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workbookPr showInkAnnotation="0" codeName="ThisWorkbook" defaultThemeVersion="124226"/>
  <mc:AlternateContent xmlns:mc="http://schemas.openxmlformats.org/markup-compatibility/2006">
    <mc:Choice Requires="x15">
      <x15ac:absPath xmlns:x15ac="http://schemas.microsoft.com/office/spreadsheetml/2010/11/ac" url="/Users/laurakobler/Dropbox (CHPC)/CHPC CLIENTS/MidPen/MidPen - Foon Lok West (fka Brooklyn Basin Parcel A1)/TCAC/Joint Application/"/>
    </mc:Choice>
  </mc:AlternateContent>
  <xr:revisionPtr revIDLastSave="0" documentId="8_{A067D114-DE0F-324E-9496-C064547FA161}"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700" yWindow="440" windowWidth="23840" windowHeight="26580" tabRatio="958" firstSheet="6"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Forma'!$A$1:$R$71</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Forma'!$A$1:$R$71</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870" i="3" l="1"/>
  <c r="AC869" i="3"/>
  <c r="W826" i="3" l="1"/>
  <c r="AA894" i="3" l="1"/>
  <c r="E51" i="7" l="1"/>
  <c r="F51" i="7" s="1"/>
  <c r="D37" i="7"/>
  <c r="E37" i="7" s="1"/>
  <c r="F37" i="7" s="1"/>
  <c r="G37" i="7" s="1"/>
  <c r="H37" i="7" s="1"/>
  <c r="I37" i="7" s="1"/>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AN37" i="7" s="1"/>
  <c r="AO37" i="7" s="1"/>
  <c r="AP37" i="7" s="1"/>
  <c r="AQ37" i="7" s="1"/>
  <c r="AR37" i="7" s="1"/>
  <c r="AS37" i="7" s="1"/>
  <c r="AT37" i="7" s="1"/>
  <c r="AU37" i="7" s="1"/>
  <c r="AV37" i="7" s="1"/>
  <c r="AW37" i="7" s="1"/>
  <c r="AX37" i="7" s="1"/>
  <c r="AY37" i="7" s="1"/>
  <c r="AZ37" i="7" s="1"/>
  <c r="BA37" i="7" s="1"/>
  <c r="BB37" i="7" s="1"/>
  <c r="BC37" i="7" s="1"/>
  <c r="BD37" i="7" s="1"/>
  <c r="BE37" i="7" s="1"/>
  <c r="BF37" i="7" s="1"/>
  <c r="BG37" i="7" s="1"/>
  <c r="BH37" i="7" s="1"/>
  <c r="BI37" i="7" s="1"/>
  <c r="BJ37" i="7" s="1"/>
  <c r="BK37" i="7" s="1"/>
  <c r="BL37" i="7" s="1"/>
  <c r="BM37" i="7" s="1"/>
  <c r="BN37" i="7" s="1"/>
  <c r="BO37" i="7" s="1"/>
  <c r="BP37" i="7" s="1"/>
  <c r="BQ37" i="7" s="1"/>
  <c r="BR37" i="7" s="1"/>
  <c r="BS37" i="7" s="1"/>
  <c r="BT37" i="7" s="1"/>
  <c r="BU37" i="7" s="1"/>
  <c r="BV37" i="7" s="1"/>
  <c r="BW37" i="7" s="1"/>
  <c r="BX37" i="7" s="1"/>
  <c r="BY37" i="7" s="1"/>
  <c r="BZ37" i="7" s="1"/>
  <c r="CA37" i="7" s="1"/>
  <c r="CB37" i="7" s="1"/>
  <c r="CC37" i="7" s="1"/>
  <c r="CD37" i="7" s="1"/>
  <c r="CE37" i="7" s="1"/>
  <c r="CF37" i="7" s="1"/>
  <c r="CG37" i="7" s="1"/>
  <c r="CH37" i="7" s="1"/>
  <c r="CI37" i="7" s="1"/>
  <c r="CJ37" i="7" s="1"/>
  <c r="CK37" i="7" s="1"/>
  <c r="CL37" i="7" s="1"/>
  <c r="CM37" i="7" s="1"/>
  <c r="CN37" i="7" s="1"/>
  <c r="CO37" i="7" s="1"/>
  <c r="CP37" i="7" s="1"/>
  <c r="CQ37" i="7" s="1"/>
  <c r="CR37" i="7" s="1"/>
  <c r="CS37" i="7" s="1"/>
  <c r="CT37" i="7" s="1"/>
  <c r="CU37" i="7" s="1"/>
  <c r="CV37" i="7" s="1"/>
  <c r="CW37" i="7" s="1"/>
  <c r="CX37" i="7" s="1"/>
  <c r="CY37" i="7" s="1"/>
  <c r="CZ37" i="7" s="1"/>
  <c r="DA37" i="7" s="1"/>
  <c r="DB37" i="7" s="1"/>
  <c r="DC37" i="7" s="1"/>
  <c r="DD37" i="7" s="1"/>
  <c r="DE37" i="7" s="1"/>
  <c r="DF37" i="7" s="1"/>
  <c r="DG37" i="7" s="1"/>
  <c r="DH37" i="7" s="1"/>
  <c r="DI37" i="7" s="1"/>
  <c r="DJ37" i="7" s="1"/>
  <c r="DK37" i="7" s="1"/>
  <c r="DL37" i="7" s="1"/>
  <c r="DM37" i="7" s="1"/>
  <c r="DN37" i="7" s="1"/>
  <c r="DO37" i="7" s="1"/>
  <c r="DP37" i="7" s="1"/>
  <c r="DQ37" i="7" s="1"/>
  <c r="DR37" i="7" s="1"/>
  <c r="DS37" i="7" s="1"/>
  <c r="DT37" i="7" s="1"/>
  <c r="DU37" i="7" s="1"/>
  <c r="DV37" i="7" s="1"/>
  <c r="DW37" i="7" s="1"/>
  <c r="DX37" i="7" s="1"/>
  <c r="DY37" i="7" s="1"/>
  <c r="DZ37" i="7" s="1"/>
  <c r="EA37" i="7" s="1"/>
  <c r="EB37" i="7" s="1"/>
  <c r="EC37" i="7" s="1"/>
  <c r="ED37" i="7" s="1"/>
  <c r="EE37" i="7" s="1"/>
  <c r="EF37" i="7" s="1"/>
  <c r="EG37" i="7" s="1"/>
  <c r="EH37" i="7" s="1"/>
  <c r="EI37" i="7" s="1"/>
  <c r="EJ37" i="7" s="1"/>
  <c r="EK37" i="7" s="1"/>
  <c r="EL37" i="7" s="1"/>
  <c r="EM37" i="7" s="1"/>
  <c r="EN37" i="7" s="1"/>
  <c r="EO37" i="7" s="1"/>
  <c r="EP37" i="7" s="1"/>
  <c r="EQ37" i="7" s="1"/>
  <c r="ER37" i="7" s="1"/>
  <c r="ES37" i="7" s="1"/>
  <c r="ET37" i="7" s="1"/>
  <c r="EU37" i="7" s="1"/>
  <c r="EV37" i="7" s="1"/>
  <c r="EW37" i="7" s="1"/>
  <c r="EX37" i="7" s="1"/>
  <c r="EY37" i="7" s="1"/>
  <c r="EZ37" i="7" s="1"/>
  <c r="FA37" i="7" s="1"/>
  <c r="FB37" i="7" s="1"/>
  <c r="FC37" i="7" s="1"/>
  <c r="FD37" i="7" s="1"/>
  <c r="FE37" i="7" s="1"/>
  <c r="FF37" i="7" s="1"/>
  <c r="FG37" i="7" s="1"/>
  <c r="FH37" i="7" s="1"/>
  <c r="FI37" i="7" s="1"/>
  <c r="FJ37" i="7" s="1"/>
  <c r="FK37" i="7" s="1"/>
  <c r="FL37" i="7" s="1"/>
  <c r="FM37" i="7" s="1"/>
  <c r="FN37" i="7" s="1"/>
  <c r="FO37" i="7" s="1"/>
  <c r="FP37" i="7" s="1"/>
  <c r="FQ37" i="7" s="1"/>
  <c r="FR37" i="7" s="1"/>
  <c r="FS37" i="7" s="1"/>
  <c r="FT37" i="7" s="1"/>
  <c r="FU37" i="7" s="1"/>
  <c r="FV37" i="7" s="1"/>
  <c r="FW37" i="7" s="1"/>
  <c r="FX37" i="7" s="1"/>
  <c r="FY37" i="7" s="1"/>
  <c r="FZ37" i="7" s="1"/>
  <c r="GA37" i="7" s="1"/>
  <c r="GB37" i="7" s="1"/>
  <c r="GC37" i="7" s="1"/>
  <c r="GD37" i="7" s="1"/>
  <c r="GE37" i="7" s="1"/>
  <c r="GF37" i="7" s="1"/>
  <c r="GG37" i="7" s="1"/>
  <c r="GH37" i="7" s="1"/>
  <c r="GI37" i="7" s="1"/>
  <c r="GJ37" i="7" s="1"/>
  <c r="GK37" i="7" s="1"/>
  <c r="GL37" i="7" s="1"/>
  <c r="GM37" i="7" s="1"/>
  <c r="GN37" i="7" s="1"/>
  <c r="GO37" i="7" s="1"/>
  <c r="GP37" i="7" s="1"/>
  <c r="GQ37" i="7" s="1"/>
  <c r="GR37" i="7" s="1"/>
  <c r="GS37" i="7" s="1"/>
  <c r="GT37" i="7" s="1"/>
  <c r="GU37" i="7" s="1"/>
  <c r="GV37" i="7" s="1"/>
  <c r="GW37" i="7" s="1"/>
  <c r="GX37" i="7" s="1"/>
  <c r="GY37" i="7" s="1"/>
  <c r="GZ37" i="7" s="1"/>
  <c r="HA37" i="7" s="1"/>
  <c r="HB37" i="7" s="1"/>
  <c r="HC37" i="7" s="1"/>
  <c r="HD37" i="7" s="1"/>
  <c r="HE37" i="7" s="1"/>
  <c r="HF37" i="7" s="1"/>
  <c r="HG37" i="7" s="1"/>
  <c r="HH37" i="7" s="1"/>
  <c r="HI37" i="7" s="1"/>
  <c r="HJ37" i="7" s="1"/>
  <c r="HK37" i="7" s="1"/>
  <c r="HL37" i="7" s="1"/>
  <c r="HM37" i="7" s="1"/>
  <c r="HN37" i="7" s="1"/>
  <c r="HO37" i="7" s="1"/>
  <c r="HP37" i="7" s="1"/>
  <c r="HQ37" i="7" s="1"/>
  <c r="HR37" i="7" s="1"/>
  <c r="HS37" i="7" s="1"/>
  <c r="HT37" i="7" s="1"/>
  <c r="HU37" i="7" s="1"/>
  <c r="HV37" i="7" s="1"/>
  <c r="HW37" i="7" s="1"/>
  <c r="HX37" i="7" s="1"/>
  <c r="HY37" i="7" s="1"/>
  <c r="HZ37" i="7" s="1"/>
  <c r="IA37" i="7" s="1"/>
  <c r="IB37" i="7" s="1"/>
  <c r="IC37" i="7" s="1"/>
  <c r="ID37" i="7" s="1"/>
  <c r="IE37" i="7" s="1"/>
  <c r="IF37" i="7" s="1"/>
  <c r="IG37" i="7" s="1"/>
  <c r="IH37" i="7" s="1"/>
  <c r="II37" i="7" s="1"/>
  <c r="IJ37" i="7" s="1"/>
  <c r="IK37" i="7" s="1"/>
  <c r="IL37" i="7" s="1"/>
  <c r="IM37" i="7" s="1"/>
  <c r="IN37" i="7" s="1"/>
  <c r="IO37" i="7" s="1"/>
  <c r="IP37" i="7" s="1"/>
  <c r="IQ37" i="7" s="1"/>
  <c r="IR37" i="7" s="1"/>
  <c r="IS37" i="7" s="1"/>
  <c r="IT37" i="7" s="1"/>
  <c r="IU37" i="7" s="1"/>
  <c r="IV37" i="7" s="1"/>
  <c r="IW37" i="7" s="1"/>
  <c r="IX37" i="7" s="1"/>
  <c r="IY37" i="7" s="1"/>
  <c r="IZ37" i="7" s="1"/>
  <c r="JA37" i="7" s="1"/>
  <c r="JB37" i="7" s="1"/>
  <c r="JC37" i="7" s="1"/>
  <c r="JD37" i="7" s="1"/>
  <c r="JE37" i="7" s="1"/>
  <c r="JF37" i="7" s="1"/>
  <c r="JG37" i="7" s="1"/>
  <c r="JH37" i="7" s="1"/>
  <c r="JI37" i="7" s="1"/>
  <c r="JJ37" i="7" s="1"/>
  <c r="JK37" i="7" s="1"/>
  <c r="JL37" i="7" s="1"/>
  <c r="JM37" i="7" s="1"/>
  <c r="JN37" i="7" s="1"/>
  <c r="JO37" i="7" s="1"/>
  <c r="JP37" i="7" s="1"/>
  <c r="JQ37" i="7" s="1"/>
  <c r="JR37" i="7" s="1"/>
  <c r="JS37" i="7" s="1"/>
  <c r="JT37" i="7" s="1"/>
  <c r="JU37" i="7" s="1"/>
  <c r="JV37" i="7" s="1"/>
  <c r="JW37" i="7" s="1"/>
  <c r="JX37" i="7" s="1"/>
  <c r="JY37" i="7" s="1"/>
  <c r="JZ37" i="7" s="1"/>
  <c r="KA37" i="7" s="1"/>
  <c r="KB37" i="7" s="1"/>
  <c r="KC37" i="7" s="1"/>
  <c r="KD37" i="7" s="1"/>
  <c r="KE37" i="7" s="1"/>
  <c r="KF37" i="7" s="1"/>
  <c r="KG37" i="7" s="1"/>
  <c r="KH37" i="7" s="1"/>
  <c r="KI37" i="7" s="1"/>
  <c r="KJ37" i="7" s="1"/>
  <c r="KK37" i="7" s="1"/>
  <c r="KL37" i="7" s="1"/>
  <c r="KM37" i="7" s="1"/>
  <c r="KN37" i="7" s="1"/>
  <c r="KO37" i="7" s="1"/>
  <c r="KP37" i="7" s="1"/>
  <c r="KQ37" i="7" s="1"/>
  <c r="KR37" i="7" s="1"/>
  <c r="KS37" i="7" s="1"/>
  <c r="KT37" i="7" s="1"/>
  <c r="KU37" i="7" s="1"/>
  <c r="KV37" i="7" s="1"/>
  <c r="KW37" i="7" s="1"/>
  <c r="KX37" i="7" s="1"/>
  <c r="KY37" i="7" s="1"/>
  <c r="KZ37" i="7" s="1"/>
  <c r="LA37" i="7" s="1"/>
  <c r="LB37" i="7" s="1"/>
  <c r="LC37" i="7" s="1"/>
  <c r="LD37" i="7" s="1"/>
  <c r="LE37" i="7" s="1"/>
  <c r="LF37" i="7" s="1"/>
  <c r="LG37" i="7" s="1"/>
  <c r="LH37" i="7" s="1"/>
  <c r="LI37" i="7" s="1"/>
  <c r="LJ37" i="7" s="1"/>
  <c r="LK37" i="7" s="1"/>
  <c r="LL37" i="7" s="1"/>
  <c r="LM37" i="7" s="1"/>
  <c r="LN37" i="7" s="1"/>
  <c r="LO37" i="7" s="1"/>
  <c r="LP37" i="7" s="1"/>
  <c r="LQ37" i="7" s="1"/>
  <c r="LR37" i="7" s="1"/>
  <c r="LS37" i="7" s="1"/>
  <c r="LT37" i="7" s="1"/>
  <c r="LU37" i="7" s="1"/>
  <c r="LV37" i="7" s="1"/>
  <c r="LW37" i="7" s="1"/>
  <c r="LX37" i="7" s="1"/>
  <c r="LY37" i="7" s="1"/>
  <c r="LZ37" i="7" s="1"/>
  <c r="MA37" i="7" s="1"/>
  <c r="MB37" i="7" s="1"/>
  <c r="MC37" i="7" s="1"/>
  <c r="MD37" i="7" s="1"/>
  <c r="ME37" i="7" s="1"/>
  <c r="MF37" i="7" s="1"/>
  <c r="MG37" i="7" s="1"/>
  <c r="MH37" i="7" s="1"/>
  <c r="MI37" i="7" s="1"/>
  <c r="MJ37" i="7" s="1"/>
  <c r="MK37" i="7" s="1"/>
  <c r="ML37" i="7" s="1"/>
  <c r="MM37" i="7" s="1"/>
  <c r="MN37" i="7" s="1"/>
  <c r="MO37" i="7" s="1"/>
  <c r="MP37" i="7" s="1"/>
  <c r="MQ37" i="7" s="1"/>
  <c r="MR37" i="7" s="1"/>
  <c r="MS37" i="7" s="1"/>
  <c r="MT37" i="7" s="1"/>
  <c r="MU37" i="7" s="1"/>
  <c r="MV37" i="7" s="1"/>
  <c r="MW37" i="7" s="1"/>
  <c r="MX37" i="7" s="1"/>
  <c r="MY37" i="7" s="1"/>
  <c r="MZ37" i="7" s="1"/>
  <c r="NA37" i="7" s="1"/>
  <c r="NB37" i="7" s="1"/>
  <c r="NC37" i="7" s="1"/>
  <c r="ND37" i="7" s="1"/>
  <c r="NE37" i="7" s="1"/>
  <c r="NF37" i="7" s="1"/>
  <c r="NG37" i="7" s="1"/>
  <c r="NH37" i="7" s="1"/>
  <c r="NI37" i="7" s="1"/>
  <c r="NJ37" i="7" s="1"/>
  <c r="NK37" i="7" s="1"/>
  <c r="NL37" i="7" s="1"/>
  <c r="NM37" i="7" s="1"/>
  <c r="NN37" i="7" s="1"/>
  <c r="NO37" i="7" s="1"/>
  <c r="NP37" i="7" s="1"/>
  <c r="NQ37" i="7" s="1"/>
  <c r="NR37" i="7" s="1"/>
  <c r="NS37" i="7" s="1"/>
  <c r="NT37" i="7" s="1"/>
  <c r="NU37" i="7" s="1"/>
  <c r="NV37" i="7" s="1"/>
  <c r="NW37" i="7" s="1"/>
  <c r="NX37" i="7" s="1"/>
  <c r="NY37" i="7" s="1"/>
  <c r="NZ37" i="7" s="1"/>
  <c r="OA37" i="7" s="1"/>
  <c r="OB37" i="7" s="1"/>
  <c r="OC37" i="7" s="1"/>
  <c r="OD37" i="7" s="1"/>
  <c r="OE37" i="7" s="1"/>
  <c r="OF37" i="7" s="1"/>
  <c r="OG37" i="7" s="1"/>
  <c r="OH37" i="7" s="1"/>
  <c r="OI37" i="7" s="1"/>
  <c r="OJ37" i="7" s="1"/>
  <c r="OK37" i="7" s="1"/>
  <c r="OL37" i="7" s="1"/>
  <c r="OM37" i="7" s="1"/>
  <c r="ON37" i="7" s="1"/>
  <c r="OO37" i="7" s="1"/>
  <c r="OP37" i="7" s="1"/>
  <c r="OQ37" i="7" s="1"/>
  <c r="OR37" i="7" s="1"/>
  <c r="OS37" i="7" s="1"/>
  <c r="OT37" i="7" s="1"/>
  <c r="OU37" i="7" s="1"/>
  <c r="OV37" i="7" s="1"/>
  <c r="OW37" i="7" s="1"/>
  <c r="OX37" i="7" s="1"/>
  <c r="OY37" i="7" s="1"/>
  <c r="OZ37" i="7" s="1"/>
  <c r="PA37" i="7" s="1"/>
  <c r="PB37" i="7" s="1"/>
  <c r="PC37" i="7" s="1"/>
  <c r="PD37" i="7" s="1"/>
  <c r="PE37" i="7" s="1"/>
  <c r="PF37" i="7" s="1"/>
  <c r="PG37" i="7" s="1"/>
  <c r="PH37" i="7" s="1"/>
  <c r="PI37" i="7" s="1"/>
  <c r="PJ37" i="7" s="1"/>
  <c r="PK37" i="7" s="1"/>
  <c r="PL37" i="7" s="1"/>
  <c r="PM37" i="7" s="1"/>
  <c r="PN37" i="7" s="1"/>
  <c r="PO37" i="7" s="1"/>
  <c r="PP37" i="7" s="1"/>
  <c r="PQ37" i="7" s="1"/>
  <c r="PR37" i="7" s="1"/>
  <c r="PS37" i="7" s="1"/>
  <c r="PT37" i="7" s="1"/>
  <c r="PU37" i="7" s="1"/>
  <c r="PV37" i="7" s="1"/>
  <c r="PW37" i="7" s="1"/>
  <c r="PX37" i="7" s="1"/>
  <c r="PY37" i="7" s="1"/>
  <c r="PZ37" i="7" s="1"/>
  <c r="QA37" i="7" s="1"/>
  <c r="QB37" i="7" s="1"/>
  <c r="QC37" i="7" s="1"/>
  <c r="QD37" i="7" s="1"/>
  <c r="QE37" i="7" s="1"/>
  <c r="QF37" i="7" s="1"/>
  <c r="QG37" i="7" s="1"/>
  <c r="QH37" i="7" s="1"/>
  <c r="QI37" i="7" s="1"/>
  <c r="QJ37" i="7" s="1"/>
  <c r="QK37" i="7" s="1"/>
  <c r="QL37" i="7" s="1"/>
  <c r="QM37" i="7" s="1"/>
  <c r="QN37" i="7" s="1"/>
  <c r="QO37" i="7" s="1"/>
  <c r="QP37" i="7" s="1"/>
  <c r="QQ37" i="7" s="1"/>
  <c r="QR37" i="7" s="1"/>
  <c r="QS37" i="7" s="1"/>
  <c r="QT37" i="7" s="1"/>
  <c r="QU37" i="7" s="1"/>
  <c r="QV37" i="7" s="1"/>
  <c r="QW37" i="7" s="1"/>
  <c r="QX37" i="7" s="1"/>
  <c r="QY37" i="7" s="1"/>
  <c r="QZ37" i="7" s="1"/>
  <c r="RA37" i="7" s="1"/>
  <c r="RB37" i="7" s="1"/>
  <c r="RC37" i="7" s="1"/>
  <c r="RD37" i="7" s="1"/>
  <c r="RE37" i="7" s="1"/>
  <c r="RF37" i="7" s="1"/>
  <c r="RG37" i="7" s="1"/>
  <c r="RH37" i="7" s="1"/>
  <c r="RI37" i="7" s="1"/>
  <c r="RJ37" i="7" s="1"/>
  <c r="RK37" i="7" s="1"/>
  <c r="RL37" i="7" s="1"/>
  <c r="RM37" i="7" s="1"/>
  <c r="RN37" i="7" s="1"/>
  <c r="RO37" i="7" s="1"/>
  <c r="RP37" i="7" s="1"/>
  <c r="RQ37" i="7" s="1"/>
  <c r="RR37" i="7" s="1"/>
  <c r="RS37" i="7" s="1"/>
  <c r="RT37" i="7" s="1"/>
  <c r="RU37" i="7" s="1"/>
  <c r="RV37" i="7" s="1"/>
  <c r="RW37" i="7" s="1"/>
  <c r="RX37" i="7" s="1"/>
  <c r="RY37" i="7" s="1"/>
  <c r="RZ37" i="7" s="1"/>
  <c r="SA37" i="7" s="1"/>
  <c r="SB37" i="7" s="1"/>
  <c r="SC37" i="7" s="1"/>
  <c r="SD37" i="7" s="1"/>
  <c r="SE37" i="7" s="1"/>
  <c r="SF37" i="7" s="1"/>
  <c r="SG37" i="7" s="1"/>
  <c r="SH37" i="7" s="1"/>
  <c r="SI37" i="7" s="1"/>
  <c r="SJ37" i="7" s="1"/>
  <c r="SK37" i="7" s="1"/>
  <c r="SL37" i="7" s="1"/>
  <c r="SM37" i="7" s="1"/>
  <c r="SN37" i="7" s="1"/>
  <c r="SO37" i="7" s="1"/>
  <c r="SP37" i="7" s="1"/>
  <c r="SQ37" i="7" s="1"/>
  <c r="SR37" i="7" s="1"/>
  <c r="SS37" i="7" s="1"/>
  <c r="ST37" i="7" s="1"/>
  <c r="SU37" i="7" s="1"/>
  <c r="SV37" i="7" s="1"/>
  <c r="SW37" i="7" s="1"/>
  <c r="SX37" i="7" s="1"/>
  <c r="SY37" i="7" s="1"/>
  <c r="SZ37" i="7" s="1"/>
  <c r="TA37" i="7" s="1"/>
  <c r="TB37" i="7" s="1"/>
  <c r="TC37" i="7" s="1"/>
  <c r="TD37" i="7" s="1"/>
  <c r="TE37" i="7" s="1"/>
  <c r="TF37" i="7" s="1"/>
  <c r="TG37" i="7" s="1"/>
  <c r="TH37" i="7" s="1"/>
  <c r="TI37" i="7" s="1"/>
  <c r="TJ37" i="7" s="1"/>
  <c r="TK37" i="7" s="1"/>
  <c r="TL37" i="7" s="1"/>
  <c r="TM37" i="7" s="1"/>
  <c r="TN37" i="7" s="1"/>
  <c r="TO37" i="7" s="1"/>
  <c r="TP37" i="7" s="1"/>
  <c r="TQ37" i="7" s="1"/>
  <c r="TR37" i="7" s="1"/>
  <c r="TS37" i="7" s="1"/>
  <c r="TT37" i="7" s="1"/>
  <c r="TU37" i="7" s="1"/>
  <c r="TV37" i="7" s="1"/>
  <c r="TW37" i="7" s="1"/>
  <c r="TX37" i="7" s="1"/>
  <c r="TY37" i="7" s="1"/>
  <c r="TZ37" i="7" s="1"/>
  <c r="UA37" i="7" s="1"/>
  <c r="UB37" i="7" s="1"/>
  <c r="UC37" i="7" s="1"/>
  <c r="UD37" i="7" s="1"/>
  <c r="UE37" i="7" s="1"/>
  <c r="UF37" i="7" s="1"/>
  <c r="UG37" i="7" s="1"/>
  <c r="UH37" i="7" s="1"/>
  <c r="UI37" i="7" s="1"/>
  <c r="UJ37" i="7" s="1"/>
  <c r="UK37" i="7" s="1"/>
  <c r="UL37" i="7" s="1"/>
  <c r="UM37" i="7" s="1"/>
  <c r="UN37" i="7" s="1"/>
  <c r="UO37" i="7" s="1"/>
  <c r="UP37" i="7" s="1"/>
  <c r="UQ37" i="7" s="1"/>
  <c r="UR37" i="7" s="1"/>
  <c r="US37" i="7" s="1"/>
  <c r="UT37" i="7" s="1"/>
  <c r="UU37" i="7" s="1"/>
  <c r="UV37" i="7" s="1"/>
  <c r="UW37" i="7" s="1"/>
  <c r="UX37" i="7" s="1"/>
  <c r="UY37" i="7" s="1"/>
  <c r="UZ37" i="7" s="1"/>
  <c r="VA37" i="7" s="1"/>
  <c r="VB37" i="7" s="1"/>
  <c r="VC37" i="7" s="1"/>
  <c r="VD37" i="7" s="1"/>
  <c r="VE37" i="7" s="1"/>
  <c r="VF37" i="7" s="1"/>
  <c r="VG37" i="7" s="1"/>
  <c r="VH37" i="7" s="1"/>
  <c r="VI37" i="7" s="1"/>
  <c r="VJ37" i="7" s="1"/>
  <c r="VK37" i="7" s="1"/>
  <c r="VL37" i="7" s="1"/>
  <c r="VM37" i="7" s="1"/>
  <c r="VN37" i="7" s="1"/>
  <c r="VO37" i="7" s="1"/>
  <c r="VP37" i="7" s="1"/>
  <c r="VQ37" i="7" s="1"/>
  <c r="VR37" i="7" s="1"/>
  <c r="VS37" i="7" s="1"/>
  <c r="VT37" i="7" s="1"/>
  <c r="VU37" i="7" s="1"/>
  <c r="VV37" i="7" s="1"/>
  <c r="VW37" i="7" s="1"/>
  <c r="VX37" i="7" s="1"/>
  <c r="VY37" i="7" s="1"/>
  <c r="VZ37" i="7" s="1"/>
  <c r="WA37" i="7" s="1"/>
  <c r="WB37" i="7" s="1"/>
  <c r="WC37" i="7" s="1"/>
  <c r="WD37" i="7" s="1"/>
  <c r="WE37" i="7" s="1"/>
  <c r="WF37" i="7" s="1"/>
  <c r="WG37" i="7" s="1"/>
  <c r="WH37" i="7" s="1"/>
  <c r="WI37" i="7" s="1"/>
  <c r="WJ37" i="7" s="1"/>
  <c r="WK37" i="7" s="1"/>
  <c r="WL37" i="7" s="1"/>
  <c r="WM37" i="7" s="1"/>
  <c r="WN37" i="7" s="1"/>
  <c r="WO37" i="7" s="1"/>
  <c r="WP37" i="7" s="1"/>
  <c r="WQ37" i="7" s="1"/>
  <c r="WR37" i="7" s="1"/>
  <c r="WS37" i="7" s="1"/>
  <c r="WT37" i="7" s="1"/>
  <c r="WU37" i="7" s="1"/>
  <c r="WV37" i="7" s="1"/>
  <c r="WW37" i="7" s="1"/>
  <c r="WX37" i="7" s="1"/>
  <c r="WY37" i="7" s="1"/>
  <c r="WZ37" i="7" s="1"/>
  <c r="XA37" i="7" s="1"/>
  <c r="XB37" i="7" s="1"/>
  <c r="XC37" i="7" s="1"/>
  <c r="XD37" i="7" s="1"/>
  <c r="XE37" i="7" s="1"/>
  <c r="XF37" i="7" s="1"/>
  <c r="XG37" i="7" s="1"/>
  <c r="XH37" i="7" s="1"/>
  <c r="XI37" i="7" s="1"/>
  <c r="XJ37" i="7" s="1"/>
  <c r="XK37" i="7" s="1"/>
  <c r="XL37" i="7" s="1"/>
  <c r="XM37" i="7" s="1"/>
  <c r="XN37" i="7" s="1"/>
  <c r="XO37" i="7" s="1"/>
  <c r="XP37" i="7" s="1"/>
  <c r="XQ37" i="7" s="1"/>
  <c r="XR37" i="7" s="1"/>
  <c r="XS37" i="7" s="1"/>
  <c r="XT37" i="7" s="1"/>
  <c r="XU37" i="7" s="1"/>
  <c r="XV37" i="7" s="1"/>
  <c r="XW37" i="7" s="1"/>
  <c r="XX37" i="7" s="1"/>
  <c r="XY37" i="7" s="1"/>
  <c r="XZ37" i="7" s="1"/>
  <c r="YA37" i="7" s="1"/>
  <c r="YB37" i="7" s="1"/>
  <c r="YC37" i="7" s="1"/>
  <c r="YD37" i="7" s="1"/>
  <c r="YE37" i="7" s="1"/>
  <c r="YF37" i="7" s="1"/>
  <c r="YG37" i="7" s="1"/>
  <c r="YH37" i="7" s="1"/>
  <c r="YI37" i="7" s="1"/>
  <c r="YJ37" i="7" s="1"/>
  <c r="YK37" i="7" s="1"/>
  <c r="YL37" i="7" s="1"/>
  <c r="YM37" i="7" s="1"/>
  <c r="YN37" i="7" s="1"/>
  <c r="YO37" i="7" s="1"/>
  <c r="YP37" i="7" s="1"/>
  <c r="YQ37" i="7" s="1"/>
  <c r="YR37" i="7" s="1"/>
  <c r="YS37" i="7" s="1"/>
  <c r="YT37" i="7" s="1"/>
  <c r="YU37" i="7" s="1"/>
  <c r="YV37" i="7" s="1"/>
  <c r="YW37" i="7" s="1"/>
  <c r="YX37" i="7" s="1"/>
  <c r="YY37" i="7" s="1"/>
  <c r="YZ37" i="7" s="1"/>
  <c r="ZA37" i="7" s="1"/>
  <c r="ZB37" i="7" s="1"/>
  <c r="ZC37" i="7" s="1"/>
  <c r="ZD37" i="7" s="1"/>
  <c r="ZE37" i="7" s="1"/>
  <c r="ZF37" i="7" s="1"/>
  <c r="ZG37" i="7" s="1"/>
  <c r="ZH37" i="7" s="1"/>
  <c r="ZI37" i="7" s="1"/>
  <c r="ZJ37" i="7" s="1"/>
  <c r="ZK37" i="7" s="1"/>
  <c r="ZL37" i="7" s="1"/>
  <c r="ZM37" i="7" s="1"/>
  <c r="ZN37" i="7" s="1"/>
  <c r="ZO37" i="7" s="1"/>
  <c r="ZP37" i="7" s="1"/>
  <c r="ZQ37" i="7" s="1"/>
  <c r="ZR37" i="7" s="1"/>
  <c r="ZS37" i="7" s="1"/>
  <c r="ZT37" i="7" s="1"/>
  <c r="ZU37" i="7" s="1"/>
  <c r="ZV37" i="7" s="1"/>
  <c r="ZW37" i="7" s="1"/>
  <c r="ZX37" i="7" s="1"/>
  <c r="ZY37" i="7" s="1"/>
  <c r="ZZ37" i="7" s="1"/>
  <c r="AAA37" i="7" s="1"/>
  <c r="AAB37" i="7" s="1"/>
  <c r="AAC37" i="7" s="1"/>
  <c r="AAD37" i="7" s="1"/>
  <c r="AAE37" i="7" s="1"/>
  <c r="AAF37" i="7" s="1"/>
  <c r="AAG37" i="7" s="1"/>
  <c r="AAH37" i="7" s="1"/>
  <c r="AAI37" i="7" s="1"/>
  <c r="AAJ37" i="7" s="1"/>
  <c r="AAK37" i="7" s="1"/>
  <c r="AAL37" i="7" s="1"/>
  <c r="AAM37" i="7" s="1"/>
  <c r="AAN37" i="7" s="1"/>
  <c r="AAO37" i="7" s="1"/>
  <c r="AAP37" i="7" s="1"/>
  <c r="AAQ37" i="7" s="1"/>
  <c r="AAR37" i="7" s="1"/>
  <c r="AAS37" i="7" s="1"/>
  <c r="AAT37" i="7" s="1"/>
  <c r="AAU37" i="7" s="1"/>
  <c r="AAV37" i="7" s="1"/>
  <c r="AAW37" i="7" s="1"/>
  <c r="AAX37" i="7" s="1"/>
  <c r="AAY37" i="7" s="1"/>
  <c r="AAZ37" i="7" s="1"/>
  <c r="ABA37" i="7" s="1"/>
  <c r="ABB37" i="7" s="1"/>
  <c r="ABC37" i="7" s="1"/>
  <c r="ABD37" i="7" s="1"/>
  <c r="ABE37" i="7" s="1"/>
  <c r="ABF37" i="7" s="1"/>
  <c r="ABG37" i="7" s="1"/>
  <c r="ABH37" i="7" s="1"/>
  <c r="ABI37" i="7" s="1"/>
  <c r="ABJ37" i="7" s="1"/>
  <c r="ABK37" i="7" s="1"/>
  <c r="ABL37" i="7" s="1"/>
  <c r="ABM37" i="7" s="1"/>
  <c r="ABN37" i="7" s="1"/>
  <c r="ABO37" i="7" s="1"/>
  <c r="ABP37" i="7" s="1"/>
  <c r="ABQ37" i="7" s="1"/>
  <c r="ABR37" i="7" s="1"/>
  <c r="ABS37" i="7" s="1"/>
  <c r="ABT37" i="7" s="1"/>
  <c r="ABU37" i="7" s="1"/>
  <c r="ABV37" i="7" s="1"/>
  <c r="ABW37" i="7" s="1"/>
  <c r="ABX37" i="7" s="1"/>
  <c r="ABY37" i="7" s="1"/>
  <c r="ABZ37" i="7" s="1"/>
  <c r="ACA37" i="7" s="1"/>
  <c r="ACB37" i="7" s="1"/>
  <c r="ACC37" i="7" s="1"/>
  <c r="ACD37" i="7" s="1"/>
  <c r="ACE37" i="7" s="1"/>
  <c r="ACF37" i="7" s="1"/>
  <c r="ACG37" i="7" s="1"/>
  <c r="ACH37" i="7" s="1"/>
  <c r="ACI37" i="7" s="1"/>
  <c r="ACJ37" i="7" s="1"/>
  <c r="ACK37" i="7" s="1"/>
  <c r="ACL37" i="7" s="1"/>
  <c r="ACM37" i="7" s="1"/>
  <c r="ACN37" i="7" s="1"/>
  <c r="ACO37" i="7" s="1"/>
  <c r="ACP37" i="7" s="1"/>
  <c r="ACQ37" i="7" s="1"/>
  <c r="ACR37" i="7" s="1"/>
  <c r="ACS37" i="7" s="1"/>
  <c r="ACT37" i="7" s="1"/>
  <c r="ACU37" i="7" s="1"/>
  <c r="ACV37" i="7" s="1"/>
  <c r="ACW37" i="7" s="1"/>
  <c r="ACX37" i="7" s="1"/>
  <c r="ACY37" i="7" s="1"/>
  <c r="ACZ37" i="7" s="1"/>
  <c r="ADA37" i="7" s="1"/>
  <c r="ADB37" i="7" s="1"/>
  <c r="ADC37" i="7" s="1"/>
  <c r="ADD37" i="7" s="1"/>
  <c r="ADE37" i="7" s="1"/>
  <c r="ADF37" i="7" s="1"/>
  <c r="ADG37" i="7" s="1"/>
  <c r="ADH37" i="7" s="1"/>
  <c r="ADI37" i="7" s="1"/>
  <c r="ADJ37" i="7" s="1"/>
  <c r="ADK37" i="7" s="1"/>
  <c r="ADL37" i="7" s="1"/>
  <c r="ADM37" i="7" s="1"/>
  <c r="ADN37" i="7" s="1"/>
  <c r="ADO37" i="7" s="1"/>
  <c r="ADP37" i="7" s="1"/>
  <c r="ADQ37" i="7" s="1"/>
  <c r="ADR37" i="7" s="1"/>
  <c r="ADS37" i="7" s="1"/>
  <c r="ADT37" i="7" s="1"/>
  <c r="ADU37" i="7" s="1"/>
  <c r="ADV37" i="7" s="1"/>
  <c r="ADW37" i="7" s="1"/>
  <c r="ADX37" i="7" s="1"/>
  <c r="ADY37" i="7" s="1"/>
  <c r="ADZ37" i="7" s="1"/>
  <c r="AEA37" i="7" s="1"/>
  <c r="AEB37" i="7" s="1"/>
  <c r="AEC37" i="7" s="1"/>
  <c r="AED37" i="7" s="1"/>
  <c r="AEE37" i="7" s="1"/>
  <c r="AEF37" i="7" s="1"/>
  <c r="AEG37" i="7" s="1"/>
  <c r="AEH37" i="7" s="1"/>
  <c r="AEI37" i="7" s="1"/>
  <c r="AEJ37" i="7" s="1"/>
  <c r="AEK37" i="7" s="1"/>
  <c r="AEL37" i="7" s="1"/>
  <c r="AEM37" i="7" s="1"/>
  <c r="AEN37" i="7" s="1"/>
  <c r="AEO37" i="7" s="1"/>
  <c r="AEP37" i="7" s="1"/>
  <c r="AEQ37" i="7" s="1"/>
  <c r="AER37" i="7" s="1"/>
  <c r="AES37" i="7" s="1"/>
  <c r="AET37" i="7" s="1"/>
  <c r="AEU37" i="7" s="1"/>
  <c r="AEV37" i="7" s="1"/>
  <c r="AEW37" i="7" s="1"/>
  <c r="AEX37" i="7" s="1"/>
  <c r="AEY37" i="7" s="1"/>
  <c r="AEZ37" i="7" s="1"/>
  <c r="AFA37" i="7" s="1"/>
  <c r="AFB37" i="7" s="1"/>
  <c r="AFC37" i="7" s="1"/>
  <c r="AFD37" i="7" s="1"/>
  <c r="AFE37" i="7" s="1"/>
  <c r="AFF37" i="7" s="1"/>
  <c r="AFG37" i="7" s="1"/>
  <c r="AFH37" i="7" s="1"/>
  <c r="AFI37" i="7" s="1"/>
  <c r="AFJ37" i="7" s="1"/>
  <c r="AFK37" i="7" s="1"/>
  <c r="AFL37" i="7" s="1"/>
  <c r="AFM37" i="7" s="1"/>
  <c r="AFN37" i="7" s="1"/>
  <c r="AFO37" i="7" s="1"/>
  <c r="AFP37" i="7" s="1"/>
  <c r="AFQ37" i="7" s="1"/>
  <c r="AFR37" i="7" s="1"/>
  <c r="AFS37" i="7" s="1"/>
  <c r="AFT37" i="7" s="1"/>
  <c r="AFU37" i="7" s="1"/>
  <c r="AFV37" i="7" s="1"/>
  <c r="AFW37" i="7" s="1"/>
  <c r="AFX37" i="7" s="1"/>
  <c r="AFY37" i="7" s="1"/>
  <c r="AFZ37" i="7" s="1"/>
  <c r="AGA37" i="7" s="1"/>
  <c r="AGB37" i="7" s="1"/>
  <c r="AGC37" i="7" s="1"/>
  <c r="AGD37" i="7" s="1"/>
  <c r="AGE37" i="7" s="1"/>
  <c r="AGF37" i="7" s="1"/>
  <c r="AGG37" i="7" s="1"/>
  <c r="AGH37" i="7" s="1"/>
  <c r="AGI37" i="7" s="1"/>
  <c r="AGJ37" i="7" s="1"/>
  <c r="AGK37" i="7" s="1"/>
  <c r="AGL37" i="7" s="1"/>
  <c r="AGM37" i="7" s="1"/>
  <c r="AGN37" i="7" s="1"/>
  <c r="AGO37" i="7" s="1"/>
  <c r="AGP37" i="7" s="1"/>
  <c r="AGQ37" i="7" s="1"/>
  <c r="AGR37" i="7" s="1"/>
  <c r="AGS37" i="7" s="1"/>
  <c r="AGT37" i="7" s="1"/>
  <c r="AGU37" i="7" s="1"/>
  <c r="AGV37" i="7" s="1"/>
  <c r="AGW37" i="7" s="1"/>
  <c r="AGX37" i="7" s="1"/>
  <c r="AGY37" i="7" s="1"/>
  <c r="AGZ37" i="7" s="1"/>
  <c r="AHA37" i="7" s="1"/>
  <c r="AHB37" i="7" s="1"/>
  <c r="AHC37" i="7" s="1"/>
  <c r="AHD37" i="7" s="1"/>
  <c r="AHE37" i="7" s="1"/>
  <c r="AHF37" i="7" s="1"/>
  <c r="AHG37" i="7" s="1"/>
  <c r="AHH37" i="7" s="1"/>
  <c r="AHI37" i="7" s="1"/>
  <c r="AHJ37" i="7" s="1"/>
  <c r="AHK37" i="7" s="1"/>
  <c r="AHL37" i="7" s="1"/>
  <c r="AHM37" i="7" s="1"/>
  <c r="AHN37" i="7" s="1"/>
  <c r="AHO37" i="7" s="1"/>
  <c r="AHP37" i="7" s="1"/>
  <c r="AHQ37" i="7" s="1"/>
  <c r="AHR37" i="7" s="1"/>
  <c r="AHS37" i="7" s="1"/>
  <c r="AHT37" i="7" s="1"/>
  <c r="AHU37" i="7" s="1"/>
  <c r="AHV37" i="7" s="1"/>
  <c r="AHW37" i="7" s="1"/>
  <c r="AHX37" i="7" s="1"/>
  <c r="AHY37" i="7" s="1"/>
  <c r="AHZ37" i="7" s="1"/>
  <c r="AIA37" i="7" s="1"/>
  <c r="AIB37" i="7" s="1"/>
  <c r="AIC37" i="7" s="1"/>
  <c r="AID37" i="7" s="1"/>
  <c r="AIE37" i="7" s="1"/>
  <c r="AIF37" i="7" s="1"/>
  <c r="AIG37" i="7" s="1"/>
  <c r="AIH37" i="7" s="1"/>
  <c r="AII37" i="7" s="1"/>
  <c r="AIJ37" i="7" s="1"/>
  <c r="AIK37" i="7" s="1"/>
  <c r="AIL37" i="7" s="1"/>
  <c r="AIM37" i="7" s="1"/>
  <c r="AIN37" i="7" s="1"/>
  <c r="AIO37" i="7" s="1"/>
  <c r="AIP37" i="7" s="1"/>
  <c r="AIQ37" i="7" s="1"/>
  <c r="AIR37" i="7" s="1"/>
  <c r="AIS37" i="7" s="1"/>
  <c r="AIT37" i="7" s="1"/>
  <c r="AIU37" i="7" s="1"/>
  <c r="AIV37" i="7" s="1"/>
  <c r="AIW37" i="7" s="1"/>
  <c r="AIX37" i="7" s="1"/>
  <c r="AIY37" i="7" s="1"/>
  <c r="AIZ37" i="7" s="1"/>
  <c r="AJA37" i="7" s="1"/>
  <c r="AJB37" i="7" s="1"/>
  <c r="AJC37" i="7" s="1"/>
  <c r="AJD37" i="7" s="1"/>
  <c r="AJE37" i="7" s="1"/>
  <c r="AJF37" i="7" s="1"/>
  <c r="AJG37" i="7" s="1"/>
  <c r="AJH37" i="7" s="1"/>
  <c r="AJI37" i="7" s="1"/>
  <c r="AJJ37" i="7" s="1"/>
  <c r="AJK37" i="7" s="1"/>
  <c r="AJL37" i="7" s="1"/>
  <c r="AJM37" i="7" s="1"/>
  <c r="AJN37" i="7" s="1"/>
  <c r="AJO37" i="7" s="1"/>
  <c r="AJP37" i="7" s="1"/>
  <c r="AJQ37" i="7" s="1"/>
  <c r="AJR37" i="7" s="1"/>
  <c r="AJS37" i="7" s="1"/>
  <c r="AJT37" i="7" s="1"/>
  <c r="AJU37" i="7" s="1"/>
  <c r="AJV37" i="7" s="1"/>
  <c r="AJW37" i="7" s="1"/>
  <c r="AJX37" i="7" s="1"/>
  <c r="AJY37" i="7" s="1"/>
  <c r="AJZ37" i="7" s="1"/>
  <c r="AKA37" i="7" s="1"/>
  <c r="AKB37" i="7" s="1"/>
  <c r="AKC37" i="7" s="1"/>
  <c r="AKD37" i="7" s="1"/>
  <c r="AKE37" i="7" s="1"/>
  <c r="AKF37" i="7" s="1"/>
  <c r="AKG37" i="7" s="1"/>
  <c r="AKH37" i="7" s="1"/>
  <c r="AKI37" i="7" s="1"/>
  <c r="AKJ37" i="7" s="1"/>
  <c r="AKK37" i="7" s="1"/>
  <c r="AKL37" i="7" s="1"/>
  <c r="AKM37" i="7" s="1"/>
  <c r="AKN37" i="7" s="1"/>
  <c r="AKO37" i="7" s="1"/>
  <c r="AKP37" i="7" s="1"/>
  <c r="AKQ37" i="7" s="1"/>
  <c r="AKR37" i="7" s="1"/>
  <c r="AKS37" i="7" s="1"/>
  <c r="AKT37" i="7" s="1"/>
  <c r="AKU37" i="7" s="1"/>
  <c r="AKV37" i="7" s="1"/>
  <c r="AKW37" i="7" s="1"/>
  <c r="AKX37" i="7" s="1"/>
  <c r="AKY37" i="7" s="1"/>
  <c r="AKZ37" i="7" s="1"/>
  <c r="ALA37" i="7" s="1"/>
  <c r="ALB37" i="7" s="1"/>
  <c r="ALC37" i="7" s="1"/>
  <c r="ALD37" i="7" s="1"/>
  <c r="ALE37" i="7" s="1"/>
  <c r="ALF37" i="7" s="1"/>
  <c r="ALG37" i="7" s="1"/>
  <c r="ALH37" i="7" s="1"/>
  <c r="ALI37" i="7" s="1"/>
  <c r="ALJ37" i="7" s="1"/>
  <c r="ALK37" i="7" s="1"/>
  <c r="ALL37" i="7" s="1"/>
  <c r="ALM37" i="7" s="1"/>
  <c r="ALN37" i="7" s="1"/>
  <c r="ALO37" i="7" s="1"/>
  <c r="ALP37" i="7" s="1"/>
  <c r="ALQ37" i="7" s="1"/>
  <c r="ALR37" i="7" s="1"/>
  <c r="ALS37" i="7" s="1"/>
  <c r="ALT37" i="7" s="1"/>
  <c r="ALU37" i="7" s="1"/>
  <c r="ALV37" i="7" s="1"/>
  <c r="ALW37" i="7" s="1"/>
  <c r="ALX37" i="7" s="1"/>
  <c r="ALY37" i="7" s="1"/>
  <c r="ALZ37" i="7" s="1"/>
  <c r="AMA37" i="7" s="1"/>
  <c r="AMB37" i="7" s="1"/>
  <c r="AMC37" i="7" s="1"/>
  <c r="AMD37" i="7" s="1"/>
  <c r="AME37" i="7" s="1"/>
  <c r="AMF37" i="7" s="1"/>
  <c r="AMG37" i="7" s="1"/>
  <c r="AMH37" i="7" s="1"/>
  <c r="AMI37" i="7" s="1"/>
  <c r="AMJ37" i="7" s="1"/>
  <c r="AMK37" i="7" s="1"/>
  <c r="AML37" i="7" s="1"/>
  <c r="AMM37" i="7" s="1"/>
  <c r="AMN37" i="7" s="1"/>
  <c r="AMO37" i="7" s="1"/>
  <c r="AMP37" i="7" s="1"/>
  <c r="AMQ37" i="7" s="1"/>
  <c r="AMR37" i="7" s="1"/>
  <c r="AMS37" i="7" s="1"/>
  <c r="AMT37" i="7" s="1"/>
  <c r="AMU37" i="7" s="1"/>
  <c r="AMV37" i="7" s="1"/>
  <c r="AMW37" i="7" s="1"/>
  <c r="AMX37" i="7" s="1"/>
  <c r="AMY37" i="7" s="1"/>
  <c r="AMZ37" i="7" s="1"/>
  <c r="ANA37" i="7" s="1"/>
  <c r="ANB37" i="7" s="1"/>
  <c r="ANC37" i="7" s="1"/>
  <c r="AND37" i="7" s="1"/>
  <c r="ANE37" i="7" s="1"/>
  <c r="ANF37" i="7" s="1"/>
  <c r="ANG37" i="7" s="1"/>
  <c r="ANH37" i="7" s="1"/>
  <c r="ANI37" i="7" s="1"/>
  <c r="ANJ37" i="7" s="1"/>
  <c r="ANK37" i="7" s="1"/>
  <c r="ANL37" i="7" s="1"/>
  <c r="ANM37" i="7" s="1"/>
  <c r="ANN37" i="7" s="1"/>
  <c r="ANO37" i="7" s="1"/>
  <c r="ANP37" i="7" s="1"/>
  <c r="ANQ37" i="7" s="1"/>
  <c r="ANR37" i="7" s="1"/>
  <c r="ANS37" i="7" s="1"/>
  <c r="ANT37" i="7" s="1"/>
  <c r="ANU37" i="7" s="1"/>
  <c r="ANV37" i="7" s="1"/>
  <c r="ANW37" i="7" s="1"/>
  <c r="ANX37" i="7" s="1"/>
  <c r="ANY37" i="7" s="1"/>
  <c r="ANZ37" i="7" s="1"/>
  <c r="AOA37" i="7" s="1"/>
  <c r="AOB37" i="7" s="1"/>
  <c r="AOC37" i="7" s="1"/>
  <c r="AOD37" i="7" s="1"/>
  <c r="AOE37" i="7" s="1"/>
  <c r="AOF37" i="7" s="1"/>
  <c r="AOG37" i="7" s="1"/>
  <c r="AOH37" i="7" s="1"/>
  <c r="AOI37" i="7" s="1"/>
  <c r="AOJ37" i="7" s="1"/>
  <c r="AOK37" i="7" s="1"/>
  <c r="AOL37" i="7" s="1"/>
  <c r="AOM37" i="7" s="1"/>
  <c r="AON37" i="7" s="1"/>
  <c r="AOO37" i="7" s="1"/>
  <c r="AOP37" i="7" s="1"/>
  <c r="AOQ37" i="7" s="1"/>
  <c r="AOR37" i="7" s="1"/>
  <c r="AOS37" i="7" s="1"/>
  <c r="AOT37" i="7" s="1"/>
  <c r="AOU37" i="7" s="1"/>
  <c r="AOV37" i="7" s="1"/>
  <c r="AOW37" i="7" s="1"/>
  <c r="AOX37" i="7" s="1"/>
  <c r="AOY37" i="7" s="1"/>
  <c r="AOZ37" i="7" s="1"/>
  <c r="APA37" i="7" s="1"/>
  <c r="APB37" i="7" s="1"/>
  <c r="APC37" i="7" s="1"/>
  <c r="APD37" i="7" s="1"/>
  <c r="APE37" i="7" s="1"/>
  <c r="APF37" i="7" s="1"/>
  <c r="APG37" i="7" s="1"/>
  <c r="APH37" i="7" s="1"/>
  <c r="API37" i="7" s="1"/>
  <c r="APJ37" i="7" s="1"/>
  <c r="APK37" i="7" s="1"/>
  <c r="APL37" i="7" s="1"/>
  <c r="APM37" i="7" s="1"/>
  <c r="APN37" i="7" s="1"/>
  <c r="APO37" i="7" s="1"/>
  <c r="APP37" i="7" s="1"/>
  <c r="APQ37" i="7" s="1"/>
  <c r="APR37" i="7" s="1"/>
  <c r="APS37" i="7" s="1"/>
  <c r="APT37" i="7" s="1"/>
  <c r="APU37" i="7" s="1"/>
  <c r="APV37" i="7" s="1"/>
  <c r="APW37" i="7" s="1"/>
  <c r="APX37" i="7" s="1"/>
  <c r="APY37" i="7" s="1"/>
  <c r="APZ37" i="7" s="1"/>
  <c r="AQA37" i="7" s="1"/>
  <c r="AQB37" i="7" s="1"/>
  <c r="AQC37" i="7" s="1"/>
  <c r="AQD37" i="7" s="1"/>
  <c r="AQE37" i="7" s="1"/>
  <c r="AQF37" i="7" s="1"/>
  <c r="AQG37" i="7" s="1"/>
  <c r="AQH37" i="7" s="1"/>
  <c r="AQI37" i="7" s="1"/>
  <c r="AQJ37" i="7" s="1"/>
  <c r="AQK37" i="7" s="1"/>
  <c r="AQL37" i="7" s="1"/>
  <c r="AQM37" i="7" s="1"/>
  <c r="AQN37" i="7" s="1"/>
  <c r="AQO37" i="7" s="1"/>
  <c r="AQP37" i="7" s="1"/>
  <c r="AQQ37" i="7" s="1"/>
  <c r="AQR37" i="7" s="1"/>
  <c r="AQS37" i="7" s="1"/>
  <c r="AQT37" i="7" s="1"/>
  <c r="AQU37" i="7" s="1"/>
  <c r="AQV37" i="7" s="1"/>
  <c r="AQW37" i="7" s="1"/>
  <c r="AQX37" i="7" s="1"/>
  <c r="AQY37" i="7" s="1"/>
  <c r="AQZ37" i="7" s="1"/>
  <c r="ARA37" i="7" s="1"/>
  <c r="ARB37" i="7" s="1"/>
  <c r="ARC37" i="7" s="1"/>
  <c r="ARD37" i="7" s="1"/>
  <c r="ARE37" i="7" s="1"/>
  <c r="ARF37" i="7" s="1"/>
  <c r="ARG37" i="7" s="1"/>
  <c r="ARH37" i="7" s="1"/>
  <c r="ARI37" i="7" s="1"/>
  <c r="ARJ37" i="7" s="1"/>
  <c r="ARK37" i="7" s="1"/>
  <c r="ARL37" i="7" s="1"/>
  <c r="ARM37" i="7" s="1"/>
  <c r="ARN37" i="7" s="1"/>
  <c r="ARO37" i="7" s="1"/>
  <c r="ARP37" i="7" s="1"/>
  <c r="ARQ37" i="7" s="1"/>
  <c r="ARR37" i="7" s="1"/>
  <c r="ARS37" i="7" s="1"/>
  <c r="ART37" i="7" s="1"/>
  <c r="ARU37" i="7" s="1"/>
  <c r="ARV37" i="7" s="1"/>
  <c r="ARW37" i="7" s="1"/>
  <c r="ARX37" i="7" s="1"/>
  <c r="ARY37" i="7" s="1"/>
  <c r="ARZ37" i="7" s="1"/>
  <c r="ASA37" i="7" s="1"/>
  <c r="ASB37" i="7" s="1"/>
  <c r="ASC37" i="7" s="1"/>
  <c r="ASD37" i="7" s="1"/>
  <c r="ASE37" i="7" s="1"/>
  <c r="ASF37" i="7" s="1"/>
  <c r="ASG37" i="7" s="1"/>
  <c r="ASH37" i="7" s="1"/>
  <c r="ASI37" i="7" s="1"/>
  <c r="ASJ37" i="7" s="1"/>
  <c r="ASK37" i="7" s="1"/>
  <c r="ASL37" i="7" s="1"/>
  <c r="ASM37" i="7" s="1"/>
  <c r="ASN37" i="7" s="1"/>
  <c r="ASO37" i="7" s="1"/>
  <c r="ASP37" i="7" s="1"/>
  <c r="ASQ37" i="7" s="1"/>
  <c r="ASR37" i="7" s="1"/>
  <c r="ASS37" i="7" s="1"/>
  <c r="AST37" i="7" s="1"/>
  <c r="ASU37" i="7" s="1"/>
  <c r="ASV37" i="7" s="1"/>
  <c r="ASW37" i="7" s="1"/>
  <c r="ASX37" i="7" s="1"/>
  <c r="ASY37" i="7" s="1"/>
  <c r="ASZ37" i="7" s="1"/>
  <c r="ATA37" i="7" s="1"/>
  <c r="ATB37" i="7" s="1"/>
  <c r="ATC37" i="7" s="1"/>
  <c r="ATD37" i="7" s="1"/>
  <c r="ATE37" i="7" s="1"/>
  <c r="ATF37" i="7" s="1"/>
  <c r="ATG37" i="7" s="1"/>
  <c r="ATH37" i="7" s="1"/>
  <c r="ATI37" i="7" s="1"/>
  <c r="ATJ37" i="7" s="1"/>
  <c r="ATK37" i="7" s="1"/>
  <c r="ATL37" i="7" s="1"/>
  <c r="ATM37" i="7" s="1"/>
  <c r="ATN37" i="7" s="1"/>
  <c r="ATO37" i="7" s="1"/>
  <c r="ATP37" i="7" s="1"/>
  <c r="ATQ37" i="7" s="1"/>
  <c r="ATR37" i="7" s="1"/>
  <c r="ATS37" i="7" s="1"/>
  <c r="ATT37" i="7" s="1"/>
  <c r="ATU37" i="7" s="1"/>
  <c r="ATV37" i="7" s="1"/>
  <c r="ATW37" i="7" s="1"/>
  <c r="ATX37" i="7" s="1"/>
  <c r="ATY37" i="7" s="1"/>
  <c r="ATZ37" i="7" s="1"/>
  <c r="AUA37" i="7" s="1"/>
  <c r="AUB37" i="7" s="1"/>
  <c r="AUC37" i="7" s="1"/>
  <c r="AUD37" i="7" s="1"/>
  <c r="AUE37" i="7" s="1"/>
  <c r="AUF37" i="7" s="1"/>
  <c r="AUG37" i="7" s="1"/>
  <c r="AUH37" i="7" s="1"/>
  <c r="AUI37" i="7" s="1"/>
  <c r="AUJ37" i="7" s="1"/>
  <c r="AUK37" i="7" s="1"/>
  <c r="AUL37" i="7" s="1"/>
  <c r="AUM37" i="7" s="1"/>
  <c r="AUN37" i="7" s="1"/>
  <c r="AUO37" i="7" s="1"/>
  <c r="AUP37" i="7" s="1"/>
  <c r="AUQ37" i="7" s="1"/>
  <c r="AUR37" i="7" s="1"/>
  <c r="AUS37" i="7" s="1"/>
  <c r="AUT37" i="7" s="1"/>
  <c r="AUU37" i="7" s="1"/>
  <c r="AUV37" i="7" s="1"/>
  <c r="AUW37" i="7" s="1"/>
  <c r="AUX37" i="7" s="1"/>
  <c r="AUY37" i="7" s="1"/>
  <c r="AUZ37" i="7" s="1"/>
  <c r="AVA37" i="7" s="1"/>
  <c r="AVB37" i="7" s="1"/>
  <c r="AVC37" i="7" s="1"/>
  <c r="AVD37" i="7" s="1"/>
  <c r="AVE37" i="7" s="1"/>
  <c r="AVF37" i="7" s="1"/>
  <c r="AVG37" i="7" s="1"/>
  <c r="AVH37" i="7" s="1"/>
  <c r="AVI37" i="7" s="1"/>
  <c r="AVJ37" i="7" s="1"/>
  <c r="AVK37" i="7" s="1"/>
  <c r="AVL37" i="7" s="1"/>
  <c r="AVM37" i="7" s="1"/>
  <c r="AVN37" i="7" s="1"/>
  <c r="AVO37" i="7" s="1"/>
  <c r="AVP37" i="7" s="1"/>
  <c r="AVQ37" i="7" s="1"/>
  <c r="AVR37" i="7" s="1"/>
  <c r="AVS37" i="7" s="1"/>
  <c r="AVT37" i="7" s="1"/>
  <c r="AVU37" i="7" s="1"/>
  <c r="AVV37" i="7" s="1"/>
  <c r="AVW37" i="7" s="1"/>
  <c r="AVX37" i="7" s="1"/>
  <c r="AVY37" i="7" s="1"/>
  <c r="AVZ37" i="7" s="1"/>
  <c r="AWA37" i="7" s="1"/>
  <c r="AWB37" i="7" s="1"/>
  <c r="AWC37" i="7" s="1"/>
  <c r="AWD37" i="7" s="1"/>
  <c r="AWE37" i="7" s="1"/>
  <c r="AWF37" i="7" s="1"/>
  <c r="AWG37" i="7" s="1"/>
  <c r="AWH37" i="7" s="1"/>
  <c r="AWI37" i="7" s="1"/>
  <c r="AWJ37" i="7" s="1"/>
  <c r="AWK37" i="7" s="1"/>
  <c r="AWL37" i="7" s="1"/>
  <c r="AWM37" i="7" s="1"/>
  <c r="AWN37" i="7" s="1"/>
  <c r="AWO37" i="7" s="1"/>
  <c r="AWP37" i="7" s="1"/>
  <c r="AWQ37" i="7" s="1"/>
  <c r="AWR37" i="7" s="1"/>
  <c r="AWS37" i="7" s="1"/>
  <c r="AWT37" i="7" s="1"/>
  <c r="AWU37" i="7" s="1"/>
  <c r="AWV37" i="7" s="1"/>
  <c r="AWW37" i="7" s="1"/>
  <c r="AWX37" i="7" s="1"/>
  <c r="AWY37" i="7" s="1"/>
  <c r="AWZ37" i="7" s="1"/>
  <c r="AXA37" i="7" s="1"/>
  <c r="AXB37" i="7" s="1"/>
  <c r="AXC37" i="7" s="1"/>
  <c r="AXD37" i="7" s="1"/>
  <c r="AXE37" i="7" s="1"/>
  <c r="AXF37" i="7" s="1"/>
  <c r="AXG37" i="7" s="1"/>
  <c r="AXH37" i="7" s="1"/>
  <c r="AXI37" i="7" s="1"/>
  <c r="AXJ37" i="7" s="1"/>
  <c r="AXK37" i="7" s="1"/>
  <c r="AXL37" i="7" s="1"/>
  <c r="AXM37" i="7" s="1"/>
  <c r="AXN37" i="7" s="1"/>
  <c r="AXO37" i="7" s="1"/>
  <c r="AXP37" i="7" s="1"/>
  <c r="AXQ37" i="7" s="1"/>
  <c r="AXR37" i="7" s="1"/>
  <c r="AXS37" i="7" s="1"/>
  <c r="AXT37" i="7" s="1"/>
  <c r="AXU37" i="7" s="1"/>
  <c r="AXV37" i="7" s="1"/>
  <c r="AXW37" i="7" s="1"/>
  <c r="AXX37" i="7" s="1"/>
  <c r="AXY37" i="7" s="1"/>
  <c r="AXZ37" i="7" s="1"/>
  <c r="AYA37" i="7" s="1"/>
  <c r="AYB37" i="7" s="1"/>
  <c r="AYC37" i="7" s="1"/>
  <c r="AYD37" i="7" s="1"/>
  <c r="AYE37" i="7" s="1"/>
  <c r="AYF37" i="7" s="1"/>
  <c r="AYG37" i="7" s="1"/>
  <c r="AYH37" i="7" s="1"/>
  <c r="AYI37" i="7" s="1"/>
  <c r="AYJ37" i="7" s="1"/>
  <c r="AYK37" i="7" s="1"/>
  <c r="AYL37" i="7" s="1"/>
  <c r="AYM37" i="7" s="1"/>
  <c r="AYN37" i="7" s="1"/>
  <c r="AYO37" i="7" s="1"/>
  <c r="AYP37" i="7" s="1"/>
  <c r="AYQ37" i="7" s="1"/>
  <c r="AYR37" i="7" s="1"/>
  <c r="AYS37" i="7" s="1"/>
  <c r="AYT37" i="7" s="1"/>
  <c r="AYU37" i="7" s="1"/>
  <c r="AYV37" i="7" s="1"/>
  <c r="AYW37" i="7" s="1"/>
  <c r="AYX37" i="7" s="1"/>
  <c r="AYY37" i="7" s="1"/>
  <c r="AYZ37" i="7" s="1"/>
  <c r="AZA37" i="7" s="1"/>
  <c r="AZB37" i="7" s="1"/>
  <c r="AZC37" i="7" s="1"/>
  <c r="AZD37" i="7" s="1"/>
  <c r="AZE37" i="7" s="1"/>
  <c r="AZF37" i="7" s="1"/>
  <c r="AZG37" i="7" s="1"/>
  <c r="AZH37" i="7" s="1"/>
  <c r="AZI37" i="7" s="1"/>
  <c r="AZJ37" i="7" s="1"/>
  <c r="AZK37" i="7" s="1"/>
  <c r="AZL37" i="7" s="1"/>
  <c r="AZM37" i="7" s="1"/>
  <c r="AZN37" i="7" s="1"/>
  <c r="AZO37" i="7" s="1"/>
  <c r="AZP37" i="7" s="1"/>
  <c r="AZQ37" i="7" s="1"/>
  <c r="AZR37" i="7" s="1"/>
  <c r="AZS37" i="7" s="1"/>
  <c r="AZT37" i="7" s="1"/>
  <c r="AZU37" i="7" s="1"/>
  <c r="AZV37" i="7" s="1"/>
  <c r="AZW37" i="7" s="1"/>
  <c r="AZX37" i="7" s="1"/>
  <c r="AZY37" i="7" s="1"/>
  <c r="AZZ37" i="7" s="1"/>
  <c r="BAA37" i="7" s="1"/>
  <c r="BAB37" i="7" s="1"/>
  <c r="BAC37" i="7" s="1"/>
  <c r="BAD37" i="7" s="1"/>
  <c r="BAE37" i="7" s="1"/>
  <c r="BAF37" i="7" s="1"/>
  <c r="BAG37" i="7" s="1"/>
  <c r="BAH37" i="7" s="1"/>
  <c r="BAI37" i="7" s="1"/>
  <c r="BAJ37" i="7" s="1"/>
  <c r="BAK37" i="7" s="1"/>
  <c r="BAL37" i="7" s="1"/>
  <c r="BAM37" i="7" s="1"/>
  <c r="BAN37" i="7" s="1"/>
  <c r="BAO37" i="7" s="1"/>
  <c r="BAP37" i="7" s="1"/>
  <c r="BAQ37" i="7" s="1"/>
  <c r="BAR37" i="7" s="1"/>
  <c r="BAS37" i="7" s="1"/>
  <c r="BAT37" i="7" s="1"/>
  <c r="BAU37" i="7" s="1"/>
  <c r="BAV37" i="7" s="1"/>
  <c r="BAW37" i="7" s="1"/>
  <c r="BAX37" i="7" s="1"/>
  <c r="BAY37" i="7" s="1"/>
  <c r="BAZ37" i="7" s="1"/>
  <c r="BBA37" i="7" s="1"/>
  <c r="BBB37" i="7" s="1"/>
  <c r="BBC37" i="7" s="1"/>
  <c r="BBD37" i="7" s="1"/>
  <c r="BBE37" i="7" s="1"/>
  <c r="BBF37" i="7" s="1"/>
  <c r="BBG37" i="7" s="1"/>
  <c r="BBH37" i="7" s="1"/>
  <c r="BBI37" i="7" s="1"/>
  <c r="BBJ37" i="7" s="1"/>
  <c r="BBK37" i="7" s="1"/>
  <c r="BBL37" i="7" s="1"/>
  <c r="BBM37" i="7" s="1"/>
  <c r="BBN37" i="7" s="1"/>
  <c r="BBO37" i="7" s="1"/>
  <c r="BBP37" i="7" s="1"/>
  <c r="BBQ37" i="7" s="1"/>
  <c r="BBR37" i="7" s="1"/>
  <c r="BBS37" i="7" s="1"/>
  <c r="BBT37" i="7" s="1"/>
  <c r="BBU37" i="7" s="1"/>
  <c r="BBV37" i="7" s="1"/>
  <c r="BBW37" i="7" s="1"/>
  <c r="BBX37" i="7" s="1"/>
  <c r="BBY37" i="7" s="1"/>
  <c r="BBZ37" i="7" s="1"/>
  <c r="BCA37" i="7" s="1"/>
  <c r="BCB37" i="7" s="1"/>
  <c r="BCC37" i="7" s="1"/>
  <c r="BCD37" i="7" s="1"/>
  <c r="BCE37" i="7" s="1"/>
  <c r="BCF37" i="7" s="1"/>
  <c r="BCG37" i="7" s="1"/>
  <c r="BCH37" i="7" s="1"/>
  <c r="BCI37" i="7" s="1"/>
  <c r="BCJ37" i="7" s="1"/>
  <c r="BCK37" i="7" s="1"/>
  <c r="BCL37" i="7" s="1"/>
  <c r="BCM37" i="7" s="1"/>
  <c r="BCN37" i="7" s="1"/>
  <c r="BCO37" i="7" s="1"/>
  <c r="BCP37" i="7" s="1"/>
  <c r="BCQ37" i="7" s="1"/>
  <c r="BCR37" i="7" s="1"/>
  <c r="BCS37" i="7" s="1"/>
  <c r="BCT37" i="7" s="1"/>
  <c r="BCU37" i="7" s="1"/>
  <c r="BCV37" i="7" s="1"/>
  <c r="BCW37" i="7" s="1"/>
  <c r="BCX37" i="7" s="1"/>
  <c r="BCY37" i="7" s="1"/>
  <c r="BCZ37" i="7" s="1"/>
  <c r="BDA37" i="7" s="1"/>
  <c r="BDB37" i="7" s="1"/>
  <c r="BDC37" i="7" s="1"/>
  <c r="BDD37" i="7" s="1"/>
  <c r="BDE37" i="7" s="1"/>
  <c r="BDF37" i="7" s="1"/>
  <c r="BDG37" i="7" s="1"/>
  <c r="BDH37" i="7" s="1"/>
  <c r="BDI37" i="7" s="1"/>
  <c r="BDJ37" i="7" s="1"/>
  <c r="BDK37" i="7" s="1"/>
  <c r="BDL37" i="7" s="1"/>
  <c r="BDM37" i="7" s="1"/>
  <c r="BDN37" i="7" s="1"/>
  <c r="BDO37" i="7" s="1"/>
  <c r="BDP37" i="7" s="1"/>
  <c r="BDQ37" i="7" s="1"/>
  <c r="BDR37" i="7" s="1"/>
  <c r="BDS37" i="7" s="1"/>
  <c r="BDT37" i="7" s="1"/>
  <c r="BDU37" i="7" s="1"/>
  <c r="BDV37" i="7" s="1"/>
  <c r="BDW37" i="7" s="1"/>
  <c r="BDX37" i="7" s="1"/>
  <c r="BDY37" i="7" s="1"/>
  <c r="BDZ37" i="7" s="1"/>
  <c r="BEA37" i="7" s="1"/>
  <c r="BEB37" i="7" s="1"/>
  <c r="BEC37" i="7" s="1"/>
  <c r="BED37" i="7" s="1"/>
  <c r="BEE37" i="7" s="1"/>
  <c r="BEF37" i="7" s="1"/>
  <c r="BEG37" i="7" s="1"/>
  <c r="BEH37" i="7" s="1"/>
  <c r="BEI37" i="7" s="1"/>
  <c r="BEJ37" i="7" s="1"/>
  <c r="BEK37" i="7" s="1"/>
  <c r="BEL37" i="7" s="1"/>
  <c r="BEM37" i="7" s="1"/>
  <c r="BEN37" i="7" s="1"/>
  <c r="BEO37" i="7" s="1"/>
  <c r="BEP37" i="7" s="1"/>
  <c r="BEQ37" i="7" s="1"/>
  <c r="BER37" i="7" s="1"/>
  <c r="BES37" i="7" s="1"/>
  <c r="BET37" i="7" s="1"/>
  <c r="BEU37" i="7" s="1"/>
  <c r="BEV37" i="7" s="1"/>
  <c r="BEW37" i="7" s="1"/>
  <c r="BEX37" i="7" s="1"/>
  <c r="BEY37" i="7" s="1"/>
  <c r="BEZ37" i="7" s="1"/>
  <c r="BFA37" i="7" s="1"/>
  <c r="BFB37" i="7" s="1"/>
  <c r="BFC37" i="7" s="1"/>
  <c r="BFD37" i="7" s="1"/>
  <c r="BFE37" i="7" s="1"/>
  <c r="BFF37" i="7" s="1"/>
  <c r="BFG37" i="7" s="1"/>
  <c r="BFH37" i="7" s="1"/>
  <c r="BFI37" i="7" s="1"/>
  <c r="BFJ37" i="7" s="1"/>
  <c r="BFK37" i="7" s="1"/>
  <c r="BFL37" i="7" s="1"/>
  <c r="BFM37" i="7" s="1"/>
  <c r="BFN37" i="7" s="1"/>
  <c r="BFO37" i="7" s="1"/>
  <c r="BFP37" i="7" s="1"/>
  <c r="BFQ37" i="7" s="1"/>
  <c r="BFR37" i="7" s="1"/>
  <c r="BFS37" i="7" s="1"/>
  <c r="BFT37" i="7" s="1"/>
  <c r="BFU37" i="7" s="1"/>
  <c r="BFV37" i="7" s="1"/>
  <c r="BFW37" i="7" s="1"/>
  <c r="BFX37" i="7" s="1"/>
  <c r="BFY37" i="7" s="1"/>
  <c r="BFZ37" i="7" s="1"/>
  <c r="BGA37" i="7" s="1"/>
  <c r="BGB37" i="7" s="1"/>
  <c r="BGC37" i="7" s="1"/>
  <c r="BGD37" i="7" s="1"/>
  <c r="BGE37" i="7" s="1"/>
  <c r="BGF37" i="7" s="1"/>
  <c r="BGG37" i="7" s="1"/>
  <c r="BGH37" i="7" s="1"/>
  <c r="BGI37" i="7" s="1"/>
  <c r="BGJ37" i="7" s="1"/>
  <c r="BGK37" i="7" s="1"/>
  <c r="BGL37" i="7" s="1"/>
  <c r="BGM37" i="7" s="1"/>
  <c r="BGN37" i="7" s="1"/>
  <c r="BGO37" i="7" s="1"/>
  <c r="BGP37" i="7" s="1"/>
  <c r="BGQ37" i="7" s="1"/>
  <c r="BGR37" i="7" s="1"/>
  <c r="BGS37" i="7" s="1"/>
  <c r="BGT37" i="7" s="1"/>
  <c r="BGU37" i="7" s="1"/>
  <c r="BGV37" i="7" s="1"/>
  <c r="BGW37" i="7" s="1"/>
  <c r="BGX37" i="7" s="1"/>
  <c r="BGY37" i="7" s="1"/>
  <c r="BGZ37" i="7" s="1"/>
  <c r="BHA37" i="7" s="1"/>
  <c r="BHB37" i="7" s="1"/>
  <c r="BHC37" i="7" s="1"/>
  <c r="BHD37" i="7" s="1"/>
  <c r="BHE37" i="7" s="1"/>
  <c r="BHF37" i="7" s="1"/>
  <c r="BHG37" i="7" s="1"/>
  <c r="BHH37" i="7" s="1"/>
  <c r="BHI37" i="7" s="1"/>
  <c r="BHJ37" i="7" s="1"/>
  <c r="BHK37" i="7" s="1"/>
  <c r="BHL37" i="7" s="1"/>
  <c r="BHM37" i="7" s="1"/>
  <c r="BHN37" i="7" s="1"/>
  <c r="BHO37" i="7" s="1"/>
  <c r="BHP37" i="7" s="1"/>
  <c r="BHQ37" i="7" s="1"/>
  <c r="BHR37" i="7" s="1"/>
  <c r="BHS37" i="7" s="1"/>
  <c r="BHT37" i="7" s="1"/>
  <c r="BHU37" i="7" s="1"/>
  <c r="BHV37" i="7" s="1"/>
  <c r="BHW37" i="7" s="1"/>
  <c r="BHX37" i="7" s="1"/>
  <c r="BHY37" i="7" s="1"/>
  <c r="BHZ37" i="7" s="1"/>
  <c r="BIA37" i="7" s="1"/>
  <c r="BIB37" i="7" s="1"/>
  <c r="BIC37" i="7" s="1"/>
  <c r="BID37" i="7" s="1"/>
  <c r="BIE37" i="7" s="1"/>
  <c r="BIF37" i="7" s="1"/>
  <c r="BIG37" i="7" s="1"/>
  <c r="BIH37" i="7" s="1"/>
  <c r="BII37" i="7" s="1"/>
  <c r="BIJ37" i="7" s="1"/>
  <c r="BIK37" i="7" s="1"/>
  <c r="BIL37" i="7" s="1"/>
  <c r="BIM37" i="7" s="1"/>
  <c r="BIN37" i="7" s="1"/>
  <c r="BIO37" i="7" s="1"/>
  <c r="BIP37" i="7" s="1"/>
  <c r="BIQ37" i="7" s="1"/>
  <c r="BIR37" i="7" s="1"/>
  <c r="BIS37" i="7" s="1"/>
  <c r="BIT37" i="7" s="1"/>
  <c r="BIU37" i="7" s="1"/>
  <c r="BIV37" i="7" s="1"/>
  <c r="BIW37" i="7" s="1"/>
  <c r="BIX37" i="7" s="1"/>
  <c r="BIY37" i="7" s="1"/>
  <c r="BIZ37" i="7" s="1"/>
  <c r="BJA37" i="7" s="1"/>
  <c r="BJB37" i="7" s="1"/>
  <c r="BJC37" i="7" s="1"/>
  <c r="BJD37" i="7" s="1"/>
  <c r="BJE37" i="7" s="1"/>
  <c r="BJF37" i="7" s="1"/>
  <c r="BJG37" i="7" s="1"/>
  <c r="BJH37" i="7" s="1"/>
  <c r="BJI37" i="7" s="1"/>
  <c r="BJJ37" i="7" s="1"/>
  <c r="BJK37" i="7" s="1"/>
  <c r="BJL37" i="7" s="1"/>
  <c r="BJM37" i="7" s="1"/>
  <c r="BJN37" i="7" s="1"/>
  <c r="BJO37" i="7" s="1"/>
  <c r="BJP37" i="7" s="1"/>
  <c r="BJQ37" i="7" s="1"/>
  <c r="BJR37" i="7" s="1"/>
  <c r="BJS37" i="7" s="1"/>
  <c r="BJT37" i="7" s="1"/>
  <c r="BJU37" i="7" s="1"/>
  <c r="BJV37" i="7" s="1"/>
  <c r="BJW37" i="7" s="1"/>
  <c r="BJX37" i="7" s="1"/>
  <c r="BJY37" i="7" s="1"/>
  <c r="BJZ37" i="7" s="1"/>
  <c r="BKA37" i="7" s="1"/>
  <c r="BKB37" i="7" s="1"/>
  <c r="BKC37" i="7" s="1"/>
  <c r="BKD37" i="7" s="1"/>
  <c r="BKE37" i="7" s="1"/>
  <c r="BKF37" i="7" s="1"/>
  <c r="BKG37" i="7" s="1"/>
  <c r="BKH37" i="7" s="1"/>
  <c r="BKI37" i="7" s="1"/>
  <c r="BKJ37" i="7" s="1"/>
  <c r="BKK37" i="7" s="1"/>
  <c r="BKL37" i="7" s="1"/>
  <c r="BKM37" i="7" s="1"/>
  <c r="BKN37" i="7" s="1"/>
  <c r="BKO37" i="7" s="1"/>
  <c r="BKP37" i="7" s="1"/>
  <c r="BKQ37" i="7" s="1"/>
  <c r="BKR37" i="7" s="1"/>
  <c r="BKS37" i="7" s="1"/>
  <c r="BKT37" i="7" s="1"/>
  <c r="BKU37" i="7" s="1"/>
  <c r="BKV37" i="7" s="1"/>
  <c r="BKW37" i="7" s="1"/>
  <c r="BKX37" i="7" s="1"/>
  <c r="BKY37" i="7" s="1"/>
  <c r="BKZ37" i="7" s="1"/>
  <c r="BLA37" i="7" s="1"/>
  <c r="BLB37" i="7" s="1"/>
  <c r="BLC37" i="7" s="1"/>
  <c r="BLD37" i="7" s="1"/>
  <c r="BLE37" i="7" s="1"/>
  <c r="BLF37" i="7" s="1"/>
  <c r="BLG37" i="7" s="1"/>
  <c r="BLH37" i="7" s="1"/>
  <c r="BLI37" i="7" s="1"/>
  <c r="BLJ37" i="7" s="1"/>
  <c r="BLK37" i="7" s="1"/>
  <c r="BLL37" i="7" s="1"/>
  <c r="BLM37" i="7" s="1"/>
  <c r="BLN37" i="7" s="1"/>
  <c r="BLO37" i="7" s="1"/>
  <c r="BLP37" i="7" s="1"/>
  <c r="BLQ37" i="7" s="1"/>
  <c r="BLR37" i="7" s="1"/>
  <c r="BLS37" i="7" s="1"/>
  <c r="BLT37" i="7" s="1"/>
  <c r="BLU37" i="7" s="1"/>
  <c r="BLV37" i="7" s="1"/>
  <c r="BLW37" i="7" s="1"/>
  <c r="BLX37" i="7" s="1"/>
  <c r="BLY37" i="7" s="1"/>
  <c r="BLZ37" i="7" s="1"/>
  <c r="BMA37" i="7" s="1"/>
  <c r="BMB37" i="7" s="1"/>
  <c r="BMC37" i="7" s="1"/>
  <c r="BMD37" i="7" s="1"/>
  <c r="BME37" i="7" s="1"/>
  <c r="BMF37" i="7" s="1"/>
  <c r="BMG37" i="7" s="1"/>
  <c r="BMH37" i="7" s="1"/>
  <c r="BMI37" i="7" s="1"/>
  <c r="BMJ37" i="7" s="1"/>
  <c r="BMK37" i="7" s="1"/>
  <c r="BML37" i="7" s="1"/>
  <c r="BMM37" i="7" s="1"/>
  <c r="BMN37" i="7" s="1"/>
  <c r="BMO37" i="7" s="1"/>
  <c r="BMP37" i="7" s="1"/>
  <c r="BMQ37" i="7" s="1"/>
  <c r="BMR37" i="7" s="1"/>
  <c r="BMS37" i="7" s="1"/>
  <c r="BMT37" i="7" s="1"/>
  <c r="BMU37" i="7" s="1"/>
  <c r="BMV37" i="7" s="1"/>
  <c r="BMW37" i="7" s="1"/>
  <c r="BMX37" i="7" s="1"/>
  <c r="BMY37" i="7" s="1"/>
  <c r="BMZ37" i="7" s="1"/>
  <c r="BNA37" i="7" s="1"/>
  <c r="BNB37" i="7" s="1"/>
  <c r="BNC37" i="7" s="1"/>
  <c r="BND37" i="7" s="1"/>
  <c r="BNE37" i="7" s="1"/>
  <c r="BNF37" i="7" s="1"/>
  <c r="BNG37" i="7" s="1"/>
  <c r="BNH37" i="7" s="1"/>
  <c r="BNI37" i="7" s="1"/>
  <c r="BNJ37" i="7" s="1"/>
  <c r="BNK37" i="7" s="1"/>
  <c r="BNL37" i="7" s="1"/>
  <c r="BNM37" i="7" s="1"/>
  <c r="BNN37" i="7" s="1"/>
  <c r="BNO37" i="7" s="1"/>
  <c r="BNP37" i="7" s="1"/>
  <c r="BNQ37" i="7" s="1"/>
  <c r="BNR37" i="7" s="1"/>
  <c r="BNS37" i="7" s="1"/>
  <c r="BNT37" i="7" s="1"/>
  <c r="BNU37" i="7" s="1"/>
  <c r="BNV37" i="7" s="1"/>
  <c r="BNW37" i="7" s="1"/>
  <c r="BNX37" i="7" s="1"/>
  <c r="BNY37" i="7" s="1"/>
  <c r="BNZ37" i="7" s="1"/>
  <c r="BOA37" i="7" s="1"/>
  <c r="BOB37" i="7" s="1"/>
  <c r="BOC37" i="7" s="1"/>
  <c r="BOD37" i="7" s="1"/>
  <c r="BOE37" i="7" s="1"/>
  <c r="BOF37" i="7" s="1"/>
  <c r="BOG37" i="7" s="1"/>
  <c r="BOH37" i="7" s="1"/>
  <c r="BOI37" i="7" s="1"/>
  <c r="BOJ37" i="7" s="1"/>
  <c r="BOK37" i="7" s="1"/>
  <c r="BOL37" i="7" s="1"/>
  <c r="BOM37" i="7" s="1"/>
  <c r="BON37" i="7" s="1"/>
  <c r="BOO37" i="7" s="1"/>
  <c r="BOP37" i="7" s="1"/>
  <c r="BOQ37" i="7" s="1"/>
  <c r="BOR37" i="7" s="1"/>
  <c r="BOS37" i="7" s="1"/>
  <c r="BOT37" i="7" s="1"/>
  <c r="BOU37" i="7" s="1"/>
  <c r="BOV37" i="7" s="1"/>
  <c r="BOW37" i="7" s="1"/>
  <c r="BOX37" i="7" s="1"/>
  <c r="BOY37" i="7" s="1"/>
  <c r="BOZ37" i="7" s="1"/>
  <c r="BPA37" i="7" s="1"/>
  <c r="BPB37" i="7" s="1"/>
  <c r="BPC37" i="7" s="1"/>
  <c r="BPD37" i="7" s="1"/>
  <c r="BPE37" i="7" s="1"/>
  <c r="BPF37" i="7" s="1"/>
  <c r="BPG37" i="7" s="1"/>
  <c r="BPH37" i="7" s="1"/>
  <c r="BPI37" i="7" s="1"/>
  <c r="BPJ37" i="7" s="1"/>
  <c r="BPK37" i="7" s="1"/>
  <c r="BPL37" i="7" s="1"/>
  <c r="BPM37" i="7" s="1"/>
  <c r="BPN37" i="7" s="1"/>
  <c r="BPO37" i="7" s="1"/>
  <c r="BPP37" i="7" s="1"/>
  <c r="BPQ37" i="7" s="1"/>
  <c r="BPR37" i="7" s="1"/>
  <c r="BPS37" i="7" s="1"/>
  <c r="BPT37" i="7" s="1"/>
  <c r="BPU37" i="7" s="1"/>
  <c r="BPV37" i="7" s="1"/>
  <c r="BPW37" i="7" s="1"/>
  <c r="BPX37" i="7" s="1"/>
  <c r="BPY37" i="7" s="1"/>
  <c r="BPZ37" i="7" s="1"/>
  <c r="BQA37" i="7" s="1"/>
  <c r="BQB37" i="7" s="1"/>
  <c r="BQC37" i="7" s="1"/>
  <c r="BQD37" i="7" s="1"/>
  <c r="BQE37" i="7" s="1"/>
  <c r="BQF37" i="7" s="1"/>
  <c r="BQG37" i="7" s="1"/>
  <c r="BQH37" i="7" s="1"/>
  <c r="BQI37" i="7" s="1"/>
  <c r="BQJ37" i="7" s="1"/>
  <c r="BQK37" i="7" s="1"/>
  <c r="BQL37" i="7" s="1"/>
  <c r="BQM37" i="7" s="1"/>
  <c r="BQN37" i="7" s="1"/>
  <c r="BQO37" i="7" s="1"/>
  <c r="BQP37" i="7" s="1"/>
  <c r="BQQ37" i="7" s="1"/>
  <c r="BQR37" i="7" s="1"/>
  <c r="BQS37" i="7" s="1"/>
  <c r="BQT37" i="7" s="1"/>
  <c r="BQU37" i="7" s="1"/>
  <c r="BQV37" i="7" s="1"/>
  <c r="BQW37" i="7" s="1"/>
  <c r="BQX37" i="7" s="1"/>
  <c r="BQY37" i="7" s="1"/>
  <c r="BQZ37" i="7" s="1"/>
  <c r="BRA37" i="7" s="1"/>
  <c r="BRB37" i="7" s="1"/>
  <c r="BRC37" i="7" s="1"/>
  <c r="BRD37" i="7" s="1"/>
  <c r="BRE37" i="7" s="1"/>
  <c r="BRF37" i="7" s="1"/>
  <c r="BRG37" i="7" s="1"/>
  <c r="BRH37" i="7" s="1"/>
  <c r="BRI37" i="7" s="1"/>
  <c r="BRJ37" i="7" s="1"/>
  <c r="BRK37" i="7" s="1"/>
  <c r="BRL37" i="7" s="1"/>
  <c r="BRM37" i="7" s="1"/>
  <c r="BRN37" i="7" s="1"/>
  <c r="BRO37" i="7" s="1"/>
  <c r="BRP37" i="7" s="1"/>
  <c r="BRQ37" i="7" s="1"/>
  <c r="BRR37" i="7" s="1"/>
  <c r="BRS37" i="7" s="1"/>
  <c r="BRT37" i="7" s="1"/>
  <c r="BRU37" i="7" s="1"/>
  <c r="BRV37" i="7" s="1"/>
  <c r="BRW37" i="7" s="1"/>
  <c r="BRX37" i="7" s="1"/>
  <c r="BRY37" i="7" s="1"/>
  <c r="BRZ37" i="7" s="1"/>
  <c r="BSA37" i="7" s="1"/>
  <c r="BSB37" i="7" s="1"/>
  <c r="BSC37" i="7" s="1"/>
  <c r="BSD37" i="7" s="1"/>
  <c r="BSE37" i="7" s="1"/>
  <c r="BSF37" i="7" s="1"/>
  <c r="BSG37" i="7" s="1"/>
  <c r="BSH37" i="7" s="1"/>
  <c r="BSI37" i="7" s="1"/>
  <c r="BSJ37" i="7" s="1"/>
  <c r="BSK37" i="7" s="1"/>
  <c r="BSL37" i="7" s="1"/>
  <c r="BSM37" i="7" s="1"/>
  <c r="BSN37" i="7" s="1"/>
  <c r="BSO37" i="7" s="1"/>
  <c r="BSP37" i="7" s="1"/>
  <c r="BSQ37" i="7" s="1"/>
  <c r="BSR37" i="7" s="1"/>
  <c r="BSS37" i="7" s="1"/>
  <c r="BST37" i="7" s="1"/>
  <c r="BSU37" i="7" s="1"/>
  <c r="BSV37" i="7" s="1"/>
  <c r="BSW37" i="7" s="1"/>
  <c r="BSX37" i="7" s="1"/>
  <c r="BSY37" i="7" s="1"/>
  <c r="BSZ37" i="7" s="1"/>
  <c r="BTA37" i="7" s="1"/>
  <c r="BTB37" i="7" s="1"/>
  <c r="BTC37" i="7" s="1"/>
  <c r="BTD37" i="7" s="1"/>
  <c r="BTE37" i="7" s="1"/>
  <c r="BTF37" i="7" s="1"/>
  <c r="BTG37" i="7" s="1"/>
  <c r="BTH37" i="7" s="1"/>
  <c r="BTI37" i="7" s="1"/>
  <c r="BTJ37" i="7" s="1"/>
  <c r="BTK37" i="7" s="1"/>
  <c r="BTL37" i="7" s="1"/>
  <c r="BTM37" i="7" s="1"/>
  <c r="BTN37" i="7" s="1"/>
  <c r="BTO37" i="7" s="1"/>
  <c r="BTP37" i="7" s="1"/>
  <c r="BTQ37" i="7" s="1"/>
  <c r="BTR37" i="7" s="1"/>
  <c r="BTS37" i="7" s="1"/>
  <c r="BTT37" i="7" s="1"/>
  <c r="BTU37" i="7" s="1"/>
  <c r="BTV37" i="7" s="1"/>
  <c r="BTW37" i="7" s="1"/>
  <c r="BTX37" i="7" s="1"/>
  <c r="BTY37" i="7" s="1"/>
  <c r="BTZ37" i="7" s="1"/>
  <c r="BUA37" i="7" s="1"/>
  <c r="BUB37" i="7" s="1"/>
  <c r="BUC37" i="7" s="1"/>
  <c r="BUD37" i="7" s="1"/>
  <c r="BUE37" i="7" s="1"/>
  <c r="BUF37" i="7" s="1"/>
  <c r="BUG37" i="7" s="1"/>
  <c r="BUH37" i="7" s="1"/>
  <c r="BUI37" i="7" s="1"/>
  <c r="BUJ37" i="7" s="1"/>
  <c r="BUK37" i="7" s="1"/>
  <c r="BUL37" i="7" s="1"/>
  <c r="BUM37" i="7" s="1"/>
  <c r="BUN37" i="7" s="1"/>
  <c r="BUO37" i="7" s="1"/>
  <c r="BUP37" i="7" s="1"/>
  <c r="BUQ37" i="7" s="1"/>
  <c r="BUR37" i="7" s="1"/>
  <c r="BUS37" i="7" s="1"/>
  <c r="BUT37" i="7" s="1"/>
  <c r="BUU37" i="7" s="1"/>
  <c r="BUV37" i="7" s="1"/>
  <c r="BUW37" i="7" s="1"/>
  <c r="BUX37" i="7" s="1"/>
  <c r="BUY37" i="7" s="1"/>
  <c r="BUZ37" i="7" s="1"/>
  <c r="BVA37" i="7" s="1"/>
  <c r="BVB37" i="7" s="1"/>
  <c r="BVC37" i="7" s="1"/>
  <c r="BVD37" i="7" s="1"/>
  <c r="BVE37" i="7" s="1"/>
  <c r="BVF37" i="7" s="1"/>
  <c r="BVG37" i="7" s="1"/>
  <c r="BVH37" i="7" s="1"/>
  <c r="BVI37" i="7" s="1"/>
  <c r="BVJ37" i="7" s="1"/>
  <c r="BVK37" i="7" s="1"/>
  <c r="BVL37" i="7" s="1"/>
  <c r="BVM37" i="7" s="1"/>
  <c r="BVN37" i="7" s="1"/>
  <c r="BVO37" i="7" s="1"/>
  <c r="BVP37" i="7" s="1"/>
  <c r="BVQ37" i="7" s="1"/>
  <c r="BVR37" i="7" s="1"/>
  <c r="BVS37" i="7" s="1"/>
  <c r="BVT37" i="7" s="1"/>
  <c r="BVU37" i="7" s="1"/>
  <c r="BVV37" i="7" s="1"/>
  <c r="BVW37" i="7" s="1"/>
  <c r="BVX37" i="7" s="1"/>
  <c r="BVY37" i="7" s="1"/>
  <c r="BVZ37" i="7" s="1"/>
  <c r="BWA37" i="7" s="1"/>
  <c r="BWB37" i="7" s="1"/>
  <c r="BWC37" i="7" s="1"/>
  <c r="BWD37" i="7" s="1"/>
  <c r="BWE37" i="7" s="1"/>
  <c r="BWF37" i="7" s="1"/>
  <c r="BWG37" i="7" s="1"/>
  <c r="BWH37" i="7" s="1"/>
  <c r="BWI37" i="7" s="1"/>
  <c r="BWJ37" i="7" s="1"/>
  <c r="BWK37" i="7" s="1"/>
  <c r="BWL37" i="7" s="1"/>
  <c r="BWM37" i="7" s="1"/>
  <c r="BWN37" i="7" s="1"/>
  <c r="BWO37" i="7" s="1"/>
  <c r="BWP37" i="7" s="1"/>
  <c r="BWQ37" i="7" s="1"/>
  <c r="BWR37" i="7" s="1"/>
  <c r="BWS37" i="7" s="1"/>
  <c r="BWT37" i="7" s="1"/>
  <c r="BWU37" i="7" s="1"/>
  <c r="BWV37" i="7" s="1"/>
  <c r="BWW37" i="7" s="1"/>
  <c r="BWX37" i="7" s="1"/>
  <c r="BWY37" i="7" s="1"/>
  <c r="BWZ37" i="7" s="1"/>
  <c r="BXA37" i="7" s="1"/>
  <c r="BXB37" i="7" s="1"/>
  <c r="BXC37" i="7" s="1"/>
  <c r="BXD37" i="7" s="1"/>
  <c r="BXE37" i="7" s="1"/>
  <c r="BXF37" i="7" s="1"/>
  <c r="BXG37" i="7" s="1"/>
  <c r="BXH37" i="7" s="1"/>
  <c r="BXI37" i="7" s="1"/>
  <c r="BXJ37" i="7" s="1"/>
  <c r="BXK37" i="7" s="1"/>
  <c r="BXL37" i="7" s="1"/>
  <c r="BXM37" i="7" s="1"/>
  <c r="BXN37" i="7" s="1"/>
  <c r="BXO37" i="7" s="1"/>
  <c r="BXP37" i="7" s="1"/>
  <c r="BXQ37" i="7" s="1"/>
  <c r="BXR37" i="7" s="1"/>
  <c r="BXS37" i="7" s="1"/>
  <c r="BXT37" i="7" s="1"/>
  <c r="BXU37" i="7" s="1"/>
  <c r="BXV37" i="7" s="1"/>
  <c r="BXW37" i="7" s="1"/>
  <c r="BXX37" i="7" s="1"/>
  <c r="BXY37" i="7" s="1"/>
  <c r="BXZ37" i="7" s="1"/>
  <c r="BYA37" i="7" s="1"/>
  <c r="BYB37" i="7" s="1"/>
  <c r="BYC37" i="7" s="1"/>
  <c r="BYD37" i="7" s="1"/>
  <c r="BYE37" i="7" s="1"/>
  <c r="BYF37" i="7" s="1"/>
  <c r="BYG37" i="7" s="1"/>
  <c r="BYH37" i="7" s="1"/>
  <c r="BYI37" i="7" s="1"/>
  <c r="BYJ37" i="7" s="1"/>
  <c r="BYK37" i="7" s="1"/>
  <c r="BYL37" i="7" s="1"/>
  <c r="BYM37" i="7" s="1"/>
  <c r="BYN37" i="7" s="1"/>
  <c r="BYO37" i="7" s="1"/>
  <c r="BYP37" i="7" s="1"/>
  <c r="BYQ37" i="7" s="1"/>
  <c r="BYR37" i="7" s="1"/>
  <c r="BYS37" i="7" s="1"/>
  <c r="BYT37" i="7" s="1"/>
  <c r="BYU37" i="7" s="1"/>
  <c r="BYV37" i="7" s="1"/>
  <c r="BYW37" i="7" s="1"/>
  <c r="BYX37" i="7" s="1"/>
  <c r="BYY37" i="7" s="1"/>
  <c r="BYZ37" i="7" s="1"/>
  <c r="BZA37" i="7" s="1"/>
  <c r="BZB37" i="7" s="1"/>
  <c r="BZC37" i="7" s="1"/>
  <c r="BZD37" i="7" s="1"/>
  <c r="BZE37" i="7" s="1"/>
  <c r="BZF37" i="7" s="1"/>
  <c r="BZG37" i="7" s="1"/>
  <c r="BZH37" i="7" s="1"/>
  <c r="BZI37" i="7" s="1"/>
  <c r="BZJ37" i="7" s="1"/>
  <c r="BZK37" i="7" s="1"/>
  <c r="BZL37" i="7" s="1"/>
  <c r="BZM37" i="7" s="1"/>
  <c r="BZN37" i="7" s="1"/>
  <c r="BZO37" i="7" s="1"/>
  <c r="BZP37" i="7" s="1"/>
  <c r="BZQ37" i="7" s="1"/>
  <c r="BZR37" i="7" s="1"/>
  <c r="BZS37" i="7" s="1"/>
  <c r="BZT37" i="7" s="1"/>
  <c r="BZU37" i="7" s="1"/>
  <c r="BZV37" i="7" s="1"/>
  <c r="BZW37" i="7" s="1"/>
  <c r="BZX37" i="7" s="1"/>
  <c r="BZY37" i="7" s="1"/>
  <c r="BZZ37" i="7" s="1"/>
  <c r="CAA37" i="7" s="1"/>
  <c r="CAB37" i="7" s="1"/>
  <c r="CAC37" i="7" s="1"/>
  <c r="CAD37" i="7" s="1"/>
  <c r="CAE37" i="7" s="1"/>
  <c r="CAF37" i="7" s="1"/>
  <c r="CAG37" i="7" s="1"/>
  <c r="CAH37" i="7" s="1"/>
  <c r="CAI37" i="7" s="1"/>
  <c r="CAJ37" i="7" s="1"/>
  <c r="CAK37" i="7" s="1"/>
  <c r="CAL37" i="7" s="1"/>
  <c r="CAM37" i="7" s="1"/>
  <c r="CAN37" i="7" s="1"/>
  <c r="CAO37" i="7" s="1"/>
  <c r="CAP37" i="7" s="1"/>
  <c r="CAQ37" i="7" s="1"/>
  <c r="CAR37" i="7" s="1"/>
  <c r="CAS37" i="7" s="1"/>
  <c r="CAT37" i="7" s="1"/>
  <c r="CAU37" i="7" s="1"/>
  <c r="CAV37" i="7" s="1"/>
  <c r="CAW37" i="7" s="1"/>
  <c r="CAX37" i="7" s="1"/>
  <c r="CAY37" i="7" s="1"/>
  <c r="CAZ37" i="7" s="1"/>
  <c r="CBA37" i="7" s="1"/>
  <c r="CBB37" i="7" s="1"/>
  <c r="CBC37" i="7" s="1"/>
  <c r="CBD37" i="7" s="1"/>
  <c r="CBE37" i="7" s="1"/>
  <c r="CBF37" i="7" s="1"/>
  <c r="CBG37" i="7" s="1"/>
  <c r="CBH37" i="7" s="1"/>
  <c r="CBI37" i="7" s="1"/>
  <c r="CBJ37" i="7" s="1"/>
  <c r="CBK37" i="7" s="1"/>
  <c r="CBL37" i="7" s="1"/>
  <c r="CBM37" i="7" s="1"/>
  <c r="CBN37" i="7" s="1"/>
  <c r="CBO37" i="7" s="1"/>
  <c r="CBP37" i="7" s="1"/>
  <c r="CBQ37" i="7" s="1"/>
  <c r="CBR37" i="7" s="1"/>
  <c r="CBS37" i="7" s="1"/>
  <c r="CBT37" i="7" s="1"/>
  <c r="CBU37" i="7" s="1"/>
  <c r="CBV37" i="7" s="1"/>
  <c r="CBW37" i="7" s="1"/>
  <c r="CBX37" i="7" s="1"/>
  <c r="CBY37" i="7" s="1"/>
  <c r="CBZ37" i="7" s="1"/>
  <c r="CCA37" i="7" s="1"/>
  <c r="CCB37" i="7" s="1"/>
  <c r="CCC37" i="7" s="1"/>
  <c r="CCD37" i="7" s="1"/>
  <c r="CCE37" i="7" s="1"/>
  <c r="CCF37" i="7" s="1"/>
  <c r="CCG37" i="7" s="1"/>
  <c r="CCH37" i="7" s="1"/>
  <c r="CCI37" i="7" s="1"/>
  <c r="CCJ37" i="7" s="1"/>
  <c r="CCK37" i="7" s="1"/>
  <c r="CCL37" i="7" s="1"/>
  <c r="CCM37" i="7" s="1"/>
  <c r="CCN37" i="7" s="1"/>
  <c r="CCO37" i="7" s="1"/>
  <c r="CCP37" i="7" s="1"/>
  <c r="CCQ37" i="7" s="1"/>
  <c r="CCR37" i="7" s="1"/>
  <c r="CCS37" i="7" s="1"/>
  <c r="CCT37" i="7" s="1"/>
  <c r="CCU37" i="7" s="1"/>
  <c r="CCV37" i="7" s="1"/>
  <c r="CCW37" i="7" s="1"/>
  <c r="CCX37" i="7" s="1"/>
  <c r="CCY37" i="7" s="1"/>
  <c r="CCZ37" i="7" s="1"/>
  <c r="CDA37" i="7" s="1"/>
  <c r="CDB37" i="7" s="1"/>
  <c r="CDC37" i="7" s="1"/>
  <c r="CDD37" i="7" s="1"/>
  <c r="CDE37" i="7" s="1"/>
  <c r="CDF37" i="7" s="1"/>
  <c r="CDG37" i="7" s="1"/>
  <c r="CDH37" i="7" s="1"/>
  <c r="CDI37" i="7" s="1"/>
  <c r="CDJ37" i="7" s="1"/>
  <c r="CDK37" i="7" s="1"/>
  <c r="CDL37" i="7" s="1"/>
  <c r="CDM37" i="7" s="1"/>
  <c r="CDN37" i="7" s="1"/>
  <c r="CDO37" i="7" s="1"/>
  <c r="CDP37" i="7" s="1"/>
  <c r="CDQ37" i="7" s="1"/>
  <c r="CDR37" i="7" s="1"/>
  <c r="CDS37" i="7" s="1"/>
  <c r="CDT37" i="7" s="1"/>
  <c r="CDU37" i="7" s="1"/>
  <c r="CDV37" i="7" s="1"/>
  <c r="CDW37" i="7" s="1"/>
  <c r="CDX37" i="7" s="1"/>
  <c r="CDY37" i="7" s="1"/>
  <c r="CDZ37" i="7" s="1"/>
  <c r="CEA37" i="7" s="1"/>
  <c r="CEB37" i="7" s="1"/>
  <c r="CEC37" i="7" s="1"/>
  <c r="CED37" i="7" s="1"/>
  <c r="CEE37" i="7" s="1"/>
  <c r="CEF37" i="7" s="1"/>
  <c r="CEG37" i="7" s="1"/>
  <c r="CEH37" i="7" s="1"/>
  <c r="CEI37" i="7" s="1"/>
  <c r="CEJ37" i="7" s="1"/>
  <c r="CEK37" i="7" s="1"/>
  <c r="CEL37" i="7" s="1"/>
  <c r="CEM37" i="7" s="1"/>
  <c r="CEN37" i="7" s="1"/>
  <c r="CEO37" i="7" s="1"/>
  <c r="CEP37" i="7" s="1"/>
  <c r="CEQ37" i="7" s="1"/>
  <c r="CER37" i="7" s="1"/>
  <c r="CES37" i="7" s="1"/>
  <c r="CET37" i="7" s="1"/>
  <c r="CEU37" i="7" s="1"/>
  <c r="CEV37" i="7" s="1"/>
  <c r="CEW37" i="7" s="1"/>
  <c r="CEX37" i="7" s="1"/>
  <c r="CEY37" i="7" s="1"/>
  <c r="CEZ37" i="7" s="1"/>
  <c r="CFA37" i="7" s="1"/>
  <c r="CFB37" i="7" s="1"/>
  <c r="CFC37" i="7" s="1"/>
  <c r="CFD37" i="7" s="1"/>
  <c r="CFE37" i="7" s="1"/>
  <c r="CFF37" i="7" s="1"/>
  <c r="CFG37" i="7" s="1"/>
  <c r="CFH37" i="7" s="1"/>
  <c r="CFI37" i="7" s="1"/>
  <c r="CFJ37" i="7" s="1"/>
  <c r="CFK37" i="7" s="1"/>
  <c r="CFL37" i="7" s="1"/>
  <c r="CFM37" i="7" s="1"/>
  <c r="CFN37" i="7" s="1"/>
  <c r="CFO37" i="7" s="1"/>
  <c r="CFP37" i="7" s="1"/>
  <c r="CFQ37" i="7" s="1"/>
  <c r="CFR37" i="7" s="1"/>
  <c r="CFS37" i="7" s="1"/>
  <c r="CFT37" i="7" s="1"/>
  <c r="CFU37" i="7" s="1"/>
  <c r="CFV37" i="7" s="1"/>
  <c r="CFW37" i="7" s="1"/>
  <c r="CFX37" i="7" s="1"/>
  <c r="CFY37" i="7" s="1"/>
  <c r="CFZ37" i="7" s="1"/>
  <c r="CGA37" i="7" s="1"/>
  <c r="CGB37" i="7" s="1"/>
  <c r="CGC37" i="7" s="1"/>
  <c r="CGD37" i="7" s="1"/>
  <c r="CGE37" i="7" s="1"/>
  <c r="CGF37" i="7" s="1"/>
  <c r="CGG37" i="7" s="1"/>
  <c r="CGH37" i="7" s="1"/>
  <c r="CGI37" i="7" s="1"/>
  <c r="CGJ37" i="7" s="1"/>
  <c r="CGK37" i="7" s="1"/>
  <c r="CGL37" i="7" s="1"/>
  <c r="CGM37" i="7" s="1"/>
  <c r="CGN37" i="7" s="1"/>
  <c r="CGO37" i="7" s="1"/>
  <c r="CGP37" i="7" s="1"/>
  <c r="CGQ37" i="7" s="1"/>
  <c r="CGR37" i="7" s="1"/>
  <c r="CGS37" i="7" s="1"/>
  <c r="CGT37" i="7" s="1"/>
  <c r="CGU37" i="7" s="1"/>
  <c r="CGV37" i="7" s="1"/>
  <c r="CGW37" i="7" s="1"/>
  <c r="CGX37" i="7" s="1"/>
  <c r="CGY37" i="7" s="1"/>
  <c r="CGZ37" i="7" s="1"/>
  <c r="CHA37" i="7" s="1"/>
  <c r="CHB37" i="7" s="1"/>
  <c r="CHC37" i="7" s="1"/>
  <c r="CHD37" i="7" s="1"/>
  <c r="CHE37" i="7" s="1"/>
  <c r="CHF37" i="7" s="1"/>
  <c r="CHG37" i="7" s="1"/>
  <c r="CHH37" i="7" s="1"/>
  <c r="CHI37" i="7" s="1"/>
  <c r="CHJ37" i="7" s="1"/>
  <c r="CHK37" i="7" s="1"/>
  <c r="CHL37" i="7" s="1"/>
  <c r="CHM37" i="7" s="1"/>
  <c r="CHN37" i="7" s="1"/>
  <c r="CHO37" i="7" s="1"/>
  <c r="CHP37" i="7" s="1"/>
  <c r="CHQ37" i="7" s="1"/>
  <c r="CHR37" i="7" s="1"/>
  <c r="CHS37" i="7" s="1"/>
  <c r="CHT37" i="7" s="1"/>
  <c r="CHU37" i="7" s="1"/>
  <c r="CHV37" i="7" s="1"/>
  <c r="CHW37" i="7" s="1"/>
  <c r="CHX37" i="7" s="1"/>
  <c r="CHY37" i="7" s="1"/>
  <c r="CHZ37" i="7" s="1"/>
  <c r="CIA37" i="7" s="1"/>
  <c r="CIB37" i="7" s="1"/>
  <c r="CIC37" i="7" s="1"/>
  <c r="CID37" i="7" s="1"/>
  <c r="CIE37" i="7" s="1"/>
  <c r="CIF37" i="7" s="1"/>
  <c r="CIG37" i="7" s="1"/>
  <c r="CIH37" i="7" s="1"/>
  <c r="CII37" i="7" s="1"/>
  <c r="CIJ37" i="7" s="1"/>
  <c r="CIK37" i="7" s="1"/>
  <c r="CIL37" i="7" s="1"/>
  <c r="CIM37" i="7" s="1"/>
  <c r="CIN37" i="7" s="1"/>
  <c r="CIO37" i="7" s="1"/>
  <c r="CIP37" i="7" s="1"/>
  <c r="CIQ37" i="7" s="1"/>
  <c r="CIR37" i="7" s="1"/>
  <c r="CIS37" i="7" s="1"/>
  <c r="CIT37" i="7" s="1"/>
  <c r="CIU37" i="7" s="1"/>
  <c r="CIV37" i="7" s="1"/>
  <c r="CIW37" i="7" s="1"/>
  <c r="CIX37" i="7" s="1"/>
  <c r="CIY37" i="7" s="1"/>
  <c r="CIZ37" i="7" s="1"/>
  <c r="CJA37" i="7" s="1"/>
  <c r="CJB37" i="7" s="1"/>
  <c r="CJC37" i="7" s="1"/>
  <c r="CJD37" i="7" s="1"/>
  <c r="CJE37" i="7" s="1"/>
  <c r="CJF37" i="7" s="1"/>
  <c r="CJG37" i="7" s="1"/>
  <c r="CJH37" i="7" s="1"/>
  <c r="CJI37" i="7" s="1"/>
  <c r="CJJ37" i="7" s="1"/>
  <c r="CJK37" i="7" s="1"/>
  <c r="CJL37" i="7" s="1"/>
  <c r="CJM37" i="7" s="1"/>
  <c r="CJN37" i="7" s="1"/>
  <c r="CJO37" i="7" s="1"/>
  <c r="CJP37" i="7" s="1"/>
  <c r="CJQ37" i="7" s="1"/>
  <c r="CJR37" i="7" s="1"/>
  <c r="CJS37" i="7" s="1"/>
  <c r="CJT37" i="7" s="1"/>
  <c r="CJU37" i="7" s="1"/>
  <c r="CJV37" i="7" s="1"/>
  <c r="CJW37" i="7" s="1"/>
  <c r="CJX37" i="7" s="1"/>
  <c r="CJY37" i="7" s="1"/>
  <c r="CJZ37" i="7" s="1"/>
  <c r="CKA37" i="7" s="1"/>
  <c r="CKB37" i="7" s="1"/>
  <c r="CKC37" i="7" s="1"/>
  <c r="CKD37" i="7" s="1"/>
  <c r="CKE37" i="7" s="1"/>
  <c r="CKF37" i="7" s="1"/>
  <c r="CKG37" i="7" s="1"/>
  <c r="CKH37" i="7" s="1"/>
  <c r="CKI37" i="7" s="1"/>
  <c r="CKJ37" i="7" s="1"/>
  <c r="CKK37" i="7" s="1"/>
  <c r="CKL37" i="7" s="1"/>
  <c r="CKM37" i="7" s="1"/>
  <c r="CKN37" i="7" s="1"/>
  <c r="CKO37" i="7" s="1"/>
  <c r="CKP37" i="7" s="1"/>
  <c r="CKQ37" i="7" s="1"/>
  <c r="CKR37" i="7" s="1"/>
  <c r="CKS37" i="7" s="1"/>
  <c r="CKT37" i="7" s="1"/>
  <c r="CKU37" i="7" s="1"/>
  <c r="CKV37" i="7" s="1"/>
  <c r="CKW37" i="7" s="1"/>
  <c r="CKX37" i="7" s="1"/>
  <c r="CKY37" i="7" s="1"/>
  <c r="CKZ37" i="7" s="1"/>
  <c r="CLA37" i="7" s="1"/>
  <c r="CLB37" i="7" s="1"/>
  <c r="CLC37" i="7" s="1"/>
  <c r="CLD37" i="7" s="1"/>
  <c r="CLE37" i="7" s="1"/>
  <c r="CLF37" i="7" s="1"/>
  <c r="CLG37" i="7" s="1"/>
  <c r="CLH37" i="7" s="1"/>
  <c r="CLI37" i="7" s="1"/>
  <c r="CLJ37" i="7" s="1"/>
  <c r="CLK37" i="7" s="1"/>
  <c r="CLL37" i="7" s="1"/>
  <c r="CLM37" i="7" s="1"/>
  <c r="CLN37" i="7" s="1"/>
  <c r="CLO37" i="7" s="1"/>
  <c r="CLP37" i="7" s="1"/>
  <c r="CLQ37" i="7" s="1"/>
  <c r="CLR37" i="7" s="1"/>
  <c r="CLS37" i="7" s="1"/>
  <c r="CLT37" i="7" s="1"/>
  <c r="CLU37" i="7" s="1"/>
  <c r="CLV37" i="7" s="1"/>
  <c r="CLW37" i="7" s="1"/>
  <c r="CLX37" i="7" s="1"/>
  <c r="CLY37" i="7" s="1"/>
  <c r="CLZ37" i="7" s="1"/>
  <c r="CMA37" i="7" s="1"/>
  <c r="CMB37" i="7" s="1"/>
  <c r="CMC37" i="7" s="1"/>
  <c r="CMD37" i="7" s="1"/>
  <c r="CME37" i="7" s="1"/>
  <c r="CMF37" i="7" s="1"/>
  <c r="CMG37" i="7" s="1"/>
  <c r="CMH37" i="7" s="1"/>
  <c r="CMI37" i="7" s="1"/>
  <c r="CMJ37" i="7" s="1"/>
  <c r="CMK37" i="7" s="1"/>
  <c r="CML37" i="7" s="1"/>
  <c r="CMM37" i="7" s="1"/>
  <c r="CMN37" i="7" s="1"/>
  <c r="CMO37" i="7" s="1"/>
  <c r="CMP37" i="7" s="1"/>
  <c r="CMQ37" i="7" s="1"/>
  <c r="CMR37" i="7" s="1"/>
  <c r="CMS37" i="7" s="1"/>
  <c r="CMT37" i="7" s="1"/>
  <c r="CMU37" i="7" s="1"/>
  <c r="CMV37" i="7" s="1"/>
  <c r="CMW37" i="7" s="1"/>
  <c r="CMX37" i="7" s="1"/>
  <c r="CMY37" i="7" s="1"/>
  <c r="CMZ37" i="7" s="1"/>
  <c r="CNA37" i="7" s="1"/>
  <c r="CNB37" i="7" s="1"/>
  <c r="CNC37" i="7" s="1"/>
  <c r="CND37" i="7" s="1"/>
  <c r="CNE37" i="7" s="1"/>
  <c r="CNF37" i="7" s="1"/>
  <c r="CNG37" i="7" s="1"/>
  <c r="CNH37" i="7" s="1"/>
  <c r="CNI37" i="7" s="1"/>
  <c r="CNJ37" i="7" s="1"/>
  <c r="CNK37" i="7" s="1"/>
  <c r="CNL37" i="7" s="1"/>
  <c r="CNM37" i="7" s="1"/>
  <c r="CNN37" i="7" s="1"/>
  <c r="CNO37" i="7" s="1"/>
  <c r="CNP37" i="7" s="1"/>
  <c r="CNQ37" i="7" s="1"/>
  <c r="CNR37" i="7" s="1"/>
  <c r="CNS37" i="7" s="1"/>
  <c r="CNT37" i="7" s="1"/>
  <c r="CNU37" i="7" s="1"/>
  <c r="CNV37" i="7" s="1"/>
  <c r="CNW37" i="7" s="1"/>
  <c r="CNX37" i="7" s="1"/>
  <c r="CNY37" i="7" s="1"/>
  <c r="CNZ37" i="7" s="1"/>
  <c r="COA37" i="7" s="1"/>
  <c r="COB37" i="7" s="1"/>
  <c r="COC37" i="7" s="1"/>
  <c r="COD37" i="7" s="1"/>
  <c r="COE37" i="7" s="1"/>
  <c r="COF37" i="7" s="1"/>
  <c r="COG37" i="7" s="1"/>
  <c r="COH37" i="7" s="1"/>
  <c r="COI37" i="7" s="1"/>
  <c r="COJ37" i="7" s="1"/>
  <c r="COK37" i="7" s="1"/>
  <c r="COL37" i="7" s="1"/>
  <c r="COM37" i="7" s="1"/>
  <c r="CON37" i="7" s="1"/>
  <c r="COO37" i="7" s="1"/>
  <c r="COP37" i="7" s="1"/>
  <c r="COQ37" i="7" s="1"/>
  <c r="COR37" i="7" s="1"/>
  <c r="COS37" i="7" s="1"/>
  <c r="COT37" i="7" s="1"/>
  <c r="COU37" i="7" s="1"/>
  <c r="COV37" i="7" s="1"/>
  <c r="COW37" i="7" s="1"/>
  <c r="COX37" i="7" s="1"/>
  <c r="COY37" i="7" s="1"/>
  <c r="COZ37" i="7" s="1"/>
  <c r="CPA37" i="7" s="1"/>
  <c r="CPB37" i="7" s="1"/>
  <c r="CPC37" i="7" s="1"/>
  <c r="CPD37" i="7" s="1"/>
  <c r="CPE37" i="7" s="1"/>
  <c r="CPF37" i="7" s="1"/>
  <c r="CPG37" i="7" s="1"/>
  <c r="CPH37" i="7" s="1"/>
  <c r="CPI37" i="7" s="1"/>
  <c r="CPJ37" i="7" s="1"/>
  <c r="CPK37" i="7" s="1"/>
  <c r="CPL37" i="7" s="1"/>
  <c r="CPM37" i="7" s="1"/>
  <c r="CPN37" i="7" s="1"/>
  <c r="CPO37" i="7" s="1"/>
  <c r="CPP37" i="7" s="1"/>
  <c r="CPQ37" i="7" s="1"/>
  <c r="CPR37" i="7" s="1"/>
  <c r="CPS37" i="7" s="1"/>
  <c r="CPT37" i="7" s="1"/>
  <c r="CPU37" i="7" s="1"/>
  <c r="CPV37" i="7" s="1"/>
  <c r="CPW37" i="7" s="1"/>
  <c r="CPX37" i="7" s="1"/>
  <c r="CPY37" i="7" s="1"/>
  <c r="CPZ37" i="7" s="1"/>
  <c r="CQA37" i="7" s="1"/>
  <c r="CQB37" i="7" s="1"/>
  <c r="CQC37" i="7" s="1"/>
  <c r="CQD37" i="7" s="1"/>
  <c r="CQE37" i="7" s="1"/>
  <c r="CQF37" i="7" s="1"/>
  <c r="CQG37" i="7" s="1"/>
  <c r="CQH37" i="7" s="1"/>
  <c r="CQI37" i="7" s="1"/>
  <c r="CQJ37" i="7" s="1"/>
  <c r="CQK37" i="7" s="1"/>
  <c r="CQL37" i="7" s="1"/>
  <c r="CQM37" i="7" s="1"/>
  <c r="CQN37" i="7" s="1"/>
  <c r="CQO37" i="7" s="1"/>
  <c r="CQP37" i="7" s="1"/>
  <c r="CQQ37" i="7" s="1"/>
  <c r="CQR37" i="7" s="1"/>
  <c r="CQS37" i="7" s="1"/>
  <c r="CQT37" i="7" s="1"/>
  <c r="CQU37" i="7" s="1"/>
  <c r="CQV37" i="7" s="1"/>
  <c r="CQW37" i="7" s="1"/>
  <c r="CQX37" i="7" s="1"/>
  <c r="CQY37" i="7" s="1"/>
  <c r="CQZ37" i="7" s="1"/>
  <c r="CRA37" i="7" s="1"/>
  <c r="CRB37" i="7" s="1"/>
  <c r="CRC37" i="7" s="1"/>
  <c r="CRD37" i="7" s="1"/>
  <c r="CRE37" i="7" s="1"/>
  <c r="CRF37" i="7" s="1"/>
  <c r="CRG37" i="7" s="1"/>
  <c r="CRH37" i="7" s="1"/>
  <c r="CRI37" i="7" s="1"/>
  <c r="CRJ37" i="7" s="1"/>
  <c r="CRK37" i="7" s="1"/>
  <c r="CRL37" i="7" s="1"/>
  <c r="CRM37" i="7" s="1"/>
  <c r="CRN37" i="7" s="1"/>
  <c r="CRO37" i="7" s="1"/>
  <c r="CRP37" i="7" s="1"/>
  <c r="CRQ37" i="7" s="1"/>
  <c r="CRR37" i="7" s="1"/>
  <c r="CRS37" i="7" s="1"/>
  <c r="CRT37" i="7" s="1"/>
  <c r="CRU37" i="7" s="1"/>
  <c r="CRV37" i="7" s="1"/>
  <c r="CRW37" i="7" s="1"/>
  <c r="CRX37" i="7" s="1"/>
  <c r="CRY37" i="7" s="1"/>
  <c r="CRZ37" i="7" s="1"/>
  <c r="CSA37" i="7" s="1"/>
  <c r="CSB37" i="7" s="1"/>
  <c r="CSC37" i="7" s="1"/>
  <c r="CSD37" i="7" s="1"/>
  <c r="CSE37" i="7" s="1"/>
  <c r="CSF37" i="7" s="1"/>
  <c r="CSG37" i="7" s="1"/>
  <c r="CSH37" i="7" s="1"/>
  <c r="CSI37" i="7" s="1"/>
  <c r="CSJ37" i="7" s="1"/>
  <c r="CSK37" i="7" s="1"/>
  <c r="CSL37" i="7" s="1"/>
  <c r="CSM37" i="7" s="1"/>
  <c r="CSN37" i="7" s="1"/>
  <c r="CSO37" i="7" s="1"/>
  <c r="CSP37" i="7" s="1"/>
  <c r="CSQ37" i="7" s="1"/>
  <c r="CSR37" i="7" s="1"/>
  <c r="CSS37" i="7" s="1"/>
  <c r="CST37" i="7" s="1"/>
  <c r="CSU37" i="7" s="1"/>
  <c r="CSV37" i="7" s="1"/>
  <c r="CSW37" i="7" s="1"/>
  <c r="CSX37" i="7" s="1"/>
  <c r="CSY37" i="7" s="1"/>
  <c r="CSZ37" i="7" s="1"/>
  <c r="CTA37" i="7" s="1"/>
  <c r="CTB37" i="7" s="1"/>
  <c r="CTC37" i="7" s="1"/>
  <c r="CTD37" i="7" s="1"/>
  <c r="CTE37" i="7" s="1"/>
  <c r="CTF37" i="7" s="1"/>
  <c r="CTG37" i="7" s="1"/>
  <c r="CTH37" i="7" s="1"/>
  <c r="CTI37" i="7" s="1"/>
  <c r="CTJ37" i="7" s="1"/>
  <c r="CTK37" i="7" s="1"/>
  <c r="CTL37" i="7" s="1"/>
  <c r="CTM37" i="7" s="1"/>
  <c r="CTN37" i="7" s="1"/>
  <c r="CTO37" i="7" s="1"/>
  <c r="CTP37" i="7" s="1"/>
  <c r="CTQ37" i="7" s="1"/>
  <c r="CTR37" i="7" s="1"/>
  <c r="CTS37" i="7" s="1"/>
  <c r="CTT37" i="7" s="1"/>
  <c r="CTU37" i="7" s="1"/>
  <c r="CTV37" i="7" s="1"/>
  <c r="CTW37" i="7" s="1"/>
  <c r="CTX37" i="7" s="1"/>
  <c r="CTY37" i="7" s="1"/>
  <c r="CTZ37" i="7" s="1"/>
  <c r="CUA37" i="7" s="1"/>
  <c r="CUB37" i="7" s="1"/>
  <c r="CUC37" i="7" s="1"/>
  <c r="CUD37" i="7" s="1"/>
  <c r="CUE37" i="7" s="1"/>
  <c r="CUF37" i="7" s="1"/>
  <c r="CUG37" i="7" s="1"/>
  <c r="CUH37" i="7" s="1"/>
  <c r="CUI37" i="7" s="1"/>
  <c r="CUJ37" i="7" s="1"/>
  <c r="CUK37" i="7" s="1"/>
  <c r="CUL37" i="7" s="1"/>
  <c r="CUM37" i="7" s="1"/>
  <c r="CUN37" i="7" s="1"/>
  <c r="CUO37" i="7" s="1"/>
  <c r="CUP37" i="7" s="1"/>
  <c r="CUQ37" i="7" s="1"/>
  <c r="CUR37" i="7" s="1"/>
  <c r="CUS37" i="7" s="1"/>
  <c r="CUT37" i="7" s="1"/>
  <c r="CUU37" i="7" s="1"/>
  <c r="CUV37" i="7" s="1"/>
  <c r="CUW37" i="7" s="1"/>
  <c r="CUX37" i="7" s="1"/>
  <c r="CUY37" i="7" s="1"/>
  <c r="CUZ37" i="7" s="1"/>
  <c r="CVA37" i="7" s="1"/>
  <c r="CVB37" i="7" s="1"/>
  <c r="CVC37" i="7" s="1"/>
  <c r="CVD37" i="7" s="1"/>
  <c r="CVE37" i="7" s="1"/>
  <c r="CVF37" i="7" s="1"/>
  <c r="CVG37" i="7" s="1"/>
  <c r="CVH37" i="7" s="1"/>
  <c r="CVI37" i="7" s="1"/>
  <c r="CVJ37" i="7" s="1"/>
  <c r="CVK37" i="7" s="1"/>
  <c r="CVL37" i="7" s="1"/>
  <c r="CVM37" i="7" s="1"/>
  <c r="CVN37" i="7" s="1"/>
  <c r="CVO37" i="7" s="1"/>
  <c r="CVP37" i="7" s="1"/>
  <c r="CVQ37" i="7" s="1"/>
  <c r="CVR37" i="7" s="1"/>
  <c r="CVS37" i="7" s="1"/>
  <c r="CVT37" i="7" s="1"/>
  <c r="CVU37" i="7" s="1"/>
  <c r="CVV37" i="7" s="1"/>
  <c r="CVW37" i="7" s="1"/>
  <c r="CVX37" i="7" s="1"/>
  <c r="CVY37" i="7" s="1"/>
  <c r="CVZ37" i="7" s="1"/>
  <c r="CWA37" i="7" s="1"/>
  <c r="CWB37" i="7" s="1"/>
  <c r="CWC37" i="7" s="1"/>
  <c r="CWD37" i="7" s="1"/>
  <c r="CWE37" i="7" s="1"/>
  <c r="CWF37" i="7" s="1"/>
  <c r="CWG37" i="7" s="1"/>
  <c r="CWH37" i="7" s="1"/>
  <c r="CWI37" i="7" s="1"/>
  <c r="CWJ37" i="7" s="1"/>
  <c r="CWK37" i="7" s="1"/>
  <c r="CWL37" i="7" s="1"/>
  <c r="CWM37" i="7" s="1"/>
  <c r="CWN37" i="7" s="1"/>
  <c r="CWO37" i="7" s="1"/>
  <c r="CWP37" i="7" s="1"/>
  <c r="CWQ37" i="7" s="1"/>
  <c r="CWR37" i="7" s="1"/>
  <c r="CWS37" i="7" s="1"/>
  <c r="CWT37" i="7" s="1"/>
  <c r="CWU37" i="7" s="1"/>
  <c r="CWV37" i="7" s="1"/>
  <c r="CWW37" i="7" s="1"/>
  <c r="CWX37" i="7" s="1"/>
  <c r="CWY37" i="7" s="1"/>
  <c r="CWZ37" i="7" s="1"/>
  <c r="CXA37" i="7" s="1"/>
  <c r="CXB37" i="7" s="1"/>
  <c r="CXC37" i="7" s="1"/>
  <c r="CXD37" i="7" s="1"/>
  <c r="CXE37" i="7" s="1"/>
  <c r="CXF37" i="7" s="1"/>
  <c r="CXG37" i="7" s="1"/>
  <c r="CXH37" i="7" s="1"/>
  <c r="CXI37" i="7" s="1"/>
  <c r="CXJ37" i="7" s="1"/>
  <c r="CXK37" i="7" s="1"/>
  <c r="CXL37" i="7" s="1"/>
  <c r="CXM37" i="7" s="1"/>
  <c r="CXN37" i="7" s="1"/>
  <c r="CXO37" i="7" s="1"/>
  <c r="CXP37" i="7" s="1"/>
  <c r="CXQ37" i="7" s="1"/>
  <c r="CXR37" i="7" s="1"/>
  <c r="CXS37" i="7" s="1"/>
  <c r="CXT37" i="7" s="1"/>
  <c r="CXU37" i="7" s="1"/>
  <c r="CXV37" i="7" s="1"/>
  <c r="CXW37" i="7" s="1"/>
  <c r="CXX37" i="7" s="1"/>
  <c r="CXY37" i="7" s="1"/>
  <c r="CXZ37" i="7" s="1"/>
  <c r="CYA37" i="7" s="1"/>
  <c r="CYB37" i="7" s="1"/>
  <c r="CYC37" i="7" s="1"/>
  <c r="CYD37" i="7" s="1"/>
  <c r="CYE37" i="7" s="1"/>
  <c r="CYF37" i="7" s="1"/>
  <c r="CYG37" i="7" s="1"/>
  <c r="CYH37" i="7" s="1"/>
  <c r="CYI37" i="7" s="1"/>
  <c r="CYJ37" i="7" s="1"/>
  <c r="CYK37" i="7" s="1"/>
  <c r="CYL37" i="7" s="1"/>
  <c r="CYM37" i="7" s="1"/>
  <c r="CYN37" i="7" s="1"/>
  <c r="CYO37" i="7" s="1"/>
  <c r="CYP37" i="7" s="1"/>
  <c r="CYQ37" i="7" s="1"/>
  <c r="CYR37" i="7" s="1"/>
  <c r="CYS37" i="7" s="1"/>
  <c r="CYT37" i="7" s="1"/>
  <c r="CYU37" i="7" s="1"/>
  <c r="CYV37" i="7" s="1"/>
  <c r="CYW37" i="7" s="1"/>
  <c r="CYX37" i="7" s="1"/>
  <c r="CYY37" i="7" s="1"/>
  <c r="CYZ37" i="7" s="1"/>
  <c r="CZA37" i="7" s="1"/>
  <c r="CZB37" i="7" s="1"/>
  <c r="CZC37" i="7" s="1"/>
  <c r="CZD37" i="7" s="1"/>
  <c r="CZE37" i="7" s="1"/>
  <c r="CZF37" i="7" s="1"/>
  <c r="CZG37" i="7" s="1"/>
  <c r="CZH37" i="7" s="1"/>
  <c r="CZI37" i="7" s="1"/>
  <c r="CZJ37" i="7" s="1"/>
  <c r="CZK37" i="7" s="1"/>
  <c r="CZL37" i="7" s="1"/>
  <c r="CZM37" i="7" s="1"/>
  <c r="CZN37" i="7" s="1"/>
  <c r="CZO37" i="7" s="1"/>
  <c r="CZP37" i="7" s="1"/>
  <c r="CZQ37" i="7" s="1"/>
  <c r="CZR37" i="7" s="1"/>
  <c r="CZS37" i="7" s="1"/>
  <c r="CZT37" i="7" s="1"/>
  <c r="CZU37" i="7" s="1"/>
  <c r="CZV37" i="7" s="1"/>
  <c r="CZW37" i="7" s="1"/>
  <c r="CZX37" i="7" s="1"/>
  <c r="CZY37" i="7" s="1"/>
  <c r="CZZ37" i="7" s="1"/>
  <c r="DAA37" i="7" s="1"/>
  <c r="DAB37" i="7" s="1"/>
  <c r="DAC37" i="7" s="1"/>
  <c r="DAD37" i="7" s="1"/>
  <c r="DAE37" i="7" s="1"/>
  <c r="DAF37" i="7" s="1"/>
  <c r="DAG37" i="7" s="1"/>
  <c r="DAH37" i="7" s="1"/>
  <c r="DAI37" i="7" s="1"/>
  <c r="DAJ37" i="7" s="1"/>
  <c r="DAK37" i="7" s="1"/>
  <c r="DAL37" i="7" s="1"/>
  <c r="DAM37" i="7" s="1"/>
  <c r="DAN37" i="7" s="1"/>
  <c r="DAO37" i="7" s="1"/>
  <c r="DAP37" i="7" s="1"/>
  <c r="DAQ37" i="7" s="1"/>
  <c r="DAR37" i="7" s="1"/>
  <c r="DAS37" i="7" s="1"/>
  <c r="DAT37" i="7" s="1"/>
  <c r="DAU37" i="7" s="1"/>
  <c r="DAV37" i="7" s="1"/>
  <c r="DAW37" i="7" s="1"/>
  <c r="DAX37" i="7" s="1"/>
  <c r="DAY37" i="7" s="1"/>
  <c r="DAZ37" i="7" s="1"/>
  <c r="DBA37" i="7" s="1"/>
  <c r="DBB37" i="7" s="1"/>
  <c r="DBC37" i="7" s="1"/>
  <c r="DBD37" i="7" s="1"/>
  <c r="DBE37" i="7" s="1"/>
  <c r="DBF37" i="7" s="1"/>
  <c r="DBG37" i="7" s="1"/>
  <c r="DBH37" i="7" s="1"/>
  <c r="DBI37" i="7" s="1"/>
  <c r="DBJ37" i="7" s="1"/>
  <c r="DBK37" i="7" s="1"/>
  <c r="DBL37" i="7" s="1"/>
  <c r="DBM37" i="7" s="1"/>
  <c r="DBN37" i="7" s="1"/>
  <c r="DBO37" i="7" s="1"/>
  <c r="DBP37" i="7" s="1"/>
  <c r="DBQ37" i="7" s="1"/>
  <c r="DBR37" i="7" s="1"/>
  <c r="DBS37" i="7" s="1"/>
  <c r="DBT37" i="7" s="1"/>
  <c r="DBU37" i="7" s="1"/>
  <c r="DBV37" i="7" s="1"/>
  <c r="DBW37" i="7" s="1"/>
  <c r="DBX37" i="7" s="1"/>
  <c r="DBY37" i="7" s="1"/>
  <c r="DBZ37" i="7" s="1"/>
  <c r="DCA37" i="7" s="1"/>
  <c r="DCB37" i="7" s="1"/>
  <c r="DCC37" i="7" s="1"/>
  <c r="DCD37" i="7" s="1"/>
  <c r="DCE37" i="7" s="1"/>
  <c r="DCF37" i="7" s="1"/>
  <c r="DCG37" i="7" s="1"/>
  <c r="DCH37" i="7" s="1"/>
  <c r="DCI37" i="7" s="1"/>
  <c r="DCJ37" i="7" s="1"/>
  <c r="DCK37" i="7" s="1"/>
  <c r="DCL37" i="7" s="1"/>
  <c r="DCM37" i="7" s="1"/>
  <c r="DCN37" i="7" s="1"/>
  <c r="DCO37" i="7" s="1"/>
  <c r="DCP37" i="7" s="1"/>
  <c r="DCQ37" i="7" s="1"/>
  <c r="DCR37" i="7" s="1"/>
  <c r="DCS37" i="7" s="1"/>
  <c r="DCT37" i="7" s="1"/>
  <c r="DCU37" i="7" s="1"/>
  <c r="DCV37" i="7" s="1"/>
  <c r="DCW37" i="7" s="1"/>
  <c r="DCX37" i="7" s="1"/>
  <c r="DCY37" i="7" s="1"/>
  <c r="DCZ37" i="7" s="1"/>
  <c r="DDA37" i="7" s="1"/>
  <c r="DDB37" i="7" s="1"/>
  <c r="DDC37" i="7" s="1"/>
  <c r="DDD37" i="7" s="1"/>
  <c r="DDE37" i="7" s="1"/>
  <c r="DDF37" i="7" s="1"/>
  <c r="DDG37" i="7" s="1"/>
  <c r="DDH37" i="7" s="1"/>
  <c r="DDI37" i="7" s="1"/>
  <c r="DDJ37" i="7" s="1"/>
  <c r="DDK37" i="7" s="1"/>
  <c r="DDL37" i="7" s="1"/>
  <c r="DDM37" i="7" s="1"/>
  <c r="DDN37" i="7" s="1"/>
  <c r="DDO37" i="7" s="1"/>
  <c r="DDP37" i="7" s="1"/>
  <c r="DDQ37" i="7" s="1"/>
  <c r="DDR37" i="7" s="1"/>
  <c r="DDS37" i="7" s="1"/>
  <c r="DDT37" i="7" s="1"/>
  <c r="DDU37" i="7" s="1"/>
  <c r="DDV37" i="7" s="1"/>
  <c r="DDW37" i="7" s="1"/>
  <c r="DDX37" i="7" s="1"/>
  <c r="DDY37" i="7" s="1"/>
  <c r="DDZ37" i="7" s="1"/>
  <c r="DEA37" i="7" s="1"/>
  <c r="DEB37" i="7" s="1"/>
  <c r="DEC37" i="7" s="1"/>
  <c r="DED37" i="7" s="1"/>
  <c r="DEE37" i="7" s="1"/>
  <c r="DEF37" i="7" s="1"/>
  <c r="DEG37" i="7" s="1"/>
  <c r="DEH37" i="7" s="1"/>
  <c r="DEI37" i="7" s="1"/>
  <c r="DEJ37" i="7" s="1"/>
  <c r="DEK37" i="7" s="1"/>
  <c r="DEL37" i="7" s="1"/>
  <c r="DEM37" i="7" s="1"/>
  <c r="DEN37" i="7" s="1"/>
  <c r="DEO37" i="7" s="1"/>
  <c r="DEP37" i="7" s="1"/>
  <c r="DEQ37" i="7" s="1"/>
  <c r="DER37" i="7" s="1"/>
  <c r="DES37" i="7" s="1"/>
  <c r="DET37" i="7" s="1"/>
  <c r="DEU37" i="7" s="1"/>
  <c r="DEV37" i="7" s="1"/>
  <c r="DEW37" i="7" s="1"/>
  <c r="DEX37" i="7" s="1"/>
  <c r="DEY37" i="7" s="1"/>
  <c r="DEZ37" i="7" s="1"/>
  <c r="DFA37" i="7" s="1"/>
  <c r="DFB37" i="7" s="1"/>
  <c r="DFC37" i="7" s="1"/>
  <c r="DFD37" i="7" s="1"/>
  <c r="DFE37" i="7" s="1"/>
  <c r="DFF37" i="7" s="1"/>
  <c r="DFG37" i="7" s="1"/>
  <c r="DFH37" i="7" s="1"/>
  <c r="DFI37" i="7" s="1"/>
  <c r="DFJ37" i="7" s="1"/>
  <c r="DFK37" i="7" s="1"/>
  <c r="DFL37" i="7" s="1"/>
  <c r="DFM37" i="7" s="1"/>
  <c r="DFN37" i="7" s="1"/>
  <c r="DFO37" i="7" s="1"/>
  <c r="DFP37" i="7" s="1"/>
  <c r="DFQ37" i="7" s="1"/>
  <c r="DFR37" i="7" s="1"/>
  <c r="DFS37" i="7" s="1"/>
  <c r="DFT37" i="7" s="1"/>
  <c r="DFU37" i="7" s="1"/>
  <c r="DFV37" i="7" s="1"/>
  <c r="DFW37" i="7" s="1"/>
  <c r="DFX37" i="7" s="1"/>
  <c r="DFY37" i="7" s="1"/>
  <c r="DFZ37" i="7" s="1"/>
  <c r="DGA37" i="7" s="1"/>
  <c r="DGB37" i="7" s="1"/>
  <c r="DGC37" i="7" s="1"/>
  <c r="DGD37" i="7" s="1"/>
  <c r="DGE37" i="7" s="1"/>
  <c r="DGF37" i="7" s="1"/>
  <c r="DGG37" i="7" s="1"/>
  <c r="DGH37" i="7" s="1"/>
  <c r="DGI37" i="7" s="1"/>
  <c r="DGJ37" i="7" s="1"/>
  <c r="DGK37" i="7" s="1"/>
  <c r="DGL37" i="7" s="1"/>
  <c r="DGM37" i="7" s="1"/>
  <c r="DGN37" i="7" s="1"/>
  <c r="DGO37" i="7" s="1"/>
  <c r="DGP37" i="7" s="1"/>
  <c r="DGQ37" i="7" s="1"/>
  <c r="DGR37" i="7" s="1"/>
  <c r="DGS37" i="7" s="1"/>
  <c r="DGT37" i="7" s="1"/>
  <c r="DGU37" i="7" s="1"/>
  <c r="DGV37" i="7" s="1"/>
  <c r="DGW37" i="7" s="1"/>
  <c r="DGX37" i="7" s="1"/>
  <c r="DGY37" i="7" s="1"/>
  <c r="DGZ37" i="7" s="1"/>
  <c r="DHA37" i="7" s="1"/>
  <c r="DHB37" i="7" s="1"/>
  <c r="DHC37" i="7" s="1"/>
  <c r="DHD37" i="7" s="1"/>
  <c r="DHE37" i="7" s="1"/>
  <c r="DHF37" i="7" s="1"/>
  <c r="DHG37" i="7" s="1"/>
  <c r="DHH37" i="7" s="1"/>
  <c r="DHI37" i="7" s="1"/>
  <c r="DHJ37" i="7" s="1"/>
  <c r="DHK37" i="7" s="1"/>
  <c r="DHL37" i="7" s="1"/>
  <c r="DHM37" i="7" s="1"/>
  <c r="DHN37" i="7" s="1"/>
  <c r="DHO37" i="7" s="1"/>
  <c r="DHP37" i="7" s="1"/>
  <c r="DHQ37" i="7" s="1"/>
  <c r="DHR37" i="7" s="1"/>
  <c r="DHS37" i="7" s="1"/>
  <c r="DHT37" i="7" s="1"/>
  <c r="DHU37" i="7" s="1"/>
  <c r="DHV37" i="7" s="1"/>
  <c r="DHW37" i="7" s="1"/>
  <c r="DHX37" i="7" s="1"/>
  <c r="DHY37" i="7" s="1"/>
  <c r="DHZ37" i="7" s="1"/>
  <c r="DIA37" i="7" s="1"/>
  <c r="DIB37" i="7" s="1"/>
  <c r="DIC37" i="7" s="1"/>
  <c r="DID37" i="7" s="1"/>
  <c r="DIE37" i="7" s="1"/>
  <c r="DIF37" i="7" s="1"/>
  <c r="DIG37" i="7" s="1"/>
  <c r="DIH37" i="7" s="1"/>
  <c r="DII37" i="7" s="1"/>
  <c r="DIJ37" i="7" s="1"/>
  <c r="DIK37" i="7" s="1"/>
  <c r="DIL37" i="7" s="1"/>
  <c r="DIM37" i="7" s="1"/>
  <c r="DIN37" i="7" s="1"/>
  <c r="DIO37" i="7" s="1"/>
  <c r="DIP37" i="7" s="1"/>
  <c r="DIQ37" i="7" s="1"/>
  <c r="DIR37" i="7" s="1"/>
  <c r="DIS37" i="7" s="1"/>
  <c r="DIT37" i="7" s="1"/>
  <c r="DIU37" i="7" s="1"/>
  <c r="DIV37" i="7" s="1"/>
  <c r="DIW37" i="7" s="1"/>
  <c r="DIX37" i="7" s="1"/>
  <c r="DIY37" i="7" s="1"/>
  <c r="DIZ37" i="7" s="1"/>
  <c r="DJA37" i="7" s="1"/>
  <c r="DJB37" i="7" s="1"/>
  <c r="DJC37" i="7" s="1"/>
  <c r="DJD37" i="7" s="1"/>
  <c r="DJE37" i="7" s="1"/>
  <c r="DJF37" i="7" s="1"/>
  <c r="DJG37" i="7" s="1"/>
  <c r="DJH37" i="7" s="1"/>
  <c r="DJI37" i="7" s="1"/>
  <c r="DJJ37" i="7" s="1"/>
  <c r="DJK37" i="7" s="1"/>
  <c r="DJL37" i="7" s="1"/>
  <c r="DJM37" i="7" s="1"/>
  <c r="DJN37" i="7" s="1"/>
  <c r="DJO37" i="7" s="1"/>
  <c r="DJP37" i="7" s="1"/>
  <c r="DJQ37" i="7" s="1"/>
  <c r="DJR37" i="7" s="1"/>
  <c r="DJS37" i="7" s="1"/>
  <c r="DJT37" i="7" s="1"/>
  <c r="DJU37" i="7" s="1"/>
  <c r="DJV37" i="7" s="1"/>
  <c r="DJW37" i="7" s="1"/>
  <c r="DJX37" i="7" s="1"/>
  <c r="DJY37" i="7" s="1"/>
  <c r="DJZ37" i="7" s="1"/>
  <c r="DKA37" i="7" s="1"/>
  <c r="DKB37" i="7" s="1"/>
  <c r="DKC37" i="7" s="1"/>
  <c r="DKD37" i="7" s="1"/>
  <c r="DKE37" i="7" s="1"/>
  <c r="DKF37" i="7" s="1"/>
  <c r="DKG37" i="7" s="1"/>
  <c r="DKH37" i="7" s="1"/>
  <c r="DKI37" i="7" s="1"/>
  <c r="DKJ37" i="7" s="1"/>
  <c r="DKK37" i="7" s="1"/>
  <c r="DKL37" i="7" s="1"/>
  <c r="DKM37" i="7" s="1"/>
  <c r="DKN37" i="7" s="1"/>
  <c r="DKO37" i="7" s="1"/>
  <c r="DKP37" i="7" s="1"/>
  <c r="DKQ37" i="7" s="1"/>
  <c r="DKR37" i="7" s="1"/>
  <c r="DKS37" i="7" s="1"/>
  <c r="DKT37" i="7" s="1"/>
  <c r="DKU37" i="7" s="1"/>
  <c r="DKV37" i="7" s="1"/>
  <c r="DKW37" i="7" s="1"/>
  <c r="DKX37" i="7" s="1"/>
  <c r="DKY37" i="7" s="1"/>
  <c r="DKZ37" i="7" s="1"/>
  <c r="DLA37" i="7" s="1"/>
  <c r="DLB37" i="7" s="1"/>
  <c r="DLC37" i="7" s="1"/>
  <c r="DLD37" i="7" s="1"/>
  <c r="DLE37" i="7" s="1"/>
  <c r="DLF37" i="7" s="1"/>
  <c r="DLG37" i="7" s="1"/>
  <c r="DLH37" i="7" s="1"/>
  <c r="DLI37" i="7" s="1"/>
  <c r="DLJ37" i="7" s="1"/>
  <c r="DLK37" i="7" s="1"/>
  <c r="DLL37" i="7" s="1"/>
  <c r="DLM37" i="7" s="1"/>
  <c r="DLN37" i="7" s="1"/>
  <c r="DLO37" i="7" s="1"/>
  <c r="DLP37" i="7" s="1"/>
  <c r="DLQ37" i="7" s="1"/>
  <c r="DLR37" i="7" s="1"/>
  <c r="DLS37" i="7" s="1"/>
  <c r="DLT37" i="7" s="1"/>
  <c r="DLU37" i="7" s="1"/>
  <c r="DLV37" i="7" s="1"/>
  <c r="DLW37" i="7" s="1"/>
  <c r="DLX37" i="7" s="1"/>
  <c r="DLY37" i="7" s="1"/>
  <c r="DLZ37" i="7" s="1"/>
  <c r="DMA37" i="7" s="1"/>
  <c r="DMB37" i="7" s="1"/>
  <c r="DMC37" i="7" s="1"/>
  <c r="DMD37" i="7" s="1"/>
  <c r="DME37" i="7" s="1"/>
  <c r="DMF37" i="7" s="1"/>
  <c r="DMG37" i="7" s="1"/>
  <c r="DMH37" i="7" s="1"/>
  <c r="DMI37" i="7" s="1"/>
  <c r="DMJ37" i="7" s="1"/>
  <c r="DMK37" i="7" s="1"/>
  <c r="DML37" i="7" s="1"/>
  <c r="DMM37" i="7" s="1"/>
  <c r="DMN37" i="7" s="1"/>
  <c r="DMO37" i="7" s="1"/>
  <c r="DMP37" i="7" s="1"/>
  <c r="DMQ37" i="7" s="1"/>
  <c r="DMR37" i="7" s="1"/>
  <c r="DMS37" i="7" s="1"/>
  <c r="DMT37" i="7" s="1"/>
  <c r="DMU37" i="7" s="1"/>
  <c r="DMV37" i="7" s="1"/>
  <c r="DMW37" i="7" s="1"/>
  <c r="DMX37" i="7" s="1"/>
  <c r="DMY37" i="7" s="1"/>
  <c r="DMZ37" i="7" s="1"/>
  <c r="DNA37" i="7" s="1"/>
  <c r="DNB37" i="7" s="1"/>
  <c r="DNC37" i="7" s="1"/>
  <c r="DND37" i="7" s="1"/>
  <c r="DNE37" i="7" s="1"/>
  <c r="DNF37" i="7" s="1"/>
  <c r="DNG37" i="7" s="1"/>
  <c r="DNH37" i="7" s="1"/>
  <c r="DNI37" i="7" s="1"/>
  <c r="DNJ37" i="7" s="1"/>
  <c r="DNK37" i="7" s="1"/>
  <c r="DNL37" i="7" s="1"/>
  <c r="DNM37" i="7" s="1"/>
  <c r="DNN37" i="7" s="1"/>
  <c r="DNO37" i="7" s="1"/>
  <c r="DNP37" i="7" s="1"/>
  <c r="DNQ37" i="7" s="1"/>
  <c r="DNR37" i="7" s="1"/>
  <c r="DNS37" i="7" s="1"/>
  <c r="DNT37" i="7" s="1"/>
  <c r="DNU37" i="7" s="1"/>
  <c r="DNV37" i="7" s="1"/>
  <c r="DNW37" i="7" s="1"/>
  <c r="DNX37" i="7" s="1"/>
  <c r="DNY37" i="7" s="1"/>
  <c r="DNZ37" i="7" s="1"/>
  <c r="DOA37" i="7" s="1"/>
  <c r="DOB37" i="7" s="1"/>
  <c r="DOC37" i="7" s="1"/>
  <c r="DOD37" i="7" s="1"/>
  <c r="DOE37" i="7" s="1"/>
  <c r="DOF37" i="7" s="1"/>
  <c r="DOG37" i="7" s="1"/>
  <c r="DOH37" i="7" s="1"/>
  <c r="DOI37" i="7" s="1"/>
  <c r="DOJ37" i="7" s="1"/>
  <c r="DOK37" i="7" s="1"/>
  <c r="DOL37" i="7" s="1"/>
  <c r="DOM37" i="7" s="1"/>
  <c r="DON37" i="7" s="1"/>
  <c r="DOO37" i="7" s="1"/>
  <c r="DOP37" i="7" s="1"/>
  <c r="DOQ37" i="7" s="1"/>
  <c r="DOR37" i="7" s="1"/>
  <c r="DOS37" i="7" s="1"/>
  <c r="DOT37" i="7" s="1"/>
  <c r="DOU37" i="7" s="1"/>
  <c r="DOV37" i="7" s="1"/>
  <c r="DOW37" i="7" s="1"/>
  <c r="DOX37" i="7" s="1"/>
  <c r="DOY37" i="7" s="1"/>
  <c r="DOZ37" i="7" s="1"/>
  <c r="DPA37" i="7" s="1"/>
  <c r="DPB37" i="7" s="1"/>
  <c r="DPC37" i="7" s="1"/>
  <c r="DPD37" i="7" s="1"/>
  <c r="DPE37" i="7" s="1"/>
  <c r="DPF37" i="7" s="1"/>
  <c r="DPG37" i="7" s="1"/>
  <c r="DPH37" i="7" s="1"/>
  <c r="DPI37" i="7" s="1"/>
  <c r="DPJ37" i="7" s="1"/>
  <c r="DPK37" i="7" s="1"/>
  <c r="DPL37" i="7" s="1"/>
  <c r="DPM37" i="7" s="1"/>
  <c r="DPN37" i="7" s="1"/>
  <c r="DPO37" i="7" s="1"/>
  <c r="DPP37" i="7" s="1"/>
  <c r="DPQ37" i="7" s="1"/>
  <c r="DPR37" i="7" s="1"/>
  <c r="DPS37" i="7" s="1"/>
  <c r="DPT37" i="7" s="1"/>
  <c r="DPU37" i="7" s="1"/>
  <c r="DPV37" i="7" s="1"/>
  <c r="DPW37" i="7" s="1"/>
  <c r="DPX37" i="7" s="1"/>
  <c r="DPY37" i="7" s="1"/>
  <c r="DPZ37" i="7" s="1"/>
  <c r="DQA37" i="7" s="1"/>
  <c r="DQB37" i="7" s="1"/>
  <c r="DQC37" i="7" s="1"/>
  <c r="DQD37" i="7" s="1"/>
  <c r="DQE37" i="7" s="1"/>
  <c r="DQF37" i="7" s="1"/>
  <c r="DQG37" i="7" s="1"/>
  <c r="DQH37" i="7" s="1"/>
  <c r="DQI37" i="7" s="1"/>
  <c r="DQJ37" i="7" s="1"/>
  <c r="DQK37" i="7" s="1"/>
  <c r="DQL37" i="7" s="1"/>
  <c r="DQM37" i="7" s="1"/>
  <c r="DQN37" i="7" s="1"/>
  <c r="DQO37" i="7" s="1"/>
  <c r="DQP37" i="7" s="1"/>
  <c r="DQQ37" i="7" s="1"/>
  <c r="DQR37" i="7" s="1"/>
  <c r="DQS37" i="7" s="1"/>
  <c r="DQT37" i="7" s="1"/>
  <c r="DQU37" i="7" s="1"/>
  <c r="DQV37" i="7" s="1"/>
  <c r="DQW37" i="7" s="1"/>
  <c r="DQX37" i="7" s="1"/>
  <c r="DQY37" i="7" s="1"/>
  <c r="DQZ37" i="7" s="1"/>
  <c r="DRA37" i="7" s="1"/>
  <c r="DRB37" i="7" s="1"/>
  <c r="DRC37" i="7" s="1"/>
  <c r="DRD37" i="7" s="1"/>
  <c r="DRE37" i="7" s="1"/>
  <c r="DRF37" i="7" s="1"/>
  <c r="DRG37" i="7" s="1"/>
  <c r="DRH37" i="7" s="1"/>
  <c r="DRI37" i="7" s="1"/>
  <c r="DRJ37" i="7" s="1"/>
  <c r="DRK37" i="7" s="1"/>
  <c r="DRL37" i="7" s="1"/>
  <c r="DRM37" i="7" s="1"/>
  <c r="DRN37" i="7" s="1"/>
  <c r="DRO37" i="7" s="1"/>
  <c r="DRP37" i="7" s="1"/>
  <c r="DRQ37" i="7" s="1"/>
  <c r="DRR37" i="7" s="1"/>
  <c r="DRS37" i="7" s="1"/>
  <c r="DRT37" i="7" s="1"/>
  <c r="DRU37" i="7" s="1"/>
  <c r="DRV37" i="7" s="1"/>
  <c r="DRW37" i="7" s="1"/>
  <c r="DRX37" i="7" s="1"/>
  <c r="DRY37" i="7" s="1"/>
  <c r="DRZ37" i="7" s="1"/>
  <c r="DSA37" i="7" s="1"/>
  <c r="DSB37" i="7" s="1"/>
  <c r="DSC37" i="7" s="1"/>
  <c r="DSD37" i="7" s="1"/>
  <c r="DSE37" i="7" s="1"/>
  <c r="DSF37" i="7" s="1"/>
  <c r="DSG37" i="7" s="1"/>
  <c r="DSH37" i="7" s="1"/>
  <c r="DSI37" i="7" s="1"/>
  <c r="DSJ37" i="7" s="1"/>
  <c r="DSK37" i="7" s="1"/>
  <c r="DSL37" i="7" s="1"/>
  <c r="DSM37" i="7" s="1"/>
  <c r="DSN37" i="7" s="1"/>
  <c r="DSO37" i="7" s="1"/>
  <c r="DSP37" i="7" s="1"/>
  <c r="DSQ37" i="7" s="1"/>
  <c r="DSR37" i="7" s="1"/>
  <c r="DSS37" i="7" s="1"/>
  <c r="DST37" i="7" s="1"/>
  <c r="DSU37" i="7" s="1"/>
  <c r="DSV37" i="7" s="1"/>
  <c r="DSW37" i="7" s="1"/>
  <c r="DSX37" i="7" s="1"/>
  <c r="DSY37" i="7" s="1"/>
  <c r="DSZ37" i="7" s="1"/>
  <c r="DTA37" i="7" s="1"/>
  <c r="DTB37" i="7" s="1"/>
  <c r="DTC37" i="7" s="1"/>
  <c r="DTD37" i="7" s="1"/>
  <c r="DTE37" i="7" s="1"/>
  <c r="DTF37" i="7" s="1"/>
  <c r="DTG37" i="7" s="1"/>
  <c r="DTH37" i="7" s="1"/>
  <c r="DTI37" i="7" s="1"/>
  <c r="DTJ37" i="7" s="1"/>
  <c r="DTK37" i="7" s="1"/>
  <c r="DTL37" i="7" s="1"/>
  <c r="DTM37" i="7" s="1"/>
  <c r="DTN37" i="7" s="1"/>
  <c r="DTO37" i="7" s="1"/>
  <c r="DTP37" i="7" s="1"/>
  <c r="DTQ37" i="7" s="1"/>
  <c r="DTR37" i="7" s="1"/>
  <c r="DTS37" i="7" s="1"/>
  <c r="DTT37" i="7" s="1"/>
  <c r="DTU37" i="7" s="1"/>
  <c r="DTV37" i="7" s="1"/>
  <c r="DTW37" i="7" s="1"/>
  <c r="DTX37" i="7" s="1"/>
  <c r="DTY37" i="7" s="1"/>
  <c r="DTZ37" i="7" s="1"/>
  <c r="DUA37" i="7" s="1"/>
  <c r="DUB37" i="7" s="1"/>
  <c r="DUC37" i="7" s="1"/>
  <c r="DUD37" i="7" s="1"/>
  <c r="DUE37" i="7" s="1"/>
  <c r="DUF37" i="7" s="1"/>
  <c r="DUG37" i="7" s="1"/>
  <c r="DUH37" i="7" s="1"/>
  <c r="DUI37" i="7" s="1"/>
  <c r="DUJ37" i="7" s="1"/>
  <c r="DUK37" i="7" s="1"/>
  <c r="DUL37" i="7" s="1"/>
  <c r="DUM37" i="7" s="1"/>
  <c r="DUN37" i="7" s="1"/>
  <c r="DUO37" i="7" s="1"/>
  <c r="DUP37" i="7" s="1"/>
  <c r="DUQ37" i="7" s="1"/>
  <c r="DUR37" i="7" s="1"/>
  <c r="DUS37" i="7" s="1"/>
  <c r="DUT37" i="7" s="1"/>
  <c r="DUU37" i="7" s="1"/>
  <c r="DUV37" i="7" s="1"/>
  <c r="DUW37" i="7" s="1"/>
  <c r="DUX37" i="7" s="1"/>
  <c r="DUY37" i="7" s="1"/>
  <c r="DUZ37" i="7" s="1"/>
  <c r="DVA37" i="7" s="1"/>
  <c r="DVB37" i="7" s="1"/>
  <c r="DVC37" i="7" s="1"/>
  <c r="DVD37" i="7" s="1"/>
  <c r="DVE37" i="7" s="1"/>
  <c r="DVF37" i="7" s="1"/>
  <c r="DVG37" i="7" s="1"/>
  <c r="DVH37" i="7" s="1"/>
  <c r="DVI37" i="7" s="1"/>
  <c r="DVJ37" i="7" s="1"/>
  <c r="DVK37" i="7" s="1"/>
  <c r="DVL37" i="7" s="1"/>
  <c r="DVM37" i="7" s="1"/>
  <c r="DVN37" i="7" s="1"/>
  <c r="DVO37" i="7" s="1"/>
  <c r="DVP37" i="7" s="1"/>
  <c r="DVQ37" i="7" s="1"/>
  <c r="DVR37" i="7" s="1"/>
  <c r="DVS37" i="7" s="1"/>
  <c r="DVT37" i="7" s="1"/>
  <c r="DVU37" i="7" s="1"/>
  <c r="DVV37" i="7" s="1"/>
  <c r="DVW37" i="7" s="1"/>
  <c r="DVX37" i="7" s="1"/>
  <c r="DVY37" i="7" s="1"/>
  <c r="DVZ37" i="7" s="1"/>
  <c r="DWA37" i="7" s="1"/>
  <c r="DWB37" i="7" s="1"/>
  <c r="DWC37" i="7" s="1"/>
  <c r="DWD37" i="7" s="1"/>
  <c r="DWE37" i="7" s="1"/>
  <c r="DWF37" i="7" s="1"/>
  <c r="DWG37" i="7" s="1"/>
  <c r="DWH37" i="7" s="1"/>
  <c r="DWI37" i="7" s="1"/>
  <c r="DWJ37" i="7" s="1"/>
  <c r="DWK37" i="7" s="1"/>
  <c r="DWL37" i="7" s="1"/>
  <c r="DWM37" i="7" s="1"/>
  <c r="DWN37" i="7" s="1"/>
  <c r="DWO37" i="7" s="1"/>
  <c r="DWP37" i="7" s="1"/>
  <c r="DWQ37" i="7" s="1"/>
  <c r="DWR37" i="7" s="1"/>
  <c r="DWS37" i="7" s="1"/>
  <c r="DWT37" i="7" s="1"/>
  <c r="DWU37" i="7" s="1"/>
  <c r="DWV37" i="7" s="1"/>
  <c r="DWW37" i="7" s="1"/>
  <c r="DWX37" i="7" s="1"/>
  <c r="DWY37" i="7" s="1"/>
  <c r="DWZ37" i="7" s="1"/>
  <c r="DXA37" i="7" s="1"/>
  <c r="DXB37" i="7" s="1"/>
  <c r="DXC37" i="7" s="1"/>
  <c r="DXD37" i="7" s="1"/>
  <c r="DXE37" i="7" s="1"/>
  <c r="DXF37" i="7" s="1"/>
  <c r="DXG37" i="7" s="1"/>
  <c r="DXH37" i="7" s="1"/>
  <c r="DXI37" i="7" s="1"/>
  <c r="DXJ37" i="7" s="1"/>
  <c r="DXK37" i="7" s="1"/>
  <c r="DXL37" i="7" s="1"/>
  <c r="DXM37" i="7" s="1"/>
  <c r="DXN37" i="7" s="1"/>
  <c r="DXO37" i="7" s="1"/>
  <c r="DXP37" i="7" s="1"/>
  <c r="DXQ37" i="7" s="1"/>
  <c r="DXR37" i="7" s="1"/>
  <c r="DXS37" i="7" s="1"/>
  <c r="DXT37" i="7" s="1"/>
  <c r="DXU37" i="7" s="1"/>
  <c r="DXV37" i="7" s="1"/>
  <c r="DXW37" i="7" s="1"/>
  <c r="DXX37" i="7" s="1"/>
  <c r="DXY37" i="7" s="1"/>
  <c r="DXZ37" i="7" s="1"/>
  <c r="DYA37" i="7" s="1"/>
  <c r="DYB37" i="7" s="1"/>
  <c r="DYC37" i="7" s="1"/>
  <c r="DYD37" i="7" s="1"/>
  <c r="DYE37" i="7" s="1"/>
  <c r="DYF37" i="7" s="1"/>
  <c r="DYG37" i="7" s="1"/>
  <c r="DYH37" i="7" s="1"/>
  <c r="DYI37" i="7" s="1"/>
  <c r="DYJ37" i="7" s="1"/>
  <c r="DYK37" i="7" s="1"/>
  <c r="DYL37" i="7" s="1"/>
  <c r="DYM37" i="7" s="1"/>
  <c r="DYN37" i="7" s="1"/>
  <c r="DYO37" i="7" s="1"/>
  <c r="DYP37" i="7" s="1"/>
  <c r="DYQ37" i="7" s="1"/>
  <c r="DYR37" i="7" s="1"/>
  <c r="DYS37" i="7" s="1"/>
  <c r="DYT37" i="7" s="1"/>
  <c r="DYU37" i="7" s="1"/>
  <c r="DYV37" i="7" s="1"/>
  <c r="DYW37" i="7" s="1"/>
  <c r="DYX37" i="7" s="1"/>
  <c r="DYY37" i="7" s="1"/>
  <c r="DYZ37" i="7" s="1"/>
  <c r="DZA37" i="7" s="1"/>
  <c r="DZB37" i="7" s="1"/>
  <c r="DZC37" i="7" s="1"/>
  <c r="DZD37" i="7" s="1"/>
  <c r="DZE37" i="7" s="1"/>
  <c r="DZF37" i="7" s="1"/>
  <c r="DZG37" i="7" s="1"/>
  <c r="DZH37" i="7" s="1"/>
  <c r="DZI37" i="7" s="1"/>
  <c r="DZJ37" i="7" s="1"/>
  <c r="DZK37" i="7" s="1"/>
  <c r="DZL37" i="7" s="1"/>
  <c r="DZM37" i="7" s="1"/>
  <c r="DZN37" i="7" s="1"/>
  <c r="DZO37" i="7" s="1"/>
  <c r="DZP37" i="7" s="1"/>
  <c r="DZQ37" i="7" s="1"/>
  <c r="DZR37" i="7" s="1"/>
  <c r="DZS37" i="7" s="1"/>
  <c r="DZT37" i="7" s="1"/>
  <c r="DZU37" i="7" s="1"/>
  <c r="DZV37" i="7" s="1"/>
  <c r="DZW37" i="7" s="1"/>
  <c r="DZX37" i="7" s="1"/>
  <c r="DZY37" i="7" s="1"/>
  <c r="DZZ37" i="7" s="1"/>
  <c r="EAA37" i="7" s="1"/>
  <c r="EAB37" i="7" s="1"/>
  <c r="EAC37" i="7" s="1"/>
  <c r="EAD37" i="7" s="1"/>
  <c r="EAE37" i="7" s="1"/>
  <c r="EAF37" i="7" s="1"/>
  <c r="EAG37" i="7" s="1"/>
  <c r="EAH37" i="7" s="1"/>
  <c r="EAI37" i="7" s="1"/>
  <c r="EAJ37" i="7" s="1"/>
  <c r="EAK37" i="7" s="1"/>
  <c r="EAL37" i="7" s="1"/>
  <c r="EAM37" i="7" s="1"/>
  <c r="EAN37" i="7" s="1"/>
  <c r="EAO37" i="7" s="1"/>
  <c r="EAP37" i="7" s="1"/>
  <c r="EAQ37" i="7" s="1"/>
  <c r="EAR37" i="7" s="1"/>
  <c r="EAS37" i="7" s="1"/>
  <c r="EAT37" i="7" s="1"/>
  <c r="EAU37" i="7" s="1"/>
  <c r="EAV37" i="7" s="1"/>
  <c r="EAW37" i="7" s="1"/>
  <c r="EAX37" i="7" s="1"/>
  <c r="EAY37" i="7" s="1"/>
  <c r="EAZ37" i="7" s="1"/>
  <c r="EBA37" i="7" s="1"/>
  <c r="EBB37" i="7" s="1"/>
  <c r="EBC37" i="7" s="1"/>
  <c r="EBD37" i="7" s="1"/>
  <c r="EBE37" i="7" s="1"/>
  <c r="EBF37" i="7" s="1"/>
  <c r="EBG37" i="7" s="1"/>
  <c r="EBH37" i="7" s="1"/>
  <c r="EBI37" i="7" s="1"/>
  <c r="EBJ37" i="7" s="1"/>
  <c r="EBK37" i="7" s="1"/>
  <c r="EBL37" i="7" s="1"/>
  <c r="EBM37" i="7" s="1"/>
  <c r="EBN37" i="7" s="1"/>
  <c r="EBO37" i="7" s="1"/>
  <c r="EBP37" i="7" s="1"/>
  <c r="EBQ37" i="7" s="1"/>
  <c r="EBR37" i="7" s="1"/>
  <c r="EBS37" i="7" s="1"/>
  <c r="EBT37" i="7" s="1"/>
  <c r="EBU37" i="7" s="1"/>
  <c r="EBV37" i="7" s="1"/>
  <c r="EBW37" i="7" s="1"/>
  <c r="EBX37" i="7" s="1"/>
  <c r="EBY37" i="7" s="1"/>
  <c r="EBZ37" i="7" s="1"/>
  <c r="ECA37" i="7" s="1"/>
  <c r="ECB37" i="7" s="1"/>
  <c r="ECC37" i="7" s="1"/>
  <c r="ECD37" i="7" s="1"/>
  <c r="ECE37" i="7" s="1"/>
  <c r="ECF37" i="7" s="1"/>
  <c r="ECG37" i="7" s="1"/>
  <c r="ECH37" i="7" s="1"/>
  <c r="ECI37" i="7" s="1"/>
  <c r="ECJ37" i="7" s="1"/>
  <c r="ECK37" i="7" s="1"/>
  <c r="ECL37" i="7" s="1"/>
  <c r="ECM37" i="7" s="1"/>
  <c r="ECN37" i="7" s="1"/>
  <c r="ECO37" i="7" s="1"/>
  <c r="ECP37" i="7" s="1"/>
  <c r="ECQ37" i="7" s="1"/>
  <c r="ECR37" i="7" s="1"/>
  <c r="ECS37" i="7" s="1"/>
  <c r="ECT37" i="7" s="1"/>
  <c r="ECU37" i="7" s="1"/>
  <c r="ECV37" i="7" s="1"/>
  <c r="ECW37" i="7" s="1"/>
  <c r="ECX37" i="7" s="1"/>
  <c r="ECY37" i="7" s="1"/>
  <c r="ECZ37" i="7" s="1"/>
  <c r="EDA37" i="7" s="1"/>
  <c r="EDB37" i="7" s="1"/>
  <c r="EDC37" i="7" s="1"/>
  <c r="EDD37" i="7" s="1"/>
  <c r="EDE37" i="7" s="1"/>
  <c r="EDF37" i="7" s="1"/>
  <c r="EDG37" i="7" s="1"/>
  <c r="EDH37" i="7" s="1"/>
  <c r="EDI37" i="7" s="1"/>
  <c r="EDJ37" i="7" s="1"/>
  <c r="EDK37" i="7" s="1"/>
  <c r="EDL37" i="7" s="1"/>
  <c r="EDM37" i="7" s="1"/>
  <c r="EDN37" i="7" s="1"/>
  <c r="EDO37" i="7" s="1"/>
  <c r="EDP37" i="7" s="1"/>
  <c r="EDQ37" i="7" s="1"/>
  <c r="EDR37" i="7" s="1"/>
  <c r="EDS37" i="7" s="1"/>
  <c r="EDT37" i="7" s="1"/>
  <c r="EDU37" i="7" s="1"/>
  <c r="EDV37" i="7" s="1"/>
  <c r="EDW37" i="7" s="1"/>
  <c r="EDX37" i="7" s="1"/>
  <c r="EDY37" i="7" s="1"/>
  <c r="EDZ37" i="7" s="1"/>
  <c r="EEA37" i="7" s="1"/>
  <c r="EEB37" i="7" s="1"/>
  <c r="EEC37" i="7" s="1"/>
  <c r="EED37" i="7" s="1"/>
  <c r="EEE37" i="7" s="1"/>
  <c r="EEF37" i="7" s="1"/>
  <c r="EEG37" i="7" s="1"/>
  <c r="EEH37" i="7" s="1"/>
  <c r="EEI37" i="7" s="1"/>
  <c r="EEJ37" i="7" s="1"/>
  <c r="EEK37" i="7" s="1"/>
  <c r="EEL37" i="7" s="1"/>
  <c r="EEM37" i="7" s="1"/>
  <c r="EEN37" i="7" s="1"/>
  <c r="EEO37" i="7" s="1"/>
  <c r="EEP37" i="7" s="1"/>
  <c r="EEQ37" i="7" s="1"/>
  <c r="EER37" i="7" s="1"/>
  <c r="EES37" i="7" s="1"/>
  <c r="EET37" i="7" s="1"/>
  <c r="EEU37" i="7" s="1"/>
  <c r="EEV37" i="7" s="1"/>
  <c r="EEW37" i="7" s="1"/>
  <c r="EEX37" i="7" s="1"/>
  <c r="EEY37" i="7" s="1"/>
  <c r="EEZ37" i="7" s="1"/>
  <c r="EFA37" i="7" s="1"/>
  <c r="EFB37" i="7" s="1"/>
  <c r="EFC37" i="7" s="1"/>
  <c r="EFD37" i="7" s="1"/>
  <c r="EFE37" i="7" s="1"/>
  <c r="EFF37" i="7" s="1"/>
  <c r="EFG37" i="7" s="1"/>
  <c r="EFH37" i="7" s="1"/>
  <c r="EFI37" i="7" s="1"/>
  <c r="EFJ37" i="7" s="1"/>
  <c r="EFK37" i="7" s="1"/>
  <c r="EFL37" i="7" s="1"/>
  <c r="EFM37" i="7" s="1"/>
  <c r="EFN37" i="7" s="1"/>
  <c r="EFO37" i="7" s="1"/>
  <c r="EFP37" i="7" s="1"/>
  <c r="EFQ37" i="7" s="1"/>
  <c r="EFR37" i="7" s="1"/>
  <c r="EFS37" i="7" s="1"/>
  <c r="EFT37" i="7" s="1"/>
  <c r="EFU37" i="7" s="1"/>
  <c r="EFV37" i="7" s="1"/>
  <c r="EFW37" i="7" s="1"/>
  <c r="EFX37" i="7" s="1"/>
  <c r="EFY37" i="7" s="1"/>
  <c r="EFZ37" i="7" s="1"/>
  <c r="EGA37" i="7" s="1"/>
  <c r="EGB37" i="7" s="1"/>
  <c r="EGC37" i="7" s="1"/>
  <c r="EGD37" i="7" s="1"/>
  <c r="EGE37" i="7" s="1"/>
  <c r="EGF37" i="7" s="1"/>
  <c r="EGG37" i="7" s="1"/>
  <c r="EGH37" i="7" s="1"/>
  <c r="EGI37" i="7" s="1"/>
  <c r="EGJ37" i="7" s="1"/>
  <c r="EGK37" i="7" s="1"/>
  <c r="EGL37" i="7" s="1"/>
  <c r="EGM37" i="7" s="1"/>
  <c r="EGN37" i="7" s="1"/>
  <c r="EGO37" i="7" s="1"/>
  <c r="EGP37" i="7" s="1"/>
  <c r="EGQ37" i="7" s="1"/>
  <c r="EGR37" i="7" s="1"/>
  <c r="EGS37" i="7" s="1"/>
  <c r="EGT37" i="7" s="1"/>
  <c r="EGU37" i="7" s="1"/>
  <c r="EGV37" i="7" s="1"/>
  <c r="EGW37" i="7" s="1"/>
  <c r="EGX37" i="7" s="1"/>
  <c r="EGY37" i="7" s="1"/>
  <c r="EGZ37" i="7" s="1"/>
  <c r="EHA37" i="7" s="1"/>
  <c r="EHB37" i="7" s="1"/>
  <c r="EHC37" i="7" s="1"/>
  <c r="EHD37" i="7" s="1"/>
  <c r="EHE37" i="7" s="1"/>
  <c r="EHF37" i="7" s="1"/>
  <c r="EHG37" i="7" s="1"/>
  <c r="EHH37" i="7" s="1"/>
  <c r="EHI37" i="7" s="1"/>
  <c r="EHJ37" i="7" s="1"/>
  <c r="EHK37" i="7" s="1"/>
  <c r="EHL37" i="7" s="1"/>
  <c r="EHM37" i="7" s="1"/>
  <c r="EHN37" i="7" s="1"/>
  <c r="EHO37" i="7" s="1"/>
  <c r="EHP37" i="7" s="1"/>
  <c r="EHQ37" i="7" s="1"/>
  <c r="EHR37" i="7" s="1"/>
  <c r="EHS37" i="7" s="1"/>
  <c r="EHT37" i="7" s="1"/>
  <c r="EHU37" i="7" s="1"/>
  <c r="EHV37" i="7" s="1"/>
  <c r="EHW37" i="7" s="1"/>
  <c r="EHX37" i="7" s="1"/>
  <c r="EHY37" i="7" s="1"/>
  <c r="EHZ37" i="7" s="1"/>
  <c r="EIA37" i="7" s="1"/>
  <c r="EIB37" i="7" s="1"/>
  <c r="EIC37" i="7" s="1"/>
  <c r="EID37" i="7" s="1"/>
  <c r="EIE37" i="7" s="1"/>
  <c r="EIF37" i="7" s="1"/>
  <c r="EIG37" i="7" s="1"/>
  <c r="EIH37" i="7" s="1"/>
  <c r="EII37" i="7" s="1"/>
  <c r="EIJ37" i="7" s="1"/>
  <c r="EIK37" i="7" s="1"/>
  <c r="EIL37" i="7" s="1"/>
  <c r="EIM37" i="7" s="1"/>
  <c r="EIN37" i="7" s="1"/>
  <c r="EIO37" i="7" s="1"/>
  <c r="EIP37" i="7" s="1"/>
  <c r="EIQ37" i="7" s="1"/>
  <c r="EIR37" i="7" s="1"/>
  <c r="EIS37" i="7" s="1"/>
  <c r="EIT37" i="7" s="1"/>
  <c r="EIU37" i="7" s="1"/>
  <c r="EIV37" i="7" s="1"/>
  <c r="EIW37" i="7" s="1"/>
  <c r="EIX37" i="7" s="1"/>
  <c r="EIY37" i="7" s="1"/>
  <c r="EIZ37" i="7" s="1"/>
  <c r="EJA37" i="7" s="1"/>
  <c r="EJB37" i="7" s="1"/>
  <c r="EJC37" i="7" s="1"/>
  <c r="EJD37" i="7" s="1"/>
  <c r="EJE37" i="7" s="1"/>
  <c r="EJF37" i="7" s="1"/>
  <c r="EJG37" i="7" s="1"/>
  <c r="EJH37" i="7" s="1"/>
  <c r="EJI37" i="7" s="1"/>
  <c r="EJJ37" i="7" s="1"/>
  <c r="EJK37" i="7" s="1"/>
  <c r="EJL37" i="7" s="1"/>
  <c r="EJM37" i="7" s="1"/>
  <c r="EJN37" i="7" s="1"/>
  <c r="EJO37" i="7" s="1"/>
  <c r="EJP37" i="7" s="1"/>
  <c r="EJQ37" i="7" s="1"/>
  <c r="EJR37" i="7" s="1"/>
  <c r="EJS37" i="7" s="1"/>
  <c r="EJT37" i="7" s="1"/>
  <c r="EJU37" i="7" s="1"/>
  <c r="EJV37" i="7" s="1"/>
  <c r="EJW37" i="7" s="1"/>
  <c r="EJX37" i="7" s="1"/>
  <c r="EJY37" i="7" s="1"/>
  <c r="EJZ37" i="7" s="1"/>
  <c r="EKA37" i="7" s="1"/>
  <c r="EKB37" i="7" s="1"/>
  <c r="EKC37" i="7" s="1"/>
  <c r="EKD37" i="7" s="1"/>
  <c r="EKE37" i="7" s="1"/>
  <c r="EKF37" i="7" s="1"/>
  <c r="EKG37" i="7" s="1"/>
  <c r="EKH37" i="7" s="1"/>
  <c r="EKI37" i="7" s="1"/>
  <c r="EKJ37" i="7" s="1"/>
  <c r="EKK37" i="7" s="1"/>
  <c r="EKL37" i="7" s="1"/>
  <c r="EKM37" i="7" s="1"/>
  <c r="EKN37" i="7" s="1"/>
  <c r="EKO37" i="7" s="1"/>
  <c r="EKP37" i="7" s="1"/>
  <c r="EKQ37" i="7" s="1"/>
  <c r="EKR37" i="7" s="1"/>
  <c r="EKS37" i="7" s="1"/>
  <c r="EKT37" i="7" s="1"/>
  <c r="EKU37" i="7" s="1"/>
  <c r="EKV37" i="7" s="1"/>
  <c r="EKW37" i="7" s="1"/>
  <c r="EKX37" i="7" s="1"/>
  <c r="EKY37" i="7" s="1"/>
  <c r="EKZ37" i="7" s="1"/>
  <c r="ELA37" i="7" s="1"/>
  <c r="ELB37" i="7" s="1"/>
  <c r="ELC37" i="7" s="1"/>
  <c r="ELD37" i="7" s="1"/>
  <c r="ELE37" i="7" s="1"/>
  <c r="ELF37" i="7" s="1"/>
  <c r="ELG37" i="7" s="1"/>
  <c r="ELH37" i="7" s="1"/>
  <c r="ELI37" i="7" s="1"/>
  <c r="ELJ37" i="7" s="1"/>
  <c r="ELK37" i="7" s="1"/>
  <c r="ELL37" i="7" s="1"/>
  <c r="ELM37" i="7" s="1"/>
  <c r="ELN37" i="7" s="1"/>
  <c r="ELO37" i="7" s="1"/>
  <c r="ELP37" i="7" s="1"/>
  <c r="ELQ37" i="7" s="1"/>
  <c r="ELR37" i="7" s="1"/>
  <c r="ELS37" i="7" s="1"/>
  <c r="ELT37" i="7" s="1"/>
  <c r="ELU37" i="7" s="1"/>
  <c r="ELV37" i="7" s="1"/>
  <c r="ELW37" i="7" s="1"/>
  <c r="ELX37" i="7" s="1"/>
  <c r="ELY37" i="7" s="1"/>
  <c r="ELZ37" i="7" s="1"/>
  <c r="EMA37" i="7" s="1"/>
  <c r="EMB37" i="7" s="1"/>
  <c r="EMC37" i="7" s="1"/>
  <c r="EMD37" i="7" s="1"/>
  <c r="EME37" i="7" s="1"/>
  <c r="EMF37" i="7" s="1"/>
  <c r="EMG37" i="7" s="1"/>
  <c r="EMH37" i="7" s="1"/>
  <c r="EMI37" i="7" s="1"/>
  <c r="EMJ37" i="7" s="1"/>
  <c r="EMK37" i="7" s="1"/>
  <c r="EML37" i="7" s="1"/>
  <c r="EMM37" i="7" s="1"/>
  <c r="EMN37" i="7" s="1"/>
  <c r="EMO37" i="7" s="1"/>
  <c r="EMP37" i="7" s="1"/>
  <c r="EMQ37" i="7" s="1"/>
  <c r="EMR37" i="7" s="1"/>
  <c r="EMS37" i="7" s="1"/>
  <c r="EMT37" i="7" s="1"/>
  <c r="EMU37" i="7" s="1"/>
  <c r="EMV37" i="7" s="1"/>
  <c r="EMW37" i="7" s="1"/>
  <c r="EMX37" i="7" s="1"/>
  <c r="EMY37" i="7" s="1"/>
  <c r="EMZ37" i="7" s="1"/>
  <c r="ENA37" i="7" s="1"/>
  <c r="ENB37" i="7" s="1"/>
  <c r="ENC37" i="7" s="1"/>
  <c r="END37" i="7" s="1"/>
  <c r="ENE37" i="7" s="1"/>
  <c r="ENF37" i="7" s="1"/>
  <c r="ENG37" i="7" s="1"/>
  <c r="ENH37" i="7" s="1"/>
  <c r="ENI37" i="7" s="1"/>
  <c r="ENJ37" i="7" s="1"/>
  <c r="ENK37" i="7" s="1"/>
  <c r="ENL37" i="7" s="1"/>
  <c r="ENM37" i="7" s="1"/>
  <c r="ENN37" i="7" s="1"/>
  <c r="ENO37" i="7" s="1"/>
  <c r="ENP37" i="7" s="1"/>
  <c r="ENQ37" i="7" s="1"/>
  <c r="ENR37" i="7" s="1"/>
  <c r="ENS37" i="7" s="1"/>
  <c r="ENT37" i="7" s="1"/>
  <c r="ENU37" i="7" s="1"/>
  <c r="ENV37" i="7" s="1"/>
  <c r="ENW37" i="7" s="1"/>
  <c r="ENX37" i="7" s="1"/>
  <c r="ENY37" i="7" s="1"/>
  <c r="ENZ37" i="7" s="1"/>
  <c r="EOA37" i="7" s="1"/>
  <c r="EOB37" i="7" s="1"/>
  <c r="EOC37" i="7" s="1"/>
  <c r="EOD37" i="7" s="1"/>
  <c r="EOE37" i="7" s="1"/>
  <c r="EOF37" i="7" s="1"/>
  <c r="EOG37" i="7" s="1"/>
  <c r="EOH37" i="7" s="1"/>
  <c r="EOI37" i="7" s="1"/>
  <c r="EOJ37" i="7" s="1"/>
  <c r="EOK37" i="7" s="1"/>
  <c r="EOL37" i="7" s="1"/>
  <c r="EOM37" i="7" s="1"/>
  <c r="EON37" i="7" s="1"/>
  <c r="EOO37" i="7" s="1"/>
  <c r="EOP37" i="7" s="1"/>
  <c r="EOQ37" i="7" s="1"/>
  <c r="EOR37" i="7" s="1"/>
  <c r="EOS37" i="7" s="1"/>
  <c r="EOT37" i="7" s="1"/>
  <c r="EOU37" i="7" s="1"/>
  <c r="EOV37" i="7" s="1"/>
  <c r="EOW37" i="7" s="1"/>
  <c r="EOX37" i="7" s="1"/>
  <c r="EOY37" i="7" s="1"/>
  <c r="EOZ37" i="7" s="1"/>
  <c r="EPA37" i="7" s="1"/>
  <c r="EPB37" i="7" s="1"/>
  <c r="EPC37" i="7" s="1"/>
  <c r="EPD37" i="7" s="1"/>
  <c r="EPE37" i="7" s="1"/>
  <c r="EPF37" i="7" s="1"/>
  <c r="EPG37" i="7" s="1"/>
  <c r="EPH37" i="7" s="1"/>
  <c r="EPI37" i="7" s="1"/>
  <c r="EPJ37" i="7" s="1"/>
  <c r="EPK37" i="7" s="1"/>
  <c r="EPL37" i="7" s="1"/>
  <c r="EPM37" i="7" s="1"/>
  <c r="EPN37" i="7" s="1"/>
  <c r="EPO37" i="7" s="1"/>
  <c r="EPP37" i="7" s="1"/>
  <c r="EPQ37" i="7" s="1"/>
  <c r="EPR37" i="7" s="1"/>
  <c r="EPS37" i="7" s="1"/>
  <c r="EPT37" i="7" s="1"/>
  <c r="EPU37" i="7" s="1"/>
  <c r="EPV37" i="7" s="1"/>
  <c r="EPW37" i="7" s="1"/>
  <c r="EPX37" i="7" s="1"/>
  <c r="EPY37" i="7" s="1"/>
  <c r="EPZ37" i="7" s="1"/>
  <c r="EQA37" i="7" s="1"/>
  <c r="EQB37" i="7" s="1"/>
  <c r="EQC37" i="7" s="1"/>
  <c r="EQD37" i="7" s="1"/>
  <c r="EQE37" i="7" s="1"/>
  <c r="EQF37" i="7" s="1"/>
  <c r="EQG37" i="7" s="1"/>
  <c r="EQH37" i="7" s="1"/>
  <c r="EQI37" i="7" s="1"/>
  <c r="EQJ37" i="7" s="1"/>
  <c r="EQK37" i="7" s="1"/>
  <c r="EQL37" i="7" s="1"/>
  <c r="EQM37" i="7" s="1"/>
  <c r="EQN37" i="7" s="1"/>
  <c r="EQO37" i="7" s="1"/>
  <c r="EQP37" i="7" s="1"/>
  <c r="EQQ37" i="7" s="1"/>
  <c r="EQR37" i="7" s="1"/>
  <c r="EQS37" i="7" s="1"/>
  <c r="EQT37" i="7" s="1"/>
  <c r="EQU37" i="7" s="1"/>
  <c r="EQV37" i="7" s="1"/>
  <c r="EQW37" i="7" s="1"/>
  <c r="EQX37" i="7" s="1"/>
  <c r="EQY37" i="7" s="1"/>
  <c r="EQZ37" i="7" s="1"/>
  <c r="ERA37" i="7" s="1"/>
  <c r="ERB37" i="7" s="1"/>
  <c r="ERC37" i="7" s="1"/>
  <c r="ERD37" i="7" s="1"/>
  <c r="ERE37" i="7" s="1"/>
  <c r="ERF37" i="7" s="1"/>
  <c r="ERG37" i="7" s="1"/>
  <c r="ERH37" i="7" s="1"/>
  <c r="ERI37" i="7" s="1"/>
  <c r="ERJ37" i="7" s="1"/>
  <c r="ERK37" i="7" s="1"/>
  <c r="ERL37" i="7" s="1"/>
  <c r="ERM37" i="7" s="1"/>
  <c r="ERN37" i="7" s="1"/>
  <c r="ERO37" i="7" s="1"/>
  <c r="ERP37" i="7" s="1"/>
  <c r="ERQ37" i="7" s="1"/>
  <c r="ERR37" i="7" s="1"/>
  <c r="ERS37" i="7" s="1"/>
  <c r="ERT37" i="7" s="1"/>
  <c r="ERU37" i="7" s="1"/>
  <c r="ERV37" i="7" s="1"/>
  <c r="ERW37" i="7" s="1"/>
  <c r="ERX37" i="7" s="1"/>
  <c r="ERY37" i="7" s="1"/>
  <c r="ERZ37" i="7" s="1"/>
  <c r="ESA37" i="7" s="1"/>
  <c r="ESB37" i="7" s="1"/>
  <c r="ESC37" i="7" s="1"/>
  <c r="ESD37" i="7" s="1"/>
  <c r="ESE37" i="7" s="1"/>
  <c r="ESF37" i="7" s="1"/>
  <c r="ESG37" i="7" s="1"/>
  <c r="ESH37" i="7" s="1"/>
  <c r="ESI37" i="7" s="1"/>
  <c r="ESJ37" i="7" s="1"/>
  <c r="ESK37" i="7" s="1"/>
  <c r="ESL37" i="7" s="1"/>
  <c r="ESM37" i="7" s="1"/>
  <c r="ESN37" i="7" s="1"/>
  <c r="ESO37" i="7" s="1"/>
  <c r="ESP37" i="7" s="1"/>
  <c r="ESQ37" i="7" s="1"/>
  <c r="ESR37" i="7" s="1"/>
  <c r="ESS37" i="7" s="1"/>
  <c r="EST37" i="7" s="1"/>
  <c r="ESU37" i="7" s="1"/>
  <c r="ESV37" i="7" s="1"/>
  <c r="ESW37" i="7" s="1"/>
  <c r="ESX37" i="7" s="1"/>
  <c r="ESY37" i="7" s="1"/>
  <c r="ESZ37" i="7" s="1"/>
  <c r="ETA37" i="7" s="1"/>
  <c r="ETB37" i="7" s="1"/>
  <c r="ETC37" i="7" s="1"/>
  <c r="ETD37" i="7" s="1"/>
  <c r="ETE37" i="7" s="1"/>
  <c r="ETF37" i="7" s="1"/>
  <c r="ETG37" i="7" s="1"/>
  <c r="ETH37" i="7" s="1"/>
  <c r="ETI37" i="7" s="1"/>
  <c r="ETJ37" i="7" s="1"/>
  <c r="ETK37" i="7" s="1"/>
  <c r="ETL37" i="7" s="1"/>
  <c r="ETM37" i="7" s="1"/>
  <c r="ETN37" i="7" s="1"/>
  <c r="ETO37" i="7" s="1"/>
  <c r="ETP37" i="7" s="1"/>
  <c r="ETQ37" i="7" s="1"/>
  <c r="ETR37" i="7" s="1"/>
  <c r="ETS37" i="7" s="1"/>
  <c r="ETT37" i="7" s="1"/>
  <c r="ETU37" i="7" s="1"/>
  <c r="ETV37" i="7" s="1"/>
  <c r="ETW37" i="7" s="1"/>
  <c r="ETX37" i="7" s="1"/>
  <c r="ETY37" i="7" s="1"/>
  <c r="ETZ37" i="7" s="1"/>
  <c r="EUA37" i="7" s="1"/>
  <c r="EUB37" i="7" s="1"/>
  <c r="EUC37" i="7" s="1"/>
  <c r="EUD37" i="7" s="1"/>
  <c r="EUE37" i="7" s="1"/>
  <c r="EUF37" i="7" s="1"/>
  <c r="EUG37" i="7" s="1"/>
  <c r="EUH37" i="7" s="1"/>
  <c r="EUI37" i="7" s="1"/>
  <c r="EUJ37" i="7" s="1"/>
  <c r="EUK37" i="7" s="1"/>
  <c r="EUL37" i="7" s="1"/>
  <c r="EUM37" i="7" s="1"/>
  <c r="EUN37" i="7" s="1"/>
  <c r="EUO37" i="7" s="1"/>
  <c r="EUP37" i="7" s="1"/>
  <c r="EUQ37" i="7" s="1"/>
  <c r="EUR37" i="7" s="1"/>
  <c r="EUS37" i="7" s="1"/>
  <c r="EUT37" i="7" s="1"/>
  <c r="EUU37" i="7" s="1"/>
  <c r="EUV37" i="7" s="1"/>
  <c r="EUW37" i="7" s="1"/>
  <c r="EUX37" i="7" s="1"/>
  <c r="EUY37" i="7" s="1"/>
  <c r="EUZ37" i="7" s="1"/>
  <c r="EVA37" i="7" s="1"/>
  <c r="EVB37" i="7" s="1"/>
  <c r="EVC37" i="7" s="1"/>
  <c r="EVD37" i="7" s="1"/>
  <c r="EVE37" i="7" s="1"/>
  <c r="EVF37" i="7" s="1"/>
  <c r="EVG37" i="7" s="1"/>
  <c r="EVH37" i="7" s="1"/>
  <c r="EVI37" i="7" s="1"/>
  <c r="EVJ37" i="7" s="1"/>
  <c r="EVK37" i="7" s="1"/>
  <c r="EVL37" i="7" s="1"/>
  <c r="EVM37" i="7" s="1"/>
  <c r="EVN37" i="7" s="1"/>
  <c r="EVO37" i="7" s="1"/>
  <c r="EVP37" i="7" s="1"/>
  <c r="EVQ37" i="7" s="1"/>
  <c r="EVR37" i="7" s="1"/>
  <c r="EVS37" i="7" s="1"/>
  <c r="EVT37" i="7" s="1"/>
  <c r="EVU37" i="7" s="1"/>
  <c r="EVV37" i="7" s="1"/>
  <c r="EVW37" i="7" s="1"/>
  <c r="EVX37" i="7" s="1"/>
  <c r="EVY37" i="7" s="1"/>
  <c r="EVZ37" i="7" s="1"/>
  <c r="EWA37" i="7" s="1"/>
  <c r="EWB37" i="7" s="1"/>
  <c r="EWC37" i="7" s="1"/>
  <c r="EWD37" i="7" s="1"/>
  <c r="EWE37" i="7" s="1"/>
  <c r="EWF37" i="7" s="1"/>
  <c r="EWG37" i="7" s="1"/>
  <c r="EWH37" i="7" s="1"/>
  <c r="EWI37" i="7" s="1"/>
  <c r="EWJ37" i="7" s="1"/>
  <c r="EWK37" i="7" s="1"/>
  <c r="EWL37" i="7" s="1"/>
  <c r="EWM37" i="7" s="1"/>
  <c r="EWN37" i="7" s="1"/>
  <c r="EWO37" i="7" s="1"/>
  <c r="EWP37" i="7" s="1"/>
  <c r="EWQ37" i="7" s="1"/>
  <c r="EWR37" i="7" s="1"/>
  <c r="EWS37" i="7" s="1"/>
  <c r="EWT37" i="7" s="1"/>
  <c r="EWU37" i="7" s="1"/>
  <c r="EWV37" i="7" s="1"/>
  <c r="EWW37" i="7" s="1"/>
  <c r="EWX37" i="7" s="1"/>
  <c r="EWY37" i="7" s="1"/>
  <c r="EWZ37" i="7" s="1"/>
  <c r="EXA37" i="7" s="1"/>
  <c r="EXB37" i="7" s="1"/>
  <c r="EXC37" i="7" s="1"/>
  <c r="EXD37" i="7" s="1"/>
  <c r="EXE37" i="7" s="1"/>
  <c r="EXF37" i="7" s="1"/>
  <c r="EXG37" i="7" s="1"/>
  <c r="EXH37" i="7" s="1"/>
  <c r="EXI37" i="7" s="1"/>
  <c r="EXJ37" i="7" s="1"/>
  <c r="EXK37" i="7" s="1"/>
  <c r="EXL37" i="7" s="1"/>
  <c r="EXM37" i="7" s="1"/>
  <c r="EXN37" i="7" s="1"/>
  <c r="EXO37" i="7" s="1"/>
  <c r="EXP37" i="7" s="1"/>
  <c r="EXQ37" i="7" s="1"/>
  <c r="EXR37" i="7" s="1"/>
  <c r="EXS37" i="7" s="1"/>
  <c r="EXT37" i="7" s="1"/>
  <c r="EXU37" i="7" s="1"/>
  <c r="EXV37" i="7" s="1"/>
  <c r="EXW37" i="7" s="1"/>
  <c r="EXX37" i="7" s="1"/>
  <c r="EXY37" i="7" s="1"/>
  <c r="EXZ37" i="7" s="1"/>
  <c r="EYA37" i="7" s="1"/>
  <c r="EYB37" i="7" s="1"/>
  <c r="EYC37" i="7" s="1"/>
  <c r="EYD37" i="7" s="1"/>
  <c r="EYE37" i="7" s="1"/>
  <c r="EYF37" i="7" s="1"/>
  <c r="EYG37" i="7" s="1"/>
  <c r="EYH37" i="7" s="1"/>
  <c r="EYI37" i="7" s="1"/>
  <c r="EYJ37" i="7" s="1"/>
  <c r="EYK37" i="7" s="1"/>
  <c r="EYL37" i="7" s="1"/>
  <c r="EYM37" i="7" s="1"/>
  <c r="EYN37" i="7" s="1"/>
  <c r="EYO37" i="7" s="1"/>
  <c r="EYP37" i="7" s="1"/>
  <c r="EYQ37" i="7" s="1"/>
  <c r="EYR37" i="7" s="1"/>
  <c r="EYS37" i="7" s="1"/>
  <c r="EYT37" i="7" s="1"/>
  <c r="EYU37" i="7" s="1"/>
  <c r="EYV37" i="7" s="1"/>
  <c r="EYW37" i="7" s="1"/>
  <c r="EYX37" i="7" s="1"/>
  <c r="EYY37" i="7" s="1"/>
  <c r="EYZ37" i="7" s="1"/>
  <c r="EZA37" i="7" s="1"/>
  <c r="EZB37" i="7" s="1"/>
  <c r="EZC37" i="7" s="1"/>
  <c r="EZD37" i="7" s="1"/>
  <c r="EZE37" i="7" s="1"/>
  <c r="EZF37" i="7" s="1"/>
  <c r="EZG37" i="7" s="1"/>
  <c r="EZH37" i="7" s="1"/>
  <c r="EZI37" i="7" s="1"/>
  <c r="EZJ37" i="7" s="1"/>
  <c r="EZK37" i="7" s="1"/>
  <c r="EZL37" i="7" s="1"/>
  <c r="EZM37" i="7" s="1"/>
  <c r="EZN37" i="7" s="1"/>
  <c r="EZO37" i="7" s="1"/>
  <c r="EZP37" i="7" s="1"/>
  <c r="EZQ37" i="7" s="1"/>
  <c r="EZR37" i="7" s="1"/>
  <c r="EZS37" i="7" s="1"/>
  <c r="EZT37" i="7" s="1"/>
  <c r="EZU37" i="7" s="1"/>
  <c r="EZV37" i="7" s="1"/>
  <c r="EZW37" i="7" s="1"/>
  <c r="EZX37" i="7" s="1"/>
  <c r="EZY37" i="7" s="1"/>
  <c r="EZZ37" i="7" s="1"/>
  <c r="FAA37" i="7" s="1"/>
  <c r="FAB37" i="7" s="1"/>
  <c r="FAC37" i="7" s="1"/>
  <c r="FAD37" i="7" s="1"/>
  <c r="FAE37" i="7" s="1"/>
  <c r="FAF37" i="7" s="1"/>
  <c r="FAG37" i="7" s="1"/>
  <c r="FAH37" i="7" s="1"/>
  <c r="FAI37" i="7" s="1"/>
  <c r="FAJ37" i="7" s="1"/>
  <c r="FAK37" i="7" s="1"/>
  <c r="FAL37" i="7" s="1"/>
  <c r="FAM37" i="7" s="1"/>
  <c r="FAN37" i="7" s="1"/>
  <c r="FAO37" i="7" s="1"/>
  <c r="FAP37" i="7" s="1"/>
  <c r="FAQ37" i="7" s="1"/>
  <c r="FAR37" i="7" s="1"/>
  <c r="FAS37" i="7" s="1"/>
  <c r="FAT37" i="7" s="1"/>
  <c r="FAU37" i="7" s="1"/>
  <c r="FAV37" i="7" s="1"/>
  <c r="FAW37" i="7" s="1"/>
  <c r="FAX37" i="7" s="1"/>
  <c r="FAY37" i="7" s="1"/>
  <c r="FAZ37" i="7" s="1"/>
  <c r="FBA37" i="7" s="1"/>
  <c r="FBB37" i="7" s="1"/>
  <c r="FBC37" i="7" s="1"/>
  <c r="FBD37" i="7" s="1"/>
  <c r="FBE37" i="7" s="1"/>
  <c r="FBF37" i="7" s="1"/>
  <c r="FBG37" i="7" s="1"/>
  <c r="FBH37" i="7" s="1"/>
  <c r="FBI37" i="7" s="1"/>
  <c r="FBJ37" i="7" s="1"/>
  <c r="FBK37" i="7" s="1"/>
  <c r="FBL37" i="7" s="1"/>
  <c r="FBM37" i="7" s="1"/>
  <c r="FBN37" i="7" s="1"/>
  <c r="FBO37" i="7" s="1"/>
  <c r="FBP37" i="7" s="1"/>
  <c r="FBQ37" i="7" s="1"/>
  <c r="FBR37" i="7" s="1"/>
  <c r="FBS37" i="7" s="1"/>
  <c r="FBT37" i="7" s="1"/>
  <c r="FBU37" i="7" s="1"/>
  <c r="FBV37" i="7" s="1"/>
  <c r="FBW37" i="7" s="1"/>
  <c r="FBX37" i="7" s="1"/>
  <c r="FBY37" i="7" s="1"/>
  <c r="FBZ37" i="7" s="1"/>
  <c r="FCA37" i="7" s="1"/>
  <c r="FCB37" i="7" s="1"/>
  <c r="FCC37" i="7" s="1"/>
  <c r="FCD37" i="7" s="1"/>
  <c r="FCE37" i="7" s="1"/>
  <c r="FCF37" i="7" s="1"/>
  <c r="FCG37" i="7" s="1"/>
  <c r="FCH37" i="7" s="1"/>
  <c r="FCI37" i="7" s="1"/>
  <c r="FCJ37" i="7" s="1"/>
  <c r="FCK37" i="7" s="1"/>
  <c r="FCL37" i="7" s="1"/>
  <c r="FCM37" i="7" s="1"/>
  <c r="FCN37" i="7" s="1"/>
  <c r="FCO37" i="7" s="1"/>
  <c r="FCP37" i="7" s="1"/>
  <c r="FCQ37" i="7" s="1"/>
  <c r="FCR37" i="7" s="1"/>
  <c r="FCS37" i="7" s="1"/>
  <c r="FCT37" i="7" s="1"/>
  <c r="FCU37" i="7" s="1"/>
  <c r="FCV37" i="7" s="1"/>
  <c r="FCW37" i="7" s="1"/>
  <c r="FCX37" i="7" s="1"/>
  <c r="FCY37" i="7" s="1"/>
  <c r="FCZ37" i="7" s="1"/>
  <c r="FDA37" i="7" s="1"/>
  <c r="FDB37" i="7" s="1"/>
  <c r="FDC37" i="7" s="1"/>
  <c r="FDD37" i="7" s="1"/>
  <c r="FDE37" i="7" s="1"/>
  <c r="FDF37" i="7" s="1"/>
  <c r="FDG37" i="7" s="1"/>
  <c r="FDH37" i="7" s="1"/>
  <c r="FDI37" i="7" s="1"/>
  <c r="FDJ37" i="7" s="1"/>
  <c r="FDK37" i="7" s="1"/>
  <c r="FDL37" i="7" s="1"/>
  <c r="FDM37" i="7" s="1"/>
  <c r="FDN37" i="7" s="1"/>
  <c r="FDO37" i="7" s="1"/>
  <c r="FDP37" i="7" s="1"/>
  <c r="FDQ37" i="7" s="1"/>
  <c r="FDR37" i="7" s="1"/>
  <c r="FDS37" i="7" s="1"/>
  <c r="FDT37" i="7" s="1"/>
  <c r="FDU37" i="7" s="1"/>
  <c r="FDV37" i="7" s="1"/>
  <c r="FDW37" i="7" s="1"/>
  <c r="FDX37" i="7" s="1"/>
  <c r="FDY37" i="7" s="1"/>
  <c r="FDZ37" i="7" s="1"/>
  <c r="FEA37" i="7" s="1"/>
  <c r="FEB37" i="7" s="1"/>
  <c r="FEC37" i="7" s="1"/>
  <c r="FED37" i="7" s="1"/>
  <c r="FEE37" i="7" s="1"/>
  <c r="FEF37" i="7" s="1"/>
  <c r="FEG37" i="7" s="1"/>
  <c r="FEH37" i="7" s="1"/>
  <c r="FEI37" i="7" s="1"/>
  <c r="FEJ37" i="7" s="1"/>
  <c r="FEK37" i="7" s="1"/>
  <c r="FEL37" i="7" s="1"/>
  <c r="FEM37" i="7" s="1"/>
  <c r="FEN37" i="7" s="1"/>
  <c r="FEO37" i="7" s="1"/>
  <c r="FEP37" i="7" s="1"/>
  <c r="FEQ37" i="7" s="1"/>
  <c r="FER37" i="7" s="1"/>
  <c r="FES37" i="7" s="1"/>
  <c r="FET37" i="7" s="1"/>
  <c r="FEU37" i="7" s="1"/>
  <c r="FEV37" i="7" s="1"/>
  <c r="FEW37" i="7" s="1"/>
  <c r="FEX37" i="7" s="1"/>
  <c r="FEY37" i="7" s="1"/>
  <c r="FEZ37" i="7" s="1"/>
  <c r="FFA37" i="7" s="1"/>
  <c r="FFB37" i="7" s="1"/>
  <c r="FFC37" i="7" s="1"/>
  <c r="FFD37" i="7" s="1"/>
  <c r="FFE37" i="7" s="1"/>
  <c r="FFF37" i="7" s="1"/>
  <c r="FFG37" i="7" s="1"/>
  <c r="FFH37" i="7" s="1"/>
  <c r="FFI37" i="7" s="1"/>
  <c r="FFJ37" i="7" s="1"/>
  <c r="FFK37" i="7" s="1"/>
  <c r="FFL37" i="7" s="1"/>
  <c r="FFM37" i="7" s="1"/>
  <c r="FFN37" i="7" s="1"/>
  <c r="FFO37" i="7" s="1"/>
  <c r="FFP37" i="7" s="1"/>
  <c r="FFQ37" i="7" s="1"/>
  <c r="FFR37" i="7" s="1"/>
  <c r="FFS37" i="7" s="1"/>
  <c r="FFT37" i="7" s="1"/>
  <c r="FFU37" i="7" s="1"/>
  <c r="FFV37" i="7" s="1"/>
  <c r="FFW37" i="7" s="1"/>
  <c r="FFX37" i="7" s="1"/>
  <c r="FFY37" i="7" s="1"/>
  <c r="FFZ37" i="7" s="1"/>
  <c r="FGA37" i="7" s="1"/>
  <c r="FGB37" i="7" s="1"/>
  <c r="FGC37" i="7" s="1"/>
  <c r="FGD37" i="7" s="1"/>
  <c r="FGE37" i="7" s="1"/>
  <c r="FGF37" i="7" s="1"/>
  <c r="FGG37" i="7" s="1"/>
  <c r="FGH37" i="7" s="1"/>
  <c r="FGI37" i="7" s="1"/>
  <c r="FGJ37" i="7" s="1"/>
  <c r="FGK37" i="7" s="1"/>
  <c r="FGL37" i="7" s="1"/>
  <c r="FGM37" i="7" s="1"/>
  <c r="FGN37" i="7" s="1"/>
  <c r="FGO37" i="7" s="1"/>
  <c r="FGP37" i="7" s="1"/>
  <c r="FGQ37" i="7" s="1"/>
  <c r="FGR37" i="7" s="1"/>
  <c r="FGS37" i="7" s="1"/>
  <c r="FGT37" i="7" s="1"/>
  <c r="FGU37" i="7" s="1"/>
  <c r="FGV37" i="7" s="1"/>
  <c r="FGW37" i="7" s="1"/>
  <c r="FGX37" i="7" s="1"/>
  <c r="FGY37" i="7" s="1"/>
  <c r="FGZ37" i="7" s="1"/>
  <c r="FHA37" i="7" s="1"/>
  <c r="FHB37" i="7" s="1"/>
  <c r="FHC37" i="7" s="1"/>
  <c r="FHD37" i="7" s="1"/>
  <c r="FHE37" i="7" s="1"/>
  <c r="FHF37" i="7" s="1"/>
  <c r="FHG37" i="7" s="1"/>
  <c r="FHH37" i="7" s="1"/>
  <c r="FHI37" i="7" s="1"/>
  <c r="FHJ37" i="7" s="1"/>
  <c r="FHK37" i="7" s="1"/>
  <c r="FHL37" i="7" s="1"/>
  <c r="FHM37" i="7" s="1"/>
  <c r="FHN37" i="7" s="1"/>
  <c r="FHO37" i="7" s="1"/>
  <c r="FHP37" i="7" s="1"/>
  <c r="FHQ37" i="7" s="1"/>
  <c r="FHR37" i="7" s="1"/>
  <c r="FHS37" i="7" s="1"/>
  <c r="FHT37" i="7" s="1"/>
  <c r="FHU37" i="7" s="1"/>
  <c r="FHV37" i="7" s="1"/>
  <c r="FHW37" i="7" s="1"/>
  <c r="FHX37" i="7" s="1"/>
  <c r="FHY37" i="7" s="1"/>
  <c r="FHZ37" i="7" s="1"/>
  <c r="FIA37" i="7" s="1"/>
  <c r="FIB37" i="7" s="1"/>
  <c r="FIC37" i="7" s="1"/>
  <c r="FID37" i="7" s="1"/>
  <c r="FIE37" i="7" s="1"/>
  <c r="FIF37" i="7" s="1"/>
  <c r="FIG37" i="7" s="1"/>
  <c r="FIH37" i="7" s="1"/>
  <c r="FII37" i="7" s="1"/>
  <c r="FIJ37" i="7" s="1"/>
  <c r="FIK37" i="7" s="1"/>
  <c r="FIL37" i="7" s="1"/>
  <c r="FIM37" i="7" s="1"/>
  <c r="FIN37" i="7" s="1"/>
  <c r="FIO37" i="7" s="1"/>
  <c r="FIP37" i="7" s="1"/>
  <c r="FIQ37" i="7" s="1"/>
  <c r="FIR37" i="7" s="1"/>
  <c r="FIS37" i="7" s="1"/>
  <c r="FIT37" i="7" s="1"/>
  <c r="FIU37" i="7" s="1"/>
  <c r="FIV37" i="7" s="1"/>
  <c r="FIW37" i="7" s="1"/>
  <c r="FIX37" i="7" s="1"/>
  <c r="FIY37" i="7" s="1"/>
  <c r="FIZ37" i="7" s="1"/>
  <c r="FJA37" i="7" s="1"/>
  <c r="FJB37" i="7" s="1"/>
  <c r="FJC37" i="7" s="1"/>
  <c r="FJD37" i="7" s="1"/>
  <c r="FJE37" i="7" s="1"/>
  <c r="FJF37" i="7" s="1"/>
  <c r="FJG37" i="7" s="1"/>
  <c r="FJH37" i="7" s="1"/>
  <c r="FJI37" i="7" s="1"/>
  <c r="FJJ37" i="7" s="1"/>
  <c r="FJK37" i="7" s="1"/>
  <c r="FJL37" i="7" s="1"/>
  <c r="FJM37" i="7" s="1"/>
  <c r="FJN37" i="7" s="1"/>
  <c r="FJO37" i="7" s="1"/>
  <c r="FJP37" i="7" s="1"/>
  <c r="FJQ37" i="7" s="1"/>
  <c r="FJR37" i="7" s="1"/>
  <c r="FJS37" i="7" s="1"/>
  <c r="FJT37" i="7" s="1"/>
  <c r="FJU37" i="7" s="1"/>
  <c r="FJV37" i="7" s="1"/>
  <c r="FJW37" i="7" s="1"/>
  <c r="FJX37" i="7" s="1"/>
  <c r="FJY37" i="7" s="1"/>
  <c r="FJZ37" i="7" s="1"/>
  <c r="FKA37" i="7" s="1"/>
  <c r="FKB37" i="7" s="1"/>
  <c r="FKC37" i="7" s="1"/>
  <c r="FKD37" i="7" s="1"/>
  <c r="FKE37" i="7" s="1"/>
  <c r="FKF37" i="7" s="1"/>
  <c r="FKG37" i="7" s="1"/>
  <c r="FKH37" i="7" s="1"/>
  <c r="FKI37" i="7" s="1"/>
  <c r="FKJ37" i="7" s="1"/>
  <c r="FKK37" i="7" s="1"/>
  <c r="FKL37" i="7" s="1"/>
  <c r="FKM37" i="7" s="1"/>
  <c r="FKN37" i="7" s="1"/>
  <c r="FKO37" i="7" s="1"/>
  <c r="FKP37" i="7" s="1"/>
  <c r="FKQ37" i="7" s="1"/>
  <c r="FKR37" i="7" s="1"/>
  <c r="FKS37" i="7" s="1"/>
  <c r="FKT37" i="7" s="1"/>
  <c r="FKU37" i="7" s="1"/>
  <c r="FKV37" i="7" s="1"/>
  <c r="FKW37" i="7" s="1"/>
  <c r="FKX37" i="7" s="1"/>
  <c r="FKY37" i="7" s="1"/>
  <c r="FKZ37" i="7" s="1"/>
  <c r="FLA37" i="7" s="1"/>
  <c r="FLB37" i="7" s="1"/>
  <c r="FLC37" i="7" s="1"/>
  <c r="FLD37" i="7" s="1"/>
  <c r="FLE37" i="7" s="1"/>
  <c r="FLF37" i="7" s="1"/>
  <c r="FLG37" i="7" s="1"/>
  <c r="FLH37" i="7" s="1"/>
  <c r="FLI37" i="7" s="1"/>
  <c r="FLJ37" i="7" s="1"/>
  <c r="FLK37" i="7" s="1"/>
  <c r="FLL37" i="7" s="1"/>
  <c r="FLM37" i="7" s="1"/>
  <c r="FLN37" i="7" s="1"/>
  <c r="FLO37" i="7" s="1"/>
  <c r="FLP37" i="7" s="1"/>
  <c r="FLQ37" i="7" s="1"/>
  <c r="FLR37" i="7" s="1"/>
  <c r="FLS37" i="7" s="1"/>
  <c r="FLT37" i="7" s="1"/>
  <c r="FLU37" i="7" s="1"/>
  <c r="FLV37" i="7" s="1"/>
  <c r="FLW37" i="7" s="1"/>
  <c r="FLX37" i="7" s="1"/>
  <c r="FLY37" i="7" s="1"/>
  <c r="FLZ37" i="7" s="1"/>
  <c r="FMA37" i="7" s="1"/>
  <c r="FMB37" i="7" s="1"/>
  <c r="FMC37" i="7" s="1"/>
  <c r="FMD37" i="7" s="1"/>
  <c r="FME37" i="7" s="1"/>
  <c r="FMF37" i="7" s="1"/>
  <c r="FMG37" i="7" s="1"/>
  <c r="FMH37" i="7" s="1"/>
  <c r="FMI37" i="7" s="1"/>
  <c r="FMJ37" i="7" s="1"/>
  <c r="FMK37" i="7" s="1"/>
  <c r="FML37" i="7" s="1"/>
  <c r="FMM37" i="7" s="1"/>
  <c r="FMN37" i="7" s="1"/>
  <c r="FMO37" i="7" s="1"/>
  <c r="FMP37" i="7" s="1"/>
  <c r="FMQ37" i="7" s="1"/>
  <c r="FMR37" i="7" s="1"/>
  <c r="FMS37" i="7" s="1"/>
  <c r="FMT37" i="7" s="1"/>
  <c r="FMU37" i="7" s="1"/>
  <c r="FMV37" i="7" s="1"/>
  <c r="FMW37" i="7" s="1"/>
  <c r="FMX37" i="7" s="1"/>
  <c r="FMY37" i="7" s="1"/>
  <c r="FMZ37" i="7" s="1"/>
  <c r="FNA37" i="7" s="1"/>
  <c r="FNB37" i="7" s="1"/>
  <c r="FNC37" i="7" s="1"/>
  <c r="FND37" i="7" s="1"/>
  <c r="FNE37" i="7" s="1"/>
  <c r="FNF37" i="7" s="1"/>
  <c r="FNG37" i="7" s="1"/>
  <c r="FNH37" i="7" s="1"/>
  <c r="FNI37" i="7" s="1"/>
  <c r="FNJ37" i="7" s="1"/>
  <c r="FNK37" i="7" s="1"/>
  <c r="FNL37" i="7" s="1"/>
  <c r="FNM37" i="7" s="1"/>
  <c r="FNN37" i="7" s="1"/>
  <c r="FNO37" i="7" s="1"/>
  <c r="FNP37" i="7" s="1"/>
  <c r="FNQ37" i="7" s="1"/>
  <c r="FNR37" i="7" s="1"/>
  <c r="FNS37" i="7" s="1"/>
  <c r="FNT37" i="7" s="1"/>
  <c r="FNU37" i="7" s="1"/>
  <c r="FNV37" i="7" s="1"/>
  <c r="FNW37" i="7" s="1"/>
  <c r="FNX37" i="7" s="1"/>
  <c r="FNY37" i="7" s="1"/>
  <c r="FNZ37" i="7" s="1"/>
  <c r="FOA37" i="7" s="1"/>
  <c r="FOB37" i="7" s="1"/>
  <c r="FOC37" i="7" s="1"/>
  <c r="FOD37" i="7" s="1"/>
  <c r="FOE37" i="7" s="1"/>
  <c r="FOF37" i="7" s="1"/>
  <c r="FOG37" i="7" s="1"/>
  <c r="FOH37" i="7" s="1"/>
  <c r="FOI37" i="7" s="1"/>
  <c r="FOJ37" i="7" s="1"/>
  <c r="FOK37" i="7" s="1"/>
  <c r="FOL37" i="7" s="1"/>
  <c r="FOM37" i="7" s="1"/>
  <c r="FON37" i="7" s="1"/>
  <c r="FOO37" i="7" s="1"/>
  <c r="FOP37" i="7" s="1"/>
  <c r="FOQ37" i="7" s="1"/>
  <c r="FOR37" i="7" s="1"/>
  <c r="FOS37" i="7" s="1"/>
  <c r="FOT37" i="7" s="1"/>
  <c r="FOU37" i="7" s="1"/>
  <c r="FOV37" i="7" s="1"/>
  <c r="FOW37" i="7" s="1"/>
  <c r="FOX37" i="7" s="1"/>
  <c r="FOY37" i="7" s="1"/>
  <c r="FOZ37" i="7" s="1"/>
  <c r="FPA37" i="7" s="1"/>
  <c r="FPB37" i="7" s="1"/>
  <c r="FPC37" i="7" s="1"/>
  <c r="FPD37" i="7" s="1"/>
  <c r="FPE37" i="7" s="1"/>
  <c r="FPF37" i="7" s="1"/>
  <c r="FPG37" i="7" s="1"/>
  <c r="FPH37" i="7" s="1"/>
  <c r="FPI37" i="7" s="1"/>
  <c r="FPJ37" i="7" s="1"/>
  <c r="FPK37" i="7" s="1"/>
  <c r="FPL37" i="7" s="1"/>
  <c r="FPM37" i="7" s="1"/>
  <c r="FPN37" i="7" s="1"/>
  <c r="FPO37" i="7" s="1"/>
  <c r="FPP37" i="7" s="1"/>
  <c r="FPQ37" i="7" s="1"/>
  <c r="FPR37" i="7" s="1"/>
  <c r="FPS37" i="7" s="1"/>
  <c r="FPT37" i="7" s="1"/>
  <c r="FPU37" i="7" s="1"/>
  <c r="FPV37" i="7" s="1"/>
  <c r="FPW37" i="7" s="1"/>
  <c r="FPX37" i="7" s="1"/>
  <c r="FPY37" i="7" s="1"/>
  <c r="FPZ37" i="7" s="1"/>
  <c r="FQA37" i="7" s="1"/>
  <c r="FQB37" i="7" s="1"/>
  <c r="FQC37" i="7" s="1"/>
  <c r="FQD37" i="7" s="1"/>
  <c r="FQE37" i="7" s="1"/>
  <c r="FQF37" i="7" s="1"/>
  <c r="FQG37" i="7" s="1"/>
  <c r="FQH37" i="7" s="1"/>
  <c r="FQI37" i="7" s="1"/>
  <c r="FQJ37" i="7" s="1"/>
  <c r="FQK37" i="7" s="1"/>
  <c r="FQL37" i="7" s="1"/>
  <c r="FQM37" i="7" s="1"/>
  <c r="FQN37" i="7" s="1"/>
  <c r="FQO37" i="7" s="1"/>
  <c r="FQP37" i="7" s="1"/>
  <c r="FQQ37" i="7" s="1"/>
  <c r="FQR37" i="7" s="1"/>
  <c r="FQS37" i="7" s="1"/>
  <c r="FQT37" i="7" s="1"/>
  <c r="FQU37" i="7" s="1"/>
  <c r="FQV37" i="7" s="1"/>
  <c r="FQW37" i="7" s="1"/>
  <c r="FQX37" i="7" s="1"/>
  <c r="FQY37" i="7" s="1"/>
  <c r="FQZ37" i="7" s="1"/>
  <c r="FRA37" i="7" s="1"/>
  <c r="FRB37" i="7" s="1"/>
  <c r="FRC37" i="7" s="1"/>
  <c r="FRD37" i="7" s="1"/>
  <c r="FRE37" i="7" s="1"/>
  <c r="FRF37" i="7" s="1"/>
  <c r="FRG37" i="7" s="1"/>
  <c r="FRH37" i="7" s="1"/>
  <c r="FRI37" i="7" s="1"/>
  <c r="FRJ37" i="7" s="1"/>
  <c r="FRK37" i="7" s="1"/>
  <c r="FRL37" i="7" s="1"/>
  <c r="FRM37" i="7" s="1"/>
  <c r="FRN37" i="7" s="1"/>
  <c r="FRO37" i="7" s="1"/>
  <c r="FRP37" i="7" s="1"/>
  <c r="FRQ37" i="7" s="1"/>
  <c r="FRR37" i="7" s="1"/>
  <c r="FRS37" i="7" s="1"/>
  <c r="FRT37" i="7" s="1"/>
  <c r="FRU37" i="7" s="1"/>
  <c r="FRV37" i="7" s="1"/>
  <c r="FRW37" i="7" s="1"/>
  <c r="FRX37" i="7" s="1"/>
  <c r="FRY37" i="7" s="1"/>
  <c r="FRZ37" i="7" s="1"/>
  <c r="FSA37" i="7" s="1"/>
  <c r="FSB37" i="7" s="1"/>
  <c r="FSC37" i="7" s="1"/>
  <c r="FSD37" i="7" s="1"/>
  <c r="FSE37" i="7" s="1"/>
  <c r="FSF37" i="7" s="1"/>
  <c r="FSG37" i="7" s="1"/>
  <c r="FSH37" i="7" s="1"/>
  <c r="FSI37" i="7" s="1"/>
  <c r="FSJ37" i="7" s="1"/>
  <c r="FSK37" i="7" s="1"/>
  <c r="FSL37" i="7" s="1"/>
  <c r="FSM37" i="7" s="1"/>
  <c r="FSN37" i="7" s="1"/>
  <c r="FSO37" i="7" s="1"/>
  <c r="FSP37" i="7" s="1"/>
  <c r="FSQ37" i="7" s="1"/>
  <c r="FSR37" i="7" s="1"/>
  <c r="FSS37" i="7" s="1"/>
  <c r="FST37" i="7" s="1"/>
  <c r="FSU37" i="7" s="1"/>
  <c r="FSV37" i="7" s="1"/>
  <c r="FSW37" i="7" s="1"/>
  <c r="FSX37" i="7" s="1"/>
  <c r="FSY37" i="7" s="1"/>
  <c r="FSZ37" i="7" s="1"/>
  <c r="FTA37" i="7" s="1"/>
  <c r="FTB37" i="7" s="1"/>
  <c r="FTC37" i="7" s="1"/>
  <c r="FTD37" i="7" s="1"/>
  <c r="FTE37" i="7" s="1"/>
  <c r="FTF37" i="7" s="1"/>
  <c r="FTG37" i="7" s="1"/>
  <c r="FTH37" i="7" s="1"/>
  <c r="FTI37" i="7" s="1"/>
  <c r="FTJ37" i="7" s="1"/>
  <c r="FTK37" i="7" s="1"/>
  <c r="FTL37" i="7" s="1"/>
  <c r="FTM37" i="7" s="1"/>
  <c r="FTN37" i="7" s="1"/>
  <c r="FTO37" i="7" s="1"/>
  <c r="FTP37" i="7" s="1"/>
  <c r="FTQ37" i="7" s="1"/>
  <c r="FTR37" i="7" s="1"/>
  <c r="FTS37" i="7" s="1"/>
  <c r="FTT37" i="7" s="1"/>
  <c r="FTU37" i="7" s="1"/>
  <c r="FTV37" i="7" s="1"/>
  <c r="FTW37" i="7" s="1"/>
  <c r="FTX37" i="7" s="1"/>
  <c r="FTY37" i="7" s="1"/>
  <c r="FTZ37" i="7" s="1"/>
  <c r="FUA37" i="7" s="1"/>
  <c r="FUB37" i="7" s="1"/>
  <c r="FUC37" i="7" s="1"/>
  <c r="FUD37" i="7" s="1"/>
  <c r="FUE37" i="7" s="1"/>
  <c r="FUF37" i="7" s="1"/>
  <c r="FUG37" i="7" s="1"/>
  <c r="FUH37" i="7" s="1"/>
  <c r="FUI37" i="7" s="1"/>
  <c r="FUJ37" i="7" s="1"/>
  <c r="FUK37" i="7" s="1"/>
  <c r="FUL37" i="7" s="1"/>
  <c r="FUM37" i="7" s="1"/>
  <c r="FUN37" i="7" s="1"/>
  <c r="FUO37" i="7" s="1"/>
  <c r="FUP37" i="7" s="1"/>
  <c r="FUQ37" i="7" s="1"/>
  <c r="FUR37" i="7" s="1"/>
  <c r="FUS37" i="7" s="1"/>
  <c r="FUT37" i="7" s="1"/>
  <c r="FUU37" i="7" s="1"/>
  <c r="FUV37" i="7" s="1"/>
  <c r="FUW37" i="7" s="1"/>
  <c r="FUX37" i="7" s="1"/>
  <c r="FUY37" i="7" s="1"/>
  <c r="FUZ37" i="7" s="1"/>
  <c r="FVA37" i="7" s="1"/>
  <c r="FVB37" i="7" s="1"/>
  <c r="FVC37" i="7" s="1"/>
  <c r="FVD37" i="7" s="1"/>
  <c r="FVE37" i="7" s="1"/>
  <c r="FVF37" i="7" s="1"/>
  <c r="FVG37" i="7" s="1"/>
  <c r="FVH37" i="7" s="1"/>
  <c r="FVI37" i="7" s="1"/>
  <c r="FVJ37" i="7" s="1"/>
  <c r="FVK37" i="7" s="1"/>
  <c r="FVL37" i="7" s="1"/>
  <c r="FVM37" i="7" s="1"/>
  <c r="FVN37" i="7" s="1"/>
  <c r="FVO37" i="7" s="1"/>
  <c r="FVP37" i="7" s="1"/>
  <c r="FVQ37" i="7" s="1"/>
  <c r="FVR37" i="7" s="1"/>
  <c r="FVS37" i="7" s="1"/>
  <c r="FVT37" i="7" s="1"/>
  <c r="FVU37" i="7" s="1"/>
  <c r="FVV37" i="7" s="1"/>
  <c r="FVW37" i="7" s="1"/>
  <c r="FVX37" i="7" s="1"/>
  <c r="FVY37" i="7" s="1"/>
  <c r="FVZ37" i="7" s="1"/>
  <c r="FWA37" i="7" s="1"/>
  <c r="FWB37" i="7" s="1"/>
  <c r="FWC37" i="7" s="1"/>
  <c r="FWD37" i="7" s="1"/>
  <c r="FWE37" i="7" s="1"/>
  <c r="FWF37" i="7" s="1"/>
  <c r="FWG37" i="7" s="1"/>
  <c r="FWH37" i="7" s="1"/>
  <c r="FWI37" i="7" s="1"/>
  <c r="FWJ37" i="7" s="1"/>
  <c r="FWK37" i="7" s="1"/>
  <c r="FWL37" i="7" s="1"/>
  <c r="FWM37" i="7" s="1"/>
  <c r="FWN37" i="7" s="1"/>
  <c r="FWO37" i="7" s="1"/>
  <c r="FWP37" i="7" s="1"/>
  <c r="FWQ37" i="7" s="1"/>
  <c r="FWR37" i="7" s="1"/>
  <c r="FWS37" i="7" s="1"/>
  <c r="FWT37" i="7" s="1"/>
  <c r="FWU37" i="7" s="1"/>
  <c r="FWV37" i="7" s="1"/>
  <c r="FWW37" i="7" s="1"/>
  <c r="FWX37" i="7" s="1"/>
  <c r="FWY37" i="7" s="1"/>
  <c r="FWZ37" i="7" s="1"/>
  <c r="FXA37" i="7" s="1"/>
  <c r="FXB37" i="7" s="1"/>
  <c r="FXC37" i="7" s="1"/>
  <c r="FXD37" i="7" s="1"/>
  <c r="FXE37" i="7" s="1"/>
  <c r="FXF37" i="7" s="1"/>
  <c r="FXG37" i="7" s="1"/>
  <c r="FXH37" i="7" s="1"/>
  <c r="FXI37" i="7" s="1"/>
  <c r="FXJ37" i="7" s="1"/>
  <c r="FXK37" i="7" s="1"/>
  <c r="FXL37" i="7" s="1"/>
  <c r="FXM37" i="7" s="1"/>
  <c r="FXN37" i="7" s="1"/>
  <c r="FXO37" i="7" s="1"/>
  <c r="FXP37" i="7" s="1"/>
  <c r="FXQ37" i="7" s="1"/>
  <c r="FXR37" i="7" s="1"/>
  <c r="FXS37" i="7" s="1"/>
  <c r="FXT37" i="7" s="1"/>
  <c r="FXU37" i="7" s="1"/>
  <c r="FXV37" i="7" s="1"/>
  <c r="FXW37" i="7" s="1"/>
  <c r="FXX37" i="7" s="1"/>
  <c r="FXY37" i="7" s="1"/>
  <c r="FXZ37" i="7" s="1"/>
  <c r="FYA37" i="7" s="1"/>
  <c r="FYB37" i="7" s="1"/>
  <c r="FYC37" i="7" s="1"/>
  <c r="FYD37" i="7" s="1"/>
  <c r="FYE37" i="7" s="1"/>
  <c r="FYF37" i="7" s="1"/>
  <c r="FYG37" i="7" s="1"/>
  <c r="FYH37" i="7" s="1"/>
  <c r="FYI37" i="7" s="1"/>
  <c r="FYJ37" i="7" s="1"/>
  <c r="FYK37" i="7" s="1"/>
  <c r="FYL37" i="7" s="1"/>
  <c r="FYM37" i="7" s="1"/>
  <c r="FYN37" i="7" s="1"/>
  <c r="FYO37" i="7" s="1"/>
  <c r="FYP37" i="7" s="1"/>
  <c r="FYQ37" i="7" s="1"/>
  <c r="FYR37" i="7" s="1"/>
  <c r="FYS37" i="7" s="1"/>
  <c r="FYT37" i="7" s="1"/>
  <c r="FYU37" i="7" s="1"/>
  <c r="FYV37" i="7" s="1"/>
  <c r="FYW37" i="7" s="1"/>
  <c r="FYX37" i="7" s="1"/>
  <c r="FYY37" i="7" s="1"/>
  <c r="FYZ37" i="7" s="1"/>
  <c r="FZA37" i="7" s="1"/>
  <c r="FZB37" i="7" s="1"/>
  <c r="FZC37" i="7" s="1"/>
  <c r="FZD37" i="7" s="1"/>
  <c r="FZE37" i="7" s="1"/>
  <c r="FZF37" i="7" s="1"/>
  <c r="FZG37" i="7" s="1"/>
  <c r="FZH37" i="7" s="1"/>
  <c r="FZI37" i="7" s="1"/>
  <c r="FZJ37" i="7" s="1"/>
  <c r="FZK37" i="7" s="1"/>
  <c r="FZL37" i="7" s="1"/>
  <c r="FZM37" i="7" s="1"/>
  <c r="FZN37" i="7" s="1"/>
  <c r="FZO37" i="7" s="1"/>
  <c r="FZP37" i="7" s="1"/>
  <c r="FZQ37" i="7" s="1"/>
  <c r="FZR37" i="7" s="1"/>
  <c r="FZS37" i="7" s="1"/>
  <c r="FZT37" i="7" s="1"/>
  <c r="FZU37" i="7" s="1"/>
  <c r="FZV37" i="7" s="1"/>
  <c r="FZW37" i="7" s="1"/>
  <c r="FZX37" i="7" s="1"/>
  <c r="FZY37" i="7" s="1"/>
  <c r="FZZ37" i="7" s="1"/>
  <c r="GAA37" i="7" s="1"/>
  <c r="GAB37" i="7" s="1"/>
  <c r="GAC37" i="7" s="1"/>
  <c r="GAD37" i="7" s="1"/>
  <c r="GAE37" i="7" s="1"/>
  <c r="GAF37" i="7" s="1"/>
  <c r="GAG37" i="7" s="1"/>
  <c r="GAH37" i="7" s="1"/>
  <c r="GAI37" i="7" s="1"/>
  <c r="GAJ37" i="7" s="1"/>
  <c r="GAK37" i="7" s="1"/>
  <c r="GAL37" i="7" s="1"/>
  <c r="GAM37" i="7" s="1"/>
  <c r="GAN37" i="7" s="1"/>
  <c r="GAO37" i="7" s="1"/>
  <c r="GAP37" i="7" s="1"/>
  <c r="GAQ37" i="7" s="1"/>
  <c r="GAR37" i="7" s="1"/>
  <c r="GAS37" i="7" s="1"/>
  <c r="GAT37" i="7" s="1"/>
  <c r="GAU37" i="7" s="1"/>
  <c r="GAV37" i="7" s="1"/>
  <c r="GAW37" i="7" s="1"/>
  <c r="GAX37" i="7" s="1"/>
  <c r="GAY37" i="7" s="1"/>
  <c r="GAZ37" i="7" s="1"/>
  <c r="GBA37" i="7" s="1"/>
  <c r="GBB37" i="7" s="1"/>
  <c r="GBC37" i="7" s="1"/>
  <c r="GBD37" i="7" s="1"/>
  <c r="GBE37" i="7" s="1"/>
  <c r="GBF37" i="7" s="1"/>
  <c r="GBG37" i="7" s="1"/>
  <c r="GBH37" i="7" s="1"/>
  <c r="GBI37" i="7" s="1"/>
  <c r="GBJ37" i="7" s="1"/>
  <c r="GBK37" i="7" s="1"/>
  <c r="GBL37" i="7" s="1"/>
  <c r="GBM37" i="7" s="1"/>
  <c r="GBN37" i="7" s="1"/>
  <c r="GBO37" i="7" s="1"/>
  <c r="GBP37" i="7" s="1"/>
  <c r="GBQ37" i="7" s="1"/>
  <c r="GBR37" i="7" s="1"/>
  <c r="GBS37" i="7" s="1"/>
  <c r="GBT37" i="7" s="1"/>
  <c r="GBU37" i="7" s="1"/>
  <c r="GBV37" i="7" s="1"/>
  <c r="GBW37" i="7" s="1"/>
  <c r="GBX37" i="7" s="1"/>
  <c r="GBY37" i="7" s="1"/>
  <c r="GBZ37" i="7" s="1"/>
  <c r="GCA37" i="7" s="1"/>
  <c r="GCB37" i="7" s="1"/>
  <c r="GCC37" i="7" s="1"/>
  <c r="GCD37" i="7" s="1"/>
  <c r="GCE37" i="7" s="1"/>
  <c r="GCF37" i="7" s="1"/>
  <c r="GCG37" i="7" s="1"/>
  <c r="GCH37" i="7" s="1"/>
  <c r="GCI37" i="7" s="1"/>
  <c r="GCJ37" i="7" s="1"/>
  <c r="GCK37" i="7" s="1"/>
  <c r="GCL37" i="7" s="1"/>
  <c r="GCM37" i="7" s="1"/>
  <c r="GCN37" i="7" s="1"/>
  <c r="GCO37" i="7" s="1"/>
  <c r="GCP37" i="7" s="1"/>
  <c r="GCQ37" i="7" s="1"/>
  <c r="GCR37" i="7" s="1"/>
  <c r="GCS37" i="7" s="1"/>
  <c r="GCT37" i="7" s="1"/>
  <c r="GCU37" i="7" s="1"/>
  <c r="GCV37" i="7" s="1"/>
  <c r="GCW37" i="7" s="1"/>
  <c r="GCX37" i="7" s="1"/>
  <c r="GCY37" i="7" s="1"/>
  <c r="GCZ37" i="7" s="1"/>
  <c r="GDA37" i="7" s="1"/>
  <c r="GDB37" i="7" s="1"/>
  <c r="GDC37" i="7" s="1"/>
  <c r="GDD37" i="7" s="1"/>
  <c r="GDE37" i="7" s="1"/>
  <c r="GDF37" i="7" s="1"/>
  <c r="GDG37" i="7" s="1"/>
  <c r="GDH37" i="7" s="1"/>
  <c r="GDI37" i="7" s="1"/>
  <c r="GDJ37" i="7" s="1"/>
  <c r="GDK37" i="7" s="1"/>
  <c r="GDL37" i="7" s="1"/>
  <c r="GDM37" i="7" s="1"/>
  <c r="GDN37" i="7" s="1"/>
  <c r="GDO37" i="7" s="1"/>
  <c r="GDP37" i="7" s="1"/>
  <c r="GDQ37" i="7" s="1"/>
  <c r="GDR37" i="7" s="1"/>
  <c r="GDS37" i="7" s="1"/>
  <c r="GDT37" i="7" s="1"/>
  <c r="GDU37" i="7" s="1"/>
  <c r="GDV37" i="7" s="1"/>
  <c r="GDW37" i="7" s="1"/>
  <c r="GDX37" i="7" s="1"/>
  <c r="GDY37" i="7" s="1"/>
  <c r="GDZ37" i="7" s="1"/>
  <c r="GEA37" i="7" s="1"/>
  <c r="GEB37" i="7" s="1"/>
  <c r="GEC37" i="7" s="1"/>
  <c r="GED37" i="7" s="1"/>
  <c r="GEE37" i="7" s="1"/>
  <c r="GEF37" i="7" s="1"/>
  <c r="GEG37" i="7" s="1"/>
  <c r="GEH37" i="7" s="1"/>
  <c r="GEI37" i="7" s="1"/>
  <c r="GEJ37" i="7" s="1"/>
  <c r="GEK37" i="7" s="1"/>
  <c r="GEL37" i="7" s="1"/>
  <c r="GEM37" i="7" s="1"/>
  <c r="GEN37" i="7" s="1"/>
  <c r="GEO37" i="7" s="1"/>
  <c r="GEP37" i="7" s="1"/>
  <c r="GEQ37" i="7" s="1"/>
  <c r="GER37" i="7" s="1"/>
  <c r="GES37" i="7" s="1"/>
  <c r="GET37" i="7" s="1"/>
  <c r="GEU37" i="7" s="1"/>
  <c r="GEV37" i="7" s="1"/>
  <c r="GEW37" i="7" s="1"/>
  <c r="GEX37" i="7" s="1"/>
  <c r="GEY37" i="7" s="1"/>
  <c r="GEZ37" i="7" s="1"/>
  <c r="GFA37" i="7" s="1"/>
  <c r="GFB37" i="7" s="1"/>
  <c r="GFC37" i="7" s="1"/>
  <c r="GFD37" i="7" s="1"/>
  <c r="GFE37" i="7" s="1"/>
  <c r="GFF37" i="7" s="1"/>
  <c r="GFG37" i="7" s="1"/>
  <c r="GFH37" i="7" s="1"/>
  <c r="GFI37" i="7" s="1"/>
  <c r="GFJ37" i="7" s="1"/>
  <c r="GFK37" i="7" s="1"/>
  <c r="GFL37" i="7" s="1"/>
  <c r="GFM37" i="7" s="1"/>
  <c r="GFN37" i="7" s="1"/>
  <c r="GFO37" i="7" s="1"/>
  <c r="GFP37" i="7" s="1"/>
  <c r="GFQ37" i="7" s="1"/>
  <c r="GFR37" i="7" s="1"/>
  <c r="GFS37" i="7" s="1"/>
  <c r="GFT37" i="7" s="1"/>
  <c r="GFU37" i="7" s="1"/>
  <c r="GFV37" i="7" s="1"/>
  <c r="GFW37" i="7" s="1"/>
  <c r="GFX37" i="7" s="1"/>
  <c r="GFY37" i="7" s="1"/>
  <c r="GFZ37" i="7" s="1"/>
  <c r="GGA37" i="7" s="1"/>
  <c r="GGB37" i="7" s="1"/>
  <c r="GGC37" i="7" s="1"/>
  <c r="GGD37" i="7" s="1"/>
  <c r="GGE37" i="7" s="1"/>
  <c r="GGF37" i="7" s="1"/>
  <c r="GGG37" i="7" s="1"/>
  <c r="GGH37" i="7" s="1"/>
  <c r="GGI37" i="7" s="1"/>
  <c r="GGJ37" i="7" s="1"/>
  <c r="GGK37" i="7" s="1"/>
  <c r="GGL37" i="7" s="1"/>
  <c r="GGM37" i="7" s="1"/>
  <c r="GGN37" i="7" s="1"/>
  <c r="GGO37" i="7" s="1"/>
  <c r="GGP37" i="7" s="1"/>
  <c r="GGQ37" i="7" s="1"/>
  <c r="GGR37" i="7" s="1"/>
  <c r="GGS37" i="7" s="1"/>
  <c r="GGT37" i="7" s="1"/>
  <c r="GGU37" i="7" s="1"/>
  <c r="GGV37" i="7" s="1"/>
  <c r="GGW37" i="7" s="1"/>
  <c r="GGX37" i="7" s="1"/>
  <c r="GGY37" i="7" s="1"/>
  <c r="GGZ37" i="7" s="1"/>
  <c r="GHA37" i="7" s="1"/>
  <c r="GHB37" i="7" s="1"/>
  <c r="GHC37" i="7" s="1"/>
  <c r="GHD37" i="7" s="1"/>
  <c r="GHE37" i="7" s="1"/>
  <c r="GHF37" i="7" s="1"/>
  <c r="GHG37" i="7" s="1"/>
  <c r="GHH37" i="7" s="1"/>
  <c r="GHI37" i="7" s="1"/>
  <c r="GHJ37" i="7" s="1"/>
  <c r="GHK37" i="7" s="1"/>
  <c r="GHL37" i="7" s="1"/>
  <c r="GHM37" i="7" s="1"/>
  <c r="GHN37" i="7" s="1"/>
  <c r="GHO37" i="7" s="1"/>
  <c r="GHP37" i="7" s="1"/>
  <c r="GHQ37" i="7" s="1"/>
  <c r="GHR37" i="7" s="1"/>
  <c r="GHS37" i="7" s="1"/>
  <c r="GHT37" i="7" s="1"/>
  <c r="GHU37" i="7" s="1"/>
  <c r="GHV37" i="7" s="1"/>
  <c r="GHW37" i="7" s="1"/>
  <c r="GHX37" i="7" s="1"/>
  <c r="GHY37" i="7" s="1"/>
  <c r="GHZ37" i="7" s="1"/>
  <c r="GIA37" i="7" s="1"/>
  <c r="GIB37" i="7" s="1"/>
  <c r="GIC37" i="7" s="1"/>
  <c r="GID37" i="7" s="1"/>
  <c r="GIE37" i="7" s="1"/>
  <c r="GIF37" i="7" s="1"/>
  <c r="GIG37" i="7" s="1"/>
  <c r="GIH37" i="7" s="1"/>
  <c r="GII37" i="7" s="1"/>
  <c r="GIJ37" i="7" s="1"/>
  <c r="GIK37" i="7" s="1"/>
  <c r="GIL37" i="7" s="1"/>
  <c r="GIM37" i="7" s="1"/>
  <c r="GIN37" i="7" s="1"/>
  <c r="GIO37" i="7" s="1"/>
  <c r="GIP37" i="7" s="1"/>
  <c r="GIQ37" i="7" s="1"/>
  <c r="GIR37" i="7" s="1"/>
  <c r="GIS37" i="7" s="1"/>
  <c r="GIT37" i="7" s="1"/>
  <c r="GIU37" i="7" s="1"/>
  <c r="GIV37" i="7" s="1"/>
  <c r="GIW37" i="7" s="1"/>
  <c r="GIX37" i="7" s="1"/>
  <c r="GIY37" i="7" s="1"/>
  <c r="GIZ37" i="7" s="1"/>
  <c r="GJA37" i="7" s="1"/>
  <c r="GJB37" i="7" s="1"/>
  <c r="GJC37" i="7" s="1"/>
  <c r="GJD37" i="7" s="1"/>
  <c r="GJE37" i="7" s="1"/>
  <c r="GJF37" i="7" s="1"/>
  <c r="GJG37" i="7" s="1"/>
  <c r="GJH37" i="7" s="1"/>
  <c r="GJI37" i="7" s="1"/>
  <c r="GJJ37" i="7" s="1"/>
  <c r="GJK37" i="7" s="1"/>
  <c r="GJL37" i="7" s="1"/>
  <c r="GJM37" i="7" s="1"/>
  <c r="GJN37" i="7" s="1"/>
  <c r="GJO37" i="7" s="1"/>
  <c r="GJP37" i="7" s="1"/>
  <c r="GJQ37" i="7" s="1"/>
  <c r="GJR37" i="7" s="1"/>
  <c r="GJS37" i="7" s="1"/>
  <c r="GJT37" i="7" s="1"/>
  <c r="GJU37" i="7" s="1"/>
  <c r="GJV37" i="7" s="1"/>
  <c r="GJW37" i="7" s="1"/>
  <c r="GJX37" i="7" s="1"/>
  <c r="GJY37" i="7" s="1"/>
  <c r="GJZ37" i="7" s="1"/>
  <c r="GKA37" i="7" s="1"/>
  <c r="GKB37" i="7" s="1"/>
  <c r="GKC37" i="7" s="1"/>
  <c r="GKD37" i="7" s="1"/>
  <c r="GKE37" i="7" s="1"/>
  <c r="GKF37" i="7" s="1"/>
  <c r="GKG37" i="7" s="1"/>
  <c r="GKH37" i="7" s="1"/>
  <c r="GKI37" i="7" s="1"/>
  <c r="GKJ37" i="7" s="1"/>
  <c r="GKK37" i="7" s="1"/>
  <c r="GKL37" i="7" s="1"/>
  <c r="GKM37" i="7" s="1"/>
  <c r="GKN37" i="7" s="1"/>
  <c r="GKO37" i="7" s="1"/>
  <c r="GKP37" i="7" s="1"/>
  <c r="GKQ37" i="7" s="1"/>
  <c r="GKR37" i="7" s="1"/>
  <c r="GKS37" i="7" s="1"/>
  <c r="GKT37" i="7" s="1"/>
  <c r="GKU37" i="7" s="1"/>
  <c r="GKV37" i="7" s="1"/>
  <c r="GKW37" i="7" s="1"/>
  <c r="GKX37" i="7" s="1"/>
  <c r="GKY37" i="7" s="1"/>
  <c r="GKZ37" i="7" s="1"/>
  <c r="GLA37" i="7" s="1"/>
  <c r="GLB37" i="7" s="1"/>
  <c r="GLC37" i="7" s="1"/>
  <c r="GLD37" i="7" s="1"/>
  <c r="GLE37" i="7" s="1"/>
  <c r="GLF37" i="7" s="1"/>
  <c r="GLG37" i="7" s="1"/>
  <c r="GLH37" i="7" s="1"/>
  <c r="GLI37" i="7" s="1"/>
  <c r="GLJ37" i="7" s="1"/>
  <c r="GLK37" i="7" s="1"/>
  <c r="GLL37" i="7" s="1"/>
  <c r="GLM37" i="7" s="1"/>
  <c r="GLN37" i="7" s="1"/>
  <c r="GLO37" i="7" s="1"/>
  <c r="GLP37" i="7" s="1"/>
  <c r="GLQ37" i="7" s="1"/>
  <c r="GLR37" i="7" s="1"/>
  <c r="GLS37" i="7" s="1"/>
  <c r="GLT37" i="7" s="1"/>
  <c r="GLU37" i="7" s="1"/>
  <c r="GLV37" i="7" s="1"/>
  <c r="GLW37" i="7" s="1"/>
  <c r="GLX37" i="7" s="1"/>
  <c r="GLY37" i="7" s="1"/>
  <c r="GLZ37" i="7" s="1"/>
  <c r="GMA37" i="7" s="1"/>
  <c r="GMB37" i="7" s="1"/>
  <c r="GMC37" i="7" s="1"/>
  <c r="GMD37" i="7" s="1"/>
  <c r="GME37" i="7" s="1"/>
  <c r="GMF37" i="7" s="1"/>
  <c r="GMG37" i="7" s="1"/>
  <c r="GMH37" i="7" s="1"/>
  <c r="GMI37" i="7" s="1"/>
  <c r="GMJ37" i="7" s="1"/>
  <c r="GMK37" i="7" s="1"/>
  <c r="GML37" i="7" s="1"/>
  <c r="GMM37" i="7" s="1"/>
  <c r="GMN37" i="7" s="1"/>
  <c r="GMO37" i="7" s="1"/>
  <c r="GMP37" i="7" s="1"/>
  <c r="GMQ37" i="7" s="1"/>
  <c r="GMR37" i="7" s="1"/>
  <c r="GMS37" i="7" s="1"/>
  <c r="GMT37" i="7" s="1"/>
  <c r="GMU37" i="7" s="1"/>
  <c r="GMV37" i="7" s="1"/>
  <c r="GMW37" i="7" s="1"/>
  <c r="GMX37" i="7" s="1"/>
  <c r="GMY37" i="7" s="1"/>
  <c r="GMZ37" i="7" s="1"/>
  <c r="GNA37" i="7" s="1"/>
  <c r="GNB37" i="7" s="1"/>
  <c r="GNC37" i="7" s="1"/>
  <c r="GND37" i="7" s="1"/>
  <c r="GNE37" i="7" s="1"/>
  <c r="GNF37" i="7" s="1"/>
  <c r="GNG37" i="7" s="1"/>
  <c r="GNH37" i="7" s="1"/>
  <c r="GNI37" i="7" s="1"/>
  <c r="GNJ37" i="7" s="1"/>
  <c r="GNK37" i="7" s="1"/>
  <c r="GNL37" i="7" s="1"/>
  <c r="GNM37" i="7" s="1"/>
  <c r="GNN37" i="7" s="1"/>
  <c r="GNO37" i="7" s="1"/>
  <c r="GNP37" i="7" s="1"/>
  <c r="GNQ37" i="7" s="1"/>
  <c r="GNR37" i="7" s="1"/>
  <c r="GNS37" i="7" s="1"/>
  <c r="GNT37" i="7" s="1"/>
  <c r="GNU37" i="7" s="1"/>
  <c r="GNV37" i="7" s="1"/>
  <c r="GNW37" i="7" s="1"/>
  <c r="GNX37" i="7" s="1"/>
  <c r="GNY37" i="7" s="1"/>
  <c r="GNZ37" i="7" s="1"/>
  <c r="GOA37" i="7" s="1"/>
  <c r="GOB37" i="7" s="1"/>
  <c r="GOC37" i="7" s="1"/>
  <c r="GOD37" i="7" s="1"/>
  <c r="GOE37" i="7" s="1"/>
  <c r="GOF37" i="7" s="1"/>
  <c r="GOG37" i="7" s="1"/>
  <c r="GOH37" i="7" s="1"/>
  <c r="GOI37" i="7" s="1"/>
  <c r="GOJ37" i="7" s="1"/>
  <c r="GOK37" i="7" s="1"/>
  <c r="GOL37" i="7" s="1"/>
  <c r="GOM37" i="7" s="1"/>
  <c r="GON37" i="7" s="1"/>
  <c r="GOO37" i="7" s="1"/>
  <c r="GOP37" i="7" s="1"/>
  <c r="GOQ37" i="7" s="1"/>
  <c r="GOR37" i="7" s="1"/>
  <c r="GOS37" i="7" s="1"/>
  <c r="GOT37" i="7" s="1"/>
  <c r="GOU37" i="7" s="1"/>
  <c r="GOV37" i="7" s="1"/>
  <c r="GOW37" i="7" s="1"/>
  <c r="GOX37" i="7" s="1"/>
  <c r="GOY37" i="7" s="1"/>
  <c r="GOZ37" i="7" s="1"/>
  <c r="GPA37" i="7" s="1"/>
  <c r="GPB37" i="7" s="1"/>
  <c r="GPC37" i="7" s="1"/>
  <c r="GPD37" i="7" s="1"/>
  <c r="GPE37" i="7" s="1"/>
  <c r="GPF37" i="7" s="1"/>
  <c r="GPG37" i="7" s="1"/>
  <c r="GPH37" i="7" s="1"/>
  <c r="GPI37" i="7" s="1"/>
  <c r="GPJ37" i="7" s="1"/>
  <c r="GPK37" i="7" s="1"/>
  <c r="GPL37" i="7" s="1"/>
  <c r="GPM37" i="7" s="1"/>
  <c r="GPN37" i="7" s="1"/>
  <c r="GPO37" i="7" s="1"/>
  <c r="GPP37" i="7" s="1"/>
  <c r="GPQ37" i="7" s="1"/>
  <c r="GPR37" i="7" s="1"/>
  <c r="GPS37" i="7" s="1"/>
  <c r="GPT37" i="7" s="1"/>
  <c r="GPU37" i="7" s="1"/>
  <c r="GPV37" i="7" s="1"/>
  <c r="GPW37" i="7" s="1"/>
  <c r="GPX37" i="7" s="1"/>
  <c r="GPY37" i="7" s="1"/>
  <c r="GPZ37" i="7" s="1"/>
  <c r="GQA37" i="7" s="1"/>
  <c r="GQB37" i="7" s="1"/>
  <c r="GQC37" i="7" s="1"/>
  <c r="GQD37" i="7" s="1"/>
  <c r="GQE37" i="7" s="1"/>
  <c r="GQF37" i="7" s="1"/>
  <c r="GQG37" i="7" s="1"/>
  <c r="GQH37" i="7" s="1"/>
  <c r="GQI37" i="7" s="1"/>
  <c r="GQJ37" i="7" s="1"/>
  <c r="GQK37" i="7" s="1"/>
  <c r="GQL37" i="7" s="1"/>
  <c r="GQM37" i="7" s="1"/>
  <c r="GQN37" i="7" s="1"/>
  <c r="GQO37" i="7" s="1"/>
  <c r="GQP37" i="7" s="1"/>
  <c r="GQQ37" i="7" s="1"/>
  <c r="GQR37" i="7" s="1"/>
  <c r="GQS37" i="7" s="1"/>
  <c r="GQT37" i="7" s="1"/>
  <c r="GQU37" i="7" s="1"/>
  <c r="GQV37" i="7" s="1"/>
  <c r="GQW37" i="7" s="1"/>
  <c r="GQX37" i="7" s="1"/>
  <c r="GQY37" i="7" s="1"/>
  <c r="GQZ37" i="7" s="1"/>
  <c r="GRA37" i="7" s="1"/>
  <c r="GRB37" i="7" s="1"/>
  <c r="GRC37" i="7" s="1"/>
  <c r="GRD37" i="7" s="1"/>
  <c r="GRE37" i="7" s="1"/>
  <c r="GRF37" i="7" s="1"/>
  <c r="GRG37" i="7" s="1"/>
  <c r="GRH37" i="7" s="1"/>
  <c r="GRI37" i="7" s="1"/>
  <c r="GRJ37" i="7" s="1"/>
  <c r="GRK37" i="7" s="1"/>
  <c r="GRL37" i="7" s="1"/>
  <c r="GRM37" i="7" s="1"/>
  <c r="GRN37" i="7" s="1"/>
  <c r="GRO37" i="7" s="1"/>
  <c r="GRP37" i="7" s="1"/>
  <c r="GRQ37" i="7" s="1"/>
  <c r="GRR37" i="7" s="1"/>
  <c r="GRS37" i="7" s="1"/>
  <c r="GRT37" i="7" s="1"/>
  <c r="GRU37" i="7" s="1"/>
  <c r="GRV37" i="7" s="1"/>
  <c r="GRW37" i="7" s="1"/>
  <c r="GRX37" i="7" s="1"/>
  <c r="GRY37" i="7" s="1"/>
  <c r="GRZ37" i="7" s="1"/>
  <c r="GSA37" i="7" s="1"/>
  <c r="GSB37" i="7" s="1"/>
  <c r="GSC37" i="7" s="1"/>
  <c r="GSD37" i="7" s="1"/>
  <c r="GSE37" i="7" s="1"/>
  <c r="GSF37" i="7" s="1"/>
  <c r="GSG37" i="7" s="1"/>
  <c r="GSH37" i="7" s="1"/>
  <c r="GSI37" i="7" s="1"/>
  <c r="GSJ37" i="7" s="1"/>
  <c r="GSK37" i="7" s="1"/>
  <c r="GSL37" i="7" s="1"/>
  <c r="GSM37" i="7" s="1"/>
  <c r="GSN37" i="7" s="1"/>
  <c r="GSO37" i="7" s="1"/>
  <c r="GSP37" i="7" s="1"/>
  <c r="GSQ37" i="7" s="1"/>
  <c r="GSR37" i="7" s="1"/>
  <c r="GSS37" i="7" s="1"/>
  <c r="GST37" i="7" s="1"/>
  <c r="GSU37" i="7" s="1"/>
  <c r="GSV37" i="7" s="1"/>
  <c r="GSW37" i="7" s="1"/>
  <c r="GSX37" i="7" s="1"/>
  <c r="GSY37" i="7" s="1"/>
  <c r="GSZ37" i="7" s="1"/>
  <c r="GTA37" i="7" s="1"/>
  <c r="GTB37" i="7" s="1"/>
  <c r="GTC37" i="7" s="1"/>
  <c r="GTD37" i="7" s="1"/>
  <c r="GTE37" i="7" s="1"/>
  <c r="GTF37" i="7" s="1"/>
  <c r="GTG37" i="7" s="1"/>
  <c r="GTH37" i="7" s="1"/>
  <c r="GTI37" i="7" s="1"/>
  <c r="GTJ37" i="7" s="1"/>
  <c r="GTK37" i="7" s="1"/>
  <c r="GTL37" i="7" s="1"/>
  <c r="GTM37" i="7" s="1"/>
  <c r="GTN37" i="7" s="1"/>
  <c r="GTO37" i="7" s="1"/>
  <c r="GTP37" i="7" s="1"/>
  <c r="GTQ37" i="7" s="1"/>
  <c r="GTR37" i="7" s="1"/>
  <c r="GTS37" i="7" s="1"/>
  <c r="GTT37" i="7" s="1"/>
  <c r="GTU37" i="7" s="1"/>
  <c r="GTV37" i="7" s="1"/>
  <c r="GTW37" i="7" s="1"/>
  <c r="GTX37" i="7" s="1"/>
  <c r="GTY37" i="7" s="1"/>
  <c r="GTZ37" i="7" s="1"/>
  <c r="GUA37" i="7" s="1"/>
  <c r="GUB37" i="7" s="1"/>
  <c r="GUC37" i="7" s="1"/>
  <c r="GUD37" i="7" s="1"/>
  <c r="GUE37" i="7" s="1"/>
  <c r="GUF37" i="7" s="1"/>
  <c r="GUG37" i="7" s="1"/>
  <c r="GUH37" i="7" s="1"/>
  <c r="GUI37" i="7" s="1"/>
  <c r="GUJ37" i="7" s="1"/>
  <c r="GUK37" i="7" s="1"/>
  <c r="GUL37" i="7" s="1"/>
  <c r="GUM37" i="7" s="1"/>
  <c r="GUN37" i="7" s="1"/>
  <c r="GUO37" i="7" s="1"/>
  <c r="GUP37" i="7" s="1"/>
  <c r="GUQ37" i="7" s="1"/>
  <c r="GUR37" i="7" s="1"/>
  <c r="GUS37" i="7" s="1"/>
  <c r="GUT37" i="7" s="1"/>
  <c r="GUU37" i="7" s="1"/>
  <c r="GUV37" i="7" s="1"/>
  <c r="GUW37" i="7" s="1"/>
  <c r="GUX37" i="7" s="1"/>
  <c r="GUY37" i="7" s="1"/>
  <c r="GUZ37" i="7" s="1"/>
  <c r="GVA37" i="7" s="1"/>
  <c r="GVB37" i="7" s="1"/>
  <c r="GVC37" i="7" s="1"/>
  <c r="GVD37" i="7" s="1"/>
  <c r="GVE37" i="7" s="1"/>
  <c r="GVF37" i="7" s="1"/>
  <c r="GVG37" i="7" s="1"/>
  <c r="GVH37" i="7" s="1"/>
  <c r="GVI37" i="7" s="1"/>
  <c r="GVJ37" i="7" s="1"/>
  <c r="GVK37" i="7" s="1"/>
  <c r="GVL37" i="7" s="1"/>
  <c r="GVM37" i="7" s="1"/>
  <c r="GVN37" i="7" s="1"/>
  <c r="GVO37" i="7" s="1"/>
  <c r="GVP37" i="7" s="1"/>
  <c r="GVQ37" i="7" s="1"/>
  <c r="GVR37" i="7" s="1"/>
  <c r="GVS37" i="7" s="1"/>
  <c r="GVT37" i="7" s="1"/>
  <c r="GVU37" i="7" s="1"/>
  <c r="GVV37" i="7" s="1"/>
  <c r="GVW37" i="7" s="1"/>
  <c r="GVX37" i="7" s="1"/>
  <c r="GVY37" i="7" s="1"/>
  <c r="GVZ37" i="7" s="1"/>
  <c r="GWA37" i="7" s="1"/>
  <c r="GWB37" i="7" s="1"/>
  <c r="GWC37" i="7" s="1"/>
  <c r="GWD37" i="7" s="1"/>
  <c r="GWE37" i="7" s="1"/>
  <c r="GWF37" i="7" s="1"/>
  <c r="GWG37" i="7" s="1"/>
  <c r="GWH37" i="7" s="1"/>
  <c r="GWI37" i="7" s="1"/>
  <c r="GWJ37" i="7" s="1"/>
  <c r="GWK37" i="7" s="1"/>
  <c r="GWL37" i="7" s="1"/>
  <c r="GWM37" i="7" s="1"/>
  <c r="GWN37" i="7" s="1"/>
  <c r="GWO37" i="7" s="1"/>
  <c r="GWP37" i="7" s="1"/>
  <c r="GWQ37" i="7" s="1"/>
  <c r="GWR37" i="7" s="1"/>
  <c r="GWS37" i="7" s="1"/>
  <c r="GWT37" i="7" s="1"/>
  <c r="GWU37" i="7" s="1"/>
  <c r="GWV37" i="7" s="1"/>
  <c r="GWW37" i="7" s="1"/>
  <c r="GWX37" i="7" s="1"/>
  <c r="GWY37" i="7" s="1"/>
  <c r="GWZ37" i="7" s="1"/>
  <c r="GXA37" i="7" s="1"/>
  <c r="GXB37" i="7" s="1"/>
  <c r="GXC37" i="7" s="1"/>
  <c r="GXD37" i="7" s="1"/>
  <c r="GXE37" i="7" s="1"/>
  <c r="GXF37" i="7" s="1"/>
  <c r="GXG37" i="7" s="1"/>
  <c r="GXH37" i="7" s="1"/>
  <c r="GXI37" i="7" s="1"/>
  <c r="GXJ37" i="7" s="1"/>
  <c r="GXK37" i="7" s="1"/>
  <c r="GXL37" i="7" s="1"/>
  <c r="GXM37" i="7" s="1"/>
  <c r="GXN37" i="7" s="1"/>
  <c r="GXO37" i="7" s="1"/>
  <c r="GXP37" i="7" s="1"/>
  <c r="GXQ37" i="7" s="1"/>
  <c r="GXR37" i="7" s="1"/>
  <c r="GXS37" i="7" s="1"/>
  <c r="GXT37" i="7" s="1"/>
  <c r="GXU37" i="7" s="1"/>
  <c r="GXV37" i="7" s="1"/>
  <c r="GXW37" i="7" s="1"/>
  <c r="GXX37" i="7" s="1"/>
  <c r="GXY37" i="7" s="1"/>
  <c r="GXZ37" i="7" s="1"/>
  <c r="GYA37" i="7" s="1"/>
  <c r="GYB37" i="7" s="1"/>
  <c r="GYC37" i="7" s="1"/>
  <c r="GYD37" i="7" s="1"/>
  <c r="GYE37" i="7" s="1"/>
  <c r="GYF37" i="7" s="1"/>
  <c r="GYG37" i="7" s="1"/>
  <c r="GYH37" i="7" s="1"/>
  <c r="GYI37" i="7" s="1"/>
  <c r="GYJ37" i="7" s="1"/>
  <c r="GYK37" i="7" s="1"/>
  <c r="GYL37" i="7" s="1"/>
  <c r="GYM37" i="7" s="1"/>
  <c r="GYN37" i="7" s="1"/>
  <c r="GYO37" i="7" s="1"/>
  <c r="GYP37" i="7" s="1"/>
  <c r="GYQ37" i="7" s="1"/>
  <c r="GYR37" i="7" s="1"/>
  <c r="GYS37" i="7" s="1"/>
  <c r="GYT37" i="7" s="1"/>
  <c r="GYU37" i="7" s="1"/>
  <c r="GYV37" i="7" s="1"/>
  <c r="GYW37" i="7" s="1"/>
  <c r="GYX37" i="7" s="1"/>
  <c r="GYY37" i="7" s="1"/>
  <c r="GYZ37" i="7" s="1"/>
  <c r="GZA37" i="7" s="1"/>
  <c r="GZB37" i="7" s="1"/>
  <c r="GZC37" i="7" s="1"/>
  <c r="GZD37" i="7" s="1"/>
  <c r="GZE37" i="7" s="1"/>
  <c r="GZF37" i="7" s="1"/>
  <c r="GZG37" i="7" s="1"/>
  <c r="GZH37" i="7" s="1"/>
  <c r="GZI37" i="7" s="1"/>
  <c r="GZJ37" i="7" s="1"/>
  <c r="GZK37" i="7" s="1"/>
  <c r="GZL37" i="7" s="1"/>
  <c r="GZM37" i="7" s="1"/>
  <c r="GZN37" i="7" s="1"/>
  <c r="GZO37" i="7" s="1"/>
  <c r="GZP37" i="7" s="1"/>
  <c r="GZQ37" i="7" s="1"/>
  <c r="GZR37" i="7" s="1"/>
  <c r="GZS37" i="7" s="1"/>
  <c r="GZT37" i="7" s="1"/>
  <c r="GZU37" i="7" s="1"/>
  <c r="GZV37" i="7" s="1"/>
  <c r="GZW37" i="7" s="1"/>
  <c r="GZX37" i="7" s="1"/>
  <c r="GZY37" i="7" s="1"/>
  <c r="GZZ37" i="7" s="1"/>
  <c r="HAA37" i="7" s="1"/>
  <c r="HAB37" i="7" s="1"/>
  <c r="HAC37" i="7" s="1"/>
  <c r="HAD37" i="7" s="1"/>
  <c r="HAE37" i="7" s="1"/>
  <c r="HAF37" i="7" s="1"/>
  <c r="HAG37" i="7" s="1"/>
  <c r="HAH37" i="7" s="1"/>
  <c r="HAI37" i="7" s="1"/>
  <c r="HAJ37" i="7" s="1"/>
  <c r="HAK37" i="7" s="1"/>
  <c r="HAL37" i="7" s="1"/>
  <c r="HAM37" i="7" s="1"/>
  <c r="HAN37" i="7" s="1"/>
  <c r="HAO37" i="7" s="1"/>
  <c r="HAP37" i="7" s="1"/>
  <c r="HAQ37" i="7" s="1"/>
  <c r="HAR37" i="7" s="1"/>
  <c r="HAS37" i="7" s="1"/>
  <c r="HAT37" i="7" s="1"/>
  <c r="HAU37" i="7" s="1"/>
  <c r="HAV37" i="7" s="1"/>
  <c r="HAW37" i="7" s="1"/>
  <c r="HAX37" i="7" s="1"/>
  <c r="HAY37" i="7" s="1"/>
  <c r="HAZ37" i="7" s="1"/>
  <c r="HBA37" i="7" s="1"/>
  <c r="HBB37" i="7" s="1"/>
  <c r="HBC37" i="7" s="1"/>
  <c r="HBD37" i="7" s="1"/>
  <c r="HBE37" i="7" s="1"/>
  <c r="HBF37" i="7" s="1"/>
  <c r="HBG37" i="7" s="1"/>
  <c r="HBH37" i="7" s="1"/>
  <c r="HBI37" i="7" s="1"/>
  <c r="HBJ37" i="7" s="1"/>
  <c r="HBK37" i="7" s="1"/>
  <c r="HBL37" i="7" s="1"/>
  <c r="HBM37" i="7" s="1"/>
  <c r="HBN37" i="7" s="1"/>
  <c r="HBO37" i="7" s="1"/>
  <c r="HBP37" i="7" s="1"/>
  <c r="HBQ37" i="7" s="1"/>
  <c r="HBR37" i="7" s="1"/>
  <c r="HBS37" i="7" s="1"/>
  <c r="HBT37" i="7" s="1"/>
  <c r="HBU37" i="7" s="1"/>
  <c r="HBV37" i="7" s="1"/>
  <c r="HBW37" i="7" s="1"/>
  <c r="HBX37" i="7" s="1"/>
  <c r="HBY37" i="7" s="1"/>
  <c r="HBZ37" i="7" s="1"/>
  <c r="HCA37" i="7" s="1"/>
  <c r="HCB37" i="7" s="1"/>
  <c r="HCC37" i="7" s="1"/>
  <c r="HCD37" i="7" s="1"/>
  <c r="HCE37" i="7" s="1"/>
  <c r="HCF37" i="7" s="1"/>
  <c r="HCG37" i="7" s="1"/>
  <c r="HCH37" i="7" s="1"/>
  <c r="HCI37" i="7" s="1"/>
  <c r="HCJ37" i="7" s="1"/>
  <c r="HCK37" i="7" s="1"/>
  <c r="HCL37" i="7" s="1"/>
  <c r="HCM37" i="7" s="1"/>
  <c r="HCN37" i="7" s="1"/>
  <c r="HCO37" i="7" s="1"/>
  <c r="HCP37" i="7" s="1"/>
  <c r="HCQ37" i="7" s="1"/>
  <c r="HCR37" i="7" s="1"/>
  <c r="HCS37" i="7" s="1"/>
  <c r="HCT37" i="7" s="1"/>
  <c r="HCU37" i="7" s="1"/>
  <c r="HCV37" i="7" s="1"/>
  <c r="HCW37" i="7" s="1"/>
  <c r="HCX37" i="7" s="1"/>
  <c r="HCY37" i="7" s="1"/>
  <c r="HCZ37" i="7" s="1"/>
  <c r="HDA37" i="7" s="1"/>
  <c r="HDB37" i="7" s="1"/>
  <c r="HDC37" i="7" s="1"/>
  <c r="HDD37" i="7" s="1"/>
  <c r="HDE37" i="7" s="1"/>
  <c r="HDF37" i="7" s="1"/>
  <c r="HDG37" i="7" s="1"/>
  <c r="HDH37" i="7" s="1"/>
  <c r="HDI37" i="7" s="1"/>
  <c r="HDJ37" i="7" s="1"/>
  <c r="HDK37" i="7" s="1"/>
  <c r="HDL37" i="7" s="1"/>
  <c r="HDM37" i="7" s="1"/>
  <c r="HDN37" i="7" s="1"/>
  <c r="HDO37" i="7" s="1"/>
  <c r="HDP37" i="7" s="1"/>
  <c r="HDQ37" i="7" s="1"/>
  <c r="HDR37" i="7" s="1"/>
  <c r="HDS37" i="7" s="1"/>
  <c r="HDT37" i="7" s="1"/>
  <c r="HDU37" i="7" s="1"/>
  <c r="HDV37" i="7" s="1"/>
  <c r="HDW37" i="7" s="1"/>
  <c r="HDX37" i="7" s="1"/>
  <c r="HDY37" i="7" s="1"/>
  <c r="HDZ37" i="7" s="1"/>
  <c r="HEA37" i="7" s="1"/>
  <c r="HEB37" i="7" s="1"/>
  <c r="HEC37" i="7" s="1"/>
  <c r="HED37" i="7" s="1"/>
  <c r="HEE37" i="7" s="1"/>
  <c r="HEF37" i="7" s="1"/>
  <c r="HEG37" i="7" s="1"/>
  <c r="HEH37" i="7" s="1"/>
  <c r="HEI37" i="7" s="1"/>
  <c r="HEJ37" i="7" s="1"/>
  <c r="HEK37" i="7" s="1"/>
  <c r="HEL37" i="7" s="1"/>
  <c r="HEM37" i="7" s="1"/>
  <c r="HEN37" i="7" s="1"/>
  <c r="HEO37" i="7" s="1"/>
  <c r="HEP37" i="7" s="1"/>
  <c r="HEQ37" i="7" s="1"/>
  <c r="HER37" i="7" s="1"/>
  <c r="HES37" i="7" s="1"/>
  <c r="HET37" i="7" s="1"/>
  <c r="HEU37" i="7" s="1"/>
  <c r="HEV37" i="7" s="1"/>
  <c r="HEW37" i="7" s="1"/>
  <c r="HEX37" i="7" s="1"/>
  <c r="HEY37" i="7" s="1"/>
  <c r="HEZ37" i="7" s="1"/>
  <c r="HFA37" i="7" s="1"/>
  <c r="HFB37" i="7" s="1"/>
  <c r="HFC37" i="7" s="1"/>
  <c r="HFD37" i="7" s="1"/>
  <c r="HFE37" i="7" s="1"/>
  <c r="HFF37" i="7" s="1"/>
  <c r="HFG37" i="7" s="1"/>
  <c r="HFH37" i="7" s="1"/>
  <c r="HFI37" i="7" s="1"/>
  <c r="HFJ37" i="7" s="1"/>
  <c r="HFK37" i="7" s="1"/>
  <c r="HFL37" i="7" s="1"/>
  <c r="HFM37" i="7" s="1"/>
  <c r="HFN37" i="7" s="1"/>
  <c r="HFO37" i="7" s="1"/>
  <c r="HFP37" i="7" s="1"/>
  <c r="HFQ37" i="7" s="1"/>
  <c r="HFR37" i="7" s="1"/>
  <c r="HFS37" i="7" s="1"/>
  <c r="HFT37" i="7" s="1"/>
  <c r="HFU37" i="7" s="1"/>
  <c r="HFV37" i="7" s="1"/>
  <c r="HFW37" i="7" s="1"/>
  <c r="HFX37" i="7" s="1"/>
  <c r="HFY37" i="7" s="1"/>
  <c r="HFZ37" i="7" s="1"/>
  <c r="HGA37" i="7" s="1"/>
  <c r="HGB37" i="7" s="1"/>
  <c r="HGC37" i="7" s="1"/>
  <c r="HGD37" i="7" s="1"/>
  <c r="HGE37" i="7" s="1"/>
  <c r="HGF37" i="7" s="1"/>
  <c r="HGG37" i="7" s="1"/>
  <c r="HGH37" i="7" s="1"/>
  <c r="HGI37" i="7" s="1"/>
  <c r="HGJ37" i="7" s="1"/>
  <c r="HGK37" i="7" s="1"/>
  <c r="HGL37" i="7" s="1"/>
  <c r="HGM37" i="7" s="1"/>
  <c r="HGN37" i="7" s="1"/>
  <c r="HGO37" i="7" s="1"/>
  <c r="HGP37" i="7" s="1"/>
  <c r="HGQ37" i="7" s="1"/>
  <c r="HGR37" i="7" s="1"/>
  <c r="HGS37" i="7" s="1"/>
  <c r="HGT37" i="7" s="1"/>
  <c r="HGU37" i="7" s="1"/>
  <c r="HGV37" i="7" s="1"/>
  <c r="HGW37" i="7" s="1"/>
  <c r="HGX37" i="7" s="1"/>
  <c r="HGY37" i="7" s="1"/>
  <c r="HGZ37" i="7" s="1"/>
  <c r="HHA37" i="7" s="1"/>
  <c r="HHB37" i="7" s="1"/>
  <c r="HHC37" i="7" s="1"/>
  <c r="HHD37" i="7" s="1"/>
  <c r="HHE37" i="7" s="1"/>
  <c r="HHF37" i="7" s="1"/>
  <c r="HHG37" i="7" s="1"/>
  <c r="HHH37" i="7" s="1"/>
  <c r="HHI37" i="7" s="1"/>
  <c r="HHJ37" i="7" s="1"/>
  <c r="HHK37" i="7" s="1"/>
  <c r="HHL37" i="7" s="1"/>
  <c r="HHM37" i="7" s="1"/>
  <c r="HHN37" i="7" s="1"/>
  <c r="HHO37" i="7" s="1"/>
  <c r="HHP37" i="7" s="1"/>
  <c r="HHQ37" i="7" s="1"/>
  <c r="HHR37" i="7" s="1"/>
  <c r="HHS37" i="7" s="1"/>
  <c r="HHT37" i="7" s="1"/>
  <c r="HHU37" i="7" s="1"/>
  <c r="HHV37" i="7" s="1"/>
  <c r="HHW37" i="7" s="1"/>
  <c r="HHX37" i="7" s="1"/>
  <c r="HHY37" i="7" s="1"/>
  <c r="HHZ37" i="7" s="1"/>
  <c r="HIA37" i="7" s="1"/>
  <c r="HIB37" i="7" s="1"/>
  <c r="HIC37" i="7" s="1"/>
  <c r="HID37" i="7" s="1"/>
  <c r="HIE37" i="7" s="1"/>
  <c r="HIF37" i="7" s="1"/>
  <c r="HIG37" i="7" s="1"/>
  <c r="HIH37" i="7" s="1"/>
  <c r="HII37" i="7" s="1"/>
  <c r="HIJ37" i="7" s="1"/>
  <c r="HIK37" i="7" s="1"/>
  <c r="HIL37" i="7" s="1"/>
  <c r="HIM37" i="7" s="1"/>
  <c r="HIN37" i="7" s="1"/>
  <c r="HIO37" i="7" s="1"/>
  <c r="HIP37" i="7" s="1"/>
  <c r="HIQ37" i="7" s="1"/>
  <c r="HIR37" i="7" s="1"/>
  <c r="HIS37" i="7" s="1"/>
  <c r="HIT37" i="7" s="1"/>
  <c r="HIU37" i="7" s="1"/>
  <c r="HIV37" i="7" s="1"/>
  <c r="HIW37" i="7" s="1"/>
  <c r="HIX37" i="7" s="1"/>
  <c r="HIY37" i="7" s="1"/>
  <c r="HIZ37" i="7" s="1"/>
  <c r="HJA37" i="7" s="1"/>
  <c r="HJB37" i="7" s="1"/>
  <c r="HJC37" i="7" s="1"/>
  <c r="HJD37" i="7" s="1"/>
  <c r="HJE37" i="7" s="1"/>
  <c r="HJF37" i="7" s="1"/>
  <c r="HJG37" i="7" s="1"/>
  <c r="HJH37" i="7" s="1"/>
  <c r="HJI37" i="7" s="1"/>
  <c r="HJJ37" i="7" s="1"/>
  <c r="HJK37" i="7" s="1"/>
  <c r="HJL37" i="7" s="1"/>
  <c r="HJM37" i="7" s="1"/>
  <c r="HJN37" i="7" s="1"/>
  <c r="HJO37" i="7" s="1"/>
  <c r="HJP37" i="7" s="1"/>
  <c r="HJQ37" i="7" s="1"/>
  <c r="HJR37" i="7" s="1"/>
  <c r="HJS37" i="7" s="1"/>
  <c r="HJT37" i="7" s="1"/>
  <c r="HJU37" i="7" s="1"/>
  <c r="HJV37" i="7" s="1"/>
  <c r="HJW37" i="7" s="1"/>
  <c r="HJX37" i="7" s="1"/>
  <c r="HJY37" i="7" s="1"/>
  <c r="HJZ37" i="7" s="1"/>
  <c r="HKA37" i="7" s="1"/>
  <c r="HKB37" i="7" s="1"/>
  <c r="HKC37" i="7" s="1"/>
  <c r="HKD37" i="7" s="1"/>
  <c r="HKE37" i="7" s="1"/>
  <c r="HKF37" i="7" s="1"/>
  <c r="HKG37" i="7" s="1"/>
  <c r="HKH37" i="7" s="1"/>
  <c r="HKI37" i="7" s="1"/>
  <c r="HKJ37" i="7" s="1"/>
  <c r="HKK37" i="7" s="1"/>
  <c r="HKL37" i="7" s="1"/>
  <c r="HKM37" i="7" s="1"/>
  <c r="HKN37" i="7" s="1"/>
  <c r="HKO37" i="7" s="1"/>
  <c r="HKP37" i="7" s="1"/>
  <c r="HKQ37" i="7" s="1"/>
  <c r="HKR37" i="7" s="1"/>
  <c r="HKS37" i="7" s="1"/>
  <c r="HKT37" i="7" s="1"/>
  <c r="HKU37" i="7" s="1"/>
  <c r="HKV37" i="7" s="1"/>
  <c r="HKW37" i="7" s="1"/>
  <c r="HKX37" i="7" s="1"/>
  <c r="HKY37" i="7" s="1"/>
  <c r="HKZ37" i="7" s="1"/>
  <c r="HLA37" i="7" s="1"/>
  <c r="HLB37" i="7" s="1"/>
  <c r="HLC37" i="7" s="1"/>
  <c r="HLD37" i="7" s="1"/>
  <c r="HLE37" i="7" s="1"/>
  <c r="HLF37" i="7" s="1"/>
  <c r="HLG37" i="7" s="1"/>
  <c r="HLH37" i="7" s="1"/>
  <c r="HLI37" i="7" s="1"/>
  <c r="HLJ37" i="7" s="1"/>
  <c r="HLK37" i="7" s="1"/>
  <c r="HLL37" i="7" s="1"/>
  <c r="HLM37" i="7" s="1"/>
  <c r="HLN37" i="7" s="1"/>
  <c r="HLO37" i="7" s="1"/>
  <c r="HLP37" i="7" s="1"/>
  <c r="HLQ37" i="7" s="1"/>
  <c r="HLR37" i="7" s="1"/>
  <c r="HLS37" i="7" s="1"/>
  <c r="HLT37" i="7" s="1"/>
  <c r="HLU37" i="7" s="1"/>
  <c r="HLV37" i="7" s="1"/>
  <c r="HLW37" i="7" s="1"/>
  <c r="HLX37" i="7" s="1"/>
  <c r="HLY37" i="7" s="1"/>
  <c r="HLZ37" i="7" s="1"/>
  <c r="HMA37" i="7" s="1"/>
  <c r="HMB37" i="7" s="1"/>
  <c r="HMC37" i="7" s="1"/>
  <c r="HMD37" i="7" s="1"/>
  <c r="HME37" i="7" s="1"/>
  <c r="HMF37" i="7" s="1"/>
  <c r="HMG37" i="7" s="1"/>
  <c r="HMH37" i="7" s="1"/>
  <c r="HMI37" i="7" s="1"/>
  <c r="HMJ37" i="7" s="1"/>
  <c r="HMK37" i="7" s="1"/>
  <c r="HML37" i="7" s="1"/>
  <c r="HMM37" i="7" s="1"/>
  <c r="HMN37" i="7" s="1"/>
  <c r="HMO37" i="7" s="1"/>
  <c r="HMP37" i="7" s="1"/>
  <c r="HMQ37" i="7" s="1"/>
  <c r="HMR37" i="7" s="1"/>
  <c r="HMS37" i="7" s="1"/>
  <c r="HMT37" i="7" s="1"/>
  <c r="HMU37" i="7" s="1"/>
  <c r="HMV37" i="7" s="1"/>
  <c r="HMW37" i="7" s="1"/>
  <c r="HMX37" i="7" s="1"/>
  <c r="HMY37" i="7" s="1"/>
  <c r="HMZ37" i="7" s="1"/>
  <c r="HNA37" i="7" s="1"/>
  <c r="HNB37" i="7" s="1"/>
  <c r="HNC37" i="7" s="1"/>
  <c r="HND37" i="7" s="1"/>
  <c r="HNE37" i="7" s="1"/>
  <c r="HNF37" i="7" s="1"/>
  <c r="HNG37" i="7" s="1"/>
  <c r="HNH37" i="7" s="1"/>
  <c r="HNI37" i="7" s="1"/>
  <c r="HNJ37" i="7" s="1"/>
  <c r="HNK37" i="7" s="1"/>
  <c r="HNL37" i="7" s="1"/>
  <c r="HNM37" i="7" s="1"/>
  <c r="HNN37" i="7" s="1"/>
  <c r="HNO37" i="7" s="1"/>
  <c r="HNP37" i="7" s="1"/>
  <c r="HNQ37" i="7" s="1"/>
  <c r="HNR37" i="7" s="1"/>
  <c r="HNS37" i="7" s="1"/>
  <c r="HNT37" i="7" s="1"/>
  <c r="HNU37" i="7" s="1"/>
  <c r="HNV37" i="7" s="1"/>
  <c r="HNW37" i="7" s="1"/>
  <c r="HNX37" i="7" s="1"/>
  <c r="HNY37" i="7" s="1"/>
  <c r="HNZ37" i="7" s="1"/>
  <c r="HOA37" i="7" s="1"/>
  <c r="HOB37" i="7" s="1"/>
  <c r="HOC37" i="7" s="1"/>
  <c r="HOD37" i="7" s="1"/>
  <c r="HOE37" i="7" s="1"/>
  <c r="HOF37" i="7" s="1"/>
  <c r="HOG37" i="7" s="1"/>
  <c r="HOH37" i="7" s="1"/>
  <c r="HOI37" i="7" s="1"/>
  <c r="HOJ37" i="7" s="1"/>
  <c r="HOK37" i="7" s="1"/>
  <c r="HOL37" i="7" s="1"/>
  <c r="HOM37" i="7" s="1"/>
  <c r="HON37" i="7" s="1"/>
  <c r="HOO37" i="7" s="1"/>
  <c r="HOP37" i="7" s="1"/>
  <c r="HOQ37" i="7" s="1"/>
  <c r="HOR37" i="7" s="1"/>
  <c r="HOS37" i="7" s="1"/>
  <c r="HOT37" i="7" s="1"/>
  <c r="HOU37" i="7" s="1"/>
  <c r="HOV37" i="7" s="1"/>
  <c r="HOW37" i="7" s="1"/>
  <c r="HOX37" i="7" s="1"/>
  <c r="HOY37" i="7" s="1"/>
  <c r="HOZ37" i="7" s="1"/>
  <c r="HPA37" i="7" s="1"/>
  <c r="HPB37" i="7" s="1"/>
  <c r="HPC37" i="7" s="1"/>
  <c r="HPD37" i="7" s="1"/>
  <c r="HPE37" i="7" s="1"/>
  <c r="HPF37" i="7" s="1"/>
  <c r="HPG37" i="7" s="1"/>
  <c r="HPH37" i="7" s="1"/>
  <c r="HPI37" i="7" s="1"/>
  <c r="HPJ37" i="7" s="1"/>
  <c r="HPK37" i="7" s="1"/>
  <c r="HPL37" i="7" s="1"/>
  <c r="HPM37" i="7" s="1"/>
  <c r="HPN37" i="7" s="1"/>
  <c r="HPO37" i="7" s="1"/>
  <c r="HPP37" i="7" s="1"/>
  <c r="HPQ37" i="7" s="1"/>
  <c r="HPR37" i="7" s="1"/>
  <c r="HPS37" i="7" s="1"/>
  <c r="HPT37" i="7" s="1"/>
  <c r="HPU37" i="7" s="1"/>
  <c r="HPV37" i="7" s="1"/>
  <c r="HPW37" i="7" s="1"/>
  <c r="HPX37" i="7" s="1"/>
  <c r="HPY37" i="7" s="1"/>
  <c r="HPZ37" i="7" s="1"/>
  <c r="HQA37" i="7" s="1"/>
  <c r="HQB37" i="7" s="1"/>
  <c r="HQC37" i="7" s="1"/>
  <c r="HQD37" i="7" s="1"/>
  <c r="HQE37" i="7" s="1"/>
  <c r="HQF37" i="7" s="1"/>
  <c r="HQG37" i="7" s="1"/>
  <c r="HQH37" i="7" s="1"/>
  <c r="HQI37" i="7" s="1"/>
  <c r="HQJ37" i="7" s="1"/>
  <c r="HQK37" i="7" s="1"/>
  <c r="HQL37" i="7" s="1"/>
  <c r="HQM37" i="7" s="1"/>
  <c r="HQN37" i="7" s="1"/>
  <c r="HQO37" i="7" s="1"/>
  <c r="HQP37" i="7" s="1"/>
  <c r="HQQ37" i="7" s="1"/>
  <c r="HQR37" i="7" s="1"/>
  <c r="HQS37" i="7" s="1"/>
  <c r="HQT37" i="7" s="1"/>
  <c r="HQU37" i="7" s="1"/>
  <c r="HQV37" i="7" s="1"/>
  <c r="HQW37" i="7" s="1"/>
  <c r="HQX37" i="7" s="1"/>
  <c r="HQY37" i="7" s="1"/>
  <c r="HQZ37" i="7" s="1"/>
  <c r="HRA37" i="7" s="1"/>
  <c r="HRB37" i="7" s="1"/>
  <c r="HRC37" i="7" s="1"/>
  <c r="HRD37" i="7" s="1"/>
  <c r="HRE37" i="7" s="1"/>
  <c r="HRF37" i="7" s="1"/>
  <c r="HRG37" i="7" s="1"/>
  <c r="HRH37" i="7" s="1"/>
  <c r="HRI37" i="7" s="1"/>
  <c r="HRJ37" i="7" s="1"/>
  <c r="HRK37" i="7" s="1"/>
  <c r="HRL37" i="7" s="1"/>
  <c r="HRM37" i="7" s="1"/>
  <c r="HRN37" i="7" s="1"/>
  <c r="HRO37" i="7" s="1"/>
  <c r="HRP37" i="7" s="1"/>
  <c r="HRQ37" i="7" s="1"/>
  <c r="HRR37" i="7" s="1"/>
  <c r="HRS37" i="7" s="1"/>
  <c r="HRT37" i="7" s="1"/>
  <c r="HRU37" i="7" s="1"/>
  <c r="HRV37" i="7" s="1"/>
  <c r="HRW37" i="7" s="1"/>
  <c r="HRX37" i="7" s="1"/>
  <c r="HRY37" i="7" s="1"/>
  <c r="HRZ37" i="7" s="1"/>
  <c r="HSA37" i="7" s="1"/>
  <c r="HSB37" i="7" s="1"/>
  <c r="HSC37" i="7" s="1"/>
  <c r="HSD37" i="7" s="1"/>
  <c r="HSE37" i="7" s="1"/>
  <c r="HSF37" i="7" s="1"/>
  <c r="HSG37" i="7" s="1"/>
  <c r="HSH37" i="7" s="1"/>
  <c r="HSI37" i="7" s="1"/>
  <c r="HSJ37" i="7" s="1"/>
  <c r="HSK37" i="7" s="1"/>
  <c r="HSL37" i="7" s="1"/>
  <c r="HSM37" i="7" s="1"/>
  <c r="HSN37" i="7" s="1"/>
  <c r="HSO37" i="7" s="1"/>
  <c r="HSP37" i="7" s="1"/>
  <c r="HSQ37" i="7" s="1"/>
  <c r="HSR37" i="7" s="1"/>
  <c r="HSS37" i="7" s="1"/>
  <c r="HST37" i="7" s="1"/>
  <c r="HSU37" i="7" s="1"/>
  <c r="HSV37" i="7" s="1"/>
  <c r="HSW37" i="7" s="1"/>
  <c r="HSX37" i="7" s="1"/>
  <c r="HSY37" i="7" s="1"/>
  <c r="HSZ37" i="7" s="1"/>
  <c r="HTA37" i="7" s="1"/>
  <c r="HTB37" i="7" s="1"/>
  <c r="HTC37" i="7" s="1"/>
  <c r="HTD37" i="7" s="1"/>
  <c r="HTE37" i="7" s="1"/>
  <c r="HTF37" i="7" s="1"/>
  <c r="HTG37" i="7" s="1"/>
  <c r="HTH37" i="7" s="1"/>
  <c r="HTI37" i="7" s="1"/>
  <c r="HTJ37" i="7" s="1"/>
  <c r="HTK37" i="7" s="1"/>
  <c r="HTL37" i="7" s="1"/>
  <c r="HTM37" i="7" s="1"/>
  <c r="HTN37" i="7" s="1"/>
  <c r="HTO37" i="7" s="1"/>
  <c r="HTP37" i="7" s="1"/>
  <c r="HTQ37" i="7" s="1"/>
  <c r="HTR37" i="7" s="1"/>
  <c r="HTS37" i="7" s="1"/>
  <c r="HTT37" i="7" s="1"/>
  <c r="HTU37" i="7" s="1"/>
  <c r="HTV37" i="7" s="1"/>
  <c r="HTW37" i="7" s="1"/>
  <c r="HTX37" i="7" s="1"/>
  <c r="HTY37" i="7" s="1"/>
  <c r="HTZ37" i="7" s="1"/>
  <c r="HUA37" i="7" s="1"/>
  <c r="HUB37" i="7" s="1"/>
  <c r="HUC37" i="7" s="1"/>
  <c r="HUD37" i="7" s="1"/>
  <c r="HUE37" i="7" s="1"/>
  <c r="HUF37" i="7" s="1"/>
  <c r="HUG37" i="7" s="1"/>
  <c r="HUH37" i="7" s="1"/>
  <c r="HUI37" i="7" s="1"/>
  <c r="HUJ37" i="7" s="1"/>
  <c r="HUK37" i="7" s="1"/>
  <c r="HUL37" i="7" s="1"/>
  <c r="HUM37" i="7" s="1"/>
  <c r="HUN37" i="7" s="1"/>
  <c r="HUO37" i="7" s="1"/>
  <c r="HUP37" i="7" s="1"/>
  <c r="HUQ37" i="7" s="1"/>
  <c r="HUR37" i="7" s="1"/>
  <c r="HUS37" i="7" s="1"/>
  <c r="HUT37" i="7" s="1"/>
  <c r="HUU37" i="7" s="1"/>
  <c r="HUV37" i="7" s="1"/>
  <c r="HUW37" i="7" s="1"/>
  <c r="HUX37" i="7" s="1"/>
  <c r="HUY37" i="7" s="1"/>
  <c r="HUZ37" i="7" s="1"/>
  <c r="HVA37" i="7" s="1"/>
  <c r="HVB37" i="7" s="1"/>
  <c r="HVC37" i="7" s="1"/>
  <c r="HVD37" i="7" s="1"/>
  <c r="HVE37" i="7" s="1"/>
  <c r="HVF37" i="7" s="1"/>
  <c r="HVG37" i="7" s="1"/>
  <c r="HVH37" i="7" s="1"/>
  <c r="HVI37" i="7" s="1"/>
  <c r="HVJ37" i="7" s="1"/>
  <c r="HVK37" i="7" s="1"/>
  <c r="HVL37" i="7" s="1"/>
  <c r="HVM37" i="7" s="1"/>
  <c r="HVN37" i="7" s="1"/>
  <c r="HVO37" i="7" s="1"/>
  <c r="HVP37" i="7" s="1"/>
  <c r="HVQ37" i="7" s="1"/>
  <c r="HVR37" i="7" s="1"/>
  <c r="HVS37" i="7" s="1"/>
  <c r="HVT37" i="7" s="1"/>
  <c r="HVU37" i="7" s="1"/>
  <c r="HVV37" i="7" s="1"/>
  <c r="HVW37" i="7" s="1"/>
  <c r="HVX37" i="7" s="1"/>
  <c r="HVY37" i="7" s="1"/>
  <c r="HVZ37" i="7" s="1"/>
  <c r="HWA37" i="7" s="1"/>
  <c r="HWB37" i="7" s="1"/>
  <c r="HWC37" i="7" s="1"/>
  <c r="HWD37" i="7" s="1"/>
  <c r="HWE37" i="7" s="1"/>
  <c r="HWF37" i="7" s="1"/>
  <c r="HWG37" i="7" s="1"/>
  <c r="HWH37" i="7" s="1"/>
  <c r="HWI37" i="7" s="1"/>
  <c r="HWJ37" i="7" s="1"/>
  <c r="HWK37" i="7" s="1"/>
  <c r="HWL37" i="7" s="1"/>
  <c r="HWM37" i="7" s="1"/>
  <c r="HWN37" i="7" s="1"/>
  <c r="HWO37" i="7" s="1"/>
  <c r="HWP37" i="7" s="1"/>
  <c r="HWQ37" i="7" s="1"/>
  <c r="HWR37" i="7" s="1"/>
  <c r="HWS37" i="7" s="1"/>
  <c r="HWT37" i="7" s="1"/>
  <c r="HWU37" i="7" s="1"/>
  <c r="HWV37" i="7" s="1"/>
  <c r="HWW37" i="7" s="1"/>
  <c r="HWX37" i="7" s="1"/>
  <c r="HWY37" i="7" s="1"/>
  <c r="HWZ37" i="7" s="1"/>
  <c r="HXA37" i="7" s="1"/>
  <c r="HXB37" i="7" s="1"/>
  <c r="HXC37" i="7" s="1"/>
  <c r="HXD37" i="7" s="1"/>
  <c r="HXE37" i="7" s="1"/>
  <c r="HXF37" i="7" s="1"/>
  <c r="HXG37" i="7" s="1"/>
  <c r="HXH37" i="7" s="1"/>
  <c r="HXI37" i="7" s="1"/>
  <c r="HXJ37" i="7" s="1"/>
  <c r="HXK37" i="7" s="1"/>
  <c r="HXL37" i="7" s="1"/>
  <c r="HXM37" i="7" s="1"/>
  <c r="HXN37" i="7" s="1"/>
  <c r="HXO37" i="7" s="1"/>
  <c r="HXP37" i="7" s="1"/>
  <c r="HXQ37" i="7" s="1"/>
  <c r="HXR37" i="7" s="1"/>
  <c r="HXS37" i="7" s="1"/>
  <c r="HXT37" i="7" s="1"/>
  <c r="HXU37" i="7" s="1"/>
  <c r="HXV37" i="7" s="1"/>
  <c r="HXW37" i="7" s="1"/>
  <c r="HXX37" i="7" s="1"/>
  <c r="HXY37" i="7" s="1"/>
  <c r="HXZ37" i="7" s="1"/>
  <c r="HYA37" i="7" s="1"/>
  <c r="HYB37" i="7" s="1"/>
  <c r="HYC37" i="7" s="1"/>
  <c r="HYD37" i="7" s="1"/>
  <c r="HYE37" i="7" s="1"/>
  <c r="HYF37" i="7" s="1"/>
  <c r="HYG37" i="7" s="1"/>
  <c r="HYH37" i="7" s="1"/>
  <c r="HYI37" i="7" s="1"/>
  <c r="HYJ37" i="7" s="1"/>
  <c r="HYK37" i="7" s="1"/>
  <c r="HYL37" i="7" s="1"/>
  <c r="HYM37" i="7" s="1"/>
  <c r="HYN37" i="7" s="1"/>
  <c r="HYO37" i="7" s="1"/>
  <c r="HYP37" i="7" s="1"/>
  <c r="HYQ37" i="7" s="1"/>
  <c r="HYR37" i="7" s="1"/>
  <c r="HYS37" i="7" s="1"/>
  <c r="HYT37" i="7" s="1"/>
  <c r="HYU37" i="7" s="1"/>
  <c r="HYV37" i="7" s="1"/>
  <c r="HYW37" i="7" s="1"/>
  <c r="HYX37" i="7" s="1"/>
  <c r="HYY37" i="7" s="1"/>
  <c r="HYZ37" i="7" s="1"/>
  <c r="HZA37" i="7" s="1"/>
  <c r="HZB37" i="7" s="1"/>
  <c r="HZC37" i="7" s="1"/>
  <c r="HZD37" i="7" s="1"/>
  <c r="HZE37" i="7" s="1"/>
  <c r="HZF37" i="7" s="1"/>
  <c r="HZG37" i="7" s="1"/>
  <c r="HZH37" i="7" s="1"/>
  <c r="HZI37" i="7" s="1"/>
  <c r="HZJ37" i="7" s="1"/>
  <c r="HZK37" i="7" s="1"/>
  <c r="HZL37" i="7" s="1"/>
  <c r="HZM37" i="7" s="1"/>
  <c r="HZN37" i="7" s="1"/>
  <c r="HZO37" i="7" s="1"/>
  <c r="HZP37" i="7" s="1"/>
  <c r="HZQ37" i="7" s="1"/>
  <c r="HZR37" i="7" s="1"/>
  <c r="HZS37" i="7" s="1"/>
  <c r="HZT37" i="7" s="1"/>
  <c r="HZU37" i="7" s="1"/>
  <c r="HZV37" i="7" s="1"/>
  <c r="HZW37" i="7" s="1"/>
  <c r="HZX37" i="7" s="1"/>
  <c r="HZY37" i="7" s="1"/>
  <c r="HZZ37" i="7" s="1"/>
  <c r="IAA37" i="7" s="1"/>
  <c r="IAB37" i="7" s="1"/>
  <c r="IAC37" i="7" s="1"/>
  <c r="IAD37" i="7" s="1"/>
  <c r="IAE37" i="7" s="1"/>
  <c r="IAF37" i="7" s="1"/>
  <c r="IAG37" i="7" s="1"/>
  <c r="IAH37" i="7" s="1"/>
  <c r="IAI37" i="7" s="1"/>
  <c r="IAJ37" i="7" s="1"/>
  <c r="IAK37" i="7" s="1"/>
  <c r="IAL37" i="7" s="1"/>
  <c r="IAM37" i="7" s="1"/>
  <c r="IAN37" i="7" s="1"/>
  <c r="IAO37" i="7" s="1"/>
  <c r="IAP37" i="7" s="1"/>
  <c r="IAQ37" i="7" s="1"/>
  <c r="IAR37" i="7" s="1"/>
  <c r="IAS37" i="7" s="1"/>
  <c r="IAT37" i="7" s="1"/>
  <c r="IAU37" i="7" s="1"/>
  <c r="IAV37" i="7" s="1"/>
  <c r="IAW37" i="7" s="1"/>
  <c r="IAX37" i="7" s="1"/>
  <c r="IAY37" i="7" s="1"/>
  <c r="IAZ37" i="7" s="1"/>
  <c r="IBA37" i="7" s="1"/>
  <c r="IBB37" i="7" s="1"/>
  <c r="IBC37" i="7" s="1"/>
  <c r="IBD37" i="7" s="1"/>
  <c r="IBE37" i="7" s="1"/>
  <c r="IBF37" i="7" s="1"/>
  <c r="IBG37" i="7" s="1"/>
  <c r="IBH37" i="7" s="1"/>
  <c r="IBI37" i="7" s="1"/>
  <c r="IBJ37" i="7" s="1"/>
  <c r="IBK37" i="7" s="1"/>
  <c r="IBL37" i="7" s="1"/>
  <c r="IBM37" i="7" s="1"/>
  <c r="IBN37" i="7" s="1"/>
  <c r="IBO37" i="7" s="1"/>
  <c r="IBP37" i="7" s="1"/>
  <c r="IBQ37" i="7" s="1"/>
  <c r="IBR37" i="7" s="1"/>
  <c r="IBS37" i="7" s="1"/>
  <c r="IBT37" i="7" s="1"/>
  <c r="IBU37" i="7" s="1"/>
  <c r="IBV37" i="7" s="1"/>
  <c r="IBW37" i="7" s="1"/>
  <c r="IBX37" i="7" s="1"/>
  <c r="IBY37" i="7" s="1"/>
  <c r="IBZ37" i="7" s="1"/>
  <c r="ICA37" i="7" s="1"/>
  <c r="ICB37" i="7" s="1"/>
  <c r="ICC37" i="7" s="1"/>
  <c r="ICD37" i="7" s="1"/>
  <c r="ICE37" i="7" s="1"/>
  <c r="ICF37" i="7" s="1"/>
  <c r="ICG37" i="7" s="1"/>
  <c r="ICH37" i="7" s="1"/>
  <c r="ICI37" i="7" s="1"/>
  <c r="ICJ37" i="7" s="1"/>
  <c r="ICK37" i="7" s="1"/>
  <c r="ICL37" i="7" s="1"/>
  <c r="ICM37" i="7" s="1"/>
  <c r="ICN37" i="7" s="1"/>
  <c r="ICO37" i="7" s="1"/>
  <c r="ICP37" i="7" s="1"/>
  <c r="ICQ37" i="7" s="1"/>
  <c r="ICR37" i="7" s="1"/>
  <c r="ICS37" i="7" s="1"/>
  <c r="ICT37" i="7" s="1"/>
  <c r="ICU37" i="7" s="1"/>
  <c r="ICV37" i="7" s="1"/>
  <c r="ICW37" i="7" s="1"/>
  <c r="ICX37" i="7" s="1"/>
  <c r="ICY37" i="7" s="1"/>
  <c r="ICZ37" i="7" s="1"/>
  <c r="IDA37" i="7" s="1"/>
  <c r="IDB37" i="7" s="1"/>
  <c r="IDC37" i="7" s="1"/>
  <c r="IDD37" i="7" s="1"/>
  <c r="IDE37" i="7" s="1"/>
  <c r="IDF37" i="7" s="1"/>
  <c r="IDG37" i="7" s="1"/>
  <c r="IDH37" i="7" s="1"/>
  <c r="IDI37" i="7" s="1"/>
  <c r="IDJ37" i="7" s="1"/>
  <c r="IDK37" i="7" s="1"/>
  <c r="IDL37" i="7" s="1"/>
  <c r="IDM37" i="7" s="1"/>
  <c r="IDN37" i="7" s="1"/>
  <c r="IDO37" i="7" s="1"/>
  <c r="IDP37" i="7" s="1"/>
  <c r="IDQ37" i="7" s="1"/>
  <c r="IDR37" i="7" s="1"/>
  <c r="IDS37" i="7" s="1"/>
  <c r="IDT37" i="7" s="1"/>
  <c r="IDU37" i="7" s="1"/>
  <c r="IDV37" i="7" s="1"/>
  <c r="IDW37" i="7" s="1"/>
  <c r="IDX37" i="7" s="1"/>
  <c r="IDY37" i="7" s="1"/>
  <c r="IDZ37" i="7" s="1"/>
  <c r="IEA37" i="7" s="1"/>
  <c r="IEB37" i="7" s="1"/>
  <c r="IEC37" i="7" s="1"/>
  <c r="IED37" i="7" s="1"/>
  <c r="IEE37" i="7" s="1"/>
  <c r="IEF37" i="7" s="1"/>
  <c r="IEG37" i="7" s="1"/>
  <c r="IEH37" i="7" s="1"/>
  <c r="IEI37" i="7" s="1"/>
  <c r="IEJ37" i="7" s="1"/>
  <c r="IEK37" i="7" s="1"/>
  <c r="IEL37" i="7" s="1"/>
  <c r="IEM37" i="7" s="1"/>
  <c r="IEN37" i="7" s="1"/>
  <c r="IEO37" i="7" s="1"/>
  <c r="IEP37" i="7" s="1"/>
  <c r="IEQ37" i="7" s="1"/>
  <c r="IER37" i="7" s="1"/>
  <c r="IES37" i="7" s="1"/>
  <c r="IET37" i="7" s="1"/>
  <c r="IEU37" i="7" s="1"/>
  <c r="IEV37" i="7" s="1"/>
  <c r="IEW37" i="7" s="1"/>
  <c r="IEX37" i="7" s="1"/>
  <c r="IEY37" i="7" s="1"/>
  <c r="IEZ37" i="7" s="1"/>
  <c r="IFA37" i="7" s="1"/>
  <c r="IFB37" i="7" s="1"/>
  <c r="IFC37" i="7" s="1"/>
  <c r="IFD37" i="7" s="1"/>
  <c r="IFE37" i="7" s="1"/>
  <c r="IFF37" i="7" s="1"/>
  <c r="IFG37" i="7" s="1"/>
  <c r="IFH37" i="7" s="1"/>
  <c r="IFI37" i="7" s="1"/>
  <c r="IFJ37" i="7" s="1"/>
  <c r="IFK37" i="7" s="1"/>
  <c r="IFL37" i="7" s="1"/>
  <c r="IFM37" i="7" s="1"/>
  <c r="IFN37" i="7" s="1"/>
  <c r="IFO37" i="7" s="1"/>
  <c r="IFP37" i="7" s="1"/>
  <c r="IFQ37" i="7" s="1"/>
  <c r="IFR37" i="7" s="1"/>
  <c r="IFS37" i="7" s="1"/>
  <c r="IFT37" i="7" s="1"/>
  <c r="IFU37" i="7" s="1"/>
  <c r="IFV37" i="7" s="1"/>
  <c r="IFW37" i="7" s="1"/>
  <c r="IFX37" i="7" s="1"/>
  <c r="IFY37" i="7" s="1"/>
  <c r="IFZ37" i="7" s="1"/>
  <c r="IGA37" i="7" s="1"/>
  <c r="IGB37" i="7" s="1"/>
  <c r="IGC37" i="7" s="1"/>
  <c r="IGD37" i="7" s="1"/>
  <c r="IGE37" i="7" s="1"/>
  <c r="IGF37" i="7" s="1"/>
  <c r="IGG37" i="7" s="1"/>
  <c r="IGH37" i="7" s="1"/>
  <c r="IGI37" i="7" s="1"/>
  <c r="IGJ37" i="7" s="1"/>
  <c r="IGK37" i="7" s="1"/>
  <c r="IGL37" i="7" s="1"/>
  <c r="IGM37" i="7" s="1"/>
  <c r="IGN37" i="7" s="1"/>
  <c r="IGO37" i="7" s="1"/>
  <c r="IGP37" i="7" s="1"/>
  <c r="IGQ37" i="7" s="1"/>
  <c r="IGR37" i="7" s="1"/>
  <c r="IGS37" i="7" s="1"/>
  <c r="IGT37" i="7" s="1"/>
  <c r="IGU37" i="7" s="1"/>
  <c r="IGV37" i="7" s="1"/>
  <c r="IGW37" i="7" s="1"/>
  <c r="IGX37" i="7" s="1"/>
  <c r="IGY37" i="7" s="1"/>
  <c r="IGZ37" i="7" s="1"/>
  <c r="IHA37" i="7" s="1"/>
  <c r="IHB37" i="7" s="1"/>
  <c r="IHC37" i="7" s="1"/>
  <c r="IHD37" i="7" s="1"/>
  <c r="IHE37" i="7" s="1"/>
  <c r="IHF37" i="7" s="1"/>
  <c r="IHG37" i="7" s="1"/>
  <c r="IHH37" i="7" s="1"/>
  <c r="IHI37" i="7" s="1"/>
  <c r="IHJ37" i="7" s="1"/>
  <c r="IHK37" i="7" s="1"/>
  <c r="IHL37" i="7" s="1"/>
  <c r="IHM37" i="7" s="1"/>
  <c r="IHN37" i="7" s="1"/>
  <c r="IHO37" i="7" s="1"/>
  <c r="IHP37" i="7" s="1"/>
  <c r="IHQ37" i="7" s="1"/>
  <c r="IHR37" i="7" s="1"/>
  <c r="IHS37" i="7" s="1"/>
  <c r="IHT37" i="7" s="1"/>
  <c r="IHU37" i="7" s="1"/>
  <c r="IHV37" i="7" s="1"/>
  <c r="IHW37" i="7" s="1"/>
  <c r="IHX37" i="7" s="1"/>
  <c r="IHY37" i="7" s="1"/>
  <c r="IHZ37" i="7" s="1"/>
  <c r="IIA37" i="7" s="1"/>
  <c r="IIB37" i="7" s="1"/>
  <c r="IIC37" i="7" s="1"/>
  <c r="IID37" i="7" s="1"/>
  <c r="IIE37" i="7" s="1"/>
  <c r="IIF37" i="7" s="1"/>
  <c r="IIG37" i="7" s="1"/>
  <c r="IIH37" i="7" s="1"/>
  <c r="III37" i="7" s="1"/>
  <c r="IIJ37" i="7" s="1"/>
  <c r="IIK37" i="7" s="1"/>
  <c r="IIL37" i="7" s="1"/>
  <c r="IIM37" i="7" s="1"/>
  <c r="IIN37" i="7" s="1"/>
  <c r="IIO37" i="7" s="1"/>
  <c r="IIP37" i="7" s="1"/>
  <c r="IIQ37" i="7" s="1"/>
  <c r="IIR37" i="7" s="1"/>
  <c r="IIS37" i="7" s="1"/>
  <c r="IIT37" i="7" s="1"/>
  <c r="IIU37" i="7" s="1"/>
  <c r="IIV37" i="7" s="1"/>
  <c r="IIW37" i="7" s="1"/>
  <c r="IIX37" i="7" s="1"/>
  <c r="IIY37" i="7" s="1"/>
  <c r="IIZ37" i="7" s="1"/>
  <c r="IJA37" i="7" s="1"/>
  <c r="IJB37" i="7" s="1"/>
  <c r="IJC37" i="7" s="1"/>
  <c r="IJD37" i="7" s="1"/>
  <c r="IJE37" i="7" s="1"/>
  <c r="IJF37" i="7" s="1"/>
  <c r="IJG37" i="7" s="1"/>
  <c r="IJH37" i="7" s="1"/>
  <c r="IJI37" i="7" s="1"/>
  <c r="IJJ37" i="7" s="1"/>
  <c r="IJK37" i="7" s="1"/>
  <c r="IJL37" i="7" s="1"/>
  <c r="IJM37" i="7" s="1"/>
  <c r="IJN37" i="7" s="1"/>
  <c r="IJO37" i="7" s="1"/>
  <c r="IJP37" i="7" s="1"/>
  <c r="IJQ37" i="7" s="1"/>
  <c r="IJR37" i="7" s="1"/>
  <c r="IJS37" i="7" s="1"/>
  <c r="IJT37" i="7" s="1"/>
  <c r="IJU37" i="7" s="1"/>
  <c r="IJV37" i="7" s="1"/>
  <c r="IJW37" i="7" s="1"/>
  <c r="IJX37" i="7" s="1"/>
  <c r="IJY37" i="7" s="1"/>
  <c r="IJZ37" i="7" s="1"/>
  <c r="IKA37" i="7" s="1"/>
  <c r="IKB37" i="7" s="1"/>
  <c r="IKC37" i="7" s="1"/>
  <c r="IKD37" i="7" s="1"/>
  <c r="IKE37" i="7" s="1"/>
  <c r="IKF37" i="7" s="1"/>
  <c r="IKG37" i="7" s="1"/>
  <c r="IKH37" i="7" s="1"/>
  <c r="IKI37" i="7" s="1"/>
  <c r="IKJ37" i="7" s="1"/>
  <c r="IKK37" i="7" s="1"/>
  <c r="IKL37" i="7" s="1"/>
  <c r="IKM37" i="7" s="1"/>
  <c r="IKN37" i="7" s="1"/>
  <c r="IKO37" i="7" s="1"/>
  <c r="IKP37" i="7" s="1"/>
  <c r="IKQ37" i="7" s="1"/>
  <c r="IKR37" i="7" s="1"/>
  <c r="IKS37" i="7" s="1"/>
  <c r="IKT37" i="7" s="1"/>
  <c r="IKU37" i="7" s="1"/>
  <c r="IKV37" i="7" s="1"/>
  <c r="IKW37" i="7" s="1"/>
  <c r="IKX37" i="7" s="1"/>
  <c r="IKY37" i="7" s="1"/>
  <c r="IKZ37" i="7" s="1"/>
  <c r="ILA37" i="7" s="1"/>
  <c r="ILB37" i="7" s="1"/>
  <c r="ILC37" i="7" s="1"/>
  <c r="ILD37" i="7" s="1"/>
  <c r="ILE37" i="7" s="1"/>
  <c r="ILF37" i="7" s="1"/>
  <c r="ILG37" i="7" s="1"/>
  <c r="ILH37" i="7" s="1"/>
  <c r="ILI37" i="7" s="1"/>
  <c r="ILJ37" i="7" s="1"/>
  <c r="ILK37" i="7" s="1"/>
  <c r="ILL37" i="7" s="1"/>
  <c r="ILM37" i="7" s="1"/>
  <c r="ILN37" i="7" s="1"/>
  <c r="ILO37" i="7" s="1"/>
  <c r="ILP37" i="7" s="1"/>
  <c r="ILQ37" i="7" s="1"/>
  <c r="ILR37" i="7" s="1"/>
  <c r="ILS37" i="7" s="1"/>
  <c r="ILT37" i="7" s="1"/>
  <c r="ILU37" i="7" s="1"/>
  <c r="ILV37" i="7" s="1"/>
  <c r="ILW37" i="7" s="1"/>
  <c r="ILX37" i="7" s="1"/>
  <c r="ILY37" i="7" s="1"/>
  <c r="ILZ37" i="7" s="1"/>
  <c r="IMA37" i="7" s="1"/>
  <c r="IMB37" i="7" s="1"/>
  <c r="IMC37" i="7" s="1"/>
  <c r="IMD37" i="7" s="1"/>
  <c r="IME37" i="7" s="1"/>
  <c r="IMF37" i="7" s="1"/>
  <c r="IMG37" i="7" s="1"/>
  <c r="IMH37" i="7" s="1"/>
  <c r="IMI37" i="7" s="1"/>
  <c r="IMJ37" i="7" s="1"/>
  <c r="IMK37" i="7" s="1"/>
  <c r="IML37" i="7" s="1"/>
  <c r="IMM37" i="7" s="1"/>
  <c r="IMN37" i="7" s="1"/>
  <c r="IMO37" i="7" s="1"/>
  <c r="IMP37" i="7" s="1"/>
  <c r="IMQ37" i="7" s="1"/>
  <c r="IMR37" i="7" s="1"/>
  <c r="IMS37" i="7" s="1"/>
  <c r="IMT37" i="7" s="1"/>
  <c r="IMU37" i="7" s="1"/>
  <c r="IMV37" i="7" s="1"/>
  <c r="IMW37" i="7" s="1"/>
  <c r="IMX37" i="7" s="1"/>
  <c r="IMY37" i="7" s="1"/>
  <c r="IMZ37" i="7" s="1"/>
  <c r="INA37" i="7" s="1"/>
  <c r="INB37" i="7" s="1"/>
  <c r="INC37" i="7" s="1"/>
  <c r="IND37" i="7" s="1"/>
  <c r="INE37" i="7" s="1"/>
  <c r="INF37" i="7" s="1"/>
  <c r="ING37" i="7" s="1"/>
  <c r="INH37" i="7" s="1"/>
  <c r="INI37" i="7" s="1"/>
  <c r="INJ37" i="7" s="1"/>
  <c r="INK37" i="7" s="1"/>
  <c r="INL37" i="7" s="1"/>
  <c r="INM37" i="7" s="1"/>
  <c r="INN37" i="7" s="1"/>
  <c r="INO37" i="7" s="1"/>
  <c r="INP37" i="7" s="1"/>
  <c r="INQ37" i="7" s="1"/>
  <c r="INR37" i="7" s="1"/>
  <c r="INS37" i="7" s="1"/>
  <c r="INT37" i="7" s="1"/>
  <c r="INU37" i="7" s="1"/>
  <c r="INV37" i="7" s="1"/>
  <c r="INW37" i="7" s="1"/>
  <c r="INX37" i="7" s="1"/>
  <c r="INY37" i="7" s="1"/>
  <c r="INZ37" i="7" s="1"/>
  <c r="IOA37" i="7" s="1"/>
  <c r="IOB37" i="7" s="1"/>
  <c r="IOC37" i="7" s="1"/>
  <c r="IOD37" i="7" s="1"/>
  <c r="IOE37" i="7" s="1"/>
  <c r="IOF37" i="7" s="1"/>
  <c r="IOG37" i="7" s="1"/>
  <c r="IOH37" i="7" s="1"/>
  <c r="IOI37" i="7" s="1"/>
  <c r="IOJ37" i="7" s="1"/>
  <c r="IOK37" i="7" s="1"/>
  <c r="IOL37" i="7" s="1"/>
  <c r="IOM37" i="7" s="1"/>
  <c r="ION37" i="7" s="1"/>
  <c r="IOO37" i="7" s="1"/>
  <c r="IOP37" i="7" s="1"/>
  <c r="IOQ37" i="7" s="1"/>
  <c r="IOR37" i="7" s="1"/>
  <c r="IOS37" i="7" s="1"/>
  <c r="IOT37" i="7" s="1"/>
  <c r="IOU37" i="7" s="1"/>
  <c r="IOV37" i="7" s="1"/>
  <c r="IOW37" i="7" s="1"/>
  <c r="IOX37" i="7" s="1"/>
  <c r="IOY37" i="7" s="1"/>
  <c r="IOZ37" i="7" s="1"/>
  <c r="IPA37" i="7" s="1"/>
  <c r="IPB37" i="7" s="1"/>
  <c r="IPC37" i="7" s="1"/>
  <c r="IPD37" i="7" s="1"/>
  <c r="IPE37" i="7" s="1"/>
  <c r="IPF37" i="7" s="1"/>
  <c r="IPG37" i="7" s="1"/>
  <c r="IPH37" i="7" s="1"/>
  <c r="IPI37" i="7" s="1"/>
  <c r="IPJ37" i="7" s="1"/>
  <c r="IPK37" i="7" s="1"/>
  <c r="IPL37" i="7" s="1"/>
  <c r="IPM37" i="7" s="1"/>
  <c r="IPN37" i="7" s="1"/>
  <c r="IPO37" i="7" s="1"/>
  <c r="IPP37" i="7" s="1"/>
  <c r="IPQ37" i="7" s="1"/>
  <c r="IPR37" i="7" s="1"/>
  <c r="IPS37" i="7" s="1"/>
  <c r="IPT37" i="7" s="1"/>
  <c r="IPU37" i="7" s="1"/>
  <c r="IPV37" i="7" s="1"/>
  <c r="IPW37" i="7" s="1"/>
  <c r="IPX37" i="7" s="1"/>
  <c r="IPY37" i="7" s="1"/>
  <c r="IPZ37" i="7" s="1"/>
  <c r="IQA37" i="7" s="1"/>
  <c r="IQB37" i="7" s="1"/>
  <c r="IQC37" i="7" s="1"/>
  <c r="IQD37" i="7" s="1"/>
  <c r="IQE37" i="7" s="1"/>
  <c r="IQF37" i="7" s="1"/>
  <c r="IQG37" i="7" s="1"/>
  <c r="IQH37" i="7" s="1"/>
  <c r="IQI37" i="7" s="1"/>
  <c r="IQJ37" i="7" s="1"/>
  <c r="IQK37" i="7" s="1"/>
  <c r="IQL37" i="7" s="1"/>
  <c r="IQM37" i="7" s="1"/>
  <c r="IQN37" i="7" s="1"/>
  <c r="IQO37" i="7" s="1"/>
  <c r="IQP37" i="7" s="1"/>
  <c r="IQQ37" i="7" s="1"/>
  <c r="IQR37" i="7" s="1"/>
  <c r="IQS37" i="7" s="1"/>
  <c r="IQT37" i="7" s="1"/>
  <c r="IQU37" i="7" s="1"/>
  <c r="IQV37" i="7" s="1"/>
  <c r="IQW37" i="7" s="1"/>
  <c r="IQX37" i="7" s="1"/>
  <c r="IQY37" i="7" s="1"/>
  <c r="IQZ37" i="7" s="1"/>
  <c r="IRA37" i="7" s="1"/>
  <c r="IRB37" i="7" s="1"/>
  <c r="IRC37" i="7" s="1"/>
  <c r="IRD37" i="7" s="1"/>
  <c r="IRE37" i="7" s="1"/>
  <c r="IRF37" i="7" s="1"/>
  <c r="IRG37" i="7" s="1"/>
  <c r="IRH37" i="7" s="1"/>
  <c r="IRI37" i="7" s="1"/>
  <c r="IRJ37" i="7" s="1"/>
  <c r="IRK37" i="7" s="1"/>
  <c r="IRL37" i="7" s="1"/>
  <c r="IRM37" i="7" s="1"/>
  <c r="IRN37" i="7" s="1"/>
  <c r="IRO37" i="7" s="1"/>
  <c r="IRP37" i="7" s="1"/>
  <c r="IRQ37" i="7" s="1"/>
  <c r="IRR37" i="7" s="1"/>
  <c r="IRS37" i="7" s="1"/>
  <c r="IRT37" i="7" s="1"/>
  <c r="IRU37" i="7" s="1"/>
  <c r="IRV37" i="7" s="1"/>
  <c r="IRW37" i="7" s="1"/>
  <c r="IRX37" i="7" s="1"/>
  <c r="IRY37" i="7" s="1"/>
  <c r="IRZ37" i="7" s="1"/>
  <c r="ISA37" i="7" s="1"/>
  <c r="ISB37" i="7" s="1"/>
  <c r="ISC37" i="7" s="1"/>
  <c r="ISD37" i="7" s="1"/>
  <c r="ISE37" i="7" s="1"/>
  <c r="ISF37" i="7" s="1"/>
  <c r="ISG37" i="7" s="1"/>
  <c r="ISH37" i="7" s="1"/>
  <c r="ISI37" i="7" s="1"/>
  <c r="ISJ37" i="7" s="1"/>
  <c r="ISK37" i="7" s="1"/>
  <c r="ISL37" i="7" s="1"/>
  <c r="ISM37" i="7" s="1"/>
  <c r="ISN37" i="7" s="1"/>
  <c r="ISO37" i="7" s="1"/>
  <c r="ISP37" i="7" s="1"/>
  <c r="ISQ37" i="7" s="1"/>
  <c r="ISR37" i="7" s="1"/>
  <c r="ISS37" i="7" s="1"/>
  <c r="IST37" i="7" s="1"/>
  <c r="ISU37" i="7" s="1"/>
  <c r="ISV37" i="7" s="1"/>
  <c r="ISW37" i="7" s="1"/>
  <c r="ISX37" i="7" s="1"/>
  <c r="ISY37" i="7" s="1"/>
  <c r="ISZ37" i="7" s="1"/>
  <c r="ITA37" i="7" s="1"/>
  <c r="ITB37" i="7" s="1"/>
  <c r="ITC37" i="7" s="1"/>
  <c r="ITD37" i="7" s="1"/>
  <c r="ITE37" i="7" s="1"/>
  <c r="ITF37" i="7" s="1"/>
  <c r="ITG37" i="7" s="1"/>
  <c r="ITH37" i="7" s="1"/>
  <c r="ITI37" i="7" s="1"/>
  <c r="ITJ37" i="7" s="1"/>
  <c r="ITK37" i="7" s="1"/>
  <c r="ITL37" i="7" s="1"/>
  <c r="ITM37" i="7" s="1"/>
  <c r="ITN37" i="7" s="1"/>
  <c r="ITO37" i="7" s="1"/>
  <c r="ITP37" i="7" s="1"/>
  <c r="ITQ37" i="7" s="1"/>
  <c r="ITR37" i="7" s="1"/>
  <c r="ITS37" i="7" s="1"/>
  <c r="ITT37" i="7" s="1"/>
  <c r="ITU37" i="7" s="1"/>
  <c r="ITV37" i="7" s="1"/>
  <c r="ITW37" i="7" s="1"/>
  <c r="ITX37" i="7" s="1"/>
  <c r="ITY37" i="7" s="1"/>
  <c r="ITZ37" i="7" s="1"/>
  <c r="IUA37" i="7" s="1"/>
  <c r="IUB37" i="7" s="1"/>
  <c r="IUC37" i="7" s="1"/>
  <c r="IUD37" i="7" s="1"/>
  <c r="IUE37" i="7" s="1"/>
  <c r="IUF37" i="7" s="1"/>
  <c r="IUG37" i="7" s="1"/>
  <c r="IUH37" i="7" s="1"/>
  <c r="IUI37" i="7" s="1"/>
  <c r="IUJ37" i="7" s="1"/>
  <c r="IUK37" i="7" s="1"/>
  <c r="IUL37" i="7" s="1"/>
  <c r="IUM37" i="7" s="1"/>
  <c r="IUN37" i="7" s="1"/>
  <c r="IUO37" i="7" s="1"/>
  <c r="IUP37" i="7" s="1"/>
  <c r="IUQ37" i="7" s="1"/>
  <c r="IUR37" i="7" s="1"/>
  <c r="IUS37" i="7" s="1"/>
  <c r="IUT37" i="7" s="1"/>
  <c r="IUU37" i="7" s="1"/>
  <c r="IUV37" i="7" s="1"/>
  <c r="IUW37" i="7" s="1"/>
  <c r="IUX37" i="7" s="1"/>
  <c r="IUY37" i="7" s="1"/>
  <c r="IUZ37" i="7" s="1"/>
  <c r="IVA37" i="7" s="1"/>
  <c r="IVB37" i="7" s="1"/>
  <c r="IVC37" i="7" s="1"/>
  <c r="IVD37" i="7" s="1"/>
  <c r="IVE37" i="7" s="1"/>
  <c r="IVF37" i="7" s="1"/>
  <c r="IVG37" i="7" s="1"/>
  <c r="IVH37" i="7" s="1"/>
  <c r="IVI37" i="7" s="1"/>
  <c r="IVJ37" i="7" s="1"/>
  <c r="IVK37" i="7" s="1"/>
  <c r="IVL37" i="7" s="1"/>
  <c r="IVM37" i="7" s="1"/>
  <c r="IVN37" i="7" s="1"/>
  <c r="IVO37" i="7" s="1"/>
  <c r="IVP37" i="7" s="1"/>
  <c r="IVQ37" i="7" s="1"/>
  <c r="IVR37" i="7" s="1"/>
  <c r="IVS37" i="7" s="1"/>
  <c r="IVT37" i="7" s="1"/>
  <c r="IVU37" i="7" s="1"/>
  <c r="IVV37" i="7" s="1"/>
  <c r="IVW37" i="7" s="1"/>
  <c r="IVX37" i="7" s="1"/>
  <c r="IVY37" i="7" s="1"/>
  <c r="IVZ37" i="7" s="1"/>
  <c r="IWA37" i="7" s="1"/>
  <c r="IWB37" i="7" s="1"/>
  <c r="IWC37" i="7" s="1"/>
  <c r="IWD37" i="7" s="1"/>
  <c r="IWE37" i="7" s="1"/>
  <c r="IWF37" i="7" s="1"/>
  <c r="IWG37" i="7" s="1"/>
  <c r="IWH37" i="7" s="1"/>
  <c r="IWI37" i="7" s="1"/>
  <c r="IWJ37" i="7" s="1"/>
  <c r="IWK37" i="7" s="1"/>
  <c r="IWL37" i="7" s="1"/>
  <c r="IWM37" i="7" s="1"/>
  <c r="IWN37" i="7" s="1"/>
  <c r="IWO37" i="7" s="1"/>
  <c r="IWP37" i="7" s="1"/>
  <c r="IWQ37" i="7" s="1"/>
  <c r="IWR37" i="7" s="1"/>
  <c r="IWS37" i="7" s="1"/>
  <c r="IWT37" i="7" s="1"/>
  <c r="IWU37" i="7" s="1"/>
  <c r="IWV37" i="7" s="1"/>
  <c r="IWW37" i="7" s="1"/>
  <c r="IWX37" i="7" s="1"/>
  <c r="IWY37" i="7" s="1"/>
  <c r="IWZ37" i="7" s="1"/>
  <c r="IXA37" i="7" s="1"/>
  <c r="IXB37" i="7" s="1"/>
  <c r="IXC37" i="7" s="1"/>
  <c r="IXD37" i="7" s="1"/>
  <c r="IXE37" i="7" s="1"/>
  <c r="IXF37" i="7" s="1"/>
  <c r="IXG37" i="7" s="1"/>
  <c r="IXH37" i="7" s="1"/>
  <c r="IXI37" i="7" s="1"/>
  <c r="IXJ37" i="7" s="1"/>
  <c r="IXK37" i="7" s="1"/>
  <c r="IXL37" i="7" s="1"/>
  <c r="IXM37" i="7" s="1"/>
  <c r="IXN37" i="7" s="1"/>
  <c r="IXO37" i="7" s="1"/>
  <c r="IXP37" i="7" s="1"/>
  <c r="IXQ37" i="7" s="1"/>
  <c r="IXR37" i="7" s="1"/>
  <c r="IXS37" i="7" s="1"/>
  <c r="IXT37" i="7" s="1"/>
  <c r="IXU37" i="7" s="1"/>
  <c r="IXV37" i="7" s="1"/>
  <c r="IXW37" i="7" s="1"/>
  <c r="IXX37" i="7" s="1"/>
  <c r="IXY37" i="7" s="1"/>
  <c r="IXZ37" i="7" s="1"/>
  <c r="IYA37" i="7" s="1"/>
  <c r="IYB37" i="7" s="1"/>
  <c r="IYC37" i="7" s="1"/>
  <c r="IYD37" i="7" s="1"/>
  <c r="IYE37" i="7" s="1"/>
  <c r="IYF37" i="7" s="1"/>
  <c r="IYG37" i="7" s="1"/>
  <c r="IYH37" i="7" s="1"/>
  <c r="IYI37" i="7" s="1"/>
  <c r="IYJ37" i="7" s="1"/>
  <c r="IYK37" i="7" s="1"/>
  <c r="IYL37" i="7" s="1"/>
  <c r="IYM37" i="7" s="1"/>
  <c r="IYN37" i="7" s="1"/>
  <c r="IYO37" i="7" s="1"/>
  <c r="IYP37" i="7" s="1"/>
  <c r="IYQ37" i="7" s="1"/>
  <c r="IYR37" i="7" s="1"/>
  <c r="IYS37" i="7" s="1"/>
  <c r="IYT37" i="7" s="1"/>
  <c r="IYU37" i="7" s="1"/>
  <c r="IYV37" i="7" s="1"/>
  <c r="IYW37" i="7" s="1"/>
  <c r="IYX37" i="7" s="1"/>
  <c r="IYY37" i="7" s="1"/>
  <c r="IYZ37" i="7" s="1"/>
  <c r="IZA37" i="7" s="1"/>
  <c r="IZB37" i="7" s="1"/>
  <c r="IZC37" i="7" s="1"/>
  <c r="IZD37" i="7" s="1"/>
  <c r="IZE37" i="7" s="1"/>
  <c r="IZF37" i="7" s="1"/>
  <c r="IZG37" i="7" s="1"/>
  <c r="IZH37" i="7" s="1"/>
  <c r="IZI37" i="7" s="1"/>
  <c r="IZJ37" i="7" s="1"/>
  <c r="IZK37" i="7" s="1"/>
  <c r="IZL37" i="7" s="1"/>
  <c r="IZM37" i="7" s="1"/>
  <c r="IZN37" i="7" s="1"/>
  <c r="IZO37" i="7" s="1"/>
  <c r="IZP37" i="7" s="1"/>
  <c r="IZQ37" i="7" s="1"/>
  <c r="IZR37" i="7" s="1"/>
  <c r="IZS37" i="7" s="1"/>
  <c r="IZT37" i="7" s="1"/>
  <c r="IZU37" i="7" s="1"/>
  <c r="IZV37" i="7" s="1"/>
  <c r="IZW37" i="7" s="1"/>
  <c r="IZX37" i="7" s="1"/>
  <c r="IZY37" i="7" s="1"/>
  <c r="IZZ37" i="7" s="1"/>
  <c r="JAA37" i="7" s="1"/>
  <c r="JAB37" i="7" s="1"/>
  <c r="JAC37" i="7" s="1"/>
  <c r="JAD37" i="7" s="1"/>
  <c r="JAE37" i="7" s="1"/>
  <c r="JAF37" i="7" s="1"/>
  <c r="JAG37" i="7" s="1"/>
  <c r="JAH37" i="7" s="1"/>
  <c r="JAI37" i="7" s="1"/>
  <c r="JAJ37" i="7" s="1"/>
  <c r="JAK37" i="7" s="1"/>
  <c r="JAL37" i="7" s="1"/>
  <c r="JAM37" i="7" s="1"/>
  <c r="JAN37" i="7" s="1"/>
  <c r="JAO37" i="7" s="1"/>
  <c r="JAP37" i="7" s="1"/>
  <c r="JAQ37" i="7" s="1"/>
  <c r="JAR37" i="7" s="1"/>
  <c r="JAS37" i="7" s="1"/>
  <c r="JAT37" i="7" s="1"/>
  <c r="JAU37" i="7" s="1"/>
  <c r="JAV37" i="7" s="1"/>
  <c r="JAW37" i="7" s="1"/>
  <c r="JAX37" i="7" s="1"/>
  <c r="JAY37" i="7" s="1"/>
  <c r="JAZ37" i="7" s="1"/>
  <c r="JBA37" i="7" s="1"/>
  <c r="JBB37" i="7" s="1"/>
  <c r="JBC37" i="7" s="1"/>
  <c r="JBD37" i="7" s="1"/>
  <c r="JBE37" i="7" s="1"/>
  <c r="JBF37" i="7" s="1"/>
  <c r="JBG37" i="7" s="1"/>
  <c r="JBH37" i="7" s="1"/>
  <c r="JBI37" i="7" s="1"/>
  <c r="JBJ37" i="7" s="1"/>
  <c r="JBK37" i="7" s="1"/>
  <c r="JBL37" i="7" s="1"/>
  <c r="JBM37" i="7" s="1"/>
  <c r="JBN37" i="7" s="1"/>
  <c r="JBO37" i="7" s="1"/>
  <c r="JBP37" i="7" s="1"/>
  <c r="JBQ37" i="7" s="1"/>
  <c r="JBR37" i="7" s="1"/>
  <c r="JBS37" i="7" s="1"/>
  <c r="JBT37" i="7" s="1"/>
  <c r="JBU37" i="7" s="1"/>
  <c r="JBV37" i="7" s="1"/>
  <c r="JBW37" i="7" s="1"/>
  <c r="JBX37" i="7" s="1"/>
  <c r="JBY37" i="7" s="1"/>
  <c r="JBZ37" i="7" s="1"/>
  <c r="JCA37" i="7" s="1"/>
  <c r="JCB37" i="7" s="1"/>
  <c r="JCC37" i="7" s="1"/>
  <c r="JCD37" i="7" s="1"/>
  <c r="JCE37" i="7" s="1"/>
  <c r="JCF37" i="7" s="1"/>
  <c r="JCG37" i="7" s="1"/>
  <c r="JCH37" i="7" s="1"/>
  <c r="JCI37" i="7" s="1"/>
  <c r="JCJ37" i="7" s="1"/>
  <c r="JCK37" i="7" s="1"/>
  <c r="JCL37" i="7" s="1"/>
  <c r="JCM37" i="7" s="1"/>
  <c r="JCN37" i="7" s="1"/>
  <c r="JCO37" i="7" s="1"/>
  <c r="JCP37" i="7" s="1"/>
  <c r="JCQ37" i="7" s="1"/>
  <c r="JCR37" i="7" s="1"/>
  <c r="JCS37" i="7" s="1"/>
  <c r="JCT37" i="7" s="1"/>
  <c r="JCU37" i="7" s="1"/>
  <c r="JCV37" i="7" s="1"/>
  <c r="JCW37" i="7" s="1"/>
  <c r="JCX37" i="7" s="1"/>
  <c r="JCY37" i="7" s="1"/>
  <c r="JCZ37" i="7" s="1"/>
  <c r="JDA37" i="7" s="1"/>
  <c r="JDB37" i="7" s="1"/>
  <c r="JDC37" i="7" s="1"/>
  <c r="JDD37" i="7" s="1"/>
  <c r="JDE37" i="7" s="1"/>
  <c r="JDF37" i="7" s="1"/>
  <c r="JDG37" i="7" s="1"/>
  <c r="JDH37" i="7" s="1"/>
  <c r="JDI37" i="7" s="1"/>
  <c r="JDJ37" i="7" s="1"/>
  <c r="JDK37" i="7" s="1"/>
  <c r="JDL37" i="7" s="1"/>
  <c r="JDM37" i="7" s="1"/>
  <c r="JDN37" i="7" s="1"/>
  <c r="JDO37" i="7" s="1"/>
  <c r="JDP37" i="7" s="1"/>
  <c r="JDQ37" i="7" s="1"/>
  <c r="JDR37" i="7" s="1"/>
  <c r="JDS37" i="7" s="1"/>
  <c r="JDT37" i="7" s="1"/>
  <c r="JDU37" i="7" s="1"/>
  <c r="JDV37" i="7" s="1"/>
  <c r="JDW37" i="7" s="1"/>
  <c r="JDX37" i="7" s="1"/>
  <c r="JDY37" i="7" s="1"/>
  <c r="JDZ37" i="7" s="1"/>
  <c r="JEA37" i="7" s="1"/>
  <c r="JEB37" i="7" s="1"/>
  <c r="JEC37" i="7" s="1"/>
  <c r="JED37" i="7" s="1"/>
  <c r="JEE37" i="7" s="1"/>
  <c r="JEF37" i="7" s="1"/>
  <c r="JEG37" i="7" s="1"/>
  <c r="JEH37" i="7" s="1"/>
  <c r="JEI37" i="7" s="1"/>
  <c r="JEJ37" i="7" s="1"/>
  <c r="JEK37" i="7" s="1"/>
  <c r="JEL37" i="7" s="1"/>
  <c r="JEM37" i="7" s="1"/>
  <c r="JEN37" i="7" s="1"/>
  <c r="JEO37" i="7" s="1"/>
  <c r="JEP37" i="7" s="1"/>
  <c r="JEQ37" i="7" s="1"/>
  <c r="JER37" i="7" s="1"/>
  <c r="JES37" i="7" s="1"/>
  <c r="JET37" i="7" s="1"/>
  <c r="JEU37" i="7" s="1"/>
  <c r="JEV37" i="7" s="1"/>
  <c r="JEW37" i="7" s="1"/>
  <c r="JEX37" i="7" s="1"/>
  <c r="JEY37" i="7" s="1"/>
  <c r="JEZ37" i="7" s="1"/>
  <c r="JFA37" i="7" s="1"/>
  <c r="JFB37" i="7" s="1"/>
  <c r="JFC37" i="7" s="1"/>
  <c r="JFD37" i="7" s="1"/>
  <c r="JFE37" i="7" s="1"/>
  <c r="JFF37" i="7" s="1"/>
  <c r="JFG37" i="7" s="1"/>
  <c r="JFH37" i="7" s="1"/>
  <c r="JFI37" i="7" s="1"/>
  <c r="JFJ37" i="7" s="1"/>
  <c r="JFK37" i="7" s="1"/>
  <c r="JFL37" i="7" s="1"/>
  <c r="JFM37" i="7" s="1"/>
  <c r="JFN37" i="7" s="1"/>
  <c r="JFO37" i="7" s="1"/>
  <c r="JFP37" i="7" s="1"/>
  <c r="JFQ37" i="7" s="1"/>
  <c r="JFR37" i="7" s="1"/>
  <c r="JFS37" i="7" s="1"/>
  <c r="JFT37" i="7" s="1"/>
  <c r="JFU37" i="7" s="1"/>
  <c r="JFV37" i="7" s="1"/>
  <c r="JFW37" i="7" s="1"/>
  <c r="JFX37" i="7" s="1"/>
  <c r="JFY37" i="7" s="1"/>
  <c r="JFZ37" i="7" s="1"/>
  <c r="JGA37" i="7" s="1"/>
  <c r="JGB37" i="7" s="1"/>
  <c r="JGC37" i="7" s="1"/>
  <c r="JGD37" i="7" s="1"/>
  <c r="JGE37" i="7" s="1"/>
  <c r="JGF37" i="7" s="1"/>
  <c r="JGG37" i="7" s="1"/>
  <c r="JGH37" i="7" s="1"/>
  <c r="JGI37" i="7" s="1"/>
  <c r="JGJ37" i="7" s="1"/>
  <c r="JGK37" i="7" s="1"/>
  <c r="JGL37" i="7" s="1"/>
  <c r="JGM37" i="7" s="1"/>
  <c r="JGN37" i="7" s="1"/>
  <c r="JGO37" i="7" s="1"/>
  <c r="JGP37" i="7" s="1"/>
  <c r="JGQ37" i="7" s="1"/>
  <c r="JGR37" i="7" s="1"/>
  <c r="JGS37" i="7" s="1"/>
  <c r="JGT37" i="7" s="1"/>
  <c r="JGU37" i="7" s="1"/>
  <c r="JGV37" i="7" s="1"/>
  <c r="JGW37" i="7" s="1"/>
  <c r="JGX37" i="7" s="1"/>
  <c r="JGY37" i="7" s="1"/>
  <c r="JGZ37" i="7" s="1"/>
  <c r="JHA37" i="7" s="1"/>
  <c r="JHB37" i="7" s="1"/>
  <c r="JHC37" i="7" s="1"/>
  <c r="JHD37" i="7" s="1"/>
  <c r="JHE37" i="7" s="1"/>
  <c r="JHF37" i="7" s="1"/>
  <c r="JHG37" i="7" s="1"/>
  <c r="JHH37" i="7" s="1"/>
  <c r="JHI37" i="7" s="1"/>
  <c r="JHJ37" i="7" s="1"/>
  <c r="JHK37" i="7" s="1"/>
  <c r="JHL37" i="7" s="1"/>
  <c r="JHM37" i="7" s="1"/>
  <c r="JHN37" i="7" s="1"/>
  <c r="JHO37" i="7" s="1"/>
  <c r="JHP37" i="7" s="1"/>
  <c r="JHQ37" i="7" s="1"/>
  <c r="JHR37" i="7" s="1"/>
  <c r="JHS37" i="7" s="1"/>
  <c r="JHT37" i="7" s="1"/>
  <c r="JHU37" i="7" s="1"/>
  <c r="JHV37" i="7" s="1"/>
  <c r="JHW37" i="7" s="1"/>
  <c r="JHX37" i="7" s="1"/>
  <c r="JHY37" i="7" s="1"/>
  <c r="JHZ37" i="7" s="1"/>
  <c r="JIA37" i="7" s="1"/>
  <c r="JIB37" i="7" s="1"/>
  <c r="JIC37" i="7" s="1"/>
  <c r="JID37" i="7" s="1"/>
  <c r="JIE37" i="7" s="1"/>
  <c r="JIF37" i="7" s="1"/>
  <c r="JIG37" i="7" s="1"/>
  <c r="JIH37" i="7" s="1"/>
  <c r="JII37" i="7" s="1"/>
  <c r="JIJ37" i="7" s="1"/>
  <c r="JIK37" i="7" s="1"/>
  <c r="JIL37" i="7" s="1"/>
  <c r="JIM37" i="7" s="1"/>
  <c r="JIN37" i="7" s="1"/>
  <c r="JIO37" i="7" s="1"/>
  <c r="JIP37" i="7" s="1"/>
  <c r="JIQ37" i="7" s="1"/>
  <c r="JIR37" i="7" s="1"/>
  <c r="JIS37" i="7" s="1"/>
  <c r="JIT37" i="7" s="1"/>
  <c r="JIU37" i="7" s="1"/>
  <c r="JIV37" i="7" s="1"/>
  <c r="JIW37" i="7" s="1"/>
  <c r="JIX37" i="7" s="1"/>
  <c r="JIY37" i="7" s="1"/>
  <c r="JIZ37" i="7" s="1"/>
  <c r="JJA37" i="7" s="1"/>
  <c r="JJB37" i="7" s="1"/>
  <c r="JJC37" i="7" s="1"/>
  <c r="JJD37" i="7" s="1"/>
  <c r="JJE37" i="7" s="1"/>
  <c r="JJF37" i="7" s="1"/>
  <c r="JJG37" i="7" s="1"/>
  <c r="JJH37" i="7" s="1"/>
  <c r="JJI37" i="7" s="1"/>
  <c r="JJJ37" i="7" s="1"/>
  <c r="JJK37" i="7" s="1"/>
  <c r="JJL37" i="7" s="1"/>
  <c r="JJM37" i="7" s="1"/>
  <c r="JJN37" i="7" s="1"/>
  <c r="JJO37" i="7" s="1"/>
  <c r="JJP37" i="7" s="1"/>
  <c r="JJQ37" i="7" s="1"/>
  <c r="JJR37" i="7" s="1"/>
  <c r="JJS37" i="7" s="1"/>
  <c r="JJT37" i="7" s="1"/>
  <c r="JJU37" i="7" s="1"/>
  <c r="JJV37" i="7" s="1"/>
  <c r="JJW37" i="7" s="1"/>
  <c r="JJX37" i="7" s="1"/>
  <c r="JJY37" i="7" s="1"/>
  <c r="JJZ37" i="7" s="1"/>
  <c r="JKA37" i="7" s="1"/>
  <c r="JKB37" i="7" s="1"/>
  <c r="JKC37" i="7" s="1"/>
  <c r="JKD37" i="7" s="1"/>
  <c r="JKE37" i="7" s="1"/>
  <c r="JKF37" i="7" s="1"/>
  <c r="JKG37" i="7" s="1"/>
  <c r="JKH37" i="7" s="1"/>
  <c r="JKI37" i="7" s="1"/>
  <c r="JKJ37" i="7" s="1"/>
  <c r="JKK37" i="7" s="1"/>
  <c r="JKL37" i="7" s="1"/>
  <c r="JKM37" i="7" s="1"/>
  <c r="JKN37" i="7" s="1"/>
  <c r="JKO37" i="7" s="1"/>
  <c r="JKP37" i="7" s="1"/>
  <c r="JKQ37" i="7" s="1"/>
  <c r="JKR37" i="7" s="1"/>
  <c r="JKS37" i="7" s="1"/>
  <c r="JKT37" i="7" s="1"/>
  <c r="JKU37" i="7" s="1"/>
  <c r="JKV37" i="7" s="1"/>
  <c r="JKW37" i="7" s="1"/>
  <c r="JKX37" i="7" s="1"/>
  <c r="JKY37" i="7" s="1"/>
  <c r="JKZ37" i="7" s="1"/>
  <c r="JLA37" i="7" s="1"/>
  <c r="JLB37" i="7" s="1"/>
  <c r="JLC37" i="7" s="1"/>
  <c r="JLD37" i="7" s="1"/>
  <c r="JLE37" i="7" s="1"/>
  <c r="JLF37" i="7" s="1"/>
  <c r="JLG37" i="7" s="1"/>
  <c r="JLH37" i="7" s="1"/>
  <c r="JLI37" i="7" s="1"/>
  <c r="JLJ37" i="7" s="1"/>
  <c r="JLK37" i="7" s="1"/>
  <c r="JLL37" i="7" s="1"/>
  <c r="JLM37" i="7" s="1"/>
  <c r="JLN37" i="7" s="1"/>
  <c r="JLO37" i="7" s="1"/>
  <c r="JLP37" i="7" s="1"/>
  <c r="JLQ37" i="7" s="1"/>
  <c r="JLR37" i="7" s="1"/>
  <c r="JLS37" i="7" s="1"/>
  <c r="JLT37" i="7" s="1"/>
  <c r="JLU37" i="7" s="1"/>
  <c r="JLV37" i="7" s="1"/>
  <c r="JLW37" i="7" s="1"/>
  <c r="JLX37" i="7" s="1"/>
  <c r="JLY37" i="7" s="1"/>
  <c r="JLZ37" i="7" s="1"/>
  <c r="JMA37" i="7" s="1"/>
  <c r="JMB37" i="7" s="1"/>
  <c r="JMC37" i="7" s="1"/>
  <c r="JMD37" i="7" s="1"/>
  <c r="JME37" i="7" s="1"/>
  <c r="JMF37" i="7" s="1"/>
  <c r="JMG37" i="7" s="1"/>
  <c r="JMH37" i="7" s="1"/>
  <c r="JMI37" i="7" s="1"/>
  <c r="JMJ37" i="7" s="1"/>
  <c r="JMK37" i="7" s="1"/>
  <c r="JML37" i="7" s="1"/>
  <c r="JMM37" i="7" s="1"/>
  <c r="JMN37" i="7" s="1"/>
  <c r="JMO37" i="7" s="1"/>
  <c r="JMP37" i="7" s="1"/>
  <c r="JMQ37" i="7" s="1"/>
  <c r="JMR37" i="7" s="1"/>
  <c r="JMS37" i="7" s="1"/>
  <c r="JMT37" i="7" s="1"/>
  <c r="JMU37" i="7" s="1"/>
  <c r="JMV37" i="7" s="1"/>
  <c r="JMW37" i="7" s="1"/>
  <c r="JMX37" i="7" s="1"/>
  <c r="JMY37" i="7" s="1"/>
  <c r="JMZ37" i="7" s="1"/>
  <c r="JNA37" i="7" s="1"/>
  <c r="JNB37" i="7" s="1"/>
  <c r="JNC37" i="7" s="1"/>
  <c r="JND37" i="7" s="1"/>
  <c r="JNE37" i="7" s="1"/>
  <c r="JNF37" i="7" s="1"/>
  <c r="JNG37" i="7" s="1"/>
  <c r="JNH37" i="7" s="1"/>
  <c r="JNI37" i="7" s="1"/>
  <c r="JNJ37" i="7" s="1"/>
  <c r="JNK37" i="7" s="1"/>
  <c r="JNL37" i="7" s="1"/>
  <c r="JNM37" i="7" s="1"/>
  <c r="JNN37" i="7" s="1"/>
  <c r="JNO37" i="7" s="1"/>
  <c r="JNP37" i="7" s="1"/>
  <c r="JNQ37" i="7" s="1"/>
  <c r="JNR37" i="7" s="1"/>
  <c r="JNS37" i="7" s="1"/>
  <c r="JNT37" i="7" s="1"/>
  <c r="JNU37" i="7" s="1"/>
  <c r="JNV37" i="7" s="1"/>
  <c r="JNW37" i="7" s="1"/>
  <c r="JNX37" i="7" s="1"/>
  <c r="JNY37" i="7" s="1"/>
  <c r="JNZ37" i="7" s="1"/>
  <c r="JOA37" i="7" s="1"/>
  <c r="JOB37" i="7" s="1"/>
  <c r="JOC37" i="7" s="1"/>
  <c r="JOD37" i="7" s="1"/>
  <c r="JOE37" i="7" s="1"/>
  <c r="JOF37" i="7" s="1"/>
  <c r="JOG37" i="7" s="1"/>
  <c r="JOH37" i="7" s="1"/>
  <c r="JOI37" i="7" s="1"/>
  <c r="JOJ37" i="7" s="1"/>
  <c r="JOK37" i="7" s="1"/>
  <c r="JOL37" i="7" s="1"/>
  <c r="JOM37" i="7" s="1"/>
  <c r="JON37" i="7" s="1"/>
  <c r="JOO37" i="7" s="1"/>
  <c r="JOP37" i="7" s="1"/>
  <c r="JOQ37" i="7" s="1"/>
  <c r="JOR37" i="7" s="1"/>
  <c r="JOS37" i="7" s="1"/>
  <c r="JOT37" i="7" s="1"/>
  <c r="JOU37" i="7" s="1"/>
  <c r="JOV37" i="7" s="1"/>
  <c r="JOW37" i="7" s="1"/>
  <c r="JOX37" i="7" s="1"/>
  <c r="JOY37" i="7" s="1"/>
  <c r="JOZ37" i="7" s="1"/>
  <c r="JPA37" i="7" s="1"/>
  <c r="JPB37" i="7" s="1"/>
  <c r="JPC37" i="7" s="1"/>
  <c r="JPD37" i="7" s="1"/>
  <c r="JPE37" i="7" s="1"/>
  <c r="JPF37" i="7" s="1"/>
  <c r="JPG37" i="7" s="1"/>
  <c r="JPH37" i="7" s="1"/>
  <c r="JPI37" i="7" s="1"/>
  <c r="JPJ37" i="7" s="1"/>
  <c r="JPK37" i="7" s="1"/>
  <c r="JPL37" i="7" s="1"/>
  <c r="JPM37" i="7" s="1"/>
  <c r="JPN37" i="7" s="1"/>
  <c r="JPO37" i="7" s="1"/>
  <c r="JPP37" i="7" s="1"/>
  <c r="JPQ37" i="7" s="1"/>
  <c r="JPR37" i="7" s="1"/>
  <c r="JPS37" i="7" s="1"/>
  <c r="JPT37" i="7" s="1"/>
  <c r="JPU37" i="7" s="1"/>
  <c r="JPV37" i="7" s="1"/>
  <c r="JPW37" i="7" s="1"/>
  <c r="JPX37" i="7" s="1"/>
  <c r="JPY37" i="7" s="1"/>
  <c r="JPZ37" i="7" s="1"/>
  <c r="JQA37" i="7" s="1"/>
  <c r="JQB37" i="7" s="1"/>
  <c r="JQC37" i="7" s="1"/>
  <c r="JQD37" i="7" s="1"/>
  <c r="JQE37" i="7" s="1"/>
  <c r="JQF37" i="7" s="1"/>
  <c r="JQG37" i="7" s="1"/>
  <c r="JQH37" i="7" s="1"/>
  <c r="JQI37" i="7" s="1"/>
  <c r="JQJ37" i="7" s="1"/>
  <c r="JQK37" i="7" s="1"/>
  <c r="JQL37" i="7" s="1"/>
  <c r="JQM37" i="7" s="1"/>
  <c r="JQN37" i="7" s="1"/>
  <c r="JQO37" i="7" s="1"/>
  <c r="JQP37" i="7" s="1"/>
  <c r="JQQ37" i="7" s="1"/>
  <c r="JQR37" i="7" s="1"/>
  <c r="JQS37" i="7" s="1"/>
  <c r="JQT37" i="7" s="1"/>
  <c r="JQU37" i="7" s="1"/>
  <c r="JQV37" i="7" s="1"/>
  <c r="JQW37" i="7" s="1"/>
  <c r="JQX37" i="7" s="1"/>
  <c r="JQY37" i="7" s="1"/>
  <c r="JQZ37" i="7" s="1"/>
  <c r="JRA37" i="7" s="1"/>
  <c r="JRB37" i="7" s="1"/>
  <c r="JRC37" i="7" s="1"/>
  <c r="JRD37" i="7" s="1"/>
  <c r="JRE37" i="7" s="1"/>
  <c r="JRF37" i="7" s="1"/>
  <c r="JRG37" i="7" s="1"/>
  <c r="JRH37" i="7" s="1"/>
  <c r="JRI37" i="7" s="1"/>
  <c r="JRJ37" i="7" s="1"/>
  <c r="JRK37" i="7" s="1"/>
  <c r="JRL37" i="7" s="1"/>
  <c r="JRM37" i="7" s="1"/>
  <c r="JRN37" i="7" s="1"/>
  <c r="JRO37" i="7" s="1"/>
  <c r="JRP37" i="7" s="1"/>
  <c r="JRQ37" i="7" s="1"/>
  <c r="JRR37" i="7" s="1"/>
  <c r="JRS37" i="7" s="1"/>
  <c r="JRT37" i="7" s="1"/>
  <c r="JRU37" i="7" s="1"/>
  <c r="JRV37" i="7" s="1"/>
  <c r="JRW37" i="7" s="1"/>
  <c r="JRX37" i="7" s="1"/>
  <c r="JRY37" i="7" s="1"/>
  <c r="JRZ37" i="7" s="1"/>
  <c r="JSA37" i="7" s="1"/>
  <c r="JSB37" i="7" s="1"/>
  <c r="JSC37" i="7" s="1"/>
  <c r="JSD37" i="7" s="1"/>
  <c r="JSE37" i="7" s="1"/>
  <c r="JSF37" i="7" s="1"/>
  <c r="JSG37" i="7" s="1"/>
  <c r="JSH37" i="7" s="1"/>
  <c r="JSI37" i="7" s="1"/>
  <c r="JSJ37" i="7" s="1"/>
  <c r="JSK37" i="7" s="1"/>
  <c r="JSL37" i="7" s="1"/>
  <c r="JSM37" i="7" s="1"/>
  <c r="JSN37" i="7" s="1"/>
  <c r="JSO37" i="7" s="1"/>
  <c r="JSP37" i="7" s="1"/>
  <c r="JSQ37" i="7" s="1"/>
  <c r="JSR37" i="7" s="1"/>
  <c r="JSS37" i="7" s="1"/>
  <c r="JST37" i="7" s="1"/>
  <c r="JSU37" i="7" s="1"/>
  <c r="JSV37" i="7" s="1"/>
  <c r="JSW37" i="7" s="1"/>
  <c r="JSX37" i="7" s="1"/>
  <c r="JSY37" i="7" s="1"/>
  <c r="JSZ37" i="7" s="1"/>
  <c r="JTA37" i="7" s="1"/>
  <c r="JTB37" i="7" s="1"/>
  <c r="JTC37" i="7" s="1"/>
  <c r="JTD37" i="7" s="1"/>
  <c r="JTE37" i="7" s="1"/>
  <c r="JTF37" i="7" s="1"/>
  <c r="JTG37" i="7" s="1"/>
  <c r="JTH37" i="7" s="1"/>
  <c r="JTI37" i="7" s="1"/>
  <c r="JTJ37" i="7" s="1"/>
  <c r="JTK37" i="7" s="1"/>
  <c r="JTL37" i="7" s="1"/>
  <c r="JTM37" i="7" s="1"/>
  <c r="JTN37" i="7" s="1"/>
  <c r="JTO37" i="7" s="1"/>
  <c r="JTP37" i="7" s="1"/>
  <c r="JTQ37" i="7" s="1"/>
  <c r="JTR37" i="7" s="1"/>
  <c r="JTS37" i="7" s="1"/>
  <c r="JTT37" i="7" s="1"/>
  <c r="JTU37" i="7" s="1"/>
  <c r="JTV37" i="7" s="1"/>
  <c r="JTW37" i="7" s="1"/>
  <c r="JTX37" i="7" s="1"/>
  <c r="JTY37" i="7" s="1"/>
  <c r="JTZ37" i="7" s="1"/>
  <c r="JUA37" i="7" s="1"/>
  <c r="JUB37" i="7" s="1"/>
  <c r="JUC37" i="7" s="1"/>
  <c r="JUD37" i="7" s="1"/>
  <c r="JUE37" i="7" s="1"/>
  <c r="JUF37" i="7" s="1"/>
  <c r="JUG37" i="7" s="1"/>
  <c r="JUH37" i="7" s="1"/>
  <c r="JUI37" i="7" s="1"/>
  <c r="JUJ37" i="7" s="1"/>
  <c r="JUK37" i="7" s="1"/>
  <c r="JUL37" i="7" s="1"/>
  <c r="JUM37" i="7" s="1"/>
  <c r="JUN37" i="7" s="1"/>
  <c r="JUO37" i="7" s="1"/>
  <c r="JUP37" i="7" s="1"/>
  <c r="JUQ37" i="7" s="1"/>
  <c r="JUR37" i="7" s="1"/>
  <c r="JUS37" i="7" s="1"/>
  <c r="JUT37" i="7" s="1"/>
  <c r="JUU37" i="7" s="1"/>
  <c r="JUV37" i="7" s="1"/>
  <c r="JUW37" i="7" s="1"/>
  <c r="JUX37" i="7" s="1"/>
  <c r="JUY37" i="7" s="1"/>
  <c r="JUZ37" i="7" s="1"/>
  <c r="JVA37" i="7" s="1"/>
  <c r="JVB37" i="7" s="1"/>
  <c r="JVC37" i="7" s="1"/>
  <c r="JVD37" i="7" s="1"/>
  <c r="JVE37" i="7" s="1"/>
  <c r="JVF37" i="7" s="1"/>
  <c r="JVG37" i="7" s="1"/>
  <c r="JVH37" i="7" s="1"/>
  <c r="JVI37" i="7" s="1"/>
  <c r="JVJ37" i="7" s="1"/>
  <c r="JVK37" i="7" s="1"/>
  <c r="JVL37" i="7" s="1"/>
  <c r="JVM37" i="7" s="1"/>
  <c r="JVN37" i="7" s="1"/>
  <c r="JVO37" i="7" s="1"/>
  <c r="JVP37" i="7" s="1"/>
  <c r="JVQ37" i="7" s="1"/>
  <c r="JVR37" i="7" s="1"/>
  <c r="JVS37" i="7" s="1"/>
  <c r="JVT37" i="7" s="1"/>
  <c r="JVU37" i="7" s="1"/>
  <c r="JVV37" i="7" s="1"/>
  <c r="JVW37" i="7" s="1"/>
  <c r="JVX37" i="7" s="1"/>
  <c r="JVY37" i="7" s="1"/>
  <c r="JVZ37" i="7" s="1"/>
  <c r="JWA37" i="7" s="1"/>
  <c r="JWB37" i="7" s="1"/>
  <c r="JWC37" i="7" s="1"/>
  <c r="JWD37" i="7" s="1"/>
  <c r="JWE37" i="7" s="1"/>
  <c r="JWF37" i="7" s="1"/>
  <c r="JWG37" i="7" s="1"/>
  <c r="JWH37" i="7" s="1"/>
  <c r="JWI37" i="7" s="1"/>
  <c r="JWJ37" i="7" s="1"/>
  <c r="JWK37" i="7" s="1"/>
  <c r="JWL37" i="7" s="1"/>
  <c r="JWM37" i="7" s="1"/>
  <c r="JWN37" i="7" s="1"/>
  <c r="JWO37" i="7" s="1"/>
  <c r="JWP37" i="7" s="1"/>
  <c r="JWQ37" i="7" s="1"/>
  <c r="JWR37" i="7" s="1"/>
  <c r="JWS37" i="7" s="1"/>
  <c r="JWT37" i="7" s="1"/>
  <c r="JWU37" i="7" s="1"/>
  <c r="JWV37" i="7" s="1"/>
  <c r="JWW37" i="7" s="1"/>
  <c r="JWX37" i="7" s="1"/>
  <c r="JWY37" i="7" s="1"/>
  <c r="JWZ37" i="7" s="1"/>
  <c r="JXA37" i="7" s="1"/>
  <c r="JXB37" i="7" s="1"/>
  <c r="JXC37" i="7" s="1"/>
  <c r="JXD37" i="7" s="1"/>
  <c r="JXE37" i="7" s="1"/>
  <c r="JXF37" i="7" s="1"/>
  <c r="JXG37" i="7" s="1"/>
  <c r="JXH37" i="7" s="1"/>
  <c r="JXI37" i="7" s="1"/>
  <c r="JXJ37" i="7" s="1"/>
  <c r="JXK37" i="7" s="1"/>
  <c r="JXL37" i="7" s="1"/>
  <c r="JXM37" i="7" s="1"/>
  <c r="JXN37" i="7" s="1"/>
  <c r="JXO37" i="7" s="1"/>
  <c r="JXP37" i="7" s="1"/>
  <c r="JXQ37" i="7" s="1"/>
  <c r="JXR37" i="7" s="1"/>
  <c r="JXS37" i="7" s="1"/>
  <c r="JXT37" i="7" s="1"/>
  <c r="JXU37" i="7" s="1"/>
  <c r="JXV37" i="7" s="1"/>
  <c r="JXW37" i="7" s="1"/>
  <c r="JXX37" i="7" s="1"/>
  <c r="JXY37" i="7" s="1"/>
  <c r="JXZ37" i="7" s="1"/>
  <c r="JYA37" i="7" s="1"/>
  <c r="JYB37" i="7" s="1"/>
  <c r="JYC37" i="7" s="1"/>
  <c r="JYD37" i="7" s="1"/>
  <c r="JYE37" i="7" s="1"/>
  <c r="JYF37" i="7" s="1"/>
  <c r="JYG37" i="7" s="1"/>
  <c r="JYH37" i="7" s="1"/>
  <c r="JYI37" i="7" s="1"/>
  <c r="JYJ37" i="7" s="1"/>
  <c r="JYK37" i="7" s="1"/>
  <c r="JYL37" i="7" s="1"/>
  <c r="JYM37" i="7" s="1"/>
  <c r="JYN37" i="7" s="1"/>
  <c r="JYO37" i="7" s="1"/>
  <c r="JYP37" i="7" s="1"/>
  <c r="JYQ37" i="7" s="1"/>
  <c r="JYR37" i="7" s="1"/>
  <c r="JYS37" i="7" s="1"/>
  <c r="JYT37" i="7" s="1"/>
  <c r="JYU37" i="7" s="1"/>
  <c r="JYV37" i="7" s="1"/>
  <c r="JYW37" i="7" s="1"/>
  <c r="JYX37" i="7" s="1"/>
  <c r="JYY37" i="7" s="1"/>
  <c r="JYZ37" i="7" s="1"/>
  <c r="JZA37" i="7" s="1"/>
  <c r="JZB37" i="7" s="1"/>
  <c r="JZC37" i="7" s="1"/>
  <c r="JZD37" i="7" s="1"/>
  <c r="JZE37" i="7" s="1"/>
  <c r="JZF37" i="7" s="1"/>
  <c r="JZG37" i="7" s="1"/>
  <c r="JZH37" i="7" s="1"/>
  <c r="JZI37" i="7" s="1"/>
  <c r="JZJ37" i="7" s="1"/>
  <c r="JZK37" i="7" s="1"/>
  <c r="JZL37" i="7" s="1"/>
  <c r="JZM37" i="7" s="1"/>
  <c r="JZN37" i="7" s="1"/>
  <c r="JZO37" i="7" s="1"/>
  <c r="JZP37" i="7" s="1"/>
  <c r="JZQ37" i="7" s="1"/>
  <c r="JZR37" i="7" s="1"/>
  <c r="JZS37" i="7" s="1"/>
  <c r="JZT37" i="7" s="1"/>
  <c r="JZU37" i="7" s="1"/>
  <c r="JZV37" i="7" s="1"/>
  <c r="JZW37" i="7" s="1"/>
  <c r="JZX37" i="7" s="1"/>
  <c r="JZY37" i="7" s="1"/>
  <c r="JZZ37" i="7" s="1"/>
  <c r="KAA37" i="7" s="1"/>
  <c r="KAB37" i="7" s="1"/>
  <c r="KAC37" i="7" s="1"/>
  <c r="KAD37" i="7" s="1"/>
  <c r="KAE37" i="7" s="1"/>
  <c r="KAF37" i="7" s="1"/>
  <c r="KAG37" i="7" s="1"/>
  <c r="KAH37" i="7" s="1"/>
  <c r="KAI37" i="7" s="1"/>
  <c r="KAJ37" i="7" s="1"/>
  <c r="KAK37" i="7" s="1"/>
  <c r="KAL37" i="7" s="1"/>
  <c r="KAM37" i="7" s="1"/>
  <c r="KAN37" i="7" s="1"/>
  <c r="KAO37" i="7" s="1"/>
  <c r="KAP37" i="7" s="1"/>
  <c r="KAQ37" i="7" s="1"/>
  <c r="KAR37" i="7" s="1"/>
  <c r="KAS37" i="7" s="1"/>
  <c r="KAT37" i="7" s="1"/>
  <c r="KAU37" i="7" s="1"/>
  <c r="KAV37" i="7" s="1"/>
  <c r="KAW37" i="7" s="1"/>
  <c r="KAX37" i="7" s="1"/>
  <c r="KAY37" i="7" s="1"/>
  <c r="KAZ37" i="7" s="1"/>
  <c r="KBA37" i="7" s="1"/>
  <c r="KBB37" i="7" s="1"/>
  <c r="KBC37" i="7" s="1"/>
  <c r="KBD37" i="7" s="1"/>
  <c r="KBE37" i="7" s="1"/>
  <c r="KBF37" i="7" s="1"/>
  <c r="KBG37" i="7" s="1"/>
  <c r="KBH37" i="7" s="1"/>
  <c r="KBI37" i="7" s="1"/>
  <c r="KBJ37" i="7" s="1"/>
  <c r="KBK37" i="7" s="1"/>
  <c r="KBL37" i="7" s="1"/>
  <c r="KBM37" i="7" s="1"/>
  <c r="KBN37" i="7" s="1"/>
  <c r="KBO37" i="7" s="1"/>
  <c r="KBP37" i="7" s="1"/>
  <c r="KBQ37" i="7" s="1"/>
  <c r="KBR37" i="7" s="1"/>
  <c r="KBS37" i="7" s="1"/>
  <c r="KBT37" i="7" s="1"/>
  <c r="KBU37" i="7" s="1"/>
  <c r="KBV37" i="7" s="1"/>
  <c r="KBW37" i="7" s="1"/>
  <c r="KBX37" i="7" s="1"/>
  <c r="KBY37" i="7" s="1"/>
  <c r="KBZ37" i="7" s="1"/>
  <c r="KCA37" i="7" s="1"/>
  <c r="KCB37" i="7" s="1"/>
  <c r="KCC37" i="7" s="1"/>
  <c r="KCD37" i="7" s="1"/>
  <c r="KCE37" i="7" s="1"/>
  <c r="KCF37" i="7" s="1"/>
  <c r="KCG37" i="7" s="1"/>
  <c r="KCH37" i="7" s="1"/>
  <c r="KCI37" i="7" s="1"/>
  <c r="KCJ37" i="7" s="1"/>
  <c r="KCK37" i="7" s="1"/>
  <c r="KCL37" i="7" s="1"/>
  <c r="KCM37" i="7" s="1"/>
  <c r="KCN37" i="7" s="1"/>
  <c r="KCO37" i="7" s="1"/>
  <c r="KCP37" i="7" s="1"/>
  <c r="KCQ37" i="7" s="1"/>
  <c r="KCR37" i="7" s="1"/>
  <c r="KCS37" i="7" s="1"/>
  <c r="KCT37" i="7" s="1"/>
  <c r="KCU37" i="7" s="1"/>
  <c r="KCV37" i="7" s="1"/>
  <c r="KCW37" i="7" s="1"/>
  <c r="KCX37" i="7" s="1"/>
  <c r="KCY37" i="7" s="1"/>
  <c r="KCZ37" i="7" s="1"/>
  <c r="KDA37" i="7" s="1"/>
  <c r="KDB37" i="7" s="1"/>
  <c r="KDC37" i="7" s="1"/>
  <c r="KDD37" i="7" s="1"/>
  <c r="KDE37" i="7" s="1"/>
  <c r="KDF37" i="7" s="1"/>
  <c r="KDG37" i="7" s="1"/>
  <c r="KDH37" i="7" s="1"/>
  <c r="KDI37" i="7" s="1"/>
  <c r="KDJ37" i="7" s="1"/>
  <c r="KDK37" i="7" s="1"/>
  <c r="KDL37" i="7" s="1"/>
  <c r="KDM37" i="7" s="1"/>
  <c r="KDN37" i="7" s="1"/>
  <c r="KDO37" i="7" s="1"/>
  <c r="KDP37" i="7" s="1"/>
  <c r="KDQ37" i="7" s="1"/>
  <c r="KDR37" i="7" s="1"/>
  <c r="KDS37" i="7" s="1"/>
  <c r="KDT37" i="7" s="1"/>
  <c r="KDU37" i="7" s="1"/>
  <c r="KDV37" i="7" s="1"/>
  <c r="KDW37" i="7" s="1"/>
  <c r="KDX37" i="7" s="1"/>
  <c r="KDY37" i="7" s="1"/>
  <c r="KDZ37" i="7" s="1"/>
  <c r="KEA37" i="7" s="1"/>
  <c r="KEB37" i="7" s="1"/>
  <c r="KEC37" i="7" s="1"/>
  <c r="KED37" i="7" s="1"/>
  <c r="KEE37" i="7" s="1"/>
  <c r="KEF37" i="7" s="1"/>
  <c r="KEG37" i="7" s="1"/>
  <c r="KEH37" i="7" s="1"/>
  <c r="KEI37" i="7" s="1"/>
  <c r="KEJ37" i="7" s="1"/>
  <c r="KEK37" i="7" s="1"/>
  <c r="KEL37" i="7" s="1"/>
  <c r="KEM37" i="7" s="1"/>
  <c r="KEN37" i="7" s="1"/>
  <c r="KEO37" i="7" s="1"/>
  <c r="KEP37" i="7" s="1"/>
  <c r="KEQ37" i="7" s="1"/>
  <c r="KER37" i="7" s="1"/>
  <c r="KES37" i="7" s="1"/>
  <c r="KET37" i="7" s="1"/>
  <c r="KEU37" i="7" s="1"/>
  <c r="KEV37" i="7" s="1"/>
  <c r="KEW37" i="7" s="1"/>
  <c r="KEX37" i="7" s="1"/>
  <c r="KEY37" i="7" s="1"/>
  <c r="KEZ37" i="7" s="1"/>
  <c r="KFA37" i="7" s="1"/>
  <c r="KFB37" i="7" s="1"/>
  <c r="KFC37" i="7" s="1"/>
  <c r="KFD37" i="7" s="1"/>
  <c r="KFE37" i="7" s="1"/>
  <c r="KFF37" i="7" s="1"/>
  <c r="KFG37" i="7" s="1"/>
  <c r="KFH37" i="7" s="1"/>
  <c r="KFI37" i="7" s="1"/>
  <c r="KFJ37" i="7" s="1"/>
  <c r="KFK37" i="7" s="1"/>
  <c r="KFL37" i="7" s="1"/>
  <c r="KFM37" i="7" s="1"/>
  <c r="KFN37" i="7" s="1"/>
  <c r="KFO37" i="7" s="1"/>
  <c r="KFP37" i="7" s="1"/>
  <c r="KFQ37" i="7" s="1"/>
  <c r="KFR37" i="7" s="1"/>
  <c r="KFS37" i="7" s="1"/>
  <c r="KFT37" i="7" s="1"/>
  <c r="KFU37" i="7" s="1"/>
  <c r="KFV37" i="7" s="1"/>
  <c r="KFW37" i="7" s="1"/>
  <c r="KFX37" i="7" s="1"/>
  <c r="KFY37" i="7" s="1"/>
  <c r="KFZ37" i="7" s="1"/>
  <c r="KGA37" i="7" s="1"/>
  <c r="KGB37" i="7" s="1"/>
  <c r="KGC37" i="7" s="1"/>
  <c r="KGD37" i="7" s="1"/>
  <c r="KGE37" i="7" s="1"/>
  <c r="KGF37" i="7" s="1"/>
  <c r="KGG37" i="7" s="1"/>
  <c r="KGH37" i="7" s="1"/>
  <c r="KGI37" i="7" s="1"/>
  <c r="KGJ37" i="7" s="1"/>
  <c r="KGK37" i="7" s="1"/>
  <c r="KGL37" i="7" s="1"/>
  <c r="KGM37" i="7" s="1"/>
  <c r="KGN37" i="7" s="1"/>
  <c r="KGO37" i="7" s="1"/>
  <c r="KGP37" i="7" s="1"/>
  <c r="KGQ37" i="7" s="1"/>
  <c r="KGR37" i="7" s="1"/>
  <c r="KGS37" i="7" s="1"/>
  <c r="KGT37" i="7" s="1"/>
  <c r="KGU37" i="7" s="1"/>
  <c r="KGV37" i="7" s="1"/>
  <c r="KGW37" i="7" s="1"/>
  <c r="KGX37" i="7" s="1"/>
  <c r="KGY37" i="7" s="1"/>
  <c r="KGZ37" i="7" s="1"/>
  <c r="KHA37" i="7" s="1"/>
  <c r="KHB37" i="7" s="1"/>
  <c r="KHC37" i="7" s="1"/>
  <c r="KHD37" i="7" s="1"/>
  <c r="KHE37" i="7" s="1"/>
  <c r="KHF37" i="7" s="1"/>
  <c r="KHG37" i="7" s="1"/>
  <c r="KHH37" i="7" s="1"/>
  <c r="KHI37" i="7" s="1"/>
  <c r="KHJ37" i="7" s="1"/>
  <c r="KHK37" i="7" s="1"/>
  <c r="KHL37" i="7" s="1"/>
  <c r="KHM37" i="7" s="1"/>
  <c r="KHN37" i="7" s="1"/>
  <c r="KHO37" i="7" s="1"/>
  <c r="KHP37" i="7" s="1"/>
  <c r="KHQ37" i="7" s="1"/>
  <c r="KHR37" i="7" s="1"/>
  <c r="KHS37" i="7" s="1"/>
  <c r="KHT37" i="7" s="1"/>
  <c r="KHU37" i="7" s="1"/>
  <c r="KHV37" i="7" s="1"/>
  <c r="KHW37" i="7" s="1"/>
  <c r="KHX37" i="7" s="1"/>
  <c r="KHY37" i="7" s="1"/>
  <c r="KHZ37" i="7" s="1"/>
  <c r="KIA37" i="7" s="1"/>
  <c r="KIB37" i="7" s="1"/>
  <c r="KIC37" i="7" s="1"/>
  <c r="KID37" i="7" s="1"/>
  <c r="KIE37" i="7" s="1"/>
  <c r="KIF37" i="7" s="1"/>
  <c r="KIG37" i="7" s="1"/>
  <c r="KIH37" i="7" s="1"/>
  <c r="KII37" i="7" s="1"/>
  <c r="KIJ37" i="7" s="1"/>
  <c r="KIK37" i="7" s="1"/>
  <c r="KIL37" i="7" s="1"/>
  <c r="KIM37" i="7" s="1"/>
  <c r="KIN37" i="7" s="1"/>
  <c r="KIO37" i="7" s="1"/>
  <c r="KIP37" i="7" s="1"/>
  <c r="KIQ37" i="7" s="1"/>
  <c r="KIR37" i="7" s="1"/>
  <c r="KIS37" i="7" s="1"/>
  <c r="KIT37" i="7" s="1"/>
  <c r="KIU37" i="7" s="1"/>
  <c r="KIV37" i="7" s="1"/>
  <c r="KIW37" i="7" s="1"/>
  <c r="KIX37" i="7" s="1"/>
  <c r="KIY37" i="7" s="1"/>
  <c r="KIZ37" i="7" s="1"/>
  <c r="KJA37" i="7" s="1"/>
  <c r="KJB37" i="7" s="1"/>
  <c r="KJC37" i="7" s="1"/>
  <c r="KJD37" i="7" s="1"/>
  <c r="KJE37" i="7" s="1"/>
  <c r="KJF37" i="7" s="1"/>
  <c r="KJG37" i="7" s="1"/>
  <c r="KJH37" i="7" s="1"/>
  <c r="KJI37" i="7" s="1"/>
  <c r="KJJ37" i="7" s="1"/>
  <c r="KJK37" i="7" s="1"/>
  <c r="KJL37" i="7" s="1"/>
  <c r="KJM37" i="7" s="1"/>
  <c r="KJN37" i="7" s="1"/>
  <c r="KJO37" i="7" s="1"/>
  <c r="KJP37" i="7" s="1"/>
  <c r="KJQ37" i="7" s="1"/>
  <c r="KJR37" i="7" s="1"/>
  <c r="KJS37" i="7" s="1"/>
  <c r="KJT37" i="7" s="1"/>
  <c r="KJU37" i="7" s="1"/>
  <c r="KJV37" i="7" s="1"/>
  <c r="KJW37" i="7" s="1"/>
  <c r="KJX37" i="7" s="1"/>
  <c r="KJY37" i="7" s="1"/>
  <c r="KJZ37" i="7" s="1"/>
  <c r="KKA37" i="7" s="1"/>
  <c r="KKB37" i="7" s="1"/>
  <c r="KKC37" i="7" s="1"/>
  <c r="KKD37" i="7" s="1"/>
  <c r="KKE37" i="7" s="1"/>
  <c r="KKF37" i="7" s="1"/>
  <c r="KKG37" i="7" s="1"/>
  <c r="KKH37" i="7" s="1"/>
  <c r="KKI37" i="7" s="1"/>
  <c r="KKJ37" i="7" s="1"/>
  <c r="KKK37" i="7" s="1"/>
  <c r="KKL37" i="7" s="1"/>
  <c r="KKM37" i="7" s="1"/>
  <c r="KKN37" i="7" s="1"/>
  <c r="KKO37" i="7" s="1"/>
  <c r="KKP37" i="7" s="1"/>
  <c r="KKQ37" i="7" s="1"/>
  <c r="KKR37" i="7" s="1"/>
  <c r="KKS37" i="7" s="1"/>
  <c r="KKT37" i="7" s="1"/>
  <c r="KKU37" i="7" s="1"/>
  <c r="KKV37" i="7" s="1"/>
  <c r="KKW37" i="7" s="1"/>
  <c r="KKX37" i="7" s="1"/>
  <c r="KKY37" i="7" s="1"/>
  <c r="KKZ37" i="7" s="1"/>
  <c r="KLA37" i="7" s="1"/>
  <c r="KLB37" i="7" s="1"/>
  <c r="KLC37" i="7" s="1"/>
  <c r="KLD37" i="7" s="1"/>
  <c r="KLE37" i="7" s="1"/>
  <c r="KLF37" i="7" s="1"/>
  <c r="KLG37" i="7" s="1"/>
  <c r="KLH37" i="7" s="1"/>
  <c r="KLI37" i="7" s="1"/>
  <c r="KLJ37" i="7" s="1"/>
  <c r="KLK37" i="7" s="1"/>
  <c r="KLL37" i="7" s="1"/>
  <c r="KLM37" i="7" s="1"/>
  <c r="KLN37" i="7" s="1"/>
  <c r="KLO37" i="7" s="1"/>
  <c r="KLP37" i="7" s="1"/>
  <c r="KLQ37" i="7" s="1"/>
  <c r="KLR37" i="7" s="1"/>
  <c r="KLS37" i="7" s="1"/>
  <c r="KLT37" i="7" s="1"/>
  <c r="KLU37" i="7" s="1"/>
  <c r="KLV37" i="7" s="1"/>
  <c r="KLW37" i="7" s="1"/>
  <c r="KLX37" i="7" s="1"/>
  <c r="KLY37" i="7" s="1"/>
  <c r="KLZ37" i="7" s="1"/>
  <c r="KMA37" i="7" s="1"/>
  <c r="KMB37" i="7" s="1"/>
  <c r="KMC37" i="7" s="1"/>
  <c r="KMD37" i="7" s="1"/>
  <c r="KME37" i="7" s="1"/>
  <c r="KMF37" i="7" s="1"/>
  <c r="KMG37" i="7" s="1"/>
  <c r="KMH37" i="7" s="1"/>
  <c r="KMI37" i="7" s="1"/>
  <c r="KMJ37" i="7" s="1"/>
  <c r="KMK37" i="7" s="1"/>
  <c r="KML37" i="7" s="1"/>
  <c r="KMM37" i="7" s="1"/>
  <c r="KMN37" i="7" s="1"/>
  <c r="KMO37" i="7" s="1"/>
  <c r="KMP37" i="7" s="1"/>
  <c r="KMQ37" i="7" s="1"/>
  <c r="KMR37" i="7" s="1"/>
  <c r="KMS37" i="7" s="1"/>
  <c r="KMT37" i="7" s="1"/>
  <c r="KMU37" i="7" s="1"/>
  <c r="KMV37" i="7" s="1"/>
  <c r="KMW37" i="7" s="1"/>
  <c r="KMX37" i="7" s="1"/>
  <c r="KMY37" i="7" s="1"/>
  <c r="KMZ37" i="7" s="1"/>
  <c r="KNA37" i="7" s="1"/>
  <c r="KNB37" i="7" s="1"/>
  <c r="KNC37" i="7" s="1"/>
  <c r="KND37" i="7" s="1"/>
  <c r="KNE37" i="7" s="1"/>
  <c r="KNF37" i="7" s="1"/>
  <c r="KNG37" i="7" s="1"/>
  <c r="KNH37" i="7" s="1"/>
  <c r="KNI37" i="7" s="1"/>
  <c r="KNJ37" i="7" s="1"/>
  <c r="KNK37" i="7" s="1"/>
  <c r="KNL37" i="7" s="1"/>
  <c r="KNM37" i="7" s="1"/>
  <c r="KNN37" i="7" s="1"/>
  <c r="KNO37" i="7" s="1"/>
  <c r="KNP37" i="7" s="1"/>
  <c r="KNQ37" i="7" s="1"/>
  <c r="KNR37" i="7" s="1"/>
  <c r="KNS37" i="7" s="1"/>
  <c r="KNT37" i="7" s="1"/>
  <c r="KNU37" i="7" s="1"/>
  <c r="KNV37" i="7" s="1"/>
  <c r="KNW37" i="7" s="1"/>
  <c r="KNX37" i="7" s="1"/>
  <c r="KNY37" i="7" s="1"/>
  <c r="KNZ37" i="7" s="1"/>
  <c r="KOA37" i="7" s="1"/>
  <c r="KOB37" i="7" s="1"/>
  <c r="KOC37" i="7" s="1"/>
  <c r="KOD37" i="7" s="1"/>
  <c r="KOE37" i="7" s="1"/>
  <c r="KOF37" i="7" s="1"/>
  <c r="KOG37" i="7" s="1"/>
  <c r="KOH37" i="7" s="1"/>
  <c r="KOI37" i="7" s="1"/>
  <c r="KOJ37" i="7" s="1"/>
  <c r="KOK37" i="7" s="1"/>
  <c r="KOL37" i="7" s="1"/>
  <c r="KOM37" i="7" s="1"/>
  <c r="KON37" i="7" s="1"/>
  <c r="KOO37" i="7" s="1"/>
  <c r="KOP37" i="7" s="1"/>
  <c r="KOQ37" i="7" s="1"/>
  <c r="KOR37" i="7" s="1"/>
  <c r="KOS37" i="7" s="1"/>
  <c r="KOT37" i="7" s="1"/>
  <c r="KOU37" i="7" s="1"/>
  <c r="KOV37" i="7" s="1"/>
  <c r="KOW37" i="7" s="1"/>
  <c r="KOX37" i="7" s="1"/>
  <c r="KOY37" i="7" s="1"/>
  <c r="KOZ37" i="7" s="1"/>
  <c r="KPA37" i="7" s="1"/>
  <c r="KPB37" i="7" s="1"/>
  <c r="KPC37" i="7" s="1"/>
  <c r="KPD37" i="7" s="1"/>
  <c r="KPE37" i="7" s="1"/>
  <c r="KPF37" i="7" s="1"/>
  <c r="KPG37" i="7" s="1"/>
  <c r="KPH37" i="7" s="1"/>
  <c r="KPI37" i="7" s="1"/>
  <c r="KPJ37" i="7" s="1"/>
  <c r="KPK37" i="7" s="1"/>
  <c r="KPL37" i="7" s="1"/>
  <c r="KPM37" i="7" s="1"/>
  <c r="KPN37" i="7" s="1"/>
  <c r="KPO37" i="7" s="1"/>
  <c r="KPP37" i="7" s="1"/>
  <c r="KPQ37" i="7" s="1"/>
  <c r="KPR37" i="7" s="1"/>
  <c r="KPS37" i="7" s="1"/>
  <c r="KPT37" i="7" s="1"/>
  <c r="KPU37" i="7" s="1"/>
  <c r="KPV37" i="7" s="1"/>
  <c r="KPW37" i="7" s="1"/>
  <c r="KPX37" i="7" s="1"/>
  <c r="KPY37" i="7" s="1"/>
  <c r="KPZ37" i="7" s="1"/>
  <c r="KQA37" i="7" s="1"/>
  <c r="KQB37" i="7" s="1"/>
  <c r="KQC37" i="7" s="1"/>
  <c r="KQD37" i="7" s="1"/>
  <c r="KQE37" i="7" s="1"/>
  <c r="KQF37" i="7" s="1"/>
  <c r="KQG37" i="7" s="1"/>
  <c r="KQH37" i="7" s="1"/>
  <c r="KQI37" i="7" s="1"/>
  <c r="KQJ37" i="7" s="1"/>
  <c r="KQK37" i="7" s="1"/>
  <c r="KQL37" i="7" s="1"/>
  <c r="KQM37" i="7" s="1"/>
  <c r="KQN37" i="7" s="1"/>
  <c r="KQO37" i="7" s="1"/>
  <c r="KQP37" i="7" s="1"/>
  <c r="KQQ37" i="7" s="1"/>
  <c r="KQR37" i="7" s="1"/>
  <c r="KQS37" i="7" s="1"/>
  <c r="KQT37" i="7" s="1"/>
  <c r="KQU37" i="7" s="1"/>
  <c r="KQV37" i="7" s="1"/>
  <c r="KQW37" i="7" s="1"/>
  <c r="KQX37" i="7" s="1"/>
  <c r="KQY37" i="7" s="1"/>
  <c r="KQZ37" i="7" s="1"/>
  <c r="KRA37" i="7" s="1"/>
  <c r="KRB37" i="7" s="1"/>
  <c r="KRC37" i="7" s="1"/>
  <c r="KRD37" i="7" s="1"/>
  <c r="KRE37" i="7" s="1"/>
  <c r="KRF37" i="7" s="1"/>
  <c r="KRG37" i="7" s="1"/>
  <c r="KRH37" i="7" s="1"/>
  <c r="KRI37" i="7" s="1"/>
  <c r="KRJ37" i="7" s="1"/>
  <c r="KRK37" i="7" s="1"/>
  <c r="KRL37" i="7" s="1"/>
  <c r="KRM37" i="7" s="1"/>
  <c r="KRN37" i="7" s="1"/>
  <c r="KRO37" i="7" s="1"/>
  <c r="KRP37" i="7" s="1"/>
  <c r="KRQ37" i="7" s="1"/>
  <c r="KRR37" i="7" s="1"/>
  <c r="KRS37" i="7" s="1"/>
  <c r="KRT37" i="7" s="1"/>
  <c r="KRU37" i="7" s="1"/>
  <c r="KRV37" i="7" s="1"/>
  <c r="KRW37" i="7" s="1"/>
  <c r="KRX37" i="7" s="1"/>
  <c r="KRY37" i="7" s="1"/>
  <c r="KRZ37" i="7" s="1"/>
  <c r="KSA37" i="7" s="1"/>
  <c r="KSB37" i="7" s="1"/>
  <c r="KSC37" i="7" s="1"/>
  <c r="KSD37" i="7" s="1"/>
  <c r="KSE37" i="7" s="1"/>
  <c r="KSF37" i="7" s="1"/>
  <c r="KSG37" i="7" s="1"/>
  <c r="KSH37" i="7" s="1"/>
  <c r="KSI37" i="7" s="1"/>
  <c r="KSJ37" i="7" s="1"/>
  <c r="KSK37" i="7" s="1"/>
  <c r="KSL37" i="7" s="1"/>
  <c r="KSM37" i="7" s="1"/>
  <c r="KSN37" i="7" s="1"/>
  <c r="KSO37" i="7" s="1"/>
  <c r="KSP37" i="7" s="1"/>
  <c r="KSQ37" i="7" s="1"/>
  <c r="KSR37" i="7" s="1"/>
  <c r="KSS37" i="7" s="1"/>
  <c r="KST37" i="7" s="1"/>
  <c r="KSU37" i="7" s="1"/>
  <c r="KSV37" i="7" s="1"/>
  <c r="KSW37" i="7" s="1"/>
  <c r="KSX37" i="7" s="1"/>
  <c r="KSY37" i="7" s="1"/>
  <c r="KSZ37" i="7" s="1"/>
  <c r="KTA37" i="7" s="1"/>
  <c r="KTB37" i="7" s="1"/>
  <c r="KTC37" i="7" s="1"/>
  <c r="KTD37" i="7" s="1"/>
  <c r="KTE37" i="7" s="1"/>
  <c r="KTF37" i="7" s="1"/>
  <c r="KTG37" i="7" s="1"/>
  <c r="KTH37" i="7" s="1"/>
  <c r="KTI37" i="7" s="1"/>
  <c r="KTJ37" i="7" s="1"/>
  <c r="KTK37" i="7" s="1"/>
  <c r="KTL37" i="7" s="1"/>
  <c r="KTM37" i="7" s="1"/>
  <c r="KTN37" i="7" s="1"/>
  <c r="KTO37" i="7" s="1"/>
  <c r="KTP37" i="7" s="1"/>
  <c r="KTQ37" i="7" s="1"/>
  <c r="KTR37" i="7" s="1"/>
  <c r="KTS37" i="7" s="1"/>
  <c r="KTT37" i="7" s="1"/>
  <c r="KTU37" i="7" s="1"/>
  <c r="KTV37" i="7" s="1"/>
  <c r="KTW37" i="7" s="1"/>
  <c r="KTX37" i="7" s="1"/>
  <c r="KTY37" i="7" s="1"/>
  <c r="KTZ37" i="7" s="1"/>
  <c r="KUA37" i="7" s="1"/>
  <c r="KUB37" i="7" s="1"/>
  <c r="KUC37" i="7" s="1"/>
  <c r="KUD37" i="7" s="1"/>
  <c r="KUE37" i="7" s="1"/>
  <c r="KUF37" i="7" s="1"/>
  <c r="KUG37" i="7" s="1"/>
  <c r="KUH37" i="7" s="1"/>
  <c r="KUI37" i="7" s="1"/>
  <c r="KUJ37" i="7" s="1"/>
  <c r="KUK37" i="7" s="1"/>
  <c r="KUL37" i="7" s="1"/>
  <c r="KUM37" i="7" s="1"/>
  <c r="KUN37" i="7" s="1"/>
  <c r="KUO37" i="7" s="1"/>
  <c r="KUP37" i="7" s="1"/>
  <c r="KUQ37" i="7" s="1"/>
  <c r="KUR37" i="7" s="1"/>
  <c r="KUS37" i="7" s="1"/>
  <c r="KUT37" i="7" s="1"/>
  <c r="KUU37" i="7" s="1"/>
  <c r="KUV37" i="7" s="1"/>
  <c r="KUW37" i="7" s="1"/>
  <c r="KUX37" i="7" s="1"/>
  <c r="KUY37" i="7" s="1"/>
  <c r="KUZ37" i="7" s="1"/>
  <c r="KVA37" i="7" s="1"/>
  <c r="KVB37" i="7" s="1"/>
  <c r="KVC37" i="7" s="1"/>
  <c r="KVD37" i="7" s="1"/>
  <c r="KVE37" i="7" s="1"/>
  <c r="KVF37" i="7" s="1"/>
  <c r="KVG37" i="7" s="1"/>
  <c r="KVH37" i="7" s="1"/>
  <c r="KVI37" i="7" s="1"/>
  <c r="KVJ37" i="7" s="1"/>
  <c r="KVK37" i="7" s="1"/>
  <c r="KVL37" i="7" s="1"/>
  <c r="KVM37" i="7" s="1"/>
  <c r="KVN37" i="7" s="1"/>
  <c r="KVO37" i="7" s="1"/>
  <c r="KVP37" i="7" s="1"/>
  <c r="KVQ37" i="7" s="1"/>
  <c r="KVR37" i="7" s="1"/>
  <c r="KVS37" i="7" s="1"/>
  <c r="KVT37" i="7" s="1"/>
  <c r="KVU37" i="7" s="1"/>
  <c r="KVV37" i="7" s="1"/>
  <c r="KVW37" i="7" s="1"/>
  <c r="KVX37" i="7" s="1"/>
  <c r="KVY37" i="7" s="1"/>
  <c r="KVZ37" i="7" s="1"/>
  <c r="KWA37" i="7" s="1"/>
  <c r="KWB37" i="7" s="1"/>
  <c r="KWC37" i="7" s="1"/>
  <c r="KWD37" i="7" s="1"/>
  <c r="KWE37" i="7" s="1"/>
  <c r="KWF37" i="7" s="1"/>
  <c r="KWG37" i="7" s="1"/>
  <c r="KWH37" i="7" s="1"/>
  <c r="KWI37" i="7" s="1"/>
  <c r="KWJ37" i="7" s="1"/>
  <c r="KWK37" i="7" s="1"/>
  <c r="KWL37" i="7" s="1"/>
  <c r="KWM37" i="7" s="1"/>
  <c r="KWN37" i="7" s="1"/>
  <c r="KWO37" i="7" s="1"/>
  <c r="KWP37" i="7" s="1"/>
  <c r="KWQ37" i="7" s="1"/>
  <c r="KWR37" i="7" s="1"/>
  <c r="KWS37" i="7" s="1"/>
  <c r="KWT37" i="7" s="1"/>
  <c r="KWU37" i="7" s="1"/>
  <c r="KWV37" i="7" s="1"/>
  <c r="KWW37" i="7" s="1"/>
  <c r="KWX37" i="7" s="1"/>
  <c r="KWY37" i="7" s="1"/>
  <c r="KWZ37" i="7" s="1"/>
  <c r="KXA37" i="7" s="1"/>
  <c r="KXB37" i="7" s="1"/>
  <c r="KXC37" i="7" s="1"/>
  <c r="KXD37" i="7" s="1"/>
  <c r="KXE37" i="7" s="1"/>
  <c r="KXF37" i="7" s="1"/>
  <c r="KXG37" i="7" s="1"/>
  <c r="KXH37" i="7" s="1"/>
  <c r="KXI37" i="7" s="1"/>
  <c r="KXJ37" i="7" s="1"/>
  <c r="KXK37" i="7" s="1"/>
  <c r="KXL37" i="7" s="1"/>
  <c r="KXM37" i="7" s="1"/>
  <c r="KXN37" i="7" s="1"/>
  <c r="KXO37" i="7" s="1"/>
  <c r="KXP37" i="7" s="1"/>
  <c r="KXQ37" i="7" s="1"/>
  <c r="KXR37" i="7" s="1"/>
  <c r="KXS37" i="7" s="1"/>
  <c r="KXT37" i="7" s="1"/>
  <c r="KXU37" i="7" s="1"/>
  <c r="KXV37" i="7" s="1"/>
  <c r="KXW37" i="7" s="1"/>
  <c r="KXX37" i="7" s="1"/>
  <c r="KXY37" i="7" s="1"/>
  <c r="KXZ37" i="7" s="1"/>
  <c r="KYA37" i="7" s="1"/>
  <c r="KYB37" i="7" s="1"/>
  <c r="KYC37" i="7" s="1"/>
  <c r="KYD37" i="7" s="1"/>
  <c r="KYE37" i="7" s="1"/>
  <c r="KYF37" i="7" s="1"/>
  <c r="KYG37" i="7" s="1"/>
  <c r="KYH37" i="7" s="1"/>
  <c r="KYI37" i="7" s="1"/>
  <c r="KYJ37" i="7" s="1"/>
  <c r="KYK37" i="7" s="1"/>
  <c r="KYL37" i="7" s="1"/>
  <c r="KYM37" i="7" s="1"/>
  <c r="KYN37" i="7" s="1"/>
  <c r="KYO37" i="7" s="1"/>
  <c r="KYP37" i="7" s="1"/>
  <c r="KYQ37" i="7" s="1"/>
  <c r="KYR37" i="7" s="1"/>
  <c r="KYS37" i="7" s="1"/>
  <c r="KYT37" i="7" s="1"/>
  <c r="KYU37" i="7" s="1"/>
  <c r="KYV37" i="7" s="1"/>
  <c r="KYW37" i="7" s="1"/>
  <c r="KYX37" i="7" s="1"/>
  <c r="KYY37" i="7" s="1"/>
  <c r="KYZ37" i="7" s="1"/>
  <c r="KZA37" i="7" s="1"/>
  <c r="KZB37" i="7" s="1"/>
  <c r="KZC37" i="7" s="1"/>
  <c r="KZD37" i="7" s="1"/>
  <c r="KZE37" i="7" s="1"/>
  <c r="KZF37" i="7" s="1"/>
  <c r="KZG37" i="7" s="1"/>
  <c r="KZH37" i="7" s="1"/>
  <c r="KZI37" i="7" s="1"/>
  <c r="KZJ37" i="7" s="1"/>
  <c r="KZK37" i="7" s="1"/>
  <c r="KZL37" i="7" s="1"/>
  <c r="KZM37" i="7" s="1"/>
  <c r="KZN37" i="7" s="1"/>
  <c r="KZO37" i="7" s="1"/>
  <c r="KZP37" i="7" s="1"/>
  <c r="KZQ37" i="7" s="1"/>
  <c r="KZR37" i="7" s="1"/>
  <c r="KZS37" i="7" s="1"/>
  <c r="KZT37" i="7" s="1"/>
  <c r="KZU37" i="7" s="1"/>
  <c r="KZV37" i="7" s="1"/>
  <c r="KZW37" i="7" s="1"/>
  <c r="KZX37" i="7" s="1"/>
  <c r="KZY37" i="7" s="1"/>
  <c r="KZZ37" i="7" s="1"/>
  <c r="LAA37" i="7" s="1"/>
  <c r="LAB37" i="7" s="1"/>
  <c r="LAC37" i="7" s="1"/>
  <c r="LAD37" i="7" s="1"/>
  <c r="LAE37" i="7" s="1"/>
  <c r="LAF37" i="7" s="1"/>
  <c r="LAG37" i="7" s="1"/>
  <c r="LAH37" i="7" s="1"/>
  <c r="LAI37" i="7" s="1"/>
  <c r="LAJ37" i="7" s="1"/>
  <c r="LAK37" i="7" s="1"/>
  <c r="LAL37" i="7" s="1"/>
  <c r="LAM37" i="7" s="1"/>
  <c r="LAN37" i="7" s="1"/>
  <c r="LAO37" i="7" s="1"/>
  <c r="LAP37" i="7" s="1"/>
  <c r="LAQ37" i="7" s="1"/>
  <c r="LAR37" i="7" s="1"/>
  <c r="LAS37" i="7" s="1"/>
  <c r="LAT37" i="7" s="1"/>
  <c r="LAU37" i="7" s="1"/>
  <c r="LAV37" i="7" s="1"/>
  <c r="LAW37" i="7" s="1"/>
  <c r="LAX37" i="7" s="1"/>
  <c r="LAY37" i="7" s="1"/>
  <c r="LAZ37" i="7" s="1"/>
  <c r="LBA37" i="7" s="1"/>
  <c r="LBB37" i="7" s="1"/>
  <c r="LBC37" i="7" s="1"/>
  <c r="LBD37" i="7" s="1"/>
  <c r="LBE37" i="7" s="1"/>
  <c r="LBF37" i="7" s="1"/>
  <c r="LBG37" i="7" s="1"/>
  <c r="LBH37" i="7" s="1"/>
  <c r="LBI37" i="7" s="1"/>
  <c r="LBJ37" i="7" s="1"/>
  <c r="LBK37" i="7" s="1"/>
  <c r="LBL37" i="7" s="1"/>
  <c r="LBM37" i="7" s="1"/>
  <c r="LBN37" i="7" s="1"/>
  <c r="LBO37" i="7" s="1"/>
  <c r="LBP37" i="7" s="1"/>
  <c r="LBQ37" i="7" s="1"/>
  <c r="LBR37" i="7" s="1"/>
  <c r="LBS37" i="7" s="1"/>
  <c r="LBT37" i="7" s="1"/>
  <c r="LBU37" i="7" s="1"/>
  <c r="LBV37" i="7" s="1"/>
  <c r="LBW37" i="7" s="1"/>
  <c r="LBX37" i="7" s="1"/>
  <c r="LBY37" i="7" s="1"/>
  <c r="LBZ37" i="7" s="1"/>
  <c r="LCA37" i="7" s="1"/>
  <c r="LCB37" i="7" s="1"/>
  <c r="LCC37" i="7" s="1"/>
  <c r="LCD37" i="7" s="1"/>
  <c r="LCE37" i="7" s="1"/>
  <c r="LCF37" i="7" s="1"/>
  <c r="LCG37" i="7" s="1"/>
  <c r="LCH37" i="7" s="1"/>
  <c r="LCI37" i="7" s="1"/>
  <c r="LCJ37" i="7" s="1"/>
  <c r="LCK37" i="7" s="1"/>
  <c r="LCL37" i="7" s="1"/>
  <c r="LCM37" i="7" s="1"/>
  <c r="LCN37" i="7" s="1"/>
  <c r="LCO37" i="7" s="1"/>
  <c r="LCP37" i="7" s="1"/>
  <c r="LCQ37" i="7" s="1"/>
  <c r="LCR37" i="7" s="1"/>
  <c r="LCS37" i="7" s="1"/>
  <c r="LCT37" i="7" s="1"/>
  <c r="LCU37" i="7" s="1"/>
  <c r="LCV37" i="7" s="1"/>
  <c r="LCW37" i="7" s="1"/>
  <c r="LCX37" i="7" s="1"/>
  <c r="LCY37" i="7" s="1"/>
  <c r="LCZ37" i="7" s="1"/>
  <c r="LDA37" i="7" s="1"/>
  <c r="LDB37" i="7" s="1"/>
  <c r="LDC37" i="7" s="1"/>
  <c r="LDD37" i="7" s="1"/>
  <c r="LDE37" i="7" s="1"/>
  <c r="LDF37" i="7" s="1"/>
  <c r="LDG37" i="7" s="1"/>
  <c r="LDH37" i="7" s="1"/>
  <c r="LDI37" i="7" s="1"/>
  <c r="LDJ37" i="7" s="1"/>
  <c r="LDK37" i="7" s="1"/>
  <c r="LDL37" i="7" s="1"/>
  <c r="LDM37" i="7" s="1"/>
  <c r="LDN37" i="7" s="1"/>
  <c r="LDO37" i="7" s="1"/>
  <c r="LDP37" i="7" s="1"/>
  <c r="LDQ37" i="7" s="1"/>
  <c r="LDR37" i="7" s="1"/>
  <c r="LDS37" i="7" s="1"/>
  <c r="LDT37" i="7" s="1"/>
  <c r="LDU37" i="7" s="1"/>
  <c r="LDV37" i="7" s="1"/>
  <c r="LDW37" i="7" s="1"/>
  <c r="LDX37" i="7" s="1"/>
  <c r="LDY37" i="7" s="1"/>
  <c r="LDZ37" i="7" s="1"/>
  <c r="LEA37" i="7" s="1"/>
  <c r="LEB37" i="7" s="1"/>
  <c r="LEC37" i="7" s="1"/>
  <c r="LED37" i="7" s="1"/>
  <c r="LEE37" i="7" s="1"/>
  <c r="LEF37" i="7" s="1"/>
  <c r="LEG37" i="7" s="1"/>
  <c r="LEH37" i="7" s="1"/>
  <c r="LEI37" i="7" s="1"/>
  <c r="LEJ37" i="7" s="1"/>
  <c r="LEK37" i="7" s="1"/>
  <c r="LEL37" i="7" s="1"/>
  <c r="LEM37" i="7" s="1"/>
  <c r="LEN37" i="7" s="1"/>
  <c r="LEO37" i="7" s="1"/>
  <c r="LEP37" i="7" s="1"/>
  <c r="LEQ37" i="7" s="1"/>
  <c r="LER37" i="7" s="1"/>
  <c r="LES37" i="7" s="1"/>
  <c r="LET37" i="7" s="1"/>
  <c r="LEU37" i="7" s="1"/>
  <c r="LEV37" i="7" s="1"/>
  <c r="LEW37" i="7" s="1"/>
  <c r="LEX37" i="7" s="1"/>
  <c r="LEY37" i="7" s="1"/>
  <c r="LEZ37" i="7" s="1"/>
  <c r="LFA37" i="7" s="1"/>
  <c r="LFB37" i="7" s="1"/>
  <c r="LFC37" i="7" s="1"/>
  <c r="LFD37" i="7" s="1"/>
  <c r="LFE37" i="7" s="1"/>
  <c r="LFF37" i="7" s="1"/>
  <c r="LFG37" i="7" s="1"/>
  <c r="LFH37" i="7" s="1"/>
  <c r="LFI37" i="7" s="1"/>
  <c r="LFJ37" i="7" s="1"/>
  <c r="LFK37" i="7" s="1"/>
  <c r="LFL37" i="7" s="1"/>
  <c r="LFM37" i="7" s="1"/>
  <c r="LFN37" i="7" s="1"/>
  <c r="LFO37" i="7" s="1"/>
  <c r="LFP37" i="7" s="1"/>
  <c r="LFQ37" i="7" s="1"/>
  <c r="LFR37" i="7" s="1"/>
  <c r="LFS37" i="7" s="1"/>
  <c r="LFT37" i="7" s="1"/>
  <c r="LFU37" i="7" s="1"/>
  <c r="LFV37" i="7" s="1"/>
  <c r="LFW37" i="7" s="1"/>
  <c r="LFX37" i="7" s="1"/>
  <c r="LFY37" i="7" s="1"/>
  <c r="LFZ37" i="7" s="1"/>
  <c r="LGA37" i="7" s="1"/>
  <c r="LGB37" i="7" s="1"/>
  <c r="LGC37" i="7" s="1"/>
  <c r="LGD37" i="7" s="1"/>
  <c r="LGE37" i="7" s="1"/>
  <c r="LGF37" i="7" s="1"/>
  <c r="LGG37" i="7" s="1"/>
  <c r="LGH37" i="7" s="1"/>
  <c r="LGI37" i="7" s="1"/>
  <c r="LGJ37" i="7" s="1"/>
  <c r="LGK37" i="7" s="1"/>
  <c r="LGL37" i="7" s="1"/>
  <c r="LGM37" i="7" s="1"/>
  <c r="LGN37" i="7" s="1"/>
  <c r="LGO37" i="7" s="1"/>
  <c r="LGP37" i="7" s="1"/>
  <c r="LGQ37" i="7" s="1"/>
  <c r="LGR37" i="7" s="1"/>
  <c r="LGS37" i="7" s="1"/>
  <c r="LGT37" i="7" s="1"/>
  <c r="LGU37" i="7" s="1"/>
  <c r="LGV37" i="7" s="1"/>
  <c r="LGW37" i="7" s="1"/>
  <c r="LGX37" i="7" s="1"/>
  <c r="LGY37" i="7" s="1"/>
  <c r="LGZ37" i="7" s="1"/>
  <c r="LHA37" i="7" s="1"/>
  <c r="LHB37" i="7" s="1"/>
  <c r="LHC37" i="7" s="1"/>
  <c r="LHD37" i="7" s="1"/>
  <c r="LHE37" i="7" s="1"/>
  <c r="LHF37" i="7" s="1"/>
  <c r="LHG37" i="7" s="1"/>
  <c r="LHH37" i="7" s="1"/>
  <c r="LHI37" i="7" s="1"/>
  <c r="LHJ37" i="7" s="1"/>
  <c r="LHK37" i="7" s="1"/>
  <c r="LHL37" i="7" s="1"/>
  <c r="LHM37" i="7" s="1"/>
  <c r="LHN37" i="7" s="1"/>
  <c r="LHO37" i="7" s="1"/>
  <c r="LHP37" i="7" s="1"/>
  <c r="LHQ37" i="7" s="1"/>
  <c r="LHR37" i="7" s="1"/>
  <c r="LHS37" i="7" s="1"/>
  <c r="LHT37" i="7" s="1"/>
  <c r="LHU37" i="7" s="1"/>
  <c r="LHV37" i="7" s="1"/>
  <c r="LHW37" i="7" s="1"/>
  <c r="LHX37" i="7" s="1"/>
  <c r="LHY37" i="7" s="1"/>
  <c r="LHZ37" i="7" s="1"/>
  <c r="LIA37" i="7" s="1"/>
  <c r="LIB37" i="7" s="1"/>
  <c r="LIC37" i="7" s="1"/>
  <c r="LID37" i="7" s="1"/>
  <c r="LIE37" i="7" s="1"/>
  <c r="LIF37" i="7" s="1"/>
  <c r="LIG37" i="7" s="1"/>
  <c r="LIH37" i="7" s="1"/>
  <c r="LII37" i="7" s="1"/>
  <c r="LIJ37" i="7" s="1"/>
  <c r="LIK37" i="7" s="1"/>
  <c r="LIL37" i="7" s="1"/>
  <c r="LIM37" i="7" s="1"/>
  <c r="LIN37" i="7" s="1"/>
  <c r="LIO37" i="7" s="1"/>
  <c r="LIP37" i="7" s="1"/>
  <c r="LIQ37" i="7" s="1"/>
  <c r="LIR37" i="7" s="1"/>
  <c r="LIS37" i="7" s="1"/>
  <c r="LIT37" i="7" s="1"/>
  <c r="LIU37" i="7" s="1"/>
  <c r="LIV37" i="7" s="1"/>
  <c r="LIW37" i="7" s="1"/>
  <c r="LIX37" i="7" s="1"/>
  <c r="LIY37" i="7" s="1"/>
  <c r="LIZ37" i="7" s="1"/>
  <c r="LJA37" i="7" s="1"/>
  <c r="LJB37" i="7" s="1"/>
  <c r="LJC37" i="7" s="1"/>
  <c r="LJD37" i="7" s="1"/>
  <c r="LJE37" i="7" s="1"/>
  <c r="LJF37" i="7" s="1"/>
  <c r="LJG37" i="7" s="1"/>
  <c r="LJH37" i="7" s="1"/>
  <c r="LJI37" i="7" s="1"/>
  <c r="LJJ37" i="7" s="1"/>
  <c r="LJK37" i="7" s="1"/>
  <c r="LJL37" i="7" s="1"/>
  <c r="LJM37" i="7" s="1"/>
  <c r="LJN37" i="7" s="1"/>
  <c r="LJO37" i="7" s="1"/>
  <c r="LJP37" i="7" s="1"/>
  <c r="LJQ37" i="7" s="1"/>
  <c r="LJR37" i="7" s="1"/>
  <c r="LJS37" i="7" s="1"/>
  <c r="LJT37" i="7" s="1"/>
  <c r="LJU37" i="7" s="1"/>
  <c r="LJV37" i="7" s="1"/>
  <c r="LJW37" i="7" s="1"/>
  <c r="LJX37" i="7" s="1"/>
  <c r="LJY37" i="7" s="1"/>
  <c r="LJZ37" i="7" s="1"/>
  <c r="LKA37" i="7" s="1"/>
  <c r="LKB37" i="7" s="1"/>
  <c r="LKC37" i="7" s="1"/>
  <c r="LKD37" i="7" s="1"/>
  <c r="LKE37" i="7" s="1"/>
  <c r="LKF37" i="7" s="1"/>
  <c r="LKG37" i="7" s="1"/>
  <c r="LKH37" i="7" s="1"/>
  <c r="LKI37" i="7" s="1"/>
  <c r="LKJ37" i="7" s="1"/>
  <c r="LKK37" i="7" s="1"/>
  <c r="LKL37" i="7" s="1"/>
  <c r="LKM37" i="7" s="1"/>
  <c r="LKN37" i="7" s="1"/>
  <c r="LKO37" i="7" s="1"/>
  <c r="LKP37" i="7" s="1"/>
  <c r="LKQ37" i="7" s="1"/>
  <c r="LKR37" i="7" s="1"/>
  <c r="LKS37" i="7" s="1"/>
  <c r="LKT37" i="7" s="1"/>
  <c r="LKU37" i="7" s="1"/>
  <c r="LKV37" i="7" s="1"/>
  <c r="LKW37" i="7" s="1"/>
  <c r="LKX37" i="7" s="1"/>
  <c r="LKY37" i="7" s="1"/>
  <c r="LKZ37" i="7" s="1"/>
  <c r="LLA37" i="7" s="1"/>
  <c r="LLB37" i="7" s="1"/>
  <c r="LLC37" i="7" s="1"/>
  <c r="LLD37" i="7" s="1"/>
  <c r="LLE37" i="7" s="1"/>
  <c r="LLF37" i="7" s="1"/>
  <c r="LLG37" i="7" s="1"/>
  <c r="LLH37" i="7" s="1"/>
  <c r="LLI37" i="7" s="1"/>
  <c r="LLJ37" i="7" s="1"/>
  <c r="LLK37" i="7" s="1"/>
  <c r="LLL37" i="7" s="1"/>
  <c r="LLM37" i="7" s="1"/>
  <c r="LLN37" i="7" s="1"/>
  <c r="LLO37" i="7" s="1"/>
  <c r="LLP37" i="7" s="1"/>
  <c r="LLQ37" i="7" s="1"/>
  <c r="LLR37" i="7" s="1"/>
  <c r="LLS37" i="7" s="1"/>
  <c r="LLT37" i="7" s="1"/>
  <c r="LLU37" i="7" s="1"/>
  <c r="LLV37" i="7" s="1"/>
  <c r="LLW37" i="7" s="1"/>
  <c r="LLX37" i="7" s="1"/>
  <c r="LLY37" i="7" s="1"/>
  <c r="LLZ37" i="7" s="1"/>
  <c r="LMA37" i="7" s="1"/>
  <c r="LMB37" i="7" s="1"/>
  <c r="LMC37" i="7" s="1"/>
  <c r="LMD37" i="7" s="1"/>
  <c r="LME37" i="7" s="1"/>
  <c r="LMF37" i="7" s="1"/>
  <c r="LMG37" i="7" s="1"/>
  <c r="LMH37" i="7" s="1"/>
  <c r="LMI37" i="7" s="1"/>
  <c r="LMJ37" i="7" s="1"/>
  <c r="LMK37" i="7" s="1"/>
  <c r="LML37" i="7" s="1"/>
  <c r="LMM37" i="7" s="1"/>
  <c r="LMN37" i="7" s="1"/>
  <c r="LMO37" i="7" s="1"/>
  <c r="LMP37" i="7" s="1"/>
  <c r="LMQ37" i="7" s="1"/>
  <c r="LMR37" i="7" s="1"/>
  <c r="LMS37" i="7" s="1"/>
  <c r="LMT37" i="7" s="1"/>
  <c r="LMU37" i="7" s="1"/>
  <c r="LMV37" i="7" s="1"/>
  <c r="LMW37" i="7" s="1"/>
  <c r="LMX37" i="7" s="1"/>
  <c r="LMY37" i="7" s="1"/>
  <c r="LMZ37" i="7" s="1"/>
  <c r="LNA37" i="7" s="1"/>
  <c r="LNB37" i="7" s="1"/>
  <c r="LNC37" i="7" s="1"/>
  <c r="LND37" i="7" s="1"/>
  <c r="LNE37" i="7" s="1"/>
  <c r="LNF37" i="7" s="1"/>
  <c r="LNG37" i="7" s="1"/>
  <c r="LNH37" i="7" s="1"/>
  <c r="LNI37" i="7" s="1"/>
  <c r="LNJ37" i="7" s="1"/>
  <c r="LNK37" i="7" s="1"/>
  <c r="LNL37" i="7" s="1"/>
  <c r="LNM37" i="7" s="1"/>
  <c r="LNN37" i="7" s="1"/>
  <c r="LNO37" i="7" s="1"/>
  <c r="LNP37" i="7" s="1"/>
  <c r="LNQ37" i="7" s="1"/>
  <c r="LNR37" i="7" s="1"/>
  <c r="LNS37" i="7" s="1"/>
  <c r="LNT37" i="7" s="1"/>
  <c r="LNU37" i="7" s="1"/>
  <c r="LNV37" i="7" s="1"/>
  <c r="LNW37" i="7" s="1"/>
  <c r="LNX37" i="7" s="1"/>
  <c r="LNY37" i="7" s="1"/>
  <c r="LNZ37" i="7" s="1"/>
  <c r="LOA37" i="7" s="1"/>
  <c r="LOB37" i="7" s="1"/>
  <c r="LOC37" i="7" s="1"/>
  <c r="LOD37" i="7" s="1"/>
  <c r="LOE37" i="7" s="1"/>
  <c r="LOF37" i="7" s="1"/>
  <c r="LOG37" i="7" s="1"/>
  <c r="LOH37" i="7" s="1"/>
  <c r="LOI37" i="7" s="1"/>
  <c r="LOJ37" i="7" s="1"/>
  <c r="LOK37" i="7" s="1"/>
  <c r="LOL37" i="7" s="1"/>
  <c r="LOM37" i="7" s="1"/>
  <c r="LON37" i="7" s="1"/>
  <c r="LOO37" i="7" s="1"/>
  <c r="LOP37" i="7" s="1"/>
  <c r="LOQ37" i="7" s="1"/>
  <c r="LOR37" i="7" s="1"/>
  <c r="LOS37" i="7" s="1"/>
  <c r="LOT37" i="7" s="1"/>
  <c r="LOU37" i="7" s="1"/>
  <c r="LOV37" i="7" s="1"/>
  <c r="LOW37" i="7" s="1"/>
  <c r="LOX37" i="7" s="1"/>
  <c r="LOY37" i="7" s="1"/>
  <c r="LOZ37" i="7" s="1"/>
  <c r="LPA37" i="7" s="1"/>
  <c r="LPB37" i="7" s="1"/>
  <c r="LPC37" i="7" s="1"/>
  <c r="LPD37" i="7" s="1"/>
  <c r="LPE37" i="7" s="1"/>
  <c r="LPF37" i="7" s="1"/>
  <c r="LPG37" i="7" s="1"/>
  <c r="LPH37" i="7" s="1"/>
  <c r="LPI37" i="7" s="1"/>
  <c r="LPJ37" i="7" s="1"/>
  <c r="LPK37" i="7" s="1"/>
  <c r="LPL37" i="7" s="1"/>
  <c r="LPM37" i="7" s="1"/>
  <c r="LPN37" i="7" s="1"/>
  <c r="LPO37" i="7" s="1"/>
  <c r="LPP37" i="7" s="1"/>
  <c r="LPQ37" i="7" s="1"/>
  <c r="LPR37" i="7" s="1"/>
  <c r="LPS37" i="7" s="1"/>
  <c r="LPT37" i="7" s="1"/>
  <c r="LPU37" i="7" s="1"/>
  <c r="LPV37" i="7" s="1"/>
  <c r="LPW37" i="7" s="1"/>
  <c r="LPX37" i="7" s="1"/>
  <c r="LPY37" i="7" s="1"/>
  <c r="LPZ37" i="7" s="1"/>
  <c r="LQA37" i="7" s="1"/>
  <c r="LQB37" i="7" s="1"/>
  <c r="LQC37" i="7" s="1"/>
  <c r="LQD37" i="7" s="1"/>
  <c r="LQE37" i="7" s="1"/>
  <c r="LQF37" i="7" s="1"/>
  <c r="LQG37" i="7" s="1"/>
  <c r="LQH37" i="7" s="1"/>
  <c r="LQI37" i="7" s="1"/>
  <c r="LQJ37" i="7" s="1"/>
  <c r="LQK37" i="7" s="1"/>
  <c r="LQL37" i="7" s="1"/>
  <c r="LQM37" i="7" s="1"/>
  <c r="LQN37" i="7" s="1"/>
  <c r="LQO37" i="7" s="1"/>
  <c r="LQP37" i="7" s="1"/>
  <c r="LQQ37" i="7" s="1"/>
  <c r="LQR37" i="7" s="1"/>
  <c r="LQS37" i="7" s="1"/>
  <c r="LQT37" i="7" s="1"/>
  <c r="LQU37" i="7" s="1"/>
  <c r="LQV37" i="7" s="1"/>
  <c r="LQW37" i="7" s="1"/>
  <c r="LQX37" i="7" s="1"/>
  <c r="LQY37" i="7" s="1"/>
  <c r="LQZ37" i="7" s="1"/>
  <c r="LRA37" i="7" s="1"/>
  <c r="LRB37" i="7" s="1"/>
  <c r="LRC37" i="7" s="1"/>
  <c r="LRD37" i="7" s="1"/>
  <c r="LRE37" i="7" s="1"/>
  <c r="LRF37" i="7" s="1"/>
  <c r="LRG37" i="7" s="1"/>
  <c r="LRH37" i="7" s="1"/>
  <c r="LRI37" i="7" s="1"/>
  <c r="LRJ37" i="7" s="1"/>
  <c r="LRK37" i="7" s="1"/>
  <c r="LRL37" i="7" s="1"/>
  <c r="LRM37" i="7" s="1"/>
  <c r="LRN37" i="7" s="1"/>
  <c r="LRO37" i="7" s="1"/>
  <c r="LRP37" i="7" s="1"/>
  <c r="LRQ37" i="7" s="1"/>
  <c r="LRR37" i="7" s="1"/>
  <c r="LRS37" i="7" s="1"/>
  <c r="LRT37" i="7" s="1"/>
  <c r="LRU37" i="7" s="1"/>
  <c r="LRV37" i="7" s="1"/>
  <c r="LRW37" i="7" s="1"/>
  <c r="LRX37" i="7" s="1"/>
  <c r="LRY37" i="7" s="1"/>
  <c r="LRZ37" i="7" s="1"/>
  <c r="LSA37" i="7" s="1"/>
  <c r="LSB37" i="7" s="1"/>
  <c r="LSC37" i="7" s="1"/>
  <c r="LSD37" i="7" s="1"/>
  <c r="LSE37" i="7" s="1"/>
  <c r="LSF37" i="7" s="1"/>
  <c r="LSG37" i="7" s="1"/>
  <c r="LSH37" i="7" s="1"/>
  <c r="LSI37" i="7" s="1"/>
  <c r="LSJ37" i="7" s="1"/>
  <c r="LSK37" i="7" s="1"/>
  <c r="LSL37" i="7" s="1"/>
  <c r="LSM37" i="7" s="1"/>
  <c r="LSN37" i="7" s="1"/>
  <c r="LSO37" i="7" s="1"/>
  <c r="LSP37" i="7" s="1"/>
  <c r="LSQ37" i="7" s="1"/>
  <c r="LSR37" i="7" s="1"/>
  <c r="LSS37" i="7" s="1"/>
  <c r="LST37" i="7" s="1"/>
  <c r="LSU37" i="7" s="1"/>
  <c r="LSV37" i="7" s="1"/>
  <c r="LSW37" i="7" s="1"/>
  <c r="LSX37" i="7" s="1"/>
  <c r="LSY37" i="7" s="1"/>
  <c r="LSZ37" i="7" s="1"/>
  <c r="LTA37" i="7" s="1"/>
  <c r="LTB37" i="7" s="1"/>
  <c r="LTC37" i="7" s="1"/>
  <c r="LTD37" i="7" s="1"/>
  <c r="LTE37" i="7" s="1"/>
  <c r="LTF37" i="7" s="1"/>
  <c r="LTG37" i="7" s="1"/>
  <c r="LTH37" i="7" s="1"/>
  <c r="LTI37" i="7" s="1"/>
  <c r="LTJ37" i="7" s="1"/>
  <c r="LTK37" i="7" s="1"/>
  <c r="LTL37" i="7" s="1"/>
  <c r="LTM37" i="7" s="1"/>
  <c r="LTN37" i="7" s="1"/>
  <c r="LTO37" i="7" s="1"/>
  <c r="LTP37" i="7" s="1"/>
  <c r="LTQ37" i="7" s="1"/>
  <c r="LTR37" i="7" s="1"/>
  <c r="LTS37" i="7" s="1"/>
  <c r="LTT37" i="7" s="1"/>
  <c r="LTU37" i="7" s="1"/>
  <c r="LTV37" i="7" s="1"/>
  <c r="LTW37" i="7" s="1"/>
  <c r="LTX37" i="7" s="1"/>
  <c r="LTY37" i="7" s="1"/>
  <c r="LTZ37" i="7" s="1"/>
  <c r="LUA37" i="7" s="1"/>
  <c r="LUB37" i="7" s="1"/>
  <c r="LUC37" i="7" s="1"/>
  <c r="LUD37" i="7" s="1"/>
  <c r="LUE37" i="7" s="1"/>
  <c r="LUF37" i="7" s="1"/>
  <c r="LUG37" i="7" s="1"/>
  <c r="LUH37" i="7" s="1"/>
  <c r="LUI37" i="7" s="1"/>
  <c r="LUJ37" i="7" s="1"/>
  <c r="LUK37" i="7" s="1"/>
  <c r="LUL37" i="7" s="1"/>
  <c r="LUM37" i="7" s="1"/>
  <c r="LUN37" i="7" s="1"/>
  <c r="LUO37" i="7" s="1"/>
  <c r="LUP37" i="7" s="1"/>
  <c r="LUQ37" i="7" s="1"/>
  <c r="LUR37" i="7" s="1"/>
  <c r="LUS37" i="7" s="1"/>
  <c r="LUT37" i="7" s="1"/>
  <c r="LUU37" i="7" s="1"/>
  <c r="LUV37" i="7" s="1"/>
  <c r="LUW37" i="7" s="1"/>
  <c r="LUX37" i="7" s="1"/>
  <c r="LUY37" i="7" s="1"/>
  <c r="LUZ37" i="7" s="1"/>
  <c r="LVA37" i="7" s="1"/>
  <c r="LVB37" i="7" s="1"/>
  <c r="LVC37" i="7" s="1"/>
  <c r="LVD37" i="7" s="1"/>
  <c r="LVE37" i="7" s="1"/>
  <c r="LVF37" i="7" s="1"/>
  <c r="LVG37" i="7" s="1"/>
  <c r="LVH37" i="7" s="1"/>
  <c r="LVI37" i="7" s="1"/>
  <c r="LVJ37" i="7" s="1"/>
  <c r="LVK37" i="7" s="1"/>
  <c r="LVL37" i="7" s="1"/>
  <c r="LVM37" i="7" s="1"/>
  <c r="LVN37" i="7" s="1"/>
  <c r="LVO37" i="7" s="1"/>
  <c r="LVP37" i="7" s="1"/>
  <c r="LVQ37" i="7" s="1"/>
  <c r="LVR37" i="7" s="1"/>
  <c r="LVS37" i="7" s="1"/>
  <c r="LVT37" i="7" s="1"/>
  <c r="LVU37" i="7" s="1"/>
  <c r="LVV37" i="7" s="1"/>
  <c r="LVW37" i="7" s="1"/>
  <c r="LVX37" i="7" s="1"/>
  <c r="LVY37" i="7" s="1"/>
  <c r="LVZ37" i="7" s="1"/>
  <c r="LWA37" i="7" s="1"/>
  <c r="LWB37" i="7" s="1"/>
  <c r="LWC37" i="7" s="1"/>
  <c r="LWD37" i="7" s="1"/>
  <c r="LWE37" i="7" s="1"/>
  <c r="LWF37" i="7" s="1"/>
  <c r="LWG37" i="7" s="1"/>
  <c r="LWH37" i="7" s="1"/>
  <c r="LWI37" i="7" s="1"/>
  <c r="LWJ37" i="7" s="1"/>
  <c r="LWK37" i="7" s="1"/>
  <c r="LWL37" i="7" s="1"/>
  <c r="LWM37" i="7" s="1"/>
  <c r="LWN37" i="7" s="1"/>
  <c r="LWO37" i="7" s="1"/>
  <c r="LWP37" i="7" s="1"/>
  <c r="LWQ37" i="7" s="1"/>
  <c r="LWR37" i="7" s="1"/>
  <c r="LWS37" i="7" s="1"/>
  <c r="LWT37" i="7" s="1"/>
  <c r="LWU37" i="7" s="1"/>
  <c r="LWV37" i="7" s="1"/>
  <c r="LWW37" i="7" s="1"/>
  <c r="LWX37" i="7" s="1"/>
  <c r="LWY37" i="7" s="1"/>
  <c r="LWZ37" i="7" s="1"/>
  <c r="LXA37" i="7" s="1"/>
  <c r="LXB37" i="7" s="1"/>
  <c r="LXC37" i="7" s="1"/>
  <c r="LXD37" i="7" s="1"/>
  <c r="LXE37" i="7" s="1"/>
  <c r="LXF37" i="7" s="1"/>
  <c r="LXG37" i="7" s="1"/>
  <c r="LXH37" i="7" s="1"/>
  <c r="LXI37" i="7" s="1"/>
  <c r="LXJ37" i="7" s="1"/>
  <c r="LXK37" i="7" s="1"/>
  <c r="LXL37" i="7" s="1"/>
  <c r="LXM37" i="7" s="1"/>
  <c r="LXN37" i="7" s="1"/>
  <c r="LXO37" i="7" s="1"/>
  <c r="LXP37" i="7" s="1"/>
  <c r="LXQ37" i="7" s="1"/>
  <c r="LXR37" i="7" s="1"/>
  <c r="LXS37" i="7" s="1"/>
  <c r="LXT37" i="7" s="1"/>
  <c r="LXU37" i="7" s="1"/>
  <c r="LXV37" i="7" s="1"/>
  <c r="LXW37" i="7" s="1"/>
  <c r="LXX37" i="7" s="1"/>
  <c r="LXY37" i="7" s="1"/>
  <c r="LXZ37" i="7" s="1"/>
  <c r="LYA37" i="7" s="1"/>
  <c r="LYB37" i="7" s="1"/>
  <c r="LYC37" i="7" s="1"/>
  <c r="LYD37" i="7" s="1"/>
  <c r="LYE37" i="7" s="1"/>
  <c r="LYF37" i="7" s="1"/>
  <c r="LYG37" i="7" s="1"/>
  <c r="LYH37" i="7" s="1"/>
  <c r="LYI37" i="7" s="1"/>
  <c r="LYJ37" i="7" s="1"/>
  <c r="LYK37" i="7" s="1"/>
  <c r="LYL37" i="7" s="1"/>
  <c r="LYM37" i="7" s="1"/>
  <c r="LYN37" i="7" s="1"/>
  <c r="LYO37" i="7" s="1"/>
  <c r="LYP37" i="7" s="1"/>
  <c r="LYQ37" i="7" s="1"/>
  <c r="LYR37" i="7" s="1"/>
  <c r="LYS37" i="7" s="1"/>
  <c r="LYT37" i="7" s="1"/>
  <c r="LYU37" i="7" s="1"/>
  <c r="LYV37" i="7" s="1"/>
  <c r="LYW37" i="7" s="1"/>
  <c r="LYX37" i="7" s="1"/>
  <c r="LYY37" i="7" s="1"/>
  <c r="LYZ37" i="7" s="1"/>
  <c r="LZA37" i="7" s="1"/>
  <c r="LZB37" i="7" s="1"/>
  <c r="LZC37" i="7" s="1"/>
  <c r="LZD37" i="7" s="1"/>
  <c r="LZE37" i="7" s="1"/>
  <c r="LZF37" i="7" s="1"/>
  <c r="LZG37" i="7" s="1"/>
  <c r="LZH37" i="7" s="1"/>
  <c r="LZI37" i="7" s="1"/>
  <c r="LZJ37" i="7" s="1"/>
  <c r="LZK37" i="7" s="1"/>
  <c r="LZL37" i="7" s="1"/>
  <c r="LZM37" i="7" s="1"/>
  <c r="LZN37" i="7" s="1"/>
  <c r="LZO37" i="7" s="1"/>
  <c r="LZP37" i="7" s="1"/>
  <c r="LZQ37" i="7" s="1"/>
  <c r="LZR37" i="7" s="1"/>
  <c r="LZS37" i="7" s="1"/>
  <c r="LZT37" i="7" s="1"/>
  <c r="LZU37" i="7" s="1"/>
  <c r="LZV37" i="7" s="1"/>
  <c r="LZW37" i="7" s="1"/>
  <c r="LZX37" i="7" s="1"/>
  <c r="LZY37" i="7" s="1"/>
  <c r="LZZ37" i="7" s="1"/>
  <c r="MAA37" i="7" s="1"/>
  <c r="MAB37" i="7" s="1"/>
  <c r="MAC37" i="7" s="1"/>
  <c r="MAD37" i="7" s="1"/>
  <c r="MAE37" i="7" s="1"/>
  <c r="MAF37" i="7" s="1"/>
  <c r="MAG37" i="7" s="1"/>
  <c r="MAH37" i="7" s="1"/>
  <c r="MAI37" i="7" s="1"/>
  <c r="MAJ37" i="7" s="1"/>
  <c r="MAK37" i="7" s="1"/>
  <c r="MAL37" i="7" s="1"/>
  <c r="MAM37" i="7" s="1"/>
  <c r="MAN37" i="7" s="1"/>
  <c r="MAO37" i="7" s="1"/>
  <c r="MAP37" i="7" s="1"/>
  <c r="MAQ37" i="7" s="1"/>
  <c r="MAR37" i="7" s="1"/>
  <c r="MAS37" i="7" s="1"/>
  <c r="MAT37" i="7" s="1"/>
  <c r="MAU37" i="7" s="1"/>
  <c r="MAV37" i="7" s="1"/>
  <c r="MAW37" i="7" s="1"/>
  <c r="MAX37" i="7" s="1"/>
  <c r="MAY37" i="7" s="1"/>
  <c r="MAZ37" i="7" s="1"/>
  <c r="MBA37" i="7" s="1"/>
  <c r="MBB37" i="7" s="1"/>
  <c r="MBC37" i="7" s="1"/>
  <c r="MBD37" i="7" s="1"/>
  <c r="MBE37" i="7" s="1"/>
  <c r="MBF37" i="7" s="1"/>
  <c r="MBG37" i="7" s="1"/>
  <c r="MBH37" i="7" s="1"/>
  <c r="MBI37" i="7" s="1"/>
  <c r="MBJ37" i="7" s="1"/>
  <c r="MBK37" i="7" s="1"/>
  <c r="MBL37" i="7" s="1"/>
  <c r="MBM37" i="7" s="1"/>
  <c r="MBN37" i="7" s="1"/>
  <c r="MBO37" i="7" s="1"/>
  <c r="MBP37" i="7" s="1"/>
  <c r="MBQ37" i="7" s="1"/>
  <c r="MBR37" i="7" s="1"/>
  <c r="MBS37" i="7" s="1"/>
  <c r="MBT37" i="7" s="1"/>
  <c r="MBU37" i="7" s="1"/>
  <c r="MBV37" i="7" s="1"/>
  <c r="MBW37" i="7" s="1"/>
  <c r="MBX37" i="7" s="1"/>
  <c r="MBY37" i="7" s="1"/>
  <c r="MBZ37" i="7" s="1"/>
  <c r="MCA37" i="7" s="1"/>
  <c r="MCB37" i="7" s="1"/>
  <c r="MCC37" i="7" s="1"/>
  <c r="MCD37" i="7" s="1"/>
  <c r="MCE37" i="7" s="1"/>
  <c r="MCF37" i="7" s="1"/>
  <c r="MCG37" i="7" s="1"/>
  <c r="MCH37" i="7" s="1"/>
  <c r="MCI37" i="7" s="1"/>
  <c r="MCJ37" i="7" s="1"/>
  <c r="MCK37" i="7" s="1"/>
  <c r="MCL37" i="7" s="1"/>
  <c r="MCM37" i="7" s="1"/>
  <c r="MCN37" i="7" s="1"/>
  <c r="MCO37" i="7" s="1"/>
  <c r="MCP37" i="7" s="1"/>
  <c r="MCQ37" i="7" s="1"/>
  <c r="MCR37" i="7" s="1"/>
  <c r="MCS37" i="7" s="1"/>
  <c r="MCT37" i="7" s="1"/>
  <c r="MCU37" i="7" s="1"/>
  <c r="MCV37" i="7" s="1"/>
  <c r="MCW37" i="7" s="1"/>
  <c r="MCX37" i="7" s="1"/>
  <c r="MCY37" i="7" s="1"/>
  <c r="MCZ37" i="7" s="1"/>
  <c r="MDA37" i="7" s="1"/>
  <c r="MDB37" i="7" s="1"/>
  <c r="MDC37" i="7" s="1"/>
  <c r="MDD37" i="7" s="1"/>
  <c r="MDE37" i="7" s="1"/>
  <c r="MDF37" i="7" s="1"/>
  <c r="MDG37" i="7" s="1"/>
  <c r="MDH37" i="7" s="1"/>
  <c r="MDI37" i="7" s="1"/>
  <c r="MDJ37" i="7" s="1"/>
  <c r="MDK37" i="7" s="1"/>
  <c r="MDL37" i="7" s="1"/>
  <c r="MDM37" i="7" s="1"/>
  <c r="MDN37" i="7" s="1"/>
  <c r="MDO37" i="7" s="1"/>
  <c r="MDP37" i="7" s="1"/>
  <c r="MDQ37" i="7" s="1"/>
  <c r="MDR37" i="7" s="1"/>
  <c r="MDS37" i="7" s="1"/>
  <c r="MDT37" i="7" s="1"/>
  <c r="MDU37" i="7" s="1"/>
  <c r="MDV37" i="7" s="1"/>
  <c r="MDW37" i="7" s="1"/>
  <c r="MDX37" i="7" s="1"/>
  <c r="MDY37" i="7" s="1"/>
  <c r="MDZ37" i="7" s="1"/>
  <c r="MEA37" i="7" s="1"/>
  <c r="MEB37" i="7" s="1"/>
  <c r="MEC37" i="7" s="1"/>
  <c r="MED37" i="7" s="1"/>
  <c r="MEE37" i="7" s="1"/>
  <c r="MEF37" i="7" s="1"/>
  <c r="MEG37" i="7" s="1"/>
  <c r="MEH37" i="7" s="1"/>
  <c r="MEI37" i="7" s="1"/>
  <c r="MEJ37" i="7" s="1"/>
  <c r="MEK37" i="7" s="1"/>
  <c r="MEL37" i="7" s="1"/>
  <c r="MEM37" i="7" s="1"/>
  <c r="MEN37" i="7" s="1"/>
  <c r="MEO37" i="7" s="1"/>
  <c r="MEP37" i="7" s="1"/>
  <c r="MEQ37" i="7" s="1"/>
  <c r="MER37" i="7" s="1"/>
  <c r="MES37" i="7" s="1"/>
  <c r="MET37" i="7" s="1"/>
  <c r="MEU37" i="7" s="1"/>
  <c r="MEV37" i="7" s="1"/>
  <c r="MEW37" i="7" s="1"/>
  <c r="MEX37" i="7" s="1"/>
  <c r="MEY37" i="7" s="1"/>
  <c r="MEZ37" i="7" s="1"/>
  <c r="MFA37" i="7" s="1"/>
  <c r="MFB37" i="7" s="1"/>
  <c r="MFC37" i="7" s="1"/>
  <c r="MFD37" i="7" s="1"/>
  <c r="MFE37" i="7" s="1"/>
  <c r="MFF37" i="7" s="1"/>
  <c r="MFG37" i="7" s="1"/>
  <c r="MFH37" i="7" s="1"/>
  <c r="MFI37" i="7" s="1"/>
  <c r="MFJ37" i="7" s="1"/>
  <c r="MFK37" i="7" s="1"/>
  <c r="MFL37" i="7" s="1"/>
  <c r="MFM37" i="7" s="1"/>
  <c r="MFN37" i="7" s="1"/>
  <c r="MFO37" i="7" s="1"/>
  <c r="MFP37" i="7" s="1"/>
  <c r="MFQ37" i="7" s="1"/>
  <c r="MFR37" i="7" s="1"/>
  <c r="MFS37" i="7" s="1"/>
  <c r="MFT37" i="7" s="1"/>
  <c r="MFU37" i="7" s="1"/>
  <c r="MFV37" i="7" s="1"/>
  <c r="MFW37" i="7" s="1"/>
  <c r="MFX37" i="7" s="1"/>
  <c r="MFY37" i="7" s="1"/>
  <c r="MFZ37" i="7" s="1"/>
  <c r="MGA37" i="7" s="1"/>
  <c r="MGB37" i="7" s="1"/>
  <c r="MGC37" i="7" s="1"/>
  <c r="MGD37" i="7" s="1"/>
  <c r="MGE37" i="7" s="1"/>
  <c r="MGF37" i="7" s="1"/>
  <c r="MGG37" i="7" s="1"/>
  <c r="MGH37" i="7" s="1"/>
  <c r="MGI37" i="7" s="1"/>
  <c r="MGJ37" i="7" s="1"/>
  <c r="MGK37" i="7" s="1"/>
  <c r="MGL37" i="7" s="1"/>
  <c r="MGM37" i="7" s="1"/>
  <c r="MGN37" i="7" s="1"/>
  <c r="MGO37" i="7" s="1"/>
  <c r="MGP37" i="7" s="1"/>
  <c r="MGQ37" i="7" s="1"/>
  <c r="MGR37" i="7" s="1"/>
  <c r="MGS37" i="7" s="1"/>
  <c r="MGT37" i="7" s="1"/>
  <c r="MGU37" i="7" s="1"/>
  <c r="MGV37" i="7" s="1"/>
  <c r="MGW37" i="7" s="1"/>
  <c r="MGX37" i="7" s="1"/>
  <c r="MGY37" i="7" s="1"/>
  <c r="MGZ37" i="7" s="1"/>
  <c r="MHA37" i="7" s="1"/>
  <c r="MHB37" i="7" s="1"/>
  <c r="MHC37" i="7" s="1"/>
  <c r="MHD37" i="7" s="1"/>
  <c r="MHE37" i="7" s="1"/>
  <c r="MHF37" i="7" s="1"/>
  <c r="MHG37" i="7" s="1"/>
  <c r="MHH37" i="7" s="1"/>
  <c r="MHI37" i="7" s="1"/>
  <c r="MHJ37" i="7" s="1"/>
  <c r="MHK37" i="7" s="1"/>
  <c r="MHL37" i="7" s="1"/>
  <c r="MHM37" i="7" s="1"/>
  <c r="MHN37" i="7" s="1"/>
  <c r="MHO37" i="7" s="1"/>
  <c r="MHP37" i="7" s="1"/>
  <c r="MHQ37" i="7" s="1"/>
  <c r="MHR37" i="7" s="1"/>
  <c r="MHS37" i="7" s="1"/>
  <c r="MHT37" i="7" s="1"/>
  <c r="MHU37" i="7" s="1"/>
  <c r="MHV37" i="7" s="1"/>
  <c r="MHW37" i="7" s="1"/>
  <c r="MHX37" i="7" s="1"/>
  <c r="MHY37" i="7" s="1"/>
  <c r="MHZ37" i="7" s="1"/>
  <c r="MIA37" i="7" s="1"/>
  <c r="MIB37" i="7" s="1"/>
  <c r="MIC37" i="7" s="1"/>
  <c r="MID37" i="7" s="1"/>
  <c r="MIE37" i="7" s="1"/>
  <c r="MIF37" i="7" s="1"/>
  <c r="MIG37" i="7" s="1"/>
  <c r="MIH37" i="7" s="1"/>
  <c r="MII37" i="7" s="1"/>
  <c r="MIJ37" i="7" s="1"/>
  <c r="MIK37" i="7" s="1"/>
  <c r="MIL37" i="7" s="1"/>
  <c r="MIM37" i="7" s="1"/>
  <c r="MIN37" i="7" s="1"/>
  <c r="MIO37" i="7" s="1"/>
  <c r="MIP37" i="7" s="1"/>
  <c r="MIQ37" i="7" s="1"/>
  <c r="MIR37" i="7" s="1"/>
  <c r="MIS37" i="7" s="1"/>
  <c r="MIT37" i="7" s="1"/>
  <c r="MIU37" i="7" s="1"/>
  <c r="MIV37" i="7" s="1"/>
  <c r="MIW37" i="7" s="1"/>
  <c r="MIX37" i="7" s="1"/>
  <c r="MIY37" i="7" s="1"/>
  <c r="MIZ37" i="7" s="1"/>
  <c r="MJA37" i="7" s="1"/>
  <c r="MJB37" i="7" s="1"/>
  <c r="MJC37" i="7" s="1"/>
  <c r="MJD37" i="7" s="1"/>
  <c r="MJE37" i="7" s="1"/>
  <c r="MJF37" i="7" s="1"/>
  <c r="MJG37" i="7" s="1"/>
  <c r="MJH37" i="7" s="1"/>
  <c r="MJI37" i="7" s="1"/>
  <c r="MJJ37" i="7" s="1"/>
  <c r="MJK37" i="7" s="1"/>
  <c r="MJL37" i="7" s="1"/>
  <c r="MJM37" i="7" s="1"/>
  <c r="MJN37" i="7" s="1"/>
  <c r="MJO37" i="7" s="1"/>
  <c r="MJP37" i="7" s="1"/>
  <c r="MJQ37" i="7" s="1"/>
  <c r="MJR37" i="7" s="1"/>
  <c r="MJS37" i="7" s="1"/>
  <c r="MJT37" i="7" s="1"/>
  <c r="MJU37" i="7" s="1"/>
  <c r="MJV37" i="7" s="1"/>
  <c r="MJW37" i="7" s="1"/>
  <c r="MJX37" i="7" s="1"/>
  <c r="MJY37" i="7" s="1"/>
  <c r="MJZ37" i="7" s="1"/>
  <c r="MKA37" i="7" s="1"/>
  <c r="MKB37" i="7" s="1"/>
  <c r="MKC37" i="7" s="1"/>
  <c r="MKD37" i="7" s="1"/>
  <c r="MKE37" i="7" s="1"/>
  <c r="MKF37" i="7" s="1"/>
  <c r="MKG37" i="7" s="1"/>
  <c r="MKH37" i="7" s="1"/>
  <c r="MKI37" i="7" s="1"/>
  <c r="MKJ37" i="7" s="1"/>
  <c r="MKK37" i="7" s="1"/>
  <c r="MKL37" i="7" s="1"/>
  <c r="MKM37" i="7" s="1"/>
  <c r="MKN37" i="7" s="1"/>
  <c r="MKO37" i="7" s="1"/>
  <c r="MKP37" i="7" s="1"/>
  <c r="MKQ37" i="7" s="1"/>
  <c r="MKR37" i="7" s="1"/>
  <c r="MKS37" i="7" s="1"/>
  <c r="MKT37" i="7" s="1"/>
  <c r="MKU37" i="7" s="1"/>
  <c r="MKV37" i="7" s="1"/>
  <c r="MKW37" i="7" s="1"/>
  <c r="MKX37" i="7" s="1"/>
  <c r="MKY37" i="7" s="1"/>
  <c r="MKZ37" i="7" s="1"/>
  <c r="MLA37" i="7" s="1"/>
  <c r="MLB37" i="7" s="1"/>
  <c r="MLC37" i="7" s="1"/>
  <c r="MLD37" i="7" s="1"/>
  <c r="MLE37" i="7" s="1"/>
  <c r="MLF37" i="7" s="1"/>
  <c r="MLG37" i="7" s="1"/>
  <c r="MLH37" i="7" s="1"/>
  <c r="MLI37" i="7" s="1"/>
  <c r="MLJ37" i="7" s="1"/>
  <c r="MLK37" i="7" s="1"/>
  <c r="MLL37" i="7" s="1"/>
  <c r="MLM37" i="7" s="1"/>
  <c r="MLN37" i="7" s="1"/>
  <c r="MLO37" i="7" s="1"/>
  <c r="MLP37" i="7" s="1"/>
  <c r="MLQ37" i="7" s="1"/>
  <c r="MLR37" i="7" s="1"/>
  <c r="MLS37" i="7" s="1"/>
  <c r="MLT37" i="7" s="1"/>
  <c r="MLU37" i="7" s="1"/>
  <c r="MLV37" i="7" s="1"/>
  <c r="MLW37" i="7" s="1"/>
  <c r="MLX37" i="7" s="1"/>
  <c r="MLY37" i="7" s="1"/>
  <c r="MLZ37" i="7" s="1"/>
  <c r="MMA37" i="7" s="1"/>
  <c r="MMB37" i="7" s="1"/>
  <c r="MMC37" i="7" s="1"/>
  <c r="MMD37" i="7" s="1"/>
  <c r="MME37" i="7" s="1"/>
  <c r="MMF37" i="7" s="1"/>
  <c r="MMG37" i="7" s="1"/>
  <c r="MMH37" i="7" s="1"/>
  <c r="MMI37" i="7" s="1"/>
  <c r="MMJ37" i="7" s="1"/>
  <c r="MMK37" i="7" s="1"/>
  <c r="MML37" i="7" s="1"/>
  <c r="MMM37" i="7" s="1"/>
  <c r="MMN37" i="7" s="1"/>
  <c r="MMO37" i="7" s="1"/>
  <c r="MMP37" i="7" s="1"/>
  <c r="MMQ37" i="7" s="1"/>
  <c r="MMR37" i="7" s="1"/>
  <c r="MMS37" i="7" s="1"/>
  <c r="MMT37" i="7" s="1"/>
  <c r="MMU37" i="7" s="1"/>
  <c r="MMV37" i="7" s="1"/>
  <c r="MMW37" i="7" s="1"/>
  <c r="MMX37" i="7" s="1"/>
  <c r="MMY37" i="7" s="1"/>
  <c r="MMZ37" i="7" s="1"/>
  <c r="MNA37" i="7" s="1"/>
  <c r="MNB37" i="7" s="1"/>
  <c r="MNC37" i="7" s="1"/>
  <c r="MND37" i="7" s="1"/>
  <c r="MNE37" i="7" s="1"/>
  <c r="MNF37" i="7" s="1"/>
  <c r="MNG37" i="7" s="1"/>
  <c r="MNH37" i="7" s="1"/>
  <c r="MNI37" i="7" s="1"/>
  <c r="MNJ37" i="7" s="1"/>
  <c r="MNK37" i="7" s="1"/>
  <c r="MNL37" i="7" s="1"/>
  <c r="MNM37" i="7" s="1"/>
  <c r="MNN37" i="7" s="1"/>
  <c r="MNO37" i="7" s="1"/>
  <c r="MNP37" i="7" s="1"/>
  <c r="MNQ37" i="7" s="1"/>
  <c r="MNR37" i="7" s="1"/>
  <c r="MNS37" i="7" s="1"/>
  <c r="MNT37" i="7" s="1"/>
  <c r="MNU37" i="7" s="1"/>
  <c r="MNV37" i="7" s="1"/>
  <c r="MNW37" i="7" s="1"/>
  <c r="MNX37" i="7" s="1"/>
  <c r="MNY37" i="7" s="1"/>
  <c r="MNZ37" i="7" s="1"/>
  <c r="MOA37" i="7" s="1"/>
  <c r="MOB37" i="7" s="1"/>
  <c r="MOC37" i="7" s="1"/>
  <c r="MOD37" i="7" s="1"/>
  <c r="MOE37" i="7" s="1"/>
  <c r="MOF37" i="7" s="1"/>
  <c r="MOG37" i="7" s="1"/>
  <c r="MOH37" i="7" s="1"/>
  <c r="MOI37" i="7" s="1"/>
  <c r="MOJ37" i="7" s="1"/>
  <c r="MOK37" i="7" s="1"/>
  <c r="MOL37" i="7" s="1"/>
  <c r="MOM37" i="7" s="1"/>
  <c r="MON37" i="7" s="1"/>
  <c r="MOO37" i="7" s="1"/>
  <c r="MOP37" i="7" s="1"/>
  <c r="MOQ37" i="7" s="1"/>
  <c r="MOR37" i="7" s="1"/>
  <c r="MOS37" i="7" s="1"/>
  <c r="MOT37" i="7" s="1"/>
  <c r="MOU37" i="7" s="1"/>
  <c r="MOV37" i="7" s="1"/>
  <c r="MOW37" i="7" s="1"/>
  <c r="MOX37" i="7" s="1"/>
  <c r="MOY37" i="7" s="1"/>
  <c r="MOZ37" i="7" s="1"/>
  <c r="MPA37" i="7" s="1"/>
  <c r="MPB37" i="7" s="1"/>
  <c r="MPC37" i="7" s="1"/>
  <c r="MPD37" i="7" s="1"/>
  <c r="MPE37" i="7" s="1"/>
  <c r="MPF37" i="7" s="1"/>
  <c r="MPG37" i="7" s="1"/>
  <c r="MPH37" i="7" s="1"/>
  <c r="MPI37" i="7" s="1"/>
  <c r="MPJ37" i="7" s="1"/>
  <c r="MPK37" i="7" s="1"/>
  <c r="MPL37" i="7" s="1"/>
  <c r="MPM37" i="7" s="1"/>
  <c r="MPN37" i="7" s="1"/>
  <c r="MPO37" i="7" s="1"/>
  <c r="MPP37" i="7" s="1"/>
  <c r="MPQ37" i="7" s="1"/>
  <c r="MPR37" i="7" s="1"/>
  <c r="MPS37" i="7" s="1"/>
  <c r="MPT37" i="7" s="1"/>
  <c r="MPU37" i="7" s="1"/>
  <c r="MPV37" i="7" s="1"/>
  <c r="MPW37" i="7" s="1"/>
  <c r="MPX37" i="7" s="1"/>
  <c r="MPY37" i="7" s="1"/>
  <c r="MPZ37" i="7" s="1"/>
  <c r="MQA37" i="7" s="1"/>
  <c r="MQB37" i="7" s="1"/>
  <c r="MQC37" i="7" s="1"/>
  <c r="MQD37" i="7" s="1"/>
  <c r="MQE37" i="7" s="1"/>
  <c r="MQF37" i="7" s="1"/>
  <c r="MQG37" i="7" s="1"/>
  <c r="MQH37" i="7" s="1"/>
  <c r="MQI37" i="7" s="1"/>
  <c r="MQJ37" i="7" s="1"/>
  <c r="MQK37" i="7" s="1"/>
  <c r="MQL37" i="7" s="1"/>
  <c r="MQM37" i="7" s="1"/>
  <c r="MQN37" i="7" s="1"/>
  <c r="MQO37" i="7" s="1"/>
  <c r="MQP37" i="7" s="1"/>
  <c r="MQQ37" i="7" s="1"/>
  <c r="MQR37" i="7" s="1"/>
  <c r="MQS37" i="7" s="1"/>
  <c r="MQT37" i="7" s="1"/>
  <c r="MQU37" i="7" s="1"/>
  <c r="MQV37" i="7" s="1"/>
  <c r="MQW37" i="7" s="1"/>
  <c r="MQX37" i="7" s="1"/>
  <c r="MQY37" i="7" s="1"/>
  <c r="MQZ37" i="7" s="1"/>
  <c r="MRA37" i="7" s="1"/>
  <c r="MRB37" i="7" s="1"/>
  <c r="MRC37" i="7" s="1"/>
  <c r="MRD37" i="7" s="1"/>
  <c r="MRE37" i="7" s="1"/>
  <c r="MRF37" i="7" s="1"/>
  <c r="MRG37" i="7" s="1"/>
  <c r="MRH37" i="7" s="1"/>
  <c r="MRI37" i="7" s="1"/>
  <c r="MRJ37" i="7" s="1"/>
  <c r="MRK37" i="7" s="1"/>
  <c r="MRL37" i="7" s="1"/>
  <c r="MRM37" i="7" s="1"/>
  <c r="MRN37" i="7" s="1"/>
  <c r="MRO37" i="7" s="1"/>
  <c r="MRP37" i="7" s="1"/>
  <c r="MRQ37" i="7" s="1"/>
  <c r="MRR37" i="7" s="1"/>
  <c r="MRS37" i="7" s="1"/>
  <c r="MRT37" i="7" s="1"/>
  <c r="MRU37" i="7" s="1"/>
  <c r="MRV37" i="7" s="1"/>
  <c r="MRW37" i="7" s="1"/>
  <c r="MRX37" i="7" s="1"/>
  <c r="MRY37" i="7" s="1"/>
  <c r="MRZ37" i="7" s="1"/>
  <c r="MSA37" i="7" s="1"/>
  <c r="MSB37" i="7" s="1"/>
  <c r="MSC37" i="7" s="1"/>
  <c r="MSD37" i="7" s="1"/>
  <c r="MSE37" i="7" s="1"/>
  <c r="MSF37" i="7" s="1"/>
  <c r="MSG37" i="7" s="1"/>
  <c r="MSH37" i="7" s="1"/>
  <c r="MSI37" i="7" s="1"/>
  <c r="MSJ37" i="7" s="1"/>
  <c r="MSK37" i="7" s="1"/>
  <c r="MSL37" i="7" s="1"/>
  <c r="MSM37" i="7" s="1"/>
  <c r="MSN37" i="7" s="1"/>
  <c r="MSO37" i="7" s="1"/>
  <c r="MSP37" i="7" s="1"/>
  <c r="MSQ37" i="7" s="1"/>
  <c r="MSR37" i="7" s="1"/>
  <c r="MSS37" i="7" s="1"/>
  <c r="MST37" i="7" s="1"/>
  <c r="MSU37" i="7" s="1"/>
  <c r="MSV37" i="7" s="1"/>
  <c r="MSW37" i="7" s="1"/>
  <c r="MSX37" i="7" s="1"/>
  <c r="MSY37" i="7" s="1"/>
  <c r="MSZ37" i="7" s="1"/>
  <c r="MTA37" i="7" s="1"/>
  <c r="MTB37" i="7" s="1"/>
  <c r="MTC37" i="7" s="1"/>
  <c r="MTD37" i="7" s="1"/>
  <c r="MTE37" i="7" s="1"/>
  <c r="MTF37" i="7" s="1"/>
  <c r="MTG37" i="7" s="1"/>
  <c r="MTH37" i="7" s="1"/>
  <c r="MTI37" i="7" s="1"/>
  <c r="MTJ37" i="7" s="1"/>
  <c r="MTK37" i="7" s="1"/>
  <c r="MTL37" i="7" s="1"/>
  <c r="MTM37" i="7" s="1"/>
  <c r="MTN37" i="7" s="1"/>
  <c r="MTO37" i="7" s="1"/>
  <c r="MTP37" i="7" s="1"/>
  <c r="MTQ37" i="7" s="1"/>
  <c r="MTR37" i="7" s="1"/>
  <c r="MTS37" i="7" s="1"/>
  <c r="MTT37" i="7" s="1"/>
  <c r="MTU37" i="7" s="1"/>
  <c r="MTV37" i="7" s="1"/>
  <c r="MTW37" i="7" s="1"/>
  <c r="MTX37" i="7" s="1"/>
  <c r="MTY37" i="7" s="1"/>
  <c r="MTZ37" i="7" s="1"/>
  <c r="MUA37" i="7" s="1"/>
  <c r="MUB37" i="7" s="1"/>
  <c r="MUC37" i="7" s="1"/>
  <c r="MUD37" i="7" s="1"/>
  <c r="MUE37" i="7" s="1"/>
  <c r="MUF37" i="7" s="1"/>
  <c r="MUG37" i="7" s="1"/>
  <c r="MUH37" i="7" s="1"/>
  <c r="MUI37" i="7" s="1"/>
  <c r="MUJ37" i="7" s="1"/>
  <c r="MUK37" i="7" s="1"/>
  <c r="MUL37" i="7" s="1"/>
  <c r="MUM37" i="7" s="1"/>
  <c r="MUN37" i="7" s="1"/>
  <c r="MUO37" i="7" s="1"/>
  <c r="MUP37" i="7" s="1"/>
  <c r="MUQ37" i="7" s="1"/>
  <c r="MUR37" i="7" s="1"/>
  <c r="MUS37" i="7" s="1"/>
  <c r="MUT37" i="7" s="1"/>
  <c r="MUU37" i="7" s="1"/>
  <c r="MUV37" i="7" s="1"/>
  <c r="MUW37" i="7" s="1"/>
  <c r="MUX37" i="7" s="1"/>
  <c r="MUY37" i="7" s="1"/>
  <c r="MUZ37" i="7" s="1"/>
  <c r="MVA37" i="7" s="1"/>
  <c r="MVB37" i="7" s="1"/>
  <c r="MVC37" i="7" s="1"/>
  <c r="MVD37" i="7" s="1"/>
  <c r="MVE37" i="7" s="1"/>
  <c r="MVF37" i="7" s="1"/>
  <c r="MVG37" i="7" s="1"/>
  <c r="MVH37" i="7" s="1"/>
  <c r="MVI37" i="7" s="1"/>
  <c r="MVJ37" i="7" s="1"/>
  <c r="MVK37" i="7" s="1"/>
  <c r="MVL37" i="7" s="1"/>
  <c r="MVM37" i="7" s="1"/>
  <c r="MVN37" i="7" s="1"/>
  <c r="MVO37" i="7" s="1"/>
  <c r="MVP37" i="7" s="1"/>
  <c r="MVQ37" i="7" s="1"/>
  <c r="MVR37" i="7" s="1"/>
  <c r="MVS37" i="7" s="1"/>
  <c r="MVT37" i="7" s="1"/>
  <c r="MVU37" i="7" s="1"/>
  <c r="MVV37" i="7" s="1"/>
  <c r="MVW37" i="7" s="1"/>
  <c r="MVX37" i="7" s="1"/>
  <c r="MVY37" i="7" s="1"/>
  <c r="MVZ37" i="7" s="1"/>
  <c r="MWA37" i="7" s="1"/>
  <c r="MWB37" i="7" s="1"/>
  <c r="MWC37" i="7" s="1"/>
  <c r="MWD37" i="7" s="1"/>
  <c r="MWE37" i="7" s="1"/>
  <c r="MWF37" i="7" s="1"/>
  <c r="MWG37" i="7" s="1"/>
  <c r="MWH37" i="7" s="1"/>
  <c r="MWI37" i="7" s="1"/>
  <c r="MWJ37" i="7" s="1"/>
  <c r="MWK37" i="7" s="1"/>
  <c r="MWL37" i="7" s="1"/>
  <c r="MWM37" i="7" s="1"/>
  <c r="MWN37" i="7" s="1"/>
  <c r="MWO37" i="7" s="1"/>
  <c r="MWP37" i="7" s="1"/>
  <c r="MWQ37" i="7" s="1"/>
  <c r="MWR37" i="7" s="1"/>
  <c r="MWS37" i="7" s="1"/>
  <c r="MWT37" i="7" s="1"/>
  <c r="MWU37" i="7" s="1"/>
  <c r="MWV37" i="7" s="1"/>
  <c r="MWW37" i="7" s="1"/>
  <c r="MWX37" i="7" s="1"/>
  <c r="MWY37" i="7" s="1"/>
  <c r="MWZ37" i="7" s="1"/>
  <c r="MXA37" i="7" s="1"/>
  <c r="MXB37" i="7" s="1"/>
  <c r="MXC37" i="7" s="1"/>
  <c r="MXD37" i="7" s="1"/>
  <c r="MXE37" i="7" s="1"/>
  <c r="MXF37" i="7" s="1"/>
  <c r="MXG37" i="7" s="1"/>
  <c r="MXH37" i="7" s="1"/>
  <c r="MXI37" i="7" s="1"/>
  <c r="MXJ37" i="7" s="1"/>
  <c r="MXK37" i="7" s="1"/>
  <c r="MXL37" i="7" s="1"/>
  <c r="MXM37" i="7" s="1"/>
  <c r="MXN37" i="7" s="1"/>
  <c r="MXO37" i="7" s="1"/>
  <c r="MXP37" i="7" s="1"/>
  <c r="MXQ37" i="7" s="1"/>
  <c r="MXR37" i="7" s="1"/>
  <c r="MXS37" i="7" s="1"/>
  <c r="MXT37" i="7" s="1"/>
  <c r="MXU37" i="7" s="1"/>
  <c r="MXV37" i="7" s="1"/>
  <c r="MXW37" i="7" s="1"/>
  <c r="MXX37" i="7" s="1"/>
  <c r="MXY37" i="7" s="1"/>
  <c r="MXZ37" i="7" s="1"/>
  <c r="MYA37" i="7" s="1"/>
  <c r="MYB37" i="7" s="1"/>
  <c r="MYC37" i="7" s="1"/>
  <c r="MYD37" i="7" s="1"/>
  <c r="MYE37" i="7" s="1"/>
  <c r="MYF37" i="7" s="1"/>
  <c r="MYG37" i="7" s="1"/>
  <c r="MYH37" i="7" s="1"/>
  <c r="MYI37" i="7" s="1"/>
  <c r="MYJ37" i="7" s="1"/>
  <c r="MYK37" i="7" s="1"/>
  <c r="MYL37" i="7" s="1"/>
  <c r="MYM37" i="7" s="1"/>
  <c r="MYN37" i="7" s="1"/>
  <c r="MYO37" i="7" s="1"/>
  <c r="MYP37" i="7" s="1"/>
  <c r="MYQ37" i="7" s="1"/>
  <c r="MYR37" i="7" s="1"/>
  <c r="MYS37" i="7" s="1"/>
  <c r="MYT37" i="7" s="1"/>
  <c r="MYU37" i="7" s="1"/>
  <c r="MYV37" i="7" s="1"/>
  <c r="MYW37" i="7" s="1"/>
  <c r="MYX37" i="7" s="1"/>
  <c r="MYY37" i="7" s="1"/>
  <c r="MYZ37" i="7" s="1"/>
  <c r="MZA37" i="7" s="1"/>
  <c r="MZB37" i="7" s="1"/>
  <c r="MZC37" i="7" s="1"/>
  <c r="MZD37" i="7" s="1"/>
  <c r="MZE37" i="7" s="1"/>
  <c r="MZF37" i="7" s="1"/>
  <c r="MZG37" i="7" s="1"/>
  <c r="MZH37" i="7" s="1"/>
  <c r="MZI37" i="7" s="1"/>
  <c r="MZJ37" i="7" s="1"/>
  <c r="MZK37" i="7" s="1"/>
  <c r="MZL37" i="7" s="1"/>
  <c r="MZM37" i="7" s="1"/>
  <c r="MZN37" i="7" s="1"/>
  <c r="MZO37" i="7" s="1"/>
  <c r="MZP37" i="7" s="1"/>
  <c r="MZQ37" i="7" s="1"/>
  <c r="MZR37" i="7" s="1"/>
  <c r="MZS37" i="7" s="1"/>
  <c r="MZT37" i="7" s="1"/>
  <c r="MZU37" i="7" s="1"/>
  <c r="MZV37" i="7" s="1"/>
  <c r="MZW37" i="7" s="1"/>
  <c r="MZX37" i="7" s="1"/>
  <c r="MZY37" i="7" s="1"/>
  <c r="MZZ37" i="7" s="1"/>
  <c r="NAA37" i="7" s="1"/>
  <c r="NAB37" i="7" s="1"/>
  <c r="NAC37" i="7" s="1"/>
  <c r="NAD37" i="7" s="1"/>
  <c r="NAE37" i="7" s="1"/>
  <c r="NAF37" i="7" s="1"/>
  <c r="NAG37" i="7" s="1"/>
  <c r="NAH37" i="7" s="1"/>
  <c r="NAI37" i="7" s="1"/>
  <c r="NAJ37" i="7" s="1"/>
  <c r="NAK37" i="7" s="1"/>
  <c r="NAL37" i="7" s="1"/>
  <c r="NAM37" i="7" s="1"/>
  <c r="NAN37" i="7" s="1"/>
  <c r="NAO37" i="7" s="1"/>
  <c r="NAP37" i="7" s="1"/>
  <c r="NAQ37" i="7" s="1"/>
  <c r="NAR37" i="7" s="1"/>
  <c r="NAS37" i="7" s="1"/>
  <c r="NAT37" i="7" s="1"/>
  <c r="NAU37" i="7" s="1"/>
  <c r="NAV37" i="7" s="1"/>
  <c r="NAW37" i="7" s="1"/>
  <c r="NAX37" i="7" s="1"/>
  <c r="NAY37" i="7" s="1"/>
  <c r="NAZ37" i="7" s="1"/>
  <c r="NBA37" i="7" s="1"/>
  <c r="NBB37" i="7" s="1"/>
  <c r="NBC37" i="7" s="1"/>
  <c r="NBD37" i="7" s="1"/>
  <c r="NBE37" i="7" s="1"/>
  <c r="NBF37" i="7" s="1"/>
  <c r="NBG37" i="7" s="1"/>
  <c r="NBH37" i="7" s="1"/>
  <c r="NBI37" i="7" s="1"/>
  <c r="NBJ37" i="7" s="1"/>
  <c r="NBK37" i="7" s="1"/>
  <c r="NBL37" i="7" s="1"/>
  <c r="NBM37" i="7" s="1"/>
  <c r="NBN37" i="7" s="1"/>
  <c r="NBO37" i="7" s="1"/>
  <c r="NBP37" i="7" s="1"/>
  <c r="NBQ37" i="7" s="1"/>
  <c r="NBR37" i="7" s="1"/>
  <c r="NBS37" i="7" s="1"/>
  <c r="NBT37" i="7" s="1"/>
  <c r="NBU37" i="7" s="1"/>
  <c r="NBV37" i="7" s="1"/>
  <c r="NBW37" i="7" s="1"/>
  <c r="NBX37" i="7" s="1"/>
  <c r="NBY37" i="7" s="1"/>
  <c r="NBZ37" i="7" s="1"/>
  <c r="NCA37" i="7" s="1"/>
  <c r="NCB37" i="7" s="1"/>
  <c r="NCC37" i="7" s="1"/>
  <c r="NCD37" i="7" s="1"/>
  <c r="NCE37" i="7" s="1"/>
  <c r="NCF37" i="7" s="1"/>
  <c r="NCG37" i="7" s="1"/>
  <c r="NCH37" i="7" s="1"/>
  <c r="NCI37" i="7" s="1"/>
  <c r="NCJ37" i="7" s="1"/>
  <c r="NCK37" i="7" s="1"/>
  <c r="NCL37" i="7" s="1"/>
  <c r="NCM37" i="7" s="1"/>
  <c r="NCN37" i="7" s="1"/>
  <c r="NCO37" i="7" s="1"/>
  <c r="NCP37" i="7" s="1"/>
  <c r="NCQ37" i="7" s="1"/>
  <c r="NCR37" i="7" s="1"/>
  <c r="NCS37" i="7" s="1"/>
  <c r="NCT37" i="7" s="1"/>
  <c r="NCU37" i="7" s="1"/>
  <c r="NCV37" i="7" s="1"/>
  <c r="NCW37" i="7" s="1"/>
  <c r="NCX37" i="7" s="1"/>
  <c r="NCY37" i="7" s="1"/>
  <c r="NCZ37" i="7" s="1"/>
  <c r="NDA37" i="7" s="1"/>
  <c r="NDB37" i="7" s="1"/>
  <c r="NDC37" i="7" s="1"/>
  <c r="NDD37" i="7" s="1"/>
  <c r="NDE37" i="7" s="1"/>
  <c r="NDF37" i="7" s="1"/>
  <c r="NDG37" i="7" s="1"/>
  <c r="NDH37" i="7" s="1"/>
  <c r="NDI37" i="7" s="1"/>
  <c r="NDJ37" i="7" s="1"/>
  <c r="NDK37" i="7" s="1"/>
  <c r="NDL37" i="7" s="1"/>
  <c r="NDM37" i="7" s="1"/>
  <c r="NDN37" i="7" s="1"/>
  <c r="NDO37" i="7" s="1"/>
  <c r="NDP37" i="7" s="1"/>
  <c r="NDQ37" i="7" s="1"/>
  <c r="NDR37" i="7" s="1"/>
  <c r="NDS37" i="7" s="1"/>
  <c r="NDT37" i="7" s="1"/>
  <c r="NDU37" i="7" s="1"/>
  <c r="NDV37" i="7" s="1"/>
  <c r="NDW37" i="7" s="1"/>
  <c r="NDX37" i="7" s="1"/>
  <c r="NDY37" i="7" s="1"/>
  <c r="NDZ37" i="7" s="1"/>
  <c r="NEA37" i="7" s="1"/>
  <c r="NEB37" i="7" s="1"/>
  <c r="NEC37" i="7" s="1"/>
  <c r="NED37" i="7" s="1"/>
  <c r="NEE37" i="7" s="1"/>
  <c r="NEF37" i="7" s="1"/>
  <c r="NEG37" i="7" s="1"/>
  <c r="NEH37" i="7" s="1"/>
  <c r="NEI37" i="7" s="1"/>
  <c r="NEJ37" i="7" s="1"/>
  <c r="NEK37" i="7" s="1"/>
  <c r="NEL37" i="7" s="1"/>
  <c r="NEM37" i="7" s="1"/>
  <c r="NEN37" i="7" s="1"/>
  <c r="NEO37" i="7" s="1"/>
  <c r="NEP37" i="7" s="1"/>
  <c r="NEQ37" i="7" s="1"/>
  <c r="NER37" i="7" s="1"/>
  <c r="NES37" i="7" s="1"/>
  <c r="NET37" i="7" s="1"/>
  <c r="NEU37" i="7" s="1"/>
  <c r="NEV37" i="7" s="1"/>
  <c r="NEW37" i="7" s="1"/>
  <c r="NEX37" i="7" s="1"/>
  <c r="NEY37" i="7" s="1"/>
  <c r="NEZ37" i="7" s="1"/>
  <c r="NFA37" i="7" s="1"/>
  <c r="NFB37" i="7" s="1"/>
  <c r="NFC37" i="7" s="1"/>
  <c r="NFD37" i="7" s="1"/>
  <c r="NFE37" i="7" s="1"/>
  <c r="NFF37" i="7" s="1"/>
  <c r="NFG37" i="7" s="1"/>
  <c r="NFH37" i="7" s="1"/>
  <c r="NFI37" i="7" s="1"/>
  <c r="NFJ37" i="7" s="1"/>
  <c r="NFK37" i="7" s="1"/>
  <c r="NFL37" i="7" s="1"/>
  <c r="NFM37" i="7" s="1"/>
  <c r="NFN37" i="7" s="1"/>
  <c r="NFO37" i="7" s="1"/>
  <c r="NFP37" i="7" s="1"/>
  <c r="NFQ37" i="7" s="1"/>
  <c r="NFR37" i="7" s="1"/>
  <c r="NFS37" i="7" s="1"/>
  <c r="NFT37" i="7" s="1"/>
  <c r="NFU37" i="7" s="1"/>
  <c r="NFV37" i="7" s="1"/>
  <c r="NFW37" i="7" s="1"/>
  <c r="NFX37" i="7" s="1"/>
  <c r="NFY37" i="7" s="1"/>
  <c r="NFZ37" i="7" s="1"/>
  <c r="NGA37" i="7" s="1"/>
  <c r="NGB37" i="7" s="1"/>
  <c r="NGC37" i="7" s="1"/>
  <c r="NGD37" i="7" s="1"/>
  <c r="NGE37" i="7" s="1"/>
  <c r="NGF37" i="7" s="1"/>
  <c r="NGG37" i="7" s="1"/>
  <c r="NGH37" i="7" s="1"/>
  <c r="NGI37" i="7" s="1"/>
  <c r="NGJ37" i="7" s="1"/>
  <c r="NGK37" i="7" s="1"/>
  <c r="NGL37" i="7" s="1"/>
  <c r="NGM37" i="7" s="1"/>
  <c r="NGN37" i="7" s="1"/>
  <c r="NGO37" i="7" s="1"/>
  <c r="NGP37" i="7" s="1"/>
  <c r="NGQ37" i="7" s="1"/>
  <c r="NGR37" i="7" s="1"/>
  <c r="NGS37" i="7" s="1"/>
  <c r="NGT37" i="7" s="1"/>
  <c r="NGU37" i="7" s="1"/>
  <c r="NGV37" i="7" s="1"/>
  <c r="NGW37" i="7" s="1"/>
  <c r="NGX37" i="7" s="1"/>
  <c r="NGY37" i="7" s="1"/>
  <c r="NGZ37" i="7" s="1"/>
  <c r="NHA37" i="7" s="1"/>
  <c r="NHB37" i="7" s="1"/>
  <c r="NHC37" i="7" s="1"/>
  <c r="NHD37" i="7" s="1"/>
  <c r="NHE37" i="7" s="1"/>
  <c r="NHF37" i="7" s="1"/>
  <c r="NHG37" i="7" s="1"/>
  <c r="NHH37" i="7" s="1"/>
  <c r="NHI37" i="7" s="1"/>
  <c r="NHJ37" i="7" s="1"/>
  <c r="NHK37" i="7" s="1"/>
  <c r="NHL37" i="7" s="1"/>
  <c r="NHM37" i="7" s="1"/>
  <c r="NHN37" i="7" s="1"/>
  <c r="NHO37" i="7" s="1"/>
  <c r="NHP37" i="7" s="1"/>
  <c r="NHQ37" i="7" s="1"/>
  <c r="NHR37" i="7" s="1"/>
  <c r="NHS37" i="7" s="1"/>
  <c r="NHT37" i="7" s="1"/>
  <c r="NHU37" i="7" s="1"/>
  <c r="NHV37" i="7" s="1"/>
  <c r="NHW37" i="7" s="1"/>
  <c r="NHX37" i="7" s="1"/>
  <c r="NHY37" i="7" s="1"/>
  <c r="NHZ37" i="7" s="1"/>
  <c r="NIA37" i="7" s="1"/>
  <c r="NIB37" i="7" s="1"/>
  <c r="NIC37" i="7" s="1"/>
  <c r="NID37" i="7" s="1"/>
  <c r="NIE37" i="7" s="1"/>
  <c r="NIF37" i="7" s="1"/>
  <c r="NIG37" i="7" s="1"/>
  <c r="NIH37" i="7" s="1"/>
  <c r="NII37" i="7" s="1"/>
  <c r="NIJ37" i="7" s="1"/>
  <c r="NIK37" i="7" s="1"/>
  <c r="NIL37" i="7" s="1"/>
  <c r="NIM37" i="7" s="1"/>
  <c r="NIN37" i="7" s="1"/>
  <c r="NIO37" i="7" s="1"/>
  <c r="NIP37" i="7" s="1"/>
  <c r="NIQ37" i="7" s="1"/>
  <c r="NIR37" i="7" s="1"/>
  <c r="NIS37" i="7" s="1"/>
  <c r="NIT37" i="7" s="1"/>
  <c r="NIU37" i="7" s="1"/>
  <c r="NIV37" i="7" s="1"/>
  <c r="NIW37" i="7" s="1"/>
  <c r="NIX37" i="7" s="1"/>
  <c r="NIY37" i="7" s="1"/>
  <c r="NIZ37" i="7" s="1"/>
  <c r="NJA37" i="7" s="1"/>
  <c r="NJB37" i="7" s="1"/>
  <c r="NJC37" i="7" s="1"/>
  <c r="NJD37" i="7" s="1"/>
  <c r="NJE37" i="7" s="1"/>
  <c r="NJF37" i="7" s="1"/>
  <c r="NJG37" i="7" s="1"/>
  <c r="NJH37" i="7" s="1"/>
  <c r="NJI37" i="7" s="1"/>
  <c r="NJJ37" i="7" s="1"/>
  <c r="NJK37" i="7" s="1"/>
  <c r="NJL37" i="7" s="1"/>
  <c r="NJM37" i="7" s="1"/>
  <c r="NJN37" i="7" s="1"/>
  <c r="NJO37" i="7" s="1"/>
  <c r="NJP37" i="7" s="1"/>
  <c r="NJQ37" i="7" s="1"/>
  <c r="NJR37" i="7" s="1"/>
  <c r="NJS37" i="7" s="1"/>
  <c r="NJT37" i="7" s="1"/>
  <c r="NJU37" i="7" s="1"/>
  <c r="NJV37" i="7" s="1"/>
  <c r="NJW37" i="7" s="1"/>
  <c r="NJX37" i="7" s="1"/>
  <c r="NJY37" i="7" s="1"/>
  <c r="NJZ37" i="7" s="1"/>
  <c r="NKA37" i="7" s="1"/>
  <c r="NKB37" i="7" s="1"/>
  <c r="NKC37" i="7" s="1"/>
  <c r="NKD37" i="7" s="1"/>
  <c r="NKE37" i="7" s="1"/>
  <c r="NKF37" i="7" s="1"/>
  <c r="NKG37" i="7" s="1"/>
  <c r="NKH37" i="7" s="1"/>
  <c r="NKI37" i="7" s="1"/>
  <c r="NKJ37" i="7" s="1"/>
  <c r="NKK37" i="7" s="1"/>
  <c r="NKL37" i="7" s="1"/>
  <c r="NKM37" i="7" s="1"/>
  <c r="NKN37" i="7" s="1"/>
  <c r="NKO37" i="7" s="1"/>
  <c r="NKP37" i="7" s="1"/>
  <c r="NKQ37" i="7" s="1"/>
  <c r="NKR37" i="7" s="1"/>
  <c r="NKS37" i="7" s="1"/>
  <c r="NKT37" i="7" s="1"/>
  <c r="NKU37" i="7" s="1"/>
  <c r="NKV37" i="7" s="1"/>
  <c r="NKW37" i="7" s="1"/>
  <c r="NKX37" i="7" s="1"/>
  <c r="NKY37" i="7" s="1"/>
  <c r="NKZ37" i="7" s="1"/>
  <c r="NLA37" i="7" s="1"/>
  <c r="NLB37" i="7" s="1"/>
  <c r="NLC37" i="7" s="1"/>
  <c r="NLD37" i="7" s="1"/>
  <c r="NLE37" i="7" s="1"/>
  <c r="NLF37" i="7" s="1"/>
  <c r="NLG37" i="7" s="1"/>
  <c r="NLH37" i="7" s="1"/>
  <c r="NLI37" i="7" s="1"/>
  <c r="NLJ37" i="7" s="1"/>
  <c r="NLK37" i="7" s="1"/>
  <c r="NLL37" i="7" s="1"/>
  <c r="NLM37" i="7" s="1"/>
  <c r="NLN37" i="7" s="1"/>
  <c r="NLO37" i="7" s="1"/>
  <c r="NLP37" i="7" s="1"/>
  <c r="NLQ37" i="7" s="1"/>
  <c r="NLR37" i="7" s="1"/>
  <c r="NLS37" i="7" s="1"/>
  <c r="NLT37" i="7" s="1"/>
  <c r="NLU37" i="7" s="1"/>
  <c r="NLV37" i="7" s="1"/>
  <c r="NLW37" i="7" s="1"/>
  <c r="NLX37" i="7" s="1"/>
  <c r="NLY37" i="7" s="1"/>
  <c r="NLZ37" i="7" s="1"/>
  <c r="NMA37" i="7" s="1"/>
  <c r="NMB37" i="7" s="1"/>
  <c r="NMC37" i="7" s="1"/>
  <c r="NMD37" i="7" s="1"/>
  <c r="NME37" i="7" s="1"/>
  <c r="NMF37" i="7" s="1"/>
  <c r="NMG37" i="7" s="1"/>
  <c r="NMH37" i="7" s="1"/>
  <c r="NMI37" i="7" s="1"/>
  <c r="NMJ37" i="7" s="1"/>
  <c r="NMK37" i="7" s="1"/>
  <c r="NML37" i="7" s="1"/>
  <c r="NMM37" i="7" s="1"/>
  <c r="NMN37" i="7" s="1"/>
  <c r="NMO37" i="7" s="1"/>
  <c r="NMP37" i="7" s="1"/>
  <c r="NMQ37" i="7" s="1"/>
  <c r="NMR37" i="7" s="1"/>
  <c r="NMS37" i="7" s="1"/>
  <c r="NMT37" i="7" s="1"/>
  <c r="NMU37" i="7" s="1"/>
  <c r="NMV37" i="7" s="1"/>
  <c r="NMW37" i="7" s="1"/>
  <c r="NMX37" i="7" s="1"/>
  <c r="NMY37" i="7" s="1"/>
  <c r="NMZ37" i="7" s="1"/>
  <c r="NNA37" i="7" s="1"/>
  <c r="NNB37" i="7" s="1"/>
  <c r="NNC37" i="7" s="1"/>
  <c r="NND37" i="7" s="1"/>
  <c r="NNE37" i="7" s="1"/>
  <c r="NNF37" i="7" s="1"/>
  <c r="NNG37" i="7" s="1"/>
  <c r="NNH37" i="7" s="1"/>
  <c r="NNI37" i="7" s="1"/>
  <c r="NNJ37" i="7" s="1"/>
  <c r="NNK37" i="7" s="1"/>
  <c r="NNL37" i="7" s="1"/>
  <c r="NNM37" i="7" s="1"/>
  <c r="NNN37" i="7" s="1"/>
  <c r="NNO37" i="7" s="1"/>
  <c r="NNP37" i="7" s="1"/>
  <c r="NNQ37" i="7" s="1"/>
  <c r="NNR37" i="7" s="1"/>
  <c r="NNS37" i="7" s="1"/>
  <c r="NNT37" i="7" s="1"/>
  <c r="NNU37" i="7" s="1"/>
  <c r="NNV37" i="7" s="1"/>
  <c r="NNW37" i="7" s="1"/>
  <c r="NNX37" i="7" s="1"/>
  <c r="NNY37" i="7" s="1"/>
  <c r="NNZ37" i="7" s="1"/>
  <c r="NOA37" i="7" s="1"/>
  <c r="NOB37" i="7" s="1"/>
  <c r="NOC37" i="7" s="1"/>
  <c r="NOD37" i="7" s="1"/>
  <c r="NOE37" i="7" s="1"/>
  <c r="NOF37" i="7" s="1"/>
  <c r="NOG37" i="7" s="1"/>
  <c r="NOH37" i="7" s="1"/>
  <c r="NOI37" i="7" s="1"/>
  <c r="NOJ37" i="7" s="1"/>
  <c r="NOK37" i="7" s="1"/>
  <c r="NOL37" i="7" s="1"/>
  <c r="NOM37" i="7" s="1"/>
  <c r="NON37" i="7" s="1"/>
  <c r="NOO37" i="7" s="1"/>
  <c r="NOP37" i="7" s="1"/>
  <c r="NOQ37" i="7" s="1"/>
  <c r="NOR37" i="7" s="1"/>
  <c r="NOS37" i="7" s="1"/>
  <c r="NOT37" i="7" s="1"/>
  <c r="NOU37" i="7" s="1"/>
  <c r="NOV37" i="7" s="1"/>
  <c r="NOW37" i="7" s="1"/>
  <c r="NOX37" i="7" s="1"/>
  <c r="NOY37" i="7" s="1"/>
  <c r="NOZ37" i="7" s="1"/>
  <c r="NPA37" i="7" s="1"/>
  <c r="NPB37" i="7" s="1"/>
  <c r="NPC37" i="7" s="1"/>
  <c r="NPD37" i="7" s="1"/>
  <c r="NPE37" i="7" s="1"/>
  <c r="NPF37" i="7" s="1"/>
  <c r="NPG37" i="7" s="1"/>
  <c r="NPH37" i="7" s="1"/>
  <c r="NPI37" i="7" s="1"/>
  <c r="NPJ37" i="7" s="1"/>
  <c r="NPK37" i="7" s="1"/>
  <c r="NPL37" i="7" s="1"/>
  <c r="NPM37" i="7" s="1"/>
  <c r="NPN37" i="7" s="1"/>
  <c r="NPO37" i="7" s="1"/>
  <c r="NPP37" i="7" s="1"/>
  <c r="NPQ37" i="7" s="1"/>
  <c r="NPR37" i="7" s="1"/>
  <c r="NPS37" i="7" s="1"/>
  <c r="NPT37" i="7" s="1"/>
  <c r="NPU37" i="7" s="1"/>
  <c r="NPV37" i="7" s="1"/>
  <c r="NPW37" i="7" s="1"/>
  <c r="NPX37" i="7" s="1"/>
  <c r="NPY37" i="7" s="1"/>
  <c r="NPZ37" i="7" s="1"/>
  <c r="NQA37" i="7" s="1"/>
  <c r="NQB37" i="7" s="1"/>
  <c r="NQC37" i="7" s="1"/>
  <c r="NQD37" i="7" s="1"/>
  <c r="NQE37" i="7" s="1"/>
  <c r="NQF37" i="7" s="1"/>
  <c r="NQG37" i="7" s="1"/>
  <c r="NQH37" i="7" s="1"/>
  <c r="NQI37" i="7" s="1"/>
  <c r="NQJ37" i="7" s="1"/>
  <c r="NQK37" i="7" s="1"/>
  <c r="NQL37" i="7" s="1"/>
  <c r="NQM37" i="7" s="1"/>
  <c r="NQN37" i="7" s="1"/>
  <c r="NQO37" i="7" s="1"/>
  <c r="NQP37" i="7" s="1"/>
  <c r="NQQ37" i="7" s="1"/>
  <c r="NQR37" i="7" s="1"/>
  <c r="NQS37" i="7" s="1"/>
  <c r="NQT37" i="7" s="1"/>
  <c r="NQU37" i="7" s="1"/>
  <c r="NQV37" i="7" s="1"/>
  <c r="NQW37" i="7" s="1"/>
  <c r="NQX37" i="7" s="1"/>
  <c r="NQY37" i="7" s="1"/>
  <c r="NQZ37" i="7" s="1"/>
  <c r="NRA37" i="7" s="1"/>
  <c r="NRB37" i="7" s="1"/>
  <c r="NRC37" i="7" s="1"/>
  <c r="NRD37" i="7" s="1"/>
  <c r="NRE37" i="7" s="1"/>
  <c r="NRF37" i="7" s="1"/>
  <c r="NRG37" i="7" s="1"/>
  <c r="NRH37" i="7" s="1"/>
  <c r="NRI37" i="7" s="1"/>
  <c r="NRJ37" i="7" s="1"/>
  <c r="NRK37" i="7" s="1"/>
  <c r="NRL37" i="7" s="1"/>
  <c r="NRM37" i="7" s="1"/>
  <c r="NRN37" i="7" s="1"/>
  <c r="NRO37" i="7" s="1"/>
  <c r="NRP37" i="7" s="1"/>
  <c r="NRQ37" i="7" s="1"/>
  <c r="NRR37" i="7" s="1"/>
  <c r="NRS37" i="7" s="1"/>
  <c r="NRT37" i="7" s="1"/>
  <c r="NRU37" i="7" s="1"/>
  <c r="NRV37" i="7" s="1"/>
  <c r="NRW37" i="7" s="1"/>
  <c r="NRX37" i="7" s="1"/>
  <c r="NRY37" i="7" s="1"/>
  <c r="NRZ37" i="7" s="1"/>
  <c r="NSA37" i="7" s="1"/>
  <c r="NSB37" i="7" s="1"/>
  <c r="NSC37" i="7" s="1"/>
  <c r="NSD37" i="7" s="1"/>
  <c r="NSE37" i="7" s="1"/>
  <c r="NSF37" i="7" s="1"/>
  <c r="NSG37" i="7" s="1"/>
  <c r="NSH37" i="7" s="1"/>
  <c r="NSI37" i="7" s="1"/>
  <c r="NSJ37" i="7" s="1"/>
  <c r="NSK37" i="7" s="1"/>
  <c r="NSL37" i="7" s="1"/>
  <c r="NSM37" i="7" s="1"/>
  <c r="NSN37" i="7" s="1"/>
  <c r="NSO37" i="7" s="1"/>
  <c r="NSP37" i="7" s="1"/>
  <c r="NSQ37" i="7" s="1"/>
  <c r="NSR37" i="7" s="1"/>
  <c r="NSS37" i="7" s="1"/>
  <c r="NST37" i="7" s="1"/>
  <c r="NSU37" i="7" s="1"/>
  <c r="NSV37" i="7" s="1"/>
  <c r="NSW37" i="7" s="1"/>
  <c r="NSX37" i="7" s="1"/>
  <c r="NSY37" i="7" s="1"/>
  <c r="NSZ37" i="7" s="1"/>
  <c r="NTA37" i="7" s="1"/>
  <c r="NTB37" i="7" s="1"/>
  <c r="NTC37" i="7" s="1"/>
  <c r="NTD37" i="7" s="1"/>
  <c r="NTE37" i="7" s="1"/>
  <c r="NTF37" i="7" s="1"/>
  <c r="NTG37" i="7" s="1"/>
  <c r="NTH37" i="7" s="1"/>
  <c r="NTI37" i="7" s="1"/>
  <c r="NTJ37" i="7" s="1"/>
  <c r="NTK37" i="7" s="1"/>
  <c r="NTL37" i="7" s="1"/>
  <c r="NTM37" i="7" s="1"/>
  <c r="NTN37" i="7" s="1"/>
  <c r="NTO37" i="7" s="1"/>
  <c r="NTP37" i="7" s="1"/>
  <c r="NTQ37" i="7" s="1"/>
  <c r="NTR37" i="7" s="1"/>
  <c r="NTS37" i="7" s="1"/>
  <c r="NTT37" i="7" s="1"/>
  <c r="NTU37" i="7" s="1"/>
  <c r="NTV37" i="7" s="1"/>
  <c r="NTW37" i="7" s="1"/>
  <c r="NTX37" i="7" s="1"/>
  <c r="NTY37" i="7" s="1"/>
  <c r="NTZ37" i="7" s="1"/>
  <c r="NUA37" i="7" s="1"/>
  <c r="NUB37" i="7" s="1"/>
  <c r="NUC37" i="7" s="1"/>
  <c r="NUD37" i="7" s="1"/>
  <c r="NUE37" i="7" s="1"/>
  <c r="NUF37" i="7" s="1"/>
  <c r="NUG37" i="7" s="1"/>
  <c r="NUH37" i="7" s="1"/>
  <c r="NUI37" i="7" s="1"/>
  <c r="NUJ37" i="7" s="1"/>
  <c r="NUK37" i="7" s="1"/>
  <c r="NUL37" i="7" s="1"/>
  <c r="NUM37" i="7" s="1"/>
  <c r="NUN37" i="7" s="1"/>
  <c r="NUO37" i="7" s="1"/>
  <c r="NUP37" i="7" s="1"/>
  <c r="NUQ37" i="7" s="1"/>
  <c r="NUR37" i="7" s="1"/>
  <c r="NUS37" i="7" s="1"/>
  <c r="NUT37" i="7" s="1"/>
  <c r="NUU37" i="7" s="1"/>
  <c r="NUV37" i="7" s="1"/>
  <c r="NUW37" i="7" s="1"/>
  <c r="NUX37" i="7" s="1"/>
  <c r="NUY37" i="7" s="1"/>
  <c r="NUZ37" i="7" s="1"/>
  <c r="NVA37" i="7" s="1"/>
  <c r="NVB37" i="7" s="1"/>
  <c r="NVC37" i="7" s="1"/>
  <c r="NVD37" i="7" s="1"/>
  <c r="NVE37" i="7" s="1"/>
  <c r="NVF37" i="7" s="1"/>
  <c r="NVG37" i="7" s="1"/>
  <c r="NVH37" i="7" s="1"/>
  <c r="NVI37" i="7" s="1"/>
  <c r="NVJ37" i="7" s="1"/>
  <c r="NVK37" i="7" s="1"/>
  <c r="NVL37" i="7" s="1"/>
  <c r="NVM37" i="7" s="1"/>
  <c r="NVN37" i="7" s="1"/>
  <c r="NVO37" i="7" s="1"/>
  <c r="NVP37" i="7" s="1"/>
  <c r="NVQ37" i="7" s="1"/>
  <c r="NVR37" i="7" s="1"/>
  <c r="NVS37" i="7" s="1"/>
  <c r="NVT37" i="7" s="1"/>
  <c r="NVU37" i="7" s="1"/>
  <c r="NVV37" i="7" s="1"/>
  <c r="NVW37" i="7" s="1"/>
  <c r="NVX37" i="7" s="1"/>
  <c r="NVY37" i="7" s="1"/>
  <c r="NVZ37" i="7" s="1"/>
  <c r="NWA37" i="7" s="1"/>
  <c r="NWB37" i="7" s="1"/>
  <c r="NWC37" i="7" s="1"/>
  <c r="NWD37" i="7" s="1"/>
  <c r="NWE37" i="7" s="1"/>
  <c r="NWF37" i="7" s="1"/>
  <c r="NWG37" i="7" s="1"/>
  <c r="NWH37" i="7" s="1"/>
  <c r="NWI37" i="7" s="1"/>
  <c r="NWJ37" i="7" s="1"/>
  <c r="NWK37" i="7" s="1"/>
  <c r="NWL37" i="7" s="1"/>
  <c r="NWM37" i="7" s="1"/>
  <c r="NWN37" i="7" s="1"/>
  <c r="NWO37" i="7" s="1"/>
  <c r="NWP37" i="7" s="1"/>
  <c r="NWQ37" i="7" s="1"/>
  <c r="NWR37" i="7" s="1"/>
  <c r="NWS37" i="7" s="1"/>
  <c r="NWT37" i="7" s="1"/>
  <c r="NWU37" i="7" s="1"/>
  <c r="NWV37" i="7" s="1"/>
  <c r="NWW37" i="7" s="1"/>
  <c r="NWX37" i="7" s="1"/>
  <c r="NWY37" i="7" s="1"/>
  <c r="NWZ37" i="7" s="1"/>
  <c r="NXA37" i="7" s="1"/>
  <c r="NXB37" i="7" s="1"/>
  <c r="NXC37" i="7" s="1"/>
  <c r="NXD37" i="7" s="1"/>
  <c r="NXE37" i="7" s="1"/>
  <c r="NXF37" i="7" s="1"/>
  <c r="NXG37" i="7" s="1"/>
  <c r="NXH37" i="7" s="1"/>
  <c r="NXI37" i="7" s="1"/>
  <c r="NXJ37" i="7" s="1"/>
  <c r="NXK37" i="7" s="1"/>
  <c r="NXL37" i="7" s="1"/>
  <c r="NXM37" i="7" s="1"/>
  <c r="NXN37" i="7" s="1"/>
  <c r="NXO37" i="7" s="1"/>
  <c r="NXP37" i="7" s="1"/>
  <c r="NXQ37" i="7" s="1"/>
  <c r="NXR37" i="7" s="1"/>
  <c r="NXS37" i="7" s="1"/>
  <c r="NXT37" i="7" s="1"/>
  <c r="NXU37" i="7" s="1"/>
  <c r="NXV37" i="7" s="1"/>
  <c r="NXW37" i="7" s="1"/>
  <c r="NXX37" i="7" s="1"/>
  <c r="NXY37" i="7" s="1"/>
  <c r="NXZ37" i="7" s="1"/>
  <c r="NYA37" i="7" s="1"/>
  <c r="NYB37" i="7" s="1"/>
  <c r="NYC37" i="7" s="1"/>
  <c r="NYD37" i="7" s="1"/>
  <c r="NYE37" i="7" s="1"/>
  <c r="NYF37" i="7" s="1"/>
  <c r="NYG37" i="7" s="1"/>
  <c r="NYH37" i="7" s="1"/>
  <c r="NYI37" i="7" s="1"/>
  <c r="NYJ37" i="7" s="1"/>
  <c r="NYK37" i="7" s="1"/>
  <c r="NYL37" i="7" s="1"/>
  <c r="NYM37" i="7" s="1"/>
  <c r="NYN37" i="7" s="1"/>
  <c r="NYO37" i="7" s="1"/>
  <c r="NYP37" i="7" s="1"/>
  <c r="NYQ37" i="7" s="1"/>
  <c r="NYR37" i="7" s="1"/>
  <c r="NYS37" i="7" s="1"/>
  <c r="NYT37" i="7" s="1"/>
  <c r="NYU37" i="7" s="1"/>
  <c r="NYV37" i="7" s="1"/>
  <c r="NYW37" i="7" s="1"/>
  <c r="NYX37" i="7" s="1"/>
  <c r="NYY37" i="7" s="1"/>
  <c r="NYZ37" i="7" s="1"/>
  <c r="NZA37" i="7" s="1"/>
  <c r="NZB37" i="7" s="1"/>
  <c r="NZC37" i="7" s="1"/>
  <c r="NZD37" i="7" s="1"/>
  <c r="NZE37" i="7" s="1"/>
  <c r="NZF37" i="7" s="1"/>
  <c r="NZG37" i="7" s="1"/>
  <c r="NZH37" i="7" s="1"/>
  <c r="NZI37" i="7" s="1"/>
  <c r="NZJ37" i="7" s="1"/>
  <c r="NZK37" i="7" s="1"/>
  <c r="NZL37" i="7" s="1"/>
  <c r="NZM37" i="7" s="1"/>
  <c r="NZN37" i="7" s="1"/>
  <c r="NZO37" i="7" s="1"/>
  <c r="NZP37" i="7" s="1"/>
  <c r="NZQ37" i="7" s="1"/>
  <c r="NZR37" i="7" s="1"/>
  <c r="NZS37" i="7" s="1"/>
  <c r="NZT37" i="7" s="1"/>
  <c r="NZU37" i="7" s="1"/>
  <c r="NZV37" i="7" s="1"/>
  <c r="NZW37" i="7" s="1"/>
  <c r="NZX37" i="7" s="1"/>
  <c r="NZY37" i="7" s="1"/>
  <c r="NZZ37" i="7" s="1"/>
  <c r="OAA37" i="7" s="1"/>
  <c r="OAB37" i="7" s="1"/>
  <c r="OAC37" i="7" s="1"/>
  <c r="OAD37" i="7" s="1"/>
  <c r="OAE37" i="7" s="1"/>
  <c r="OAF37" i="7" s="1"/>
  <c r="OAG37" i="7" s="1"/>
  <c r="OAH37" i="7" s="1"/>
  <c r="OAI37" i="7" s="1"/>
  <c r="OAJ37" i="7" s="1"/>
  <c r="OAK37" i="7" s="1"/>
  <c r="OAL37" i="7" s="1"/>
  <c r="OAM37" i="7" s="1"/>
  <c r="OAN37" i="7" s="1"/>
  <c r="OAO37" i="7" s="1"/>
  <c r="OAP37" i="7" s="1"/>
  <c r="OAQ37" i="7" s="1"/>
  <c r="OAR37" i="7" s="1"/>
  <c r="OAS37" i="7" s="1"/>
  <c r="OAT37" i="7" s="1"/>
  <c r="OAU37" i="7" s="1"/>
  <c r="OAV37" i="7" s="1"/>
  <c r="OAW37" i="7" s="1"/>
  <c r="OAX37" i="7" s="1"/>
  <c r="OAY37" i="7" s="1"/>
  <c r="OAZ37" i="7" s="1"/>
  <c r="OBA37" i="7" s="1"/>
  <c r="OBB37" i="7" s="1"/>
  <c r="OBC37" i="7" s="1"/>
  <c r="OBD37" i="7" s="1"/>
  <c r="OBE37" i="7" s="1"/>
  <c r="OBF37" i="7" s="1"/>
  <c r="OBG37" i="7" s="1"/>
  <c r="OBH37" i="7" s="1"/>
  <c r="OBI37" i="7" s="1"/>
  <c r="OBJ37" i="7" s="1"/>
  <c r="OBK37" i="7" s="1"/>
  <c r="OBL37" i="7" s="1"/>
  <c r="OBM37" i="7" s="1"/>
  <c r="OBN37" i="7" s="1"/>
  <c r="OBO37" i="7" s="1"/>
  <c r="OBP37" i="7" s="1"/>
  <c r="OBQ37" i="7" s="1"/>
  <c r="OBR37" i="7" s="1"/>
  <c r="OBS37" i="7" s="1"/>
  <c r="OBT37" i="7" s="1"/>
  <c r="OBU37" i="7" s="1"/>
  <c r="OBV37" i="7" s="1"/>
  <c r="OBW37" i="7" s="1"/>
  <c r="OBX37" i="7" s="1"/>
  <c r="OBY37" i="7" s="1"/>
  <c r="OBZ37" i="7" s="1"/>
  <c r="OCA37" i="7" s="1"/>
  <c r="OCB37" i="7" s="1"/>
  <c r="OCC37" i="7" s="1"/>
  <c r="OCD37" i="7" s="1"/>
  <c r="OCE37" i="7" s="1"/>
  <c r="OCF37" i="7" s="1"/>
  <c r="OCG37" i="7" s="1"/>
  <c r="OCH37" i="7" s="1"/>
  <c r="OCI37" i="7" s="1"/>
  <c r="OCJ37" i="7" s="1"/>
  <c r="OCK37" i="7" s="1"/>
  <c r="OCL37" i="7" s="1"/>
  <c r="OCM37" i="7" s="1"/>
  <c r="OCN37" i="7" s="1"/>
  <c r="OCO37" i="7" s="1"/>
  <c r="OCP37" i="7" s="1"/>
  <c r="OCQ37" i="7" s="1"/>
  <c r="OCR37" i="7" s="1"/>
  <c r="OCS37" i="7" s="1"/>
  <c r="OCT37" i="7" s="1"/>
  <c r="OCU37" i="7" s="1"/>
  <c r="OCV37" i="7" s="1"/>
  <c r="OCW37" i="7" s="1"/>
  <c r="OCX37" i="7" s="1"/>
  <c r="OCY37" i="7" s="1"/>
  <c r="OCZ37" i="7" s="1"/>
  <c r="ODA37" i="7" s="1"/>
  <c r="ODB37" i="7" s="1"/>
  <c r="ODC37" i="7" s="1"/>
  <c r="ODD37" i="7" s="1"/>
  <c r="ODE37" i="7" s="1"/>
  <c r="ODF37" i="7" s="1"/>
  <c r="ODG37" i="7" s="1"/>
  <c r="ODH37" i="7" s="1"/>
  <c r="ODI37" i="7" s="1"/>
  <c r="ODJ37" i="7" s="1"/>
  <c r="ODK37" i="7" s="1"/>
  <c r="ODL37" i="7" s="1"/>
  <c r="ODM37" i="7" s="1"/>
  <c r="ODN37" i="7" s="1"/>
  <c r="ODO37" i="7" s="1"/>
  <c r="ODP37" i="7" s="1"/>
  <c r="ODQ37" i="7" s="1"/>
  <c r="ODR37" i="7" s="1"/>
  <c r="ODS37" i="7" s="1"/>
  <c r="ODT37" i="7" s="1"/>
  <c r="ODU37" i="7" s="1"/>
  <c r="ODV37" i="7" s="1"/>
  <c r="ODW37" i="7" s="1"/>
  <c r="ODX37" i="7" s="1"/>
  <c r="ODY37" i="7" s="1"/>
  <c r="ODZ37" i="7" s="1"/>
  <c r="OEA37" i="7" s="1"/>
  <c r="OEB37" i="7" s="1"/>
  <c r="OEC37" i="7" s="1"/>
  <c r="OED37" i="7" s="1"/>
  <c r="OEE37" i="7" s="1"/>
  <c r="OEF37" i="7" s="1"/>
  <c r="OEG37" i="7" s="1"/>
  <c r="OEH37" i="7" s="1"/>
  <c r="OEI37" i="7" s="1"/>
  <c r="OEJ37" i="7" s="1"/>
  <c r="OEK37" i="7" s="1"/>
  <c r="OEL37" i="7" s="1"/>
  <c r="OEM37" i="7" s="1"/>
  <c r="OEN37" i="7" s="1"/>
  <c r="OEO37" i="7" s="1"/>
  <c r="OEP37" i="7" s="1"/>
  <c r="OEQ37" i="7" s="1"/>
  <c r="OER37" i="7" s="1"/>
  <c r="OES37" i="7" s="1"/>
  <c r="OET37" i="7" s="1"/>
  <c r="OEU37" i="7" s="1"/>
  <c r="OEV37" i="7" s="1"/>
  <c r="OEW37" i="7" s="1"/>
  <c r="OEX37" i="7" s="1"/>
  <c r="OEY37" i="7" s="1"/>
  <c r="OEZ37" i="7" s="1"/>
  <c r="OFA37" i="7" s="1"/>
  <c r="OFB37" i="7" s="1"/>
  <c r="OFC37" i="7" s="1"/>
  <c r="OFD37" i="7" s="1"/>
  <c r="OFE37" i="7" s="1"/>
  <c r="OFF37" i="7" s="1"/>
  <c r="OFG37" i="7" s="1"/>
  <c r="OFH37" i="7" s="1"/>
  <c r="OFI37" i="7" s="1"/>
  <c r="OFJ37" i="7" s="1"/>
  <c r="OFK37" i="7" s="1"/>
  <c r="OFL37" i="7" s="1"/>
  <c r="OFM37" i="7" s="1"/>
  <c r="OFN37" i="7" s="1"/>
  <c r="OFO37" i="7" s="1"/>
  <c r="OFP37" i="7" s="1"/>
  <c r="OFQ37" i="7" s="1"/>
  <c r="OFR37" i="7" s="1"/>
  <c r="OFS37" i="7" s="1"/>
  <c r="OFT37" i="7" s="1"/>
  <c r="OFU37" i="7" s="1"/>
  <c r="OFV37" i="7" s="1"/>
  <c r="OFW37" i="7" s="1"/>
  <c r="OFX37" i="7" s="1"/>
  <c r="OFY37" i="7" s="1"/>
  <c r="OFZ37" i="7" s="1"/>
  <c r="OGA37" i="7" s="1"/>
  <c r="OGB37" i="7" s="1"/>
  <c r="OGC37" i="7" s="1"/>
  <c r="OGD37" i="7" s="1"/>
  <c r="OGE37" i="7" s="1"/>
  <c r="OGF37" i="7" s="1"/>
  <c r="OGG37" i="7" s="1"/>
  <c r="OGH37" i="7" s="1"/>
  <c r="OGI37" i="7" s="1"/>
  <c r="OGJ37" i="7" s="1"/>
  <c r="OGK37" i="7" s="1"/>
  <c r="OGL37" i="7" s="1"/>
  <c r="OGM37" i="7" s="1"/>
  <c r="OGN37" i="7" s="1"/>
  <c r="OGO37" i="7" s="1"/>
  <c r="OGP37" i="7" s="1"/>
  <c r="OGQ37" i="7" s="1"/>
  <c r="OGR37" i="7" s="1"/>
  <c r="OGS37" i="7" s="1"/>
  <c r="OGT37" i="7" s="1"/>
  <c r="OGU37" i="7" s="1"/>
  <c r="OGV37" i="7" s="1"/>
  <c r="OGW37" i="7" s="1"/>
  <c r="OGX37" i="7" s="1"/>
  <c r="OGY37" i="7" s="1"/>
  <c r="OGZ37" i="7" s="1"/>
  <c r="OHA37" i="7" s="1"/>
  <c r="OHB37" i="7" s="1"/>
  <c r="OHC37" i="7" s="1"/>
  <c r="OHD37" i="7" s="1"/>
  <c r="OHE37" i="7" s="1"/>
  <c r="OHF37" i="7" s="1"/>
  <c r="OHG37" i="7" s="1"/>
  <c r="OHH37" i="7" s="1"/>
  <c r="OHI37" i="7" s="1"/>
  <c r="OHJ37" i="7" s="1"/>
  <c r="OHK37" i="7" s="1"/>
  <c r="OHL37" i="7" s="1"/>
  <c r="OHM37" i="7" s="1"/>
  <c r="OHN37" i="7" s="1"/>
  <c r="OHO37" i="7" s="1"/>
  <c r="OHP37" i="7" s="1"/>
  <c r="OHQ37" i="7" s="1"/>
  <c r="OHR37" i="7" s="1"/>
  <c r="OHS37" i="7" s="1"/>
  <c r="OHT37" i="7" s="1"/>
  <c r="OHU37" i="7" s="1"/>
  <c r="OHV37" i="7" s="1"/>
  <c r="OHW37" i="7" s="1"/>
  <c r="OHX37" i="7" s="1"/>
  <c r="OHY37" i="7" s="1"/>
  <c r="OHZ37" i="7" s="1"/>
  <c r="OIA37" i="7" s="1"/>
  <c r="OIB37" i="7" s="1"/>
  <c r="OIC37" i="7" s="1"/>
  <c r="OID37" i="7" s="1"/>
  <c r="OIE37" i="7" s="1"/>
  <c r="OIF37" i="7" s="1"/>
  <c r="OIG37" i="7" s="1"/>
  <c r="OIH37" i="7" s="1"/>
  <c r="OII37" i="7" s="1"/>
  <c r="OIJ37" i="7" s="1"/>
  <c r="OIK37" i="7" s="1"/>
  <c r="OIL37" i="7" s="1"/>
  <c r="OIM37" i="7" s="1"/>
  <c r="OIN37" i="7" s="1"/>
  <c r="OIO37" i="7" s="1"/>
  <c r="OIP37" i="7" s="1"/>
  <c r="OIQ37" i="7" s="1"/>
  <c r="OIR37" i="7" s="1"/>
  <c r="OIS37" i="7" s="1"/>
  <c r="OIT37" i="7" s="1"/>
  <c r="OIU37" i="7" s="1"/>
  <c r="OIV37" i="7" s="1"/>
  <c r="OIW37" i="7" s="1"/>
  <c r="OIX37" i="7" s="1"/>
  <c r="OIY37" i="7" s="1"/>
  <c r="OIZ37" i="7" s="1"/>
  <c r="OJA37" i="7" s="1"/>
  <c r="OJB37" i="7" s="1"/>
  <c r="OJC37" i="7" s="1"/>
  <c r="OJD37" i="7" s="1"/>
  <c r="OJE37" i="7" s="1"/>
  <c r="OJF37" i="7" s="1"/>
  <c r="OJG37" i="7" s="1"/>
  <c r="OJH37" i="7" s="1"/>
  <c r="OJI37" i="7" s="1"/>
  <c r="OJJ37" i="7" s="1"/>
  <c r="OJK37" i="7" s="1"/>
  <c r="OJL37" i="7" s="1"/>
  <c r="OJM37" i="7" s="1"/>
  <c r="OJN37" i="7" s="1"/>
  <c r="OJO37" i="7" s="1"/>
  <c r="OJP37" i="7" s="1"/>
  <c r="OJQ37" i="7" s="1"/>
  <c r="OJR37" i="7" s="1"/>
  <c r="OJS37" i="7" s="1"/>
  <c r="OJT37" i="7" s="1"/>
  <c r="OJU37" i="7" s="1"/>
  <c r="OJV37" i="7" s="1"/>
  <c r="OJW37" i="7" s="1"/>
  <c r="OJX37" i="7" s="1"/>
  <c r="OJY37" i="7" s="1"/>
  <c r="OJZ37" i="7" s="1"/>
  <c r="OKA37" i="7" s="1"/>
  <c r="OKB37" i="7" s="1"/>
  <c r="OKC37" i="7" s="1"/>
  <c r="OKD37" i="7" s="1"/>
  <c r="OKE37" i="7" s="1"/>
  <c r="OKF37" i="7" s="1"/>
  <c r="OKG37" i="7" s="1"/>
  <c r="OKH37" i="7" s="1"/>
  <c r="OKI37" i="7" s="1"/>
  <c r="OKJ37" i="7" s="1"/>
  <c r="OKK37" i="7" s="1"/>
  <c r="OKL37" i="7" s="1"/>
  <c r="OKM37" i="7" s="1"/>
  <c r="OKN37" i="7" s="1"/>
  <c r="OKO37" i="7" s="1"/>
  <c r="OKP37" i="7" s="1"/>
  <c r="OKQ37" i="7" s="1"/>
  <c r="OKR37" i="7" s="1"/>
  <c r="OKS37" i="7" s="1"/>
  <c r="OKT37" i="7" s="1"/>
  <c r="OKU37" i="7" s="1"/>
  <c r="OKV37" i="7" s="1"/>
  <c r="OKW37" i="7" s="1"/>
  <c r="OKX37" i="7" s="1"/>
  <c r="OKY37" i="7" s="1"/>
  <c r="OKZ37" i="7" s="1"/>
  <c r="OLA37" i="7" s="1"/>
  <c r="OLB37" i="7" s="1"/>
  <c r="OLC37" i="7" s="1"/>
  <c r="OLD37" i="7" s="1"/>
  <c r="OLE37" i="7" s="1"/>
  <c r="OLF37" i="7" s="1"/>
  <c r="OLG37" i="7" s="1"/>
  <c r="OLH37" i="7" s="1"/>
  <c r="OLI37" i="7" s="1"/>
  <c r="OLJ37" i="7" s="1"/>
  <c r="OLK37" i="7" s="1"/>
  <c r="OLL37" i="7" s="1"/>
  <c r="OLM37" i="7" s="1"/>
  <c r="OLN37" i="7" s="1"/>
  <c r="OLO37" i="7" s="1"/>
  <c r="OLP37" i="7" s="1"/>
  <c r="OLQ37" i="7" s="1"/>
  <c r="OLR37" i="7" s="1"/>
  <c r="OLS37" i="7" s="1"/>
  <c r="OLT37" i="7" s="1"/>
  <c r="OLU37" i="7" s="1"/>
  <c r="OLV37" i="7" s="1"/>
  <c r="OLW37" i="7" s="1"/>
  <c r="OLX37" i="7" s="1"/>
  <c r="OLY37" i="7" s="1"/>
  <c r="OLZ37" i="7" s="1"/>
  <c r="OMA37" i="7" s="1"/>
  <c r="OMB37" i="7" s="1"/>
  <c r="OMC37" i="7" s="1"/>
  <c r="OMD37" i="7" s="1"/>
  <c r="OME37" i="7" s="1"/>
  <c r="OMF37" i="7" s="1"/>
  <c r="OMG37" i="7" s="1"/>
  <c r="OMH37" i="7" s="1"/>
  <c r="OMI37" i="7" s="1"/>
  <c r="OMJ37" i="7" s="1"/>
  <c r="OMK37" i="7" s="1"/>
  <c r="OML37" i="7" s="1"/>
  <c r="OMM37" i="7" s="1"/>
  <c r="OMN37" i="7" s="1"/>
  <c r="OMO37" i="7" s="1"/>
  <c r="OMP37" i="7" s="1"/>
  <c r="OMQ37" i="7" s="1"/>
  <c r="OMR37" i="7" s="1"/>
  <c r="OMS37" i="7" s="1"/>
  <c r="OMT37" i="7" s="1"/>
  <c r="OMU37" i="7" s="1"/>
  <c r="OMV37" i="7" s="1"/>
  <c r="OMW37" i="7" s="1"/>
  <c r="OMX37" i="7" s="1"/>
  <c r="OMY37" i="7" s="1"/>
  <c r="OMZ37" i="7" s="1"/>
  <c r="ONA37" i="7" s="1"/>
  <c r="ONB37" i="7" s="1"/>
  <c r="ONC37" i="7" s="1"/>
  <c r="OND37" i="7" s="1"/>
  <c r="ONE37" i="7" s="1"/>
  <c r="ONF37" i="7" s="1"/>
  <c r="ONG37" i="7" s="1"/>
  <c r="ONH37" i="7" s="1"/>
  <c r="ONI37" i="7" s="1"/>
  <c r="ONJ37" i="7" s="1"/>
  <c r="ONK37" i="7" s="1"/>
  <c r="ONL37" i="7" s="1"/>
  <c r="ONM37" i="7" s="1"/>
  <c r="ONN37" i="7" s="1"/>
  <c r="ONO37" i="7" s="1"/>
  <c r="ONP37" i="7" s="1"/>
  <c r="ONQ37" i="7" s="1"/>
  <c r="ONR37" i="7" s="1"/>
  <c r="ONS37" i="7" s="1"/>
  <c r="ONT37" i="7" s="1"/>
  <c r="ONU37" i="7" s="1"/>
  <c r="ONV37" i="7" s="1"/>
  <c r="ONW37" i="7" s="1"/>
  <c r="ONX37" i="7" s="1"/>
  <c r="ONY37" i="7" s="1"/>
  <c r="ONZ37" i="7" s="1"/>
  <c r="OOA37" i="7" s="1"/>
  <c r="OOB37" i="7" s="1"/>
  <c r="OOC37" i="7" s="1"/>
  <c r="OOD37" i="7" s="1"/>
  <c r="OOE37" i="7" s="1"/>
  <c r="OOF37" i="7" s="1"/>
  <c r="OOG37" i="7" s="1"/>
  <c r="OOH37" i="7" s="1"/>
  <c r="OOI37" i="7" s="1"/>
  <c r="OOJ37" i="7" s="1"/>
  <c r="OOK37" i="7" s="1"/>
  <c r="OOL37" i="7" s="1"/>
  <c r="OOM37" i="7" s="1"/>
  <c r="OON37" i="7" s="1"/>
  <c r="OOO37" i="7" s="1"/>
  <c r="OOP37" i="7" s="1"/>
  <c r="OOQ37" i="7" s="1"/>
  <c r="OOR37" i="7" s="1"/>
  <c r="OOS37" i="7" s="1"/>
  <c r="OOT37" i="7" s="1"/>
  <c r="OOU37" i="7" s="1"/>
  <c r="OOV37" i="7" s="1"/>
  <c r="OOW37" i="7" s="1"/>
  <c r="OOX37" i="7" s="1"/>
  <c r="OOY37" i="7" s="1"/>
  <c r="OOZ37" i="7" s="1"/>
  <c r="OPA37" i="7" s="1"/>
  <c r="OPB37" i="7" s="1"/>
  <c r="OPC37" i="7" s="1"/>
  <c r="OPD37" i="7" s="1"/>
  <c r="OPE37" i="7" s="1"/>
  <c r="OPF37" i="7" s="1"/>
  <c r="OPG37" i="7" s="1"/>
  <c r="OPH37" i="7" s="1"/>
  <c r="OPI37" i="7" s="1"/>
  <c r="OPJ37" i="7" s="1"/>
  <c r="OPK37" i="7" s="1"/>
  <c r="OPL37" i="7" s="1"/>
  <c r="OPM37" i="7" s="1"/>
  <c r="OPN37" i="7" s="1"/>
  <c r="OPO37" i="7" s="1"/>
  <c r="OPP37" i="7" s="1"/>
  <c r="OPQ37" i="7" s="1"/>
  <c r="OPR37" i="7" s="1"/>
  <c r="OPS37" i="7" s="1"/>
  <c r="OPT37" i="7" s="1"/>
  <c r="OPU37" i="7" s="1"/>
  <c r="OPV37" i="7" s="1"/>
  <c r="OPW37" i="7" s="1"/>
  <c r="OPX37" i="7" s="1"/>
  <c r="OPY37" i="7" s="1"/>
  <c r="OPZ37" i="7" s="1"/>
  <c r="OQA37" i="7" s="1"/>
  <c r="OQB37" i="7" s="1"/>
  <c r="OQC37" i="7" s="1"/>
  <c r="OQD37" i="7" s="1"/>
  <c r="OQE37" i="7" s="1"/>
  <c r="OQF37" i="7" s="1"/>
  <c r="OQG37" i="7" s="1"/>
  <c r="OQH37" i="7" s="1"/>
  <c r="OQI37" i="7" s="1"/>
  <c r="OQJ37" i="7" s="1"/>
  <c r="OQK37" i="7" s="1"/>
  <c r="OQL37" i="7" s="1"/>
  <c r="OQM37" i="7" s="1"/>
  <c r="OQN37" i="7" s="1"/>
  <c r="OQO37" i="7" s="1"/>
  <c r="OQP37" i="7" s="1"/>
  <c r="OQQ37" i="7" s="1"/>
  <c r="OQR37" i="7" s="1"/>
  <c r="OQS37" i="7" s="1"/>
  <c r="OQT37" i="7" s="1"/>
  <c r="OQU37" i="7" s="1"/>
  <c r="OQV37" i="7" s="1"/>
  <c r="OQW37" i="7" s="1"/>
  <c r="OQX37" i="7" s="1"/>
  <c r="OQY37" i="7" s="1"/>
  <c r="OQZ37" i="7" s="1"/>
  <c r="ORA37" i="7" s="1"/>
  <c r="ORB37" i="7" s="1"/>
  <c r="ORC37" i="7" s="1"/>
  <c r="ORD37" i="7" s="1"/>
  <c r="ORE37" i="7" s="1"/>
  <c r="ORF37" i="7" s="1"/>
  <c r="ORG37" i="7" s="1"/>
  <c r="ORH37" i="7" s="1"/>
  <c r="ORI37" i="7" s="1"/>
  <c r="ORJ37" i="7" s="1"/>
  <c r="ORK37" i="7" s="1"/>
  <c r="ORL37" i="7" s="1"/>
  <c r="ORM37" i="7" s="1"/>
  <c r="ORN37" i="7" s="1"/>
  <c r="ORO37" i="7" s="1"/>
  <c r="ORP37" i="7" s="1"/>
  <c r="ORQ37" i="7" s="1"/>
  <c r="ORR37" i="7" s="1"/>
  <c r="ORS37" i="7" s="1"/>
  <c r="ORT37" i="7" s="1"/>
  <c r="ORU37" i="7" s="1"/>
  <c r="ORV37" i="7" s="1"/>
  <c r="ORW37" i="7" s="1"/>
  <c r="ORX37" i="7" s="1"/>
  <c r="ORY37" i="7" s="1"/>
  <c r="ORZ37" i="7" s="1"/>
  <c r="OSA37" i="7" s="1"/>
  <c r="OSB37" i="7" s="1"/>
  <c r="OSC37" i="7" s="1"/>
  <c r="OSD37" i="7" s="1"/>
  <c r="OSE37" i="7" s="1"/>
  <c r="OSF37" i="7" s="1"/>
  <c r="OSG37" i="7" s="1"/>
  <c r="OSH37" i="7" s="1"/>
  <c r="OSI37" i="7" s="1"/>
  <c r="OSJ37" i="7" s="1"/>
  <c r="OSK37" i="7" s="1"/>
  <c r="OSL37" i="7" s="1"/>
  <c r="OSM37" i="7" s="1"/>
  <c r="OSN37" i="7" s="1"/>
  <c r="OSO37" i="7" s="1"/>
  <c r="OSP37" i="7" s="1"/>
  <c r="OSQ37" i="7" s="1"/>
  <c r="OSR37" i="7" s="1"/>
  <c r="OSS37" i="7" s="1"/>
  <c r="OST37" i="7" s="1"/>
  <c r="OSU37" i="7" s="1"/>
  <c r="OSV37" i="7" s="1"/>
  <c r="OSW37" i="7" s="1"/>
  <c r="OSX37" i="7" s="1"/>
  <c r="OSY37" i="7" s="1"/>
  <c r="OSZ37" i="7" s="1"/>
  <c r="OTA37" i="7" s="1"/>
  <c r="OTB37" i="7" s="1"/>
  <c r="OTC37" i="7" s="1"/>
  <c r="OTD37" i="7" s="1"/>
  <c r="OTE37" i="7" s="1"/>
  <c r="OTF37" i="7" s="1"/>
  <c r="OTG37" i="7" s="1"/>
  <c r="OTH37" i="7" s="1"/>
  <c r="OTI37" i="7" s="1"/>
  <c r="OTJ37" i="7" s="1"/>
  <c r="OTK37" i="7" s="1"/>
  <c r="OTL37" i="7" s="1"/>
  <c r="OTM37" i="7" s="1"/>
  <c r="OTN37" i="7" s="1"/>
  <c r="OTO37" i="7" s="1"/>
  <c r="OTP37" i="7" s="1"/>
  <c r="OTQ37" i="7" s="1"/>
  <c r="OTR37" i="7" s="1"/>
  <c r="OTS37" i="7" s="1"/>
  <c r="OTT37" i="7" s="1"/>
  <c r="OTU37" i="7" s="1"/>
  <c r="OTV37" i="7" s="1"/>
  <c r="OTW37" i="7" s="1"/>
  <c r="OTX37" i="7" s="1"/>
  <c r="OTY37" i="7" s="1"/>
  <c r="OTZ37" i="7" s="1"/>
  <c r="OUA37" i="7" s="1"/>
  <c r="OUB37" i="7" s="1"/>
  <c r="OUC37" i="7" s="1"/>
  <c r="OUD37" i="7" s="1"/>
  <c r="OUE37" i="7" s="1"/>
  <c r="OUF37" i="7" s="1"/>
  <c r="OUG37" i="7" s="1"/>
  <c r="OUH37" i="7" s="1"/>
  <c r="OUI37" i="7" s="1"/>
  <c r="OUJ37" i="7" s="1"/>
  <c r="OUK37" i="7" s="1"/>
  <c r="OUL37" i="7" s="1"/>
  <c r="OUM37" i="7" s="1"/>
  <c r="OUN37" i="7" s="1"/>
  <c r="OUO37" i="7" s="1"/>
  <c r="OUP37" i="7" s="1"/>
  <c r="OUQ37" i="7" s="1"/>
  <c r="OUR37" i="7" s="1"/>
  <c r="OUS37" i="7" s="1"/>
  <c r="OUT37" i="7" s="1"/>
  <c r="OUU37" i="7" s="1"/>
  <c r="OUV37" i="7" s="1"/>
  <c r="OUW37" i="7" s="1"/>
  <c r="OUX37" i="7" s="1"/>
  <c r="OUY37" i="7" s="1"/>
  <c r="OUZ37" i="7" s="1"/>
  <c r="OVA37" i="7" s="1"/>
  <c r="OVB37" i="7" s="1"/>
  <c r="OVC37" i="7" s="1"/>
  <c r="OVD37" i="7" s="1"/>
  <c r="OVE37" i="7" s="1"/>
  <c r="OVF37" i="7" s="1"/>
  <c r="OVG37" i="7" s="1"/>
  <c r="OVH37" i="7" s="1"/>
  <c r="OVI37" i="7" s="1"/>
  <c r="OVJ37" i="7" s="1"/>
  <c r="OVK37" i="7" s="1"/>
  <c r="OVL37" i="7" s="1"/>
  <c r="OVM37" i="7" s="1"/>
  <c r="OVN37" i="7" s="1"/>
  <c r="OVO37" i="7" s="1"/>
  <c r="OVP37" i="7" s="1"/>
  <c r="OVQ37" i="7" s="1"/>
  <c r="OVR37" i="7" s="1"/>
  <c r="OVS37" i="7" s="1"/>
  <c r="OVT37" i="7" s="1"/>
  <c r="OVU37" i="7" s="1"/>
  <c r="OVV37" i="7" s="1"/>
  <c r="OVW37" i="7" s="1"/>
  <c r="OVX37" i="7" s="1"/>
  <c r="OVY37" i="7" s="1"/>
  <c r="OVZ37" i="7" s="1"/>
  <c r="OWA37" i="7" s="1"/>
  <c r="OWB37" i="7" s="1"/>
  <c r="OWC37" i="7" s="1"/>
  <c r="OWD37" i="7" s="1"/>
  <c r="OWE37" i="7" s="1"/>
  <c r="OWF37" i="7" s="1"/>
  <c r="OWG37" i="7" s="1"/>
  <c r="OWH37" i="7" s="1"/>
  <c r="OWI37" i="7" s="1"/>
  <c r="OWJ37" i="7" s="1"/>
  <c r="OWK37" i="7" s="1"/>
  <c r="OWL37" i="7" s="1"/>
  <c r="OWM37" i="7" s="1"/>
  <c r="OWN37" i="7" s="1"/>
  <c r="OWO37" i="7" s="1"/>
  <c r="OWP37" i="7" s="1"/>
  <c r="OWQ37" i="7" s="1"/>
  <c r="OWR37" i="7" s="1"/>
  <c r="OWS37" i="7" s="1"/>
  <c r="OWT37" i="7" s="1"/>
  <c r="OWU37" i="7" s="1"/>
  <c r="OWV37" i="7" s="1"/>
  <c r="OWW37" i="7" s="1"/>
  <c r="OWX37" i="7" s="1"/>
  <c r="OWY37" i="7" s="1"/>
  <c r="OWZ37" i="7" s="1"/>
  <c r="OXA37" i="7" s="1"/>
  <c r="OXB37" i="7" s="1"/>
  <c r="OXC37" i="7" s="1"/>
  <c r="OXD37" i="7" s="1"/>
  <c r="OXE37" i="7" s="1"/>
  <c r="OXF37" i="7" s="1"/>
  <c r="OXG37" i="7" s="1"/>
  <c r="OXH37" i="7" s="1"/>
  <c r="OXI37" i="7" s="1"/>
  <c r="OXJ37" i="7" s="1"/>
  <c r="OXK37" i="7" s="1"/>
  <c r="OXL37" i="7" s="1"/>
  <c r="OXM37" i="7" s="1"/>
  <c r="OXN37" i="7" s="1"/>
  <c r="OXO37" i="7" s="1"/>
  <c r="OXP37" i="7" s="1"/>
  <c r="OXQ37" i="7" s="1"/>
  <c r="OXR37" i="7" s="1"/>
  <c r="OXS37" i="7" s="1"/>
  <c r="OXT37" i="7" s="1"/>
  <c r="OXU37" i="7" s="1"/>
  <c r="OXV37" i="7" s="1"/>
  <c r="OXW37" i="7" s="1"/>
  <c r="OXX37" i="7" s="1"/>
  <c r="OXY37" i="7" s="1"/>
  <c r="OXZ37" i="7" s="1"/>
  <c r="OYA37" i="7" s="1"/>
  <c r="OYB37" i="7" s="1"/>
  <c r="OYC37" i="7" s="1"/>
  <c r="OYD37" i="7" s="1"/>
  <c r="OYE37" i="7" s="1"/>
  <c r="OYF37" i="7" s="1"/>
  <c r="OYG37" i="7" s="1"/>
  <c r="OYH37" i="7" s="1"/>
  <c r="OYI37" i="7" s="1"/>
  <c r="OYJ37" i="7" s="1"/>
  <c r="OYK37" i="7" s="1"/>
  <c r="OYL37" i="7" s="1"/>
  <c r="OYM37" i="7" s="1"/>
  <c r="OYN37" i="7" s="1"/>
  <c r="OYO37" i="7" s="1"/>
  <c r="OYP37" i="7" s="1"/>
  <c r="OYQ37" i="7" s="1"/>
  <c r="OYR37" i="7" s="1"/>
  <c r="OYS37" i="7" s="1"/>
  <c r="OYT37" i="7" s="1"/>
  <c r="OYU37" i="7" s="1"/>
  <c r="OYV37" i="7" s="1"/>
  <c r="OYW37" i="7" s="1"/>
  <c r="OYX37" i="7" s="1"/>
  <c r="OYY37" i="7" s="1"/>
  <c r="OYZ37" i="7" s="1"/>
  <c r="OZA37" i="7" s="1"/>
  <c r="OZB37" i="7" s="1"/>
  <c r="OZC37" i="7" s="1"/>
  <c r="OZD37" i="7" s="1"/>
  <c r="OZE37" i="7" s="1"/>
  <c r="OZF37" i="7" s="1"/>
  <c r="OZG37" i="7" s="1"/>
  <c r="OZH37" i="7" s="1"/>
  <c r="OZI37" i="7" s="1"/>
  <c r="OZJ37" i="7" s="1"/>
  <c r="OZK37" i="7" s="1"/>
  <c r="OZL37" i="7" s="1"/>
  <c r="OZM37" i="7" s="1"/>
  <c r="OZN37" i="7" s="1"/>
  <c r="OZO37" i="7" s="1"/>
  <c r="OZP37" i="7" s="1"/>
  <c r="OZQ37" i="7" s="1"/>
  <c r="OZR37" i="7" s="1"/>
  <c r="OZS37" i="7" s="1"/>
  <c r="OZT37" i="7" s="1"/>
  <c r="OZU37" i="7" s="1"/>
  <c r="OZV37" i="7" s="1"/>
  <c r="OZW37" i="7" s="1"/>
  <c r="OZX37" i="7" s="1"/>
  <c r="OZY37" i="7" s="1"/>
  <c r="OZZ37" i="7" s="1"/>
  <c r="PAA37" i="7" s="1"/>
  <c r="PAB37" i="7" s="1"/>
  <c r="PAC37" i="7" s="1"/>
  <c r="PAD37" i="7" s="1"/>
  <c r="PAE37" i="7" s="1"/>
  <c r="PAF37" i="7" s="1"/>
  <c r="PAG37" i="7" s="1"/>
  <c r="PAH37" i="7" s="1"/>
  <c r="PAI37" i="7" s="1"/>
  <c r="PAJ37" i="7" s="1"/>
  <c r="PAK37" i="7" s="1"/>
  <c r="PAL37" i="7" s="1"/>
  <c r="PAM37" i="7" s="1"/>
  <c r="PAN37" i="7" s="1"/>
  <c r="PAO37" i="7" s="1"/>
  <c r="PAP37" i="7" s="1"/>
  <c r="PAQ37" i="7" s="1"/>
  <c r="PAR37" i="7" s="1"/>
  <c r="PAS37" i="7" s="1"/>
  <c r="PAT37" i="7" s="1"/>
  <c r="PAU37" i="7" s="1"/>
  <c r="PAV37" i="7" s="1"/>
  <c r="PAW37" i="7" s="1"/>
  <c r="PAX37" i="7" s="1"/>
  <c r="PAY37" i="7" s="1"/>
  <c r="PAZ37" i="7" s="1"/>
  <c r="PBA37" i="7" s="1"/>
  <c r="PBB37" i="7" s="1"/>
  <c r="PBC37" i="7" s="1"/>
  <c r="PBD37" i="7" s="1"/>
  <c r="PBE37" i="7" s="1"/>
  <c r="PBF37" i="7" s="1"/>
  <c r="PBG37" i="7" s="1"/>
  <c r="PBH37" i="7" s="1"/>
  <c r="PBI37" i="7" s="1"/>
  <c r="PBJ37" i="7" s="1"/>
  <c r="PBK37" i="7" s="1"/>
  <c r="PBL37" i="7" s="1"/>
  <c r="PBM37" i="7" s="1"/>
  <c r="PBN37" i="7" s="1"/>
  <c r="PBO37" i="7" s="1"/>
  <c r="PBP37" i="7" s="1"/>
  <c r="PBQ37" i="7" s="1"/>
  <c r="PBR37" i="7" s="1"/>
  <c r="PBS37" i="7" s="1"/>
  <c r="PBT37" i="7" s="1"/>
  <c r="PBU37" i="7" s="1"/>
  <c r="PBV37" i="7" s="1"/>
  <c r="PBW37" i="7" s="1"/>
  <c r="PBX37" i="7" s="1"/>
  <c r="PBY37" i="7" s="1"/>
  <c r="PBZ37" i="7" s="1"/>
  <c r="PCA37" i="7" s="1"/>
  <c r="PCB37" i="7" s="1"/>
  <c r="PCC37" i="7" s="1"/>
  <c r="PCD37" i="7" s="1"/>
  <c r="PCE37" i="7" s="1"/>
  <c r="PCF37" i="7" s="1"/>
  <c r="PCG37" i="7" s="1"/>
  <c r="PCH37" i="7" s="1"/>
  <c r="PCI37" i="7" s="1"/>
  <c r="PCJ37" i="7" s="1"/>
  <c r="PCK37" i="7" s="1"/>
  <c r="PCL37" i="7" s="1"/>
  <c r="PCM37" i="7" s="1"/>
  <c r="PCN37" i="7" s="1"/>
  <c r="PCO37" i="7" s="1"/>
  <c r="PCP37" i="7" s="1"/>
  <c r="PCQ37" i="7" s="1"/>
  <c r="PCR37" i="7" s="1"/>
  <c r="PCS37" i="7" s="1"/>
  <c r="PCT37" i="7" s="1"/>
  <c r="PCU37" i="7" s="1"/>
  <c r="PCV37" i="7" s="1"/>
  <c r="PCW37" i="7" s="1"/>
  <c r="PCX37" i="7" s="1"/>
  <c r="PCY37" i="7" s="1"/>
  <c r="PCZ37" i="7" s="1"/>
  <c r="PDA37" i="7" s="1"/>
  <c r="PDB37" i="7" s="1"/>
  <c r="PDC37" i="7" s="1"/>
  <c r="PDD37" i="7" s="1"/>
  <c r="PDE37" i="7" s="1"/>
  <c r="PDF37" i="7" s="1"/>
  <c r="PDG37" i="7" s="1"/>
  <c r="PDH37" i="7" s="1"/>
  <c r="PDI37" i="7" s="1"/>
  <c r="PDJ37" i="7" s="1"/>
  <c r="PDK37" i="7" s="1"/>
  <c r="PDL37" i="7" s="1"/>
  <c r="PDM37" i="7" s="1"/>
  <c r="PDN37" i="7" s="1"/>
  <c r="PDO37" i="7" s="1"/>
  <c r="PDP37" i="7" s="1"/>
  <c r="PDQ37" i="7" s="1"/>
  <c r="PDR37" i="7" s="1"/>
  <c r="PDS37" i="7" s="1"/>
  <c r="PDT37" i="7" s="1"/>
  <c r="PDU37" i="7" s="1"/>
  <c r="PDV37" i="7" s="1"/>
  <c r="PDW37" i="7" s="1"/>
  <c r="PDX37" i="7" s="1"/>
  <c r="PDY37" i="7" s="1"/>
  <c r="PDZ37" i="7" s="1"/>
  <c r="PEA37" i="7" s="1"/>
  <c r="PEB37" i="7" s="1"/>
  <c r="PEC37" i="7" s="1"/>
  <c r="PED37" i="7" s="1"/>
  <c r="PEE37" i="7" s="1"/>
  <c r="PEF37" i="7" s="1"/>
  <c r="PEG37" i="7" s="1"/>
  <c r="PEH37" i="7" s="1"/>
  <c r="PEI37" i="7" s="1"/>
  <c r="PEJ37" i="7" s="1"/>
  <c r="PEK37" i="7" s="1"/>
  <c r="PEL37" i="7" s="1"/>
  <c r="PEM37" i="7" s="1"/>
  <c r="PEN37" i="7" s="1"/>
  <c r="PEO37" i="7" s="1"/>
  <c r="PEP37" i="7" s="1"/>
  <c r="PEQ37" i="7" s="1"/>
  <c r="PER37" i="7" s="1"/>
  <c r="PES37" i="7" s="1"/>
  <c r="PET37" i="7" s="1"/>
  <c r="PEU37" i="7" s="1"/>
  <c r="PEV37" i="7" s="1"/>
  <c r="PEW37" i="7" s="1"/>
  <c r="PEX37" i="7" s="1"/>
  <c r="PEY37" i="7" s="1"/>
  <c r="PEZ37" i="7" s="1"/>
  <c r="PFA37" i="7" s="1"/>
  <c r="PFB37" i="7" s="1"/>
  <c r="PFC37" i="7" s="1"/>
  <c r="PFD37" i="7" s="1"/>
  <c r="PFE37" i="7" s="1"/>
  <c r="PFF37" i="7" s="1"/>
  <c r="PFG37" i="7" s="1"/>
  <c r="PFH37" i="7" s="1"/>
  <c r="PFI37" i="7" s="1"/>
  <c r="PFJ37" i="7" s="1"/>
  <c r="PFK37" i="7" s="1"/>
  <c r="PFL37" i="7" s="1"/>
  <c r="PFM37" i="7" s="1"/>
  <c r="PFN37" i="7" s="1"/>
  <c r="PFO37" i="7" s="1"/>
  <c r="PFP37" i="7" s="1"/>
  <c r="PFQ37" i="7" s="1"/>
  <c r="PFR37" i="7" s="1"/>
  <c r="PFS37" i="7" s="1"/>
  <c r="PFT37" i="7" s="1"/>
  <c r="PFU37" i="7" s="1"/>
  <c r="PFV37" i="7" s="1"/>
  <c r="PFW37" i="7" s="1"/>
  <c r="PFX37" i="7" s="1"/>
  <c r="PFY37" i="7" s="1"/>
  <c r="PFZ37" i="7" s="1"/>
  <c r="PGA37" i="7" s="1"/>
  <c r="PGB37" i="7" s="1"/>
  <c r="PGC37" i="7" s="1"/>
  <c r="PGD37" i="7" s="1"/>
  <c r="PGE37" i="7" s="1"/>
  <c r="PGF37" i="7" s="1"/>
  <c r="PGG37" i="7" s="1"/>
  <c r="PGH37" i="7" s="1"/>
  <c r="PGI37" i="7" s="1"/>
  <c r="PGJ37" i="7" s="1"/>
  <c r="PGK37" i="7" s="1"/>
  <c r="PGL37" i="7" s="1"/>
  <c r="PGM37" i="7" s="1"/>
  <c r="PGN37" i="7" s="1"/>
  <c r="PGO37" i="7" s="1"/>
  <c r="PGP37" i="7" s="1"/>
  <c r="PGQ37" i="7" s="1"/>
  <c r="PGR37" i="7" s="1"/>
  <c r="PGS37" i="7" s="1"/>
  <c r="PGT37" i="7" s="1"/>
  <c r="PGU37" i="7" s="1"/>
  <c r="PGV37" i="7" s="1"/>
  <c r="PGW37" i="7" s="1"/>
  <c r="PGX37" i="7" s="1"/>
  <c r="PGY37" i="7" s="1"/>
  <c r="PGZ37" i="7" s="1"/>
  <c r="PHA37" i="7" s="1"/>
  <c r="PHB37" i="7" s="1"/>
  <c r="PHC37" i="7" s="1"/>
  <c r="PHD37" i="7" s="1"/>
  <c r="PHE37" i="7" s="1"/>
  <c r="PHF37" i="7" s="1"/>
  <c r="PHG37" i="7" s="1"/>
  <c r="PHH37" i="7" s="1"/>
  <c r="PHI37" i="7" s="1"/>
  <c r="PHJ37" i="7" s="1"/>
  <c r="PHK37" i="7" s="1"/>
  <c r="PHL37" i="7" s="1"/>
  <c r="PHM37" i="7" s="1"/>
  <c r="PHN37" i="7" s="1"/>
  <c r="PHO37" i="7" s="1"/>
  <c r="PHP37" i="7" s="1"/>
  <c r="PHQ37" i="7" s="1"/>
  <c r="PHR37" i="7" s="1"/>
  <c r="PHS37" i="7" s="1"/>
  <c r="PHT37" i="7" s="1"/>
  <c r="PHU37" i="7" s="1"/>
  <c r="PHV37" i="7" s="1"/>
  <c r="PHW37" i="7" s="1"/>
  <c r="PHX37" i="7" s="1"/>
  <c r="PHY37" i="7" s="1"/>
  <c r="PHZ37" i="7" s="1"/>
  <c r="PIA37" i="7" s="1"/>
  <c r="PIB37" i="7" s="1"/>
  <c r="PIC37" i="7" s="1"/>
  <c r="PID37" i="7" s="1"/>
  <c r="PIE37" i="7" s="1"/>
  <c r="PIF37" i="7" s="1"/>
  <c r="PIG37" i="7" s="1"/>
  <c r="PIH37" i="7" s="1"/>
  <c r="PII37" i="7" s="1"/>
  <c r="PIJ37" i="7" s="1"/>
  <c r="PIK37" i="7" s="1"/>
  <c r="PIL37" i="7" s="1"/>
  <c r="PIM37" i="7" s="1"/>
  <c r="PIN37" i="7" s="1"/>
  <c r="PIO37" i="7" s="1"/>
  <c r="PIP37" i="7" s="1"/>
  <c r="PIQ37" i="7" s="1"/>
  <c r="PIR37" i="7" s="1"/>
  <c r="PIS37" i="7" s="1"/>
  <c r="PIT37" i="7" s="1"/>
  <c r="PIU37" i="7" s="1"/>
  <c r="PIV37" i="7" s="1"/>
  <c r="PIW37" i="7" s="1"/>
  <c r="PIX37" i="7" s="1"/>
  <c r="PIY37" i="7" s="1"/>
  <c r="PIZ37" i="7" s="1"/>
  <c r="PJA37" i="7" s="1"/>
  <c r="PJB37" i="7" s="1"/>
  <c r="PJC37" i="7" s="1"/>
  <c r="PJD37" i="7" s="1"/>
  <c r="PJE37" i="7" s="1"/>
  <c r="PJF37" i="7" s="1"/>
  <c r="PJG37" i="7" s="1"/>
  <c r="PJH37" i="7" s="1"/>
  <c r="PJI37" i="7" s="1"/>
  <c r="PJJ37" i="7" s="1"/>
  <c r="PJK37" i="7" s="1"/>
  <c r="PJL37" i="7" s="1"/>
  <c r="PJM37" i="7" s="1"/>
  <c r="PJN37" i="7" s="1"/>
  <c r="PJO37" i="7" s="1"/>
  <c r="PJP37" i="7" s="1"/>
  <c r="PJQ37" i="7" s="1"/>
  <c r="PJR37" i="7" s="1"/>
  <c r="PJS37" i="7" s="1"/>
  <c r="PJT37" i="7" s="1"/>
  <c r="PJU37" i="7" s="1"/>
  <c r="PJV37" i="7" s="1"/>
  <c r="PJW37" i="7" s="1"/>
  <c r="PJX37" i="7" s="1"/>
  <c r="PJY37" i="7" s="1"/>
  <c r="PJZ37" i="7" s="1"/>
  <c r="PKA37" i="7" s="1"/>
  <c r="PKB37" i="7" s="1"/>
  <c r="PKC37" i="7" s="1"/>
  <c r="PKD37" i="7" s="1"/>
  <c r="PKE37" i="7" s="1"/>
  <c r="PKF37" i="7" s="1"/>
  <c r="PKG37" i="7" s="1"/>
  <c r="PKH37" i="7" s="1"/>
  <c r="PKI37" i="7" s="1"/>
  <c r="PKJ37" i="7" s="1"/>
  <c r="PKK37" i="7" s="1"/>
  <c r="PKL37" i="7" s="1"/>
  <c r="PKM37" i="7" s="1"/>
  <c r="PKN37" i="7" s="1"/>
  <c r="PKO37" i="7" s="1"/>
  <c r="PKP37" i="7" s="1"/>
  <c r="PKQ37" i="7" s="1"/>
  <c r="PKR37" i="7" s="1"/>
  <c r="PKS37" i="7" s="1"/>
  <c r="PKT37" i="7" s="1"/>
  <c r="PKU37" i="7" s="1"/>
  <c r="PKV37" i="7" s="1"/>
  <c r="PKW37" i="7" s="1"/>
  <c r="PKX37" i="7" s="1"/>
  <c r="PKY37" i="7" s="1"/>
  <c r="PKZ37" i="7" s="1"/>
  <c r="PLA37" i="7" s="1"/>
  <c r="PLB37" i="7" s="1"/>
  <c r="PLC37" i="7" s="1"/>
  <c r="PLD37" i="7" s="1"/>
  <c r="PLE37" i="7" s="1"/>
  <c r="PLF37" i="7" s="1"/>
  <c r="PLG37" i="7" s="1"/>
  <c r="PLH37" i="7" s="1"/>
  <c r="PLI37" i="7" s="1"/>
  <c r="PLJ37" i="7" s="1"/>
  <c r="PLK37" i="7" s="1"/>
  <c r="PLL37" i="7" s="1"/>
  <c r="PLM37" i="7" s="1"/>
  <c r="PLN37" i="7" s="1"/>
  <c r="PLO37" i="7" s="1"/>
  <c r="PLP37" i="7" s="1"/>
  <c r="PLQ37" i="7" s="1"/>
  <c r="PLR37" i="7" s="1"/>
  <c r="PLS37" i="7" s="1"/>
  <c r="PLT37" i="7" s="1"/>
  <c r="PLU37" i="7" s="1"/>
  <c r="PLV37" i="7" s="1"/>
  <c r="PLW37" i="7" s="1"/>
  <c r="PLX37" i="7" s="1"/>
  <c r="PLY37" i="7" s="1"/>
  <c r="PLZ37" i="7" s="1"/>
  <c r="PMA37" i="7" s="1"/>
  <c r="PMB37" i="7" s="1"/>
  <c r="PMC37" i="7" s="1"/>
  <c r="PMD37" i="7" s="1"/>
  <c r="PME37" i="7" s="1"/>
  <c r="PMF37" i="7" s="1"/>
  <c r="PMG37" i="7" s="1"/>
  <c r="PMH37" i="7" s="1"/>
  <c r="PMI37" i="7" s="1"/>
  <c r="PMJ37" i="7" s="1"/>
  <c r="PMK37" i="7" s="1"/>
  <c r="PML37" i="7" s="1"/>
  <c r="PMM37" i="7" s="1"/>
  <c r="PMN37" i="7" s="1"/>
  <c r="PMO37" i="7" s="1"/>
  <c r="PMP37" i="7" s="1"/>
  <c r="PMQ37" i="7" s="1"/>
  <c r="PMR37" i="7" s="1"/>
  <c r="PMS37" i="7" s="1"/>
  <c r="PMT37" i="7" s="1"/>
  <c r="PMU37" i="7" s="1"/>
  <c r="PMV37" i="7" s="1"/>
  <c r="PMW37" i="7" s="1"/>
  <c r="PMX37" i="7" s="1"/>
  <c r="PMY37" i="7" s="1"/>
  <c r="PMZ37" i="7" s="1"/>
  <c r="PNA37" i="7" s="1"/>
  <c r="PNB37" i="7" s="1"/>
  <c r="PNC37" i="7" s="1"/>
  <c r="PND37" i="7" s="1"/>
  <c r="PNE37" i="7" s="1"/>
  <c r="PNF37" i="7" s="1"/>
  <c r="PNG37" i="7" s="1"/>
  <c r="PNH37" i="7" s="1"/>
  <c r="PNI37" i="7" s="1"/>
  <c r="PNJ37" i="7" s="1"/>
  <c r="PNK37" i="7" s="1"/>
  <c r="PNL37" i="7" s="1"/>
  <c r="PNM37" i="7" s="1"/>
  <c r="PNN37" i="7" s="1"/>
  <c r="PNO37" i="7" s="1"/>
  <c r="PNP37" i="7" s="1"/>
  <c r="PNQ37" i="7" s="1"/>
  <c r="PNR37" i="7" s="1"/>
  <c r="PNS37" i="7" s="1"/>
  <c r="PNT37" i="7" s="1"/>
  <c r="PNU37" i="7" s="1"/>
  <c r="PNV37" i="7" s="1"/>
  <c r="PNW37" i="7" s="1"/>
  <c r="PNX37" i="7" s="1"/>
  <c r="PNY37" i="7" s="1"/>
  <c r="PNZ37" i="7" s="1"/>
  <c r="POA37" i="7" s="1"/>
  <c r="POB37" i="7" s="1"/>
  <c r="POC37" i="7" s="1"/>
  <c r="POD37" i="7" s="1"/>
  <c r="POE37" i="7" s="1"/>
  <c r="POF37" i="7" s="1"/>
  <c r="POG37" i="7" s="1"/>
  <c r="POH37" i="7" s="1"/>
  <c r="POI37" i="7" s="1"/>
  <c r="POJ37" i="7" s="1"/>
  <c r="POK37" i="7" s="1"/>
  <c r="POL37" i="7" s="1"/>
  <c r="POM37" i="7" s="1"/>
  <c r="PON37" i="7" s="1"/>
  <c r="POO37" i="7" s="1"/>
  <c r="POP37" i="7" s="1"/>
  <c r="POQ37" i="7" s="1"/>
  <c r="POR37" i="7" s="1"/>
  <c r="POS37" i="7" s="1"/>
  <c r="POT37" i="7" s="1"/>
  <c r="POU37" i="7" s="1"/>
  <c r="POV37" i="7" s="1"/>
  <c r="POW37" i="7" s="1"/>
  <c r="POX37" i="7" s="1"/>
  <c r="POY37" i="7" s="1"/>
  <c r="POZ37" i="7" s="1"/>
  <c r="PPA37" i="7" s="1"/>
  <c r="PPB37" i="7" s="1"/>
  <c r="PPC37" i="7" s="1"/>
  <c r="PPD37" i="7" s="1"/>
  <c r="PPE37" i="7" s="1"/>
  <c r="PPF37" i="7" s="1"/>
  <c r="PPG37" i="7" s="1"/>
  <c r="PPH37" i="7" s="1"/>
  <c r="PPI37" i="7" s="1"/>
  <c r="PPJ37" i="7" s="1"/>
  <c r="PPK37" i="7" s="1"/>
  <c r="PPL37" i="7" s="1"/>
  <c r="PPM37" i="7" s="1"/>
  <c r="PPN37" i="7" s="1"/>
  <c r="PPO37" i="7" s="1"/>
  <c r="PPP37" i="7" s="1"/>
  <c r="PPQ37" i="7" s="1"/>
  <c r="PPR37" i="7" s="1"/>
  <c r="PPS37" i="7" s="1"/>
  <c r="PPT37" i="7" s="1"/>
  <c r="PPU37" i="7" s="1"/>
  <c r="PPV37" i="7" s="1"/>
  <c r="PPW37" i="7" s="1"/>
  <c r="PPX37" i="7" s="1"/>
  <c r="PPY37" i="7" s="1"/>
  <c r="PPZ37" i="7" s="1"/>
  <c r="PQA37" i="7" s="1"/>
  <c r="PQB37" i="7" s="1"/>
  <c r="PQC37" i="7" s="1"/>
  <c r="PQD37" i="7" s="1"/>
  <c r="PQE37" i="7" s="1"/>
  <c r="PQF37" i="7" s="1"/>
  <c r="PQG37" i="7" s="1"/>
  <c r="PQH37" i="7" s="1"/>
  <c r="PQI37" i="7" s="1"/>
  <c r="PQJ37" i="7" s="1"/>
  <c r="PQK37" i="7" s="1"/>
  <c r="PQL37" i="7" s="1"/>
  <c r="PQM37" i="7" s="1"/>
  <c r="PQN37" i="7" s="1"/>
  <c r="PQO37" i="7" s="1"/>
  <c r="PQP37" i="7" s="1"/>
  <c r="PQQ37" i="7" s="1"/>
  <c r="PQR37" i="7" s="1"/>
  <c r="PQS37" i="7" s="1"/>
  <c r="PQT37" i="7" s="1"/>
  <c r="PQU37" i="7" s="1"/>
  <c r="PQV37" i="7" s="1"/>
  <c r="PQW37" i="7" s="1"/>
  <c r="PQX37" i="7" s="1"/>
  <c r="PQY37" i="7" s="1"/>
  <c r="PQZ37" i="7" s="1"/>
  <c r="PRA37" i="7" s="1"/>
  <c r="PRB37" i="7" s="1"/>
  <c r="PRC37" i="7" s="1"/>
  <c r="PRD37" i="7" s="1"/>
  <c r="PRE37" i="7" s="1"/>
  <c r="PRF37" i="7" s="1"/>
  <c r="PRG37" i="7" s="1"/>
  <c r="PRH37" i="7" s="1"/>
  <c r="PRI37" i="7" s="1"/>
  <c r="PRJ37" i="7" s="1"/>
  <c r="PRK37" i="7" s="1"/>
  <c r="PRL37" i="7" s="1"/>
  <c r="PRM37" i="7" s="1"/>
  <c r="PRN37" i="7" s="1"/>
  <c r="PRO37" i="7" s="1"/>
  <c r="PRP37" i="7" s="1"/>
  <c r="PRQ37" i="7" s="1"/>
  <c r="PRR37" i="7" s="1"/>
  <c r="PRS37" i="7" s="1"/>
  <c r="PRT37" i="7" s="1"/>
  <c r="PRU37" i="7" s="1"/>
  <c r="PRV37" i="7" s="1"/>
  <c r="PRW37" i="7" s="1"/>
  <c r="PRX37" i="7" s="1"/>
  <c r="PRY37" i="7" s="1"/>
  <c r="PRZ37" i="7" s="1"/>
  <c r="PSA37" i="7" s="1"/>
  <c r="PSB37" i="7" s="1"/>
  <c r="PSC37" i="7" s="1"/>
  <c r="PSD37" i="7" s="1"/>
  <c r="PSE37" i="7" s="1"/>
  <c r="PSF37" i="7" s="1"/>
  <c r="PSG37" i="7" s="1"/>
  <c r="PSH37" i="7" s="1"/>
  <c r="PSI37" i="7" s="1"/>
  <c r="PSJ37" i="7" s="1"/>
  <c r="PSK37" i="7" s="1"/>
  <c r="PSL37" i="7" s="1"/>
  <c r="PSM37" i="7" s="1"/>
  <c r="PSN37" i="7" s="1"/>
  <c r="PSO37" i="7" s="1"/>
  <c r="PSP37" i="7" s="1"/>
  <c r="PSQ37" i="7" s="1"/>
  <c r="PSR37" i="7" s="1"/>
  <c r="PSS37" i="7" s="1"/>
  <c r="PST37" i="7" s="1"/>
  <c r="PSU37" i="7" s="1"/>
  <c r="PSV37" i="7" s="1"/>
  <c r="PSW37" i="7" s="1"/>
  <c r="PSX37" i="7" s="1"/>
  <c r="PSY37" i="7" s="1"/>
  <c r="PSZ37" i="7" s="1"/>
  <c r="PTA37" i="7" s="1"/>
  <c r="PTB37" i="7" s="1"/>
  <c r="PTC37" i="7" s="1"/>
  <c r="PTD37" i="7" s="1"/>
  <c r="PTE37" i="7" s="1"/>
  <c r="PTF37" i="7" s="1"/>
  <c r="PTG37" i="7" s="1"/>
  <c r="PTH37" i="7" s="1"/>
  <c r="PTI37" i="7" s="1"/>
  <c r="PTJ37" i="7" s="1"/>
  <c r="PTK37" i="7" s="1"/>
  <c r="PTL37" i="7" s="1"/>
  <c r="PTM37" i="7" s="1"/>
  <c r="PTN37" i="7" s="1"/>
  <c r="PTO37" i="7" s="1"/>
  <c r="PTP37" i="7" s="1"/>
  <c r="PTQ37" i="7" s="1"/>
  <c r="PTR37" i="7" s="1"/>
  <c r="PTS37" i="7" s="1"/>
  <c r="PTT37" i="7" s="1"/>
  <c r="PTU37" i="7" s="1"/>
  <c r="PTV37" i="7" s="1"/>
  <c r="PTW37" i="7" s="1"/>
  <c r="PTX37" i="7" s="1"/>
  <c r="PTY37" i="7" s="1"/>
  <c r="PTZ37" i="7" s="1"/>
  <c r="PUA37" i="7" s="1"/>
  <c r="PUB37" i="7" s="1"/>
  <c r="PUC37" i="7" s="1"/>
  <c r="PUD37" i="7" s="1"/>
  <c r="PUE37" i="7" s="1"/>
  <c r="PUF37" i="7" s="1"/>
  <c r="PUG37" i="7" s="1"/>
  <c r="PUH37" i="7" s="1"/>
  <c r="PUI37" i="7" s="1"/>
  <c r="PUJ37" i="7" s="1"/>
  <c r="PUK37" i="7" s="1"/>
  <c r="PUL37" i="7" s="1"/>
  <c r="PUM37" i="7" s="1"/>
  <c r="PUN37" i="7" s="1"/>
  <c r="PUO37" i="7" s="1"/>
  <c r="PUP37" i="7" s="1"/>
  <c r="PUQ37" i="7" s="1"/>
  <c r="PUR37" i="7" s="1"/>
  <c r="PUS37" i="7" s="1"/>
  <c r="PUT37" i="7" s="1"/>
  <c r="PUU37" i="7" s="1"/>
  <c r="PUV37" i="7" s="1"/>
  <c r="PUW37" i="7" s="1"/>
  <c r="PUX37" i="7" s="1"/>
  <c r="PUY37" i="7" s="1"/>
  <c r="PUZ37" i="7" s="1"/>
  <c r="PVA37" i="7" s="1"/>
  <c r="PVB37" i="7" s="1"/>
  <c r="PVC37" i="7" s="1"/>
  <c r="PVD37" i="7" s="1"/>
  <c r="PVE37" i="7" s="1"/>
  <c r="PVF37" i="7" s="1"/>
  <c r="PVG37" i="7" s="1"/>
  <c r="PVH37" i="7" s="1"/>
  <c r="PVI37" i="7" s="1"/>
  <c r="PVJ37" i="7" s="1"/>
  <c r="PVK37" i="7" s="1"/>
  <c r="PVL37" i="7" s="1"/>
  <c r="PVM37" i="7" s="1"/>
  <c r="PVN37" i="7" s="1"/>
  <c r="PVO37" i="7" s="1"/>
  <c r="PVP37" i="7" s="1"/>
  <c r="PVQ37" i="7" s="1"/>
  <c r="PVR37" i="7" s="1"/>
  <c r="PVS37" i="7" s="1"/>
  <c r="PVT37" i="7" s="1"/>
  <c r="PVU37" i="7" s="1"/>
  <c r="PVV37" i="7" s="1"/>
  <c r="PVW37" i="7" s="1"/>
  <c r="PVX37" i="7" s="1"/>
  <c r="PVY37" i="7" s="1"/>
  <c r="PVZ37" i="7" s="1"/>
  <c r="PWA37" i="7" s="1"/>
  <c r="PWB37" i="7" s="1"/>
  <c r="PWC37" i="7" s="1"/>
  <c r="PWD37" i="7" s="1"/>
  <c r="PWE37" i="7" s="1"/>
  <c r="PWF37" i="7" s="1"/>
  <c r="PWG37" i="7" s="1"/>
  <c r="PWH37" i="7" s="1"/>
  <c r="PWI37" i="7" s="1"/>
  <c r="PWJ37" i="7" s="1"/>
  <c r="PWK37" i="7" s="1"/>
  <c r="PWL37" i="7" s="1"/>
  <c r="PWM37" i="7" s="1"/>
  <c r="PWN37" i="7" s="1"/>
  <c r="PWO37" i="7" s="1"/>
  <c r="PWP37" i="7" s="1"/>
  <c r="PWQ37" i="7" s="1"/>
  <c r="PWR37" i="7" s="1"/>
  <c r="PWS37" i="7" s="1"/>
  <c r="PWT37" i="7" s="1"/>
  <c r="PWU37" i="7" s="1"/>
  <c r="PWV37" i="7" s="1"/>
  <c r="PWW37" i="7" s="1"/>
  <c r="PWX37" i="7" s="1"/>
  <c r="PWY37" i="7" s="1"/>
  <c r="PWZ37" i="7" s="1"/>
  <c r="PXA37" i="7" s="1"/>
  <c r="PXB37" i="7" s="1"/>
  <c r="PXC37" i="7" s="1"/>
  <c r="PXD37" i="7" s="1"/>
  <c r="PXE37" i="7" s="1"/>
  <c r="PXF37" i="7" s="1"/>
  <c r="PXG37" i="7" s="1"/>
  <c r="PXH37" i="7" s="1"/>
  <c r="PXI37" i="7" s="1"/>
  <c r="PXJ37" i="7" s="1"/>
  <c r="PXK37" i="7" s="1"/>
  <c r="PXL37" i="7" s="1"/>
  <c r="PXM37" i="7" s="1"/>
  <c r="PXN37" i="7" s="1"/>
  <c r="PXO37" i="7" s="1"/>
  <c r="PXP37" i="7" s="1"/>
  <c r="PXQ37" i="7" s="1"/>
  <c r="PXR37" i="7" s="1"/>
  <c r="PXS37" i="7" s="1"/>
  <c r="PXT37" i="7" s="1"/>
  <c r="PXU37" i="7" s="1"/>
  <c r="PXV37" i="7" s="1"/>
  <c r="PXW37" i="7" s="1"/>
  <c r="PXX37" i="7" s="1"/>
  <c r="PXY37" i="7" s="1"/>
  <c r="PXZ37" i="7" s="1"/>
  <c r="PYA37" i="7" s="1"/>
  <c r="PYB37" i="7" s="1"/>
  <c r="PYC37" i="7" s="1"/>
  <c r="PYD37" i="7" s="1"/>
  <c r="PYE37" i="7" s="1"/>
  <c r="PYF37" i="7" s="1"/>
  <c r="PYG37" i="7" s="1"/>
  <c r="PYH37" i="7" s="1"/>
  <c r="PYI37" i="7" s="1"/>
  <c r="PYJ37" i="7" s="1"/>
  <c r="PYK37" i="7" s="1"/>
  <c r="PYL37" i="7" s="1"/>
  <c r="PYM37" i="7" s="1"/>
  <c r="PYN37" i="7" s="1"/>
  <c r="PYO37" i="7" s="1"/>
  <c r="PYP37" i="7" s="1"/>
  <c r="PYQ37" i="7" s="1"/>
  <c r="PYR37" i="7" s="1"/>
  <c r="PYS37" i="7" s="1"/>
  <c r="PYT37" i="7" s="1"/>
  <c r="PYU37" i="7" s="1"/>
  <c r="PYV37" i="7" s="1"/>
  <c r="PYW37" i="7" s="1"/>
  <c r="PYX37" i="7" s="1"/>
  <c r="PYY37" i="7" s="1"/>
  <c r="PYZ37" i="7" s="1"/>
  <c r="PZA37" i="7" s="1"/>
  <c r="PZB37" i="7" s="1"/>
  <c r="PZC37" i="7" s="1"/>
  <c r="PZD37" i="7" s="1"/>
  <c r="PZE37" i="7" s="1"/>
  <c r="PZF37" i="7" s="1"/>
  <c r="PZG37" i="7" s="1"/>
  <c r="PZH37" i="7" s="1"/>
  <c r="PZI37" i="7" s="1"/>
  <c r="PZJ37" i="7" s="1"/>
  <c r="PZK37" i="7" s="1"/>
  <c r="PZL37" i="7" s="1"/>
  <c r="PZM37" i="7" s="1"/>
  <c r="PZN37" i="7" s="1"/>
  <c r="PZO37" i="7" s="1"/>
  <c r="PZP37" i="7" s="1"/>
  <c r="PZQ37" i="7" s="1"/>
  <c r="PZR37" i="7" s="1"/>
  <c r="PZS37" i="7" s="1"/>
  <c r="PZT37" i="7" s="1"/>
  <c r="PZU37" i="7" s="1"/>
  <c r="PZV37" i="7" s="1"/>
  <c r="PZW37" i="7" s="1"/>
  <c r="PZX37" i="7" s="1"/>
  <c r="PZY37" i="7" s="1"/>
  <c r="PZZ37" i="7" s="1"/>
  <c r="QAA37" i="7" s="1"/>
  <c r="QAB37" i="7" s="1"/>
  <c r="QAC37" i="7" s="1"/>
  <c r="QAD37" i="7" s="1"/>
  <c r="QAE37" i="7" s="1"/>
  <c r="QAF37" i="7" s="1"/>
  <c r="QAG37" i="7" s="1"/>
  <c r="QAH37" i="7" s="1"/>
  <c r="QAI37" i="7" s="1"/>
  <c r="QAJ37" i="7" s="1"/>
  <c r="QAK37" i="7" s="1"/>
  <c r="QAL37" i="7" s="1"/>
  <c r="QAM37" i="7" s="1"/>
  <c r="QAN37" i="7" s="1"/>
  <c r="QAO37" i="7" s="1"/>
  <c r="QAP37" i="7" s="1"/>
  <c r="QAQ37" i="7" s="1"/>
  <c r="QAR37" i="7" s="1"/>
  <c r="QAS37" i="7" s="1"/>
  <c r="QAT37" i="7" s="1"/>
  <c r="QAU37" i="7" s="1"/>
  <c r="QAV37" i="7" s="1"/>
  <c r="QAW37" i="7" s="1"/>
  <c r="QAX37" i="7" s="1"/>
  <c r="QAY37" i="7" s="1"/>
  <c r="QAZ37" i="7" s="1"/>
  <c r="QBA37" i="7" s="1"/>
  <c r="QBB37" i="7" s="1"/>
  <c r="QBC37" i="7" s="1"/>
  <c r="QBD37" i="7" s="1"/>
  <c r="QBE37" i="7" s="1"/>
  <c r="QBF37" i="7" s="1"/>
  <c r="QBG37" i="7" s="1"/>
  <c r="QBH37" i="7" s="1"/>
  <c r="QBI37" i="7" s="1"/>
  <c r="QBJ37" i="7" s="1"/>
  <c r="QBK37" i="7" s="1"/>
  <c r="QBL37" i="7" s="1"/>
  <c r="QBM37" i="7" s="1"/>
  <c r="QBN37" i="7" s="1"/>
  <c r="QBO37" i="7" s="1"/>
  <c r="QBP37" i="7" s="1"/>
  <c r="QBQ37" i="7" s="1"/>
  <c r="QBR37" i="7" s="1"/>
  <c r="QBS37" i="7" s="1"/>
  <c r="QBT37" i="7" s="1"/>
  <c r="QBU37" i="7" s="1"/>
  <c r="QBV37" i="7" s="1"/>
  <c r="QBW37" i="7" s="1"/>
  <c r="QBX37" i="7" s="1"/>
  <c r="QBY37" i="7" s="1"/>
  <c r="QBZ37" i="7" s="1"/>
  <c r="QCA37" i="7" s="1"/>
  <c r="QCB37" i="7" s="1"/>
  <c r="QCC37" i="7" s="1"/>
  <c r="QCD37" i="7" s="1"/>
  <c r="QCE37" i="7" s="1"/>
  <c r="QCF37" i="7" s="1"/>
  <c r="QCG37" i="7" s="1"/>
  <c r="QCH37" i="7" s="1"/>
  <c r="QCI37" i="7" s="1"/>
  <c r="QCJ37" i="7" s="1"/>
  <c r="QCK37" i="7" s="1"/>
  <c r="QCL37" i="7" s="1"/>
  <c r="QCM37" i="7" s="1"/>
  <c r="QCN37" i="7" s="1"/>
  <c r="QCO37" i="7" s="1"/>
  <c r="QCP37" i="7" s="1"/>
  <c r="QCQ37" i="7" s="1"/>
  <c r="QCR37" i="7" s="1"/>
  <c r="QCS37" i="7" s="1"/>
  <c r="QCT37" i="7" s="1"/>
  <c r="QCU37" i="7" s="1"/>
  <c r="QCV37" i="7" s="1"/>
  <c r="QCW37" i="7" s="1"/>
  <c r="QCX37" i="7" s="1"/>
  <c r="QCY37" i="7" s="1"/>
  <c r="QCZ37" i="7" s="1"/>
  <c r="QDA37" i="7" s="1"/>
  <c r="QDB37" i="7" s="1"/>
  <c r="QDC37" i="7" s="1"/>
  <c r="QDD37" i="7" s="1"/>
  <c r="QDE37" i="7" s="1"/>
  <c r="QDF37" i="7" s="1"/>
  <c r="QDG37" i="7" s="1"/>
  <c r="QDH37" i="7" s="1"/>
  <c r="QDI37" i="7" s="1"/>
  <c r="QDJ37" i="7" s="1"/>
  <c r="QDK37" i="7" s="1"/>
  <c r="QDL37" i="7" s="1"/>
  <c r="QDM37" i="7" s="1"/>
  <c r="QDN37" i="7" s="1"/>
  <c r="QDO37" i="7" s="1"/>
  <c r="QDP37" i="7" s="1"/>
  <c r="QDQ37" i="7" s="1"/>
  <c r="QDR37" i="7" s="1"/>
  <c r="QDS37" i="7" s="1"/>
  <c r="QDT37" i="7" s="1"/>
  <c r="QDU37" i="7" s="1"/>
  <c r="QDV37" i="7" s="1"/>
  <c r="QDW37" i="7" s="1"/>
  <c r="QDX37" i="7" s="1"/>
  <c r="QDY37" i="7" s="1"/>
  <c r="QDZ37" i="7" s="1"/>
  <c r="QEA37" i="7" s="1"/>
  <c r="QEB37" i="7" s="1"/>
  <c r="QEC37" i="7" s="1"/>
  <c r="QED37" i="7" s="1"/>
  <c r="QEE37" i="7" s="1"/>
  <c r="QEF37" i="7" s="1"/>
  <c r="QEG37" i="7" s="1"/>
  <c r="QEH37" i="7" s="1"/>
  <c r="QEI37" i="7" s="1"/>
  <c r="QEJ37" i="7" s="1"/>
  <c r="QEK37" i="7" s="1"/>
  <c r="QEL37" i="7" s="1"/>
  <c r="QEM37" i="7" s="1"/>
  <c r="QEN37" i="7" s="1"/>
  <c r="QEO37" i="7" s="1"/>
  <c r="QEP37" i="7" s="1"/>
  <c r="QEQ37" i="7" s="1"/>
  <c r="QER37" i="7" s="1"/>
  <c r="QES37" i="7" s="1"/>
  <c r="QET37" i="7" s="1"/>
  <c r="QEU37" i="7" s="1"/>
  <c r="QEV37" i="7" s="1"/>
  <c r="QEW37" i="7" s="1"/>
  <c r="QEX37" i="7" s="1"/>
  <c r="QEY37" i="7" s="1"/>
  <c r="QEZ37" i="7" s="1"/>
  <c r="QFA37" i="7" s="1"/>
  <c r="QFB37" i="7" s="1"/>
  <c r="QFC37" i="7" s="1"/>
  <c r="QFD37" i="7" s="1"/>
  <c r="QFE37" i="7" s="1"/>
  <c r="QFF37" i="7" s="1"/>
  <c r="QFG37" i="7" s="1"/>
  <c r="QFH37" i="7" s="1"/>
  <c r="QFI37" i="7" s="1"/>
  <c r="QFJ37" i="7" s="1"/>
  <c r="QFK37" i="7" s="1"/>
  <c r="QFL37" i="7" s="1"/>
  <c r="QFM37" i="7" s="1"/>
  <c r="QFN37" i="7" s="1"/>
  <c r="QFO37" i="7" s="1"/>
  <c r="QFP37" i="7" s="1"/>
  <c r="QFQ37" i="7" s="1"/>
  <c r="QFR37" i="7" s="1"/>
  <c r="QFS37" i="7" s="1"/>
  <c r="QFT37" i="7" s="1"/>
  <c r="QFU37" i="7" s="1"/>
  <c r="QFV37" i="7" s="1"/>
  <c r="QFW37" i="7" s="1"/>
  <c r="QFX37" i="7" s="1"/>
  <c r="QFY37" i="7" s="1"/>
  <c r="QFZ37" i="7" s="1"/>
  <c r="QGA37" i="7" s="1"/>
  <c r="QGB37" i="7" s="1"/>
  <c r="QGC37" i="7" s="1"/>
  <c r="QGD37" i="7" s="1"/>
  <c r="QGE37" i="7" s="1"/>
  <c r="QGF37" i="7" s="1"/>
  <c r="QGG37" i="7" s="1"/>
  <c r="QGH37" i="7" s="1"/>
  <c r="QGI37" i="7" s="1"/>
  <c r="QGJ37" i="7" s="1"/>
  <c r="QGK37" i="7" s="1"/>
  <c r="QGL37" i="7" s="1"/>
  <c r="QGM37" i="7" s="1"/>
  <c r="QGN37" i="7" s="1"/>
  <c r="QGO37" i="7" s="1"/>
  <c r="QGP37" i="7" s="1"/>
  <c r="QGQ37" i="7" s="1"/>
  <c r="QGR37" i="7" s="1"/>
  <c r="QGS37" i="7" s="1"/>
  <c r="QGT37" i="7" s="1"/>
  <c r="QGU37" i="7" s="1"/>
  <c r="QGV37" i="7" s="1"/>
  <c r="QGW37" i="7" s="1"/>
  <c r="QGX37" i="7" s="1"/>
  <c r="QGY37" i="7" s="1"/>
  <c r="QGZ37" i="7" s="1"/>
  <c r="QHA37" i="7" s="1"/>
  <c r="QHB37" i="7" s="1"/>
  <c r="QHC37" i="7" s="1"/>
  <c r="QHD37" i="7" s="1"/>
  <c r="QHE37" i="7" s="1"/>
  <c r="QHF37" i="7" s="1"/>
  <c r="QHG37" i="7" s="1"/>
  <c r="QHH37" i="7" s="1"/>
  <c r="QHI37" i="7" s="1"/>
  <c r="QHJ37" i="7" s="1"/>
  <c r="QHK37" i="7" s="1"/>
  <c r="QHL37" i="7" s="1"/>
  <c r="QHM37" i="7" s="1"/>
  <c r="QHN37" i="7" s="1"/>
  <c r="QHO37" i="7" s="1"/>
  <c r="QHP37" i="7" s="1"/>
  <c r="QHQ37" i="7" s="1"/>
  <c r="QHR37" i="7" s="1"/>
  <c r="QHS37" i="7" s="1"/>
  <c r="QHT37" i="7" s="1"/>
  <c r="QHU37" i="7" s="1"/>
  <c r="QHV37" i="7" s="1"/>
  <c r="QHW37" i="7" s="1"/>
  <c r="QHX37" i="7" s="1"/>
  <c r="QHY37" i="7" s="1"/>
  <c r="QHZ37" i="7" s="1"/>
  <c r="QIA37" i="7" s="1"/>
  <c r="QIB37" i="7" s="1"/>
  <c r="QIC37" i="7" s="1"/>
  <c r="QID37" i="7" s="1"/>
  <c r="QIE37" i="7" s="1"/>
  <c r="QIF37" i="7" s="1"/>
  <c r="QIG37" i="7" s="1"/>
  <c r="QIH37" i="7" s="1"/>
  <c r="QII37" i="7" s="1"/>
  <c r="QIJ37" i="7" s="1"/>
  <c r="QIK37" i="7" s="1"/>
  <c r="QIL37" i="7" s="1"/>
  <c r="QIM37" i="7" s="1"/>
  <c r="QIN37" i="7" s="1"/>
  <c r="QIO37" i="7" s="1"/>
  <c r="QIP37" i="7" s="1"/>
  <c r="QIQ37" i="7" s="1"/>
  <c r="QIR37" i="7" s="1"/>
  <c r="QIS37" i="7" s="1"/>
  <c r="QIT37" i="7" s="1"/>
  <c r="QIU37" i="7" s="1"/>
  <c r="QIV37" i="7" s="1"/>
  <c r="QIW37" i="7" s="1"/>
  <c r="QIX37" i="7" s="1"/>
  <c r="QIY37" i="7" s="1"/>
  <c r="QIZ37" i="7" s="1"/>
  <c r="QJA37" i="7" s="1"/>
  <c r="QJB37" i="7" s="1"/>
  <c r="QJC37" i="7" s="1"/>
  <c r="QJD37" i="7" s="1"/>
  <c r="QJE37" i="7" s="1"/>
  <c r="QJF37" i="7" s="1"/>
  <c r="QJG37" i="7" s="1"/>
  <c r="QJH37" i="7" s="1"/>
  <c r="QJI37" i="7" s="1"/>
  <c r="QJJ37" i="7" s="1"/>
  <c r="QJK37" i="7" s="1"/>
  <c r="QJL37" i="7" s="1"/>
  <c r="QJM37" i="7" s="1"/>
  <c r="QJN37" i="7" s="1"/>
  <c r="QJO37" i="7" s="1"/>
  <c r="QJP37" i="7" s="1"/>
  <c r="QJQ37" i="7" s="1"/>
  <c r="QJR37" i="7" s="1"/>
  <c r="QJS37" i="7" s="1"/>
  <c r="QJT37" i="7" s="1"/>
  <c r="QJU37" i="7" s="1"/>
  <c r="QJV37" i="7" s="1"/>
  <c r="QJW37" i="7" s="1"/>
  <c r="QJX37" i="7" s="1"/>
  <c r="QJY37" i="7" s="1"/>
  <c r="QJZ37" i="7" s="1"/>
  <c r="QKA37" i="7" s="1"/>
  <c r="QKB37" i="7" s="1"/>
  <c r="QKC37" i="7" s="1"/>
  <c r="QKD37" i="7" s="1"/>
  <c r="QKE37" i="7" s="1"/>
  <c r="QKF37" i="7" s="1"/>
  <c r="QKG37" i="7" s="1"/>
  <c r="QKH37" i="7" s="1"/>
  <c r="QKI37" i="7" s="1"/>
  <c r="QKJ37" i="7" s="1"/>
  <c r="QKK37" i="7" s="1"/>
  <c r="QKL37" i="7" s="1"/>
  <c r="QKM37" i="7" s="1"/>
  <c r="QKN37" i="7" s="1"/>
  <c r="QKO37" i="7" s="1"/>
  <c r="QKP37" i="7" s="1"/>
  <c r="QKQ37" i="7" s="1"/>
  <c r="QKR37" i="7" s="1"/>
  <c r="QKS37" i="7" s="1"/>
  <c r="QKT37" i="7" s="1"/>
  <c r="QKU37" i="7" s="1"/>
  <c r="QKV37" i="7" s="1"/>
  <c r="QKW37" i="7" s="1"/>
  <c r="QKX37" i="7" s="1"/>
  <c r="QKY37" i="7" s="1"/>
  <c r="QKZ37" i="7" s="1"/>
  <c r="QLA37" i="7" s="1"/>
  <c r="QLB37" i="7" s="1"/>
  <c r="QLC37" i="7" s="1"/>
  <c r="QLD37" i="7" s="1"/>
  <c r="QLE37" i="7" s="1"/>
  <c r="QLF37" i="7" s="1"/>
  <c r="QLG37" i="7" s="1"/>
  <c r="QLH37" i="7" s="1"/>
  <c r="QLI37" i="7" s="1"/>
  <c r="QLJ37" i="7" s="1"/>
  <c r="QLK37" i="7" s="1"/>
  <c r="QLL37" i="7" s="1"/>
  <c r="QLM37" i="7" s="1"/>
  <c r="QLN37" i="7" s="1"/>
  <c r="QLO37" i="7" s="1"/>
  <c r="QLP37" i="7" s="1"/>
  <c r="QLQ37" i="7" s="1"/>
  <c r="QLR37" i="7" s="1"/>
  <c r="QLS37" i="7" s="1"/>
  <c r="QLT37" i="7" s="1"/>
  <c r="QLU37" i="7" s="1"/>
  <c r="QLV37" i="7" s="1"/>
  <c r="QLW37" i="7" s="1"/>
  <c r="QLX37" i="7" s="1"/>
  <c r="QLY37" i="7" s="1"/>
  <c r="QLZ37" i="7" s="1"/>
  <c r="QMA37" i="7" s="1"/>
  <c r="QMB37" i="7" s="1"/>
  <c r="QMC37" i="7" s="1"/>
  <c r="QMD37" i="7" s="1"/>
  <c r="QME37" i="7" s="1"/>
  <c r="QMF37" i="7" s="1"/>
  <c r="QMG37" i="7" s="1"/>
  <c r="QMH37" i="7" s="1"/>
  <c r="QMI37" i="7" s="1"/>
  <c r="QMJ37" i="7" s="1"/>
  <c r="QMK37" i="7" s="1"/>
  <c r="QML37" i="7" s="1"/>
  <c r="QMM37" i="7" s="1"/>
  <c r="QMN37" i="7" s="1"/>
  <c r="QMO37" i="7" s="1"/>
  <c r="QMP37" i="7" s="1"/>
  <c r="QMQ37" i="7" s="1"/>
  <c r="QMR37" i="7" s="1"/>
  <c r="QMS37" i="7" s="1"/>
  <c r="QMT37" i="7" s="1"/>
  <c r="QMU37" i="7" s="1"/>
  <c r="QMV37" i="7" s="1"/>
  <c r="QMW37" i="7" s="1"/>
  <c r="QMX37" i="7" s="1"/>
  <c r="QMY37" i="7" s="1"/>
  <c r="QMZ37" i="7" s="1"/>
  <c r="QNA37" i="7" s="1"/>
  <c r="QNB37" i="7" s="1"/>
  <c r="QNC37" i="7" s="1"/>
  <c r="QND37" i="7" s="1"/>
  <c r="QNE37" i="7" s="1"/>
  <c r="QNF37" i="7" s="1"/>
  <c r="QNG37" i="7" s="1"/>
  <c r="QNH37" i="7" s="1"/>
  <c r="QNI37" i="7" s="1"/>
  <c r="QNJ37" i="7" s="1"/>
  <c r="QNK37" i="7" s="1"/>
  <c r="QNL37" i="7" s="1"/>
  <c r="QNM37" i="7" s="1"/>
  <c r="QNN37" i="7" s="1"/>
  <c r="QNO37" i="7" s="1"/>
  <c r="QNP37" i="7" s="1"/>
  <c r="QNQ37" i="7" s="1"/>
  <c r="QNR37" i="7" s="1"/>
  <c r="QNS37" i="7" s="1"/>
  <c r="QNT37" i="7" s="1"/>
  <c r="QNU37" i="7" s="1"/>
  <c r="QNV37" i="7" s="1"/>
  <c r="QNW37" i="7" s="1"/>
  <c r="QNX37" i="7" s="1"/>
  <c r="QNY37" i="7" s="1"/>
  <c r="QNZ37" i="7" s="1"/>
  <c r="QOA37" i="7" s="1"/>
  <c r="QOB37" i="7" s="1"/>
  <c r="QOC37" i="7" s="1"/>
  <c r="QOD37" i="7" s="1"/>
  <c r="QOE37" i="7" s="1"/>
  <c r="QOF37" i="7" s="1"/>
  <c r="QOG37" i="7" s="1"/>
  <c r="QOH37" i="7" s="1"/>
  <c r="QOI37" i="7" s="1"/>
  <c r="QOJ37" i="7" s="1"/>
  <c r="QOK37" i="7" s="1"/>
  <c r="QOL37" i="7" s="1"/>
  <c r="QOM37" i="7" s="1"/>
  <c r="QON37" i="7" s="1"/>
  <c r="QOO37" i="7" s="1"/>
  <c r="QOP37" i="7" s="1"/>
  <c r="QOQ37" i="7" s="1"/>
  <c r="QOR37" i="7" s="1"/>
  <c r="QOS37" i="7" s="1"/>
  <c r="QOT37" i="7" s="1"/>
  <c r="QOU37" i="7" s="1"/>
  <c r="QOV37" i="7" s="1"/>
  <c r="QOW37" i="7" s="1"/>
  <c r="QOX37" i="7" s="1"/>
  <c r="QOY37" i="7" s="1"/>
  <c r="QOZ37" i="7" s="1"/>
  <c r="QPA37" i="7" s="1"/>
  <c r="QPB37" i="7" s="1"/>
  <c r="QPC37" i="7" s="1"/>
  <c r="QPD37" i="7" s="1"/>
  <c r="QPE37" i="7" s="1"/>
  <c r="QPF37" i="7" s="1"/>
  <c r="QPG37" i="7" s="1"/>
  <c r="QPH37" i="7" s="1"/>
  <c r="QPI37" i="7" s="1"/>
  <c r="QPJ37" i="7" s="1"/>
  <c r="QPK37" i="7" s="1"/>
  <c r="QPL37" i="7" s="1"/>
  <c r="QPM37" i="7" s="1"/>
  <c r="QPN37" i="7" s="1"/>
  <c r="QPO37" i="7" s="1"/>
  <c r="QPP37" i="7" s="1"/>
  <c r="QPQ37" i="7" s="1"/>
  <c r="QPR37" i="7" s="1"/>
  <c r="QPS37" i="7" s="1"/>
  <c r="QPT37" i="7" s="1"/>
  <c r="QPU37" i="7" s="1"/>
  <c r="QPV37" i="7" s="1"/>
  <c r="QPW37" i="7" s="1"/>
  <c r="QPX37" i="7" s="1"/>
  <c r="QPY37" i="7" s="1"/>
  <c r="QPZ37" i="7" s="1"/>
  <c r="QQA37" i="7" s="1"/>
  <c r="QQB37" i="7" s="1"/>
  <c r="QQC37" i="7" s="1"/>
  <c r="QQD37" i="7" s="1"/>
  <c r="QQE37" i="7" s="1"/>
  <c r="QQF37" i="7" s="1"/>
  <c r="QQG37" i="7" s="1"/>
  <c r="QQH37" i="7" s="1"/>
  <c r="QQI37" i="7" s="1"/>
  <c r="QQJ37" i="7" s="1"/>
  <c r="QQK37" i="7" s="1"/>
  <c r="QQL37" i="7" s="1"/>
  <c r="QQM37" i="7" s="1"/>
  <c r="QQN37" i="7" s="1"/>
  <c r="QQO37" i="7" s="1"/>
  <c r="QQP37" i="7" s="1"/>
  <c r="QQQ37" i="7" s="1"/>
  <c r="QQR37" i="7" s="1"/>
  <c r="QQS37" i="7" s="1"/>
  <c r="QQT37" i="7" s="1"/>
  <c r="QQU37" i="7" s="1"/>
  <c r="QQV37" i="7" s="1"/>
  <c r="QQW37" i="7" s="1"/>
  <c r="QQX37" i="7" s="1"/>
  <c r="QQY37" i="7" s="1"/>
  <c r="QQZ37" i="7" s="1"/>
  <c r="QRA37" i="7" s="1"/>
  <c r="QRB37" i="7" s="1"/>
  <c r="QRC37" i="7" s="1"/>
  <c r="QRD37" i="7" s="1"/>
  <c r="QRE37" i="7" s="1"/>
  <c r="QRF37" i="7" s="1"/>
  <c r="QRG37" i="7" s="1"/>
  <c r="QRH37" i="7" s="1"/>
  <c r="QRI37" i="7" s="1"/>
  <c r="QRJ37" i="7" s="1"/>
  <c r="QRK37" i="7" s="1"/>
  <c r="QRL37" i="7" s="1"/>
  <c r="QRM37" i="7" s="1"/>
  <c r="QRN37" i="7" s="1"/>
  <c r="QRO37" i="7" s="1"/>
  <c r="QRP37" i="7" s="1"/>
  <c r="QRQ37" i="7" s="1"/>
  <c r="QRR37" i="7" s="1"/>
  <c r="QRS37" i="7" s="1"/>
  <c r="QRT37" i="7" s="1"/>
  <c r="QRU37" i="7" s="1"/>
  <c r="QRV37" i="7" s="1"/>
  <c r="QRW37" i="7" s="1"/>
  <c r="QRX37" i="7" s="1"/>
  <c r="QRY37" i="7" s="1"/>
  <c r="QRZ37" i="7" s="1"/>
  <c r="QSA37" i="7" s="1"/>
  <c r="QSB37" i="7" s="1"/>
  <c r="QSC37" i="7" s="1"/>
  <c r="QSD37" i="7" s="1"/>
  <c r="QSE37" i="7" s="1"/>
  <c r="QSF37" i="7" s="1"/>
  <c r="QSG37" i="7" s="1"/>
  <c r="QSH37" i="7" s="1"/>
  <c r="QSI37" i="7" s="1"/>
  <c r="QSJ37" i="7" s="1"/>
  <c r="QSK37" i="7" s="1"/>
  <c r="QSL37" i="7" s="1"/>
  <c r="QSM37" i="7" s="1"/>
  <c r="QSN37" i="7" s="1"/>
  <c r="QSO37" i="7" s="1"/>
  <c r="QSP37" i="7" s="1"/>
  <c r="QSQ37" i="7" s="1"/>
  <c r="QSR37" i="7" s="1"/>
  <c r="QSS37" i="7" s="1"/>
  <c r="QST37" i="7" s="1"/>
  <c r="QSU37" i="7" s="1"/>
  <c r="QSV37" i="7" s="1"/>
  <c r="QSW37" i="7" s="1"/>
  <c r="QSX37" i="7" s="1"/>
  <c r="QSY37" i="7" s="1"/>
  <c r="QSZ37" i="7" s="1"/>
  <c r="QTA37" i="7" s="1"/>
  <c r="QTB37" i="7" s="1"/>
  <c r="QTC37" i="7" s="1"/>
  <c r="QTD37" i="7" s="1"/>
  <c r="QTE37" i="7" s="1"/>
  <c r="QTF37" i="7" s="1"/>
  <c r="QTG37" i="7" s="1"/>
  <c r="QTH37" i="7" s="1"/>
  <c r="QTI37" i="7" s="1"/>
  <c r="QTJ37" i="7" s="1"/>
  <c r="QTK37" i="7" s="1"/>
  <c r="QTL37" i="7" s="1"/>
  <c r="QTM37" i="7" s="1"/>
  <c r="QTN37" i="7" s="1"/>
  <c r="QTO37" i="7" s="1"/>
  <c r="QTP37" i="7" s="1"/>
  <c r="QTQ37" i="7" s="1"/>
  <c r="QTR37" i="7" s="1"/>
  <c r="QTS37" i="7" s="1"/>
  <c r="QTT37" i="7" s="1"/>
  <c r="QTU37" i="7" s="1"/>
  <c r="QTV37" i="7" s="1"/>
  <c r="QTW37" i="7" s="1"/>
  <c r="QTX37" i="7" s="1"/>
  <c r="QTY37" i="7" s="1"/>
  <c r="QTZ37" i="7" s="1"/>
  <c r="QUA37" i="7" s="1"/>
  <c r="QUB37" i="7" s="1"/>
  <c r="QUC37" i="7" s="1"/>
  <c r="QUD37" i="7" s="1"/>
  <c r="QUE37" i="7" s="1"/>
  <c r="QUF37" i="7" s="1"/>
  <c r="QUG37" i="7" s="1"/>
  <c r="QUH37" i="7" s="1"/>
  <c r="QUI37" i="7" s="1"/>
  <c r="QUJ37" i="7" s="1"/>
  <c r="QUK37" i="7" s="1"/>
  <c r="QUL37" i="7" s="1"/>
  <c r="QUM37" i="7" s="1"/>
  <c r="QUN37" i="7" s="1"/>
  <c r="QUO37" i="7" s="1"/>
  <c r="QUP37" i="7" s="1"/>
  <c r="QUQ37" i="7" s="1"/>
  <c r="QUR37" i="7" s="1"/>
  <c r="QUS37" i="7" s="1"/>
  <c r="QUT37" i="7" s="1"/>
  <c r="QUU37" i="7" s="1"/>
  <c r="QUV37" i="7" s="1"/>
  <c r="QUW37" i="7" s="1"/>
  <c r="QUX37" i="7" s="1"/>
  <c r="QUY37" i="7" s="1"/>
  <c r="QUZ37" i="7" s="1"/>
  <c r="QVA37" i="7" s="1"/>
  <c r="QVB37" i="7" s="1"/>
  <c r="QVC37" i="7" s="1"/>
  <c r="QVD37" i="7" s="1"/>
  <c r="QVE37" i="7" s="1"/>
  <c r="QVF37" i="7" s="1"/>
  <c r="QVG37" i="7" s="1"/>
  <c r="QVH37" i="7" s="1"/>
  <c r="QVI37" i="7" s="1"/>
  <c r="QVJ37" i="7" s="1"/>
  <c r="QVK37" i="7" s="1"/>
  <c r="QVL37" i="7" s="1"/>
  <c r="QVM37" i="7" s="1"/>
  <c r="QVN37" i="7" s="1"/>
  <c r="QVO37" i="7" s="1"/>
  <c r="QVP37" i="7" s="1"/>
  <c r="QVQ37" i="7" s="1"/>
  <c r="QVR37" i="7" s="1"/>
  <c r="QVS37" i="7" s="1"/>
  <c r="QVT37" i="7" s="1"/>
  <c r="QVU37" i="7" s="1"/>
  <c r="QVV37" i="7" s="1"/>
  <c r="QVW37" i="7" s="1"/>
  <c r="QVX37" i="7" s="1"/>
  <c r="QVY37" i="7" s="1"/>
  <c r="QVZ37" i="7" s="1"/>
  <c r="QWA37" i="7" s="1"/>
  <c r="QWB37" i="7" s="1"/>
  <c r="QWC37" i="7" s="1"/>
  <c r="QWD37" i="7" s="1"/>
  <c r="QWE37" i="7" s="1"/>
  <c r="QWF37" i="7" s="1"/>
  <c r="QWG37" i="7" s="1"/>
  <c r="QWH37" i="7" s="1"/>
  <c r="QWI37" i="7" s="1"/>
  <c r="QWJ37" i="7" s="1"/>
  <c r="QWK37" i="7" s="1"/>
  <c r="QWL37" i="7" s="1"/>
  <c r="QWM37" i="7" s="1"/>
  <c r="QWN37" i="7" s="1"/>
  <c r="QWO37" i="7" s="1"/>
  <c r="QWP37" i="7" s="1"/>
  <c r="QWQ37" i="7" s="1"/>
  <c r="QWR37" i="7" s="1"/>
  <c r="QWS37" i="7" s="1"/>
  <c r="QWT37" i="7" s="1"/>
  <c r="QWU37" i="7" s="1"/>
  <c r="QWV37" i="7" s="1"/>
  <c r="QWW37" i="7" s="1"/>
  <c r="QWX37" i="7" s="1"/>
  <c r="QWY37" i="7" s="1"/>
  <c r="QWZ37" i="7" s="1"/>
  <c r="QXA37" i="7" s="1"/>
  <c r="QXB37" i="7" s="1"/>
  <c r="QXC37" i="7" s="1"/>
  <c r="QXD37" i="7" s="1"/>
  <c r="QXE37" i="7" s="1"/>
  <c r="QXF37" i="7" s="1"/>
  <c r="QXG37" i="7" s="1"/>
  <c r="QXH37" i="7" s="1"/>
  <c r="QXI37" i="7" s="1"/>
  <c r="QXJ37" i="7" s="1"/>
  <c r="QXK37" i="7" s="1"/>
  <c r="QXL37" i="7" s="1"/>
  <c r="QXM37" i="7" s="1"/>
  <c r="QXN37" i="7" s="1"/>
  <c r="QXO37" i="7" s="1"/>
  <c r="QXP37" i="7" s="1"/>
  <c r="QXQ37" i="7" s="1"/>
  <c r="QXR37" i="7" s="1"/>
  <c r="QXS37" i="7" s="1"/>
  <c r="QXT37" i="7" s="1"/>
  <c r="QXU37" i="7" s="1"/>
  <c r="QXV37" i="7" s="1"/>
  <c r="QXW37" i="7" s="1"/>
  <c r="QXX37" i="7" s="1"/>
  <c r="QXY37" i="7" s="1"/>
  <c r="QXZ37" i="7" s="1"/>
  <c r="QYA37" i="7" s="1"/>
  <c r="QYB37" i="7" s="1"/>
  <c r="QYC37" i="7" s="1"/>
  <c r="QYD37" i="7" s="1"/>
  <c r="QYE37" i="7" s="1"/>
  <c r="QYF37" i="7" s="1"/>
  <c r="QYG37" i="7" s="1"/>
  <c r="QYH37" i="7" s="1"/>
  <c r="QYI37" i="7" s="1"/>
  <c r="QYJ37" i="7" s="1"/>
  <c r="QYK37" i="7" s="1"/>
  <c r="QYL37" i="7" s="1"/>
  <c r="QYM37" i="7" s="1"/>
  <c r="QYN37" i="7" s="1"/>
  <c r="QYO37" i="7" s="1"/>
  <c r="QYP37" i="7" s="1"/>
  <c r="QYQ37" i="7" s="1"/>
  <c r="QYR37" i="7" s="1"/>
  <c r="QYS37" i="7" s="1"/>
  <c r="QYT37" i="7" s="1"/>
  <c r="QYU37" i="7" s="1"/>
  <c r="QYV37" i="7" s="1"/>
  <c r="QYW37" i="7" s="1"/>
  <c r="QYX37" i="7" s="1"/>
  <c r="QYY37" i="7" s="1"/>
  <c r="QYZ37" i="7" s="1"/>
  <c r="QZA37" i="7" s="1"/>
  <c r="QZB37" i="7" s="1"/>
  <c r="QZC37" i="7" s="1"/>
  <c r="QZD37" i="7" s="1"/>
  <c r="QZE37" i="7" s="1"/>
  <c r="QZF37" i="7" s="1"/>
  <c r="QZG37" i="7" s="1"/>
  <c r="QZH37" i="7" s="1"/>
  <c r="QZI37" i="7" s="1"/>
  <c r="QZJ37" i="7" s="1"/>
  <c r="QZK37" i="7" s="1"/>
  <c r="QZL37" i="7" s="1"/>
  <c r="QZM37" i="7" s="1"/>
  <c r="QZN37" i="7" s="1"/>
  <c r="QZO37" i="7" s="1"/>
  <c r="QZP37" i="7" s="1"/>
  <c r="QZQ37" i="7" s="1"/>
  <c r="QZR37" i="7" s="1"/>
  <c r="QZS37" i="7" s="1"/>
  <c r="QZT37" i="7" s="1"/>
  <c r="QZU37" i="7" s="1"/>
  <c r="QZV37" i="7" s="1"/>
  <c r="QZW37" i="7" s="1"/>
  <c r="QZX37" i="7" s="1"/>
  <c r="QZY37" i="7" s="1"/>
  <c r="QZZ37" i="7" s="1"/>
  <c r="RAA37" i="7" s="1"/>
  <c r="RAB37" i="7" s="1"/>
  <c r="RAC37" i="7" s="1"/>
  <c r="RAD37" i="7" s="1"/>
  <c r="RAE37" i="7" s="1"/>
  <c r="RAF37" i="7" s="1"/>
  <c r="RAG37" i="7" s="1"/>
  <c r="RAH37" i="7" s="1"/>
  <c r="RAI37" i="7" s="1"/>
  <c r="RAJ37" i="7" s="1"/>
  <c r="RAK37" i="7" s="1"/>
  <c r="RAL37" i="7" s="1"/>
  <c r="RAM37" i="7" s="1"/>
  <c r="RAN37" i="7" s="1"/>
  <c r="RAO37" i="7" s="1"/>
  <c r="RAP37" i="7" s="1"/>
  <c r="RAQ37" i="7" s="1"/>
  <c r="RAR37" i="7" s="1"/>
  <c r="RAS37" i="7" s="1"/>
  <c r="RAT37" i="7" s="1"/>
  <c r="RAU37" i="7" s="1"/>
  <c r="RAV37" i="7" s="1"/>
  <c r="RAW37" i="7" s="1"/>
  <c r="RAX37" i="7" s="1"/>
  <c r="RAY37" i="7" s="1"/>
  <c r="RAZ37" i="7" s="1"/>
  <c r="RBA37" i="7" s="1"/>
  <c r="RBB37" i="7" s="1"/>
  <c r="RBC37" i="7" s="1"/>
  <c r="RBD37" i="7" s="1"/>
  <c r="RBE37" i="7" s="1"/>
  <c r="RBF37" i="7" s="1"/>
  <c r="RBG37" i="7" s="1"/>
  <c r="RBH37" i="7" s="1"/>
  <c r="RBI37" i="7" s="1"/>
  <c r="RBJ37" i="7" s="1"/>
  <c r="RBK37" i="7" s="1"/>
  <c r="RBL37" i="7" s="1"/>
  <c r="RBM37" i="7" s="1"/>
  <c r="RBN37" i="7" s="1"/>
  <c r="RBO37" i="7" s="1"/>
  <c r="RBP37" i="7" s="1"/>
  <c r="RBQ37" i="7" s="1"/>
  <c r="RBR37" i="7" s="1"/>
  <c r="RBS37" i="7" s="1"/>
  <c r="RBT37" i="7" s="1"/>
  <c r="RBU37" i="7" s="1"/>
  <c r="RBV37" i="7" s="1"/>
  <c r="RBW37" i="7" s="1"/>
  <c r="RBX37" i="7" s="1"/>
  <c r="RBY37" i="7" s="1"/>
  <c r="RBZ37" i="7" s="1"/>
  <c r="RCA37" i="7" s="1"/>
  <c r="RCB37" i="7" s="1"/>
  <c r="RCC37" i="7" s="1"/>
  <c r="RCD37" i="7" s="1"/>
  <c r="RCE37" i="7" s="1"/>
  <c r="RCF37" i="7" s="1"/>
  <c r="RCG37" i="7" s="1"/>
  <c r="RCH37" i="7" s="1"/>
  <c r="RCI37" i="7" s="1"/>
  <c r="RCJ37" i="7" s="1"/>
  <c r="RCK37" i="7" s="1"/>
  <c r="RCL37" i="7" s="1"/>
  <c r="RCM37" i="7" s="1"/>
  <c r="RCN37" i="7" s="1"/>
  <c r="RCO37" i="7" s="1"/>
  <c r="RCP37" i="7" s="1"/>
  <c r="RCQ37" i="7" s="1"/>
  <c r="RCR37" i="7" s="1"/>
  <c r="RCS37" i="7" s="1"/>
  <c r="RCT37" i="7" s="1"/>
  <c r="RCU37" i="7" s="1"/>
  <c r="RCV37" i="7" s="1"/>
  <c r="RCW37" i="7" s="1"/>
  <c r="RCX37" i="7" s="1"/>
  <c r="RCY37" i="7" s="1"/>
  <c r="RCZ37" i="7" s="1"/>
  <c r="RDA37" i="7" s="1"/>
  <c r="RDB37" i="7" s="1"/>
  <c r="RDC37" i="7" s="1"/>
  <c r="RDD37" i="7" s="1"/>
  <c r="RDE37" i="7" s="1"/>
  <c r="RDF37" i="7" s="1"/>
  <c r="RDG37" i="7" s="1"/>
  <c r="RDH37" i="7" s="1"/>
  <c r="RDI37" i="7" s="1"/>
  <c r="RDJ37" i="7" s="1"/>
  <c r="RDK37" i="7" s="1"/>
  <c r="RDL37" i="7" s="1"/>
  <c r="RDM37" i="7" s="1"/>
  <c r="RDN37" i="7" s="1"/>
  <c r="RDO37" i="7" s="1"/>
  <c r="RDP37" i="7" s="1"/>
  <c r="RDQ37" i="7" s="1"/>
  <c r="RDR37" i="7" s="1"/>
  <c r="RDS37" i="7" s="1"/>
  <c r="RDT37" i="7" s="1"/>
  <c r="RDU37" i="7" s="1"/>
  <c r="RDV37" i="7" s="1"/>
  <c r="RDW37" i="7" s="1"/>
  <c r="RDX37" i="7" s="1"/>
  <c r="RDY37" i="7" s="1"/>
  <c r="RDZ37" i="7" s="1"/>
  <c r="REA37" i="7" s="1"/>
  <c r="REB37" i="7" s="1"/>
  <c r="REC37" i="7" s="1"/>
  <c r="RED37" i="7" s="1"/>
  <c r="REE37" i="7" s="1"/>
  <c r="REF37" i="7" s="1"/>
  <c r="REG37" i="7" s="1"/>
  <c r="REH37" i="7" s="1"/>
  <c r="REI37" i="7" s="1"/>
  <c r="REJ37" i="7" s="1"/>
  <c r="REK37" i="7" s="1"/>
  <c r="REL37" i="7" s="1"/>
  <c r="REM37" i="7" s="1"/>
  <c r="REN37" i="7" s="1"/>
  <c r="REO37" i="7" s="1"/>
  <c r="REP37" i="7" s="1"/>
  <c r="REQ37" i="7" s="1"/>
  <c r="RER37" i="7" s="1"/>
  <c r="RES37" i="7" s="1"/>
  <c r="RET37" i="7" s="1"/>
  <c r="REU37" i="7" s="1"/>
  <c r="REV37" i="7" s="1"/>
  <c r="REW37" i="7" s="1"/>
  <c r="REX37" i="7" s="1"/>
  <c r="REY37" i="7" s="1"/>
  <c r="REZ37" i="7" s="1"/>
  <c r="RFA37" i="7" s="1"/>
  <c r="RFB37" i="7" s="1"/>
  <c r="RFC37" i="7" s="1"/>
  <c r="RFD37" i="7" s="1"/>
  <c r="RFE37" i="7" s="1"/>
  <c r="RFF37" i="7" s="1"/>
  <c r="RFG37" i="7" s="1"/>
  <c r="RFH37" i="7" s="1"/>
  <c r="RFI37" i="7" s="1"/>
  <c r="RFJ37" i="7" s="1"/>
  <c r="RFK37" i="7" s="1"/>
  <c r="RFL37" i="7" s="1"/>
  <c r="RFM37" i="7" s="1"/>
  <c r="RFN37" i="7" s="1"/>
  <c r="RFO37" i="7" s="1"/>
  <c r="RFP37" i="7" s="1"/>
  <c r="RFQ37" i="7" s="1"/>
  <c r="RFR37" i="7" s="1"/>
  <c r="RFS37" i="7" s="1"/>
  <c r="RFT37" i="7" s="1"/>
  <c r="RFU37" i="7" s="1"/>
  <c r="RFV37" i="7" s="1"/>
  <c r="RFW37" i="7" s="1"/>
  <c r="RFX37" i="7" s="1"/>
  <c r="RFY37" i="7" s="1"/>
  <c r="RFZ37" i="7" s="1"/>
  <c r="RGA37" i="7" s="1"/>
  <c r="RGB37" i="7" s="1"/>
  <c r="RGC37" i="7" s="1"/>
  <c r="RGD37" i="7" s="1"/>
  <c r="RGE37" i="7" s="1"/>
  <c r="RGF37" i="7" s="1"/>
  <c r="RGG37" i="7" s="1"/>
  <c r="RGH37" i="7" s="1"/>
  <c r="RGI37" i="7" s="1"/>
  <c r="RGJ37" i="7" s="1"/>
  <c r="RGK37" i="7" s="1"/>
  <c r="RGL37" i="7" s="1"/>
  <c r="RGM37" i="7" s="1"/>
  <c r="RGN37" i="7" s="1"/>
  <c r="RGO37" i="7" s="1"/>
  <c r="RGP37" i="7" s="1"/>
  <c r="RGQ37" i="7" s="1"/>
  <c r="RGR37" i="7" s="1"/>
  <c r="RGS37" i="7" s="1"/>
  <c r="RGT37" i="7" s="1"/>
  <c r="RGU37" i="7" s="1"/>
  <c r="RGV37" i="7" s="1"/>
  <c r="RGW37" i="7" s="1"/>
  <c r="RGX37" i="7" s="1"/>
  <c r="RGY37" i="7" s="1"/>
  <c r="RGZ37" i="7" s="1"/>
  <c r="RHA37" i="7" s="1"/>
  <c r="RHB37" i="7" s="1"/>
  <c r="RHC37" i="7" s="1"/>
  <c r="RHD37" i="7" s="1"/>
  <c r="RHE37" i="7" s="1"/>
  <c r="RHF37" i="7" s="1"/>
  <c r="RHG37" i="7" s="1"/>
  <c r="RHH37" i="7" s="1"/>
  <c r="RHI37" i="7" s="1"/>
  <c r="RHJ37" i="7" s="1"/>
  <c r="RHK37" i="7" s="1"/>
  <c r="RHL37" i="7" s="1"/>
  <c r="RHM37" i="7" s="1"/>
  <c r="RHN37" i="7" s="1"/>
  <c r="RHO37" i="7" s="1"/>
  <c r="RHP37" i="7" s="1"/>
  <c r="RHQ37" i="7" s="1"/>
  <c r="RHR37" i="7" s="1"/>
  <c r="RHS37" i="7" s="1"/>
  <c r="RHT37" i="7" s="1"/>
  <c r="RHU37" i="7" s="1"/>
  <c r="RHV37" i="7" s="1"/>
  <c r="RHW37" i="7" s="1"/>
  <c r="RHX37" i="7" s="1"/>
  <c r="RHY37" i="7" s="1"/>
  <c r="RHZ37" i="7" s="1"/>
  <c r="RIA37" i="7" s="1"/>
  <c r="RIB37" i="7" s="1"/>
  <c r="RIC37" i="7" s="1"/>
  <c r="RID37" i="7" s="1"/>
  <c r="RIE37" i="7" s="1"/>
  <c r="RIF37" i="7" s="1"/>
  <c r="RIG37" i="7" s="1"/>
  <c r="RIH37" i="7" s="1"/>
  <c r="RII37" i="7" s="1"/>
  <c r="RIJ37" i="7" s="1"/>
  <c r="RIK37" i="7" s="1"/>
  <c r="RIL37" i="7" s="1"/>
  <c r="RIM37" i="7" s="1"/>
  <c r="RIN37" i="7" s="1"/>
  <c r="RIO37" i="7" s="1"/>
  <c r="RIP37" i="7" s="1"/>
  <c r="RIQ37" i="7" s="1"/>
  <c r="RIR37" i="7" s="1"/>
  <c r="RIS37" i="7" s="1"/>
  <c r="RIT37" i="7" s="1"/>
  <c r="RIU37" i="7" s="1"/>
  <c r="RIV37" i="7" s="1"/>
  <c r="RIW37" i="7" s="1"/>
  <c r="RIX37" i="7" s="1"/>
  <c r="RIY37" i="7" s="1"/>
  <c r="RIZ37" i="7" s="1"/>
  <c r="RJA37" i="7" s="1"/>
  <c r="RJB37" i="7" s="1"/>
  <c r="RJC37" i="7" s="1"/>
  <c r="RJD37" i="7" s="1"/>
  <c r="RJE37" i="7" s="1"/>
  <c r="RJF37" i="7" s="1"/>
  <c r="RJG37" i="7" s="1"/>
  <c r="RJH37" i="7" s="1"/>
  <c r="RJI37" i="7" s="1"/>
  <c r="RJJ37" i="7" s="1"/>
  <c r="RJK37" i="7" s="1"/>
  <c r="RJL37" i="7" s="1"/>
  <c r="RJM37" i="7" s="1"/>
  <c r="RJN37" i="7" s="1"/>
  <c r="RJO37" i="7" s="1"/>
  <c r="RJP37" i="7" s="1"/>
  <c r="RJQ37" i="7" s="1"/>
  <c r="RJR37" i="7" s="1"/>
  <c r="RJS37" i="7" s="1"/>
  <c r="RJT37" i="7" s="1"/>
  <c r="RJU37" i="7" s="1"/>
  <c r="RJV37" i="7" s="1"/>
  <c r="RJW37" i="7" s="1"/>
  <c r="RJX37" i="7" s="1"/>
  <c r="RJY37" i="7" s="1"/>
  <c r="RJZ37" i="7" s="1"/>
  <c r="RKA37" i="7" s="1"/>
  <c r="RKB37" i="7" s="1"/>
  <c r="RKC37" i="7" s="1"/>
  <c r="RKD37" i="7" s="1"/>
  <c r="RKE37" i="7" s="1"/>
  <c r="RKF37" i="7" s="1"/>
  <c r="RKG37" i="7" s="1"/>
  <c r="RKH37" i="7" s="1"/>
  <c r="RKI37" i="7" s="1"/>
  <c r="RKJ37" i="7" s="1"/>
  <c r="RKK37" i="7" s="1"/>
  <c r="RKL37" i="7" s="1"/>
  <c r="RKM37" i="7" s="1"/>
  <c r="RKN37" i="7" s="1"/>
  <c r="RKO37" i="7" s="1"/>
  <c r="RKP37" i="7" s="1"/>
  <c r="RKQ37" i="7" s="1"/>
  <c r="RKR37" i="7" s="1"/>
  <c r="RKS37" i="7" s="1"/>
  <c r="RKT37" i="7" s="1"/>
  <c r="RKU37" i="7" s="1"/>
  <c r="RKV37" i="7" s="1"/>
  <c r="RKW37" i="7" s="1"/>
  <c r="RKX37" i="7" s="1"/>
  <c r="RKY37" i="7" s="1"/>
  <c r="RKZ37" i="7" s="1"/>
  <c r="RLA37" i="7" s="1"/>
  <c r="RLB37" i="7" s="1"/>
  <c r="RLC37" i="7" s="1"/>
  <c r="RLD37" i="7" s="1"/>
  <c r="RLE37" i="7" s="1"/>
  <c r="RLF37" i="7" s="1"/>
  <c r="RLG37" i="7" s="1"/>
  <c r="RLH37" i="7" s="1"/>
  <c r="RLI37" i="7" s="1"/>
  <c r="RLJ37" i="7" s="1"/>
  <c r="RLK37" i="7" s="1"/>
  <c r="RLL37" i="7" s="1"/>
  <c r="RLM37" i="7" s="1"/>
  <c r="RLN37" i="7" s="1"/>
  <c r="RLO37" i="7" s="1"/>
  <c r="RLP37" i="7" s="1"/>
  <c r="RLQ37" i="7" s="1"/>
  <c r="RLR37" i="7" s="1"/>
  <c r="RLS37" i="7" s="1"/>
  <c r="RLT37" i="7" s="1"/>
  <c r="RLU37" i="7" s="1"/>
  <c r="RLV37" i="7" s="1"/>
  <c r="RLW37" i="7" s="1"/>
  <c r="RLX37" i="7" s="1"/>
  <c r="RLY37" i="7" s="1"/>
  <c r="RLZ37" i="7" s="1"/>
  <c r="RMA37" i="7" s="1"/>
  <c r="RMB37" i="7" s="1"/>
  <c r="RMC37" i="7" s="1"/>
  <c r="RMD37" i="7" s="1"/>
  <c r="RME37" i="7" s="1"/>
  <c r="RMF37" i="7" s="1"/>
  <c r="RMG37" i="7" s="1"/>
  <c r="RMH37" i="7" s="1"/>
  <c r="RMI37" i="7" s="1"/>
  <c r="RMJ37" i="7" s="1"/>
  <c r="RMK37" i="7" s="1"/>
  <c r="RML37" i="7" s="1"/>
  <c r="RMM37" i="7" s="1"/>
  <c r="RMN37" i="7" s="1"/>
  <c r="RMO37" i="7" s="1"/>
  <c r="RMP37" i="7" s="1"/>
  <c r="RMQ37" i="7" s="1"/>
  <c r="RMR37" i="7" s="1"/>
  <c r="RMS37" i="7" s="1"/>
  <c r="RMT37" i="7" s="1"/>
  <c r="RMU37" i="7" s="1"/>
  <c r="RMV37" i="7" s="1"/>
  <c r="RMW37" i="7" s="1"/>
  <c r="RMX37" i="7" s="1"/>
  <c r="RMY37" i="7" s="1"/>
  <c r="RMZ37" i="7" s="1"/>
  <c r="RNA37" i="7" s="1"/>
  <c r="RNB37" i="7" s="1"/>
  <c r="RNC37" i="7" s="1"/>
  <c r="RND37" i="7" s="1"/>
  <c r="RNE37" i="7" s="1"/>
  <c r="RNF37" i="7" s="1"/>
  <c r="RNG37" i="7" s="1"/>
  <c r="RNH37" i="7" s="1"/>
  <c r="RNI37" i="7" s="1"/>
  <c r="RNJ37" i="7" s="1"/>
  <c r="RNK37" i="7" s="1"/>
  <c r="RNL37" i="7" s="1"/>
  <c r="RNM37" i="7" s="1"/>
  <c r="RNN37" i="7" s="1"/>
  <c r="RNO37" i="7" s="1"/>
  <c r="RNP37" i="7" s="1"/>
  <c r="RNQ37" i="7" s="1"/>
  <c r="RNR37" i="7" s="1"/>
  <c r="RNS37" i="7" s="1"/>
  <c r="RNT37" i="7" s="1"/>
  <c r="RNU37" i="7" s="1"/>
  <c r="RNV37" i="7" s="1"/>
  <c r="RNW37" i="7" s="1"/>
  <c r="RNX37" i="7" s="1"/>
  <c r="RNY37" i="7" s="1"/>
  <c r="RNZ37" i="7" s="1"/>
  <c r="ROA37" i="7" s="1"/>
  <c r="ROB37" i="7" s="1"/>
  <c r="ROC37" i="7" s="1"/>
  <c r="ROD37" i="7" s="1"/>
  <c r="ROE37" i="7" s="1"/>
  <c r="ROF37" i="7" s="1"/>
  <c r="ROG37" i="7" s="1"/>
  <c r="ROH37" i="7" s="1"/>
  <c r="ROI37" i="7" s="1"/>
  <c r="ROJ37" i="7" s="1"/>
  <c r="ROK37" i="7" s="1"/>
  <c r="ROL37" i="7" s="1"/>
  <c r="ROM37" i="7" s="1"/>
  <c r="RON37" i="7" s="1"/>
  <c r="ROO37" i="7" s="1"/>
  <c r="ROP37" i="7" s="1"/>
  <c r="ROQ37" i="7" s="1"/>
  <c r="ROR37" i="7" s="1"/>
  <c r="ROS37" i="7" s="1"/>
  <c r="ROT37" i="7" s="1"/>
  <c r="ROU37" i="7" s="1"/>
  <c r="ROV37" i="7" s="1"/>
  <c r="ROW37" i="7" s="1"/>
  <c r="ROX37" i="7" s="1"/>
  <c r="ROY37" i="7" s="1"/>
  <c r="ROZ37" i="7" s="1"/>
  <c r="RPA37" i="7" s="1"/>
  <c r="RPB37" i="7" s="1"/>
  <c r="RPC37" i="7" s="1"/>
  <c r="RPD37" i="7" s="1"/>
  <c r="RPE37" i="7" s="1"/>
  <c r="RPF37" i="7" s="1"/>
  <c r="RPG37" i="7" s="1"/>
  <c r="RPH37" i="7" s="1"/>
  <c r="RPI37" i="7" s="1"/>
  <c r="RPJ37" i="7" s="1"/>
  <c r="RPK37" i="7" s="1"/>
  <c r="RPL37" i="7" s="1"/>
  <c r="RPM37" i="7" s="1"/>
  <c r="RPN37" i="7" s="1"/>
  <c r="RPO37" i="7" s="1"/>
  <c r="RPP37" i="7" s="1"/>
  <c r="RPQ37" i="7" s="1"/>
  <c r="RPR37" i="7" s="1"/>
  <c r="RPS37" i="7" s="1"/>
  <c r="RPT37" i="7" s="1"/>
  <c r="RPU37" i="7" s="1"/>
  <c r="RPV37" i="7" s="1"/>
  <c r="RPW37" i="7" s="1"/>
  <c r="RPX37" i="7" s="1"/>
  <c r="RPY37" i="7" s="1"/>
  <c r="RPZ37" i="7" s="1"/>
  <c r="RQA37" i="7" s="1"/>
  <c r="RQB37" i="7" s="1"/>
  <c r="RQC37" i="7" s="1"/>
  <c r="RQD37" i="7" s="1"/>
  <c r="RQE37" i="7" s="1"/>
  <c r="RQF37" i="7" s="1"/>
  <c r="RQG37" i="7" s="1"/>
  <c r="RQH37" i="7" s="1"/>
  <c r="RQI37" i="7" s="1"/>
  <c r="RQJ37" i="7" s="1"/>
  <c r="RQK37" i="7" s="1"/>
  <c r="RQL37" i="7" s="1"/>
  <c r="RQM37" i="7" s="1"/>
  <c r="RQN37" i="7" s="1"/>
  <c r="RQO37" i="7" s="1"/>
  <c r="RQP37" i="7" s="1"/>
  <c r="RQQ37" i="7" s="1"/>
  <c r="RQR37" i="7" s="1"/>
  <c r="RQS37" i="7" s="1"/>
  <c r="RQT37" i="7" s="1"/>
  <c r="RQU37" i="7" s="1"/>
  <c r="RQV37" i="7" s="1"/>
  <c r="RQW37" i="7" s="1"/>
  <c r="RQX37" i="7" s="1"/>
  <c r="RQY37" i="7" s="1"/>
  <c r="RQZ37" i="7" s="1"/>
  <c r="RRA37" i="7" s="1"/>
  <c r="RRB37" i="7" s="1"/>
  <c r="RRC37" i="7" s="1"/>
  <c r="RRD37" i="7" s="1"/>
  <c r="RRE37" i="7" s="1"/>
  <c r="RRF37" i="7" s="1"/>
  <c r="RRG37" i="7" s="1"/>
  <c r="RRH37" i="7" s="1"/>
  <c r="RRI37" i="7" s="1"/>
  <c r="RRJ37" i="7" s="1"/>
  <c r="RRK37" i="7" s="1"/>
  <c r="RRL37" i="7" s="1"/>
  <c r="RRM37" i="7" s="1"/>
  <c r="RRN37" i="7" s="1"/>
  <c r="RRO37" i="7" s="1"/>
  <c r="RRP37" i="7" s="1"/>
  <c r="RRQ37" i="7" s="1"/>
  <c r="RRR37" i="7" s="1"/>
  <c r="RRS37" i="7" s="1"/>
  <c r="RRT37" i="7" s="1"/>
  <c r="RRU37" i="7" s="1"/>
  <c r="RRV37" i="7" s="1"/>
  <c r="RRW37" i="7" s="1"/>
  <c r="RRX37" i="7" s="1"/>
  <c r="RRY37" i="7" s="1"/>
  <c r="RRZ37" i="7" s="1"/>
  <c r="RSA37" i="7" s="1"/>
  <c r="RSB37" i="7" s="1"/>
  <c r="RSC37" i="7" s="1"/>
  <c r="RSD37" i="7" s="1"/>
  <c r="RSE37" i="7" s="1"/>
  <c r="RSF37" i="7" s="1"/>
  <c r="RSG37" i="7" s="1"/>
  <c r="RSH37" i="7" s="1"/>
  <c r="RSI37" i="7" s="1"/>
  <c r="RSJ37" i="7" s="1"/>
  <c r="RSK37" i="7" s="1"/>
  <c r="RSL37" i="7" s="1"/>
  <c r="RSM37" i="7" s="1"/>
  <c r="RSN37" i="7" s="1"/>
  <c r="RSO37" i="7" s="1"/>
  <c r="RSP37" i="7" s="1"/>
  <c r="RSQ37" i="7" s="1"/>
  <c r="RSR37" i="7" s="1"/>
  <c r="RSS37" i="7" s="1"/>
  <c r="RST37" i="7" s="1"/>
  <c r="RSU37" i="7" s="1"/>
  <c r="RSV37" i="7" s="1"/>
  <c r="RSW37" i="7" s="1"/>
  <c r="RSX37" i="7" s="1"/>
  <c r="RSY37" i="7" s="1"/>
  <c r="RSZ37" i="7" s="1"/>
  <c r="RTA37" i="7" s="1"/>
  <c r="RTB37" i="7" s="1"/>
  <c r="RTC37" i="7" s="1"/>
  <c r="RTD37" i="7" s="1"/>
  <c r="RTE37" i="7" s="1"/>
  <c r="RTF37" i="7" s="1"/>
  <c r="RTG37" i="7" s="1"/>
  <c r="RTH37" i="7" s="1"/>
  <c r="RTI37" i="7" s="1"/>
  <c r="RTJ37" i="7" s="1"/>
  <c r="RTK37" i="7" s="1"/>
  <c r="RTL37" i="7" s="1"/>
  <c r="RTM37" i="7" s="1"/>
  <c r="RTN37" i="7" s="1"/>
  <c r="RTO37" i="7" s="1"/>
  <c r="RTP37" i="7" s="1"/>
  <c r="RTQ37" i="7" s="1"/>
  <c r="RTR37" i="7" s="1"/>
  <c r="RTS37" i="7" s="1"/>
  <c r="RTT37" i="7" s="1"/>
  <c r="RTU37" i="7" s="1"/>
  <c r="RTV37" i="7" s="1"/>
  <c r="RTW37" i="7" s="1"/>
  <c r="RTX37" i="7" s="1"/>
  <c r="RTY37" i="7" s="1"/>
  <c r="RTZ37" i="7" s="1"/>
  <c r="RUA37" i="7" s="1"/>
  <c r="RUB37" i="7" s="1"/>
  <c r="RUC37" i="7" s="1"/>
  <c r="RUD37" i="7" s="1"/>
  <c r="RUE37" i="7" s="1"/>
  <c r="RUF37" i="7" s="1"/>
  <c r="RUG37" i="7" s="1"/>
  <c r="RUH37" i="7" s="1"/>
  <c r="RUI37" i="7" s="1"/>
  <c r="RUJ37" i="7" s="1"/>
  <c r="RUK37" i="7" s="1"/>
  <c r="RUL37" i="7" s="1"/>
  <c r="RUM37" i="7" s="1"/>
  <c r="RUN37" i="7" s="1"/>
  <c r="RUO37" i="7" s="1"/>
  <c r="RUP37" i="7" s="1"/>
  <c r="RUQ37" i="7" s="1"/>
  <c r="RUR37" i="7" s="1"/>
  <c r="RUS37" i="7" s="1"/>
  <c r="RUT37" i="7" s="1"/>
  <c r="RUU37" i="7" s="1"/>
  <c r="RUV37" i="7" s="1"/>
  <c r="RUW37" i="7" s="1"/>
  <c r="RUX37" i="7" s="1"/>
  <c r="RUY37" i="7" s="1"/>
  <c r="RUZ37" i="7" s="1"/>
  <c r="RVA37" i="7" s="1"/>
  <c r="RVB37" i="7" s="1"/>
  <c r="RVC37" i="7" s="1"/>
  <c r="RVD37" i="7" s="1"/>
  <c r="RVE37" i="7" s="1"/>
  <c r="RVF37" i="7" s="1"/>
  <c r="RVG37" i="7" s="1"/>
  <c r="RVH37" i="7" s="1"/>
  <c r="RVI37" i="7" s="1"/>
  <c r="RVJ37" i="7" s="1"/>
  <c r="RVK37" i="7" s="1"/>
  <c r="RVL37" i="7" s="1"/>
  <c r="RVM37" i="7" s="1"/>
  <c r="RVN37" i="7" s="1"/>
  <c r="RVO37" i="7" s="1"/>
  <c r="RVP37" i="7" s="1"/>
  <c r="RVQ37" i="7" s="1"/>
  <c r="RVR37" i="7" s="1"/>
  <c r="RVS37" i="7" s="1"/>
  <c r="RVT37" i="7" s="1"/>
  <c r="RVU37" i="7" s="1"/>
  <c r="RVV37" i="7" s="1"/>
  <c r="RVW37" i="7" s="1"/>
  <c r="RVX37" i="7" s="1"/>
  <c r="RVY37" i="7" s="1"/>
  <c r="RVZ37" i="7" s="1"/>
  <c r="RWA37" i="7" s="1"/>
  <c r="RWB37" i="7" s="1"/>
  <c r="RWC37" i="7" s="1"/>
  <c r="RWD37" i="7" s="1"/>
  <c r="RWE37" i="7" s="1"/>
  <c r="RWF37" i="7" s="1"/>
  <c r="RWG37" i="7" s="1"/>
  <c r="RWH37" i="7" s="1"/>
  <c r="RWI37" i="7" s="1"/>
  <c r="RWJ37" i="7" s="1"/>
  <c r="RWK37" i="7" s="1"/>
  <c r="RWL37" i="7" s="1"/>
  <c r="RWM37" i="7" s="1"/>
  <c r="RWN37" i="7" s="1"/>
  <c r="RWO37" i="7" s="1"/>
  <c r="RWP37" i="7" s="1"/>
  <c r="RWQ37" i="7" s="1"/>
  <c r="RWR37" i="7" s="1"/>
  <c r="RWS37" i="7" s="1"/>
  <c r="RWT37" i="7" s="1"/>
  <c r="RWU37" i="7" s="1"/>
  <c r="RWV37" i="7" s="1"/>
  <c r="RWW37" i="7" s="1"/>
  <c r="RWX37" i="7" s="1"/>
  <c r="RWY37" i="7" s="1"/>
  <c r="RWZ37" i="7" s="1"/>
  <c r="RXA37" i="7" s="1"/>
  <c r="RXB37" i="7" s="1"/>
  <c r="RXC37" i="7" s="1"/>
  <c r="RXD37" i="7" s="1"/>
  <c r="RXE37" i="7" s="1"/>
  <c r="RXF37" i="7" s="1"/>
  <c r="RXG37" i="7" s="1"/>
  <c r="RXH37" i="7" s="1"/>
  <c r="RXI37" i="7" s="1"/>
  <c r="RXJ37" i="7" s="1"/>
  <c r="RXK37" i="7" s="1"/>
  <c r="RXL37" i="7" s="1"/>
  <c r="RXM37" i="7" s="1"/>
  <c r="RXN37" i="7" s="1"/>
  <c r="RXO37" i="7" s="1"/>
  <c r="RXP37" i="7" s="1"/>
  <c r="RXQ37" i="7" s="1"/>
  <c r="RXR37" i="7" s="1"/>
  <c r="RXS37" i="7" s="1"/>
  <c r="RXT37" i="7" s="1"/>
  <c r="RXU37" i="7" s="1"/>
  <c r="RXV37" i="7" s="1"/>
  <c r="RXW37" i="7" s="1"/>
  <c r="RXX37" i="7" s="1"/>
  <c r="RXY37" i="7" s="1"/>
  <c r="RXZ37" i="7" s="1"/>
  <c r="RYA37" i="7" s="1"/>
  <c r="RYB37" i="7" s="1"/>
  <c r="RYC37" i="7" s="1"/>
  <c r="RYD37" i="7" s="1"/>
  <c r="RYE37" i="7" s="1"/>
  <c r="RYF37" i="7" s="1"/>
  <c r="RYG37" i="7" s="1"/>
  <c r="RYH37" i="7" s="1"/>
  <c r="RYI37" i="7" s="1"/>
  <c r="RYJ37" i="7" s="1"/>
  <c r="RYK37" i="7" s="1"/>
  <c r="RYL37" i="7" s="1"/>
  <c r="RYM37" i="7" s="1"/>
  <c r="RYN37" i="7" s="1"/>
  <c r="RYO37" i="7" s="1"/>
  <c r="RYP37" i="7" s="1"/>
  <c r="RYQ37" i="7" s="1"/>
  <c r="RYR37" i="7" s="1"/>
  <c r="RYS37" i="7" s="1"/>
  <c r="RYT37" i="7" s="1"/>
  <c r="RYU37" i="7" s="1"/>
  <c r="RYV37" i="7" s="1"/>
  <c r="RYW37" i="7" s="1"/>
  <c r="RYX37" i="7" s="1"/>
  <c r="RYY37" i="7" s="1"/>
  <c r="RYZ37" i="7" s="1"/>
  <c r="RZA37" i="7" s="1"/>
  <c r="RZB37" i="7" s="1"/>
  <c r="RZC37" i="7" s="1"/>
  <c r="RZD37" i="7" s="1"/>
  <c r="RZE37" i="7" s="1"/>
  <c r="RZF37" i="7" s="1"/>
  <c r="RZG37" i="7" s="1"/>
  <c r="RZH37" i="7" s="1"/>
  <c r="RZI37" i="7" s="1"/>
  <c r="RZJ37" i="7" s="1"/>
  <c r="RZK37" i="7" s="1"/>
  <c r="RZL37" i="7" s="1"/>
  <c r="RZM37" i="7" s="1"/>
  <c r="RZN37" i="7" s="1"/>
  <c r="RZO37" i="7" s="1"/>
  <c r="RZP37" i="7" s="1"/>
  <c r="RZQ37" i="7" s="1"/>
  <c r="RZR37" i="7" s="1"/>
  <c r="RZS37" i="7" s="1"/>
  <c r="RZT37" i="7" s="1"/>
  <c r="RZU37" i="7" s="1"/>
  <c r="RZV37" i="7" s="1"/>
  <c r="RZW37" i="7" s="1"/>
  <c r="RZX37" i="7" s="1"/>
  <c r="RZY37" i="7" s="1"/>
  <c r="RZZ37" i="7" s="1"/>
  <c r="SAA37" i="7" s="1"/>
  <c r="SAB37" i="7" s="1"/>
  <c r="SAC37" i="7" s="1"/>
  <c r="SAD37" i="7" s="1"/>
  <c r="SAE37" i="7" s="1"/>
  <c r="SAF37" i="7" s="1"/>
  <c r="SAG37" i="7" s="1"/>
  <c r="SAH37" i="7" s="1"/>
  <c r="SAI37" i="7" s="1"/>
  <c r="SAJ37" i="7" s="1"/>
  <c r="SAK37" i="7" s="1"/>
  <c r="SAL37" i="7" s="1"/>
  <c r="SAM37" i="7" s="1"/>
  <c r="SAN37" i="7" s="1"/>
  <c r="SAO37" i="7" s="1"/>
  <c r="SAP37" i="7" s="1"/>
  <c r="SAQ37" i="7" s="1"/>
  <c r="SAR37" i="7" s="1"/>
  <c r="SAS37" i="7" s="1"/>
  <c r="SAT37" i="7" s="1"/>
  <c r="SAU37" i="7" s="1"/>
  <c r="SAV37" i="7" s="1"/>
  <c r="SAW37" i="7" s="1"/>
  <c r="SAX37" i="7" s="1"/>
  <c r="SAY37" i="7" s="1"/>
  <c r="SAZ37" i="7" s="1"/>
  <c r="SBA37" i="7" s="1"/>
  <c r="SBB37" i="7" s="1"/>
  <c r="SBC37" i="7" s="1"/>
  <c r="SBD37" i="7" s="1"/>
  <c r="SBE37" i="7" s="1"/>
  <c r="SBF37" i="7" s="1"/>
  <c r="SBG37" i="7" s="1"/>
  <c r="SBH37" i="7" s="1"/>
  <c r="SBI37" i="7" s="1"/>
  <c r="SBJ37" i="7" s="1"/>
  <c r="SBK37" i="7" s="1"/>
  <c r="SBL37" i="7" s="1"/>
  <c r="SBM37" i="7" s="1"/>
  <c r="SBN37" i="7" s="1"/>
  <c r="SBO37" i="7" s="1"/>
  <c r="SBP37" i="7" s="1"/>
  <c r="SBQ37" i="7" s="1"/>
  <c r="SBR37" i="7" s="1"/>
  <c r="SBS37" i="7" s="1"/>
  <c r="SBT37" i="7" s="1"/>
  <c r="SBU37" i="7" s="1"/>
  <c r="SBV37" i="7" s="1"/>
  <c r="SBW37" i="7" s="1"/>
  <c r="SBX37" i="7" s="1"/>
  <c r="SBY37" i="7" s="1"/>
  <c r="SBZ37" i="7" s="1"/>
  <c r="SCA37" i="7" s="1"/>
  <c r="SCB37" i="7" s="1"/>
  <c r="SCC37" i="7" s="1"/>
  <c r="SCD37" i="7" s="1"/>
  <c r="SCE37" i="7" s="1"/>
  <c r="SCF37" i="7" s="1"/>
  <c r="SCG37" i="7" s="1"/>
  <c r="SCH37" i="7" s="1"/>
  <c r="SCI37" i="7" s="1"/>
  <c r="SCJ37" i="7" s="1"/>
  <c r="SCK37" i="7" s="1"/>
  <c r="SCL37" i="7" s="1"/>
  <c r="SCM37" i="7" s="1"/>
  <c r="SCN37" i="7" s="1"/>
  <c r="SCO37" i="7" s="1"/>
  <c r="SCP37" i="7" s="1"/>
  <c r="SCQ37" i="7" s="1"/>
  <c r="SCR37" i="7" s="1"/>
  <c r="SCS37" i="7" s="1"/>
  <c r="SCT37" i="7" s="1"/>
  <c r="SCU37" i="7" s="1"/>
  <c r="SCV37" i="7" s="1"/>
  <c r="SCW37" i="7" s="1"/>
  <c r="SCX37" i="7" s="1"/>
  <c r="SCY37" i="7" s="1"/>
  <c r="SCZ37" i="7" s="1"/>
  <c r="SDA37" i="7" s="1"/>
  <c r="SDB37" i="7" s="1"/>
  <c r="SDC37" i="7" s="1"/>
  <c r="SDD37" i="7" s="1"/>
  <c r="SDE37" i="7" s="1"/>
  <c r="SDF37" i="7" s="1"/>
  <c r="SDG37" i="7" s="1"/>
  <c r="SDH37" i="7" s="1"/>
  <c r="SDI37" i="7" s="1"/>
  <c r="SDJ37" i="7" s="1"/>
  <c r="SDK37" i="7" s="1"/>
  <c r="SDL37" i="7" s="1"/>
  <c r="SDM37" i="7" s="1"/>
  <c r="SDN37" i="7" s="1"/>
  <c r="SDO37" i="7" s="1"/>
  <c r="SDP37" i="7" s="1"/>
  <c r="SDQ37" i="7" s="1"/>
  <c r="SDR37" i="7" s="1"/>
  <c r="SDS37" i="7" s="1"/>
  <c r="SDT37" i="7" s="1"/>
  <c r="SDU37" i="7" s="1"/>
  <c r="SDV37" i="7" s="1"/>
  <c r="SDW37" i="7" s="1"/>
  <c r="SDX37" i="7" s="1"/>
  <c r="SDY37" i="7" s="1"/>
  <c r="SDZ37" i="7" s="1"/>
  <c r="SEA37" i="7" s="1"/>
  <c r="SEB37" i="7" s="1"/>
  <c r="SEC37" i="7" s="1"/>
  <c r="SED37" i="7" s="1"/>
  <c r="SEE37" i="7" s="1"/>
  <c r="SEF37" i="7" s="1"/>
  <c r="SEG37" i="7" s="1"/>
  <c r="SEH37" i="7" s="1"/>
  <c r="SEI37" i="7" s="1"/>
  <c r="SEJ37" i="7" s="1"/>
  <c r="SEK37" i="7" s="1"/>
  <c r="SEL37" i="7" s="1"/>
  <c r="SEM37" i="7" s="1"/>
  <c r="SEN37" i="7" s="1"/>
  <c r="SEO37" i="7" s="1"/>
  <c r="SEP37" i="7" s="1"/>
  <c r="SEQ37" i="7" s="1"/>
  <c r="SER37" i="7" s="1"/>
  <c r="SES37" i="7" s="1"/>
  <c r="SET37" i="7" s="1"/>
  <c r="SEU37" i="7" s="1"/>
  <c r="SEV37" i="7" s="1"/>
  <c r="SEW37" i="7" s="1"/>
  <c r="SEX37" i="7" s="1"/>
  <c r="SEY37" i="7" s="1"/>
  <c r="SEZ37" i="7" s="1"/>
  <c r="SFA37" i="7" s="1"/>
  <c r="SFB37" i="7" s="1"/>
  <c r="SFC37" i="7" s="1"/>
  <c r="SFD37" i="7" s="1"/>
  <c r="SFE37" i="7" s="1"/>
  <c r="SFF37" i="7" s="1"/>
  <c r="SFG37" i="7" s="1"/>
  <c r="SFH37" i="7" s="1"/>
  <c r="SFI37" i="7" s="1"/>
  <c r="SFJ37" i="7" s="1"/>
  <c r="SFK37" i="7" s="1"/>
  <c r="SFL37" i="7" s="1"/>
  <c r="SFM37" i="7" s="1"/>
  <c r="SFN37" i="7" s="1"/>
  <c r="SFO37" i="7" s="1"/>
  <c r="SFP37" i="7" s="1"/>
  <c r="SFQ37" i="7" s="1"/>
  <c r="SFR37" i="7" s="1"/>
  <c r="SFS37" i="7" s="1"/>
  <c r="SFT37" i="7" s="1"/>
  <c r="SFU37" i="7" s="1"/>
  <c r="SFV37" i="7" s="1"/>
  <c r="SFW37" i="7" s="1"/>
  <c r="SFX37" i="7" s="1"/>
  <c r="SFY37" i="7" s="1"/>
  <c r="SFZ37" i="7" s="1"/>
  <c r="SGA37" i="7" s="1"/>
  <c r="SGB37" i="7" s="1"/>
  <c r="SGC37" i="7" s="1"/>
  <c r="SGD37" i="7" s="1"/>
  <c r="SGE37" i="7" s="1"/>
  <c r="SGF37" i="7" s="1"/>
  <c r="SGG37" i="7" s="1"/>
  <c r="SGH37" i="7" s="1"/>
  <c r="SGI37" i="7" s="1"/>
  <c r="SGJ37" i="7" s="1"/>
  <c r="SGK37" i="7" s="1"/>
  <c r="SGL37" i="7" s="1"/>
  <c r="SGM37" i="7" s="1"/>
  <c r="SGN37" i="7" s="1"/>
  <c r="SGO37" i="7" s="1"/>
  <c r="SGP37" i="7" s="1"/>
  <c r="SGQ37" i="7" s="1"/>
  <c r="SGR37" i="7" s="1"/>
  <c r="SGS37" i="7" s="1"/>
  <c r="SGT37" i="7" s="1"/>
  <c r="SGU37" i="7" s="1"/>
  <c r="SGV37" i="7" s="1"/>
  <c r="SGW37" i="7" s="1"/>
  <c r="SGX37" i="7" s="1"/>
  <c r="SGY37" i="7" s="1"/>
  <c r="SGZ37" i="7" s="1"/>
  <c r="SHA37" i="7" s="1"/>
  <c r="SHB37" i="7" s="1"/>
  <c r="SHC37" i="7" s="1"/>
  <c r="SHD37" i="7" s="1"/>
  <c r="SHE37" i="7" s="1"/>
  <c r="SHF37" i="7" s="1"/>
  <c r="SHG37" i="7" s="1"/>
  <c r="SHH37" i="7" s="1"/>
  <c r="SHI37" i="7" s="1"/>
  <c r="SHJ37" i="7" s="1"/>
  <c r="SHK37" i="7" s="1"/>
  <c r="SHL37" i="7" s="1"/>
  <c r="SHM37" i="7" s="1"/>
  <c r="SHN37" i="7" s="1"/>
  <c r="SHO37" i="7" s="1"/>
  <c r="SHP37" i="7" s="1"/>
  <c r="SHQ37" i="7" s="1"/>
  <c r="SHR37" i="7" s="1"/>
  <c r="SHS37" i="7" s="1"/>
  <c r="SHT37" i="7" s="1"/>
  <c r="SHU37" i="7" s="1"/>
  <c r="SHV37" i="7" s="1"/>
  <c r="SHW37" i="7" s="1"/>
  <c r="SHX37" i="7" s="1"/>
  <c r="SHY37" i="7" s="1"/>
  <c r="SHZ37" i="7" s="1"/>
  <c r="SIA37" i="7" s="1"/>
  <c r="SIB37" i="7" s="1"/>
  <c r="SIC37" i="7" s="1"/>
  <c r="SID37" i="7" s="1"/>
  <c r="SIE37" i="7" s="1"/>
  <c r="SIF37" i="7" s="1"/>
  <c r="SIG37" i="7" s="1"/>
  <c r="SIH37" i="7" s="1"/>
  <c r="SII37" i="7" s="1"/>
  <c r="SIJ37" i="7" s="1"/>
  <c r="SIK37" i="7" s="1"/>
  <c r="SIL37" i="7" s="1"/>
  <c r="SIM37" i="7" s="1"/>
  <c r="SIN37" i="7" s="1"/>
  <c r="SIO37" i="7" s="1"/>
  <c r="SIP37" i="7" s="1"/>
  <c r="SIQ37" i="7" s="1"/>
  <c r="SIR37" i="7" s="1"/>
  <c r="SIS37" i="7" s="1"/>
  <c r="SIT37" i="7" s="1"/>
  <c r="SIU37" i="7" s="1"/>
  <c r="SIV37" i="7" s="1"/>
  <c r="SIW37" i="7" s="1"/>
  <c r="SIX37" i="7" s="1"/>
  <c r="SIY37" i="7" s="1"/>
  <c r="SIZ37" i="7" s="1"/>
  <c r="SJA37" i="7" s="1"/>
  <c r="SJB37" i="7" s="1"/>
  <c r="SJC37" i="7" s="1"/>
  <c r="SJD37" i="7" s="1"/>
  <c r="SJE37" i="7" s="1"/>
  <c r="SJF37" i="7" s="1"/>
  <c r="SJG37" i="7" s="1"/>
  <c r="SJH37" i="7" s="1"/>
  <c r="SJI37" i="7" s="1"/>
  <c r="SJJ37" i="7" s="1"/>
  <c r="SJK37" i="7" s="1"/>
  <c r="SJL37" i="7" s="1"/>
  <c r="SJM37" i="7" s="1"/>
  <c r="SJN37" i="7" s="1"/>
  <c r="SJO37" i="7" s="1"/>
  <c r="SJP37" i="7" s="1"/>
  <c r="SJQ37" i="7" s="1"/>
  <c r="SJR37" i="7" s="1"/>
  <c r="SJS37" i="7" s="1"/>
  <c r="SJT37" i="7" s="1"/>
  <c r="SJU37" i="7" s="1"/>
  <c r="SJV37" i="7" s="1"/>
  <c r="SJW37" i="7" s="1"/>
  <c r="SJX37" i="7" s="1"/>
  <c r="SJY37" i="7" s="1"/>
  <c r="SJZ37" i="7" s="1"/>
  <c r="SKA37" i="7" s="1"/>
  <c r="SKB37" i="7" s="1"/>
  <c r="SKC37" i="7" s="1"/>
  <c r="SKD37" i="7" s="1"/>
  <c r="SKE37" i="7" s="1"/>
  <c r="SKF37" i="7" s="1"/>
  <c r="SKG37" i="7" s="1"/>
  <c r="SKH37" i="7" s="1"/>
  <c r="SKI37" i="7" s="1"/>
  <c r="SKJ37" i="7" s="1"/>
  <c r="SKK37" i="7" s="1"/>
  <c r="SKL37" i="7" s="1"/>
  <c r="SKM37" i="7" s="1"/>
  <c r="SKN37" i="7" s="1"/>
  <c r="SKO37" i="7" s="1"/>
  <c r="SKP37" i="7" s="1"/>
  <c r="SKQ37" i="7" s="1"/>
  <c r="SKR37" i="7" s="1"/>
  <c r="SKS37" i="7" s="1"/>
  <c r="SKT37" i="7" s="1"/>
  <c r="SKU37" i="7" s="1"/>
  <c r="SKV37" i="7" s="1"/>
  <c r="SKW37" i="7" s="1"/>
  <c r="SKX37" i="7" s="1"/>
  <c r="SKY37" i="7" s="1"/>
  <c r="SKZ37" i="7" s="1"/>
  <c r="SLA37" i="7" s="1"/>
  <c r="SLB37" i="7" s="1"/>
  <c r="SLC37" i="7" s="1"/>
  <c r="SLD37" i="7" s="1"/>
  <c r="SLE37" i="7" s="1"/>
  <c r="SLF37" i="7" s="1"/>
  <c r="SLG37" i="7" s="1"/>
  <c r="SLH37" i="7" s="1"/>
  <c r="SLI37" i="7" s="1"/>
  <c r="SLJ37" i="7" s="1"/>
  <c r="SLK37" i="7" s="1"/>
  <c r="SLL37" i="7" s="1"/>
  <c r="SLM37" i="7" s="1"/>
  <c r="SLN37" i="7" s="1"/>
  <c r="SLO37" i="7" s="1"/>
  <c r="SLP37" i="7" s="1"/>
  <c r="SLQ37" i="7" s="1"/>
  <c r="SLR37" i="7" s="1"/>
  <c r="SLS37" i="7" s="1"/>
  <c r="SLT37" i="7" s="1"/>
  <c r="SLU37" i="7" s="1"/>
  <c r="SLV37" i="7" s="1"/>
  <c r="SLW37" i="7" s="1"/>
  <c r="SLX37" i="7" s="1"/>
  <c r="SLY37" i="7" s="1"/>
  <c r="SLZ37" i="7" s="1"/>
  <c r="SMA37" i="7" s="1"/>
  <c r="SMB37" i="7" s="1"/>
  <c r="SMC37" i="7" s="1"/>
  <c r="SMD37" i="7" s="1"/>
  <c r="SME37" i="7" s="1"/>
  <c r="SMF37" i="7" s="1"/>
  <c r="SMG37" i="7" s="1"/>
  <c r="SMH37" i="7" s="1"/>
  <c r="SMI37" i="7" s="1"/>
  <c r="SMJ37" i="7" s="1"/>
  <c r="SMK37" i="7" s="1"/>
  <c r="SML37" i="7" s="1"/>
  <c r="SMM37" i="7" s="1"/>
  <c r="SMN37" i="7" s="1"/>
  <c r="SMO37" i="7" s="1"/>
  <c r="SMP37" i="7" s="1"/>
  <c r="SMQ37" i="7" s="1"/>
  <c r="SMR37" i="7" s="1"/>
  <c r="SMS37" i="7" s="1"/>
  <c r="SMT37" i="7" s="1"/>
  <c r="SMU37" i="7" s="1"/>
  <c r="SMV37" i="7" s="1"/>
  <c r="SMW37" i="7" s="1"/>
  <c r="SMX37" i="7" s="1"/>
  <c r="SMY37" i="7" s="1"/>
  <c r="SMZ37" i="7" s="1"/>
  <c r="SNA37" i="7" s="1"/>
  <c r="SNB37" i="7" s="1"/>
  <c r="SNC37" i="7" s="1"/>
  <c r="SND37" i="7" s="1"/>
  <c r="SNE37" i="7" s="1"/>
  <c r="SNF37" i="7" s="1"/>
  <c r="SNG37" i="7" s="1"/>
  <c r="SNH37" i="7" s="1"/>
  <c r="SNI37" i="7" s="1"/>
  <c r="SNJ37" i="7" s="1"/>
  <c r="SNK37" i="7" s="1"/>
  <c r="SNL37" i="7" s="1"/>
  <c r="SNM37" i="7" s="1"/>
  <c r="SNN37" i="7" s="1"/>
  <c r="SNO37" i="7" s="1"/>
  <c r="SNP37" i="7" s="1"/>
  <c r="SNQ37" i="7" s="1"/>
  <c r="SNR37" i="7" s="1"/>
  <c r="SNS37" i="7" s="1"/>
  <c r="SNT37" i="7" s="1"/>
  <c r="SNU37" i="7" s="1"/>
  <c r="SNV37" i="7" s="1"/>
  <c r="SNW37" i="7" s="1"/>
  <c r="SNX37" i="7" s="1"/>
  <c r="SNY37" i="7" s="1"/>
  <c r="SNZ37" i="7" s="1"/>
  <c r="SOA37" i="7" s="1"/>
  <c r="SOB37" i="7" s="1"/>
  <c r="SOC37" i="7" s="1"/>
  <c r="SOD37" i="7" s="1"/>
  <c r="SOE37" i="7" s="1"/>
  <c r="SOF37" i="7" s="1"/>
  <c r="SOG37" i="7" s="1"/>
  <c r="SOH37" i="7" s="1"/>
  <c r="SOI37" i="7" s="1"/>
  <c r="SOJ37" i="7" s="1"/>
  <c r="SOK37" i="7" s="1"/>
  <c r="SOL37" i="7" s="1"/>
  <c r="SOM37" i="7" s="1"/>
  <c r="SON37" i="7" s="1"/>
  <c r="SOO37" i="7" s="1"/>
  <c r="SOP37" i="7" s="1"/>
  <c r="SOQ37" i="7" s="1"/>
  <c r="SOR37" i="7" s="1"/>
  <c r="SOS37" i="7" s="1"/>
  <c r="SOT37" i="7" s="1"/>
  <c r="SOU37" i="7" s="1"/>
  <c r="SOV37" i="7" s="1"/>
  <c r="SOW37" i="7" s="1"/>
  <c r="SOX37" i="7" s="1"/>
  <c r="SOY37" i="7" s="1"/>
  <c r="SOZ37" i="7" s="1"/>
  <c r="SPA37" i="7" s="1"/>
  <c r="SPB37" i="7" s="1"/>
  <c r="SPC37" i="7" s="1"/>
  <c r="SPD37" i="7" s="1"/>
  <c r="SPE37" i="7" s="1"/>
  <c r="SPF37" i="7" s="1"/>
  <c r="SPG37" i="7" s="1"/>
  <c r="SPH37" i="7" s="1"/>
  <c r="SPI37" i="7" s="1"/>
  <c r="SPJ37" i="7" s="1"/>
  <c r="SPK37" i="7" s="1"/>
  <c r="SPL37" i="7" s="1"/>
  <c r="SPM37" i="7" s="1"/>
  <c r="SPN37" i="7" s="1"/>
  <c r="SPO37" i="7" s="1"/>
  <c r="SPP37" i="7" s="1"/>
  <c r="SPQ37" i="7" s="1"/>
  <c r="SPR37" i="7" s="1"/>
  <c r="SPS37" i="7" s="1"/>
  <c r="SPT37" i="7" s="1"/>
  <c r="SPU37" i="7" s="1"/>
  <c r="SPV37" i="7" s="1"/>
  <c r="SPW37" i="7" s="1"/>
  <c r="SPX37" i="7" s="1"/>
  <c r="SPY37" i="7" s="1"/>
  <c r="SPZ37" i="7" s="1"/>
  <c r="SQA37" i="7" s="1"/>
  <c r="SQB37" i="7" s="1"/>
  <c r="SQC37" i="7" s="1"/>
  <c r="SQD37" i="7" s="1"/>
  <c r="SQE37" i="7" s="1"/>
  <c r="SQF37" i="7" s="1"/>
  <c r="SQG37" i="7" s="1"/>
  <c r="SQH37" i="7" s="1"/>
  <c r="SQI37" i="7" s="1"/>
  <c r="SQJ37" i="7" s="1"/>
  <c r="SQK37" i="7" s="1"/>
  <c r="SQL37" i="7" s="1"/>
  <c r="SQM37" i="7" s="1"/>
  <c r="SQN37" i="7" s="1"/>
  <c r="SQO37" i="7" s="1"/>
  <c r="SQP37" i="7" s="1"/>
  <c r="SQQ37" i="7" s="1"/>
  <c r="SQR37" i="7" s="1"/>
  <c r="SQS37" i="7" s="1"/>
  <c r="SQT37" i="7" s="1"/>
  <c r="SQU37" i="7" s="1"/>
  <c r="SQV37" i="7" s="1"/>
  <c r="SQW37" i="7" s="1"/>
  <c r="SQX37" i="7" s="1"/>
  <c r="SQY37" i="7" s="1"/>
  <c r="SQZ37" i="7" s="1"/>
  <c r="SRA37" i="7" s="1"/>
  <c r="SRB37" i="7" s="1"/>
  <c r="SRC37" i="7" s="1"/>
  <c r="SRD37" i="7" s="1"/>
  <c r="SRE37" i="7" s="1"/>
  <c r="SRF37" i="7" s="1"/>
  <c r="SRG37" i="7" s="1"/>
  <c r="SRH37" i="7" s="1"/>
  <c r="SRI37" i="7" s="1"/>
  <c r="SRJ37" i="7" s="1"/>
  <c r="SRK37" i="7" s="1"/>
  <c r="SRL37" i="7" s="1"/>
  <c r="SRM37" i="7" s="1"/>
  <c r="SRN37" i="7" s="1"/>
  <c r="SRO37" i="7" s="1"/>
  <c r="SRP37" i="7" s="1"/>
  <c r="SRQ37" i="7" s="1"/>
  <c r="SRR37" i="7" s="1"/>
  <c r="SRS37" i="7" s="1"/>
  <c r="SRT37" i="7" s="1"/>
  <c r="SRU37" i="7" s="1"/>
  <c r="SRV37" i="7" s="1"/>
  <c r="SRW37" i="7" s="1"/>
  <c r="SRX37" i="7" s="1"/>
  <c r="SRY37" i="7" s="1"/>
  <c r="SRZ37" i="7" s="1"/>
  <c r="SSA37" i="7" s="1"/>
  <c r="SSB37" i="7" s="1"/>
  <c r="SSC37" i="7" s="1"/>
  <c r="SSD37" i="7" s="1"/>
  <c r="SSE37" i="7" s="1"/>
  <c r="SSF37" i="7" s="1"/>
  <c r="SSG37" i="7" s="1"/>
  <c r="SSH37" i="7" s="1"/>
  <c r="SSI37" i="7" s="1"/>
  <c r="SSJ37" i="7" s="1"/>
  <c r="SSK37" i="7" s="1"/>
  <c r="SSL37" i="7" s="1"/>
  <c r="SSM37" i="7" s="1"/>
  <c r="SSN37" i="7" s="1"/>
  <c r="SSO37" i="7" s="1"/>
  <c r="SSP37" i="7" s="1"/>
  <c r="SSQ37" i="7" s="1"/>
  <c r="SSR37" i="7" s="1"/>
  <c r="SSS37" i="7" s="1"/>
  <c r="SST37" i="7" s="1"/>
  <c r="SSU37" i="7" s="1"/>
  <c r="SSV37" i="7" s="1"/>
  <c r="SSW37" i="7" s="1"/>
  <c r="SSX37" i="7" s="1"/>
  <c r="SSY37" i="7" s="1"/>
  <c r="SSZ37" i="7" s="1"/>
  <c r="STA37" i="7" s="1"/>
  <c r="STB37" i="7" s="1"/>
  <c r="STC37" i="7" s="1"/>
  <c r="STD37" i="7" s="1"/>
  <c r="STE37" i="7" s="1"/>
  <c r="STF37" i="7" s="1"/>
  <c r="STG37" i="7" s="1"/>
  <c r="STH37" i="7" s="1"/>
  <c r="STI37" i="7" s="1"/>
  <c r="STJ37" i="7" s="1"/>
  <c r="STK37" i="7" s="1"/>
  <c r="STL37" i="7" s="1"/>
  <c r="STM37" i="7" s="1"/>
  <c r="STN37" i="7" s="1"/>
  <c r="STO37" i="7" s="1"/>
  <c r="STP37" i="7" s="1"/>
  <c r="STQ37" i="7" s="1"/>
  <c r="STR37" i="7" s="1"/>
  <c r="STS37" i="7" s="1"/>
  <c r="STT37" i="7" s="1"/>
  <c r="STU37" i="7" s="1"/>
  <c r="STV37" i="7" s="1"/>
  <c r="STW37" i="7" s="1"/>
  <c r="STX37" i="7" s="1"/>
  <c r="STY37" i="7" s="1"/>
  <c r="STZ37" i="7" s="1"/>
  <c r="SUA37" i="7" s="1"/>
  <c r="SUB37" i="7" s="1"/>
  <c r="SUC37" i="7" s="1"/>
  <c r="SUD37" i="7" s="1"/>
  <c r="SUE37" i="7" s="1"/>
  <c r="SUF37" i="7" s="1"/>
  <c r="SUG37" i="7" s="1"/>
  <c r="SUH37" i="7" s="1"/>
  <c r="SUI37" i="7" s="1"/>
  <c r="SUJ37" i="7" s="1"/>
  <c r="SUK37" i="7" s="1"/>
  <c r="SUL37" i="7" s="1"/>
  <c r="SUM37" i="7" s="1"/>
  <c r="SUN37" i="7" s="1"/>
  <c r="SUO37" i="7" s="1"/>
  <c r="SUP37" i="7" s="1"/>
  <c r="SUQ37" i="7" s="1"/>
  <c r="SUR37" i="7" s="1"/>
  <c r="SUS37" i="7" s="1"/>
  <c r="SUT37" i="7" s="1"/>
  <c r="SUU37" i="7" s="1"/>
  <c r="SUV37" i="7" s="1"/>
  <c r="SUW37" i="7" s="1"/>
  <c r="SUX37" i="7" s="1"/>
  <c r="SUY37" i="7" s="1"/>
  <c r="SUZ37" i="7" s="1"/>
  <c r="SVA37" i="7" s="1"/>
  <c r="SVB37" i="7" s="1"/>
  <c r="SVC37" i="7" s="1"/>
  <c r="SVD37" i="7" s="1"/>
  <c r="SVE37" i="7" s="1"/>
  <c r="SVF37" i="7" s="1"/>
  <c r="SVG37" i="7" s="1"/>
  <c r="SVH37" i="7" s="1"/>
  <c r="SVI37" i="7" s="1"/>
  <c r="SVJ37" i="7" s="1"/>
  <c r="SVK37" i="7" s="1"/>
  <c r="SVL37" i="7" s="1"/>
  <c r="SVM37" i="7" s="1"/>
  <c r="SVN37" i="7" s="1"/>
  <c r="SVO37" i="7" s="1"/>
  <c r="SVP37" i="7" s="1"/>
  <c r="SVQ37" i="7" s="1"/>
  <c r="SVR37" i="7" s="1"/>
  <c r="SVS37" i="7" s="1"/>
  <c r="SVT37" i="7" s="1"/>
  <c r="SVU37" i="7" s="1"/>
  <c r="SVV37" i="7" s="1"/>
  <c r="SVW37" i="7" s="1"/>
  <c r="SVX37" i="7" s="1"/>
  <c r="SVY37" i="7" s="1"/>
  <c r="SVZ37" i="7" s="1"/>
  <c r="SWA37" i="7" s="1"/>
  <c r="SWB37" i="7" s="1"/>
  <c r="SWC37" i="7" s="1"/>
  <c r="SWD37" i="7" s="1"/>
  <c r="SWE37" i="7" s="1"/>
  <c r="SWF37" i="7" s="1"/>
  <c r="SWG37" i="7" s="1"/>
  <c r="SWH37" i="7" s="1"/>
  <c r="SWI37" i="7" s="1"/>
  <c r="SWJ37" i="7" s="1"/>
  <c r="SWK37" i="7" s="1"/>
  <c r="SWL37" i="7" s="1"/>
  <c r="SWM37" i="7" s="1"/>
  <c r="SWN37" i="7" s="1"/>
  <c r="SWO37" i="7" s="1"/>
  <c r="SWP37" i="7" s="1"/>
  <c r="SWQ37" i="7" s="1"/>
  <c r="SWR37" i="7" s="1"/>
  <c r="SWS37" i="7" s="1"/>
  <c r="SWT37" i="7" s="1"/>
  <c r="SWU37" i="7" s="1"/>
  <c r="SWV37" i="7" s="1"/>
  <c r="SWW37" i="7" s="1"/>
  <c r="SWX37" i="7" s="1"/>
  <c r="SWY37" i="7" s="1"/>
  <c r="SWZ37" i="7" s="1"/>
  <c r="SXA37" i="7" s="1"/>
  <c r="SXB37" i="7" s="1"/>
  <c r="SXC37" i="7" s="1"/>
  <c r="SXD37" i="7" s="1"/>
  <c r="SXE37" i="7" s="1"/>
  <c r="SXF37" i="7" s="1"/>
  <c r="SXG37" i="7" s="1"/>
  <c r="SXH37" i="7" s="1"/>
  <c r="SXI37" i="7" s="1"/>
  <c r="SXJ37" i="7" s="1"/>
  <c r="SXK37" i="7" s="1"/>
  <c r="SXL37" i="7" s="1"/>
  <c r="SXM37" i="7" s="1"/>
  <c r="SXN37" i="7" s="1"/>
  <c r="SXO37" i="7" s="1"/>
  <c r="SXP37" i="7" s="1"/>
  <c r="SXQ37" i="7" s="1"/>
  <c r="SXR37" i="7" s="1"/>
  <c r="SXS37" i="7" s="1"/>
  <c r="SXT37" i="7" s="1"/>
  <c r="SXU37" i="7" s="1"/>
  <c r="SXV37" i="7" s="1"/>
  <c r="SXW37" i="7" s="1"/>
  <c r="SXX37" i="7" s="1"/>
  <c r="SXY37" i="7" s="1"/>
  <c r="SXZ37" i="7" s="1"/>
  <c r="SYA37" i="7" s="1"/>
  <c r="SYB37" i="7" s="1"/>
  <c r="SYC37" i="7" s="1"/>
  <c r="SYD37" i="7" s="1"/>
  <c r="SYE37" i="7" s="1"/>
  <c r="SYF37" i="7" s="1"/>
  <c r="SYG37" i="7" s="1"/>
  <c r="SYH37" i="7" s="1"/>
  <c r="SYI37" i="7" s="1"/>
  <c r="SYJ37" i="7" s="1"/>
  <c r="SYK37" i="7" s="1"/>
  <c r="SYL37" i="7" s="1"/>
  <c r="SYM37" i="7" s="1"/>
  <c r="SYN37" i="7" s="1"/>
  <c r="SYO37" i="7" s="1"/>
  <c r="SYP37" i="7" s="1"/>
  <c r="SYQ37" i="7" s="1"/>
  <c r="SYR37" i="7" s="1"/>
  <c r="SYS37" i="7" s="1"/>
  <c r="SYT37" i="7" s="1"/>
  <c r="SYU37" i="7" s="1"/>
  <c r="SYV37" i="7" s="1"/>
  <c r="SYW37" i="7" s="1"/>
  <c r="SYX37" i="7" s="1"/>
  <c r="SYY37" i="7" s="1"/>
  <c r="SYZ37" i="7" s="1"/>
  <c r="SZA37" i="7" s="1"/>
  <c r="SZB37" i="7" s="1"/>
  <c r="SZC37" i="7" s="1"/>
  <c r="SZD37" i="7" s="1"/>
  <c r="SZE37" i="7" s="1"/>
  <c r="SZF37" i="7" s="1"/>
  <c r="SZG37" i="7" s="1"/>
  <c r="SZH37" i="7" s="1"/>
  <c r="SZI37" i="7" s="1"/>
  <c r="SZJ37" i="7" s="1"/>
  <c r="SZK37" i="7" s="1"/>
  <c r="SZL37" i="7" s="1"/>
  <c r="SZM37" i="7" s="1"/>
  <c r="SZN37" i="7" s="1"/>
  <c r="SZO37" i="7" s="1"/>
  <c r="SZP37" i="7" s="1"/>
  <c r="SZQ37" i="7" s="1"/>
  <c r="SZR37" i="7" s="1"/>
  <c r="SZS37" i="7" s="1"/>
  <c r="SZT37" i="7" s="1"/>
  <c r="SZU37" i="7" s="1"/>
  <c r="SZV37" i="7" s="1"/>
  <c r="SZW37" i="7" s="1"/>
  <c r="SZX37" i="7" s="1"/>
  <c r="SZY37" i="7" s="1"/>
  <c r="SZZ37" i="7" s="1"/>
  <c r="TAA37" i="7" s="1"/>
  <c r="TAB37" i="7" s="1"/>
  <c r="TAC37" i="7" s="1"/>
  <c r="TAD37" i="7" s="1"/>
  <c r="TAE37" i="7" s="1"/>
  <c r="TAF37" i="7" s="1"/>
  <c r="TAG37" i="7" s="1"/>
  <c r="TAH37" i="7" s="1"/>
  <c r="TAI37" i="7" s="1"/>
  <c r="TAJ37" i="7" s="1"/>
  <c r="TAK37" i="7" s="1"/>
  <c r="TAL37" i="7" s="1"/>
  <c r="TAM37" i="7" s="1"/>
  <c r="TAN37" i="7" s="1"/>
  <c r="TAO37" i="7" s="1"/>
  <c r="TAP37" i="7" s="1"/>
  <c r="TAQ37" i="7" s="1"/>
  <c r="TAR37" i="7" s="1"/>
  <c r="TAS37" i="7" s="1"/>
  <c r="TAT37" i="7" s="1"/>
  <c r="TAU37" i="7" s="1"/>
  <c r="TAV37" i="7" s="1"/>
  <c r="TAW37" i="7" s="1"/>
  <c r="TAX37" i="7" s="1"/>
  <c r="TAY37" i="7" s="1"/>
  <c r="TAZ37" i="7" s="1"/>
  <c r="TBA37" i="7" s="1"/>
  <c r="TBB37" i="7" s="1"/>
  <c r="TBC37" i="7" s="1"/>
  <c r="TBD37" i="7" s="1"/>
  <c r="TBE37" i="7" s="1"/>
  <c r="TBF37" i="7" s="1"/>
  <c r="TBG37" i="7" s="1"/>
  <c r="TBH37" i="7" s="1"/>
  <c r="TBI37" i="7" s="1"/>
  <c r="TBJ37" i="7" s="1"/>
  <c r="TBK37" i="7" s="1"/>
  <c r="TBL37" i="7" s="1"/>
  <c r="TBM37" i="7" s="1"/>
  <c r="TBN37" i="7" s="1"/>
  <c r="TBO37" i="7" s="1"/>
  <c r="TBP37" i="7" s="1"/>
  <c r="TBQ37" i="7" s="1"/>
  <c r="TBR37" i="7" s="1"/>
  <c r="TBS37" i="7" s="1"/>
  <c r="TBT37" i="7" s="1"/>
  <c r="TBU37" i="7" s="1"/>
  <c r="TBV37" i="7" s="1"/>
  <c r="TBW37" i="7" s="1"/>
  <c r="TBX37" i="7" s="1"/>
  <c r="TBY37" i="7" s="1"/>
  <c r="TBZ37" i="7" s="1"/>
  <c r="TCA37" i="7" s="1"/>
  <c r="TCB37" i="7" s="1"/>
  <c r="TCC37" i="7" s="1"/>
  <c r="TCD37" i="7" s="1"/>
  <c r="TCE37" i="7" s="1"/>
  <c r="TCF37" i="7" s="1"/>
  <c r="TCG37" i="7" s="1"/>
  <c r="TCH37" i="7" s="1"/>
  <c r="TCI37" i="7" s="1"/>
  <c r="TCJ37" i="7" s="1"/>
  <c r="TCK37" i="7" s="1"/>
  <c r="TCL37" i="7" s="1"/>
  <c r="TCM37" i="7" s="1"/>
  <c r="TCN37" i="7" s="1"/>
  <c r="TCO37" i="7" s="1"/>
  <c r="TCP37" i="7" s="1"/>
  <c r="TCQ37" i="7" s="1"/>
  <c r="TCR37" i="7" s="1"/>
  <c r="TCS37" i="7" s="1"/>
  <c r="TCT37" i="7" s="1"/>
  <c r="TCU37" i="7" s="1"/>
  <c r="TCV37" i="7" s="1"/>
  <c r="TCW37" i="7" s="1"/>
  <c r="TCX37" i="7" s="1"/>
  <c r="TCY37" i="7" s="1"/>
  <c r="TCZ37" i="7" s="1"/>
  <c r="TDA37" i="7" s="1"/>
  <c r="TDB37" i="7" s="1"/>
  <c r="TDC37" i="7" s="1"/>
  <c r="TDD37" i="7" s="1"/>
  <c r="TDE37" i="7" s="1"/>
  <c r="TDF37" i="7" s="1"/>
  <c r="TDG37" i="7" s="1"/>
  <c r="TDH37" i="7" s="1"/>
  <c r="TDI37" i="7" s="1"/>
  <c r="TDJ37" i="7" s="1"/>
  <c r="TDK37" i="7" s="1"/>
  <c r="TDL37" i="7" s="1"/>
  <c r="TDM37" i="7" s="1"/>
  <c r="TDN37" i="7" s="1"/>
  <c r="TDO37" i="7" s="1"/>
  <c r="TDP37" i="7" s="1"/>
  <c r="TDQ37" i="7" s="1"/>
  <c r="TDR37" i="7" s="1"/>
  <c r="TDS37" i="7" s="1"/>
  <c r="TDT37" i="7" s="1"/>
  <c r="TDU37" i="7" s="1"/>
  <c r="TDV37" i="7" s="1"/>
  <c r="TDW37" i="7" s="1"/>
  <c r="TDX37" i="7" s="1"/>
  <c r="TDY37" i="7" s="1"/>
  <c r="TDZ37" i="7" s="1"/>
  <c r="TEA37" i="7" s="1"/>
  <c r="TEB37" i="7" s="1"/>
  <c r="TEC37" i="7" s="1"/>
  <c r="TED37" i="7" s="1"/>
  <c r="TEE37" i="7" s="1"/>
  <c r="TEF37" i="7" s="1"/>
  <c r="TEG37" i="7" s="1"/>
  <c r="TEH37" i="7" s="1"/>
  <c r="TEI37" i="7" s="1"/>
  <c r="TEJ37" i="7" s="1"/>
  <c r="TEK37" i="7" s="1"/>
  <c r="TEL37" i="7" s="1"/>
  <c r="TEM37" i="7" s="1"/>
  <c r="TEN37" i="7" s="1"/>
  <c r="TEO37" i="7" s="1"/>
  <c r="TEP37" i="7" s="1"/>
  <c r="TEQ37" i="7" s="1"/>
  <c r="TER37" i="7" s="1"/>
  <c r="TES37" i="7" s="1"/>
  <c r="TET37" i="7" s="1"/>
  <c r="TEU37" i="7" s="1"/>
  <c r="TEV37" i="7" s="1"/>
  <c r="TEW37" i="7" s="1"/>
  <c r="TEX37" i="7" s="1"/>
  <c r="TEY37" i="7" s="1"/>
  <c r="TEZ37" i="7" s="1"/>
  <c r="TFA37" i="7" s="1"/>
  <c r="TFB37" i="7" s="1"/>
  <c r="TFC37" i="7" s="1"/>
  <c r="TFD37" i="7" s="1"/>
  <c r="TFE37" i="7" s="1"/>
  <c r="TFF37" i="7" s="1"/>
  <c r="TFG37" i="7" s="1"/>
  <c r="TFH37" i="7" s="1"/>
  <c r="TFI37" i="7" s="1"/>
  <c r="TFJ37" i="7" s="1"/>
  <c r="TFK37" i="7" s="1"/>
  <c r="TFL37" i="7" s="1"/>
  <c r="TFM37" i="7" s="1"/>
  <c r="TFN37" i="7" s="1"/>
  <c r="TFO37" i="7" s="1"/>
  <c r="TFP37" i="7" s="1"/>
  <c r="TFQ37" i="7" s="1"/>
  <c r="TFR37" i="7" s="1"/>
  <c r="TFS37" i="7" s="1"/>
  <c r="TFT37" i="7" s="1"/>
  <c r="TFU37" i="7" s="1"/>
  <c r="TFV37" i="7" s="1"/>
  <c r="TFW37" i="7" s="1"/>
  <c r="TFX37" i="7" s="1"/>
  <c r="TFY37" i="7" s="1"/>
  <c r="TFZ37" i="7" s="1"/>
  <c r="TGA37" i="7" s="1"/>
  <c r="TGB37" i="7" s="1"/>
  <c r="TGC37" i="7" s="1"/>
  <c r="TGD37" i="7" s="1"/>
  <c r="TGE37" i="7" s="1"/>
  <c r="TGF37" i="7" s="1"/>
  <c r="TGG37" i="7" s="1"/>
  <c r="TGH37" i="7" s="1"/>
  <c r="TGI37" i="7" s="1"/>
  <c r="TGJ37" i="7" s="1"/>
  <c r="TGK37" i="7" s="1"/>
  <c r="TGL37" i="7" s="1"/>
  <c r="TGM37" i="7" s="1"/>
  <c r="TGN37" i="7" s="1"/>
  <c r="TGO37" i="7" s="1"/>
  <c r="TGP37" i="7" s="1"/>
  <c r="TGQ37" i="7" s="1"/>
  <c r="TGR37" i="7" s="1"/>
  <c r="TGS37" i="7" s="1"/>
  <c r="TGT37" i="7" s="1"/>
  <c r="TGU37" i="7" s="1"/>
  <c r="TGV37" i="7" s="1"/>
  <c r="TGW37" i="7" s="1"/>
  <c r="TGX37" i="7" s="1"/>
  <c r="TGY37" i="7" s="1"/>
  <c r="TGZ37" i="7" s="1"/>
  <c r="THA37" i="7" s="1"/>
  <c r="THB37" i="7" s="1"/>
  <c r="THC37" i="7" s="1"/>
  <c r="THD37" i="7" s="1"/>
  <c r="THE37" i="7" s="1"/>
  <c r="THF37" i="7" s="1"/>
  <c r="THG37" i="7" s="1"/>
  <c r="THH37" i="7" s="1"/>
  <c r="THI37" i="7" s="1"/>
  <c r="THJ37" i="7" s="1"/>
  <c r="THK37" i="7" s="1"/>
  <c r="THL37" i="7" s="1"/>
  <c r="THM37" i="7" s="1"/>
  <c r="THN37" i="7" s="1"/>
  <c r="THO37" i="7" s="1"/>
  <c r="THP37" i="7" s="1"/>
  <c r="THQ37" i="7" s="1"/>
  <c r="THR37" i="7" s="1"/>
  <c r="THS37" i="7" s="1"/>
  <c r="THT37" i="7" s="1"/>
  <c r="THU37" i="7" s="1"/>
  <c r="THV37" i="7" s="1"/>
  <c r="THW37" i="7" s="1"/>
  <c r="THX37" i="7" s="1"/>
  <c r="THY37" i="7" s="1"/>
  <c r="THZ37" i="7" s="1"/>
  <c r="TIA37" i="7" s="1"/>
  <c r="TIB37" i="7" s="1"/>
  <c r="TIC37" i="7" s="1"/>
  <c r="TID37" i="7" s="1"/>
  <c r="TIE37" i="7" s="1"/>
  <c r="TIF37" i="7" s="1"/>
  <c r="TIG37" i="7" s="1"/>
  <c r="TIH37" i="7" s="1"/>
  <c r="TII37" i="7" s="1"/>
  <c r="TIJ37" i="7" s="1"/>
  <c r="TIK37" i="7" s="1"/>
  <c r="TIL37" i="7" s="1"/>
  <c r="TIM37" i="7" s="1"/>
  <c r="TIN37" i="7" s="1"/>
  <c r="TIO37" i="7" s="1"/>
  <c r="TIP37" i="7" s="1"/>
  <c r="TIQ37" i="7" s="1"/>
  <c r="TIR37" i="7" s="1"/>
  <c r="TIS37" i="7" s="1"/>
  <c r="TIT37" i="7" s="1"/>
  <c r="TIU37" i="7" s="1"/>
  <c r="TIV37" i="7" s="1"/>
  <c r="TIW37" i="7" s="1"/>
  <c r="TIX37" i="7" s="1"/>
  <c r="TIY37" i="7" s="1"/>
  <c r="TIZ37" i="7" s="1"/>
  <c r="TJA37" i="7" s="1"/>
  <c r="TJB37" i="7" s="1"/>
  <c r="TJC37" i="7" s="1"/>
  <c r="TJD37" i="7" s="1"/>
  <c r="TJE37" i="7" s="1"/>
  <c r="TJF37" i="7" s="1"/>
  <c r="TJG37" i="7" s="1"/>
  <c r="TJH37" i="7" s="1"/>
  <c r="TJI37" i="7" s="1"/>
  <c r="TJJ37" i="7" s="1"/>
  <c r="TJK37" i="7" s="1"/>
  <c r="TJL37" i="7" s="1"/>
  <c r="TJM37" i="7" s="1"/>
  <c r="TJN37" i="7" s="1"/>
  <c r="TJO37" i="7" s="1"/>
  <c r="TJP37" i="7" s="1"/>
  <c r="TJQ37" i="7" s="1"/>
  <c r="TJR37" i="7" s="1"/>
  <c r="TJS37" i="7" s="1"/>
  <c r="TJT37" i="7" s="1"/>
  <c r="TJU37" i="7" s="1"/>
  <c r="TJV37" i="7" s="1"/>
  <c r="TJW37" i="7" s="1"/>
  <c r="TJX37" i="7" s="1"/>
  <c r="TJY37" i="7" s="1"/>
  <c r="TJZ37" i="7" s="1"/>
  <c r="TKA37" i="7" s="1"/>
  <c r="TKB37" i="7" s="1"/>
  <c r="TKC37" i="7" s="1"/>
  <c r="TKD37" i="7" s="1"/>
  <c r="TKE37" i="7" s="1"/>
  <c r="TKF37" i="7" s="1"/>
  <c r="TKG37" i="7" s="1"/>
  <c r="TKH37" i="7" s="1"/>
  <c r="TKI37" i="7" s="1"/>
  <c r="TKJ37" i="7" s="1"/>
  <c r="TKK37" i="7" s="1"/>
  <c r="TKL37" i="7" s="1"/>
  <c r="TKM37" i="7" s="1"/>
  <c r="TKN37" i="7" s="1"/>
  <c r="TKO37" i="7" s="1"/>
  <c r="TKP37" i="7" s="1"/>
  <c r="TKQ37" i="7" s="1"/>
  <c r="TKR37" i="7" s="1"/>
  <c r="TKS37" i="7" s="1"/>
  <c r="TKT37" i="7" s="1"/>
  <c r="TKU37" i="7" s="1"/>
  <c r="TKV37" i="7" s="1"/>
  <c r="TKW37" i="7" s="1"/>
  <c r="TKX37" i="7" s="1"/>
  <c r="TKY37" i="7" s="1"/>
  <c r="TKZ37" i="7" s="1"/>
  <c r="TLA37" i="7" s="1"/>
  <c r="TLB37" i="7" s="1"/>
  <c r="TLC37" i="7" s="1"/>
  <c r="TLD37" i="7" s="1"/>
  <c r="TLE37" i="7" s="1"/>
  <c r="TLF37" i="7" s="1"/>
  <c r="TLG37" i="7" s="1"/>
  <c r="TLH37" i="7" s="1"/>
  <c r="TLI37" i="7" s="1"/>
  <c r="TLJ37" i="7" s="1"/>
  <c r="TLK37" i="7" s="1"/>
  <c r="TLL37" i="7" s="1"/>
  <c r="TLM37" i="7" s="1"/>
  <c r="TLN37" i="7" s="1"/>
  <c r="TLO37" i="7" s="1"/>
  <c r="TLP37" i="7" s="1"/>
  <c r="TLQ37" i="7" s="1"/>
  <c r="TLR37" i="7" s="1"/>
  <c r="TLS37" i="7" s="1"/>
  <c r="TLT37" i="7" s="1"/>
  <c r="TLU37" i="7" s="1"/>
  <c r="TLV37" i="7" s="1"/>
  <c r="TLW37" i="7" s="1"/>
  <c r="TLX37" i="7" s="1"/>
  <c r="TLY37" i="7" s="1"/>
  <c r="TLZ37" i="7" s="1"/>
  <c r="TMA37" i="7" s="1"/>
  <c r="TMB37" i="7" s="1"/>
  <c r="TMC37" i="7" s="1"/>
  <c r="TMD37" i="7" s="1"/>
  <c r="TME37" i="7" s="1"/>
  <c r="TMF37" i="7" s="1"/>
  <c r="TMG37" i="7" s="1"/>
  <c r="TMH37" i="7" s="1"/>
  <c r="TMI37" i="7" s="1"/>
  <c r="TMJ37" i="7" s="1"/>
  <c r="TMK37" i="7" s="1"/>
  <c r="TML37" i="7" s="1"/>
  <c r="TMM37" i="7" s="1"/>
  <c r="TMN37" i="7" s="1"/>
  <c r="TMO37" i="7" s="1"/>
  <c r="TMP37" i="7" s="1"/>
  <c r="TMQ37" i="7" s="1"/>
  <c r="TMR37" i="7" s="1"/>
  <c r="TMS37" i="7" s="1"/>
  <c r="TMT37" i="7" s="1"/>
  <c r="TMU37" i="7" s="1"/>
  <c r="TMV37" i="7" s="1"/>
  <c r="TMW37" i="7" s="1"/>
  <c r="TMX37" i="7" s="1"/>
  <c r="TMY37" i="7" s="1"/>
  <c r="TMZ37" i="7" s="1"/>
  <c r="TNA37" i="7" s="1"/>
  <c r="TNB37" i="7" s="1"/>
  <c r="TNC37" i="7" s="1"/>
  <c r="TND37" i="7" s="1"/>
  <c r="TNE37" i="7" s="1"/>
  <c r="TNF37" i="7" s="1"/>
  <c r="TNG37" i="7" s="1"/>
  <c r="TNH37" i="7" s="1"/>
  <c r="TNI37" i="7" s="1"/>
  <c r="TNJ37" i="7" s="1"/>
  <c r="TNK37" i="7" s="1"/>
  <c r="TNL37" i="7" s="1"/>
  <c r="TNM37" i="7" s="1"/>
  <c r="TNN37" i="7" s="1"/>
  <c r="TNO37" i="7" s="1"/>
  <c r="TNP37" i="7" s="1"/>
  <c r="TNQ37" i="7" s="1"/>
  <c r="TNR37" i="7" s="1"/>
  <c r="TNS37" i="7" s="1"/>
  <c r="TNT37" i="7" s="1"/>
  <c r="TNU37" i="7" s="1"/>
  <c r="TNV37" i="7" s="1"/>
  <c r="TNW37" i="7" s="1"/>
  <c r="TNX37" i="7" s="1"/>
  <c r="TNY37" i="7" s="1"/>
  <c r="TNZ37" i="7" s="1"/>
  <c r="TOA37" i="7" s="1"/>
  <c r="TOB37" i="7" s="1"/>
  <c r="TOC37" i="7" s="1"/>
  <c r="TOD37" i="7" s="1"/>
  <c r="TOE37" i="7" s="1"/>
  <c r="TOF37" i="7" s="1"/>
  <c r="TOG37" i="7" s="1"/>
  <c r="TOH37" i="7" s="1"/>
  <c r="TOI37" i="7" s="1"/>
  <c r="TOJ37" i="7" s="1"/>
  <c r="TOK37" i="7" s="1"/>
  <c r="TOL37" i="7" s="1"/>
  <c r="TOM37" i="7" s="1"/>
  <c r="TON37" i="7" s="1"/>
  <c r="TOO37" i="7" s="1"/>
  <c r="TOP37" i="7" s="1"/>
  <c r="TOQ37" i="7" s="1"/>
  <c r="TOR37" i="7" s="1"/>
  <c r="TOS37" i="7" s="1"/>
  <c r="TOT37" i="7" s="1"/>
  <c r="TOU37" i="7" s="1"/>
  <c r="TOV37" i="7" s="1"/>
  <c r="TOW37" i="7" s="1"/>
  <c r="TOX37" i="7" s="1"/>
  <c r="TOY37" i="7" s="1"/>
  <c r="TOZ37" i="7" s="1"/>
  <c r="TPA37" i="7" s="1"/>
  <c r="TPB37" i="7" s="1"/>
  <c r="TPC37" i="7" s="1"/>
  <c r="TPD37" i="7" s="1"/>
  <c r="TPE37" i="7" s="1"/>
  <c r="TPF37" i="7" s="1"/>
  <c r="TPG37" i="7" s="1"/>
  <c r="TPH37" i="7" s="1"/>
  <c r="TPI37" i="7" s="1"/>
  <c r="TPJ37" i="7" s="1"/>
  <c r="TPK37" i="7" s="1"/>
  <c r="TPL37" i="7" s="1"/>
  <c r="TPM37" i="7" s="1"/>
  <c r="TPN37" i="7" s="1"/>
  <c r="TPO37" i="7" s="1"/>
  <c r="TPP37" i="7" s="1"/>
  <c r="TPQ37" i="7" s="1"/>
  <c r="TPR37" i="7" s="1"/>
  <c r="TPS37" i="7" s="1"/>
  <c r="TPT37" i="7" s="1"/>
  <c r="TPU37" i="7" s="1"/>
  <c r="TPV37" i="7" s="1"/>
  <c r="TPW37" i="7" s="1"/>
  <c r="TPX37" i="7" s="1"/>
  <c r="TPY37" i="7" s="1"/>
  <c r="TPZ37" i="7" s="1"/>
  <c r="TQA37" i="7" s="1"/>
  <c r="TQB37" i="7" s="1"/>
  <c r="TQC37" i="7" s="1"/>
  <c r="TQD37" i="7" s="1"/>
  <c r="TQE37" i="7" s="1"/>
  <c r="TQF37" i="7" s="1"/>
  <c r="TQG37" i="7" s="1"/>
  <c r="TQH37" i="7" s="1"/>
  <c r="TQI37" i="7" s="1"/>
  <c r="TQJ37" i="7" s="1"/>
  <c r="TQK37" i="7" s="1"/>
  <c r="TQL37" i="7" s="1"/>
  <c r="TQM37" i="7" s="1"/>
  <c r="TQN37" i="7" s="1"/>
  <c r="TQO37" i="7" s="1"/>
  <c r="TQP37" i="7" s="1"/>
  <c r="TQQ37" i="7" s="1"/>
  <c r="TQR37" i="7" s="1"/>
  <c r="TQS37" i="7" s="1"/>
  <c r="TQT37" i="7" s="1"/>
  <c r="TQU37" i="7" s="1"/>
  <c r="TQV37" i="7" s="1"/>
  <c r="TQW37" i="7" s="1"/>
  <c r="TQX37" i="7" s="1"/>
  <c r="TQY37" i="7" s="1"/>
  <c r="TQZ37" i="7" s="1"/>
  <c r="TRA37" i="7" s="1"/>
  <c r="TRB37" i="7" s="1"/>
  <c r="TRC37" i="7" s="1"/>
  <c r="TRD37" i="7" s="1"/>
  <c r="TRE37" i="7" s="1"/>
  <c r="TRF37" i="7" s="1"/>
  <c r="TRG37" i="7" s="1"/>
  <c r="TRH37" i="7" s="1"/>
  <c r="TRI37" i="7" s="1"/>
  <c r="TRJ37" i="7" s="1"/>
  <c r="TRK37" i="7" s="1"/>
  <c r="TRL37" i="7" s="1"/>
  <c r="TRM37" i="7" s="1"/>
  <c r="TRN37" i="7" s="1"/>
  <c r="TRO37" i="7" s="1"/>
  <c r="TRP37" i="7" s="1"/>
  <c r="TRQ37" i="7" s="1"/>
  <c r="TRR37" i="7" s="1"/>
  <c r="TRS37" i="7" s="1"/>
  <c r="TRT37" i="7" s="1"/>
  <c r="TRU37" i="7" s="1"/>
  <c r="TRV37" i="7" s="1"/>
  <c r="TRW37" i="7" s="1"/>
  <c r="TRX37" i="7" s="1"/>
  <c r="TRY37" i="7" s="1"/>
  <c r="TRZ37" i="7" s="1"/>
  <c r="TSA37" i="7" s="1"/>
  <c r="TSB37" i="7" s="1"/>
  <c r="TSC37" i="7" s="1"/>
  <c r="TSD37" i="7" s="1"/>
  <c r="TSE37" i="7" s="1"/>
  <c r="TSF37" i="7" s="1"/>
  <c r="TSG37" i="7" s="1"/>
  <c r="TSH37" i="7" s="1"/>
  <c r="TSI37" i="7" s="1"/>
  <c r="TSJ37" i="7" s="1"/>
  <c r="TSK37" i="7" s="1"/>
  <c r="TSL37" i="7" s="1"/>
  <c r="TSM37" i="7" s="1"/>
  <c r="TSN37" i="7" s="1"/>
  <c r="TSO37" i="7" s="1"/>
  <c r="TSP37" i="7" s="1"/>
  <c r="TSQ37" i="7" s="1"/>
  <c r="TSR37" i="7" s="1"/>
  <c r="TSS37" i="7" s="1"/>
  <c r="TST37" i="7" s="1"/>
  <c r="TSU37" i="7" s="1"/>
  <c r="TSV37" i="7" s="1"/>
  <c r="TSW37" i="7" s="1"/>
  <c r="TSX37" i="7" s="1"/>
  <c r="TSY37" i="7" s="1"/>
  <c r="TSZ37" i="7" s="1"/>
  <c r="TTA37" i="7" s="1"/>
  <c r="TTB37" i="7" s="1"/>
  <c r="TTC37" i="7" s="1"/>
  <c r="TTD37" i="7" s="1"/>
  <c r="TTE37" i="7" s="1"/>
  <c r="TTF37" i="7" s="1"/>
  <c r="TTG37" i="7" s="1"/>
  <c r="TTH37" i="7" s="1"/>
  <c r="TTI37" i="7" s="1"/>
  <c r="TTJ37" i="7" s="1"/>
  <c r="TTK37" i="7" s="1"/>
  <c r="TTL37" i="7" s="1"/>
  <c r="TTM37" i="7" s="1"/>
  <c r="TTN37" i="7" s="1"/>
  <c r="TTO37" i="7" s="1"/>
  <c r="TTP37" i="7" s="1"/>
  <c r="TTQ37" i="7" s="1"/>
  <c r="TTR37" i="7" s="1"/>
  <c r="TTS37" i="7" s="1"/>
  <c r="TTT37" i="7" s="1"/>
  <c r="TTU37" i="7" s="1"/>
  <c r="TTV37" i="7" s="1"/>
  <c r="TTW37" i="7" s="1"/>
  <c r="TTX37" i="7" s="1"/>
  <c r="TTY37" i="7" s="1"/>
  <c r="TTZ37" i="7" s="1"/>
  <c r="TUA37" i="7" s="1"/>
  <c r="TUB37" i="7" s="1"/>
  <c r="TUC37" i="7" s="1"/>
  <c r="TUD37" i="7" s="1"/>
  <c r="TUE37" i="7" s="1"/>
  <c r="TUF37" i="7" s="1"/>
  <c r="TUG37" i="7" s="1"/>
  <c r="TUH37" i="7" s="1"/>
  <c r="TUI37" i="7" s="1"/>
  <c r="TUJ37" i="7" s="1"/>
  <c r="TUK37" i="7" s="1"/>
  <c r="TUL37" i="7" s="1"/>
  <c r="TUM37" i="7" s="1"/>
  <c r="TUN37" i="7" s="1"/>
  <c r="TUO37" i="7" s="1"/>
  <c r="TUP37" i="7" s="1"/>
  <c r="TUQ37" i="7" s="1"/>
  <c r="TUR37" i="7" s="1"/>
  <c r="TUS37" i="7" s="1"/>
  <c r="TUT37" i="7" s="1"/>
  <c r="TUU37" i="7" s="1"/>
  <c r="TUV37" i="7" s="1"/>
  <c r="TUW37" i="7" s="1"/>
  <c r="TUX37" i="7" s="1"/>
  <c r="TUY37" i="7" s="1"/>
  <c r="TUZ37" i="7" s="1"/>
  <c r="TVA37" i="7" s="1"/>
  <c r="TVB37" i="7" s="1"/>
  <c r="TVC37" i="7" s="1"/>
  <c r="TVD37" i="7" s="1"/>
  <c r="TVE37" i="7" s="1"/>
  <c r="TVF37" i="7" s="1"/>
  <c r="TVG37" i="7" s="1"/>
  <c r="TVH37" i="7" s="1"/>
  <c r="TVI37" i="7" s="1"/>
  <c r="TVJ37" i="7" s="1"/>
  <c r="TVK37" i="7" s="1"/>
  <c r="TVL37" i="7" s="1"/>
  <c r="TVM37" i="7" s="1"/>
  <c r="TVN37" i="7" s="1"/>
  <c r="TVO37" i="7" s="1"/>
  <c r="TVP37" i="7" s="1"/>
  <c r="TVQ37" i="7" s="1"/>
  <c r="TVR37" i="7" s="1"/>
  <c r="TVS37" i="7" s="1"/>
  <c r="TVT37" i="7" s="1"/>
  <c r="TVU37" i="7" s="1"/>
  <c r="TVV37" i="7" s="1"/>
  <c r="TVW37" i="7" s="1"/>
  <c r="TVX37" i="7" s="1"/>
  <c r="TVY37" i="7" s="1"/>
  <c r="TVZ37" i="7" s="1"/>
  <c r="TWA37" i="7" s="1"/>
  <c r="TWB37" i="7" s="1"/>
  <c r="TWC37" i="7" s="1"/>
  <c r="TWD37" i="7" s="1"/>
  <c r="TWE37" i="7" s="1"/>
  <c r="TWF37" i="7" s="1"/>
  <c r="TWG37" i="7" s="1"/>
  <c r="TWH37" i="7" s="1"/>
  <c r="TWI37" i="7" s="1"/>
  <c r="TWJ37" i="7" s="1"/>
  <c r="TWK37" i="7" s="1"/>
  <c r="TWL37" i="7" s="1"/>
  <c r="TWM37" i="7" s="1"/>
  <c r="TWN37" i="7" s="1"/>
  <c r="TWO37" i="7" s="1"/>
  <c r="TWP37" i="7" s="1"/>
  <c r="TWQ37" i="7" s="1"/>
  <c r="TWR37" i="7" s="1"/>
  <c r="TWS37" i="7" s="1"/>
  <c r="TWT37" i="7" s="1"/>
  <c r="TWU37" i="7" s="1"/>
  <c r="TWV37" i="7" s="1"/>
  <c r="TWW37" i="7" s="1"/>
  <c r="TWX37" i="7" s="1"/>
  <c r="TWY37" i="7" s="1"/>
  <c r="TWZ37" i="7" s="1"/>
  <c r="TXA37" i="7" s="1"/>
  <c r="TXB37" i="7" s="1"/>
  <c r="TXC37" i="7" s="1"/>
  <c r="TXD37" i="7" s="1"/>
  <c r="TXE37" i="7" s="1"/>
  <c r="TXF37" i="7" s="1"/>
  <c r="TXG37" i="7" s="1"/>
  <c r="TXH37" i="7" s="1"/>
  <c r="TXI37" i="7" s="1"/>
  <c r="TXJ37" i="7" s="1"/>
  <c r="TXK37" i="7" s="1"/>
  <c r="TXL37" i="7" s="1"/>
  <c r="TXM37" i="7" s="1"/>
  <c r="TXN37" i="7" s="1"/>
  <c r="TXO37" i="7" s="1"/>
  <c r="TXP37" i="7" s="1"/>
  <c r="TXQ37" i="7" s="1"/>
  <c r="TXR37" i="7" s="1"/>
  <c r="TXS37" i="7" s="1"/>
  <c r="TXT37" i="7" s="1"/>
  <c r="TXU37" i="7" s="1"/>
  <c r="TXV37" i="7" s="1"/>
  <c r="TXW37" i="7" s="1"/>
  <c r="TXX37" i="7" s="1"/>
  <c r="TXY37" i="7" s="1"/>
  <c r="TXZ37" i="7" s="1"/>
  <c r="TYA37" i="7" s="1"/>
  <c r="TYB37" i="7" s="1"/>
  <c r="TYC37" i="7" s="1"/>
  <c r="TYD37" i="7" s="1"/>
  <c r="TYE37" i="7" s="1"/>
  <c r="TYF37" i="7" s="1"/>
  <c r="TYG37" i="7" s="1"/>
  <c r="TYH37" i="7" s="1"/>
  <c r="TYI37" i="7" s="1"/>
  <c r="TYJ37" i="7" s="1"/>
  <c r="TYK37" i="7" s="1"/>
  <c r="TYL37" i="7" s="1"/>
  <c r="TYM37" i="7" s="1"/>
  <c r="TYN37" i="7" s="1"/>
  <c r="TYO37" i="7" s="1"/>
  <c r="TYP37" i="7" s="1"/>
  <c r="TYQ37" i="7" s="1"/>
  <c r="TYR37" i="7" s="1"/>
  <c r="TYS37" i="7" s="1"/>
  <c r="TYT37" i="7" s="1"/>
  <c r="TYU37" i="7" s="1"/>
  <c r="TYV37" i="7" s="1"/>
  <c r="TYW37" i="7" s="1"/>
  <c r="TYX37" i="7" s="1"/>
  <c r="TYY37" i="7" s="1"/>
  <c r="TYZ37" i="7" s="1"/>
  <c r="TZA37" i="7" s="1"/>
  <c r="TZB37" i="7" s="1"/>
  <c r="TZC37" i="7" s="1"/>
  <c r="TZD37" i="7" s="1"/>
  <c r="TZE37" i="7" s="1"/>
  <c r="TZF37" i="7" s="1"/>
  <c r="TZG37" i="7" s="1"/>
  <c r="TZH37" i="7" s="1"/>
  <c r="TZI37" i="7" s="1"/>
  <c r="TZJ37" i="7" s="1"/>
  <c r="TZK37" i="7" s="1"/>
  <c r="TZL37" i="7" s="1"/>
  <c r="TZM37" i="7" s="1"/>
  <c r="TZN37" i="7" s="1"/>
  <c r="TZO37" i="7" s="1"/>
  <c r="TZP37" i="7" s="1"/>
  <c r="TZQ37" i="7" s="1"/>
  <c r="TZR37" i="7" s="1"/>
  <c r="TZS37" i="7" s="1"/>
  <c r="TZT37" i="7" s="1"/>
  <c r="TZU37" i="7" s="1"/>
  <c r="TZV37" i="7" s="1"/>
  <c r="TZW37" i="7" s="1"/>
  <c r="TZX37" i="7" s="1"/>
  <c r="TZY37" i="7" s="1"/>
  <c r="TZZ37" i="7" s="1"/>
  <c r="UAA37" i="7" s="1"/>
  <c r="UAB37" i="7" s="1"/>
  <c r="UAC37" i="7" s="1"/>
  <c r="UAD37" i="7" s="1"/>
  <c r="UAE37" i="7" s="1"/>
  <c r="UAF37" i="7" s="1"/>
  <c r="UAG37" i="7" s="1"/>
  <c r="UAH37" i="7" s="1"/>
  <c r="UAI37" i="7" s="1"/>
  <c r="UAJ37" i="7" s="1"/>
  <c r="UAK37" i="7" s="1"/>
  <c r="UAL37" i="7" s="1"/>
  <c r="UAM37" i="7" s="1"/>
  <c r="UAN37" i="7" s="1"/>
  <c r="UAO37" i="7" s="1"/>
  <c r="UAP37" i="7" s="1"/>
  <c r="UAQ37" i="7" s="1"/>
  <c r="UAR37" i="7" s="1"/>
  <c r="UAS37" i="7" s="1"/>
  <c r="UAT37" i="7" s="1"/>
  <c r="UAU37" i="7" s="1"/>
  <c r="UAV37" i="7" s="1"/>
  <c r="UAW37" i="7" s="1"/>
  <c r="UAX37" i="7" s="1"/>
  <c r="UAY37" i="7" s="1"/>
  <c r="UAZ37" i="7" s="1"/>
  <c r="UBA37" i="7" s="1"/>
  <c r="UBB37" i="7" s="1"/>
  <c r="UBC37" i="7" s="1"/>
  <c r="UBD37" i="7" s="1"/>
  <c r="UBE37" i="7" s="1"/>
  <c r="UBF37" i="7" s="1"/>
  <c r="UBG37" i="7" s="1"/>
  <c r="UBH37" i="7" s="1"/>
  <c r="UBI37" i="7" s="1"/>
  <c r="UBJ37" i="7" s="1"/>
  <c r="UBK37" i="7" s="1"/>
  <c r="UBL37" i="7" s="1"/>
  <c r="UBM37" i="7" s="1"/>
  <c r="UBN37" i="7" s="1"/>
  <c r="UBO37" i="7" s="1"/>
  <c r="UBP37" i="7" s="1"/>
  <c r="UBQ37" i="7" s="1"/>
  <c r="UBR37" i="7" s="1"/>
  <c r="UBS37" i="7" s="1"/>
  <c r="UBT37" i="7" s="1"/>
  <c r="UBU37" i="7" s="1"/>
  <c r="UBV37" i="7" s="1"/>
  <c r="UBW37" i="7" s="1"/>
  <c r="UBX37" i="7" s="1"/>
  <c r="UBY37" i="7" s="1"/>
  <c r="UBZ37" i="7" s="1"/>
  <c r="UCA37" i="7" s="1"/>
  <c r="UCB37" i="7" s="1"/>
  <c r="UCC37" i="7" s="1"/>
  <c r="UCD37" i="7" s="1"/>
  <c r="UCE37" i="7" s="1"/>
  <c r="UCF37" i="7" s="1"/>
  <c r="UCG37" i="7" s="1"/>
  <c r="UCH37" i="7" s="1"/>
  <c r="UCI37" i="7" s="1"/>
  <c r="UCJ37" i="7" s="1"/>
  <c r="UCK37" i="7" s="1"/>
  <c r="UCL37" i="7" s="1"/>
  <c r="UCM37" i="7" s="1"/>
  <c r="UCN37" i="7" s="1"/>
  <c r="UCO37" i="7" s="1"/>
  <c r="UCP37" i="7" s="1"/>
  <c r="UCQ37" i="7" s="1"/>
  <c r="UCR37" i="7" s="1"/>
  <c r="UCS37" i="7" s="1"/>
  <c r="UCT37" i="7" s="1"/>
  <c r="UCU37" i="7" s="1"/>
  <c r="UCV37" i="7" s="1"/>
  <c r="UCW37" i="7" s="1"/>
  <c r="UCX37" i="7" s="1"/>
  <c r="UCY37" i="7" s="1"/>
  <c r="UCZ37" i="7" s="1"/>
  <c r="UDA37" i="7" s="1"/>
  <c r="UDB37" i="7" s="1"/>
  <c r="UDC37" i="7" s="1"/>
  <c r="UDD37" i="7" s="1"/>
  <c r="UDE37" i="7" s="1"/>
  <c r="UDF37" i="7" s="1"/>
  <c r="UDG37" i="7" s="1"/>
  <c r="UDH37" i="7" s="1"/>
  <c r="UDI37" i="7" s="1"/>
  <c r="UDJ37" i="7" s="1"/>
  <c r="UDK37" i="7" s="1"/>
  <c r="UDL37" i="7" s="1"/>
  <c r="UDM37" i="7" s="1"/>
  <c r="UDN37" i="7" s="1"/>
  <c r="UDO37" i="7" s="1"/>
  <c r="UDP37" i="7" s="1"/>
  <c r="UDQ37" i="7" s="1"/>
  <c r="UDR37" i="7" s="1"/>
  <c r="UDS37" i="7" s="1"/>
  <c r="UDT37" i="7" s="1"/>
  <c r="UDU37" i="7" s="1"/>
  <c r="UDV37" i="7" s="1"/>
  <c r="UDW37" i="7" s="1"/>
  <c r="UDX37" i="7" s="1"/>
  <c r="UDY37" i="7" s="1"/>
  <c r="UDZ37" i="7" s="1"/>
  <c r="UEA37" i="7" s="1"/>
  <c r="UEB37" i="7" s="1"/>
  <c r="UEC37" i="7" s="1"/>
  <c r="UED37" i="7" s="1"/>
  <c r="UEE37" i="7" s="1"/>
  <c r="UEF37" i="7" s="1"/>
  <c r="UEG37" i="7" s="1"/>
  <c r="UEH37" i="7" s="1"/>
  <c r="UEI37" i="7" s="1"/>
  <c r="UEJ37" i="7" s="1"/>
  <c r="UEK37" i="7" s="1"/>
  <c r="UEL37" i="7" s="1"/>
  <c r="UEM37" i="7" s="1"/>
  <c r="UEN37" i="7" s="1"/>
  <c r="UEO37" i="7" s="1"/>
  <c r="UEP37" i="7" s="1"/>
  <c r="UEQ37" i="7" s="1"/>
  <c r="UER37" i="7" s="1"/>
  <c r="UES37" i="7" s="1"/>
  <c r="UET37" i="7" s="1"/>
  <c r="UEU37" i="7" s="1"/>
  <c r="UEV37" i="7" s="1"/>
  <c r="UEW37" i="7" s="1"/>
  <c r="UEX37" i="7" s="1"/>
  <c r="UEY37" i="7" s="1"/>
  <c r="UEZ37" i="7" s="1"/>
  <c r="UFA37" i="7" s="1"/>
  <c r="UFB37" i="7" s="1"/>
  <c r="UFC37" i="7" s="1"/>
  <c r="UFD37" i="7" s="1"/>
  <c r="UFE37" i="7" s="1"/>
  <c r="UFF37" i="7" s="1"/>
  <c r="UFG37" i="7" s="1"/>
  <c r="UFH37" i="7" s="1"/>
  <c r="UFI37" i="7" s="1"/>
  <c r="UFJ37" i="7" s="1"/>
  <c r="UFK37" i="7" s="1"/>
  <c r="UFL37" i="7" s="1"/>
  <c r="UFM37" i="7" s="1"/>
  <c r="UFN37" i="7" s="1"/>
  <c r="UFO37" i="7" s="1"/>
  <c r="UFP37" i="7" s="1"/>
  <c r="UFQ37" i="7" s="1"/>
  <c r="UFR37" i="7" s="1"/>
  <c r="UFS37" i="7" s="1"/>
  <c r="UFT37" i="7" s="1"/>
  <c r="UFU37" i="7" s="1"/>
  <c r="UFV37" i="7" s="1"/>
  <c r="UFW37" i="7" s="1"/>
  <c r="UFX37" i="7" s="1"/>
  <c r="UFY37" i="7" s="1"/>
  <c r="UFZ37" i="7" s="1"/>
  <c r="UGA37" i="7" s="1"/>
  <c r="UGB37" i="7" s="1"/>
  <c r="UGC37" i="7" s="1"/>
  <c r="UGD37" i="7" s="1"/>
  <c r="UGE37" i="7" s="1"/>
  <c r="UGF37" i="7" s="1"/>
  <c r="UGG37" i="7" s="1"/>
  <c r="UGH37" i="7" s="1"/>
  <c r="UGI37" i="7" s="1"/>
  <c r="UGJ37" i="7" s="1"/>
  <c r="UGK37" i="7" s="1"/>
  <c r="UGL37" i="7" s="1"/>
  <c r="UGM37" i="7" s="1"/>
  <c r="UGN37" i="7" s="1"/>
  <c r="UGO37" i="7" s="1"/>
  <c r="UGP37" i="7" s="1"/>
  <c r="UGQ37" i="7" s="1"/>
  <c r="UGR37" i="7" s="1"/>
  <c r="UGS37" i="7" s="1"/>
  <c r="UGT37" i="7" s="1"/>
  <c r="UGU37" i="7" s="1"/>
  <c r="UGV37" i="7" s="1"/>
  <c r="UGW37" i="7" s="1"/>
  <c r="UGX37" i="7" s="1"/>
  <c r="UGY37" i="7" s="1"/>
  <c r="UGZ37" i="7" s="1"/>
  <c r="UHA37" i="7" s="1"/>
  <c r="UHB37" i="7" s="1"/>
  <c r="UHC37" i="7" s="1"/>
  <c r="UHD37" i="7" s="1"/>
  <c r="UHE37" i="7" s="1"/>
  <c r="UHF37" i="7" s="1"/>
  <c r="UHG37" i="7" s="1"/>
  <c r="UHH37" i="7" s="1"/>
  <c r="UHI37" i="7" s="1"/>
  <c r="UHJ37" i="7" s="1"/>
  <c r="UHK37" i="7" s="1"/>
  <c r="UHL37" i="7" s="1"/>
  <c r="UHM37" i="7" s="1"/>
  <c r="UHN37" i="7" s="1"/>
  <c r="UHO37" i="7" s="1"/>
  <c r="UHP37" i="7" s="1"/>
  <c r="UHQ37" i="7" s="1"/>
  <c r="UHR37" i="7" s="1"/>
  <c r="UHS37" i="7" s="1"/>
  <c r="UHT37" i="7" s="1"/>
  <c r="UHU37" i="7" s="1"/>
  <c r="UHV37" i="7" s="1"/>
  <c r="UHW37" i="7" s="1"/>
  <c r="UHX37" i="7" s="1"/>
  <c r="UHY37" i="7" s="1"/>
  <c r="UHZ37" i="7" s="1"/>
  <c r="UIA37" i="7" s="1"/>
  <c r="UIB37" i="7" s="1"/>
  <c r="UIC37" i="7" s="1"/>
  <c r="UID37" i="7" s="1"/>
  <c r="UIE37" i="7" s="1"/>
  <c r="UIF37" i="7" s="1"/>
  <c r="UIG37" i="7" s="1"/>
  <c r="UIH37" i="7" s="1"/>
  <c r="UII37" i="7" s="1"/>
  <c r="UIJ37" i="7" s="1"/>
  <c r="UIK37" i="7" s="1"/>
  <c r="UIL37" i="7" s="1"/>
  <c r="UIM37" i="7" s="1"/>
  <c r="UIN37" i="7" s="1"/>
  <c r="UIO37" i="7" s="1"/>
  <c r="UIP37" i="7" s="1"/>
  <c r="UIQ37" i="7" s="1"/>
  <c r="UIR37" i="7" s="1"/>
  <c r="UIS37" i="7" s="1"/>
  <c r="UIT37" i="7" s="1"/>
  <c r="UIU37" i="7" s="1"/>
  <c r="UIV37" i="7" s="1"/>
  <c r="UIW37" i="7" s="1"/>
  <c r="UIX37" i="7" s="1"/>
  <c r="UIY37" i="7" s="1"/>
  <c r="UIZ37" i="7" s="1"/>
  <c r="UJA37" i="7" s="1"/>
  <c r="UJB37" i="7" s="1"/>
  <c r="UJC37" i="7" s="1"/>
  <c r="UJD37" i="7" s="1"/>
  <c r="UJE37" i="7" s="1"/>
  <c r="UJF37" i="7" s="1"/>
  <c r="UJG37" i="7" s="1"/>
  <c r="UJH37" i="7" s="1"/>
  <c r="UJI37" i="7" s="1"/>
  <c r="UJJ37" i="7" s="1"/>
  <c r="UJK37" i="7" s="1"/>
  <c r="UJL37" i="7" s="1"/>
  <c r="UJM37" i="7" s="1"/>
  <c r="UJN37" i="7" s="1"/>
  <c r="UJO37" i="7" s="1"/>
  <c r="UJP37" i="7" s="1"/>
  <c r="UJQ37" i="7" s="1"/>
  <c r="UJR37" i="7" s="1"/>
  <c r="UJS37" i="7" s="1"/>
  <c r="UJT37" i="7" s="1"/>
  <c r="UJU37" i="7" s="1"/>
  <c r="UJV37" i="7" s="1"/>
  <c r="UJW37" i="7" s="1"/>
  <c r="UJX37" i="7" s="1"/>
  <c r="UJY37" i="7" s="1"/>
  <c r="UJZ37" i="7" s="1"/>
  <c r="UKA37" i="7" s="1"/>
  <c r="UKB37" i="7" s="1"/>
  <c r="UKC37" i="7" s="1"/>
  <c r="UKD37" i="7" s="1"/>
  <c r="UKE37" i="7" s="1"/>
  <c r="UKF37" i="7" s="1"/>
  <c r="UKG37" i="7" s="1"/>
  <c r="UKH37" i="7" s="1"/>
  <c r="UKI37" i="7" s="1"/>
  <c r="UKJ37" i="7" s="1"/>
  <c r="UKK37" i="7" s="1"/>
  <c r="UKL37" i="7" s="1"/>
  <c r="UKM37" i="7" s="1"/>
  <c r="UKN37" i="7" s="1"/>
  <c r="UKO37" i="7" s="1"/>
  <c r="UKP37" i="7" s="1"/>
  <c r="UKQ37" i="7" s="1"/>
  <c r="UKR37" i="7" s="1"/>
  <c r="UKS37" i="7" s="1"/>
  <c r="UKT37" i="7" s="1"/>
  <c r="UKU37" i="7" s="1"/>
  <c r="UKV37" i="7" s="1"/>
  <c r="UKW37" i="7" s="1"/>
  <c r="UKX37" i="7" s="1"/>
  <c r="UKY37" i="7" s="1"/>
  <c r="UKZ37" i="7" s="1"/>
  <c r="ULA37" i="7" s="1"/>
  <c r="ULB37" i="7" s="1"/>
  <c r="ULC37" i="7" s="1"/>
  <c r="ULD37" i="7" s="1"/>
  <c r="ULE37" i="7" s="1"/>
  <c r="ULF37" i="7" s="1"/>
  <c r="ULG37" i="7" s="1"/>
  <c r="ULH37" i="7" s="1"/>
  <c r="ULI37" i="7" s="1"/>
  <c r="ULJ37" i="7" s="1"/>
  <c r="ULK37" i="7" s="1"/>
  <c r="ULL37" i="7" s="1"/>
  <c r="ULM37" i="7" s="1"/>
  <c r="ULN37" i="7" s="1"/>
  <c r="ULO37" i="7" s="1"/>
  <c r="ULP37" i="7" s="1"/>
  <c r="ULQ37" i="7" s="1"/>
  <c r="ULR37" i="7" s="1"/>
  <c r="ULS37" i="7" s="1"/>
  <c r="ULT37" i="7" s="1"/>
  <c r="ULU37" i="7" s="1"/>
  <c r="ULV37" i="7" s="1"/>
  <c r="ULW37" i="7" s="1"/>
  <c r="ULX37" i="7" s="1"/>
  <c r="ULY37" i="7" s="1"/>
  <c r="ULZ37" i="7" s="1"/>
  <c r="UMA37" i="7" s="1"/>
  <c r="UMB37" i="7" s="1"/>
  <c r="UMC37" i="7" s="1"/>
  <c r="UMD37" i="7" s="1"/>
  <c r="UME37" i="7" s="1"/>
  <c r="UMF37" i="7" s="1"/>
  <c r="UMG37" i="7" s="1"/>
  <c r="UMH37" i="7" s="1"/>
  <c r="UMI37" i="7" s="1"/>
  <c r="UMJ37" i="7" s="1"/>
  <c r="UMK37" i="7" s="1"/>
  <c r="UML37" i="7" s="1"/>
  <c r="UMM37" i="7" s="1"/>
  <c r="UMN37" i="7" s="1"/>
  <c r="UMO37" i="7" s="1"/>
  <c r="UMP37" i="7" s="1"/>
  <c r="UMQ37" i="7" s="1"/>
  <c r="UMR37" i="7" s="1"/>
  <c r="UMS37" i="7" s="1"/>
  <c r="UMT37" i="7" s="1"/>
  <c r="UMU37" i="7" s="1"/>
  <c r="UMV37" i="7" s="1"/>
  <c r="UMW37" i="7" s="1"/>
  <c r="UMX37" i="7" s="1"/>
  <c r="UMY37" i="7" s="1"/>
  <c r="UMZ37" i="7" s="1"/>
  <c r="UNA37" i="7" s="1"/>
  <c r="UNB37" i="7" s="1"/>
  <c r="UNC37" i="7" s="1"/>
  <c r="UND37" i="7" s="1"/>
  <c r="UNE37" i="7" s="1"/>
  <c r="UNF37" i="7" s="1"/>
  <c r="UNG37" i="7" s="1"/>
  <c r="UNH37" i="7" s="1"/>
  <c r="UNI37" i="7" s="1"/>
  <c r="UNJ37" i="7" s="1"/>
  <c r="UNK37" i="7" s="1"/>
  <c r="UNL37" i="7" s="1"/>
  <c r="UNM37" i="7" s="1"/>
  <c r="UNN37" i="7" s="1"/>
  <c r="UNO37" i="7" s="1"/>
  <c r="UNP37" i="7" s="1"/>
  <c r="UNQ37" i="7" s="1"/>
  <c r="UNR37" i="7" s="1"/>
  <c r="UNS37" i="7" s="1"/>
  <c r="UNT37" i="7" s="1"/>
  <c r="UNU37" i="7" s="1"/>
  <c r="UNV37" i="7" s="1"/>
  <c r="UNW37" i="7" s="1"/>
  <c r="UNX37" i="7" s="1"/>
  <c r="UNY37" i="7" s="1"/>
  <c r="UNZ37" i="7" s="1"/>
  <c r="UOA37" i="7" s="1"/>
  <c r="UOB37" i="7" s="1"/>
  <c r="UOC37" i="7" s="1"/>
  <c r="UOD37" i="7" s="1"/>
  <c r="UOE37" i="7" s="1"/>
  <c r="UOF37" i="7" s="1"/>
  <c r="UOG37" i="7" s="1"/>
  <c r="UOH37" i="7" s="1"/>
  <c r="UOI37" i="7" s="1"/>
  <c r="UOJ37" i="7" s="1"/>
  <c r="UOK37" i="7" s="1"/>
  <c r="UOL37" i="7" s="1"/>
  <c r="UOM37" i="7" s="1"/>
  <c r="UON37" i="7" s="1"/>
  <c r="UOO37" i="7" s="1"/>
  <c r="UOP37" i="7" s="1"/>
  <c r="UOQ37" i="7" s="1"/>
  <c r="UOR37" i="7" s="1"/>
  <c r="UOS37" i="7" s="1"/>
  <c r="UOT37" i="7" s="1"/>
  <c r="UOU37" i="7" s="1"/>
  <c r="UOV37" i="7" s="1"/>
  <c r="UOW37" i="7" s="1"/>
  <c r="UOX37" i="7" s="1"/>
  <c r="UOY37" i="7" s="1"/>
  <c r="UOZ37" i="7" s="1"/>
  <c r="UPA37" i="7" s="1"/>
  <c r="UPB37" i="7" s="1"/>
  <c r="UPC37" i="7" s="1"/>
  <c r="UPD37" i="7" s="1"/>
  <c r="UPE37" i="7" s="1"/>
  <c r="UPF37" i="7" s="1"/>
  <c r="UPG37" i="7" s="1"/>
  <c r="UPH37" i="7" s="1"/>
  <c r="UPI37" i="7" s="1"/>
  <c r="UPJ37" i="7" s="1"/>
  <c r="UPK37" i="7" s="1"/>
  <c r="UPL37" i="7" s="1"/>
  <c r="UPM37" i="7" s="1"/>
  <c r="UPN37" i="7" s="1"/>
  <c r="UPO37" i="7" s="1"/>
  <c r="UPP37" i="7" s="1"/>
  <c r="UPQ37" i="7" s="1"/>
  <c r="UPR37" i="7" s="1"/>
  <c r="UPS37" i="7" s="1"/>
  <c r="UPT37" i="7" s="1"/>
  <c r="UPU37" i="7" s="1"/>
  <c r="UPV37" i="7" s="1"/>
  <c r="UPW37" i="7" s="1"/>
  <c r="UPX37" i="7" s="1"/>
  <c r="UPY37" i="7" s="1"/>
  <c r="UPZ37" i="7" s="1"/>
  <c r="UQA37" i="7" s="1"/>
  <c r="UQB37" i="7" s="1"/>
  <c r="UQC37" i="7" s="1"/>
  <c r="UQD37" i="7" s="1"/>
  <c r="UQE37" i="7" s="1"/>
  <c r="UQF37" i="7" s="1"/>
  <c r="UQG37" i="7" s="1"/>
  <c r="UQH37" i="7" s="1"/>
  <c r="UQI37" i="7" s="1"/>
  <c r="UQJ37" i="7" s="1"/>
  <c r="UQK37" i="7" s="1"/>
  <c r="UQL37" i="7" s="1"/>
  <c r="UQM37" i="7" s="1"/>
  <c r="UQN37" i="7" s="1"/>
  <c r="UQO37" i="7" s="1"/>
  <c r="UQP37" i="7" s="1"/>
  <c r="UQQ37" i="7" s="1"/>
  <c r="UQR37" i="7" s="1"/>
  <c r="UQS37" i="7" s="1"/>
  <c r="UQT37" i="7" s="1"/>
  <c r="UQU37" i="7" s="1"/>
  <c r="UQV37" i="7" s="1"/>
  <c r="UQW37" i="7" s="1"/>
  <c r="UQX37" i="7" s="1"/>
  <c r="UQY37" i="7" s="1"/>
  <c r="UQZ37" i="7" s="1"/>
  <c r="URA37" i="7" s="1"/>
  <c r="URB37" i="7" s="1"/>
  <c r="URC37" i="7" s="1"/>
  <c r="URD37" i="7" s="1"/>
  <c r="URE37" i="7" s="1"/>
  <c r="URF37" i="7" s="1"/>
  <c r="URG37" i="7" s="1"/>
  <c r="URH37" i="7" s="1"/>
  <c r="URI37" i="7" s="1"/>
  <c r="URJ37" i="7" s="1"/>
  <c r="URK37" i="7" s="1"/>
  <c r="URL37" i="7" s="1"/>
  <c r="URM37" i="7" s="1"/>
  <c r="URN37" i="7" s="1"/>
  <c r="URO37" i="7" s="1"/>
  <c r="URP37" i="7" s="1"/>
  <c r="URQ37" i="7" s="1"/>
  <c r="URR37" i="7" s="1"/>
  <c r="URS37" i="7" s="1"/>
  <c r="URT37" i="7" s="1"/>
  <c r="URU37" i="7" s="1"/>
  <c r="URV37" i="7" s="1"/>
  <c r="URW37" i="7" s="1"/>
  <c r="URX37" i="7" s="1"/>
  <c r="URY37" i="7" s="1"/>
  <c r="URZ37" i="7" s="1"/>
  <c r="USA37" i="7" s="1"/>
  <c r="USB37" i="7" s="1"/>
  <c r="USC37" i="7" s="1"/>
  <c r="USD37" i="7" s="1"/>
  <c r="USE37" i="7" s="1"/>
  <c r="USF37" i="7" s="1"/>
  <c r="USG37" i="7" s="1"/>
  <c r="USH37" i="7" s="1"/>
  <c r="USI37" i="7" s="1"/>
  <c r="USJ37" i="7" s="1"/>
  <c r="USK37" i="7" s="1"/>
  <c r="USL37" i="7" s="1"/>
  <c r="USM37" i="7" s="1"/>
  <c r="USN37" i="7" s="1"/>
  <c r="USO37" i="7" s="1"/>
  <c r="USP37" i="7" s="1"/>
  <c r="USQ37" i="7" s="1"/>
  <c r="USR37" i="7" s="1"/>
  <c r="USS37" i="7" s="1"/>
  <c r="UST37" i="7" s="1"/>
  <c r="USU37" i="7" s="1"/>
  <c r="USV37" i="7" s="1"/>
  <c r="USW37" i="7" s="1"/>
  <c r="USX37" i="7" s="1"/>
  <c r="USY37" i="7" s="1"/>
  <c r="USZ37" i="7" s="1"/>
  <c r="UTA37" i="7" s="1"/>
  <c r="UTB37" i="7" s="1"/>
  <c r="UTC37" i="7" s="1"/>
  <c r="UTD37" i="7" s="1"/>
  <c r="UTE37" i="7" s="1"/>
  <c r="UTF37" i="7" s="1"/>
  <c r="UTG37" i="7" s="1"/>
  <c r="UTH37" i="7" s="1"/>
  <c r="UTI37" i="7" s="1"/>
  <c r="UTJ37" i="7" s="1"/>
  <c r="UTK37" i="7" s="1"/>
  <c r="UTL37" i="7" s="1"/>
  <c r="UTM37" i="7" s="1"/>
  <c r="UTN37" i="7" s="1"/>
  <c r="UTO37" i="7" s="1"/>
  <c r="UTP37" i="7" s="1"/>
  <c r="UTQ37" i="7" s="1"/>
  <c r="UTR37" i="7" s="1"/>
  <c r="UTS37" i="7" s="1"/>
  <c r="UTT37" i="7" s="1"/>
  <c r="UTU37" i="7" s="1"/>
  <c r="UTV37" i="7" s="1"/>
  <c r="UTW37" i="7" s="1"/>
  <c r="UTX37" i="7" s="1"/>
  <c r="UTY37" i="7" s="1"/>
  <c r="UTZ37" i="7" s="1"/>
  <c r="UUA37" i="7" s="1"/>
  <c r="UUB37" i="7" s="1"/>
  <c r="UUC37" i="7" s="1"/>
  <c r="UUD37" i="7" s="1"/>
  <c r="UUE37" i="7" s="1"/>
  <c r="UUF37" i="7" s="1"/>
  <c r="UUG37" i="7" s="1"/>
  <c r="UUH37" i="7" s="1"/>
  <c r="UUI37" i="7" s="1"/>
  <c r="UUJ37" i="7" s="1"/>
  <c r="UUK37" i="7" s="1"/>
  <c r="UUL37" i="7" s="1"/>
  <c r="UUM37" i="7" s="1"/>
  <c r="UUN37" i="7" s="1"/>
  <c r="UUO37" i="7" s="1"/>
  <c r="UUP37" i="7" s="1"/>
  <c r="UUQ37" i="7" s="1"/>
  <c r="UUR37" i="7" s="1"/>
  <c r="UUS37" i="7" s="1"/>
  <c r="UUT37" i="7" s="1"/>
  <c r="UUU37" i="7" s="1"/>
  <c r="UUV37" i="7" s="1"/>
  <c r="UUW37" i="7" s="1"/>
  <c r="UUX37" i="7" s="1"/>
  <c r="UUY37" i="7" s="1"/>
  <c r="UUZ37" i="7" s="1"/>
  <c r="UVA37" i="7" s="1"/>
  <c r="UVB37" i="7" s="1"/>
  <c r="UVC37" i="7" s="1"/>
  <c r="UVD37" i="7" s="1"/>
  <c r="UVE37" i="7" s="1"/>
  <c r="UVF37" i="7" s="1"/>
  <c r="UVG37" i="7" s="1"/>
  <c r="UVH37" i="7" s="1"/>
  <c r="UVI37" i="7" s="1"/>
  <c r="UVJ37" i="7" s="1"/>
  <c r="UVK37" i="7" s="1"/>
  <c r="UVL37" i="7" s="1"/>
  <c r="UVM37" i="7" s="1"/>
  <c r="UVN37" i="7" s="1"/>
  <c r="UVO37" i="7" s="1"/>
  <c r="UVP37" i="7" s="1"/>
  <c r="UVQ37" i="7" s="1"/>
  <c r="UVR37" i="7" s="1"/>
  <c r="UVS37" i="7" s="1"/>
  <c r="UVT37" i="7" s="1"/>
  <c r="UVU37" i="7" s="1"/>
  <c r="UVV37" i="7" s="1"/>
  <c r="UVW37" i="7" s="1"/>
  <c r="UVX37" i="7" s="1"/>
  <c r="UVY37" i="7" s="1"/>
  <c r="UVZ37" i="7" s="1"/>
  <c r="UWA37" i="7" s="1"/>
  <c r="UWB37" i="7" s="1"/>
  <c r="UWC37" i="7" s="1"/>
  <c r="UWD37" i="7" s="1"/>
  <c r="UWE37" i="7" s="1"/>
  <c r="UWF37" i="7" s="1"/>
  <c r="UWG37" i="7" s="1"/>
  <c r="UWH37" i="7" s="1"/>
  <c r="UWI37" i="7" s="1"/>
  <c r="UWJ37" i="7" s="1"/>
  <c r="UWK37" i="7" s="1"/>
  <c r="UWL37" i="7" s="1"/>
  <c r="UWM37" i="7" s="1"/>
  <c r="UWN37" i="7" s="1"/>
  <c r="UWO37" i="7" s="1"/>
  <c r="UWP37" i="7" s="1"/>
  <c r="UWQ37" i="7" s="1"/>
  <c r="UWR37" i="7" s="1"/>
  <c r="UWS37" i="7" s="1"/>
  <c r="UWT37" i="7" s="1"/>
  <c r="UWU37" i="7" s="1"/>
  <c r="UWV37" i="7" s="1"/>
  <c r="UWW37" i="7" s="1"/>
  <c r="UWX37" i="7" s="1"/>
  <c r="UWY37" i="7" s="1"/>
  <c r="UWZ37" i="7" s="1"/>
  <c r="UXA37" i="7" s="1"/>
  <c r="UXB37" i="7" s="1"/>
  <c r="UXC37" i="7" s="1"/>
  <c r="UXD37" i="7" s="1"/>
  <c r="UXE37" i="7" s="1"/>
  <c r="UXF37" i="7" s="1"/>
  <c r="UXG37" i="7" s="1"/>
  <c r="UXH37" i="7" s="1"/>
  <c r="UXI37" i="7" s="1"/>
  <c r="UXJ37" i="7" s="1"/>
  <c r="UXK37" i="7" s="1"/>
  <c r="UXL37" i="7" s="1"/>
  <c r="UXM37" i="7" s="1"/>
  <c r="UXN37" i="7" s="1"/>
  <c r="UXO37" i="7" s="1"/>
  <c r="UXP37" i="7" s="1"/>
  <c r="UXQ37" i="7" s="1"/>
  <c r="UXR37" i="7" s="1"/>
  <c r="UXS37" i="7" s="1"/>
  <c r="UXT37" i="7" s="1"/>
  <c r="UXU37" i="7" s="1"/>
  <c r="UXV37" i="7" s="1"/>
  <c r="UXW37" i="7" s="1"/>
  <c r="UXX37" i="7" s="1"/>
  <c r="UXY37" i="7" s="1"/>
  <c r="UXZ37" i="7" s="1"/>
  <c r="UYA37" i="7" s="1"/>
  <c r="UYB37" i="7" s="1"/>
  <c r="UYC37" i="7" s="1"/>
  <c r="UYD37" i="7" s="1"/>
  <c r="UYE37" i="7" s="1"/>
  <c r="UYF37" i="7" s="1"/>
  <c r="UYG37" i="7" s="1"/>
  <c r="UYH37" i="7" s="1"/>
  <c r="UYI37" i="7" s="1"/>
  <c r="UYJ37" i="7" s="1"/>
  <c r="UYK37" i="7" s="1"/>
  <c r="UYL37" i="7" s="1"/>
  <c r="UYM37" i="7" s="1"/>
  <c r="UYN37" i="7" s="1"/>
  <c r="UYO37" i="7" s="1"/>
  <c r="UYP37" i="7" s="1"/>
  <c r="UYQ37" i="7" s="1"/>
  <c r="UYR37" i="7" s="1"/>
  <c r="UYS37" i="7" s="1"/>
  <c r="UYT37" i="7" s="1"/>
  <c r="UYU37" i="7" s="1"/>
  <c r="UYV37" i="7" s="1"/>
  <c r="UYW37" i="7" s="1"/>
  <c r="UYX37" i="7" s="1"/>
  <c r="UYY37" i="7" s="1"/>
  <c r="UYZ37" i="7" s="1"/>
  <c r="UZA37" i="7" s="1"/>
  <c r="UZB37" i="7" s="1"/>
  <c r="UZC37" i="7" s="1"/>
  <c r="UZD37" i="7" s="1"/>
  <c r="UZE37" i="7" s="1"/>
  <c r="UZF37" i="7" s="1"/>
  <c r="UZG37" i="7" s="1"/>
  <c r="UZH37" i="7" s="1"/>
  <c r="UZI37" i="7" s="1"/>
  <c r="UZJ37" i="7" s="1"/>
  <c r="UZK37" i="7" s="1"/>
  <c r="UZL37" i="7" s="1"/>
  <c r="UZM37" i="7" s="1"/>
  <c r="UZN37" i="7" s="1"/>
  <c r="UZO37" i="7" s="1"/>
  <c r="UZP37" i="7" s="1"/>
  <c r="UZQ37" i="7" s="1"/>
  <c r="UZR37" i="7" s="1"/>
  <c r="UZS37" i="7" s="1"/>
  <c r="UZT37" i="7" s="1"/>
  <c r="UZU37" i="7" s="1"/>
  <c r="UZV37" i="7" s="1"/>
  <c r="UZW37" i="7" s="1"/>
  <c r="UZX37" i="7" s="1"/>
  <c r="UZY37" i="7" s="1"/>
  <c r="UZZ37" i="7" s="1"/>
  <c r="VAA37" i="7" s="1"/>
  <c r="VAB37" i="7" s="1"/>
  <c r="VAC37" i="7" s="1"/>
  <c r="VAD37" i="7" s="1"/>
  <c r="VAE37" i="7" s="1"/>
  <c r="VAF37" i="7" s="1"/>
  <c r="VAG37" i="7" s="1"/>
  <c r="VAH37" i="7" s="1"/>
  <c r="VAI37" i="7" s="1"/>
  <c r="VAJ37" i="7" s="1"/>
  <c r="VAK37" i="7" s="1"/>
  <c r="VAL37" i="7" s="1"/>
  <c r="VAM37" i="7" s="1"/>
  <c r="VAN37" i="7" s="1"/>
  <c r="VAO37" i="7" s="1"/>
  <c r="VAP37" i="7" s="1"/>
  <c r="VAQ37" i="7" s="1"/>
  <c r="VAR37" i="7" s="1"/>
  <c r="VAS37" i="7" s="1"/>
  <c r="VAT37" i="7" s="1"/>
  <c r="VAU37" i="7" s="1"/>
  <c r="VAV37" i="7" s="1"/>
  <c r="VAW37" i="7" s="1"/>
  <c r="VAX37" i="7" s="1"/>
  <c r="VAY37" i="7" s="1"/>
  <c r="VAZ37" i="7" s="1"/>
  <c r="VBA37" i="7" s="1"/>
  <c r="VBB37" i="7" s="1"/>
  <c r="VBC37" i="7" s="1"/>
  <c r="VBD37" i="7" s="1"/>
  <c r="VBE37" i="7" s="1"/>
  <c r="VBF37" i="7" s="1"/>
  <c r="VBG37" i="7" s="1"/>
  <c r="VBH37" i="7" s="1"/>
  <c r="VBI37" i="7" s="1"/>
  <c r="VBJ37" i="7" s="1"/>
  <c r="VBK37" i="7" s="1"/>
  <c r="VBL37" i="7" s="1"/>
  <c r="VBM37" i="7" s="1"/>
  <c r="VBN37" i="7" s="1"/>
  <c r="VBO37" i="7" s="1"/>
  <c r="VBP37" i="7" s="1"/>
  <c r="VBQ37" i="7" s="1"/>
  <c r="VBR37" i="7" s="1"/>
  <c r="VBS37" i="7" s="1"/>
  <c r="VBT37" i="7" s="1"/>
  <c r="VBU37" i="7" s="1"/>
  <c r="VBV37" i="7" s="1"/>
  <c r="VBW37" i="7" s="1"/>
  <c r="VBX37" i="7" s="1"/>
  <c r="VBY37" i="7" s="1"/>
  <c r="VBZ37" i="7" s="1"/>
  <c r="VCA37" i="7" s="1"/>
  <c r="VCB37" i="7" s="1"/>
  <c r="VCC37" i="7" s="1"/>
  <c r="VCD37" i="7" s="1"/>
  <c r="VCE37" i="7" s="1"/>
  <c r="VCF37" i="7" s="1"/>
  <c r="VCG37" i="7" s="1"/>
  <c r="VCH37" i="7" s="1"/>
  <c r="VCI37" i="7" s="1"/>
  <c r="VCJ37" i="7" s="1"/>
  <c r="VCK37" i="7" s="1"/>
  <c r="VCL37" i="7" s="1"/>
  <c r="VCM37" i="7" s="1"/>
  <c r="VCN37" i="7" s="1"/>
  <c r="VCO37" i="7" s="1"/>
  <c r="VCP37" i="7" s="1"/>
  <c r="VCQ37" i="7" s="1"/>
  <c r="VCR37" i="7" s="1"/>
  <c r="VCS37" i="7" s="1"/>
  <c r="VCT37" i="7" s="1"/>
  <c r="VCU37" i="7" s="1"/>
  <c r="VCV37" i="7" s="1"/>
  <c r="VCW37" i="7" s="1"/>
  <c r="VCX37" i="7" s="1"/>
  <c r="VCY37" i="7" s="1"/>
  <c r="VCZ37" i="7" s="1"/>
  <c r="VDA37" i="7" s="1"/>
  <c r="VDB37" i="7" s="1"/>
  <c r="VDC37" i="7" s="1"/>
  <c r="VDD37" i="7" s="1"/>
  <c r="VDE37" i="7" s="1"/>
  <c r="VDF37" i="7" s="1"/>
  <c r="VDG37" i="7" s="1"/>
  <c r="VDH37" i="7" s="1"/>
  <c r="VDI37" i="7" s="1"/>
  <c r="VDJ37" i="7" s="1"/>
  <c r="VDK37" i="7" s="1"/>
  <c r="VDL37" i="7" s="1"/>
  <c r="VDM37" i="7" s="1"/>
  <c r="VDN37" i="7" s="1"/>
  <c r="VDO37" i="7" s="1"/>
  <c r="VDP37" i="7" s="1"/>
  <c r="VDQ37" i="7" s="1"/>
  <c r="VDR37" i="7" s="1"/>
  <c r="VDS37" i="7" s="1"/>
  <c r="VDT37" i="7" s="1"/>
  <c r="VDU37" i="7" s="1"/>
  <c r="VDV37" i="7" s="1"/>
  <c r="VDW37" i="7" s="1"/>
  <c r="VDX37" i="7" s="1"/>
  <c r="VDY37" i="7" s="1"/>
  <c r="VDZ37" i="7" s="1"/>
  <c r="VEA37" i="7" s="1"/>
  <c r="VEB37" i="7" s="1"/>
  <c r="VEC37" i="7" s="1"/>
  <c r="VED37" i="7" s="1"/>
  <c r="VEE37" i="7" s="1"/>
  <c r="VEF37" i="7" s="1"/>
  <c r="VEG37" i="7" s="1"/>
  <c r="VEH37" i="7" s="1"/>
  <c r="VEI37" i="7" s="1"/>
  <c r="VEJ37" i="7" s="1"/>
  <c r="VEK37" i="7" s="1"/>
  <c r="VEL37" i="7" s="1"/>
  <c r="VEM37" i="7" s="1"/>
  <c r="VEN37" i="7" s="1"/>
  <c r="VEO37" i="7" s="1"/>
  <c r="VEP37" i="7" s="1"/>
  <c r="VEQ37" i="7" s="1"/>
  <c r="VER37" i="7" s="1"/>
  <c r="VES37" i="7" s="1"/>
  <c r="VET37" i="7" s="1"/>
  <c r="VEU37" i="7" s="1"/>
  <c r="VEV37" i="7" s="1"/>
  <c r="VEW37" i="7" s="1"/>
  <c r="VEX37" i="7" s="1"/>
  <c r="VEY37" i="7" s="1"/>
  <c r="VEZ37" i="7" s="1"/>
  <c r="VFA37" i="7" s="1"/>
  <c r="VFB37" i="7" s="1"/>
  <c r="VFC37" i="7" s="1"/>
  <c r="VFD37" i="7" s="1"/>
  <c r="VFE37" i="7" s="1"/>
  <c r="VFF37" i="7" s="1"/>
  <c r="VFG37" i="7" s="1"/>
  <c r="VFH37" i="7" s="1"/>
  <c r="VFI37" i="7" s="1"/>
  <c r="VFJ37" i="7" s="1"/>
  <c r="VFK37" i="7" s="1"/>
  <c r="VFL37" i="7" s="1"/>
  <c r="VFM37" i="7" s="1"/>
  <c r="VFN37" i="7" s="1"/>
  <c r="VFO37" i="7" s="1"/>
  <c r="VFP37" i="7" s="1"/>
  <c r="VFQ37" i="7" s="1"/>
  <c r="VFR37" i="7" s="1"/>
  <c r="VFS37" i="7" s="1"/>
  <c r="VFT37" i="7" s="1"/>
  <c r="VFU37" i="7" s="1"/>
  <c r="VFV37" i="7" s="1"/>
  <c r="VFW37" i="7" s="1"/>
  <c r="VFX37" i="7" s="1"/>
  <c r="VFY37" i="7" s="1"/>
  <c r="VFZ37" i="7" s="1"/>
  <c r="VGA37" i="7" s="1"/>
  <c r="VGB37" i="7" s="1"/>
  <c r="VGC37" i="7" s="1"/>
  <c r="VGD37" i="7" s="1"/>
  <c r="VGE37" i="7" s="1"/>
  <c r="VGF37" i="7" s="1"/>
  <c r="VGG37" i="7" s="1"/>
  <c r="VGH37" i="7" s="1"/>
  <c r="VGI37" i="7" s="1"/>
  <c r="VGJ37" i="7" s="1"/>
  <c r="VGK37" i="7" s="1"/>
  <c r="VGL37" i="7" s="1"/>
  <c r="VGM37" i="7" s="1"/>
  <c r="VGN37" i="7" s="1"/>
  <c r="VGO37" i="7" s="1"/>
  <c r="VGP37" i="7" s="1"/>
  <c r="VGQ37" i="7" s="1"/>
  <c r="VGR37" i="7" s="1"/>
  <c r="VGS37" i="7" s="1"/>
  <c r="VGT37" i="7" s="1"/>
  <c r="VGU37" i="7" s="1"/>
  <c r="VGV37" i="7" s="1"/>
  <c r="VGW37" i="7" s="1"/>
  <c r="VGX37" i="7" s="1"/>
  <c r="VGY37" i="7" s="1"/>
  <c r="VGZ37" i="7" s="1"/>
  <c r="VHA37" i="7" s="1"/>
  <c r="VHB37" i="7" s="1"/>
  <c r="VHC37" i="7" s="1"/>
  <c r="VHD37" i="7" s="1"/>
  <c r="VHE37" i="7" s="1"/>
  <c r="VHF37" i="7" s="1"/>
  <c r="VHG37" i="7" s="1"/>
  <c r="VHH37" i="7" s="1"/>
  <c r="VHI37" i="7" s="1"/>
  <c r="VHJ37" i="7" s="1"/>
  <c r="VHK37" i="7" s="1"/>
  <c r="VHL37" i="7" s="1"/>
  <c r="VHM37" i="7" s="1"/>
  <c r="VHN37" i="7" s="1"/>
  <c r="VHO37" i="7" s="1"/>
  <c r="VHP37" i="7" s="1"/>
  <c r="VHQ37" i="7" s="1"/>
  <c r="VHR37" i="7" s="1"/>
  <c r="VHS37" i="7" s="1"/>
  <c r="VHT37" i="7" s="1"/>
  <c r="VHU37" i="7" s="1"/>
  <c r="VHV37" i="7" s="1"/>
  <c r="VHW37" i="7" s="1"/>
  <c r="VHX37" i="7" s="1"/>
  <c r="VHY37" i="7" s="1"/>
  <c r="VHZ37" i="7" s="1"/>
  <c r="VIA37" i="7" s="1"/>
  <c r="VIB37" i="7" s="1"/>
  <c r="VIC37" i="7" s="1"/>
  <c r="VID37" i="7" s="1"/>
  <c r="VIE37" i="7" s="1"/>
  <c r="VIF37" i="7" s="1"/>
  <c r="VIG37" i="7" s="1"/>
  <c r="VIH37" i="7" s="1"/>
  <c r="VII37" i="7" s="1"/>
  <c r="VIJ37" i="7" s="1"/>
  <c r="VIK37" i="7" s="1"/>
  <c r="VIL37" i="7" s="1"/>
  <c r="VIM37" i="7" s="1"/>
  <c r="VIN37" i="7" s="1"/>
  <c r="VIO37" i="7" s="1"/>
  <c r="VIP37" i="7" s="1"/>
  <c r="VIQ37" i="7" s="1"/>
  <c r="VIR37" i="7" s="1"/>
  <c r="VIS37" i="7" s="1"/>
  <c r="VIT37" i="7" s="1"/>
  <c r="VIU37" i="7" s="1"/>
  <c r="VIV37" i="7" s="1"/>
  <c r="VIW37" i="7" s="1"/>
  <c r="VIX37" i="7" s="1"/>
  <c r="VIY37" i="7" s="1"/>
  <c r="VIZ37" i="7" s="1"/>
  <c r="VJA37" i="7" s="1"/>
  <c r="VJB37" i="7" s="1"/>
  <c r="VJC37" i="7" s="1"/>
  <c r="VJD37" i="7" s="1"/>
  <c r="VJE37" i="7" s="1"/>
  <c r="VJF37" i="7" s="1"/>
  <c r="VJG37" i="7" s="1"/>
  <c r="VJH37" i="7" s="1"/>
  <c r="VJI37" i="7" s="1"/>
  <c r="VJJ37" i="7" s="1"/>
  <c r="VJK37" i="7" s="1"/>
  <c r="VJL37" i="7" s="1"/>
  <c r="VJM37" i="7" s="1"/>
  <c r="VJN37" i="7" s="1"/>
  <c r="VJO37" i="7" s="1"/>
  <c r="VJP37" i="7" s="1"/>
  <c r="VJQ37" i="7" s="1"/>
  <c r="VJR37" i="7" s="1"/>
  <c r="VJS37" i="7" s="1"/>
  <c r="VJT37" i="7" s="1"/>
  <c r="VJU37" i="7" s="1"/>
  <c r="VJV37" i="7" s="1"/>
  <c r="VJW37" i="7" s="1"/>
  <c r="VJX37" i="7" s="1"/>
  <c r="VJY37" i="7" s="1"/>
  <c r="VJZ37" i="7" s="1"/>
  <c r="VKA37" i="7" s="1"/>
  <c r="VKB37" i="7" s="1"/>
  <c r="VKC37" i="7" s="1"/>
  <c r="VKD37" i="7" s="1"/>
  <c r="VKE37" i="7" s="1"/>
  <c r="VKF37" i="7" s="1"/>
  <c r="VKG37" i="7" s="1"/>
  <c r="VKH37" i="7" s="1"/>
  <c r="VKI37" i="7" s="1"/>
  <c r="VKJ37" i="7" s="1"/>
  <c r="VKK37" i="7" s="1"/>
  <c r="VKL37" i="7" s="1"/>
  <c r="VKM37" i="7" s="1"/>
  <c r="VKN37" i="7" s="1"/>
  <c r="VKO37" i="7" s="1"/>
  <c r="VKP37" i="7" s="1"/>
  <c r="VKQ37" i="7" s="1"/>
  <c r="VKR37" i="7" s="1"/>
  <c r="VKS37" i="7" s="1"/>
  <c r="VKT37" i="7" s="1"/>
  <c r="VKU37" i="7" s="1"/>
  <c r="VKV37" i="7" s="1"/>
  <c r="VKW37" i="7" s="1"/>
  <c r="VKX37" i="7" s="1"/>
  <c r="VKY37" i="7" s="1"/>
  <c r="VKZ37" i="7" s="1"/>
  <c r="VLA37" i="7" s="1"/>
  <c r="VLB37" i="7" s="1"/>
  <c r="VLC37" i="7" s="1"/>
  <c r="VLD37" i="7" s="1"/>
  <c r="VLE37" i="7" s="1"/>
  <c r="VLF37" i="7" s="1"/>
  <c r="VLG37" i="7" s="1"/>
  <c r="VLH37" i="7" s="1"/>
  <c r="VLI37" i="7" s="1"/>
  <c r="VLJ37" i="7" s="1"/>
  <c r="VLK37" i="7" s="1"/>
  <c r="VLL37" i="7" s="1"/>
  <c r="VLM37" i="7" s="1"/>
  <c r="VLN37" i="7" s="1"/>
  <c r="VLO37" i="7" s="1"/>
  <c r="VLP37" i="7" s="1"/>
  <c r="VLQ37" i="7" s="1"/>
  <c r="VLR37" i="7" s="1"/>
  <c r="VLS37" i="7" s="1"/>
  <c r="VLT37" i="7" s="1"/>
  <c r="VLU37" i="7" s="1"/>
  <c r="VLV37" i="7" s="1"/>
  <c r="VLW37" i="7" s="1"/>
  <c r="VLX37" i="7" s="1"/>
  <c r="VLY37" i="7" s="1"/>
  <c r="VLZ37" i="7" s="1"/>
  <c r="VMA37" i="7" s="1"/>
  <c r="VMB37" i="7" s="1"/>
  <c r="VMC37" i="7" s="1"/>
  <c r="VMD37" i="7" s="1"/>
  <c r="VME37" i="7" s="1"/>
  <c r="VMF37" i="7" s="1"/>
  <c r="VMG37" i="7" s="1"/>
  <c r="VMH37" i="7" s="1"/>
  <c r="VMI37" i="7" s="1"/>
  <c r="VMJ37" i="7" s="1"/>
  <c r="VMK37" i="7" s="1"/>
  <c r="VML37" i="7" s="1"/>
  <c r="VMM37" i="7" s="1"/>
  <c r="VMN37" i="7" s="1"/>
  <c r="VMO37" i="7" s="1"/>
  <c r="VMP37" i="7" s="1"/>
  <c r="VMQ37" i="7" s="1"/>
  <c r="VMR37" i="7" s="1"/>
  <c r="VMS37" i="7" s="1"/>
  <c r="VMT37" i="7" s="1"/>
  <c r="VMU37" i="7" s="1"/>
  <c r="VMV37" i="7" s="1"/>
  <c r="VMW37" i="7" s="1"/>
  <c r="VMX37" i="7" s="1"/>
  <c r="VMY37" i="7" s="1"/>
  <c r="VMZ37" i="7" s="1"/>
  <c r="VNA37" i="7" s="1"/>
  <c r="VNB37" i="7" s="1"/>
  <c r="VNC37" i="7" s="1"/>
  <c r="VND37" i="7" s="1"/>
  <c r="VNE37" i="7" s="1"/>
  <c r="VNF37" i="7" s="1"/>
  <c r="VNG37" i="7" s="1"/>
  <c r="VNH37" i="7" s="1"/>
  <c r="VNI37" i="7" s="1"/>
  <c r="VNJ37" i="7" s="1"/>
  <c r="VNK37" i="7" s="1"/>
  <c r="VNL37" i="7" s="1"/>
  <c r="VNM37" i="7" s="1"/>
  <c r="VNN37" i="7" s="1"/>
  <c r="VNO37" i="7" s="1"/>
  <c r="VNP37" i="7" s="1"/>
  <c r="VNQ37" i="7" s="1"/>
  <c r="VNR37" i="7" s="1"/>
  <c r="VNS37" i="7" s="1"/>
  <c r="VNT37" i="7" s="1"/>
  <c r="VNU37" i="7" s="1"/>
  <c r="VNV37" i="7" s="1"/>
  <c r="VNW37" i="7" s="1"/>
  <c r="VNX37" i="7" s="1"/>
  <c r="VNY37" i="7" s="1"/>
  <c r="VNZ37" i="7" s="1"/>
  <c r="VOA37" i="7" s="1"/>
  <c r="VOB37" i="7" s="1"/>
  <c r="VOC37" i="7" s="1"/>
  <c r="VOD37" i="7" s="1"/>
  <c r="VOE37" i="7" s="1"/>
  <c r="VOF37" i="7" s="1"/>
  <c r="VOG37" i="7" s="1"/>
  <c r="VOH37" i="7" s="1"/>
  <c r="VOI37" i="7" s="1"/>
  <c r="VOJ37" i="7" s="1"/>
  <c r="VOK37" i="7" s="1"/>
  <c r="VOL37" i="7" s="1"/>
  <c r="VOM37" i="7" s="1"/>
  <c r="VON37" i="7" s="1"/>
  <c r="VOO37" i="7" s="1"/>
  <c r="VOP37" i="7" s="1"/>
  <c r="VOQ37" i="7" s="1"/>
  <c r="VOR37" i="7" s="1"/>
  <c r="VOS37" i="7" s="1"/>
  <c r="VOT37" i="7" s="1"/>
  <c r="VOU37" i="7" s="1"/>
  <c r="VOV37" i="7" s="1"/>
  <c r="VOW37" i="7" s="1"/>
  <c r="VOX37" i="7" s="1"/>
  <c r="VOY37" i="7" s="1"/>
  <c r="VOZ37" i="7" s="1"/>
  <c r="VPA37" i="7" s="1"/>
  <c r="VPB37" i="7" s="1"/>
  <c r="VPC37" i="7" s="1"/>
  <c r="VPD37" i="7" s="1"/>
  <c r="VPE37" i="7" s="1"/>
  <c r="VPF37" i="7" s="1"/>
  <c r="VPG37" i="7" s="1"/>
  <c r="VPH37" i="7" s="1"/>
  <c r="VPI37" i="7" s="1"/>
  <c r="VPJ37" i="7" s="1"/>
  <c r="VPK37" i="7" s="1"/>
  <c r="VPL37" i="7" s="1"/>
  <c r="VPM37" i="7" s="1"/>
  <c r="VPN37" i="7" s="1"/>
  <c r="VPO37" i="7" s="1"/>
  <c r="VPP37" i="7" s="1"/>
  <c r="VPQ37" i="7" s="1"/>
  <c r="VPR37" i="7" s="1"/>
  <c r="VPS37" i="7" s="1"/>
  <c r="VPT37" i="7" s="1"/>
  <c r="VPU37" i="7" s="1"/>
  <c r="VPV37" i="7" s="1"/>
  <c r="VPW37" i="7" s="1"/>
  <c r="VPX37" i="7" s="1"/>
  <c r="VPY37" i="7" s="1"/>
  <c r="VPZ37" i="7" s="1"/>
  <c r="VQA37" i="7" s="1"/>
  <c r="VQB37" i="7" s="1"/>
  <c r="VQC37" i="7" s="1"/>
  <c r="VQD37" i="7" s="1"/>
  <c r="VQE37" i="7" s="1"/>
  <c r="VQF37" i="7" s="1"/>
  <c r="VQG37" i="7" s="1"/>
  <c r="VQH37" i="7" s="1"/>
  <c r="VQI37" i="7" s="1"/>
  <c r="VQJ37" i="7" s="1"/>
  <c r="VQK37" i="7" s="1"/>
  <c r="VQL37" i="7" s="1"/>
  <c r="VQM37" i="7" s="1"/>
  <c r="VQN37" i="7" s="1"/>
  <c r="VQO37" i="7" s="1"/>
  <c r="VQP37" i="7" s="1"/>
  <c r="VQQ37" i="7" s="1"/>
  <c r="VQR37" i="7" s="1"/>
  <c r="VQS37" i="7" s="1"/>
  <c r="VQT37" i="7" s="1"/>
  <c r="VQU37" i="7" s="1"/>
  <c r="VQV37" i="7" s="1"/>
  <c r="VQW37" i="7" s="1"/>
  <c r="VQX37" i="7" s="1"/>
  <c r="VQY37" i="7" s="1"/>
  <c r="VQZ37" i="7" s="1"/>
  <c r="VRA37" i="7" s="1"/>
  <c r="VRB37" i="7" s="1"/>
  <c r="VRC37" i="7" s="1"/>
  <c r="VRD37" i="7" s="1"/>
  <c r="VRE37" i="7" s="1"/>
  <c r="VRF37" i="7" s="1"/>
  <c r="VRG37" i="7" s="1"/>
  <c r="VRH37" i="7" s="1"/>
  <c r="VRI37" i="7" s="1"/>
  <c r="VRJ37" i="7" s="1"/>
  <c r="VRK37" i="7" s="1"/>
  <c r="VRL37" i="7" s="1"/>
  <c r="VRM37" i="7" s="1"/>
  <c r="VRN37" i="7" s="1"/>
  <c r="VRO37" i="7" s="1"/>
  <c r="VRP37" i="7" s="1"/>
  <c r="VRQ37" i="7" s="1"/>
  <c r="VRR37" i="7" s="1"/>
  <c r="VRS37" i="7" s="1"/>
  <c r="VRT37" i="7" s="1"/>
  <c r="VRU37" i="7" s="1"/>
  <c r="VRV37" i="7" s="1"/>
  <c r="VRW37" i="7" s="1"/>
  <c r="VRX37" i="7" s="1"/>
  <c r="VRY37" i="7" s="1"/>
  <c r="VRZ37" i="7" s="1"/>
  <c r="VSA37" i="7" s="1"/>
  <c r="VSB37" i="7" s="1"/>
  <c r="VSC37" i="7" s="1"/>
  <c r="VSD37" i="7" s="1"/>
  <c r="VSE37" i="7" s="1"/>
  <c r="VSF37" i="7" s="1"/>
  <c r="VSG37" i="7" s="1"/>
  <c r="VSH37" i="7" s="1"/>
  <c r="VSI37" i="7" s="1"/>
  <c r="VSJ37" i="7" s="1"/>
  <c r="VSK37" i="7" s="1"/>
  <c r="VSL37" i="7" s="1"/>
  <c r="VSM37" i="7" s="1"/>
  <c r="VSN37" i="7" s="1"/>
  <c r="VSO37" i="7" s="1"/>
  <c r="VSP37" i="7" s="1"/>
  <c r="VSQ37" i="7" s="1"/>
  <c r="VSR37" i="7" s="1"/>
  <c r="VSS37" i="7" s="1"/>
  <c r="VST37" i="7" s="1"/>
  <c r="VSU37" i="7" s="1"/>
  <c r="VSV37" i="7" s="1"/>
  <c r="VSW37" i="7" s="1"/>
  <c r="VSX37" i="7" s="1"/>
  <c r="VSY37" i="7" s="1"/>
  <c r="VSZ37" i="7" s="1"/>
  <c r="VTA37" i="7" s="1"/>
  <c r="VTB37" i="7" s="1"/>
  <c r="VTC37" i="7" s="1"/>
  <c r="VTD37" i="7" s="1"/>
  <c r="VTE37" i="7" s="1"/>
  <c r="VTF37" i="7" s="1"/>
  <c r="VTG37" i="7" s="1"/>
  <c r="VTH37" i="7" s="1"/>
  <c r="VTI37" i="7" s="1"/>
  <c r="VTJ37" i="7" s="1"/>
  <c r="VTK37" i="7" s="1"/>
  <c r="VTL37" i="7" s="1"/>
  <c r="VTM37" i="7" s="1"/>
  <c r="VTN37" i="7" s="1"/>
  <c r="VTO37" i="7" s="1"/>
  <c r="VTP37" i="7" s="1"/>
  <c r="VTQ37" i="7" s="1"/>
  <c r="VTR37" i="7" s="1"/>
  <c r="VTS37" i="7" s="1"/>
  <c r="VTT37" i="7" s="1"/>
  <c r="VTU37" i="7" s="1"/>
  <c r="VTV37" i="7" s="1"/>
  <c r="VTW37" i="7" s="1"/>
  <c r="VTX37" i="7" s="1"/>
  <c r="VTY37" i="7" s="1"/>
  <c r="VTZ37" i="7" s="1"/>
  <c r="VUA37" i="7" s="1"/>
  <c r="VUB37" i="7" s="1"/>
  <c r="VUC37" i="7" s="1"/>
  <c r="VUD37" i="7" s="1"/>
  <c r="VUE37" i="7" s="1"/>
  <c r="VUF37" i="7" s="1"/>
  <c r="VUG37" i="7" s="1"/>
  <c r="VUH37" i="7" s="1"/>
  <c r="VUI37" i="7" s="1"/>
  <c r="VUJ37" i="7" s="1"/>
  <c r="VUK37" i="7" s="1"/>
  <c r="VUL37" i="7" s="1"/>
  <c r="VUM37" i="7" s="1"/>
  <c r="VUN37" i="7" s="1"/>
  <c r="VUO37" i="7" s="1"/>
  <c r="VUP37" i="7" s="1"/>
  <c r="VUQ37" i="7" s="1"/>
  <c r="VUR37" i="7" s="1"/>
  <c r="VUS37" i="7" s="1"/>
  <c r="VUT37" i="7" s="1"/>
  <c r="VUU37" i="7" s="1"/>
  <c r="VUV37" i="7" s="1"/>
  <c r="VUW37" i="7" s="1"/>
  <c r="VUX37" i="7" s="1"/>
  <c r="VUY37" i="7" s="1"/>
  <c r="VUZ37" i="7" s="1"/>
  <c r="VVA37" i="7" s="1"/>
  <c r="VVB37" i="7" s="1"/>
  <c r="VVC37" i="7" s="1"/>
  <c r="VVD37" i="7" s="1"/>
  <c r="VVE37" i="7" s="1"/>
  <c r="VVF37" i="7" s="1"/>
  <c r="VVG37" i="7" s="1"/>
  <c r="VVH37" i="7" s="1"/>
  <c r="VVI37" i="7" s="1"/>
  <c r="VVJ37" i="7" s="1"/>
  <c r="VVK37" i="7" s="1"/>
  <c r="VVL37" i="7" s="1"/>
  <c r="VVM37" i="7" s="1"/>
  <c r="VVN37" i="7" s="1"/>
  <c r="VVO37" i="7" s="1"/>
  <c r="VVP37" i="7" s="1"/>
  <c r="VVQ37" i="7" s="1"/>
  <c r="VVR37" i="7" s="1"/>
  <c r="VVS37" i="7" s="1"/>
  <c r="VVT37" i="7" s="1"/>
  <c r="VVU37" i="7" s="1"/>
  <c r="VVV37" i="7" s="1"/>
  <c r="VVW37" i="7" s="1"/>
  <c r="VVX37" i="7" s="1"/>
  <c r="VVY37" i="7" s="1"/>
  <c r="VVZ37" i="7" s="1"/>
  <c r="VWA37" i="7" s="1"/>
  <c r="VWB37" i="7" s="1"/>
  <c r="VWC37" i="7" s="1"/>
  <c r="VWD37" i="7" s="1"/>
  <c r="VWE37" i="7" s="1"/>
  <c r="VWF37" i="7" s="1"/>
  <c r="VWG37" i="7" s="1"/>
  <c r="VWH37" i="7" s="1"/>
  <c r="VWI37" i="7" s="1"/>
  <c r="VWJ37" i="7" s="1"/>
  <c r="VWK37" i="7" s="1"/>
  <c r="VWL37" i="7" s="1"/>
  <c r="VWM37" i="7" s="1"/>
  <c r="VWN37" i="7" s="1"/>
  <c r="VWO37" i="7" s="1"/>
  <c r="VWP37" i="7" s="1"/>
  <c r="VWQ37" i="7" s="1"/>
  <c r="VWR37" i="7" s="1"/>
  <c r="VWS37" i="7" s="1"/>
  <c r="VWT37" i="7" s="1"/>
  <c r="VWU37" i="7" s="1"/>
  <c r="VWV37" i="7" s="1"/>
  <c r="VWW37" i="7" s="1"/>
  <c r="VWX37" i="7" s="1"/>
  <c r="VWY37" i="7" s="1"/>
  <c r="VWZ37" i="7" s="1"/>
  <c r="VXA37" i="7" s="1"/>
  <c r="VXB37" i="7" s="1"/>
  <c r="VXC37" i="7" s="1"/>
  <c r="VXD37" i="7" s="1"/>
  <c r="VXE37" i="7" s="1"/>
  <c r="VXF37" i="7" s="1"/>
  <c r="VXG37" i="7" s="1"/>
  <c r="VXH37" i="7" s="1"/>
  <c r="VXI37" i="7" s="1"/>
  <c r="VXJ37" i="7" s="1"/>
  <c r="VXK37" i="7" s="1"/>
  <c r="VXL37" i="7" s="1"/>
  <c r="VXM37" i="7" s="1"/>
  <c r="VXN37" i="7" s="1"/>
  <c r="VXO37" i="7" s="1"/>
  <c r="VXP37" i="7" s="1"/>
  <c r="VXQ37" i="7" s="1"/>
  <c r="VXR37" i="7" s="1"/>
  <c r="VXS37" i="7" s="1"/>
  <c r="VXT37" i="7" s="1"/>
  <c r="VXU37" i="7" s="1"/>
  <c r="VXV37" i="7" s="1"/>
  <c r="VXW37" i="7" s="1"/>
  <c r="VXX37" i="7" s="1"/>
  <c r="VXY37" i="7" s="1"/>
  <c r="VXZ37" i="7" s="1"/>
  <c r="VYA37" i="7" s="1"/>
  <c r="VYB37" i="7" s="1"/>
  <c r="VYC37" i="7" s="1"/>
  <c r="VYD37" i="7" s="1"/>
  <c r="VYE37" i="7" s="1"/>
  <c r="VYF37" i="7" s="1"/>
  <c r="VYG37" i="7" s="1"/>
  <c r="VYH37" i="7" s="1"/>
  <c r="VYI37" i="7" s="1"/>
  <c r="VYJ37" i="7" s="1"/>
  <c r="VYK37" i="7" s="1"/>
  <c r="VYL37" i="7" s="1"/>
  <c r="VYM37" i="7" s="1"/>
  <c r="VYN37" i="7" s="1"/>
  <c r="VYO37" i="7" s="1"/>
  <c r="VYP37" i="7" s="1"/>
  <c r="VYQ37" i="7" s="1"/>
  <c r="VYR37" i="7" s="1"/>
  <c r="VYS37" i="7" s="1"/>
  <c r="VYT37" i="7" s="1"/>
  <c r="VYU37" i="7" s="1"/>
  <c r="VYV37" i="7" s="1"/>
  <c r="VYW37" i="7" s="1"/>
  <c r="VYX37" i="7" s="1"/>
  <c r="VYY37" i="7" s="1"/>
  <c r="VYZ37" i="7" s="1"/>
  <c r="VZA37" i="7" s="1"/>
  <c r="VZB37" i="7" s="1"/>
  <c r="VZC37" i="7" s="1"/>
  <c r="VZD37" i="7" s="1"/>
  <c r="VZE37" i="7" s="1"/>
  <c r="VZF37" i="7" s="1"/>
  <c r="VZG37" i="7" s="1"/>
  <c r="VZH37" i="7" s="1"/>
  <c r="VZI37" i="7" s="1"/>
  <c r="VZJ37" i="7" s="1"/>
  <c r="VZK37" i="7" s="1"/>
  <c r="VZL37" i="7" s="1"/>
  <c r="VZM37" i="7" s="1"/>
  <c r="VZN37" i="7" s="1"/>
  <c r="VZO37" i="7" s="1"/>
  <c r="VZP37" i="7" s="1"/>
  <c r="VZQ37" i="7" s="1"/>
  <c r="VZR37" i="7" s="1"/>
  <c r="VZS37" i="7" s="1"/>
  <c r="VZT37" i="7" s="1"/>
  <c r="VZU37" i="7" s="1"/>
  <c r="VZV37" i="7" s="1"/>
  <c r="VZW37" i="7" s="1"/>
  <c r="VZX37" i="7" s="1"/>
  <c r="VZY37" i="7" s="1"/>
  <c r="VZZ37" i="7" s="1"/>
  <c r="WAA37" i="7" s="1"/>
  <c r="WAB37" i="7" s="1"/>
  <c r="WAC37" i="7" s="1"/>
  <c r="WAD37" i="7" s="1"/>
  <c r="WAE37" i="7" s="1"/>
  <c r="WAF37" i="7" s="1"/>
  <c r="WAG37" i="7" s="1"/>
  <c r="WAH37" i="7" s="1"/>
  <c r="WAI37" i="7" s="1"/>
  <c r="WAJ37" i="7" s="1"/>
  <c r="WAK37" i="7" s="1"/>
  <c r="WAL37" i="7" s="1"/>
  <c r="WAM37" i="7" s="1"/>
  <c r="WAN37" i="7" s="1"/>
  <c r="WAO37" i="7" s="1"/>
  <c r="WAP37" i="7" s="1"/>
  <c r="WAQ37" i="7" s="1"/>
  <c r="WAR37" i="7" s="1"/>
  <c r="WAS37" i="7" s="1"/>
  <c r="WAT37" i="7" s="1"/>
  <c r="WAU37" i="7" s="1"/>
  <c r="WAV37" i="7" s="1"/>
  <c r="WAW37" i="7" s="1"/>
  <c r="WAX37" i="7" s="1"/>
  <c r="WAY37" i="7" s="1"/>
  <c r="WAZ37" i="7" s="1"/>
  <c r="WBA37" i="7" s="1"/>
  <c r="WBB37" i="7" s="1"/>
  <c r="WBC37" i="7" s="1"/>
  <c r="WBD37" i="7" s="1"/>
  <c r="WBE37" i="7" s="1"/>
  <c r="WBF37" i="7" s="1"/>
  <c r="WBG37" i="7" s="1"/>
  <c r="WBH37" i="7" s="1"/>
  <c r="WBI37" i="7" s="1"/>
  <c r="WBJ37" i="7" s="1"/>
  <c r="WBK37" i="7" s="1"/>
  <c r="WBL37" i="7" s="1"/>
  <c r="WBM37" i="7" s="1"/>
  <c r="WBN37" i="7" s="1"/>
  <c r="WBO37" i="7" s="1"/>
  <c r="WBP37" i="7" s="1"/>
  <c r="WBQ37" i="7" s="1"/>
  <c r="WBR37" i="7" s="1"/>
  <c r="WBS37" i="7" s="1"/>
  <c r="WBT37" i="7" s="1"/>
  <c r="WBU37" i="7" s="1"/>
  <c r="WBV37" i="7" s="1"/>
  <c r="WBW37" i="7" s="1"/>
  <c r="WBX37" i="7" s="1"/>
  <c r="WBY37" i="7" s="1"/>
  <c r="WBZ37" i="7" s="1"/>
  <c r="WCA37" i="7" s="1"/>
  <c r="WCB37" i="7" s="1"/>
  <c r="WCC37" i="7" s="1"/>
  <c r="WCD37" i="7" s="1"/>
  <c r="WCE37" i="7" s="1"/>
  <c r="WCF37" i="7" s="1"/>
  <c r="WCG37" i="7" s="1"/>
  <c r="WCH37" i="7" s="1"/>
  <c r="WCI37" i="7" s="1"/>
  <c r="WCJ37" i="7" s="1"/>
  <c r="WCK37" i="7" s="1"/>
  <c r="WCL37" i="7" s="1"/>
  <c r="WCM37" i="7" s="1"/>
  <c r="WCN37" i="7" s="1"/>
  <c r="WCO37" i="7" s="1"/>
  <c r="WCP37" i="7" s="1"/>
  <c r="WCQ37" i="7" s="1"/>
  <c r="WCR37" i="7" s="1"/>
  <c r="WCS37" i="7" s="1"/>
  <c r="WCT37" i="7" s="1"/>
  <c r="WCU37" i="7" s="1"/>
  <c r="WCV37" i="7" s="1"/>
  <c r="WCW37" i="7" s="1"/>
  <c r="WCX37" i="7" s="1"/>
  <c r="WCY37" i="7" s="1"/>
  <c r="WCZ37" i="7" s="1"/>
  <c r="WDA37" i="7" s="1"/>
  <c r="WDB37" i="7" s="1"/>
  <c r="WDC37" i="7" s="1"/>
  <c r="WDD37" i="7" s="1"/>
  <c r="WDE37" i="7" s="1"/>
  <c r="WDF37" i="7" s="1"/>
  <c r="WDG37" i="7" s="1"/>
  <c r="WDH37" i="7" s="1"/>
  <c r="WDI37" i="7" s="1"/>
  <c r="WDJ37" i="7" s="1"/>
  <c r="WDK37" i="7" s="1"/>
  <c r="WDL37" i="7" s="1"/>
  <c r="WDM37" i="7" s="1"/>
  <c r="WDN37" i="7" s="1"/>
  <c r="WDO37" i="7" s="1"/>
  <c r="WDP37" i="7" s="1"/>
  <c r="WDQ37" i="7" s="1"/>
  <c r="WDR37" i="7" s="1"/>
  <c r="WDS37" i="7" s="1"/>
  <c r="WDT37" i="7" s="1"/>
  <c r="WDU37" i="7" s="1"/>
  <c r="WDV37" i="7" s="1"/>
  <c r="WDW37" i="7" s="1"/>
  <c r="WDX37" i="7" s="1"/>
  <c r="WDY37" i="7" s="1"/>
  <c r="WDZ37" i="7" s="1"/>
  <c r="WEA37" i="7" s="1"/>
  <c r="WEB37" i="7" s="1"/>
  <c r="WEC37" i="7" s="1"/>
  <c r="WED37" i="7" s="1"/>
  <c r="WEE37" i="7" s="1"/>
  <c r="WEF37" i="7" s="1"/>
  <c r="WEG37" i="7" s="1"/>
  <c r="WEH37" i="7" s="1"/>
  <c r="WEI37" i="7" s="1"/>
  <c r="WEJ37" i="7" s="1"/>
  <c r="WEK37" i="7" s="1"/>
  <c r="WEL37" i="7" s="1"/>
  <c r="WEM37" i="7" s="1"/>
  <c r="WEN37" i="7" s="1"/>
  <c r="WEO37" i="7" s="1"/>
  <c r="WEP37" i="7" s="1"/>
  <c r="WEQ37" i="7" s="1"/>
  <c r="WER37" i="7" s="1"/>
  <c r="WES37" i="7" s="1"/>
  <c r="WET37" i="7" s="1"/>
  <c r="WEU37" i="7" s="1"/>
  <c r="WEV37" i="7" s="1"/>
  <c r="WEW37" i="7" s="1"/>
  <c r="WEX37" i="7" s="1"/>
  <c r="WEY37" i="7" s="1"/>
  <c r="WEZ37" i="7" s="1"/>
  <c r="WFA37" i="7" s="1"/>
  <c r="WFB37" i="7" s="1"/>
  <c r="WFC37" i="7" s="1"/>
  <c r="WFD37" i="7" s="1"/>
  <c r="WFE37" i="7" s="1"/>
  <c r="WFF37" i="7" s="1"/>
  <c r="WFG37" i="7" s="1"/>
  <c r="WFH37" i="7" s="1"/>
  <c r="WFI37" i="7" s="1"/>
  <c r="WFJ37" i="7" s="1"/>
  <c r="WFK37" i="7" s="1"/>
  <c r="WFL37" i="7" s="1"/>
  <c r="WFM37" i="7" s="1"/>
  <c r="WFN37" i="7" s="1"/>
  <c r="WFO37" i="7" s="1"/>
  <c r="WFP37" i="7" s="1"/>
  <c r="WFQ37" i="7" s="1"/>
  <c r="WFR37" i="7" s="1"/>
  <c r="WFS37" i="7" s="1"/>
  <c r="WFT37" i="7" s="1"/>
  <c r="WFU37" i="7" s="1"/>
  <c r="WFV37" i="7" s="1"/>
  <c r="WFW37" i="7" s="1"/>
  <c r="WFX37" i="7" s="1"/>
  <c r="WFY37" i="7" s="1"/>
  <c r="WFZ37" i="7" s="1"/>
  <c r="WGA37" i="7" s="1"/>
  <c r="WGB37" i="7" s="1"/>
  <c r="WGC37" i="7" s="1"/>
  <c r="WGD37" i="7" s="1"/>
  <c r="WGE37" i="7" s="1"/>
  <c r="WGF37" i="7" s="1"/>
  <c r="WGG37" i="7" s="1"/>
  <c r="WGH37" i="7" s="1"/>
  <c r="WGI37" i="7" s="1"/>
  <c r="WGJ37" i="7" s="1"/>
  <c r="WGK37" i="7" s="1"/>
  <c r="WGL37" i="7" s="1"/>
  <c r="WGM37" i="7" s="1"/>
  <c r="WGN37" i="7" s="1"/>
  <c r="WGO37" i="7" s="1"/>
  <c r="WGP37" i="7" s="1"/>
  <c r="WGQ37" i="7" s="1"/>
  <c r="WGR37" i="7" s="1"/>
  <c r="WGS37" i="7" s="1"/>
  <c r="WGT37" i="7" s="1"/>
  <c r="WGU37" i="7" s="1"/>
  <c r="WGV37" i="7" s="1"/>
  <c r="WGW37" i="7" s="1"/>
  <c r="WGX37" i="7" s="1"/>
  <c r="WGY37" i="7" s="1"/>
  <c r="WGZ37" i="7" s="1"/>
  <c r="WHA37" i="7" s="1"/>
  <c r="WHB37" i="7" s="1"/>
  <c r="WHC37" i="7" s="1"/>
  <c r="WHD37" i="7" s="1"/>
  <c r="WHE37" i="7" s="1"/>
  <c r="WHF37" i="7" s="1"/>
  <c r="WHG37" i="7" s="1"/>
  <c r="WHH37" i="7" s="1"/>
  <c r="WHI37" i="7" s="1"/>
  <c r="WHJ37" i="7" s="1"/>
  <c r="WHK37" i="7" s="1"/>
  <c r="WHL37" i="7" s="1"/>
  <c r="WHM37" i="7" s="1"/>
  <c r="WHN37" i="7" s="1"/>
  <c r="WHO37" i="7" s="1"/>
  <c r="WHP37" i="7" s="1"/>
  <c r="WHQ37" i="7" s="1"/>
  <c r="WHR37" i="7" s="1"/>
  <c r="WHS37" i="7" s="1"/>
  <c r="WHT37" i="7" s="1"/>
  <c r="WHU37" i="7" s="1"/>
  <c r="WHV37" i="7" s="1"/>
  <c r="WHW37" i="7" s="1"/>
  <c r="WHX37" i="7" s="1"/>
  <c r="WHY37" i="7" s="1"/>
  <c r="WHZ37" i="7" s="1"/>
  <c r="WIA37" i="7" s="1"/>
  <c r="WIB37" i="7" s="1"/>
  <c r="WIC37" i="7" s="1"/>
  <c r="WID37" i="7" s="1"/>
  <c r="WIE37" i="7" s="1"/>
  <c r="WIF37" i="7" s="1"/>
  <c r="WIG37" i="7" s="1"/>
  <c r="WIH37" i="7" s="1"/>
  <c r="WII37" i="7" s="1"/>
  <c r="WIJ37" i="7" s="1"/>
  <c r="WIK37" i="7" s="1"/>
  <c r="WIL37" i="7" s="1"/>
  <c r="WIM37" i="7" s="1"/>
  <c r="WIN37" i="7" s="1"/>
  <c r="WIO37" i="7" s="1"/>
  <c r="WIP37" i="7" s="1"/>
  <c r="WIQ37" i="7" s="1"/>
  <c r="WIR37" i="7" s="1"/>
  <c r="WIS37" i="7" s="1"/>
  <c r="WIT37" i="7" s="1"/>
  <c r="WIU37" i="7" s="1"/>
  <c r="WIV37" i="7" s="1"/>
  <c r="WIW37" i="7" s="1"/>
  <c r="WIX37" i="7" s="1"/>
  <c r="WIY37" i="7" s="1"/>
  <c r="WIZ37" i="7" s="1"/>
  <c r="WJA37" i="7" s="1"/>
  <c r="WJB37" i="7" s="1"/>
  <c r="WJC37" i="7" s="1"/>
  <c r="WJD37" i="7" s="1"/>
  <c r="WJE37" i="7" s="1"/>
  <c r="WJF37" i="7" s="1"/>
  <c r="WJG37" i="7" s="1"/>
  <c r="WJH37" i="7" s="1"/>
  <c r="WJI37" i="7" s="1"/>
  <c r="WJJ37" i="7" s="1"/>
  <c r="WJK37" i="7" s="1"/>
  <c r="WJL37" i="7" s="1"/>
  <c r="WJM37" i="7" s="1"/>
  <c r="WJN37" i="7" s="1"/>
  <c r="WJO37" i="7" s="1"/>
  <c r="WJP37" i="7" s="1"/>
  <c r="WJQ37" i="7" s="1"/>
  <c r="WJR37" i="7" s="1"/>
  <c r="WJS37" i="7" s="1"/>
  <c r="WJT37" i="7" s="1"/>
  <c r="WJU37" i="7" s="1"/>
  <c r="WJV37" i="7" s="1"/>
  <c r="WJW37" i="7" s="1"/>
  <c r="WJX37" i="7" s="1"/>
  <c r="WJY37" i="7" s="1"/>
  <c r="WJZ37" i="7" s="1"/>
  <c r="WKA37" i="7" s="1"/>
  <c r="WKB37" i="7" s="1"/>
  <c r="WKC37" i="7" s="1"/>
  <c r="WKD37" i="7" s="1"/>
  <c r="WKE37" i="7" s="1"/>
  <c r="WKF37" i="7" s="1"/>
  <c r="WKG37" i="7" s="1"/>
  <c r="WKH37" i="7" s="1"/>
  <c r="WKI37" i="7" s="1"/>
  <c r="WKJ37" i="7" s="1"/>
  <c r="WKK37" i="7" s="1"/>
  <c r="WKL37" i="7" s="1"/>
  <c r="WKM37" i="7" s="1"/>
  <c r="WKN37" i="7" s="1"/>
  <c r="WKO37" i="7" s="1"/>
  <c r="WKP37" i="7" s="1"/>
  <c r="WKQ37" i="7" s="1"/>
  <c r="WKR37" i="7" s="1"/>
  <c r="WKS37" i="7" s="1"/>
  <c r="WKT37" i="7" s="1"/>
  <c r="WKU37" i="7" s="1"/>
  <c r="WKV37" i="7" s="1"/>
  <c r="WKW37" i="7" s="1"/>
  <c r="WKX37" i="7" s="1"/>
  <c r="WKY37" i="7" s="1"/>
  <c r="WKZ37" i="7" s="1"/>
  <c r="WLA37" i="7" s="1"/>
  <c r="WLB37" i="7" s="1"/>
  <c r="WLC37" i="7" s="1"/>
  <c r="WLD37" i="7" s="1"/>
  <c r="WLE37" i="7" s="1"/>
  <c r="WLF37" i="7" s="1"/>
  <c r="WLG37" i="7" s="1"/>
  <c r="WLH37" i="7" s="1"/>
  <c r="WLI37" i="7" s="1"/>
  <c r="WLJ37" i="7" s="1"/>
  <c r="WLK37" i="7" s="1"/>
  <c r="WLL37" i="7" s="1"/>
  <c r="WLM37" i="7" s="1"/>
  <c r="WLN37" i="7" s="1"/>
  <c r="WLO37" i="7" s="1"/>
  <c r="WLP37" i="7" s="1"/>
  <c r="WLQ37" i="7" s="1"/>
  <c r="WLR37" i="7" s="1"/>
  <c r="WLS37" i="7" s="1"/>
  <c r="WLT37" i="7" s="1"/>
  <c r="WLU37" i="7" s="1"/>
  <c r="WLV37" i="7" s="1"/>
  <c r="WLW37" i="7" s="1"/>
  <c r="WLX37" i="7" s="1"/>
  <c r="WLY37" i="7" s="1"/>
  <c r="WLZ37" i="7" s="1"/>
  <c r="WMA37" i="7" s="1"/>
  <c r="WMB37" i="7" s="1"/>
  <c r="WMC37" i="7" s="1"/>
  <c r="WMD37" i="7" s="1"/>
  <c r="WME37" i="7" s="1"/>
  <c r="WMF37" i="7" s="1"/>
  <c r="WMG37" i="7" s="1"/>
  <c r="WMH37" i="7" s="1"/>
  <c r="WMI37" i="7" s="1"/>
  <c r="WMJ37" i="7" s="1"/>
  <c r="WMK37" i="7" s="1"/>
  <c r="WML37" i="7" s="1"/>
  <c r="WMM37" i="7" s="1"/>
  <c r="WMN37" i="7" s="1"/>
  <c r="WMO37" i="7" s="1"/>
  <c r="WMP37" i="7" s="1"/>
  <c r="WMQ37" i="7" s="1"/>
  <c r="WMR37" i="7" s="1"/>
  <c r="WMS37" i="7" s="1"/>
  <c r="WMT37" i="7" s="1"/>
  <c r="WMU37" i="7" s="1"/>
  <c r="WMV37" i="7" s="1"/>
  <c r="WMW37" i="7" s="1"/>
  <c r="WMX37" i="7" s="1"/>
  <c r="WMY37" i="7" s="1"/>
  <c r="WMZ37" i="7" s="1"/>
  <c r="WNA37" i="7" s="1"/>
  <c r="WNB37" i="7" s="1"/>
  <c r="WNC37" i="7" s="1"/>
  <c r="WND37" i="7" s="1"/>
  <c r="WNE37" i="7" s="1"/>
  <c r="WNF37" i="7" s="1"/>
  <c r="WNG37" i="7" s="1"/>
  <c r="WNH37" i="7" s="1"/>
  <c r="WNI37" i="7" s="1"/>
  <c r="WNJ37" i="7" s="1"/>
  <c r="WNK37" i="7" s="1"/>
  <c r="WNL37" i="7" s="1"/>
  <c r="WNM37" i="7" s="1"/>
  <c r="WNN37" i="7" s="1"/>
  <c r="WNO37" i="7" s="1"/>
  <c r="WNP37" i="7" s="1"/>
  <c r="WNQ37" i="7" s="1"/>
  <c r="WNR37" i="7" s="1"/>
  <c r="WNS37" i="7" s="1"/>
  <c r="WNT37" i="7" s="1"/>
  <c r="WNU37" i="7" s="1"/>
  <c r="WNV37" i="7" s="1"/>
  <c r="WNW37" i="7" s="1"/>
  <c r="WNX37" i="7" s="1"/>
  <c r="WNY37" i="7" s="1"/>
  <c r="WNZ37" i="7" s="1"/>
  <c r="WOA37" i="7" s="1"/>
  <c r="WOB37" i="7" s="1"/>
  <c r="WOC37" i="7" s="1"/>
  <c r="WOD37" i="7" s="1"/>
  <c r="WOE37" i="7" s="1"/>
  <c r="WOF37" i="7" s="1"/>
  <c r="WOG37" i="7" s="1"/>
  <c r="WOH37" i="7" s="1"/>
  <c r="WOI37" i="7" s="1"/>
  <c r="WOJ37" i="7" s="1"/>
  <c r="WOK37" i="7" s="1"/>
  <c r="WOL37" i="7" s="1"/>
  <c r="WOM37" i="7" s="1"/>
  <c r="WON37" i="7" s="1"/>
  <c r="WOO37" i="7" s="1"/>
  <c r="WOP37" i="7" s="1"/>
  <c r="WOQ37" i="7" s="1"/>
  <c r="WOR37" i="7" s="1"/>
  <c r="WOS37" i="7" s="1"/>
  <c r="WOT37" i="7" s="1"/>
  <c r="WOU37" i="7" s="1"/>
  <c r="WOV37" i="7" s="1"/>
  <c r="WOW37" i="7" s="1"/>
  <c r="WOX37" i="7" s="1"/>
  <c r="WOY37" i="7" s="1"/>
  <c r="WOZ37" i="7" s="1"/>
  <c r="WPA37" i="7" s="1"/>
  <c r="WPB37" i="7" s="1"/>
  <c r="WPC37" i="7" s="1"/>
  <c r="WPD37" i="7" s="1"/>
  <c r="WPE37" i="7" s="1"/>
  <c r="WPF37" i="7" s="1"/>
  <c r="WPG37" i="7" s="1"/>
  <c r="WPH37" i="7" s="1"/>
  <c r="WPI37" i="7" s="1"/>
  <c r="WPJ37" i="7" s="1"/>
  <c r="WPK37" i="7" s="1"/>
  <c r="WPL37" i="7" s="1"/>
  <c r="WPM37" i="7" s="1"/>
  <c r="WPN37" i="7" s="1"/>
  <c r="WPO37" i="7" s="1"/>
  <c r="WPP37" i="7" s="1"/>
  <c r="WPQ37" i="7" s="1"/>
  <c r="WPR37" i="7" s="1"/>
  <c r="WPS37" i="7" s="1"/>
  <c r="WPT37" i="7" s="1"/>
  <c r="WPU37" i="7" s="1"/>
  <c r="WPV37" i="7" s="1"/>
  <c r="WPW37" i="7" s="1"/>
  <c r="WPX37" i="7" s="1"/>
  <c r="WPY37" i="7" s="1"/>
  <c r="WPZ37" i="7" s="1"/>
  <c r="WQA37" i="7" s="1"/>
  <c r="WQB37" i="7" s="1"/>
  <c r="WQC37" i="7" s="1"/>
  <c r="WQD37" i="7" s="1"/>
  <c r="WQE37" i="7" s="1"/>
  <c r="WQF37" i="7" s="1"/>
  <c r="WQG37" i="7" s="1"/>
  <c r="WQH37" i="7" s="1"/>
  <c r="WQI37" i="7" s="1"/>
  <c r="WQJ37" i="7" s="1"/>
  <c r="WQK37" i="7" s="1"/>
  <c r="WQL37" i="7" s="1"/>
  <c r="WQM37" i="7" s="1"/>
  <c r="WQN37" i="7" s="1"/>
  <c r="WQO37" i="7" s="1"/>
  <c r="WQP37" i="7" s="1"/>
  <c r="WQQ37" i="7" s="1"/>
  <c r="WQR37" i="7" s="1"/>
  <c r="WQS37" i="7" s="1"/>
  <c r="WQT37" i="7" s="1"/>
  <c r="WQU37" i="7" s="1"/>
  <c r="WQV37" i="7" s="1"/>
  <c r="WQW37" i="7" s="1"/>
  <c r="WQX37" i="7" s="1"/>
  <c r="WQY37" i="7" s="1"/>
  <c r="WQZ37" i="7" s="1"/>
  <c r="WRA37" i="7" s="1"/>
  <c r="WRB37" i="7" s="1"/>
  <c r="WRC37" i="7" s="1"/>
  <c r="WRD37" i="7" s="1"/>
  <c r="WRE37" i="7" s="1"/>
  <c r="WRF37" i="7" s="1"/>
  <c r="WRG37" i="7" s="1"/>
  <c r="WRH37" i="7" s="1"/>
  <c r="WRI37" i="7" s="1"/>
  <c r="WRJ37" i="7" s="1"/>
  <c r="WRK37" i="7" s="1"/>
  <c r="WRL37" i="7" s="1"/>
  <c r="WRM37" i="7" s="1"/>
  <c r="WRN37" i="7" s="1"/>
  <c r="WRO37" i="7" s="1"/>
  <c r="WRP37" i="7" s="1"/>
  <c r="WRQ37" i="7" s="1"/>
  <c r="WRR37" i="7" s="1"/>
  <c r="WRS37" i="7" s="1"/>
  <c r="WRT37" i="7" s="1"/>
  <c r="WRU37" i="7" s="1"/>
  <c r="WRV37" i="7" s="1"/>
  <c r="WRW37" i="7" s="1"/>
  <c r="WRX37" i="7" s="1"/>
  <c r="WRY37" i="7" s="1"/>
  <c r="WRZ37" i="7" s="1"/>
  <c r="WSA37" i="7" s="1"/>
  <c r="WSB37" i="7" s="1"/>
  <c r="WSC37" i="7" s="1"/>
  <c r="WSD37" i="7" s="1"/>
  <c r="WSE37" i="7" s="1"/>
  <c r="WSF37" i="7" s="1"/>
  <c r="WSG37" i="7" s="1"/>
  <c r="WSH37" i="7" s="1"/>
  <c r="WSI37" i="7" s="1"/>
  <c r="WSJ37" i="7" s="1"/>
  <c r="WSK37" i="7" s="1"/>
  <c r="WSL37" i="7" s="1"/>
  <c r="WSM37" i="7" s="1"/>
  <c r="WSN37" i="7" s="1"/>
  <c r="WSO37" i="7" s="1"/>
  <c r="WSP37" i="7" s="1"/>
  <c r="WSQ37" i="7" s="1"/>
  <c r="WSR37" i="7" s="1"/>
  <c r="WSS37" i="7" s="1"/>
  <c r="WST37" i="7" s="1"/>
  <c r="WSU37" i="7" s="1"/>
  <c r="WSV37" i="7" s="1"/>
  <c r="WSW37" i="7" s="1"/>
  <c r="WSX37" i="7" s="1"/>
  <c r="WSY37" i="7" s="1"/>
  <c r="WSZ37" i="7" s="1"/>
  <c r="WTA37" i="7" s="1"/>
  <c r="WTB37" i="7" s="1"/>
  <c r="WTC37" i="7" s="1"/>
  <c r="WTD37" i="7" s="1"/>
  <c r="WTE37" i="7" s="1"/>
  <c r="WTF37" i="7" s="1"/>
  <c r="WTG37" i="7" s="1"/>
  <c r="WTH37" i="7" s="1"/>
  <c r="WTI37" i="7" s="1"/>
  <c r="WTJ37" i="7" s="1"/>
  <c r="WTK37" i="7" s="1"/>
  <c r="WTL37" i="7" s="1"/>
  <c r="WTM37" i="7" s="1"/>
  <c r="WTN37" i="7" s="1"/>
  <c r="WTO37" i="7" s="1"/>
  <c r="WTP37" i="7" s="1"/>
  <c r="WTQ37" i="7" s="1"/>
  <c r="WTR37" i="7" s="1"/>
  <c r="WTS37" i="7" s="1"/>
  <c r="WTT37" i="7" s="1"/>
  <c r="WTU37" i="7" s="1"/>
  <c r="WTV37" i="7" s="1"/>
  <c r="WTW37" i="7" s="1"/>
  <c r="WTX37" i="7" s="1"/>
  <c r="WTY37" i="7" s="1"/>
  <c r="WTZ37" i="7" s="1"/>
  <c r="WUA37" i="7" s="1"/>
  <c r="WUB37" i="7" s="1"/>
  <c r="WUC37" i="7" s="1"/>
  <c r="WUD37" i="7" s="1"/>
  <c r="WUE37" i="7" s="1"/>
  <c r="WUF37" i="7" s="1"/>
  <c r="WUG37" i="7" s="1"/>
  <c r="WUH37" i="7" s="1"/>
  <c r="WUI37" i="7" s="1"/>
  <c r="WUJ37" i="7" s="1"/>
  <c r="WUK37" i="7" s="1"/>
  <c r="WUL37" i="7" s="1"/>
  <c r="WUM37" i="7" s="1"/>
  <c r="WUN37" i="7" s="1"/>
  <c r="WUO37" i="7" s="1"/>
  <c r="WUP37" i="7" s="1"/>
  <c r="WUQ37" i="7" s="1"/>
  <c r="WUR37" i="7" s="1"/>
  <c r="WUS37" i="7" s="1"/>
  <c r="WUT37" i="7" s="1"/>
  <c r="WUU37" i="7" s="1"/>
  <c r="WUV37" i="7" s="1"/>
  <c r="WUW37" i="7" s="1"/>
  <c r="WUX37" i="7" s="1"/>
  <c r="WUY37" i="7" s="1"/>
  <c r="WUZ37" i="7" s="1"/>
  <c r="WVA37" i="7" s="1"/>
  <c r="WVB37" i="7" s="1"/>
  <c r="WVC37" i="7" s="1"/>
  <c r="WVD37" i="7" s="1"/>
  <c r="WVE37" i="7" s="1"/>
  <c r="WVF37" i="7" s="1"/>
  <c r="WVG37" i="7" s="1"/>
  <c r="WVH37" i="7" s="1"/>
  <c r="WVI37" i="7" s="1"/>
  <c r="WVJ37" i="7" s="1"/>
  <c r="WVK37" i="7" s="1"/>
  <c r="WVL37" i="7" s="1"/>
  <c r="WVM37" i="7" s="1"/>
  <c r="WVN37" i="7" s="1"/>
  <c r="WVO37" i="7" s="1"/>
  <c r="WVP37" i="7" s="1"/>
  <c r="WVQ37" i="7" s="1"/>
  <c r="WVR37" i="7" s="1"/>
  <c r="WVS37" i="7" s="1"/>
  <c r="WVT37" i="7" s="1"/>
  <c r="WVU37" i="7" s="1"/>
  <c r="WVV37" i="7" s="1"/>
  <c r="WVW37" i="7" s="1"/>
  <c r="WVX37" i="7" s="1"/>
  <c r="WVY37" i="7" s="1"/>
  <c r="WVZ37" i="7" s="1"/>
  <c r="WWA37" i="7" s="1"/>
  <c r="WWB37" i="7" s="1"/>
  <c r="WWC37" i="7" s="1"/>
  <c r="WWD37" i="7" s="1"/>
  <c r="WWE37" i="7" s="1"/>
  <c r="WWF37" i="7" s="1"/>
  <c r="WWG37" i="7" s="1"/>
  <c r="WWH37" i="7" s="1"/>
  <c r="WWI37" i="7" s="1"/>
  <c r="WWJ37" i="7" s="1"/>
  <c r="WWK37" i="7" s="1"/>
  <c r="WWL37" i="7" s="1"/>
  <c r="WWM37" i="7" s="1"/>
  <c r="WWN37" i="7" s="1"/>
  <c r="WWO37" i="7" s="1"/>
  <c r="WWP37" i="7" s="1"/>
  <c r="WWQ37" i="7" s="1"/>
  <c r="WWR37" i="7" s="1"/>
  <c r="WWS37" i="7" s="1"/>
  <c r="WWT37" i="7" s="1"/>
  <c r="WWU37" i="7" s="1"/>
  <c r="WWV37" i="7" s="1"/>
  <c r="WWW37" i="7" s="1"/>
  <c r="WWX37" i="7" s="1"/>
  <c r="WWY37" i="7" s="1"/>
  <c r="WWZ37" i="7" s="1"/>
  <c r="WXA37" i="7" s="1"/>
  <c r="WXB37" i="7" s="1"/>
  <c r="WXC37" i="7" s="1"/>
  <c r="WXD37" i="7" s="1"/>
  <c r="WXE37" i="7" s="1"/>
  <c r="WXF37" i="7" s="1"/>
  <c r="WXG37" i="7" s="1"/>
  <c r="WXH37" i="7" s="1"/>
  <c r="WXI37" i="7" s="1"/>
  <c r="WXJ37" i="7" s="1"/>
  <c r="WXK37" i="7" s="1"/>
  <c r="WXL37" i="7" s="1"/>
  <c r="WXM37" i="7" s="1"/>
  <c r="WXN37" i="7" s="1"/>
  <c r="WXO37" i="7" s="1"/>
  <c r="WXP37" i="7" s="1"/>
  <c r="WXQ37" i="7" s="1"/>
  <c r="WXR37" i="7" s="1"/>
  <c r="WXS37" i="7" s="1"/>
  <c r="WXT37" i="7" s="1"/>
  <c r="WXU37" i="7" s="1"/>
  <c r="WXV37" i="7" s="1"/>
  <c r="WXW37" i="7" s="1"/>
  <c r="WXX37" i="7" s="1"/>
  <c r="WXY37" i="7" s="1"/>
  <c r="WXZ37" i="7" s="1"/>
  <c r="WYA37" i="7" s="1"/>
  <c r="WYB37" i="7" s="1"/>
  <c r="WYC37" i="7" s="1"/>
  <c r="WYD37" i="7" s="1"/>
  <c r="WYE37" i="7" s="1"/>
  <c r="WYF37" i="7" s="1"/>
  <c r="WYG37" i="7" s="1"/>
  <c r="WYH37" i="7" s="1"/>
  <c r="WYI37" i="7" s="1"/>
  <c r="WYJ37" i="7" s="1"/>
  <c r="WYK37" i="7" s="1"/>
  <c r="WYL37" i="7" s="1"/>
  <c r="WYM37" i="7" s="1"/>
  <c r="WYN37" i="7" s="1"/>
  <c r="WYO37" i="7" s="1"/>
  <c r="WYP37" i="7" s="1"/>
  <c r="WYQ37" i="7" s="1"/>
  <c r="WYR37" i="7" s="1"/>
  <c r="WYS37" i="7" s="1"/>
  <c r="WYT37" i="7" s="1"/>
  <c r="WYU37" i="7" s="1"/>
  <c r="WYV37" i="7" s="1"/>
  <c r="WYW37" i="7" s="1"/>
  <c r="WYX37" i="7" s="1"/>
  <c r="WYY37" i="7" s="1"/>
  <c r="WYZ37" i="7" s="1"/>
  <c r="WZA37" i="7" s="1"/>
  <c r="WZB37" i="7" s="1"/>
  <c r="WZC37" i="7" s="1"/>
  <c r="WZD37" i="7" s="1"/>
  <c r="WZE37" i="7" s="1"/>
  <c r="WZF37" i="7" s="1"/>
  <c r="WZG37" i="7" s="1"/>
  <c r="WZH37" i="7" s="1"/>
  <c r="WZI37" i="7" s="1"/>
  <c r="WZJ37" i="7" s="1"/>
  <c r="WZK37" i="7" s="1"/>
  <c r="WZL37" i="7" s="1"/>
  <c r="WZM37" i="7" s="1"/>
  <c r="WZN37" i="7" s="1"/>
  <c r="WZO37" i="7" s="1"/>
  <c r="WZP37" i="7" s="1"/>
  <c r="WZQ37" i="7" s="1"/>
  <c r="WZR37" i="7" s="1"/>
  <c r="WZS37" i="7" s="1"/>
  <c r="WZT37" i="7" s="1"/>
  <c r="WZU37" i="7" s="1"/>
  <c r="WZV37" i="7" s="1"/>
  <c r="WZW37" i="7" s="1"/>
  <c r="WZX37" i="7" s="1"/>
  <c r="WZY37" i="7" s="1"/>
  <c r="WZZ37" i="7" s="1"/>
  <c r="XAA37" i="7" s="1"/>
  <c r="XAB37" i="7" s="1"/>
  <c r="XAC37" i="7" s="1"/>
  <c r="XAD37" i="7" s="1"/>
  <c r="XAE37" i="7" s="1"/>
  <c r="XAF37" i="7" s="1"/>
  <c r="XAG37" i="7" s="1"/>
  <c r="XAH37" i="7" s="1"/>
  <c r="XAI37" i="7" s="1"/>
  <c r="XAJ37" i="7" s="1"/>
  <c r="XAK37" i="7" s="1"/>
  <c r="XAL37" i="7" s="1"/>
  <c r="XAM37" i="7" s="1"/>
  <c r="XAN37" i="7" s="1"/>
  <c r="XAO37" i="7" s="1"/>
  <c r="XAP37" i="7" s="1"/>
  <c r="XAQ37" i="7" s="1"/>
  <c r="XAR37" i="7" s="1"/>
  <c r="XAS37" i="7" s="1"/>
  <c r="XAT37" i="7" s="1"/>
  <c r="XAU37" i="7" s="1"/>
  <c r="XAV37" i="7" s="1"/>
  <c r="XAW37" i="7" s="1"/>
  <c r="XAX37" i="7" s="1"/>
  <c r="XAY37" i="7" s="1"/>
  <c r="XAZ37" i="7" s="1"/>
  <c r="XBA37" i="7" s="1"/>
  <c r="XBB37" i="7" s="1"/>
  <c r="XBC37" i="7" s="1"/>
  <c r="XBD37" i="7" s="1"/>
  <c r="XBE37" i="7" s="1"/>
  <c r="XBF37" i="7" s="1"/>
  <c r="XBG37" i="7" s="1"/>
  <c r="XBH37" i="7" s="1"/>
  <c r="XBI37" i="7" s="1"/>
  <c r="XBJ37" i="7" s="1"/>
  <c r="XBK37" i="7" s="1"/>
  <c r="XBL37" i="7" s="1"/>
  <c r="XBM37" i="7" s="1"/>
  <c r="XBN37" i="7" s="1"/>
  <c r="XBO37" i="7" s="1"/>
  <c r="XBP37" i="7" s="1"/>
  <c r="XBQ37" i="7" s="1"/>
  <c r="XBR37" i="7" s="1"/>
  <c r="XBS37" i="7" s="1"/>
  <c r="XBT37" i="7" s="1"/>
  <c r="XBU37" i="7" s="1"/>
  <c r="XBV37" i="7" s="1"/>
  <c r="XBW37" i="7" s="1"/>
  <c r="XBX37" i="7" s="1"/>
  <c r="XBY37" i="7" s="1"/>
  <c r="XBZ37" i="7" s="1"/>
  <c r="XCA37" i="7" s="1"/>
  <c r="XCB37" i="7" s="1"/>
  <c r="XCC37" i="7" s="1"/>
  <c r="XCD37" i="7" s="1"/>
  <c r="XCE37" i="7" s="1"/>
  <c r="XCF37" i="7" s="1"/>
  <c r="XCG37" i="7" s="1"/>
  <c r="XCH37" i="7" s="1"/>
  <c r="XCI37" i="7" s="1"/>
  <c r="XCJ37" i="7" s="1"/>
  <c r="XCK37" i="7" s="1"/>
  <c r="XCL37" i="7" s="1"/>
  <c r="XCM37" i="7" s="1"/>
  <c r="XCN37" i="7" s="1"/>
  <c r="XCO37" i="7" s="1"/>
  <c r="XCP37" i="7" s="1"/>
  <c r="XCQ37" i="7" s="1"/>
  <c r="XCR37" i="7" s="1"/>
  <c r="XCS37" i="7" s="1"/>
  <c r="XCT37" i="7" s="1"/>
  <c r="XCU37" i="7" s="1"/>
  <c r="XCV37" i="7" s="1"/>
  <c r="XCW37" i="7" s="1"/>
  <c r="XCX37" i="7" s="1"/>
  <c r="XCY37" i="7" s="1"/>
  <c r="XCZ37" i="7" s="1"/>
  <c r="XDA37" i="7" s="1"/>
  <c r="XDB37" i="7" s="1"/>
  <c r="XDC37" i="7" s="1"/>
  <c r="XDD37" i="7" s="1"/>
  <c r="XDE37" i="7" s="1"/>
  <c r="XDF37" i="7" s="1"/>
  <c r="XDG37" i="7" s="1"/>
  <c r="XDH37" i="7" s="1"/>
  <c r="XDI37" i="7" s="1"/>
  <c r="XDJ37" i="7" s="1"/>
  <c r="XDK37" i="7" s="1"/>
  <c r="XDL37" i="7" s="1"/>
  <c r="XDM37" i="7" s="1"/>
  <c r="XDN37" i="7" s="1"/>
  <c r="XDO37" i="7" s="1"/>
  <c r="XDP37" i="7" s="1"/>
  <c r="XDQ37" i="7" s="1"/>
  <c r="XDR37" i="7" s="1"/>
  <c r="XDS37" i="7" s="1"/>
  <c r="XDT37" i="7" s="1"/>
  <c r="XDU37" i="7" s="1"/>
  <c r="XDV37" i="7" s="1"/>
  <c r="XDW37" i="7" s="1"/>
  <c r="XDX37" i="7" s="1"/>
  <c r="XDY37" i="7" s="1"/>
  <c r="XDZ37" i="7" s="1"/>
  <c r="XEA37" i="7" s="1"/>
  <c r="XEB37" i="7" s="1"/>
  <c r="XEC37" i="7" s="1"/>
  <c r="XED37" i="7" s="1"/>
  <c r="XEE37" i="7" s="1"/>
  <c r="XEF37" i="7" s="1"/>
  <c r="XEG37" i="7" s="1"/>
  <c r="XEH37" i="7" s="1"/>
  <c r="XEI37" i="7" s="1"/>
  <c r="XEJ37" i="7" s="1"/>
  <c r="XEK37" i="7" s="1"/>
  <c r="XEL37" i="7" s="1"/>
  <c r="XEM37" i="7" s="1"/>
  <c r="XEN37" i="7" s="1"/>
  <c r="XEO37" i="7" s="1"/>
  <c r="XEP37" i="7" s="1"/>
  <c r="XEQ37" i="7" s="1"/>
  <c r="XER37" i="7" s="1"/>
  <c r="XES37" i="7" s="1"/>
  <c r="XET37" i="7" s="1"/>
  <c r="XEU37" i="7" s="1"/>
  <c r="XEV37" i="7" s="1"/>
  <c r="XEW37" i="7" s="1"/>
  <c r="XEX37" i="7" s="1"/>
  <c r="XEY37" i="7" s="1"/>
  <c r="XEZ37" i="7" s="1"/>
  <c r="XFA37" i="7" s="1"/>
  <c r="XFB37" i="7" s="1"/>
  <c r="XFC37" i="7" s="1"/>
  <c r="XFD37" i="7" s="1"/>
  <c r="D38" i="7"/>
  <c r="E38" i="7" s="1"/>
  <c r="F38" i="7" s="1"/>
  <c r="G38" i="7" s="1"/>
  <c r="H38" i="7" s="1"/>
  <c r="I38" i="7" s="1"/>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AP38" i="7" s="1"/>
  <c r="AQ38" i="7" s="1"/>
  <c r="AR38" i="7" s="1"/>
  <c r="AS38" i="7" s="1"/>
  <c r="AT38" i="7" s="1"/>
  <c r="AU38" i="7" s="1"/>
  <c r="AV38" i="7" s="1"/>
  <c r="AW38" i="7" s="1"/>
  <c r="AX38" i="7" s="1"/>
  <c r="AY38" i="7" s="1"/>
  <c r="AZ38" i="7" s="1"/>
  <c r="BA38" i="7" s="1"/>
  <c r="BB38" i="7" s="1"/>
  <c r="BC38" i="7" s="1"/>
  <c r="BD38" i="7" s="1"/>
  <c r="BE38" i="7" s="1"/>
  <c r="BF38" i="7" s="1"/>
  <c r="BG38" i="7" s="1"/>
  <c r="BH38" i="7" s="1"/>
  <c r="BI38" i="7" s="1"/>
  <c r="BJ38" i="7" s="1"/>
  <c r="BK38" i="7" s="1"/>
  <c r="BL38" i="7" s="1"/>
  <c r="BM38" i="7" s="1"/>
  <c r="BN38" i="7" s="1"/>
  <c r="BO38" i="7" s="1"/>
  <c r="BP38" i="7" s="1"/>
  <c r="BQ38" i="7" s="1"/>
  <c r="BR38" i="7" s="1"/>
  <c r="BS38" i="7" s="1"/>
  <c r="BT38" i="7" s="1"/>
  <c r="BU38" i="7" s="1"/>
  <c r="BV38" i="7" s="1"/>
  <c r="BW38" i="7" s="1"/>
  <c r="BX38" i="7" s="1"/>
  <c r="BY38" i="7" s="1"/>
  <c r="BZ38" i="7" s="1"/>
  <c r="CA38" i="7" s="1"/>
  <c r="CB38" i="7" s="1"/>
  <c r="CC38" i="7" s="1"/>
  <c r="CD38" i="7" s="1"/>
  <c r="CE38" i="7" s="1"/>
  <c r="CF38" i="7" s="1"/>
  <c r="CG38" i="7" s="1"/>
  <c r="CH38" i="7" s="1"/>
  <c r="CI38" i="7" s="1"/>
  <c r="CJ38" i="7" s="1"/>
  <c r="CK38" i="7" s="1"/>
  <c r="CL38" i="7" s="1"/>
  <c r="CM38" i="7" s="1"/>
  <c r="CN38" i="7" s="1"/>
  <c r="CO38" i="7" s="1"/>
  <c r="CP38" i="7" s="1"/>
  <c r="CQ38" i="7" s="1"/>
  <c r="CR38" i="7" s="1"/>
  <c r="CS38" i="7" s="1"/>
  <c r="CT38" i="7" s="1"/>
  <c r="CU38" i="7" s="1"/>
  <c r="CV38" i="7" s="1"/>
  <c r="CW38" i="7" s="1"/>
  <c r="CX38" i="7" s="1"/>
  <c r="CY38" i="7" s="1"/>
  <c r="CZ38" i="7" s="1"/>
  <c r="DA38" i="7" s="1"/>
  <c r="DB38" i="7" s="1"/>
  <c r="DC38" i="7" s="1"/>
  <c r="DD38" i="7" s="1"/>
  <c r="DE38" i="7" s="1"/>
  <c r="DF38" i="7" s="1"/>
  <c r="DG38" i="7" s="1"/>
  <c r="DH38" i="7" s="1"/>
  <c r="DI38" i="7" s="1"/>
  <c r="DJ38" i="7" s="1"/>
  <c r="DK38" i="7" s="1"/>
  <c r="DL38" i="7" s="1"/>
  <c r="DM38" i="7" s="1"/>
  <c r="DN38" i="7" s="1"/>
  <c r="DO38" i="7" s="1"/>
  <c r="DP38" i="7" s="1"/>
  <c r="DQ38" i="7" s="1"/>
  <c r="DR38" i="7" s="1"/>
  <c r="DS38" i="7" s="1"/>
  <c r="DT38" i="7" s="1"/>
  <c r="DU38" i="7" s="1"/>
  <c r="DV38" i="7" s="1"/>
  <c r="DW38" i="7" s="1"/>
  <c r="DX38" i="7" s="1"/>
  <c r="DY38" i="7" s="1"/>
  <c r="DZ38" i="7" s="1"/>
  <c r="EA38" i="7" s="1"/>
  <c r="EB38" i="7" s="1"/>
  <c r="EC38" i="7" s="1"/>
  <c r="ED38" i="7" s="1"/>
  <c r="EE38" i="7" s="1"/>
  <c r="EF38" i="7" s="1"/>
  <c r="EG38" i="7" s="1"/>
  <c r="EH38" i="7" s="1"/>
  <c r="EI38" i="7" s="1"/>
  <c r="EJ38" i="7" s="1"/>
  <c r="EK38" i="7" s="1"/>
  <c r="EL38" i="7" s="1"/>
  <c r="EM38" i="7" s="1"/>
  <c r="EN38" i="7" s="1"/>
  <c r="EO38" i="7" s="1"/>
  <c r="EP38" i="7" s="1"/>
  <c r="EQ38" i="7" s="1"/>
  <c r="ER38" i="7" s="1"/>
  <c r="ES38" i="7" s="1"/>
  <c r="ET38" i="7" s="1"/>
  <c r="EU38" i="7" s="1"/>
  <c r="EV38" i="7" s="1"/>
  <c r="EW38" i="7" s="1"/>
  <c r="EX38" i="7" s="1"/>
  <c r="EY38" i="7" s="1"/>
  <c r="EZ38" i="7" s="1"/>
  <c r="FA38" i="7" s="1"/>
  <c r="FB38" i="7" s="1"/>
  <c r="FC38" i="7" s="1"/>
  <c r="FD38" i="7" s="1"/>
  <c r="FE38" i="7" s="1"/>
  <c r="FF38" i="7" s="1"/>
  <c r="FG38" i="7" s="1"/>
  <c r="FH38" i="7" s="1"/>
  <c r="FI38" i="7" s="1"/>
  <c r="FJ38" i="7" s="1"/>
  <c r="FK38" i="7" s="1"/>
  <c r="FL38" i="7" s="1"/>
  <c r="FM38" i="7" s="1"/>
  <c r="FN38" i="7" s="1"/>
  <c r="FO38" i="7" s="1"/>
  <c r="FP38" i="7" s="1"/>
  <c r="FQ38" i="7" s="1"/>
  <c r="FR38" i="7" s="1"/>
  <c r="FS38" i="7" s="1"/>
  <c r="FT38" i="7" s="1"/>
  <c r="FU38" i="7" s="1"/>
  <c r="FV38" i="7" s="1"/>
  <c r="FW38" i="7" s="1"/>
  <c r="FX38" i="7" s="1"/>
  <c r="FY38" i="7" s="1"/>
  <c r="FZ38" i="7" s="1"/>
  <c r="GA38" i="7" s="1"/>
  <c r="GB38" i="7" s="1"/>
  <c r="GC38" i="7" s="1"/>
  <c r="GD38" i="7" s="1"/>
  <c r="GE38" i="7" s="1"/>
  <c r="GF38" i="7" s="1"/>
  <c r="GG38" i="7" s="1"/>
  <c r="GH38" i="7" s="1"/>
  <c r="GI38" i="7" s="1"/>
  <c r="GJ38" i="7" s="1"/>
  <c r="GK38" i="7" s="1"/>
  <c r="GL38" i="7" s="1"/>
  <c r="GM38" i="7" s="1"/>
  <c r="GN38" i="7" s="1"/>
  <c r="GO38" i="7" s="1"/>
  <c r="GP38" i="7" s="1"/>
  <c r="GQ38" i="7" s="1"/>
  <c r="GR38" i="7" s="1"/>
  <c r="GS38" i="7" s="1"/>
  <c r="GT38" i="7" s="1"/>
  <c r="GU38" i="7" s="1"/>
  <c r="GV38" i="7" s="1"/>
  <c r="GW38" i="7" s="1"/>
  <c r="GX38" i="7" s="1"/>
  <c r="GY38" i="7" s="1"/>
  <c r="GZ38" i="7" s="1"/>
  <c r="HA38" i="7" s="1"/>
  <c r="HB38" i="7" s="1"/>
  <c r="HC38" i="7" s="1"/>
  <c r="HD38" i="7" s="1"/>
  <c r="HE38" i="7" s="1"/>
  <c r="HF38" i="7" s="1"/>
  <c r="HG38" i="7" s="1"/>
  <c r="HH38" i="7" s="1"/>
  <c r="HI38" i="7" s="1"/>
  <c r="HJ38" i="7" s="1"/>
  <c r="HK38" i="7" s="1"/>
  <c r="HL38" i="7" s="1"/>
  <c r="HM38" i="7" s="1"/>
  <c r="HN38" i="7" s="1"/>
  <c r="HO38" i="7" s="1"/>
  <c r="HP38" i="7" s="1"/>
  <c r="HQ38" i="7" s="1"/>
  <c r="HR38" i="7" s="1"/>
  <c r="HS38" i="7" s="1"/>
  <c r="HT38" i="7" s="1"/>
  <c r="HU38" i="7" s="1"/>
  <c r="HV38" i="7" s="1"/>
  <c r="HW38" i="7" s="1"/>
  <c r="HX38" i="7" s="1"/>
  <c r="HY38" i="7" s="1"/>
  <c r="HZ38" i="7" s="1"/>
  <c r="IA38" i="7" s="1"/>
  <c r="IB38" i="7" s="1"/>
  <c r="IC38" i="7" s="1"/>
  <c r="ID38" i="7" s="1"/>
  <c r="IE38" i="7" s="1"/>
  <c r="IF38" i="7" s="1"/>
  <c r="IG38" i="7" s="1"/>
  <c r="IH38" i="7" s="1"/>
  <c r="II38" i="7" s="1"/>
  <c r="IJ38" i="7" s="1"/>
  <c r="IK38" i="7" s="1"/>
  <c r="IL38" i="7" s="1"/>
  <c r="IM38" i="7" s="1"/>
  <c r="IN38" i="7" s="1"/>
  <c r="IO38" i="7" s="1"/>
  <c r="IP38" i="7" s="1"/>
  <c r="IQ38" i="7" s="1"/>
  <c r="IR38" i="7" s="1"/>
  <c r="IS38" i="7" s="1"/>
  <c r="IT38" i="7" s="1"/>
  <c r="IU38" i="7" s="1"/>
  <c r="IV38" i="7" s="1"/>
  <c r="IW38" i="7" s="1"/>
  <c r="IX38" i="7" s="1"/>
  <c r="IY38" i="7" s="1"/>
  <c r="IZ38" i="7" s="1"/>
  <c r="JA38" i="7" s="1"/>
  <c r="JB38" i="7" s="1"/>
  <c r="JC38" i="7" s="1"/>
  <c r="JD38" i="7" s="1"/>
  <c r="JE38" i="7" s="1"/>
  <c r="JF38" i="7" s="1"/>
  <c r="JG38" i="7" s="1"/>
  <c r="JH38" i="7" s="1"/>
  <c r="JI38" i="7" s="1"/>
  <c r="JJ38" i="7" s="1"/>
  <c r="JK38" i="7" s="1"/>
  <c r="JL38" i="7" s="1"/>
  <c r="JM38" i="7" s="1"/>
  <c r="JN38" i="7" s="1"/>
  <c r="JO38" i="7" s="1"/>
  <c r="JP38" i="7" s="1"/>
  <c r="JQ38" i="7" s="1"/>
  <c r="JR38" i="7" s="1"/>
  <c r="JS38" i="7" s="1"/>
  <c r="JT38" i="7" s="1"/>
  <c r="JU38" i="7" s="1"/>
  <c r="JV38" i="7" s="1"/>
  <c r="JW38" i="7" s="1"/>
  <c r="JX38" i="7" s="1"/>
  <c r="JY38" i="7" s="1"/>
  <c r="JZ38" i="7" s="1"/>
  <c r="KA38" i="7" s="1"/>
  <c r="KB38" i="7" s="1"/>
  <c r="KC38" i="7" s="1"/>
  <c r="KD38" i="7" s="1"/>
  <c r="KE38" i="7" s="1"/>
  <c r="KF38" i="7" s="1"/>
  <c r="KG38" i="7" s="1"/>
  <c r="KH38" i="7" s="1"/>
  <c r="KI38" i="7" s="1"/>
  <c r="KJ38" i="7" s="1"/>
  <c r="KK38" i="7" s="1"/>
  <c r="KL38" i="7" s="1"/>
  <c r="KM38" i="7" s="1"/>
  <c r="KN38" i="7" s="1"/>
  <c r="KO38" i="7" s="1"/>
  <c r="KP38" i="7" s="1"/>
  <c r="KQ38" i="7" s="1"/>
  <c r="KR38" i="7" s="1"/>
  <c r="KS38" i="7" s="1"/>
  <c r="KT38" i="7" s="1"/>
  <c r="KU38" i="7" s="1"/>
  <c r="KV38" i="7" s="1"/>
  <c r="KW38" i="7" s="1"/>
  <c r="KX38" i="7" s="1"/>
  <c r="KY38" i="7" s="1"/>
  <c r="KZ38" i="7" s="1"/>
  <c r="LA38" i="7" s="1"/>
  <c r="LB38" i="7" s="1"/>
  <c r="LC38" i="7" s="1"/>
  <c r="LD38" i="7" s="1"/>
  <c r="LE38" i="7" s="1"/>
  <c r="LF38" i="7" s="1"/>
  <c r="LG38" i="7" s="1"/>
  <c r="LH38" i="7" s="1"/>
  <c r="LI38" i="7" s="1"/>
  <c r="LJ38" i="7" s="1"/>
  <c r="LK38" i="7" s="1"/>
  <c r="LL38" i="7" s="1"/>
  <c r="LM38" i="7" s="1"/>
  <c r="LN38" i="7" s="1"/>
  <c r="LO38" i="7" s="1"/>
  <c r="LP38" i="7" s="1"/>
  <c r="LQ38" i="7" s="1"/>
  <c r="LR38" i="7" s="1"/>
  <c r="LS38" i="7" s="1"/>
  <c r="LT38" i="7" s="1"/>
  <c r="LU38" i="7" s="1"/>
  <c r="LV38" i="7" s="1"/>
  <c r="LW38" i="7" s="1"/>
  <c r="LX38" i="7" s="1"/>
  <c r="LY38" i="7" s="1"/>
  <c r="LZ38" i="7" s="1"/>
  <c r="MA38" i="7" s="1"/>
  <c r="MB38" i="7" s="1"/>
  <c r="MC38" i="7" s="1"/>
  <c r="MD38" i="7" s="1"/>
  <c r="ME38" i="7" s="1"/>
  <c r="MF38" i="7" s="1"/>
  <c r="MG38" i="7" s="1"/>
  <c r="MH38" i="7" s="1"/>
  <c r="MI38" i="7" s="1"/>
  <c r="MJ38" i="7" s="1"/>
  <c r="MK38" i="7" s="1"/>
  <c r="ML38" i="7" s="1"/>
  <c r="MM38" i="7" s="1"/>
  <c r="MN38" i="7" s="1"/>
  <c r="MO38" i="7" s="1"/>
  <c r="MP38" i="7" s="1"/>
  <c r="MQ38" i="7" s="1"/>
  <c r="MR38" i="7" s="1"/>
  <c r="MS38" i="7" s="1"/>
  <c r="MT38" i="7" s="1"/>
  <c r="MU38" i="7" s="1"/>
  <c r="MV38" i="7" s="1"/>
  <c r="MW38" i="7" s="1"/>
  <c r="MX38" i="7" s="1"/>
  <c r="MY38" i="7" s="1"/>
  <c r="MZ38" i="7" s="1"/>
  <c r="NA38" i="7" s="1"/>
  <c r="NB38" i="7" s="1"/>
  <c r="NC38" i="7" s="1"/>
  <c r="ND38" i="7" s="1"/>
  <c r="NE38" i="7" s="1"/>
  <c r="NF38" i="7" s="1"/>
  <c r="NG38" i="7" s="1"/>
  <c r="NH38" i="7" s="1"/>
  <c r="NI38" i="7" s="1"/>
  <c r="NJ38" i="7" s="1"/>
  <c r="NK38" i="7" s="1"/>
  <c r="NL38" i="7" s="1"/>
  <c r="NM38" i="7" s="1"/>
  <c r="NN38" i="7" s="1"/>
  <c r="NO38" i="7" s="1"/>
  <c r="NP38" i="7" s="1"/>
  <c r="NQ38" i="7" s="1"/>
  <c r="NR38" i="7" s="1"/>
  <c r="NS38" i="7" s="1"/>
  <c r="NT38" i="7" s="1"/>
  <c r="NU38" i="7" s="1"/>
  <c r="NV38" i="7" s="1"/>
  <c r="NW38" i="7" s="1"/>
  <c r="NX38" i="7" s="1"/>
  <c r="NY38" i="7" s="1"/>
  <c r="NZ38" i="7" s="1"/>
  <c r="OA38" i="7" s="1"/>
  <c r="OB38" i="7" s="1"/>
  <c r="OC38" i="7" s="1"/>
  <c r="OD38" i="7" s="1"/>
  <c r="OE38" i="7" s="1"/>
  <c r="OF38" i="7" s="1"/>
  <c r="OG38" i="7" s="1"/>
  <c r="OH38" i="7" s="1"/>
  <c r="OI38" i="7" s="1"/>
  <c r="OJ38" i="7" s="1"/>
  <c r="OK38" i="7" s="1"/>
  <c r="OL38" i="7" s="1"/>
  <c r="OM38" i="7" s="1"/>
  <c r="ON38" i="7" s="1"/>
  <c r="OO38" i="7" s="1"/>
  <c r="OP38" i="7" s="1"/>
  <c r="OQ38" i="7" s="1"/>
  <c r="OR38" i="7" s="1"/>
  <c r="OS38" i="7" s="1"/>
  <c r="OT38" i="7" s="1"/>
  <c r="OU38" i="7" s="1"/>
  <c r="OV38" i="7" s="1"/>
  <c r="OW38" i="7" s="1"/>
  <c r="OX38" i="7" s="1"/>
  <c r="OY38" i="7" s="1"/>
  <c r="OZ38" i="7" s="1"/>
  <c r="PA38" i="7" s="1"/>
  <c r="PB38" i="7" s="1"/>
  <c r="PC38" i="7" s="1"/>
  <c r="PD38" i="7" s="1"/>
  <c r="PE38" i="7" s="1"/>
  <c r="PF38" i="7" s="1"/>
  <c r="PG38" i="7" s="1"/>
  <c r="PH38" i="7" s="1"/>
  <c r="PI38" i="7" s="1"/>
  <c r="PJ38" i="7" s="1"/>
  <c r="PK38" i="7" s="1"/>
  <c r="PL38" i="7" s="1"/>
  <c r="PM38" i="7" s="1"/>
  <c r="PN38" i="7" s="1"/>
  <c r="PO38" i="7" s="1"/>
  <c r="PP38" i="7" s="1"/>
  <c r="PQ38" i="7" s="1"/>
  <c r="PR38" i="7" s="1"/>
  <c r="PS38" i="7" s="1"/>
  <c r="PT38" i="7" s="1"/>
  <c r="PU38" i="7" s="1"/>
  <c r="PV38" i="7" s="1"/>
  <c r="PW38" i="7" s="1"/>
  <c r="PX38" i="7" s="1"/>
  <c r="PY38" i="7" s="1"/>
  <c r="PZ38" i="7" s="1"/>
  <c r="QA38" i="7" s="1"/>
  <c r="QB38" i="7" s="1"/>
  <c r="QC38" i="7" s="1"/>
  <c r="QD38" i="7" s="1"/>
  <c r="QE38" i="7" s="1"/>
  <c r="QF38" i="7" s="1"/>
  <c r="QG38" i="7" s="1"/>
  <c r="QH38" i="7" s="1"/>
  <c r="QI38" i="7" s="1"/>
  <c r="QJ38" i="7" s="1"/>
  <c r="QK38" i="7" s="1"/>
  <c r="QL38" i="7" s="1"/>
  <c r="QM38" i="7" s="1"/>
  <c r="QN38" i="7" s="1"/>
  <c r="QO38" i="7" s="1"/>
  <c r="QP38" i="7" s="1"/>
  <c r="QQ38" i="7" s="1"/>
  <c r="QR38" i="7" s="1"/>
  <c r="QS38" i="7" s="1"/>
  <c r="QT38" i="7" s="1"/>
  <c r="QU38" i="7" s="1"/>
  <c r="QV38" i="7" s="1"/>
  <c r="QW38" i="7" s="1"/>
  <c r="QX38" i="7" s="1"/>
  <c r="QY38" i="7" s="1"/>
  <c r="QZ38" i="7" s="1"/>
  <c r="RA38" i="7" s="1"/>
  <c r="RB38" i="7" s="1"/>
  <c r="RC38" i="7" s="1"/>
  <c r="RD38" i="7" s="1"/>
  <c r="RE38" i="7" s="1"/>
  <c r="RF38" i="7" s="1"/>
  <c r="RG38" i="7" s="1"/>
  <c r="RH38" i="7" s="1"/>
  <c r="RI38" i="7" s="1"/>
  <c r="RJ38" i="7" s="1"/>
  <c r="RK38" i="7" s="1"/>
  <c r="RL38" i="7" s="1"/>
  <c r="RM38" i="7" s="1"/>
  <c r="RN38" i="7" s="1"/>
  <c r="RO38" i="7" s="1"/>
  <c r="RP38" i="7" s="1"/>
  <c r="RQ38" i="7" s="1"/>
  <c r="RR38" i="7" s="1"/>
  <c r="RS38" i="7" s="1"/>
  <c r="RT38" i="7" s="1"/>
  <c r="RU38" i="7" s="1"/>
  <c r="RV38" i="7" s="1"/>
  <c r="RW38" i="7" s="1"/>
  <c r="RX38" i="7" s="1"/>
  <c r="RY38" i="7" s="1"/>
  <c r="RZ38" i="7" s="1"/>
  <c r="SA38" i="7" s="1"/>
  <c r="SB38" i="7" s="1"/>
  <c r="SC38" i="7" s="1"/>
  <c r="SD38" i="7" s="1"/>
  <c r="SE38" i="7" s="1"/>
  <c r="SF38" i="7" s="1"/>
  <c r="SG38" i="7" s="1"/>
  <c r="SH38" i="7" s="1"/>
  <c r="SI38" i="7" s="1"/>
  <c r="SJ38" i="7" s="1"/>
  <c r="SK38" i="7" s="1"/>
  <c r="SL38" i="7" s="1"/>
  <c r="SM38" i="7" s="1"/>
  <c r="SN38" i="7" s="1"/>
  <c r="SO38" i="7" s="1"/>
  <c r="SP38" i="7" s="1"/>
  <c r="SQ38" i="7" s="1"/>
  <c r="SR38" i="7" s="1"/>
  <c r="SS38" i="7" s="1"/>
  <c r="ST38" i="7" s="1"/>
  <c r="SU38" i="7" s="1"/>
  <c r="SV38" i="7" s="1"/>
  <c r="SW38" i="7" s="1"/>
  <c r="SX38" i="7" s="1"/>
  <c r="SY38" i="7" s="1"/>
  <c r="SZ38" i="7" s="1"/>
  <c r="TA38" i="7" s="1"/>
  <c r="TB38" i="7" s="1"/>
  <c r="TC38" i="7" s="1"/>
  <c r="TD38" i="7" s="1"/>
  <c r="TE38" i="7" s="1"/>
  <c r="TF38" i="7" s="1"/>
  <c r="TG38" i="7" s="1"/>
  <c r="TH38" i="7" s="1"/>
  <c r="TI38" i="7" s="1"/>
  <c r="TJ38" i="7" s="1"/>
  <c r="TK38" i="7" s="1"/>
  <c r="TL38" i="7" s="1"/>
  <c r="TM38" i="7" s="1"/>
  <c r="TN38" i="7" s="1"/>
  <c r="TO38" i="7" s="1"/>
  <c r="TP38" i="7" s="1"/>
  <c r="TQ38" i="7" s="1"/>
  <c r="TR38" i="7" s="1"/>
  <c r="TS38" i="7" s="1"/>
  <c r="TT38" i="7" s="1"/>
  <c r="TU38" i="7" s="1"/>
  <c r="TV38" i="7" s="1"/>
  <c r="TW38" i="7" s="1"/>
  <c r="TX38" i="7" s="1"/>
  <c r="TY38" i="7" s="1"/>
  <c r="TZ38" i="7" s="1"/>
  <c r="UA38" i="7" s="1"/>
  <c r="UB38" i="7" s="1"/>
  <c r="UC38" i="7" s="1"/>
  <c r="UD38" i="7" s="1"/>
  <c r="UE38" i="7" s="1"/>
  <c r="UF38" i="7" s="1"/>
  <c r="UG38" i="7" s="1"/>
  <c r="UH38" i="7" s="1"/>
  <c r="UI38" i="7" s="1"/>
  <c r="UJ38" i="7" s="1"/>
  <c r="UK38" i="7" s="1"/>
  <c r="UL38" i="7" s="1"/>
  <c r="UM38" i="7" s="1"/>
  <c r="UN38" i="7" s="1"/>
  <c r="UO38" i="7" s="1"/>
  <c r="UP38" i="7" s="1"/>
  <c r="UQ38" i="7" s="1"/>
  <c r="UR38" i="7" s="1"/>
  <c r="US38" i="7" s="1"/>
  <c r="UT38" i="7" s="1"/>
  <c r="UU38" i="7" s="1"/>
  <c r="UV38" i="7" s="1"/>
  <c r="UW38" i="7" s="1"/>
  <c r="UX38" i="7" s="1"/>
  <c r="UY38" i="7" s="1"/>
  <c r="UZ38" i="7" s="1"/>
  <c r="VA38" i="7" s="1"/>
  <c r="VB38" i="7" s="1"/>
  <c r="VC38" i="7" s="1"/>
  <c r="VD38" i="7" s="1"/>
  <c r="VE38" i="7" s="1"/>
  <c r="VF38" i="7" s="1"/>
  <c r="VG38" i="7" s="1"/>
  <c r="VH38" i="7" s="1"/>
  <c r="VI38" i="7" s="1"/>
  <c r="VJ38" i="7" s="1"/>
  <c r="VK38" i="7" s="1"/>
  <c r="VL38" i="7" s="1"/>
  <c r="VM38" i="7" s="1"/>
  <c r="VN38" i="7" s="1"/>
  <c r="VO38" i="7" s="1"/>
  <c r="VP38" i="7" s="1"/>
  <c r="VQ38" i="7" s="1"/>
  <c r="VR38" i="7" s="1"/>
  <c r="VS38" i="7" s="1"/>
  <c r="VT38" i="7" s="1"/>
  <c r="VU38" i="7" s="1"/>
  <c r="VV38" i="7" s="1"/>
  <c r="VW38" i="7" s="1"/>
  <c r="VX38" i="7" s="1"/>
  <c r="VY38" i="7" s="1"/>
  <c r="VZ38" i="7" s="1"/>
  <c r="WA38" i="7" s="1"/>
  <c r="WB38" i="7" s="1"/>
  <c r="WC38" i="7" s="1"/>
  <c r="WD38" i="7" s="1"/>
  <c r="WE38" i="7" s="1"/>
  <c r="WF38" i="7" s="1"/>
  <c r="WG38" i="7" s="1"/>
  <c r="WH38" i="7" s="1"/>
  <c r="WI38" i="7" s="1"/>
  <c r="WJ38" i="7" s="1"/>
  <c r="WK38" i="7" s="1"/>
  <c r="WL38" i="7" s="1"/>
  <c r="WM38" i="7" s="1"/>
  <c r="WN38" i="7" s="1"/>
  <c r="WO38" i="7" s="1"/>
  <c r="WP38" i="7" s="1"/>
  <c r="WQ38" i="7" s="1"/>
  <c r="WR38" i="7" s="1"/>
  <c r="WS38" i="7" s="1"/>
  <c r="WT38" i="7" s="1"/>
  <c r="WU38" i="7" s="1"/>
  <c r="WV38" i="7" s="1"/>
  <c r="WW38" i="7" s="1"/>
  <c r="WX38" i="7" s="1"/>
  <c r="WY38" i="7" s="1"/>
  <c r="WZ38" i="7" s="1"/>
  <c r="XA38" i="7" s="1"/>
  <c r="XB38" i="7" s="1"/>
  <c r="XC38" i="7" s="1"/>
  <c r="XD38" i="7" s="1"/>
  <c r="XE38" i="7" s="1"/>
  <c r="XF38" i="7" s="1"/>
  <c r="XG38" i="7" s="1"/>
  <c r="XH38" i="7" s="1"/>
  <c r="XI38" i="7" s="1"/>
  <c r="XJ38" i="7" s="1"/>
  <c r="XK38" i="7" s="1"/>
  <c r="XL38" i="7" s="1"/>
  <c r="XM38" i="7" s="1"/>
  <c r="XN38" i="7" s="1"/>
  <c r="XO38" i="7" s="1"/>
  <c r="XP38" i="7" s="1"/>
  <c r="XQ38" i="7" s="1"/>
  <c r="XR38" i="7" s="1"/>
  <c r="XS38" i="7" s="1"/>
  <c r="XT38" i="7" s="1"/>
  <c r="XU38" i="7" s="1"/>
  <c r="XV38" i="7" s="1"/>
  <c r="XW38" i="7" s="1"/>
  <c r="XX38" i="7" s="1"/>
  <c r="XY38" i="7" s="1"/>
  <c r="XZ38" i="7" s="1"/>
  <c r="YA38" i="7" s="1"/>
  <c r="YB38" i="7" s="1"/>
  <c r="YC38" i="7" s="1"/>
  <c r="YD38" i="7" s="1"/>
  <c r="YE38" i="7" s="1"/>
  <c r="YF38" i="7" s="1"/>
  <c r="YG38" i="7" s="1"/>
  <c r="YH38" i="7" s="1"/>
  <c r="YI38" i="7" s="1"/>
  <c r="YJ38" i="7" s="1"/>
  <c r="YK38" i="7" s="1"/>
  <c r="YL38" i="7" s="1"/>
  <c r="YM38" i="7" s="1"/>
  <c r="YN38" i="7" s="1"/>
  <c r="YO38" i="7" s="1"/>
  <c r="YP38" i="7" s="1"/>
  <c r="YQ38" i="7" s="1"/>
  <c r="YR38" i="7" s="1"/>
  <c r="YS38" i="7" s="1"/>
  <c r="YT38" i="7" s="1"/>
  <c r="YU38" i="7" s="1"/>
  <c r="YV38" i="7" s="1"/>
  <c r="YW38" i="7" s="1"/>
  <c r="YX38" i="7" s="1"/>
  <c r="YY38" i="7" s="1"/>
  <c r="YZ38" i="7" s="1"/>
  <c r="ZA38" i="7" s="1"/>
  <c r="ZB38" i="7" s="1"/>
  <c r="ZC38" i="7" s="1"/>
  <c r="ZD38" i="7" s="1"/>
  <c r="ZE38" i="7" s="1"/>
  <c r="ZF38" i="7" s="1"/>
  <c r="ZG38" i="7" s="1"/>
  <c r="ZH38" i="7" s="1"/>
  <c r="ZI38" i="7" s="1"/>
  <c r="ZJ38" i="7" s="1"/>
  <c r="ZK38" i="7" s="1"/>
  <c r="ZL38" i="7" s="1"/>
  <c r="ZM38" i="7" s="1"/>
  <c r="ZN38" i="7" s="1"/>
  <c r="ZO38" i="7" s="1"/>
  <c r="ZP38" i="7" s="1"/>
  <c r="ZQ38" i="7" s="1"/>
  <c r="ZR38" i="7" s="1"/>
  <c r="ZS38" i="7" s="1"/>
  <c r="ZT38" i="7" s="1"/>
  <c r="ZU38" i="7" s="1"/>
  <c r="ZV38" i="7" s="1"/>
  <c r="ZW38" i="7" s="1"/>
  <c r="ZX38" i="7" s="1"/>
  <c r="ZY38" i="7" s="1"/>
  <c r="ZZ38" i="7" s="1"/>
  <c r="AAA38" i="7" s="1"/>
  <c r="AAB38" i="7" s="1"/>
  <c r="AAC38" i="7" s="1"/>
  <c r="AAD38" i="7" s="1"/>
  <c r="AAE38" i="7" s="1"/>
  <c r="AAF38" i="7" s="1"/>
  <c r="AAG38" i="7" s="1"/>
  <c r="AAH38" i="7" s="1"/>
  <c r="AAI38" i="7" s="1"/>
  <c r="AAJ38" i="7" s="1"/>
  <c r="AAK38" i="7" s="1"/>
  <c r="AAL38" i="7" s="1"/>
  <c r="AAM38" i="7" s="1"/>
  <c r="AAN38" i="7" s="1"/>
  <c r="AAO38" i="7" s="1"/>
  <c r="AAP38" i="7" s="1"/>
  <c r="AAQ38" i="7" s="1"/>
  <c r="AAR38" i="7" s="1"/>
  <c r="AAS38" i="7" s="1"/>
  <c r="AAT38" i="7" s="1"/>
  <c r="AAU38" i="7" s="1"/>
  <c r="AAV38" i="7" s="1"/>
  <c r="AAW38" i="7" s="1"/>
  <c r="AAX38" i="7" s="1"/>
  <c r="AAY38" i="7" s="1"/>
  <c r="AAZ38" i="7" s="1"/>
  <c r="ABA38" i="7" s="1"/>
  <c r="ABB38" i="7" s="1"/>
  <c r="ABC38" i="7" s="1"/>
  <c r="ABD38" i="7" s="1"/>
  <c r="ABE38" i="7" s="1"/>
  <c r="ABF38" i="7" s="1"/>
  <c r="ABG38" i="7" s="1"/>
  <c r="ABH38" i="7" s="1"/>
  <c r="ABI38" i="7" s="1"/>
  <c r="ABJ38" i="7" s="1"/>
  <c r="ABK38" i="7" s="1"/>
  <c r="ABL38" i="7" s="1"/>
  <c r="ABM38" i="7" s="1"/>
  <c r="ABN38" i="7" s="1"/>
  <c r="ABO38" i="7" s="1"/>
  <c r="ABP38" i="7" s="1"/>
  <c r="ABQ38" i="7" s="1"/>
  <c r="ABR38" i="7" s="1"/>
  <c r="ABS38" i="7" s="1"/>
  <c r="ABT38" i="7" s="1"/>
  <c r="ABU38" i="7" s="1"/>
  <c r="ABV38" i="7" s="1"/>
  <c r="ABW38" i="7" s="1"/>
  <c r="ABX38" i="7" s="1"/>
  <c r="ABY38" i="7" s="1"/>
  <c r="ABZ38" i="7" s="1"/>
  <c r="ACA38" i="7" s="1"/>
  <c r="ACB38" i="7" s="1"/>
  <c r="ACC38" i="7" s="1"/>
  <c r="ACD38" i="7" s="1"/>
  <c r="ACE38" i="7" s="1"/>
  <c r="ACF38" i="7" s="1"/>
  <c r="ACG38" i="7" s="1"/>
  <c r="ACH38" i="7" s="1"/>
  <c r="ACI38" i="7" s="1"/>
  <c r="ACJ38" i="7" s="1"/>
  <c r="ACK38" i="7" s="1"/>
  <c r="ACL38" i="7" s="1"/>
  <c r="ACM38" i="7" s="1"/>
  <c r="ACN38" i="7" s="1"/>
  <c r="ACO38" i="7" s="1"/>
  <c r="ACP38" i="7" s="1"/>
  <c r="ACQ38" i="7" s="1"/>
  <c r="ACR38" i="7" s="1"/>
  <c r="ACS38" i="7" s="1"/>
  <c r="ACT38" i="7" s="1"/>
  <c r="ACU38" i="7" s="1"/>
  <c r="ACV38" i="7" s="1"/>
  <c r="ACW38" i="7" s="1"/>
  <c r="ACX38" i="7" s="1"/>
  <c r="ACY38" i="7" s="1"/>
  <c r="ACZ38" i="7" s="1"/>
  <c r="ADA38" i="7" s="1"/>
  <c r="ADB38" i="7" s="1"/>
  <c r="ADC38" i="7" s="1"/>
  <c r="ADD38" i="7" s="1"/>
  <c r="ADE38" i="7" s="1"/>
  <c r="ADF38" i="7" s="1"/>
  <c r="ADG38" i="7" s="1"/>
  <c r="ADH38" i="7" s="1"/>
  <c r="ADI38" i="7" s="1"/>
  <c r="ADJ38" i="7" s="1"/>
  <c r="ADK38" i="7" s="1"/>
  <c r="ADL38" i="7" s="1"/>
  <c r="ADM38" i="7" s="1"/>
  <c r="ADN38" i="7" s="1"/>
  <c r="ADO38" i="7" s="1"/>
  <c r="ADP38" i="7" s="1"/>
  <c r="ADQ38" i="7" s="1"/>
  <c r="ADR38" i="7" s="1"/>
  <c r="ADS38" i="7" s="1"/>
  <c r="ADT38" i="7" s="1"/>
  <c r="ADU38" i="7" s="1"/>
  <c r="ADV38" i="7" s="1"/>
  <c r="ADW38" i="7" s="1"/>
  <c r="ADX38" i="7" s="1"/>
  <c r="ADY38" i="7" s="1"/>
  <c r="ADZ38" i="7" s="1"/>
  <c r="AEA38" i="7" s="1"/>
  <c r="AEB38" i="7" s="1"/>
  <c r="AEC38" i="7" s="1"/>
  <c r="AED38" i="7" s="1"/>
  <c r="AEE38" i="7" s="1"/>
  <c r="AEF38" i="7" s="1"/>
  <c r="AEG38" i="7" s="1"/>
  <c r="AEH38" i="7" s="1"/>
  <c r="AEI38" i="7" s="1"/>
  <c r="AEJ38" i="7" s="1"/>
  <c r="AEK38" i="7" s="1"/>
  <c r="AEL38" i="7" s="1"/>
  <c r="AEM38" i="7" s="1"/>
  <c r="AEN38" i="7" s="1"/>
  <c r="AEO38" i="7" s="1"/>
  <c r="AEP38" i="7" s="1"/>
  <c r="AEQ38" i="7" s="1"/>
  <c r="AER38" i="7" s="1"/>
  <c r="AES38" i="7" s="1"/>
  <c r="AET38" i="7" s="1"/>
  <c r="AEU38" i="7" s="1"/>
  <c r="AEV38" i="7" s="1"/>
  <c r="AEW38" i="7" s="1"/>
  <c r="AEX38" i="7" s="1"/>
  <c r="AEY38" i="7" s="1"/>
  <c r="AEZ38" i="7" s="1"/>
  <c r="AFA38" i="7" s="1"/>
  <c r="AFB38" i="7" s="1"/>
  <c r="AFC38" i="7" s="1"/>
  <c r="AFD38" i="7" s="1"/>
  <c r="AFE38" i="7" s="1"/>
  <c r="AFF38" i="7" s="1"/>
  <c r="AFG38" i="7" s="1"/>
  <c r="AFH38" i="7" s="1"/>
  <c r="AFI38" i="7" s="1"/>
  <c r="AFJ38" i="7" s="1"/>
  <c r="AFK38" i="7" s="1"/>
  <c r="AFL38" i="7" s="1"/>
  <c r="AFM38" i="7" s="1"/>
  <c r="AFN38" i="7" s="1"/>
  <c r="AFO38" i="7" s="1"/>
  <c r="AFP38" i="7" s="1"/>
  <c r="AFQ38" i="7" s="1"/>
  <c r="AFR38" i="7" s="1"/>
  <c r="AFS38" i="7" s="1"/>
  <c r="AFT38" i="7" s="1"/>
  <c r="AFU38" i="7" s="1"/>
  <c r="AFV38" i="7" s="1"/>
  <c r="AFW38" i="7" s="1"/>
  <c r="AFX38" i="7" s="1"/>
  <c r="AFY38" i="7" s="1"/>
  <c r="AFZ38" i="7" s="1"/>
  <c r="AGA38" i="7" s="1"/>
  <c r="AGB38" i="7" s="1"/>
  <c r="AGC38" i="7" s="1"/>
  <c r="AGD38" i="7" s="1"/>
  <c r="AGE38" i="7" s="1"/>
  <c r="AGF38" i="7" s="1"/>
  <c r="AGG38" i="7" s="1"/>
  <c r="AGH38" i="7" s="1"/>
  <c r="AGI38" i="7" s="1"/>
  <c r="AGJ38" i="7" s="1"/>
  <c r="AGK38" i="7" s="1"/>
  <c r="AGL38" i="7" s="1"/>
  <c r="AGM38" i="7" s="1"/>
  <c r="AGN38" i="7" s="1"/>
  <c r="AGO38" i="7" s="1"/>
  <c r="AGP38" i="7" s="1"/>
  <c r="AGQ38" i="7" s="1"/>
  <c r="AGR38" i="7" s="1"/>
  <c r="AGS38" i="7" s="1"/>
  <c r="AGT38" i="7" s="1"/>
  <c r="AGU38" i="7" s="1"/>
  <c r="AGV38" i="7" s="1"/>
  <c r="AGW38" i="7" s="1"/>
  <c r="AGX38" i="7" s="1"/>
  <c r="AGY38" i="7" s="1"/>
  <c r="AGZ38" i="7" s="1"/>
  <c r="AHA38" i="7" s="1"/>
  <c r="AHB38" i="7" s="1"/>
  <c r="AHC38" i="7" s="1"/>
  <c r="AHD38" i="7" s="1"/>
  <c r="AHE38" i="7" s="1"/>
  <c r="AHF38" i="7" s="1"/>
  <c r="AHG38" i="7" s="1"/>
  <c r="AHH38" i="7" s="1"/>
  <c r="AHI38" i="7" s="1"/>
  <c r="AHJ38" i="7" s="1"/>
  <c r="AHK38" i="7" s="1"/>
  <c r="AHL38" i="7" s="1"/>
  <c r="AHM38" i="7" s="1"/>
  <c r="AHN38" i="7" s="1"/>
  <c r="AHO38" i="7" s="1"/>
  <c r="AHP38" i="7" s="1"/>
  <c r="AHQ38" i="7" s="1"/>
  <c r="AHR38" i="7" s="1"/>
  <c r="AHS38" i="7" s="1"/>
  <c r="AHT38" i="7" s="1"/>
  <c r="AHU38" i="7" s="1"/>
  <c r="AHV38" i="7" s="1"/>
  <c r="AHW38" i="7" s="1"/>
  <c r="AHX38" i="7" s="1"/>
  <c r="AHY38" i="7" s="1"/>
  <c r="AHZ38" i="7" s="1"/>
  <c r="AIA38" i="7" s="1"/>
  <c r="AIB38" i="7" s="1"/>
  <c r="AIC38" i="7" s="1"/>
  <c r="AID38" i="7" s="1"/>
  <c r="AIE38" i="7" s="1"/>
  <c r="AIF38" i="7" s="1"/>
  <c r="AIG38" i="7" s="1"/>
  <c r="AIH38" i="7" s="1"/>
  <c r="AII38" i="7" s="1"/>
  <c r="AIJ38" i="7" s="1"/>
  <c r="AIK38" i="7" s="1"/>
  <c r="AIL38" i="7" s="1"/>
  <c r="AIM38" i="7" s="1"/>
  <c r="AIN38" i="7" s="1"/>
  <c r="AIO38" i="7" s="1"/>
  <c r="AIP38" i="7" s="1"/>
  <c r="AIQ38" i="7" s="1"/>
  <c r="AIR38" i="7" s="1"/>
  <c r="AIS38" i="7" s="1"/>
  <c r="AIT38" i="7" s="1"/>
  <c r="AIU38" i="7" s="1"/>
  <c r="AIV38" i="7" s="1"/>
  <c r="AIW38" i="7" s="1"/>
  <c r="AIX38" i="7" s="1"/>
  <c r="AIY38" i="7" s="1"/>
  <c r="AIZ38" i="7" s="1"/>
  <c r="AJA38" i="7" s="1"/>
  <c r="AJB38" i="7" s="1"/>
  <c r="AJC38" i="7" s="1"/>
  <c r="AJD38" i="7" s="1"/>
  <c r="AJE38" i="7" s="1"/>
  <c r="AJF38" i="7" s="1"/>
  <c r="AJG38" i="7" s="1"/>
  <c r="AJH38" i="7" s="1"/>
  <c r="AJI38" i="7" s="1"/>
  <c r="AJJ38" i="7" s="1"/>
  <c r="AJK38" i="7" s="1"/>
  <c r="AJL38" i="7" s="1"/>
  <c r="AJM38" i="7" s="1"/>
  <c r="AJN38" i="7" s="1"/>
  <c r="AJO38" i="7" s="1"/>
  <c r="AJP38" i="7" s="1"/>
  <c r="AJQ38" i="7" s="1"/>
  <c r="AJR38" i="7" s="1"/>
  <c r="AJS38" i="7" s="1"/>
  <c r="AJT38" i="7" s="1"/>
  <c r="AJU38" i="7" s="1"/>
  <c r="AJV38" i="7" s="1"/>
  <c r="AJW38" i="7" s="1"/>
  <c r="AJX38" i="7" s="1"/>
  <c r="AJY38" i="7" s="1"/>
  <c r="AJZ38" i="7" s="1"/>
  <c r="AKA38" i="7" s="1"/>
  <c r="AKB38" i="7" s="1"/>
  <c r="AKC38" i="7" s="1"/>
  <c r="AKD38" i="7" s="1"/>
  <c r="AKE38" i="7" s="1"/>
  <c r="AKF38" i="7" s="1"/>
  <c r="AKG38" i="7" s="1"/>
  <c r="AKH38" i="7" s="1"/>
  <c r="AKI38" i="7" s="1"/>
  <c r="AKJ38" i="7" s="1"/>
  <c r="AKK38" i="7" s="1"/>
  <c r="AKL38" i="7" s="1"/>
  <c r="AKM38" i="7" s="1"/>
  <c r="AKN38" i="7" s="1"/>
  <c r="AKO38" i="7" s="1"/>
  <c r="AKP38" i="7" s="1"/>
  <c r="AKQ38" i="7" s="1"/>
  <c r="AKR38" i="7" s="1"/>
  <c r="AKS38" i="7" s="1"/>
  <c r="AKT38" i="7" s="1"/>
  <c r="AKU38" i="7" s="1"/>
  <c r="AKV38" i="7" s="1"/>
  <c r="AKW38" i="7" s="1"/>
  <c r="AKX38" i="7" s="1"/>
  <c r="AKY38" i="7" s="1"/>
  <c r="AKZ38" i="7" s="1"/>
  <c r="ALA38" i="7" s="1"/>
  <c r="ALB38" i="7" s="1"/>
  <c r="ALC38" i="7" s="1"/>
  <c r="ALD38" i="7" s="1"/>
  <c r="ALE38" i="7" s="1"/>
  <c r="ALF38" i="7" s="1"/>
  <c r="ALG38" i="7" s="1"/>
  <c r="ALH38" i="7" s="1"/>
  <c r="ALI38" i="7" s="1"/>
  <c r="ALJ38" i="7" s="1"/>
  <c r="ALK38" i="7" s="1"/>
  <c r="ALL38" i="7" s="1"/>
  <c r="ALM38" i="7" s="1"/>
  <c r="ALN38" i="7" s="1"/>
  <c r="ALO38" i="7" s="1"/>
  <c r="ALP38" i="7" s="1"/>
  <c r="ALQ38" i="7" s="1"/>
  <c r="ALR38" i="7" s="1"/>
  <c r="ALS38" i="7" s="1"/>
  <c r="ALT38" i="7" s="1"/>
  <c r="ALU38" i="7" s="1"/>
  <c r="ALV38" i="7" s="1"/>
  <c r="ALW38" i="7" s="1"/>
  <c r="ALX38" i="7" s="1"/>
  <c r="ALY38" i="7" s="1"/>
  <c r="ALZ38" i="7" s="1"/>
  <c r="AMA38" i="7" s="1"/>
  <c r="AMB38" i="7" s="1"/>
  <c r="AMC38" i="7" s="1"/>
  <c r="AMD38" i="7" s="1"/>
  <c r="AME38" i="7" s="1"/>
  <c r="AMF38" i="7" s="1"/>
  <c r="AMG38" i="7" s="1"/>
  <c r="AMH38" i="7" s="1"/>
  <c r="AMI38" i="7" s="1"/>
  <c r="AMJ38" i="7" s="1"/>
  <c r="AMK38" i="7" s="1"/>
  <c r="AML38" i="7" s="1"/>
  <c r="AMM38" i="7" s="1"/>
  <c r="AMN38" i="7" s="1"/>
  <c r="AMO38" i="7" s="1"/>
  <c r="AMP38" i="7" s="1"/>
  <c r="AMQ38" i="7" s="1"/>
  <c r="AMR38" i="7" s="1"/>
  <c r="AMS38" i="7" s="1"/>
  <c r="AMT38" i="7" s="1"/>
  <c r="AMU38" i="7" s="1"/>
  <c r="AMV38" i="7" s="1"/>
  <c r="AMW38" i="7" s="1"/>
  <c r="AMX38" i="7" s="1"/>
  <c r="AMY38" i="7" s="1"/>
  <c r="AMZ38" i="7" s="1"/>
  <c r="ANA38" i="7" s="1"/>
  <c r="ANB38" i="7" s="1"/>
  <c r="ANC38" i="7" s="1"/>
  <c r="AND38" i="7" s="1"/>
  <c r="ANE38" i="7" s="1"/>
  <c r="ANF38" i="7" s="1"/>
  <c r="ANG38" i="7" s="1"/>
  <c r="ANH38" i="7" s="1"/>
  <c r="ANI38" i="7" s="1"/>
  <c r="ANJ38" i="7" s="1"/>
  <c r="ANK38" i="7" s="1"/>
  <c r="ANL38" i="7" s="1"/>
  <c r="ANM38" i="7" s="1"/>
  <c r="ANN38" i="7" s="1"/>
  <c r="ANO38" i="7" s="1"/>
  <c r="ANP38" i="7" s="1"/>
  <c r="ANQ38" i="7" s="1"/>
  <c r="ANR38" i="7" s="1"/>
  <c r="ANS38" i="7" s="1"/>
  <c r="ANT38" i="7" s="1"/>
  <c r="ANU38" i="7" s="1"/>
  <c r="ANV38" i="7" s="1"/>
  <c r="ANW38" i="7" s="1"/>
  <c r="ANX38" i="7" s="1"/>
  <c r="ANY38" i="7" s="1"/>
  <c r="ANZ38" i="7" s="1"/>
  <c r="AOA38" i="7" s="1"/>
  <c r="AOB38" i="7" s="1"/>
  <c r="AOC38" i="7" s="1"/>
  <c r="AOD38" i="7" s="1"/>
  <c r="AOE38" i="7" s="1"/>
  <c r="AOF38" i="7" s="1"/>
  <c r="AOG38" i="7" s="1"/>
  <c r="AOH38" i="7" s="1"/>
  <c r="AOI38" i="7" s="1"/>
  <c r="AOJ38" i="7" s="1"/>
  <c r="AOK38" i="7" s="1"/>
  <c r="AOL38" i="7" s="1"/>
  <c r="AOM38" i="7" s="1"/>
  <c r="AON38" i="7" s="1"/>
  <c r="AOO38" i="7" s="1"/>
  <c r="AOP38" i="7" s="1"/>
  <c r="AOQ38" i="7" s="1"/>
  <c r="AOR38" i="7" s="1"/>
  <c r="AOS38" i="7" s="1"/>
  <c r="AOT38" i="7" s="1"/>
  <c r="AOU38" i="7" s="1"/>
  <c r="AOV38" i="7" s="1"/>
  <c r="AOW38" i="7" s="1"/>
  <c r="AOX38" i="7" s="1"/>
  <c r="AOY38" i="7" s="1"/>
  <c r="AOZ38" i="7" s="1"/>
  <c r="APA38" i="7" s="1"/>
  <c r="APB38" i="7" s="1"/>
  <c r="APC38" i="7" s="1"/>
  <c r="APD38" i="7" s="1"/>
  <c r="APE38" i="7" s="1"/>
  <c r="APF38" i="7" s="1"/>
  <c r="APG38" i="7" s="1"/>
  <c r="APH38" i="7" s="1"/>
  <c r="API38" i="7" s="1"/>
  <c r="APJ38" i="7" s="1"/>
  <c r="APK38" i="7" s="1"/>
  <c r="APL38" i="7" s="1"/>
  <c r="APM38" i="7" s="1"/>
  <c r="APN38" i="7" s="1"/>
  <c r="APO38" i="7" s="1"/>
  <c r="APP38" i="7" s="1"/>
  <c r="APQ38" i="7" s="1"/>
  <c r="APR38" i="7" s="1"/>
  <c r="APS38" i="7" s="1"/>
  <c r="APT38" i="7" s="1"/>
  <c r="APU38" i="7" s="1"/>
  <c r="APV38" i="7" s="1"/>
  <c r="APW38" i="7" s="1"/>
  <c r="APX38" i="7" s="1"/>
  <c r="APY38" i="7" s="1"/>
  <c r="APZ38" i="7" s="1"/>
  <c r="AQA38" i="7" s="1"/>
  <c r="AQB38" i="7" s="1"/>
  <c r="AQC38" i="7" s="1"/>
  <c r="AQD38" i="7" s="1"/>
  <c r="AQE38" i="7" s="1"/>
  <c r="AQF38" i="7" s="1"/>
  <c r="AQG38" i="7" s="1"/>
  <c r="AQH38" i="7" s="1"/>
  <c r="AQI38" i="7" s="1"/>
  <c r="AQJ38" i="7" s="1"/>
  <c r="AQK38" i="7" s="1"/>
  <c r="AQL38" i="7" s="1"/>
  <c r="AQM38" i="7" s="1"/>
  <c r="AQN38" i="7" s="1"/>
  <c r="AQO38" i="7" s="1"/>
  <c r="AQP38" i="7" s="1"/>
  <c r="AQQ38" i="7" s="1"/>
  <c r="AQR38" i="7" s="1"/>
  <c r="AQS38" i="7" s="1"/>
  <c r="AQT38" i="7" s="1"/>
  <c r="AQU38" i="7" s="1"/>
  <c r="AQV38" i="7" s="1"/>
  <c r="AQW38" i="7" s="1"/>
  <c r="AQX38" i="7" s="1"/>
  <c r="AQY38" i="7" s="1"/>
  <c r="AQZ38" i="7" s="1"/>
  <c r="ARA38" i="7" s="1"/>
  <c r="ARB38" i="7" s="1"/>
  <c r="ARC38" i="7" s="1"/>
  <c r="ARD38" i="7" s="1"/>
  <c r="ARE38" i="7" s="1"/>
  <c r="ARF38" i="7" s="1"/>
  <c r="ARG38" i="7" s="1"/>
  <c r="ARH38" i="7" s="1"/>
  <c r="ARI38" i="7" s="1"/>
  <c r="ARJ38" i="7" s="1"/>
  <c r="ARK38" i="7" s="1"/>
  <c r="ARL38" i="7" s="1"/>
  <c r="ARM38" i="7" s="1"/>
  <c r="ARN38" i="7" s="1"/>
  <c r="ARO38" i="7" s="1"/>
  <c r="ARP38" i="7" s="1"/>
  <c r="ARQ38" i="7" s="1"/>
  <c r="ARR38" i="7" s="1"/>
  <c r="ARS38" i="7" s="1"/>
  <c r="ART38" i="7" s="1"/>
  <c r="ARU38" i="7" s="1"/>
  <c r="ARV38" i="7" s="1"/>
  <c r="ARW38" i="7" s="1"/>
  <c r="ARX38" i="7" s="1"/>
  <c r="ARY38" i="7" s="1"/>
  <c r="ARZ38" i="7" s="1"/>
  <c r="ASA38" i="7" s="1"/>
  <c r="ASB38" i="7" s="1"/>
  <c r="ASC38" i="7" s="1"/>
  <c r="ASD38" i="7" s="1"/>
  <c r="ASE38" i="7" s="1"/>
  <c r="ASF38" i="7" s="1"/>
  <c r="ASG38" i="7" s="1"/>
  <c r="ASH38" i="7" s="1"/>
  <c r="ASI38" i="7" s="1"/>
  <c r="ASJ38" i="7" s="1"/>
  <c r="ASK38" i="7" s="1"/>
  <c r="ASL38" i="7" s="1"/>
  <c r="ASM38" i="7" s="1"/>
  <c r="ASN38" i="7" s="1"/>
  <c r="ASO38" i="7" s="1"/>
  <c r="ASP38" i="7" s="1"/>
  <c r="ASQ38" i="7" s="1"/>
  <c r="ASR38" i="7" s="1"/>
  <c r="ASS38" i="7" s="1"/>
  <c r="AST38" i="7" s="1"/>
  <c r="ASU38" i="7" s="1"/>
  <c r="ASV38" i="7" s="1"/>
  <c r="ASW38" i="7" s="1"/>
  <c r="ASX38" i="7" s="1"/>
  <c r="ASY38" i="7" s="1"/>
  <c r="ASZ38" i="7" s="1"/>
  <c r="ATA38" i="7" s="1"/>
  <c r="ATB38" i="7" s="1"/>
  <c r="ATC38" i="7" s="1"/>
  <c r="ATD38" i="7" s="1"/>
  <c r="ATE38" i="7" s="1"/>
  <c r="ATF38" i="7" s="1"/>
  <c r="ATG38" i="7" s="1"/>
  <c r="ATH38" i="7" s="1"/>
  <c r="ATI38" i="7" s="1"/>
  <c r="ATJ38" i="7" s="1"/>
  <c r="ATK38" i="7" s="1"/>
  <c r="ATL38" i="7" s="1"/>
  <c r="ATM38" i="7" s="1"/>
  <c r="ATN38" i="7" s="1"/>
  <c r="ATO38" i="7" s="1"/>
  <c r="ATP38" i="7" s="1"/>
  <c r="ATQ38" i="7" s="1"/>
  <c r="ATR38" i="7" s="1"/>
  <c r="ATS38" i="7" s="1"/>
  <c r="ATT38" i="7" s="1"/>
  <c r="ATU38" i="7" s="1"/>
  <c r="ATV38" i="7" s="1"/>
  <c r="ATW38" i="7" s="1"/>
  <c r="ATX38" i="7" s="1"/>
  <c r="ATY38" i="7" s="1"/>
  <c r="ATZ38" i="7" s="1"/>
  <c r="AUA38" i="7" s="1"/>
  <c r="AUB38" i="7" s="1"/>
  <c r="AUC38" i="7" s="1"/>
  <c r="AUD38" i="7" s="1"/>
  <c r="AUE38" i="7" s="1"/>
  <c r="AUF38" i="7" s="1"/>
  <c r="AUG38" i="7" s="1"/>
  <c r="AUH38" i="7" s="1"/>
  <c r="AUI38" i="7" s="1"/>
  <c r="AUJ38" i="7" s="1"/>
  <c r="AUK38" i="7" s="1"/>
  <c r="AUL38" i="7" s="1"/>
  <c r="AUM38" i="7" s="1"/>
  <c r="AUN38" i="7" s="1"/>
  <c r="AUO38" i="7" s="1"/>
  <c r="AUP38" i="7" s="1"/>
  <c r="AUQ38" i="7" s="1"/>
  <c r="AUR38" i="7" s="1"/>
  <c r="AUS38" i="7" s="1"/>
  <c r="AUT38" i="7" s="1"/>
  <c r="AUU38" i="7" s="1"/>
  <c r="AUV38" i="7" s="1"/>
  <c r="AUW38" i="7" s="1"/>
  <c r="AUX38" i="7" s="1"/>
  <c r="AUY38" i="7" s="1"/>
  <c r="AUZ38" i="7" s="1"/>
  <c r="AVA38" i="7" s="1"/>
  <c r="AVB38" i="7" s="1"/>
  <c r="AVC38" i="7" s="1"/>
  <c r="AVD38" i="7" s="1"/>
  <c r="AVE38" i="7" s="1"/>
  <c r="AVF38" i="7" s="1"/>
  <c r="AVG38" i="7" s="1"/>
  <c r="AVH38" i="7" s="1"/>
  <c r="AVI38" i="7" s="1"/>
  <c r="AVJ38" i="7" s="1"/>
  <c r="AVK38" i="7" s="1"/>
  <c r="AVL38" i="7" s="1"/>
  <c r="AVM38" i="7" s="1"/>
  <c r="AVN38" i="7" s="1"/>
  <c r="AVO38" i="7" s="1"/>
  <c r="AVP38" i="7" s="1"/>
  <c r="AVQ38" i="7" s="1"/>
  <c r="AVR38" i="7" s="1"/>
  <c r="AVS38" i="7" s="1"/>
  <c r="AVT38" i="7" s="1"/>
  <c r="AVU38" i="7" s="1"/>
  <c r="AVV38" i="7" s="1"/>
  <c r="AVW38" i="7" s="1"/>
  <c r="AVX38" i="7" s="1"/>
  <c r="AVY38" i="7" s="1"/>
  <c r="AVZ38" i="7" s="1"/>
  <c r="AWA38" i="7" s="1"/>
  <c r="AWB38" i="7" s="1"/>
  <c r="AWC38" i="7" s="1"/>
  <c r="AWD38" i="7" s="1"/>
  <c r="AWE38" i="7" s="1"/>
  <c r="AWF38" i="7" s="1"/>
  <c r="AWG38" i="7" s="1"/>
  <c r="AWH38" i="7" s="1"/>
  <c r="AWI38" i="7" s="1"/>
  <c r="AWJ38" i="7" s="1"/>
  <c r="AWK38" i="7" s="1"/>
  <c r="AWL38" i="7" s="1"/>
  <c r="AWM38" i="7" s="1"/>
  <c r="AWN38" i="7" s="1"/>
  <c r="AWO38" i="7" s="1"/>
  <c r="AWP38" i="7" s="1"/>
  <c r="AWQ38" i="7" s="1"/>
  <c r="AWR38" i="7" s="1"/>
  <c r="AWS38" i="7" s="1"/>
  <c r="AWT38" i="7" s="1"/>
  <c r="AWU38" i="7" s="1"/>
  <c r="AWV38" i="7" s="1"/>
  <c r="AWW38" i="7" s="1"/>
  <c r="AWX38" i="7" s="1"/>
  <c r="AWY38" i="7" s="1"/>
  <c r="AWZ38" i="7" s="1"/>
  <c r="AXA38" i="7" s="1"/>
  <c r="AXB38" i="7" s="1"/>
  <c r="AXC38" i="7" s="1"/>
  <c r="AXD38" i="7" s="1"/>
  <c r="AXE38" i="7" s="1"/>
  <c r="AXF38" i="7" s="1"/>
  <c r="AXG38" i="7" s="1"/>
  <c r="AXH38" i="7" s="1"/>
  <c r="AXI38" i="7" s="1"/>
  <c r="AXJ38" i="7" s="1"/>
  <c r="AXK38" i="7" s="1"/>
  <c r="AXL38" i="7" s="1"/>
  <c r="AXM38" i="7" s="1"/>
  <c r="AXN38" i="7" s="1"/>
  <c r="AXO38" i="7" s="1"/>
  <c r="AXP38" i="7" s="1"/>
  <c r="AXQ38" i="7" s="1"/>
  <c r="AXR38" i="7" s="1"/>
  <c r="AXS38" i="7" s="1"/>
  <c r="AXT38" i="7" s="1"/>
  <c r="AXU38" i="7" s="1"/>
  <c r="AXV38" i="7" s="1"/>
  <c r="AXW38" i="7" s="1"/>
  <c r="AXX38" i="7" s="1"/>
  <c r="AXY38" i="7" s="1"/>
  <c r="AXZ38" i="7" s="1"/>
  <c r="AYA38" i="7" s="1"/>
  <c r="AYB38" i="7" s="1"/>
  <c r="AYC38" i="7" s="1"/>
  <c r="AYD38" i="7" s="1"/>
  <c r="AYE38" i="7" s="1"/>
  <c r="AYF38" i="7" s="1"/>
  <c r="AYG38" i="7" s="1"/>
  <c r="AYH38" i="7" s="1"/>
  <c r="AYI38" i="7" s="1"/>
  <c r="AYJ38" i="7" s="1"/>
  <c r="AYK38" i="7" s="1"/>
  <c r="AYL38" i="7" s="1"/>
  <c r="AYM38" i="7" s="1"/>
  <c r="AYN38" i="7" s="1"/>
  <c r="AYO38" i="7" s="1"/>
  <c r="AYP38" i="7" s="1"/>
  <c r="AYQ38" i="7" s="1"/>
  <c r="AYR38" i="7" s="1"/>
  <c r="AYS38" i="7" s="1"/>
  <c r="AYT38" i="7" s="1"/>
  <c r="AYU38" i="7" s="1"/>
  <c r="AYV38" i="7" s="1"/>
  <c r="AYW38" i="7" s="1"/>
  <c r="AYX38" i="7" s="1"/>
  <c r="AYY38" i="7" s="1"/>
  <c r="AYZ38" i="7" s="1"/>
  <c r="AZA38" i="7" s="1"/>
  <c r="AZB38" i="7" s="1"/>
  <c r="AZC38" i="7" s="1"/>
  <c r="AZD38" i="7" s="1"/>
  <c r="AZE38" i="7" s="1"/>
  <c r="AZF38" i="7" s="1"/>
  <c r="AZG38" i="7" s="1"/>
  <c r="AZH38" i="7" s="1"/>
  <c r="AZI38" i="7" s="1"/>
  <c r="AZJ38" i="7" s="1"/>
  <c r="AZK38" i="7" s="1"/>
  <c r="AZL38" i="7" s="1"/>
  <c r="AZM38" i="7" s="1"/>
  <c r="AZN38" i="7" s="1"/>
  <c r="AZO38" i="7" s="1"/>
  <c r="AZP38" i="7" s="1"/>
  <c r="AZQ38" i="7" s="1"/>
  <c r="AZR38" i="7" s="1"/>
  <c r="AZS38" i="7" s="1"/>
  <c r="AZT38" i="7" s="1"/>
  <c r="AZU38" i="7" s="1"/>
  <c r="AZV38" i="7" s="1"/>
  <c r="AZW38" i="7" s="1"/>
  <c r="AZX38" i="7" s="1"/>
  <c r="AZY38" i="7" s="1"/>
  <c r="AZZ38" i="7" s="1"/>
  <c r="BAA38" i="7" s="1"/>
  <c r="BAB38" i="7" s="1"/>
  <c r="BAC38" i="7" s="1"/>
  <c r="BAD38" i="7" s="1"/>
  <c r="BAE38" i="7" s="1"/>
  <c r="BAF38" i="7" s="1"/>
  <c r="BAG38" i="7" s="1"/>
  <c r="BAH38" i="7" s="1"/>
  <c r="BAI38" i="7" s="1"/>
  <c r="BAJ38" i="7" s="1"/>
  <c r="BAK38" i="7" s="1"/>
  <c r="BAL38" i="7" s="1"/>
  <c r="BAM38" i="7" s="1"/>
  <c r="BAN38" i="7" s="1"/>
  <c r="BAO38" i="7" s="1"/>
  <c r="BAP38" i="7" s="1"/>
  <c r="BAQ38" i="7" s="1"/>
  <c r="BAR38" i="7" s="1"/>
  <c r="BAS38" i="7" s="1"/>
  <c r="BAT38" i="7" s="1"/>
  <c r="BAU38" i="7" s="1"/>
  <c r="BAV38" i="7" s="1"/>
  <c r="BAW38" i="7" s="1"/>
  <c r="BAX38" i="7" s="1"/>
  <c r="BAY38" i="7" s="1"/>
  <c r="BAZ38" i="7" s="1"/>
  <c r="BBA38" i="7" s="1"/>
  <c r="BBB38" i="7" s="1"/>
  <c r="BBC38" i="7" s="1"/>
  <c r="BBD38" i="7" s="1"/>
  <c r="BBE38" i="7" s="1"/>
  <c r="BBF38" i="7" s="1"/>
  <c r="BBG38" i="7" s="1"/>
  <c r="BBH38" i="7" s="1"/>
  <c r="BBI38" i="7" s="1"/>
  <c r="BBJ38" i="7" s="1"/>
  <c r="BBK38" i="7" s="1"/>
  <c r="BBL38" i="7" s="1"/>
  <c r="BBM38" i="7" s="1"/>
  <c r="BBN38" i="7" s="1"/>
  <c r="BBO38" i="7" s="1"/>
  <c r="BBP38" i="7" s="1"/>
  <c r="BBQ38" i="7" s="1"/>
  <c r="BBR38" i="7" s="1"/>
  <c r="BBS38" i="7" s="1"/>
  <c r="BBT38" i="7" s="1"/>
  <c r="BBU38" i="7" s="1"/>
  <c r="BBV38" i="7" s="1"/>
  <c r="BBW38" i="7" s="1"/>
  <c r="BBX38" i="7" s="1"/>
  <c r="BBY38" i="7" s="1"/>
  <c r="BBZ38" i="7" s="1"/>
  <c r="BCA38" i="7" s="1"/>
  <c r="BCB38" i="7" s="1"/>
  <c r="BCC38" i="7" s="1"/>
  <c r="BCD38" i="7" s="1"/>
  <c r="BCE38" i="7" s="1"/>
  <c r="BCF38" i="7" s="1"/>
  <c r="BCG38" i="7" s="1"/>
  <c r="BCH38" i="7" s="1"/>
  <c r="BCI38" i="7" s="1"/>
  <c r="BCJ38" i="7" s="1"/>
  <c r="BCK38" i="7" s="1"/>
  <c r="BCL38" i="7" s="1"/>
  <c r="BCM38" i="7" s="1"/>
  <c r="BCN38" i="7" s="1"/>
  <c r="BCO38" i="7" s="1"/>
  <c r="BCP38" i="7" s="1"/>
  <c r="BCQ38" i="7" s="1"/>
  <c r="BCR38" i="7" s="1"/>
  <c r="BCS38" i="7" s="1"/>
  <c r="BCT38" i="7" s="1"/>
  <c r="BCU38" i="7" s="1"/>
  <c r="BCV38" i="7" s="1"/>
  <c r="BCW38" i="7" s="1"/>
  <c r="BCX38" i="7" s="1"/>
  <c r="BCY38" i="7" s="1"/>
  <c r="BCZ38" i="7" s="1"/>
  <c r="BDA38" i="7" s="1"/>
  <c r="BDB38" i="7" s="1"/>
  <c r="BDC38" i="7" s="1"/>
  <c r="BDD38" i="7" s="1"/>
  <c r="BDE38" i="7" s="1"/>
  <c r="BDF38" i="7" s="1"/>
  <c r="BDG38" i="7" s="1"/>
  <c r="BDH38" i="7" s="1"/>
  <c r="BDI38" i="7" s="1"/>
  <c r="BDJ38" i="7" s="1"/>
  <c r="BDK38" i="7" s="1"/>
  <c r="BDL38" i="7" s="1"/>
  <c r="BDM38" i="7" s="1"/>
  <c r="BDN38" i="7" s="1"/>
  <c r="BDO38" i="7" s="1"/>
  <c r="BDP38" i="7" s="1"/>
  <c r="BDQ38" i="7" s="1"/>
  <c r="BDR38" i="7" s="1"/>
  <c r="BDS38" i="7" s="1"/>
  <c r="BDT38" i="7" s="1"/>
  <c r="BDU38" i="7" s="1"/>
  <c r="BDV38" i="7" s="1"/>
  <c r="BDW38" i="7" s="1"/>
  <c r="BDX38" i="7" s="1"/>
  <c r="BDY38" i="7" s="1"/>
  <c r="BDZ38" i="7" s="1"/>
  <c r="BEA38" i="7" s="1"/>
  <c r="BEB38" i="7" s="1"/>
  <c r="BEC38" i="7" s="1"/>
  <c r="BED38" i="7" s="1"/>
  <c r="BEE38" i="7" s="1"/>
  <c r="BEF38" i="7" s="1"/>
  <c r="BEG38" i="7" s="1"/>
  <c r="BEH38" i="7" s="1"/>
  <c r="BEI38" i="7" s="1"/>
  <c r="BEJ38" i="7" s="1"/>
  <c r="BEK38" i="7" s="1"/>
  <c r="BEL38" i="7" s="1"/>
  <c r="BEM38" i="7" s="1"/>
  <c r="BEN38" i="7" s="1"/>
  <c r="BEO38" i="7" s="1"/>
  <c r="BEP38" i="7" s="1"/>
  <c r="BEQ38" i="7" s="1"/>
  <c r="BER38" i="7" s="1"/>
  <c r="BES38" i="7" s="1"/>
  <c r="BET38" i="7" s="1"/>
  <c r="BEU38" i="7" s="1"/>
  <c r="BEV38" i="7" s="1"/>
  <c r="BEW38" i="7" s="1"/>
  <c r="BEX38" i="7" s="1"/>
  <c r="BEY38" i="7" s="1"/>
  <c r="BEZ38" i="7" s="1"/>
  <c r="BFA38" i="7" s="1"/>
  <c r="BFB38" i="7" s="1"/>
  <c r="BFC38" i="7" s="1"/>
  <c r="BFD38" i="7" s="1"/>
  <c r="BFE38" i="7" s="1"/>
  <c r="BFF38" i="7" s="1"/>
  <c r="BFG38" i="7" s="1"/>
  <c r="BFH38" i="7" s="1"/>
  <c r="BFI38" i="7" s="1"/>
  <c r="BFJ38" i="7" s="1"/>
  <c r="BFK38" i="7" s="1"/>
  <c r="BFL38" i="7" s="1"/>
  <c r="BFM38" i="7" s="1"/>
  <c r="BFN38" i="7" s="1"/>
  <c r="BFO38" i="7" s="1"/>
  <c r="BFP38" i="7" s="1"/>
  <c r="BFQ38" i="7" s="1"/>
  <c r="BFR38" i="7" s="1"/>
  <c r="BFS38" i="7" s="1"/>
  <c r="BFT38" i="7" s="1"/>
  <c r="BFU38" i="7" s="1"/>
  <c r="BFV38" i="7" s="1"/>
  <c r="BFW38" i="7" s="1"/>
  <c r="BFX38" i="7" s="1"/>
  <c r="BFY38" i="7" s="1"/>
  <c r="BFZ38" i="7" s="1"/>
  <c r="BGA38" i="7" s="1"/>
  <c r="BGB38" i="7" s="1"/>
  <c r="BGC38" i="7" s="1"/>
  <c r="BGD38" i="7" s="1"/>
  <c r="BGE38" i="7" s="1"/>
  <c r="BGF38" i="7" s="1"/>
  <c r="BGG38" i="7" s="1"/>
  <c r="BGH38" i="7" s="1"/>
  <c r="BGI38" i="7" s="1"/>
  <c r="BGJ38" i="7" s="1"/>
  <c r="BGK38" i="7" s="1"/>
  <c r="BGL38" i="7" s="1"/>
  <c r="BGM38" i="7" s="1"/>
  <c r="BGN38" i="7" s="1"/>
  <c r="BGO38" i="7" s="1"/>
  <c r="BGP38" i="7" s="1"/>
  <c r="BGQ38" i="7" s="1"/>
  <c r="BGR38" i="7" s="1"/>
  <c r="BGS38" i="7" s="1"/>
  <c r="BGT38" i="7" s="1"/>
  <c r="BGU38" i="7" s="1"/>
  <c r="BGV38" i="7" s="1"/>
  <c r="BGW38" i="7" s="1"/>
  <c r="BGX38" i="7" s="1"/>
  <c r="BGY38" i="7" s="1"/>
  <c r="BGZ38" i="7" s="1"/>
  <c r="BHA38" i="7" s="1"/>
  <c r="BHB38" i="7" s="1"/>
  <c r="BHC38" i="7" s="1"/>
  <c r="BHD38" i="7" s="1"/>
  <c r="BHE38" i="7" s="1"/>
  <c r="BHF38" i="7" s="1"/>
  <c r="BHG38" i="7" s="1"/>
  <c r="BHH38" i="7" s="1"/>
  <c r="BHI38" i="7" s="1"/>
  <c r="BHJ38" i="7" s="1"/>
  <c r="BHK38" i="7" s="1"/>
  <c r="BHL38" i="7" s="1"/>
  <c r="BHM38" i="7" s="1"/>
  <c r="BHN38" i="7" s="1"/>
  <c r="BHO38" i="7" s="1"/>
  <c r="BHP38" i="7" s="1"/>
  <c r="BHQ38" i="7" s="1"/>
  <c r="BHR38" i="7" s="1"/>
  <c r="BHS38" i="7" s="1"/>
  <c r="BHT38" i="7" s="1"/>
  <c r="BHU38" i="7" s="1"/>
  <c r="BHV38" i="7" s="1"/>
  <c r="BHW38" i="7" s="1"/>
  <c r="BHX38" i="7" s="1"/>
  <c r="BHY38" i="7" s="1"/>
  <c r="BHZ38" i="7" s="1"/>
  <c r="BIA38" i="7" s="1"/>
  <c r="BIB38" i="7" s="1"/>
  <c r="BIC38" i="7" s="1"/>
  <c r="BID38" i="7" s="1"/>
  <c r="BIE38" i="7" s="1"/>
  <c r="BIF38" i="7" s="1"/>
  <c r="BIG38" i="7" s="1"/>
  <c r="BIH38" i="7" s="1"/>
  <c r="BII38" i="7" s="1"/>
  <c r="BIJ38" i="7" s="1"/>
  <c r="BIK38" i="7" s="1"/>
  <c r="BIL38" i="7" s="1"/>
  <c r="BIM38" i="7" s="1"/>
  <c r="BIN38" i="7" s="1"/>
  <c r="BIO38" i="7" s="1"/>
  <c r="BIP38" i="7" s="1"/>
  <c r="BIQ38" i="7" s="1"/>
  <c r="BIR38" i="7" s="1"/>
  <c r="BIS38" i="7" s="1"/>
  <c r="BIT38" i="7" s="1"/>
  <c r="BIU38" i="7" s="1"/>
  <c r="BIV38" i="7" s="1"/>
  <c r="BIW38" i="7" s="1"/>
  <c r="BIX38" i="7" s="1"/>
  <c r="BIY38" i="7" s="1"/>
  <c r="BIZ38" i="7" s="1"/>
  <c r="BJA38" i="7" s="1"/>
  <c r="BJB38" i="7" s="1"/>
  <c r="BJC38" i="7" s="1"/>
  <c r="BJD38" i="7" s="1"/>
  <c r="BJE38" i="7" s="1"/>
  <c r="BJF38" i="7" s="1"/>
  <c r="BJG38" i="7" s="1"/>
  <c r="BJH38" i="7" s="1"/>
  <c r="BJI38" i="7" s="1"/>
  <c r="BJJ38" i="7" s="1"/>
  <c r="BJK38" i="7" s="1"/>
  <c r="BJL38" i="7" s="1"/>
  <c r="BJM38" i="7" s="1"/>
  <c r="BJN38" i="7" s="1"/>
  <c r="BJO38" i="7" s="1"/>
  <c r="BJP38" i="7" s="1"/>
  <c r="BJQ38" i="7" s="1"/>
  <c r="BJR38" i="7" s="1"/>
  <c r="BJS38" i="7" s="1"/>
  <c r="BJT38" i="7" s="1"/>
  <c r="BJU38" i="7" s="1"/>
  <c r="BJV38" i="7" s="1"/>
  <c r="BJW38" i="7" s="1"/>
  <c r="BJX38" i="7" s="1"/>
  <c r="BJY38" i="7" s="1"/>
  <c r="BJZ38" i="7" s="1"/>
  <c r="BKA38" i="7" s="1"/>
  <c r="BKB38" i="7" s="1"/>
  <c r="BKC38" i="7" s="1"/>
  <c r="BKD38" i="7" s="1"/>
  <c r="BKE38" i="7" s="1"/>
  <c r="BKF38" i="7" s="1"/>
  <c r="BKG38" i="7" s="1"/>
  <c r="BKH38" i="7" s="1"/>
  <c r="BKI38" i="7" s="1"/>
  <c r="BKJ38" i="7" s="1"/>
  <c r="BKK38" i="7" s="1"/>
  <c r="BKL38" i="7" s="1"/>
  <c r="BKM38" i="7" s="1"/>
  <c r="BKN38" i="7" s="1"/>
  <c r="BKO38" i="7" s="1"/>
  <c r="BKP38" i="7" s="1"/>
  <c r="BKQ38" i="7" s="1"/>
  <c r="BKR38" i="7" s="1"/>
  <c r="BKS38" i="7" s="1"/>
  <c r="BKT38" i="7" s="1"/>
  <c r="BKU38" i="7" s="1"/>
  <c r="BKV38" i="7" s="1"/>
  <c r="BKW38" i="7" s="1"/>
  <c r="BKX38" i="7" s="1"/>
  <c r="BKY38" i="7" s="1"/>
  <c r="BKZ38" i="7" s="1"/>
  <c r="BLA38" i="7" s="1"/>
  <c r="BLB38" i="7" s="1"/>
  <c r="BLC38" i="7" s="1"/>
  <c r="BLD38" i="7" s="1"/>
  <c r="BLE38" i="7" s="1"/>
  <c r="BLF38" i="7" s="1"/>
  <c r="BLG38" i="7" s="1"/>
  <c r="BLH38" i="7" s="1"/>
  <c r="BLI38" i="7" s="1"/>
  <c r="BLJ38" i="7" s="1"/>
  <c r="BLK38" i="7" s="1"/>
  <c r="BLL38" i="7" s="1"/>
  <c r="BLM38" i="7" s="1"/>
  <c r="BLN38" i="7" s="1"/>
  <c r="BLO38" i="7" s="1"/>
  <c r="BLP38" i="7" s="1"/>
  <c r="BLQ38" i="7" s="1"/>
  <c r="BLR38" i="7" s="1"/>
  <c r="BLS38" i="7" s="1"/>
  <c r="BLT38" i="7" s="1"/>
  <c r="BLU38" i="7" s="1"/>
  <c r="BLV38" i="7" s="1"/>
  <c r="BLW38" i="7" s="1"/>
  <c r="BLX38" i="7" s="1"/>
  <c r="BLY38" i="7" s="1"/>
  <c r="BLZ38" i="7" s="1"/>
  <c r="BMA38" i="7" s="1"/>
  <c r="BMB38" i="7" s="1"/>
  <c r="BMC38" i="7" s="1"/>
  <c r="BMD38" i="7" s="1"/>
  <c r="BME38" i="7" s="1"/>
  <c r="BMF38" i="7" s="1"/>
  <c r="BMG38" i="7" s="1"/>
  <c r="BMH38" i="7" s="1"/>
  <c r="BMI38" i="7" s="1"/>
  <c r="BMJ38" i="7" s="1"/>
  <c r="BMK38" i="7" s="1"/>
  <c r="BML38" i="7" s="1"/>
  <c r="BMM38" i="7" s="1"/>
  <c r="BMN38" i="7" s="1"/>
  <c r="BMO38" i="7" s="1"/>
  <c r="BMP38" i="7" s="1"/>
  <c r="BMQ38" i="7" s="1"/>
  <c r="BMR38" i="7" s="1"/>
  <c r="BMS38" i="7" s="1"/>
  <c r="BMT38" i="7" s="1"/>
  <c r="BMU38" i="7" s="1"/>
  <c r="BMV38" i="7" s="1"/>
  <c r="BMW38" i="7" s="1"/>
  <c r="BMX38" i="7" s="1"/>
  <c r="BMY38" i="7" s="1"/>
  <c r="BMZ38" i="7" s="1"/>
  <c r="BNA38" i="7" s="1"/>
  <c r="BNB38" i="7" s="1"/>
  <c r="BNC38" i="7" s="1"/>
  <c r="BND38" i="7" s="1"/>
  <c r="BNE38" i="7" s="1"/>
  <c r="BNF38" i="7" s="1"/>
  <c r="BNG38" i="7" s="1"/>
  <c r="BNH38" i="7" s="1"/>
  <c r="BNI38" i="7" s="1"/>
  <c r="BNJ38" i="7" s="1"/>
  <c r="BNK38" i="7" s="1"/>
  <c r="BNL38" i="7" s="1"/>
  <c r="BNM38" i="7" s="1"/>
  <c r="BNN38" i="7" s="1"/>
  <c r="BNO38" i="7" s="1"/>
  <c r="BNP38" i="7" s="1"/>
  <c r="BNQ38" i="7" s="1"/>
  <c r="BNR38" i="7" s="1"/>
  <c r="BNS38" i="7" s="1"/>
  <c r="BNT38" i="7" s="1"/>
  <c r="BNU38" i="7" s="1"/>
  <c r="BNV38" i="7" s="1"/>
  <c r="BNW38" i="7" s="1"/>
  <c r="BNX38" i="7" s="1"/>
  <c r="BNY38" i="7" s="1"/>
  <c r="BNZ38" i="7" s="1"/>
  <c r="BOA38" i="7" s="1"/>
  <c r="BOB38" i="7" s="1"/>
  <c r="BOC38" i="7" s="1"/>
  <c r="BOD38" i="7" s="1"/>
  <c r="BOE38" i="7" s="1"/>
  <c r="BOF38" i="7" s="1"/>
  <c r="BOG38" i="7" s="1"/>
  <c r="BOH38" i="7" s="1"/>
  <c r="BOI38" i="7" s="1"/>
  <c r="BOJ38" i="7" s="1"/>
  <c r="BOK38" i="7" s="1"/>
  <c r="BOL38" i="7" s="1"/>
  <c r="BOM38" i="7" s="1"/>
  <c r="BON38" i="7" s="1"/>
  <c r="BOO38" i="7" s="1"/>
  <c r="BOP38" i="7" s="1"/>
  <c r="BOQ38" i="7" s="1"/>
  <c r="BOR38" i="7" s="1"/>
  <c r="BOS38" i="7" s="1"/>
  <c r="BOT38" i="7" s="1"/>
  <c r="BOU38" i="7" s="1"/>
  <c r="BOV38" i="7" s="1"/>
  <c r="BOW38" i="7" s="1"/>
  <c r="BOX38" i="7" s="1"/>
  <c r="BOY38" i="7" s="1"/>
  <c r="BOZ38" i="7" s="1"/>
  <c r="BPA38" i="7" s="1"/>
  <c r="BPB38" i="7" s="1"/>
  <c r="BPC38" i="7" s="1"/>
  <c r="BPD38" i="7" s="1"/>
  <c r="BPE38" i="7" s="1"/>
  <c r="BPF38" i="7" s="1"/>
  <c r="BPG38" i="7" s="1"/>
  <c r="BPH38" i="7" s="1"/>
  <c r="BPI38" i="7" s="1"/>
  <c r="BPJ38" i="7" s="1"/>
  <c r="BPK38" i="7" s="1"/>
  <c r="BPL38" i="7" s="1"/>
  <c r="BPM38" i="7" s="1"/>
  <c r="BPN38" i="7" s="1"/>
  <c r="BPO38" i="7" s="1"/>
  <c r="BPP38" i="7" s="1"/>
  <c r="BPQ38" i="7" s="1"/>
  <c r="BPR38" i="7" s="1"/>
  <c r="BPS38" i="7" s="1"/>
  <c r="BPT38" i="7" s="1"/>
  <c r="BPU38" i="7" s="1"/>
  <c r="BPV38" i="7" s="1"/>
  <c r="BPW38" i="7" s="1"/>
  <c r="BPX38" i="7" s="1"/>
  <c r="BPY38" i="7" s="1"/>
  <c r="BPZ38" i="7" s="1"/>
  <c r="BQA38" i="7" s="1"/>
  <c r="BQB38" i="7" s="1"/>
  <c r="BQC38" i="7" s="1"/>
  <c r="BQD38" i="7" s="1"/>
  <c r="BQE38" i="7" s="1"/>
  <c r="BQF38" i="7" s="1"/>
  <c r="BQG38" i="7" s="1"/>
  <c r="BQH38" i="7" s="1"/>
  <c r="BQI38" i="7" s="1"/>
  <c r="BQJ38" i="7" s="1"/>
  <c r="BQK38" i="7" s="1"/>
  <c r="BQL38" i="7" s="1"/>
  <c r="BQM38" i="7" s="1"/>
  <c r="BQN38" i="7" s="1"/>
  <c r="BQO38" i="7" s="1"/>
  <c r="BQP38" i="7" s="1"/>
  <c r="BQQ38" i="7" s="1"/>
  <c r="BQR38" i="7" s="1"/>
  <c r="BQS38" i="7" s="1"/>
  <c r="BQT38" i="7" s="1"/>
  <c r="BQU38" i="7" s="1"/>
  <c r="BQV38" i="7" s="1"/>
  <c r="BQW38" i="7" s="1"/>
  <c r="BQX38" i="7" s="1"/>
  <c r="BQY38" i="7" s="1"/>
  <c r="BQZ38" i="7" s="1"/>
  <c r="BRA38" i="7" s="1"/>
  <c r="BRB38" i="7" s="1"/>
  <c r="BRC38" i="7" s="1"/>
  <c r="BRD38" i="7" s="1"/>
  <c r="BRE38" i="7" s="1"/>
  <c r="BRF38" i="7" s="1"/>
  <c r="BRG38" i="7" s="1"/>
  <c r="BRH38" i="7" s="1"/>
  <c r="BRI38" i="7" s="1"/>
  <c r="BRJ38" i="7" s="1"/>
  <c r="BRK38" i="7" s="1"/>
  <c r="BRL38" i="7" s="1"/>
  <c r="BRM38" i="7" s="1"/>
  <c r="BRN38" i="7" s="1"/>
  <c r="BRO38" i="7" s="1"/>
  <c r="BRP38" i="7" s="1"/>
  <c r="BRQ38" i="7" s="1"/>
  <c r="BRR38" i="7" s="1"/>
  <c r="BRS38" i="7" s="1"/>
  <c r="BRT38" i="7" s="1"/>
  <c r="BRU38" i="7" s="1"/>
  <c r="BRV38" i="7" s="1"/>
  <c r="BRW38" i="7" s="1"/>
  <c r="BRX38" i="7" s="1"/>
  <c r="BRY38" i="7" s="1"/>
  <c r="BRZ38" i="7" s="1"/>
  <c r="BSA38" i="7" s="1"/>
  <c r="BSB38" i="7" s="1"/>
  <c r="BSC38" i="7" s="1"/>
  <c r="BSD38" i="7" s="1"/>
  <c r="BSE38" i="7" s="1"/>
  <c r="BSF38" i="7" s="1"/>
  <c r="BSG38" i="7" s="1"/>
  <c r="BSH38" i="7" s="1"/>
  <c r="BSI38" i="7" s="1"/>
  <c r="BSJ38" i="7" s="1"/>
  <c r="BSK38" i="7" s="1"/>
  <c r="BSL38" i="7" s="1"/>
  <c r="BSM38" i="7" s="1"/>
  <c r="BSN38" i="7" s="1"/>
  <c r="BSO38" i="7" s="1"/>
  <c r="BSP38" i="7" s="1"/>
  <c r="BSQ38" i="7" s="1"/>
  <c r="BSR38" i="7" s="1"/>
  <c r="BSS38" i="7" s="1"/>
  <c r="BST38" i="7" s="1"/>
  <c r="BSU38" i="7" s="1"/>
  <c r="BSV38" i="7" s="1"/>
  <c r="BSW38" i="7" s="1"/>
  <c r="BSX38" i="7" s="1"/>
  <c r="BSY38" i="7" s="1"/>
  <c r="BSZ38" i="7" s="1"/>
  <c r="BTA38" i="7" s="1"/>
  <c r="BTB38" i="7" s="1"/>
  <c r="BTC38" i="7" s="1"/>
  <c r="BTD38" i="7" s="1"/>
  <c r="BTE38" i="7" s="1"/>
  <c r="BTF38" i="7" s="1"/>
  <c r="BTG38" i="7" s="1"/>
  <c r="BTH38" i="7" s="1"/>
  <c r="BTI38" i="7" s="1"/>
  <c r="BTJ38" i="7" s="1"/>
  <c r="BTK38" i="7" s="1"/>
  <c r="BTL38" i="7" s="1"/>
  <c r="BTM38" i="7" s="1"/>
  <c r="BTN38" i="7" s="1"/>
  <c r="BTO38" i="7" s="1"/>
  <c r="BTP38" i="7" s="1"/>
  <c r="BTQ38" i="7" s="1"/>
  <c r="BTR38" i="7" s="1"/>
  <c r="BTS38" i="7" s="1"/>
  <c r="BTT38" i="7" s="1"/>
  <c r="BTU38" i="7" s="1"/>
  <c r="BTV38" i="7" s="1"/>
  <c r="BTW38" i="7" s="1"/>
  <c r="BTX38" i="7" s="1"/>
  <c r="BTY38" i="7" s="1"/>
  <c r="BTZ38" i="7" s="1"/>
  <c r="BUA38" i="7" s="1"/>
  <c r="BUB38" i="7" s="1"/>
  <c r="BUC38" i="7" s="1"/>
  <c r="BUD38" i="7" s="1"/>
  <c r="BUE38" i="7" s="1"/>
  <c r="BUF38" i="7" s="1"/>
  <c r="BUG38" i="7" s="1"/>
  <c r="BUH38" i="7" s="1"/>
  <c r="BUI38" i="7" s="1"/>
  <c r="BUJ38" i="7" s="1"/>
  <c r="BUK38" i="7" s="1"/>
  <c r="BUL38" i="7" s="1"/>
  <c r="BUM38" i="7" s="1"/>
  <c r="BUN38" i="7" s="1"/>
  <c r="BUO38" i="7" s="1"/>
  <c r="BUP38" i="7" s="1"/>
  <c r="BUQ38" i="7" s="1"/>
  <c r="BUR38" i="7" s="1"/>
  <c r="BUS38" i="7" s="1"/>
  <c r="BUT38" i="7" s="1"/>
  <c r="BUU38" i="7" s="1"/>
  <c r="BUV38" i="7" s="1"/>
  <c r="BUW38" i="7" s="1"/>
  <c r="BUX38" i="7" s="1"/>
  <c r="BUY38" i="7" s="1"/>
  <c r="BUZ38" i="7" s="1"/>
  <c r="BVA38" i="7" s="1"/>
  <c r="BVB38" i="7" s="1"/>
  <c r="BVC38" i="7" s="1"/>
  <c r="BVD38" i="7" s="1"/>
  <c r="BVE38" i="7" s="1"/>
  <c r="BVF38" i="7" s="1"/>
  <c r="BVG38" i="7" s="1"/>
  <c r="BVH38" i="7" s="1"/>
  <c r="BVI38" i="7" s="1"/>
  <c r="BVJ38" i="7" s="1"/>
  <c r="BVK38" i="7" s="1"/>
  <c r="BVL38" i="7" s="1"/>
  <c r="BVM38" i="7" s="1"/>
  <c r="BVN38" i="7" s="1"/>
  <c r="BVO38" i="7" s="1"/>
  <c r="BVP38" i="7" s="1"/>
  <c r="BVQ38" i="7" s="1"/>
  <c r="BVR38" i="7" s="1"/>
  <c r="BVS38" i="7" s="1"/>
  <c r="BVT38" i="7" s="1"/>
  <c r="BVU38" i="7" s="1"/>
  <c r="BVV38" i="7" s="1"/>
  <c r="BVW38" i="7" s="1"/>
  <c r="BVX38" i="7" s="1"/>
  <c r="BVY38" i="7" s="1"/>
  <c r="BVZ38" i="7" s="1"/>
  <c r="BWA38" i="7" s="1"/>
  <c r="BWB38" i="7" s="1"/>
  <c r="BWC38" i="7" s="1"/>
  <c r="BWD38" i="7" s="1"/>
  <c r="BWE38" i="7" s="1"/>
  <c r="BWF38" i="7" s="1"/>
  <c r="BWG38" i="7" s="1"/>
  <c r="BWH38" i="7" s="1"/>
  <c r="BWI38" i="7" s="1"/>
  <c r="BWJ38" i="7" s="1"/>
  <c r="BWK38" i="7" s="1"/>
  <c r="BWL38" i="7" s="1"/>
  <c r="BWM38" i="7" s="1"/>
  <c r="BWN38" i="7" s="1"/>
  <c r="BWO38" i="7" s="1"/>
  <c r="BWP38" i="7" s="1"/>
  <c r="BWQ38" i="7" s="1"/>
  <c r="BWR38" i="7" s="1"/>
  <c r="BWS38" i="7" s="1"/>
  <c r="BWT38" i="7" s="1"/>
  <c r="BWU38" i="7" s="1"/>
  <c r="BWV38" i="7" s="1"/>
  <c r="BWW38" i="7" s="1"/>
  <c r="BWX38" i="7" s="1"/>
  <c r="BWY38" i="7" s="1"/>
  <c r="BWZ38" i="7" s="1"/>
  <c r="BXA38" i="7" s="1"/>
  <c r="BXB38" i="7" s="1"/>
  <c r="BXC38" i="7" s="1"/>
  <c r="BXD38" i="7" s="1"/>
  <c r="BXE38" i="7" s="1"/>
  <c r="BXF38" i="7" s="1"/>
  <c r="BXG38" i="7" s="1"/>
  <c r="BXH38" i="7" s="1"/>
  <c r="BXI38" i="7" s="1"/>
  <c r="BXJ38" i="7" s="1"/>
  <c r="BXK38" i="7" s="1"/>
  <c r="BXL38" i="7" s="1"/>
  <c r="BXM38" i="7" s="1"/>
  <c r="BXN38" i="7" s="1"/>
  <c r="BXO38" i="7" s="1"/>
  <c r="BXP38" i="7" s="1"/>
  <c r="BXQ38" i="7" s="1"/>
  <c r="BXR38" i="7" s="1"/>
  <c r="BXS38" i="7" s="1"/>
  <c r="BXT38" i="7" s="1"/>
  <c r="BXU38" i="7" s="1"/>
  <c r="BXV38" i="7" s="1"/>
  <c r="BXW38" i="7" s="1"/>
  <c r="BXX38" i="7" s="1"/>
  <c r="BXY38" i="7" s="1"/>
  <c r="BXZ38" i="7" s="1"/>
  <c r="BYA38" i="7" s="1"/>
  <c r="BYB38" i="7" s="1"/>
  <c r="BYC38" i="7" s="1"/>
  <c r="BYD38" i="7" s="1"/>
  <c r="BYE38" i="7" s="1"/>
  <c r="BYF38" i="7" s="1"/>
  <c r="BYG38" i="7" s="1"/>
  <c r="BYH38" i="7" s="1"/>
  <c r="BYI38" i="7" s="1"/>
  <c r="BYJ38" i="7" s="1"/>
  <c r="BYK38" i="7" s="1"/>
  <c r="BYL38" i="7" s="1"/>
  <c r="BYM38" i="7" s="1"/>
  <c r="BYN38" i="7" s="1"/>
  <c r="BYO38" i="7" s="1"/>
  <c r="BYP38" i="7" s="1"/>
  <c r="BYQ38" i="7" s="1"/>
  <c r="BYR38" i="7" s="1"/>
  <c r="BYS38" i="7" s="1"/>
  <c r="BYT38" i="7" s="1"/>
  <c r="BYU38" i="7" s="1"/>
  <c r="BYV38" i="7" s="1"/>
  <c r="BYW38" i="7" s="1"/>
  <c r="BYX38" i="7" s="1"/>
  <c r="BYY38" i="7" s="1"/>
  <c r="BYZ38" i="7" s="1"/>
  <c r="BZA38" i="7" s="1"/>
  <c r="BZB38" i="7" s="1"/>
  <c r="BZC38" i="7" s="1"/>
  <c r="BZD38" i="7" s="1"/>
  <c r="BZE38" i="7" s="1"/>
  <c r="BZF38" i="7" s="1"/>
  <c r="BZG38" i="7" s="1"/>
  <c r="BZH38" i="7" s="1"/>
  <c r="BZI38" i="7" s="1"/>
  <c r="BZJ38" i="7" s="1"/>
  <c r="BZK38" i="7" s="1"/>
  <c r="BZL38" i="7" s="1"/>
  <c r="BZM38" i="7" s="1"/>
  <c r="BZN38" i="7" s="1"/>
  <c r="BZO38" i="7" s="1"/>
  <c r="BZP38" i="7" s="1"/>
  <c r="BZQ38" i="7" s="1"/>
  <c r="BZR38" i="7" s="1"/>
  <c r="BZS38" i="7" s="1"/>
  <c r="BZT38" i="7" s="1"/>
  <c r="BZU38" i="7" s="1"/>
  <c r="BZV38" i="7" s="1"/>
  <c r="BZW38" i="7" s="1"/>
  <c r="BZX38" i="7" s="1"/>
  <c r="BZY38" i="7" s="1"/>
  <c r="BZZ38" i="7" s="1"/>
  <c r="CAA38" i="7" s="1"/>
  <c r="CAB38" i="7" s="1"/>
  <c r="CAC38" i="7" s="1"/>
  <c r="CAD38" i="7" s="1"/>
  <c r="CAE38" i="7" s="1"/>
  <c r="CAF38" i="7" s="1"/>
  <c r="CAG38" i="7" s="1"/>
  <c r="CAH38" i="7" s="1"/>
  <c r="CAI38" i="7" s="1"/>
  <c r="CAJ38" i="7" s="1"/>
  <c r="CAK38" i="7" s="1"/>
  <c r="CAL38" i="7" s="1"/>
  <c r="CAM38" i="7" s="1"/>
  <c r="CAN38" i="7" s="1"/>
  <c r="CAO38" i="7" s="1"/>
  <c r="CAP38" i="7" s="1"/>
  <c r="CAQ38" i="7" s="1"/>
  <c r="CAR38" i="7" s="1"/>
  <c r="CAS38" i="7" s="1"/>
  <c r="CAT38" i="7" s="1"/>
  <c r="CAU38" i="7" s="1"/>
  <c r="CAV38" i="7" s="1"/>
  <c r="CAW38" i="7" s="1"/>
  <c r="CAX38" i="7" s="1"/>
  <c r="CAY38" i="7" s="1"/>
  <c r="CAZ38" i="7" s="1"/>
  <c r="CBA38" i="7" s="1"/>
  <c r="CBB38" i="7" s="1"/>
  <c r="CBC38" i="7" s="1"/>
  <c r="CBD38" i="7" s="1"/>
  <c r="CBE38" i="7" s="1"/>
  <c r="CBF38" i="7" s="1"/>
  <c r="CBG38" i="7" s="1"/>
  <c r="CBH38" i="7" s="1"/>
  <c r="CBI38" i="7" s="1"/>
  <c r="CBJ38" i="7" s="1"/>
  <c r="CBK38" i="7" s="1"/>
  <c r="CBL38" i="7" s="1"/>
  <c r="CBM38" i="7" s="1"/>
  <c r="CBN38" i="7" s="1"/>
  <c r="CBO38" i="7" s="1"/>
  <c r="CBP38" i="7" s="1"/>
  <c r="CBQ38" i="7" s="1"/>
  <c r="CBR38" i="7" s="1"/>
  <c r="CBS38" i="7" s="1"/>
  <c r="CBT38" i="7" s="1"/>
  <c r="CBU38" i="7" s="1"/>
  <c r="CBV38" i="7" s="1"/>
  <c r="CBW38" i="7" s="1"/>
  <c r="CBX38" i="7" s="1"/>
  <c r="CBY38" i="7" s="1"/>
  <c r="CBZ38" i="7" s="1"/>
  <c r="CCA38" i="7" s="1"/>
  <c r="CCB38" i="7" s="1"/>
  <c r="CCC38" i="7" s="1"/>
  <c r="CCD38" i="7" s="1"/>
  <c r="CCE38" i="7" s="1"/>
  <c r="CCF38" i="7" s="1"/>
  <c r="CCG38" i="7" s="1"/>
  <c r="CCH38" i="7" s="1"/>
  <c r="CCI38" i="7" s="1"/>
  <c r="CCJ38" i="7" s="1"/>
  <c r="CCK38" i="7" s="1"/>
  <c r="CCL38" i="7" s="1"/>
  <c r="CCM38" i="7" s="1"/>
  <c r="CCN38" i="7" s="1"/>
  <c r="CCO38" i="7" s="1"/>
  <c r="CCP38" i="7" s="1"/>
  <c r="CCQ38" i="7" s="1"/>
  <c r="CCR38" i="7" s="1"/>
  <c r="CCS38" i="7" s="1"/>
  <c r="CCT38" i="7" s="1"/>
  <c r="CCU38" i="7" s="1"/>
  <c r="CCV38" i="7" s="1"/>
  <c r="CCW38" i="7" s="1"/>
  <c r="CCX38" i="7" s="1"/>
  <c r="CCY38" i="7" s="1"/>
  <c r="CCZ38" i="7" s="1"/>
  <c r="CDA38" i="7" s="1"/>
  <c r="CDB38" i="7" s="1"/>
  <c r="CDC38" i="7" s="1"/>
  <c r="CDD38" i="7" s="1"/>
  <c r="CDE38" i="7" s="1"/>
  <c r="CDF38" i="7" s="1"/>
  <c r="CDG38" i="7" s="1"/>
  <c r="CDH38" i="7" s="1"/>
  <c r="CDI38" i="7" s="1"/>
  <c r="CDJ38" i="7" s="1"/>
  <c r="CDK38" i="7" s="1"/>
  <c r="CDL38" i="7" s="1"/>
  <c r="CDM38" i="7" s="1"/>
  <c r="CDN38" i="7" s="1"/>
  <c r="CDO38" i="7" s="1"/>
  <c r="CDP38" i="7" s="1"/>
  <c r="CDQ38" i="7" s="1"/>
  <c r="CDR38" i="7" s="1"/>
  <c r="CDS38" i="7" s="1"/>
  <c r="CDT38" i="7" s="1"/>
  <c r="CDU38" i="7" s="1"/>
  <c r="CDV38" i="7" s="1"/>
  <c r="CDW38" i="7" s="1"/>
  <c r="CDX38" i="7" s="1"/>
  <c r="CDY38" i="7" s="1"/>
  <c r="CDZ38" i="7" s="1"/>
  <c r="CEA38" i="7" s="1"/>
  <c r="CEB38" i="7" s="1"/>
  <c r="CEC38" i="7" s="1"/>
  <c r="CED38" i="7" s="1"/>
  <c r="CEE38" i="7" s="1"/>
  <c r="CEF38" i="7" s="1"/>
  <c r="CEG38" i="7" s="1"/>
  <c r="CEH38" i="7" s="1"/>
  <c r="CEI38" i="7" s="1"/>
  <c r="CEJ38" i="7" s="1"/>
  <c r="CEK38" i="7" s="1"/>
  <c r="CEL38" i="7" s="1"/>
  <c r="CEM38" i="7" s="1"/>
  <c r="CEN38" i="7" s="1"/>
  <c r="CEO38" i="7" s="1"/>
  <c r="CEP38" i="7" s="1"/>
  <c r="CEQ38" i="7" s="1"/>
  <c r="CER38" i="7" s="1"/>
  <c r="CES38" i="7" s="1"/>
  <c r="CET38" i="7" s="1"/>
  <c r="CEU38" i="7" s="1"/>
  <c r="CEV38" i="7" s="1"/>
  <c r="CEW38" i="7" s="1"/>
  <c r="CEX38" i="7" s="1"/>
  <c r="CEY38" i="7" s="1"/>
  <c r="CEZ38" i="7" s="1"/>
  <c r="CFA38" i="7" s="1"/>
  <c r="CFB38" i="7" s="1"/>
  <c r="CFC38" i="7" s="1"/>
  <c r="CFD38" i="7" s="1"/>
  <c r="CFE38" i="7" s="1"/>
  <c r="CFF38" i="7" s="1"/>
  <c r="CFG38" i="7" s="1"/>
  <c r="CFH38" i="7" s="1"/>
  <c r="CFI38" i="7" s="1"/>
  <c r="CFJ38" i="7" s="1"/>
  <c r="CFK38" i="7" s="1"/>
  <c r="CFL38" i="7" s="1"/>
  <c r="CFM38" i="7" s="1"/>
  <c r="CFN38" i="7" s="1"/>
  <c r="CFO38" i="7" s="1"/>
  <c r="CFP38" i="7" s="1"/>
  <c r="CFQ38" i="7" s="1"/>
  <c r="CFR38" i="7" s="1"/>
  <c r="CFS38" i="7" s="1"/>
  <c r="CFT38" i="7" s="1"/>
  <c r="CFU38" i="7" s="1"/>
  <c r="CFV38" i="7" s="1"/>
  <c r="CFW38" i="7" s="1"/>
  <c r="CFX38" i="7" s="1"/>
  <c r="CFY38" i="7" s="1"/>
  <c r="CFZ38" i="7" s="1"/>
  <c r="CGA38" i="7" s="1"/>
  <c r="CGB38" i="7" s="1"/>
  <c r="CGC38" i="7" s="1"/>
  <c r="CGD38" i="7" s="1"/>
  <c r="CGE38" i="7" s="1"/>
  <c r="CGF38" i="7" s="1"/>
  <c r="CGG38" i="7" s="1"/>
  <c r="CGH38" i="7" s="1"/>
  <c r="CGI38" i="7" s="1"/>
  <c r="CGJ38" i="7" s="1"/>
  <c r="CGK38" i="7" s="1"/>
  <c r="CGL38" i="7" s="1"/>
  <c r="CGM38" i="7" s="1"/>
  <c r="CGN38" i="7" s="1"/>
  <c r="CGO38" i="7" s="1"/>
  <c r="CGP38" i="7" s="1"/>
  <c r="CGQ38" i="7" s="1"/>
  <c r="CGR38" i="7" s="1"/>
  <c r="CGS38" i="7" s="1"/>
  <c r="CGT38" i="7" s="1"/>
  <c r="CGU38" i="7" s="1"/>
  <c r="CGV38" i="7" s="1"/>
  <c r="CGW38" i="7" s="1"/>
  <c r="CGX38" i="7" s="1"/>
  <c r="CGY38" i="7" s="1"/>
  <c r="CGZ38" i="7" s="1"/>
  <c r="CHA38" i="7" s="1"/>
  <c r="CHB38" i="7" s="1"/>
  <c r="CHC38" i="7" s="1"/>
  <c r="CHD38" i="7" s="1"/>
  <c r="CHE38" i="7" s="1"/>
  <c r="CHF38" i="7" s="1"/>
  <c r="CHG38" i="7" s="1"/>
  <c r="CHH38" i="7" s="1"/>
  <c r="CHI38" i="7" s="1"/>
  <c r="CHJ38" i="7" s="1"/>
  <c r="CHK38" i="7" s="1"/>
  <c r="CHL38" i="7" s="1"/>
  <c r="CHM38" i="7" s="1"/>
  <c r="CHN38" i="7" s="1"/>
  <c r="CHO38" i="7" s="1"/>
  <c r="CHP38" i="7" s="1"/>
  <c r="CHQ38" i="7" s="1"/>
  <c r="CHR38" i="7" s="1"/>
  <c r="CHS38" i="7" s="1"/>
  <c r="CHT38" i="7" s="1"/>
  <c r="CHU38" i="7" s="1"/>
  <c r="CHV38" i="7" s="1"/>
  <c r="CHW38" i="7" s="1"/>
  <c r="CHX38" i="7" s="1"/>
  <c r="CHY38" i="7" s="1"/>
  <c r="CHZ38" i="7" s="1"/>
  <c r="CIA38" i="7" s="1"/>
  <c r="CIB38" i="7" s="1"/>
  <c r="CIC38" i="7" s="1"/>
  <c r="CID38" i="7" s="1"/>
  <c r="CIE38" i="7" s="1"/>
  <c r="CIF38" i="7" s="1"/>
  <c r="CIG38" i="7" s="1"/>
  <c r="CIH38" i="7" s="1"/>
  <c r="CII38" i="7" s="1"/>
  <c r="CIJ38" i="7" s="1"/>
  <c r="CIK38" i="7" s="1"/>
  <c r="CIL38" i="7" s="1"/>
  <c r="CIM38" i="7" s="1"/>
  <c r="CIN38" i="7" s="1"/>
  <c r="CIO38" i="7" s="1"/>
  <c r="CIP38" i="7" s="1"/>
  <c r="CIQ38" i="7" s="1"/>
  <c r="CIR38" i="7" s="1"/>
  <c r="CIS38" i="7" s="1"/>
  <c r="CIT38" i="7" s="1"/>
  <c r="CIU38" i="7" s="1"/>
  <c r="CIV38" i="7" s="1"/>
  <c r="CIW38" i="7" s="1"/>
  <c r="CIX38" i="7" s="1"/>
  <c r="CIY38" i="7" s="1"/>
  <c r="CIZ38" i="7" s="1"/>
  <c r="CJA38" i="7" s="1"/>
  <c r="CJB38" i="7" s="1"/>
  <c r="CJC38" i="7" s="1"/>
  <c r="CJD38" i="7" s="1"/>
  <c r="CJE38" i="7" s="1"/>
  <c r="CJF38" i="7" s="1"/>
  <c r="CJG38" i="7" s="1"/>
  <c r="CJH38" i="7" s="1"/>
  <c r="CJI38" i="7" s="1"/>
  <c r="CJJ38" i="7" s="1"/>
  <c r="CJK38" i="7" s="1"/>
  <c r="CJL38" i="7" s="1"/>
  <c r="CJM38" i="7" s="1"/>
  <c r="CJN38" i="7" s="1"/>
  <c r="CJO38" i="7" s="1"/>
  <c r="CJP38" i="7" s="1"/>
  <c r="CJQ38" i="7" s="1"/>
  <c r="CJR38" i="7" s="1"/>
  <c r="CJS38" i="7" s="1"/>
  <c r="CJT38" i="7" s="1"/>
  <c r="CJU38" i="7" s="1"/>
  <c r="CJV38" i="7" s="1"/>
  <c r="CJW38" i="7" s="1"/>
  <c r="CJX38" i="7" s="1"/>
  <c r="CJY38" i="7" s="1"/>
  <c r="CJZ38" i="7" s="1"/>
  <c r="CKA38" i="7" s="1"/>
  <c r="CKB38" i="7" s="1"/>
  <c r="CKC38" i="7" s="1"/>
  <c r="CKD38" i="7" s="1"/>
  <c r="CKE38" i="7" s="1"/>
  <c r="CKF38" i="7" s="1"/>
  <c r="CKG38" i="7" s="1"/>
  <c r="CKH38" i="7" s="1"/>
  <c r="CKI38" i="7" s="1"/>
  <c r="CKJ38" i="7" s="1"/>
  <c r="CKK38" i="7" s="1"/>
  <c r="CKL38" i="7" s="1"/>
  <c r="CKM38" i="7" s="1"/>
  <c r="CKN38" i="7" s="1"/>
  <c r="CKO38" i="7" s="1"/>
  <c r="CKP38" i="7" s="1"/>
  <c r="CKQ38" i="7" s="1"/>
  <c r="CKR38" i="7" s="1"/>
  <c r="CKS38" i="7" s="1"/>
  <c r="CKT38" i="7" s="1"/>
  <c r="CKU38" i="7" s="1"/>
  <c r="CKV38" i="7" s="1"/>
  <c r="CKW38" i="7" s="1"/>
  <c r="CKX38" i="7" s="1"/>
  <c r="CKY38" i="7" s="1"/>
  <c r="CKZ38" i="7" s="1"/>
  <c r="CLA38" i="7" s="1"/>
  <c r="CLB38" i="7" s="1"/>
  <c r="CLC38" i="7" s="1"/>
  <c r="CLD38" i="7" s="1"/>
  <c r="CLE38" i="7" s="1"/>
  <c r="CLF38" i="7" s="1"/>
  <c r="CLG38" i="7" s="1"/>
  <c r="CLH38" i="7" s="1"/>
  <c r="CLI38" i="7" s="1"/>
  <c r="CLJ38" i="7" s="1"/>
  <c r="CLK38" i="7" s="1"/>
  <c r="CLL38" i="7" s="1"/>
  <c r="CLM38" i="7" s="1"/>
  <c r="CLN38" i="7" s="1"/>
  <c r="CLO38" i="7" s="1"/>
  <c r="CLP38" i="7" s="1"/>
  <c r="CLQ38" i="7" s="1"/>
  <c r="CLR38" i="7" s="1"/>
  <c r="CLS38" i="7" s="1"/>
  <c r="CLT38" i="7" s="1"/>
  <c r="CLU38" i="7" s="1"/>
  <c r="CLV38" i="7" s="1"/>
  <c r="CLW38" i="7" s="1"/>
  <c r="CLX38" i="7" s="1"/>
  <c r="CLY38" i="7" s="1"/>
  <c r="CLZ38" i="7" s="1"/>
  <c r="CMA38" i="7" s="1"/>
  <c r="CMB38" i="7" s="1"/>
  <c r="CMC38" i="7" s="1"/>
  <c r="CMD38" i="7" s="1"/>
  <c r="CME38" i="7" s="1"/>
  <c r="CMF38" i="7" s="1"/>
  <c r="CMG38" i="7" s="1"/>
  <c r="CMH38" i="7" s="1"/>
  <c r="CMI38" i="7" s="1"/>
  <c r="CMJ38" i="7" s="1"/>
  <c r="CMK38" i="7" s="1"/>
  <c r="CML38" i="7" s="1"/>
  <c r="CMM38" i="7" s="1"/>
  <c r="CMN38" i="7" s="1"/>
  <c r="CMO38" i="7" s="1"/>
  <c r="CMP38" i="7" s="1"/>
  <c r="CMQ38" i="7" s="1"/>
  <c r="CMR38" i="7" s="1"/>
  <c r="CMS38" i="7" s="1"/>
  <c r="CMT38" i="7" s="1"/>
  <c r="CMU38" i="7" s="1"/>
  <c r="CMV38" i="7" s="1"/>
  <c r="CMW38" i="7" s="1"/>
  <c r="CMX38" i="7" s="1"/>
  <c r="CMY38" i="7" s="1"/>
  <c r="CMZ38" i="7" s="1"/>
  <c r="CNA38" i="7" s="1"/>
  <c r="CNB38" i="7" s="1"/>
  <c r="CNC38" i="7" s="1"/>
  <c r="CND38" i="7" s="1"/>
  <c r="CNE38" i="7" s="1"/>
  <c r="CNF38" i="7" s="1"/>
  <c r="CNG38" i="7" s="1"/>
  <c r="CNH38" i="7" s="1"/>
  <c r="CNI38" i="7" s="1"/>
  <c r="CNJ38" i="7" s="1"/>
  <c r="CNK38" i="7" s="1"/>
  <c r="CNL38" i="7" s="1"/>
  <c r="CNM38" i="7" s="1"/>
  <c r="CNN38" i="7" s="1"/>
  <c r="CNO38" i="7" s="1"/>
  <c r="CNP38" i="7" s="1"/>
  <c r="CNQ38" i="7" s="1"/>
  <c r="CNR38" i="7" s="1"/>
  <c r="CNS38" i="7" s="1"/>
  <c r="CNT38" i="7" s="1"/>
  <c r="CNU38" i="7" s="1"/>
  <c r="CNV38" i="7" s="1"/>
  <c r="CNW38" i="7" s="1"/>
  <c r="CNX38" i="7" s="1"/>
  <c r="CNY38" i="7" s="1"/>
  <c r="CNZ38" i="7" s="1"/>
  <c r="COA38" i="7" s="1"/>
  <c r="COB38" i="7" s="1"/>
  <c r="COC38" i="7" s="1"/>
  <c r="COD38" i="7" s="1"/>
  <c r="COE38" i="7" s="1"/>
  <c r="COF38" i="7" s="1"/>
  <c r="COG38" i="7" s="1"/>
  <c r="COH38" i="7" s="1"/>
  <c r="COI38" i="7" s="1"/>
  <c r="COJ38" i="7" s="1"/>
  <c r="COK38" i="7" s="1"/>
  <c r="COL38" i="7" s="1"/>
  <c r="COM38" i="7" s="1"/>
  <c r="CON38" i="7" s="1"/>
  <c r="COO38" i="7" s="1"/>
  <c r="COP38" i="7" s="1"/>
  <c r="COQ38" i="7" s="1"/>
  <c r="COR38" i="7" s="1"/>
  <c r="COS38" i="7" s="1"/>
  <c r="COT38" i="7" s="1"/>
  <c r="COU38" i="7" s="1"/>
  <c r="COV38" i="7" s="1"/>
  <c r="COW38" i="7" s="1"/>
  <c r="COX38" i="7" s="1"/>
  <c r="COY38" i="7" s="1"/>
  <c r="COZ38" i="7" s="1"/>
  <c r="CPA38" i="7" s="1"/>
  <c r="CPB38" i="7" s="1"/>
  <c r="CPC38" i="7" s="1"/>
  <c r="CPD38" i="7" s="1"/>
  <c r="CPE38" i="7" s="1"/>
  <c r="CPF38" i="7" s="1"/>
  <c r="CPG38" i="7" s="1"/>
  <c r="CPH38" i="7" s="1"/>
  <c r="CPI38" i="7" s="1"/>
  <c r="CPJ38" i="7" s="1"/>
  <c r="CPK38" i="7" s="1"/>
  <c r="CPL38" i="7" s="1"/>
  <c r="CPM38" i="7" s="1"/>
  <c r="CPN38" i="7" s="1"/>
  <c r="CPO38" i="7" s="1"/>
  <c r="CPP38" i="7" s="1"/>
  <c r="CPQ38" i="7" s="1"/>
  <c r="CPR38" i="7" s="1"/>
  <c r="CPS38" i="7" s="1"/>
  <c r="CPT38" i="7" s="1"/>
  <c r="CPU38" i="7" s="1"/>
  <c r="CPV38" i="7" s="1"/>
  <c r="CPW38" i="7" s="1"/>
  <c r="CPX38" i="7" s="1"/>
  <c r="CPY38" i="7" s="1"/>
  <c r="CPZ38" i="7" s="1"/>
  <c r="CQA38" i="7" s="1"/>
  <c r="CQB38" i="7" s="1"/>
  <c r="CQC38" i="7" s="1"/>
  <c r="CQD38" i="7" s="1"/>
  <c r="CQE38" i="7" s="1"/>
  <c r="CQF38" i="7" s="1"/>
  <c r="CQG38" i="7" s="1"/>
  <c r="CQH38" i="7" s="1"/>
  <c r="CQI38" i="7" s="1"/>
  <c r="CQJ38" i="7" s="1"/>
  <c r="CQK38" i="7" s="1"/>
  <c r="CQL38" i="7" s="1"/>
  <c r="CQM38" i="7" s="1"/>
  <c r="CQN38" i="7" s="1"/>
  <c r="CQO38" i="7" s="1"/>
  <c r="CQP38" i="7" s="1"/>
  <c r="CQQ38" i="7" s="1"/>
  <c r="CQR38" i="7" s="1"/>
  <c r="CQS38" i="7" s="1"/>
  <c r="CQT38" i="7" s="1"/>
  <c r="CQU38" i="7" s="1"/>
  <c r="CQV38" i="7" s="1"/>
  <c r="CQW38" i="7" s="1"/>
  <c r="CQX38" i="7" s="1"/>
  <c r="CQY38" i="7" s="1"/>
  <c r="CQZ38" i="7" s="1"/>
  <c r="CRA38" i="7" s="1"/>
  <c r="CRB38" i="7" s="1"/>
  <c r="CRC38" i="7" s="1"/>
  <c r="CRD38" i="7" s="1"/>
  <c r="CRE38" i="7" s="1"/>
  <c r="CRF38" i="7" s="1"/>
  <c r="CRG38" i="7" s="1"/>
  <c r="CRH38" i="7" s="1"/>
  <c r="CRI38" i="7" s="1"/>
  <c r="CRJ38" i="7" s="1"/>
  <c r="CRK38" i="7" s="1"/>
  <c r="CRL38" i="7" s="1"/>
  <c r="CRM38" i="7" s="1"/>
  <c r="CRN38" i="7" s="1"/>
  <c r="CRO38" i="7" s="1"/>
  <c r="CRP38" i="7" s="1"/>
  <c r="CRQ38" i="7" s="1"/>
  <c r="CRR38" i="7" s="1"/>
  <c r="CRS38" i="7" s="1"/>
  <c r="CRT38" i="7" s="1"/>
  <c r="CRU38" i="7" s="1"/>
  <c r="CRV38" i="7" s="1"/>
  <c r="CRW38" i="7" s="1"/>
  <c r="CRX38" i="7" s="1"/>
  <c r="CRY38" i="7" s="1"/>
  <c r="CRZ38" i="7" s="1"/>
  <c r="CSA38" i="7" s="1"/>
  <c r="CSB38" i="7" s="1"/>
  <c r="CSC38" i="7" s="1"/>
  <c r="CSD38" i="7" s="1"/>
  <c r="CSE38" i="7" s="1"/>
  <c r="CSF38" i="7" s="1"/>
  <c r="CSG38" i="7" s="1"/>
  <c r="CSH38" i="7" s="1"/>
  <c r="CSI38" i="7" s="1"/>
  <c r="CSJ38" i="7" s="1"/>
  <c r="CSK38" i="7" s="1"/>
  <c r="CSL38" i="7" s="1"/>
  <c r="CSM38" i="7" s="1"/>
  <c r="CSN38" i="7" s="1"/>
  <c r="CSO38" i="7" s="1"/>
  <c r="CSP38" i="7" s="1"/>
  <c r="CSQ38" i="7" s="1"/>
  <c r="CSR38" i="7" s="1"/>
  <c r="CSS38" i="7" s="1"/>
  <c r="CST38" i="7" s="1"/>
  <c r="CSU38" i="7" s="1"/>
  <c r="CSV38" i="7" s="1"/>
  <c r="CSW38" i="7" s="1"/>
  <c r="CSX38" i="7" s="1"/>
  <c r="CSY38" i="7" s="1"/>
  <c r="CSZ38" i="7" s="1"/>
  <c r="CTA38" i="7" s="1"/>
  <c r="CTB38" i="7" s="1"/>
  <c r="CTC38" i="7" s="1"/>
  <c r="CTD38" i="7" s="1"/>
  <c r="CTE38" i="7" s="1"/>
  <c r="CTF38" i="7" s="1"/>
  <c r="CTG38" i="7" s="1"/>
  <c r="CTH38" i="7" s="1"/>
  <c r="CTI38" i="7" s="1"/>
  <c r="CTJ38" i="7" s="1"/>
  <c r="CTK38" i="7" s="1"/>
  <c r="CTL38" i="7" s="1"/>
  <c r="CTM38" i="7" s="1"/>
  <c r="CTN38" i="7" s="1"/>
  <c r="CTO38" i="7" s="1"/>
  <c r="CTP38" i="7" s="1"/>
  <c r="CTQ38" i="7" s="1"/>
  <c r="CTR38" i="7" s="1"/>
  <c r="CTS38" i="7" s="1"/>
  <c r="CTT38" i="7" s="1"/>
  <c r="CTU38" i="7" s="1"/>
  <c r="CTV38" i="7" s="1"/>
  <c r="CTW38" i="7" s="1"/>
  <c r="CTX38" i="7" s="1"/>
  <c r="CTY38" i="7" s="1"/>
  <c r="CTZ38" i="7" s="1"/>
  <c r="CUA38" i="7" s="1"/>
  <c r="CUB38" i="7" s="1"/>
  <c r="CUC38" i="7" s="1"/>
  <c r="CUD38" i="7" s="1"/>
  <c r="CUE38" i="7" s="1"/>
  <c r="CUF38" i="7" s="1"/>
  <c r="CUG38" i="7" s="1"/>
  <c r="CUH38" i="7" s="1"/>
  <c r="CUI38" i="7" s="1"/>
  <c r="CUJ38" i="7" s="1"/>
  <c r="CUK38" i="7" s="1"/>
  <c r="CUL38" i="7" s="1"/>
  <c r="CUM38" i="7" s="1"/>
  <c r="CUN38" i="7" s="1"/>
  <c r="CUO38" i="7" s="1"/>
  <c r="CUP38" i="7" s="1"/>
  <c r="CUQ38" i="7" s="1"/>
  <c r="CUR38" i="7" s="1"/>
  <c r="CUS38" i="7" s="1"/>
  <c r="CUT38" i="7" s="1"/>
  <c r="CUU38" i="7" s="1"/>
  <c r="CUV38" i="7" s="1"/>
  <c r="CUW38" i="7" s="1"/>
  <c r="CUX38" i="7" s="1"/>
  <c r="CUY38" i="7" s="1"/>
  <c r="CUZ38" i="7" s="1"/>
  <c r="CVA38" i="7" s="1"/>
  <c r="CVB38" i="7" s="1"/>
  <c r="CVC38" i="7" s="1"/>
  <c r="CVD38" i="7" s="1"/>
  <c r="CVE38" i="7" s="1"/>
  <c r="CVF38" i="7" s="1"/>
  <c r="CVG38" i="7" s="1"/>
  <c r="CVH38" i="7" s="1"/>
  <c r="CVI38" i="7" s="1"/>
  <c r="CVJ38" i="7" s="1"/>
  <c r="CVK38" i="7" s="1"/>
  <c r="CVL38" i="7" s="1"/>
  <c r="CVM38" i="7" s="1"/>
  <c r="CVN38" i="7" s="1"/>
  <c r="CVO38" i="7" s="1"/>
  <c r="CVP38" i="7" s="1"/>
  <c r="CVQ38" i="7" s="1"/>
  <c r="CVR38" i="7" s="1"/>
  <c r="CVS38" i="7" s="1"/>
  <c r="CVT38" i="7" s="1"/>
  <c r="CVU38" i="7" s="1"/>
  <c r="CVV38" i="7" s="1"/>
  <c r="CVW38" i="7" s="1"/>
  <c r="CVX38" i="7" s="1"/>
  <c r="CVY38" i="7" s="1"/>
  <c r="CVZ38" i="7" s="1"/>
  <c r="CWA38" i="7" s="1"/>
  <c r="CWB38" i="7" s="1"/>
  <c r="CWC38" i="7" s="1"/>
  <c r="CWD38" i="7" s="1"/>
  <c r="CWE38" i="7" s="1"/>
  <c r="CWF38" i="7" s="1"/>
  <c r="CWG38" i="7" s="1"/>
  <c r="CWH38" i="7" s="1"/>
  <c r="CWI38" i="7" s="1"/>
  <c r="CWJ38" i="7" s="1"/>
  <c r="CWK38" i="7" s="1"/>
  <c r="CWL38" i="7" s="1"/>
  <c r="CWM38" i="7" s="1"/>
  <c r="CWN38" i="7" s="1"/>
  <c r="CWO38" i="7" s="1"/>
  <c r="CWP38" i="7" s="1"/>
  <c r="CWQ38" i="7" s="1"/>
  <c r="CWR38" i="7" s="1"/>
  <c r="CWS38" i="7" s="1"/>
  <c r="CWT38" i="7" s="1"/>
  <c r="CWU38" i="7" s="1"/>
  <c r="CWV38" i="7" s="1"/>
  <c r="CWW38" i="7" s="1"/>
  <c r="CWX38" i="7" s="1"/>
  <c r="CWY38" i="7" s="1"/>
  <c r="CWZ38" i="7" s="1"/>
  <c r="CXA38" i="7" s="1"/>
  <c r="CXB38" i="7" s="1"/>
  <c r="CXC38" i="7" s="1"/>
  <c r="CXD38" i="7" s="1"/>
  <c r="CXE38" i="7" s="1"/>
  <c r="CXF38" i="7" s="1"/>
  <c r="CXG38" i="7" s="1"/>
  <c r="CXH38" i="7" s="1"/>
  <c r="CXI38" i="7" s="1"/>
  <c r="CXJ38" i="7" s="1"/>
  <c r="CXK38" i="7" s="1"/>
  <c r="CXL38" i="7" s="1"/>
  <c r="CXM38" i="7" s="1"/>
  <c r="CXN38" i="7" s="1"/>
  <c r="CXO38" i="7" s="1"/>
  <c r="CXP38" i="7" s="1"/>
  <c r="CXQ38" i="7" s="1"/>
  <c r="CXR38" i="7" s="1"/>
  <c r="CXS38" i="7" s="1"/>
  <c r="CXT38" i="7" s="1"/>
  <c r="CXU38" i="7" s="1"/>
  <c r="CXV38" i="7" s="1"/>
  <c r="CXW38" i="7" s="1"/>
  <c r="CXX38" i="7" s="1"/>
  <c r="CXY38" i="7" s="1"/>
  <c r="CXZ38" i="7" s="1"/>
  <c r="CYA38" i="7" s="1"/>
  <c r="CYB38" i="7" s="1"/>
  <c r="CYC38" i="7" s="1"/>
  <c r="CYD38" i="7" s="1"/>
  <c r="CYE38" i="7" s="1"/>
  <c r="CYF38" i="7" s="1"/>
  <c r="CYG38" i="7" s="1"/>
  <c r="CYH38" i="7" s="1"/>
  <c r="CYI38" i="7" s="1"/>
  <c r="CYJ38" i="7" s="1"/>
  <c r="CYK38" i="7" s="1"/>
  <c r="CYL38" i="7" s="1"/>
  <c r="CYM38" i="7" s="1"/>
  <c r="CYN38" i="7" s="1"/>
  <c r="CYO38" i="7" s="1"/>
  <c r="CYP38" i="7" s="1"/>
  <c r="CYQ38" i="7" s="1"/>
  <c r="CYR38" i="7" s="1"/>
  <c r="CYS38" i="7" s="1"/>
  <c r="CYT38" i="7" s="1"/>
  <c r="CYU38" i="7" s="1"/>
  <c r="CYV38" i="7" s="1"/>
  <c r="CYW38" i="7" s="1"/>
  <c r="CYX38" i="7" s="1"/>
  <c r="CYY38" i="7" s="1"/>
  <c r="CYZ38" i="7" s="1"/>
  <c r="CZA38" i="7" s="1"/>
  <c r="CZB38" i="7" s="1"/>
  <c r="CZC38" i="7" s="1"/>
  <c r="CZD38" i="7" s="1"/>
  <c r="CZE38" i="7" s="1"/>
  <c r="CZF38" i="7" s="1"/>
  <c r="CZG38" i="7" s="1"/>
  <c r="CZH38" i="7" s="1"/>
  <c r="CZI38" i="7" s="1"/>
  <c r="CZJ38" i="7" s="1"/>
  <c r="CZK38" i="7" s="1"/>
  <c r="CZL38" i="7" s="1"/>
  <c r="CZM38" i="7" s="1"/>
  <c r="CZN38" i="7" s="1"/>
  <c r="CZO38" i="7" s="1"/>
  <c r="CZP38" i="7" s="1"/>
  <c r="CZQ38" i="7" s="1"/>
  <c r="CZR38" i="7" s="1"/>
  <c r="CZS38" i="7" s="1"/>
  <c r="CZT38" i="7" s="1"/>
  <c r="CZU38" i="7" s="1"/>
  <c r="CZV38" i="7" s="1"/>
  <c r="CZW38" i="7" s="1"/>
  <c r="CZX38" i="7" s="1"/>
  <c r="CZY38" i="7" s="1"/>
  <c r="CZZ38" i="7" s="1"/>
  <c r="DAA38" i="7" s="1"/>
  <c r="DAB38" i="7" s="1"/>
  <c r="DAC38" i="7" s="1"/>
  <c r="DAD38" i="7" s="1"/>
  <c r="DAE38" i="7" s="1"/>
  <c r="DAF38" i="7" s="1"/>
  <c r="DAG38" i="7" s="1"/>
  <c r="DAH38" i="7" s="1"/>
  <c r="DAI38" i="7" s="1"/>
  <c r="DAJ38" i="7" s="1"/>
  <c r="DAK38" i="7" s="1"/>
  <c r="DAL38" i="7" s="1"/>
  <c r="DAM38" i="7" s="1"/>
  <c r="DAN38" i="7" s="1"/>
  <c r="DAO38" i="7" s="1"/>
  <c r="DAP38" i="7" s="1"/>
  <c r="DAQ38" i="7" s="1"/>
  <c r="DAR38" i="7" s="1"/>
  <c r="DAS38" i="7" s="1"/>
  <c r="DAT38" i="7" s="1"/>
  <c r="DAU38" i="7" s="1"/>
  <c r="DAV38" i="7" s="1"/>
  <c r="DAW38" i="7" s="1"/>
  <c r="DAX38" i="7" s="1"/>
  <c r="DAY38" i="7" s="1"/>
  <c r="DAZ38" i="7" s="1"/>
  <c r="DBA38" i="7" s="1"/>
  <c r="DBB38" i="7" s="1"/>
  <c r="DBC38" i="7" s="1"/>
  <c r="DBD38" i="7" s="1"/>
  <c r="DBE38" i="7" s="1"/>
  <c r="DBF38" i="7" s="1"/>
  <c r="DBG38" i="7" s="1"/>
  <c r="DBH38" i="7" s="1"/>
  <c r="DBI38" i="7" s="1"/>
  <c r="DBJ38" i="7" s="1"/>
  <c r="DBK38" i="7" s="1"/>
  <c r="DBL38" i="7" s="1"/>
  <c r="DBM38" i="7" s="1"/>
  <c r="DBN38" i="7" s="1"/>
  <c r="DBO38" i="7" s="1"/>
  <c r="DBP38" i="7" s="1"/>
  <c r="DBQ38" i="7" s="1"/>
  <c r="DBR38" i="7" s="1"/>
  <c r="DBS38" i="7" s="1"/>
  <c r="DBT38" i="7" s="1"/>
  <c r="DBU38" i="7" s="1"/>
  <c r="DBV38" i="7" s="1"/>
  <c r="DBW38" i="7" s="1"/>
  <c r="DBX38" i="7" s="1"/>
  <c r="DBY38" i="7" s="1"/>
  <c r="DBZ38" i="7" s="1"/>
  <c r="DCA38" i="7" s="1"/>
  <c r="DCB38" i="7" s="1"/>
  <c r="DCC38" i="7" s="1"/>
  <c r="DCD38" i="7" s="1"/>
  <c r="DCE38" i="7" s="1"/>
  <c r="DCF38" i="7" s="1"/>
  <c r="DCG38" i="7" s="1"/>
  <c r="DCH38" i="7" s="1"/>
  <c r="DCI38" i="7" s="1"/>
  <c r="DCJ38" i="7" s="1"/>
  <c r="DCK38" i="7" s="1"/>
  <c r="DCL38" i="7" s="1"/>
  <c r="DCM38" i="7" s="1"/>
  <c r="DCN38" i="7" s="1"/>
  <c r="DCO38" i="7" s="1"/>
  <c r="DCP38" i="7" s="1"/>
  <c r="DCQ38" i="7" s="1"/>
  <c r="DCR38" i="7" s="1"/>
  <c r="DCS38" i="7" s="1"/>
  <c r="DCT38" i="7" s="1"/>
  <c r="DCU38" i="7" s="1"/>
  <c r="DCV38" i="7" s="1"/>
  <c r="DCW38" i="7" s="1"/>
  <c r="DCX38" i="7" s="1"/>
  <c r="DCY38" i="7" s="1"/>
  <c r="DCZ38" i="7" s="1"/>
  <c r="DDA38" i="7" s="1"/>
  <c r="DDB38" i="7" s="1"/>
  <c r="DDC38" i="7" s="1"/>
  <c r="DDD38" i="7" s="1"/>
  <c r="DDE38" i="7" s="1"/>
  <c r="DDF38" i="7" s="1"/>
  <c r="DDG38" i="7" s="1"/>
  <c r="DDH38" i="7" s="1"/>
  <c r="DDI38" i="7" s="1"/>
  <c r="DDJ38" i="7" s="1"/>
  <c r="DDK38" i="7" s="1"/>
  <c r="DDL38" i="7" s="1"/>
  <c r="DDM38" i="7" s="1"/>
  <c r="DDN38" i="7" s="1"/>
  <c r="DDO38" i="7" s="1"/>
  <c r="DDP38" i="7" s="1"/>
  <c r="DDQ38" i="7" s="1"/>
  <c r="DDR38" i="7" s="1"/>
  <c r="DDS38" i="7" s="1"/>
  <c r="DDT38" i="7" s="1"/>
  <c r="DDU38" i="7" s="1"/>
  <c r="DDV38" i="7" s="1"/>
  <c r="DDW38" i="7" s="1"/>
  <c r="DDX38" i="7" s="1"/>
  <c r="DDY38" i="7" s="1"/>
  <c r="DDZ38" i="7" s="1"/>
  <c r="DEA38" i="7" s="1"/>
  <c r="DEB38" i="7" s="1"/>
  <c r="DEC38" i="7" s="1"/>
  <c r="DED38" i="7" s="1"/>
  <c r="DEE38" i="7" s="1"/>
  <c r="DEF38" i="7" s="1"/>
  <c r="DEG38" i="7" s="1"/>
  <c r="DEH38" i="7" s="1"/>
  <c r="DEI38" i="7" s="1"/>
  <c r="DEJ38" i="7" s="1"/>
  <c r="DEK38" i="7" s="1"/>
  <c r="DEL38" i="7" s="1"/>
  <c r="DEM38" i="7" s="1"/>
  <c r="DEN38" i="7" s="1"/>
  <c r="DEO38" i="7" s="1"/>
  <c r="DEP38" i="7" s="1"/>
  <c r="DEQ38" i="7" s="1"/>
  <c r="DER38" i="7" s="1"/>
  <c r="DES38" i="7" s="1"/>
  <c r="DET38" i="7" s="1"/>
  <c r="DEU38" i="7" s="1"/>
  <c r="DEV38" i="7" s="1"/>
  <c r="DEW38" i="7" s="1"/>
  <c r="DEX38" i="7" s="1"/>
  <c r="DEY38" i="7" s="1"/>
  <c r="DEZ38" i="7" s="1"/>
  <c r="DFA38" i="7" s="1"/>
  <c r="DFB38" i="7" s="1"/>
  <c r="DFC38" i="7" s="1"/>
  <c r="DFD38" i="7" s="1"/>
  <c r="DFE38" i="7" s="1"/>
  <c r="DFF38" i="7" s="1"/>
  <c r="DFG38" i="7" s="1"/>
  <c r="DFH38" i="7" s="1"/>
  <c r="DFI38" i="7" s="1"/>
  <c r="DFJ38" i="7" s="1"/>
  <c r="DFK38" i="7" s="1"/>
  <c r="DFL38" i="7" s="1"/>
  <c r="DFM38" i="7" s="1"/>
  <c r="DFN38" i="7" s="1"/>
  <c r="DFO38" i="7" s="1"/>
  <c r="DFP38" i="7" s="1"/>
  <c r="DFQ38" i="7" s="1"/>
  <c r="DFR38" i="7" s="1"/>
  <c r="DFS38" i="7" s="1"/>
  <c r="DFT38" i="7" s="1"/>
  <c r="DFU38" i="7" s="1"/>
  <c r="DFV38" i="7" s="1"/>
  <c r="DFW38" i="7" s="1"/>
  <c r="DFX38" i="7" s="1"/>
  <c r="DFY38" i="7" s="1"/>
  <c r="DFZ38" i="7" s="1"/>
  <c r="DGA38" i="7" s="1"/>
  <c r="DGB38" i="7" s="1"/>
  <c r="DGC38" i="7" s="1"/>
  <c r="DGD38" i="7" s="1"/>
  <c r="DGE38" i="7" s="1"/>
  <c r="DGF38" i="7" s="1"/>
  <c r="DGG38" i="7" s="1"/>
  <c r="DGH38" i="7" s="1"/>
  <c r="DGI38" i="7" s="1"/>
  <c r="DGJ38" i="7" s="1"/>
  <c r="DGK38" i="7" s="1"/>
  <c r="DGL38" i="7" s="1"/>
  <c r="DGM38" i="7" s="1"/>
  <c r="DGN38" i="7" s="1"/>
  <c r="DGO38" i="7" s="1"/>
  <c r="DGP38" i="7" s="1"/>
  <c r="DGQ38" i="7" s="1"/>
  <c r="DGR38" i="7" s="1"/>
  <c r="DGS38" i="7" s="1"/>
  <c r="DGT38" i="7" s="1"/>
  <c r="DGU38" i="7" s="1"/>
  <c r="DGV38" i="7" s="1"/>
  <c r="DGW38" i="7" s="1"/>
  <c r="DGX38" i="7" s="1"/>
  <c r="DGY38" i="7" s="1"/>
  <c r="DGZ38" i="7" s="1"/>
  <c r="DHA38" i="7" s="1"/>
  <c r="DHB38" i="7" s="1"/>
  <c r="DHC38" i="7" s="1"/>
  <c r="DHD38" i="7" s="1"/>
  <c r="DHE38" i="7" s="1"/>
  <c r="DHF38" i="7" s="1"/>
  <c r="DHG38" i="7" s="1"/>
  <c r="DHH38" i="7" s="1"/>
  <c r="DHI38" i="7" s="1"/>
  <c r="DHJ38" i="7" s="1"/>
  <c r="DHK38" i="7" s="1"/>
  <c r="DHL38" i="7" s="1"/>
  <c r="DHM38" i="7" s="1"/>
  <c r="DHN38" i="7" s="1"/>
  <c r="DHO38" i="7" s="1"/>
  <c r="DHP38" i="7" s="1"/>
  <c r="DHQ38" i="7" s="1"/>
  <c r="DHR38" i="7" s="1"/>
  <c r="DHS38" i="7" s="1"/>
  <c r="DHT38" i="7" s="1"/>
  <c r="DHU38" i="7" s="1"/>
  <c r="DHV38" i="7" s="1"/>
  <c r="DHW38" i="7" s="1"/>
  <c r="DHX38" i="7" s="1"/>
  <c r="DHY38" i="7" s="1"/>
  <c r="DHZ38" i="7" s="1"/>
  <c r="DIA38" i="7" s="1"/>
  <c r="DIB38" i="7" s="1"/>
  <c r="DIC38" i="7" s="1"/>
  <c r="DID38" i="7" s="1"/>
  <c r="DIE38" i="7" s="1"/>
  <c r="DIF38" i="7" s="1"/>
  <c r="DIG38" i="7" s="1"/>
  <c r="DIH38" i="7" s="1"/>
  <c r="DII38" i="7" s="1"/>
  <c r="DIJ38" i="7" s="1"/>
  <c r="DIK38" i="7" s="1"/>
  <c r="DIL38" i="7" s="1"/>
  <c r="DIM38" i="7" s="1"/>
  <c r="DIN38" i="7" s="1"/>
  <c r="DIO38" i="7" s="1"/>
  <c r="DIP38" i="7" s="1"/>
  <c r="DIQ38" i="7" s="1"/>
  <c r="DIR38" i="7" s="1"/>
  <c r="DIS38" i="7" s="1"/>
  <c r="DIT38" i="7" s="1"/>
  <c r="DIU38" i="7" s="1"/>
  <c r="DIV38" i="7" s="1"/>
  <c r="DIW38" i="7" s="1"/>
  <c r="DIX38" i="7" s="1"/>
  <c r="DIY38" i="7" s="1"/>
  <c r="DIZ38" i="7" s="1"/>
  <c r="DJA38" i="7" s="1"/>
  <c r="DJB38" i="7" s="1"/>
  <c r="DJC38" i="7" s="1"/>
  <c r="DJD38" i="7" s="1"/>
  <c r="DJE38" i="7" s="1"/>
  <c r="DJF38" i="7" s="1"/>
  <c r="DJG38" i="7" s="1"/>
  <c r="DJH38" i="7" s="1"/>
  <c r="DJI38" i="7" s="1"/>
  <c r="DJJ38" i="7" s="1"/>
  <c r="DJK38" i="7" s="1"/>
  <c r="DJL38" i="7" s="1"/>
  <c r="DJM38" i="7" s="1"/>
  <c r="DJN38" i="7" s="1"/>
  <c r="DJO38" i="7" s="1"/>
  <c r="DJP38" i="7" s="1"/>
  <c r="DJQ38" i="7" s="1"/>
  <c r="DJR38" i="7" s="1"/>
  <c r="DJS38" i="7" s="1"/>
  <c r="DJT38" i="7" s="1"/>
  <c r="DJU38" i="7" s="1"/>
  <c r="DJV38" i="7" s="1"/>
  <c r="DJW38" i="7" s="1"/>
  <c r="DJX38" i="7" s="1"/>
  <c r="DJY38" i="7" s="1"/>
  <c r="DJZ38" i="7" s="1"/>
  <c r="DKA38" i="7" s="1"/>
  <c r="DKB38" i="7" s="1"/>
  <c r="DKC38" i="7" s="1"/>
  <c r="DKD38" i="7" s="1"/>
  <c r="DKE38" i="7" s="1"/>
  <c r="DKF38" i="7" s="1"/>
  <c r="DKG38" i="7" s="1"/>
  <c r="DKH38" i="7" s="1"/>
  <c r="DKI38" i="7" s="1"/>
  <c r="DKJ38" i="7" s="1"/>
  <c r="DKK38" i="7" s="1"/>
  <c r="DKL38" i="7" s="1"/>
  <c r="DKM38" i="7" s="1"/>
  <c r="DKN38" i="7" s="1"/>
  <c r="DKO38" i="7" s="1"/>
  <c r="DKP38" i="7" s="1"/>
  <c r="DKQ38" i="7" s="1"/>
  <c r="DKR38" i="7" s="1"/>
  <c r="DKS38" i="7" s="1"/>
  <c r="DKT38" i="7" s="1"/>
  <c r="DKU38" i="7" s="1"/>
  <c r="DKV38" i="7" s="1"/>
  <c r="DKW38" i="7" s="1"/>
  <c r="DKX38" i="7" s="1"/>
  <c r="DKY38" i="7" s="1"/>
  <c r="DKZ38" i="7" s="1"/>
  <c r="DLA38" i="7" s="1"/>
  <c r="DLB38" i="7" s="1"/>
  <c r="DLC38" i="7" s="1"/>
  <c r="DLD38" i="7" s="1"/>
  <c r="DLE38" i="7" s="1"/>
  <c r="DLF38" i="7" s="1"/>
  <c r="DLG38" i="7" s="1"/>
  <c r="DLH38" i="7" s="1"/>
  <c r="DLI38" i="7" s="1"/>
  <c r="DLJ38" i="7" s="1"/>
  <c r="DLK38" i="7" s="1"/>
  <c r="DLL38" i="7" s="1"/>
  <c r="DLM38" i="7" s="1"/>
  <c r="DLN38" i="7" s="1"/>
  <c r="DLO38" i="7" s="1"/>
  <c r="DLP38" i="7" s="1"/>
  <c r="DLQ38" i="7" s="1"/>
  <c r="DLR38" i="7" s="1"/>
  <c r="DLS38" i="7" s="1"/>
  <c r="DLT38" i="7" s="1"/>
  <c r="DLU38" i="7" s="1"/>
  <c r="DLV38" i="7" s="1"/>
  <c r="DLW38" i="7" s="1"/>
  <c r="DLX38" i="7" s="1"/>
  <c r="DLY38" i="7" s="1"/>
  <c r="DLZ38" i="7" s="1"/>
  <c r="DMA38" i="7" s="1"/>
  <c r="DMB38" i="7" s="1"/>
  <c r="DMC38" i="7" s="1"/>
  <c r="DMD38" i="7" s="1"/>
  <c r="DME38" i="7" s="1"/>
  <c r="DMF38" i="7" s="1"/>
  <c r="DMG38" i="7" s="1"/>
  <c r="DMH38" i="7" s="1"/>
  <c r="DMI38" i="7" s="1"/>
  <c r="DMJ38" i="7" s="1"/>
  <c r="DMK38" i="7" s="1"/>
  <c r="DML38" i="7" s="1"/>
  <c r="DMM38" i="7" s="1"/>
  <c r="DMN38" i="7" s="1"/>
  <c r="DMO38" i="7" s="1"/>
  <c r="DMP38" i="7" s="1"/>
  <c r="DMQ38" i="7" s="1"/>
  <c r="DMR38" i="7" s="1"/>
  <c r="DMS38" i="7" s="1"/>
  <c r="DMT38" i="7" s="1"/>
  <c r="DMU38" i="7" s="1"/>
  <c r="DMV38" i="7" s="1"/>
  <c r="DMW38" i="7" s="1"/>
  <c r="DMX38" i="7" s="1"/>
  <c r="DMY38" i="7" s="1"/>
  <c r="DMZ38" i="7" s="1"/>
  <c r="DNA38" i="7" s="1"/>
  <c r="DNB38" i="7" s="1"/>
  <c r="DNC38" i="7" s="1"/>
  <c r="DND38" i="7" s="1"/>
  <c r="DNE38" i="7" s="1"/>
  <c r="DNF38" i="7" s="1"/>
  <c r="DNG38" i="7" s="1"/>
  <c r="DNH38" i="7" s="1"/>
  <c r="DNI38" i="7" s="1"/>
  <c r="DNJ38" i="7" s="1"/>
  <c r="DNK38" i="7" s="1"/>
  <c r="DNL38" i="7" s="1"/>
  <c r="DNM38" i="7" s="1"/>
  <c r="DNN38" i="7" s="1"/>
  <c r="DNO38" i="7" s="1"/>
  <c r="DNP38" i="7" s="1"/>
  <c r="DNQ38" i="7" s="1"/>
  <c r="DNR38" i="7" s="1"/>
  <c r="DNS38" i="7" s="1"/>
  <c r="DNT38" i="7" s="1"/>
  <c r="DNU38" i="7" s="1"/>
  <c r="DNV38" i="7" s="1"/>
  <c r="DNW38" i="7" s="1"/>
  <c r="DNX38" i="7" s="1"/>
  <c r="DNY38" i="7" s="1"/>
  <c r="DNZ38" i="7" s="1"/>
  <c r="DOA38" i="7" s="1"/>
  <c r="DOB38" i="7" s="1"/>
  <c r="DOC38" i="7" s="1"/>
  <c r="DOD38" i="7" s="1"/>
  <c r="DOE38" i="7" s="1"/>
  <c r="DOF38" i="7" s="1"/>
  <c r="DOG38" i="7" s="1"/>
  <c r="DOH38" i="7" s="1"/>
  <c r="DOI38" i="7" s="1"/>
  <c r="DOJ38" i="7" s="1"/>
  <c r="DOK38" i="7" s="1"/>
  <c r="DOL38" i="7" s="1"/>
  <c r="DOM38" i="7" s="1"/>
  <c r="DON38" i="7" s="1"/>
  <c r="DOO38" i="7" s="1"/>
  <c r="DOP38" i="7" s="1"/>
  <c r="DOQ38" i="7" s="1"/>
  <c r="DOR38" i="7" s="1"/>
  <c r="DOS38" i="7" s="1"/>
  <c r="DOT38" i="7" s="1"/>
  <c r="DOU38" i="7" s="1"/>
  <c r="DOV38" i="7" s="1"/>
  <c r="DOW38" i="7" s="1"/>
  <c r="DOX38" i="7" s="1"/>
  <c r="DOY38" i="7" s="1"/>
  <c r="DOZ38" i="7" s="1"/>
  <c r="DPA38" i="7" s="1"/>
  <c r="DPB38" i="7" s="1"/>
  <c r="DPC38" i="7" s="1"/>
  <c r="DPD38" i="7" s="1"/>
  <c r="DPE38" i="7" s="1"/>
  <c r="DPF38" i="7" s="1"/>
  <c r="DPG38" i="7" s="1"/>
  <c r="DPH38" i="7" s="1"/>
  <c r="DPI38" i="7" s="1"/>
  <c r="DPJ38" i="7" s="1"/>
  <c r="DPK38" i="7" s="1"/>
  <c r="DPL38" i="7" s="1"/>
  <c r="DPM38" i="7" s="1"/>
  <c r="DPN38" i="7" s="1"/>
  <c r="DPO38" i="7" s="1"/>
  <c r="DPP38" i="7" s="1"/>
  <c r="DPQ38" i="7" s="1"/>
  <c r="DPR38" i="7" s="1"/>
  <c r="DPS38" i="7" s="1"/>
  <c r="DPT38" i="7" s="1"/>
  <c r="DPU38" i="7" s="1"/>
  <c r="DPV38" i="7" s="1"/>
  <c r="DPW38" i="7" s="1"/>
  <c r="DPX38" i="7" s="1"/>
  <c r="DPY38" i="7" s="1"/>
  <c r="DPZ38" i="7" s="1"/>
  <c r="DQA38" i="7" s="1"/>
  <c r="DQB38" i="7" s="1"/>
  <c r="DQC38" i="7" s="1"/>
  <c r="DQD38" i="7" s="1"/>
  <c r="DQE38" i="7" s="1"/>
  <c r="DQF38" i="7" s="1"/>
  <c r="DQG38" i="7" s="1"/>
  <c r="DQH38" i="7" s="1"/>
  <c r="DQI38" i="7" s="1"/>
  <c r="DQJ38" i="7" s="1"/>
  <c r="DQK38" i="7" s="1"/>
  <c r="DQL38" i="7" s="1"/>
  <c r="DQM38" i="7" s="1"/>
  <c r="DQN38" i="7" s="1"/>
  <c r="DQO38" i="7" s="1"/>
  <c r="DQP38" i="7" s="1"/>
  <c r="DQQ38" i="7" s="1"/>
  <c r="DQR38" i="7" s="1"/>
  <c r="DQS38" i="7" s="1"/>
  <c r="DQT38" i="7" s="1"/>
  <c r="DQU38" i="7" s="1"/>
  <c r="DQV38" i="7" s="1"/>
  <c r="DQW38" i="7" s="1"/>
  <c r="DQX38" i="7" s="1"/>
  <c r="DQY38" i="7" s="1"/>
  <c r="DQZ38" i="7" s="1"/>
  <c r="DRA38" i="7" s="1"/>
  <c r="DRB38" i="7" s="1"/>
  <c r="DRC38" i="7" s="1"/>
  <c r="DRD38" i="7" s="1"/>
  <c r="DRE38" i="7" s="1"/>
  <c r="DRF38" i="7" s="1"/>
  <c r="DRG38" i="7" s="1"/>
  <c r="DRH38" i="7" s="1"/>
  <c r="DRI38" i="7" s="1"/>
  <c r="DRJ38" i="7" s="1"/>
  <c r="DRK38" i="7" s="1"/>
  <c r="DRL38" i="7" s="1"/>
  <c r="DRM38" i="7" s="1"/>
  <c r="DRN38" i="7" s="1"/>
  <c r="DRO38" i="7" s="1"/>
  <c r="DRP38" i="7" s="1"/>
  <c r="DRQ38" i="7" s="1"/>
  <c r="DRR38" i="7" s="1"/>
  <c r="DRS38" i="7" s="1"/>
  <c r="DRT38" i="7" s="1"/>
  <c r="DRU38" i="7" s="1"/>
  <c r="DRV38" i="7" s="1"/>
  <c r="DRW38" i="7" s="1"/>
  <c r="DRX38" i="7" s="1"/>
  <c r="DRY38" i="7" s="1"/>
  <c r="DRZ38" i="7" s="1"/>
  <c r="DSA38" i="7" s="1"/>
  <c r="DSB38" i="7" s="1"/>
  <c r="DSC38" i="7" s="1"/>
  <c r="DSD38" i="7" s="1"/>
  <c r="DSE38" i="7" s="1"/>
  <c r="DSF38" i="7" s="1"/>
  <c r="DSG38" i="7" s="1"/>
  <c r="DSH38" i="7" s="1"/>
  <c r="DSI38" i="7" s="1"/>
  <c r="DSJ38" i="7" s="1"/>
  <c r="DSK38" i="7" s="1"/>
  <c r="DSL38" i="7" s="1"/>
  <c r="DSM38" i="7" s="1"/>
  <c r="DSN38" i="7" s="1"/>
  <c r="DSO38" i="7" s="1"/>
  <c r="DSP38" i="7" s="1"/>
  <c r="DSQ38" i="7" s="1"/>
  <c r="DSR38" i="7" s="1"/>
  <c r="DSS38" i="7" s="1"/>
  <c r="DST38" i="7" s="1"/>
  <c r="DSU38" i="7" s="1"/>
  <c r="DSV38" i="7" s="1"/>
  <c r="DSW38" i="7" s="1"/>
  <c r="DSX38" i="7" s="1"/>
  <c r="DSY38" i="7" s="1"/>
  <c r="DSZ38" i="7" s="1"/>
  <c r="DTA38" i="7" s="1"/>
  <c r="DTB38" i="7" s="1"/>
  <c r="DTC38" i="7" s="1"/>
  <c r="DTD38" i="7" s="1"/>
  <c r="DTE38" i="7" s="1"/>
  <c r="DTF38" i="7" s="1"/>
  <c r="DTG38" i="7" s="1"/>
  <c r="DTH38" i="7" s="1"/>
  <c r="DTI38" i="7" s="1"/>
  <c r="DTJ38" i="7" s="1"/>
  <c r="DTK38" i="7" s="1"/>
  <c r="DTL38" i="7" s="1"/>
  <c r="DTM38" i="7" s="1"/>
  <c r="DTN38" i="7" s="1"/>
  <c r="DTO38" i="7" s="1"/>
  <c r="DTP38" i="7" s="1"/>
  <c r="DTQ38" i="7" s="1"/>
  <c r="DTR38" i="7" s="1"/>
  <c r="DTS38" i="7" s="1"/>
  <c r="DTT38" i="7" s="1"/>
  <c r="DTU38" i="7" s="1"/>
  <c r="DTV38" i="7" s="1"/>
  <c r="DTW38" i="7" s="1"/>
  <c r="DTX38" i="7" s="1"/>
  <c r="DTY38" i="7" s="1"/>
  <c r="DTZ38" i="7" s="1"/>
  <c r="DUA38" i="7" s="1"/>
  <c r="DUB38" i="7" s="1"/>
  <c r="DUC38" i="7" s="1"/>
  <c r="DUD38" i="7" s="1"/>
  <c r="DUE38" i="7" s="1"/>
  <c r="DUF38" i="7" s="1"/>
  <c r="DUG38" i="7" s="1"/>
  <c r="DUH38" i="7" s="1"/>
  <c r="DUI38" i="7" s="1"/>
  <c r="DUJ38" i="7" s="1"/>
  <c r="DUK38" i="7" s="1"/>
  <c r="DUL38" i="7" s="1"/>
  <c r="DUM38" i="7" s="1"/>
  <c r="DUN38" i="7" s="1"/>
  <c r="DUO38" i="7" s="1"/>
  <c r="DUP38" i="7" s="1"/>
  <c r="DUQ38" i="7" s="1"/>
  <c r="DUR38" i="7" s="1"/>
  <c r="DUS38" i="7" s="1"/>
  <c r="DUT38" i="7" s="1"/>
  <c r="DUU38" i="7" s="1"/>
  <c r="DUV38" i="7" s="1"/>
  <c r="DUW38" i="7" s="1"/>
  <c r="DUX38" i="7" s="1"/>
  <c r="DUY38" i="7" s="1"/>
  <c r="DUZ38" i="7" s="1"/>
  <c r="DVA38" i="7" s="1"/>
  <c r="DVB38" i="7" s="1"/>
  <c r="DVC38" i="7" s="1"/>
  <c r="DVD38" i="7" s="1"/>
  <c r="DVE38" i="7" s="1"/>
  <c r="DVF38" i="7" s="1"/>
  <c r="DVG38" i="7" s="1"/>
  <c r="DVH38" i="7" s="1"/>
  <c r="DVI38" i="7" s="1"/>
  <c r="DVJ38" i="7" s="1"/>
  <c r="DVK38" i="7" s="1"/>
  <c r="DVL38" i="7" s="1"/>
  <c r="DVM38" i="7" s="1"/>
  <c r="DVN38" i="7" s="1"/>
  <c r="DVO38" i="7" s="1"/>
  <c r="DVP38" i="7" s="1"/>
  <c r="DVQ38" i="7" s="1"/>
  <c r="DVR38" i="7" s="1"/>
  <c r="DVS38" i="7" s="1"/>
  <c r="DVT38" i="7" s="1"/>
  <c r="DVU38" i="7" s="1"/>
  <c r="DVV38" i="7" s="1"/>
  <c r="DVW38" i="7" s="1"/>
  <c r="DVX38" i="7" s="1"/>
  <c r="DVY38" i="7" s="1"/>
  <c r="DVZ38" i="7" s="1"/>
  <c r="DWA38" i="7" s="1"/>
  <c r="DWB38" i="7" s="1"/>
  <c r="DWC38" i="7" s="1"/>
  <c r="DWD38" i="7" s="1"/>
  <c r="DWE38" i="7" s="1"/>
  <c r="DWF38" i="7" s="1"/>
  <c r="DWG38" i="7" s="1"/>
  <c r="DWH38" i="7" s="1"/>
  <c r="DWI38" i="7" s="1"/>
  <c r="DWJ38" i="7" s="1"/>
  <c r="DWK38" i="7" s="1"/>
  <c r="DWL38" i="7" s="1"/>
  <c r="DWM38" i="7" s="1"/>
  <c r="DWN38" i="7" s="1"/>
  <c r="DWO38" i="7" s="1"/>
  <c r="DWP38" i="7" s="1"/>
  <c r="DWQ38" i="7" s="1"/>
  <c r="DWR38" i="7" s="1"/>
  <c r="DWS38" i="7" s="1"/>
  <c r="DWT38" i="7" s="1"/>
  <c r="DWU38" i="7" s="1"/>
  <c r="DWV38" i="7" s="1"/>
  <c r="DWW38" i="7" s="1"/>
  <c r="DWX38" i="7" s="1"/>
  <c r="DWY38" i="7" s="1"/>
  <c r="DWZ38" i="7" s="1"/>
  <c r="DXA38" i="7" s="1"/>
  <c r="DXB38" i="7" s="1"/>
  <c r="DXC38" i="7" s="1"/>
  <c r="DXD38" i="7" s="1"/>
  <c r="DXE38" i="7" s="1"/>
  <c r="DXF38" i="7" s="1"/>
  <c r="DXG38" i="7" s="1"/>
  <c r="DXH38" i="7" s="1"/>
  <c r="DXI38" i="7" s="1"/>
  <c r="DXJ38" i="7" s="1"/>
  <c r="DXK38" i="7" s="1"/>
  <c r="DXL38" i="7" s="1"/>
  <c r="DXM38" i="7" s="1"/>
  <c r="DXN38" i="7" s="1"/>
  <c r="DXO38" i="7" s="1"/>
  <c r="DXP38" i="7" s="1"/>
  <c r="DXQ38" i="7" s="1"/>
  <c r="DXR38" i="7" s="1"/>
  <c r="DXS38" i="7" s="1"/>
  <c r="DXT38" i="7" s="1"/>
  <c r="DXU38" i="7" s="1"/>
  <c r="DXV38" i="7" s="1"/>
  <c r="DXW38" i="7" s="1"/>
  <c r="DXX38" i="7" s="1"/>
  <c r="DXY38" i="7" s="1"/>
  <c r="DXZ38" i="7" s="1"/>
  <c r="DYA38" i="7" s="1"/>
  <c r="DYB38" i="7" s="1"/>
  <c r="DYC38" i="7" s="1"/>
  <c r="DYD38" i="7" s="1"/>
  <c r="DYE38" i="7" s="1"/>
  <c r="DYF38" i="7" s="1"/>
  <c r="DYG38" i="7" s="1"/>
  <c r="DYH38" i="7" s="1"/>
  <c r="DYI38" i="7" s="1"/>
  <c r="DYJ38" i="7" s="1"/>
  <c r="DYK38" i="7" s="1"/>
  <c r="DYL38" i="7" s="1"/>
  <c r="DYM38" i="7" s="1"/>
  <c r="DYN38" i="7" s="1"/>
  <c r="DYO38" i="7" s="1"/>
  <c r="DYP38" i="7" s="1"/>
  <c r="DYQ38" i="7" s="1"/>
  <c r="DYR38" i="7" s="1"/>
  <c r="DYS38" i="7" s="1"/>
  <c r="DYT38" i="7" s="1"/>
  <c r="DYU38" i="7" s="1"/>
  <c r="DYV38" i="7" s="1"/>
  <c r="DYW38" i="7" s="1"/>
  <c r="DYX38" i="7" s="1"/>
  <c r="DYY38" i="7" s="1"/>
  <c r="DYZ38" i="7" s="1"/>
  <c r="DZA38" i="7" s="1"/>
  <c r="DZB38" i="7" s="1"/>
  <c r="DZC38" i="7" s="1"/>
  <c r="DZD38" i="7" s="1"/>
  <c r="DZE38" i="7" s="1"/>
  <c r="DZF38" i="7" s="1"/>
  <c r="DZG38" i="7" s="1"/>
  <c r="DZH38" i="7" s="1"/>
  <c r="DZI38" i="7" s="1"/>
  <c r="DZJ38" i="7" s="1"/>
  <c r="DZK38" i="7" s="1"/>
  <c r="DZL38" i="7" s="1"/>
  <c r="DZM38" i="7" s="1"/>
  <c r="DZN38" i="7" s="1"/>
  <c r="DZO38" i="7" s="1"/>
  <c r="DZP38" i="7" s="1"/>
  <c r="DZQ38" i="7" s="1"/>
  <c r="DZR38" i="7" s="1"/>
  <c r="DZS38" i="7" s="1"/>
  <c r="DZT38" i="7" s="1"/>
  <c r="DZU38" i="7" s="1"/>
  <c r="DZV38" i="7" s="1"/>
  <c r="DZW38" i="7" s="1"/>
  <c r="DZX38" i="7" s="1"/>
  <c r="DZY38" i="7" s="1"/>
  <c r="DZZ38" i="7" s="1"/>
  <c r="EAA38" i="7" s="1"/>
  <c r="EAB38" i="7" s="1"/>
  <c r="EAC38" i="7" s="1"/>
  <c r="EAD38" i="7" s="1"/>
  <c r="EAE38" i="7" s="1"/>
  <c r="EAF38" i="7" s="1"/>
  <c r="EAG38" i="7" s="1"/>
  <c r="EAH38" i="7" s="1"/>
  <c r="EAI38" i="7" s="1"/>
  <c r="EAJ38" i="7" s="1"/>
  <c r="EAK38" i="7" s="1"/>
  <c r="EAL38" i="7" s="1"/>
  <c r="EAM38" i="7" s="1"/>
  <c r="EAN38" i="7" s="1"/>
  <c r="EAO38" i="7" s="1"/>
  <c r="EAP38" i="7" s="1"/>
  <c r="EAQ38" i="7" s="1"/>
  <c r="EAR38" i="7" s="1"/>
  <c r="EAS38" i="7" s="1"/>
  <c r="EAT38" i="7" s="1"/>
  <c r="EAU38" i="7" s="1"/>
  <c r="EAV38" i="7" s="1"/>
  <c r="EAW38" i="7" s="1"/>
  <c r="EAX38" i="7" s="1"/>
  <c r="EAY38" i="7" s="1"/>
  <c r="EAZ38" i="7" s="1"/>
  <c r="EBA38" i="7" s="1"/>
  <c r="EBB38" i="7" s="1"/>
  <c r="EBC38" i="7" s="1"/>
  <c r="EBD38" i="7" s="1"/>
  <c r="EBE38" i="7" s="1"/>
  <c r="EBF38" i="7" s="1"/>
  <c r="EBG38" i="7" s="1"/>
  <c r="EBH38" i="7" s="1"/>
  <c r="EBI38" i="7" s="1"/>
  <c r="EBJ38" i="7" s="1"/>
  <c r="EBK38" i="7" s="1"/>
  <c r="EBL38" i="7" s="1"/>
  <c r="EBM38" i="7" s="1"/>
  <c r="EBN38" i="7" s="1"/>
  <c r="EBO38" i="7" s="1"/>
  <c r="EBP38" i="7" s="1"/>
  <c r="EBQ38" i="7" s="1"/>
  <c r="EBR38" i="7" s="1"/>
  <c r="EBS38" i="7" s="1"/>
  <c r="EBT38" i="7" s="1"/>
  <c r="EBU38" i="7" s="1"/>
  <c r="EBV38" i="7" s="1"/>
  <c r="EBW38" i="7" s="1"/>
  <c r="EBX38" i="7" s="1"/>
  <c r="EBY38" i="7" s="1"/>
  <c r="EBZ38" i="7" s="1"/>
  <c r="ECA38" i="7" s="1"/>
  <c r="ECB38" i="7" s="1"/>
  <c r="ECC38" i="7" s="1"/>
  <c r="ECD38" i="7" s="1"/>
  <c r="ECE38" i="7" s="1"/>
  <c r="ECF38" i="7" s="1"/>
  <c r="ECG38" i="7" s="1"/>
  <c r="ECH38" i="7" s="1"/>
  <c r="ECI38" i="7" s="1"/>
  <c r="ECJ38" i="7" s="1"/>
  <c r="ECK38" i="7" s="1"/>
  <c r="ECL38" i="7" s="1"/>
  <c r="ECM38" i="7" s="1"/>
  <c r="ECN38" i="7" s="1"/>
  <c r="ECO38" i="7" s="1"/>
  <c r="ECP38" i="7" s="1"/>
  <c r="ECQ38" i="7" s="1"/>
  <c r="ECR38" i="7" s="1"/>
  <c r="ECS38" i="7" s="1"/>
  <c r="ECT38" i="7" s="1"/>
  <c r="ECU38" i="7" s="1"/>
  <c r="ECV38" i="7" s="1"/>
  <c r="ECW38" i="7" s="1"/>
  <c r="ECX38" i="7" s="1"/>
  <c r="ECY38" i="7" s="1"/>
  <c r="ECZ38" i="7" s="1"/>
  <c r="EDA38" i="7" s="1"/>
  <c r="EDB38" i="7" s="1"/>
  <c r="EDC38" i="7" s="1"/>
  <c r="EDD38" i="7" s="1"/>
  <c r="EDE38" i="7" s="1"/>
  <c r="EDF38" i="7" s="1"/>
  <c r="EDG38" i="7" s="1"/>
  <c r="EDH38" i="7" s="1"/>
  <c r="EDI38" i="7" s="1"/>
  <c r="EDJ38" i="7" s="1"/>
  <c r="EDK38" i="7" s="1"/>
  <c r="EDL38" i="7" s="1"/>
  <c r="EDM38" i="7" s="1"/>
  <c r="EDN38" i="7" s="1"/>
  <c r="EDO38" i="7" s="1"/>
  <c r="EDP38" i="7" s="1"/>
  <c r="EDQ38" i="7" s="1"/>
  <c r="EDR38" i="7" s="1"/>
  <c r="EDS38" i="7" s="1"/>
  <c r="EDT38" i="7" s="1"/>
  <c r="EDU38" i="7" s="1"/>
  <c r="EDV38" i="7" s="1"/>
  <c r="EDW38" i="7" s="1"/>
  <c r="EDX38" i="7" s="1"/>
  <c r="EDY38" i="7" s="1"/>
  <c r="EDZ38" i="7" s="1"/>
  <c r="EEA38" i="7" s="1"/>
  <c r="EEB38" i="7" s="1"/>
  <c r="EEC38" i="7" s="1"/>
  <c r="EED38" i="7" s="1"/>
  <c r="EEE38" i="7" s="1"/>
  <c r="EEF38" i="7" s="1"/>
  <c r="EEG38" i="7" s="1"/>
  <c r="EEH38" i="7" s="1"/>
  <c r="EEI38" i="7" s="1"/>
  <c r="EEJ38" i="7" s="1"/>
  <c r="EEK38" i="7" s="1"/>
  <c r="EEL38" i="7" s="1"/>
  <c r="EEM38" i="7" s="1"/>
  <c r="EEN38" i="7" s="1"/>
  <c r="EEO38" i="7" s="1"/>
  <c r="EEP38" i="7" s="1"/>
  <c r="EEQ38" i="7" s="1"/>
  <c r="EER38" i="7" s="1"/>
  <c r="EES38" i="7" s="1"/>
  <c r="EET38" i="7" s="1"/>
  <c r="EEU38" i="7" s="1"/>
  <c r="EEV38" i="7" s="1"/>
  <c r="EEW38" i="7" s="1"/>
  <c r="EEX38" i="7" s="1"/>
  <c r="EEY38" i="7" s="1"/>
  <c r="EEZ38" i="7" s="1"/>
  <c r="EFA38" i="7" s="1"/>
  <c r="EFB38" i="7" s="1"/>
  <c r="EFC38" i="7" s="1"/>
  <c r="EFD38" i="7" s="1"/>
  <c r="EFE38" i="7" s="1"/>
  <c r="EFF38" i="7" s="1"/>
  <c r="EFG38" i="7" s="1"/>
  <c r="EFH38" i="7" s="1"/>
  <c r="EFI38" i="7" s="1"/>
  <c r="EFJ38" i="7" s="1"/>
  <c r="EFK38" i="7" s="1"/>
  <c r="EFL38" i="7" s="1"/>
  <c r="EFM38" i="7" s="1"/>
  <c r="EFN38" i="7" s="1"/>
  <c r="EFO38" i="7" s="1"/>
  <c r="EFP38" i="7" s="1"/>
  <c r="EFQ38" i="7" s="1"/>
  <c r="EFR38" i="7" s="1"/>
  <c r="EFS38" i="7" s="1"/>
  <c r="EFT38" i="7" s="1"/>
  <c r="EFU38" i="7" s="1"/>
  <c r="EFV38" i="7" s="1"/>
  <c r="EFW38" i="7" s="1"/>
  <c r="EFX38" i="7" s="1"/>
  <c r="EFY38" i="7" s="1"/>
  <c r="EFZ38" i="7" s="1"/>
  <c r="EGA38" i="7" s="1"/>
  <c r="EGB38" i="7" s="1"/>
  <c r="EGC38" i="7" s="1"/>
  <c r="EGD38" i="7" s="1"/>
  <c r="EGE38" i="7" s="1"/>
  <c r="EGF38" i="7" s="1"/>
  <c r="EGG38" i="7" s="1"/>
  <c r="EGH38" i="7" s="1"/>
  <c r="EGI38" i="7" s="1"/>
  <c r="EGJ38" i="7" s="1"/>
  <c r="EGK38" i="7" s="1"/>
  <c r="EGL38" i="7" s="1"/>
  <c r="EGM38" i="7" s="1"/>
  <c r="EGN38" i="7" s="1"/>
  <c r="EGO38" i="7" s="1"/>
  <c r="EGP38" i="7" s="1"/>
  <c r="EGQ38" i="7" s="1"/>
  <c r="EGR38" i="7" s="1"/>
  <c r="EGS38" i="7" s="1"/>
  <c r="EGT38" i="7" s="1"/>
  <c r="EGU38" i="7" s="1"/>
  <c r="EGV38" i="7" s="1"/>
  <c r="EGW38" i="7" s="1"/>
  <c r="EGX38" i="7" s="1"/>
  <c r="EGY38" i="7" s="1"/>
  <c r="EGZ38" i="7" s="1"/>
  <c r="EHA38" i="7" s="1"/>
  <c r="EHB38" i="7" s="1"/>
  <c r="EHC38" i="7" s="1"/>
  <c r="EHD38" i="7" s="1"/>
  <c r="EHE38" i="7" s="1"/>
  <c r="EHF38" i="7" s="1"/>
  <c r="EHG38" i="7" s="1"/>
  <c r="EHH38" i="7" s="1"/>
  <c r="EHI38" i="7" s="1"/>
  <c r="EHJ38" i="7" s="1"/>
  <c r="EHK38" i="7" s="1"/>
  <c r="EHL38" i="7" s="1"/>
  <c r="EHM38" i="7" s="1"/>
  <c r="EHN38" i="7" s="1"/>
  <c r="EHO38" i="7" s="1"/>
  <c r="EHP38" i="7" s="1"/>
  <c r="EHQ38" i="7" s="1"/>
  <c r="EHR38" i="7" s="1"/>
  <c r="EHS38" i="7" s="1"/>
  <c r="EHT38" i="7" s="1"/>
  <c r="EHU38" i="7" s="1"/>
  <c r="EHV38" i="7" s="1"/>
  <c r="EHW38" i="7" s="1"/>
  <c r="EHX38" i="7" s="1"/>
  <c r="EHY38" i="7" s="1"/>
  <c r="EHZ38" i="7" s="1"/>
  <c r="EIA38" i="7" s="1"/>
  <c r="EIB38" i="7" s="1"/>
  <c r="EIC38" i="7" s="1"/>
  <c r="EID38" i="7" s="1"/>
  <c r="EIE38" i="7" s="1"/>
  <c r="EIF38" i="7" s="1"/>
  <c r="EIG38" i="7" s="1"/>
  <c r="EIH38" i="7" s="1"/>
  <c r="EII38" i="7" s="1"/>
  <c r="EIJ38" i="7" s="1"/>
  <c r="EIK38" i="7" s="1"/>
  <c r="EIL38" i="7" s="1"/>
  <c r="EIM38" i="7" s="1"/>
  <c r="EIN38" i="7" s="1"/>
  <c r="EIO38" i="7" s="1"/>
  <c r="EIP38" i="7" s="1"/>
  <c r="EIQ38" i="7" s="1"/>
  <c r="EIR38" i="7" s="1"/>
  <c r="EIS38" i="7" s="1"/>
  <c r="EIT38" i="7" s="1"/>
  <c r="EIU38" i="7" s="1"/>
  <c r="EIV38" i="7" s="1"/>
  <c r="EIW38" i="7" s="1"/>
  <c r="EIX38" i="7" s="1"/>
  <c r="EIY38" i="7" s="1"/>
  <c r="EIZ38" i="7" s="1"/>
  <c r="EJA38" i="7" s="1"/>
  <c r="EJB38" i="7" s="1"/>
  <c r="EJC38" i="7" s="1"/>
  <c r="EJD38" i="7" s="1"/>
  <c r="EJE38" i="7" s="1"/>
  <c r="EJF38" i="7" s="1"/>
  <c r="EJG38" i="7" s="1"/>
  <c r="EJH38" i="7" s="1"/>
  <c r="EJI38" i="7" s="1"/>
  <c r="EJJ38" i="7" s="1"/>
  <c r="EJK38" i="7" s="1"/>
  <c r="EJL38" i="7" s="1"/>
  <c r="EJM38" i="7" s="1"/>
  <c r="EJN38" i="7" s="1"/>
  <c r="EJO38" i="7" s="1"/>
  <c r="EJP38" i="7" s="1"/>
  <c r="EJQ38" i="7" s="1"/>
  <c r="EJR38" i="7" s="1"/>
  <c r="EJS38" i="7" s="1"/>
  <c r="EJT38" i="7" s="1"/>
  <c r="EJU38" i="7" s="1"/>
  <c r="EJV38" i="7" s="1"/>
  <c r="EJW38" i="7" s="1"/>
  <c r="EJX38" i="7" s="1"/>
  <c r="EJY38" i="7" s="1"/>
  <c r="EJZ38" i="7" s="1"/>
  <c r="EKA38" i="7" s="1"/>
  <c r="EKB38" i="7" s="1"/>
  <c r="EKC38" i="7" s="1"/>
  <c r="EKD38" i="7" s="1"/>
  <c r="EKE38" i="7" s="1"/>
  <c r="EKF38" i="7" s="1"/>
  <c r="EKG38" i="7" s="1"/>
  <c r="EKH38" i="7" s="1"/>
  <c r="EKI38" i="7" s="1"/>
  <c r="EKJ38" i="7" s="1"/>
  <c r="EKK38" i="7" s="1"/>
  <c r="EKL38" i="7" s="1"/>
  <c r="EKM38" i="7" s="1"/>
  <c r="EKN38" i="7" s="1"/>
  <c r="EKO38" i="7" s="1"/>
  <c r="EKP38" i="7" s="1"/>
  <c r="EKQ38" i="7" s="1"/>
  <c r="EKR38" i="7" s="1"/>
  <c r="EKS38" i="7" s="1"/>
  <c r="EKT38" i="7" s="1"/>
  <c r="EKU38" i="7" s="1"/>
  <c r="EKV38" i="7" s="1"/>
  <c r="EKW38" i="7" s="1"/>
  <c r="EKX38" i="7" s="1"/>
  <c r="EKY38" i="7" s="1"/>
  <c r="EKZ38" i="7" s="1"/>
  <c r="ELA38" i="7" s="1"/>
  <c r="ELB38" i="7" s="1"/>
  <c r="ELC38" i="7" s="1"/>
  <c r="ELD38" i="7" s="1"/>
  <c r="ELE38" i="7" s="1"/>
  <c r="ELF38" i="7" s="1"/>
  <c r="ELG38" i="7" s="1"/>
  <c r="ELH38" i="7" s="1"/>
  <c r="ELI38" i="7" s="1"/>
  <c r="ELJ38" i="7" s="1"/>
  <c r="ELK38" i="7" s="1"/>
  <c r="ELL38" i="7" s="1"/>
  <c r="ELM38" i="7" s="1"/>
  <c r="ELN38" i="7" s="1"/>
  <c r="ELO38" i="7" s="1"/>
  <c r="ELP38" i="7" s="1"/>
  <c r="ELQ38" i="7" s="1"/>
  <c r="ELR38" i="7" s="1"/>
  <c r="ELS38" i="7" s="1"/>
  <c r="ELT38" i="7" s="1"/>
  <c r="ELU38" i="7" s="1"/>
  <c r="ELV38" i="7" s="1"/>
  <c r="ELW38" i="7" s="1"/>
  <c r="ELX38" i="7" s="1"/>
  <c r="ELY38" i="7" s="1"/>
  <c r="ELZ38" i="7" s="1"/>
  <c r="EMA38" i="7" s="1"/>
  <c r="EMB38" i="7" s="1"/>
  <c r="EMC38" i="7" s="1"/>
  <c r="EMD38" i="7" s="1"/>
  <c r="EME38" i="7" s="1"/>
  <c r="EMF38" i="7" s="1"/>
  <c r="EMG38" i="7" s="1"/>
  <c r="EMH38" i="7" s="1"/>
  <c r="EMI38" i="7" s="1"/>
  <c r="EMJ38" i="7" s="1"/>
  <c r="EMK38" i="7" s="1"/>
  <c r="EML38" i="7" s="1"/>
  <c r="EMM38" i="7" s="1"/>
  <c r="EMN38" i="7" s="1"/>
  <c r="EMO38" i="7" s="1"/>
  <c r="EMP38" i="7" s="1"/>
  <c r="EMQ38" i="7" s="1"/>
  <c r="EMR38" i="7" s="1"/>
  <c r="EMS38" i="7" s="1"/>
  <c r="EMT38" i="7" s="1"/>
  <c r="EMU38" i="7" s="1"/>
  <c r="EMV38" i="7" s="1"/>
  <c r="EMW38" i="7" s="1"/>
  <c r="EMX38" i="7" s="1"/>
  <c r="EMY38" i="7" s="1"/>
  <c r="EMZ38" i="7" s="1"/>
  <c r="ENA38" i="7" s="1"/>
  <c r="ENB38" i="7" s="1"/>
  <c r="ENC38" i="7" s="1"/>
  <c r="END38" i="7" s="1"/>
  <c r="ENE38" i="7" s="1"/>
  <c r="ENF38" i="7" s="1"/>
  <c r="ENG38" i="7" s="1"/>
  <c r="ENH38" i="7" s="1"/>
  <c r="ENI38" i="7" s="1"/>
  <c r="ENJ38" i="7" s="1"/>
  <c r="ENK38" i="7" s="1"/>
  <c r="ENL38" i="7" s="1"/>
  <c r="ENM38" i="7" s="1"/>
  <c r="ENN38" i="7" s="1"/>
  <c r="ENO38" i="7" s="1"/>
  <c r="ENP38" i="7" s="1"/>
  <c r="ENQ38" i="7" s="1"/>
  <c r="ENR38" i="7" s="1"/>
  <c r="ENS38" i="7" s="1"/>
  <c r="ENT38" i="7" s="1"/>
  <c r="ENU38" i="7" s="1"/>
  <c r="ENV38" i="7" s="1"/>
  <c r="ENW38" i="7" s="1"/>
  <c r="ENX38" i="7" s="1"/>
  <c r="ENY38" i="7" s="1"/>
  <c r="ENZ38" i="7" s="1"/>
  <c r="EOA38" i="7" s="1"/>
  <c r="EOB38" i="7" s="1"/>
  <c r="EOC38" i="7" s="1"/>
  <c r="EOD38" i="7" s="1"/>
  <c r="EOE38" i="7" s="1"/>
  <c r="EOF38" i="7" s="1"/>
  <c r="EOG38" i="7" s="1"/>
  <c r="EOH38" i="7" s="1"/>
  <c r="EOI38" i="7" s="1"/>
  <c r="EOJ38" i="7" s="1"/>
  <c r="EOK38" i="7" s="1"/>
  <c r="EOL38" i="7" s="1"/>
  <c r="EOM38" i="7" s="1"/>
  <c r="EON38" i="7" s="1"/>
  <c r="EOO38" i="7" s="1"/>
  <c r="EOP38" i="7" s="1"/>
  <c r="EOQ38" i="7" s="1"/>
  <c r="EOR38" i="7" s="1"/>
  <c r="EOS38" i="7" s="1"/>
  <c r="EOT38" i="7" s="1"/>
  <c r="EOU38" i="7" s="1"/>
  <c r="EOV38" i="7" s="1"/>
  <c r="EOW38" i="7" s="1"/>
  <c r="EOX38" i="7" s="1"/>
  <c r="EOY38" i="7" s="1"/>
  <c r="EOZ38" i="7" s="1"/>
  <c r="EPA38" i="7" s="1"/>
  <c r="EPB38" i="7" s="1"/>
  <c r="EPC38" i="7" s="1"/>
  <c r="EPD38" i="7" s="1"/>
  <c r="EPE38" i="7" s="1"/>
  <c r="EPF38" i="7" s="1"/>
  <c r="EPG38" i="7" s="1"/>
  <c r="EPH38" i="7" s="1"/>
  <c r="EPI38" i="7" s="1"/>
  <c r="EPJ38" i="7" s="1"/>
  <c r="EPK38" i="7" s="1"/>
  <c r="EPL38" i="7" s="1"/>
  <c r="EPM38" i="7" s="1"/>
  <c r="EPN38" i="7" s="1"/>
  <c r="EPO38" i="7" s="1"/>
  <c r="EPP38" i="7" s="1"/>
  <c r="EPQ38" i="7" s="1"/>
  <c r="EPR38" i="7" s="1"/>
  <c r="EPS38" i="7" s="1"/>
  <c r="EPT38" i="7" s="1"/>
  <c r="EPU38" i="7" s="1"/>
  <c r="EPV38" i="7" s="1"/>
  <c r="EPW38" i="7" s="1"/>
  <c r="EPX38" i="7" s="1"/>
  <c r="EPY38" i="7" s="1"/>
  <c r="EPZ38" i="7" s="1"/>
  <c r="EQA38" i="7" s="1"/>
  <c r="EQB38" i="7" s="1"/>
  <c r="EQC38" i="7" s="1"/>
  <c r="EQD38" i="7" s="1"/>
  <c r="EQE38" i="7" s="1"/>
  <c r="EQF38" i="7" s="1"/>
  <c r="EQG38" i="7" s="1"/>
  <c r="EQH38" i="7" s="1"/>
  <c r="EQI38" i="7" s="1"/>
  <c r="EQJ38" i="7" s="1"/>
  <c r="EQK38" i="7" s="1"/>
  <c r="EQL38" i="7" s="1"/>
  <c r="EQM38" i="7" s="1"/>
  <c r="EQN38" i="7" s="1"/>
  <c r="EQO38" i="7" s="1"/>
  <c r="EQP38" i="7" s="1"/>
  <c r="EQQ38" i="7" s="1"/>
  <c r="EQR38" i="7" s="1"/>
  <c r="EQS38" i="7" s="1"/>
  <c r="EQT38" i="7" s="1"/>
  <c r="EQU38" i="7" s="1"/>
  <c r="EQV38" i="7" s="1"/>
  <c r="EQW38" i="7" s="1"/>
  <c r="EQX38" i="7" s="1"/>
  <c r="EQY38" i="7" s="1"/>
  <c r="EQZ38" i="7" s="1"/>
  <c r="ERA38" i="7" s="1"/>
  <c r="ERB38" i="7" s="1"/>
  <c r="ERC38" i="7" s="1"/>
  <c r="ERD38" i="7" s="1"/>
  <c r="ERE38" i="7" s="1"/>
  <c r="ERF38" i="7" s="1"/>
  <c r="ERG38" i="7" s="1"/>
  <c r="ERH38" i="7" s="1"/>
  <c r="ERI38" i="7" s="1"/>
  <c r="ERJ38" i="7" s="1"/>
  <c r="ERK38" i="7" s="1"/>
  <c r="ERL38" i="7" s="1"/>
  <c r="ERM38" i="7" s="1"/>
  <c r="ERN38" i="7" s="1"/>
  <c r="ERO38" i="7" s="1"/>
  <c r="ERP38" i="7" s="1"/>
  <c r="ERQ38" i="7" s="1"/>
  <c r="ERR38" i="7" s="1"/>
  <c r="ERS38" i="7" s="1"/>
  <c r="ERT38" i="7" s="1"/>
  <c r="ERU38" i="7" s="1"/>
  <c r="ERV38" i="7" s="1"/>
  <c r="ERW38" i="7" s="1"/>
  <c r="ERX38" i="7" s="1"/>
  <c r="ERY38" i="7" s="1"/>
  <c r="ERZ38" i="7" s="1"/>
  <c r="ESA38" i="7" s="1"/>
  <c r="ESB38" i="7" s="1"/>
  <c r="ESC38" i="7" s="1"/>
  <c r="ESD38" i="7" s="1"/>
  <c r="ESE38" i="7" s="1"/>
  <c r="ESF38" i="7" s="1"/>
  <c r="ESG38" i="7" s="1"/>
  <c r="ESH38" i="7" s="1"/>
  <c r="ESI38" i="7" s="1"/>
  <c r="ESJ38" i="7" s="1"/>
  <c r="ESK38" i="7" s="1"/>
  <c r="ESL38" i="7" s="1"/>
  <c r="ESM38" i="7" s="1"/>
  <c r="ESN38" i="7" s="1"/>
  <c r="ESO38" i="7" s="1"/>
  <c r="ESP38" i="7" s="1"/>
  <c r="ESQ38" i="7" s="1"/>
  <c r="ESR38" i="7" s="1"/>
  <c r="ESS38" i="7" s="1"/>
  <c r="EST38" i="7" s="1"/>
  <c r="ESU38" i="7" s="1"/>
  <c r="ESV38" i="7" s="1"/>
  <c r="ESW38" i="7" s="1"/>
  <c r="ESX38" i="7" s="1"/>
  <c r="ESY38" i="7" s="1"/>
  <c r="ESZ38" i="7" s="1"/>
  <c r="ETA38" i="7" s="1"/>
  <c r="ETB38" i="7" s="1"/>
  <c r="ETC38" i="7" s="1"/>
  <c r="ETD38" i="7" s="1"/>
  <c r="ETE38" i="7" s="1"/>
  <c r="ETF38" i="7" s="1"/>
  <c r="ETG38" i="7" s="1"/>
  <c r="ETH38" i="7" s="1"/>
  <c r="ETI38" i="7" s="1"/>
  <c r="ETJ38" i="7" s="1"/>
  <c r="ETK38" i="7" s="1"/>
  <c r="ETL38" i="7" s="1"/>
  <c r="ETM38" i="7" s="1"/>
  <c r="ETN38" i="7" s="1"/>
  <c r="ETO38" i="7" s="1"/>
  <c r="ETP38" i="7" s="1"/>
  <c r="ETQ38" i="7" s="1"/>
  <c r="ETR38" i="7" s="1"/>
  <c r="ETS38" i="7" s="1"/>
  <c r="ETT38" i="7" s="1"/>
  <c r="ETU38" i="7" s="1"/>
  <c r="ETV38" i="7" s="1"/>
  <c r="ETW38" i="7" s="1"/>
  <c r="ETX38" i="7" s="1"/>
  <c r="ETY38" i="7" s="1"/>
  <c r="ETZ38" i="7" s="1"/>
  <c r="EUA38" i="7" s="1"/>
  <c r="EUB38" i="7" s="1"/>
  <c r="EUC38" i="7" s="1"/>
  <c r="EUD38" i="7" s="1"/>
  <c r="EUE38" i="7" s="1"/>
  <c r="EUF38" i="7" s="1"/>
  <c r="EUG38" i="7" s="1"/>
  <c r="EUH38" i="7" s="1"/>
  <c r="EUI38" i="7" s="1"/>
  <c r="EUJ38" i="7" s="1"/>
  <c r="EUK38" i="7" s="1"/>
  <c r="EUL38" i="7" s="1"/>
  <c r="EUM38" i="7" s="1"/>
  <c r="EUN38" i="7" s="1"/>
  <c r="EUO38" i="7" s="1"/>
  <c r="EUP38" i="7" s="1"/>
  <c r="EUQ38" i="7" s="1"/>
  <c r="EUR38" i="7" s="1"/>
  <c r="EUS38" i="7" s="1"/>
  <c r="EUT38" i="7" s="1"/>
  <c r="EUU38" i="7" s="1"/>
  <c r="EUV38" i="7" s="1"/>
  <c r="EUW38" i="7" s="1"/>
  <c r="EUX38" i="7" s="1"/>
  <c r="EUY38" i="7" s="1"/>
  <c r="EUZ38" i="7" s="1"/>
  <c r="EVA38" i="7" s="1"/>
  <c r="EVB38" i="7" s="1"/>
  <c r="EVC38" i="7" s="1"/>
  <c r="EVD38" i="7" s="1"/>
  <c r="EVE38" i="7" s="1"/>
  <c r="EVF38" i="7" s="1"/>
  <c r="EVG38" i="7" s="1"/>
  <c r="EVH38" i="7" s="1"/>
  <c r="EVI38" i="7" s="1"/>
  <c r="EVJ38" i="7" s="1"/>
  <c r="EVK38" i="7" s="1"/>
  <c r="EVL38" i="7" s="1"/>
  <c r="EVM38" i="7" s="1"/>
  <c r="EVN38" i="7" s="1"/>
  <c r="EVO38" i="7" s="1"/>
  <c r="EVP38" i="7" s="1"/>
  <c r="EVQ38" i="7" s="1"/>
  <c r="EVR38" i="7" s="1"/>
  <c r="EVS38" i="7" s="1"/>
  <c r="EVT38" i="7" s="1"/>
  <c r="EVU38" i="7" s="1"/>
  <c r="EVV38" i="7" s="1"/>
  <c r="EVW38" i="7" s="1"/>
  <c r="EVX38" i="7" s="1"/>
  <c r="EVY38" i="7" s="1"/>
  <c r="EVZ38" i="7" s="1"/>
  <c r="EWA38" i="7" s="1"/>
  <c r="EWB38" i="7" s="1"/>
  <c r="EWC38" i="7" s="1"/>
  <c r="EWD38" i="7" s="1"/>
  <c r="EWE38" i="7" s="1"/>
  <c r="EWF38" i="7" s="1"/>
  <c r="EWG38" i="7" s="1"/>
  <c r="EWH38" i="7" s="1"/>
  <c r="EWI38" i="7" s="1"/>
  <c r="EWJ38" i="7" s="1"/>
  <c r="EWK38" i="7" s="1"/>
  <c r="EWL38" i="7" s="1"/>
  <c r="EWM38" i="7" s="1"/>
  <c r="EWN38" i="7" s="1"/>
  <c r="EWO38" i="7" s="1"/>
  <c r="EWP38" i="7" s="1"/>
  <c r="EWQ38" i="7" s="1"/>
  <c r="EWR38" i="7" s="1"/>
  <c r="EWS38" i="7" s="1"/>
  <c r="EWT38" i="7" s="1"/>
  <c r="EWU38" i="7" s="1"/>
  <c r="EWV38" i="7" s="1"/>
  <c r="EWW38" i="7" s="1"/>
  <c r="EWX38" i="7" s="1"/>
  <c r="EWY38" i="7" s="1"/>
  <c r="EWZ38" i="7" s="1"/>
  <c r="EXA38" i="7" s="1"/>
  <c r="EXB38" i="7" s="1"/>
  <c r="EXC38" i="7" s="1"/>
  <c r="EXD38" i="7" s="1"/>
  <c r="EXE38" i="7" s="1"/>
  <c r="EXF38" i="7" s="1"/>
  <c r="EXG38" i="7" s="1"/>
  <c r="EXH38" i="7" s="1"/>
  <c r="EXI38" i="7" s="1"/>
  <c r="EXJ38" i="7" s="1"/>
  <c r="EXK38" i="7" s="1"/>
  <c r="EXL38" i="7" s="1"/>
  <c r="EXM38" i="7" s="1"/>
  <c r="EXN38" i="7" s="1"/>
  <c r="EXO38" i="7" s="1"/>
  <c r="EXP38" i="7" s="1"/>
  <c r="EXQ38" i="7" s="1"/>
  <c r="EXR38" i="7" s="1"/>
  <c r="EXS38" i="7" s="1"/>
  <c r="EXT38" i="7" s="1"/>
  <c r="EXU38" i="7" s="1"/>
  <c r="EXV38" i="7" s="1"/>
  <c r="EXW38" i="7" s="1"/>
  <c r="EXX38" i="7" s="1"/>
  <c r="EXY38" i="7" s="1"/>
  <c r="EXZ38" i="7" s="1"/>
  <c r="EYA38" i="7" s="1"/>
  <c r="EYB38" i="7" s="1"/>
  <c r="EYC38" i="7" s="1"/>
  <c r="EYD38" i="7" s="1"/>
  <c r="EYE38" i="7" s="1"/>
  <c r="EYF38" i="7" s="1"/>
  <c r="EYG38" i="7" s="1"/>
  <c r="EYH38" i="7" s="1"/>
  <c r="EYI38" i="7" s="1"/>
  <c r="EYJ38" i="7" s="1"/>
  <c r="EYK38" i="7" s="1"/>
  <c r="EYL38" i="7" s="1"/>
  <c r="EYM38" i="7" s="1"/>
  <c r="EYN38" i="7" s="1"/>
  <c r="EYO38" i="7" s="1"/>
  <c r="EYP38" i="7" s="1"/>
  <c r="EYQ38" i="7" s="1"/>
  <c r="EYR38" i="7" s="1"/>
  <c r="EYS38" i="7" s="1"/>
  <c r="EYT38" i="7" s="1"/>
  <c r="EYU38" i="7" s="1"/>
  <c r="EYV38" i="7" s="1"/>
  <c r="EYW38" i="7" s="1"/>
  <c r="EYX38" i="7" s="1"/>
  <c r="EYY38" i="7" s="1"/>
  <c r="EYZ38" i="7" s="1"/>
  <c r="EZA38" i="7" s="1"/>
  <c r="EZB38" i="7" s="1"/>
  <c r="EZC38" i="7" s="1"/>
  <c r="EZD38" i="7" s="1"/>
  <c r="EZE38" i="7" s="1"/>
  <c r="EZF38" i="7" s="1"/>
  <c r="EZG38" i="7" s="1"/>
  <c r="EZH38" i="7" s="1"/>
  <c r="EZI38" i="7" s="1"/>
  <c r="EZJ38" i="7" s="1"/>
  <c r="EZK38" i="7" s="1"/>
  <c r="EZL38" i="7" s="1"/>
  <c r="EZM38" i="7" s="1"/>
  <c r="EZN38" i="7" s="1"/>
  <c r="EZO38" i="7" s="1"/>
  <c r="EZP38" i="7" s="1"/>
  <c r="EZQ38" i="7" s="1"/>
  <c r="EZR38" i="7" s="1"/>
  <c r="EZS38" i="7" s="1"/>
  <c r="EZT38" i="7" s="1"/>
  <c r="EZU38" i="7" s="1"/>
  <c r="EZV38" i="7" s="1"/>
  <c r="EZW38" i="7" s="1"/>
  <c r="EZX38" i="7" s="1"/>
  <c r="EZY38" i="7" s="1"/>
  <c r="EZZ38" i="7" s="1"/>
  <c r="FAA38" i="7" s="1"/>
  <c r="FAB38" i="7" s="1"/>
  <c r="FAC38" i="7" s="1"/>
  <c r="FAD38" i="7" s="1"/>
  <c r="FAE38" i="7" s="1"/>
  <c r="FAF38" i="7" s="1"/>
  <c r="FAG38" i="7" s="1"/>
  <c r="FAH38" i="7" s="1"/>
  <c r="FAI38" i="7" s="1"/>
  <c r="FAJ38" i="7" s="1"/>
  <c r="FAK38" i="7" s="1"/>
  <c r="FAL38" i="7" s="1"/>
  <c r="FAM38" i="7" s="1"/>
  <c r="FAN38" i="7" s="1"/>
  <c r="FAO38" i="7" s="1"/>
  <c r="FAP38" i="7" s="1"/>
  <c r="FAQ38" i="7" s="1"/>
  <c r="FAR38" i="7" s="1"/>
  <c r="FAS38" i="7" s="1"/>
  <c r="FAT38" i="7" s="1"/>
  <c r="FAU38" i="7" s="1"/>
  <c r="FAV38" i="7" s="1"/>
  <c r="FAW38" i="7" s="1"/>
  <c r="FAX38" i="7" s="1"/>
  <c r="FAY38" i="7" s="1"/>
  <c r="FAZ38" i="7" s="1"/>
  <c r="FBA38" i="7" s="1"/>
  <c r="FBB38" i="7" s="1"/>
  <c r="FBC38" i="7" s="1"/>
  <c r="FBD38" i="7" s="1"/>
  <c r="FBE38" i="7" s="1"/>
  <c r="FBF38" i="7" s="1"/>
  <c r="FBG38" i="7" s="1"/>
  <c r="FBH38" i="7" s="1"/>
  <c r="FBI38" i="7" s="1"/>
  <c r="FBJ38" i="7" s="1"/>
  <c r="FBK38" i="7" s="1"/>
  <c r="FBL38" i="7" s="1"/>
  <c r="FBM38" i="7" s="1"/>
  <c r="FBN38" i="7" s="1"/>
  <c r="FBO38" i="7" s="1"/>
  <c r="FBP38" i="7" s="1"/>
  <c r="FBQ38" i="7" s="1"/>
  <c r="FBR38" i="7" s="1"/>
  <c r="FBS38" i="7" s="1"/>
  <c r="FBT38" i="7" s="1"/>
  <c r="FBU38" i="7" s="1"/>
  <c r="FBV38" i="7" s="1"/>
  <c r="FBW38" i="7" s="1"/>
  <c r="FBX38" i="7" s="1"/>
  <c r="FBY38" i="7" s="1"/>
  <c r="FBZ38" i="7" s="1"/>
  <c r="FCA38" i="7" s="1"/>
  <c r="FCB38" i="7" s="1"/>
  <c r="FCC38" i="7" s="1"/>
  <c r="FCD38" i="7" s="1"/>
  <c r="FCE38" i="7" s="1"/>
  <c r="FCF38" i="7" s="1"/>
  <c r="FCG38" i="7" s="1"/>
  <c r="FCH38" i="7" s="1"/>
  <c r="FCI38" i="7" s="1"/>
  <c r="FCJ38" i="7" s="1"/>
  <c r="FCK38" i="7" s="1"/>
  <c r="FCL38" i="7" s="1"/>
  <c r="FCM38" i="7" s="1"/>
  <c r="FCN38" i="7" s="1"/>
  <c r="FCO38" i="7" s="1"/>
  <c r="FCP38" i="7" s="1"/>
  <c r="FCQ38" i="7" s="1"/>
  <c r="FCR38" i="7" s="1"/>
  <c r="FCS38" i="7" s="1"/>
  <c r="FCT38" i="7" s="1"/>
  <c r="FCU38" i="7" s="1"/>
  <c r="FCV38" i="7" s="1"/>
  <c r="FCW38" i="7" s="1"/>
  <c r="FCX38" i="7" s="1"/>
  <c r="FCY38" i="7" s="1"/>
  <c r="FCZ38" i="7" s="1"/>
  <c r="FDA38" i="7" s="1"/>
  <c r="FDB38" i="7" s="1"/>
  <c r="FDC38" i="7" s="1"/>
  <c r="FDD38" i="7" s="1"/>
  <c r="FDE38" i="7" s="1"/>
  <c r="FDF38" i="7" s="1"/>
  <c r="FDG38" i="7" s="1"/>
  <c r="FDH38" i="7" s="1"/>
  <c r="FDI38" i="7" s="1"/>
  <c r="FDJ38" i="7" s="1"/>
  <c r="FDK38" i="7" s="1"/>
  <c r="FDL38" i="7" s="1"/>
  <c r="FDM38" i="7" s="1"/>
  <c r="FDN38" i="7" s="1"/>
  <c r="FDO38" i="7" s="1"/>
  <c r="FDP38" i="7" s="1"/>
  <c r="FDQ38" i="7" s="1"/>
  <c r="FDR38" i="7" s="1"/>
  <c r="FDS38" i="7" s="1"/>
  <c r="FDT38" i="7" s="1"/>
  <c r="FDU38" i="7" s="1"/>
  <c r="FDV38" i="7" s="1"/>
  <c r="FDW38" i="7" s="1"/>
  <c r="FDX38" i="7" s="1"/>
  <c r="FDY38" i="7" s="1"/>
  <c r="FDZ38" i="7" s="1"/>
  <c r="FEA38" i="7" s="1"/>
  <c r="FEB38" i="7" s="1"/>
  <c r="FEC38" i="7" s="1"/>
  <c r="FED38" i="7" s="1"/>
  <c r="FEE38" i="7" s="1"/>
  <c r="FEF38" i="7" s="1"/>
  <c r="FEG38" i="7" s="1"/>
  <c r="FEH38" i="7" s="1"/>
  <c r="FEI38" i="7" s="1"/>
  <c r="FEJ38" i="7" s="1"/>
  <c r="FEK38" i="7" s="1"/>
  <c r="FEL38" i="7" s="1"/>
  <c r="FEM38" i="7" s="1"/>
  <c r="FEN38" i="7" s="1"/>
  <c r="FEO38" i="7" s="1"/>
  <c r="FEP38" i="7" s="1"/>
  <c r="FEQ38" i="7" s="1"/>
  <c r="FER38" i="7" s="1"/>
  <c r="FES38" i="7" s="1"/>
  <c r="FET38" i="7" s="1"/>
  <c r="FEU38" i="7" s="1"/>
  <c r="FEV38" i="7" s="1"/>
  <c r="FEW38" i="7" s="1"/>
  <c r="FEX38" i="7" s="1"/>
  <c r="FEY38" i="7" s="1"/>
  <c r="FEZ38" i="7" s="1"/>
  <c r="FFA38" i="7" s="1"/>
  <c r="FFB38" i="7" s="1"/>
  <c r="FFC38" i="7" s="1"/>
  <c r="FFD38" i="7" s="1"/>
  <c r="FFE38" i="7" s="1"/>
  <c r="FFF38" i="7" s="1"/>
  <c r="FFG38" i="7" s="1"/>
  <c r="FFH38" i="7" s="1"/>
  <c r="FFI38" i="7" s="1"/>
  <c r="FFJ38" i="7" s="1"/>
  <c r="FFK38" i="7" s="1"/>
  <c r="FFL38" i="7" s="1"/>
  <c r="FFM38" i="7" s="1"/>
  <c r="FFN38" i="7" s="1"/>
  <c r="FFO38" i="7" s="1"/>
  <c r="FFP38" i="7" s="1"/>
  <c r="FFQ38" i="7" s="1"/>
  <c r="FFR38" i="7" s="1"/>
  <c r="FFS38" i="7" s="1"/>
  <c r="FFT38" i="7" s="1"/>
  <c r="FFU38" i="7" s="1"/>
  <c r="FFV38" i="7" s="1"/>
  <c r="FFW38" i="7" s="1"/>
  <c r="FFX38" i="7" s="1"/>
  <c r="FFY38" i="7" s="1"/>
  <c r="FFZ38" i="7" s="1"/>
  <c r="FGA38" i="7" s="1"/>
  <c r="FGB38" i="7" s="1"/>
  <c r="FGC38" i="7" s="1"/>
  <c r="FGD38" i="7" s="1"/>
  <c r="FGE38" i="7" s="1"/>
  <c r="FGF38" i="7" s="1"/>
  <c r="FGG38" i="7" s="1"/>
  <c r="FGH38" i="7" s="1"/>
  <c r="FGI38" i="7" s="1"/>
  <c r="FGJ38" i="7" s="1"/>
  <c r="FGK38" i="7" s="1"/>
  <c r="FGL38" i="7" s="1"/>
  <c r="FGM38" i="7" s="1"/>
  <c r="FGN38" i="7" s="1"/>
  <c r="FGO38" i="7" s="1"/>
  <c r="FGP38" i="7" s="1"/>
  <c r="FGQ38" i="7" s="1"/>
  <c r="FGR38" i="7" s="1"/>
  <c r="FGS38" i="7" s="1"/>
  <c r="FGT38" i="7" s="1"/>
  <c r="FGU38" i="7" s="1"/>
  <c r="FGV38" i="7" s="1"/>
  <c r="FGW38" i="7" s="1"/>
  <c r="FGX38" i="7" s="1"/>
  <c r="FGY38" i="7" s="1"/>
  <c r="FGZ38" i="7" s="1"/>
  <c r="FHA38" i="7" s="1"/>
  <c r="FHB38" i="7" s="1"/>
  <c r="FHC38" i="7" s="1"/>
  <c r="FHD38" i="7" s="1"/>
  <c r="FHE38" i="7" s="1"/>
  <c r="FHF38" i="7" s="1"/>
  <c r="FHG38" i="7" s="1"/>
  <c r="FHH38" i="7" s="1"/>
  <c r="FHI38" i="7" s="1"/>
  <c r="FHJ38" i="7" s="1"/>
  <c r="FHK38" i="7" s="1"/>
  <c r="FHL38" i="7" s="1"/>
  <c r="FHM38" i="7" s="1"/>
  <c r="FHN38" i="7" s="1"/>
  <c r="FHO38" i="7" s="1"/>
  <c r="FHP38" i="7" s="1"/>
  <c r="FHQ38" i="7" s="1"/>
  <c r="FHR38" i="7" s="1"/>
  <c r="FHS38" i="7" s="1"/>
  <c r="FHT38" i="7" s="1"/>
  <c r="FHU38" i="7" s="1"/>
  <c r="FHV38" i="7" s="1"/>
  <c r="FHW38" i="7" s="1"/>
  <c r="FHX38" i="7" s="1"/>
  <c r="FHY38" i="7" s="1"/>
  <c r="FHZ38" i="7" s="1"/>
  <c r="FIA38" i="7" s="1"/>
  <c r="FIB38" i="7" s="1"/>
  <c r="FIC38" i="7" s="1"/>
  <c r="FID38" i="7" s="1"/>
  <c r="FIE38" i="7" s="1"/>
  <c r="FIF38" i="7" s="1"/>
  <c r="FIG38" i="7" s="1"/>
  <c r="FIH38" i="7" s="1"/>
  <c r="FII38" i="7" s="1"/>
  <c r="FIJ38" i="7" s="1"/>
  <c r="FIK38" i="7" s="1"/>
  <c r="FIL38" i="7" s="1"/>
  <c r="FIM38" i="7" s="1"/>
  <c r="FIN38" i="7" s="1"/>
  <c r="FIO38" i="7" s="1"/>
  <c r="FIP38" i="7" s="1"/>
  <c r="FIQ38" i="7" s="1"/>
  <c r="FIR38" i="7" s="1"/>
  <c r="FIS38" i="7" s="1"/>
  <c r="FIT38" i="7" s="1"/>
  <c r="FIU38" i="7" s="1"/>
  <c r="FIV38" i="7" s="1"/>
  <c r="FIW38" i="7" s="1"/>
  <c r="FIX38" i="7" s="1"/>
  <c r="FIY38" i="7" s="1"/>
  <c r="FIZ38" i="7" s="1"/>
  <c r="FJA38" i="7" s="1"/>
  <c r="FJB38" i="7" s="1"/>
  <c r="FJC38" i="7" s="1"/>
  <c r="FJD38" i="7" s="1"/>
  <c r="FJE38" i="7" s="1"/>
  <c r="FJF38" i="7" s="1"/>
  <c r="FJG38" i="7" s="1"/>
  <c r="FJH38" i="7" s="1"/>
  <c r="FJI38" i="7" s="1"/>
  <c r="FJJ38" i="7" s="1"/>
  <c r="FJK38" i="7" s="1"/>
  <c r="FJL38" i="7" s="1"/>
  <c r="FJM38" i="7" s="1"/>
  <c r="FJN38" i="7" s="1"/>
  <c r="FJO38" i="7" s="1"/>
  <c r="FJP38" i="7" s="1"/>
  <c r="FJQ38" i="7" s="1"/>
  <c r="FJR38" i="7" s="1"/>
  <c r="FJS38" i="7" s="1"/>
  <c r="FJT38" i="7" s="1"/>
  <c r="FJU38" i="7" s="1"/>
  <c r="FJV38" i="7" s="1"/>
  <c r="FJW38" i="7" s="1"/>
  <c r="FJX38" i="7" s="1"/>
  <c r="FJY38" i="7" s="1"/>
  <c r="FJZ38" i="7" s="1"/>
  <c r="FKA38" i="7" s="1"/>
  <c r="FKB38" i="7" s="1"/>
  <c r="FKC38" i="7" s="1"/>
  <c r="FKD38" i="7" s="1"/>
  <c r="FKE38" i="7" s="1"/>
  <c r="FKF38" i="7" s="1"/>
  <c r="FKG38" i="7" s="1"/>
  <c r="FKH38" i="7" s="1"/>
  <c r="FKI38" i="7" s="1"/>
  <c r="FKJ38" i="7" s="1"/>
  <c r="FKK38" i="7" s="1"/>
  <c r="FKL38" i="7" s="1"/>
  <c r="FKM38" i="7" s="1"/>
  <c r="FKN38" i="7" s="1"/>
  <c r="FKO38" i="7" s="1"/>
  <c r="FKP38" i="7" s="1"/>
  <c r="FKQ38" i="7" s="1"/>
  <c r="FKR38" i="7" s="1"/>
  <c r="FKS38" i="7" s="1"/>
  <c r="FKT38" i="7" s="1"/>
  <c r="FKU38" i="7" s="1"/>
  <c r="FKV38" i="7" s="1"/>
  <c r="FKW38" i="7" s="1"/>
  <c r="FKX38" i="7" s="1"/>
  <c r="FKY38" i="7" s="1"/>
  <c r="FKZ38" i="7" s="1"/>
  <c r="FLA38" i="7" s="1"/>
  <c r="FLB38" i="7" s="1"/>
  <c r="FLC38" i="7" s="1"/>
  <c r="FLD38" i="7" s="1"/>
  <c r="FLE38" i="7" s="1"/>
  <c r="FLF38" i="7" s="1"/>
  <c r="FLG38" i="7" s="1"/>
  <c r="FLH38" i="7" s="1"/>
  <c r="FLI38" i="7" s="1"/>
  <c r="FLJ38" i="7" s="1"/>
  <c r="FLK38" i="7" s="1"/>
  <c r="FLL38" i="7" s="1"/>
  <c r="FLM38" i="7" s="1"/>
  <c r="FLN38" i="7" s="1"/>
  <c r="FLO38" i="7" s="1"/>
  <c r="FLP38" i="7" s="1"/>
  <c r="FLQ38" i="7" s="1"/>
  <c r="FLR38" i="7" s="1"/>
  <c r="FLS38" i="7" s="1"/>
  <c r="FLT38" i="7" s="1"/>
  <c r="FLU38" i="7" s="1"/>
  <c r="FLV38" i="7" s="1"/>
  <c r="FLW38" i="7" s="1"/>
  <c r="FLX38" i="7" s="1"/>
  <c r="FLY38" i="7" s="1"/>
  <c r="FLZ38" i="7" s="1"/>
  <c r="FMA38" i="7" s="1"/>
  <c r="FMB38" i="7" s="1"/>
  <c r="FMC38" i="7" s="1"/>
  <c r="FMD38" i="7" s="1"/>
  <c r="FME38" i="7" s="1"/>
  <c r="FMF38" i="7" s="1"/>
  <c r="FMG38" i="7" s="1"/>
  <c r="FMH38" i="7" s="1"/>
  <c r="FMI38" i="7" s="1"/>
  <c r="FMJ38" i="7" s="1"/>
  <c r="FMK38" i="7" s="1"/>
  <c r="FML38" i="7" s="1"/>
  <c r="FMM38" i="7" s="1"/>
  <c r="FMN38" i="7" s="1"/>
  <c r="FMO38" i="7" s="1"/>
  <c r="FMP38" i="7" s="1"/>
  <c r="FMQ38" i="7" s="1"/>
  <c r="FMR38" i="7" s="1"/>
  <c r="FMS38" i="7" s="1"/>
  <c r="FMT38" i="7" s="1"/>
  <c r="FMU38" i="7" s="1"/>
  <c r="FMV38" i="7" s="1"/>
  <c r="FMW38" i="7" s="1"/>
  <c r="FMX38" i="7" s="1"/>
  <c r="FMY38" i="7" s="1"/>
  <c r="FMZ38" i="7" s="1"/>
  <c r="FNA38" i="7" s="1"/>
  <c r="FNB38" i="7" s="1"/>
  <c r="FNC38" i="7" s="1"/>
  <c r="FND38" i="7" s="1"/>
  <c r="FNE38" i="7" s="1"/>
  <c r="FNF38" i="7" s="1"/>
  <c r="FNG38" i="7" s="1"/>
  <c r="FNH38" i="7" s="1"/>
  <c r="FNI38" i="7" s="1"/>
  <c r="FNJ38" i="7" s="1"/>
  <c r="FNK38" i="7" s="1"/>
  <c r="FNL38" i="7" s="1"/>
  <c r="FNM38" i="7" s="1"/>
  <c r="FNN38" i="7" s="1"/>
  <c r="FNO38" i="7" s="1"/>
  <c r="FNP38" i="7" s="1"/>
  <c r="FNQ38" i="7" s="1"/>
  <c r="FNR38" i="7" s="1"/>
  <c r="FNS38" i="7" s="1"/>
  <c r="FNT38" i="7" s="1"/>
  <c r="FNU38" i="7" s="1"/>
  <c r="FNV38" i="7" s="1"/>
  <c r="FNW38" i="7" s="1"/>
  <c r="FNX38" i="7" s="1"/>
  <c r="FNY38" i="7" s="1"/>
  <c r="FNZ38" i="7" s="1"/>
  <c r="FOA38" i="7" s="1"/>
  <c r="FOB38" i="7" s="1"/>
  <c r="FOC38" i="7" s="1"/>
  <c r="FOD38" i="7" s="1"/>
  <c r="FOE38" i="7" s="1"/>
  <c r="FOF38" i="7" s="1"/>
  <c r="FOG38" i="7" s="1"/>
  <c r="FOH38" i="7" s="1"/>
  <c r="FOI38" i="7" s="1"/>
  <c r="FOJ38" i="7" s="1"/>
  <c r="FOK38" i="7" s="1"/>
  <c r="FOL38" i="7" s="1"/>
  <c r="FOM38" i="7" s="1"/>
  <c r="FON38" i="7" s="1"/>
  <c r="FOO38" i="7" s="1"/>
  <c r="FOP38" i="7" s="1"/>
  <c r="FOQ38" i="7" s="1"/>
  <c r="FOR38" i="7" s="1"/>
  <c r="FOS38" i="7" s="1"/>
  <c r="FOT38" i="7" s="1"/>
  <c r="FOU38" i="7" s="1"/>
  <c r="FOV38" i="7" s="1"/>
  <c r="FOW38" i="7" s="1"/>
  <c r="FOX38" i="7" s="1"/>
  <c r="FOY38" i="7" s="1"/>
  <c r="FOZ38" i="7" s="1"/>
  <c r="FPA38" i="7" s="1"/>
  <c r="FPB38" i="7" s="1"/>
  <c r="FPC38" i="7" s="1"/>
  <c r="FPD38" i="7" s="1"/>
  <c r="FPE38" i="7" s="1"/>
  <c r="FPF38" i="7" s="1"/>
  <c r="FPG38" i="7" s="1"/>
  <c r="FPH38" i="7" s="1"/>
  <c r="FPI38" i="7" s="1"/>
  <c r="FPJ38" i="7" s="1"/>
  <c r="FPK38" i="7" s="1"/>
  <c r="FPL38" i="7" s="1"/>
  <c r="FPM38" i="7" s="1"/>
  <c r="FPN38" i="7" s="1"/>
  <c r="FPO38" i="7" s="1"/>
  <c r="FPP38" i="7" s="1"/>
  <c r="FPQ38" i="7" s="1"/>
  <c r="FPR38" i="7" s="1"/>
  <c r="FPS38" i="7" s="1"/>
  <c r="FPT38" i="7" s="1"/>
  <c r="FPU38" i="7" s="1"/>
  <c r="FPV38" i="7" s="1"/>
  <c r="FPW38" i="7" s="1"/>
  <c r="FPX38" i="7" s="1"/>
  <c r="FPY38" i="7" s="1"/>
  <c r="FPZ38" i="7" s="1"/>
  <c r="FQA38" i="7" s="1"/>
  <c r="FQB38" i="7" s="1"/>
  <c r="FQC38" i="7" s="1"/>
  <c r="FQD38" i="7" s="1"/>
  <c r="FQE38" i="7" s="1"/>
  <c r="FQF38" i="7" s="1"/>
  <c r="FQG38" i="7" s="1"/>
  <c r="FQH38" i="7" s="1"/>
  <c r="FQI38" i="7" s="1"/>
  <c r="FQJ38" i="7" s="1"/>
  <c r="FQK38" i="7" s="1"/>
  <c r="FQL38" i="7" s="1"/>
  <c r="FQM38" i="7" s="1"/>
  <c r="FQN38" i="7" s="1"/>
  <c r="FQO38" i="7" s="1"/>
  <c r="FQP38" i="7" s="1"/>
  <c r="FQQ38" i="7" s="1"/>
  <c r="FQR38" i="7" s="1"/>
  <c r="FQS38" i="7" s="1"/>
  <c r="FQT38" i="7" s="1"/>
  <c r="FQU38" i="7" s="1"/>
  <c r="FQV38" i="7" s="1"/>
  <c r="FQW38" i="7" s="1"/>
  <c r="FQX38" i="7" s="1"/>
  <c r="FQY38" i="7" s="1"/>
  <c r="FQZ38" i="7" s="1"/>
  <c r="FRA38" i="7" s="1"/>
  <c r="FRB38" i="7" s="1"/>
  <c r="FRC38" i="7" s="1"/>
  <c r="FRD38" i="7" s="1"/>
  <c r="FRE38" i="7" s="1"/>
  <c r="FRF38" i="7" s="1"/>
  <c r="FRG38" i="7" s="1"/>
  <c r="FRH38" i="7" s="1"/>
  <c r="FRI38" i="7" s="1"/>
  <c r="FRJ38" i="7" s="1"/>
  <c r="FRK38" i="7" s="1"/>
  <c r="FRL38" i="7" s="1"/>
  <c r="FRM38" i="7" s="1"/>
  <c r="FRN38" i="7" s="1"/>
  <c r="FRO38" i="7" s="1"/>
  <c r="FRP38" i="7" s="1"/>
  <c r="FRQ38" i="7" s="1"/>
  <c r="FRR38" i="7" s="1"/>
  <c r="FRS38" i="7" s="1"/>
  <c r="FRT38" i="7" s="1"/>
  <c r="FRU38" i="7" s="1"/>
  <c r="FRV38" i="7" s="1"/>
  <c r="FRW38" i="7" s="1"/>
  <c r="FRX38" i="7" s="1"/>
  <c r="FRY38" i="7" s="1"/>
  <c r="FRZ38" i="7" s="1"/>
  <c r="FSA38" i="7" s="1"/>
  <c r="FSB38" i="7" s="1"/>
  <c r="FSC38" i="7" s="1"/>
  <c r="FSD38" i="7" s="1"/>
  <c r="FSE38" i="7" s="1"/>
  <c r="FSF38" i="7" s="1"/>
  <c r="FSG38" i="7" s="1"/>
  <c r="FSH38" i="7" s="1"/>
  <c r="FSI38" i="7" s="1"/>
  <c r="FSJ38" i="7" s="1"/>
  <c r="FSK38" i="7" s="1"/>
  <c r="FSL38" i="7" s="1"/>
  <c r="FSM38" i="7" s="1"/>
  <c r="FSN38" i="7" s="1"/>
  <c r="FSO38" i="7" s="1"/>
  <c r="FSP38" i="7" s="1"/>
  <c r="FSQ38" i="7" s="1"/>
  <c r="FSR38" i="7" s="1"/>
  <c r="FSS38" i="7" s="1"/>
  <c r="FST38" i="7" s="1"/>
  <c r="FSU38" i="7" s="1"/>
  <c r="FSV38" i="7" s="1"/>
  <c r="FSW38" i="7" s="1"/>
  <c r="FSX38" i="7" s="1"/>
  <c r="FSY38" i="7" s="1"/>
  <c r="FSZ38" i="7" s="1"/>
  <c r="FTA38" i="7" s="1"/>
  <c r="FTB38" i="7" s="1"/>
  <c r="FTC38" i="7" s="1"/>
  <c r="FTD38" i="7" s="1"/>
  <c r="FTE38" i="7" s="1"/>
  <c r="FTF38" i="7" s="1"/>
  <c r="FTG38" i="7" s="1"/>
  <c r="FTH38" i="7" s="1"/>
  <c r="FTI38" i="7" s="1"/>
  <c r="FTJ38" i="7" s="1"/>
  <c r="FTK38" i="7" s="1"/>
  <c r="FTL38" i="7" s="1"/>
  <c r="FTM38" i="7" s="1"/>
  <c r="FTN38" i="7" s="1"/>
  <c r="FTO38" i="7" s="1"/>
  <c r="FTP38" i="7" s="1"/>
  <c r="FTQ38" i="7" s="1"/>
  <c r="FTR38" i="7" s="1"/>
  <c r="FTS38" i="7" s="1"/>
  <c r="FTT38" i="7" s="1"/>
  <c r="FTU38" i="7" s="1"/>
  <c r="FTV38" i="7" s="1"/>
  <c r="FTW38" i="7" s="1"/>
  <c r="FTX38" i="7" s="1"/>
  <c r="FTY38" i="7" s="1"/>
  <c r="FTZ38" i="7" s="1"/>
  <c r="FUA38" i="7" s="1"/>
  <c r="FUB38" i="7" s="1"/>
  <c r="FUC38" i="7" s="1"/>
  <c r="FUD38" i="7" s="1"/>
  <c r="FUE38" i="7" s="1"/>
  <c r="FUF38" i="7" s="1"/>
  <c r="FUG38" i="7" s="1"/>
  <c r="FUH38" i="7" s="1"/>
  <c r="FUI38" i="7" s="1"/>
  <c r="FUJ38" i="7" s="1"/>
  <c r="FUK38" i="7" s="1"/>
  <c r="FUL38" i="7" s="1"/>
  <c r="FUM38" i="7" s="1"/>
  <c r="FUN38" i="7" s="1"/>
  <c r="FUO38" i="7" s="1"/>
  <c r="FUP38" i="7" s="1"/>
  <c r="FUQ38" i="7" s="1"/>
  <c r="FUR38" i="7" s="1"/>
  <c r="FUS38" i="7" s="1"/>
  <c r="FUT38" i="7" s="1"/>
  <c r="FUU38" i="7" s="1"/>
  <c r="FUV38" i="7" s="1"/>
  <c r="FUW38" i="7" s="1"/>
  <c r="FUX38" i="7" s="1"/>
  <c r="FUY38" i="7" s="1"/>
  <c r="FUZ38" i="7" s="1"/>
  <c r="FVA38" i="7" s="1"/>
  <c r="FVB38" i="7" s="1"/>
  <c r="FVC38" i="7" s="1"/>
  <c r="FVD38" i="7" s="1"/>
  <c r="FVE38" i="7" s="1"/>
  <c r="FVF38" i="7" s="1"/>
  <c r="FVG38" i="7" s="1"/>
  <c r="FVH38" i="7" s="1"/>
  <c r="FVI38" i="7" s="1"/>
  <c r="FVJ38" i="7" s="1"/>
  <c r="FVK38" i="7" s="1"/>
  <c r="FVL38" i="7" s="1"/>
  <c r="FVM38" i="7" s="1"/>
  <c r="FVN38" i="7" s="1"/>
  <c r="FVO38" i="7" s="1"/>
  <c r="FVP38" i="7" s="1"/>
  <c r="FVQ38" i="7" s="1"/>
  <c r="FVR38" i="7" s="1"/>
  <c r="FVS38" i="7" s="1"/>
  <c r="FVT38" i="7" s="1"/>
  <c r="FVU38" i="7" s="1"/>
  <c r="FVV38" i="7" s="1"/>
  <c r="FVW38" i="7" s="1"/>
  <c r="FVX38" i="7" s="1"/>
  <c r="FVY38" i="7" s="1"/>
  <c r="FVZ38" i="7" s="1"/>
  <c r="FWA38" i="7" s="1"/>
  <c r="FWB38" i="7" s="1"/>
  <c r="FWC38" i="7" s="1"/>
  <c r="FWD38" i="7" s="1"/>
  <c r="FWE38" i="7" s="1"/>
  <c r="FWF38" i="7" s="1"/>
  <c r="FWG38" i="7" s="1"/>
  <c r="FWH38" i="7" s="1"/>
  <c r="FWI38" i="7" s="1"/>
  <c r="FWJ38" i="7" s="1"/>
  <c r="FWK38" i="7" s="1"/>
  <c r="FWL38" i="7" s="1"/>
  <c r="FWM38" i="7" s="1"/>
  <c r="FWN38" i="7" s="1"/>
  <c r="FWO38" i="7" s="1"/>
  <c r="FWP38" i="7" s="1"/>
  <c r="FWQ38" i="7" s="1"/>
  <c r="FWR38" i="7" s="1"/>
  <c r="FWS38" i="7" s="1"/>
  <c r="FWT38" i="7" s="1"/>
  <c r="FWU38" i="7" s="1"/>
  <c r="FWV38" i="7" s="1"/>
  <c r="FWW38" i="7" s="1"/>
  <c r="FWX38" i="7" s="1"/>
  <c r="FWY38" i="7" s="1"/>
  <c r="FWZ38" i="7" s="1"/>
  <c r="FXA38" i="7" s="1"/>
  <c r="FXB38" i="7" s="1"/>
  <c r="FXC38" i="7" s="1"/>
  <c r="FXD38" i="7" s="1"/>
  <c r="FXE38" i="7" s="1"/>
  <c r="FXF38" i="7" s="1"/>
  <c r="FXG38" i="7" s="1"/>
  <c r="FXH38" i="7" s="1"/>
  <c r="FXI38" i="7" s="1"/>
  <c r="FXJ38" i="7" s="1"/>
  <c r="FXK38" i="7" s="1"/>
  <c r="FXL38" i="7" s="1"/>
  <c r="FXM38" i="7" s="1"/>
  <c r="FXN38" i="7" s="1"/>
  <c r="FXO38" i="7" s="1"/>
  <c r="FXP38" i="7" s="1"/>
  <c r="FXQ38" i="7" s="1"/>
  <c r="FXR38" i="7" s="1"/>
  <c r="FXS38" i="7" s="1"/>
  <c r="FXT38" i="7" s="1"/>
  <c r="FXU38" i="7" s="1"/>
  <c r="FXV38" i="7" s="1"/>
  <c r="FXW38" i="7" s="1"/>
  <c r="FXX38" i="7" s="1"/>
  <c r="FXY38" i="7" s="1"/>
  <c r="FXZ38" i="7" s="1"/>
  <c r="FYA38" i="7" s="1"/>
  <c r="FYB38" i="7" s="1"/>
  <c r="FYC38" i="7" s="1"/>
  <c r="FYD38" i="7" s="1"/>
  <c r="FYE38" i="7" s="1"/>
  <c r="FYF38" i="7" s="1"/>
  <c r="FYG38" i="7" s="1"/>
  <c r="FYH38" i="7" s="1"/>
  <c r="FYI38" i="7" s="1"/>
  <c r="FYJ38" i="7" s="1"/>
  <c r="FYK38" i="7" s="1"/>
  <c r="FYL38" i="7" s="1"/>
  <c r="FYM38" i="7" s="1"/>
  <c r="FYN38" i="7" s="1"/>
  <c r="FYO38" i="7" s="1"/>
  <c r="FYP38" i="7" s="1"/>
  <c r="FYQ38" i="7" s="1"/>
  <c r="FYR38" i="7" s="1"/>
  <c r="FYS38" i="7" s="1"/>
  <c r="FYT38" i="7" s="1"/>
  <c r="FYU38" i="7" s="1"/>
  <c r="FYV38" i="7" s="1"/>
  <c r="FYW38" i="7" s="1"/>
  <c r="FYX38" i="7" s="1"/>
  <c r="FYY38" i="7" s="1"/>
  <c r="FYZ38" i="7" s="1"/>
  <c r="FZA38" i="7" s="1"/>
  <c r="FZB38" i="7" s="1"/>
  <c r="FZC38" i="7" s="1"/>
  <c r="FZD38" i="7" s="1"/>
  <c r="FZE38" i="7" s="1"/>
  <c r="FZF38" i="7" s="1"/>
  <c r="FZG38" i="7" s="1"/>
  <c r="FZH38" i="7" s="1"/>
  <c r="FZI38" i="7" s="1"/>
  <c r="FZJ38" i="7" s="1"/>
  <c r="FZK38" i="7" s="1"/>
  <c r="FZL38" i="7" s="1"/>
  <c r="FZM38" i="7" s="1"/>
  <c r="FZN38" i="7" s="1"/>
  <c r="FZO38" i="7" s="1"/>
  <c r="FZP38" i="7" s="1"/>
  <c r="FZQ38" i="7" s="1"/>
  <c r="FZR38" i="7" s="1"/>
  <c r="FZS38" i="7" s="1"/>
  <c r="FZT38" i="7" s="1"/>
  <c r="FZU38" i="7" s="1"/>
  <c r="FZV38" i="7" s="1"/>
  <c r="FZW38" i="7" s="1"/>
  <c r="FZX38" i="7" s="1"/>
  <c r="FZY38" i="7" s="1"/>
  <c r="FZZ38" i="7" s="1"/>
  <c r="GAA38" i="7" s="1"/>
  <c r="GAB38" i="7" s="1"/>
  <c r="GAC38" i="7" s="1"/>
  <c r="GAD38" i="7" s="1"/>
  <c r="GAE38" i="7" s="1"/>
  <c r="GAF38" i="7" s="1"/>
  <c r="GAG38" i="7" s="1"/>
  <c r="GAH38" i="7" s="1"/>
  <c r="GAI38" i="7" s="1"/>
  <c r="GAJ38" i="7" s="1"/>
  <c r="GAK38" i="7" s="1"/>
  <c r="GAL38" i="7" s="1"/>
  <c r="GAM38" i="7" s="1"/>
  <c r="GAN38" i="7" s="1"/>
  <c r="GAO38" i="7" s="1"/>
  <c r="GAP38" i="7" s="1"/>
  <c r="GAQ38" i="7" s="1"/>
  <c r="GAR38" i="7" s="1"/>
  <c r="GAS38" i="7" s="1"/>
  <c r="GAT38" i="7" s="1"/>
  <c r="GAU38" i="7" s="1"/>
  <c r="GAV38" i="7" s="1"/>
  <c r="GAW38" i="7" s="1"/>
  <c r="GAX38" i="7" s="1"/>
  <c r="GAY38" i="7" s="1"/>
  <c r="GAZ38" i="7" s="1"/>
  <c r="GBA38" i="7" s="1"/>
  <c r="GBB38" i="7" s="1"/>
  <c r="GBC38" i="7" s="1"/>
  <c r="GBD38" i="7" s="1"/>
  <c r="GBE38" i="7" s="1"/>
  <c r="GBF38" i="7" s="1"/>
  <c r="GBG38" i="7" s="1"/>
  <c r="GBH38" i="7" s="1"/>
  <c r="GBI38" i="7" s="1"/>
  <c r="GBJ38" i="7" s="1"/>
  <c r="GBK38" i="7" s="1"/>
  <c r="GBL38" i="7" s="1"/>
  <c r="GBM38" i="7" s="1"/>
  <c r="GBN38" i="7" s="1"/>
  <c r="GBO38" i="7" s="1"/>
  <c r="GBP38" i="7" s="1"/>
  <c r="GBQ38" i="7" s="1"/>
  <c r="GBR38" i="7" s="1"/>
  <c r="GBS38" i="7" s="1"/>
  <c r="GBT38" i="7" s="1"/>
  <c r="GBU38" i="7" s="1"/>
  <c r="GBV38" i="7" s="1"/>
  <c r="GBW38" i="7" s="1"/>
  <c r="GBX38" i="7" s="1"/>
  <c r="GBY38" i="7" s="1"/>
  <c r="GBZ38" i="7" s="1"/>
  <c r="GCA38" i="7" s="1"/>
  <c r="GCB38" i="7" s="1"/>
  <c r="GCC38" i="7" s="1"/>
  <c r="GCD38" i="7" s="1"/>
  <c r="GCE38" i="7" s="1"/>
  <c r="GCF38" i="7" s="1"/>
  <c r="GCG38" i="7" s="1"/>
  <c r="GCH38" i="7" s="1"/>
  <c r="GCI38" i="7" s="1"/>
  <c r="GCJ38" i="7" s="1"/>
  <c r="GCK38" i="7" s="1"/>
  <c r="GCL38" i="7" s="1"/>
  <c r="GCM38" i="7" s="1"/>
  <c r="GCN38" i="7" s="1"/>
  <c r="GCO38" i="7" s="1"/>
  <c r="GCP38" i="7" s="1"/>
  <c r="GCQ38" i="7" s="1"/>
  <c r="GCR38" i="7" s="1"/>
  <c r="GCS38" i="7" s="1"/>
  <c r="GCT38" i="7" s="1"/>
  <c r="GCU38" i="7" s="1"/>
  <c r="GCV38" i="7" s="1"/>
  <c r="GCW38" i="7" s="1"/>
  <c r="GCX38" i="7" s="1"/>
  <c r="GCY38" i="7" s="1"/>
  <c r="GCZ38" i="7" s="1"/>
  <c r="GDA38" i="7" s="1"/>
  <c r="GDB38" i="7" s="1"/>
  <c r="GDC38" i="7" s="1"/>
  <c r="GDD38" i="7" s="1"/>
  <c r="GDE38" i="7" s="1"/>
  <c r="GDF38" i="7" s="1"/>
  <c r="GDG38" i="7" s="1"/>
  <c r="GDH38" i="7" s="1"/>
  <c r="GDI38" i="7" s="1"/>
  <c r="GDJ38" i="7" s="1"/>
  <c r="GDK38" i="7" s="1"/>
  <c r="GDL38" i="7" s="1"/>
  <c r="GDM38" i="7" s="1"/>
  <c r="GDN38" i="7" s="1"/>
  <c r="GDO38" i="7" s="1"/>
  <c r="GDP38" i="7" s="1"/>
  <c r="GDQ38" i="7" s="1"/>
  <c r="GDR38" i="7" s="1"/>
  <c r="GDS38" i="7" s="1"/>
  <c r="GDT38" i="7" s="1"/>
  <c r="GDU38" i="7" s="1"/>
  <c r="GDV38" i="7" s="1"/>
  <c r="GDW38" i="7" s="1"/>
  <c r="GDX38" i="7" s="1"/>
  <c r="GDY38" i="7" s="1"/>
  <c r="GDZ38" i="7" s="1"/>
  <c r="GEA38" i="7" s="1"/>
  <c r="GEB38" i="7" s="1"/>
  <c r="GEC38" i="7" s="1"/>
  <c r="GED38" i="7" s="1"/>
  <c r="GEE38" i="7" s="1"/>
  <c r="GEF38" i="7" s="1"/>
  <c r="GEG38" i="7" s="1"/>
  <c r="GEH38" i="7" s="1"/>
  <c r="GEI38" i="7" s="1"/>
  <c r="GEJ38" i="7" s="1"/>
  <c r="GEK38" i="7" s="1"/>
  <c r="GEL38" i="7" s="1"/>
  <c r="GEM38" i="7" s="1"/>
  <c r="GEN38" i="7" s="1"/>
  <c r="GEO38" i="7" s="1"/>
  <c r="GEP38" i="7" s="1"/>
  <c r="GEQ38" i="7" s="1"/>
  <c r="GER38" i="7" s="1"/>
  <c r="GES38" i="7" s="1"/>
  <c r="GET38" i="7" s="1"/>
  <c r="GEU38" i="7" s="1"/>
  <c r="GEV38" i="7" s="1"/>
  <c r="GEW38" i="7" s="1"/>
  <c r="GEX38" i="7" s="1"/>
  <c r="GEY38" i="7" s="1"/>
  <c r="GEZ38" i="7" s="1"/>
  <c r="GFA38" i="7" s="1"/>
  <c r="GFB38" i="7" s="1"/>
  <c r="GFC38" i="7" s="1"/>
  <c r="GFD38" i="7" s="1"/>
  <c r="GFE38" i="7" s="1"/>
  <c r="GFF38" i="7" s="1"/>
  <c r="GFG38" i="7" s="1"/>
  <c r="GFH38" i="7" s="1"/>
  <c r="GFI38" i="7" s="1"/>
  <c r="GFJ38" i="7" s="1"/>
  <c r="GFK38" i="7" s="1"/>
  <c r="GFL38" i="7" s="1"/>
  <c r="GFM38" i="7" s="1"/>
  <c r="GFN38" i="7" s="1"/>
  <c r="GFO38" i="7" s="1"/>
  <c r="GFP38" i="7" s="1"/>
  <c r="GFQ38" i="7" s="1"/>
  <c r="GFR38" i="7" s="1"/>
  <c r="GFS38" i="7" s="1"/>
  <c r="GFT38" i="7" s="1"/>
  <c r="GFU38" i="7" s="1"/>
  <c r="GFV38" i="7" s="1"/>
  <c r="GFW38" i="7" s="1"/>
  <c r="GFX38" i="7" s="1"/>
  <c r="GFY38" i="7" s="1"/>
  <c r="GFZ38" i="7" s="1"/>
  <c r="GGA38" i="7" s="1"/>
  <c r="GGB38" i="7" s="1"/>
  <c r="GGC38" i="7" s="1"/>
  <c r="GGD38" i="7" s="1"/>
  <c r="GGE38" i="7" s="1"/>
  <c r="GGF38" i="7" s="1"/>
  <c r="GGG38" i="7" s="1"/>
  <c r="GGH38" i="7" s="1"/>
  <c r="GGI38" i="7" s="1"/>
  <c r="GGJ38" i="7" s="1"/>
  <c r="GGK38" i="7" s="1"/>
  <c r="GGL38" i="7" s="1"/>
  <c r="GGM38" i="7" s="1"/>
  <c r="GGN38" i="7" s="1"/>
  <c r="GGO38" i="7" s="1"/>
  <c r="GGP38" i="7" s="1"/>
  <c r="GGQ38" i="7" s="1"/>
  <c r="GGR38" i="7" s="1"/>
  <c r="GGS38" i="7" s="1"/>
  <c r="GGT38" i="7" s="1"/>
  <c r="GGU38" i="7" s="1"/>
  <c r="GGV38" i="7" s="1"/>
  <c r="GGW38" i="7" s="1"/>
  <c r="GGX38" i="7" s="1"/>
  <c r="GGY38" i="7" s="1"/>
  <c r="GGZ38" i="7" s="1"/>
  <c r="GHA38" i="7" s="1"/>
  <c r="GHB38" i="7" s="1"/>
  <c r="GHC38" i="7" s="1"/>
  <c r="GHD38" i="7" s="1"/>
  <c r="GHE38" i="7" s="1"/>
  <c r="GHF38" i="7" s="1"/>
  <c r="GHG38" i="7" s="1"/>
  <c r="GHH38" i="7" s="1"/>
  <c r="GHI38" i="7" s="1"/>
  <c r="GHJ38" i="7" s="1"/>
  <c r="GHK38" i="7" s="1"/>
  <c r="GHL38" i="7" s="1"/>
  <c r="GHM38" i="7" s="1"/>
  <c r="GHN38" i="7" s="1"/>
  <c r="GHO38" i="7" s="1"/>
  <c r="GHP38" i="7" s="1"/>
  <c r="GHQ38" i="7" s="1"/>
  <c r="GHR38" i="7" s="1"/>
  <c r="GHS38" i="7" s="1"/>
  <c r="GHT38" i="7" s="1"/>
  <c r="GHU38" i="7" s="1"/>
  <c r="GHV38" i="7" s="1"/>
  <c r="GHW38" i="7" s="1"/>
  <c r="GHX38" i="7" s="1"/>
  <c r="GHY38" i="7" s="1"/>
  <c r="GHZ38" i="7" s="1"/>
  <c r="GIA38" i="7" s="1"/>
  <c r="GIB38" i="7" s="1"/>
  <c r="GIC38" i="7" s="1"/>
  <c r="GID38" i="7" s="1"/>
  <c r="GIE38" i="7" s="1"/>
  <c r="GIF38" i="7" s="1"/>
  <c r="GIG38" i="7" s="1"/>
  <c r="GIH38" i="7" s="1"/>
  <c r="GII38" i="7" s="1"/>
  <c r="GIJ38" i="7" s="1"/>
  <c r="GIK38" i="7" s="1"/>
  <c r="GIL38" i="7" s="1"/>
  <c r="GIM38" i="7" s="1"/>
  <c r="GIN38" i="7" s="1"/>
  <c r="GIO38" i="7" s="1"/>
  <c r="GIP38" i="7" s="1"/>
  <c r="GIQ38" i="7" s="1"/>
  <c r="GIR38" i="7" s="1"/>
  <c r="GIS38" i="7" s="1"/>
  <c r="GIT38" i="7" s="1"/>
  <c r="GIU38" i="7" s="1"/>
  <c r="GIV38" i="7" s="1"/>
  <c r="GIW38" i="7" s="1"/>
  <c r="GIX38" i="7" s="1"/>
  <c r="GIY38" i="7" s="1"/>
  <c r="GIZ38" i="7" s="1"/>
  <c r="GJA38" i="7" s="1"/>
  <c r="GJB38" i="7" s="1"/>
  <c r="GJC38" i="7" s="1"/>
  <c r="GJD38" i="7" s="1"/>
  <c r="GJE38" i="7" s="1"/>
  <c r="GJF38" i="7" s="1"/>
  <c r="GJG38" i="7" s="1"/>
  <c r="GJH38" i="7" s="1"/>
  <c r="GJI38" i="7" s="1"/>
  <c r="GJJ38" i="7" s="1"/>
  <c r="GJK38" i="7" s="1"/>
  <c r="GJL38" i="7" s="1"/>
  <c r="GJM38" i="7" s="1"/>
  <c r="GJN38" i="7" s="1"/>
  <c r="GJO38" i="7" s="1"/>
  <c r="GJP38" i="7" s="1"/>
  <c r="GJQ38" i="7" s="1"/>
  <c r="GJR38" i="7" s="1"/>
  <c r="GJS38" i="7" s="1"/>
  <c r="GJT38" i="7" s="1"/>
  <c r="GJU38" i="7" s="1"/>
  <c r="GJV38" i="7" s="1"/>
  <c r="GJW38" i="7" s="1"/>
  <c r="GJX38" i="7" s="1"/>
  <c r="GJY38" i="7" s="1"/>
  <c r="GJZ38" i="7" s="1"/>
  <c r="GKA38" i="7" s="1"/>
  <c r="GKB38" i="7" s="1"/>
  <c r="GKC38" i="7" s="1"/>
  <c r="GKD38" i="7" s="1"/>
  <c r="GKE38" i="7" s="1"/>
  <c r="GKF38" i="7" s="1"/>
  <c r="GKG38" i="7" s="1"/>
  <c r="GKH38" i="7" s="1"/>
  <c r="GKI38" i="7" s="1"/>
  <c r="GKJ38" i="7" s="1"/>
  <c r="GKK38" i="7" s="1"/>
  <c r="GKL38" i="7" s="1"/>
  <c r="GKM38" i="7" s="1"/>
  <c r="GKN38" i="7" s="1"/>
  <c r="GKO38" i="7" s="1"/>
  <c r="GKP38" i="7" s="1"/>
  <c r="GKQ38" i="7" s="1"/>
  <c r="GKR38" i="7" s="1"/>
  <c r="GKS38" i="7" s="1"/>
  <c r="GKT38" i="7" s="1"/>
  <c r="GKU38" i="7" s="1"/>
  <c r="GKV38" i="7" s="1"/>
  <c r="GKW38" i="7" s="1"/>
  <c r="GKX38" i="7" s="1"/>
  <c r="GKY38" i="7" s="1"/>
  <c r="GKZ38" i="7" s="1"/>
  <c r="GLA38" i="7" s="1"/>
  <c r="GLB38" i="7" s="1"/>
  <c r="GLC38" i="7" s="1"/>
  <c r="GLD38" i="7" s="1"/>
  <c r="GLE38" i="7" s="1"/>
  <c r="GLF38" i="7" s="1"/>
  <c r="GLG38" i="7" s="1"/>
  <c r="GLH38" i="7" s="1"/>
  <c r="GLI38" i="7" s="1"/>
  <c r="GLJ38" i="7" s="1"/>
  <c r="GLK38" i="7" s="1"/>
  <c r="GLL38" i="7" s="1"/>
  <c r="GLM38" i="7" s="1"/>
  <c r="GLN38" i="7" s="1"/>
  <c r="GLO38" i="7" s="1"/>
  <c r="GLP38" i="7" s="1"/>
  <c r="GLQ38" i="7" s="1"/>
  <c r="GLR38" i="7" s="1"/>
  <c r="GLS38" i="7" s="1"/>
  <c r="GLT38" i="7" s="1"/>
  <c r="GLU38" i="7" s="1"/>
  <c r="GLV38" i="7" s="1"/>
  <c r="GLW38" i="7" s="1"/>
  <c r="GLX38" i="7" s="1"/>
  <c r="GLY38" i="7" s="1"/>
  <c r="GLZ38" i="7" s="1"/>
  <c r="GMA38" i="7" s="1"/>
  <c r="GMB38" i="7" s="1"/>
  <c r="GMC38" i="7" s="1"/>
  <c r="GMD38" i="7" s="1"/>
  <c r="GME38" i="7" s="1"/>
  <c r="GMF38" i="7" s="1"/>
  <c r="GMG38" i="7" s="1"/>
  <c r="GMH38" i="7" s="1"/>
  <c r="GMI38" i="7" s="1"/>
  <c r="GMJ38" i="7" s="1"/>
  <c r="GMK38" i="7" s="1"/>
  <c r="GML38" i="7" s="1"/>
  <c r="GMM38" i="7" s="1"/>
  <c r="GMN38" i="7" s="1"/>
  <c r="GMO38" i="7" s="1"/>
  <c r="GMP38" i="7" s="1"/>
  <c r="GMQ38" i="7" s="1"/>
  <c r="GMR38" i="7" s="1"/>
  <c r="GMS38" i="7" s="1"/>
  <c r="GMT38" i="7" s="1"/>
  <c r="GMU38" i="7" s="1"/>
  <c r="GMV38" i="7" s="1"/>
  <c r="GMW38" i="7" s="1"/>
  <c r="GMX38" i="7" s="1"/>
  <c r="GMY38" i="7" s="1"/>
  <c r="GMZ38" i="7" s="1"/>
  <c r="GNA38" i="7" s="1"/>
  <c r="GNB38" i="7" s="1"/>
  <c r="GNC38" i="7" s="1"/>
  <c r="GND38" i="7" s="1"/>
  <c r="GNE38" i="7" s="1"/>
  <c r="GNF38" i="7" s="1"/>
  <c r="GNG38" i="7" s="1"/>
  <c r="GNH38" i="7" s="1"/>
  <c r="GNI38" i="7" s="1"/>
  <c r="GNJ38" i="7" s="1"/>
  <c r="GNK38" i="7" s="1"/>
  <c r="GNL38" i="7" s="1"/>
  <c r="GNM38" i="7" s="1"/>
  <c r="GNN38" i="7" s="1"/>
  <c r="GNO38" i="7" s="1"/>
  <c r="GNP38" i="7" s="1"/>
  <c r="GNQ38" i="7" s="1"/>
  <c r="GNR38" i="7" s="1"/>
  <c r="GNS38" i="7" s="1"/>
  <c r="GNT38" i="7" s="1"/>
  <c r="GNU38" i="7" s="1"/>
  <c r="GNV38" i="7" s="1"/>
  <c r="GNW38" i="7" s="1"/>
  <c r="GNX38" i="7" s="1"/>
  <c r="GNY38" i="7" s="1"/>
  <c r="GNZ38" i="7" s="1"/>
  <c r="GOA38" i="7" s="1"/>
  <c r="GOB38" i="7" s="1"/>
  <c r="GOC38" i="7" s="1"/>
  <c r="GOD38" i="7" s="1"/>
  <c r="GOE38" i="7" s="1"/>
  <c r="GOF38" i="7" s="1"/>
  <c r="GOG38" i="7" s="1"/>
  <c r="GOH38" i="7" s="1"/>
  <c r="GOI38" i="7" s="1"/>
  <c r="GOJ38" i="7" s="1"/>
  <c r="GOK38" i="7" s="1"/>
  <c r="GOL38" i="7" s="1"/>
  <c r="GOM38" i="7" s="1"/>
  <c r="GON38" i="7" s="1"/>
  <c r="GOO38" i="7" s="1"/>
  <c r="GOP38" i="7" s="1"/>
  <c r="GOQ38" i="7" s="1"/>
  <c r="GOR38" i="7" s="1"/>
  <c r="GOS38" i="7" s="1"/>
  <c r="GOT38" i="7" s="1"/>
  <c r="GOU38" i="7" s="1"/>
  <c r="GOV38" i="7" s="1"/>
  <c r="GOW38" i="7" s="1"/>
  <c r="GOX38" i="7" s="1"/>
  <c r="GOY38" i="7" s="1"/>
  <c r="GOZ38" i="7" s="1"/>
  <c r="GPA38" i="7" s="1"/>
  <c r="GPB38" i="7" s="1"/>
  <c r="GPC38" i="7" s="1"/>
  <c r="GPD38" i="7" s="1"/>
  <c r="GPE38" i="7" s="1"/>
  <c r="GPF38" i="7" s="1"/>
  <c r="GPG38" i="7" s="1"/>
  <c r="GPH38" i="7" s="1"/>
  <c r="GPI38" i="7" s="1"/>
  <c r="GPJ38" i="7" s="1"/>
  <c r="GPK38" i="7" s="1"/>
  <c r="GPL38" i="7" s="1"/>
  <c r="GPM38" i="7" s="1"/>
  <c r="GPN38" i="7" s="1"/>
  <c r="GPO38" i="7" s="1"/>
  <c r="GPP38" i="7" s="1"/>
  <c r="GPQ38" i="7" s="1"/>
  <c r="GPR38" i="7" s="1"/>
  <c r="GPS38" i="7" s="1"/>
  <c r="GPT38" i="7" s="1"/>
  <c r="GPU38" i="7" s="1"/>
  <c r="GPV38" i="7" s="1"/>
  <c r="GPW38" i="7" s="1"/>
  <c r="GPX38" i="7" s="1"/>
  <c r="GPY38" i="7" s="1"/>
  <c r="GPZ38" i="7" s="1"/>
  <c r="GQA38" i="7" s="1"/>
  <c r="GQB38" i="7" s="1"/>
  <c r="GQC38" i="7" s="1"/>
  <c r="GQD38" i="7" s="1"/>
  <c r="GQE38" i="7" s="1"/>
  <c r="GQF38" i="7" s="1"/>
  <c r="GQG38" i="7" s="1"/>
  <c r="GQH38" i="7" s="1"/>
  <c r="GQI38" i="7" s="1"/>
  <c r="GQJ38" i="7" s="1"/>
  <c r="GQK38" i="7" s="1"/>
  <c r="GQL38" i="7" s="1"/>
  <c r="GQM38" i="7" s="1"/>
  <c r="GQN38" i="7" s="1"/>
  <c r="GQO38" i="7" s="1"/>
  <c r="GQP38" i="7" s="1"/>
  <c r="GQQ38" i="7" s="1"/>
  <c r="GQR38" i="7" s="1"/>
  <c r="GQS38" i="7" s="1"/>
  <c r="GQT38" i="7" s="1"/>
  <c r="GQU38" i="7" s="1"/>
  <c r="GQV38" i="7" s="1"/>
  <c r="GQW38" i="7" s="1"/>
  <c r="GQX38" i="7" s="1"/>
  <c r="GQY38" i="7" s="1"/>
  <c r="GQZ38" i="7" s="1"/>
  <c r="GRA38" i="7" s="1"/>
  <c r="GRB38" i="7" s="1"/>
  <c r="GRC38" i="7" s="1"/>
  <c r="GRD38" i="7" s="1"/>
  <c r="GRE38" i="7" s="1"/>
  <c r="GRF38" i="7" s="1"/>
  <c r="GRG38" i="7" s="1"/>
  <c r="GRH38" i="7" s="1"/>
  <c r="GRI38" i="7" s="1"/>
  <c r="GRJ38" i="7" s="1"/>
  <c r="GRK38" i="7" s="1"/>
  <c r="GRL38" i="7" s="1"/>
  <c r="GRM38" i="7" s="1"/>
  <c r="GRN38" i="7" s="1"/>
  <c r="GRO38" i="7" s="1"/>
  <c r="GRP38" i="7" s="1"/>
  <c r="GRQ38" i="7" s="1"/>
  <c r="GRR38" i="7" s="1"/>
  <c r="GRS38" i="7" s="1"/>
  <c r="GRT38" i="7" s="1"/>
  <c r="GRU38" i="7" s="1"/>
  <c r="GRV38" i="7" s="1"/>
  <c r="GRW38" i="7" s="1"/>
  <c r="GRX38" i="7" s="1"/>
  <c r="GRY38" i="7" s="1"/>
  <c r="GRZ38" i="7" s="1"/>
  <c r="GSA38" i="7" s="1"/>
  <c r="GSB38" i="7" s="1"/>
  <c r="GSC38" i="7" s="1"/>
  <c r="GSD38" i="7" s="1"/>
  <c r="GSE38" i="7" s="1"/>
  <c r="GSF38" i="7" s="1"/>
  <c r="GSG38" i="7" s="1"/>
  <c r="GSH38" i="7" s="1"/>
  <c r="GSI38" i="7" s="1"/>
  <c r="GSJ38" i="7" s="1"/>
  <c r="GSK38" i="7" s="1"/>
  <c r="GSL38" i="7" s="1"/>
  <c r="GSM38" i="7" s="1"/>
  <c r="GSN38" i="7" s="1"/>
  <c r="GSO38" i="7" s="1"/>
  <c r="GSP38" i="7" s="1"/>
  <c r="GSQ38" i="7" s="1"/>
  <c r="GSR38" i="7" s="1"/>
  <c r="GSS38" i="7" s="1"/>
  <c r="GST38" i="7" s="1"/>
  <c r="GSU38" i="7" s="1"/>
  <c r="GSV38" i="7" s="1"/>
  <c r="GSW38" i="7" s="1"/>
  <c r="GSX38" i="7" s="1"/>
  <c r="GSY38" i="7" s="1"/>
  <c r="GSZ38" i="7" s="1"/>
  <c r="GTA38" i="7" s="1"/>
  <c r="GTB38" i="7" s="1"/>
  <c r="GTC38" i="7" s="1"/>
  <c r="GTD38" i="7" s="1"/>
  <c r="GTE38" i="7" s="1"/>
  <c r="GTF38" i="7" s="1"/>
  <c r="GTG38" i="7" s="1"/>
  <c r="GTH38" i="7" s="1"/>
  <c r="GTI38" i="7" s="1"/>
  <c r="GTJ38" i="7" s="1"/>
  <c r="GTK38" i="7" s="1"/>
  <c r="GTL38" i="7" s="1"/>
  <c r="GTM38" i="7" s="1"/>
  <c r="GTN38" i="7" s="1"/>
  <c r="GTO38" i="7" s="1"/>
  <c r="GTP38" i="7" s="1"/>
  <c r="GTQ38" i="7" s="1"/>
  <c r="GTR38" i="7" s="1"/>
  <c r="GTS38" i="7" s="1"/>
  <c r="GTT38" i="7" s="1"/>
  <c r="GTU38" i="7" s="1"/>
  <c r="GTV38" i="7" s="1"/>
  <c r="GTW38" i="7" s="1"/>
  <c r="GTX38" i="7" s="1"/>
  <c r="GTY38" i="7" s="1"/>
  <c r="GTZ38" i="7" s="1"/>
  <c r="GUA38" i="7" s="1"/>
  <c r="GUB38" i="7" s="1"/>
  <c r="GUC38" i="7" s="1"/>
  <c r="GUD38" i="7" s="1"/>
  <c r="GUE38" i="7" s="1"/>
  <c r="GUF38" i="7" s="1"/>
  <c r="GUG38" i="7" s="1"/>
  <c r="GUH38" i="7" s="1"/>
  <c r="GUI38" i="7" s="1"/>
  <c r="GUJ38" i="7" s="1"/>
  <c r="GUK38" i="7" s="1"/>
  <c r="GUL38" i="7" s="1"/>
  <c r="GUM38" i="7" s="1"/>
  <c r="GUN38" i="7" s="1"/>
  <c r="GUO38" i="7" s="1"/>
  <c r="GUP38" i="7" s="1"/>
  <c r="GUQ38" i="7" s="1"/>
  <c r="GUR38" i="7" s="1"/>
  <c r="GUS38" i="7" s="1"/>
  <c r="GUT38" i="7" s="1"/>
  <c r="GUU38" i="7" s="1"/>
  <c r="GUV38" i="7" s="1"/>
  <c r="GUW38" i="7" s="1"/>
  <c r="GUX38" i="7" s="1"/>
  <c r="GUY38" i="7" s="1"/>
  <c r="GUZ38" i="7" s="1"/>
  <c r="GVA38" i="7" s="1"/>
  <c r="GVB38" i="7" s="1"/>
  <c r="GVC38" i="7" s="1"/>
  <c r="GVD38" i="7" s="1"/>
  <c r="GVE38" i="7" s="1"/>
  <c r="GVF38" i="7" s="1"/>
  <c r="GVG38" i="7" s="1"/>
  <c r="GVH38" i="7" s="1"/>
  <c r="GVI38" i="7" s="1"/>
  <c r="GVJ38" i="7" s="1"/>
  <c r="GVK38" i="7" s="1"/>
  <c r="GVL38" i="7" s="1"/>
  <c r="GVM38" i="7" s="1"/>
  <c r="GVN38" i="7" s="1"/>
  <c r="GVO38" i="7" s="1"/>
  <c r="GVP38" i="7" s="1"/>
  <c r="GVQ38" i="7" s="1"/>
  <c r="GVR38" i="7" s="1"/>
  <c r="GVS38" i="7" s="1"/>
  <c r="GVT38" i="7" s="1"/>
  <c r="GVU38" i="7" s="1"/>
  <c r="GVV38" i="7" s="1"/>
  <c r="GVW38" i="7" s="1"/>
  <c r="GVX38" i="7" s="1"/>
  <c r="GVY38" i="7" s="1"/>
  <c r="GVZ38" i="7" s="1"/>
  <c r="GWA38" i="7" s="1"/>
  <c r="GWB38" i="7" s="1"/>
  <c r="GWC38" i="7" s="1"/>
  <c r="GWD38" i="7" s="1"/>
  <c r="GWE38" i="7" s="1"/>
  <c r="GWF38" i="7" s="1"/>
  <c r="GWG38" i="7" s="1"/>
  <c r="GWH38" i="7" s="1"/>
  <c r="GWI38" i="7" s="1"/>
  <c r="GWJ38" i="7" s="1"/>
  <c r="GWK38" i="7" s="1"/>
  <c r="GWL38" i="7" s="1"/>
  <c r="GWM38" i="7" s="1"/>
  <c r="GWN38" i="7" s="1"/>
  <c r="GWO38" i="7" s="1"/>
  <c r="GWP38" i="7" s="1"/>
  <c r="GWQ38" i="7" s="1"/>
  <c r="GWR38" i="7" s="1"/>
  <c r="GWS38" i="7" s="1"/>
  <c r="GWT38" i="7" s="1"/>
  <c r="GWU38" i="7" s="1"/>
  <c r="GWV38" i="7" s="1"/>
  <c r="GWW38" i="7" s="1"/>
  <c r="GWX38" i="7" s="1"/>
  <c r="GWY38" i="7" s="1"/>
  <c r="GWZ38" i="7" s="1"/>
  <c r="GXA38" i="7" s="1"/>
  <c r="GXB38" i="7" s="1"/>
  <c r="GXC38" i="7" s="1"/>
  <c r="GXD38" i="7" s="1"/>
  <c r="GXE38" i="7" s="1"/>
  <c r="GXF38" i="7" s="1"/>
  <c r="GXG38" i="7" s="1"/>
  <c r="GXH38" i="7" s="1"/>
  <c r="GXI38" i="7" s="1"/>
  <c r="GXJ38" i="7" s="1"/>
  <c r="GXK38" i="7" s="1"/>
  <c r="GXL38" i="7" s="1"/>
  <c r="GXM38" i="7" s="1"/>
  <c r="GXN38" i="7" s="1"/>
  <c r="GXO38" i="7" s="1"/>
  <c r="GXP38" i="7" s="1"/>
  <c r="GXQ38" i="7" s="1"/>
  <c r="GXR38" i="7" s="1"/>
  <c r="GXS38" i="7" s="1"/>
  <c r="GXT38" i="7" s="1"/>
  <c r="GXU38" i="7" s="1"/>
  <c r="GXV38" i="7" s="1"/>
  <c r="GXW38" i="7" s="1"/>
  <c r="GXX38" i="7" s="1"/>
  <c r="GXY38" i="7" s="1"/>
  <c r="GXZ38" i="7" s="1"/>
  <c r="GYA38" i="7" s="1"/>
  <c r="GYB38" i="7" s="1"/>
  <c r="GYC38" i="7" s="1"/>
  <c r="GYD38" i="7" s="1"/>
  <c r="GYE38" i="7" s="1"/>
  <c r="GYF38" i="7" s="1"/>
  <c r="GYG38" i="7" s="1"/>
  <c r="GYH38" i="7" s="1"/>
  <c r="GYI38" i="7" s="1"/>
  <c r="GYJ38" i="7" s="1"/>
  <c r="GYK38" i="7" s="1"/>
  <c r="GYL38" i="7" s="1"/>
  <c r="GYM38" i="7" s="1"/>
  <c r="GYN38" i="7" s="1"/>
  <c r="GYO38" i="7" s="1"/>
  <c r="GYP38" i="7" s="1"/>
  <c r="GYQ38" i="7" s="1"/>
  <c r="GYR38" i="7" s="1"/>
  <c r="GYS38" i="7" s="1"/>
  <c r="GYT38" i="7" s="1"/>
  <c r="GYU38" i="7" s="1"/>
  <c r="GYV38" i="7" s="1"/>
  <c r="GYW38" i="7" s="1"/>
  <c r="GYX38" i="7" s="1"/>
  <c r="GYY38" i="7" s="1"/>
  <c r="GYZ38" i="7" s="1"/>
  <c r="GZA38" i="7" s="1"/>
  <c r="GZB38" i="7" s="1"/>
  <c r="GZC38" i="7" s="1"/>
  <c r="GZD38" i="7" s="1"/>
  <c r="GZE38" i="7" s="1"/>
  <c r="GZF38" i="7" s="1"/>
  <c r="GZG38" i="7" s="1"/>
  <c r="GZH38" i="7" s="1"/>
  <c r="GZI38" i="7" s="1"/>
  <c r="GZJ38" i="7" s="1"/>
  <c r="GZK38" i="7" s="1"/>
  <c r="GZL38" i="7" s="1"/>
  <c r="GZM38" i="7" s="1"/>
  <c r="GZN38" i="7" s="1"/>
  <c r="GZO38" i="7" s="1"/>
  <c r="GZP38" i="7" s="1"/>
  <c r="GZQ38" i="7" s="1"/>
  <c r="GZR38" i="7" s="1"/>
  <c r="GZS38" i="7" s="1"/>
  <c r="GZT38" i="7" s="1"/>
  <c r="GZU38" i="7" s="1"/>
  <c r="GZV38" i="7" s="1"/>
  <c r="GZW38" i="7" s="1"/>
  <c r="GZX38" i="7" s="1"/>
  <c r="GZY38" i="7" s="1"/>
  <c r="GZZ38" i="7" s="1"/>
  <c r="HAA38" i="7" s="1"/>
  <c r="HAB38" i="7" s="1"/>
  <c r="HAC38" i="7" s="1"/>
  <c r="HAD38" i="7" s="1"/>
  <c r="HAE38" i="7" s="1"/>
  <c r="HAF38" i="7" s="1"/>
  <c r="HAG38" i="7" s="1"/>
  <c r="HAH38" i="7" s="1"/>
  <c r="HAI38" i="7" s="1"/>
  <c r="HAJ38" i="7" s="1"/>
  <c r="HAK38" i="7" s="1"/>
  <c r="HAL38" i="7" s="1"/>
  <c r="HAM38" i="7" s="1"/>
  <c r="HAN38" i="7" s="1"/>
  <c r="HAO38" i="7" s="1"/>
  <c r="HAP38" i="7" s="1"/>
  <c r="HAQ38" i="7" s="1"/>
  <c r="HAR38" i="7" s="1"/>
  <c r="HAS38" i="7" s="1"/>
  <c r="HAT38" i="7" s="1"/>
  <c r="HAU38" i="7" s="1"/>
  <c r="HAV38" i="7" s="1"/>
  <c r="HAW38" i="7" s="1"/>
  <c r="HAX38" i="7" s="1"/>
  <c r="HAY38" i="7" s="1"/>
  <c r="HAZ38" i="7" s="1"/>
  <c r="HBA38" i="7" s="1"/>
  <c r="HBB38" i="7" s="1"/>
  <c r="HBC38" i="7" s="1"/>
  <c r="HBD38" i="7" s="1"/>
  <c r="HBE38" i="7" s="1"/>
  <c r="HBF38" i="7" s="1"/>
  <c r="HBG38" i="7" s="1"/>
  <c r="HBH38" i="7" s="1"/>
  <c r="HBI38" i="7" s="1"/>
  <c r="HBJ38" i="7" s="1"/>
  <c r="HBK38" i="7" s="1"/>
  <c r="HBL38" i="7" s="1"/>
  <c r="HBM38" i="7" s="1"/>
  <c r="HBN38" i="7" s="1"/>
  <c r="HBO38" i="7" s="1"/>
  <c r="HBP38" i="7" s="1"/>
  <c r="HBQ38" i="7" s="1"/>
  <c r="HBR38" i="7" s="1"/>
  <c r="HBS38" i="7" s="1"/>
  <c r="HBT38" i="7" s="1"/>
  <c r="HBU38" i="7" s="1"/>
  <c r="HBV38" i="7" s="1"/>
  <c r="HBW38" i="7" s="1"/>
  <c r="HBX38" i="7" s="1"/>
  <c r="HBY38" i="7" s="1"/>
  <c r="HBZ38" i="7" s="1"/>
  <c r="HCA38" i="7" s="1"/>
  <c r="HCB38" i="7" s="1"/>
  <c r="HCC38" i="7" s="1"/>
  <c r="HCD38" i="7" s="1"/>
  <c r="HCE38" i="7" s="1"/>
  <c r="HCF38" i="7" s="1"/>
  <c r="HCG38" i="7" s="1"/>
  <c r="HCH38" i="7" s="1"/>
  <c r="HCI38" i="7" s="1"/>
  <c r="HCJ38" i="7" s="1"/>
  <c r="HCK38" i="7" s="1"/>
  <c r="HCL38" i="7" s="1"/>
  <c r="HCM38" i="7" s="1"/>
  <c r="HCN38" i="7" s="1"/>
  <c r="HCO38" i="7" s="1"/>
  <c r="HCP38" i="7" s="1"/>
  <c r="HCQ38" i="7" s="1"/>
  <c r="HCR38" i="7" s="1"/>
  <c r="HCS38" i="7" s="1"/>
  <c r="HCT38" i="7" s="1"/>
  <c r="HCU38" i="7" s="1"/>
  <c r="HCV38" i="7" s="1"/>
  <c r="HCW38" i="7" s="1"/>
  <c r="HCX38" i="7" s="1"/>
  <c r="HCY38" i="7" s="1"/>
  <c r="HCZ38" i="7" s="1"/>
  <c r="HDA38" i="7" s="1"/>
  <c r="HDB38" i="7" s="1"/>
  <c r="HDC38" i="7" s="1"/>
  <c r="HDD38" i="7" s="1"/>
  <c r="HDE38" i="7" s="1"/>
  <c r="HDF38" i="7" s="1"/>
  <c r="HDG38" i="7" s="1"/>
  <c r="HDH38" i="7" s="1"/>
  <c r="HDI38" i="7" s="1"/>
  <c r="HDJ38" i="7" s="1"/>
  <c r="HDK38" i="7" s="1"/>
  <c r="HDL38" i="7" s="1"/>
  <c r="HDM38" i="7" s="1"/>
  <c r="HDN38" i="7" s="1"/>
  <c r="HDO38" i="7" s="1"/>
  <c r="HDP38" i="7" s="1"/>
  <c r="HDQ38" i="7" s="1"/>
  <c r="HDR38" i="7" s="1"/>
  <c r="HDS38" i="7" s="1"/>
  <c r="HDT38" i="7" s="1"/>
  <c r="HDU38" i="7" s="1"/>
  <c r="HDV38" i="7" s="1"/>
  <c r="HDW38" i="7" s="1"/>
  <c r="HDX38" i="7" s="1"/>
  <c r="HDY38" i="7" s="1"/>
  <c r="HDZ38" i="7" s="1"/>
  <c r="HEA38" i="7" s="1"/>
  <c r="HEB38" i="7" s="1"/>
  <c r="HEC38" i="7" s="1"/>
  <c r="HED38" i="7" s="1"/>
  <c r="HEE38" i="7" s="1"/>
  <c r="HEF38" i="7" s="1"/>
  <c r="HEG38" i="7" s="1"/>
  <c r="HEH38" i="7" s="1"/>
  <c r="HEI38" i="7" s="1"/>
  <c r="HEJ38" i="7" s="1"/>
  <c r="HEK38" i="7" s="1"/>
  <c r="HEL38" i="7" s="1"/>
  <c r="HEM38" i="7" s="1"/>
  <c r="HEN38" i="7" s="1"/>
  <c r="HEO38" i="7" s="1"/>
  <c r="HEP38" i="7" s="1"/>
  <c r="HEQ38" i="7" s="1"/>
  <c r="HER38" i="7" s="1"/>
  <c r="HES38" i="7" s="1"/>
  <c r="HET38" i="7" s="1"/>
  <c r="HEU38" i="7" s="1"/>
  <c r="HEV38" i="7" s="1"/>
  <c r="HEW38" i="7" s="1"/>
  <c r="HEX38" i="7" s="1"/>
  <c r="HEY38" i="7" s="1"/>
  <c r="HEZ38" i="7" s="1"/>
  <c r="HFA38" i="7" s="1"/>
  <c r="HFB38" i="7" s="1"/>
  <c r="HFC38" i="7" s="1"/>
  <c r="HFD38" i="7" s="1"/>
  <c r="HFE38" i="7" s="1"/>
  <c r="HFF38" i="7" s="1"/>
  <c r="HFG38" i="7" s="1"/>
  <c r="HFH38" i="7" s="1"/>
  <c r="HFI38" i="7" s="1"/>
  <c r="HFJ38" i="7" s="1"/>
  <c r="HFK38" i="7" s="1"/>
  <c r="HFL38" i="7" s="1"/>
  <c r="HFM38" i="7" s="1"/>
  <c r="HFN38" i="7" s="1"/>
  <c r="HFO38" i="7" s="1"/>
  <c r="HFP38" i="7" s="1"/>
  <c r="HFQ38" i="7" s="1"/>
  <c r="HFR38" i="7" s="1"/>
  <c r="HFS38" i="7" s="1"/>
  <c r="HFT38" i="7" s="1"/>
  <c r="HFU38" i="7" s="1"/>
  <c r="HFV38" i="7" s="1"/>
  <c r="HFW38" i="7" s="1"/>
  <c r="HFX38" i="7" s="1"/>
  <c r="HFY38" i="7" s="1"/>
  <c r="HFZ38" i="7" s="1"/>
  <c r="HGA38" i="7" s="1"/>
  <c r="HGB38" i="7" s="1"/>
  <c r="HGC38" i="7" s="1"/>
  <c r="HGD38" i="7" s="1"/>
  <c r="HGE38" i="7" s="1"/>
  <c r="HGF38" i="7" s="1"/>
  <c r="HGG38" i="7" s="1"/>
  <c r="HGH38" i="7" s="1"/>
  <c r="HGI38" i="7" s="1"/>
  <c r="HGJ38" i="7" s="1"/>
  <c r="HGK38" i="7" s="1"/>
  <c r="HGL38" i="7" s="1"/>
  <c r="HGM38" i="7" s="1"/>
  <c r="HGN38" i="7" s="1"/>
  <c r="HGO38" i="7" s="1"/>
  <c r="HGP38" i="7" s="1"/>
  <c r="HGQ38" i="7" s="1"/>
  <c r="HGR38" i="7" s="1"/>
  <c r="HGS38" i="7" s="1"/>
  <c r="HGT38" i="7" s="1"/>
  <c r="HGU38" i="7" s="1"/>
  <c r="HGV38" i="7" s="1"/>
  <c r="HGW38" i="7" s="1"/>
  <c r="HGX38" i="7" s="1"/>
  <c r="HGY38" i="7" s="1"/>
  <c r="HGZ38" i="7" s="1"/>
  <c r="HHA38" i="7" s="1"/>
  <c r="HHB38" i="7" s="1"/>
  <c r="HHC38" i="7" s="1"/>
  <c r="HHD38" i="7" s="1"/>
  <c r="HHE38" i="7" s="1"/>
  <c r="HHF38" i="7" s="1"/>
  <c r="HHG38" i="7" s="1"/>
  <c r="HHH38" i="7" s="1"/>
  <c r="HHI38" i="7" s="1"/>
  <c r="HHJ38" i="7" s="1"/>
  <c r="HHK38" i="7" s="1"/>
  <c r="HHL38" i="7" s="1"/>
  <c r="HHM38" i="7" s="1"/>
  <c r="HHN38" i="7" s="1"/>
  <c r="HHO38" i="7" s="1"/>
  <c r="HHP38" i="7" s="1"/>
  <c r="HHQ38" i="7" s="1"/>
  <c r="HHR38" i="7" s="1"/>
  <c r="HHS38" i="7" s="1"/>
  <c r="HHT38" i="7" s="1"/>
  <c r="HHU38" i="7" s="1"/>
  <c r="HHV38" i="7" s="1"/>
  <c r="HHW38" i="7" s="1"/>
  <c r="HHX38" i="7" s="1"/>
  <c r="HHY38" i="7" s="1"/>
  <c r="HHZ38" i="7" s="1"/>
  <c r="HIA38" i="7" s="1"/>
  <c r="HIB38" i="7" s="1"/>
  <c r="HIC38" i="7" s="1"/>
  <c r="HID38" i="7" s="1"/>
  <c r="HIE38" i="7" s="1"/>
  <c r="HIF38" i="7" s="1"/>
  <c r="HIG38" i="7" s="1"/>
  <c r="HIH38" i="7" s="1"/>
  <c r="HII38" i="7" s="1"/>
  <c r="HIJ38" i="7" s="1"/>
  <c r="HIK38" i="7" s="1"/>
  <c r="HIL38" i="7" s="1"/>
  <c r="HIM38" i="7" s="1"/>
  <c r="HIN38" i="7" s="1"/>
  <c r="HIO38" i="7" s="1"/>
  <c r="HIP38" i="7" s="1"/>
  <c r="HIQ38" i="7" s="1"/>
  <c r="HIR38" i="7" s="1"/>
  <c r="HIS38" i="7" s="1"/>
  <c r="HIT38" i="7" s="1"/>
  <c r="HIU38" i="7" s="1"/>
  <c r="HIV38" i="7" s="1"/>
  <c r="HIW38" i="7" s="1"/>
  <c r="HIX38" i="7" s="1"/>
  <c r="HIY38" i="7" s="1"/>
  <c r="HIZ38" i="7" s="1"/>
  <c r="HJA38" i="7" s="1"/>
  <c r="HJB38" i="7" s="1"/>
  <c r="HJC38" i="7" s="1"/>
  <c r="HJD38" i="7" s="1"/>
  <c r="HJE38" i="7" s="1"/>
  <c r="HJF38" i="7" s="1"/>
  <c r="HJG38" i="7" s="1"/>
  <c r="HJH38" i="7" s="1"/>
  <c r="HJI38" i="7" s="1"/>
  <c r="HJJ38" i="7" s="1"/>
  <c r="HJK38" i="7" s="1"/>
  <c r="HJL38" i="7" s="1"/>
  <c r="HJM38" i="7" s="1"/>
  <c r="HJN38" i="7" s="1"/>
  <c r="HJO38" i="7" s="1"/>
  <c r="HJP38" i="7" s="1"/>
  <c r="HJQ38" i="7" s="1"/>
  <c r="HJR38" i="7" s="1"/>
  <c r="HJS38" i="7" s="1"/>
  <c r="HJT38" i="7" s="1"/>
  <c r="HJU38" i="7" s="1"/>
  <c r="HJV38" i="7" s="1"/>
  <c r="HJW38" i="7" s="1"/>
  <c r="HJX38" i="7" s="1"/>
  <c r="HJY38" i="7" s="1"/>
  <c r="HJZ38" i="7" s="1"/>
  <c r="HKA38" i="7" s="1"/>
  <c r="HKB38" i="7" s="1"/>
  <c r="HKC38" i="7" s="1"/>
  <c r="HKD38" i="7" s="1"/>
  <c r="HKE38" i="7" s="1"/>
  <c r="HKF38" i="7" s="1"/>
  <c r="HKG38" i="7" s="1"/>
  <c r="HKH38" i="7" s="1"/>
  <c r="HKI38" i="7" s="1"/>
  <c r="HKJ38" i="7" s="1"/>
  <c r="HKK38" i="7" s="1"/>
  <c r="HKL38" i="7" s="1"/>
  <c r="HKM38" i="7" s="1"/>
  <c r="HKN38" i="7" s="1"/>
  <c r="HKO38" i="7" s="1"/>
  <c r="HKP38" i="7" s="1"/>
  <c r="HKQ38" i="7" s="1"/>
  <c r="HKR38" i="7" s="1"/>
  <c r="HKS38" i="7" s="1"/>
  <c r="HKT38" i="7" s="1"/>
  <c r="HKU38" i="7" s="1"/>
  <c r="HKV38" i="7" s="1"/>
  <c r="HKW38" i="7" s="1"/>
  <c r="HKX38" i="7" s="1"/>
  <c r="HKY38" i="7" s="1"/>
  <c r="HKZ38" i="7" s="1"/>
  <c r="HLA38" i="7" s="1"/>
  <c r="HLB38" i="7" s="1"/>
  <c r="HLC38" i="7" s="1"/>
  <c r="HLD38" i="7" s="1"/>
  <c r="HLE38" i="7" s="1"/>
  <c r="HLF38" i="7" s="1"/>
  <c r="HLG38" i="7" s="1"/>
  <c r="HLH38" i="7" s="1"/>
  <c r="HLI38" i="7" s="1"/>
  <c r="HLJ38" i="7" s="1"/>
  <c r="HLK38" i="7" s="1"/>
  <c r="HLL38" i="7" s="1"/>
  <c r="HLM38" i="7" s="1"/>
  <c r="HLN38" i="7" s="1"/>
  <c r="HLO38" i="7" s="1"/>
  <c r="HLP38" i="7" s="1"/>
  <c r="HLQ38" i="7" s="1"/>
  <c r="HLR38" i="7" s="1"/>
  <c r="HLS38" i="7" s="1"/>
  <c r="HLT38" i="7" s="1"/>
  <c r="HLU38" i="7" s="1"/>
  <c r="HLV38" i="7" s="1"/>
  <c r="HLW38" i="7" s="1"/>
  <c r="HLX38" i="7" s="1"/>
  <c r="HLY38" i="7" s="1"/>
  <c r="HLZ38" i="7" s="1"/>
  <c r="HMA38" i="7" s="1"/>
  <c r="HMB38" i="7" s="1"/>
  <c r="HMC38" i="7" s="1"/>
  <c r="HMD38" i="7" s="1"/>
  <c r="HME38" i="7" s="1"/>
  <c r="HMF38" i="7" s="1"/>
  <c r="HMG38" i="7" s="1"/>
  <c r="HMH38" i="7" s="1"/>
  <c r="HMI38" i="7" s="1"/>
  <c r="HMJ38" i="7" s="1"/>
  <c r="HMK38" i="7" s="1"/>
  <c r="HML38" i="7" s="1"/>
  <c r="HMM38" i="7" s="1"/>
  <c r="HMN38" i="7" s="1"/>
  <c r="HMO38" i="7" s="1"/>
  <c r="HMP38" i="7" s="1"/>
  <c r="HMQ38" i="7" s="1"/>
  <c r="HMR38" i="7" s="1"/>
  <c r="HMS38" i="7" s="1"/>
  <c r="HMT38" i="7" s="1"/>
  <c r="HMU38" i="7" s="1"/>
  <c r="HMV38" i="7" s="1"/>
  <c r="HMW38" i="7" s="1"/>
  <c r="HMX38" i="7" s="1"/>
  <c r="HMY38" i="7" s="1"/>
  <c r="HMZ38" i="7" s="1"/>
  <c r="HNA38" i="7" s="1"/>
  <c r="HNB38" i="7" s="1"/>
  <c r="HNC38" i="7" s="1"/>
  <c r="HND38" i="7" s="1"/>
  <c r="HNE38" i="7" s="1"/>
  <c r="HNF38" i="7" s="1"/>
  <c r="HNG38" i="7" s="1"/>
  <c r="HNH38" i="7" s="1"/>
  <c r="HNI38" i="7" s="1"/>
  <c r="HNJ38" i="7" s="1"/>
  <c r="HNK38" i="7" s="1"/>
  <c r="HNL38" i="7" s="1"/>
  <c r="HNM38" i="7" s="1"/>
  <c r="HNN38" i="7" s="1"/>
  <c r="HNO38" i="7" s="1"/>
  <c r="HNP38" i="7" s="1"/>
  <c r="HNQ38" i="7" s="1"/>
  <c r="HNR38" i="7" s="1"/>
  <c r="HNS38" i="7" s="1"/>
  <c r="HNT38" i="7" s="1"/>
  <c r="HNU38" i="7" s="1"/>
  <c r="HNV38" i="7" s="1"/>
  <c r="HNW38" i="7" s="1"/>
  <c r="HNX38" i="7" s="1"/>
  <c r="HNY38" i="7" s="1"/>
  <c r="HNZ38" i="7" s="1"/>
  <c r="HOA38" i="7" s="1"/>
  <c r="HOB38" i="7" s="1"/>
  <c r="HOC38" i="7" s="1"/>
  <c r="HOD38" i="7" s="1"/>
  <c r="HOE38" i="7" s="1"/>
  <c r="HOF38" i="7" s="1"/>
  <c r="HOG38" i="7" s="1"/>
  <c r="HOH38" i="7" s="1"/>
  <c r="HOI38" i="7" s="1"/>
  <c r="HOJ38" i="7" s="1"/>
  <c r="HOK38" i="7" s="1"/>
  <c r="HOL38" i="7" s="1"/>
  <c r="HOM38" i="7" s="1"/>
  <c r="HON38" i="7" s="1"/>
  <c r="HOO38" i="7" s="1"/>
  <c r="HOP38" i="7" s="1"/>
  <c r="HOQ38" i="7" s="1"/>
  <c r="HOR38" i="7" s="1"/>
  <c r="HOS38" i="7" s="1"/>
  <c r="HOT38" i="7" s="1"/>
  <c r="HOU38" i="7" s="1"/>
  <c r="HOV38" i="7" s="1"/>
  <c r="HOW38" i="7" s="1"/>
  <c r="HOX38" i="7" s="1"/>
  <c r="HOY38" i="7" s="1"/>
  <c r="HOZ38" i="7" s="1"/>
  <c r="HPA38" i="7" s="1"/>
  <c r="HPB38" i="7" s="1"/>
  <c r="HPC38" i="7" s="1"/>
  <c r="HPD38" i="7" s="1"/>
  <c r="HPE38" i="7" s="1"/>
  <c r="HPF38" i="7" s="1"/>
  <c r="HPG38" i="7" s="1"/>
  <c r="HPH38" i="7" s="1"/>
  <c r="HPI38" i="7" s="1"/>
  <c r="HPJ38" i="7" s="1"/>
  <c r="HPK38" i="7" s="1"/>
  <c r="HPL38" i="7" s="1"/>
  <c r="HPM38" i="7" s="1"/>
  <c r="HPN38" i="7" s="1"/>
  <c r="HPO38" i="7" s="1"/>
  <c r="HPP38" i="7" s="1"/>
  <c r="HPQ38" i="7" s="1"/>
  <c r="HPR38" i="7" s="1"/>
  <c r="HPS38" i="7" s="1"/>
  <c r="HPT38" i="7" s="1"/>
  <c r="HPU38" i="7" s="1"/>
  <c r="HPV38" i="7" s="1"/>
  <c r="HPW38" i="7" s="1"/>
  <c r="HPX38" i="7" s="1"/>
  <c r="HPY38" i="7" s="1"/>
  <c r="HPZ38" i="7" s="1"/>
  <c r="HQA38" i="7" s="1"/>
  <c r="HQB38" i="7" s="1"/>
  <c r="HQC38" i="7" s="1"/>
  <c r="HQD38" i="7" s="1"/>
  <c r="HQE38" i="7" s="1"/>
  <c r="HQF38" i="7" s="1"/>
  <c r="HQG38" i="7" s="1"/>
  <c r="HQH38" i="7" s="1"/>
  <c r="HQI38" i="7" s="1"/>
  <c r="HQJ38" i="7" s="1"/>
  <c r="HQK38" i="7" s="1"/>
  <c r="HQL38" i="7" s="1"/>
  <c r="HQM38" i="7" s="1"/>
  <c r="HQN38" i="7" s="1"/>
  <c r="HQO38" i="7" s="1"/>
  <c r="HQP38" i="7" s="1"/>
  <c r="HQQ38" i="7" s="1"/>
  <c r="HQR38" i="7" s="1"/>
  <c r="HQS38" i="7" s="1"/>
  <c r="HQT38" i="7" s="1"/>
  <c r="HQU38" i="7" s="1"/>
  <c r="HQV38" i="7" s="1"/>
  <c r="HQW38" i="7" s="1"/>
  <c r="HQX38" i="7" s="1"/>
  <c r="HQY38" i="7" s="1"/>
  <c r="HQZ38" i="7" s="1"/>
  <c r="HRA38" i="7" s="1"/>
  <c r="HRB38" i="7" s="1"/>
  <c r="HRC38" i="7" s="1"/>
  <c r="HRD38" i="7" s="1"/>
  <c r="HRE38" i="7" s="1"/>
  <c r="HRF38" i="7" s="1"/>
  <c r="HRG38" i="7" s="1"/>
  <c r="HRH38" i="7" s="1"/>
  <c r="HRI38" i="7" s="1"/>
  <c r="HRJ38" i="7" s="1"/>
  <c r="HRK38" i="7" s="1"/>
  <c r="HRL38" i="7" s="1"/>
  <c r="HRM38" i="7" s="1"/>
  <c r="HRN38" i="7" s="1"/>
  <c r="HRO38" i="7" s="1"/>
  <c r="HRP38" i="7" s="1"/>
  <c r="HRQ38" i="7" s="1"/>
  <c r="HRR38" i="7" s="1"/>
  <c r="HRS38" i="7" s="1"/>
  <c r="HRT38" i="7" s="1"/>
  <c r="HRU38" i="7" s="1"/>
  <c r="HRV38" i="7" s="1"/>
  <c r="HRW38" i="7" s="1"/>
  <c r="HRX38" i="7" s="1"/>
  <c r="HRY38" i="7" s="1"/>
  <c r="HRZ38" i="7" s="1"/>
  <c r="HSA38" i="7" s="1"/>
  <c r="HSB38" i="7" s="1"/>
  <c r="HSC38" i="7" s="1"/>
  <c r="HSD38" i="7" s="1"/>
  <c r="HSE38" i="7" s="1"/>
  <c r="HSF38" i="7" s="1"/>
  <c r="HSG38" i="7" s="1"/>
  <c r="HSH38" i="7" s="1"/>
  <c r="HSI38" i="7" s="1"/>
  <c r="HSJ38" i="7" s="1"/>
  <c r="HSK38" i="7" s="1"/>
  <c r="HSL38" i="7" s="1"/>
  <c r="HSM38" i="7" s="1"/>
  <c r="HSN38" i="7" s="1"/>
  <c r="HSO38" i="7" s="1"/>
  <c r="HSP38" i="7" s="1"/>
  <c r="HSQ38" i="7" s="1"/>
  <c r="HSR38" i="7" s="1"/>
  <c r="HSS38" i="7" s="1"/>
  <c r="HST38" i="7" s="1"/>
  <c r="HSU38" i="7" s="1"/>
  <c r="HSV38" i="7" s="1"/>
  <c r="HSW38" i="7" s="1"/>
  <c r="HSX38" i="7" s="1"/>
  <c r="HSY38" i="7" s="1"/>
  <c r="HSZ38" i="7" s="1"/>
  <c r="HTA38" i="7" s="1"/>
  <c r="HTB38" i="7" s="1"/>
  <c r="HTC38" i="7" s="1"/>
  <c r="HTD38" i="7" s="1"/>
  <c r="HTE38" i="7" s="1"/>
  <c r="HTF38" i="7" s="1"/>
  <c r="HTG38" i="7" s="1"/>
  <c r="HTH38" i="7" s="1"/>
  <c r="HTI38" i="7" s="1"/>
  <c r="HTJ38" i="7" s="1"/>
  <c r="HTK38" i="7" s="1"/>
  <c r="HTL38" i="7" s="1"/>
  <c r="HTM38" i="7" s="1"/>
  <c r="HTN38" i="7" s="1"/>
  <c r="HTO38" i="7" s="1"/>
  <c r="HTP38" i="7" s="1"/>
  <c r="HTQ38" i="7" s="1"/>
  <c r="HTR38" i="7" s="1"/>
  <c r="HTS38" i="7" s="1"/>
  <c r="HTT38" i="7" s="1"/>
  <c r="HTU38" i="7" s="1"/>
  <c r="HTV38" i="7" s="1"/>
  <c r="HTW38" i="7" s="1"/>
  <c r="HTX38" i="7" s="1"/>
  <c r="HTY38" i="7" s="1"/>
  <c r="HTZ38" i="7" s="1"/>
  <c r="HUA38" i="7" s="1"/>
  <c r="HUB38" i="7" s="1"/>
  <c r="HUC38" i="7" s="1"/>
  <c r="HUD38" i="7" s="1"/>
  <c r="HUE38" i="7" s="1"/>
  <c r="HUF38" i="7" s="1"/>
  <c r="HUG38" i="7" s="1"/>
  <c r="HUH38" i="7" s="1"/>
  <c r="HUI38" i="7" s="1"/>
  <c r="HUJ38" i="7" s="1"/>
  <c r="HUK38" i="7" s="1"/>
  <c r="HUL38" i="7" s="1"/>
  <c r="HUM38" i="7" s="1"/>
  <c r="HUN38" i="7" s="1"/>
  <c r="HUO38" i="7" s="1"/>
  <c r="HUP38" i="7" s="1"/>
  <c r="HUQ38" i="7" s="1"/>
  <c r="HUR38" i="7" s="1"/>
  <c r="HUS38" i="7" s="1"/>
  <c r="HUT38" i="7" s="1"/>
  <c r="HUU38" i="7" s="1"/>
  <c r="HUV38" i="7" s="1"/>
  <c r="HUW38" i="7" s="1"/>
  <c r="HUX38" i="7" s="1"/>
  <c r="HUY38" i="7" s="1"/>
  <c r="HUZ38" i="7" s="1"/>
  <c r="HVA38" i="7" s="1"/>
  <c r="HVB38" i="7" s="1"/>
  <c r="HVC38" i="7" s="1"/>
  <c r="HVD38" i="7" s="1"/>
  <c r="HVE38" i="7" s="1"/>
  <c r="HVF38" i="7" s="1"/>
  <c r="HVG38" i="7" s="1"/>
  <c r="HVH38" i="7" s="1"/>
  <c r="HVI38" i="7" s="1"/>
  <c r="HVJ38" i="7" s="1"/>
  <c r="HVK38" i="7" s="1"/>
  <c r="HVL38" i="7" s="1"/>
  <c r="HVM38" i="7" s="1"/>
  <c r="HVN38" i="7" s="1"/>
  <c r="HVO38" i="7" s="1"/>
  <c r="HVP38" i="7" s="1"/>
  <c r="HVQ38" i="7" s="1"/>
  <c r="HVR38" i="7" s="1"/>
  <c r="HVS38" i="7" s="1"/>
  <c r="HVT38" i="7" s="1"/>
  <c r="HVU38" i="7" s="1"/>
  <c r="HVV38" i="7" s="1"/>
  <c r="HVW38" i="7" s="1"/>
  <c r="HVX38" i="7" s="1"/>
  <c r="HVY38" i="7" s="1"/>
  <c r="HVZ38" i="7" s="1"/>
  <c r="HWA38" i="7" s="1"/>
  <c r="HWB38" i="7" s="1"/>
  <c r="HWC38" i="7" s="1"/>
  <c r="HWD38" i="7" s="1"/>
  <c r="HWE38" i="7" s="1"/>
  <c r="HWF38" i="7" s="1"/>
  <c r="HWG38" i="7" s="1"/>
  <c r="HWH38" i="7" s="1"/>
  <c r="HWI38" i="7" s="1"/>
  <c r="HWJ38" i="7" s="1"/>
  <c r="HWK38" i="7" s="1"/>
  <c r="HWL38" i="7" s="1"/>
  <c r="HWM38" i="7" s="1"/>
  <c r="HWN38" i="7" s="1"/>
  <c r="HWO38" i="7" s="1"/>
  <c r="HWP38" i="7" s="1"/>
  <c r="HWQ38" i="7" s="1"/>
  <c r="HWR38" i="7" s="1"/>
  <c r="HWS38" i="7" s="1"/>
  <c r="HWT38" i="7" s="1"/>
  <c r="HWU38" i="7" s="1"/>
  <c r="HWV38" i="7" s="1"/>
  <c r="HWW38" i="7" s="1"/>
  <c r="HWX38" i="7" s="1"/>
  <c r="HWY38" i="7" s="1"/>
  <c r="HWZ38" i="7" s="1"/>
  <c r="HXA38" i="7" s="1"/>
  <c r="HXB38" i="7" s="1"/>
  <c r="HXC38" i="7" s="1"/>
  <c r="HXD38" i="7" s="1"/>
  <c r="HXE38" i="7" s="1"/>
  <c r="HXF38" i="7" s="1"/>
  <c r="HXG38" i="7" s="1"/>
  <c r="HXH38" i="7" s="1"/>
  <c r="HXI38" i="7" s="1"/>
  <c r="HXJ38" i="7" s="1"/>
  <c r="HXK38" i="7" s="1"/>
  <c r="HXL38" i="7" s="1"/>
  <c r="HXM38" i="7" s="1"/>
  <c r="HXN38" i="7" s="1"/>
  <c r="HXO38" i="7" s="1"/>
  <c r="HXP38" i="7" s="1"/>
  <c r="HXQ38" i="7" s="1"/>
  <c r="HXR38" i="7" s="1"/>
  <c r="HXS38" i="7" s="1"/>
  <c r="HXT38" i="7" s="1"/>
  <c r="HXU38" i="7" s="1"/>
  <c r="HXV38" i="7" s="1"/>
  <c r="HXW38" i="7" s="1"/>
  <c r="HXX38" i="7" s="1"/>
  <c r="HXY38" i="7" s="1"/>
  <c r="HXZ38" i="7" s="1"/>
  <c r="HYA38" i="7" s="1"/>
  <c r="HYB38" i="7" s="1"/>
  <c r="HYC38" i="7" s="1"/>
  <c r="HYD38" i="7" s="1"/>
  <c r="HYE38" i="7" s="1"/>
  <c r="HYF38" i="7" s="1"/>
  <c r="HYG38" i="7" s="1"/>
  <c r="HYH38" i="7" s="1"/>
  <c r="HYI38" i="7" s="1"/>
  <c r="HYJ38" i="7" s="1"/>
  <c r="HYK38" i="7" s="1"/>
  <c r="HYL38" i="7" s="1"/>
  <c r="HYM38" i="7" s="1"/>
  <c r="HYN38" i="7" s="1"/>
  <c r="HYO38" i="7" s="1"/>
  <c r="HYP38" i="7" s="1"/>
  <c r="HYQ38" i="7" s="1"/>
  <c r="HYR38" i="7" s="1"/>
  <c r="HYS38" i="7" s="1"/>
  <c r="HYT38" i="7" s="1"/>
  <c r="HYU38" i="7" s="1"/>
  <c r="HYV38" i="7" s="1"/>
  <c r="HYW38" i="7" s="1"/>
  <c r="HYX38" i="7" s="1"/>
  <c r="HYY38" i="7" s="1"/>
  <c r="HYZ38" i="7" s="1"/>
  <c r="HZA38" i="7" s="1"/>
  <c r="HZB38" i="7" s="1"/>
  <c r="HZC38" i="7" s="1"/>
  <c r="HZD38" i="7" s="1"/>
  <c r="HZE38" i="7" s="1"/>
  <c r="HZF38" i="7" s="1"/>
  <c r="HZG38" i="7" s="1"/>
  <c r="HZH38" i="7" s="1"/>
  <c r="HZI38" i="7" s="1"/>
  <c r="HZJ38" i="7" s="1"/>
  <c r="HZK38" i="7" s="1"/>
  <c r="HZL38" i="7" s="1"/>
  <c r="HZM38" i="7" s="1"/>
  <c r="HZN38" i="7" s="1"/>
  <c r="HZO38" i="7" s="1"/>
  <c r="HZP38" i="7" s="1"/>
  <c r="HZQ38" i="7" s="1"/>
  <c r="HZR38" i="7" s="1"/>
  <c r="HZS38" i="7" s="1"/>
  <c r="HZT38" i="7" s="1"/>
  <c r="HZU38" i="7" s="1"/>
  <c r="HZV38" i="7" s="1"/>
  <c r="HZW38" i="7" s="1"/>
  <c r="HZX38" i="7" s="1"/>
  <c r="HZY38" i="7" s="1"/>
  <c r="HZZ38" i="7" s="1"/>
  <c r="IAA38" i="7" s="1"/>
  <c r="IAB38" i="7" s="1"/>
  <c r="IAC38" i="7" s="1"/>
  <c r="IAD38" i="7" s="1"/>
  <c r="IAE38" i="7" s="1"/>
  <c r="IAF38" i="7" s="1"/>
  <c r="IAG38" i="7" s="1"/>
  <c r="IAH38" i="7" s="1"/>
  <c r="IAI38" i="7" s="1"/>
  <c r="IAJ38" i="7" s="1"/>
  <c r="IAK38" i="7" s="1"/>
  <c r="IAL38" i="7" s="1"/>
  <c r="IAM38" i="7" s="1"/>
  <c r="IAN38" i="7" s="1"/>
  <c r="IAO38" i="7" s="1"/>
  <c r="IAP38" i="7" s="1"/>
  <c r="IAQ38" i="7" s="1"/>
  <c r="IAR38" i="7" s="1"/>
  <c r="IAS38" i="7" s="1"/>
  <c r="IAT38" i="7" s="1"/>
  <c r="IAU38" i="7" s="1"/>
  <c r="IAV38" i="7" s="1"/>
  <c r="IAW38" i="7" s="1"/>
  <c r="IAX38" i="7" s="1"/>
  <c r="IAY38" i="7" s="1"/>
  <c r="IAZ38" i="7" s="1"/>
  <c r="IBA38" i="7" s="1"/>
  <c r="IBB38" i="7" s="1"/>
  <c r="IBC38" i="7" s="1"/>
  <c r="IBD38" i="7" s="1"/>
  <c r="IBE38" i="7" s="1"/>
  <c r="IBF38" i="7" s="1"/>
  <c r="IBG38" i="7" s="1"/>
  <c r="IBH38" i="7" s="1"/>
  <c r="IBI38" i="7" s="1"/>
  <c r="IBJ38" i="7" s="1"/>
  <c r="IBK38" i="7" s="1"/>
  <c r="IBL38" i="7" s="1"/>
  <c r="IBM38" i="7" s="1"/>
  <c r="IBN38" i="7" s="1"/>
  <c r="IBO38" i="7" s="1"/>
  <c r="IBP38" i="7" s="1"/>
  <c r="IBQ38" i="7" s="1"/>
  <c r="IBR38" i="7" s="1"/>
  <c r="IBS38" i="7" s="1"/>
  <c r="IBT38" i="7" s="1"/>
  <c r="IBU38" i="7" s="1"/>
  <c r="IBV38" i="7" s="1"/>
  <c r="IBW38" i="7" s="1"/>
  <c r="IBX38" i="7" s="1"/>
  <c r="IBY38" i="7" s="1"/>
  <c r="IBZ38" i="7" s="1"/>
  <c r="ICA38" i="7" s="1"/>
  <c r="ICB38" i="7" s="1"/>
  <c r="ICC38" i="7" s="1"/>
  <c r="ICD38" i="7" s="1"/>
  <c r="ICE38" i="7" s="1"/>
  <c r="ICF38" i="7" s="1"/>
  <c r="ICG38" i="7" s="1"/>
  <c r="ICH38" i="7" s="1"/>
  <c r="ICI38" i="7" s="1"/>
  <c r="ICJ38" i="7" s="1"/>
  <c r="ICK38" i="7" s="1"/>
  <c r="ICL38" i="7" s="1"/>
  <c r="ICM38" i="7" s="1"/>
  <c r="ICN38" i="7" s="1"/>
  <c r="ICO38" i="7" s="1"/>
  <c r="ICP38" i="7" s="1"/>
  <c r="ICQ38" i="7" s="1"/>
  <c r="ICR38" i="7" s="1"/>
  <c r="ICS38" i="7" s="1"/>
  <c r="ICT38" i="7" s="1"/>
  <c r="ICU38" i="7" s="1"/>
  <c r="ICV38" i="7" s="1"/>
  <c r="ICW38" i="7" s="1"/>
  <c r="ICX38" i="7" s="1"/>
  <c r="ICY38" i="7" s="1"/>
  <c r="ICZ38" i="7" s="1"/>
  <c r="IDA38" i="7" s="1"/>
  <c r="IDB38" i="7" s="1"/>
  <c r="IDC38" i="7" s="1"/>
  <c r="IDD38" i="7" s="1"/>
  <c r="IDE38" i="7" s="1"/>
  <c r="IDF38" i="7" s="1"/>
  <c r="IDG38" i="7" s="1"/>
  <c r="IDH38" i="7" s="1"/>
  <c r="IDI38" i="7" s="1"/>
  <c r="IDJ38" i="7" s="1"/>
  <c r="IDK38" i="7" s="1"/>
  <c r="IDL38" i="7" s="1"/>
  <c r="IDM38" i="7" s="1"/>
  <c r="IDN38" i="7" s="1"/>
  <c r="IDO38" i="7" s="1"/>
  <c r="IDP38" i="7" s="1"/>
  <c r="IDQ38" i="7" s="1"/>
  <c r="IDR38" i="7" s="1"/>
  <c r="IDS38" i="7" s="1"/>
  <c r="IDT38" i="7" s="1"/>
  <c r="IDU38" i="7" s="1"/>
  <c r="IDV38" i="7" s="1"/>
  <c r="IDW38" i="7" s="1"/>
  <c r="IDX38" i="7" s="1"/>
  <c r="IDY38" i="7" s="1"/>
  <c r="IDZ38" i="7" s="1"/>
  <c r="IEA38" i="7" s="1"/>
  <c r="IEB38" i="7" s="1"/>
  <c r="IEC38" i="7" s="1"/>
  <c r="IED38" i="7" s="1"/>
  <c r="IEE38" i="7" s="1"/>
  <c r="IEF38" i="7" s="1"/>
  <c r="IEG38" i="7" s="1"/>
  <c r="IEH38" i="7" s="1"/>
  <c r="IEI38" i="7" s="1"/>
  <c r="IEJ38" i="7" s="1"/>
  <c r="IEK38" i="7" s="1"/>
  <c r="IEL38" i="7" s="1"/>
  <c r="IEM38" i="7" s="1"/>
  <c r="IEN38" i="7" s="1"/>
  <c r="IEO38" i="7" s="1"/>
  <c r="IEP38" i="7" s="1"/>
  <c r="IEQ38" i="7" s="1"/>
  <c r="IER38" i="7" s="1"/>
  <c r="IES38" i="7" s="1"/>
  <c r="IET38" i="7" s="1"/>
  <c r="IEU38" i="7" s="1"/>
  <c r="IEV38" i="7" s="1"/>
  <c r="IEW38" i="7" s="1"/>
  <c r="IEX38" i="7" s="1"/>
  <c r="IEY38" i="7" s="1"/>
  <c r="IEZ38" i="7" s="1"/>
  <c r="IFA38" i="7" s="1"/>
  <c r="IFB38" i="7" s="1"/>
  <c r="IFC38" i="7" s="1"/>
  <c r="IFD38" i="7" s="1"/>
  <c r="IFE38" i="7" s="1"/>
  <c r="IFF38" i="7" s="1"/>
  <c r="IFG38" i="7" s="1"/>
  <c r="IFH38" i="7" s="1"/>
  <c r="IFI38" i="7" s="1"/>
  <c r="IFJ38" i="7" s="1"/>
  <c r="IFK38" i="7" s="1"/>
  <c r="IFL38" i="7" s="1"/>
  <c r="IFM38" i="7" s="1"/>
  <c r="IFN38" i="7" s="1"/>
  <c r="IFO38" i="7" s="1"/>
  <c r="IFP38" i="7" s="1"/>
  <c r="IFQ38" i="7" s="1"/>
  <c r="IFR38" i="7" s="1"/>
  <c r="IFS38" i="7" s="1"/>
  <c r="IFT38" i="7" s="1"/>
  <c r="IFU38" i="7" s="1"/>
  <c r="IFV38" i="7" s="1"/>
  <c r="IFW38" i="7" s="1"/>
  <c r="IFX38" i="7" s="1"/>
  <c r="IFY38" i="7" s="1"/>
  <c r="IFZ38" i="7" s="1"/>
  <c r="IGA38" i="7" s="1"/>
  <c r="IGB38" i="7" s="1"/>
  <c r="IGC38" i="7" s="1"/>
  <c r="IGD38" i="7" s="1"/>
  <c r="IGE38" i="7" s="1"/>
  <c r="IGF38" i="7" s="1"/>
  <c r="IGG38" i="7" s="1"/>
  <c r="IGH38" i="7" s="1"/>
  <c r="IGI38" i="7" s="1"/>
  <c r="IGJ38" i="7" s="1"/>
  <c r="IGK38" i="7" s="1"/>
  <c r="IGL38" i="7" s="1"/>
  <c r="IGM38" i="7" s="1"/>
  <c r="IGN38" i="7" s="1"/>
  <c r="IGO38" i="7" s="1"/>
  <c r="IGP38" i="7" s="1"/>
  <c r="IGQ38" i="7" s="1"/>
  <c r="IGR38" i="7" s="1"/>
  <c r="IGS38" i="7" s="1"/>
  <c r="IGT38" i="7" s="1"/>
  <c r="IGU38" i="7" s="1"/>
  <c r="IGV38" i="7" s="1"/>
  <c r="IGW38" i="7" s="1"/>
  <c r="IGX38" i="7" s="1"/>
  <c r="IGY38" i="7" s="1"/>
  <c r="IGZ38" i="7" s="1"/>
  <c r="IHA38" i="7" s="1"/>
  <c r="IHB38" i="7" s="1"/>
  <c r="IHC38" i="7" s="1"/>
  <c r="IHD38" i="7" s="1"/>
  <c r="IHE38" i="7" s="1"/>
  <c r="IHF38" i="7" s="1"/>
  <c r="IHG38" i="7" s="1"/>
  <c r="IHH38" i="7" s="1"/>
  <c r="IHI38" i="7" s="1"/>
  <c r="IHJ38" i="7" s="1"/>
  <c r="IHK38" i="7" s="1"/>
  <c r="IHL38" i="7" s="1"/>
  <c r="IHM38" i="7" s="1"/>
  <c r="IHN38" i="7" s="1"/>
  <c r="IHO38" i="7" s="1"/>
  <c r="IHP38" i="7" s="1"/>
  <c r="IHQ38" i="7" s="1"/>
  <c r="IHR38" i="7" s="1"/>
  <c r="IHS38" i="7" s="1"/>
  <c r="IHT38" i="7" s="1"/>
  <c r="IHU38" i="7" s="1"/>
  <c r="IHV38" i="7" s="1"/>
  <c r="IHW38" i="7" s="1"/>
  <c r="IHX38" i="7" s="1"/>
  <c r="IHY38" i="7" s="1"/>
  <c r="IHZ38" i="7" s="1"/>
  <c r="IIA38" i="7" s="1"/>
  <c r="IIB38" i="7" s="1"/>
  <c r="IIC38" i="7" s="1"/>
  <c r="IID38" i="7" s="1"/>
  <c r="IIE38" i="7" s="1"/>
  <c r="IIF38" i="7" s="1"/>
  <c r="IIG38" i="7" s="1"/>
  <c r="IIH38" i="7" s="1"/>
  <c r="III38" i="7" s="1"/>
  <c r="IIJ38" i="7" s="1"/>
  <c r="IIK38" i="7" s="1"/>
  <c r="IIL38" i="7" s="1"/>
  <c r="IIM38" i="7" s="1"/>
  <c r="IIN38" i="7" s="1"/>
  <c r="IIO38" i="7" s="1"/>
  <c r="IIP38" i="7" s="1"/>
  <c r="IIQ38" i="7" s="1"/>
  <c r="IIR38" i="7" s="1"/>
  <c r="IIS38" i="7" s="1"/>
  <c r="IIT38" i="7" s="1"/>
  <c r="IIU38" i="7" s="1"/>
  <c r="IIV38" i="7" s="1"/>
  <c r="IIW38" i="7" s="1"/>
  <c r="IIX38" i="7" s="1"/>
  <c r="IIY38" i="7" s="1"/>
  <c r="IIZ38" i="7" s="1"/>
  <c r="IJA38" i="7" s="1"/>
  <c r="IJB38" i="7" s="1"/>
  <c r="IJC38" i="7" s="1"/>
  <c r="IJD38" i="7" s="1"/>
  <c r="IJE38" i="7" s="1"/>
  <c r="IJF38" i="7" s="1"/>
  <c r="IJG38" i="7" s="1"/>
  <c r="IJH38" i="7" s="1"/>
  <c r="IJI38" i="7" s="1"/>
  <c r="IJJ38" i="7" s="1"/>
  <c r="IJK38" i="7" s="1"/>
  <c r="IJL38" i="7" s="1"/>
  <c r="IJM38" i="7" s="1"/>
  <c r="IJN38" i="7" s="1"/>
  <c r="IJO38" i="7" s="1"/>
  <c r="IJP38" i="7" s="1"/>
  <c r="IJQ38" i="7" s="1"/>
  <c r="IJR38" i="7" s="1"/>
  <c r="IJS38" i="7" s="1"/>
  <c r="IJT38" i="7" s="1"/>
  <c r="IJU38" i="7" s="1"/>
  <c r="IJV38" i="7" s="1"/>
  <c r="IJW38" i="7" s="1"/>
  <c r="IJX38" i="7" s="1"/>
  <c r="IJY38" i="7" s="1"/>
  <c r="IJZ38" i="7" s="1"/>
  <c r="IKA38" i="7" s="1"/>
  <c r="IKB38" i="7" s="1"/>
  <c r="IKC38" i="7" s="1"/>
  <c r="IKD38" i="7" s="1"/>
  <c r="IKE38" i="7" s="1"/>
  <c r="IKF38" i="7" s="1"/>
  <c r="IKG38" i="7" s="1"/>
  <c r="IKH38" i="7" s="1"/>
  <c r="IKI38" i="7" s="1"/>
  <c r="IKJ38" i="7" s="1"/>
  <c r="IKK38" i="7" s="1"/>
  <c r="IKL38" i="7" s="1"/>
  <c r="IKM38" i="7" s="1"/>
  <c r="IKN38" i="7" s="1"/>
  <c r="IKO38" i="7" s="1"/>
  <c r="IKP38" i="7" s="1"/>
  <c r="IKQ38" i="7" s="1"/>
  <c r="IKR38" i="7" s="1"/>
  <c r="IKS38" i="7" s="1"/>
  <c r="IKT38" i="7" s="1"/>
  <c r="IKU38" i="7" s="1"/>
  <c r="IKV38" i="7" s="1"/>
  <c r="IKW38" i="7" s="1"/>
  <c r="IKX38" i="7" s="1"/>
  <c r="IKY38" i="7" s="1"/>
  <c r="IKZ38" i="7" s="1"/>
  <c r="ILA38" i="7" s="1"/>
  <c r="ILB38" i="7" s="1"/>
  <c r="ILC38" i="7" s="1"/>
  <c r="ILD38" i="7" s="1"/>
  <c r="ILE38" i="7" s="1"/>
  <c r="ILF38" i="7" s="1"/>
  <c r="ILG38" i="7" s="1"/>
  <c r="ILH38" i="7" s="1"/>
  <c r="ILI38" i="7" s="1"/>
  <c r="ILJ38" i="7" s="1"/>
  <c r="ILK38" i="7" s="1"/>
  <c r="ILL38" i="7" s="1"/>
  <c r="ILM38" i="7" s="1"/>
  <c r="ILN38" i="7" s="1"/>
  <c r="ILO38" i="7" s="1"/>
  <c r="ILP38" i="7" s="1"/>
  <c r="ILQ38" i="7" s="1"/>
  <c r="ILR38" i="7" s="1"/>
  <c r="ILS38" i="7" s="1"/>
  <c r="ILT38" i="7" s="1"/>
  <c r="ILU38" i="7" s="1"/>
  <c r="ILV38" i="7" s="1"/>
  <c r="ILW38" i="7" s="1"/>
  <c r="ILX38" i="7" s="1"/>
  <c r="ILY38" i="7" s="1"/>
  <c r="ILZ38" i="7" s="1"/>
  <c r="IMA38" i="7" s="1"/>
  <c r="IMB38" i="7" s="1"/>
  <c r="IMC38" i="7" s="1"/>
  <c r="IMD38" i="7" s="1"/>
  <c r="IME38" i="7" s="1"/>
  <c r="IMF38" i="7" s="1"/>
  <c r="IMG38" i="7" s="1"/>
  <c r="IMH38" i="7" s="1"/>
  <c r="IMI38" i="7" s="1"/>
  <c r="IMJ38" i="7" s="1"/>
  <c r="IMK38" i="7" s="1"/>
  <c r="IML38" i="7" s="1"/>
  <c r="IMM38" i="7" s="1"/>
  <c r="IMN38" i="7" s="1"/>
  <c r="IMO38" i="7" s="1"/>
  <c r="IMP38" i="7" s="1"/>
  <c r="IMQ38" i="7" s="1"/>
  <c r="IMR38" i="7" s="1"/>
  <c r="IMS38" i="7" s="1"/>
  <c r="IMT38" i="7" s="1"/>
  <c r="IMU38" i="7" s="1"/>
  <c r="IMV38" i="7" s="1"/>
  <c r="IMW38" i="7" s="1"/>
  <c r="IMX38" i="7" s="1"/>
  <c r="IMY38" i="7" s="1"/>
  <c r="IMZ38" i="7" s="1"/>
  <c r="INA38" i="7" s="1"/>
  <c r="INB38" i="7" s="1"/>
  <c r="INC38" i="7" s="1"/>
  <c r="IND38" i="7" s="1"/>
  <c r="INE38" i="7" s="1"/>
  <c r="INF38" i="7" s="1"/>
  <c r="ING38" i="7" s="1"/>
  <c r="INH38" i="7" s="1"/>
  <c r="INI38" i="7" s="1"/>
  <c r="INJ38" i="7" s="1"/>
  <c r="INK38" i="7" s="1"/>
  <c r="INL38" i="7" s="1"/>
  <c r="INM38" i="7" s="1"/>
  <c r="INN38" i="7" s="1"/>
  <c r="INO38" i="7" s="1"/>
  <c r="INP38" i="7" s="1"/>
  <c r="INQ38" i="7" s="1"/>
  <c r="INR38" i="7" s="1"/>
  <c r="INS38" i="7" s="1"/>
  <c r="INT38" i="7" s="1"/>
  <c r="INU38" i="7" s="1"/>
  <c r="INV38" i="7" s="1"/>
  <c r="INW38" i="7" s="1"/>
  <c r="INX38" i="7" s="1"/>
  <c r="INY38" i="7" s="1"/>
  <c r="INZ38" i="7" s="1"/>
  <c r="IOA38" i="7" s="1"/>
  <c r="IOB38" i="7" s="1"/>
  <c r="IOC38" i="7" s="1"/>
  <c r="IOD38" i="7" s="1"/>
  <c r="IOE38" i="7" s="1"/>
  <c r="IOF38" i="7" s="1"/>
  <c r="IOG38" i="7" s="1"/>
  <c r="IOH38" i="7" s="1"/>
  <c r="IOI38" i="7" s="1"/>
  <c r="IOJ38" i="7" s="1"/>
  <c r="IOK38" i="7" s="1"/>
  <c r="IOL38" i="7" s="1"/>
  <c r="IOM38" i="7" s="1"/>
  <c r="ION38" i="7" s="1"/>
  <c r="IOO38" i="7" s="1"/>
  <c r="IOP38" i="7" s="1"/>
  <c r="IOQ38" i="7" s="1"/>
  <c r="IOR38" i="7" s="1"/>
  <c r="IOS38" i="7" s="1"/>
  <c r="IOT38" i="7" s="1"/>
  <c r="IOU38" i="7" s="1"/>
  <c r="IOV38" i="7" s="1"/>
  <c r="IOW38" i="7" s="1"/>
  <c r="IOX38" i="7" s="1"/>
  <c r="IOY38" i="7" s="1"/>
  <c r="IOZ38" i="7" s="1"/>
  <c r="IPA38" i="7" s="1"/>
  <c r="IPB38" i="7" s="1"/>
  <c r="IPC38" i="7" s="1"/>
  <c r="IPD38" i="7" s="1"/>
  <c r="IPE38" i="7" s="1"/>
  <c r="IPF38" i="7" s="1"/>
  <c r="IPG38" i="7" s="1"/>
  <c r="IPH38" i="7" s="1"/>
  <c r="IPI38" i="7" s="1"/>
  <c r="IPJ38" i="7" s="1"/>
  <c r="IPK38" i="7" s="1"/>
  <c r="IPL38" i="7" s="1"/>
  <c r="IPM38" i="7" s="1"/>
  <c r="IPN38" i="7" s="1"/>
  <c r="IPO38" i="7" s="1"/>
  <c r="IPP38" i="7" s="1"/>
  <c r="IPQ38" i="7" s="1"/>
  <c r="IPR38" i="7" s="1"/>
  <c r="IPS38" i="7" s="1"/>
  <c r="IPT38" i="7" s="1"/>
  <c r="IPU38" i="7" s="1"/>
  <c r="IPV38" i="7" s="1"/>
  <c r="IPW38" i="7" s="1"/>
  <c r="IPX38" i="7" s="1"/>
  <c r="IPY38" i="7" s="1"/>
  <c r="IPZ38" i="7" s="1"/>
  <c r="IQA38" i="7" s="1"/>
  <c r="IQB38" i="7" s="1"/>
  <c r="IQC38" i="7" s="1"/>
  <c r="IQD38" i="7" s="1"/>
  <c r="IQE38" i="7" s="1"/>
  <c r="IQF38" i="7" s="1"/>
  <c r="IQG38" i="7" s="1"/>
  <c r="IQH38" i="7" s="1"/>
  <c r="IQI38" i="7" s="1"/>
  <c r="IQJ38" i="7" s="1"/>
  <c r="IQK38" i="7" s="1"/>
  <c r="IQL38" i="7" s="1"/>
  <c r="IQM38" i="7" s="1"/>
  <c r="IQN38" i="7" s="1"/>
  <c r="IQO38" i="7" s="1"/>
  <c r="IQP38" i="7" s="1"/>
  <c r="IQQ38" i="7" s="1"/>
  <c r="IQR38" i="7" s="1"/>
  <c r="IQS38" i="7" s="1"/>
  <c r="IQT38" i="7" s="1"/>
  <c r="IQU38" i="7" s="1"/>
  <c r="IQV38" i="7" s="1"/>
  <c r="IQW38" i="7" s="1"/>
  <c r="IQX38" i="7" s="1"/>
  <c r="IQY38" i="7" s="1"/>
  <c r="IQZ38" i="7" s="1"/>
  <c r="IRA38" i="7" s="1"/>
  <c r="IRB38" i="7" s="1"/>
  <c r="IRC38" i="7" s="1"/>
  <c r="IRD38" i="7" s="1"/>
  <c r="IRE38" i="7" s="1"/>
  <c r="IRF38" i="7" s="1"/>
  <c r="IRG38" i="7" s="1"/>
  <c r="IRH38" i="7" s="1"/>
  <c r="IRI38" i="7" s="1"/>
  <c r="IRJ38" i="7" s="1"/>
  <c r="IRK38" i="7" s="1"/>
  <c r="IRL38" i="7" s="1"/>
  <c r="IRM38" i="7" s="1"/>
  <c r="IRN38" i="7" s="1"/>
  <c r="IRO38" i="7" s="1"/>
  <c r="IRP38" i="7" s="1"/>
  <c r="IRQ38" i="7" s="1"/>
  <c r="IRR38" i="7" s="1"/>
  <c r="IRS38" i="7" s="1"/>
  <c r="IRT38" i="7" s="1"/>
  <c r="IRU38" i="7" s="1"/>
  <c r="IRV38" i="7" s="1"/>
  <c r="IRW38" i="7" s="1"/>
  <c r="IRX38" i="7" s="1"/>
  <c r="IRY38" i="7" s="1"/>
  <c r="IRZ38" i="7" s="1"/>
  <c r="ISA38" i="7" s="1"/>
  <c r="ISB38" i="7" s="1"/>
  <c r="ISC38" i="7" s="1"/>
  <c r="ISD38" i="7" s="1"/>
  <c r="ISE38" i="7" s="1"/>
  <c r="ISF38" i="7" s="1"/>
  <c r="ISG38" i="7" s="1"/>
  <c r="ISH38" i="7" s="1"/>
  <c r="ISI38" i="7" s="1"/>
  <c r="ISJ38" i="7" s="1"/>
  <c r="ISK38" i="7" s="1"/>
  <c r="ISL38" i="7" s="1"/>
  <c r="ISM38" i="7" s="1"/>
  <c r="ISN38" i="7" s="1"/>
  <c r="ISO38" i="7" s="1"/>
  <c r="ISP38" i="7" s="1"/>
  <c r="ISQ38" i="7" s="1"/>
  <c r="ISR38" i="7" s="1"/>
  <c r="ISS38" i="7" s="1"/>
  <c r="IST38" i="7" s="1"/>
  <c r="ISU38" i="7" s="1"/>
  <c r="ISV38" i="7" s="1"/>
  <c r="ISW38" i="7" s="1"/>
  <c r="ISX38" i="7" s="1"/>
  <c r="ISY38" i="7" s="1"/>
  <c r="ISZ38" i="7" s="1"/>
  <c r="ITA38" i="7" s="1"/>
  <c r="ITB38" i="7" s="1"/>
  <c r="ITC38" i="7" s="1"/>
  <c r="ITD38" i="7" s="1"/>
  <c r="ITE38" i="7" s="1"/>
  <c r="ITF38" i="7" s="1"/>
  <c r="ITG38" i="7" s="1"/>
  <c r="ITH38" i="7" s="1"/>
  <c r="ITI38" i="7" s="1"/>
  <c r="ITJ38" i="7" s="1"/>
  <c r="ITK38" i="7" s="1"/>
  <c r="ITL38" i="7" s="1"/>
  <c r="ITM38" i="7" s="1"/>
  <c r="ITN38" i="7" s="1"/>
  <c r="ITO38" i="7" s="1"/>
  <c r="ITP38" i="7" s="1"/>
  <c r="ITQ38" i="7" s="1"/>
  <c r="ITR38" i="7" s="1"/>
  <c r="ITS38" i="7" s="1"/>
  <c r="ITT38" i="7" s="1"/>
  <c r="ITU38" i="7" s="1"/>
  <c r="ITV38" i="7" s="1"/>
  <c r="ITW38" i="7" s="1"/>
  <c r="ITX38" i="7" s="1"/>
  <c r="ITY38" i="7" s="1"/>
  <c r="ITZ38" i="7" s="1"/>
  <c r="IUA38" i="7" s="1"/>
  <c r="IUB38" i="7" s="1"/>
  <c r="IUC38" i="7" s="1"/>
  <c r="IUD38" i="7" s="1"/>
  <c r="IUE38" i="7" s="1"/>
  <c r="IUF38" i="7" s="1"/>
  <c r="IUG38" i="7" s="1"/>
  <c r="IUH38" i="7" s="1"/>
  <c r="IUI38" i="7" s="1"/>
  <c r="IUJ38" i="7" s="1"/>
  <c r="IUK38" i="7" s="1"/>
  <c r="IUL38" i="7" s="1"/>
  <c r="IUM38" i="7" s="1"/>
  <c r="IUN38" i="7" s="1"/>
  <c r="IUO38" i="7" s="1"/>
  <c r="IUP38" i="7" s="1"/>
  <c r="IUQ38" i="7" s="1"/>
  <c r="IUR38" i="7" s="1"/>
  <c r="IUS38" i="7" s="1"/>
  <c r="IUT38" i="7" s="1"/>
  <c r="IUU38" i="7" s="1"/>
  <c r="IUV38" i="7" s="1"/>
  <c r="IUW38" i="7" s="1"/>
  <c r="IUX38" i="7" s="1"/>
  <c r="IUY38" i="7" s="1"/>
  <c r="IUZ38" i="7" s="1"/>
  <c r="IVA38" i="7" s="1"/>
  <c r="IVB38" i="7" s="1"/>
  <c r="IVC38" i="7" s="1"/>
  <c r="IVD38" i="7" s="1"/>
  <c r="IVE38" i="7" s="1"/>
  <c r="IVF38" i="7" s="1"/>
  <c r="IVG38" i="7" s="1"/>
  <c r="IVH38" i="7" s="1"/>
  <c r="IVI38" i="7" s="1"/>
  <c r="IVJ38" i="7" s="1"/>
  <c r="IVK38" i="7" s="1"/>
  <c r="IVL38" i="7" s="1"/>
  <c r="IVM38" i="7" s="1"/>
  <c r="IVN38" i="7" s="1"/>
  <c r="IVO38" i="7" s="1"/>
  <c r="IVP38" i="7" s="1"/>
  <c r="IVQ38" i="7" s="1"/>
  <c r="IVR38" i="7" s="1"/>
  <c r="IVS38" i="7" s="1"/>
  <c r="IVT38" i="7" s="1"/>
  <c r="IVU38" i="7" s="1"/>
  <c r="IVV38" i="7" s="1"/>
  <c r="IVW38" i="7" s="1"/>
  <c r="IVX38" i="7" s="1"/>
  <c r="IVY38" i="7" s="1"/>
  <c r="IVZ38" i="7" s="1"/>
  <c r="IWA38" i="7" s="1"/>
  <c r="IWB38" i="7" s="1"/>
  <c r="IWC38" i="7" s="1"/>
  <c r="IWD38" i="7" s="1"/>
  <c r="IWE38" i="7" s="1"/>
  <c r="IWF38" i="7" s="1"/>
  <c r="IWG38" i="7" s="1"/>
  <c r="IWH38" i="7" s="1"/>
  <c r="IWI38" i="7" s="1"/>
  <c r="IWJ38" i="7" s="1"/>
  <c r="IWK38" i="7" s="1"/>
  <c r="IWL38" i="7" s="1"/>
  <c r="IWM38" i="7" s="1"/>
  <c r="IWN38" i="7" s="1"/>
  <c r="IWO38" i="7" s="1"/>
  <c r="IWP38" i="7" s="1"/>
  <c r="IWQ38" i="7" s="1"/>
  <c r="IWR38" i="7" s="1"/>
  <c r="IWS38" i="7" s="1"/>
  <c r="IWT38" i="7" s="1"/>
  <c r="IWU38" i="7" s="1"/>
  <c r="IWV38" i="7" s="1"/>
  <c r="IWW38" i="7" s="1"/>
  <c r="IWX38" i="7" s="1"/>
  <c r="IWY38" i="7" s="1"/>
  <c r="IWZ38" i="7" s="1"/>
  <c r="IXA38" i="7" s="1"/>
  <c r="IXB38" i="7" s="1"/>
  <c r="IXC38" i="7" s="1"/>
  <c r="IXD38" i="7" s="1"/>
  <c r="IXE38" i="7" s="1"/>
  <c r="IXF38" i="7" s="1"/>
  <c r="IXG38" i="7" s="1"/>
  <c r="IXH38" i="7" s="1"/>
  <c r="IXI38" i="7" s="1"/>
  <c r="IXJ38" i="7" s="1"/>
  <c r="IXK38" i="7" s="1"/>
  <c r="IXL38" i="7" s="1"/>
  <c r="IXM38" i="7" s="1"/>
  <c r="IXN38" i="7" s="1"/>
  <c r="IXO38" i="7" s="1"/>
  <c r="IXP38" i="7" s="1"/>
  <c r="IXQ38" i="7" s="1"/>
  <c r="IXR38" i="7" s="1"/>
  <c r="IXS38" i="7" s="1"/>
  <c r="IXT38" i="7" s="1"/>
  <c r="IXU38" i="7" s="1"/>
  <c r="IXV38" i="7" s="1"/>
  <c r="IXW38" i="7" s="1"/>
  <c r="IXX38" i="7" s="1"/>
  <c r="IXY38" i="7" s="1"/>
  <c r="IXZ38" i="7" s="1"/>
  <c r="IYA38" i="7" s="1"/>
  <c r="IYB38" i="7" s="1"/>
  <c r="IYC38" i="7" s="1"/>
  <c r="IYD38" i="7" s="1"/>
  <c r="IYE38" i="7" s="1"/>
  <c r="IYF38" i="7" s="1"/>
  <c r="IYG38" i="7" s="1"/>
  <c r="IYH38" i="7" s="1"/>
  <c r="IYI38" i="7" s="1"/>
  <c r="IYJ38" i="7" s="1"/>
  <c r="IYK38" i="7" s="1"/>
  <c r="IYL38" i="7" s="1"/>
  <c r="IYM38" i="7" s="1"/>
  <c r="IYN38" i="7" s="1"/>
  <c r="IYO38" i="7" s="1"/>
  <c r="IYP38" i="7" s="1"/>
  <c r="IYQ38" i="7" s="1"/>
  <c r="IYR38" i="7" s="1"/>
  <c r="IYS38" i="7" s="1"/>
  <c r="IYT38" i="7" s="1"/>
  <c r="IYU38" i="7" s="1"/>
  <c r="IYV38" i="7" s="1"/>
  <c r="IYW38" i="7" s="1"/>
  <c r="IYX38" i="7" s="1"/>
  <c r="IYY38" i="7" s="1"/>
  <c r="IYZ38" i="7" s="1"/>
  <c r="IZA38" i="7" s="1"/>
  <c r="IZB38" i="7" s="1"/>
  <c r="IZC38" i="7" s="1"/>
  <c r="IZD38" i="7" s="1"/>
  <c r="IZE38" i="7" s="1"/>
  <c r="IZF38" i="7" s="1"/>
  <c r="IZG38" i="7" s="1"/>
  <c r="IZH38" i="7" s="1"/>
  <c r="IZI38" i="7" s="1"/>
  <c r="IZJ38" i="7" s="1"/>
  <c r="IZK38" i="7" s="1"/>
  <c r="IZL38" i="7" s="1"/>
  <c r="IZM38" i="7" s="1"/>
  <c r="IZN38" i="7" s="1"/>
  <c r="IZO38" i="7" s="1"/>
  <c r="IZP38" i="7" s="1"/>
  <c r="IZQ38" i="7" s="1"/>
  <c r="IZR38" i="7" s="1"/>
  <c r="IZS38" i="7" s="1"/>
  <c r="IZT38" i="7" s="1"/>
  <c r="IZU38" i="7" s="1"/>
  <c r="IZV38" i="7" s="1"/>
  <c r="IZW38" i="7" s="1"/>
  <c r="IZX38" i="7" s="1"/>
  <c r="IZY38" i="7" s="1"/>
  <c r="IZZ38" i="7" s="1"/>
  <c r="JAA38" i="7" s="1"/>
  <c r="JAB38" i="7" s="1"/>
  <c r="JAC38" i="7" s="1"/>
  <c r="JAD38" i="7" s="1"/>
  <c r="JAE38" i="7" s="1"/>
  <c r="JAF38" i="7" s="1"/>
  <c r="JAG38" i="7" s="1"/>
  <c r="JAH38" i="7" s="1"/>
  <c r="JAI38" i="7" s="1"/>
  <c r="JAJ38" i="7" s="1"/>
  <c r="JAK38" i="7" s="1"/>
  <c r="JAL38" i="7" s="1"/>
  <c r="JAM38" i="7" s="1"/>
  <c r="JAN38" i="7" s="1"/>
  <c r="JAO38" i="7" s="1"/>
  <c r="JAP38" i="7" s="1"/>
  <c r="JAQ38" i="7" s="1"/>
  <c r="JAR38" i="7" s="1"/>
  <c r="JAS38" i="7" s="1"/>
  <c r="JAT38" i="7" s="1"/>
  <c r="JAU38" i="7" s="1"/>
  <c r="JAV38" i="7" s="1"/>
  <c r="JAW38" i="7" s="1"/>
  <c r="JAX38" i="7" s="1"/>
  <c r="JAY38" i="7" s="1"/>
  <c r="JAZ38" i="7" s="1"/>
  <c r="JBA38" i="7" s="1"/>
  <c r="JBB38" i="7" s="1"/>
  <c r="JBC38" i="7" s="1"/>
  <c r="JBD38" i="7" s="1"/>
  <c r="JBE38" i="7" s="1"/>
  <c r="JBF38" i="7" s="1"/>
  <c r="JBG38" i="7" s="1"/>
  <c r="JBH38" i="7" s="1"/>
  <c r="JBI38" i="7" s="1"/>
  <c r="JBJ38" i="7" s="1"/>
  <c r="JBK38" i="7" s="1"/>
  <c r="JBL38" i="7" s="1"/>
  <c r="JBM38" i="7" s="1"/>
  <c r="JBN38" i="7" s="1"/>
  <c r="JBO38" i="7" s="1"/>
  <c r="JBP38" i="7" s="1"/>
  <c r="JBQ38" i="7" s="1"/>
  <c r="JBR38" i="7" s="1"/>
  <c r="JBS38" i="7" s="1"/>
  <c r="JBT38" i="7" s="1"/>
  <c r="JBU38" i="7" s="1"/>
  <c r="JBV38" i="7" s="1"/>
  <c r="JBW38" i="7" s="1"/>
  <c r="JBX38" i="7" s="1"/>
  <c r="JBY38" i="7" s="1"/>
  <c r="JBZ38" i="7" s="1"/>
  <c r="JCA38" i="7" s="1"/>
  <c r="JCB38" i="7" s="1"/>
  <c r="JCC38" i="7" s="1"/>
  <c r="JCD38" i="7" s="1"/>
  <c r="JCE38" i="7" s="1"/>
  <c r="JCF38" i="7" s="1"/>
  <c r="JCG38" i="7" s="1"/>
  <c r="JCH38" i="7" s="1"/>
  <c r="JCI38" i="7" s="1"/>
  <c r="JCJ38" i="7" s="1"/>
  <c r="JCK38" i="7" s="1"/>
  <c r="JCL38" i="7" s="1"/>
  <c r="JCM38" i="7" s="1"/>
  <c r="JCN38" i="7" s="1"/>
  <c r="JCO38" i="7" s="1"/>
  <c r="JCP38" i="7" s="1"/>
  <c r="JCQ38" i="7" s="1"/>
  <c r="JCR38" i="7" s="1"/>
  <c r="JCS38" i="7" s="1"/>
  <c r="JCT38" i="7" s="1"/>
  <c r="JCU38" i="7" s="1"/>
  <c r="JCV38" i="7" s="1"/>
  <c r="JCW38" i="7" s="1"/>
  <c r="JCX38" i="7" s="1"/>
  <c r="JCY38" i="7" s="1"/>
  <c r="JCZ38" i="7" s="1"/>
  <c r="JDA38" i="7" s="1"/>
  <c r="JDB38" i="7" s="1"/>
  <c r="JDC38" i="7" s="1"/>
  <c r="JDD38" i="7" s="1"/>
  <c r="JDE38" i="7" s="1"/>
  <c r="JDF38" i="7" s="1"/>
  <c r="JDG38" i="7" s="1"/>
  <c r="JDH38" i="7" s="1"/>
  <c r="JDI38" i="7" s="1"/>
  <c r="JDJ38" i="7" s="1"/>
  <c r="JDK38" i="7" s="1"/>
  <c r="JDL38" i="7" s="1"/>
  <c r="JDM38" i="7" s="1"/>
  <c r="JDN38" i="7" s="1"/>
  <c r="JDO38" i="7" s="1"/>
  <c r="JDP38" i="7" s="1"/>
  <c r="JDQ38" i="7" s="1"/>
  <c r="JDR38" i="7" s="1"/>
  <c r="JDS38" i="7" s="1"/>
  <c r="JDT38" i="7" s="1"/>
  <c r="JDU38" i="7" s="1"/>
  <c r="JDV38" i="7" s="1"/>
  <c r="JDW38" i="7" s="1"/>
  <c r="JDX38" i="7" s="1"/>
  <c r="JDY38" i="7" s="1"/>
  <c r="JDZ38" i="7" s="1"/>
  <c r="JEA38" i="7" s="1"/>
  <c r="JEB38" i="7" s="1"/>
  <c r="JEC38" i="7" s="1"/>
  <c r="JED38" i="7" s="1"/>
  <c r="JEE38" i="7" s="1"/>
  <c r="JEF38" i="7" s="1"/>
  <c r="JEG38" i="7" s="1"/>
  <c r="JEH38" i="7" s="1"/>
  <c r="JEI38" i="7" s="1"/>
  <c r="JEJ38" i="7" s="1"/>
  <c r="JEK38" i="7" s="1"/>
  <c r="JEL38" i="7" s="1"/>
  <c r="JEM38" i="7" s="1"/>
  <c r="JEN38" i="7" s="1"/>
  <c r="JEO38" i="7" s="1"/>
  <c r="JEP38" i="7" s="1"/>
  <c r="JEQ38" i="7" s="1"/>
  <c r="JER38" i="7" s="1"/>
  <c r="JES38" i="7" s="1"/>
  <c r="JET38" i="7" s="1"/>
  <c r="JEU38" i="7" s="1"/>
  <c r="JEV38" i="7" s="1"/>
  <c r="JEW38" i="7" s="1"/>
  <c r="JEX38" i="7" s="1"/>
  <c r="JEY38" i="7" s="1"/>
  <c r="JEZ38" i="7" s="1"/>
  <c r="JFA38" i="7" s="1"/>
  <c r="JFB38" i="7" s="1"/>
  <c r="JFC38" i="7" s="1"/>
  <c r="JFD38" i="7" s="1"/>
  <c r="JFE38" i="7" s="1"/>
  <c r="JFF38" i="7" s="1"/>
  <c r="JFG38" i="7" s="1"/>
  <c r="JFH38" i="7" s="1"/>
  <c r="JFI38" i="7" s="1"/>
  <c r="JFJ38" i="7" s="1"/>
  <c r="JFK38" i="7" s="1"/>
  <c r="JFL38" i="7" s="1"/>
  <c r="JFM38" i="7" s="1"/>
  <c r="JFN38" i="7" s="1"/>
  <c r="JFO38" i="7" s="1"/>
  <c r="JFP38" i="7" s="1"/>
  <c r="JFQ38" i="7" s="1"/>
  <c r="JFR38" i="7" s="1"/>
  <c r="JFS38" i="7" s="1"/>
  <c r="JFT38" i="7" s="1"/>
  <c r="JFU38" i="7" s="1"/>
  <c r="JFV38" i="7" s="1"/>
  <c r="JFW38" i="7" s="1"/>
  <c r="JFX38" i="7" s="1"/>
  <c r="JFY38" i="7" s="1"/>
  <c r="JFZ38" i="7" s="1"/>
  <c r="JGA38" i="7" s="1"/>
  <c r="JGB38" i="7" s="1"/>
  <c r="JGC38" i="7" s="1"/>
  <c r="JGD38" i="7" s="1"/>
  <c r="JGE38" i="7" s="1"/>
  <c r="JGF38" i="7" s="1"/>
  <c r="JGG38" i="7" s="1"/>
  <c r="JGH38" i="7" s="1"/>
  <c r="JGI38" i="7" s="1"/>
  <c r="JGJ38" i="7" s="1"/>
  <c r="JGK38" i="7" s="1"/>
  <c r="JGL38" i="7" s="1"/>
  <c r="JGM38" i="7" s="1"/>
  <c r="JGN38" i="7" s="1"/>
  <c r="JGO38" i="7" s="1"/>
  <c r="JGP38" i="7" s="1"/>
  <c r="JGQ38" i="7" s="1"/>
  <c r="JGR38" i="7" s="1"/>
  <c r="JGS38" i="7" s="1"/>
  <c r="JGT38" i="7" s="1"/>
  <c r="JGU38" i="7" s="1"/>
  <c r="JGV38" i="7" s="1"/>
  <c r="JGW38" i="7" s="1"/>
  <c r="JGX38" i="7" s="1"/>
  <c r="JGY38" i="7" s="1"/>
  <c r="JGZ38" i="7" s="1"/>
  <c r="JHA38" i="7" s="1"/>
  <c r="JHB38" i="7" s="1"/>
  <c r="JHC38" i="7" s="1"/>
  <c r="JHD38" i="7" s="1"/>
  <c r="JHE38" i="7" s="1"/>
  <c r="JHF38" i="7" s="1"/>
  <c r="JHG38" i="7" s="1"/>
  <c r="JHH38" i="7" s="1"/>
  <c r="JHI38" i="7" s="1"/>
  <c r="JHJ38" i="7" s="1"/>
  <c r="JHK38" i="7" s="1"/>
  <c r="JHL38" i="7" s="1"/>
  <c r="JHM38" i="7" s="1"/>
  <c r="JHN38" i="7" s="1"/>
  <c r="JHO38" i="7" s="1"/>
  <c r="JHP38" i="7" s="1"/>
  <c r="JHQ38" i="7" s="1"/>
  <c r="JHR38" i="7" s="1"/>
  <c r="JHS38" i="7" s="1"/>
  <c r="JHT38" i="7" s="1"/>
  <c r="JHU38" i="7" s="1"/>
  <c r="JHV38" i="7" s="1"/>
  <c r="JHW38" i="7" s="1"/>
  <c r="JHX38" i="7" s="1"/>
  <c r="JHY38" i="7" s="1"/>
  <c r="JHZ38" i="7" s="1"/>
  <c r="JIA38" i="7" s="1"/>
  <c r="JIB38" i="7" s="1"/>
  <c r="JIC38" i="7" s="1"/>
  <c r="JID38" i="7" s="1"/>
  <c r="JIE38" i="7" s="1"/>
  <c r="JIF38" i="7" s="1"/>
  <c r="JIG38" i="7" s="1"/>
  <c r="JIH38" i="7" s="1"/>
  <c r="JII38" i="7" s="1"/>
  <c r="JIJ38" i="7" s="1"/>
  <c r="JIK38" i="7" s="1"/>
  <c r="JIL38" i="7" s="1"/>
  <c r="JIM38" i="7" s="1"/>
  <c r="JIN38" i="7" s="1"/>
  <c r="JIO38" i="7" s="1"/>
  <c r="JIP38" i="7" s="1"/>
  <c r="JIQ38" i="7" s="1"/>
  <c r="JIR38" i="7" s="1"/>
  <c r="JIS38" i="7" s="1"/>
  <c r="JIT38" i="7" s="1"/>
  <c r="JIU38" i="7" s="1"/>
  <c r="JIV38" i="7" s="1"/>
  <c r="JIW38" i="7" s="1"/>
  <c r="JIX38" i="7" s="1"/>
  <c r="JIY38" i="7" s="1"/>
  <c r="JIZ38" i="7" s="1"/>
  <c r="JJA38" i="7" s="1"/>
  <c r="JJB38" i="7" s="1"/>
  <c r="JJC38" i="7" s="1"/>
  <c r="JJD38" i="7" s="1"/>
  <c r="JJE38" i="7" s="1"/>
  <c r="JJF38" i="7" s="1"/>
  <c r="JJG38" i="7" s="1"/>
  <c r="JJH38" i="7" s="1"/>
  <c r="JJI38" i="7" s="1"/>
  <c r="JJJ38" i="7" s="1"/>
  <c r="JJK38" i="7" s="1"/>
  <c r="JJL38" i="7" s="1"/>
  <c r="JJM38" i="7" s="1"/>
  <c r="JJN38" i="7" s="1"/>
  <c r="JJO38" i="7" s="1"/>
  <c r="JJP38" i="7" s="1"/>
  <c r="JJQ38" i="7" s="1"/>
  <c r="JJR38" i="7" s="1"/>
  <c r="JJS38" i="7" s="1"/>
  <c r="JJT38" i="7" s="1"/>
  <c r="JJU38" i="7" s="1"/>
  <c r="JJV38" i="7" s="1"/>
  <c r="JJW38" i="7" s="1"/>
  <c r="JJX38" i="7" s="1"/>
  <c r="JJY38" i="7" s="1"/>
  <c r="JJZ38" i="7" s="1"/>
  <c r="JKA38" i="7" s="1"/>
  <c r="JKB38" i="7" s="1"/>
  <c r="JKC38" i="7" s="1"/>
  <c r="JKD38" i="7" s="1"/>
  <c r="JKE38" i="7" s="1"/>
  <c r="JKF38" i="7" s="1"/>
  <c r="JKG38" i="7" s="1"/>
  <c r="JKH38" i="7" s="1"/>
  <c r="JKI38" i="7" s="1"/>
  <c r="JKJ38" i="7" s="1"/>
  <c r="JKK38" i="7" s="1"/>
  <c r="JKL38" i="7" s="1"/>
  <c r="JKM38" i="7" s="1"/>
  <c r="JKN38" i="7" s="1"/>
  <c r="JKO38" i="7" s="1"/>
  <c r="JKP38" i="7" s="1"/>
  <c r="JKQ38" i="7" s="1"/>
  <c r="JKR38" i="7" s="1"/>
  <c r="JKS38" i="7" s="1"/>
  <c r="JKT38" i="7" s="1"/>
  <c r="JKU38" i="7" s="1"/>
  <c r="JKV38" i="7" s="1"/>
  <c r="JKW38" i="7" s="1"/>
  <c r="JKX38" i="7" s="1"/>
  <c r="JKY38" i="7" s="1"/>
  <c r="JKZ38" i="7" s="1"/>
  <c r="JLA38" i="7" s="1"/>
  <c r="JLB38" i="7" s="1"/>
  <c r="JLC38" i="7" s="1"/>
  <c r="JLD38" i="7" s="1"/>
  <c r="JLE38" i="7" s="1"/>
  <c r="JLF38" i="7" s="1"/>
  <c r="JLG38" i="7" s="1"/>
  <c r="JLH38" i="7" s="1"/>
  <c r="JLI38" i="7" s="1"/>
  <c r="JLJ38" i="7" s="1"/>
  <c r="JLK38" i="7" s="1"/>
  <c r="JLL38" i="7" s="1"/>
  <c r="JLM38" i="7" s="1"/>
  <c r="JLN38" i="7" s="1"/>
  <c r="JLO38" i="7" s="1"/>
  <c r="JLP38" i="7" s="1"/>
  <c r="JLQ38" i="7" s="1"/>
  <c r="JLR38" i="7" s="1"/>
  <c r="JLS38" i="7" s="1"/>
  <c r="JLT38" i="7" s="1"/>
  <c r="JLU38" i="7" s="1"/>
  <c r="JLV38" i="7" s="1"/>
  <c r="JLW38" i="7" s="1"/>
  <c r="JLX38" i="7" s="1"/>
  <c r="JLY38" i="7" s="1"/>
  <c r="JLZ38" i="7" s="1"/>
  <c r="JMA38" i="7" s="1"/>
  <c r="JMB38" i="7" s="1"/>
  <c r="JMC38" i="7" s="1"/>
  <c r="JMD38" i="7" s="1"/>
  <c r="JME38" i="7" s="1"/>
  <c r="JMF38" i="7" s="1"/>
  <c r="JMG38" i="7" s="1"/>
  <c r="JMH38" i="7" s="1"/>
  <c r="JMI38" i="7" s="1"/>
  <c r="JMJ38" i="7" s="1"/>
  <c r="JMK38" i="7" s="1"/>
  <c r="JML38" i="7" s="1"/>
  <c r="JMM38" i="7" s="1"/>
  <c r="JMN38" i="7" s="1"/>
  <c r="JMO38" i="7" s="1"/>
  <c r="JMP38" i="7" s="1"/>
  <c r="JMQ38" i="7" s="1"/>
  <c r="JMR38" i="7" s="1"/>
  <c r="JMS38" i="7" s="1"/>
  <c r="JMT38" i="7" s="1"/>
  <c r="JMU38" i="7" s="1"/>
  <c r="JMV38" i="7" s="1"/>
  <c r="JMW38" i="7" s="1"/>
  <c r="JMX38" i="7" s="1"/>
  <c r="JMY38" i="7" s="1"/>
  <c r="JMZ38" i="7" s="1"/>
  <c r="JNA38" i="7" s="1"/>
  <c r="JNB38" i="7" s="1"/>
  <c r="JNC38" i="7" s="1"/>
  <c r="JND38" i="7" s="1"/>
  <c r="JNE38" i="7" s="1"/>
  <c r="JNF38" i="7" s="1"/>
  <c r="JNG38" i="7" s="1"/>
  <c r="JNH38" i="7" s="1"/>
  <c r="JNI38" i="7" s="1"/>
  <c r="JNJ38" i="7" s="1"/>
  <c r="JNK38" i="7" s="1"/>
  <c r="JNL38" i="7" s="1"/>
  <c r="JNM38" i="7" s="1"/>
  <c r="JNN38" i="7" s="1"/>
  <c r="JNO38" i="7" s="1"/>
  <c r="JNP38" i="7" s="1"/>
  <c r="JNQ38" i="7" s="1"/>
  <c r="JNR38" i="7" s="1"/>
  <c r="JNS38" i="7" s="1"/>
  <c r="JNT38" i="7" s="1"/>
  <c r="JNU38" i="7" s="1"/>
  <c r="JNV38" i="7" s="1"/>
  <c r="JNW38" i="7" s="1"/>
  <c r="JNX38" i="7" s="1"/>
  <c r="JNY38" i="7" s="1"/>
  <c r="JNZ38" i="7" s="1"/>
  <c r="JOA38" i="7" s="1"/>
  <c r="JOB38" i="7" s="1"/>
  <c r="JOC38" i="7" s="1"/>
  <c r="JOD38" i="7" s="1"/>
  <c r="JOE38" i="7" s="1"/>
  <c r="JOF38" i="7" s="1"/>
  <c r="JOG38" i="7" s="1"/>
  <c r="JOH38" i="7" s="1"/>
  <c r="JOI38" i="7" s="1"/>
  <c r="JOJ38" i="7" s="1"/>
  <c r="JOK38" i="7" s="1"/>
  <c r="JOL38" i="7" s="1"/>
  <c r="JOM38" i="7" s="1"/>
  <c r="JON38" i="7" s="1"/>
  <c r="JOO38" i="7" s="1"/>
  <c r="JOP38" i="7" s="1"/>
  <c r="JOQ38" i="7" s="1"/>
  <c r="JOR38" i="7" s="1"/>
  <c r="JOS38" i="7" s="1"/>
  <c r="JOT38" i="7" s="1"/>
  <c r="JOU38" i="7" s="1"/>
  <c r="JOV38" i="7" s="1"/>
  <c r="JOW38" i="7" s="1"/>
  <c r="JOX38" i="7" s="1"/>
  <c r="JOY38" i="7" s="1"/>
  <c r="JOZ38" i="7" s="1"/>
  <c r="JPA38" i="7" s="1"/>
  <c r="JPB38" i="7" s="1"/>
  <c r="JPC38" i="7" s="1"/>
  <c r="JPD38" i="7" s="1"/>
  <c r="JPE38" i="7" s="1"/>
  <c r="JPF38" i="7" s="1"/>
  <c r="JPG38" i="7" s="1"/>
  <c r="JPH38" i="7" s="1"/>
  <c r="JPI38" i="7" s="1"/>
  <c r="JPJ38" i="7" s="1"/>
  <c r="JPK38" i="7" s="1"/>
  <c r="JPL38" i="7" s="1"/>
  <c r="JPM38" i="7" s="1"/>
  <c r="JPN38" i="7" s="1"/>
  <c r="JPO38" i="7" s="1"/>
  <c r="JPP38" i="7" s="1"/>
  <c r="JPQ38" i="7" s="1"/>
  <c r="JPR38" i="7" s="1"/>
  <c r="JPS38" i="7" s="1"/>
  <c r="JPT38" i="7" s="1"/>
  <c r="JPU38" i="7" s="1"/>
  <c r="JPV38" i="7" s="1"/>
  <c r="JPW38" i="7" s="1"/>
  <c r="JPX38" i="7" s="1"/>
  <c r="JPY38" i="7" s="1"/>
  <c r="JPZ38" i="7" s="1"/>
  <c r="JQA38" i="7" s="1"/>
  <c r="JQB38" i="7" s="1"/>
  <c r="JQC38" i="7" s="1"/>
  <c r="JQD38" i="7" s="1"/>
  <c r="JQE38" i="7" s="1"/>
  <c r="JQF38" i="7" s="1"/>
  <c r="JQG38" i="7" s="1"/>
  <c r="JQH38" i="7" s="1"/>
  <c r="JQI38" i="7" s="1"/>
  <c r="JQJ38" i="7" s="1"/>
  <c r="JQK38" i="7" s="1"/>
  <c r="JQL38" i="7" s="1"/>
  <c r="JQM38" i="7" s="1"/>
  <c r="JQN38" i="7" s="1"/>
  <c r="JQO38" i="7" s="1"/>
  <c r="JQP38" i="7" s="1"/>
  <c r="JQQ38" i="7" s="1"/>
  <c r="JQR38" i="7" s="1"/>
  <c r="JQS38" i="7" s="1"/>
  <c r="JQT38" i="7" s="1"/>
  <c r="JQU38" i="7" s="1"/>
  <c r="JQV38" i="7" s="1"/>
  <c r="JQW38" i="7" s="1"/>
  <c r="JQX38" i="7" s="1"/>
  <c r="JQY38" i="7" s="1"/>
  <c r="JQZ38" i="7" s="1"/>
  <c r="JRA38" i="7" s="1"/>
  <c r="JRB38" i="7" s="1"/>
  <c r="JRC38" i="7" s="1"/>
  <c r="JRD38" i="7" s="1"/>
  <c r="JRE38" i="7" s="1"/>
  <c r="JRF38" i="7" s="1"/>
  <c r="JRG38" i="7" s="1"/>
  <c r="JRH38" i="7" s="1"/>
  <c r="JRI38" i="7" s="1"/>
  <c r="JRJ38" i="7" s="1"/>
  <c r="JRK38" i="7" s="1"/>
  <c r="JRL38" i="7" s="1"/>
  <c r="JRM38" i="7" s="1"/>
  <c r="JRN38" i="7" s="1"/>
  <c r="JRO38" i="7" s="1"/>
  <c r="JRP38" i="7" s="1"/>
  <c r="JRQ38" i="7" s="1"/>
  <c r="JRR38" i="7" s="1"/>
  <c r="JRS38" i="7" s="1"/>
  <c r="JRT38" i="7" s="1"/>
  <c r="JRU38" i="7" s="1"/>
  <c r="JRV38" i="7" s="1"/>
  <c r="JRW38" i="7" s="1"/>
  <c r="JRX38" i="7" s="1"/>
  <c r="JRY38" i="7" s="1"/>
  <c r="JRZ38" i="7" s="1"/>
  <c r="JSA38" i="7" s="1"/>
  <c r="JSB38" i="7" s="1"/>
  <c r="JSC38" i="7" s="1"/>
  <c r="JSD38" i="7" s="1"/>
  <c r="JSE38" i="7" s="1"/>
  <c r="JSF38" i="7" s="1"/>
  <c r="JSG38" i="7" s="1"/>
  <c r="JSH38" i="7" s="1"/>
  <c r="JSI38" i="7" s="1"/>
  <c r="JSJ38" i="7" s="1"/>
  <c r="JSK38" i="7" s="1"/>
  <c r="JSL38" i="7" s="1"/>
  <c r="JSM38" i="7" s="1"/>
  <c r="JSN38" i="7" s="1"/>
  <c r="JSO38" i="7" s="1"/>
  <c r="JSP38" i="7" s="1"/>
  <c r="JSQ38" i="7" s="1"/>
  <c r="JSR38" i="7" s="1"/>
  <c r="JSS38" i="7" s="1"/>
  <c r="JST38" i="7" s="1"/>
  <c r="JSU38" i="7" s="1"/>
  <c r="JSV38" i="7" s="1"/>
  <c r="JSW38" i="7" s="1"/>
  <c r="JSX38" i="7" s="1"/>
  <c r="JSY38" i="7" s="1"/>
  <c r="JSZ38" i="7" s="1"/>
  <c r="JTA38" i="7" s="1"/>
  <c r="JTB38" i="7" s="1"/>
  <c r="JTC38" i="7" s="1"/>
  <c r="JTD38" i="7" s="1"/>
  <c r="JTE38" i="7" s="1"/>
  <c r="JTF38" i="7" s="1"/>
  <c r="JTG38" i="7" s="1"/>
  <c r="JTH38" i="7" s="1"/>
  <c r="JTI38" i="7" s="1"/>
  <c r="JTJ38" i="7" s="1"/>
  <c r="JTK38" i="7" s="1"/>
  <c r="JTL38" i="7" s="1"/>
  <c r="JTM38" i="7" s="1"/>
  <c r="JTN38" i="7" s="1"/>
  <c r="JTO38" i="7" s="1"/>
  <c r="JTP38" i="7" s="1"/>
  <c r="JTQ38" i="7" s="1"/>
  <c r="JTR38" i="7" s="1"/>
  <c r="JTS38" i="7" s="1"/>
  <c r="JTT38" i="7" s="1"/>
  <c r="JTU38" i="7" s="1"/>
  <c r="JTV38" i="7" s="1"/>
  <c r="JTW38" i="7" s="1"/>
  <c r="JTX38" i="7" s="1"/>
  <c r="JTY38" i="7" s="1"/>
  <c r="JTZ38" i="7" s="1"/>
  <c r="JUA38" i="7" s="1"/>
  <c r="JUB38" i="7" s="1"/>
  <c r="JUC38" i="7" s="1"/>
  <c r="JUD38" i="7" s="1"/>
  <c r="JUE38" i="7" s="1"/>
  <c r="JUF38" i="7" s="1"/>
  <c r="JUG38" i="7" s="1"/>
  <c r="JUH38" i="7" s="1"/>
  <c r="JUI38" i="7" s="1"/>
  <c r="JUJ38" i="7" s="1"/>
  <c r="JUK38" i="7" s="1"/>
  <c r="JUL38" i="7" s="1"/>
  <c r="JUM38" i="7" s="1"/>
  <c r="JUN38" i="7" s="1"/>
  <c r="JUO38" i="7" s="1"/>
  <c r="JUP38" i="7" s="1"/>
  <c r="JUQ38" i="7" s="1"/>
  <c r="JUR38" i="7" s="1"/>
  <c r="JUS38" i="7" s="1"/>
  <c r="JUT38" i="7" s="1"/>
  <c r="JUU38" i="7" s="1"/>
  <c r="JUV38" i="7" s="1"/>
  <c r="JUW38" i="7" s="1"/>
  <c r="JUX38" i="7" s="1"/>
  <c r="JUY38" i="7" s="1"/>
  <c r="JUZ38" i="7" s="1"/>
  <c r="JVA38" i="7" s="1"/>
  <c r="JVB38" i="7" s="1"/>
  <c r="JVC38" i="7" s="1"/>
  <c r="JVD38" i="7" s="1"/>
  <c r="JVE38" i="7" s="1"/>
  <c r="JVF38" i="7" s="1"/>
  <c r="JVG38" i="7" s="1"/>
  <c r="JVH38" i="7" s="1"/>
  <c r="JVI38" i="7" s="1"/>
  <c r="JVJ38" i="7" s="1"/>
  <c r="JVK38" i="7" s="1"/>
  <c r="JVL38" i="7" s="1"/>
  <c r="JVM38" i="7" s="1"/>
  <c r="JVN38" i="7" s="1"/>
  <c r="JVO38" i="7" s="1"/>
  <c r="JVP38" i="7" s="1"/>
  <c r="JVQ38" i="7" s="1"/>
  <c r="JVR38" i="7" s="1"/>
  <c r="JVS38" i="7" s="1"/>
  <c r="JVT38" i="7" s="1"/>
  <c r="JVU38" i="7" s="1"/>
  <c r="JVV38" i="7" s="1"/>
  <c r="JVW38" i="7" s="1"/>
  <c r="JVX38" i="7" s="1"/>
  <c r="JVY38" i="7" s="1"/>
  <c r="JVZ38" i="7" s="1"/>
  <c r="JWA38" i="7" s="1"/>
  <c r="JWB38" i="7" s="1"/>
  <c r="JWC38" i="7" s="1"/>
  <c r="JWD38" i="7" s="1"/>
  <c r="JWE38" i="7" s="1"/>
  <c r="JWF38" i="7" s="1"/>
  <c r="JWG38" i="7" s="1"/>
  <c r="JWH38" i="7" s="1"/>
  <c r="JWI38" i="7" s="1"/>
  <c r="JWJ38" i="7" s="1"/>
  <c r="JWK38" i="7" s="1"/>
  <c r="JWL38" i="7" s="1"/>
  <c r="JWM38" i="7" s="1"/>
  <c r="JWN38" i="7" s="1"/>
  <c r="JWO38" i="7" s="1"/>
  <c r="JWP38" i="7" s="1"/>
  <c r="JWQ38" i="7" s="1"/>
  <c r="JWR38" i="7" s="1"/>
  <c r="JWS38" i="7" s="1"/>
  <c r="JWT38" i="7" s="1"/>
  <c r="JWU38" i="7" s="1"/>
  <c r="JWV38" i="7" s="1"/>
  <c r="JWW38" i="7" s="1"/>
  <c r="JWX38" i="7" s="1"/>
  <c r="JWY38" i="7" s="1"/>
  <c r="JWZ38" i="7" s="1"/>
  <c r="JXA38" i="7" s="1"/>
  <c r="JXB38" i="7" s="1"/>
  <c r="JXC38" i="7" s="1"/>
  <c r="JXD38" i="7" s="1"/>
  <c r="JXE38" i="7" s="1"/>
  <c r="JXF38" i="7" s="1"/>
  <c r="JXG38" i="7" s="1"/>
  <c r="JXH38" i="7" s="1"/>
  <c r="JXI38" i="7" s="1"/>
  <c r="JXJ38" i="7" s="1"/>
  <c r="JXK38" i="7" s="1"/>
  <c r="JXL38" i="7" s="1"/>
  <c r="JXM38" i="7" s="1"/>
  <c r="JXN38" i="7" s="1"/>
  <c r="JXO38" i="7" s="1"/>
  <c r="JXP38" i="7" s="1"/>
  <c r="JXQ38" i="7" s="1"/>
  <c r="JXR38" i="7" s="1"/>
  <c r="JXS38" i="7" s="1"/>
  <c r="JXT38" i="7" s="1"/>
  <c r="JXU38" i="7" s="1"/>
  <c r="JXV38" i="7" s="1"/>
  <c r="JXW38" i="7" s="1"/>
  <c r="JXX38" i="7" s="1"/>
  <c r="JXY38" i="7" s="1"/>
  <c r="JXZ38" i="7" s="1"/>
  <c r="JYA38" i="7" s="1"/>
  <c r="JYB38" i="7" s="1"/>
  <c r="JYC38" i="7" s="1"/>
  <c r="JYD38" i="7" s="1"/>
  <c r="JYE38" i="7" s="1"/>
  <c r="JYF38" i="7" s="1"/>
  <c r="JYG38" i="7" s="1"/>
  <c r="JYH38" i="7" s="1"/>
  <c r="JYI38" i="7" s="1"/>
  <c r="JYJ38" i="7" s="1"/>
  <c r="JYK38" i="7" s="1"/>
  <c r="JYL38" i="7" s="1"/>
  <c r="JYM38" i="7" s="1"/>
  <c r="JYN38" i="7" s="1"/>
  <c r="JYO38" i="7" s="1"/>
  <c r="JYP38" i="7" s="1"/>
  <c r="JYQ38" i="7" s="1"/>
  <c r="JYR38" i="7" s="1"/>
  <c r="JYS38" i="7" s="1"/>
  <c r="JYT38" i="7" s="1"/>
  <c r="JYU38" i="7" s="1"/>
  <c r="JYV38" i="7" s="1"/>
  <c r="JYW38" i="7" s="1"/>
  <c r="JYX38" i="7" s="1"/>
  <c r="JYY38" i="7" s="1"/>
  <c r="JYZ38" i="7" s="1"/>
  <c r="JZA38" i="7" s="1"/>
  <c r="JZB38" i="7" s="1"/>
  <c r="JZC38" i="7" s="1"/>
  <c r="JZD38" i="7" s="1"/>
  <c r="JZE38" i="7" s="1"/>
  <c r="JZF38" i="7" s="1"/>
  <c r="JZG38" i="7" s="1"/>
  <c r="JZH38" i="7" s="1"/>
  <c r="JZI38" i="7" s="1"/>
  <c r="JZJ38" i="7" s="1"/>
  <c r="JZK38" i="7" s="1"/>
  <c r="JZL38" i="7" s="1"/>
  <c r="JZM38" i="7" s="1"/>
  <c r="JZN38" i="7" s="1"/>
  <c r="JZO38" i="7" s="1"/>
  <c r="JZP38" i="7" s="1"/>
  <c r="JZQ38" i="7" s="1"/>
  <c r="JZR38" i="7" s="1"/>
  <c r="JZS38" i="7" s="1"/>
  <c r="JZT38" i="7" s="1"/>
  <c r="JZU38" i="7" s="1"/>
  <c r="JZV38" i="7" s="1"/>
  <c r="JZW38" i="7" s="1"/>
  <c r="JZX38" i="7" s="1"/>
  <c r="JZY38" i="7" s="1"/>
  <c r="JZZ38" i="7" s="1"/>
  <c r="KAA38" i="7" s="1"/>
  <c r="KAB38" i="7" s="1"/>
  <c r="KAC38" i="7" s="1"/>
  <c r="KAD38" i="7" s="1"/>
  <c r="KAE38" i="7" s="1"/>
  <c r="KAF38" i="7" s="1"/>
  <c r="KAG38" i="7" s="1"/>
  <c r="KAH38" i="7" s="1"/>
  <c r="KAI38" i="7" s="1"/>
  <c r="KAJ38" i="7" s="1"/>
  <c r="KAK38" i="7" s="1"/>
  <c r="KAL38" i="7" s="1"/>
  <c r="KAM38" i="7" s="1"/>
  <c r="KAN38" i="7" s="1"/>
  <c r="KAO38" i="7" s="1"/>
  <c r="KAP38" i="7" s="1"/>
  <c r="KAQ38" i="7" s="1"/>
  <c r="KAR38" i="7" s="1"/>
  <c r="KAS38" i="7" s="1"/>
  <c r="KAT38" i="7" s="1"/>
  <c r="KAU38" i="7" s="1"/>
  <c r="KAV38" i="7" s="1"/>
  <c r="KAW38" i="7" s="1"/>
  <c r="KAX38" i="7" s="1"/>
  <c r="KAY38" i="7" s="1"/>
  <c r="KAZ38" i="7" s="1"/>
  <c r="KBA38" i="7" s="1"/>
  <c r="KBB38" i="7" s="1"/>
  <c r="KBC38" i="7" s="1"/>
  <c r="KBD38" i="7" s="1"/>
  <c r="KBE38" i="7" s="1"/>
  <c r="KBF38" i="7" s="1"/>
  <c r="KBG38" i="7" s="1"/>
  <c r="KBH38" i="7" s="1"/>
  <c r="KBI38" i="7" s="1"/>
  <c r="KBJ38" i="7" s="1"/>
  <c r="KBK38" i="7" s="1"/>
  <c r="KBL38" i="7" s="1"/>
  <c r="KBM38" i="7" s="1"/>
  <c r="KBN38" i="7" s="1"/>
  <c r="KBO38" i="7" s="1"/>
  <c r="KBP38" i="7" s="1"/>
  <c r="KBQ38" i="7" s="1"/>
  <c r="KBR38" i="7" s="1"/>
  <c r="KBS38" i="7" s="1"/>
  <c r="KBT38" i="7" s="1"/>
  <c r="KBU38" i="7" s="1"/>
  <c r="KBV38" i="7" s="1"/>
  <c r="KBW38" i="7" s="1"/>
  <c r="KBX38" i="7" s="1"/>
  <c r="KBY38" i="7" s="1"/>
  <c r="KBZ38" i="7" s="1"/>
  <c r="KCA38" i="7" s="1"/>
  <c r="KCB38" i="7" s="1"/>
  <c r="KCC38" i="7" s="1"/>
  <c r="KCD38" i="7" s="1"/>
  <c r="KCE38" i="7" s="1"/>
  <c r="KCF38" i="7" s="1"/>
  <c r="KCG38" i="7" s="1"/>
  <c r="KCH38" i="7" s="1"/>
  <c r="KCI38" i="7" s="1"/>
  <c r="KCJ38" i="7" s="1"/>
  <c r="KCK38" i="7" s="1"/>
  <c r="KCL38" i="7" s="1"/>
  <c r="KCM38" i="7" s="1"/>
  <c r="KCN38" i="7" s="1"/>
  <c r="KCO38" i="7" s="1"/>
  <c r="KCP38" i="7" s="1"/>
  <c r="KCQ38" i="7" s="1"/>
  <c r="KCR38" i="7" s="1"/>
  <c r="KCS38" i="7" s="1"/>
  <c r="KCT38" i="7" s="1"/>
  <c r="KCU38" i="7" s="1"/>
  <c r="KCV38" i="7" s="1"/>
  <c r="KCW38" i="7" s="1"/>
  <c r="KCX38" i="7" s="1"/>
  <c r="KCY38" i="7" s="1"/>
  <c r="KCZ38" i="7" s="1"/>
  <c r="KDA38" i="7" s="1"/>
  <c r="KDB38" i="7" s="1"/>
  <c r="KDC38" i="7" s="1"/>
  <c r="KDD38" i="7" s="1"/>
  <c r="KDE38" i="7" s="1"/>
  <c r="KDF38" i="7" s="1"/>
  <c r="KDG38" i="7" s="1"/>
  <c r="KDH38" i="7" s="1"/>
  <c r="KDI38" i="7" s="1"/>
  <c r="KDJ38" i="7" s="1"/>
  <c r="KDK38" i="7" s="1"/>
  <c r="KDL38" i="7" s="1"/>
  <c r="KDM38" i="7" s="1"/>
  <c r="KDN38" i="7" s="1"/>
  <c r="KDO38" i="7" s="1"/>
  <c r="KDP38" i="7" s="1"/>
  <c r="KDQ38" i="7" s="1"/>
  <c r="KDR38" i="7" s="1"/>
  <c r="KDS38" i="7" s="1"/>
  <c r="KDT38" i="7" s="1"/>
  <c r="KDU38" i="7" s="1"/>
  <c r="KDV38" i="7" s="1"/>
  <c r="KDW38" i="7" s="1"/>
  <c r="KDX38" i="7" s="1"/>
  <c r="KDY38" i="7" s="1"/>
  <c r="KDZ38" i="7" s="1"/>
  <c r="KEA38" i="7" s="1"/>
  <c r="KEB38" i="7" s="1"/>
  <c r="KEC38" i="7" s="1"/>
  <c r="KED38" i="7" s="1"/>
  <c r="KEE38" i="7" s="1"/>
  <c r="KEF38" i="7" s="1"/>
  <c r="KEG38" i="7" s="1"/>
  <c r="KEH38" i="7" s="1"/>
  <c r="KEI38" i="7" s="1"/>
  <c r="KEJ38" i="7" s="1"/>
  <c r="KEK38" i="7" s="1"/>
  <c r="KEL38" i="7" s="1"/>
  <c r="KEM38" i="7" s="1"/>
  <c r="KEN38" i="7" s="1"/>
  <c r="KEO38" i="7" s="1"/>
  <c r="KEP38" i="7" s="1"/>
  <c r="KEQ38" i="7" s="1"/>
  <c r="KER38" i="7" s="1"/>
  <c r="KES38" i="7" s="1"/>
  <c r="KET38" i="7" s="1"/>
  <c r="KEU38" i="7" s="1"/>
  <c r="KEV38" i="7" s="1"/>
  <c r="KEW38" i="7" s="1"/>
  <c r="KEX38" i="7" s="1"/>
  <c r="KEY38" i="7" s="1"/>
  <c r="KEZ38" i="7" s="1"/>
  <c r="KFA38" i="7" s="1"/>
  <c r="KFB38" i="7" s="1"/>
  <c r="KFC38" i="7" s="1"/>
  <c r="KFD38" i="7" s="1"/>
  <c r="KFE38" i="7" s="1"/>
  <c r="KFF38" i="7" s="1"/>
  <c r="KFG38" i="7" s="1"/>
  <c r="KFH38" i="7" s="1"/>
  <c r="KFI38" i="7" s="1"/>
  <c r="KFJ38" i="7" s="1"/>
  <c r="KFK38" i="7" s="1"/>
  <c r="KFL38" i="7" s="1"/>
  <c r="KFM38" i="7" s="1"/>
  <c r="KFN38" i="7" s="1"/>
  <c r="KFO38" i="7" s="1"/>
  <c r="KFP38" i="7" s="1"/>
  <c r="KFQ38" i="7" s="1"/>
  <c r="KFR38" i="7" s="1"/>
  <c r="KFS38" i="7" s="1"/>
  <c r="KFT38" i="7" s="1"/>
  <c r="KFU38" i="7" s="1"/>
  <c r="KFV38" i="7" s="1"/>
  <c r="KFW38" i="7" s="1"/>
  <c r="KFX38" i="7" s="1"/>
  <c r="KFY38" i="7" s="1"/>
  <c r="KFZ38" i="7" s="1"/>
  <c r="KGA38" i="7" s="1"/>
  <c r="KGB38" i="7" s="1"/>
  <c r="KGC38" i="7" s="1"/>
  <c r="KGD38" i="7" s="1"/>
  <c r="KGE38" i="7" s="1"/>
  <c r="KGF38" i="7" s="1"/>
  <c r="KGG38" i="7" s="1"/>
  <c r="KGH38" i="7" s="1"/>
  <c r="KGI38" i="7" s="1"/>
  <c r="KGJ38" i="7" s="1"/>
  <c r="KGK38" i="7" s="1"/>
  <c r="KGL38" i="7" s="1"/>
  <c r="KGM38" i="7" s="1"/>
  <c r="KGN38" i="7" s="1"/>
  <c r="KGO38" i="7" s="1"/>
  <c r="KGP38" i="7" s="1"/>
  <c r="KGQ38" i="7" s="1"/>
  <c r="KGR38" i="7" s="1"/>
  <c r="KGS38" i="7" s="1"/>
  <c r="KGT38" i="7" s="1"/>
  <c r="KGU38" i="7" s="1"/>
  <c r="KGV38" i="7" s="1"/>
  <c r="KGW38" i="7" s="1"/>
  <c r="KGX38" i="7" s="1"/>
  <c r="KGY38" i="7" s="1"/>
  <c r="KGZ38" i="7" s="1"/>
  <c r="KHA38" i="7" s="1"/>
  <c r="KHB38" i="7" s="1"/>
  <c r="KHC38" i="7" s="1"/>
  <c r="KHD38" i="7" s="1"/>
  <c r="KHE38" i="7" s="1"/>
  <c r="KHF38" i="7" s="1"/>
  <c r="KHG38" i="7" s="1"/>
  <c r="KHH38" i="7" s="1"/>
  <c r="KHI38" i="7" s="1"/>
  <c r="KHJ38" i="7" s="1"/>
  <c r="KHK38" i="7" s="1"/>
  <c r="KHL38" i="7" s="1"/>
  <c r="KHM38" i="7" s="1"/>
  <c r="KHN38" i="7" s="1"/>
  <c r="KHO38" i="7" s="1"/>
  <c r="KHP38" i="7" s="1"/>
  <c r="KHQ38" i="7" s="1"/>
  <c r="KHR38" i="7" s="1"/>
  <c r="KHS38" i="7" s="1"/>
  <c r="KHT38" i="7" s="1"/>
  <c r="KHU38" i="7" s="1"/>
  <c r="KHV38" i="7" s="1"/>
  <c r="KHW38" i="7" s="1"/>
  <c r="KHX38" i="7" s="1"/>
  <c r="KHY38" i="7" s="1"/>
  <c r="KHZ38" i="7" s="1"/>
  <c r="KIA38" i="7" s="1"/>
  <c r="KIB38" i="7" s="1"/>
  <c r="KIC38" i="7" s="1"/>
  <c r="KID38" i="7" s="1"/>
  <c r="KIE38" i="7" s="1"/>
  <c r="KIF38" i="7" s="1"/>
  <c r="KIG38" i="7" s="1"/>
  <c r="KIH38" i="7" s="1"/>
  <c r="KII38" i="7" s="1"/>
  <c r="KIJ38" i="7" s="1"/>
  <c r="KIK38" i="7" s="1"/>
  <c r="KIL38" i="7" s="1"/>
  <c r="KIM38" i="7" s="1"/>
  <c r="KIN38" i="7" s="1"/>
  <c r="KIO38" i="7" s="1"/>
  <c r="KIP38" i="7" s="1"/>
  <c r="KIQ38" i="7" s="1"/>
  <c r="KIR38" i="7" s="1"/>
  <c r="KIS38" i="7" s="1"/>
  <c r="KIT38" i="7" s="1"/>
  <c r="KIU38" i="7" s="1"/>
  <c r="KIV38" i="7" s="1"/>
  <c r="KIW38" i="7" s="1"/>
  <c r="KIX38" i="7" s="1"/>
  <c r="KIY38" i="7" s="1"/>
  <c r="KIZ38" i="7" s="1"/>
  <c r="KJA38" i="7" s="1"/>
  <c r="KJB38" i="7" s="1"/>
  <c r="KJC38" i="7" s="1"/>
  <c r="KJD38" i="7" s="1"/>
  <c r="KJE38" i="7" s="1"/>
  <c r="KJF38" i="7" s="1"/>
  <c r="KJG38" i="7" s="1"/>
  <c r="KJH38" i="7" s="1"/>
  <c r="KJI38" i="7" s="1"/>
  <c r="KJJ38" i="7" s="1"/>
  <c r="KJK38" i="7" s="1"/>
  <c r="KJL38" i="7" s="1"/>
  <c r="KJM38" i="7" s="1"/>
  <c r="KJN38" i="7" s="1"/>
  <c r="KJO38" i="7" s="1"/>
  <c r="KJP38" i="7" s="1"/>
  <c r="KJQ38" i="7" s="1"/>
  <c r="KJR38" i="7" s="1"/>
  <c r="KJS38" i="7" s="1"/>
  <c r="KJT38" i="7" s="1"/>
  <c r="KJU38" i="7" s="1"/>
  <c r="KJV38" i="7" s="1"/>
  <c r="KJW38" i="7" s="1"/>
  <c r="KJX38" i="7" s="1"/>
  <c r="KJY38" i="7" s="1"/>
  <c r="KJZ38" i="7" s="1"/>
  <c r="KKA38" i="7" s="1"/>
  <c r="KKB38" i="7" s="1"/>
  <c r="KKC38" i="7" s="1"/>
  <c r="KKD38" i="7" s="1"/>
  <c r="KKE38" i="7" s="1"/>
  <c r="KKF38" i="7" s="1"/>
  <c r="KKG38" i="7" s="1"/>
  <c r="KKH38" i="7" s="1"/>
  <c r="KKI38" i="7" s="1"/>
  <c r="KKJ38" i="7" s="1"/>
  <c r="KKK38" i="7" s="1"/>
  <c r="KKL38" i="7" s="1"/>
  <c r="KKM38" i="7" s="1"/>
  <c r="KKN38" i="7" s="1"/>
  <c r="KKO38" i="7" s="1"/>
  <c r="KKP38" i="7" s="1"/>
  <c r="KKQ38" i="7" s="1"/>
  <c r="KKR38" i="7" s="1"/>
  <c r="KKS38" i="7" s="1"/>
  <c r="KKT38" i="7" s="1"/>
  <c r="KKU38" i="7" s="1"/>
  <c r="KKV38" i="7" s="1"/>
  <c r="KKW38" i="7" s="1"/>
  <c r="KKX38" i="7" s="1"/>
  <c r="KKY38" i="7" s="1"/>
  <c r="KKZ38" i="7" s="1"/>
  <c r="KLA38" i="7" s="1"/>
  <c r="KLB38" i="7" s="1"/>
  <c r="KLC38" i="7" s="1"/>
  <c r="KLD38" i="7" s="1"/>
  <c r="KLE38" i="7" s="1"/>
  <c r="KLF38" i="7" s="1"/>
  <c r="KLG38" i="7" s="1"/>
  <c r="KLH38" i="7" s="1"/>
  <c r="KLI38" i="7" s="1"/>
  <c r="KLJ38" i="7" s="1"/>
  <c r="KLK38" i="7" s="1"/>
  <c r="KLL38" i="7" s="1"/>
  <c r="KLM38" i="7" s="1"/>
  <c r="KLN38" i="7" s="1"/>
  <c r="KLO38" i="7" s="1"/>
  <c r="KLP38" i="7" s="1"/>
  <c r="KLQ38" i="7" s="1"/>
  <c r="KLR38" i="7" s="1"/>
  <c r="KLS38" i="7" s="1"/>
  <c r="KLT38" i="7" s="1"/>
  <c r="KLU38" i="7" s="1"/>
  <c r="KLV38" i="7" s="1"/>
  <c r="KLW38" i="7" s="1"/>
  <c r="KLX38" i="7" s="1"/>
  <c r="KLY38" i="7" s="1"/>
  <c r="KLZ38" i="7" s="1"/>
  <c r="KMA38" i="7" s="1"/>
  <c r="KMB38" i="7" s="1"/>
  <c r="KMC38" i="7" s="1"/>
  <c r="KMD38" i="7" s="1"/>
  <c r="KME38" i="7" s="1"/>
  <c r="KMF38" i="7" s="1"/>
  <c r="KMG38" i="7" s="1"/>
  <c r="KMH38" i="7" s="1"/>
  <c r="KMI38" i="7" s="1"/>
  <c r="KMJ38" i="7" s="1"/>
  <c r="KMK38" i="7" s="1"/>
  <c r="KML38" i="7" s="1"/>
  <c r="KMM38" i="7" s="1"/>
  <c r="KMN38" i="7" s="1"/>
  <c r="KMO38" i="7" s="1"/>
  <c r="KMP38" i="7" s="1"/>
  <c r="KMQ38" i="7" s="1"/>
  <c r="KMR38" i="7" s="1"/>
  <c r="KMS38" i="7" s="1"/>
  <c r="KMT38" i="7" s="1"/>
  <c r="KMU38" i="7" s="1"/>
  <c r="KMV38" i="7" s="1"/>
  <c r="KMW38" i="7" s="1"/>
  <c r="KMX38" i="7" s="1"/>
  <c r="KMY38" i="7" s="1"/>
  <c r="KMZ38" i="7" s="1"/>
  <c r="KNA38" i="7" s="1"/>
  <c r="KNB38" i="7" s="1"/>
  <c r="KNC38" i="7" s="1"/>
  <c r="KND38" i="7" s="1"/>
  <c r="KNE38" i="7" s="1"/>
  <c r="KNF38" i="7" s="1"/>
  <c r="KNG38" i="7" s="1"/>
  <c r="KNH38" i="7" s="1"/>
  <c r="KNI38" i="7" s="1"/>
  <c r="KNJ38" i="7" s="1"/>
  <c r="KNK38" i="7" s="1"/>
  <c r="KNL38" i="7" s="1"/>
  <c r="KNM38" i="7" s="1"/>
  <c r="KNN38" i="7" s="1"/>
  <c r="KNO38" i="7" s="1"/>
  <c r="KNP38" i="7" s="1"/>
  <c r="KNQ38" i="7" s="1"/>
  <c r="KNR38" i="7" s="1"/>
  <c r="KNS38" i="7" s="1"/>
  <c r="KNT38" i="7" s="1"/>
  <c r="KNU38" i="7" s="1"/>
  <c r="KNV38" i="7" s="1"/>
  <c r="KNW38" i="7" s="1"/>
  <c r="KNX38" i="7" s="1"/>
  <c r="KNY38" i="7" s="1"/>
  <c r="KNZ38" i="7" s="1"/>
  <c r="KOA38" i="7" s="1"/>
  <c r="KOB38" i="7" s="1"/>
  <c r="KOC38" i="7" s="1"/>
  <c r="KOD38" i="7" s="1"/>
  <c r="KOE38" i="7" s="1"/>
  <c r="KOF38" i="7" s="1"/>
  <c r="KOG38" i="7" s="1"/>
  <c r="KOH38" i="7" s="1"/>
  <c r="KOI38" i="7" s="1"/>
  <c r="KOJ38" i="7" s="1"/>
  <c r="KOK38" i="7" s="1"/>
  <c r="KOL38" i="7" s="1"/>
  <c r="KOM38" i="7" s="1"/>
  <c r="KON38" i="7" s="1"/>
  <c r="KOO38" i="7" s="1"/>
  <c r="KOP38" i="7" s="1"/>
  <c r="KOQ38" i="7" s="1"/>
  <c r="KOR38" i="7" s="1"/>
  <c r="KOS38" i="7" s="1"/>
  <c r="KOT38" i="7" s="1"/>
  <c r="KOU38" i="7" s="1"/>
  <c r="KOV38" i="7" s="1"/>
  <c r="KOW38" i="7" s="1"/>
  <c r="KOX38" i="7" s="1"/>
  <c r="KOY38" i="7" s="1"/>
  <c r="KOZ38" i="7" s="1"/>
  <c r="KPA38" i="7" s="1"/>
  <c r="KPB38" i="7" s="1"/>
  <c r="KPC38" i="7" s="1"/>
  <c r="KPD38" i="7" s="1"/>
  <c r="KPE38" i="7" s="1"/>
  <c r="KPF38" i="7" s="1"/>
  <c r="KPG38" i="7" s="1"/>
  <c r="KPH38" i="7" s="1"/>
  <c r="KPI38" i="7" s="1"/>
  <c r="KPJ38" i="7" s="1"/>
  <c r="KPK38" i="7" s="1"/>
  <c r="KPL38" i="7" s="1"/>
  <c r="KPM38" i="7" s="1"/>
  <c r="KPN38" i="7" s="1"/>
  <c r="KPO38" i="7" s="1"/>
  <c r="KPP38" i="7" s="1"/>
  <c r="KPQ38" i="7" s="1"/>
  <c r="KPR38" i="7" s="1"/>
  <c r="KPS38" i="7" s="1"/>
  <c r="KPT38" i="7" s="1"/>
  <c r="KPU38" i="7" s="1"/>
  <c r="KPV38" i="7" s="1"/>
  <c r="KPW38" i="7" s="1"/>
  <c r="KPX38" i="7" s="1"/>
  <c r="KPY38" i="7" s="1"/>
  <c r="KPZ38" i="7" s="1"/>
  <c r="KQA38" i="7" s="1"/>
  <c r="KQB38" i="7" s="1"/>
  <c r="KQC38" i="7" s="1"/>
  <c r="KQD38" i="7" s="1"/>
  <c r="KQE38" i="7" s="1"/>
  <c r="KQF38" i="7" s="1"/>
  <c r="KQG38" i="7" s="1"/>
  <c r="KQH38" i="7" s="1"/>
  <c r="KQI38" i="7" s="1"/>
  <c r="KQJ38" i="7" s="1"/>
  <c r="KQK38" i="7" s="1"/>
  <c r="KQL38" i="7" s="1"/>
  <c r="KQM38" i="7" s="1"/>
  <c r="KQN38" i="7" s="1"/>
  <c r="KQO38" i="7" s="1"/>
  <c r="KQP38" i="7" s="1"/>
  <c r="KQQ38" i="7" s="1"/>
  <c r="KQR38" i="7" s="1"/>
  <c r="KQS38" i="7" s="1"/>
  <c r="KQT38" i="7" s="1"/>
  <c r="KQU38" i="7" s="1"/>
  <c r="KQV38" i="7" s="1"/>
  <c r="KQW38" i="7" s="1"/>
  <c r="KQX38" i="7" s="1"/>
  <c r="KQY38" i="7" s="1"/>
  <c r="KQZ38" i="7" s="1"/>
  <c r="KRA38" i="7" s="1"/>
  <c r="KRB38" i="7" s="1"/>
  <c r="KRC38" i="7" s="1"/>
  <c r="KRD38" i="7" s="1"/>
  <c r="KRE38" i="7" s="1"/>
  <c r="KRF38" i="7" s="1"/>
  <c r="KRG38" i="7" s="1"/>
  <c r="KRH38" i="7" s="1"/>
  <c r="KRI38" i="7" s="1"/>
  <c r="KRJ38" i="7" s="1"/>
  <c r="KRK38" i="7" s="1"/>
  <c r="KRL38" i="7" s="1"/>
  <c r="KRM38" i="7" s="1"/>
  <c r="KRN38" i="7" s="1"/>
  <c r="KRO38" i="7" s="1"/>
  <c r="KRP38" i="7" s="1"/>
  <c r="KRQ38" i="7" s="1"/>
  <c r="KRR38" i="7" s="1"/>
  <c r="KRS38" i="7" s="1"/>
  <c r="KRT38" i="7" s="1"/>
  <c r="KRU38" i="7" s="1"/>
  <c r="KRV38" i="7" s="1"/>
  <c r="KRW38" i="7" s="1"/>
  <c r="KRX38" i="7" s="1"/>
  <c r="KRY38" i="7" s="1"/>
  <c r="KRZ38" i="7" s="1"/>
  <c r="KSA38" i="7" s="1"/>
  <c r="KSB38" i="7" s="1"/>
  <c r="KSC38" i="7" s="1"/>
  <c r="KSD38" i="7" s="1"/>
  <c r="KSE38" i="7" s="1"/>
  <c r="KSF38" i="7" s="1"/>
  <c r="KSG38" i="7" s="1"/>
  <c r="KSH38" i="7" s="1"/>
  <c r="KSI38" i="7" s="1"/>
  <c r="KSJ38" i="7" s="1"/>
  <c r="KSK38" i="7" s="1"/>
  <c r="KSL38" i="7" s="1"/>
  <c r="KSM38" i="7" s="1"/>
  <c r="KSN38" i="7" s="1"/>
  <c r="KSO38" i="7" s="1"/>
  <c r="KSP38" i="7" s="1"/>
  <c r="KSQ38" i="7" s="1"/>
  <c r="KSR38" i="7" s="1"/>
  <c r="KSS38" i="7" s="1"/>
  <c r="KST38" i="7" s="1"/>
  <c r="KSU38" i="7" s="1"/>
  <c r="KSV38" i="7" s="1"/>
  <c r="KSW38" i="7" s="1"/>
  <c r="KSX38" i="7" s="1"/>
  <c r="KSY38" i="7" s="1"/>
  <c r="KSZ38" i="7" s="1"/>
  <c r="KTA38" i="7" s="1"/>
  <c r="KTB38" i="7" s="1"/>
  <c r="KTC38" i="7" s="1"/>
  <c r="KTD38" i="7" s="1"/>
  <c r="KTE38" i="7" s="1"/>
  <c r="KTF38" i="7" s="1"/>
  <c r="KTG38" i="7" s="1"/>
  <c r="KTH38" i="7" s="1"/>
  <c r="KTI38" i="7" s="1"/>
  <c r="KTJ38" i="7" s="1"/>
  <c r="KTK38" i="7" s="1"/>
  <c r="KTL38" i="7" s="1"/>
  <c r="KTM38" i="7" s="1"/>
  <c r="KTN38" i="7" s="1"/>
  <c r="KTO38" i="7" s="1"/>
  <c r="KTP38" i="7" s="1"/>
  <c r="KTQ38" i="7" s="1"/>
  <c r="KTR38" i="7" s="1"/>
  <c r="KTS38" i="7" s="1"/>
  <c r="KTT38" i="7" s="1"/>
  <c r="KTU38" i="7" s="1"/>
  <c r="KTV38" i="7" s="1"/>
  <c r="KTW38" i="7" s="1"/>
  <c r="KTX38" i="7" s="1"/>
  <c r="KTY38" i="7" s="1"/>
  <c r="KTZ38" i="7" s="1"/>
  <c r="KUA38" i="7" s="1"/>
  <c r="KUB38" i="7" s="1"/>
  <c r="KUC38" i="7" s="1"/>
  <c r="KUD38" i="7" s="1"/>
  <c r="KUE38" i="7" s="1"/>
  <c r="KUF38" i="7" s="1"/>
  <c r="KUG38" i="7" s="1"/>
  <c r="KUH38" i="7" s="1"/>
  <c r="KUI38" i="7" s="1"/>
  <c r="KUJ38" i="7" s="1"/>
  <c r="KUK38" i="7" s="1"/>
  <c r="KUL38" i="7" s="1"/>
  <c r="KUM38" i="7" s="1"/>
  <c r="KUN38" i="7" s="1"/>
  <c r="KUO38" i="7" s="1"/>
  <c r="KUP38" i="7" s="1"/>
  <c r="KUQ38" i="7" s="1"/>
  <c r="KUR38" i="7" s="1"/>
  <c r="KUS38" i="7" s="1"/>
  <c r="KUT38" i="7" s="1"/>
  <c r="KUU38" i="7" s="1"/>
  <c r="KUV38" i="7" s="1"/>
  <c r="KUW38" i="7" s="1"/>
  <c r="KUX38" i="7" s="1"/>
  <c r="KUY38" i="7" s="1"/>
  <c r="KUZ38" i="7" s="1"/>
  <c r="KVA38" i="7" s="1"/>
  <c r="KVB38" i="7" s="1"/>
  <c r="KVC38" i="7" s="1"/>
  <c r="KVD38" i="7" s="1"/>
  <c r="KVE38" i="7" s="1"/>
  <c r="KVF38" i="7" s="1"/>
  <c r="KVG38" i="7" s="1"/>
  <c r="KVH38" i="7" s="1"/>
  <c r="KVI38" i="7" s="1"/>
  <c r="KVJ38" i="7" s="1"/>
  <c r="KVK38" i="7" s="1"/>
  <c r="KVL38" i="7" s="1"/>
  <c r="KVM38" i="7" s="1"/>
  <c r="KVN38" i="7" s="1"/>
  <c r="KVO38" i="7" s="1"/>
  <c r="KVP38" i="7" s="1"/>
  <c r="KVQ38" i="7" s="1"/>
  <c r="KVR38" i="7" s="1"/>
  <c r="KVS38" i="7" s="1"/>
  <c r="KVT38" i="7" s="1"/>
  <c r="KVU38" i="7" s="1"/>
  <c r="KVV38" i="7" s="1"/>
  <c r="KVW38" i="7" s="1"/>
  <c r="KVX38" i="7" s="1"/>
  <c r="KVY38" i="7" s="1"/>
  <c r="KVZ38" i="7" s="1"/>
  <c r="KWA38" i="7" s="1"/>
  <c r="KWB38" i="7" s="1"/>
  <c r="KWC38" i="7" s="1"/>
  <c r="KWD38" i="7" s="1"/>
  <c r="KWE38" i="7" s="1"/>
  <c r="KWF38" i="7" s="1"/>
  <c r="KWG38" i="7" s="1"/>
  <c r="KWH38" i="7" s="1"/>
  <c r="KWI38" i="7" s="1"/>
  <c r="KWJ38" i="7" s="1"/>
  <c r="KWK38" i="7" s="1"/>
  <c r="KWL38" i="7" s="1"/>
  <c r="KWM38" i="7" s="1"/>
  <c r="KWN38" i="7" s="1"/>
  <c r="KWO38" i="7" s="1"/>
  <c r="KWP38" i="7" s="1"/>
  <c r="KWQ38" i="7" s="1"/>
  <c r="KWR38" i="7" s="1"/>
  <c r="KWS38" i="7" s="1"/>
  <c r="KWT38" i="7" s="1"/>
  <c r="KWU38" i="7" s="1"/>
  <c r="KWV38" i="7" s="1"/>
  <c r="KWW38" i="7" s="1"/>
  <c r="KWX38" i="7" s="1"/>
  <c r="KWY38" i="7" s="1"/>
  <c r="KWZ38" i="7" s="1"/>
  <c r="KXA38" i="7" s="1"/>
  <c r="KXB38" i="7" s="1"/>
  <c r="KXC38" i="7" s="1"/>
  <c r="KXD38" i="7" s="1"/>
  <c r="KXE38" i="7" s="1"/>
  <c r="KXF38" i="7" s="1"/>
  <c r="KXG38" i="7" s="1"/>
  <c r="KXH38" i="7" s="1"/>
  <c r="KXI38" i="7" s="1"/>
  <c r="KXJ38" i="7" s="1"/>
  <c r="KXK38" i="7" s="1"/>
  <c r="KXL38" i="7" s="1"/>
  <c r="KXM38" i="7" s="1"/>
  <c r="KXN38" i="7" s="1"/>
  <c r="KXO38" i="7" s="1"/>
  <c r="KXP38" i="7" s="1"/>
  <c r="KXQ38" i="7" s="1"/>
  <c r="KXR38" i="7" s="1"/>
  <c r="KXS38" i="7" s="1"/>
  <c r="KXT38" i="7" s="1"/>
  <c r="KXU38" i="7" s="1"/>
  <c r="KXV38" i="7" s="1"/>
  <c r="KXW38" i="7" s="1"/>
  <c r="KXX38" i="7" s="1"/>
  <c r="KXY38" i="7" s="1"/>
  <c r="KXZ38" i="7" s="1"/>
  <c r="KYA38" i="7" s="1"/>
  <c r="KYB38" i="7" s="1"/>
  <c r="KYC38" i="7" s="1"/>
  <c r="KYD38" i="7" s="1"/>
  <c r="KYE38" i="7" s="1"/>
  <c r="KYF38" i="7" s="1"/>
  <c r="KYG38" i="7" s="1"/>
  <c r="KYH38" i="7" s="1"/>
  <c r="KYI38" i="7" s="1"/>
  <c r="KYJ38" i="7" s="1"/>
  <c r="KYK38" i="7" s="1"/>
  <c r="KYL38" i="7" s="1"/>
  <c r="KYM38" i="7" s="1"/>
  <c r="KYN38" i="7" s="1"/>
  <c r="KYO38" i="7" s="1"/>
  <c r="KYP38" i="7" s="1"/>
  <c r="KYQ38" i="7" s="1"/>
  <c r="KYR38" i="7" s="1"/>
  <c r="KYS38" i="7" s="1"/>
  <c r="KYT38" i="7" s="1"/>
  <c r="KYU38" i="7" s="1"/>
  <c r="KYV38" i="7" s="1"/>
  <c r="KYW38" i="7" s="1"/>
  <c r="KYX38" i="7" s="1"/>
  <c r="KYY38" i="7" s="1"/>
  <c r="KYZ38" i="7" s="1"/>
  <c r="KZA38" i="7" s="1"/>
  <c r="KZB38" i="7" s="1"/>
  <c r="KZC38" i="7" s="1"/>
  <c r="KZD38" i="7" s="1"/>
  <c r="KZE38" i="7" s="1"/>
  <c r="KZF38" i="7" s="1"/>
  <c r="KZG38" i="7" s="1"/>
  <c r="KZH38" i="7" s="1"/>
  <c r="KZI38" i="7" s="1"/>
  <c r="KZJ38" i="7" s="1"/>
  <c r="KZK38" i="7" s="1"/>
  <c r="KZL38" i="7" s="1"/>
  <c r="KZM38" i="7" s="1"/>
  <c r="KZN38" i="7" s="1"/>
  <c r="KZO38" i="7" s="1"/>
  <c r="KZP38" i="7" s="1"/>
  <c r="KZQ38" i="7" s="1"/>
  <c r="KZR38" i="7" s="1"/>
  <c r="KZS38" i="7" s="1"/>
  <c r="KZT38" i="7" s="1"/>
  <c r="KZU38" i="7" s="1"/>
  <c r="KZV38" i="7" s="1"/>
  <c r="KZW38" i="7" s="1"/>
  <c r="KZX38" i="7" s="1"/>
  <c r="KZY38" i="7" s="1"/>
  <c r="KZZ38" i="7" s="1"/>
  <c r="LAA38" i="7" s="1"/>
  <c r="LAB38" i="7" s="1"/>
  <c r="LAC38" i="7" s="1"/>
  <c r="LAD38" i="7" s="1"/>
  <c r="LAE38" i="7" s="1"/>
  <c r="LAF38" i="7" s="1"/>
  <c r="LAG38" i="7" s="1"/>
  <c r="LAH38" i="7" s="1"/>
  <c r="LAI38" i="7" s="1"/>
  <c r="LAJ38" i="7" s="1"/>
  <c r="LAK38" i="7" s="1"/>
  <c r="LAL38" i="7" s="1"/>
  <c r="LAM38" i="7" s="1"/>
  <c r="LAN38" i="7" s="1"/>
  <c r="LAO38" i="7" s="1"/>
  <c r="LAP38" i="7" s="1"/>
  <c r="LAQ38" i="7" s="1"/>
  <c r="LAR38" i="7" s="1"/>
  <c r="LAS38" i="7" s="1"/>
  <c r="LAT38" i="7" s="1"/>
  <c r="LAU38" i="7" s="1"/>
  <c r="LAV38" i="7" s="1"/>
  <c r="LAW38" i="7" s="1"/>
  <c r="LAX38" i="7" s="1"/>
  <c r="LAY38" i="7" s="1"/>
  <c r="LAZ38" i="7" s="1"/>
  <c r="LBA38" i="7" s="1"/>
  <c r="LBB38" i="7" s="1"/>
  <c r="LBC38" i="7" s="1"/>
  <c r="LBD38" i="7" s="1"/>
  <c r="LBE38" i="7" s="1"/>
  <c r="LBF38" i="7" s="1"/>
  <c r="LBG38" i="7" s="1"/>
  <c r="LBH38" i="7" s="1"/>
  <c r="LBI38" i="7" s="1"/>
  <c r="LBJ38" i="7" s="1"/>
  <c r="LBK38" i="7" s="1"/>
  <c r="LBL38" i="7" s="1"/>
  <c r="LBM38" i="7" s="1"/>
  <c r="LBN38" i="7" s="1"/>
  <c r="LBO38" i="7" s="1"/>
  <c r="LBP38" i="7" s="1"/>
  <c r="LBQ38" i="7" s="1"/>
  <c r="LBR38" i="7" s="1"/>
  <c r="LBS38" i="7" s="1"/>
  <c r="LBT38" i="7" s="1"/>
  <c r="LBU38" i="7" s="1"/>
  <c r="LBV38" i="7" s="1"/>
  <c r="LBW38" i="7" s="1"/>
  <c r="LBX38" i="7" s="1"/>
  <c r="LBY38" i="7" s="1"/>
  <c r="LBZ38" i="7" s="1"/>
  <c r="LCA38" i="7" s="1"/>
  <c r="LCB38" i="7" s="1"/>
  <c r="LCC38" i="7" s="1"/>
  <c r="LCD38" i="7" s="1"/>
  <c r="LCE38" i="7" s="1"/>
  <c r="LCF38" i="7" s="1"/>
  <c r="LCG38" i="7" s="1"/>
  <c r="LCH38" i="7" s="1"/>
  <c r="LCI38" i="7" s="1"/>
  <c r="LCJ38" i="7" s="1"/>
  <c r="LCK38" i="7" s="1"/>
  <c r="LCL38" i="7" s="1"/>
  <c r="LCM38" i="7" s="1"/>
  <c r="LCN38" i="7" s="1"/>
  <c r="LCO38" i="7" s="1"/>
  <c r="LCP38" i="7" s="1"/>
  <c r="LCQ38" i="7" s="1"/>
  <c r="LCR38" i="7" s="1"/>
  <c r="LCS38" i="7" s="1"/>
  <c r="LCT38" i="7" s="1"/>
  <c r="LCU38" i="7" s="1"/>
  <c r="LCV38" i="7" s="1"/>
  <c r="LCW38" i="7" s="1"/>
  <c r="LCX38" i="7" s="1"/>
  <c r="LCY38" i="7" s="1"/>
  <c r="LCZ38" i="7" s="1"/>
  <c r="LDA38" i="7" s="1"/>
  <c r="LDB38" i="7" s="1"/>
  <c r="LDC38" i="7" s="1"/>
  <c r="LDD38" i="7" s="1"/>
  <c r="LDE38" i="7" s="1"/>
  <c r="LDF38" i="7" s="1"/>
  <c r="LDG38" i="7" s="1"/>
  <c r="LDH38" i="7" s="1"/>
  <c r="LDI38" i="7" s="1"/>
  <c r="LDJ38" i="7" s="1"/>
  <c r="LDK38" i="7" s="1"/>
  <c r="LDL38" i="7" s="1"/>
  <c r="LDM38" i="7" s="1"/>
  <c r="LDN38" i="7" s="1"/>
  <c r="LDO38" i="7" s="1"/>
  <c r="LDP38" i="7" s="1"/>
  <c r="LDQ38" i="7" s="1"/>
  <c r="LDR38" i="7" s="1"/>
  <c r="LDS38" i="7" s="1"/>
  <c r="LDT38" i="7" s="1"/>
  <c r="LDU38" i="7" s="1"/>
  <c r="LDV38" i="7" s="1"/>
  <c r="LDW38" i="7" s="1"/>
  <c r="LDX38" i="7" s="1"/>
  <c r="LDY38" i="7" s="1"/>
  <c r="LDZ38" i="7" s="1"/>
  <c r="LEA38" i="7" s="1"/>
  <c r="LEB38" i="7" s="1"/>
  <c r="LEC38" i="7" s="1"/>
  <c r="LED38" i="7" s="1"/>
  <c r="LEE38" i="7" s="1"/>
  <c r="LEF38" i="7" s="1"/>
  <c r="LEG38" i="7" s="1"/>
  <c r="LEH38" i="7" s="1"/>
  <c r="LEI38" i="7" s="1"/>
  <c r="LEJ38" i="7" s="1"/>
  <c r="LEK38" i="7" s="1"/>
  <c r="LEL38" i="7" s="1"/>
  <c r="LEM38" i="7" s="1"/>
  <c r="LEN38" i="7" s="1"/>
  <c r="LEO38" i="7" s="1"/>
  <c r="LEP38" i="7" s="1"/>
  <c r="LEQ38" i="7" s="1"/>
  <c r="LER38" i="7" s="1"/>
  <c r="LES38" i="7" s="1"/>
  <c r="LET38" i="7" s="1"/>
  <c r="LEU38" i="7" s="1"/>
  <c r="LEV38" i="7" s="1"/>
  <c r="LEW38" i="7" s="1"/>
  <c r="LEX38" i="7" s="1"/>
  <c r="LEY38" i="7" s="1"/>
  <c r="LEZ38" i="7" s="1"/>
  <c r="LFA38" i="7" s="1"/>
  <c r="LFB38" i="7" s="1"/>
  <c r="LFC38" i="7" s="1"/>
  <c r="LFD38" i="7" s="1"/>
  <c r="LFE38" i="7" s="1"/>
  <c r="LFF38" i="7" s="1"/>
  <c r="LFG38" i="7" s="1"/>
  <c r="LFH38" i="7" s="1"/>
  <c r="LFI38" i="7" s="1"/>
  <c r="LFJ38" i="7" s="1"/>
  <c r="LFK38" i="7" s="1"/>
  <c r="LFL38" i="7" s="1"/>
  <c r="LFM38" i="7" s="1"/>
  <c r="LFN38" i="7" s="1"/>
  <c r="LFO38" i="7" s="1"/>
  <c r="LFP38" i="7" s="1"/>
  <c r="LFQ38" i="7" s="1"/>
  <c r="LFR38" i="7" s="1"/>
  <c r="LFS38" i="7" s="1"/>
  <c r="LFT38" i="7" s="1"/>
  <c r="LFU38" i="7" s="1"/>
  <c r="LFV38" i="7" s="1"/>
  <c r="LFW38" i="7" s="1"/>
  <c r="LFX38" i="7" s="1"/>
  <c r="LFY38" i="7" s="1"/>
  <c r="LFZ38" i="7" s="1"/>
  <c r="LGA38" i="7" s="1"/>
  <c r="LGB38" i="7" s="1"/>
  <c r="LGC38" i="7" s="1"/>
  <c r="LGD38" i="7" s="1"/>
  <c r="LGE38" i="7" s="1"/>
  <c r="LGF38" i="7" s="1"/>
  <c r="LGG38" i="7" s="1"/>
  <c r="LGH38" i="7" s="1"/>
  <c r="LGI38" i="7" s="1"/>
  <c r="LGJ38" i="7" s="1"/>
  <c r="LGK38" i="7" s="1"/>
  <c r="LGL38" i="7" s="1"/>
  <c r="LGM38" i="7" s="1"/>
  <c r="LGN38" i="7" s="1"/>
  <c r="LGO38" i="7" s="1"/>
  <c r="LGP38" i="7" s="1"/>
  <c r="LGQ38" i="7" s="1"/>
  <c r="LGR38" i="7" s="1"/>
  <c r="LGS38" i="7" s="1"/>
  <c r="LGT38" i="7" s="1"/>
  <c r="LGU38" i="7" s="1"/>
  <c r="LGV38" i="7" s="1"/>
  <c r="LGW38" i="7" s="1"/>
  <c r="LGX38" i="7" s="1"/>
  <c r="LGY38" i="7" s="1"/>
  <c r="LGZ38" i="7" s="1"/>
  <c r="LHA38" i="7" s="1"/>
  <c r="LHB38" i="7" s="1"/>
  <c r="LHC38" i="7" s="1"/>
  <c r="LHD38" i="7" s="1"/>
  <c r="LHE38" i="7" s="1"/>
  <c r="LHF38" i="7" s="1"/>
  <c r="LHG38" i="7" s="1"/>
  <c r="LHH38" i="7" s="1"/>
  <c r="LHI38" i="7" s="1"/>
  <c r="LHJ38" i="7" s="1"/>
  <c r="LHK38" i="7" s="1"/>
  <c r="LHL38" i="7" s="1"/>
  <c r="LHM38" i="7" s="1"/>
  <c r="LHN38" i="7" s="1"/>
  <c r="LHO38" i="7" s="1"/>
  <c r="LHP38" i="7" s="1"/>
  <c r="LHQ38" i="7" s="1"/>
  <c r="LHR38" i="7" s="1"/>
  <c r="LHS38" i="7" s="1"/>
  <c r="LHT38" i="7" s="1"/>
  <c r="LHU38" i="7" s="1"/>
  <c r="LHV38" i="7" s="1"/>
  <c r="LHW38" i="7" s="1"/>
  <c r="LHX38" i="7" s="1"/>
  <c r="LHY38" i="7" s="1"/>
  <c r="LHZ38" i="7" s="1"/>
  <c r="LIA38" i="7" s="1"/>
  <c r="LIB38" i="7" s="1"/>
  <c r="LIC38" i="7" s="1"/>
  <c r="LID38" i="7" s="1"/>
  <c r="LIE38" i="7" s="1"/>
  <c r="LIF38" i="7" s="1"/>
  <c r="LIG38" i="7" s="1"/>
  <c r="LIH38" i="7" s="1"/>
  <c r="LII38" i="7" s="1"/>
  <c r="LIJ38" i="7" s="1"/>
  <c r="LIK38" i="7" s="1"/>
  <c r="LIL38" i="7" s="1"/>
  <c r="LIM38" i="7" s="1"/>
  <c r="LIN38" i="7" s="1"/>
  <c r="LIO38" i="7" s="1"/>
  <c r="LIP38" i="7" s="1"/>
  <c r="LIQ38" i="7" s="1"/>
  <c r="LIR38" i="7" s="1"/>
  <c r="LIS38" i="7" s="1"/>
  <c r="LIT38" i="7" s="1"/>
  <c r="LIU38" i="7" s="1"/>
  <c r="LIV38" i="7" s="1"/>
  <c r="LIW38" i="7" s="1"/>
  <c r="LIX38" i="7" s="1"/>
  <c r="LIY38" i="7" s="1"/>
  <c r="LIZ38" i="7" s="1"/>
  <c r="LJA38" i="7" s="1"/>
  <c r="LJB38" i="7" s="1"/>
  <c r="LJC38" i="7" s="1"/>
  <c r="LJD38" i="7" s="1"/>
  <c r="LJE38" i="7" s="1"/>
  <c r="LJF38" i="7" s="1"/>
  <c r="LJG38" i="7" s="1"/>
  <c r="LJH38" i="7" s="1"/>
  <c r="LJI38" i="7" s="1"/>
  <c r="LJJ38" i="7" s="1"/>
  <c r="LJK38" i="7" s="1"/>
  <c r="LJL38" i="7" s="1"/>
  <c r="LJM38" i="7" s="1"/>
  <c r="LJN38" i="7" s="1"/>
  <c r="LJO38" i="7" s="1"/>
  <c r="LJP38" i="7" s="1"/>
  <c r="LJQ38" i="7" s="1"/>
  <c r="LJR38" i="7" s="1"/>
  <c r="LJS38" i="7" s="1"/>
  <c r="LJT38" i="7" s="1"/>
  <c r="LJU38" i="7" s="1"/>
  <c r="LJV38" i="7" s="1"/>
  <c r="LJW38" i="7" s="1"/>
  <c r="LJX38" i="7" s="1"/>
  <c r="LJY38" i="7" s="1"/>
  <c r="LJZ38" i="7" s="1"/>
  <c r="LKA38" i="7" s="1"/>
  <c r="LKB38" i="7" s="1"/>
  <c r="LKC38" i="7" s="1"/>
  <c r="LKD38" i="7" s="1"/>
  <c r="LKE38" i="7" s="1"/>
  <c r="LKF38" i="7" s="1"/>
  <c r="LKG38" i="7" s="1"/>
  <c r="LKH38" i="7" s="1"/>
  <c r="LKI38" i="7" s="1"/>
  <c r="LKJ38" i="7" s="1"/>
  <c r="LKK38" i="7" s="1"/>
  <c r="LKL38" i="7" s="1"/>
  <c r="LKM38" i="7" s="1"/>
  <c r="LKN38" i="7" s="1"/>
  <c r="LKO38" i="7" s="1"/>
  <c r="LKP38" i="7" s="1"/>
  <c r="LKQ38" i="7" s="1"/>
  <c r="LKR38" i="7" s="1"/>
  <c r="LKS38" i="7" s="1"/>
  <c r="LKT38" i="7" s="1"/>
  <c r="LKU38" i="7" s="1"/>
  <c r="LKV38" i="7" s="1"/>
  <c r="LKW38" i="7" s="1"/>
  <c r="LKX38" i="7" s="1"/>
  <c r="LKY38" i="7" s="1"/>
  <c r="LKZ38" i="7" s="1"/>
  <c r="LLA38" i="7" s="1"/>
  <c r="LLB38" i="7" s="1"/>
  <c r="LLC38" i="7" s="1"/>
  <c r="LLD38" i="7" s="1"/>
  <c r="LLE38" i="7" s="1"/>
  <c r="LLF38" i="7" s="1"/>
  <c r="LLG38" i="7" s="1"/>
  <c r="LLH38" i="7" s="1"/>
  <c r="LLI38" i="7" s="1"/>
  <c r="LLJ38" i="7" s="1"/>
  <c r="LLK38" i="7" s="1"/>
  <c r="LLL38" i="7" s="1"/>
  <c r="LLM38" i="7" s="1"/>
  <c r="LLN38" i="7" s="1"/>
  <c r="LLO38" i="7" s="1"/>
  <c r="LLP38" i="7" s="1"/>
  <c r="LLQ38" i="7" s="1"/>
  <c r="LLR38" i="7" s="1"/>
  <c r="LLS38" i="7" s="1"/>
  <c r="LLT38" i="7" s="1"/>
  <c r="LLU38" i="7" s="1"/>
  <c r="LLV38" i="7" s="1"/>
  <c r="LLW38" i="7" s="1"/>
  <c r="LLX38" i="7" s="1"/>
  <c r="LLY38" i="7" s="1"/>
  <c r="LLZ38" i="7" s="1"/>
  <c r="LMA38" i="7" s="1"/>
  <c r="LMB38" i="7" s="1"/>
  <c r="LMC38" i="7" s="1"/>
  <c r="LMD38" i="7" s="1"/>
  <c r="LME38" i="7" s="1"/>
  <c r="LMF38" i="7" s="1"/>
  <c r="LMG38" i="7" s="1"/>
  <c r="LMH38" i="7" s="1"/>
  <c r="LMI38" i="7" s="1"/>
  <c r="LMJ38" i="7" s="1"/>
  <c r="LMK38" i="7" s="1"/>
  <c r="LML38" i="7" s="1"/>
  <c r="LMM38" i="7" s="1"/>
  <c r="LMN38" i="7" s="1"/>
  <c r="LMO38" i="7" s="1"/>
  <c r="LMP38" i="7" s="1"/>
  <c r="LMQ38" i="7" s="1"/>
  <c r="LMR38" i="7" s="1"/>
  <c r="LMS38" i="7" s="1"/>
  <c r="LMT38" i="7" s="1"/>
  <c r="LMU38" i="7" s="1"/>
  <c r="LMV38" i="7" s="1"/>
  <c r="LMW38" i="7" s="1"/>
  <c r="LMX38" i="7" s="1"/>
  <c r="LMY38" i="7" s="1"/>
  <c r="LMZ38" i="7" s="1"/>
  <c r="LNA38" i="7" s="1"/>
  <c r="LNB38" i="7" s="1"/>
  <c r="LNC38" i="7" s="1"/>
  <c r="LND38" i="7" s="1"/>
  <c r="LNE38" i="7" s="1"/>
  <c r="LNF38" i="7" s="1"/>
  <c r="LNG38" i="7" s="1"/>
  <c r="LNH38" i="7" s="1"/>
  <c r="LNI38" i="7" s="1"/>
  <c r="LNJ38" i="7" s="1"/>
  <c r="LNK38" i="7" s="1"/>
  <c r="LNL38" i="7" s="1"/>
  <c r="LNM38" i="7" s="1"/>
  <c r="LNN38" i="7" s="1"/>
  <c r="LNO38" i="7" s="1"/>
  <c r="LNP38" i="7" s="1"/>
  <c r="LNQ38" i="7" s="1"/>
  <c r="LNR38" i="7" s="1"/>
  <c r="LNS38" i="7" s="1"/>
  <c r="LNT38" i="7" s="1"/>
  <c r="LNU38" i="7" s="1"/>
  <c r="LNV38" i="7" s="1"/>
  <c r="LNW38" i="7" s="1"/>
  <c r="LNX38" i="7" s="1"/>
  <c r="LNY38" i="7" s="1"/>
  <c r="LNZ38" i="7" s="1"/>
  <c r="LOA38" i="7" s="1"/>
  <c r="LOB38" i="7" s="1"/>
  <c r="LOC38" i="7" s="1"/>
  <c r="LOD38" i="7" s="1"/>
  <c r="LOE38" i="7" s="1"/>
  <c r="LOF38" i="7" s="1"/>
  <c r="LOG38" i="7" s="1"/>
  <c r="LOH38" i="7" s="1"/>
  <c r="LOI38" i="7" s="1"/>
  <c r="LOJ38" i="7" s="1"/>
  <c r="LOK38" i="7" s="1"/>
  <c r="LOL38" i="7" s="1"/>
  <c r="LOM38" i="7" s="1"/>
  <c r="LON38" i="7" s="1"/>
  <c r="LOO38" i="7" s="1"/>
  <c r="LOP38" i="7" s="1"/>
  <c r="LOQ38" i="7" s="1"/>
  <c r="LOR38" i="7" s="1"/>
  <c r="LOS38" i="7" s="1"/>
  <c r="LOT38" i="7" s="1"/>
  <c r="LOU38" i="7" s="1"/>
  <c r="LOV38" i="7" s="1"/>
  <c r="LOW38" i="7" s="1"/>
  <c r="LOX38" i="7" s="1"/>
  <c r="LOY38" i="7" s="1"/>
  <c r="LOZ38" i="7" s="1"/>
  <c r="LPA38" i="7" s="1"/>
  <c r="LPB38" i="7" s="1"/>
  <c r="LPC38" i="7" s="1"/>
  <c r="LPD38" i="7" s="1"/>
  <c r="LPE38" i="7" s="1"/>
  <c r="LPF38" i="7" s="1"/>
  <c r="LPG38" i="7" s="1"/>
  <c r="LPH38" i="7" s="1"/>
  <c r="LPI38" i="7" s="1"/>
  <c r="LPJ38" i="7" s="1"/>
  <c r="LPK38" i="7" s="1"/>
  <c r="LPL38" i="7" s="1"/>
  <c r="LPM38" i="7" s="1"/>
  <c r="LPN38" i="7" s="1"/>
  <c r="LPO38" i="7" s="1"/>
  <c r="LPP38" i="7" s="1"/>
  <c r="LPQ38" i="7" s="1"/>
  <c r="LPR38" i="7" s="1"/>
  <c r="LPS38" i="7" s="1"/>
  <c r="LPT38" i="7" s="1"/>
  <c r="LPU38" i="7" s="1"/>
  <c r="LPV38" i="7" s="1"/>
  <c r="LPW38" i="7" s="1"/>
  <c r="LPX38" i="7" s="1"/>
  <c r="LPY38" i="7" s="1"/>
  <c r="LPZ38" i="7" s="1"/>
  <c r="LQA38" i="7" s="1"/>
  <c r="LQB38" i="7" s="1"/>
  <c r="LQC38" i="7" s="1"/>
  <c r="LQD38" i="7" s="1"/>
  <c r="LQE38" i="7" s="1"/>
  <c r="LQF38" i="7" s="1"/>
  <c r="LQG38" i="7" s="1"/>
  <c r="LQH38" i="7" s="1"/>
  <c r="LQI38" i="7" s="1"/>
  <c r="LQJ38" i="7" s="1"/>
  <c r="LQK38" i="7" s="1"/>
  <c r="LQL38" i="7" s="1"/>
  <c r="LQM38" i="7" s="1"/>
  <c r="LQN38" i="7" s="1"/>
  <c r="LQO38" i="7" s="1"/>
  <c r="LQP38" i="7" s="1"/>
  <c r="LQQ38" i="7" s="1"/>
  <c r="LQR38" i="7" s="1"/>
  <c r="LQS38" i="7" s="1"/>
  <c r="LQT38" i="7" s="1"/>
  <c r="LQU38" i="7" s="1"/>
  <c r="LQV38" i="7" s="1"/>
  <c r="LQW38" i="7" s="1"/>
  <c r="LQX38" i="7" s="1"/>
  <c r="LQY38" i="7" s="1"/>
  <c r="LQZ38" i="7" s="1"/>
  <c r="LRA38" i="7" s="1"/>
  <c r="LRB38" i="7" s="1"/>
  <c r="LRC38" i="7" s="1"/>
  <c r="LRD38" i="7" s="1"/>
  <c r="LRE38" i="7" s="1"/>
  <c r="LRF38" i="7" s="1"/>
  <c r="LRG38" i="7" s="1"/>
  <c r="LRH38" i="7" s="1"/>
  <c r="LRI38" i="7" s="1"/>
  <c r="LRJ38" i="7" s="1"/>
  <c r="LRK38" i="7" s="1"/>
  <c r="LRL38" i="7" s="1"/>
  <c r="LRM38" i="7" s="1"/>
  <c r="LRN38" i="7" s="1"/>
  <c r="LRO38" i="7" s="1"/>
  <c r="LRP38" i="7" s="1"/>
  <c r="LRQ38" i="7" s="1"/>
  <c r="LRR38" i="7" s="1"/>
  <c r="LRS38" i="7" s="1"/>
  <c r="LRT38" i="7" s="1"/>
  <c r="LRU38" i="7" s="1"/>
  <c r="LRV38" i="7" s="1"/>
  <c r="LRW38" i="7" s="1"/>
  <c r="LRX38" i="7" s="1"/>
  <c r="LRY38" i="7" s="1"/>
  <c r="LRZ38" i="7" s="1"/>
  <c r="LSA38" i="7" s="1"/>
  <c r="LSB38" i="7" s="1"/>
  <c r="LSC38" i="7" s="1"/>
  <c r="LSD38" i="7" s="1"/>
  <c r="LSE38" i="7" s="1"/>
  <c r="LSF38" i="7" s="1"/>
  <c r="LSG38" i="7" s="1"/>
  <c r="LSH38" i="7" s="1"/>
  <c r="LSI38" i="7" s="1"/>
  <c r="LSJ38" i="7" s="1"/>
  <c r="LSK38" i="7" s="1"/>
  <c r="LSL38" i="7" s="1"/>
  <c r="LSM38" i="7" s="1"/>
  <c r="LSN38" i="7" s="1"/>
  <c r="LSO38" i="7" s="1"/>
  <c r="LSP38" i="7" s="1"/>
  <c r="LSQ38" i="7" s="1"/>
  <c r="LSR38" i="7" s="1"/>
  <c r="LSS38" i="7" s="1"/>
  <c r="LST38" i="7" s="1"/>
  <c r="LSU38" i="7" s="1"/>
  <c r="LSV38" i="7" s="1"/>
  <c r="LSW38" i="7" s="1"/>
  <c r="LSX38" i="7" s="1"/>
  <c r="LSY38" i="7" s="1"/>
  <c r="LSZ38" i="7" s="1"/>
  <c r="LTA38" i="7" s="1"/>
  <c r="LTB38" i="7" s="1"/>
  <c r="LTC38" i="7" s="1"/>
  <c r="LTD38" i="7" s="1"/>
  <c r="LTE38" i="7" s="1"/>
  <c r="LTF38" i="7" s="1"/>
  <c r="LTG38" i="7" s="1"/>
  <c r="LTH38" i="7" s="1"/>
  <c r="LTI38" i="7" s="1"/>
  <c r="LTJ38" i="7" s="1"/>
  <c r="LTK38" i="7" s="1"/>
  <c r="LTL38" i="7" s="1"/>
  <c r="LTM38" i="7" s="1"/>
  <c r="LTN38" i="7" s="1"/>
  <c r="LTO38" i="7" s="1"/>
  <c r="LTP38" i="7" s="1"/>
  <c r="LTQ38" i="7" s="1"/>
  <c r="LTR38" i="7" s="1"/>
  <c r="LTS38" i="7" s="1"/>
  <c r="LTT38" i="7" s="1"/>
  <c r="LTU38" i="7" s="1"/>
  <c r="LTV38" i="7" s="1"/>
  <c r="LTW38" i="7" s="1"/>
  <c r="LTX38" i="7" s="1"/>
  <c r="LTY38" i="7" s="1"/>
  <c r="LTZ38" i="7" s="1"/>
  <c r="LUA38" i="7" s="1"/>
  <c r="LUB38" i="7" s="1"/>
  <c r="LUC38" i="7" s="1"/>
  <c r="LUD38" i="7" s="1"/>
  <c r="LUE38" i="7" s="1"/>
  <c r="LUF38" i="7" s="1"/>
  <c r="LUG38" i="7" s="1"/>
  <c r="LUH38" i="7" s="1"/>
  <c r="LUI38" i="7" s="1"/>
  <c r="LUJ38" i="7" s="1"/>
  <c r="LUK38" i="7" s="1"/>
  <c r="LUL38" i="7" s="1"/>
  <c r="LUM38" i="7" s="1"/>
  <c r="LUN38" i="7" s="1"/>
  <c r="LUO38" i="7" s="1"/>
  <c r="LUP38" i="7" s="1"/>
  <c r="LUQ38" i="7" s="1"/>
  <c r="LUR38" i="7" s="1"/>
  <c r="LUS38" i="7" s="1"/>
  <c r="LUT38" i="7" s="1"/>
  <c r="LUU38" i="7" s="1"/>
  <c r="LUV38" i="7" s="1"/>
  <c r="LUW38" i="7" s="1"/>
  <c r="LUX38" i="7" s="1"/>
  <c r="LUY38" i="7" s="1"/>
  <c r="LUZ38" i="7" s="1"/>
  <c r="LVA38" i="7" s="1"/>
  <c r="LVB38" i="7" s="1"/>
  <c r="LVC38" i="7" s="1"/>
  <c r="LVD38" i="7" s="1"/>
  <c r="LVE38" i="7" s="1"/>
  <c r="LVF38" i="7" s="1"/>
  <c r="LVG38" i="7" s="1"/>
  <c r="LVH38" i="7" s="1"/>
  <c r="LVI38" i="7" s="1"/>
  <c r="LVJ38" i="7" s="1"/>
  <c r="LVK38" i="7" s="1"/>
  <c r="LVL38" i="7" s="1"/>
  <c r="LVM38" i="7" s="1"/>
  <c r="LVN38" i="7" s="1"/>
  <c r="LVO38" i="7" s="1"/>
  <c r="LVP38" i="7" s="1"/>
  <c r="LVQ38" i="7" s="1"/>
  <c r="LVR38" i="7" s="1"/>
  <c r="LVS38" i="7" s="1"/>
  <c r="LVT38" i="7" s="1"/>
  <c r="LVU38" i="7" s="1"/>
  <c r="LVV38" i="7" s="1"/>
  <c r="LVW38" i="7" s="1"/>
  <c r="LVX38" i="7" s="1"/>
  <c r="LVY38" i="7" s="1"/>
  <c r="LVZ38" i="7" s="1"/>
  <c r="LWA38" i="7" s="1"/>
  <c r="LWB38" i="7" s="1"/>
  <c r="LWC38" i="7" s="1"/>
  <c r="LWD38" i="7" s="1"/>
  <c r="LWE38" i="7" s="1"/>
  <c r="LWF38" i="7" s="1"/>
  <c r="LWG38" i="7" s="1"/>
  <c r="LWH38" i="7" s="1"/>
  <c r="LWI38" i="7" s="1"/>
  <c r="LWJ38" i="7" s="1"/>
  <c r="LWK38" i="7" s="1"/>
  <c r="LWL38" i="7" s="1"/>
  <c r="LWM38" i="7" s="1"/>
  <c r="LWN38" i="7" s="1"/>
  <c r="LWO38" i="7" s="1"/>
  <c r="LWP38" i="7" s="1"/>
  <c r="LWQ38" i="7" s="1"/>
  <c r="LWR38" i="7" s="1"/>
  <c r="LWS38" i="7" s="1"/>
  <c r="LWT38" i="7" s="1"/>
  <c r="LWU38" i="7" s="1"/>
  <c r="LWV38" i="7" s="1"/>
  <c r="LWW38" i="7" s="1"/>
  <c r="LWX38" i="7" s="1"/>
  <c r="LWY38" i="7" s="1"/>
  <c r="LWZ38" i="7" s="1"/>
  <c r="LXA38" i="7" s="1"/>
  <c r="LXB38" i="7" s="1"/>
  <c r="LXC38" i="7" s="1"/>
  <c r="LXD38" i="7" s="1"/>
  <c r="LXE38" i="7" s="1"/>
  <c r="LXF38" i="7" s="1"/>
  <c r="LXG38" i="7" s="1"/>
  <c r="LXH38" i="7" s="1"/>
  <c r="LXI38" i="7" s="1"/>
  <c r="LXJ38" i="7" s="1"/>
  <c r="LXK38" i="7" s="1"/>
  <c r="LXL38" i="7" s="1"/>
  <c r="LXM38" i="7" s="1"/>
  <c r="LXN38" i="7" s="1"/>
  <c r="LXO38" i="7" s="1"/>
  <c r="LXP38" i="7" s="1"/>
  <c r="LXQ38" i="7" s="1"/>
  <c r="LXR38" i="7" s="1"/>
  <c r="LXS38" i="7" s="1"/>
  <c r="LXT38" i="7" s="1"/>
  <c r="LXU38" i="7" s="1"/>
  <c r="LXV38" i="7" s="1"/>
  <c r="LXW38" i="7" s="1"/>
  <c r="LXX38" i="7" s="1"/>
  <c r="LXY38" i="7" s="1"/>
  <c r="LXZ38" i="7" s="1"/>
  <c r="LYA38" i="7" s="1"/>
  <c r="LYB38" i="7" s="1"/>
  <c r="LYC38" i="7" s="1"/>
  <c r="LYD38" i="7" s="1"/>
  <c r="LYE38" i="7" s="1"/>
  <c r="LYF38" i="7" s="1"/>
  <c r="LYG38" i="7" s="1"/>
  <c r="LYH38" i="7" s="1"/>
  <c r="LYI38" i="7" s="1"/>
  <c r="LYJ38" i="7" s="1"/>
  <c r="LYK38" i="7" s="1"/>
  <c r="LYL38" i="7" s="1"/>
  <c r="LYM38" i="7" s="1"/>
  <c r="LYN38" i="7" s="1"/>
  <c r="LYO38" i="7" s="1"/>
  <c r="LYP38" i="7" s="1"/>
  <c r="LYQ38" i="7" s="1"/>
  <c r="LYR38" i="7" s="1"/>
  <c r="LYS38" i="7" s="1"/>
  <c r="LYT38" i="7" s="1"/>
  <c r="LYU38" i="7" s="1"/>
  <c r="LYV38" i="7" s="1"/>
  <c r="LYW38" i="7" s="1"/>
  <c r="LYX38" i="7" s="1"/>
  <c r="LYY38" i="7" s="1"/>
  <c r="LYZ38" i="7" s="1"/>
  <c r="LZA38" i="7" s="1"/>
  <c r="LZB38" i="7" s="1"/>
  <c r="LZC38" i="7" s="1"/>
  <c r="LZD38" i="7" s="1"/>
  <c r="LZE38" i="7" s="1"/>
  <c r="LZF38" i="7" s="1"/>
  <c r="LZG38" i="7" s="1"/>
  <c r="LZH38" i="7" s="1"/>
  <c r="LZI38" i="7" s="1"/>
  <c r="LZJ38" i="7" s="1"/>
  <c r="LZK38" i="7" s="1"/>
  <c r="LZL38" i="7" s="1"/>
  <c r="LZM38" i="7" s="1"/>
  <c r="LZN38" i="7" s="1"/>
  <c r="LZO38" i="7" s="1"/>
  <c r="LZP38" i="7" s="1"/>
  <c r="LZQ38" i="7" s="1"/>
  <c r="LZR38" i="7" s="1"/>
  <c r="LZS38" i="7" s="1"/>
  <c r="LZT38" i="7" s="1"/>
  <c r="LZU38" i="7" s="1"/>
  <c r="LZV38" i="7" s="1"/>
  <c r="LZW38" i="7" s="1"/>
  <c r="LZX38" i="7" s="1"/>
  <c r="LZY38" i="7" s="1"/>
  <c r="LZZ38" i="7" s="1"/>
  <c r="MAA38" i="7" s="1"/>
  <c r="MAB38" i="7" s="1"/>
  <c r="MAC38" i="7" s="1"/>
  <c r="MAD38" i="7" s="1"/>
  <c r="MAE38" i="7" s="1"/>
  <c r="MAF38" i="7" s="1"/>
  <c r="MAG38" i="7" s="1"/>
  <c r="MAH38" i="7" s="1"/>
  <c r="MAI38" i="7" s="1"/>
  <c r="MAJ38" i="7" s="1"/>
  <c r="MAK38" i="7" s="1"/>
  <c r="MAL38" i="7" s="1"/>
  <c r="MAM38" i="7" s="1"/>
  <c r="MAN38" i="7" s="1"/>
  <c r="MAO38" i="7" s="1"/>
  <c r="MAP38" i="7" s="1"/>
  <c r="MAQ38" i="7" s="1"/>
  <c r="MAR38" i="7" s="1"/>
  <c r="MAS38" i="7" s="1"/>
  <c r="MAT38" i="7" s="1"/>
  <c r="MAU38" i="7" s="1"/>
  <c r="MAV38" i="7" s="1"/>
  <c r="MAW38" i="7" s="1"/>
  <c r="MAX38" i="7" s="1"/>
  <c r="MAY38" i="7" s="1"/>
  <c r="MAZ38" i="7" s="1"/>
  <c r="MBA38" i="7" s="1"/>
  <c r="MBB38" i="7" s="1"/>
  <c r="MBC38" i="7" s="1"/>
  <c r="MBD38" i="7" s="1"/>
  <c r="MBE38" i="7" s="1"/>
  <c r="MBF38" i="7" s="1"/>
  <c r="MBG38" i="7" s="1"/>
  <c r="MBH38" i="7" s="1"/>
  <c r="MBI38" i="7" s="1"/>
  <c r="MBJ38" i="7" s="1"/>
  <c r="MBK38" i="7" s="1"/>
  <c r="MBL38" i="7" s="1"/>
  <c r="MBM38" i="7" s="1"/>
  <c r="MBN38" i="7" s="1"/>
  <c r="MBO38" i="7" s="1"/>
  <c r="MBP38" i="7" s="1"/>
  <c r="MBQ38" i="7" s="1"/>
  <c r="MBR38" i="7" s="1"/>
  <c r="MBS38" i="7" s="1"/>
  <c r="MBT38" i="7" s="1"/>
  <c r="MBU38" i="7" s="1"/>
  <c r="MBV38" i="7" s="1"/>
  <c r="MBW38" i="7" s="1"/>
  <c r="MBX38" i="7" s="1"/>
  <c r="MBY38" i="7" s="1"/>
  <c r="MBZ38" i="7" s="1"/>
  <c r="MCA38" i="7" s="1"/>
  <c r="MCB38" i="7" s="1"/>
  <c r="MCC38" i="7" s="1"/>
  <c r="MCD38" i="7" s="1"/>
  <c r="MCE38" i="7" s="1"/>
  <c r="MCF38" i="7" s="1"/>
  <c r="MCG38" i="7" s="1"/>
  <c r="MCH38" i="7" s="1"/>
  <c r="MCI38" i="7" s="1"/>
  <c r="MCJ38" i="7" s="1"/>
  <c r="MCK38" i="7" s="1"/>
  <c r="MCL38" i="7" s="1"/>
  <c r="MCM38" i="7" s="1"/>
  <c r="MCN38" i="7" s="1"/>
  <c r="MCO38" i="7" s="1"/>
  <c r="MCP38" i="7" s="1"/>
  <c r="MCQ38" i="7" s="1"/>
  <c r="MCR38" i="7" s="1"/>
  <c r="MCS38" i="7" s="1"/>
  <c r="MCT38" i="7" s="1"/>
  <c r="MCU38" i="7" s="1"/>
  <c r="MCV38" i="7" s="1"/>
  <c r="MCW38" i="7" s="1"/>
  <c r="MCX38" i="7" s="1"/>
  <c r="MCY38" i="7" s="1"/>
  <c r="MCZ38" i="7" s="1"/>
  <c r="MDA38" i="7" s="1"/>
  <c r="MDB38" i="7" s="1"/>
  <c r="MDC38" i="7" s="1"/>
  <c r="MDD38" i="7" s="1"/>
  <c r="MDE38" i="7" s="1"/>
  <c r="MDF38" i="7" s="1"/>
  <c r="MDG38" i="7" s="1"/>
  <c r="MDH38" i="7" s="1"/>
  <c r="MDI38" i="7" s="1"/>
  <c r="MDJ38" i="7" s="1"/>
  <c r="MDK38" i="7" s="1"/>
  <c r="MDL38" i="7" s="1"/>
  <c r="MDM38" i="7" s="1"/>
  <c r="MDN38" i="7" s="1"/>
  <c r="MDO38" i="7" s="1"/>
  <c r="MDP38" i="7" s="1"/>
  <c r="MDQ38" i="7" s="1"/>
  <c r="MDR38" i="7" s="1"/>
  <c r="MDS38" i="7" s="1"/>
  <c r="MDT38" i="7" s="1"/>
  <c r="MDU38" i="7" s="1"/>
  <c r="MDV38" i="7" s="1"/>
  <c r="MDW38" i="7" s="1"/>
  <c r="MDX38" i="7" s="1"/>
  <c r="MDY38" i="7" s="1"/>
  <c r="MDZ38" i="7" s="1"/>
  <c r="MEA38" i="7" s="1"/>
  <c r="MEB38" i="7" s="1"/>
  <c r="MEC38" i="7" s="1"/>
  <c r="MED38" i="7" s="1"/>
  <c r="MEE38" i="7" s="1"/>
  <c r="MEF38" i="7" s="1"/>
  <c r="MEG38" i="7" s="1"/>
  <c r="MEH38" i="7" s="1"/>
  <c r="MEI38" i="7" s="1"/>
  <c r="MEJ38" i="7" s="1"/>
  <c r="MEK38" i="7" s="1"/>
  <c r="MEL38" i="7" s="1"/>
  <c r="MEM38" i="7" s="1"/>
  <c r="MEN38" i="7" s="1"/>
  <c r="MEO38" i="7" s="1"/>
  <c r="MEP38" i="7" s="1"/>
  <c r="MEQ38" i="7" s="1"/>
  <c r="MER38" i="7" s="1"/>
  <c r="MES38" i="7" s="1"/>
  <c r="MET38" i="7" s="1"/>
  <c r="MEU38" i="7" s="1"/>
  <c r="MEV38" i="7" s="1"/>
  <c r="MEW38" i="7" s="1"/>
  <c r="MEX38" i="7" s="1"/>
  <c r="MEY38" i="7" s="1"/>
  <c r="MEZ38" i="7" s="1"/>
  <c r="MFA38" i="7" s="1"/>
  <c r="MFB38" i="7" s="1"/>
  <c r="MFC38" i="7" s="1"/>
  <c r="MFD38" i="7" s="1"/>
  <c r="MFE38" i="7" s="1"/>
  <c r="MFF38" i="7" s="1"/>
  <c r="MFG38" i="7" s="1"/>
  <c r="MFH38" i="7" s="1"/>
  <c r="MFI38" i="7" s="1"/>
  <c r="MFJ38" i="7" s="1"/>
  <c r="MFK38" i="7" s="1"/>
  <c r="MFL38" i="7" s="1"/>
  <c r="MFM38" i="7" s="1"/>
  <c r="MFN38" i="7" s="1"/>
  <c r="MFO38" i="7" s="1"/>
  <c r="MFP38" i="7" s="1"/>
  <c r="MFQ38" i="7" s="1"/>
  <c r="MFR38" i="7" s="1"/>
  <c r="MFS38" i="7" s="1"/>
  <c r="MFT38" i="7" s="1"/>
  <c r="MFU38" i="7" s="1"/>
  <c r="MFV38" i="7" s="1"/>
  <c r="MFW38" i="7" s="1"/>
  <c r="MFX38" i="7" s="1"/>
  <c r="MFY38" i="7" s="1"/>
  <c r="MFZ38" i="7" s="1"/>
  <c r="MGA38" i="7" s="1"/>
  <c r="MGB38" i="7" s="1"/>
  <c r="MGC38" i="7" s="1"/>
  <c r="MGD38" i="7" s="1"/>
  <c r="MGE38" i="7" s="1"/>
  <c r="MGF38" i="7" s="1"/>
  <c r="MGG38" i="7" s="1"/>
  <c r="MGH38" i="7" s="1"/>
  <c r="MGI38" i="7" s="1"/>
  <c r="MGJ38" i="7" s="1"/>
  <c r="MGK38" i="7" s="1"/>
  <c r="MGL38" i="7" s="1"/>
  <c r="MGM38" i="7" s="1"/>
  <c r="MGN38" i="7" s="1"/>
  <c r="MGO38" i="7" s="1"/>
  <c r="MGP38" i="7" s="1"/>
  <c r="MGQ38" i="7" s="1"/>
  <c r="MGR38" i="7" s="1"/>
  <c r="MGS38" i="7" s="1"/>
  <c r="MGT38" i="7" s="1"/>
  <c r="MGU38" i="7" s="1"/>
  <c r="MGV38" i="7" s="1"/>
  <c r="MGW38" i="7" s="1"/>
  <c r="MGX38" i="7" s="1"/>
  <c r="MGY38" i="7" s="1"/>
  <c r="MGZ38" i="7" s="1"/>
  <c r="MHA38" i="7" s="1"/>
  <c r="MHB38" i="7" s="1"/>
  <c r="MHC38" i="7" s="1"/>
  <c r="MHD38" i="7" s="1"/>
  <c r="MHE38" i="7" s="1"/>
  <c r="MHF38" i="7" s="1"/>
  <c r="MHG38" i="7" s="1"/>
  <c r="MHH38" i="7" s="1"/>
  <c r="MHI38" i="7" s="1"/>
  <c r="MHJ38" i="7" s="1"/>
  <c r="MHK38" i="7" s="1"/>
  <c r="MHL38" i="7" s="1"/>
  <c r="MHM38" i="7" s="1"/>
  <c r="MHN38" i="7" s="1"/>
  <c r="MHO38" i="7" s="1"/>
  <c r="MHP38" i="7" s="1"/>
  <c r="MHQ38" i="7" s="1"/>
  <c r="MHR38" i="7" s="1"/>
  <c r="MHS38" i="7" s="1"/>
  <c r="MHT38" i="7" s="1"/>
  <c r="MHU38" i="7" s="1"/>
  <c r="MHV38" i="7" s="1"/>
  <c r="MHW38" i="7" s="1"/>
  <c r="MHX38" i="7" s="1"/>
  <c r="MHY38" i="7" s="1"/>
  <c r="MHZ38" i="7" s="1"/>
  <c r="MIA38" i="7" s="1"/>
  <c r="MIB38" i="7" s="1"/>
  <c r="MIC38" i="7" s="1"/>
  <c r="MID38" i="7" s="1"/>
  <c r="MIE38" i="7" s="1"/>
  <c r="MIF38" i="7" s="1"/>
  <c r="MIG38" i="7" s="1"/>
  <c r="MIH38" i="7" s="1"/>
  <c r="MII38" i="7" s="1"/>
  <c r="MIJ38" i="7" s="1"/>
  <c r="MIK38" i="7" s="1"/>
  <c r="MIL38" i="7" s="1"/>
  <c r="MIM38" i="7" s="1"/>
  <c r="MIN38" i="7" s="1"/>
  <c r="MIO38" i="7" s="1"/>
  <c r="MIP38" i="7" s="1"/>
  <c r="MIQ38" i="7" s="1"/>
  <c r="MIR38" i="7" s="1"/>
  <c r="MIS38" i="7" s="1"/>
  <c r="MIT38" i="7" s="1"/>
  <c r="MIU38" i="7" s="1"/>
  <c r="MIV38" i="7" s="1"/>
  <c r="MIW38" i="7" s="1"/>
  <c r="MIX38" i="7" s="1"/>
  <c r="MIY38" i="7" s="1"/>
  <c r="MIZ38" i="7" s="1"/>
  <c r="MJA38" i="7" s="1"/>
  <c r="MJB38" i="7" s="1"/>
  <c r="MJC38" i="7" s="1"/>
  <c r="MJD38" i="7" s="1"/>
  <c r="MJE38" i="7" s="1"/>
  <c r="MJF38" i="7" s="1"/>
  <c r="MJG38" i="7" s="1"/>
  <c r="MJH38" i="7" s="1"/>
  <c r="MJI38" i="7" s="1"/>
  <c r="MJJ38" i="7" s="1"/>
  <c r="MJK38" i="7" s="1"/>
  <c r="MJL38" i="7" s="1"/>
  <c r="MJM38" i="7" s="1"/>
  <c r="MJN38" i="7" s="1"/>
  <c r="MJO38" i="7" s="1"/>
  <c r="MJP38" i="7" s="1"/>
  <c r="MJQ38" i="7" s="1"/>
  <c r="MJR38" i="7" s="1"/>
  <c r="MJS38" i="7" s="1"/>
  <c r="MJT38" i="7" s="1"/>
  <c r="MJU38" i="7" s="1"/>
  <c r="MJV38" i="7" s="1"/>
  <c r="MJW38" i="7" s="1"/>
  <c r="MJX38" i="7" s="1"/>
  <c r="MJY38" i="7" s="1"/>
  <c r="MJZ38" i="7" s="1"/>
  <c r="MKA38" i="7" s="1"/>
  <c r="MKB38" i="7" s="1"/>
  <c r="MKC38" i="7" s="1"/>
  <c r="MKD38" i="7" s="1"/>
  <c r="MKE38" i="7" s="1"/>
  <c r="MKF38" i="7" s="1"/>
  <c r="MKG38" i="7" s="1"/>
  <c r="MKH38" i="7" s="1"/>
  <c r="MKI38" i="7" s="1"/>
  <c r="MKJ38" i="7" s="1"/>
  <c r="MKK38" i="7" s="1"/>
  <c r="MKL38" i="7" s="1"/>
  <c r="MKM38" i="7" s="1"/>
  <c r="MKN38" i="7" s="1"/>
  <c r="MKO38" i="7" s="1"/>
  <c r="MKP38" i="7" s="1"/>
  <c r="MKQ38" i="7" s="1"/>
  <c r="MKR38" i="7" s="1"/>
  <c r="MKS38" i="7" s="1"/>
  <c r="MKT38" i="7" s="1"/>
  <c r="MKU38" i="7" s="1"/>
  <c r="MKV38" i="7" s="1"/>
  <c r="MKW38" i="7" s="1"/>
  <c r="MKX38" i="7" s="1"/>
  <c r="MKY38" i="7" s="1"/>
  <c r="MKZ38" i="7" s="1"/>
  <c r="MLA38" i="7" s="1"/>
  <c r="MLB38" i="7" s="1"/>
  <c r="MLC38" i="7" s="1"/>
  <c r="MLD38" i="7" s="1"/>
  <c r="MLE38" i="7" s="1"/>
  <c r="MLF38" i="7" s="1"/>
  <c r="MLG38" i="7" s="1"/>
  <c r="MLH38" i="7" s="1"/>
  <c r="MLI38" i="7" s="1"/>
  <c r="MLJ38" i="7" s="1"/>
  <c r="MLK38" i="7" s="1"/>
  <c r="MLL38" i="7" s="1"/>
  <c r="MLM38" i="7" s="1"/>
  <c r="MLN38" i="7" s="1"/>
  <c r="MLO38" i="7" s="1"/>
  <c r="MLP38" i="7" s="1"/>
  <c r="MLQ38" i="7" s="1"/>
  <c r="MLR38" i="7" s="1"/>
  <c r="MLS38" i="7" s="1"/>
  <c r="MLT38" i="7" s="1"/>
  <c r="MLU38" i="7" s="1"/>
  <c r="MLV38" i="7" s="1"/>
  <c r="MLW38" i="7" s="1"/>
  <c r="MLX38" i="7" s="1"/>
  <c r="MLY38" i="7" s="1"/>
  <c r="MLZ38" i="7" s="1"/>
  <c r="MMA38" i="7" s="1"/>
  <c r="MMB38" i="7" s="1"/>
  <c r="MMC38" i="7" s="1"/>
  <c r="MMD38" i="7" s="1"/>
  <c r="MME38" i="7" s="1"/>
  <c r="MMF38" i="7" s="1"/>
  <c r="MMG38" i="7" s="1"/>
  <c r="MMH38" i="7" s="1"/>
  <c r="MMI38" i="7" s="1"/>
  <c r="MMJ38" i="7" s="1"/>
  <c r="MMK38" i="7" s="1"/>
  <c r="MML38" i="7" s="1"/>
  <c r="MMM38" i="7" s="1"/>
  <c r="MMN38" i="7" s="1"/>
  <c r="MMO38" i="7" s="1"/>
  <c r="MMP38" i="7" s="1"/>
  <c r="MMQ38" i="7" s="1"/>
  <c r="MMR38" i="7" s="1"/>
  <c r="MMS38" i="7" s="1"/>
  <c r="MMT38" i="7" s="1"/>
  <c r="MMU38" i="7" s="1"/>
  <c r="MMV38" i="7" s="1"/>
  <c r="MMW38" i="7" s="1"/>
  <c r="MMX38" i="7" s="1"/>
  <c r="MMY38" i="7" s="1"/>
  <c r="MMZ38" i="7" s="1"/>
  <c r="MNA38" i="7" s="1"/>
  <c r="MNB38" i="7" s="1"/>
  <c r="MNC38" i="7" s="1"/>
  <c r="MND38" i="7" s="1"/>
  <c r="MNE38" i="7" s="1"/>
  <c r="MNF38" i="7" s="1"/>
  <c r="MNG38" i="7" s="1"/>
  <c r="MNH38" i="7" s="1"/>
  <c r="MNI38" i="7" s="1"/>
  <c r="MNJ38" i="7" s="1"/>
  <c r="MNK38" i="7" s="1"/>
  <c r="MNL38" i="7" s="1"/>
  <c r="MNM38" i="7" s="1"/>
  <c r="MNN38" i="7" s="1"/>
  <c r="MNO38" i="7" s="1"/>
  <c r="MNP38" i="7" s="1"/>
  <c r="MNQ38" i="7" s="1"/>
  <c r="MNR38" i="7" s="1"/>
  <c r="MNS38" i="7" s="1"/>
  <c r="MNT38" i="7" s="1"/>
  <c r="MNU38" i="7" s="1"/>
  <c r="MNV38" i="7" s="1"/>
  <c r="MNW38" i="7" s="1"/>
  <c r="MNX38" i="7" s="1"/>
  <c r="MNY38" i="7" s="1"/>
  <c r="MNZ38" i="7" s="1"/>
  <c r="MOA38" i="7" s="1"/>
  <c r="MOB38" i="7" s="1"/>
  <c r="MOC38" i="7" s="1"/>
  <c r="MOD38" i="7" s="1"/>
  <c r="MOE38" i="7" s="1"/>
  <c r="MOF38" i="7" s="1"/>
  <c r="MOG38" i="7" s="1"/>
  <c r="MOH38" i="7" s="1"/>
  <c r="MOI38" i="7" s="1"/>
  <c r="MOJ38" i="7" s="1"/>
  <c r="MOK38" i="7" s="1"/>
  <c r="MOL38" i="7" s="1"/>
  <c r="MOM38" i="7" s="1"/>
  <c r="MON38" i="7" s="1"/>
  <c r="MOO38" i="7" s="1"/>
  <c r="MOP38" i="7" s="1"/>
  <c r="MOQ38" i="7" s="1"/>
  <c r="MOR38" i="7" s="1"/>
  <c r="MOS38" i="7" s="1"/>
  <c r="MOT38" i="7" s="1"/>
  <c r="MOU38" i="7" s="1"/>
  <c r="MOV38" i="7" s="1"/>
  <c r="MOW38" i="7" s="1"/>
  <c r="MOX38" i="7" s="1"/>
  <c r="MOY38" i="7" s="1"/>
  <c r="MOZ38" i="7" s="1"/>
  <c r="MPA38" i="7" s="1"/>
  <c r="MPB38" i="7" s="1"/>
  <c r="MPC38" i="7" s="1"/>
  <c r="MPD38" i="7" s="1"/>
  <c r="MPE38" i="7" s="1"/>
  <c r="MPF38" i="7" s="1"/>
  <c r="MPG38" i="7" s="1"/>
  <c r="MPH38" i="7" s="1"/>
  <c r="MPI38" i="7" s="1"/>
  <c r="MPJ38" i="7" s="1"/>
  <c r="MPK38" i="7" s="1"/>
  <c r="MPL38" i="7" s="1"/>
  <c r="MPM38" i="7" s="1"/>
  <c r="MPN38" i="7" s="1"/>
  <c r="MPO38" i="7" s="1"/>
  <c r="MPP38" i="7" s="1"/>
  <c r="MPQ38" i="7" s="1"/>
  <c r="MPR38" i="7" s="1"/>
  <c r="MPS38" i="7" s="1"/>
  <c r="MPT38" i="7" s="1"/>
  <c r="MPU38" i="7" s="1"/>
  <c r="MPV38" i="7" s="1"/>
  <c r="MPW38" i="7" s="1"/>
  <c r="MPX38" i="7" s="1"/>
  <c r="MPY38" i="7" s="1"/>
  <c r="MPZ38" i="7" s="1"/>
  <c r="MQA38" i="7" s="1"/>
  <c r="MQB38" i="7" s="1"/>
  <c r="MQC38" i="7" s="1"/>
  <c r="MQD38" i="7" s="1"/>
  <c r="MQE38" i="7" s="1"/>
  <c r="MQF38" i="7" s="1"/>
  <c r="MQG38" i="7" s="1"/>
  <c r="MQH38" i="7" s="1"/>
  <c r="MQI38" i="7" s="1"/>
  <c r="MQJ38" i="7" s="1"/>
  <c r="MQK38" i="7" s="1"/>
  <c r="MQL38" i="7" s="1"/>
  <c r="MQM38" i="7" s="1"/>
  <c r="MQN38" i="7" s="1"/>
  <c r="MQO38" i="7" s="1"/>
  <c r="MQP38" i="7" s="1"/>
  <c r="MQQ38" i="7" s="1"/>
  <c r="MQR38" i="7" s="1"/>
  <c r="MQS38" i="7" s="1"/>
  <c r="MQT38" i="7" s="1"/>
  <c r="MQU38" i="7" s="1"/>
  <c r="MQV38" i="7" s="1"/>
  <c r="MQW38" i="7" s="1"/>
  <c r="MQX38" i="7" s="1"/>
  <c r="MQY38" i="7" s="1"/>
  <c r="MQZ38" i="7" s="1"/>
  <c r="MRA38" i="7" s="1"/>
  <c r="MRB38" i="7" s="1"/>
  <c r="MRC38" i="7" s="1"/>
  <c r="MRD38" i="7" s="1"/>
  <c r="MRE38" i="7" s="1"/>
  <c r="MRF38" i="7" s="1"/>
  <c r="MRG38" i="7" s="1"/>
  <c r="MRH38" i="7" s="1"/>
  <c r="MRI38" i="7" s="1"/>
  <c r="MRJ38" i="7" s="1"/>
  <c r="MRK38" i="7" s="1"/>
  <c r="MRL38" i="7" s="1"/>
  <c r="MRM38" i="7" s="1"/>
  <c r="MRN38" i="7" s="1"/>
  <c r="MRO38" i="7" s="1"/>
  <c r="MRP38" i="7" s="1"/>
  <c r="MRQ38" i="7" s="1"/>
  <c r="MRR38" i="7" s="1"/>
  <c r="MRS38" i="7" s="1"/>
  <c r="MRT38" i="7" s="1"/>
  <c r="MRU38" i="7" s="1"/>
  <c r="MRV38" i="7" s="1"/>
  <c r="MRW38" i="7" s="1"/>
  <c r="MRX38" i="7" s="1"/>
  <c r="MRY38" i="7" s="1"/>
  <c r="MRZ38" i="7" s="1"/>
  <c r="MSA38" i="7" s="1"/>
  <c r="MSB38" i="7" s="1"/>
  <c r="MSC38" i="7" s="1"/>
  <c r="MSD38" i="7" s="1"/>
  <c r="MSE38" i="7" s="1"/>
  <c r="MSF38" i="7" s="1"/>
  <c r="MSG38" i="7" s="1"/>
  <c r="MSH38" i="7" s="1"/>
  <c r="MSI38" i="7" s="1"/>
  <c r="MSJ38" i="7" s="1"/>
  <c r="MSK38" i="7" s="1"/>
  <c r="MSL38" i="7" s="1"/>
  <c r="MSM38" i="7" s="1"/>
  <c r="MSN38" i="7" s="1"/>
  <c r="MSO38" i="7" s="1"/>
  <c r="MSP38" i="7" s="1"/>
  <c r="MSQ38" i="7" s="1"/>
  <c r="MSR38" i="7" s="1"/>
  <c r="MSS38" i="7" s="1"/>
  <c r="MST38" i="7" s="1"/>
  <c r="MSU38" i="7" s="1"/>
  <c r="MSV38" i="7" s="1"/>
  <c r="MSW38" i="7" s="1"/>
  <c r="MSX38" i="7" s="1"/>
  <c r="MSY38" i="7" s="1"/>
  <c r="MSZ38" i="7" s="1"/>
  <c r="MTA38" i="7" s="1"/>
  <c r="MTB38" i="7" s="1"/>
  <c r="MTC38" i="7" s="1"/>
  <c r="MTD38" i="7" s="1"/>
  <c r="MTE38" i="7" s="1"/>
  <c r="MTF38" i="7" s="1"/>
  <c r="MTG38" i="7" s="1"/>
  <c r="MTH38" i="7" s="1"/>
  <c r="MTI38" i="7" s="1"/>
  <c r="MTJ38" i="7" s="1"/>
  <c r="MTK38" i="7" s="1"/>
  <c r="MTL38" i="7" s="1"/>
  <c r="MTM38" i="7" s="1"/>
  <c r="MTN38" i="7" s="1"/>
  <c r="MTO38" i="7" s="1"/>
  <c r="MTP38" i="7" s="1"/>
  <c r="MTQ38" i="7" s="1"/>
  <c r="MTR38" i="7" s="1"/>
  <c r="MTS38" i="7" s="1"/>
  <c r="MTT38" i="7" s="1"/>
  <c r="MTU38" i="7" s="1"/>
  <c r="MTV38" i="7" s="1"/>
  <c r="MTW38" i="7" s="1"/>
  <c r="MTX38" i="7" s="1"/>
  <c r="MTY38" i="7" s="1"/>
  <c r="MTZ38" i="7" s="1"/>
  <c r="MUA38" i="7" s="1"/>
  <c r="MUB38" i="7" s="1"/>
  <c r="MUC38" i="7" s="1"/>
  <c r="MUD38" i="7" s="1"/>
  <c r="MUE38" i="7" s="1"/>
  <c r="MUF38" i="7" s="1"/>
  <c r="MUG38" i="7" s="1"/>
  <c r="MUH38" i="7" s="1"/>
  <c r="MUI38" i="7" s="1"/>
  <c r="MUJ38" i="7" s="1"/>
  <c r="MUK38" i="7" s="1"/>
  <c r="MUL38" i="7" s="1"/>
  <c r="MUM38" i="7" s="1"/>
  <c r="MUN38" i="7" s="1"/>
  <c r="MUO38" i="7" s="1"/>
  <c r="MUP38" i="7" s="1"/>
  <c r="MUQ38" i="7" s="1"/>
  <c r="MUR38" i="7" s="1"/>
  <c r="MUS38" i="7" s="1"/>
  <c r="MUT38" i="7" s="1"/>
  <c r="MUU38" i="7" s="1"/>
  <c r="MUV38" i="7" s="1"/>
  <c r="MUW38" i="7" s="1"/>
  <c r="MUX38" i="7" s="1"/>
  <c r="MUY38" i="7" s="1"/>
  <c r="MUZ38" i="7" s="1"/>
  <c r="MVA38" i="7" s="1"/>
  <c r="MVB38" i="7" s="1"/>
  <c r="MVC38" i="7" s="1"/>
  <c r="MVD38" i="7" s="1"/>
  <c r="MVE38" i="7" s="1"/>
  <c r="MVF38" i="7" s="1"/>
  <c r="MVG38" i="7" s="1"/>
  <c r="MVH38" i="7" s="1"/>
  <c r="MVI38" i="7" s="1"/>
  <c r="MVJ38" i="7" s="1"/>
  <c r="MVK38" i="7" s="1"/>
  <c r="MVL38" i="7" s="1"/>
  <c r="MVM38" i="7" s="1"/>
  <c r="MVN38" i="7" s="1"/>
  <c r="MVO38" i="7" s="1"/>
  <c r="MVP38" i="7" s="1"/>
  <c r="MVQ38" i="7" s="1"/>
  <c r="MVR38" i="7" s="1"/>
  <c r="MVS38" i="7" s="1"/>
  <c r="MVT38" i="7" s="1"/>
  <c r="MVU38" i="7" s="1"/>
  <c r="MVV38" i="7" s="1"/>
  <c r="MVW38" i="7" s="1"/>
  <c r="MVX38" i="7" s="1"/>
  <c r="MVY38" i="7" s="1"/>
  <c r="MVZ38" i="7" s="1"/>
  <c r="MWA38" i="7" s="1"/>
  <c r="MWB38" i="7" s="1"/>
  <c r="MWC38" i="7" s="1"/>
  <c r="MWD38" i="7" s="1"/>
  <c r="MWE38" i="7" s="1"/>
  <c r="MWF38" i="7" s="1"/>
  <c r="MWG38" i="7" s="1"/>
  <c r="MWH38" i="7" s="1"/>
  <c r="MWI38" i="7" s="1"/>
  <c r="MWJ38" i="7" s="1"/>
  <c r="MWK38" i="7" s="1"/>
  <c r="MWL38" i="7" s="1"/>
  <c r="MWM38" i="7" s="1"/>
  <c r="MWN38" i="7" s="1"/>
  <c r="MWO38" i="7" s="1"/>
  <c r="MWP38" i="7" s="1"/>
  <c r="MWQ38" i="7" s="1"/>
  <c r="MWR38" i="7" s="1"/>
  <c r="MWS38" i="7" s="1"/>
  <c r="MWT38" i="7" s="1"/>
  <c r="MWU38" i="7" s="1"/>
  <c r="MWV38" i="7" s="1"/>
  <c r="MWW38" i="7" s="1"/>
  <c r="MWX38" i="7" s="1"/>
  <c r="MWY38" i="7" s="1"/>
  <c r="MWZ38" i="7" s="1"/>
  <c r="MXA38" i="7" s="1"/>
  <c r="MXB38" i="7" s="1"/>
  <c r="MXC38" i="7" s="1"/>
  <c r="MXD38" i="7" s="1"/>
  <c r="MXE38" i="7" s="1"/>
  <c r="MXF38" i="7" s="1"/>
  <c r="MXG38" i="7" s="1"/>
  <c r="MXH38" i="7" s="1"/>
  <c r="MXI38" i="7" s="1"/>
  <c r="MXJ38" i="7" s="1"/>
  <c r="MXK38" i="7" s="1"/>
  <c r="MXL38" i="7" s="1"/>
  <c r="MXM38" i="7" s="1"/>
  <c r="MXN38" i="7" s="1"/>
  <c r="MXO38" i="7" s="1"/>
  <c r="MXP38" i="7" s="1"/>
  <c r="MXQ38" i="7" s="1"/>
  <c r="MXR38" i="7" s="1"/>
  <c r="MXS38" i="7" s="1"/>
  <c r="MXT38" i="7" s="1"/>
  <c r="MXU38" i="7" s="1"/>
  <c r="MXV38" i="7" s="1"/>
  <c r="MXW38" i="7" s="1"/>
  <c r="MXX38" i="7" s="1"/>
  <c r="MXY38" i="7" s="1"/>
  <c r="MXZ38" i="7" s="1"/>
  <c r="MYA38" i="7" s="1"/>
  <c r="MYB38" i="7" s="1"/>
  <c r="MYC38" i="7" s="1"/>
  <c r="MYD38" i="7" s="1"/>
  <c r="MYE38" i="7" s="1"/>
  <c r="MYF38" i="7" s="1"/>
  <c r="MYG38" i="7" s="1"/>
  <c r="MYH38" i="7" s="1"/>
  <c r="MYI38" i="7" s="1"/>
  <c r="MYJ38" i="7" s="1"/>
  <c r="MYK38" i="7" s="1"/>
  <c r="MYL38" i="7" s="1"/>
  <c r="MYM38" i="7" s="1"/>
  <c r="MYN38" i="7" s="1"/>
  <c r="MYO38" i="7" s="1"/>
  <c r="MYP38" i="7" s="1"/>
  <c r="MYQ38" i="7" s="1"/>
  <c r="MYR38" i="7" s="1"/>
  <c r="MYS38" i="7" s="1"/>
  <c r="MYT38" i="7" s="1"/>
  <c r="MYU38" i="7" s="1"/>
  <c r="MYV38" i="7" s="1"/>
  <c r="MYW38" i="7" s="1"/>
  <c r="MYX38" i="7" s="1"/>
  <c r="MYY38" i="7" s="1"/>
  <c r="MYZ38" i="7" s="1"/>
  <c r="MZA38" i="7" s="1"/>
  <c r="MZB38" i="7" s="1"/>
  <c r="MZC38" i="7" s="1"/>
  <c r="MZD38" i="7" s="1"/>
  <c r="MZE38" i="7" s="1"/>
  <c r="MZF38" i="7" s="1"/>
  <c r="MZG38" i="7" s="1"/>
  <c r="MZH38" i="7" s="1"/>
  <c r="MZI38" i="7" s="1"/>
  <c r="MZJ38" i="7" s="1"/>
  <c r="MZK38" i="7" s="1"/>
  <c r="MZL38" i="7" s="1"/>
  <c r="MZM38" i="7" s="1"/>
  <c r="MZN38" i="7" s="1"/>
  <c r="MZO38" i="7" s="1"/>
  <c r="MZP38" i="7" s="1"/>
  <c r="MZQ38" i="7" s="1"/>
  <c r="MZR38" i="7" s="1"/>
  <c r="MZS38" i="7" s="1"/>
  <c r="MZT38" i="7" s="1"/>
  <c r="MZU38" i="7" s="1"/>
  <c r="MZV38" i="7" s="1"/>
  <c r="MZW38" i="7" s="1"/>
  <c r="MZX38" i="7" s="1"/>
  <c r="MZY38" i="7" s="1"/>
  <c r="MZZ38" i="7" s="1"/>
  <c r="NAA38" i="7" s="1"/>
  <c r="NAB38" i="7" s="1"/>
  <c r="NAC38" i="7" s="1"/>
  <c r="NAD38" i="7" s="1"/>
  <c r="NAE38" i="7" s="1"/>
  <c r="NAF38" i="7" s="1"/>
  <c r="NAG38" i="7" s="1"/>
  <c r="NAH38" i="7" s="1"/>
  <c r="NAI38" i="7" s="1"/>
  <c r="NAJ38" i="7" s="1"/>
  <c r="NAK38" i="7" s="1"/>
  <c r="NAL38" i="7" s="1"/>
  <c r="NAM38" i="7" s="1"/>
  <c r="NAN38" i="7" s="1"/>
  <c r="NAO38" i="7" s="1"/>
  <c r="NAP38" i="7" s="1"/>
  <c r="NAQ38" i="7" s="1"/>
  <c r="NAR38" i="7" s="1"/>
  <c r="NAS38" i="7" s="1"/>
  <c r="NAT38" i="7" s="1"/>
  <c r="NAU38" i="7" s="1"/>
  <c r="NAV38" i="7" s="1"/>
  <c r="NAW38" i="7" s="1"/>
  <c r="NAX38" i="7" s="1"/>
  <c r="NAY38" i="7" s="1"/>
  <c r="NAZ38" i="7" s="1"/>
  <c r="NBA38" i="7" s="1"/>
  <c r="NBB38" i="7" s="1"/>
  <c r="NBC38" i="7" s="1"/>
  <c r="NBD38" i="7" s="1"/>
  <c r="NBE38" i="7" s="1"/>
  <c r="NBF38" i="7" s="1"/>
  <c r="NBG38" i="7" s="1"/>
  <c r="NBH38" i="7" s="1"/>
  <c r="NBI38" i="7" s="1"/>
  <c r="NBJ38" i="7" s="1"/>
  <c r="NBK38" i="7" s="1"/>
  <c r="NBL38" i="7" s="1"/>
  <c r="NBM38" i="7" s="1"/>
  <c r="NBN38" i="7" s="1"/>
  <c r="NBO38" i="7" s="1"/>
  <c r="NBP38" i="7" s="1"/>
  <c r="NBQ38" i="7" s="1"/>
  <c r="NBR38" i="7" s="1"/>
  <c r="NBS38" i="7" s="1"/>
  <c r="NBT38" i="7" s="1"/>
  <c r="NBU38" i="7" s="1"/>
  <c r="NBV38" i="7" s="1"/>
  <c r="NBW38" i="7" s="1"/>
  <c r="NBX38" i="7" s="1"/>
  <c r="NBY38" i="7" s="1"/>
  <c r="NBZ38" i="7" s="1"/>
  <c r="NCA38" i="7" s="1"/>
  <c r="NCB38" i="7" s="1"/>
  <c r="NCC38" i="7" s="1"/>
  <c r="NCD38" i="7" s="1"/>
  <c r="NCE38" i="7" s="1"/>
  <c r="NCF38" i="7" s="1"/>
  <c r="NCG38" i="7" s="1"/>
  <c r="NCH38" i="7" s="1"/>
  <c r="NCI38" i="7" s="1"/>
  <c r="NCJ38" i="7" s="1"/>
  <c r="NCK38" i="7" s="1"/>
  <c r="NCL38" i="7" s="1"/>
  <c r="NCM38" i="7" s="1"/>
  <c r="NCN38" i="7" s="1"/>
  <c r="NCO38" i="7" s="1"/>
  <c r="NCP38" i="7" s="1"/>
  <c r="NCQ38" i="7" s="1"/>
  <c r="NCR38" i="7" s="1"/>
  <c r="NCS38" i="7" s="1"/>
  <c r="NCT38" i="7" s="1"/>
  <c r="NCU38" i="7" s="1"/>
  <c r="NCV38" i="7" s="1"/>
  <c r="NCW38" i="7" s="1"/>
  <c r="NCX38" i="7" s="1"/>
  <c r="NCY38" i="7" s="1"/>
  <c r="NCZ38" i="7" s="1"/>
  <c r="NDA38" i="7" s="1"/>
  <c r="NDB38" i="7" s="1"/>
  <c r="NDC38" i="7" s="1"/>
  <c r="NDD38" i="7" s="1"/>
  <c r="NDE38" i="7" s="1"/>
  <c r="NDF38" i="7" s="1"/>
  <c r="NDG38" i="7" s="1"/>
  <c r="NDH38" i="7" s="1"/>
  <c r="NDI38" i="7" s="1"/>
  <c r="NDJ38" i="7" s="1"/>
  <c r="NDK38" i="7" s="1"/>
  <c r="NDL38" i="7" s="1"/>
  <c r="NDM38" i="7" s="1"/>
  <c r="NDN38" i="7" s="1"/>
  <c r="NDO38" i="7" s="1"/>
  <c r="NDP38" i="7" s="1"/>
  <c r="NDQ38" i="7" s="1"/>
  <c r="NDR38" i="7" s="1"/>
  <c r="NDS38" i="7" s="1"/>
  <c r="NDT38" i="7" s="1"/>
  <c r="NDU38" i="7" s="1"/>
  <c r="NDV38" i="7" s="1"/>
  <c r="NDW38" i="7" s="1"/>
  <c r="NDX38" i="7" s="1"/>
  <c r="NDY38" i="7" s="1"/>
  <c r="NDZ38" i="7" s="1"/>
  <c r="NEA38" i="7" s="1"/>
  <c r="NEB38" i="7" s="1"/>
  <c r="NEC38" i="7" s="1"/>
  <c r="NED38" i="7" s="1"/>
  <c r="NEE38" i="7" s="1"/>
  <c r="NEF38" i="7" s="1"/>
  <c r="NEG38" i="7" s="1"/>
  <c r="NEH38" i="7" s="1"/>
  <c r="NEI38" i="7" s="1"/>
  <c r="NEJ38" i="7" s="1"/>
  <c r="NEK38" i="7" s="1"/>
  <c r="NEL38" i="7" s="1"/>
  <c r="NEM38" i="7" s="1"/>
  <c r="NEN38" i="7" s="1"/>
  <c r="NEO38" i="7" s="1"/>
  <c r="NEP38" i="7" s="1"/>
  <c r="NEQ38" i="7" s="1"/>
  <c r="NER38" i="7" s="1"/>
  <c r="NES38" i="7" s="1"/>
  <c r="NET38" i="7" s="1"/>
  <c r="NEU38" i="7" s="1"/>
  <c r="NEV38" i="7" s="1"/>
  <c r="NEW38" i="7" s="1"/>
  <c r="NEX38" i="7" s="1"/>
  <c r="NEY38" i="7" s="1"/>
  <c r="NEZ38" i="7" s="1"/>
  <c r="NFA38" i="7" s="1"/>
  <c r="NFB38" i="7" s="1"/>
  <c r="NFC38" i="7" s="1"/>
  <c r="NFD38" i="7" s="1"/>
  <c r="NFE38" i="7" s="1"/>
  <c r="NFF38" i="7" s="1"/>
  <c r="NFG38" i="7" s="1"/>
  <c r="NFH38" i="7" s="1"/>
  <c r="NFI38" i="7" s="1"/>
  <c r="NFJ38" i="7" s="1"/>
  <c r="NFK38" i="7" s="1"/>
  <c r="NFL38" i="7" s="1"/>
  <c r="NFM38" i="7" s="1"/>
  <c r="NFN38" i="7" s="1"/>
  <c r="NFO38" i="7" s="1"/>
  <c r="NFP38" i="7" s="1"/>
  <c r="NFQ38" i="7" s="1"/>
  <c r="NFR38" i="7" s="1"/>
  <c r="NFS38" i="7" s="1"/>
  <c r="NFT38" i="7" s="1"/>
  <c r="NFU38" i="7" s="1"/>
  <c r="NFV38" i="7" s="1"/>
  <c r="NFW38" i="7" s="1"/>
  <c r="NFX38" i="7" s="1"/>
  <c r="NFY38" i="7" s="1"/>
  <c r="NFZ38" i="7" s="1"/>
  <c r="NGA38" i="7" s="1"/>
  <c r="NGB38" i="7" s="1"/>
  <c r="NGC38" i="7" s="1"/>
  <c r="NGD38" i="7" s="1"/>
  <c r="NGE38" i="7" s="1"/>
  <c r="NGF38" i="7" s="1"/>
  <c r="NGG38" i="7" s="1"/>
  <c r="NGH38" i="7" s="1"/>
  <c r="NGI38" i="7" s="1"/>
  <c r="NGJ38" i="7" s="1"/>
  <c r="NGK38" i="7" s="1"/>
  <c r="NGL38" i="7" s="1"/>
  <c r="NGM38" i="7" s="1"/>
  <c r="NGN38" i="7" s="1"/>
  <c r="NGO38" i="7" s="1"/>
  <c r="NGP38" i="7" s="1"/>
  <c r="NGQ38" i="7" s="1"/>
  <c r="NGR38" i="7" s="1"/>
  <c r="NGS38" i="7" s="1"/>
  <c r="NGT38" i="7" s="1"/>
  <c r="NGU38" i="7" s="1"/>
  <c r="NGV38" i="7" s="1"/>
  <c r="NGW38" i="7" s="1"/>
  <c r="NGX38" i="7" s="1"/>
  <c r="NGY38" i="7" s="1"/>
  <c r="NGZ38" i="7" s="1"/>
  <c r="NHA38" i="7" s="1"/>
  <c r="NHB38" i="7" s="1"/>
  <c r="NHC38" i="7" s="1"/>
  <c r="NHD38" i="7" s="1"/>
  <c r="NHE38" i="7" s="1"/>
  <c r="NHF38" i="7" s="1"/>
  <c r="NHG38" i="7" s="1"/>
  <c r="NHH38" i="7" s="1"/>
  <c r="NHI38" i="7" s="1"/>
  <c r="NHJ38" i="7" s="1"/>
  <c r="NHK38" i="7" s="1"/>
  <c r="NHL38" i="7" s="1"/>
  <c r="NHM38" i="7" s="1"/>
  <c r="NHN38" i="7" s="1"/>
  <c r="NHO38" i="7" s="1"/>
  <c r="NHP38" i="7" s="1"/>
  <c r="NHQ38" i="7" s="1"/>
  <c r="NHR38" i="7" s="1"/>
  <c r="NHS38" i="7" s="1"/>
  <c r="NHT38" i="7" s="1"/>
  <c r="NHU38" i="7" s="1"/>
  <c r="NHV38" i="7" s="1"/>
  <c r="NHW38" i="7" s="1"/>
  <c r="NHX38" i="7" s="1"/>
  <c r="NHY38" i="7" s="1"/>
  <c r="NHZ38" i="7" s="1"/>
  <c r="NIA38" i="7" s="1"/>
  <c r="NIB38" i="7" s="1"/>
  <c r="NIC38" i="7" s="1"/>
  <c r="NID38" i="7" s="1"/>
  <c r="NIE38" i="7" s="1"/>
  <c r="NIF38" i="7" s="1"/>
  <c r="NIG38" i="7" s="1"/>
  <c r="NIH38" i="7" s="1"/>
  <c r="NII38" i="7" s="1"/>
  <c r="NIJ38" i="7" s="1"/>
  <c r="NIK38" i="7" s="1"/>
  <c r="NIL38" i="7" s="1"/>
  <c r="NIM38" i="7" s="1"/>
  <c r="NIN38" i="7" s="1"/>
  <c r="NIO38" i="7" s="1"/>
  <c r="NIP38" i="7" s="1"/>
  <c r="NIQ38" i="7" s="1"/>
  <c r="NIR38" i="7" s="1"/>
  <c r="NIS38" i="7" s="1"/>
  <c r="NIT38" i="7" s="1"/>
  <c r="NIU38" i="7" s="1"/>
  <c r="NIV38" i="7" s="1"/>
  <c r="NIW38" i="7" s="1"/>
  <c r="NIX38" i="7" s="1"/>
  <c r="NIY38" i="7" s="1"/>
  <c r="NIZ38" i="7" s="1"/>
  <c r="NJA38" i="7" s="1"/>
  <c r="NJB38" i="7" s="1"/>
  <c r="NJC38" i="7" s="1"/>
  <c r="NJD38" i="7" s="1"/>
  <c r="NJE38" i="7" s="1"/>
  <c r="NJF38" i="7" s="1"/>
  <c r="NJG38" i="7" s="1"/>
  <c r="NJH38" i="7" s="1"/>
  <c r="NJI38" i="7" s="1"/>
  <c r="NJJ38" i="7" s="1"/>
  <c r="NJK38" i="7" s="1"/>
  <c r="NJL38" i="7" s="1"/>
  <c r="NJM38" i="7" s="1"/>
  <c r="NJN38" i="7" s="1"/>
  <c r="NJO38" i="7" s="1"/>
  <c r="NJP38" i="7" s="1"/>
  <c r="NJQ38" i="7" s="1"/>
  <c r="NJR38" i="7" s="1"/>
  <c r="NJS38" i="7" s="1"/>
  <c r="NJT38" i="7" s="1"/>
  <c r="NJU38" i="7" s="1"/>
  <c r="NJV38" i="7" s="1"/>
  <c r="NJW38" i="7" s="1"/>
  <c r="NJX38" i="7" s="1"/>
  <c r="NJY38" i="7" s="1"/>
  <c r="NJZ38" i="7" s="1"/>
  <c r="NKA38" i="7" s="1"/>
  <c r="NKB38" i="7" s="1"/>
  <c r="NKC38" i="7" s="1"/>
  <c r="NKD38" i="7" s="1"/>
  <c r="NKE38" i="7" s="1"/>
  <c r="NKF38" i="7" s="1"/>
  <c r="NKG38" i="7" s="1"/>
  <c r="NKH38" i="7" s="1"/>
  <c r="NKI38" i="7" s="1"/>
  <c r="NKJ38" i="7" s="1"/>
  <c r="NKK38" i="7" s="1"/>
  <c r="NKL38" i="7" s="1"/>
  <c r="NKM38" i="7" s="1"/>
  <c r="NKN38" i="7" s="1"/>
  <c r="NKO38" i="7" s="1"/>
  <c r="NKP38" i="7" s="1"/>
  <c r="NKQ38" i="7" s="1"/>
  <c r="NKR38" i="7" s="1"/>
  <c r="NKS38" i="7" s="1"/>
  <c r="NKT38" i="7" s="1"/>
  <c r="NKU38" i="7" s="1"/>
  <c r="NKV38" i="7" s="1"/>
  <c r="NKW38" i="7" s="1"/>
  <c r="NKX38" i="7" s="1"/>
  <c r="NKY38" i="7" s="1"/>
  <c r="NKZ38" i="7" s="1"/>
  <c r="NLA38" i="7" s="1"/>
  <c r="NLB38" i="7" s="1"/>
  <c r="NLC38" i="7" s="1"/>
  <c r="NLD38" i="7" s="1"/>
  <c r="NLE38" i="7" s="1"/>
  <c r="NLF38" i="7" s="1"/>
  <c r="NLG38" i="7" s="1"/>
  <c r="NLH38" i="7" s="1"/>
  <c r="NLI38" i="7" s="1"/>
  <c r="NLJ38" i="7" s="1"/>
  <c r="NLK38" i="7" s="1"/>
  <c r="NLL38" i="7" s="1"/>
  <c r="NLM38" i="7" s="1"/>
  <c r="NLN38" i="7" s="1"/>
  <c r="NLO38" i="7" s="1"/>
  <c r="NLP38" i="7" s="1"/>
  <c r="NLQ38" i="7" s="1"/>
  <c r="NLR38" i="7" s="1"/>
  <c r="NLS38" i="7" s="1"/>
  <c r="NLT38" i="7" s="1"/>
  <c r="NLU38" i="7" s="1"/>
  <c r="NLV38" i="7" s="1"/>
  <c r="NLW38" i="7" s="1"/>
  <c r="NLX38" i="7" s="1"/>
  <c r="NLY38" i="7" s="1"/>
  <c r="NLZ38" i="7" s="1"/>
  <c r="NMA38" i="7" s="1"/>
  <c r="NMB38" i="7" s="1"/>
  <c r="NMC38" i="7" s="1"/>
  <c r="NMD38" i="7" s="1"/>
  <c r="NME38" i="7" s="1"/>
  <c r="NMF38" i="7" s="1"/>
  <c r="NMG38" i="7" s="1"/>
  <c r="NMH38" i="7" s="1"/>
  <c r="NMI38" i="7" s="1"/>
  <c r="NMJ38" i="7" s="1"/>
  <c r="NMK38" i="7" s="1"/>
  <c r="NML38" i="7" s="1"/>
  <c r="NMM38" i="7" s="1"/>
  <c r="NMN38" i="7" s="1"/>
  <c r="NMO38" i="7" s="1"/>
  <c r="NMP38" i="7" s="1"/>
  <c r="NMQ38" i="7" s="1"/>
  <c r="NMR38" i="7" s="1"/>
  <c r="NMS38" i="7" s="1"/>
  <c r="NMT38" i="7" s="1"/>
  <c r="NMU38" i="7" s="1"/>
  <c r="NMV38" i="7" s="1"/>
  <c r="NMW38" i="7" s="1"/>
  <c r="NMX38" i="7" s="1"/>
  <c r="NMY38" i="7" s="1"/>
  <c r="NMZ38" i="7" s="1"/>
  <c r="NNA38" i="7" s="1"/>
  <c r="NNB38" i="7" s="1"/>
  <c r="NNC38" i="7" s="1"/>
  <c r="NND38" i="7" s="1"/>
  <c r="NNE38" i="7" s="1"/>
  <c r="NNF38" i="7" s="1"/>
  <c r="NNG38" i="7" s="1"/>
  <c r="NNH38" i="7" s="1"/>
  <c r="NNI38" i="7" s="1"/>
  <c r="NNJ38" i="7" s="1"/>
  <c r="NNK38" i="7" s="1"/>
  <c r="NNL38" i="7" s="1"/>
  <c r="NNM38" i="7" s="1"/>
  <c r="NNN38" i="7" s="1"/>
  <c r="NNO38" i="7" s="1"/>
  <c r="NNP38" i="7" s="1"/>
  <c r="NNQ38" i="7" s="1"/>
  <c r="NNR38" i="7" s="1"/>
  <c r="NNS38" i="7" s="1"/>
  <c r="NNT38" i="7" s="1"/>
  <c r="NNU38" i="7" s="1"/>
  <c r="NNV38" i="7" s="1"/>
  <c r="NNW38" i="7" s="1"/>
  <c r="NNX38" i="7" s="1"/>
  <c r="NNY38" i="7" s="1"/>
  <c r="NNZ38" i="7" s="1"/>
  <c r="NOA38" i="7" s="1"/>
  <c r="NOB38" i="7" s="1"/>
  <c r="NOC38" i="7" s="1"/>
  <c r="NOD38" i="7" s="1"/>
  <c r="NOE38" i="7" s="1"/>
  <c r="NOF38" i="7" s="1"/>
  <c r="NOG38" i="7" s="1"/>
  <c r="NOH38" i="7" s="1"/>
  <c r="NOI38" i="7" s="1"/>
  <c r="NOJ38" i="7" s="1"/>
  <c r="NOK38" i="7" s="1"/>
  <c r="NOL38" i="7" s="1"/>
  <c r="NOM38" i="7" s="1"/>
  <c r="NON38" i="7" s="1"/>
  <c r="NOO38" i="7" s="1"/>
  <c r="NOP38" i="7" s="1"/>
  <c r="NOQ38" i="7" s="1"/>
  <c r="NOR38" i="7" s="1"/>
  <c r="NOS38" i="7" s="1"/>
  <c r="NOT38" i="7" s="1"/>
  <c r="NOU38" i="7" s="1"/>
  <c r="NOV38" i="7" s="1"/>
  <c r="NOW38" i="7" s="1"/>
  <c r="NOX38" i="7" s="1"/>
  <c r="NOY38" i="7" s="1"/>
  <c r="NOZ38" i="7" s="1"/>
  <c r="NPA38" i="7" s="1"/>
  <c r="NPB38" i="7" s="1"/>
  <c r="NPC38" i="7" s="1"/>
  <c r="NPD38" i="7" s="1"/>
  <c r="NPE38" i="7" s="1"/>
  <c r="NPF38" i="7" s="1"/>
  <c r="NPG38" i="7" s="1"/>
  <c r="NPH38" i="7" s="1"/>
  <c r="NPI38" i="7" s="1"/>
  <c r="NPJ38" i="7" s="1"/>
  <c r="NPK38" i="7" s="1"/>
  <c r="NPL38" i="7" s="1"/>
  <c r="NPM38" i="7" s="1"/>
  <c r="NPN38" i="7" s="1"/>
  <c r="NPO38" i="7" s="1"/>
  <c r="NPP38" i="7" s="1"/>
  <c r="NPQ38" i="7" s="1"/>
  <c r="NPR38" i="7" s="1"/>
  <c r="NPS38" i="7" s="1"/>
  <c r="NPT38" i="7" s="1"/>
  <c r="NPU38" i="7" s="1"/>
  <c r="NPV38" i="7" s="1"/>
  <c r="NPW38" i="7" s="1"/>
  <c r="NPX38" i="7" s="1"/>
  <c r="NPY38" i="7" s="1"/>
  <c r="NPZ38" i="7" s="1"/>
  <c r="NQA38" i="7" s="1"/>
  <c r="NQB38" i="7" s="1"/>
  <c r="NQC38" i="7" s="1"/>
  <c r="NQD38" i="7" s="1"/>
  <c r="NQE38" i="7" s="1"/>
  <c r="NQF38" i="7" s="1"/>
  <c r="NQG38" i="7" s="1"/>
  <c r="NQH38" i="7" s="1"/>
  <c r="NQI38" i="7" s="1"/>
  <c r="NQJ38" i="7" s="1"/>
  <c r="NQK38" i="7" s="1"/>
  <c r="NQL38" i="7" s="1"/>
  <c r="NQM38" i="7" s="1"/>
  <c r="NQN38" i="7" s="1"/>
  <c r="NQO38" i="7" s="1"/>
  <c r="NQP38" i="7" s="1"/>
  <c r="NQQ38" i="7" s="1"/>
  <c r="NQR38" i="7" s="1"/>
  <c r="NQS38" i="7" s="1"/>
  <c r="NQT38" i="7" s="1"/>
  <c r="NQU38" i="7" s="1"/>
  <c r="NQV38" i="7" s="1"/>
  <c r="NQW38" i="7" s="1"/>
  <c r="NQX38" i="7" s="1"/>
  <c r="NQY38" i="7" s="1"/>
  <c r="NQZ38" i="7" s="1"/>
  <c r="NRA38" i="7" s="1"/>
  <c r="NRB38" i="7" s="1"/>
  <c r="NRC38" i="7" s="1"/>
  <c r="NRD38" i="7" s="1"/>
  <c r="NRE38" i="7" s="1"/>
  <c r="NRF38" i="7" s="1"/>
  <c r="NRG38" i="7" s="1"/>
  <c r="NRH38" i="7" s="1"/>
  <c r="NRI38" i="7" s="1"/>
  <c r="NRJ38" i="7" s="1"/>
  <c r="NRK38" i="7" s="1"/>
  <c r="NRL38" i="7" s="1"/>
  <c r="NRM38" i="7" s="1"/>
  <c r="NRN38" i="7" s="1"/>
  <c r="NRO38" i="7" s="1"/>
  <c r="NRP38" i="7" s="1"/>
  <c r="NRQ38" i="7" s="1"/>
  <c r="NRR38" i="7" s="1"/>
  <c r="NRS38" i="7" s="1"/>
  <c r="NRT38" i="7" s="1"/>
  <c r="NRU38" i="7" s="1"/>
  <c r="NRV38" i="7" s="1"/>
  <c r="NRW38" i="7" s="1"/>
  <c r="NRX38" i="7" s="1"/>
  <c r="NRY38" i="7" s="1"/>
  <c r="NRZ38" i="7" s="1"/>
  <c r="NSA38" i="7" s="1"/>
  <c r="NSB38" i="7" s="1"/>
  <c r="NSC38" i="7" s="1"/>
  <c r="NSD38" i="7" s="1"/>
  <c r="NSE38" i="7" s="1"/>
  <c r="NSF38" i="7" s="1"/>
  <c r="NSG38" i="7" s="1"/>
  <c r="NSH38" i="7" s="1"/>
  <c r="NSI38" i="7" s="1"/>
  <c r="NSJ38" i="7" s="1"/>
  <c r="NSK38" i="7" s="1"/>
  <c r="NSL38" i="7" s="1"/>
  <c r="NSM38" i="7" s="1"/>
  <c r="NSN38" i="7" s="1"/>
  <c r="NSO38" i="7" s="1"/>
  <c r="NSP38" i="7" s="1"/>
  <c r="NSQ38" i="7" s="1"/>
  <c r="NSR38" i="7" s="1"/>
  <c r="NSS38" i="7" s="1"/>
  <c r="NST38" i="7" s="1"/>
  <c r="NSU38" i="7" s="1"/>
  <c r="NSV38" i="7" s="1"/>
  <c r="NSW38" i="7" s="1"/>
  <c r="NSX38" i="7" s="1"/>
  <c r="NSY38" i="7" s="1"/>
  <c r="NSZ38" i="7" s="1"/>
  <c r="NTA38" i="7" s="1"/>
  <c r="NTB38" i="7" s="1"/>
  <c r="NTC38" i="7" s="1"/>
  <c r="NTD38" i="7" s="1"/>
  <c r="NTE38" i="7" s="1"/>
  <c r="NTF38" i="7" s="1"/>
  <c r="NTG38" i="7" s="1"/>
  <c r="NTH38" i="7" s="1"/>
  <c r="NTI38" i="7" s="1"/>
  <c r="NTJ38" i="7" s="1"/>
  <c r="NTK38" i="7" s="1"/>
  <c r="NTL38" i="7" s="1"/>
  <c r="NTM38" i="7" s="1"/>
  <c r="NTN38" i="7" s="1"/>
  <c r="NTO38" i="7" s="1"/>
  <c r="NTP38" i="7" s="1"/>
  <c r="NTQ38" i="7" s="1"/>
  <c r="NTR38" i="7" s="1"/>
  <c r="NTS38" i="7" s="1"/>
  <c r="NTT38" i="7" s="1"/>
  <c r="NTU38" i="7" s="1"/>
  <c r="NTV38" i="7" s="1"/>
  <c r="NTW38" i="7" s="1"/>
  <c r="NTX38" i="7" s="1"/>
  <c r="NTY38" i="7" s="1"/>
  <c r="NTZ38" i="7" s="1"/>
  <c r="NUA38" i="7" s="1"/>
  <c r="NUB38" i="7" s="1"/>
  <c r="NUC38" i="7" s="1"/>
  <c r="NUD38" i="7" s="1"/>
  <c r="NUE38" i="7" s="1"/>
  <c r="NUF38" i="7" s="1"/>
  <c r="NUG38" i="7" s="1"/>
  <c r="NUH38" i="7" s="1"/>
  <c r="NUI38" i="7" s="1"/>
  <c r="NUJ38" i="7" s="1"/>
  <c r="NUK38" i="7" s="1"/>
  <c r="NUL38" i="7" s="1"/>
  <c r="NUM38" i="7" s="1"/>
  <c r="NUN38" i="7" s="1"/>
  <c r="NUO38" i="7" s="1"/>
  <c r="NUP38" i="7" s="1"/>
  <c r="NUQ38" i="7" s="1"/>
  <c r="NUR38" i="7" s="1"/>
  <c r="NUS38" i="7" s="1"/>
  <c r="NUT38" i="7" s="1"/>
  <c r="NUU38" i="7" s="1"/>
  <c r="NUV38" i="7" s="1"/>
  <c r="NUW38" i="7" s="1"/>
  <c r="NUX38" i="7" s="1"/>
  <c r="NUY38" i="7" s="1"/>
  <c r="NUZ38" i="7" s="1"/>
  <c r="NVA38" i="7" s="1"/>
  <c r="NVB38" i="7" s="1"/>
  <c r="NVC38" i="7" s="1"/>
  <c r="NVD38" i="7" s="1"/>
  <c r="NVE38" i="7" s="1"/>
  <c r="NVF38" i="7" s="1"/>
  <c r="NVG38" i="7" s="1"/>
  <c r="NVH38" i="7" s="1"/>
  <c r="NVI38" i="7" s="1"/>
  <c r="NVJ38" i="7" s="1"/>
  <c r="NVK38" i="7" s="1"/>
  <c r="NVL38" i="7" s="1"/>
  <c r="NVM38" i="7" s="1"/>
  <c r="NVN38" i="7" s="1"/>
  <c r="NVO38" i="7" s="1"/>
  <c r="NVP38" i="7" s="1"/>
  <c r="NVQ38" i="7" s="1"/>
  <c r="NVR38" i="7" s="1"/>
  <c r="NVS38" i="7" s="1"/>
  <c r="NVT38" i="7" s="1"/>
  <c r="NVU38" i="7" s="1"/>
  <c r="NVV38" i="7" s="1"/>
  <c r="NVW38" i="7" s="1"/>
  <c r="NVX38" i="7" s="1"/>
  <c r="NVY38" i="7" s="1"/>
  <c r="NVZ38" i="7" s="1"/>
  <c r="NWA38" i="7" s="1"/>
  <c r="NWB38" i="7" s="1"/>
  <c r="NWC38" i="7" s="1"/>
  <c r="NWD38" i="7" s="1"/>
  <c r="NWE38" i="7" s="1"/>
  <c r="NWF38" i="7" s="1"/>
  <c r="NWG38" i="7" s="1"/>
  <c r="NWH38" i="7" s="1"/>
  <c r="NWI38" i="7" s="1"/>
  <c r="NWJ38" i="7" s="1"/>
  <c r="NWK38" i="7" s="1"/>
  <c r="NWL38" i="7" s="1"/>
  <c r="NWM38" i="7" s="1"/>
  <c r="NWN38" i="7" s="1"/>
  <c r="NWO38" i="7" s="1"/>
  <c r="NWP38" i="7" s="1"/>
  <c r="NWQ38" i="7" s="1"/>
  <c r="NWR38" i="7" s="1"/>
  <c r="NWS38" i="7" s="1"/>
  <c r="NWT38" i="7" s="1"/>
  <c r="NWU38" i="7" s="1"/>
  <c r="NWV38" i="7" s="1"/>
  <c r="NWW38" i="7" s="1"/>
  <c r="NWX38" i="7" s="1"/>
  <c r="NWY38" i="7" s="1"/>
  <c r="NWZ38" i="7" s="1"/>
  <c r="NXA38" i="7" s="1"/>
  <c r="NXB38" i="7" s="1"/>
  <c r="NXC38" i="7" s="1"/>
  <c r="NXD38" i="7" s="1"/>
  <c r="NXE38" i="7" s="1"/>
  <c r="NXF38" i="7" s="1"/>
  <c r="NXG38" i="7" s="1"/>
  <c r="NXH38" i="7" s="1"/>
  <c r="NXI38" i="7" s="1"/>
  <c r="NXJ38" i="7" s="1"/>
  <c r="NXK38" i="7" s="1"/>
  <c r="NXL38" i="7" s="1"/>
  <c r="NXM38" i="7" s="1"/>
  <c r="NXN38" i="7" s="1"/>
  <c r="NXO38" i="7" s="1"/>
  <c r="NXP38" i="7" s="1"/>
  <c r="NXQ38" i="7" s="1"/>
  <c r="NXR38" i="7" s="1"/>
  <c r="NXS38" i="7" s="1"/>
  <c r="NXT38" i="7" s="1"/>
  <c r="NXU38" i="7" s="1"/>
  <c r="NXV38" i="7" s="1"/>
  <c r="NXW38" i="7" s="1"/>
  <c r="NXX38" i="7" s="1"/>
  <c r="NXY38" i="7" s="1"/>
  <c r="NXZ38" i="7" s="1"/>
  <c r="NYA38" i="7" s="1"/>
  <c r="NYB38" i="7" s="1"/>
  <c r="NYC38" i="7" s="1"/>
  <c r="NYD38" i="7" s="1"/>
  <c r="NYE38" i="7" s="1"/>
  <c r="NYF38" i="7" s="1"/>
  <c r="NYG38" i="7" s="1"/>
  <c r="NYH38" i="7" s="1"/>
  <c r="NYI38" i="7" s="1"/>
  <c r="NYJ38" i="7" s="1"/>
  <c r="NYK38" i="7" s="1"/>
  <c r="NYL38" i="7" s="1"/>
  <c r="NYM38" i="7" s="1"/>
  <c r="NYN38" i="7" s="1"/>
  <c r="NYO38" i="7" s="1"/>
  <c r="NYP38" i="7" s="1"/>
  <c r="NYQ38" i="7" s="1"/>
  <c r="NYR38" i="7" s="1"/>
  <c r="NYS38" i="7" s="1"/>
  <c r="NYT38" i="7" s="1"/>
  <c r="NYU38" i="7" s="1"/>
  <c r="NYV38" i="7" s="1"/>
  <c r="NYW38" i="7" s="1"/>
  <c r="NYX38" i="7" s="1"/>
  <c r="NYY38" i="7" s="1"/>
  <c r="NYZ38" i="7" s="1"/>
  <c r="NZA38" i="7" s="1"/>
  <c r="NZB38" i="7" s="1"/>
  <c r="NZC38" i="7" s="1"/>
  <c r="NZD38" i="7" s="1"/>
  <c r="NZE38" i="7" s="1"/>
  <c r="NZF38" i="7" s="1"/>
  <c r="NZG38" i="7" s="1"/>
  <c r="NZH38" i="7" s="1"/>
  <c r="NZI38" i="7" s="1"/>
  <c r="NZJ38" i="7" s="1"/>
  <c r="NZK38" i="7" s="1"/>
  <c r="NZL38" i="7" s="1"/>
  <c r="NZM38" i="7" s="1"/>
  <c r="NZN38" i="7" s="1"/>
  <c r="NZO38" i="7" s="1"/>
  <c r="NZP38" i="7" s="1"/>
  <c r="NZQ38" i="7" s="1"/>
  <c r="NZR38" i="7" s="1"/>
  <c r="NZS38" i="7" s="1"/>
  <c r="NZT38" i="7" s="1"/>
  <c r="NZU38" i="7" s="1"/>
  <c r="NZV38" i="7" s="1"/>
  <c r="NZW38" i="7" s="1"/>
  <c r="NZX38" i="7" s="1"/>
  <c r="NZY38" i="7" s="1"/>
  <c r="NZZ38" i="7" s="1"/>
  <c r="OAA38" i="7" s="1"/>
  <c r="OAB38" i="7" s="1"/>
  <c r="OAC38" i="7" s="1"/>
  <c r="OAD38" i="7" s="1"/>
  <c r="OAE38" i="7" s="1"/>
  <c r="OAF38" i="7" s="1"/>
  <c r="OAG38" i="7" s="1"/>
  <c r="OAH38" i="7" s="1"/>
  <c r="OAI38" i="7" s="1"/>
  <c r="OAJ38" i="7" s="1"/>
  <c r="OAK38" i="7" s="1"/>
  <c r="OAL38" i="7" s="1"/>
  <c r="OAM38" i="7" s="1"/>
  <c r="OAN38" i="7" s="1"/>
  <c r="OAO38" i="7" s="1"/>
  <c r="OAP38" i="7" s="1"/>
  <c r="OAQ38" i="7" s="1"/>
  <c r="OAR38" i="7" s="1"/>
  <c r="OAS38" i="7" s="1"/>
  <c r="OAT38" i="7" s="1"/>
  <c r="OAU38" i="7" s="1"/>
  <c r="OAV38" i="7" s="1"/>
  <c r="OAW38" i="7" s="1"/>
  <c r="OAX38" i="7" s="1"/>
  <c r="OAY38" i="7" s="1"/>
  <c r="OAZ38" i="7" s="1"/>
  <c r="OBA38" i="7" s="1"/>
  <c r="OBB38" i="7" s="1"/>
  <c r="OBC38" i="7" s="1"/>
  <c r="OBD38" i="7" s="1"/>
  <c r="OBE38" i="7" s="1"/>
  <c r="OBF38" i="7" s="1"/>
  <c r="OBG38" i="7" s="1"/>
  <c r="OBH38" i="7" s="1"/>
  <c r="OBI38" i="7" s="1"/>
  <c r="OBJ38" i="7" s="1"/>
  <c r="OBK38" i="7" s="1"/>
  <c r="OBL38" i="7" s="1"/>
  <c r="OBM38" i="7" s="1"/>
  <c r="OBN38" i="7" s="1"/>
  <c r="OBO38" i="7" s="1"/>
  <c r="OBP38" i="7" s="1"/>
  <c r="OBQ38" i="7" s="1"/>
  <c r="OBR38" i="7" s="1"/>
  <c r="OBS38" i="7" s="1"/>
  <c r="OBT38" i="7" s="1"/>
  <c r="OBU38" i="7" s="1"/>
  <c r="OBV38" i="7" s="1"/>
  <c r="OBW38" i="7" s="1"/>
  <c r="OBX38" i="7" s="1"/>
  <c r="OBY38" i="7" s="1"/>
  <c r="OBZ38" i="7" s="1"/>
  <c r="OCA38" i="7" s="1"/>
  <c r="OCB38" i="7" s="1"/>
  <c r="OCC38" i="7" s="1"/>
  <c r="OCD38" i="7" s="1"/>
  <c r="OCE38" i="7" s="1"/>
  <c r="OCF38" i="7" s="1"/>
  <c r="OCG38" i="7" s="1"/>
  <c r="OCH38" i="7" s="1"/>
  <c r="OCI38" i="7" s="1"/>
  <c r="OCJ38" i="7" s="1"/>
  <c r="OCK38" i="7" s="1"/>
  <c r="OCL38" i="7" s="1"/>
  <c r="OCM38" i="7" s="1"/>
  <c r="OCN38" i="7" s="1"/>
  <c r="OCO38" i="7" s="1"/>
  <c r="OCP38" i="7" s="1"/>
  <c r="OCQ38" i="7" s="1"/>
  <c r="OCR38" i="7" s="1"/>
  <c r="OCS38" i="7" s="1"/>
  <c r="OCT38" i="7" s="1"/>
  <c r="OCU38" i="7" s="1"/>
  <c r="OCV38" i="7" s="1"/>
  <c r="OCW38" i="7" s="1"/>
  <c r="OCX38" i="7" s="1"/>
  <c r="OCY38" i="7" s="1"/>
  <c r="OCZ38" i="7" s="1"/>
  <c r="ODA38" i="7" s="1"/>
  <c r="ODB38" i="7" s="1"/>
  <c r="ODC38" i="7" s="1"/>
  <c r="ODD38" i="7" s="1"/>
  <c r="ODE38" i="7" s="1"/>
  <c r="ODF38" i="7" s="1"/>
  <c r="ODG38" i="7" s="1"/>
  <c r="ODH38" i="7" s="1"/>
  <c r="ODI38" i="7" s="1"/>
  <c r="ODJ38" i="7" s="1"/>
  <c r="ODK38" i="7" s="1"/>
  <c r="ODL38" i="7" s="1"/>
  <c r="ODM38" i="7" s="1"/>
  <c r="ODN38" i="7" s="1"/>
  <c r="ODO38" i="7" s="1"/>
  <c r="ODP38" i="7" s="1"/>
  <c r="ODQ38" i="7" s="1"/>
  <c r="ODR38" i="7" s="1"/>
  <c r="ODS38" i="7" s="1"/>
  <c r="ODT38" i="7" s="1"/>
  <c r="ODU38" i="7" s="1"/>
  <c r="ODV38" i="7" s="1"/>
  <c r="ODW38" i="7" s="1"/>
  <c r="ODX38" i="7" s="1"/>
  <c r="ODY38" i="7" s="1"/>
  <c r="ODZ38" i="7" s="1"/>
  <c r="OEA38" i="7" s="1"/>
  <c r="OEB38" i="7" s="1"/>
  <c r="OEC38" i="7" s="1"/>
  <c r="OED38" i="7" s="1"/>
  <c r="OEE38" i="7" s="1"/>
  <c r="OEF38" i="7" s="1"/>
  <c r="OEG38" i="7" s="1"/>
  <c r="OEH38" i="7" s="1"/>
  <c r="OEI38" i="7" s="1"/>
  <c r="OEJ38" i="7" s="1"/>
  <c r="OEK38" i="7" s="1"/>
  <c r="OEL38" i="7" s="1"/>
  <c r="OEM38" i="7" s="1"/>
  <c r="OEN38" i="7" s="1"/>
  <c r="OEO38" i="7" s="1"/>
  <c r="OEP38" i="7" s="1"/>
  <c r="OEQ38" i="7" s="1"/>
  <c r="OER38" i="7" s="1"/>
  <c r="OES38" i="7" s="1"/>
  <c r="OET38" i="7" s="1"/>
  <c r="OEU38" i="7" s="1"/>
  <c r="OEV38" i="7" s="1"/>
  <c r="OEW38" i="7" s="1"/>
  <c r="OEX38" i="7" s="1"/>
  <c r="OEY38" i="7" s="1"/>
  <c r="OEZ38" i="7" s="1"/>
  <c r="OFA38" i="7" s="1"/>
  <c r="OFB38" i="7" s="1"/>
  <c r="OFC38" i="7" s="1"/>
  <c r="OFD38" i="7" s="1"/>
  <c r="OFE38" i="7" s="1"/>
  <c r="OFF38" i="7" s="1"/>
  <c r="OFG38" i="7" s="1"/>
  <c r="OFH38" i="7" s="1"/>
  <c r="OFI38" i="7" s="1"/>
  <c r="OFJ38" i="7" s="1"/>
  <c r="OFK38" i="7" s="1"/>
  <c r="OFL38" i="7" s="1"/>
  <c r="OFM38" i="7" s="1"/>
  <c r="OFN38" i="7" s="1"/>
  <c r="OFO38" i="7" s="1"/>
  <c r="OFP38" i="7" s="1"/>
  <c r="OFQ38" i="7" s="1"/>
  <c r="OFR38" i="7" s="1"/>
  <c r="OFS38" i="7" s="1"/>
  <c r="OFT38" i="7" s="1"/>
  <c r="OFU38" i="7" s="1"/>
  <c r="OFV38" i="7" s="1"/>
  <c r="OFW38" i="7" s="1"/>
  <c r="OFX38" i="7" s="1"/>
  <c r="OFY38" i="7" s="1"/>
  <c r="OFZ38" i="7" s="1"/>
  <c r="OGA38" i="7" s="1"/>
  <c r="OGB38" i="7" s="1"/>
  <c r="OGC38" i="7" s="1"/>
  <c r="OGD38" i="7" s="1"/>
  <c r="OGE38" i="7" s="1"/>
  <c r="OGF38" i="7" s="1"/>
  <c r="OGG38" i="7" s="1"/>
  <c r="OGH38" i="7" s="1"/>
  <c r="OGI38" i="7" s="1"/>
  <c r="OGJ38" i="7" s="1"/>
  <c r="OGK38" i="7" s="1"/>
  <c r="OGL38" i="7" s="1"/>
  <c r="OGM38" i="7" s="1"/>
  <c r="OGN38" i="7" s="1"/>
  <c r="OGO38" i="7" s="1"/>
  <c r="OGP38" i="7" s="1"/>
  <c r="OGQ38" i="7" s="1"/>
  <c r="OGR38" i="7" s="1"/>
  <c r="OGS38" i="7" s="1"/>
  <c r="OGT38" i="7" s="1"/>
  <c r="OGU38" i="7" s="1"/>
  <c r="OGV38" i="7" s="1"/>
  <c r="OGW38" i="7" s="1"/>
  <c r="OGX38" i="7" s="1"/>
  <c r="OGY38" i="7" s="1"/>
  <c r="OGZ38" i="7" s="1"/>
  <c r="OHA38" i="7" s="1"/>
  <c r="OHB38" i="7" s="1"/>
  <c r="OHC38" i="7" s="1"/>
  <c r="OHD38" i="7" s="1"/>
  <c r="OHE38" i="7" s="1"/>
  <c r="OHF38" i="7" s="1"/>
  <c r="OHG38" i="7" s="1"/>
  <c r="OHH38" i="7" s="1"/>
  <c r="OHI38" i="7" s="1"/>
  <c r="OHJ38" i="7" s="1"/>
  <c r="OHK38" i="7" s="1"/>
  <c r="OHL38" i="7" s="1"/>
  <c r="OHM38" i="7" s="1"/>
  <c r="OHN38" i="7" s="1"/>
  <c r="OHO38" i="7" s="1"/>
  <c r="OHP38" i="7" s="1"/>
  <c r="OHQ38" i="7" s="1"/>
  <c r="OHR38" i="7" s="1"/>
  <c r="OHS38" i="7" s="1"/>
  <c r="OHT38" i="7" s="1"/>
  <c r="OHU38" i="7" s="1"/>
  <c r="OHV38" i="7" s="1"/>
  <c r="OHW38" i="7" s="1"/>
  <c r="OHX38" i="7" s="1"/>
  <c r="OHY38" i="7" s="1"/>
  <c r="OHZ38" i="7" s="1"/>
  <c r="OIA38" i="7" s="1"/>
  <c r="OIB38" i="7" s="1"/>
  <c r="OIC38" i="7" s="1"/>
  <c r="OID38" i="7" s="1"/>
  <c r="OIE38" i="7" s="1"/>
  <c r="OIF38" i="7" s="1"/>
  <c r="OIG38" i="7" s="1"/>
  <c r="OIH38" i="7" s="1"/>
  <c r="OII38" i="7" s="1"/>
  <c r="OIJ38" i="7" s="1"/>
  <c r="OIK38" i="7" s="1"/>
  <c r="OIL38" i="7" s="1"/>
  <c r="OIM38" i="7" s="1"/>
  <c r="OIN38" i="7" s="1"/>
  <c r="OIO38" i="7" s="1"/>
  <c r="OIP38" i="7" s="1"/>
  <c r="OIQ38" i="7" s="1"/>
  <c r="OIR38" i="7" s="1"/>
  <c r="OIS38" i="7" s="1"/>
  <c r="OIT38" i="7" s="1"/>
  <c r="OIU38" i="7" s="1"/>
  <c r="OIV38" i="7" s="1"/>
  <c r="OIW38" i="7" s="1"/>
  <c r="OIX38" i="7" s="1"/>
  <c r="OIY38" i="7" s="1"/>
  <c r="OIZ38" i="7" s="1"/>
  <c r="OJA38" i="7" s="1"/>
  <c r="OJB38" i="7" s="1"/>
  <c r="OJC38" i="7" s="1"/>
  <c r="OJD38" i="7" s="1"/>
  <c r="OJE38" i="7" s="1"/>
  <c r="OJF38" i="7" s="1"/>
  <c r="OJG38" i="7" s="1"/>
  <c r="OJH38" i="7" s="1"/>
  <c r="OJI38" i="7" s="1"/>
  <c r="OJJ38" i="7" s="1"/>
  <c r="OJK38" i="7" s="1"/>
  <c r="OJL38" i="7" s="1"/>
  <c r="OJM38" i="7" s="1"/>
  <c r="OJN38" i="7" s="1"/>
  <c r="OJO38" i="7" s="1"/>
  <c r="OJP38" i="7" s="1"/>
  <c r="OJQ38" i="7" s="1"/>
  <c r="OJR38" i="7" s="1"/>
  <c r="OJS38" i="7" s="1"/>
  <c r="OJT38" i="7" s="1"/>
  <c r="OJU38" i="7" s="1"/>
  <c r="OJV38" i="7" s="1"/>
  <c r="OJW38" i="7" s="1"/>
  <c r="OJX38" i="7" s="1"/>
  <c r="OJY38" i="7" s="1"/>
  <c r="OJZ38" i="7" s="1"/>
  <c r="OKA38" i="7" s="1"/>
  <c r="OKB38" i="7" s="1"/>
  <c r="OKC38" i="7" s="1"/>
  <c r="OKD38" i="7" s="1"/>
  <c r="OKE38" i="7" s="1"/>
  <c r="OKF38" i="7" s="1"/>
  <c r="OKG38" i="7" s="1"/>
  <c r="OKH38" i="7" s="1"/>
  <c r="OKI38" i="7" s="1"/>
  <c r="OKJ38" i="7" s="1"/>
  <c r="OKK38" i="7" s="1"/>
  <c r="OKL38" i="7" s="1"/>
  <c r="OKM38" i="7" s="1"/>
  <c r="OKN38" i="7" s="1"/>
  <c r="OKO38" i="7" s="1"/>
  <c r="OKP38" i="7" s="1"/>
  <c r="OKQ38" i="7" s="1"/>
  <c r="OKR38" i="7" s="1"/>
  <c r="OKS38" i="7" s="1"/>
  <c r="OKT38" i="7" s="1"/>
  <c r="OKU38" i="7" s="1"/>
  <c r="OKV38" i="7" s="1"/>
  <c r="OKW38" i="7" s="1"/>
  <c r="OKX38" i="7" s="1"/>
  <c r="OKY38" i="7" s="1"/>
  <c r="OKZ38" i="7" s="1"/>
  <c r="OLA38" i="7" s="1"/>
  <c r="OLB38" i="7" s="1"/>
  <c r="OLC38" i="7" s="1"/>
  <c r="OLD38" i="7" s="1"/>
  <c r="OLE38" i="7" s="1"/>
  <c r="OLF38" i="7" s="1"/>
  <c r="OLG38" i="7" s="1"/>
  <c r="OLH38" i="7" s="1"/>
  <c r="OLI38" i="7" s="1"/>
  <c r="OLJ38" i="7" s="1"/>
  <c r="OLK38" i="7" s="1"/>
  <c r="OLL38" i="7" s="1"/>
  <c r="OLM38" i="7" s="1"/>
  <c r="OLN38" i="7" s="1"/>
  <c r="OLO38" i="7" s="1"/>
  <c r="OLP38" i="7" s="1"/>
  <c r="OLQ38" i="7" s="1"/>
  <c r="OLR38" i="7" s="1"/>
  <c r="OLS38" i="7" s="1"/>
  <c r="OLT38" i="7" s="1"/>
  <c r="OLU38" i="7" s="1"/>
  <c r="OLV38" i="7" s="1"/>
  <c r="OLW38" i="7" s="1"/>
  <c r="OLX38" i="7" s="1"/>
  <c r="OLY38" i="7" s="1"/>
  <c r="OLZ38" i="7" s="1"/>
  <c r="OMA38" i="7" s="1"/>
  <c r="OMB38" i="7" s="1"/>
  <c r="OMC38" i="7" s="1"/>
  <c r="OMD38" i="7" s="1"/>
  <c r="OME38" i="7" s="1"/>
  <c r="OMF38" i="7" s="1"/>
  <c r="OMG38" i="7" s="1"/>
  <c r="OMH38" i="7" s="1"/>
  <c r="OMI38" i="7" s="1"/>
  <c r="OMJ38" i="7" s="1"/>
  <c r="OMK38" i="7" s="1"/>
  <c r="OML38" i="7" s="1"/>
  <c r="OMM38" i="7" s="1"/>
  <c r="OMN38" i="7" s="1"/>
  <c r="OMO38" i="7" s="1"/>
  <c r="OMP38" i="7" s="1"/>
  <c r="OMQ38" i="7" s="1"/>
  <c r="OMR38" i="7" s="1"/>
  <c r="OMS38" i="7" s="1"/>
  <c r="OMT38" i="7" s="1"/>
  <c r="OMU38" i="7" s="1"/>
  <c r="OMV38" i="7" s="1"/>
  <c r="OMW38" i="7" s="1"/>
  <c r="OMX38" i="7" s="1"/>
  <c r="OMY38" i="7" s="1"/>
  <c r="OMZ38" i="7" s="1"/>
  <c r="ONA38" i="7" s="1"/>
  <c r="ONB38" i="7" s="1"/>
  <c r="ONC38" i="7" s="1"/>
  <c r="OND38" i="7" s="1"/>
  <c r="ONE38" i="7" s="1"/>
  <c r="ONF38" i="7" s="1"/>
  <c r="ONG38" i="7" s="1"/>
  <c r="ONH38" i="7" s="1"/>
  <c r="ONI38" i="7" s="1"/>
  <c r="ONJ38" i="7" s="1"/>
  <c r="ONK38" i="7" s="1"/>
  <c r="ONL38" i="7" s="1"/>
  <c r="ONM38" i="7" s="1"/>
  <c r="ONN38" i="7" s="1"/>
  <c r="ONO38" i="7" s="1"/>
  <c r="ONP38" i="7" s="1"/>
  <c r="ONQ38" i="7" s="1"/>
  <c r="ONR38" i="7" s="1"/>
  <c r="ONS38" i="7" s="1"/>
  <c r="ONT38" i="7" s="1"/>
  <c r="ONU38" i="7" s="1"/>
  <c r="ONV38" i="7" s="1"/>
  <c r="ONW38" i="7" s="1"/>
  <c r="ONX38" i="7" s="1"/>
  <c r="ONY38" i="7" s="1"/>
  <c r="ONZ38" i="7" s="1"/>
  <c r="OOA38" i="7" s="1"/>
  <c r="OOB38" i="7" s="1"/>
  <c r="OOC38" i="7" s="1"/>
  <c r="OOD38" i="7" s="1"/>
  <c r="OOE38" i="7" s="1"/>
  <c r="OOF38" i="7" s="1"/>
  <c r="OOG38" i="7" s="1"/>
  <c r="OOH38" i="7" s="1"/>
  <c r="OOI38" i="7" s="1"/>
  <c r="OOJ38" i="7" s="1"/>
  <c r="OOK38" i="7" s="1"/>
  <c r="OOL38" i="7" s="1"/>
  <c r="OOM38" i="7" s="1"/>
  <c r="OON38" i="7" s="1"/>
  <c r="OOO38" i="7" s="1"/>
  <c r="OOP38" i="7" s="1"/>
  <c r="OOQ38" i="7" s="1"/>
  <c r="OOR38" i="7" s="1"/>
  <c r="OOS38" i="7" s="1"/>
  <c r="OOT38" i="7" s="1"/>
  <c r="OOU38" i="7" s="1"/>
  <c r="OOV38" i="7" s="1"/>
  <c r="OOW38" i="7" s="1"/>
  <c r="OOX38" i="7" s="1"/>
  <c r="OOY38" i="7" s="1"/>
  <c r="OOZ38" i="7" s="1"/>
  <c r="OPA38" i="7" s="1"/>
  <c r="OPB38" i="7" s="1"/>
  <c r="OPC38" i="7" s="1"/>
  <c r="OPD38" i="7" s="1"/>
  <c r="OPE38" i="7" s="1"/>
  <c r="OPF38" i="7" s="1"/>
  <c r="OPG38" i="7" s="1"/>
  <c r="OPH38" i="7" s="1"/>
  <c r="OPI38" i="7" s="1"/>
  <c r="OPJ38" i="7" s="1"/>
  <c r="OPK38" i="7" s="1"/>
  <c r="OPL38" i="7" s="1"/>
  <c r="OPM38" i="7" s="1"/>
  <c r="OPN38" i="7" s="1"/>
  <c r="OPO38" i="7" s="1"/>
  <c r="OPP38" i="7" s="1"/>
  <c r="OPQ38" i="7" s="1"/>
  <c r="OPR38" i="7" s="1"/>
  <c r="OPS38" i="7" s="1"/>
  <c r="OPT38" i="7" s="1"/>
  <c r="OPU38" i="7" s="1"/>
  <c r="OPV38" i="7" s="1"/>
  <c r="OPW38" i="7" s="1"/>
  <c r="OPX38" i="7" s="1"/>
  <c r="OPY38" i="7" s="1"/>
  <c r="OPZ38" i="7" s="1"/>
  <c r="OQA38" i="7" s="1"/>
  <c r="OQB38" i="7" s="1"/>
  <c r="OQC38" i="7" s="1"/>
  <c r="OQD38" i="7" s="1"/>
  <c r="OQE38" i="7" s="1"/>
  <c r="OQF38" i="7" s="1"/>
  <c r="OQG38" i="7" s="1"/>
  <c r="OQH38" i="7" s="1"/>
  <c r="OQI38" i="7" s="1"/>
  <c r="OQJ38" i="7" s="1"/>
  <c r="OQK38" i="7" s="1"/>
  <c r="OQL38" i="7" s="1"/>
  <c r="OQM38" i="7" s="1"/>
  <c r="OQN38" i="7" s="1"/>
  <c r="OQO38" i="7" s="1"/>
  <c r="OQP38" i="7" s="1"/>
  <c r="OQQ38" i="7" s="1"/>
  <c r="OQR38" i="7" s="1"/>
  <c r="OQS38" i="7" s="1"/>
  <c r="OQT38" i="7" s="1"/>
  <c r="OQU38" i="7" s="1"/>
  <c r="OQV38" i="7" s="1"/>
  <c r="OQW38" i="7" s="1"/>
  <c r="OQX38" i="7" s="1"/>
  <c r="OQY38" i="7" s="1"/>
  <c r="OQZ38" i="7" s="1"/>
  <c r="ORA38" i="7" s="1"/>
  <c r="ORB38" i="7" s="1"/>
  <c r="ORC38" i="7" s="1"/>
  <c r="ORD38" i="7" s="1"/>
  <c r="ORE38" i="7" s="1"/>
  <c r="ORF38" i="7" s="1"/>
  <c r="ORG38" i="7" s="1"/>
  <c r="ORH38" i="7" s="1"/>
  <c r="ORI38" i="7" s="1"/>
  <c r="ORJ38" i="7" s="1"/>
  <c r="ORK38" i="7" s="1"/>
  <c r="ORL38" i="7" s="1"/>
  <c r="ORM38" i="7" s="1"/>
  <c r="ORN38" i="7" s="1"/>
  <c r="ORO38" i="7" s="1"/>
  <c r="ORP38" i="7" s="1"/>
  <c r="ORQ38" i="7" s="1"/>
  <c r="ORR38" i="7" s="1"/>
  <c r="ORS38" i="7" s="1"/>
  <c r="ORT38" i="7" s="1"/>
  <c r="ORU38" i="7" s="1"/>
  <c r="ORV38" i="7" s="1"/>
  <c r="ORW38" i="7" s="1"/>
  <c r="ORX38" i="7" s="1"/>
  <c r="ORY38" i="7" s="1"/>
  <c r="ORZ38" i="7" s="1"/>
  <c r="OSA38" i="7" s="1"/>
  <c r="OSB38" i="7" s="1"/>
  <c r="OSC38" i="7" s="1"/>
  <c r="OSD38" i="7" s="1"/>
  <c r="OSE38" i="7" s="1"/>
  <c r="OSF38" i="7" s="1"/>
  <c r="OSG38" i="7" s="1"/>
  <c r="OSH38" i="7" s="1"/>
  <c r="OSI38" i="7" s="1"/>
  <c r="OSJ38" i="7" s="1"/>
  <c r="OSK38" i="7" s="1"/>
  <c r="OSL38" i="7" s="1"/>
  <c r="OSM38" i="7" s="1"/>
  <c r="OSN38" i="7" s="1"/>
  <c r="OSO38" i="7" s="1"/>
  <c r="OSP38" i="7" s="1"/>
  <c r="OSQ38" i="7" s="1"/>
  <c r="OSR38" i="7" s="1"/>
  <c r="OSS38" i="7" s="1"/>
  <c r="OST38" i="7" s="1"/>
  <c r="OSU38" i="7" s="1"/>
  <c r="OSV38" i="7" s="1"/>
  <c r="OSW38" i="7" s="1"/>
  <c r="OSX38" i="7" s="1"/>
  <c r="OSY38" i="7" s="1"/>
  <c r="OSZ38" i="7" s="1"/>
  <c r="OTA38" i="7" s="1"/>
  <c r="OTB38" i="7" s="1"/>
  <c r="OTC38" i="7" s="1"/>
  <c r="OTD38" i="7" s="1"/>
  <c r="OTE38" i="7" s="1"/>
  <c r="OTF38" i="7" s="1"/>
  <c r="OTG38" i="7" s="1"/>
  <c r="OTH38" i="7" s="1"/>
  <c r="OTI38" i="7" s="1"/>
  <c r="OTJ38" i="7" s="1"/>
  <c r="OTK38" i="7" s="1"/>
  <c r="OTL38" i="7" s="1"/>
  <c r="OTM38" i="7" s="1"/>
  <c r="OTN38" i="7" s="1"/>
  <c r="OTO38" i="7" s="1"/>
  <c r="OTP38" i="7" s="1"/>
  <c r="OTQ38" i="7" s="1"/>
  <c r="OTR38" i="7" s="1"/>
  <c r="OTS38" i="7" s="1"/>
  <c r="OTT38" i="7" s="1"/>
  <c r="OTU38" i="7" s="1"/>
  <c r="OTV38" i="7" s="1"/>
  <c r="OTW38" i="7" s="1"/>
  <c r="OTX38" i="7" s="1"/>
  <c r="OTY38" i="7" s="1"/>
  <c r="OTZ38" i="7" s="1"/>
  <c r="OUA38" i="7" s="1"/>
  <c r="OUB38" i="7" s="1"/>
  <c r="OUC38" i="7" s="1"/>
  <c r="OUD38" i="7" s="1"/>
  <c r="OUE38" i="7" s="1"/>
  <c r="OUF38" i="7" s="1"/>
  <c r="OUG38" i="7" s="1"/>
  <c r="OUH38" i="7" s="1"/>
  <c r="OUI38" i="7" s="1"/>
  <c r="OUJ38" i="7" s="1"/>
  <c r="OUK38" i="7" s="1"/>
  <c r="OUL38" i="7" s="1"/>
  <c r="OUM38" i="7" s="1"/>
  <c r="OUN38" i="7" s="1"/>
  <c r="OUO38" i="7" s="1"/>
  <c r="OUP38" i="7" s="1"/>
  <c r="OUQ38" i="7" s="1"/>
  <c r="OUR38" i="7" s="1"/>
  <c r="OUS38" i="7" s="1"/>
  <c r="OUT38" i="7" s="1"/>
  <c r="OUU38" i="7" s="1"/>
  <c r="OUV38" i="7" s="1"/>
  <c r="OUW38" i="7" s="1"/>
  <c r="OUX38" i="7" s="1"/>
  <c r="OUY38" i="7" s="1"/>
  <c r="OUZ38" i="7" s="1"/>
  <c r="OVA38" i="7" s="1"/>
  <c r="OVB38" i="7" s="1"/>
  <c r="OVC38" i="7" s="1"/>
  <c r="OVD38" i="7" s="1"/>
  <c r="OVE38" i="7" s="1"/>
  <c r="OVF38" i="7" s="1"/>
  <c r="OVG38" i="7" s="1"/>
  <c r="OVH38" i="7" s="1"/>
  <c r="OVI38" i="7" s="1"/>
  <c r="OVJ38" i="7" s="1"/>
  <c r="OVK38" i="7" s="1"/>
  <c r="OVL38" i="7" s="1"/>
  <c r="OVM38" i="7" s="1"/>
  <c r="OVN38" i="7" s="1"/>
  <c r="OVO38" i="7" s="1"/>
  <c r="OVP38" i="7" s="1"/>
  <c r="OVQ38" i="7" s="1"/>
  <c r="OVR38" i="7" s="1"/>
  <c r="OVS38" i="7" s="1"/>
  <c r="OVT38" i="7" s="1"/>
  <c r="OVU38" i="7" s="1"/>
  <c r="OVV38" i="7" s="1"/>
  <c r="OVW38" i="7" s="1"/>
  <c r="OVX38" i="7" s="1"/>
  <c r="OVY38" i="7" s="1"/>
  <c r="OVZ38" i="7" s="1"/>
  <c r="OWA38" i="7" s="1"/>
  <c r="OWB38" i="7" s="1"/>
  <c r="OWC38" i="7" s="1"/>
  <c r="OWD38" i="7" s="1"/>
  <c r="OWE38" i="7" s="1"/>
  <c r="OWF38" i="7" s="1"/>
  <c r="OWG38" i="7" s="1"/>
  <c r="OWH38" i="7" s="1"/>
  <c r="OWI38" i="7" s="1"/>
  <c r="OWJ38" i="7" s="1"/>
  <c r="OWK38" i="7" s="1"/>
  <c r="OWL38" i="7" s="1"/>
  <c r="OWM38" i="7" s="1"/>
  <c r="OWN38" i="7" s="1"/>
  <c r="OWO38" i="7" s="1"/>
  <c r="OWP38" i="7" s="1"/>
  <c r="OWQ38" i="7" s="1"/>
  <c r="OWR38" i="7" s="1"/>
  <c r="OWS38" i="7" s="1"/>
  <c r="OWT38" i="7" s="1"/>
  <c r="OWU38" i="7" s="1"/>
  <c r="OWV38" i="7" s="1"/>
  <c r="OWW38" i="7" s="1"/>
  <c r="OWX38" i="7" s="1"/>
  <c r="OWY38" i="7" s="1"/>
  <c r="OWZ38" i="7" s="1"/>
  <c r="OXA38" i="7" s="1"/>
  <c r="OXB38" i="7" s="1"/>
  <c r="OXC38" i="7" s="1"/>
  <c r="OXD38" i="7" s="1"/>
  <c r="OXE38" i="7" s="1"/>
  <c r="OXF38" i="7" s="1"/>
  <c r="OXG38" i="7" s="1"/>
  <c r="OXH38" i="7" s="1"/>
  <c r="OXI38" i="7" s="1"/>
  <c r="OXJ38" i="7" s="1"/>
  <c r="OXK38" i="7" s="1"/>
  <c r="OXL38" i="7" s="1"/>
  <c r="OXM38" i="7" s="1"/>
  <c r="OXN38" i="7" s="1"/>
  <c r="OXO38" i="7" s="1"/>
  <c r="OXP38" i="7" s="1"/>
  <c r="OXQ38" i="7" s="1"/>
  <c r="OXR38" i="7" s="1"/>
  <c r="OXS38" i="7" s="1"/>
  <c r="OXT38" i="7" s="1"/>
  <c r="OXU38" i="7" s="1"/>
  <c r="OXV38" i="7" s="1"/>
  <c r="OXW38" i="7" s="1"/>
  <c r="OXX38" i="7" s="1"/>
  <c r="OXY38" i="7" s="1"/>
  <c r="OXZ38" i="7" s="1"/>
  <c r="OYA38" i="7" s="1"/>
  <c r="OYB38" i="7" s="1"/>
  <c r="OYC38" i="7" s="1"/>
  <c r="OYD38" i="7" s="1"/>
  <c r="OYE38" i="7" s="1"/>
  <c r="OYF38" i="7" s="1"/>
  <c r="OYG38" i="7" s="1"/>
  <c r="OYH38" i="7" s="1"/>
  <c r="OYI38" i="7" s="1"/>
  <c r="OYJ38" i="7" s="1"/>
  <c r="OYK38" i="7" s="1"/>
  <c r="OYL38" i="7" s="1"/>
  <c r="OYM38" i="7" s="1"/>
  <c r="OYN38" i="7" s="1"/>
  <c r="OYO38" i="7" s="1"/>
  <c r="OYP38" i="7" s="1"/>
  <c r="OYQ38" i="7" s="1"/>
  <c r="OYR38" i="7" s="1"/>
  <c r="OYS38" i="7" s="1"/>
  <c r="OYT38" i="7" s="1"/>
  <c r="OYU38" i="7" s="1"/>
  <c r="OYV38" i="7" s="1"/>
  <c r="OYW38" i="7" s="1"/>
  <c r="OYX38" i="7" s="1"/>
  <c r="OYY38" i="7" s="1"/>
  <c r="OYZ38" i="7" s="1"/>
  <c r="OZA38" i="7" s="1"/>
  <c r="OZB38" i="7" s="1"/>
  <c r="OZC38" i="7" s="1"/>
  <c r="OZD38" i="7" s="1"/>
  <c r="OZE38" i="7" s="1"/>
  <c r="OZF38" i="7" s="1"/>
  <c r="OZG38" i="7" s="1"/>
  <c r="OZH38" i="7" s="1"/>
  <c r="OZI38" i="7" s="1"/>
  <c r="OZJ38" i="7" s="1"/>
  <c r="OZK38" i="7" s="1"/>
  <c r="OZL38" i="7" s="1"/>
  <c r="OZM38" i="7" s="1"/>
  <c r="OZN38" i="7" s="1"/>
  <c r="OZO38" i="7" s="1"/>
  <c r="OZP38" i="7" s="1"/>
  <c r="OZQ38" i="7" s="1"/>
  <c r="OZR38" i="7" s="1"/>
  <c r="OZS38" i="7" s="1"/>
  <c r="OZT38" i="7" s="1"/>
  <c r="OZU38" i="7" s="1"/>
  <c r="OZV38" i="7" s="1"/>
  <c r="OZW38" i="7" s="1"/>
  <c r="OZX38" i="7" s="1"/>
  <c r="OZY38" i="7" s="1"/>
  <c r="OZZ38" i="7" s="1"/>
  <c r="PAA38" i="7" s="1"/>
  <c r="PAB38" i="7" s="1"/>
  <c r="PAC38" i="7" s="1"/>
  <c r="PAD38" i="7" s="1"/>
  <c r="PAE38" i="7" s="1"/>
  <c r="PAF38" i="7" s="1"/>
  <c r="PAG38" i="7" s="1"/>
  <c r="PAH38" i="7" s="1"/>
  <c r="PAI38" i="7" s="1"/>
  <c r="PAJ38" i="7" s="1"/>
  <c r="PAK38" i="7" s="1"/>
  <c r="PAL38" i="7" s="1"/>
  <c r="PAM38" i="7" s="1"/>
  <c r="PAN38" i="7" s="1"/>
  <c r="PAO38" i="7" s="1"/>
  <c r="PAP38" i="7" s="1"/>
  <c r="PAQ38" i="7" s="1"/>
  <c r="PAR38" i="7" s="1"/>
  <c r="PAS38" i="7" s="1"/>
  <c r="PAT38" i="7" s="1"/>
  <c r="PAU38" i="7" s="1"/>
  <c r="PAV38" i="7" s="1"/>
  <c r="PAW38" i="7" s="1"/>
  <c r="PAX38" i="7" s="1"/>
  <c r="PAY38" i="7" s="1"/>
  <c r="PAZ38" i="7" s="1"/>
  <c r="PBA38" i="7" s="1"/>
  <c r="PBB38" i="7" s="1"/>
  <c r="PBC38" i="7" s="1"/>
  <c r="PBD38" i="7" s="1"/>
  <c r="PBE38" i="7" s="1"/>
  <c r="PBF38" i="7" s="1"/>
  <c r="PBG38" i="7" s="1"/>
  <c r="PBH38" i="7" s="1"/>
  <c r="PBI38" i="7" s="1"/>
  <c r="PBJ38" i="7" s="1"/>
  <c r="PBK38" i="7" s="1"/>
  <c r="PBL38" i="7" s="1"/>
  <c r="PBM38" i="7" s="1"/>
  <c r="PBN38" i="7" s="1"/>
  <c r="PBO38" i="7" s="1"/>
  <c r="PBP38" i="7" s="1"/>
  <c r="PBQ38" i="7" s="1"/>
  <c r="PBR38" i="7" s="1"/>
  <c r="PBS38" i="7" s="1"/>
  <c r="PBT38" i="7" s="1"/>
  <c r="PBU38" i="7" s="1"/>
  <c r="PBV38" i="7" s="1"/>
  <c r="PBW38" i="7" s="1"/>
  <c r="PBX38" i="7" s="1"/>
  <c r="PBY38" i="7" s="1"/>
  <c r="PBZ38" i="7" s="1"/>
  <c r="PCA38" i="7" s="1"/>
  <c r="PCB38" i="7" s="1"/>
  <c r="PCC38" i="7" s="1"/>
  <c r="PCD38" i="7" s="1"/>
  <c r="PCE38" i="7" s="1"/>
  <c r="PCF38" i="7" s="1"/>
  <c r="PCG38" i="7" s="1"/>
  <c r="PCH38" i="7" s="1"/>
  <c r="PCI38" i="7" s="1"/>
  <c r="PCJ38" i="7" s="1"/>
  <c r="PCK38" i="7" s="1"/>
  <c r="PCL38" i="7" s="1"/>
  <c r="PCM38" i="7" s="1"/>
  <c r="PCN38" i="7" s="1"/>
  <c r="PCO38" i="7" s="1"/>
  <c r="PCP38" i="7" s="1"/>
  <c r="PCQ38" i="7" s="1"/>
  <c r="PCR38" i="7" s="1"/>
  <c r="PCS38" i="7" s="1"/>
  <c r="PCT38" i="7" s="1"/>
  <c r="PCU38" i="7" s="1"/>
  <c r="PCV38" i="7" s="1"/>
  <c r="PCW38" i="7" s="1"/>
  <c r="PCX38" i="7" s="1"/>
  <c r="PCY38" i="7" s="1"/>
  <c r="PCZ38" i="7" s="1"/>
  <c r="PDA38" i="7" s="1"/>
  <c r="PDB38" i="7" s="1"/>
  <c r="PDC38" i="7" s="1"/>
  <c r="PDD38" i="7" s="1"/>
  <c r="PDE38" i="7" s="1"/>
  <c r="PDF38" i="7" s="1"/>
  <c r="PDG38" i="7" s="1"/>
  <c r="PDH38" i="7" s="1"/>
  <c r="PDI38" i="7" s="1"/>
  <c r="PDJ38" i="7" s="1"/>
  <c r="PDK38" i="7" s="1"/>
  <c r="PDL38" i="7" s="1"/>
  <c r="PDM38" i="7" s="1"/>
  <c r="PDN38" i="7" s="1"/>
  <c r="PDO38" i="7" s="1"/>
  <c r="PDP38" i="7" s="1"/>
  <c r="PDQ38" i="7" s="1"/>
  <c r="PDR38" i="7" s="1"/>
  <c r="PDS38" i="7" s="1"/>
  <c r="PDT38" i="7" s="1"/>
  <c r="PDU38" i="7" s="1"/>
  <c r="PDV38" i="7" s="1"/>
  <c r="PDW38" i="7" s="1"/>
  <c r="PDX38" i="7" s="1"/>
  <c r="PDY38" i="7" s="1"/>
  <c r="PDZ38" i="7" s="1"/>
  <c r="PEA38" i="7" s="1"/>
  <c r="PEB38" i="7" s="1"/>
  <c r="PEC38" i="7" s="1"/>
  <c r="PED38" i="7" s="1"/>
  <c r="PEE38" i="7" s="1"/>
  <c r="PEF38" i="7" s="1"/>
  <c r="PEG38" i="7" s="1"/>
  <c r="PEH38" i="7" s="1"/>
  <c r="PEI38" i="7" s="1"/>
  <c r="PEJ38" i="7" s="1"/>
  <c r="PEK38" i="7" s="1"/>
  <c r="PEL38" i="7" s="1"/>
  <c r="PEM38" i="7" s="1"/>
  <c r="PEN38" i="7" s="1"/>
  <c r="PEO38" i="7" s="1"/>
  <c r="PEP38" i="7" s="1"/>
  <c r="PEQ38" i="7" s="1"/>
  <c r="PER38" i="7" s="1"/>
  <c r="PES38" i="7" s="1"/>
  <c r="PET38" i="7" s="1"/>
  <c r="PEU38" i="7" s="1"/>
  <c r="PEV38" i="7" s="1"/>
  <c r="PEW38" i="7" s="1"/>
  <c r="PEX38" i="7" s="1"/>
  <c r="PEY38" i="7" s="1"/>
  <c r="PEZ38" i="7" s="1"/>
  <c r="PFA38" i="7" s="1"/>
  <c r="PFB38" i="7" s="1"/>
  <c r="PFC38" i="7" s="1"/>
  <c r="PFD38" i="7" s="1"/>
  <c r="PFE38" i="7" s="1"/>
  <c r="PFF38" i="7" s="1"/>
  <c r="PFG38" i="7" s="1"/>
  <c r="PFH38" i="7" s="1"/>
  <c r="PFI38" i="7" s="1"/>
  <c r="PFJ38" i="7" s="1"/>
  <c r="PFK38" i="7" s="1"/>
  <c r="PFL38" i="7" s="1"/>
  <c r="PFM38" i="7" s="1"/>
  <c r="PFN38" i="7" s="1"/>
  <c r="PFO38" i="7" s="1"/>
  <c r="PFP38" i="7" s="1"/>
  <c r="PFQ38" i="7" s="1"/>
  <c r="PFR38" i="7" s="1"/>
  <c r="PFS38" i="7" s="1"/>
  <c r="PFT38" i="7" s="1"/>
  <c r="PFU38" i="7" s="1"/>
  <c r="PFV38" i="7" s="1"/>
  <c r="PFW38" i="7" s="1"/>
  <c r="PFX38" i="7" s="1"/>
  <c r="PFY38" i="7" s="1"/>
  <c r="PFZ38" i="7" s="1"/>
  <c r="PGA38" i="7" s="1"/>
  <c r="PGB38" i="7" s="1"/>
  <c r="PGC38" i="7" s="1"/>
  <c r="PGD38" i="7" s="1"/>
  <c r="PGE38" i="7" s="1"/>
  <c r="PGF38" i="7" s="1"/>
  <c r="PGG38" i="7" s="1"/>
  <c r="PGH38" i="7" s="1"/>
  <c r="PGI38" i="7" s="1"/>
  <c r="PGJ38" i="7" s="1"/>
  <c r="PGK38" i="7" s="1"/>
  <c r="PGL38" i="7" s="1"/>
  <c r="PGM38" i="7" s="1"/>
  <c r="PGN38" i="7" s="1"/>
  <c r="PGO38" i="7" s="1"/>
  <c r="PGP38" i="7" s="1"/>
  <c r="PGQ38" i="7" s="1"/>
  <c r="PGR38" i="7" s="1"/>
  <c r="PGS38" i="7" s="1"/>
  <c r="PGT38" i="7" s="1"/>
  <c r="PGU38" i="7" s="1"/>
  <c r="PGV38" i="7" s="1"/>
  <c r="PGW38" i="7" s="1"/>
  <c r="PGX38" i="7" s="1"/>
  <c r="PGY38" i="7" s="1"/>
  <c r="PGZ38" i="7" s="1"/>
  <c r="PHA38" i="7" s="1"/>
  <c r="PHB38" i="7" s="1"/>
  <c r="PHC38" i="7" s="1"/>
  <c r="PHD38" i="7" s="1"/>
  <c r="PHE38" i="7" s="1"/>
  <c r="PHF38" i="7" s="1"/>
  <c r="PHG38" i="7" s="1"/>
  <c r="PHH38" i="7" s="1"/>
  <c r="PHI38" i="7" s="1"/>
  <c r="PHJ38" i="7" s="1"/>
  <c r="PHK38" i="7" s="1"/>
  <c r="PHL38" i="7" s="1"/>
  <c r="PHM38" i="7" s="1"/>
  <c r="PHN38" i="7" s="1"/>
  <c r="PHO38" i="7" s="1"/>
  <c r="PHP38" i="7" s="1"/>
  <c r="PHQ38" i="7" s="1"/>
  <c r="PHR38" i="7" s="1"/>
  <c r="PHS38" i="7" s="1"/>
  <c r="PHT38" i="7" s="1"/>
  <c r="PHU38" i="7" s="1"/>
  <c r="PHV38" i="7" s="1"/>
  <c r="PHW38" i="7" s="1"/>
  <c r="PHX38" i="7" s="1"/>
  <c r="PHY38" i="7" s="1"/>
  <c r="PHZ38" i="7" s="1"/>
  <c r="PIA38" i="7" s="1"/>
  <c r="PIB38" i="7" s="1"/>
  <c r="PIC38" i="7" s="1"/>
  <c r="PID38" i="7" s="1"/>
  <c r="PIE38" i="7" s="1"/>
  <c r="PIF38" i="7" s="1"/>
  <c r="PIG38" i="7" s="1"/>
  <c r="PIH38" i="7" s="1"/>
  <c r="PII38" i="7" s="1"/>
  <c r="PIJ38" i="7" s="1"/>
  <c r="PIK38" i="7" s="1"/>
  <c r="PIL38" i="7" s="1"/>
  <c r="PIM38" i="7" s="1"/>
  <c r="PIN38" i="7" s="1"/>
  <c r="PIO38" i="7" s="1"/>
  <c r="PIP38" i="7" s="1"/>
  <c r="PIQ38" i="7" s="1"/>
  <c r="PIR38" i="7" s="1"/>
  <c r="PIS38" i="7" s="1"/>
  <c r="PIT38" i="7" s="1"/>
  <c r="PIU38" i="7" s="1"/>
  <c r="PIV38" i="7" s="1"/>
  <c r="PIW38" i="7" s="1"/>
  <c r="PIX38" i="7" s="1"/>
  <c r="PIY38" i="7" s="1"/>
  <c r="PIZ38" i="7" s="1"/>
  <c r="PJA38" i="7" s="1"/>
  <c r="PJB38" i="7" s="1"/>
  <c r="PJC38" i="7" s="1"/>
  <c r="PJD38" i="7" s="1"/>
  <c r="PJE38" i="7" s="1"/>
  <c r="PJF38" i="7" s="1"/>
  <c r="PJG38" i="7" s="1"/>
  <c r="PJH38" i="7" s="1"/>
  <c r="PJI38" i="7" s="1"/>
  <c r="PJJ38" i="7" s="1"/>
  <c r="PJK38" i="7" s="1"/>
  <c r="PJL38" i="7" s="1"/>
  <c r="PJM38" i="7" s="1"/>
  <c r="PJN38" i="7" s="1"/>
  <c r="PJO38" i="7" s="1"/>
  <c r="PJP38" i="7" s="1"/>
  <c r="PJQ38" i="7" s="1"/>
  <c r="PJR38" i="7" s="1"/>
  <c r="PJS38" i="7" s="1"/>
  <c r="PJT38" i="7" s="1"/>
  <c r="PJU38" i="7" s="1"/>
  <c r="PJV38" i="7" s="1"/>
  <c r="PJW38" i="7" s="1"/>
  <c r="PJX38" i="7" s="1"/>
  <c r="PJY38" i="7" s="1"/>
  <c r="PJZ38" i="7" s="1"/>
  <c r="PKA38" i="7" s="1"/>
  <c r="PKB38" i="7" s="1"/>
  <c r="PKC38" i="7" s="1"/>
  <c r="PKD38" i="7" s="1"/>
  <c r="PKE38" i="7" s="1"/>
  <c r="PKF38" i="7" s="1"/>
  <c r="PKG38" i="7" s="1"/>
  <c r="PKH38" i="7" s="1"/>
  <c r="PKI38" i="7" s="1"/>
  <c r="PKJ38" i="7" s="1"/>
  <c r="PKK38" i="7" s="1"/>
  <c r="PKL38" i="7" s="1"/>
  <c r="PKM38" i="7" s="1"/>
  <c r="PKN38" i="7" s="1"/>
  <c r="PKO38" i="7" s="1"/>
  <c r="PKP38" i="7" s="1"/>
  <c r="PKQ38" i="7" s="1"/>
  <c r="PKR38" i="7" s="1"/>
  <c r="PKS38" i="7" s="1"/>
  <c r="PKT38" i="7" s="1"/>
  <c r="PKU38" i="7" s="1"/>
  <c r="PKV38" i="7" s="1"/>
  <c r="PKW38" i="7" s="1"/>
  <c r="PKX38" i="7" s="1"/>
  <c r="PKY38" i="7" s="1"/>
  <c r="PKZ38" i="7" s="1"/>
  <c r="PLA38" i="7" s="1"/>
  <c r="PLB38" i="7" s="1"/>
  <c r="PLC38" i="7" s="1"/>
  <c r="PLD38" i="7" s="1"/>
  <c r="PLE38" i="7" s="1"/>
  <c r="PLF38" i="7" s="1"/>
  <c r="PLG38" i="7" s="1"/>
  <c r="PLH38" i="7" s="1"/>
  <c r="PLI38" i="7" s="1"/>
  <c r="PLJ38" i="7" s="1"/>
  <c r="PLK38" i="7" s="1"/>
  <c r="PLL38" i="7" s="1"/>
  <c r="PLM38" i="7" s="1"/>
  <c r="PLN38" i="7" s="1"/>
  <c r="PLO38" i="7" s="1"/>
  <c r="PLP38" i="7" s="1"/>
  <c r="PLQ38" i="7" s="1"/>
  <c r="PLR38" i="7" s="1"/>
  <c r="PLS38" i="7" s="1"/>
  <c r="PLT38" i="7" s="1"/>
  <c r="PLU38" i="7" s="1"/>
  <c r="PLV38" i="7" s="1"/>
  <c r="PLW38" i="7" s="1"/>
  <c r="PLX38" i="7" s="1"/>
  <c r="PLY38" i="7" s="1"/>
  <c r="PLZ38" i="7" s="1"/>
  <c r="PMA38" i="7" s="1"/>
  <c r="PMB38" i="7" s="1"/>
  <c r="PMC38" i="7" s="1"/>
  <c r="PMD38" i="7" s="1"/>
  <c r="PME38" i="7" s="1"/>
  <c r="PMF38" i="7" s="1"/>
  <c r="PMG38" i="7" s="1"/>
  <c r="PMH38" i="7" s="1"/>
  <c r="PMI38" i="7" s="1"/>
  <c r="PMJ38" i="7" s="1"/>
  <c r="PMK38" i="7" s="1"/>
  <c r="PML38" i="7" s="1"/>
  <c r="PMM38" i="7" s="1"/>
  <c r="PMN38" i="7" s="1"/>
  <c r="PMO38" i="7" s="1"/>
  <c r="PMP38" i="7" s="1"/>
  <c r="PMQ38" i="7" s="1"/>
  <c r="PMR38" i="7" s="1"/>
  <c r="PMS38" i="7" s="1"/>
  <c r="PMT38" i="7" s="1"/>
  <c r="PMU38" i="7" s="1"/>
  <c r="PMV38" i="7" s="1"/>
  <c r="PMW38" i="7" s="1"/>
  <c r="PMX38" i="7" s="1"/>
  <c r="PMY38" i="7" s="1"/>
  <c r="PMZ38" i="7" s="1"/>
  <c r="PNA38" i="7" s="1"/>
  <c r="PNB38" i="7" s="1"/>
  <c r="PNC38" i="7" s="1"/>
  <c r="PND38" i="7" s="1"/>
  <c r="PNE38" i="7" s="1"/>
  <c r="PNF38" i="7" s="1"/>
  <c r="PNG38" i="7" s="1"/>
  <c r="PNH38" i="7" s="1"/>
  <c r="PNI38" i="7" s="1"/>
  <c r="PNJ38" i="7" s="1"/>
  <c r="PNK38" i="7" s="1"/>
  <c r="PNL38" i="7" s="1"/>
  <c r="PNM38" i="7" s="1"/>
  <c r="PNN38" i="7" s="1"/>
  <c r="PNO38" i="7" s="1"/>
  <c r="PNP38" i="7" s="1"/>
  <c r="PNQ38" i="7" s="1"/>
  <c r="PNR38" i="7" s="1"/>
  <c r="PNS38" i="7" s="1"/>
  <c r="PNT38" i="7" s="1"/>
  <c r="PNU38" i="7" s="1"/>
  <c r="PNV38" i="7" s="1"/>
  <c r="PNW38" i="7" s="1"/>
  <c r="PNX38" i="7" s="1"/>
  <c r="PNY38" i="7" s="1"/>
  <c r="PNZ38" i="7" s="1"/>
  <c r="POA38" i="7" s="1"/>
  <c r="POB38" i="7" s="1"/>
  <c r="POC38" i="7" s="1"/>
  <c r="POD38" i="7" s="1"/>
  <c r="POE38" i="7" s="1"/>
  <c r="POF38" i="7" s="1"/>
  <c r="POG38" i="7" s="1"/>
  <c r="POH38" i="7" s="1"/>
  <c r="POI38" i="7" s="1"/>
  <c r="POJ38" i="7" s="1"/>
  <c r="POK38" i="7" s="1"/>
  <c r="POL38" i="7" s="1"/>
  <c r="POM38" i="7" s="1"/>
  <c r="PON38" i="7" s="1"/>
  <c r="POO38" i="7" s="1"/>
  <c r="POP38" i="7" s="1"/>
  <c r="POQ38" i="7" s="1"/>
  <c r="POR38" i="7" s="1"/>
  <c r="POS38" i="7" s="1"/>
  <c r="POT38" i="7" s="1"/>
  <c r="POU38" i="7" s="1"/>
  <c r="POV38" i="7" s="1"/>
  <c r="POW38" i="7" s="1"/>
  <c r="POX38" i="7" s="1"/>
  <c r="POY38" i="7" s="1"/>
  <c r="POZ38" i="7" s="1"/>
  <c r="PPA38" i="7" s="1"/>
  <c r="PPB38" i="7" s="1"/>
  <c r="PPC38" i="7" s="1"/>
  <c r="PPD38" i="7" s="1"/>
  <c r="PPE38" i="7" s="1"/>
  <c r="PPF38" i="7" s="1"/>
  <c r="PPG38" i="7" s="1"/>
  <c r="PPH38" i="7" s="1"/>
  <c r="PPI38" i="7" s="1"/>
  <c r="PPJ38" i="7" s="1"/>
  <c r="PPK38" i="7" s="1"/>
  <c r="PPL38" i="7" s="1"/>
  <c r="PPM38" i="7" s="1"/>
  <c r="PPN38" i="7" s="1"/>
  <c r="PPO38" i="7" s="1"/>
  <c r="PPP38" i="7" s="1"/>
  <c r="PPQ38" i="7" s="1"/>
  <c r="PPR38" i="7" s="1"/>
  <c r="PPS38" i="7" s="1"/>
  <c r="PPT38" i="7" s="1"/>
  <c r="PPU38" i="7" s="1"/>
  <c r="PPV38" i="7" s="1"/>
  <c r="PPW38" i="7" s="1"/>
  <c r="PPX38" i="7" s="1"/>
  <c r="PPY38" i="7" s="1"/>
  <c r="PPZ38" i="7" s="1"/>
  <c r="PQA38" i="7" s="1"/>
  <c r="PQB38" i="7" s="1"/>
  <c r="PQC38" i="7" s="1"/>
  <c r="PQD38" i="7" s="1"/>
  <c r="PQE38" i="7" s="1"/>
  <c r="PQF38" i="7" s="1"/>
  <c r="PQG38" i="7" s="1"/>
  <c r="PQH38" i="7" s="1"/>
  <c r="PQI38" i="7" s="1"/>
  <c r="PQJ38" i="7" s="1"/>
  <c r="PQK38" i="7" s="1"/>
  <c r="PQL38" i="7" s="1"/>
  <c r="PQM38" i="7" s="1"/>
  <c r="PQN38" i="7" s="1"/>
  <c r="PQO38" i="7" s="1"/>
  <c r="PQP38" i="7" s="1"/>
  <c r="PQQ38" i="7" s="1"/>
  <c r="PQR38" i="7" s="1"/>
  <c r="PQS38" i="7" s="1"/>
  <c r="PQT38" i="7" s="1"/>
  <c r="PQU38" i="7" s="1"/>
  <c r="PQV38" i="7" s="1"/>
  <c r="PQW38" i="7" s="1"/>
  <c r="PQX38" i="7" s="1"/>
  <c r="PQY38" i="7" s="1"/>
  <c r="PQZ38" i="7" s="1"/>
  <c r="PRA38" i="7" s="1"/>
  <c r="PRB38" i="7" s="1"/>
  <c r="PRC38" i="7" s="1"/>
  <c r="PRD38" i="7" s="1"/>
  <c r="PRE38" i="7" s="1"/>
  <c r="PRF38" i="7" s="1"/>
  <c r="PRG38" i="7" s="1"/>
  <c r="PRH38" i="7" s="1"/>
  <c r="PRI38" i="7" s="1"/>
  <c r="PRJ38" i="7" s="1"/>
  <c r="PRK38" i="7" s="1"/>
  <c r="PRL38" i="7" s="1"/>
  <c r="PRM38" i="7" s="1"/>
  <c r="PRN38" i="7" s="1"/>
  <c r="PRO38" i="7" s="1"/>
  <c r="PRP38" i="7" s="1"/>
  <c r="PRQ38" i="7" s="1"/>
  <c r="PRR38" i="7" s="1"/>
  <c r="PRS38" i="7" s="1"/>
  <c r="PRT38" i="7" s="1"/>
  <c r="PRU38" i="7" s="1"/>
  <c r="PRV38" i="7" s="1"/>
  <c r="PRW38" i="7" s="1"/>
  <c r="PRX38" i="7" s="1"/>
  <c r="PRY38" i="7" s="1"/>
  <c r="PRZ38" i="7" s="1"/>
  <c r="PSA38" i="7" s="1"/>
  <c r="PSB38" i="7" s="1"/>
  <c r="PSC38" i="7" s="1"/>
  <c r="PSD38" i="7" s="1"/>
  <c r="PSE38" i="7" s="1"/>
  <c r="PSF38" i="7" s="1"/>
  <c r="PSG38" i="7" s="1"/>
  <c r="PSH38" i="7" s="1"/>
  <c r="PSI38" i="7" s="1"/>
  <c r="PSJ38" i="7" s="1"/>
  <c r="PSK38" i="7" s="1"/>
  <c r="PSL38" i="7" s="1"/>
  <c r="PSM38" i="7" s="1"/>
  <c r="PSN38" i="7" s="1"/>
  <c r="PSO38" i="7" s="1"/>
  <c r="PSP38" i="7" s="1"/>
  <c r="PSQ38" i="7" s="1"/>
  <c r="PSR38" i="7" s="1"/>
  <c r="PSS38" i="7" s="1"/>
  <c r="PST38" i="7" s="1"/>
  <c r="PSU38" i="7" s="1"/>
  <c r="PSV38" i="7" s="1"/>
  <c r="PSW38" i="7" s="1"/>
  <c r="PSX38" i="7" s="1"/>
  <c r="PSY38" i="7" s="1"/>
  <c r="PSZ38" i="7" s="1"/>
  <c r="PTA38" i="7" s="1"/>
  <c r="PTB38" i="7" s="1"/>
  <c r="PTC38" i="7" s="1"/>
  <c r="PTD38" i="7" s="1"/>
  <c r="PTE38" i="7" s="1"/>
  <c r="PTF38" i="7" s="1"/>
  <c r="PTG38" i="7" s="1"/>
  <c r="PTH38" i="7" s="1"/>
  <c r="PTI38" i="7" s="1"/>
  <c r="PTJ38" i="7" s="1"/>
  <c r="PTK38" i="7" s="1"/>
  <c r="PTL38" i="7" s="1"/>
  <c r="PTM38" i="7" s="1"/>
  <c r="PTN38" i="7" s="1"/>
  <c r="PTO38" i="7" s="1"/>
  <c r="PTP38" i="7" s="1"/>
  <c r="PTQ38" i="7" s="1"/>
  <c r="PTR38" i="7" s="1"/>
  <c r="PTS38" i="7" s="1"/>
  <c r="PTT38" i="7" s="1"/>
  <c r="PTU38" i="7" s="1"/>
  <c r="PTV38" i="7" s="1"/>
  <c r="PTW38" i="7" s="1"/>
  <c r="PTX38" i="7" s="1"/>
  <c r="PTY38" i="7" s="1"/>
  <c r="PTZ38" i="7" s="1"/>
  <c r="PUA38" i="7" s="1"/>
  <c r="PUB38" i="7" s="1"/>
  <c r="PUC38" i="7" s="1"/>
  <c r="PUD38" i="7" s="1"/>
  <c r="PUE38" i="7" s="1"/>
  <c r="PUF38" i="7" s="1"/>
  <c r="PUG38" i="7" s="1"/>
  <c r="PUH38" i="7" s="1"/>
  <c r="PUI38" i="7" s="1"/>
  <c r="PUJ38" i="7" s="1"/>
  <c r="PUK38" i="7" s="1"/>
  <c r="PUL38" i="7" s="1"/>
  <c r="PUM38" i="7" s="1"/>
  <c r="PUN38" i="7" s="1"/>
  <c r="PUO38" i="7" s="1"/>
  <c r="PUP38" i="7" s="1"/>
  <c r="PUQ38" i="7" s="1"/>
  <c r="PUR38" i="7" s="1"/>
  <c r="PUS38" i="7" s="1"/>
  <c r="PUT38" i="7" s="1"/>
  <c r="PUU38" i="7" s="1"/>
  <c r="PUV38" i="7" s="1"/>
  <c r="PUW38" i="7" s="1"/>
  <c r="PUX38" i="7" s="1"/>
  <c r="PUY38" i="7" s="1"/>
  <c r="PUZ38" i="7" s="1"/>
  <c r="PVA38" i="7" s="1"/>
  <c r="PVB38" i="7" s="1"/>
  <c r="PVC38" i="7" s="1"/>
  <c r="PVD38" i="7" s="1"/>
  <c r="PVE38" i="7" s="1"/>
  <c r="PVF38" i="7" s="1"/>
  <c r="PVG38" i="7" s="1"/>
  <c r="PVH38" i="7" s="1"/>
  <c r="PVI38" i="7" s="1"/>
  <c r="PVJ38" i="7" s="1"/>
  <c r="PVK38" i="7" s="1"/>
  <c r="PVL38" i="7" s="1"/>
  <c r="PVM38" i="7" s="1"/>
  <c r="PVN38" i="7" s="1"/>
  <c r="PVO38" i="7" s="1"/>
  <c r="PVP38" i="7" s="1"/>
  <c r="PVQ38" i="7" s="1"/>
  <c r="PVR38" i="7" s="1"/>
  <c r="PVS38" i="7" s="1"/>
  <c r="PVT38" i="7" s="1"/>
  <c r="PVU38" i="7" s="1"/>
  <c r="PVV38" i="7" s="1"/>
  <c r="PVW38" i="7" s="1"/>
  <c r="PVX38" i="7" s="1"/>
  <c r="PVY38" i="7" s="1"/>
  <c r="PVZ38" i="7" s="1"/>
  <c r="PWA38" i="7" s="1"/>
  <c r="PWB38" i="7" s="1"/>
  <c r="PWC38" i="7" s="1"/>
  <c r="PWD38" i="7" s="1"/>
  <c r="PWE38" i="7" s="1"/>
  <c r="PWF38" i="7" s="1"/>
  <c r="PWG38" i="7" s="1"/>
  <c r="PWH38" i="7" s="1"/>
  <c r="PWI38" i="7" s="1"/>
  <c r="PWJ38" i="7" s="1"/>
  <c r="PWK38" i="7" s="1"/>
  <c r="PWL38" i="7" s="1"/>
  <c r="PWM38" i="7" s="1"/>
  <c r="PWN38" i="7" s="1"/>
  <c r="PWO38" i="7" s="1"/>
  <c r="PWP38" i="7" s="1"/>
  <c r="PWQ38" i="7" s="1"/>
  <c r="PWR38" i="7" s="1"/>
  <c r="PWS38" i="7" s="1"/>
  <c r="PWT38" i="7" s="1"/>
  <c r="PWU38" i="7" s="1"/>
  <c r="PWV38" i="7" s="1"/>
  <c r="PWW38" i="7" s="1"/>
  <c r="PWX38" i="7" s="1"/>
  <c r="PWY38" i="7" s="1"/>
  <c r="PWZ38" i="7" s="1"/>
  <c r="PXA38" i="7" s="1"/>
  <c r="PXB38" i="7" s="1"/>
  <c r="PXC38" i="7" s="1"/>
  <c r="PXD38" i="7" s="1"/>
  <c r="PXE38" i="7" s="1"/>
  <c r="PXF38" i="7" s="1"/>
  <c r="PXG38" i="7" s="1"/>
  <c r="PXH38" i="7" s="1"/>
  <c r="PXI38" i="7" s="1"/>
  <c r="PXJ38" i="7" s="1"/>
  <c r="PXK38" i="7" s="1"/>
  <c r="PXL38" i="7" s="1"/>
  <c r="PXM38" i="7" s="1"/>
  <c r="PXN38" i="7" s="1"/>
  <c r="PXO38" i="7" s="1"/>
  <c r="PXP38" i="7" s="1"/>
  <c r="PXQ38" i="7" s="1"/>
  <c r="PXR38" i="7" s="1"/>
  <c r="PXS38" i="7" s="1"/>
  <c r="PXT38" i="7" s="1"/>
  <c r="PXU38" i="7" s="1"/>
  <c r="PXV38" i="7" s="1"/>
  <c r="PXW38" i="7" s="1"/>
  <c r="PXX38" i="7" s="1"/>
  <c r="PXY38" i="7" s="1"/>
  <c r="PXZ38" i="7" s="1"/>
  <c r="PYA38" i="7" s="1"/>
  <c r="PYB38" i="7" s="1"/>
  <c r="PYC38" i="7" s="1"/>
  <c r="PYD38" i="7" s="1"/>
  <c r="PYE38" i="7" s="1"/>
  <c r="PYF38" i="7" s="1"/>
  <c r="PYG38" i="7" s="1"/>
  <c r="PYH38" i="7" s="1"/>
  <c r="PYI38" i="7" s="1"/>
  <c r="PYJ38" i="7" s="1"/>
  <c r="PYK38" i="7" s="1"/>
  <c r="PYL38" i="7" s="1"/>
  <c r="PYM38" i="7" s="1"/>
  <c r="PYN38" i="7" s="1"/>
  <c r="PYO38" i="7" s="1"/>
  <c r="PYP38" i="7" s="1"/>
  <c r="PYQ38" i="7" s="1"/>
  <c r="PYR38" i="7" s="1"/>
  <c r="PYS38" i="7" s="1"/>
  <c r="PYT38" i="7" s="1"/>
  <c r="PYU38" i="7" s="1"/>
  <c r="PYV38" i="7" s="1"/>
  <c r="PYW38" i="7" s="1"/>
  <c r="PYX38" i="7" s="1"/>
  <c r="PYY38" i="7" s="1"/>
  <c r="PYZ38" i="7" s="1"/>
  <c r="PZA38" i="7" s="1"/>
  <c r="PZB38" i="7" s="1"/>
  <c r="PZC38" i="7" s="1"/>
  <c r="PZD38" i="7" s="1"/>
  <c r="PZE38" i="7" s="1"/>
  <c r="PZF38" i="7" s="1"/>
  <c r="PZG38" i="7" s="1"/>
  <c r="PZH38" i="7" s="1"/>
  <c r="PZI38" i="7" s="1"/>
  <c r="PZJ38" i="7" s="1"/>
  <c r="PZK38" i="7" s="1"/>
  <c r="PZL38" i="7" s="1"/>
  <c r="PZM38" i="7" s="1"/>
  <c r="PZN38" i="7" s="1"/>
  <c r="PZO38" i="7" s="1"/>
  <c r="PZP38" i="7" s="1"/>
  <c r="PZQ38" i="7" s="1"/>
  <c r="PZR38" i="7" s="1"/>
  <c r="PZS38" i="7" s="1"/>
  <c r="PZT38" i="7" s="1"/>
  <c r="PZU38" i="7" s="1"/>
  <c r="PZV38" i="7" s="1"/>
  <c r="PZW38" i="7" s="1"/>
  <c r="PZX38" i="7" s="1"/>
  <c r="PZY38" i="7" s="1"/>
  <c r="PZZ38" i="7" s="1"/>
  <c r="QAA38" i="7" s="1"/>
  <c r="QAB38" i="7" s="1"/>
  <c r="QAC38" i="7" s="1"/>
  <c r="QAD38" i="7" s="1"/>
  <c r="QAE38" i="7" s="1"/>
  <c r="QAF38" i="7" s="1"/>
  <c r="QAG38" i="7" s="1"/>
  <c r="QAH38" i="7" s="1"/>
  <c r="QAI38" i="7" s="1"/>
  <c r="QAJ38" i="7" s="1"/>
  <c r="QAK38" i="7" s="1"/>
  <c r="QAL38" i="7" s="1"/>
  <c r="QAM38" i="7" s="1"/>
  <c r="QAN38" i="7" s="1"/>
  <c r="QAO38" i="7" s="1"/>
  <c r="QAP38" i="7" s="1"/>
  <c r="QAQ38" i="7" s="1"/>
  <c r="QAR38" i="7" s="1"/>
  <c r="QAS38" i="7" s="1"/>
  <c r="QAT38" i="7" s="1"/>
  <c r="QAU38" i="7" s="1"/>
  <c r="QAV38" i="7" s="1"/>
  <c r="QAW38" i="7" s="1"/>
  <c r="QAX38" i="7" s="1"/>
  <c r="QAY38" i="7" s="1"/>
  <c r="QAZ38" i="7" s="1"/>
  <c r="QBA38" i="7" s="1"/>
  <c r="QBB38" i="7" s="1"/>
  <c r="QBC38" i="7" s="1"/>
  <c r="QBD38" i="7" s="1"/>
  <c r="QBE38" i="7" s="1"/>
  <c r="QBF38" i="7" s="1"/>
  <c r="QBG38" i="7" s="1"/>
  <c r="QBH38" i="7" s="1"/>
  <c r="QBI38" i="7" s="1"/>
  <c r="QBJ38" i="7" s="1"/>
  <c r="QBK38" i="7" s="1"/>
  <c r="QBL38" i="7" s="1"/>
  <c r="QBM38" i="7" s="1"/>
  <c r="QBN38" i="7" s="1"/>
  <c r="QBO38" i="7" s="1"/>
  <c r="QBP38" i="7" s="1"/>
  <c r="QBQ38" i="7" s="1"/>
  <c r="QBR38" i="7" s="1"/>
  <c r="QBS38" i="7" s="1"/>
  <c r="QBT38" i="7" s="1"/>
  <c r="QBU38" i="7" s="1"/>
  <c r="QBV38" i="7" s="1"/>
  <c r="QBW38" i="7" s="1"/>
  <c r="QBX38" i="7" s="1"/>
  <c r="QBY38" i="7" s="1"/>
  <c r="QBZ38" i="7" s="1"/>
  <c r="QCA38" i="7" s="1"/>
  <c r="QCB38" i="7" s="1"/>
  <c r="QCC38" i="7" s="1"/>
  <c r="QCD38" i="7" s="1"/>
  <c r="QCE38" i="7" s="1"/>
  <c r="QCF38" i="7" s="1"/>
  <c r="QCG38" i="7" s="1"/>
  <c r="QCH38" i="7" s="1"/>
  <c r="QCI38" i="7" s="1"/>
  <c r="QCJ38" i="7" s="1"/>
  <c r="QCK38" i="7" s="1"/>
  <c r="QCL38" i="7" s="1"/>
  <c r="QCM38" i="7" s="1"/>
  <c r="QCN38" i="7" s="1"/>
  <c r="QCO38" i="7" s="1"/>
  <c r="QCP38" i="7" s="1"/>
  <c r="QCQ38" i="7" s="1"/>
  <c r="QCR38" i="7" s="1"/>
  <c r="QCS38" i="7" s="1"/>
  <c r="QCT38" i="7" s="1"/>
  <c r="QCU38" i="7" s="1"/>
  <c r="QCV38" i="7" s="1"/>
  <c r="QCW38" i="7" s="1"/>
  <c r="QCX38" i="7" s="1"/>
  <c r="QCY38" i="7" s="1"/>
  <c r="QCZ38" i="7" s="1"/>
  <c r="QDA38" i="7" s="1"/>
  <c r="QDB38" i="7" s="1"/>
  <c r="QDC38" i="7" s="1"/>
  <c r="QDD38" i="7" s="1"/>
  <c r="QDE38" i="7" s="1"/>
  <c r="QDF38" i="7" s="1"/>
  <c r="QDG38" i="7" s="1"/>
  <c r="QDH38" i="7" s="1"/>
  <c r="QDI38" i="7" s="1"/>
  <c r="QDJ38" i="7" s="1"/>
  <c r="QDK38" i="7" s="1"/>
  <c r="QDL38" i="7" s="1"/>
  <c r="QDM38" i="7" s="1"/>
  <c r="QDN38" i="7" s="1"/>
  <c r="QDO38" i="7" s="1"/>
  <c r="QDP38" i="7" s="1"/>
  <c r="QDQ38" i="7" s="1"/>
  <c r="QDR38" i="7" s="1"/>
  <c r="QDS38" i="7" s="1"/>
  <c r="QDT38" i="7" s="1"/>
  <c r="QDU38" i="7" s="1"/>
  <c r="QDV38" i="7" s="1"/>
  <c r="QDW38" i="7" s="1"/>
  <c r="QDX38" i="7" s="1"/>
  <c r="QDY38" i="7" s="1"/>
  <c r="QDZ38" i="7" s="1"/>
  <c r="QEA38" i="7" s="1"/>
  <c r="QEB38" i="7" s="1"/>
  <c r="QEC38" i="7" s="1"/>
  <c r="QED38" i="7" s="1"/>
  <c r="QEE38" i="7" s="1"/>
  <c r="QEF38" i="7" s="1"/>
  <c r="QEG38" i="7" s="1"/>
  <c r="QEH38" i="7" s="1"/>
  <c r="QEI38" i="7" s="1"/>
  <c r="QEJ38" i="7" s="1"/>
  <c r="QEK38" i="7" s="1"/>
  <c r="QEL38" i="7" s="1"/>
  <c r="QEM38" i="7" s="1"/>
  <c r="QEN38" i="7" s="1"/>
  <c r="QEO38" i="7" s="1"/>
  <c r="QEP38" i="7" s="1"/>
  <c r="QEQ38" i="7" s="1"/>
  <c r="QER38" i="7" s="1"/>
  <c r="QES38" i="7" s="1"/>
  <c r="QET38" i="7" s="1"/>
  <c r="QEU38" i="7" s="1"/>
  <c r="QEV38" i="7" s="1"/>
  <c r="QEW38" i="7" s="1"/>
  <c r="QEX38" i="7" s="1"/>
  <c r="QEY38" i="7" s="1"/>
  <c r="QEZ38" i="7" s="1"/>
  <c r="QFA38" i="7" s="1"/>
  <c r="QFB38" i="7" s="1"/>
  <c r="QFC38" i="7" s="1"/>
  <c r="QFD38" i="7" s="1"/>
  <c r="QFE38" i="7" s="1"/>
  <c r="QFF38" i="7" s="1"/>
  <c r="QFG38" i="7" s="1"/>
  <c r="QFH38" i="7" s="1"/>
  <c r="QFI38" i="7" s="1"/>
  <c r="QFJ38" i="7" s="1"/>
  <c r="QFK38" i="7" s="1"/>
  <c r="QFL38" i="7" s="1"/>
  <c r="QFM38" i="7" s="1"/>
  <c r="QFN38" i="7" s="1"/>
  <c r="QFO38" i="7" s="1"/>
  <c r="QFP38" i="7" s="1"/>
  <c r="QFQ38" i="7" s="1"/>
  <c r="QFR38" i="7" s="1"/>
  <c r="QFS38" i="7" s="1"/>
  <c r="QFT38" i="7" s="1"/>
  <c r="QFU38" i="7" s="1"/>
  <c r="QFV38" i="7" s="1"/>
  <c r="QFW38" i="7" s="1"/>
  <c r="QFX38" i="7" s="1"/>
  <c r="QFY38" i="7" s="1"/>
  <c r="QFZ38" i="7" s="1"/>
  <c r="QGA38" i="7" s="1"/>
  <c r="QGB38" i="7" s="1"/>
  <c r="QGC38" i="7" s="1"/>
  <c r="QGD38" i="7" s="1"/>
  <c r="QGE38" i="7" s="1"/>
  <c r="QGF38" i="7" s="1"/>
  <c r="QGG38" i="7" s="1"/>
  <c r="QGH38" i="7" s="1"/>
  <c r="QGI38" i="7" s="1"/>
  <c r="QGJ38" i="7" s="1"/>
  <c r="QGK38" i="7" s="1"/>
  <c r="QGL38" i="7" s="1"/>
  <c r="QGM38" i="7" s="1"/>
  <c r="QGN38" i="7" s="1"/>
  <c r="QGO38" i="7" s="1"/>
  <c r="QGP38" i="7" s="1"/>
  <c r="QGQ38" i="7" s="1"/>
  <c r="QGR38" i="7" s="1"/>
  <c r="QGS38" i="7" s="1"/>
  <c r="QGT38" i="7" s="1"/>
  <c r="QGU38" i="7" s="1"/>
  <c r="QGV38" i="7" s="1"/>
  <c r="QGW38" i="7" s="1"/>
  <c r="QGX38" i="7" s="1"/>
  <c r="QGY38" i="7" s="1"/>
  <c r="QGZ38" i="7" s="1"/>
  <c r="QHA38" i="7" s="1"/>
  <c r="QHB38" i="7" s="1"/>
  <c r="QHC38" i="7" s="1"/>
  <c r="QHD38" i="7" s="1"/>
  <c r="QHE38" i="7" s="1"/>
  <c r="QHF38" i="7" s="1"/>
  <c r="QHG38" i="7" s="1"/>
  <c r="QHH38" i="7" s="1"/>
  <c r="QHI38" i="7" s="1"/>
  <c r="QHJ38" i="7" s="1"/>
  <c r="QHK38" i="7" s="1"/>
  <c r="QHL38" i="7" s="1"/>
  <c r="QHM38" i="7" s="1"/>
  <c r="QHN38" i="7" s="1"/>
  <c r="QHO38" i="7" s="1"/>
  <c r="QHP38" i="7" s="1"/>
  <c r="QHQ38" i="7" s="1"/>
  <c r="QHR38" i="7" s="1"/>
  <c r="QHS38" i="7" s="1"/>
  <c r="QHT38" i="7" s="1"/>
  <c r="QHU38" i="7" s="1"/>
  <c r="QHV38" i="7" s="1"/>
  <c r="QHW38" i="7" s="1"/>
  <c r="QHX38" i="7" s="1"/>
  <c r="QHY38" i="7" s="1"/>
  <c r="QHZ38" i="7" s="1"/>
  <c r="QIA38" i="7" s="1"/>
  <c r="QIB38" i="7" s="1"/>
  <c r="QIC38" i="7" s="1"/>
  <c r="QID38" i="7" s="1"/>
  <c r="QIE38" i="7" s="1"/>
  <c r="QIF38" i="7" s="1"/>
  <c r="QIG38" i="7" s="1"/>
  <c r="QIH38" i="7" s="1"/>
  <c r="QII38" i="7" s="1"/>
  <c r="QIJ38" i="7" s="1"/>
  <c r="QIK38" i="7" s="1"/>
  <c r="QIL38" i="7" s="1"/>
  <c r="QIM38" i="7" s="1"/>
  <c r="QIN38" i="7" s="1"/>
  <c r="QIO38" i="7" s="1"/>
  <c r="QIP38" i="7" s="1"/>
  <c r="QIQ38" i="7" s="1"/>
  <c r="QIR38" i="7" s="1"/>
  <c r="QIS38" i="7" s="1"/>
  <c r="QIT38" i="7" s="1"/>
  <c r="QIU38" i="7" s="1"/>
  <c r="QIV38" i="7" s="1"/>
  <c r="QIW38" i="7" s="1"/>
  <c r="QIX38" i="7" s="1"/>
  <c r="QIY38" i="7" s="1"/>
  <c r="QIZ38" i="7" s="1"/>
  <c r="QJA38" i="7" s="1"/>
  <c r="QJB38" i="7" s="1"/>
  <c r="QJC38" i="7" s="1"/>
  <c r="QJD38" i="7" s="1"/>
  <c r="QJE38" i="7" s="1"/>
  <c r="QJF38" i="7" s="1"/>
  <c r="QJG38" i="7" s="1"/>
  <c r="QJH38" i="7" s="1"/>
  <c r="QJI38" i="7" s="1"/>
  <c r="QJJ38" i="7" s="1"/>
  <c r="QJK38" i="7" s="1"/>
  <c r="QJL38" i="7" s="1"/>
  <c r="QJM38" i="7" s="1"/>
  <c r="QJN38" i="7" s="1"/>
  <c r="QJO38" i="7" s="1"/>
  <c r="QJP38" i="7" s="1"/>
  <c r="QJQ38" i="7" s="1"/>
  <c r="QJR38" i="7" s="1"/>
  <c r="QJS38" i="7" s="1"/>
  <c r="QJT38" i="7" s="1"/>
  <c r="QJU38" i="7" s="1"/>
  <c r="QJV38" i="7" s="1"/>
  <c r="QJW38" i="7" s="1"/>
  <c r="QJX38" i="7" s="1"/>
  <c r="QJY38" i="7" s="1"/>
  <c r="QJZ38" i="7" s="1"/>
  <c r="QKA38" i="7" s="1"/>
  <c r="QKB38" i="7" s="1"/>
  <c r="QKC38" i="7" s="1"/>
  <c r="QKD38" i="7" s="1"/>
  <c r="QKE38" i="7" s="1"/>
  <c r="QKF38" i="7" s="1"/>
  <c r="QKG38" i="7" s="1"/>
  <c r="QKH38" i="7" s="1"/>
  <c r="QKI38" i="7" s="1"/>
  <c r="QKJ38" i="7" s="1"/>
  <c r="QKK38" i="7" s="1"/>
  <c r="QKL38" i="7" s="1"/>
  <c r="QKM38" i="7" s="1"/>
  <c r="QKN38" i="7" s="1"/>
  <c r="QKO38" i="7" s="1"/>
  <c r="QKP38" i="7" s="1"/>
  <c r="QKQ38" i="7" s="1"/>
  <c r="QKR38" i="7" s="1"/>
  <c r="QKS38" i="7" s="1"/>
  <c r="QKT38" i="7" s="1"/>
  <c r="QKU38" i="7" s="1"/>
  <c r="QKV38" i="7" s="1"/>
  <c r="QKW38" i="7" s="1"/>
  <c r="QKX38" i="7" s="1"/>
  <c r="QKY38" i="7" s="1"/>
  <c r="QKZ38" i="7" s="1"/>
  <c r="QLA38" i="7" s="1"/>
  <c r="QLB38" i="7" s="1"/>
  <c r="QLC38" i="7" s="1"/>
  <c r="QLD38" i="7" s="1"/>
  <c r="QLE38" i="7" s="1"/>
  <c r="QLF38" i="7" s="1"/>
  <c r="QLG38" i="7" s="1"/>
  <c r="QLH38" i="7" s="1"/>
  <c r="QLI38" i="7" s="1"/>
  <c r="QLJ38" i="7" s="1"/>
  <c r="QLK38" i="7" s="1"/>
  <c r="QLL38" i="7" s="1"/>
  <c r="QLM38" i="7" s="1"/>
  <c r="QLN38" i="7" s="1"/>
  <c r="QLO38" i="7" s="1"/>
  <c r="QLP38" i="7" s="1"/>
  <c r="QLQ38" i="7" s="1"/>
  <c r="QLR38" i="7" s="1"/>
  <c r="QLS38" i="7" s="1"/>
  <c r="QLT38" i="7" s="1"/>
  <c r="QLU38" i="7" s="1"/>
  <c r="QLV38" i="7" s="1"/>
  <c r="QLW38" i="7" s="1"/>
  <c r="QLX38" i="7" s="1"/>
  <c r="QLY38" i="7" s="1"/>
  <c r="QLZ38" i="7" s="1"/>
  <c r="QMA38" i="7" s="1"/>
  <c r="QMB38" i="7" s="1"/>
  <c r="QMC38" i="7" s="1"/>
  <c r="QMD38" i="7" s="1"/>
  <c r="QME38" i="7" s="1"/>
  <c r="QMF38" i="7" s="1"/>
  <c r="QMG38" i="7" s="1"/>
  <c r="QMH38" i="7" s="1"/>
  <c r="QMI38" i="7" s="1"/>
  <c r="QMJ38" i="7" s="1"/>
  <c r="QMK38" i="7" s="1"/>
  <c r="QML38" i="7" s="1"/>
  <c r="QMM38" i="7" s="1"/>
  <c r="QMN38" i="7" s="1"/>
  <c r="QMO38" i="7" s="1"/>
  <c r="QMP38" i="7" s="1"/>
  <c r="QMQ38" i="7" s="1"/>
  <c r="QMR38" i="7" s="1"/>
  <c r="QMS38" i="7" s="1"/>
  <c r="QMT38" i="7" s="1"/>
  <c r="QMU38" i="7" s="1"/>
  <c r="QMV38" i="7" s="1"/>
  <c r="QMW38" i="7" s="1"/>
  <c r="QMX38" i="7" s="1"/>
  <c r="QMY38" i="7" s="1"/>
  <c r="QMZ38" i="7" s="1"/>
  <c r="QNA38" i="7" s="1"/>
  <c r="QNB38" i="7" s="1"/>
  <c r="QNC38" i="7" s="1"/>
  <c r="QND38" i="7" s="1"/>
  <c r="QNE38" i="7" s="1"/>
  <c r="QNF38" i="7" s="1"/>
  <c r="QNG38" i="7" s="1"/>
  <c r="QNH38" i="7" s="1"/>
  <c r="QNI38" i="7" s="1"/>
  <c r="QNJ38" i="7" s="1"/>
  <c r="QNK38" i="7" s="1"/>
  <c r="QNL38" i="7" s="1"/>
  <c r="QNM38" i="7" s="1"/>
  <c r="QNN38" i="7" s="1"/>
  <c r="QNO38" i="7" s="1"/>
  <c r="QNP38" i="7" s="1"/>
  <c r="QNQ38" i="7" s="1"/>
  <c r="QNR38" i="7" s="1"/>
  <c r="QNS38" i="7" s="1"/>
  <c r="QNT38" i="7" s="1"/>
  <c r="QNU38" i="7" s="1"/>
  <c r="QNV38" i="7" s="1"/>
  <c r="QNW38" i="7" s="1"/>
  <c r="QNX38" i="7" s="1"/>
  <c r="QNY38" i="7" s="1"/>
  <c r="QNZ38" i="7" s="1"/>
  <c r="QOA38" i="7" s="1"/>
  <c r="QOB38" i="7" s="1"/>
  <c r="QOC38" i="7" s="1"/>
  <c r="QOD38" i="7" s="1"/>
  <c r="QOE38" i="7" s="1"/>
  <c r="QOF38" i="7" s="1"/>
  <c r="QOG38" i="7" s="1"/>
  <c r="QOH38" i="7" s="1"/>
  <c r="QOI38" i="7" s="1"/>
  <c r="QOJ38" i="7" s="1"/>
  <c r="QOK38" i="7" s="1"/>
  <c r="QOL38" i="7" s="1"/>
  <c r="QOM38" i="7" s="1"/>
  <c r="QON38" i="7" s="1"/>
  <c r="QOO38" i="7" s="1"/>
  <c r="QOP38" i="7" s="1"/>
  <c r="QOQ38" i="7" s="1"/>
  <c r="QOR38" i="7" s="1"/>
  <c r="QOS38" i="7" s="1"/>
  <c r="QOT38" i="7" s="1"/>
  <c r="QOU38" i="7" s="1"/>
  <c r="QOV38" i="7" s="1"/>
  <c r="QOW38" i="7" s="1"/>
  <c r="QOX38" i="7" s="1"/>
  <c r="QOY38" i="7" s="1"/>
  <c r="QOZ38" i="7" s="1"/>
  <c r="QPA38" i="7" s="1"/>
  <c r="QPB38" i="7" s="1"/>
  <c r="QPC38" i="7" s="1"/>
  <c r="QPD38" i="7" s="1"/>
  <c r="QPE38" i="7" s="1"/>
  <c r="QPF38" i="7" s="1"/>
  <c r="QPG38" i="7" s="1"/>
  <c r="QPH38" i="7" s="1"/>
  <c r="QPI38" i="7" s="1"/>
  <c r="QPJ38" i="7" s="1"/>
  <c r="QPK38" i="7" s="1"/>
  <c r="QPL38" i="7" s="1"/>
  <c r="QPM38" i="7" s="1"/>
  <c r="QPN38" i="7" s="1"/>
  <c r="QPO38" i="7" s="1"/>
  <c r="QPP38" i="7" s="1"/>
  <c r="QPQ38" i="7" s="1"/>
  <c r="QPR38" i="7" s="1"/>
  <c r="QPS38" i="7" s="1"/>
  <c r="QPT38" i="7" s="1"/>
  <c r="QPU38" i="7" s="1"/>
  <c r="QPV38" i="7" s="1"/>
  <c r="QPW38" i="7" s="1"/>
  <c r="QPX38" i="7" s="1"/>
  <c r="QPY38" i="7" s="1"/>
  <c r="QPZ38" i="7" s="1"/>
  <c r="QQA38" i="7" s="1"/>
  <c r="QQB38" i="7" s="1"/>
  <c r="QQC38" i="7" s="1"/>
  <c r="QQD38" i="7" s="1"/>
  <c r="QQE38" i="7" s="1"/>
  <c r="QQF38" i="7" s="1"/>
  <c r="QQG38" i="7" s="1"/>
  <c r="QQH38" i="7" s="1"/>
  <c r="QQI38" i="7" s="1"/>
  <c r="QQJ38" i="7" s="1"/>
  <c r="QQK38" i="7" s="1"/>
  <c r="QQL38" i="7" s="1"/>
  <c r="QQM38" i="7" s="1"/>
  <c r="QQN38" i="7" s="1"/>
  <c r="QQO38" i="7" s="1"/>
  <c r="QQP38" i="7" s="1"/>
  <c r="QQQ38" i="7" s="1"/>
  <c r="QQR38" i="7" s="1"/>
  <c r="QQS38" i="7" s="1"/>
  <c r="QQT38" i="7" s="1"/>
  <c r="QQU38" i="7" s="1"/>
  <c r="QQV38" i="7" s="1"/>
  <c r="QQW38" i="7" s="1"/>
  <c r="QQX38" i="7" s="1"/>
  <c r="QQY38" i="7" s="1"/>
  <c r="QQZ38" i="7" s="1"/>
  <c r="QRA38" i="7" s="1"/>
  <c r="QRB38" i="7" s="1"/>
  <c r="QRC38" i="7" s="1"/>
  <c r="QRD38" i="7" s="1"/>
  <c r="QRE38" i="7" s="1"/>
  <c r="QRF38" i="7" s="1"/>
  <c r="QRG38" i="7" s="1"/>
  <c r="QRH38" i="7" s="1"/>
  <c r="QRI38" i="7" s="1"/>
  <c r="QRJ38" i="7" s="1"/>
  <c r="QRK38" i="7" s="1"/>
  <c r="QRL38" i="7" s="1"/>
  <c r="QRM38" i="7" s="1"/>
  <c r="QRN38" i="7" s="1"/>
  <c r="QRO38" i="7" s="1"/>
  <c r="QRP38" i="7" s="1"/>
  <c r="QRQ38" i="7" s="1"/>
  <c r="QRR38" i="7" s="1"/>
  <c r="QRS38" i="7" s="1"/>
  <c r="QRT38" i="7" s="1"/>
  <c r="QRU38" i="7" s="1"/>
  <c r="QRV38" i="7" s="1"/>
  <c r="QRW38" i="7" s="1"/>
  <c r="QRX38" i="7" s="1"/>
  <c r="QRY38" i="7" s="1"/>
  <c r="QRZ38" i="7" s="1"/>
  <c r="QSA38" i="7" s="1"/>
  <c r="QSB38" i="7" s="1"/>
  <c r="QSC38" i="7" s="1"/>
  <c r="QSD38" i="7" s="1"/>
  <c r="QSE38" i="7" s="1"/>
  <c r="QSF38" i="7" s="1"/>
  <c r="QSG38" i="7" s="1"/>
  <c r="QSH38" i="7" s="1"/>
  <c r="QSI38" i="7" s="1"/>
  <c r="QSJ38" i="7" s="1"/>
  <c r="QSK38" i="7" s="1"/>
  <c r="QSL38" i="7" s="1"/>
  <c r="QSM38" i="7" s="1"/>
  <c r="QSN38" i="7" s="1"/>
  <c r="QSO38" i="7" s="1"/>
  <c r="QSP38" i="7" s="1"/>
  <c r="QSQ38" i="7" s="1"/>
  <c r="QSR38" i="7" s="1"/>
  <c r="QSS38" i="7" s="1"/>
  <c r="QST38" i="7" s="1"/>
  <c r="QSU38" i="7" s="1"/>
  <c r="QSV38" i="7" s="1"/>
  <c r="QSW38" i="7" s="1"/>
  <c r="QSX38" i="7" s="1"/>
  <c r="QSY38" i="7" s="1"/>
  <c r="QSZ38" i="7" s="1"/>
  <c r="QTA38" i="7" s="1"/>
  <c r="QTB38" i="7" s="1"/>
  <c r="QTC38" i="7" s="1"/>
  <c r="QTD38" i="7" s="1"/>
  <c r="QTE38" i="7" s="1"/>
  <c r="QTF38" i="7" s="1"/>
  <c r="QTG38" i="7" s="1"/>
  <c r="QTH38" i="7" s="1"/>
  <c r="QTI38" i="7" s="1"/>
  <c r="QTJ38" i="7" s="1"/>
  <c r="QTK38" i="7" s="1"/>
  <c r="QTL38" i="7" s="1"/>
  <c r="QTM38" i="7" s="1"/>
  <c r="QTN38" i="7" s="1"/>
  <c r="QTO38" i="7" s="1"/>
  <c r="QTP38" i="7" s="1"/>
  <c r="QTQ38" i="7" s="1"/>
  <c r="QTR38" i="7" s="1"/>
  <c r="QTS38" i="7" s="1"/>
  <c r="QTT38" i="7" s="1"/>
  <c r="QTU38" i="7" s="1"/>
  <c r="QTV38" i="7" s="1"/>
  <c r="QTW38" i="7" s="1"/>
  <c r="QTX38" i="7" s="1"/>
  <c r="QTY38" i="7" s="1"/>
  <c r="QTZ38" i="7" s="1"/>
  <c r="QUA38" i="7" s="1"/>
  <c r="QUB38" i="7" s="1"/>
  <c r="QUC38" i="7" s="1"/>
  <c r="QUD38" i="7" s="1"/>
  <c r="QUE38" i="7" s="1"/>
  <c r="QUF38" i="7" s="1"/>
  <c r="QUG38" i="7" s="1"/>
  <c r="QUH38" i="7" s="1"/>
  <c r="QUI38" i="7" s="1"/>
  <c r="QUJ38" i="7" s="1"/>
  <c r="QUK38" i="7" s="1"/>
  <c r="QUL38" i="7" s="1"/>
  <c r="QUM38" i="7" s="1"/>
  <c r="QUN38" i="7" s="1"/>
  <c r="QUO38" i="7" s="1"/>
  <c r="QUP38" i="7" s="1"/>
  <c r="QUQ38" i="7" s="1"/>
  <c r="QUR38" i="7" s="1"/>
  <c r="QUS38" i="7" s="1"/>
  <c r="QUT38" i="7" s="1"/>
  <c r="QUU38" i="7" s="1"/>
  <c r="QUV38" i="7" s="1"/>
  <c r="QUW38" i="7" s="1"/>
  <c r="QUX38" i="7" s="1"/>
  <c r="QUY38" i="7" s="1"/>
  <c r="QUZ38" i="7" s="1"/>
  <c r="QVA38" i="7" s="1"/>
  <c r="QVB38" i="7" s="1"/>
  <c r="QVC38" i="7" s="1"/>
  <c r="QVD38" i="7" s="1"/>
  <c r="QVE38" i="7" s="1"/>
  <c r="QVF38" i="7" s="1"/>
  <c r="QVG38" i="7" s="1"/>
  <c r="QVH38" i="7" s="1"/>
  <c r="QVI38" i="7" s="1"/>
  <c r="QVJ38" i="7" s="1"/>
  <c r="QVK38" i="7" s="1"/>
  <c r="QVL38" i="7" s="1"/>
  <c r="QVM38" i="7" s="1"/>
  <c r="QVN38" i="7" s="1"/>
  <c r="QVO38" i="7" s="1"/>
  <c r="QVP38" i="7" s="1"/>
  <c r="QVQ38" i="7" s="1"/>
  <c r="QVR38" i="7" s="1"/>
  <c r="QVS38" i="7" s="1"/>
  <c r="QVT38" i="7" s="1"/>
  <c r="QVU38" i="7" s="1"/>
  <c r="QVV38" i="7" s="1"/>
  <c r="QVW38" i="7" s="1"/>
  <c r="QVX38" i="7" s="1"/>
  <c r="QVY38" i="7" s="1"/>
  <c r="QVZ38" i="7" s="1"/>
  <c r="QWA38" i="7" s="1"/>
  <c r="QWB38" i="7" s="1"/>
  <c r="QWC38" i="7" s="1"/>
  <c r="QWD38" i="7" s="1"/>
  <c r="QWE38" i="7" s="1"/>
  <c r="QWF38" i="7" s="1"/>
  <c r="QWG38" i="7" s="1"/>
  <c r="QWH38" i="7" s="1"/>
  <c r="QWI38" i="7" s="1"/>
  <c r="QWJ38" i="7" s="1"/>
  <c r="QWK38" i="7" s="1"/>
  <c r="QWL38" i="7" s="1"/>
  <c r="QWM38" i="7" s="1"/>
  <c r="QWN38" i="7" s="1"/>
  <c r="QWO38" i="7" s="1"/>
  <c r="QWP38" i="7" s="1"/>
  <c r="QWQ38" i="7" s="1"/>
  <c r="QWR38" i="7" s="1"/>
  <c r="QWS38" i="7" s="1"/>
  <c r="QWT38" i="7" s="1"/>
  <c r="QWU38" i="7" s="1"/>
  <c r="QWV38" i="7" s="1"/>
  <c r="QWW38" i="7" s="1"/>
  <c r="QWX38" i="7" s="1"/>
  <c r="QWY38" i="7" s="1"/>
  <c r="QWZ38" i="7" s="1"/>
  <c r="QXA38" i="7" s="1"/>
  <c r="QXB38" i="7" s="1"/>
  <c r="QXC38" i="7" s="1"/>
  <c r="QXD38" i="7" s="1"/>
  <c r="QXE38" i="7" s="1"/>
  <c r="QXF38" i="7" s="1"/>
  <c r="QXG38" i="7" s="1"/>
  <c r="QXH38" i="7" s="1"/>
  <c r="QXI38" i="7" s="1"/>
  <c r="QXJ38" i="7" s="1"/>
  <c r="QXK38" i="7" s="1"/>
  <c r="QXL38" i="7" s="1"/>
  <c r="QXM38" i="7" s="1"/>
  <c r="QXN38" i="7" s="1"/>
  <c r="QXO38" i="7" s="1"/>
  <c r="QXP38" i="7" s="1"/>
  <c r="QXQ38" i="7" s="1"/>
  <c r="QXR38" i="7" s="1"/>
  <c r="QXS38" i="7" s="1"/>
  <c r="QXT38" i="7" s="1"/>
  <c r="QXU38" i="7" s="1"/>
  <c r="QXV38" i="7" s="1"/>
  <c r="QXW38" i="7" s="1"/>
  <c r="QXX38" i="7" s="1"/>
  <c r="QXY38" i="7" s="1"/>
  <c r="QXZ38" i="7" s="1"/>
  <c r="QYA38" i="7" s="1"/>
  <c r="QYB38" i="7" s="1"/>
  <c r="QYC38" i="7" s="1"/>
  <c r="QYD38" i="7" s="1"/>
  <c r="QYE38" i="7" s="1"/>
  <c r="QYF38" i="7" s="1"/>
  <c r="QYG38" i="7" s="1"/>
  <c r="QYH38" i="7" s="1"/>
  <c r="QYI38" i="7" s="1"/>
  <c r="QYJ38" i="7" s="1"/>
  <c r="QYK38" i="7" s="1"/>
  <c r="QYL38" i="7" s="1"/>
  <c r="QYM38" i="7" s="1"/>
  <c r="QYN38" i="7" s="1"/>
  <c r="QYO38" i="7" s="1"/>
  <c r="QYP38" i="7" s="1"/>
  <c r="QYQ38" i="7" s="1"/>
  <c r="QYR38" i="7" s="1"/>
  <c r="QYS38" i="7" s="1"/>
  <c r="QYT38" i="7" s="1"/>
  <c r="QYU38" i="7" s="1"/>
  <c r="QYV38" i="7" s="1"/>
  <c r="QYW38" i="7" s="1"/>
  <c r="QYX38" i="7" s="1"/>
  <c r="QYY38" i="7" s="1"/>
  <c r="QYZ38" i="7" s="1"/>
  <c r="QZA38" i="7" s="1"/>
  <c r="QZB38" i="7" s="1"/>
  <c r="QZC38" i="7" s="1"/>
  <c r="QZD38" i="7" s="1"/>
  <c r="QZE38" i="7" s="1"/>
  <c r="QZF38" i="7" s="1"/>
  <c r="QZG38" i="7" s="1"/>
  <c r="QZH38" i="7" s="1"/>
  <c r="QZI38" i="7" s="1"/>
  <c r="QZJ38" i="7" s="1"/>
  <c r="QZK38" i="7" s="1"/>
  <c r="QZL38" i="7" s="1"/>
  <c r="QZM38" i="7" s="1"/>
  <c r="QZN38" i="7" s="1"/>
  <c r="QZO38" i="7" s="1"/>
  <c r="QZP38" i="7" s="1"/>
  <c r="QZQ38" i="7" s="1"/>
  <c r="QZR38" i="7" s="1"/>
  <c r="QZS38" i="7" s="1"/>
  <c r="QZT38" i="7" s="1"/>
  <c r="QZU38" i="7" s="1"/>
  <c r="QZV38" i="7" s="1"/>
  <c r="QZW38" i="7" s="1"/>
  <c r="QZX38" i="7" s="1"/>
  <c r="QZY38" i="7" s="1"/>
  <c r="QZZ38" i="7" s="1"/>
  <c r="RAA38" i="7" s="1"/>
  <c r="RAB38" i="7" s="1"/>
  <c r="RAC38" i="7" s="1"/>
  <c r="RAD38" i="7" s="1"/>
  <c r="RAE38" i="7" s="1"/>
  <c r="RAF38" i="7" s="1"/>
  <c r="RAG38" i="7" s="1"/>
  <c r="RAH38" i="7" s="1"/>
  <c r="RAI38" i="7" s="1"/>
  <c r="RAJ38" i="7" s="1"/>
  <c r="RAK38" i="7" s="1"/>
  <c r="RAL38" i="7" s="1"/>
  <c r="RAM38" i="7" s="1"/>
  <c r="RAN38" i="7" s="1"/>
  <c r="RAO38" i="7" s="1"/>
  <c r="RAP38" i="7" s="1"/>
  <c r="RAQ38" i="7" s="1"/>
  <c r="RAR38" i="7" s="1"/>
  <c r="RAS38" i="7" s="1"/>
  <c r="RAT38" i="7" s="1"/>
  <c r="RAU38" i="7" s="1"/>
  <c r="RAV38" i="7" s="1"/>
  <c r="RAW38" i="7" s="1"/>
  <c r="RAX38" i="7" s="1"/>
  <c r="RAY38" i="7" s="1"/>
  <c r="RAZ38" i="7" s="1"/>
  <c r="RBA38" i="7" s="1"/>
  <c r="RBB38" i="7" s="1"/>
  <c r="RBC38" i="7" s="1"/>
  <c r="RBD38" i="7" s="1"/>
  <c r="RBE38" i="7" s="1"/>
  <c r="RBF38" i="7" s="1"/>
  <c r="RBG38" i="7" s="1"/>
  <c r="RBH38" i="7" s="1"/>
  <c r="RBI38" i="7" s="1"/>
  <c r="RBJ38" i="7" s="1"/>
  <c r="RBK38" i="7" s="1"/>
  <c r="RBL38" i="7" s="1"/>
  <c r="RBM38" i="7" s="1"/>
  <c r="RBN38" i="7" s="1"/>
  <c r="RBO38" i="7" s="1"/>
  <c r="RBP38" i="7" s="1"/>
  <c r="RBQ38" i="7" s="1"/>
  <c r="RBR38" i="7" s="1"/>
  <c r="RBS38" i="7" s="1"/>
  <c r="RBT38" i="7" s="1"/>
  <c r="RBU38" i="7" s="1"/>
  <c r="RBV38" i="7" s="1"/>
  <c r="RBW38" i="7" s="1"/>
  <c r="RBX38" i="7" s="1"/>
  <c r="RBY38" i="7" s="1"/>
  <c r="RBZ38" i="7" s="1"/>
  <c r="RCA38" i="7" s="1"/>
  <c r="RCB38" i="7" s="1"/>
  <c r="RCC38" i="7" s="1"/>
  <c r="RCD38" i="7" s="1"/>
  <c r="RCE38" i="7" s="1"/>
  <c r="RCF38" i="7" s="1"/>
  <c r="RCG38" i="7" s="1"/>
  <c r="RCH38" i="7" s="1"/>
  <c r="RCI38" i="7" s="1"/>
  <c r="RCJ38" i="7" s="1"/>
  <c r="RCK38" i="7" s="1"/>
  <c r="RCL38" i="7" s="1"/>
  <c r="RCM38" i="7" s="1"/>
  <c r="RCN38" i="7" s="1"/>
  <c r="RCO38" i="7" s="1"/>
  <c r="RCP38" i="7" s="1"/>
  <c r="RCQ38" i="7" s="1"/>
  <c r="RCR38" i="7" s="1"/>
  <c r="RCS38" i="7" s="1"/>
  <c r="RCT38" i="7" s="1"/>
  <c r="RCU38" i="7" s="1"/>
  <c r="RCV38" i="7" s="1"/>
  <c r="RCW38" i="7" s="1"/>
  <c r="RCX38" i="7" s="1"/>
  <c r="RCY38" i="7" s="1"/>
  <c r="RCZ38" i="7" s="1"/>
  <c r="RDA38" i="7" s="1"/>
  <c r="RDB38" i="7" s="1"/>
  <c r="RDC38" i="7" s="1"/>
  <c r="RDD38" i="7" s="1"/>
  <c r="RDE38" i="7" s="1"/>
  <c r="RDF38" i="7" s="1"/>
  <c r="RDG38" i="7" s="1"/>
  <c r="RDH38" i="7" s="1"/>
  <c r="RDI38" i="7" s="1"/>
  <c r="RDJ38" i="7" s="1"/>
  <c r="RDK38" i="7" s="1"/>
  <c r="RDL38" i="7" s="1"/>
  <c r="RDM38" i="7" s="1"/>
  <c r="RDN38" i="7" s="1"/>
  <c r="RDO38" i="7" s="1"/>
  <c r="RDP38" i="7" s="1"/>
  <c r="RDQ38" i="7" s="1"/>
  <c r="RDR38" i="7" s="1"/>
  <c r="RDS38" i="7" s="1"/>
  <c r="RDT38" i="7" s="1"/>
  <c r="RDU38" i="7" s="1"/>
  <c r="RDV38" i="7" s="1"/>
  <c r="RDW38" i="7" s="1"/>
  <c r="RDX38" i="7" s="1"/>
  <c r="RDY38" i="7" s="1"/>
  <c r="RDZ38" i="7" s="1"/>
  <c r="REA38" i="7" s="1"/>
  <c r="REB38" i="7" s="1"/>
  <c r="REC38" i="7" s="1"/>
  <c r="RED38" i="7" s="1"/>
  <c r="REE38" i="7" s="1"/>
  <c r="REF38" i="7" s="1"/>
  <c r="REG38" i="7" s="1"/>
  <c r="REH38" i="7" s="1"/>
  <c r="REI38" i="7" s="1"/>
  <c r="REJ38" i="7" s="1"/>
  <c r="REK38" i="7" s="1"/>
  <c r="REL38" i="7" s="1"/>
  <c r="REM38" i="7" s="1"/>
  <c r="REN38" i="7" s="1"/>
  <c r="REO38" i="7" s="1"/>
  <c r="REP38" i="7" s="1"/>
  <c r="REQ38" i="7" s="1"/>
  <c r="RER38" i="7" s="1"/>
  <c r="RES38" i="7" s="1"/>
  <c r="RET38" i="7" s="1"/>
  <c r="REU38" i="7" s="1"/>
  <c r="REV38" i="7" s="1"/>
  <c r="REW38" i="7" s="1"/>
  <c r="REX38" i="7" s="1"/>
  <c r="REY38" i="7" s="1"/>
  <c r="REZ38" i="7" s="1"/>
  <c r="RFA38" i="7" s="1"/>
  <c r="RFB38" i="7" s="1"/>
  <c r="RFC38" i="7" s="1"/>
  <c r="RFD38" i="7" s="1"/>
  <c r="RFE38" i="7" s="1"/>
  <c r="RFF38" i="7" s="1"/>
  <c r="RFG38" i="7" s="1"/>
  <c r="RFH38" i="7" s="1"/>
  <c r="RFI38" i="7" s="1"/>
  <c r="RFJ38" i="7" s="1"/>
  <c r="RFK38" i="7" s="1"/>
  <c r="RFL38" i="7" s="1"/>
  <c r="RFM38" i="7" s="1"/>
  <c r="RFN38" i="7" s="1"/>
  <c r="RFO38" i="7" s="1"/>
  <c r="RFP38" i="7" s="1"/>
  <c r="RFQ38" i="7" s="1"/>
  <c r="RFR38" i="7" s="1"/>
  <c r="RFS38" i="7" s="1"/>
  <c r="RFT38" i="7" s="1"/>
  <c r="RFU38" i="7" s="1"/>
  <c r="RFV38" i="7" s="1"/>
  <c r="RFW38" i="7" s="1"/>
  <c r="RFX38" i="7" s="1"/>
  <c r="RFY38" i="7" s="1"/>
  <c r="RFZ38" i="7" s="1"/>
  <c r="RGA38" i="7" s="1"/>
  <c r="RGB38" i="7" s="1"/>
  <c r="RGC38" i="7" s="1"/>
  <c r="RGD38" i="7" s="1"/>
  <c r="RGE38" i="7" s="1"/>
  <c r="RGF38" i="7" s="1"/>
  <c r="RGG38" i="7" s="1"/>
  <c r="RGH38" i="7" s="1"/>
  <c r="RGI38" i="7" s="1"/>
  <c r="RGJ38" i="7" s="1"/>
  <c r="RGK38" i="7" s="1"/>
  <c r="RGL38" i="7" s="1"/>
  <c r="RGM38" i="7" s="1"/>
  <c r="RGN38" i="7" s="1"/>
  <c r="RGO38" i="7" s="1"/>
  <c r="RGP38" i="7" s="1"/>
  <c r="RGQ38" i="7" s="1"/>
  <c r="RGR38" i="7" s="1"/>
  <c r="RGS38" i="7" s="1"/>
  <c r="RGT38" i="7" s="1"/>
  <c r="RGU38" i="7" s="1"/>
  <c r="RGV38" i="7" s="1"/>
  <c r="RGW38" i="7" s="1"/>
  <c r="RGX38" i="7" s="1"/>
  <c r="RGY38" i="7" s="1"/>
  <c r="RGZ38" i="7" s="1"/>
  <c r="RHA38" i="7" s="1"/>
  <c r="RHB38" i="7" s="1"/>
  <c r="RHC38" i="7" s="1"/>
  <c r="RHD38" i="7" s="1"/>
  <c r="RHE38" i="7" s="1"/>
  <c r="RHF38" i="7" s="1"/>
  <c r="RHG38" i="7" s="1"/>
  <c r="RHH38" i="7" s="1"/>
  <c r="RHI38" i="7" s="1"/>
  <c r="RHJ38" i="7" s="1"/>
  <c r="RHK38" i="7" s="1"/>
  <c r="RHL38" i="7" s="1"/>
  <c r="RHM38" i="7" s="1"/>
  <c r="RHN38" i="7" s="1"/>
  <c r="RHO38" i="7" s="1"/>
  <c r="RHP38" i="7" s="1"/>
  <c r="RHQ38" i="7" s="1"/>
  <c r="RHR38" i="7" s="1"/>
  <c r="RHS38" i="7" s="1"/>
  <c r="RHT38" i="7" s="1"/>
  <c r="RHU38" i="7" s="1"/>
  <c r="RHV38" i="7" s="1"/>
  <c r="RHW38" i="7" s="1"/>
  <c r="RHX38" i="7" s="1"/>
  <c r="RHY38" i="7" s="1"/>
  <c r="RHZ38" i="7" s="1"/>
  <c r="RIA38" i="7" s="1"/>
  <c r="RIB38" i="7" s="1"/>
  <c r="RIC38" i="7" s="1"/>
  <c r="RID38" i="7" s="1"/>
  <c r="RIE38" i="7" s="1"/>
  <c r="RIF38" i="7" s="1"/>
  <c r="RIG38" i="7" s="1"/>
  <c r="RIH38" i="7" s="1"/>
  <c r="RII38" i="7" s="1"/>
  <c r="RIJ38" i="7" s="1"/>
  <c r="RIK38" i="7" s="1"/>
  <c r="RIL38" i="7" s="1"/>
  <c r="RIM38" i="7" s="1"/>
  <c r="RIN38" i="7" s="1"/>
  <c r="RIO38" i="7" s="1"/>
  <c r="RIP38" i="7" s="1"/>
  <c r="RIQ38" i="7" s="1"/>
  <c r="RIR38" i="7" s="1"/>
  <c r="RIS38" i="7" s="1"/>
  <c r="RIT38" i="7" s="1"/>
  <c r="RIU38" i="7" s="1"/>
  <c r="RIV38" i="7" s="1"/>
  <c r="RIW38" i="7" s="1"/>
  <c r="RIX38" i="7" s="1"/>
  <c r="RIY38" i="7" s="1"/>
  <c r="RIZ38" i="7" s="1"/>
  <c r="RJA38" i="7" s="1"/>
  <c r="RJB38" i="7" s="1"/>
  <c r="RJC38" i="7" s="1"/>
  <c r="RJD38" i="7" s="1"/>
  <c r="RJE38" i="7" s="1"/>
  <c r="RJF38" i="7" s="1"/>
  <c r="RJG38" i="7" s="1"/>
  <c r="RJH38" i="7" s="1"/>
  <c r="RJI38" i="7" s="1"/>
  <c r="RJJ38" i="7" s="1"/>
  <c r="RJK38" i="7" s="1"/>
  <c r="RJL38" i="7" s="1"/>
  <c r="RJM38" i="7" s="1"/>
  <c r="RJN38" i="7" s="1"/>
  <c r="RJO38" i="7" s="1"/>
  <c r="RJP38" i="7" s="1"/>
  <c r="RJQ38" i="7" s="1"/>
  <c r="RJR38" i="7" s="1"/>
  <c r="RJS38" i="7" s="1"/>
  <c r="RJT38" i="7" s="1"/>
  <c r="RJU38" i="7" s="1"/>
  <c r="RJV38" i="7" s="1"/>
  <c r="RJW38" i="7" s="1"/>
  <c r="RJX38" i="7" s="1"/>
  <c r="RJY38" i="7" s="1"/>
  <c r="RJZ38" i="7" s="1"/>
  <c r="RKA38" i="7" s="1"/>
  <c r="RKB38" i="7" s="1"/>
  <c r="RKC38" i="7" s="1"/>
  <c r="RKD38" i="7" s="1"/>
  <c r="RKE38" i="7" s="1"/>
  <c r="RKF38" i="7" s="1"/>
  <c r="RKG38" i="7" s="1"/>
  <c r="RKH38" i="7" s="1"/>
  <c r="RKI38" i="7" s="1"/>
  <c r="RKJ38" i="7" s="1"/>
  <c r="RKK38" i="7" s="1"/>
  <c r="RKL38" i="7" s="1"/>
  <c r="RKM38" i="7" s="1"/>
  <c r="RKN38" i="7" s="1"/>
  <c r="RKO38" i="7" s="1"/>
  <c r="RKP38" i="7" s="1"/>
  <c r="RKQ38" i="7" s="1"/>
  <c r="RKR38" i="7" s="1"/>
  <c r="RKS38" i="7" s="1"/>
  <c r="RKT38" i="7" s="1"/>
  <c r="RKU38" i="7" s="1"/>
  <c r="RKV38" i="7" s="1"/>
  <c r="RKW38" i="7" s="1"/>
  <c r="RKX38" i="7" s="1"/>
  <c r="RKY38" i="7" s="1"/>
  <c r="RKZ38" i="7" s="1"/>
  <c r="RLA38" i="7" s="1"/>
  <c r="RLB38" i="7" s="1"/>
  <c r="RLC38" i="7" s="1"/>
  <c r="RLD38" i="7" s="1"/>
  <c r="RLE38" i="7" s="1"/>
  <c r="RLF38" i="7" s="1"/>
  <c r="RLG38" i="7" s="1"/>
  <c r="RLH38" i="7" s="1"/>
  <c r="RLI38" i="7" s="1"/>
  <c r="RLJ38" i="7" s="1"/>
  <c r="RLK38" i="7" s="1"/>
  <c r="RLL38" i="7" s="1"/>
  <c r="RLM38" i="7" s="1"/>
  <c r="RLN38" i="7" s="1"/>
  <c r="RLO38" i="7" s="1"/>
  <c r="RLP38" i="7" s="1"/>
  <c r="RLQ38" i="7" s="1"/>
  <c r="RLR38" i="7" s="1"/>
  <c r="RLS38" i="7" s="1"/>
  <c r="RLT38" i="7" s="1"/>
  <c r="RLU38" i="7" s="1"/>
  <c r="RLV38" i="7" s="1"/>
  <c r="RLW38" i="7" s="1"/>
  <c r="RLX38" i="7" s="1"/>
  <c r="RLY38" i="7" s="1"/>
  <c r="RLZ38" i="7" s="1"/>
  <c r="RMA38" i="7" s="1"/>
  <c r="RMB38" i="7" s="1"/>
  <c r="RMC38" i="7" s="1"/>
  <c r="RMD38" i="7" s="1"/>
  <c r="RME38" i="7" s="1"/>
  <c r="RMF38" i="7" s="1"/>
  <c r="RMG38" i="7" s="1"/>
  <c r="RMH38" i="7" s="1"/>
  <c r="RMI38" i="7" s="1"/>
  <c r="RMJ38" i="7" s="1"/>
  <c r="RMK38" i="7" s="1"/>
  <c r="RML38" i="7" s="1"/>
  <c r="RMM38" i="7" s="1"/>
  <c r="RMN38" i="7" s="1"/>
  <c r="RMO38" i="7" s="1"/>
  <c r="RMP38" i="7" s="1"/>
  <c r="RMQ38" i="7" s="1"/>
  <c r="RMR38" i="7" s="1"/>
  <c r="RMS38" i="7" s="1"/>
  <c r="RMT38" i="7" s="1"/>
  <c r="RMU38" i="7" s="1"/>
  <c r="RMV38" i="7" s="1"/>
  <c r="RMW38" i="7" s="1"/>
  <c r="RMX38" i="7" s="1"/>
  <c r="RMY38" i="7" s="1"/>
  <c r="RMZ38" i="7" s="1"/>
  <c r="RNA38" i="7" s="1"/>
  <c r="RNB38" i="7" s="1"/>
  <c r="RNC38" i="7" s="1"/>
  <c r="RND38" i="7" s="1"/>
  <c r="RNE38" i="7" s="1"/>
  <c r="RNF38" i="7" s="1"/>
  <c r="RNG38" i="7" s="1"/>
  <c r="RNH38" i="7" s="1"/>
  <c r="RNI38" i="7" s="1"/>
  <c r="RNJ38" i="7" s="1"/>
  <c r="RNK38" i="7" s="1"/>
  <c r="RNL38" i="7" s="1"/>
  <c r="RNM38" i="7" s="1"/>
  <c r="RNN38" i="7" s="1"/>
  <c r="RNO38" i="7" s="1"/>
  <c r="RNP38" i="7" s="1"/>
  <c r="RNQ38" i="7" s="1"/>
  <c r="RNR38" i="7" s="1"/>
  <c r="RNS38" i="7" s="1"/>
  <c r="RNT38" i="7" s="1"/>
  <c r="RNU38" i="7" s="1"/>
  <c r="RNV38" i="7" s="1"/>
  <c r="RNW38" i="7" s="1"/>
  <c r="RNX38" i="7" s="1"/>
  <c r="RNY38" i="7" s="1"/>
  <c r="RNZ38" i="7" s="1"/>
  <c r="ROA38" i="7" s="1"/>
  <c r="ROB38" i="7" s="1"/>
  <c r="ROC38" i="7" s="1"/>
  <c r="ROD38" i="7" s="1"/>
  <c r="ROE38" i="7" s="1"/>
  <c r="ROF38" i="7" s="1"/>
  <c r="ROG38" i="7" s="1"/>
  <c r="ROH38" i="7" s="1"/>
  <c r="ROI38" i="7" s="1"/>
  <c r="ROJ38" i="7" s="1"/>
  <c r="ROK38" i="7" s="1"/>
  <c r="ROL38" i="7" s="1"/>
  <c r="ROM38" i="7" s="1"/>
  <c r="RON38" i="7" s="1"/>
  <c r="ROO38" i="7" s="1"/>
  <c r="ROP38" i="7" s="1"/>
  <c r="ROQ38" i="7" s="1"/>
  <c r="ROR38" i="7" s="1"/>
  <c r="ROS38" i="7" s="1"/>
  <c r="ROT38" i="7" s="1"/>
  <c r="ROU38" i="7" s="1"/>
  <c r="ROV38" i="7" s="1"/>
  <c r="ROW38" i="7" s="1"/>
  <c r="ROX38" i="7" s="1"/>
  <c r="ROY38" i="7" s="1"/>
  <c r="ROZ38" i="7" s="1"/>
  <c r="RPA38" i="7" s="1"/>
  <c r="RPB38" i="7" s="1"/>
  <c r="RPC38" i="7" s="1"/>
  <c r="RPD38" i="7" s="1"/>
  <c r="RPE38" i="7" s="1"/>
  <c r="RPF38" i="7" s="1"/>
  <c r="RPG38" i="7" s="1"/>
  <c r="RPH38" i="7" s="1"/>
  <c r="RPI38" i="7" s="1"/>
  <c r="RPJ38" i="7" s="1"/>
  <c r="RPK38" i="7" s="1"/>
  <c r="RPL38" i="7" s="1"/>
  <c r="RPM38" i="7" s="1"/>
  <c r="RPN38" i="7" s="1"/>
  <c r="RPO38" i="7" s="1"/>
  <c r="RPP38" i="7" s="1"/>
  <c r="RPQ38" i="7" s="1"/>
  <c r="RPR38" i="7" s="1"/>
  <c r="RPS38" i="7" s="1"/>
  <c r="RPT38" i="7" s="1"/>
  <c r="RPU38" i="7" s="1"/>
  <c r="RPV38" i="7" s="1"/>
  <c r="RPW38" i="7" s="1"/>
  <c r="RPX38" i="7" s="1"/>
  <c r="RPY38" i="7" s="1"/>
  <c r="RPZ38" i="7" s="1"/>
  <c r="RQA38" i="7" s="1"/>
  <c r="RQB38" i="7" s="1"/>
  <c r="RQC38" i="7" s="1"/>
  <c r="RQD38" i="7" s="1"/>
  <c r="RQE38" i="7" s="1"/>
  <c r="RQF38" i="7" s="1"/>
  <c r="RQG38" i="7" s="1"/>
  <c r="RQH38" i="7" s="1"/>
  <c r="RQI38" i="7" s="1"/>
  <c r="RQJ38" i="7" s="1"/>
  <c r="RQK38" i="7" s="1"/>
  <c r="RQL38" i="7" s="1"/>
  <c r="RQM38" i="7" s="1"/>
  <c r="RQN38" i="7" s="1"/>
  <c r="RQO38" i="7" s="1"/>
  <c r="RQP38" i="7" s="1"/>
  <c r="RQQ38" i="7" s="1"/>
  <c r="RQR38" i="7" s="1"/>
  <c r="RQS38" i="7" s="1"/>
  <c r="RQT38" i="7" s="1"/>
  <c r="RQU38" i="7" s="1"/>
  <c r="RQV38" i="7" s="1"/>
  <c r="RQW38" i="7" s="1"/>
  <c r="RQX38" i="7" s="1"/>
  <c r="RQY38" i="7" s="1"/>
  <c r="RQZ38" i="7" s="1"/>
  <c r="RRA38" i="7" s="1"/>
  <c r="RRB38" i="7" s="1"/>
  <c r="RRC38" i="7" s="1"/>
  <c r="RRD38" i="7" s="1"/>
  <c r="RRE38" i="7" s="1"/>
  <c r="RRF38" i="7" s="1"/>
  <c r="RRG38" i="7" s="1"/>
  <c r="RRH38" i="7" s="1"/>
  <c r="RRI38" i="7" s="1"/>
  <c r="RRJ38" i="7" s="1"/>
  <c r="RRK38" i="7" s="1"/>
  <c r="RRL38" i="7" s="1"/>
  <c r="RRM38" i="7" s="1"/>
  <c r="RRN38" i="7" s="1"/>
  <c r="RRO38" i="7" s="1"/>
  <c r="RRP38" i="7" s="1"/>
  <c r="RRQ38" i="7" s="1"/>
  <c r="RRR38" i="7" s="1"/>
  <c r="RRS38" i="7" s="1"/>
  <c r="RRT38" i="7" s="1"/>
  <c r="RRU38" i="7" s="1"/>
  <c r="RRV38" i="7" s="1"/>
  <c r="RRW38" i="7" s="1"/>
  <c r="RRX38" i="7" s="1"/>
  <c r="RRY38" i="7" s="1"/>
  <c r="RRZ38" i="7" s="1"/>
  <c r="RSA38" i="7" s="1"/>
  <c r="RSB38" i="7" s="1"/>
  <c r="RSC38" i="7" s="1"/>
  <c r="RSD38" i="7" s="1"/>
  <c r="RSE38" i="7" s="1"/>
  <c r="RSF38" i="7" s="1"/>
  <c r="RSG38" i="7" s="1"/>
  <c r="RSH38" i="7" s="1"/>
  <c r="RSI38" i="7" s="1"/>
  <c r="RSJ38" i="7" s="1"/>
  <c r="RSK38" i="7" s="1"/>
  <c r="RSL38" i="7" s="1"/>
  <c r="RSM38" i="7" s="1"/>
  <c r="RSN38" i="7" s="1"/>
  <c r="RSO38" i="7" s="1"/>
  <c r="RSP38" i="7" s="1"/>
  <c r="RSQ38" i="7" s="1"/>
  <c r="RSR38" i="7" s="1"/>
  <c r="RSS38" i="7" s="1"/>
  <c r="RST38" i="7" s="1"/>
  <c r="RSU38" i="7" s="1"/>
  <c r="RSV38" i="7" s="1"/>
  <c r="RSW38" i="7" s="1"/>
  <c r="RSX38" i="7" s="1"/>
  <c r="RSY38" i="7" s="1"/>
  <c r="RSZ38" i="7" s="1"/>
  <c r="RTA38" i="7" s="1"/>
  <c r="RTB38" i="7" s="1"/>
  <c r="RTC38" i="7" s="1"/>
  <c r="RTD38" i="7" s="1"/>
  <c r="RTE38" i="7" s="1"/>
  <c r="RTF38" i="7" s="1"/>
  <c r="RTG38" i="7" s="1"/>
  <c r="RTH38" i="7" s="1"/>
  <c r="RTI38" i="7" s="1"/>
  <c r="RTJ38" i="7" s="1"/>
  <c r="RTK38" i="7" s="1"/>
  <c r="RTL38" i="7" s="1"/>
  <c r="RTM38" i="7" s="1"/>
  <c r="RTN38" i="7" s="1"/>
  <c r="RTO38" i="7" s="1"/>
  <c r="RTP38" i="7" s="1"/>
  <c r="RTQ38" i="7" s="1"/>
  <c r="RTR38" i="7" s="1"/>
  <c r="RTS38" i="7" s="1"/>
  <c r="RTT38" i="7" s="1"/>
  <c r="RTU38" i="7" s="1"/>
  <c r="RTV38" i="7" s="1"/>
  <c r="RTW38" i="7" s="1"/>
  <c r="RTX38" i="7" s="1"/>
  <c r="RTY38" i="7" s="1"/>
  <c r="RTZ38" i="7" s="1"/>
  <c r="RUA38" i="7" s="1"/>
  <c r="RUB38" i="7" s="1"/>
  <c r="RUC38" i="7" s="1"/>
  <c r="RUD38" i="7" s="1"/>
  <c r="RUE38" i="7" s="1"/>
  <c r="RUF38" i="7" s="1"/>
  <c r="RUG38" i="7" s="1"/>
  <c r="RUH38" i="7" s="1"/>
  <c r="RUI38" i="7" s="1"/>
  <c r="RUJ38" i="7" s="1"/>
  <c r="RUK38" i="7" s="1"/>
  <c r="RUL38" i="7" s="1"/>
  <c r="RUM38" i="7" s="1"/>
  <c r="RUN38" i="7" s="1"/>
  <c r="RUO38" i="7" s="1"/>
  <c r="RUP38" i="7" s="1"/>
  <c r="RUQ38" i="7" s="1"/>
  <c r="RUR38" i="7" s="1"/>
  <c r="RUS38" i="7" s="1"/>
  <c r="RUT38" i="7" s="1"/>
  <c r="RUU38" i="7" s="1"/>
  <c r="RUV38" i="7" s="1"/>
  <c r="RUW38" i="7" s="1"/>
  <c r="RUX38" i="7" s="1"/>
  <c r="RUY38" i="7" s="1"/>
  <c r="RUZ38" i="7" s="1"/>
  <c r="RVA38" i="7" s="1"/>
  <c r="RVB38" i="7" s="1"/>
  <c r="RVC38" i="7" s="1"/>
  <c r="RVD38" i="7" s="1"/>
  <c r="RVE38" i="7" s="1"/>
  <c r="RVF38" i="7" s="1"/>
  <c r="RVG38" i="7" s="1"/>
  <c r="RVH38" i="7" s="1"/>
  <c r="RVI38" i="7" s="1"/>
  <c r="RVJ38" i="7" s="1"/>
  <c r="RVK38" i="7" s="1"/>
  <c r="RVL38" i="7" s="1"/>
  <c r="RVM38" i="7" s="1"/>
  <c r="RVN38" i="7" s="1"/>
  <c r="RVO38" i="7" s="1"/>
  <c r="RVP38" i="7" s="1"/>
  <c r="RVQ38" i="7" s="1"/>
  <c r="RVR38" i="7" s="1"/>
  <c r="RVS38" i="7" s="1"/>
  <c r="RVT38" i="7" s="1"/>
  <c r="RVU38" i="7" s="1"/>
  <c r="RVV38" i="7" s="1"/>
  <c r="RVW38" i="7" s="1"/>
  <c r="RVX38" i="7" s="1"/>
  <c r="RVY38" i="7" s="1"/>
  <c r="RVZ38" i="7" s="1"/>
  <c r="RWA38" i="7" s="1"/>
  <c r="RWB38" i="7" s="1"/>
  <c r="RWC38" i="7" s="1"/>
  <c r="RWD38" i="7" s="1"/>
  <c r="RWE38" i="7" s="1"/>
  <c r="RWF38" i="7" s="1"/>
  <c r="RWG38" i="7" s="1"/>
  <c r="RWH38" i="7" s="1"/>
  <c r="RWI38" i="7" s="1"/>
  <c r="RWJ38" i="7" s="1"/>
  <c r="RWK38" i="7" s="1"/>
  <c r="RWL38" i="7" s="1"/>
  <c r="RWM38" i="7" s="1"/>
  <c r="RWN38" i="7" s="1"/>
  <c r="RWO38" i="7" s="1"/>
  <c r="RWP38" i="7" s="1"/>
  <c r="RWQ38" i="7" s="1"/>
  <c r="RWR38" i="7" s="1"/>
  <c r="RWS38" i="7" s="1"/>
  <c r="RWT38" i="7" s="1"/>
  <c r="RWU38" i="7" s="1"/>
  <c r="RWV38" i="7" s="1"/>
  <c r="RWW38" i="7" s="1"/>
  <c r="RWX38" i="7" s="1"/>
  <c r="RWY38" i="7" s="1"/>
  <c r="RWZ38" i="7" s="1"/>
  <c r="RXA38" i="7" s="1"/>
  <c r="RXB38" i="7" s="1"/>
  <c r="RXC38" i="7" s="1"/>
  <c r="RXD38" i="7" s="1"/>
  <c r="RXE38" i="7" s="1"/>
  <c r="RXF38" i="7" s="1"/>
  <c r="RXG38" i="7" s="1"/>
  <c r="RXH38" i="7" s="1"/>
  <c r="RXI38" i="7" s="1"/>
  <c r="RXJ38" i="7" s="1"/>
  <c r="RXK38" i="7" s="1"/>
  <c r="RXL38" i="7" s="1"/>
  <c r="RXM38" i="7" s="1"/>
  <c r="RXN38" i="7" s="1"/>
  <c r="RXO38" i="7" s="1"/>
  <c r="RXP38" i="7" s="1"/>
  <c r="RXQ38" i="7" s="1"/>
  <c r="RXR38" i="7" s="1"/>
  <c r="RXS38" i="7" s="1"/>
  <c r="RXT38" i="7" s="1"/>
  <c r="RXU38" i="7" s="1"/>
  <c r="RXV38" i="7" s="1"/>
  <c r="RXW38" i="7" s="1"/>
  <c r="RXX38" i="7" s="1"/>
  <c r="RXY38" i="7" s="1"/>
  <c r="RXZ38" i="7" s="1"/>
  <c r="RYA38" i="7" s="1"/>
  <c r="RYB38" i="7" s="1"/>
  <c r="RYC38" i="7" s="1"/>
  <c r="RYD38" i="7" s="1"/>
  <c r="RYE38" i="7" s="1"/>
  <c r="RYF38" i="7" s="1"/>
  <c r="RYG38" i="7" s="1"/>
  <c r="RYH38" i="7" s="1"/>
  <c r="RYI38" i="7" s="1"/>
  <c r="RYJ38" i="7" s="1"/>
  <c r="RYK38" i="7" s="1"/>
  <c r="RYL38" i="7" s="1"/>
  <c r="RYM38" i="7" s="1"/>
  <c r="RYN38" i="7" s="1"/>
  <c r="RYO38" i="7" s="1"/>
  <c r="RYP38" i="7" s="1"/>
  <c r="RYQ38" i="7" s="1"/>
  <c r="RYR38" i="7" s="1"/>
  <c r="RYS38" i="7" s="1"/>
  <c r="RYT38" i="7" s="1"/>
  <c r="RYU38" i="7" s="1"/>
  <c r="RYV38" i="7" s="1"/>
  <c r="RYW38" i="7" s="1"/>
  <c r="RYX38" i="7" s="1"/>
  <c r="RYY38" i="7" s="1"/>
  <c r="RYZ38" i="7" s="1"/>
  <c r="RZA38" i="7" s="1"/>
  <c r="RZB38" i="7" s="1"/>
  <c r="RZC38" i="7" s="1"/>
  <c r="RZD38" i="7" s="1"/>
  <c r="RZE38" i="7" s="1"/>
  <c r="RZF38" i="7" s="1"/>
  <c r="RZG38" i="7" s="1"/>
  <c r="RZH38" i="7" s="1"/>
  <c r="RZI38" i="7" s="1"/>
  <c r="RZJ38" i="7" s="1"/>
  <c r="RZK38" i="7" s="1"/>
  <c r="RZL38" i="7" s="1"/>
  <c r="RZM38" i="7" s="1"/>
  <c r="RZN38" i="7" s="1"/>
  <c r="RZO38" i="7" s="1"/>
  <c r="RZP38" i="7" s="1"/>
  <c r="RZQ38" i="7" s="1"/>
  <c r="RZR38" i="7" s="1"/>
  <c r="RZS38" i="7" s="1"/>
  <c r="RZT38" i="7" s="1"/>
  <c r="RZU38" i="7" s="1"/>
  <c r="RZV38" i="7" s="1"/>
  <c r="RZW38" i="7" s="1"/>
  <c r="RZX38" i="7" s="1"/>
  <c r="RZY38" i="7" s="1"/>
  <c r="RZZ38" i="7" s="1"/>
  <c r="SAA38" i="7" s="1"/>
  <c r="SAB38" i="7" s="1"/>
  <c r="SAC38" i="7" s="1"/>
  <c r="SAD38" i="7" s="1"/>
  <c r="SAE38" i="7" s="1"/>
  <c r="SAF38" i="7" s="1"/>
  <c r="SAG38" i="7" s="1"/>
  <c r="SAH38" i="7" s="1"/>
  <c r="SAI38" i="7" s="1"/>
  <c r="SAJ38" i="7" s="1"/>
  <c r="SAK38" i="7" s="1"/>
  <c r="SAL38" i="7" s="1"/>
  <c r="SAM38" i="7" s="1"/>
  <c r="SAN38" i="7" s="1"/>
  <c r="SAO38" i="7" s="1"/>
  <c r="SAP38" i="7" s="1"/>
  <c r="SAQ38" i="7" s="1"/>
  <c r="SAR38" i="7" s="1"/>
  <c r="SAS38" i="7" s="1"/>
  <c r="SAT38" i="7" s="1"/>
  <c r="SAU38" i="7" s="1"/>
  <c r="SAV38" i="7" s="1"/>
  <c r="SAW38" i="7" s="1"/>
  <c r="SAX38" i="7" s="1"/>
  <c r="SAY38" i="7" s="1"/>
  <c r="SAZ38" i="7" s="1"/>
  <c r="SBA38" i="7" s="1"/>
  <c r="SBB38" i="7" s="1"/>
  <c r="SBC38" i="7" s="1"/>
  <c r="SBD38" i="7" s="1"/>
  <c r="SBE38" i="7" s="1"/>
  <c r="SBF38" i="7" s="1"/>
  <c r="SBG38" i="7" s="1"/>
  <c r="SBH38" i="7" s="1"/>
  <c r="SBI38" i="7" s="1"/>
  <c r="SBJ38" i="7" s="1"/>
  <c r="SBK38" i="7" s="1"/>
  <c r="SBL38" i="7" s="1"/>
  <c r="SBM38" i="7" s="1"/>
  <c r="SBN38" i="7" s="1"/>
  <c r="SBO38" i="7" s="1"/>
  <c r="SBP38" i="7" s="1"/>
  <c r="SBQ38" i="7" s="1"/>
  <c r="SBR38" i="7" s="1"/>
  <c r="SBS38" i="7" s="1"/>
  <c r="SBT38" i="7" s="1"/>
  <c r="SBU38" i="7" s="1"/>
  <c r="SBV38" i="7" s="1"/>
  <c r="SBW38" i="7" s="1"/>
  <c r="SBX38" i="7" s="1"/>
  <c r="SBY38" i="7" s="1"/>
  <c r="SBZ38" i="7" s="1"/>
  <c r="SCA38" i="7" s="1"/>
  <c r="SCB38" i="7" s="1"/>
  <c r="SCC38" i="7" s="1"/>
  <c r="SCD38" i="7" s="1"/>
  <c r="SCE38" i="7" s="1"/>
  <c r="SCF38" i="7" s="1"/>
  <c r="SCG38" i="7" s="1"/>
  <c r="SCH38" i="7" s="1"/>
  <c r="SCI38" i="7" s="1"/>
  <c r="SCJ38" i="7" s="1"/>
  <c r="SCK38" i="7" s="1"/>
  <c r="SCL38" i="7" s="1"/>
  <c r="SCM38" i="7" s="1"/>
  <c r="SCN38" i="7" s="1"/>
  <c r="SCO38" i="7" s="1"/>
  <c r="SCP38" i="7" s="1"/>
  <c r="SCQ38" i="7" s="1"/>
  <c r="SCR38" i="7" s="1"/>
  <c r="SCS38" i="7" s="1"/>
  <c r="SCT38" i="7" s="1"/>
  <c r="SCU38" i="7" s="1"/>
  <c r="SCV38" i="7" s="1"/>
  <c r="SCW38" i="7" s="1"/>
  <c r="SCX38" i="7" s="1"/>
  <c r="SCY38" i="7" s="1"/>
  <c r="SCZ38" i="7" s="1"/>
  <c r="SDA38" i="7" s="1"/>
  <c r="SDB38" i="7" s="1"/>
  <c r="SDC38" i="7" s="1"/>
  <c r="SDD38" i="7" s="1"/>
  <c r="SDE38" i="7" s="1"/>
  <c r="SDF38" i="7" s="1"/>
  <c r="SDG38" i="7" s="1"/>
  <c r="SDH38" i="7" s="1"/>
  <c r="SDI38" i="7" s="1"/>
  <c r="SDJ38" i="7" s="1"/>
  <c r="SDK38" i="7" s="1"/>
  <c r="SDL38" i="7" s="1"/>
  <c r="SDM38" i="7" s="1"/>
  <c r="SDN38" i="7" s="1"/>
  <c r="SDO38" i="7" s="1"/>
  <c r="SDP38" i="7" s="1"/>
  <c r="SDQ38" i="7" s="1"/>
  <c r="SDR38" i="7" s="1"/>
  <c r="SDS38" i="7" s="1"/>
  <c r="SDT38" i="7" s="1"/>
  <c r="SDU38" i="7" s="1"/>
  <c r="SDV38" i="7" s="1"/>
  <c r="SDW38" i="7" s="1"/>
  <c r="SDX38" i="7" s="1"/>
  <c r="SDY38" i="7" s="1"/>
  <c r="SDZ38" i="7" s="1"/>
  <c r="SEA38" i="7" s="1"/>
  <c r="SEB38" i="7" s="1"/>
  <c r="SEC38" i="7" s="1"/>
  <c r="SED38" i="7" s="1"/>
  <c r="SEE38" i="7" s="1"/>
  <c r="SEF38" i="7" s="1"/>
  <c r="SEG38" i="7" s="1"/>
  <c r="SEH38" i="7" s="1"/>
  <c r="SEI38" i="7" s="1"/>
  <c r="SEJ38" i="7" s="1"/>
  <c r="SEK38" i="7" s="1"/>
  <c r="SEL38" i="7" s="1"/>
  <c r="SEM38" i="7" s="1"/>
  <c r="SEN38" i="7" s="1"/>
  <c r="SEO38" i="7" s="1"/>
  <c r="SEP38" i="7" s="1"/>
  <c r="SEQ38" i="7" s="1"/>
  <c r="SER38" i="7" s="1"/>
  <c r="SES38" i="7" s="1"/>
  <c r="SET38" i="7" s="1"/>
  <c r="SEU38" i="7" s="1"/>
  <c r="SEV38" i="7" s="1"/>
  <c r="SEW38" i="7" s="1"/>
  <c r="SEX38" i="7" s="1"/>
  <c r="SEY38" i="7" s="1"/>
  <c r="SEZ38" i="7" s="1"/>
  <c r="SFA38" i="7" s="1"/>
  <c r="SFB38" i="7" s="1"/>
  <c r="SFC38" i="7" s="1"/>
  <c r="SFD38" i="7" s="1"/>
  <c r="SFE38" i="7" s="1"/>
  <c r="SFF38" i="7" s="1"/>
  <c r="SFG38" i="7" s="1"/>
  <c r="SFH38" i="7" s="1"/>
  <c r="SFI38" i="7" s="1"/>
  <c r="SFJ38" i="7" s="1"/>
  <c r="SFK38" i="7" s="1"/>
  <c r="SFL38" i="7" s="1"/>
  <c r="SFM38" i="7" s="1"/>
  <c r="SFN38" i="7" s="1"/>
  <c r="SFO38" i="7" s="1"/>
  <c r="SFP38" i="7" s="1"/>
  <c r="SFQ38" i="7" s="1"/>
  <c r="SFR38" i="7" s="1"/>
  <c r="SFS38" i="7" s="1"/>
  <c r="SFT38" i="7" s="1"/>
  <c r="SFU38" i="7" s="1"/>
  <c r="SFV38" i="7" s="1"/>
  <c r="SFW38" i="7" s="1"/>
  <c r="SFX38" i="7" s="1"/>
  <c r="SFY38" i="7" s="1"/>
  <c r="SFZ38" i="7" s="1"/>
  <c r="SGA38" i="7" s="1"/>
  <c r="SGB38" i="7" s="1"/>
  <c r="SGC38" i="7" s="1"/>
  <c r="SGD38" i="7" s="1"/>
  <c r="SGE38" i="7" s="1"/>
  <c r="SGF38" i="7" s="1"/>
  <c r="SGG38" i="7" s="1"/>
  <c r="SGH38" i="7" s="1"/>
  <c r="SGI38" i="7" s="1"/>
  <c r="SGJ38" i="7" s="1"/>
  <c r="SGK38" i="7" s="1"/>
  <c r="SGL38" i="7" s="1"/>
  <c r="SGM38" i="7" s="1"/>
  <c r="SGN38" i="7" s="1"/>
  <c r="SGO38" i="7" s="1"/>
  <c r="SGP38" i="7" s="1"/>
  <c r="SGQ38" i="7" s="1"/>
  <c r="SGR38" i="7" s="1"/>
  <c r="SGS38" i="7" s="1"/>
  <c r="SGT38" i="7" s="1"/>
  <c r="SGU38" i="7" s="1"/>
  <c r="SGV38" i="7" s="1"/>
  <c r="SGW38" i="7" s="1"/>
  <c r="SGX38" i="7" s="1"/>
  <c r="SGY38" i="7" s="1"/>
  <c r="SGZ38" i="7" s="1"/>
  <c r="SHA38" i="7" s="1"/>
  <c r="SHB38" i="7" s="1"/>
  <c r="SHC38" i="7" s="1"/>
  <c r="SHD38" i="7" s="1"/>
  <c r="SHE38" i="7" s="1"/>
  <c r="SHF38" i="7" s="1"/>
  <c r="SHG38" i="7" s="1"/>
  <c r="SHH38" i="7" s="1"/>
  <c r="SHI38" i="7" s="1"/>
  <c r="SHJ38" i="7" s="1"/>
  <c r="SHK38" i="7" s="1"/>
  <c r="SHL38" i="7" s="1"/>
  <c r="SHM38" i="7" s="1"/>
  <c r="SHN38" i="7" s="1"/>
  <c r="SHO38" i="7" s="1"/>
  <c r="SHP38" i="7" s="1"/>
  <c r="SHQ38" i="7" s="1"/>
  <c r="SHR38" i="7" s="1"/>
  <c r="SHS38" i="7" s="1"/>
  <c r="SHT38" i="7" s="1"/>
  <c r="SHU38" i="7" s="1"/>
  <c r="SHV38" i="7" s="1"/>
  <c r="SHW38" i="7" s="1"/>
  <c r="SHX38" i="7" s="1"/>
  <c r="SHY38" i="7" s="1"/>
  <c r="SHZ38" i="7" s="1"/>
  <c r="SIA38" i="7" s="1"/>
  <c r="SIB38" i="7" s="1"/>
  <c r="SIC38" i="7" s="1"/>
  <c r="SID38" i="7" s="1"/>
  <c r="SIE38" i="7" s="1"/>
  <c r="SIF38" i="7" s="1"/>
  <c r="SIG38" i="7" s="1"/>
  <c r="SIH38" i="7" s="1"/>
  <c r="SII38" i="7" s="1"/>
  <c r="SIJ38" i="7" s="1"/>
  <c r="SIK38" i="7" s="1"/>
  <c r="SIL38" i="7" s="1"/>
  <c r="SIM38" i="7" s="1"/>
  <c r="SIN38" i="7" s="1"/>
  <c r="SIO38" i="7" s="1"/>
  <c r="SIP38" i="7" s="1"/>
  <c r="SIQ38" i="7" s="1"/>
  <c r="SIR38" i="7" s="1"/>
  <c r="SIS38" i="7" s="1"/>
  <c r="SIT38" i="7" s="1"/>
  <c r="SIU38" i="7" s="1"/>
  <c r="SIV38" i="7" s="1"/>
  <c r="SIW38" i="7" s="1"/>
  <c r="SIX38" i="7" s="1"/>
  <c r="SIY38" i="7" s="1"/>
  <c r="SIZ38" i="7" s="1"/>
  <c r="SJA38" i="7" s="1"/>
  <c r="SJB38" i="7" s="1"/>
  <c r="SJC38" i="7" s="1"/>
  <c r="SJD38" i="7" s="1"/>
  <c r="SJE38" i="7" s="1"/>
  <c r="SJF38" i="7" s="1"/>
  <c r="SJG38" i="7" s="1"/>
  <c r="SJH38" i="7" s="1"/>
  <c r="SJI38" i="7" s="1"/>
  <c r="SJJ38" i="7" s="1"/>
  <c r="SJK38" i="7" s="1"/>
  <c r="SJL38" i="7" s="1"/>
  <c r="SJM38" i="7" s="1"/>
  <c r="SJN38" i="7" s="1"/>
  <c r="SJO38" i="7" s="1"/>
  <c r="SJP38" i="7" s="1"/>
  <c r="SJQ38" i="7" s="1"/>
  <c r="SJR38" i="7" s="1"/>
  <c r="SJS38" i="7" s="1"/>
  <c r="SJT38" i="7" s="1"/>
  <c r="SJU38" i="7" s="1"/>
  <c r="SJV38" i="7" s="1"/>
  <c r="SJW38" i="7" s="1"/>
  <c r="SJX38" i="7" s="1"/>
  <c r="SJY38" i="7" s="1"/>
  <c r="SJZ38" i="7" s="1"/>
  <c r="SKA38" i="7" s="1"/>
  <c r="SKB38" i="7" s="1"/>
  <c r="SKC38" i="7" s="1"/>
  <c r="SKD38" i="7" s="1"/>
  <c r="SKE38" i="7" s="1"/>
  <c r="SKF38" i="7" s="1"/>
  <c r="SKG38" i="7" s="1"/>
  <c r="SKH38" i="7" s="1"/>
  <c r="SKI38" i="7" s="1"/>
  <c r="SKJ38" i="7" s="1"/>
  <c r="SKK38" i="7" s="1"/>
  <c r="SKL38" i="7" s="1"/>
  <c r="SKM38" i="7" s="1"/>
  <c r="SKN38" i="7" s="1"/>
  <c r="SKO38" i="7" s="1"/>
  <c r="SKP38" i="7" s="1"/>
  <c r="SKQ38" i="7" s="1"/>
  <c r="SKR38" i="7" s="1"/>
  <c r="SKS38" i="7" s="1"/>
  <c r="SKT38" i="7" s="1"/>
  <c r="SKU38" i="7" s="1"/>
  <c r="SKV38" i="7" s="1"/>
  <c r="SKW38" i="7" s="1"/>
  <c r="SKX38" i="7" s="1"/>
  <c r="SKY38" i="7" s="1"/>
  <c r="SKZ38" i="7" s="1"/>
  <c r="SLA38" i="7" s="1"/>
  <c r="SLB38" i="7" s="1"/>
  <c r="SLC38" i="7" s="1"/>
  <c r="SLD38" i="7" s="1"/>
  <c r="SLE38" i="7" s="1"/>
  <c r="SLF38" i="7" s="1"/>
  <c r="SLG38" i="7" s="1"/>
  <c r="SLH38" i="7" s="1"/>
  <c r="SLI38" i="7" s="1"/>
  <c r="SLJ38" i="7" s="1"/>
  <c r="SLK38" i="7" s="1"/>
  <c r="SLL38" i="7" s="1"/>
  <c r="SLM38" i="7" s="1"/>
  <c r="SLN38" i="7" s="1"/>
  <c r="SLO38" i="7" s="1"/>
  <c r="SLP38" i="7" s="1"/>
  <c r="SLQ38" i="7" s="1"/>
  <c r="SLR38" i="7" s="1"/>
  <c r="SLS38" i="7" s="1"/>
  <c r="SLT38" i="7" s="1"/>
  <c r="SLU38" i="7" s="1"/>
  <c r="SLV38" i="7" s="1"/>
  <c r="SLW38" i="7" s="1"/>
  <c r="SLX38" i="7" s="1"/>
  <c r="SLY38" i="7" s="1"/>
  <c r="SLZ38" i="7" s="1"/>
  <c r="SMA38" i="7" s="1"/>
  <c r="SMB38" i="7" s="1"/>
  <c r="SMC38" i="7" s="1"/>
  <c r="SMD38" i="7" s="1"/>
  <c r="SME38" i="7" s="1"/>
  <c r="SMF38" i="7" s="1"/>
  <c r="SMG38" i="7" s="1"/>
  <c r="SMH38" i="7" s="1"/>
  <c r="SMI38" i="7" s="1"/>
  <c r="SMJ38" i="7" s="1"/>
  <c r="SMK38" i="7" s="1"/>
  <c r="SML38" i="7" s="1"/>
  <c r="SMM38" i="7" s="1"/>
  <c r="SMN38" i="7" s="1"/>
  <c r="SMO38" i="7" s="1"/>
  <c r="SMP38" i="7" s="1"/>
  <c r="SMQ38" i="7" s="1"/>
  <c r="SMR38" i="7" s="1"/>
  <c r="SMS38" i="7" s="1"/>
  <c r="SMT38" i="7" s="1"/>
  <c r="SMU38" i="7" s="1"/>
  <c r="SMV38" i="7" s="1"/>
  <c r="SMW38" i="7" s="1"/>
  <c r="SMX38" i="7" s="1"/>
  <c r="SMY38" i="7" s="1"/>
  <c r="SMZ38" i="7" s="1"/>
  <c r="SNA38" i="7" s="1"/>
  <c r="SNB38" i="7" s="1"/>
  <c r="SNC38" i="7" s="1"/>
  <c r="SND38" i="7" s="1"/>
  <c r="SNE38" i="7" s="1"/>
  <c r="SNF38" i="7" s="1"/>
  <c r="SNG38" i="7" s="1"/>
  <c r="SNH38" i="7" s="1"/>
  <c r="SNI38" i="7" s="1"/>
  <c r="SNJ38" i="7" s="1"/>
  <c r="SNK38" i="7" s="1"/>
  <c r="SNL38" i="7" s="1"/>
  <c r="SNM38" i="7" s="1"/>
  <c r="SNN38" i="7" s="1"/>
  <c r="SNO38" i="7" s="1"/>
  <c r="SNP38" i="7" s="1"/>
  <c r="SNQ38" i="7" s="1"/>
  <c r="SNR38" i="7" s="1"/>
  <c r="SNS38" i="7" s="1"/>
  <c r="SNT38" i="7" s="1"/>
  <c r="SNU38" i="7" s="1"/>
  <c r="SNV38" i="7" s="1"/>
  <c r="SNW38" i="7" s="1"/>
  <c r="SNX38" i="7" s="1"/>
  <c r="SNY38" i="7" s="1"/>
  <c r="SNZ38" i="7" s="1"/>
  <c r="SOA38" i="7" s="1"/>
  <c r="SOB38" i="7" s="1"/>
  <c r="SOC38" i="7" s="1"/>
  <c r="SOD38" i="7" s="1"/>
  <c r="SOE38" i="7" s="1"/>
  <c r="SOF38" i="7" s="1"/>
  <c r="SOG38" i="7" s="1"/>
  <c r="SOH38" i="7" s="1"/>
  <c r="SOI38" i="7" s="1"/>
  <c r="SOJ38" i="7" s="1"/>
  <c r="SOK38" i="7" s="1"/>
  <c r="SOL38" i="7" s="1"/>
  <c r="SOM38" i="7" s="1"/>
  <c r="SON38" i="7" s="1"/>
  <c r="SOO38" i="7" s="1"/>
  <c r="SOP38" i="7" s="1"/>
  <c r="SOQ38" i="7" s="1"/>
  <c r="SOR38" i="7" s="1"/>
  <c r="SOS38" i="7" s="1"/>
  <c r="SOT38" i="7" s="1"/>
  <c r="SOU38" i="7" s="1"/>
  <c r="SOV38" i="7" s="1"/>
  <c r="SOW38" i="7" s="1"/>
  <c r="SOX38" i="7" s="1"/>
  <c r="SOY38" i="7" s="1"/>
  <c r="SOZ38" i="7" s="1"/>
  <c r="SPA38" i="7" s="1"/>
  <c r="SPB38" i="7" s="1"/>
  <c r="SPC38" i="7" s="1"/>
  <c r="SPD38" i="7" s="1"/>
  <c r="SPE38" i="7" s="1"/>
  <c r="SPF38" i="7" s="1"/>
  <c r="SPG38" i="7" s="1"/>
  <c r="SPH38" i="7" s="1"/>
  <c r="SPI38" i="7" s="1"/>
  <c r="SPJ38" i="7" s="1"/>
  <c r="SPK38" i="7" s="1"/>
  <c r="SPL38" i="7" s="1"/>
  <c r="SPM38" i="7" s="1"/>
  <c r="SPN38" i="7" s="1"/>
  <c r="SPO38" i="7" s="1"/>
  <c r="SPP38" i="7" s="1"/>
  <c r="SPQ38" i="7" s="1"/>
  <c r="SPR38" i="7" s="1"/>
  <c r="SPS38" i="7" s="1"/>
  <c r="SPT38" i="7" s="1"/>
  <c r="SPU38" i="7" s="1"/>
  <c r="SPV38" i="7" s="1"/>
  <c r="SPW38" i="7" s="1"/>
  <c r="SPX38" i="7" s="1"/>
  <c r="SPY38" i="7" s="1"/>
  <c r="SPZ38" i="7" s="1"/>
  <c r="SQA38" i="7" s="1"/>
  <c r="SQB38" i="7" s="1"/>
  <c r="SQC38" i="7" s="1"/>
  <c r="SQD38" i="7" s="1"/>
  <c r="SQE38" i="7" s="1"/>
  <c r="SQF38" i="7" s="1"/>
  <c r="SQG38" i="7" s="1"/>
  <c r="SQH38" i="7" s="1"/>
  <c r="SQI38" i="7" s="1"/>
  <c r="SQJ38" i="7" s="1"/>
  <c r="SQK38" i="7" s="1"/>
  <c r="SQL38" i="7" s="1"/>
  <c r="SQM38" i="7" s="1"/>
  <c r="SQN38" i="7" s="1"/>
  <c r="SQO38" i="7" s="1"/>
  <c r="SQP38" i="7" s="1"/>
  <c r="SQQ38" i="7" s="1"/>
  <c r="SQR38" i="7" s="1"/>
  <c r="SQS38" i="7" s="1"/>
  <c r="SQT38" i="7" s="1"/>
  <c r="SQU38" i="7" s="1"/>
  <c r="SQV38" i="7" s="1"/>
  <c r="SQW38" i="7" s="1"/>
  <c r="SQX38" i="7" s="1"/>
  <c r="SQY38" i="7" s="1"/>
  <c r="SQZ38" i="7" s="1"/>
  <c r="SRA38" i="7" s="1"/>
  <c r="SRB38" i="7" s="1"/>
  <c r="SRC38" i="7" s="1"/>
  <c r="SRD38" i="7" s="1"/>
  <c r="SRE38" i="7" s="1"/>
  <c r="SRF38" i="7" s="1"/>
  <c r="SRG38" i="7" s="1"/>
  <c r="SRH38" i="7" s="1"/>
  <c r="SRI38" i="7" s="1"/>
  <c r="SRJ38" i="7" s="1"/>
  <c r="SRK38" i="7" s="1"/>
  <c r="SRL38" i="7" s="1"/>
  <c r="SRM38" i="7" s="1"/>
  <c r="SRN38" i="7" s="1"/>
  <c r="SRO38" i="7" s="1"/>
  <c r="SRP38" i="7" s="1"/>
  <c r="SRQ38" i="7" s="1"/>
  <c r="SRR38" i="7" s="1"/>
  <c r="SRS38" i="7" s="1"/>
  <c r="SRT38" i="7" s="1"/>
  <c r="SRU38" i="7" s="1"/>
  <c r="SRV38" i="7" s="1"/>
  <c r="SRW38" i="7" s="1"/>
  <c r="SRX38" i="7" s="1"/>
  <c r="SRY38" i="7" s="1"/>
  <c r="SRZ38" i="7" s="1"/>
  <c r="SSA38" i="7" s="1"/>
  <c r="SSB38" i="7" s="1"/>
  <c r="SSC38" i="7" s="1"/>
  <c r="SSD38" i="7" s="1"/>
  <c r="SSE38" i="7" s="1"/>
  <c r="SSF38" i="7" s="1"/>
  <c r="SSG38" i="7" s="1"/>
  <c r="SSH38" i="7" s="1"/>
  <c r="SSI38" i="7" s="1"/>
  <c r="SSJ38" i="7" s="1"/>
  <c r="SSK38" i="7" s="1"/>
  <c r="SSL38" i="7" s="1"/>
  <c r="SSM38" i="7" s="1"/>
  <c r="SSN38" i="7" s="1"/>
  <c r="SSO38" i="7" s="1"/>
  <c r="SSP38" i="7" s="1"/>
  <c r="SSQ38" i="7" s="1"/>
  <c r="SSR38" i="7" s="1"/>
  <c r="SSS38" i="7" s="1"/>
  <c r="SST38" i="7" s="1"/>
  <c r="SSU38" i="7" s="1"/>
  <c r="SSV38" i="7" s="1"/>
  <c r="SSW38" i="7" s="1"/>
  <c r="SSX38" i="7" s="1"/>
  <c r="SSY38" i="7" s="1"/>
  <c r="SSZ38" i="7" s="1"/>
  <c r="STA38" i="7" s="1"/>
  <c r="STB38" i="7" s="1"/>
  <c r="STC38" i="7" s="1"/>
  <c r="STD38" i="7" s="1"/>
  <c r="STE38" i="7" s="1"/>
  <c r="STF38" i="7" s="1"/>
  <c r="STG38" i="7" s="1"/>
  <c r="STH38" i="7" s="1"/>
  <c r="STI38" i="7" s="1"/>
  <c r="STJ38" i="7" s="1"/>
  <c r="STK38" i="7" s="1"/>
  <c r="STL38" i="7" s="1"/>
  <c r="STM38" i="7" s="1"/>
  <c r="STN38" i="7" s="1"/>
  <c r="STO38" i="7" s="1"/>
  <c r="STP38" i="7" s="1"/>
  <c r="STQ38" i="7" s="1"/>
  <c r="STR38" i="7" s="1"/>
  <c r="STS38" i="7" s="1"/>
  <c r="STT38" i="7" s="1"/>
  <c r="STU38" i="7" s="1"/>
  <c r="STV38" i="7" s="1"/>
  <c r="STW38" i="7" s="1"/>
  <c r="STX38" i="7" s="1"/>
  <c r="STY38" i="7" s="1"/>
  <c r="STZ38" i="7" s="1"/>
  <c r="SUA38" i="7" s="1"/>
  <c r="SUB38" i="7" s="1"/>
  <c r="SUC38" i="7" s="1"/>
  <c r="SUD38" i="7" s="1"/>
  <c r="SUE38" i="7" s="1"/>
  <c r="SUF38" i="7" s="1"/>
  <c r="SUG38" i="7" s="1"/>
  <c r="SUH38" i="7" s="1"/>
  <c r="SUI38" i="7" s="1"/>
  <c r="SUJ38" i="7" s="1"/>
  <c r="SUK38" i="7" s="1"/>
  <c r="SUL38" i="7" s="1"/>
  <c r="SUM38" i="7" s="1"/>
  <c r="SUN38" i="7" s="1"/>
  <c r="SUO38" i="7" s="1"/>
  <c r="SUP38" i="7" s="1"/>
  <c r="SUQ38" i="7" s="1"/>
  <c r="SUR38" i="7" s="1"/>
  <c r="SUS38" i="7" s="1"/>
  <c r="SUT38" i="7" s="1"/>
  <c r="SUU38" i="7" s="1"/>
  <c r="SUV38" i="7" s="1"/>
  <c r="SUW38" i="7" s="1"/>
  <c r="SUX38" i="7" s="1"/>
  <c r="SUY38" i="7" s="1"/>
  <c r="SUZ38" i="7" s="1"/>
  <c r="SVA38" i="7" s="1"/>
  <c r="SVB38" i="7" s="1"/>
  <c r="SVC38" i="7" s="1"/>
  <c r="SVD38" i="7" s="1"/>
  <c r="SVE38" i="7" s="1"/>
  <c r="SVF38" i="7" s="1"/>
  <c r="SVG38" i="7" s="1"/>
  <c r="SVH38" i="7" s="1"/>
  <c r="SVI38" i="7" s="1"/>
  <c r="SVJ38" i="7" s="1"/>
  <c r="SVK38" i="7" s="1"/>
  <c r="SVL38" i="7" s="1"/>
  <c r="SVM38" i="7" s="1"/>
  <c r="SVN38" i="7" s="1"/>
  <c r="SVO38" i="7" s="1"/>
  <c r="SVP38" i="7" s="1"/>
  <c r="SVQ38" i="7" s="1"/>
  <c r="SVR38" i="7" s="1"/>
  <c r="SVS38" i="7" s="1"/>
  <c r="SVT38" i="7" s="1"/>
  <c r="SVU38" i="7" s="1"/>
  <c r="SVV38" i="7" s="1"/>
  <c r="SVW38" i="7" s="1"/>
  <c r="SVX38" i="7" s="1"/>
  <c r="SVY38" i="7" s="1"/>
  <c r="SVZ38" i="7" s="1"/>
  <c r="SWA38" i="7" s="1"/>
  <c r="SWB38" i="7" s="1"/>
  <c r="SWC38" i="7" s="1"/>
  <c r="SWD38" i="7" s="1"/>
  <c r="SWE38" i="7" s="1"/>
  <c r="SWF38" i="7" s="1"/>
  <c r="SWG38" i="7" s="1"/>
  <c r="SWH38" i="7" s="1"/>
  <c r="SWI38" i="7" s="1"/>
  <c r="SWJ38" i="7" s="1"/>
  <c r="SWK38" i="7" s="1"/>
  <c r="SWL38" i="7" s="1"/>
  <c r="SWM38" i="7" s="1"/>
  <c r="SWN38" i="7" s="1"/>
  <c r="SWO38" i="7" s="1"/>
  <c r="SWP38" i="7" s="1"/>
  <c r="SWQ38" i="7" s="1"/>
  <c r="SWR38" i="7" s="1"/>
  <c r="SWS38" i="7" s="1"/>
  <c r="SWT38" i="7" s="1"/>
  <c r="SWU38" i="7" s="1"/>
  <c r="SWV38" i="7" s="1"/>
  <c r="SWW38" i="7" s="1"/>
  <c r="SWX38" i="7" s="1"/>
  <c r="SWY38" i="7" s="1"/>
  <c r="SWZ38" i="7" s="1"/>
  <c r="SXA38" i="7" s="1"/>
  <c r="SXB38" i="7" s="1"/>
  <c r="SXC38" i="7" s="1"/>
  <c r="SXD38" i="7" s="1"/>
  <c r="SXE38" i="7" s="1"/>
  <c r="SXF38" i="7" s="1"/>
  <c r="SXG38" i="7" s="1"/>
  <c r="SXH38" i="7" s="1"/>
  <c r="SXI38" i="7" s="1"/>
  <c r="SXJ38" i="7" s="1"/>
  <c r="SXK38" i="7" s="1"/>
  <c r="SXL38" i="7" s="1"/>
  <c r="SXM38" i="7" s="1"/>
  <c r="SXN38" i="7" s="1"/>
  <c r="SXO38" i="7" s="1"/>
  <c r="SXP38" i="7" s="1"/>
  <c r="SXQ38" i="7" s="1"/>
  <c r="SXR38" i="7" s="1"/>
  <c r="SXS38" i="7" s="1"/>
  <c r="SXT38" i="7" s="1"/>
  <c r="SXU38" i="7" s="1"/>
  <c r="SXV38" i="7" s="1"/>
  <c r="SXW38" i="7" s="1"/>
  <c r="SXX38" i="7" s="1"/>
  <c r="SXY38" i="7" s="1"/>
  <c r="SXZ38" i="7" s="1"/>
  <c r="SYA38" i="7" s="1"/>
  <c r="SYB38" i="7" s="1"/>
  <c r="SYC38" i="7" s="1"/>
  <c r="SYD38" i="7" s="1"/>
  <c r="SYE38" i="7" s="1"/>
  <c r="SYF38" i="7" s="1"/>
  <c r="SYG38" i="7" s="1"/>
  <c r="SYH38" i="7" s="1"/>
  <c r="SYI38" i="7" s="1"/>
  <c r="SYJ38" i="7" s="1"/>
  <c r="SYK38" i="7" s="1"/>
  <c r="SYL38" i="7" s="1"/>
  <c r="SYM38" i="7" s="1"/>
  <c r="SYN38" i="7" s="1"/>
  <c r="SYO38" i="7" s="1"/>
  <c r="SYP38" i="7" s="1"/>
  <c r="SYQ38" i="7" s="1"/>
  <c r="SYR38" i="7" s="1"/>
  <c r="SYS38" i="7" s="1"/>
  <c r="SYT38" i="7" s="1"/>
  <c r="SYU38" i="7" s="1"/>
  <c r="SYV38" i="7" s="1"/>
  <c r="SYW38" i="7" s="1"/>
  <c r="SYX38" i="7" s="1"/>
  <c r="SYY38" i="7" s="1"/>
  <c r="SYZ38" i="7" s="1"/>
  <c r="SZA38" i="7" s="1"/>
  <c r="SZB38" i="7" s="1"/>
  <c r="SZC38" i="7" s="1"/>
  <c r="SZD38" i="7" s="1"/>
  <c r="SZE38" i="7" s="1"/>
  <c r="SZF38" i="7" s="1"/>
  <c r="SZG38" i="7" s="1"/>
  <c r="SZH38" i="7" s="1"/>
  <c r="SZI38" i="7" s="1"/>
  <c r="SZJ38" i="7" s="1"/>
  <c r="SZK38" i="7" s="1"/>
  <c r="SZL38" i="7" s="1"/>
  <c r="SZM38" i="7" s="1"/>
  <c r="SZN38" i="7" s="1"/>
  <c r="SZO38" i="7" s="1"/>
  <c r="SZP38" i="7" s="1"/>
  <c r="SZQ38" i="7" s="1"/>
  <c r="SZR38" i="7" s="1"/>
  <c r="SZS38" i="7" s="1"/>
  <c r="SZT38" i="7" s="1"/>
  <c r="SZU38" i="7" s="1"/>
  <c r="SZV38" i="7" s="1"/>
  <c r="SZW38" i="7" s="1"/>
  <c r="SZX38" i="7" s="1"/>
  <c r="SZY38" i="7" s="1"/>
  <c r="SZZ38" i="7" s="1"/>
  <c r="TAA38" i="7" s="1"/>
  <c r="TAB38" i="7" s="1"/>
  <c r="TAC38" i="7" s="1"/>
  <c r="TAD38" i="7" s="1"/>
  <c r="TAE38" i="7" s="1"/>
  <c r="TAF38" i="7" s="1"/>
  <c r="TAG38" i="7" s="1"/>
  <c r="TAH38" i="7" s="1"/>
  <c r="TAI38" i="7" s="1"/>
  <c r="TAJ38" i="7" s="1"/>
  <c r="TAK38" i="7" s="1"/>
  <c r="TAL38" i="7" s="1"/>
  <c r="TAM38" i="7" s="1"/>
  <c r="TAN38" i="7" s="1"/>
  <c r="TAO38" i="7" s="1"/>
  <c r="TAP38" i="7" s="1"/>
  <c r="TAQ38" i="7" s="1"/>
  <c r="TAR38" i="7" s="1"/>
  <c r="TAS38" i="7" s="1"/>
  <c r="TAT38" i="7" s="1"/>
  <c r="TAU38" i="7" s="1"/>
  <c r="TAV38" i="7" s="1"/>
  <c r="TAW38" i="7" s="1"/>
  <c r="TAX38" i="7" s="1"/>
  <c r="TAY38" i="7" s="1"/>
  <c r="TAZ38" i="7" s="1"/>
  <c r="TBA38" i="7" s="1"/>
  <c r="TBB38" i="7" s="1"/>
  <c r="TBC38" i="7" s="1"/>
  <c r="TBD38" i="7" s="1"/>
  <c r="TBE38" i="7" s="1"/>
  <c r="TBF38" i="7" s="1"/>
  <c r="TBG38" i="7" s="1"/>
  <c r="TBH38" i="7" s="1"/>
  <c r="TBI38" i="7" s="1"/>
  <c r="TBJ38" i="7" s="1"/>
  <c r="TBK38" i="7" s="1"/>
  <c r="TBL38" i="7" s="1"/>
  <c r="TBM38" i="7" s="1"/>
  <c r="TBN38" i="7" s="1"/>
  <c r="TBO38" i="7" s="1"/>
  <c r="TBP38" i="7" s="1"/>
  <c r="TBQ38" i="7" s="1"/>
  <c r="TBR38" i="7" s="1"/>
  <c r="TBS38" i="7" s="1"/>
  <c r="TBT38" i="7" s="1"/>
  <c r="TBU38" i="7" s="1"/>
  <c r="TBV38" i="7" s="1"/>
  <c r="TBW38" i="7" s="1"/>
  <c r="TBX38" i="7" s="1"/>
  <c r="TBY38" i="7" s="1"/>
  <c r="TBZ38" i="7" s="1"/>
  <c r="TCA38" i="7" s="1"/>
  <c r="TCB38" i="7" s="1"/>
  <c r="TCC38" i="7" s="1"/>
  <c r="TCD38" i="7" s="1"/>
  <c r="TCE38" i="7" s="1"/>
  <c r="TCF38" i="7" s="1"/>
  <c r="TCG38" i="7" s="1"/>
  <c r="TCH38" i="7" s="1"/>
  <c r="TCI38" i="7" s="1"/>
  <c r="TCJ38" i="7" s="1"/>
  <c r="TCK38" i="7" s="1"/>
  <c r="TCL38" i="7" s="1"/>
  <c r="TCM38" i="7" s="1"/>
  <c r="TCN38" i="7" s="1"/>
  <c r="TCO38" i="7" s="1"/>
  <c r="TCP38" i="7" s="1"/>
  <c r="TCQ38" i="7" s="1"/>
  <c r="TCR38" i="7" s="1"/>
  <c r="TCS38" i="7" s="1"/>
  <c r="TCT38" i="7" s="1"/>
  <c r="TCU38" i="7" s="1"/>
  <c r="TCV38" i="7" s="1"/>
  <c r="TCW38" i="7" s="1"/>
  <c r="TCX38" i="7" s="1"/>
  <c r="TCY38" i="7" s="1"/>
  <c r="TCZ38" i="7" s="1"/>
  <c r="TDA38" i="7" s="1"/>
  <c r="TDB38" i="7" s="1"/>
  <c r="TDC38" i="7" s="1"/>
  <c r="TDD38" i="7" s="1"/>
  <c r="TDE38" i="7" s="1"/>
  <c r="TDF38" i="7" s="1"/>
  <c r="TDG38" i="7" s="1"/>
  <c r="TDH38" i="7" s="1"/>
  <c r="TDI38" i="7" s="1"/>
  <c r="TDJ38" i="7" s="1"/>
  <c r="TDK38" i="7" s="1"/>
  <c r="TDL38" i="7" s="1"/>
  <c r="TDM38" i="7" s="1"/>
  <c r="TDN38" i="7" s="1"/>
  <c r="TDO38" i="7" s="1"/>
  <c r="TDP38" i="7" s="1"/>
  <c r="TDQ38" i="7" s="1"/>
  <c r="TDR38" i="7" s="1"/>
  <c r="TDS38" i="7" s="1"/>
  <c r="TDT38" i="7" s="1"/>
  <c r="TDU38" i="7" s="1"/>
  <c r="TDV38" i="7" s="1"/>
  <c r="TDW38" i="7" s="1"/>
  <c r="TDX38" i="7" s="1"/>
  <c r="TDY38" i="7" s="1"/>
  <c r="TDZ38" i="7" s="1"/>
  <c r="TEA38" i="7" s="1"/>
  <c r="TEB38" i="7" s="1"/>
  <c r="TEC38" i="7" s="1"/>
  <c r="TED38" i="7" s="1"/>
  <c r="TEE38" i="7" s="1"/>
  <c r="TEF38" i="7" s="1"/>
  <c r="TEG38" i="7" s="1"/>
  <c r="TEH38" i="7" s="1"/>
  <c r="TEI38" i="7" s="1"/>
  <c r="TEJ38" i="7" s="1"/>
  <c r="TEK38" i="7" s="1"/>
  <c r="TEL38" i="7" s="1"/>
  <c r="TEM38" i="7" s="1"/>
  <c r="TEN38" i="7" s="1"/>
  <c r="TEO38" i="7" s="1"/>
  <c r="TEP38" i="7" s="1"/>
  <c r="TEQ38" i="7" s="1"/>
  <c r="TER38" i="7" s="1"/>
  <c r="TES38" i="7" s="1"/>
  <c r="TET38" i="7" s="1"/>
  <c r="TEU38" i="7" s="1"/>
  <c r="TEV38" i="7" s="1"/>
  <c r="TEW38" i="7" s="1"/>
  <c r="TEX38" i="7" s="1"/>
  <c r="TEY38" i="7" s="1"/>
  <c r="TEZ38" i="7" s="1"/>
  <c r="TFA38" i="7" s="1"/>
  <c r="TFB38" i="7" s="1"/>
  <c r="TFC38" i="7" s="1"/>
  <c r="TFD38" i="7" s="1"/>
  <c r="TFE38" i="7" s="1"/>
  <c r="TFF38" i="7" s="1"/>
  <c r="TFG38" i="7" s="1"/>
  <c r="TFH38" i="7" s="1"/>
  <c r="TFI38" i="7" s="1"/>
  <c r="TFJ38" i="7" s="1"/>
  <c r="TFK38" i="7" s="1"/>
  <c r="TFL38" i="7" s="1"/>
  <c r="TFM38" i="7" s="1"/>
  <c r="TFN38" i="7" s="1"/>
  <c r="TFO38" i="7" s="1"/>
  <c r="TFP38" i="7" s="1"/>
  <c r="TFQ38" i="7" s="1"/>
  <c r="TFR38" i="7" s="1"/>
  <c r="TFS38" i="7" s="1"/>
  <c r="TFT38" i="7" s="1"/>
  <c r="TFU38" i="7" s="1"/>
  <c r="TFV38" i="7" s="1"/>
  <c r="TFW38" i="7" s="1"/>
  <c r="TFX38" i="7" s="1"/>
  <c r="TFY38" i="7" s="1"/>
  <c r="TFZ38" i="7" s="1"/>
  <c r="TGA38" i="7" s="1"/>
  <c r="TGB38" i="7" s="1"/>
  <c r="TGC38" i="7" s="1"/>
  <c r="TGD38" i="7" s="1"/>
  <c r="TGE38" i="7" s="1"/>
  <c r="TGF38" i="7" s="1"/>
  <c r="TGG38" i="7" s="1"/>
  <c r="TGH38" i="7" s="1"/>
  <c r="TGI38" i="7" s="1"/>
  <c r="TGJ38" i="7" s="1"/>
  <c r="TGK38" i="7" s="1"/>
  <c r="TGL38" i="7" s="1"/>
  <c r="TGM38" i="7" s="1"/>
  <c r="TGN38" i="7" s="1"/>
  <c r="TGO38" i="7" s="1"/>
  <c r="TGP38" i="7" s="1"/>
  <c r="TGQ38" i="7" s="1"/>
  <c r="TGR38" i="7" s="1"/>
  <c r="TGS38" i="7" s="1"/>
  <c r="TGT38" i="7" s="1"/>
  <c r="TGU38" i="7" s="1"/>
  <c r="TGV38" i="7" s="1"/>
  <c r="TGW38" i="7" s="1"/>
  <c r="TGX38" i="7" s="1"/>
  <c r="TGY38" i="7" s="1"/>
  <c r="TGZ38" i="7" s="1"/>
  <c r="THA38" i="7" s="1"/>
  <c r="THB38" i="7" s="1"/>
  <c r="THC38" i="7" s="1"/>
  <c r="THD38" i="7" s="1"/>
  <c r="THE38" i="7" s="1"/>
  <c r="THF38" i="7" s="1"/>
  <c r="THG38" i="7" s="1"/>
  <c r="THH38" i="7" s="1"/>
  <c r="THI38" i="7" s="1"/>
  <c r="THJ38" i="7" s="1"/>
  <c r="THK38" i="7" s="1"/>
  <c r="THL38" i="7" s="1"/>
  <c r="THM38" i="7" s="1"/>
  <c r="THN38" i="7" s="1"/>
  <c r="THO38" i="7" s="1"/>
  <c r="THP38" i="7" s="1"/>
  <c r="THQ38" i="7" s="1"/>
  <c r="THR38" i="7" s="1"/>
  <c r="THS38" i="7" s="1"/>
  <c r="THT38" i="7" s="1"/>
  <c r="THU38" i="7" s="1"/>
  <c r="THV38" i="7" s="1"/>
  <c r="THW38" i="7" s="1"/>
  <c r="THX38" i="7" s="1"/>
  <c r="THY38" i="7" s="1"/>
  <c r="THZ38" i="7" s="1"/>
  <c r="TIA38" i="7" s="1"/>
  <c r="TIB38" i="7" s="1"/>
  <c r="TIC38" i="7" s="1"/>
  <c r="TID38" i="7" s="1"/>
  <c r="TIE38" i="7" s="1"/>
  <c r="TIF38" i="7" s="1"/>
  <c r="TIG38" i="7" s="1"/>
  <c r="TIH38" i="7" s="1"/>
  <c r="TII38" i="7" s="1"/>
  <c r="TIJ38" i="7" s="1"/>
  <c r="TIK38" i="7" s="1"/>
  <c r="TIL38" i="7" s="1"/>
  <c r="TIM38" i="7" s="1"/>
  <c r="TIN38" i="7" s="1"/>
  <c r="TIO38" i="7" s="1"/>
  <c r="TIP38" i="7" s="1"/>
  <c r="TIQ38" i="7" s="1"/>
  <c r="TIR38" i="7" s="1"/>
  <c r="TIS38" i="7" s="1"/>
  <c r="TIT38" i="7" s="1"/>
  <c r="TIU38" i="7" s="1"/>
  <c r="TIV38" i="7" s="1"/>
  <c r="TIW38" i="7" s="1"/>
  <c r="TIX38" i="7" s="1"/>
  <c r="TIY38" i="7" s="1"/>
  <c r="TIZ38" i="7" s="1"/>
  <c r="TJA38" i="7" s="1"/>
  <c r="TJB38" i="7" s="1"/>
  <c r="TJC38" i="7" s="1"/>
  <c r="TJD38" i="7" s="1"/>
  <c r="TJE38" i="7" s="1"/>
  <c r="TJF38" i="7" s="1"/>
  <c r="TJG38" i="7" s="1"/>
  <c r="TJH38" i="7" s="1"/>
  <c r="TJI38" i="7" s="1"/>
  <c r="TJJ38" i="7" s="1"/>
  <c r="TJK38" i="7" s="1"/>
  <c r="TJL38" i="7" s="1"/>
  <c r="TJM38" i="7" s="1"/>
  <c r="TJN38" i="7" s="1"/>
  <c r="TJO38" i="7" s="1"/>
  <c r="TJP38" i="7" s="1"/>
  <c r="TJQ38" i="7" s="1"/>
  <c r="TJR38" i="7" s="1"/>
  <c r="TJS38" i="7" s="1"/>
  <c r="TJT38" i="7" s="1"/>
  <c r="TJU38" i="7" s="1"/>
  <c r="TJV38" i="7" s="1"/>
  <c r="TJW38" i="7" s="1"/>
  <c r="TJX38" i="7" s="1"/>
  <c r="TJY38" i="7" s="1"/>
  <c r="TJZ38" i="7" s="1"/>
  <c r="TKA38" i="7" s="1"/>
  <c r="TKB38" i="7" s="1"/>
  <c r="TKC38" i="7" s="1"/>
  <c r="TKD38" i="7" s="1"/>
  <c r="TKE38" i="7" s="1"/>
  <c r="TKF38" i="7" s="1"/>
  <c r="TKG38" i="7" s="1"/>
  <c r="TKH38" i="7" s="1"/>
  <c r="TKI38" i="7" s="1"/>
  <c r="TKJ38" i="7" s="1"/>
  <c r="TKK38" i="7" s="1"/>
  <c r="TKL38" i="7" s="1"/>
  <c r="TKM38" i="7" s="1"/>
  <c r="TKN38" i="7" s="1"/>
  <c r="TKO38" i="7" s="1"/>
  <c r="TKP38" i="7" s="1"/>
  <c r="TKQ38" i="7" s="1"/>
  <c r="TKR38" i="7" s="1"/>
  <c r="TKS38" i="7" s="1"/>
  <c r="TKT38" i="7" s="1"/>
  <c r="TKU38" i="7" s="1"/>
  <c r="TKV38" i="7" s="1"/>
  <c r="TKW38" i="7" s="1"/>
  <c r="TKX38" i="7" s="1"/>
  <c r="TKY38" i="7" s="1"/>
  <c r="TKZ38" i="7" s="1"/>
  <c r="TLA38" i="7" s="1"/>
  <c r="TLB38" i="7" s="1"/>
  <c r="TLC38" i="7" s="1"/>
  <c r="TLD38" i="7" s="1"/>
  <c r="TLE38" i="7" s="1"/>
  <c r="TLF38" i="7" s="1"/>
  <c r="TLG38" i="7" s="1"/>
  <c r="TLH38" i="7" s="1"/>
  <c r="TLI38" i="7" s="1"/>
  <c r="TLJ38" i="7" s="1"/>
  <c r="TLK38" i="7" s="1"/>
  <c r="TLL38" i="7" s="1"/>
  <c r="TLM38" i="7" s="1"/>
  <c r="TLN38" i="7" s="1"/>
  <c r="TLO38" i="7" s="1"/>
  <c r="TLP38" i="7" s="1"/>
  <c r="TLQ38" i="7" s="1"/>
  <c r="TLR38" i="7" s="1"/>
  <c r="TLS38" i="7" s="1"/>
  <c r="TLT38" i="7" s="1"/>
  <c r="TLU38" i="7" s="1"/>
  <c r="TLV38" i="7" s="1"/>
  <c r="TLW38" i="7" s="1"/>
  <c r="TLX38" i="7" s="1"/>
  <c r="TLY38" i="7" s="1"/>
  <c r="TLZ38" i="7" s="1"/>
  <c r="TMA38" i="7" s="1"/>
  <c r="TMB38" i="7" s="1"/>
  <c r="TMC38" i="7" s="1"/>
  <c r="TMD38" i="7" s="1"/>
  <c r="TME38" i="7" s="1"/>
  <c r="TMF38" i="7" s="1"/>
  <c r="TMG38" i="7" s="1"/>
  <c r="TMH38" i="7" s="1"/>
  <c r="TMI38" i="7" s="1"/>
  <c r="TMJ38" i="7" s="1"/>
  <c r="TMK38" i="7" s="1"/>
  <c r="TML38" i="7" s="1"/>
  <c r="TMM38" i="7" s="1"/>
  <c r="TMN38" i="7" s="1"/>
  <c r="TMO38" i="7" s="1"/>
  <c r="TMP38" i="7" s="1"/>
  <c r="TMQ38" i="7" s="1"/>
  <c r="TMR38" i="7" s="1"/>
  <c r="TMS38" i="7" s="1"/>
  <c r="TMT38" i="7" s="1"/>
  <c r="TMU38" i="7" s="1"/>
  <c r="TMV38" i="7" s="1"/>
  <c r="TMW38" i="7" s="1"/>
  <c r="TMX38" i="7" s="1"/>
  <c r="TMY38" i="7" s="1"/>
  <c r="TMZ38" i="7" s="1"/>
  <c r="TNA38" i="7" s="1"/>
  <c r="TNB38" i="7" s="1"/>
  <c r="TNC38" i="7" s="1"/>
  <c r="TND38" i="7" s="1"/>
  <c r="TNE38" i="7" s="1"/>
  <c r="TNF38" i="7" s="1"/>
  <c r="TNG38" i="7" s="1"/>
  <c r="TNH38" i="7" s="1"/>
  <c r="TNI38" i="7" s="1"/>
  <c r="TNJ38" i="7" s="1"/>
  <c r="TNK38" i="7" s="1"/>
  <c r="TNL38" i="7" s="1"/>
  <c r="TNM38" i="7" s="1"/>
  <c r="TNN38" i="7" s="1"/>
  <c r="TNO38" i="7" s="1"/>
  <c r="TNP38" i="7" s="1"/>
  <c r="TNQ38" i="7" s="1"/>
  <c r="TNR38" i="7" s="1"/>
  <c r="TNS38" i="7" s="1"/>
  <c r="TNT38" i="7" s="1"/>
  <c r="TNU38" i="7" s="1"/>
  <c r="TNV38" i="7" s="1"/>
  <c r="TNW38" i="7" s="1"/>
  <c r="TNX38" i="7" s="1"/>
  <c r="TNY38" i="7" s="1"/>
  <c r="TNZ38" i="7" s="1"/>
  <c r="TOA38" i="7" s="1"/>
  <c r="TOB38" i="7" s="1"/>
  <c r="TOC38" i="7" s="1"/>
  <c r="TOD38" i="7" s="1"/>
  <c r="TOE38" i="7" s="1"/>
  <c r="TOF38" i="7" s="1"/>
  <c r="TOG38" i="7" s="1"/>
  <c r="TOH38" i="7" s="1"/>
  <c r="TOI38" i="7" s="1"/>
  <c r="TOJ38" i="7" s="1"/>
  <c r="TOK38" i="7" s="1"/>
  <c r="TOL38" i="7" s="1"/>
  <c r="TOM38" i="7" s="1"/>
  <c r="TON38" i="7" s="1"/>
  <c r="TOO38" i="7" s="1"/>
  <c r="TOP38" i="7" s="1"/>
  <c r="TOQ38" i="7" s="1"/>
  <c r="TOR38" i="7" s="1"/>
  <c r="TOS38" i="7" s="1"/>
  <c r="TOT38" i="7" s="1"/>
  <c r="TOU38" i="7" s="1"/>
  <c r="TOV38" i="7" s="1"/>
  <c r="TOW38" i="7" s="1"/>
  <c r="TOX38" i="7" s="1"/>
  <c r="TOY38" i="7" s="1"/>
  <c r="TOZ38" i="7" s="1"/>
  <c r="TPA38" i="7" s="1"/>
  <c r="TPB38" i="7" s="1"/>
  <c r="TPC38" i="7" s="1"/>
  <c r="TPD38" i="7" s="1"/>
  <c r="TPE38" i="7" s="1"/>
  <c r="TPF38" i="7" s="1"/>
  <c r="TPG38" i="7" s="1"/>
  <c r="TPH38" i="7" s="1"/>
  <c r="TPI38" i="7" s="1"/>
  <c r="TPJ38" i="7" s="1"/>
  <c r="TPK38" i="7" s="1"/>
  <c r="TPL38" i="7" s="1"/>
  <c r="TPM38" i="7" s="1"/>
  <c r="TPN38" i="7" s="1"/>
  <c r="TPO38" i="7" s="1"/>
  <c r="TPP38" i="7" s="1"/>
  <c r="TPQ38" i="7" s="1"/>
  <c r="TPR38" i="7" s="1"/>
  <c r="TPS38" i="7" s="1"/>
  <c r="TPT38" i="7" s="1"/>
  <c r="TPU38" i="7" s="1"/>
  <c r="TPV38" i="7" s="1"/>
  <c r="TPW38" i="7" s="1"/>
  <c r="TPX38" i="7" s="1"/>
  <c r="TPY38" i="7" s="1"/>
  <c r="TPZ38" i="7" s="1"/>
  <c r="TQA38" i="7" s="1"/>
  <c r="TQB38" i="7" s="1"/>
  <c r="TQC38" i="7" s="1"/>
  <c r="TQD38" i="7" s="1"/>
  <c r="TQE38" i="7" s="1"/>
  <c r="TQF38" i="7" s="1"/>
  <c r="TQG38" i="7" s="1"/>
  <c r="TQH38" i="7" s="1"/>
  <c r="TQI38" i="7" s="1"/>
  <c r="TQJ38" i="7" s="1"/>
  <c r="TQK38" i="7" s="1"/>
  <c r="TQL38" i="7" s="1"/>
  <c r="TQM38" i="7" s="1"/>
  <c r="TQN38" i="7" s="1"/>
  <c r="TQO38" i="7" s="1"/>
  <c r="TQP38" i="7" s="1"/>
  <c r="TQQ38" i="7" s="1"/>
  <c r="TQR38" i="7" s="1"/>
  <c r="TQS38" i="7" s="1"/>
  <c r="TQT38" i="7" s="1"/>
  <c r="TQU38" i="7" s="1"/>
  <c r="TQV38" i="7" s="1"/>
  <c r="TQW38" i="7" s="1"/>
  <c r="TQX38" i="7" s="1"/>
  <c r="TQY38" i="7" s="1"/>
  <c r="TQZ38" i="7" s="1"/>
  <c r="TRA38" i="7" s="1"/>
  <c r="TRB38" i="7" s="1"/>
  <c r="TRC38" i="7" s="1"/>
  <c r="TRD38" i="7" s="1"/>
  <c r="TRE38" i="7" s="1"/>
  <c r="TRF38" i="7" s="1"/>
  <c r="TRG38" i="7" s="1"/>
  <c r="TRH38" i="7" s="1"/>
  <c r="TRI38" i="7" s="1"/>
  <c r="TRJ38" i="7" s="1"/>
  <c r="TRK38" i="7" s="1"/>
  <c r="TRL38" i="7" s="1"/>
  <c r="TRM38" i="7" s="1"/>
  <c r="TRN38" i="7" s="1"/>
  <c r="TRO38" i="7" s="1"/>
  <c r="TRP38" i="7" s="1"/>
  <c r="TRQ38" i="7" s="1"/>
  <c r="TRR38" i="7" s="1"/>
  <c r="TRS38" i="7" s="1"/>
  <c r="TRT38" i="7" s="1"/>
  <c r="TRU38" i="7" s="1"/>
  <c r="TRV38" i="7" s="1"/>
  <c r="TRW38" i="7" s="1"/>
  <c r="TRX38" i="7" s="1"/>
  <c r="TRY38" i="7" s="1"/>
  <c r="TRZ38" i="7" s="1"/>
  <c r="TSA38" i="7" s="1"/>
  <c r="TSB38" i="7" s="1"/>
  <c r="TSC38" i="7" s="1"/>
  <c r="TSD38" i="7" s="1"/>
  <c r="TSE38" i="7" s="1"/>
  <c r="TSF38" i="7" s="1"/>
  <c r="TSG38" i="7" s="1"/>
  <c r="TSH38" i="7" s="1"/>
  <c r="TSI38" i="7" s="1"/>
  <c r="TSJ38" i="7" s="1"/>
  <c r="TSK38" i="7" s="1"/>
  <c r="TSL38" i="7" s="1"/>
  <c r="TSM38" i="7" s="1"/>
  <c r="TSN38" i="7" s="1"/>
  <c r="TSO38" i="7" s="1"/>
  <c r="TSP38" i="7" s="1"/>
  <c r="TSQ38" i="7" s="1"/>
  <c r="TSR38" i="7" s="1"/>
  <c r="TSS38" i="7" s="1"/>
  <c r="TST38" i="7" s="1"/>
  <c r="TSU38" i="7" s="1"/>
  <c r="TSV38" i="7" s="1"/>
  <c r="TSW38" i="7" s="1"/>
  <c r="TSX38" i="7" s="1"/>
  <c r="TSY38" i="7" s="1"/>
  <c r="TSZ38" i="7" s="1"/>
  <c r="TTA38" i="7" s="1"/>
  <c r="TTB38" i="7" s="1"/>
  <c r="TTC38" i="7" s="1"/>
  <c r="TTD38" i="7" s="1"/>
  <c r="TTE38" i="7" s="1"/>
  <c r="TTF38" i="7" s="1"/>
  <c r="TTG38" i="7" s="1"/>
  <c r="TTH38" i="7" s="1"/>
  <c r="TTI38" i="7" s="1"/>
  <c r="TTJ38" i="7" s="1"/>
  <c r="TTK38" i="7" s="1"/>
  <c r="TTL38" i="7" s="1"/>
  <c r="TTM38" i="7" s="1"/>
  <c r="TTN38" i="7" s="1"/>
  <c r="TTO38" i="7" s="1"/>
  <c r="TTP38" i="7" s="1"/>
  <c r="TTQ38" i="7" s="1"/>
  <c r="TTR38" i="7" s="1"/>
  <c r="TTS38" i="7" s="1"/>
  <c r="TTT38" i="7" s="1"/>
  <c r="TTU38" i="7" s="1"/>
  <c r="TTV38" i="7" s="1"/>
  <c r="TTW38" i="7" s="1"/>
  <c r="TTX38" i="7" s="1"/>
  <c r="TTY38" i="7" s="1"/>
  <c r="TTZ38" i="7" s="1"/>
  <c r="TUA38" i="7" s="1"/>
  <c r="TUB38" i="7" s="1"/>
  <c r="TUC38" i="7" s="1"/>
  <c r="TUD38" i="7" s="1"/>
  <c r="TUE38" i="7" s="1"/>
  <c r="TUF38" i="7" s="1"/>
  <c r="TUG38" i="7" s="1"/>
  <c r="TUH38" i="7" s="1"/>
  <c r="TUI38" i="7" s="1"/>
  <c r="TUJ38" i="7" s="1"/>
  <c r="TUK38" i="7" s="1"/>
  <c r="TUL38" i="7" s="1"/>
  <c r="TUM38" i="7" s="1"/>
  <c r="TUN38" i="7" s="1"/>
  <c r="TUO38" i="7" s="1"/>
  <c r="TUP38" i="7" s="1"/>
  <c r="TUQ38" i="7" s="1"/>
  <c r="TUR38" i="7" s="1"/>
  <c r="TUS38" i="7" s="1"/>
  <c r="TUT38" i="7" s="1"/>
  <c r="TUU38" i="7" s="1"/>
  <c r="TUV38" i="7" s="1"/>
  <c r="TUW38" i="7" s="1"/>
  <c r="TUX38" i="7" s="1"/>
  <c r="TUY38" i="7" s="1"/>
  <c r="TUZ38" i="7" s="1"/>
  <c r="TVA38" i="7" s="1"/>
  <c r="TVB38" i="7" s="1"/>
  <c r="TVC38" i="7" s="1"/>
  <c r="TVD38" i="7" s="1"/>
  <c r="TVE38" i="7" s="1"/>
  <c r="TVF38" i="7" s="1"/>
  <c r="TVG38" i="7" s="1"/>
  <c r="TVH38" i="7" s="1"/>
  <c r="TVI38" i="7" s="1"/>
  <c r="TVJ38" i="7" s="1"/>
  <c r="TVK38" i="7" s="1"/>
  <c r="TVL38" i="7" s="1"/>
  <c r="TVM38" i="7" s="1"/>
  <c r="TVN38" i="7" s="1"/>
  <c r="TVO38" i="7" s="1"/>
  <c r="TVP38" i="7" s="1"/>
  <c r="TVQ38" i="7" s="1"/>
  <c r="TVR38" i="7" s="1"/>
  <c r="TVS38" i="7" s="1"/>
  <c r="TVT38" i="7" s="1"/>
  <c r="TVU38" i="7" s="1"/>
  <c r="TVV38" i="7" s="1"/>
  <c r="TVW38" i="7" s="1"/>
  <c r="TVX38" i="7" s="1"/>
  <c r="TVY38" i="7" s="1"/>
  <c r="TVZ38" i="7" s="1"/>
  <c r="TWA38" i="7" s="1"/>
  <c r="TWB38" i="7" s="1"/>
  <c r="TWC38" i="7" s="1"/>
  <c r="TWD38" i="7" s="1"/>
  <c r="TWE38" i="7" s="1"/>
  <c r="TWF38" i="7" s="1"/>
  <c r="TWG38" i="7" s="1"/>
  <c r="TWH38" i="7" s="1"/>
  <c r="TWI38" i="7" s="1"/>
  <c r="TWJ38" i="7" s="1"/>
  <c r="TWK38" i="7" s="1"/>
  <c r="TWL38" i="7" s="1"/>
  <c r="TWM38" i="7" s="1"/>
  <c r="TWN38" i="7" s="1"/>
  <c r="TWO38" i="7" s="1"/>
  <c r="TWP38" i="7" s="1"/>
  <c r="TWQ38" i="7" s="1"/>
  <c r="TWR38" i="7" s="1"/>
  <c r="TWS38" i="7" s="1"/>
  <c r="TWT38" i="7" s="1"/>
  <c r="TWU38" i="7" s="1"/>
  <c r="TWV38" i="7" s="1"/>
  <c r="TWW38" i="7" s="1"/>
  <c r="TWX38" i="7" s="1"/>
  <c r="TWY38" i="7" s="1"/>
  <c r="TWZ38" i="7" s="1"/>
  <c r="TXA38" i="7" s="1"/>
  <c r="TXB38" i="7" s="1"/>
  <c r="TXC38" i="7" s="1"/>
  <c r="TXD38" i="7" s="1"/>
  <c r="TXE38" i="7" s="1"/>
  <c r="TXF38" i="7" s="1"/>
  <c r="TXG38" i="7" s="1"/>
  <c r="TXH38" i="7" s="1"/>
  <c r="TXI38" i="7" s="1"/>
  <c r="TXJ38" i="7" s="1"/>
  <c r="TXK38" i="7" s="1"/>
  <c r="TXL38" i="7" s="1"/>
  <c r="TXM38" i="7" s="1"/>
  <c r="TXN38" i="7" s="1"/>
  <c r="TXO38" i="7" s="1"/>
  <c r="TXP38" i="7" s="1"/>
  <c r="TXQ38" i="7" s="1"/>
  <c r="TXR38" i="7" s="1"/>
  <c r="TXS38" i="7" s="1"/>
  <c r="TXT38" i="7" s="1"/>
  <c r="TXU38" i="7" s="1"/>
  <c r="TXV38" i="7" s="1"/>
  <c r="TXW38" i="7" s="1"/>
  <c r="TXX38" i="7" s="1"/>
  <c r="TXY38" i="7" s="1"/>
  <c r="TXZ38" i="7" s="1"/>
  <c r="TYA38" i="7" s="1"/>
  <c r="TYB38" i="7" s="1"/>
  <c r="TYC38" i="7" s="1"/>
  <c r="TYD38" i="7" s="1"/>
  <c r="TYE38" i="7" s="1"/>
  <c r="TYF38" i="7" s="1"/>
  <c r="TYG38" i="7" s="1"/>
  <c r="TYH38" i="7" s="1"/>
  <c r="TYI38" i="7" s="1"/>
  <c r="TYJ38" i="7" s="1"/>
  <c r="TYK38" i="7" s="1"/>
  <c r="TYL38" i="7" s="1"/>
  <c r="TYM38" i="7" s="1"/>
  <c r="TYN38" i="7" s="1"/>
  <c r="TYO38" i="7" s="1"/>
  <c r="TYP38" i="7" s="1"/>
  <c r="TYQ38" i="7" s="1"/>
  <c r="TYR38" i="7" s="1"/>
  <c r="TYS38" i="7" s="1"/>
  <c r="TYT38" i="7" s="1"/>
  <c r="TYU38" i="7" s="1"/>
  <c r="TYV38" i="7" s="1"/>
  <c r="TYW38" i="7" s="1"/>
  <c r="TYX38" i="7" s="1"/>
  <c r="TYY38" i="7" s="1"/>
  <c r="TYZ38" i="7" s="1"/>
  <c r="TZA38" i="7" s="1"/>
  <c r="TZB38" i="7" s="1"/>
  <c r="TZC38" i="7" s="1"/>
  <c r="TZD38" i="7" s="1"/>
  <c r="TZE38" i="7" s="1"/>
  <c r="TZF38" i="7" s="1"/>
  <c r="TZG38" i="7" s="1"/>
  <c r="TZH38" i="7" s="1"/>
  <c r="TZI38" i="7" s="1"/>
  <c r="TZJ38" i="7" s="1"/>
  <c r="TZK38" i="7" s="1"/>
  <c r="TZL38" i="7" s="1"/>
  <c r="TZM38" i="7" s="1"/>
  <c r="TZN38" i="7" s="1"/>
  <c r="TZO38" i="7" s="1"/>
  <c r="TZP38" i="7" s="1"/>
  <c r="TZQ38" i="7" s="1"/>
  <c r="TZR38" i="7" s="1"/>
  <c r="TZS38" i="7" s="1"/>
  <c r="TZT38" i="7" s="1"/>
  <c r="TZU38" i="7" s="1"/>
  <c r="TZV38" i="7" s="1"/>
  <c r="TZW38" i="7" s="1"/>
  <c r="TZX38" i="7" s="1"/>
  <c r="TZY38" i="7" s="1"/>
  <c r="TZZ38" i="7" s="1"/>
  <c r="UAA38" i="7" s="1"/>
  <c r="UAB38" i="7" s="1"/>
  <c r="UAC38" i="7" s="1"/>
  <c r="UAD38" i="7" s="1"/>
  <c r="UAE38" i="7" s="1"/>
  <c r="UAF38" i="7" s="1"/>
  <c r="UAG38" i="7" s="1"/>
  <c r="UAH38" i="7" s="1"/>
  <c r="UAI38" i="7" s="1"/>
  <c r="UAJ38" i="7" s="1"/>
  <c r="UAK38" i="7" s="1"/>
  <c r="UAL38" i="7" s="1"/>
  <c r="UAM38" i="7" s="1"/>
  <c r="UAN38" i="7" s="1"/>
  <c r="UAO38" i="7" s="1"/>
  <c r="UAP38" i="7" s="1"/>
  <c r="UAQ38" i="7" s="1"/>
  <c r="UAR38" i="7" s="1"/>
  <c r="UAS38" i="7" s="1"/>
  <c r="UAT38" i="7" s="1"/>
  <c r="UAU38" i="7" s="1"/>
  <c r="UAV38" i="7" s="1"/>
  <c r="UAW38" i="7" s="1"/>
  <c r="UAX38" i="7" s="1"/>
  <c r="UAY38" i="7" s="1"/>
  <c r="UAZ38" i="7" s="1"/>
  <c r="UBA38" i="7" s="1"/>
  <c r="UBB38" i="7" s="1"/>
  <c r="UBC38" i="7" s="1"/>
  <c r="UBD38" i="7" s="1"/>
  <c r="UBE38" i="7" s="1"/>
  <c r="UBF38" i="7" s="1"/>
  <c r="UBG38" i="7" s="1"/>
  <c r="UBH38" i="7" s="1"/>
  <c r="UBI38" i="7" s="1"/>
  <c r="UBJ38" i="7" s="1"/>
  <c r="UBK38" i="7" s="1"/>
  <c r="UBL38" i="7" s="1"/>
  <c r="UBM38" i="7" s="1"/>
  <c r="UBN38" i="7" s="1"/>
  <c r="UBO38" i="7" s="1"/>
  <c r="UBP38" i="7" s="1"/>
  <c r="UBQ38" i="7" s="1"/>
  <c r="UBR38" i="7" s="1"/>
  <c r="UBS38" i="7" s="1"/>
  <c r="UBT38" i="7" s="1"/>
  <c r="UBU38" i="7" s="1"/>
  <c r="UBV38" i="7" s="1"/>
  <c r="UBW38" i="7" s="1"/>
  <c r="UBX38" i="7" s="1"/>
  <c r="UBY38" i="7" s="1"/>
  <c r="UBZ38" i="7" s="1"/>
  <c r="UCA38" i="7" s="1"/>
  <c r="UCB38" i="7" s="1"/>
  <c r="UCC38" i="7" s="1"/>
  <c r="UCD38" i="7" s="1"/>
  <c r="UCE38" i="7" s="1"/>
  <c r="UCF38" i="7" s="1"/>
  <c r="UCG38" i="7" s="1"/>
  <c r="UCH38" i="7" s="1"/>
  <c r="UCI38" i="7" s="1"/>
  <c r="UCJ38" i="7" s="1"/>
  <c r="UCK38" i="7" s="1"/>
  <c r="UCL38" i="7" s="1"/>
  <c r="UCM38" i="7" s="1"/>
  <c r="UCN38" i="7" s="1"/>
  <c r="UCO38" i="7" s="1"/>
  <c r="UCP38" i="7" s="1"/>
  <c r="UCQ38" i="7" s="1"/>
  <c r="UCR38" i="7" s="1"/>
  <c r="UCS38" i="7" s="1"/>
  <c r="UCT38" i="7" s="1"/>
  <c r="UCU38" i="7" s="1"/>
  <c r="UCV38" i="7" s="1"/>
  <c r="UCW38" i="7" s="1"/>
  <c r="UCX38" i="7" s="1"/>
  <c r="UCY38" i="7" s="1"/>
  <c r="UCZ38" i="7" s="1"/>
  <c r="UDA38" i="7" s="1"/>
  <c r="UDB38" i="7" s="1"/>
  <c r="UDC38" i="7" s="1"/>
  <c r="UDD38" i="7" s="1"/>
  <c r="UDE38" i="7" s="1"/>
  <c r="UDF38" i="7" s="1"/>
  <c r="UDG38" i="7" s="1"/>
  <c r="UDH38" i="7" s="1"/>
  <c r="UDI38" i="7" s="1"/>
  <c r="UDJ38" i="7" s="1"/>
  <c r="UDK38" i="7" s="1"/>
  <c r="UDL38" i="7" s="1"/>
  <c r="UDM38" i="7" s="1"/>
  <c r="UDN38" i="7" s="1"/>
  <c r="UDO38" i="7" s="1"/>
  <c r="UDP38" i="7" s="1"/>
  <c r="UDQ38" i="7" s="1"/>
  <c r="UDR38" i="7" s="1"/>
  <c r="UDS38" i="7" s="1"/>
  <c r="UDT38" i="7" s="1"/>
  <c r="UDU38" i="7" s="1"/>
  <c r="UDV38" i="7" s="1"/>
  <c r="UDW38" i="7" s="1"/>
  <c r="UDX38" i="7" s="1"/>
  <c r="UDY38" i="7" s="1"/>
  <c r="UDZ38" i="7" s="1"/>
  <c r="UEA38" i="7" s="1"/>
  <c r="UEB38" i="7" s="1"/>
  <c r="UEC38" i="7" s="1"/>
  <c r="UED38" i="7" s="1"/>
  <c r="UEE38" i="7" s="1"/>
  <c r="UEF38" i="7" s="1"/>
  <c r="UEG38" i="7" s="1"/>
  <c r="UEH38" i="7" s="1"/>
  <c r="UEI38" i="7" s="1"/>
  <c r="UEJ38" i="7" s="1"/>
  <c r="UEK38" i="7" s="1"/>
  <c r="UEL38" i="7" s="1"/>
  <c r="UEM38" i="7" s="1"/>
  <c r="UEN38" i="7" s="1"/>
  <c r="UEO38" i="7" s="1"/>
  <c r="UEP38" i="7" s="1"/>
  <c r="UEQ38" i="7" s="1"/>
  <c r="UER38" i="7" s="1"/>
  <c r="UES38" i="7" s="1"/>
  <c r="UET38" i="7" s="1"/>
  <c r="UEU38" i="7" s="1"/>
  <c r="UEV38" i="7" s="1"/>
  <c r="UEW38" i="7" s="1"/>
  <c r="UEX38" i="7" s="1"/>
  <c r="UEY38" i="7" s="1"/>
  <c r="UEZ38" i="7" s="1"/>
  <c r="UFA38" i="7" s="1"/>
  <c r="UFB38" i="7" s="1"/>
  <c r="UFC38" i="7" s="1"/>
  <c r="UFD38" i="7" s="1"/>
  <c r="UFE38" i="7" s="1"/>
  <c r="UFF38" i="7" s="1"/>
  <c r="UFG38" i="7" s="1"/>
  <c r="UFH38" i="7" s="1"/>
  <c r="UFI38" i="7" s="1"/>
  <c r="UFJ38" i="7" s="1"/>
  <c r="UFK38" i="7" s="1"/>
  <c r="UFL38" i="7" s="1"/>
  <c r="UFM38" i="7" s="1"/>
  <c r="UFN38" i="7" s="1"/>
  <c r="UFO38" i="7" s="1"/>
  <c r="UFP38" i="7" s="1"/>
  <c r="UFQ38" i="7" s="1"/>
  <c r="UFR38" i="7" s="1"/>
  <c r="UFS38" i="7" s="1"/>
  <c r="UFT38" i="7" s="1"/>
  <c r="UFU38" i="7" s="1"/>
  <c r="UFV38" i="7" s="1"/>
  <c r="UFW38" i="7" s="1"/>
  <c r="UFX38" i="7" s="1"/>
  <c r="UFY38" i="7" s="1"/>
  <c r="UFZ38" i="7" s="1"/>
  <c r="UGA38" i="7" s="1"/>
  <c r="UGB38" i="7" s="1"/>
  <c r="UGC38" i="7" s="1"/>
  <c r="UGD38" i="7" s="1"/>
  <c r="UGE38" i="7" s="1"/>
  <c r="UGF38" i="7" s="1"/>
  <c r="UGG38" i="7" s="1"/>
  <c r="UGH38" i="7" s="1"/>
  <c r="UGI38" i="7" s="1"/>
  <c r="UGJ38" i="7" s="1"/>
  <c r="UGK38" i="7" s="1"/>
  <c r="UGL38" i="7" s="1"/>
  <c r="UGM38" i="7" s="1"/>
  <c r="UGN38" i="7" s="1"/>
  <c r="UGO38" i="7" s="1"/>
  <c r="UGP38" i="7" s="1"/>
  <c r="UGQ38" i="7" s="1"/>
  <c r="UGR38" i="7" s="1"/>
  <c r="UGS38" i="7" s="1"/>
  <c r="UGT38" i="7" s="1"/>
  <c r="UGU38" i="7" s="1"/>
  <c r="UGV38" i="7" s="1"/>
  <c r="UGW38" i="7" s="1"/>
  <c r="UGX38" i="7" s="1"/>
  <c r="UGY38" i="7" s="1"/>
  <c r="UGZ38" i="7" s="1"/>
  <c r="UHA38" i="7" s="1"/>
  <c r="UHB38" i="7" s="1"/>
  <c r="UHC38" i="7" s="1"/>
  <c r="UHD38" i="7" s="1"/>
  <c r="UHE38" i="7" s="1"/>
  <c r="UHF38" i="7" s="1"/>
  <c r="UHG38" i="7" s="1"/>
  <c r="UHH38" i="7" s="1"/>
  <c r="UHI38" i="7" s="1"/>
  <c r="UHJ38" i="7" s="1"/>
  <c r="UHK38" i="7" s="1"/>
  <c r="UHL38" i="7" s="1"/>
  <c r="UHM38" i="7" s="1"/>
  <c r="UHN38" i="7" s="1"/>
  <c r="UHO38" i="7" s="1"/>
  <c r="UHP38" i="7" s="1"/>
  <c r="UHQ38" i="7" s="1"/>
  <c r="UHR38" i="7" s="1"/>
  <c r="UHS38" i="7" s="1"/>
  <c r="UHT38" i="7" s="1"/>
  <c r="UHU38" i="7" s="1"/>
  <c r="UHV38" i="7" s="1"/>
  <c r="UHW38" i="7" s="1"/>
  <c r="UHX38" i="7" s="1"/>
  <c r="UHY38" i="7" s="1"/>
  <c r="UHZ38" i="7" s="1"/>
  <c r="UIA38" i="7" s="1"/>
  <c r="UIB38" i="7" s="1"/>
  <c r="UIC38" i="7" s="1"/>
  <c r="UID38" i="7" s="1"/>
  <c r="UIE38" i="7" s="1"/>
  <c r="UIF38" i="7" s="1"/>
  <c r="UIG38" i="7" s="1"/>
  <c r="UIH38" i="7" s="1"/>
  <c r="UII38" i="7" s="1"/>
  <c r="UIJ38" i="7" s="1"/>
  <c r="UIK38" i="7" s="1"/>
  <c r="UIL38" i="7" s="1"/>
  <c r="UIM38" i="7" s="1"/>
  <c r="UIN38" i="7" s="1"/>
  <c r="UIO38" i="7" s="1"/>
  <c r="UIP38" i="7" s="1"/>
  <c r="UIQ38" i="7" s="1"/>
  <c r="UIR38" i="7" s="1"/>
  <c r="UIS38" i="7" s="1"/>
  <c r="UIT38" i="7" s="1"/>
  <c r="UIU38" i="7" s="1"/>
  <c r="UIV38" i="7" s="1"/>
  <c r="UIW38" i="7" s="1"/>
  <c r="UIX38" i="7" s="1"/>
  <c r="UIY38" i="7" s="1"/>
  <c r="UIZ38" i="7" s="1"/>
  <c r="UJA38" i="7" s="1"/>
  <c r="UJB38" i="7" s="1"/>
  <c r="UJC38" i="7" s="1"/>
  <c r="UJD38" i="7" s="1"/>
  <c r="UJE38" i="7" s="1"/>
  <c r="UJF38" i="7" s="1"/>
  <c r="UJG38" i="7" s="1"/>
  <c r="UJH38" i="7" s="1"/>
  <c r="UJI38" i="7" s="1"/>
  <c r="UJJ38" i="7" s="1"/>
  <c r="UJK38" i="7" s="1"/>
  <c r="UJL38" i="7" s="1"/>
  <c r="UJM38" i="7" s="1"/>
  <c r="UJN38" i="7" s="1"/>
  <c r="UJO38" i="7" s="1"/>
  <c r="UJP38" i="7" s="1"/>
  <c r="UJQ38" i="7" s="1"/>
  <c r="UJR38" i="7" s="1"/>
  <c r="UJS38" i="7" s="1"/>
  <c r="UJT38" i="7" s="1"/>
  <c r="UJU38" i="7" s="1"/>
  <c r="UJV38" i="7" s="1"/>
  <c r="UJW38" i="7" s="1"/>
  <c r="UJX38" i="7" s="1"/>
  <c r="UJY38" i="7" s="1"/>
  <c r="UJZ38" i="7" s="1"/>
  <c r="UKA38" i="7" s="1"/>
  <c r="UKB38" i="7" s="1"/>
  <c r="UKC38" i="7" s="1"/>
  <c r="UKD38" i="7" s="1"/>
  <c r="UKE38" i="7" s="1"/>
  <c r="UKF38" i="7" s="1"/>
  <c r="UKG38" i="7" s="1"/>
  <c r="UKH38" i="7" s="1"/>
  <c r="UKI38" i="7" s="1"/>
  <c r="UKJ38" i="7" s="1"/>
  <c r="UKK38" i="7" s="1"/>
  <c r="UKL38" i="7" s="1"/>
  <c r="UKM38" i="7" s="1"/>
  <c r="UKN38" i="7" s="1"/>
  <c r="UKO38" i="7" s="1"/>
  <c r="UKP38" i="7" s="1"/>
  <c r="UKQ38" i="7" s="1"/>
  <c r="UKR38" i="7" s="1"/>
  <c r="UKS38" i="7" s="1"/>
  <c r="UKT38" i="7" s="1"/>
  <c r="UKU38" i="7" s="1"/>
  <c r="UKV38" i="7" s="1"/>
  <c r="UKW38" i="7" s="1"/>
  <c r="UKX38" i="7" s="1"/>
  <c r="UKY38" i="7" s="1"/>
  <c r="UKZ38" i="7" s="1"/>
  <c r="ULA38" i="7" s="1"/>
  <c r="ULB38" i="7" s="1"/>
  <c r="ULC38" i="7" s="1"/>
  <c r="ULD38" i="7" s="1"/>
  <c r="ULE38" i="7" s="1"/>
  <c r="ULF38" i="7" s="1"/>
  <c r="ULG38" i="7" s="1"/>
  <c r="ULH38" i="7" s="1"/>
  <c r="ULI38" i="7" s="1"/>
  <c r="ULJ38" i="7" s="1"/>
  <c r="ULK38" i="7" s="1"/>
  <c r="ULL38" i="7" s="1"/>
  <c r="ULM38" i="7" s="1"/>
  <c r="ULN38" i="7" s="1"/>
  <c r="ULO38" i="7" s="1"/>
  <c r="ULP38" i="7" s="1"/>
  <c r="ULQ38" i="7" s="1"/>
  <c r="ULR38" i="7" s="1"/>
  <c r="ULS38" i="7" s="1"/>
  <c r="ULT38" i="7" s="1"/>
  <c r="ULU38" i="7" s="1"/>
  <c r="ULV38" i="7" s="1"/>
  <c r="ULW38" i="7" s="1"/>
  <c r="ULX38" i="7" s="1"/>
  <c r="ULY38" i="7" s="1"/>
  <c r="ULZ38" i="7" s="1"/>
  <c r="UMA38" i="7" s="1"/>
  <c r="UMB38" i="7" s="1"/>
  <c r="UMC38" i="7" s="1"/>
  <c r="UMD38" i="7" s="1"/>
  <c r="UME38" i="7" s="1"/>
  <c r="UMF38" i="7" s="1"/>
  <c r="UMG38" i="7" s="1"/>
  <c r="UMH38" i="7" s="1"/>
  <c r="UMI38" i="7" s="1"/>
  <c r="UMJ38" i="7" s="1"/>
  <c r="UMK38" i="7" s="1"/>
  <c r="UML38" i="7" s="1"/>
  <c r="UMM38" i="7" s="1"/>
  <c r="UMN38" i="7" s="1"/>
  <c r="UMO38" i="7" s="1"/>
  <c r="UMP38" i="7" s="1"/>
  <c r="UMQ38" i="7" s="1"/>
  <c r="UMR38" i="7" s="1"/>
  <c r="UMS38" i="7" s="1"/>
  <c r="UMT38" i="7" s="1"/>
  <c r="UMU38" i="7" s="1"/>
  <c r="UMV38" i="7" s="1"/>
  <c r="UMW38" i="7" s="1"/>
  <c r="UMX38" i="7" s="1"/>
  <c r="UMY38" i="7" s="1"/>
  <c r="UMZ38" i="7" s="1"/>
  <c r="UNA38" i="7" s="1"/>
  <c r="UNB38" i="7" s="1"/>
  <c r="UNC38" i="7" s="1"/>
  <c r="UND38" i="7" s="1"/>
  <c r="UNE38" i="7" s="1"/>
  <c r="UNF38" i="7" s="1"/>
  <c r="UNG38" i="7" s="1"/>
  <c r="UNH38" i="7" s="1"/>
  <c r="UNI38" i="7" s="1"/>
  <c r="UNJ38" i="7" s="1"/>
  <c r="UNK38" i="7" s="1"/>
  <c r="UNL38" i="7" s="1"/>
  <c r="UNM38" i="7" s="1"/>
  <c r="UNN38" i="7" s="1"/>
  <c r="UNO38" i="7" s="1"/>
  <c r="UNP38" i="7" s="1"/>
  <c r="UNQ38" i="7" s="1"/>
  <c r="UNR38" i="7" s="1"/>
  <c r="UNS38" i="7" s="1"/>
  <c r="UNT38" i="7" s="1"/>
  <c r="UNU38" i="7" s="1"/>
  <c r="UNV38" i="7" s="1"/>
  <c r="UNW38" i="7" s="1"/>
  <c r="UNX38" i="7" s="1"/>
  <c r="UNY38" i="7" s="1"/>
  <c r="UNZ38" i="7" s="1"/>
  <c r="UOA38" i="7" s="1"/>
  <c r="UOB38" i="7" s="1"/>
  <c r="UOC38" i="7" s="1"/>
  <c r="UOD38" i="7" s="1"/>
  <c r="UOE38" i="7" s="1"/>
  <c r="UOF38" i="7" s="1"/>
  <c r="UOG38" i="7" s="1"/>
  <c r="UOH38" i="7" s="1"/>
  <c r="UOI38" i="7" s="1"/>
  <c r="UOJ38" i="7" s="1"/>
  <c r="UOK38" i="7" s="1"/>
  <c r="UOL38" i="7" s="1"/>
  <c r="UOM38" i="7" s="1"/>
  <c r="UON38" i="7" s="1"/>
  <c r="UOO38" i="7" s="1"/>
  <c r="UOP38" i="7" s="1"/>
  <c r="UOQ38" i="7" s="1"/>
  <c r="UOR38" i="7" s="1"/>
  <c r="UOS38" i="7" s="1"/>
  <c r="UOT38" i="7" s="1"/>
  <c r="UOU38" i="7" s="1"/>
  <c r="UOV38" i="7" s="1"/>
  <c r="UOW38" i="7" s="1"/>
  <c r="UOX38" i="7" s="1"/>
  <c r="UOY38" i="7" s="1"/>
  <c r="UOZ38" i="7" s="1"/>
  <c r="UPA38" i="7" s="1"/>
  <c r="UPB38" i="7" s="1"/>
  <c r="UPC38" i="7" s="1"/>
  <c r="UPD38" i="7" s="1"/>
  <c r="UPE38" i="7" s="1"/>
  <c r="UPF38" i="7" s="1"/>
  <c r="UPG38" i="7" s="1"/>
  <c r="UPH38" i="7" s="1"/>
  <c r="UPI38" i="7" s="1"/>
  <c r="UPJ38" i="7" s="1"/>
  <c r="UPK38" i="7" s="1"/>
  <c r="UPL38" i="7" s="1"/>
  <c r="UPM38" i="7" s="1"/>
  <c r="UPN38" i="7" s="1"/>
  <c r="UPO38" i="7" s="1"/>
  <c r="UPP38" i="7" s="1"/>
  <c r="UPQ38" i="7" s="1"/>
  <c r="UPR38" i="7" s="1"/>
  <c r="UPS38" i="7" s="1"/>
  <c r="UPT38" i="7" s="1"/>
  <c r="UPU38" i="7" s="1"/>
  <c r="UPV38" i="7" s="1"/>
  <c r="UPW38" i="7" s="1"/>
  <c r="UPX38" i="7" s="1"/>
  <c r="UPY38" i="7" s="1"/>
  <c r="UPZ38" i="7" s="1"/>
  <c r="UQA38" i="7" s="1"/>
  <c r="UQB38" i="7" s="1"/>
  <c r="UQC38" i="7" s="1"/>
  <c r="UQD38" i="7" s="1"/>
  <c r="UQE38" i="7" s="1"/>
  <c r="UQF38" i="7" s="1"/>
  <c r="UQG38" i="7" s="1"/>
  <c r="UQH38" i="7" s="1"/>
  <c r="UQI38" i="7" s="1"/>
  <c r="UQJ38" i="7" s="1"/>
  <c r="UQK38" i="7" s="1"/>
  <c r="UQL38" i="7" s="1"/>
  <c r="UQM38" i="7" s="1"/>
  <c r="UQN38" i="7" s="1"/>
  <c r="UQO38" i="7" s="1"/>
  <c r="UQP38" i="7" s="1"/>
  <c r="UQQ38" i="7" s="1"/>
  <c r="UQR38" i="7" s="1"/>
  <c r="UQS38" i="7" s="1"/>
  <c r="UQT38" i="7" s="1"/>
  <c r="UQU38" i="7" s="1"/>
  <c r="UQV38" i="7" s="1"/>
  <c r="UQW38" i="7" s="1"/>
  <c r="UQX38" i="7" s="1"/>
  <c r="UQY38" i="7" s="1"/>
  <c r="UQZ38" i="7" s="1"/>
  <c r="URA38" i="7" s="1"/>
  <c r="URB38" i="7" s="1"/>
  <c r="URC38" i="7" s="1"/>
  <c r="URD38" i="7" s="1"/>
  <c r="URE38" i="7" s="1"/>
  <c r="URF38" i="7" s="1"/>
  <c r="URG38" i="7" s="1"/>
  <c r="URH38" i="7" s="1"/>
  <c r="URI38" i="7" s="1"/>
  <c r="URJ38" i="7" s="1"/>
  <c r="URK38" i="7" s="1"/>
  <c r="URL38" i="7" s="1"/>
  <c r="URM38" i="7" s="1"/>
  <c r="URN38" i="7" s="1"/>
  <c r="URO38" i="7" s="1"/>
  <c r="URP38" i="7" s="1"/>
  <c r="URQ38" i="7" s="1"/>
  <c r="URR38" i="7" s="1"/>
  <c r="URS38" i="7" s="1"/>
  <c r="URT38" i="7" s="1"/>
  <c r="URU38" i="7" s="1"/>
  <c r="URV38" i="7" s="1"/>
  <c r="URW38" i="7" s="1"/>
  <c r="URX38" i="7" s="1"/>
  <c r="URY38" i="7" s="1"/>
  <c r="URZ38" i="7" s="1"/>
  <c r="USA38" i="7" s="1"/>
  <c r="USB38" i="7" s="1"/>
  <c r="USC38" i="7" s="1"/>
  <c r="USD38" i="7" s="1"/>
  <c r="USE38" i="7" s="1"/>
  <c r="USF38" i="7" s="1"/>
  <c r="USG38" i="7" s="1"/>
  <c r="USH38" i="7" s="1"/>
  <c r="USI38" i="7" s="1"/>
  <c r="USJ38" i="7" s="1"/>
  <c r="USK38" i="7" s="1"/>
  <c r="USL38" i="7" s="1"/>
  <c r="USM38" i="7" s="1"/>
  <c r="USN38" i="7" s="1"/>
  <c r="USO38" i="7" s="1"/>
  <c r="USP38" i="7" s="1"/>
  <c r="USQ38" i="7" s="1"/>
  <c r="USR38" i="7" s="1"/>
  <c r="USS38" i="7" s="1"/>
  <c r="UST38" i="7" s="1"/>
  <c r="USU38" i="7" s="1"/>
  <c r="USV38" i="7" s="1"/>
  <c r="USW38" i="7" s="1"/>
  <c r="USX38" i="7" s="1"/>
  <c r="USY38" i="7" s="1"/>
  <c r="USZ38" i="7" s="1"/>
  <c r="UTA38" i="7" s="1"/>
  <c r="UTB38" i="7" s="1"/>
  <c r="UTC38" i="7" s="1"/>
  <c r="UTD38" i="7" s="1"/>
  <c r="UTE38" i="7" s="1"/>
  <c r="UTF38" i="7" s="1"/>
  <c r="UTG38" i="7" s="1"/>
  <c r="UTH38" i="7" s="1"/>
  <c r="UTI38" i="7" s="1"/>
  <c r="UTJ38" i="7" s="1"/>
  <c r="UTK38" i="7" s="1"/>
  <c r="UTL38" i="7" s="1"/>
  <c r="UTM38" i="7" s="1"/>
  <c r="UTN38" i="7" s="1"/>
  <c r="UTO38" i="7" s="1"/>
  <c r="UTP38" i="7" s="1"/>
  <c r="UTQ38" i="7" s="1"/>
  <c r="UTR38" i="7" s="1"/>
  <c r="UTS38" i="7" s="1"/>
  <c r="UTT38" i="7" s="1"/>
  <c r="UTU38" i="7" s="1"/>
  <c r="UTV38" i="7" s="1"/>
  <c r="UTW38" i="7" s="1"/>
  <c r="UTX38" i="7" s="1"/>
  <c r="UTY38" i="7" s="1"/>
  <c r="UTZ38" i="7" s="1"/>
  <c r="UUA38" i="7" s="1"/>
  <c r="UUB38" i="7" s="1"/>
  <c r="UUC38" i="7" s="1"/>
  <c r="UUD38" i="7" s="1"/>
  <c r="UUE38" i="7" s="1"/>
  <c r="UUF38" i="7" s="1"/>
  <c r="UUG38" i="7" s="1"/>
  <c r="UUH38" i="7" s="1"/>
  <c r="UUI38" i="7" s="1"/>
  <c r="UUJ38" i="7" s="1"/>
  <c r="UUK38" i="7" s="1"/>
  <c r="UUL38" i="7" s="1"/>
  <c r="UUM38" i="7" s="1"/>
  <c r="UUN38" i="7" s="1"/>
  <c r="UUO38" i="7" s="1"/>
  <c r="UUP38" i="7" s="1"/>
  <c r="UUQ38" i="7" s="1"/>
  <c r="UUR38" i="7" s="1"/>
  <c r="UUS38" i="7" s="1"/>
  <c r="UUT38" i="7" s="1"/>
  <c r="UUU38" i="7" s="1"/>
  <c r="UUV38" i="7" s="1"/>
  <c r="UUW38" i="7" s="1"/>
  <c r="UUX38" i="7" s="1"/>
  <c r="UUY38" i="7" s="1"/>
  <c r="UUZ38" i="7" s="1"/>
  <c r="UVA38" i="7" s="1"/>
  <c r="UVB38" i="7" s="1"/>
  <c r="UVC38" i="7" s="1"/>
  <c r="UVD38" i="7" s="1"/>
  <c r="UVE38" i="7" s="1"/>
  <c r="UVF38" i="7" s="1"/>
  <c r="UVG38" i="7" s="1"/>
  <c r="UVH38" i="7" s="1"/>
  <c r="UVI38" i="7" s="1"/>
  <c r="UVJ38" i="7" s="1"/>
  <c r="UVK38" i="7" s="1"/>
  <c r="UVL38" i="7" s="1"/>
  <c r="UVM38" i="7" s="1"/>
  <c r="UVN38" i="7" s="1"/>
  <c r="UVO38" i="7" s="1"/>
  <c r="UVP38" i="7" s="1"/>
  <c r="UVQ38" i="7" s="1"/>
  <c r="UVR38" i="7" s="1"/>
  <c r="UVS38" i="7" s="1"/>
  <c r="UVT38" i="7" s="1"/>
  <c r="UVU38" i="7" s="1"/>
  <c r="UVV38" i="7" s="1"/>
  <c r="UVW38" i="7" s="1"/>
  <c r="UVX38" i="7" s="1"/>
  <c r="UVY38" i="7" s="1"/>
  <c r="UVZ38" i="7" s="1"/>
  <c r="UWA38" i="7" s="1"/>
  <c r="UWB38" i="7" s="1"/>
  <c r="UWC38" i="7" s="1"/>
  <c r="UWD38" i="7" s="1"/>
  <c r="UWE38" i="7" s="1"/>
  <c r="UWF38" i="7" s="1"/>
  <c r="UWG38" i="7" s="1"/>
  <c r="UWH38" i="7" s="1"/>
  <c r="UWI38" i="7" s="1"/>
  <c r="UWJ38" i="7" s="1"/>
  <c r="UWK38" i="7" s="1"/>
  <c r="UWL38" i="7" s="1"/>
  <c r="UWM38" i="7" s="1"/>
  <c r="UWN38" i="7" s="1"/>
  <c r="UWO38" i="7" s="1"/>
  <c r="UWP38" i="7" s="1"/>
  <c r="UWQ38" i="7" s="1"/>
  <c r="UWR38" i="7" s="1"/>
  <c r="UWS38" i="7" s="1"/>
  <c r="UWT38" i="7" s="1"/>
  <c r="UWU38" i="7" s="1"/>
  <c r="UWV38" i="7" s="1"/>
  <c r="UWW38" i="7" s="1"/>
  <c r="UWX38" i="7" s="1"/>
  <c r="UWY38" i="7" s="1"/>
  <c r="UWZ38" i="7" s="1"/>
  <c r="UXA38" i="7" s="1"/>
  <c r="UXB38" i="7" s="1"/>
  <c r="UXC38" i="7" s="1"/>
  <c r="UXD38" i="7" s="1"/>
  <c r="UXE38" i="7" s="1"/>
  <c r="UXF38" i="7" s="1"/>
  <c r="UXG38" i="7" s="1"/>
  <c r="UXH38" i="7" s="1"/>
  <c r="UXI38" i="7" s="1"/>
  <c r="UXJ38" i="7" s="1"/>
  <c r="UXK38" i="7" s="1"/>
  <c r="UXL38" i="7" s="1"/>
  <c r="UXM38" i="7" s="1"/>
  <c r="UXN38" i="7" s="1"/>
  <c r="UXO38" i="7" s="1"/>
  <c r="UXP38" i="7" s="1"/>
  <c r="UXQ38" i="7" s="1"/>
  <c r="UXR38" i="7" s="1"/>
  <c r="UXS38" i="7" s="1"/>
  <c r="UXT38" i="7" s="1"/>
  <c r="UXU38" i="7" s="1"/>
  <c r="UXV38" i="7" s="1"/>
  <c r="UXW38" i="7" s="1"/>
  <c r="UXX38" i="7" s="1"/>
  <c r="UXY38" i="7" s="1"/>
  <c r="UXZ38" i="7" s="1"/>
  <c r="UYA38" i="7" s="1"/>
  <c r="UYB38" i="7" s="1"/>
  <c r="UYC38" i="7" s="1"/>
  <c r="UYD38" i="7" s="1"/>
  <c r="UYE38" i="7" s="1"/>
  <c r="UYF38" i="7" s="1"/>
  <c r="UYG38" i="7" s="1"/>
  <c r="UYH38" i="7" s="1"/>
  <c r="UYI38" i="7" s="1"/>
  <c r="UYJ38" i="7" s="1"/>
  <c r="UYK38" i="7" s="1"/>
  <c r="UYL38" i="7" s="1"/>
  <c r="UYM38" i="7" s="1"/>
  <c r="UYN38" i="7" s="1"/>
  <c r="UYO38" i="7" s="1"/>
  <c r="UYP38" i="7" s="1"/>
  <c r="UYQ38" i="7" s="1"/>
  <c r="UYR38" i="7" s="1"/>
  <c r="UYS38" i="7" s="1"/>
  <c r="UYT38" i="7" s="1"/>
  <c r="UYU38" i="7" s="1"/>
  <c r="UYV38" i="7" s="1"/>
  <c r="UYW38" i="7" s="1"/>
  <c r="UYX38" i="7" s="1"/>
  <c r="UYY38" i="7" s="1"/>
  <c r="UYZ38" i="7" s="1"/>
  <c r="UZA38" i="7" s="1"/>
  <c r="UZB38" i="7" s="1"/>
  <c r="UZC38" i="7" s="1"/>
  <c r="UZD38" i="7" s="1"/>
  <c r="UZE38" i="7" s="1"/>
  <c r="UZF38" i="7" s="1"/>
  <c r="UZG38" i="7" s="1"/>
  <c r="UZH38" i="7" s="1"/>
  <c r="UZI38" i="7" s="1"/>
  <c r="UZJ38" i="7" s="1"/>
  <c r="UZK38" i="7" s="1"/>
  <c r="UZL38" i="7" s="1"/>
  <c r="UZM38" i="7" s="1"/>
  <c r="UZN38" i="7" s="1"/>
  <c r="UZO38" i="7" s="1"/>
  <c r="UZP38" i="7" s="1"/>
  <c r="UZQ38" i="7" s="1"/>
  <c r="UZR38" i="7" s="1"/>
  <c r="UZS38" i="7" s="1"/>
  <c r="UZT38" i="7" s="1"/>
  <c r="UZU38" i="7" s="1"/>
  <c r="UZV38" i="7" s="1"/>
  <c r="UZW38" i="7" s="1"/>
  <c r="UZX38" i="7" s="1"/>
  <c r="UZY38" i="7" s="1"/>
  <c r="UZZ38" i="7" s="1"/>
  <c r="VAA38" i="7" s="1"/>
  <c r="VAB38" i="7" s="1"/>
  <c r="VAC38" i="7" s="1"/>
  <c r="VAD38" i="7" s="1"/>
  <c r="VAE38" i="7" s="1"/>
  <c r="VAF38" i="7" s="1"/>
  <c r="VAG38" i="7" s="1"/>
  <c r="VAH38" i="7" s="1"/>
  <c r="VAI38" i="7" s="1"/>
  <c r="VAJ38" i="7" s="1"/>
  <c r="VAK38" i="7" s="1"/>
  <c r="VAL38" i="7" s="1"/>
  <c r="VAM38" i="7" s="1"/>
  <c r="VAN38" i="7" s="1"/>
  <c r="VAO38" i="7" s="1"/>
  <c r="VAP38" i="7" s="1"/>
  <c r="VAQ38" i="7" s="1"/>
  <c r="VAR38" i="7" s="1"/>
  <c r="VAS38" i="7" s="1"/>
  <c r="VAT38" i="7" s="1"/>
  <c r="VAU38" i="7" s="1"/>
  <c r="VAV38" i="7" s="1"/>
  <c r="VAW38" i="7" s="1"/>
  <c r="VAX38" i="7" s="1"/>
  <c r="VAY38" i="7" s="1"/>
  <c r="VAZ38" i="7" s="1"/>
  <c r="VBA38" i="7" s="1"/>
  <c r="VBB38" i="7" s="1"/>
  <c r="VBC38" i="7" s="1"/>
  <c r="VBD38" i="7" s="1"/>
  <c r="VBE38" i="7" s="1"/>
  <c r="VBF38" i="7" s="1"/>
  <c r="VBG38" i="7" s="1"/>
  <c r="VBH38" i="7" s="1"/>
  <c r="VBI38" i="7" s="1"/>
  <c r="VBJ38" i="7" s="1"/>
  <c r="VBK38" i="7" s="1"/>
  <c r="VBL38" i="7" s="1"/>
  <c r="VBM38" i="7" s="1"/>
  <c r="VBN38" i="7" s="1"/>
  <c r="VBO38" i="7" s="1"/>
  <c r="VBP38" i="7" s="1"/>
  <c r="VBQ38" i="7" s="1"/>
  <c r="VBR38" i="7" s="1"/>
  <c r="VBS38" i="7" s="1"/>
  <c r="VBT38" i="7" s="1"/>
  <c r="VBU38" i="7" s="1"/>
  <c r="VBV38" i="7" s="1"/>
  <c r="VBW38" i="7" s="1"/>
  <c r="VBX38" i="7" s="1"/>
  <c r="VBY38" i="7" s="1"/>
  <c r="VBZ38" i="7" s="1"/>
  <c r="VCA38" i="7" s="1"/>
  <c r="VCB38" i="7" s="1"/>
  <c r="VCC38" i="7" s="1"/>
  <c r="VCD38" i="7" s="1"/>
  <c r="VCE38" i="7" s="1"/>
  <c r="VCF38" i="7" s="1"/>
  <c r="VCG38" i="7" s="1"/>
  <c r="VCH38" i="7" s="1"/>
  <c r="VCI38" i="7" s="1"/>
  <c r="VCJ38" i="7" s="1"/>
  <c r="VCK38" i="7" s="1"/>
  <c r="VCL38" i="7" s="1"/>
  <c r="VCM38" i="7" s="1"/>
  <c r="VCN38" i="7" s="1"/>
  <c r="VCO38" i="7" s="1"/>
  <c r="VCP38" i="7" s="1"/>
  <c r="VCQ38" i="7" s="1"/>
  <c r="VCR38" i="7" s="1"/>
  <c r="VCS38" i="7" s="1"/>
  <c r="VCT38" i="7" s="1"/>
  <c r="VCU38" i="7" s="1"/>
  <c r="VCV38" i="7" s="1"/>
  <c r="VCW38" i="7" s="1"/>
  <c r="VCX38" i="7" s="1"/>
  <c r="VCY38" i="7" s="1"/>
  <c r="VCZ38" i="7" s="1"/>
  <c r="VDA38" i="7" s="1"/>
  <c r="VDB38" i="7" s="1"/>
  <c r="VDC38" i="7" s="1"/>
  <c r="VDD38" i="7" s="1"/>
  <c r="VDE38" i="7" s="1"/>
  <c r="VDF38" i="7" s="1"/>
  <c r="VDG38" i="7" s="1"/>
  <c r="VDH38" i="7" s="1"/>
  <c r="VDI38" i="7" s="1"/>
  <c r="VDJ38" i="7" s="1"/>
  <c r="VDK38" i="7" s="1"/>
  <c r="VDL38" i="7" s="1"/>
  <c r="VDM38" i="7" s="1"/>
  <c r="VDN38" i="7" s="1"/>
  <c r="VDO38" i="7" s="1"/>
  <c r="VDP38" i="7" s="1"/>
  <c r="VDQ38" i="7" s="1"/>
  <c r="VDR38" i="7" s="1"/>
  <c r="VDS38" i="7" s="1"/>
  <c r="VDT38" i="7" s="1"/>
  <c r="VDU38" i="7" s="1"/>
  <c r="VDV38" i="7" s="1"/>
  <c r="VDW38" i="7" s="1"/>
  <c r="VDX38" i="7" s="1"/>
  <c r="VDY38" i="7" s="1"/>
  <c r="VDZ38" i="7" s="1"/>
  <c r="VEA38" i="7" s="1"/>
  <c r="VEB38" i="7" s="1"/>
  <c r="VEC38" i="7" s="1"/>
  <c r="VED38" i="7" s="1"/>
  <c r="VEE38" i="7" s="1"/>
  <c r="VEF38" i="7" s="1"/>
  <c r="VEG38" i="7" s="1"/>
  <c r="VEH38" i="7" s="1"/>
  <c r="VEI38" i="7" s="1"/>
  <c r="VEJ38" i="7" s="1"/>
  <c r="VEK38" i="7" s="1"/>
  <c r="VEL38" i="7" s="1"/>
  <c r="VEM38" i="7" s="1"/>
  <c r="VEN38" i="7" s="1"/>
  <c r="VEO38" i="7" s="1"/>
  <c r="VEP38" i="7" s="1"/>
  <c r="VEQ38" i="7" s="1"/>
  <c r="VER38" i="7" s="1"/>
  <c r="VES38" i="7" s="1"/>
  <c r="VET38" i="7" s="1"/>
  <c r="VEU38" i="7" s="1"/>
  <c r="VEV38" i="7" s="1"/>
  <c r="VEW38" i="7" s="1"/>
  <c r="VEX38" i="7" s="1"/>
  <c r="VEY38" i="7" s="1"/>
  <c r="VEZ38" i="7" s="1"/>
  <c r="VFA38" i="7" s="1"/>
  <c r="VFB38" i="7" s="1"/>
  <c r="VFC38" i="7" s="1"/>
  <c r="VFD38" i="7" s="1"/>
  <c r="VFE38" i="7" s="1"/>
  <c r="VFF38" i="7" s="1"/>
  <c r="VFG38" i="7" s="1"/>
  <c r="VFH38" i="7" s="1"/>
  <c r="VFI38" i="7" s="1"/>
  <c r="VFJ38" i="7" s="1"/>
  <c r="VFK38" i="7" s="1"/>
  <c r="VFL38" i="7" s="1"/>
  <c r="VFM38" i="7" s="1"/>
  <c r="VFN38" i="7" s="1"/>
  <c r="VFO38" i="7" s="1"/>
  <c r="VFP38" i="7" s="1"/>
  <c r="VFQ38" i="7" s="1"/>
  <c r="VFR38" i="7" s="1"/>
  <c r="VFS38" i="7" s="1"/>
  <c r="VFT38" i="7" s="1"/>
  <c r="VFU38" i="7" s="1"/>
  <c r="VFV38" i="7" s="1"/>
  <c r="VFW38" i="7" s="1"/>
  <c r="VFX38" i="7" s="1"/>
  <c r="VFY38" i="7" s="1"/>
  <c r="VFZ38" i="7" s="1"/>
  <c r="VGA38" i="7" s="1"/>
  <c r="VGB38" i="7" s="1"/>
  <c r="VGC38" i="7" s="1"/>
  <c r="VGD38" i="7" s="1"/>
  <c r="VGE38" i="7" s="1"/>
  <c r="VGF38" i="7" s="1"/>
  <c r="VGG38" i="7" s="1"/>
  <c r="VGH38" i="7" s="1"/>
  <c r="VGI38" i="7" s="1"/>
  <c r="VGJ38" i="7" s="1"/>
  <c r="VGK38" i="7" s="1"/>
  <c r="VGL38" i="7" s="1"/>
  <c r="VGM38" i="7" s="1"/>
  <c r="VGN38" i="7" s="1"/>
  <c r="VGO38" i="7" s="1"/>
  <c r="VGP38" i="7" s="1"/>
  <c r="VGQ38" i="7" s="1"/>
  <c r="VGR38" i="7" s="1"/>
  <c r="VGS38" i="7" s="1"/>
  <c r="VGT38" i="7" s="1"/>
  <c r="VGU38" i="7" s="1"/>
  <c r="VGV38" i="7" s="1"/>
  <c r="VGW38" i="7" s="1"/>
  <c r="VGX38" i="7" s="1"/>
  <c r="VGY38" i="7" s="1"/>
  <c r="VGZ38" i="7" s="1"/>
  <c r="VHA38" i="7" s="1"/>
  <c r="VHB38" i="7" s="1"/>
  <c r="VHC38" i="7" s="1"/>
  <c r="VHD38" i="7" s="1"/>
  <c r="VHE38" i="7" s="1"/>
  <c r="VHF38" i="7" s="1"/>
  <c r="VHG38" i="7" s="1"/>
  <c r="VHH38" i="7" s="1"/>
  <c r="VHI38" i="7" s="1"/>
  <c r="VHJ38" i="7" s="1"/>
  <c r="VHK38" i="7" s="1"/>
  <c r="VHL38" i="7" s="1"/>
  <c r="VHM38" i="7" s="1"/>
  <c r="VHN38" i="7" s="1"/>
  <c r="VHO38" i="7" s="1"/>
  <c r="VHP38" i="7" s="1"/>
  <c r="VHQ38" i="7" s="1"/>
  <c r="VHR38" i="7" s="1"/>
  <c r="VHS38" i="7" s="1"/>
  <c r="VHT38" i="7" s="1"/>
  <c r="VHU38" i="7" s="1"/>
  <c r="VHV38" i="7" s="1"/>
  <c r="VHW38" i="7" s="1"/>
  <c r="VHX38" i="7" s="1"/>
  <c r="VHY38" i="7" s="1"/>
  <c r="VHZ38" i="7" s="1"/>
  <c r="VIA38" i="7" s="1"/>
  <c r="VIB38" i="7" s="1"/>
  <c r="VIC38" i="7" s="1"/>
  <c r="VID38" i="7" s="1"/>
  <c r="VIE38" i="7" s="1"/>
  <c r="VIF38" i="7" s="1"/>
  <c r="VIG38" i="7" s="1"/>
  <c r="VIH38" i="7" s="1"/>
  <c r="VII38" i="7" s="1"/>
  <c r="VIJ38" i="7" s="1"/>
  <c r="VIK38" i="7" s="1"/>
  <c r="VIL38" i="7" s="1"/>
  <c r="VIM38" i="7" s="1"/>
  <c r="VIN38" i="7" s="1"/>
  <c r="VIO38" i="7" s="1"/>
  <c r="VIP38" i="7" s="1"/>
  <c r="VIQ38" i="7" s="1"/>
  <c r="VIR38" i="7" s="1"/>
  <c r="VIS38" i="7" s="1"/>
  <c r="VIT38" i="7" s="1"/>
  <c r="VIU38" i="7" s="1"/>
  <c r="VIV38" i="7" s="1"/>
  <c r="VIW38" i="7" s="1"/>
  <c r="VIX38" i="7" s="1"/>
  <c r="VIY38" i="7" s="1"/>
  <c r="VIZ38" i="7" s="1"/>
  <c r="VJA38" i="7" s="1"/>
  <c r="VJB38" i="7" s="1"/>
  <c r="VJC38" i="7" s="1"/>
  <c r="VJD38" i="7" s="1"/>
  <c r="VJE38" i="7" s="1"/>
  <c r="VJF38" i="7" s="1"/>
  <c r="VJG38" i="7" s="1"/>
  <c r="VJH38" i="7" s="1"/>
  <c r="VJI38" i="7" s="1"/>
  <c r="VJJ38" i="7" s="1"/>
  <c r="VJK38" i="7" s="1"/>
  <c r="VJL38" i="7" s="1"/>
  <c r="VJM38" i="7" s="1"/>
  <c r="VJN38" i="7" s="1"/>
  <c r="VJO38" i="7" s="1"/>
  <c r="VJP38" i="7" s="1"/>
  <c r="VJQ38" i="7" s="1"/>
  <c r="VJR38" i="7" s="1"/>
  <c r="VJS38" i="7" s="1"/>
  <c r="VJT38" i="7" s="1"/>
  <c r="VJU38" i="7" s="1"/>
  <c r="VJV38" i="7" s="1"/>
  <c r="VJW38" i="7" s="1"/>
  <c r="VJX38" i="7" s="1"/>
  <c r="VJY38" i="7" s="1"/>
  <c r="VJZ38" i="7" s="1"/>
  <c r="VKA38" i="7" s="1"/>
  <c r="VKB38" i="7" s="1"/>
  <c r="VKC38" i="7" s="1"/>
  <c r="VKD38" i="7" s="1"/>
  <c r="VKE38" i="7" s="1"/>
  <c r="VKF38" i="7" s="1"/>
  <c r="VKG38" i="7" s="1"/>
  <c r="VKH38" i="7" s="1"/>
  <c r="VKI38" i="7" s="1"/>
  <c r="VKJ38" i="7" s="1"/>
  <c r="VKK38" i="7" s="1"/>
  <c r="VKL38" i="7" s="1"/>
  <c r="VKM38" i="7" s="1"/>
  <c r="VKN38" i="7" s="1"/>
  <c r="VKO38" i="7" s="1"/>
  <c r="VKP38" i="7" s="1"/>
  <c r="VKQ38" i="7" s="1"/>
  <c r="VKR38" i="7" s="1"/>
  <c r="VKS38" i="7" s="1"/>
  <c r="VKT38" i="7" s="1"/>
  <c r="VKU38" i="7" s="1"/>
  <c r="VKV38" i="7" s="1"/>
  <c r="VKW38" i="7" s="1"/>
  <c r="VKX38" i="7" s="1"/>
  <c r="VKY38" i="7" s="1"/>
  <c r="VKZ38" i="7" s="1"/>
  <c r="VLA38" i="7" s="1"/>
  <c r="VLB38" i="7" s="1"/>
  <c r="VLC38" i="7" s="1"/>
  <c r="VLD38" i="7" s="1"/>
  <c r="VLE38" i="7" s="1"/>
  <c r="VLF38" i="7" s="1"/>
  <c r="VLG38" i="7" s="1"/>
  <c r="VLH38" i="7" s="1"/>
  <c r="VLI38" i="7" s="1"/>
  <c r="VLJ38" i="7" s="1"/>
  <c r="VLK38" i="7" s="1"/>
  <c r="VLL38" i="7" s="1"/>
  <c r="VLM38" i="7" s="1"/>
  <c r="VLN38" i="7" s="1"/>
  <c r="VLO38" i="7" s="1"/>
  <c r="VLP38" i="7" s="1"/>
  <c r="VLQ38" i="7" s="1"/>
  <c r="VLR38" i="7" s="1"/>
  <c r="VLS38" i="7" s="1"/>
  <c r="VLT38" i="7" s="1"/>
  <c r="VLU38" i="7" s="1"/>
  <c r="VLV38" i="7" s="1"/>
  <c r="VLW38" i="7" s="1"/>
  <c r="VLX38" i="7" s="1"/>
  <c r="VLY38" i="7" s="1"/>
  <c r="VLZ38" i="7" s="1"/>
  <c r="VMA38" i="7" s="1"/>
  <c r="VMB38" i="7" s="1"/>
  <c r="VMC38" i="7" s="1"/>
  <c r="VMD38" i="7" s="1"/>
  <c r="VME38" i="7" s="1"/>
  <c r="VMF38" i="7" s="1"/>
  <c r="VMG38" i="7" s="1"/>
  <c r="VMH38" i="7" s="1"/>
  <c r="VMI38" i="7" s="1"/>
  <c r="VMJ38" i="7" s="1"/>
  <c r="VMK38" i="7" s="1"/>
  <c r="VML38" i="7" s="1"/>
  <c r="VMM38" i="7" s="1"/>
  <c r="VMN38" i="7" s="1"/>
  <c r="VMO38" i="7" s="1"/>
  <c r="VMP38" i="7" s="1"/>
  <c r="VMQ38" i="7" s="1"/>
  <c r="VMR38" i="7" s="1"/>
  <c r="VMS38" i="7" s="1"/>
  <c r="VMT38" i="7" s="1"/>
  <c r="VMU38" i="7" s="1"/>
  <c r="VMV38" i="7" s="1"/>
  <c r="VMW38" i="7" s="1"/>
  <c r="VMX38" i="7" s="1"/>
  <c r="VMY38" i="7" s="1"/>
  <c r="VMZ38" i="7" s="1"/>
  <c r="VNA38" i="7" s="1"/>
  <c r="VNB38" i="7" s="1"/>
  <c r="VNC38" i="7" s="1"/>
  <c r="VND38" i="7" s="1"/>
  <c r="VNE38" i="7" s="1"/>
  <c r="VNF38" i="7" s="1"/>
  <c r="VNG38" i="7" s="1"/>
  <c r="VNH38" i="7" s="1"/>
  <c r="VNI38" i="7" s="1"/>
  <c r="VNJ38" i="7" s="1"/>
  <c r="VNK38" i="7" s="1"/>
  <c r="VNL38" i="7" s="1"/>
  <c r="VNM38" i="7" s="1"/>
  <c r="VNN38" i="7" s="1"/>
  <c r="VNO38" i="7" s="1"/>
  <c r="VNP38" i="7" s="1"/>
  <c r="VNQ38" i="7" s="1"/>
  <c r="VNR38" i="7" s="1"/>
  <c r="VNS38" i="7" s="1"/>
  <c r="VNT38" i="7" s="1"/>
  <c r="VNU38" i="7" s="1"/>
  <c r="VNV38" i="7" s="1"/>
  <c r="VNW38" i="7" s="1"/>
  <c r="VNX38" i="7" s="1"/>
  <c r="VNY38" i="7" s="1"/>
  <c r="VNZ38" i="7" s="1"/>
  <c r="VOA38" i="7" s="1"/>
  <c r="VOB38" i="7" s="1"/>
  <c r="VOC38" i="7" s="1"/>
  <c r="VOD38" i="7" s="1"/>
  <c r="VOE38" i="7" s="1"/>
  <c r="VOF38" i="7" s="1"/>
  <c r="VOG38" i="7" s="1"/>
  <c r="VOH38" i="7" s="1"/>
  <c r="VOI38" i="7" s="1"/>
  <c r="VOJ38" i="7" s="1"/>
  <c r="VOK38" i="7" s="1"/>
  <c r="VOL38" i="7" s="1"/>
  <c r="VOM38" i="7" s="1"/>
  <c r="VON38" i="7" s="1"/>
  <c r="VOO38" i="7" s="1"/>
  <c r="VOP38" i="7" s="1"/>
  <c r="VOQ38" i="7" s="1"/>
  <c r="VOR38" i="7" s="1"/>
  <c r="VOS38" i="7" s="1"/>
  <c r="VOT38" i="7" s="1"/>
  <c r="VOU38" i="7" s="1"/>
  <c r="VOV38" i="7" s="1"/>
  <c r="VOW38" i="7" s="1"/>
  <c r="VOX38" i="7" s="1"/>
  <c r="VOY38" i="7" s="1"/>
  <c r="VOZ38" i="7" s="1"/>
  <c r="VPA38" i="7" s="1"/>
  <c r="VPB38" i="7" s="1"/>
  <c r="VPC38" i="7" s="1"/>
  <c r="VPD38" i="7" s="1"/>
  <c r="VPE38" i="7" s="1"/>
  <c r="VPF38" i="7" s="1"/>
  <c r="VPG38" i="7" s="1"/>
  <c r="VPH38" i="7" s="1"/>
  <c r="VPI38" i="7" s="1"/>
  <c r="VPJ38" i="7" s="1"/>
  <c r="VPK38" i="7" s="1"/>
  <c r="VPL38" i="7" s="1"/>
  <c r="VPM38" i="7" s="1"/>
  <c r="VPN38" i="7" s="1"/>
  <c r="VPO38" i="7" s="1"/>
  <c r="VPP38" i="7" s="1"/>
  <c r="VPQ38" i="7" s="1"/>
  <c r="VPR38" i="7" s="1"/>
  <c r="VPS38" i="7" s="1"/>
  <c r="VPT38" i="7" s="1"/>
  <c r="VPU38" i="7" s="1"/>
  <c r="VPV38" i="7" s="1"/>
  <c r="VPW38" i="7" s="1"/>
  <c r="VPX38" i="7" s="1"/>
  <c r="VPY38" i="7" s="1"/>
  <c r="VPZ38" i="7" s="1"/>
  <c r="VQA38" i="7" s="1"/>
  <c r="VQB38" i="7" s="1"/>
  <c r="VQC38" i="7" s="1"/>
  <c r="VQD38" i="7" s="1"/>
  <c r="VQE38" i="7" s="1"/>
  <c r="VQF38" i="7" s="1"/>
  <c r="VQG38" i="7" s="1"/>
  <c r="VQH38" i="7" s="1"/>
  <c r="VQI38" i="7" s="1"/>
  <c r="VQJ38" i="7" s="1"/>
  <c r="VQK38" i="7" s="1"/>
  <c r="VQL38" i="7" s="1"/>
  <c r="VQM38" i="7" s="1"/>
  <c r="VQN38" i="7" s="1"/>
  <c r="VQO38" i="7" s="1"/>
  <c r="VQP38" i="7" s="1"/>
  <c r="VQQ38" i="7" s="1"/>
  <c r="VQR38" i="7" s="1"/>
  <c r="VQS38" i="7" s="1"/>
  <c r="VQT38" i="7" s="1"/>
  <c r="VQU38" i="7" s="1"/>
  <c r="VQV38" i="7" s="1"/>
  <c r="VQW38" i="7" s="1"/>
  <c r="VQX38" i="7" s="1"/>
  <c r="VQY38" i="7" s="1"/>
  <c r="VQZ38" i="7" s="1"/>
  <c r="VRA38" i="7" s="1"/>
  <c r="VRB38" i="7" s="1"/>
  <c r="VRC38" i="7" s="1"/>
  <c r="VRD38" i="7" s="1"/>
  <c r="VRE38" i="7" s="1"/>
  <c r="VRF38" i="7" s="1"/>
  <c r="VRG38" i="7" s="1"/>
  <c r="VRH38" i="7" s="1"/>
  <c r="VRI38" i="7" s="1"/>
  <c r="VRJ38" i="7" s="1"/>
  <c r="VRK38" i="7" s="1"/>
  <c r="VRL38" i="7" s="1"/>
  <c r="VRM38" i="7" s="1"/>
  <c r="VRN38" i="7" s="1"/>
  <c r="VRO38" i="7" s="1"/>
  <c r="VRP38" i="7" s="1"/>
  <c r="VRQ38" i="7" s="1"/>
  <c r="VRR38" i="7" s="1"/>
  <c r="VRS38" i="7" s="1"/>
  <c r="VRT38" i="7" s="1"/>
  <c r="VRU38" i="7" s="1"/>
  <c r="VRV38" i="7" s="1"/>
  <c r="VRW38" i="7" s="1"/>
  <c r="VRX38" i="7" s="1"/>
  <c r="VRY38" i="7" s="1"/>
  <c r="VRZ38" i="7" s="1"/>
  <c r="VSA38" i="7" s="1"/>
  <c r="VSB38" i="7" s="1"/>
  <c r="VSC38" i="7" s="1"/>
  <c r="VSD38" i="7" s="1"/>
  <c r="VSE38" i="7" s="1"/>
  <c r="VSF38" i="7" s="1"/>
  <c r="VSG38" i="7" s="1"/>
  <c r="VSH38" i="7" s="1"/>
  <c r="VSI38" i="7" s="1"/>
  <c r="VSJ38" i="7" s="1"/>
  <c r="VSK38" i="7" s="1"/>
  <c r="VSL38" i="7" s="1"/>
  <c r="VSM38" i="7" s="1"/>
  <c r="VSN38" i="7" s="1"/>
  <c r="VSO38" i="7" s="1"/>
  <c r="VSP38" i="7" s="1"/>
  <c r="VSQ38" i="7" s="1"/>
  <c r="VSR38" i="7" s="1"/>
  <c r="VSS38" i="7" s="1"/>
  <c r="VST38" i="7" s="1"/>
  <c r="VSU38" i="7" s="1"/>
  <c r="VSV38" i="7" s="1"/>
  <c r="VSW38" i="7" s="1"/>
  <c r="VSX38" i="7" s="1"/>
  <c r="VSY38" i="7" s="1"/>
  <c r="VSZ38" i="7" s="1"/>
  <c r="VTA38" i="7" s="1"/>
  <c r="VTB38" i="7" s="1"/>
  <c r="VTC38" i="7" s="1"/>
  <c r="VTD38" i="7" s="1"/>
  <c r="VTE38" i="7" s="1"/>
  <c r="VTF38" i="7" s="1"/>
  <c r="VTG38" i="7" s="1"/>
  <c r="VTH38" i="7" s="1"/>
  <c r="VTI38" i="7" s="1"/>
  <c r="VTJ38" i="7" s="1"/>
  <c r="VTK38" i="7" s="1"/>
  <c r="VTL38" i="7" s="1"/>
  <c r="VTM38" i="7" s="1"/>
  <c r="VTN38" i="7" s="1"/>
  <c r="VTO38" i="7" s="1"/>
  <c r="VTP38" i="7" s="1"/>
  <c r="VTQ38" i="7" s="1"/>
  <c r="VTR38" i="7" s="1"/>
  <c r="VTS38" i="7" s="1"/>
  <c r="VTT38" i="7" s="1"/>
  <c r="VTU38" i="7" s="1"/>
  <c r="VTV38" i="7" s="1"/>
  <c r="VTW38" i="7" s="1"/>
  <c r="VTX38" i="7" s="1"/>
  <c r="VTY38" i="7" s="1"/>
  <c r="VTZ38" i="7" s="1"/>
  <c r="VUA38" i="7" s="1"/>
  <c r="VUB38" i="7" s="1"/>
  <c r="VUC38" i="7" s="1"/>
  <c r="VUD38" i="7" s="1"/>
  <c r="VUE38" i="7" s="1"/>
  <c r="VUF38" i="7" s="1"/>
  <c r="VUG38" i="7" s="1"/>
  <c r="VUH38" i="7" s="1"/>
  <c r="VUI38" i="7" s="1"/>
  <c r="VUJ38" i="7" s="1"/>
  <c r="VUK38" i="7" s="1"/>
  <c r="VUL38" i="7" s="1"/>
  <c r="VUM38" i="7" s="1"/>
  <c r="VUN38" i="7" s="1"/>
  <c r="VUO38" i="7" s="1"/>
  <c r="VUP38" i="7" s="1"/>
  <c r="VUQ38" i="7" s="1"/>
  <c r="VUR38" i="7" s="1"/>
  <c r="VUS38" i="7" s="1"/>
  <c r="VUT38" i="7" s="1"/>
  <c r="VUU38" i="7" s="1"/>
  <c r="VUV38" i="7" s="1"/>
  <c r="VUW38" i="7" s="1"/>
  <c r="VUX38" i="7" s="1"/>
  <c r="VUY38" i="7" s="1"/>
  <c r="VUZ38" i="7" s="1"/>
  <c r="VVA38" i="7" s="1"/>
  <c r="VVB38" i="7" s="1"/>
  <c r="VVC38" i="7" s="1"/>
  <c r="VVD38" i="7" s="1"/>
  <c r="VVE38" i="7" s="1"/>
  <c r="VVF38" i="7" s="1"/>
  <c r="VVG38" i="7" s="1"/>
  <c r="VVH38" i="7" s="1"/>
  <c r="VVI38" i="7" s="1"/>
  <c r="VVJ38" i="7" s="1"/>
  <c r="VVK38" i="7" s="1"/>
  <c r="VVL38" i="7" s="1"/>
  <c r="VVM38" i="7" s="1"/>
  <c r="VVN38" i="7" s="1"/>
  <c r="VVO38" i="7" s="1"/>
  <c r="VVP38" i="7" s="1"/>
  <c r="VVQ38" i="7" s="1"/>
  <c r="VVR38" i="7" s="1"/>
  <c r="VVS38" i="7" s="1"/>
  <c r="VVT38" i="7" s="1"/>
  <c r="VVU38" i="7" s="1"/>
  <c r="VVV38" i="7" s="1"/>
  <c r="VVW38" i="7" s="1"/>
  <c r="VVX38" i="7" s="1"/>
  <c r="VVY38" i="7" s="1"/>
  <c r="VVZ38" i="7" s="1"/>
  <c r="VWA38" i="7" s="1"/>
  <c r="VWB38" i="7" s="1"/>
  <c r="VWC38" i="7" s="1"/>
  <c r="VWD38" i="7" s="1"/>
  <c r="VWE38" i="7" s="1"/>
  <c r="VWF38" i="7" s="1"/>
  <c r="VWG38" i="7" s="1"/>
  <c r="VWH38" i="7" s="1"/>
  <c r="VWI38" i="7" s="1"/>
  <c r="VWJ38" i="7" s="1"/>
  <c r="VWK38" i="7" s="1"/>
  <c r="VWL38" i="7" s="1"/>
  <c r="VWM38" i="7" s="1"/>
  <c r="VWN38" i="7" s="1"/>
  <c r="VWO38" i="7" s="1"/>
  <c r="VWP38" i="7" s="1"/>
  <c r="VWQ38" i="7" s="1"/>
  <c r="VWR38" i="7" s="1"/>
  <c r="VWS38" i="7" s="1"/>
  <c r="VWT38" i="7" s="1"/>
  <c r="VWU38" i="7" s="1"/>
  <c r="VWV38" i="7" s="1"/>
  <c r="VWW38" i="7" s="1"/>
  <c r="VWX38" i="7" s="1"/>
  <c r="VWY38" i="7" s="1"/>
  <c r="VWZ38" i="7" s="1"/>
  <c r="VXA38" i="7" s="1"/>
  <c r="VXB38" i="7" s="1"/>
  <c r="VXC38" i="7" s="1"/>
  <c r="VXD38" i="7" s="1"/>
  <c r="VXE38" i="7" s="1"/>
  <c r="VXF38" i="7" s="1"/>
  <c r="VXG38" i="7" s="1"/>
  <c r="VXH38" i="7" s="1"/>
  <c r="VXI38" i="7" s="1"/>
  <c r="VXJ38" i="7" s="1"/>
  <c r="VXK38" i="7" s="1"/>
  <c r="VXL38" i="7" s="1"/>
  <c r="VXM38" i="7" s="1"/>
  <c r="VXN38" i="7" s="1"/>
  <c r="VXO38" i="7" s="1"/>
  <c r="VXP38" i="7" s="1"/>
  <c r="VXQ38" i="7" s="1"/>
  <c r="VXR38" i="7" s="1"/>
  <c r="VXS38" i="7" s="1"/>
  <c r="VXT38" i="7" s="1"/>
  <c r="VXU38" i="7" s="1"/>
  <c r="VXV38" i="7" s="1"/>
  <c r="VXW38" i="7" s="1"/>
  <c r="VXX38" i="7" s="1"/>
  <c r="VXY38" i="7" s="1"/>
  <c r="VXZ38" i="7" s="1"/>
  <c r="VYA38" i="7" s="1"/>
  <c r="VYB38" i="7" s="1"/>
  <c r="VYC38" i="7" s="1"/>
  <c r="VYD38" i="7" s="1"/>
  <c r="VYE38" i="7" s="1"/>
  <c r="VYF38" i="7" s="1"/>
  <c r="VYG38" i="7" s="1"/>
  <c r="VYH38" i="7" s="1"/>
  <c r="VYI38" i="7" s="1"/>
  <c r="VYJ38" i="7" s="1"/>
  <c r="VYK38" i="7" s="1"/>
  <c r="VYL38" i="7" s="1"/>
  <c r="VYM38" i="7" s="1"/>
  <c r="VYN38" i="7" s="1"/>
  <c r="VYO38" i="7" s="1"/>
  <c r="VYP38" i="7" s="1"/>
  <c r="VYQ38" i="7" s="1"/>
  <c r="VYR38" i="7" s="1"/>
  <c r="VYS38" i="7" s="1"/>
  <c r="VYT38" i="7" s="1"/>
  <c r="VYU38" i="7" s="1"/>
  <c r="VYV38" i="7" s="1"/>
  <c r="VYW38" i="7" s="1"/>
  <c r="VYX38" i="7" s="1"/>
  <c r="VYY38" i="7" s="1"/>
  <c r="VYZ38" i="7" s="1"/>
  <c r="VZA38" i="7" s="1"/>
  <c r="VZB38" i="7" s="1"/>
  <c r="VZC38" i="7" s="1"/>
  <c r="VZD38" i="7" s="1"/>
  <c r="VZE38" i="7" s="1"/>
  <c r="VZF38" i="7" s="1"/>
  <c r="VZG38" i="7" s="1"/>
  <c r="VZH38" i="7" s="1"/>
  <c r="VZI38" i="7" s="1"/>
  <c r="VZJ38" i="7" s="1"/>
  <c r="VZK38" i="7" s="1"/>
  <c r="VZL38" i="7" s="1"/>
  <c r="VZM38" i="7" s="1"/>
  <c r="VZN38" i="7" s="1"/>
  <c r="VZO38" i="7" s="1"/>
  <c r="VZP38" i="7" s="1"/>
  <c r="VZQ38" i="7" s="1"/>
  <c r="VZR38" i="7" s="1"/>
  <c r="VZS38" i="7" s="1"/>
  <c r="VZT38" i="7" s="1"/>
  <c r="VZU38" i="7" s="1"/>
  <c r="VZV38" i="7" s="1"/>
  <c r="VZW38" i="7" s="1"/>
  <c r="VZX38" i="7" s="1"/>
  <c r="VZY38" i="7" s="1"/>
  <c r="VZZ38" i="7" s="1"/>
  <c r="WAA38" i="7" s="1"/>
  <c r="WAB38" i="7" s="1"/>
  <c r="WAC38" i="7" s="1"/>
  <c r="WAD38" i="7" s="1"/>
  <c r="WAE38" i="7" s="1"/>
  <c r="WAF38" i="7" s="1"/>
  <c r="WAG38" i="7" s="1"/>
  <c r="WAH38" i="7" s="1"/>
  <c r="WAI38" i="7" s="1"/>
  <c r="WAJ38" i="7" s="1"/>
  <c r="WAK38" i="7" s="1"/>
  <c r="WAL38" i="7" s="1"/>
  <c r="WAM38" i="7" s="1"/>
  <c r="WAN38" i="7" s="1"/>
  <c r="WAO38" i="7" s="1"/>
  <c r="WAP38" i="7" s="1"/>
  <c r="WAQ38" i="7" s="1"/>
  <c r="WAR38" i="7" s="1"/>
  <c r="WAS38" i="7" s="1"/>
  <c r="WAT38" i="7" s="1"/>
  <c r="WAU38" i="7" s="1"/>
  <c r="WAV38" i="7" s="1"/>
  <c r="WAW38" i="7" s="1"/>
  <c r="WAX38" i="7" s="1"/>
  <c r="WAY38" i="7" s="1"/>
  <c r="WAZ38" i="7" s="1"/>
  <c r="WBA38" i="7" s="1"/>
  <c r="WBB38" i="7" s="1"/>
  <c r="WBC38" i="7" s="1"/>
  <c r="WBD38" i="7" s="1"/>
  <c r="WBE38" i="7" s="1"/>
  <c r="WBF38" i="7" s="1"/>
  <c r="WBG38" i="7" s="1"/>
  <c r="WBH38" i="7" s="1"/>
  <c r="WBI38" i="7" s="1"/>
  <c r="WBJ38" i="7" s="1"/>
  <c r="WBK38" i="7" s="1"/>
  <c r="WBL38" i="7" s="1"/>
  <c r="WBM38" i="7" s="1"/>
  <c r="WBN38" i="7" s="1"/>
  <c r="WBO38" i="7" s="1"/>
  <c r="WBP38" i="7" s="1"/>
  <c r="WBQ38" i="7" s="1"/>
  <c r="WBR38" i="7" s="1"/>
  <c r="WBS38" i="7" s="1"/>
  <c r="WBT38" i="7" s="1"/>
  <c r="WBU38" i="7" s="1"/>
  <c r="WBV38" i="7" s="1"/>
  <c r="WBW38" i="7" s="1"/>
  <c r="WBX38" i="7" s="1"/>
  <c r="WBY38" i="7" s="1"/>
  <c r="WBZ38" i="7" s="1"/>
  <c r="WCA38" i="7" s="1"/>
  <c r="WCB38" i="7" s="1"/>
  <c r="WCC38" i="7" s="1"/>
  <c r="WCD38" i="7" s="1"/>
  <c r="WCE38" i="7" s="1"/>
  <c r="WCF38" i="7" s="1"/>
  <c r="WCG38" i="7" s="1"/>
  <c r="WCH38" i="7" s="1"/>
  <c r="WCI38" i="7" s="1"/>
  <c r="WCJ38" i="7" s="1"/>
  <c r="WCK38" i="7" s="1"/>
  <c r="WCL38" i="7" s="1"/>
  <c r="WCM38" i="7" s="1"/>
  <c r="WCN38" i="7" s="1"/>
  <c r="WCO38" i="7" s="1"/>
  <c r="WCP38" i="7" s="1"/>
  <c r="WCQ38" i="7" s="1"/>
  <c r="WCR38" i="7" s="1"/>
  <c r="WCS38" i="7" s="1"/>
  <c r="WCT38" i="7" s="1"/>
  <c r="WCU38" i="7" s="1"/>
  <c r="WCV38" i="7" s="1"/>
  <c r="WCW38" i="7" s="1"/>
  <c r="WCX38" i="7" s="1"/>
  <c r="WCY38" i="7" s="1"/>
  <c r="WCZ38" i="7" s="1"/>
  <c r="WDA38" i="7" s="1"/>
  <c r="WDB38" i="7" s="1"/>
  <c r="WDC38" i="7" s="1"/>
  <c r="WDD38" i="7" s="1"/>
  <c r="WDE38" i="7" s="1"/>
  <c r="WDF38" i="7" s="1"/>
  <c r="WDG38" i="7" s="1"/>
  <c r="WDH38" i="7" s="1"/>
  <c r="WDI38" i="7" s="1"/>
  <c r="WDJ38" i="7" s="1"/>
  <c r="WDK38" i="7" s="1"/>
  <c r="WDL38" i="7" s="1"/>
  <c r="WDM38" i="7" s="1"/>
  <c r="WDN38" i="7" s="1"/>
  <c r="WDO38" i="7" s="1"/>
  <c r="WDP38" i="7" s="1"/>
  <c r="WDQ38" i="7" s="1"/>
  <c r="WDR38" i="7" s="1"/>
  <c r="WDS38" i="7" s="1"/>
  <c r="WDT38" i="7" s="1"/>
  <c r="WDU38" i="7" s="1"/>
  <c r="WDV38" i="7" s="1"/>
  <c r="WDW38" i="7" s="1"/>
  <c r="WDX38" i="7" s="1"/>
  <c r="WDY38" i="7" s="1"/>
  <c r="WDZ38" i="7" s="1"/>
  <c r="WEA38" i="7" s="1"/>
  <c r="WEB38" i="7" s="1"/>
  <c r="WEC38" i="7" s="1"/>
  <c r="WED38" i="7" s="1"/>
  <c r="WEE38" i="7" s="1"/>
  <c r="WEF38" i="7" s="1"/>
  <c r="WEG38" i="7" s="1"/>
  <c r="WEH38" i="7" s="1"/>
  <c r="WEI38" i="7" s="1"/>
  <c r="WEJ38" i="7" s="1"/>
  <c r="WEK38" i="7" s="1"/>
  <c r="WEL38" i="7" s="1"/>
  <c r="WEM38" i="7" s="1"/>
  <c r="WEN38" i="7" s="1"/>
  <c r="WEO38" i="7" s="1"/>
  <c r="WEP38" i="7" s="1"/>
  <c r="WEQ38" i="7" s="1"/>
  <c r="WER38" i="7" s="1"/>
  <c r="WES38" i="7" s="1"/>
  <c r="WET38" i="7" s="1"/>
  <c r="WEU38" i="7" s="1"/>
  <c r="WEV38" i="7" s="1"/>
  <c r="WEW38" i="7" s="1"/>
  <c r="WEX38" i="7" s="1"/>
  <c r="WEY38" i="7" s="1"/>
  <c r="WEZ38" i="7" s="1"/>
  <c r="WFA38" i="7" s="1"/>
  <c r="WFB38" i="7" s="1"/>
  <c r="WFC38" i="7" s="1"/>
  <c r="WFD38" i="7" s="1"/>
  <c r="WFE38" i="7" s="1"/>
  <c r="WFF38" i="7" s="1"/>
  <c r="WFG38" i="7" s="1"/>
  <c r="WFH38" i="7" s="1"/>
  <c r="WFI38" i="7" s="1"/>
  <c r="WFJ38" i="7" s="1"/>
  <c r="WFK38" i="7" s="1"/>
  <c r="WFL38" i="7" s="1"/>
  <c r="WFM38" i="7" s="1"/>
  <c r="WFN38" i="7" s="1"/>
  <c r="WFO38" i="7" s="1"/>
  <c r="WFP38" i="7" s="1"/>
  <c r="WFQ38" i="7" s="1"/>
  <c r="WFR38" i="7" s="1"/>
  <c r="WFS38" i="7" s="1"/>
  <c r="WFT38" i="7" s="1"/>
  <c r="WFU38" i="7" s="1"/>
  <c r="WFV38" i="7" s="1"/>
  <c r="WFW38" i="7" s="1"/>
  <c r="WFX38" i="7" s="1"/>
  <c r="WFY38" i="7" s="1"/>
  <c r="WFZ38" i="7" s="1"/>
  <c r="WGA38" i="7" s="1"/>
  <c r="WGB38" i="7" s="1"/>
  <c r="WGC38" i="7" s="1"/>
  <c r="WGD38" i="7" s="1"/>
  <c r="WGE38" i="7" s="1"/>
  <c r="WGF38" i="7" s="1"/>
  <c r="WGG38" i="7" s="1"/>
  <c r="WGH38" i="7" s="1"/>
  <c r="WGI38" i="7" s="1"/>
  <c r="WGJ38" i="7" s="1"/>
  <c r="WGK38" i="7" s="1"/>
  <c r="WGL38" i="7" s="1"/>
  <c r="WGM38" i="7" s="1"/>
  <c r="WGN38" i="7" s="1"/>
  <c r="WGO38" i="7" s="1"/>
  <c r="WGP38" i="7" s="1"/>
  <c r="WGQ38" i="7" s="1"/>
  <c r="WGR38" i="7" s="1"/>
  <c r="WGS38" i="7" s="1"/>
  <c r="WGT38" i="7" s="1"/>
  <c r="WGU38" i="7" s="1"/>
  <c r="WGV38" i="7" s="1"/>
  <c r="WGW38" i="7" s="1"/>
  <c r="WGX38" i="7" s="1"/>
  <c r="WGY38" i="7" s="1"/>
  <c r="WGZ38" i="7" s="1"/>
  <c r="WHA38" i="7" s="1"/>
  <c r="WHB38" i="7" s="1"/>
  <c r="WHC38" i="7" s="1"/>
  <c r="WHD38" i="7" s="1"/>
  <c r="WHE38" i="7" s="1"/>
  <c r="WHF38" i="7" s="1"/>
  <c r="WHG38" i="7" s="1"/>
  <c r="WHH38" i="7" s="1"/>
  <c r="WHI38" i="7" s="1"/>
  <c r="WHJ38" i="7" s="1"/>
  <c r="WHK38" i="7" s="1"/>
  <c r="WHL38" i="7" s="1"/>
  <c r="WHM38" i="7" s="1"/>
  <c r="WHN38" i="7" s="1"/>
  <c r="WHO38" i="7" s="1"/>
  <c r="WHP38" i="7" s="1"/>
  <c r="WHQ38" i="7" s="1"/>
  <c r="WHR38" i="7" s="1"/>
  <c r="WHS38" i="7" s="1"/>
  <c r="WHT38" i="7" s="1"/>
  <c r="WHU38" i="7" s="1"/>
  <c r="WHV38" i="7" s="1"/>
  <c r="WHW38" i="7" s="1"/>
  <c r="WHX38" i="7" s="1"/>
  <c r="WHY38" i="7" s="1"/>
  <c r="WHZ38" i="7" s="1"/>
  <c r="WIA38" i="7" s="1"/>
  <c r="WIB38" i="7" s="1"/>
  <c r="WIC38" i="7" s="1"/>
  <c r="WID38" i="7" s="1"/>
  <c r="WIE38" i="7" s="1"/>
  <c r="WIF38" i="7" s="1"/>
  <c r="WIG38" i="7" s="1"/>
  <c r="WIH38" i="7" s="1"/>
  <c r="WII38" i="7" s="1"/>
  <c r="WIJ38" i="7" s="1"/>
  <c r="WIK38" i="7" s="1"/>
  <c r="WIL38" i="7" s="1"/>
  <c r="WIM38" i="7" s="1"/>
  <c r="WIN38" i="7" s="1"/>
  <c r="WIO38" i="7" s="1"/>
  <c r="WIP38" i="7" s="1"/>
  <c r="WIQ38" i="7" s="1"/>
  <c r="WIR38" i="7" s="1"/>
  <c r="WIS38" i="7" s="1"/>
  <c r="WIT38" i="7" s="1"/>
  <c r="WIU38" i="7" s="1"/>
  <c r="WIV38" i="7" s="1"/>
  <c r="WIW38" i="7" s="1"/>
  <c r="WIX38" i="7" s="1"/>
  <c r="WIY38" i="7" s="1"/>
  <c r="WIZ38" i="7" s="1"/>
  <c r="WJA38" i="7" s="1"/>
  <c r="WJB38" i="7" s="1"/>
  <c r="WJC38" i="7" s="1"/>
  <c r="WJD38" i="7" s="1"/>
  <c r="WJE38" i="7" s="1"/>
  <c r="WJF38" i="7" s="1"/>
  <c r="WJG38" i="7" s="1"/>
  <c r="WJH38" i="7" s="1"/>
  <c r="WJI38" i="7" s="1"/>
  <c r="WJJ38" i="7" s="1"/>
  <c r="WJK38" i="7" s="1"/>
  <c r="WJL38" i="7" s="1"/>
  <c r="WJM38" i="7" s="1"/>
  <c r="WJN38" i="7" s="1"/>
  <c r="WJO38" i="7" s="1"/>
  <c r="WJP38" i="7" s="1"/>
  <c r="WJQ38" i="7" s="1"/>
  <c r="WJR38" i="7" s="1"/>
  <c r="WJS38" i="7" s="1"/>
  <c r="WJT38" i="7" s="1"/>
  <c r="WJU38" i="7" s="1"/>
  <c r="WJV38" i="7" s="1"/>
  <c r="WJW38" i="7" s="1"/>
  <c r="WJX38" i="7" s="1"/>
  <c r="WJY38" i="7" s="1"/>
  <c r="WJZ38" i="7" s="1"/>
  <c r="WKA38" i="7" s="1"/>
  <c r="WKB38" i="7" s="1"/>
  <c r="WKC38" i="7" s="1"/>
  <c r="WKD38" i="7" s="1"/>
  <c r="WKE38" i="7" s="1"/>
  <c r="WKF38" i="7" s="1"/>
  <c r="WKG38" i="7" s="1"/>
  <c r="WKH38" i="7" s="1"/>
  <c r="WKI38" i="7" s="1"/>
  <c r="WKJ38" i="7" s="1"/>
  <c r="WKK38" i="7" s="1"/>
  <c r="WKL38" i="7" s="1"/>
  <c r="WKM38" i="7" s="1"/>
  <c r="WKN38" i="7" s="1"/>
  <c r="WKO38" i="7" s="1"/>
  <c r="WKP38" i="7" s="1"/>
  <c r="WKQ38" i="7" s="1"/>
  <c r="WKR38" i="7" s="1"/>
  <c r="WKS38" i="7" s="1"/>
  <c r="WKT38" i="7" s="1"/>
  <c r="WKU38" i="7" s="1"/>
  <c r="WKV38" i="7" s="1"/>
  <c r="WKW38" i="7" s="1"/>
  <c r="WKX38" i="7" s="1"/>
  <c r="WKY38" i="7" s="1"/>
  <c r="WKZ38" i="7" s="1"/>
  <c r="WLA38" i="7" s="1"/>
  <c r="WLB38" i="7" s="1"/>
  <c r="WLC38" i="7" s="1"/>
  <c r="WLD38" i="7" s="1"/>
  <c r="WLE38" i="7" s="1"/>
  <c r="WLF38" i="7" s="1"/>
  <c r="WLG38" i="7" s="1"/>
  <c r="WLH38" i="7" s="1"/>
  <c r="WLI38" i="7" s="1"/>
  <c r="WLJ38" i="7" s="1"/>
  <c r="WLK38" i="7" s="1"/>
  <c r="WLL38" i="7" s="1"/>
  <c r="WLM38" i="7" s="1"/>
  <c r="WLN38" i="7" s="1"/>
  <c r="WLO38" i="7" s="1"/>
  <c r="WLP38" i="7" s="1"/>
  <c r="WLQ38" i="7" s="1"/>
  <c r="WLR38" i="7" s="1"/>
  <c r="WLS38" i="7" s="1"/>
  <c r="WLT38" i="7" s="1"/>
  <c r="WLU38" i="7" s="1"/>
  <c r="WLV38" i="7" s="1"/>
  <c r="WLW38" i="7" s="1"/>
  <c r="WLX38" i="7" s="1"/>
  <c r="WLY38" i="7" s="1"/>
  <c r="WLZ38" i="7" s="1"/>
  <c r="WMA38" i="7" s="1"/>
  <c r="WMB38" i="7" s="1"/>
  <c r="WMC38" i="7" s="1"/>
  <c r="WMD38" i="7" s="1"/>
  <c r="WME38" i="7" s="1"/>
  <c r="WMF38" i="7" s="1"/>
  <c r="WMG38" i="7" s="1"/>
  <c r="WMH38" i="7" s="1"/>
  <c r="WMI38" i="7" s="1"/>
  <c r="WMJ38" i="7" s="1"/>
  <c r="WMK38" i="7" s="1"/>
  <c r="WML38" i="7" s="1"/>
  <c r="WMM38" i="7" s="1"/>
  <c r="WMN38" i="7" s="1"/>
  <c r="WMO38" i="7" s="1"/>
  <c r="WMP38" i="7" s="1"/>
  <c r="WMQ38" i="7" s="1"/>
  <c r="WMR38" i="7" s="1"/>
  <c r="WMS38" i="7" s="1"/>
  <c r="WMT38" i="7" s="1"/>
  <c r="WMU38" i="7" s="1"/>
  <c r="WMV38" i="7" s="1"/>
  <c r="WMW38" i="7" s="1"/>
  <c r="WMX38" i="7" s="1"/>
  <c r="WMY38" i="7" s="1"/>
  <c r="WMZ38" i="7" s="1"/>
  <c r="WNA38" i="7" s="1"/>
  <c r="WNB38" i="7" s="1"/>
  <c r="WNC38" i="7" s="1"/>
  <c r="WND38" i="7" s="1"/>
  <c r="WNE38" i="7" s="1"/>
  <c r="WNF38" i="7" s="1"/>
  <c r="WNG38" i="7" s="1"/>
  <c r="WNH38" i="7" s="1"/>
  <c r="WNI38" i="7" s="1"/>
  <c r="WNJ38" i="7" s="1"/>
  <c r="WNK38" i="7" s="1"/>
  <c r="WNL38" i="7" s="1"/>
  <c r="WNM38" i="7" s="1"/>
  <c r="WNN38" i="7" s="1"/>
  <c r="WNO38" i="7" s="1"/>
  <c r="WNP38" i="7" s="1"/>
  <c r="WNQ38" i="7" s="1"/>
  <c r="WNR38" i="7" s="1"/>
  <c r="WNS38" i="7" s="1"/>
  <c r="WNT38" i="7" s="1"/>
  <c r="WNU38" i="7" s="1"/>
  <c r="WNV38" i="7" s="1"/>
  <c r="WNW38" i="7" s="1"/>
  <c r="WNX38" i="7" s="1"/>
  <c r="WNY38" i="7" s="1"/>
  <c r="WNZ38" i="7" s="1"/>
  <c r="WOA38" i="7" s="1"/>
  <c r="WOB38" i="7" s="1"/>
  <c r="WOC38" i="7" s="1"/>
  <c r="WOD38" i="7" s="1"/>
  <c r="WOE38" i="7" s="1"/>
  <c r="WOF38" i="7" s="1"/>
  <c r="WOG38" i="7" s="1"/>
  <c r="WOH38" i="7" s="1"/>
  <c r="WOI38" i="7" s="1"/>
  <c r="WOJ38" i="7" s="1"/>
  <c r="WOK38" i="7" s="1"/>
  <c r="WOL38" i="7" s="1"/>
  <c r="WOM38" i="7" s="1"/>
  <c r="WON38" i="7" s="1"/>
  <c r="WOO38" i="7" s="1"/>
  <c r="WOP38" i="7" s="1"/>
  <c r="WOQ38" i="7" s="1"/>
  <c r="WOR38" i="7" s="1"/>
  <c r="WOS38" i="7" s="1"/>
  <c r="WOT38" i="7" s="1"/>
  <c r="WOU38" i="7" s="1"/>
  <c r="WOV38" i="7" s="1"/>
  <c r="WOW38" i="7" s="1"/>
  <c r="WOX38" i="7" s="1"/>
  <c r="WOY38" i="7" s="1"/>
  <c r="WOZ38" i="7" s="1"/>
  <c r="WPA38" i="7" s="1"/>
  <c r="WPB38" i="7" s="1"/>
  <c r="WPC38" i="7" s="1"/>
  <c r="WPD38" i="7" s="1"/>
  <c r="WPE38" i="7" s="1"/>
  <c r="WPF38" i="7" s="1"/>
  <c r="WPG38" i="7" s="1"/>
  <c r="WPH38" i="7" s="1"/>
  <c r="WPI38" i="7" s="1"/>
  <c r="WPJ38" i="7" s="1"/>
  <c r="WPK38" i="7" s="1"/>
  <c r="WPL38" i="7" s="1"/>
  <c r="WPM38" i="7" s="1"/>
  <c r="WPN38" i="7" s="1"/>
  <c r="WPO38" i="7" s="1"/>
  <c r="WPP38" i="7" s="1"/>
  <c r="WPQ38" i="7" s="1"/>
  <c r="WPR38" i="7" s="1"/>
  <c r="WPS38" i="7" s="1"/>
  <c r="WPT38" i="7" s="1"/>
  <c r="WPU38" i="7" s="1"/>
  <c r="WPV38" i="7" s="1"/>
  <c r="WPW38" i="7" s="1"/>
  <c r="WPX38" i="7" s="1"/>
  <c r="WPY38" i="7" s="1"/>
  <c r="WPZ38" i="7" s="1"/>
  <c r="WQA38" i="7" s="1"/>
  <c r="WQB38" i="7" s="1"/>
  <c r="WQC38" i="7" s="1"/>
  <c r="WQD38" i="7" s="1"/>
  <c r="WQE38" i="7" s="1"/>
  <c r="WQF38" i="7" s="1"/>
  <c r="WQG38" i="7" s="1"/>
  <c r="WQH38" i="7" s="1"/>
  <c r="WQI38" i="7" s="1"/>
  <c r="WQJ38" i="7" s="1"/>
  <c r="WQK38" i="7" s="1"/>
  <c r="WQL38" i="7" s="1"/>
  <c r="WQM38" i="7" s="1"/>
  <c r="WQN38" i="7" s="1"/>
  <c r="WQO38" i="7" s="1"/>
  <c r="WQP38" i="7" s="1"/>
  <c r="WQQ38" i="7" s="1"/>
  <c r="WQR38" i="7" s="1"/>
  <c r="WQS38" i="7" s="1"/>
  <c r="WQT38" i="7" s="1"/>
  <c r="WQU38" i="7" s="1"/>
  <c r="WQV38" i="7" s="1"/>
  <c r="WQW38" i="7" s="1"/>
  <c r="WQX38" i="7" s="1"/>
  <c r="WQY38" i="7" s="1"/>
  <c r="WQZ38" i="7" s="1"/>
  <c r="WRA38" i="7" s="1"/>
  <c r="WRB38" i="7" s="1"/>
  <c r="WRC38" i="7" s="1"/>
  <c r="WRD38" i="7" s="1"/>
  <c r="WRE38" i="7" s="1"/>
  <c r="WRF38" i="7" s="1"/>
  <c r="WRG38" i="7" s="1"/>
  <c r="WRH38" i="7" s="1"/>
  <c r="WRI38" i="7" s="1"/>
  <c r="WRJ38" i="7" s="1"/>
  <c r="WRK38" i="7" s="1"/>
  <c r="WRL38" i="7" s="1"/>
  <c r="WRM38" i="7" s="1"/>
  <c r="WRN38" i="7" s="1"/>
  <c r="WRO38" i="7" s="1"/>
  <c r="WRP38" i="7" s="1"/>
  <c r="WRQ38" i="7" s="1"/>
  <c r="WRR38" i="7" s="1"/>
  <c r="WRS38" i="7" s="1"/>
  <c r="WRT38" i="7" s="1"/>
  <c r="WRU38" i="7" s="1"/>
  <c r="WRV38" i="7" s="1"/>
  <c r="WRW38" i="7" s="1"/>
  <c r="WRX38" i="7" s="1"/>
  <c r="WRY38" i="7" s="1"/>
  <c r="WRZ38" i="7" s="1"/>
  <c r="WSA38" i="7" s="1"/>
  <c r="WSB38" i="7" s="1"/>
  <c r="WSC38" i="7" s="1"/>
  <c r="WSD38" i="7" s="1"/>
  <c r="WSE38" i="7" s="1"/>
  <c r="WSF38" i="7" s="1"/>
  <c r="WSG38" i="7" s="1"/>
  <c r="WSH38" i="7" s="1"/>
  <c r="WSI38" i="7" s="1"/>
  <c r="WSJ38" i="7" s="1"/>
  <c r="WSK38" i="7" s="1"/>
  <c r="WSL38" i="7" s="1"/>
  <c r="WSM38" i="7" s="1"/>
  <c r="WSN38" i="7" s="1"/>
  <c r="WSO38" i="7" s="1"/>
  <c r="WSP38" i="7" s="1"/>
  <c r="WSQ38" i="7" s="1"/>
  <c r="WSR38" i="7" s="1"/>
  <c r="WSS38" i="7" s="1"/>
  <c r="WST38" i="7" s="1"/>
  <c r="WSU38" i="7" s="1"/>
  <c r="WSV38" i="7" s="1"/>
  <c r="WSW38" i="7" s="1"/>
  <c r="WSX38" i="7" s="1"/>
  <c r="WSY38" i="7" s="1"/>
  <c r="WSZ38" i="7" s="1"/>
  <c r="WTA38" i="7" s="1"/>
  <c r="WTB38" i="7" s="1"/>
  <c r="WTC38" i="7" s="1"/>
  <c r="WTD38" i="7" s="1"/>
  <c r="WTE38" i="7" s="1"/>
  <c r="WTF38" i="7" s="1"/>
  <c r="WTG38" i="7" s="1"/>
  <c r="WTH38" i="7" s="1"/>
  <c r="WTI38" i="7" s="1"/>
  <c r="WTJ38" i="7" s="1"/>
  <c r="WTK38" i="7" s="1"/>
  <c r="WTL38" i="7" s="1"/>
  <c r="WTM38" i="7" s="1"/>
  <c r="WTN38" i="7" s="1"/>
  <c r="WTO38" i="7" s="1"/>
  <c r="WTP38" i="7" s="1"/>
  <c r="WTQ38" i="7" s="1"/>
  <c r="WTR38" i="7" s="1"/>
  <c r="WTS38" i="7" s="1"/>
  <c r="WTT38" i="7" s="1"/>
  <c r="WTU38" i="7" s="1"/>
  <c r="WTV38" i="7" s="1"/>
  <c r="WTW38" i="7" s="1"/>
  <c r="WTX38" i="7" s="1"/>
  <c r="WTY38" i="7" s="1"/>
  <c r="WTZ38" i="7" s="1"/>
  <c r="WUA38" i="7" s="1"/>
  <c r="WUB38" i="7" s="1"/>
  <c r="WUC38" i="7" s="1"/>
  <c r="WUD38" i="7" s="1"/>
  <c r="WUE38" i="7" s="1"/>
  <c r="WUF38" i="7" s="1"/>
  <c r="WUG38" i="7" s="1"/>
  <c r="WUH38" i="7" s="1"/>
  <c r="WUI38" i="7" s="1"/>
  <c r="WUJ38" i="7" s="1"/>
  <c r="WUK38" i="7" s="1"/>
  <c r="WUL38" i="7" s="1"/>
  <c r="WUM38" i="7" s="1"/>
  <c r="WUN38" i="7" s="1"/>
  <c r="WUO38" i="7" s="1"/>
  <c r="WUP38" i="7" s="1"/>
  <c r="WUQ38" i="7" s="1"/>
  <c r="WUR38" i="7" s="1"/>
  <c r="WUS38" i="7" s="1"/>
  <c r="WUT38" i="7" s="1"/>
  <c r="WUU38" i="7" s="1"/>
  <c r="WUV38" i="7" s="1"/>
  <c r="WUW38" i="7" s="1"/>
  <c r="WUX38" i="7" s="1"/>
  <c r="WUY38" i="7" s="1"/>
  <c r="WUZ38" i="7" s="1"/>
  <c r="WVA38" i="7" s="1"/>
  <c r="WVB38" i="7" s="1"/>
  <c r="WVC38" i="7" s="1"/>
  <c r="WVD38" i="7" s="1"/>
  <c r="WVE38" i="7" s="1"/>
  <c r="WVF38" i="7" s="1"/>
  <c r="WVG38" i="7" s="1"/>
  <c r="WVH38" i="7" s="1"/>
  <c r="WVI38" i="7" s="1"/>
  <c r="WVJ38" i="7" s="1"/>
  <c r="WVK38" i="7" s="1"/>
  <c r="WVL38" i="7" s="1"/>
  <c r="WVM38" i="7" s="1"/>
  <c r="WVN38" i="7" s="1"/>
  <c r="WVO38" i="7" s="1"/>
  <c r="WVP38" i="7" s="1"/>
  <c r="WVQ38" i="7" s="1"/>
  <c r="WVR38" i="7" s="1"/>
  <c r="WVS38" i="7" s="1"/>
  <c r="WVT38" i="7" s="1"/>
  <c r="WVU38" i="7" s="1"/>
  <c r="WVV38" i="7" s="1"/>
  <c r="WVW38" i="7" s="1"/>
  <c r="WVX38" i="7" s="1"/>
  <c r="WVY38" i="7" s="1"/>
  <c r="WVZ38" i="7" s="1"/>
  <c r="WWA38" i="7" s="1"/>
  <c r="WWB38" i="7" s="1"/>
  <c r="WWC38" i="7" s="1"/>
  <c r="WWD38" i="7" s="1"/>
  <c r="WWE38" i="7" s="1"/>
  <c r="WWF38" i="7" s="1"/>
  <c r="WWG38" i="7" s="1"/>
  <c r="WWH38" i="7" s="1"/>
  <c r="WWI38" i="7" s="1"/>
  <c r="WWJ38" i="7" s="1"/>
  <c r="WWK38" i="7" s="1"/>
  <c r="WWL38" i="7" s="1"/>
  <c r="WWM38" i="7" s="1"/>
  <c r="WWN38" i="7" s="1"/>
  <c r="WWO38" i="7" s="1"/>
  <c r="WWP38" i="7" s="1"/>
  <c r="WWQ38" i="7" s="1"/>
  <c r="WWR38" i="7" s="1"/>
  <c r="WWS38" i="7" s="1"/>
  <c r="WWT38" i="7" s="1"/>
  <c r="WWU38" i="7" s="1"/>
  <c r="WWV38" i="7" s="1"/>
  <c r="WWW38" i="7" s="1"/>
  <c r="WWX38" i="7" s="1"/>
  <c r="WWY38" i="7" s="1"/>
  <c r="WWZ38" i="7" s="1"/>
  <c r="WXA38" i="7" s="1"/>
  <c r="WXB38" i="7" s="1"/>
  <c r="WXC38" i="7" s="1"/>
  <c r="WXD38" i="7" s="1"/>
  <c r="WXE38" i="7" s="1"/>
  <c r="WXF38" i="7" s="1"/>
  <c r="WXG38" i="7" s="1"/>
  <c r="WXH38" i="7" s="1"/>
  <c r="WXI38" i="7" s="1"/>
  <c r="WXJ38" i="7" s="1"/>
  <c r="WXK38" i="7" s="1"/>
  <c r="WXL38" i="7" s="1"/>
  <c r="WXM38" i="7" s="1"/>
  <c r="WXN38" i="7" s="1"/>
  <c r="WXO38" i="7" s="1"/>
  <c r="WXP38" i="7" s="1"/>
  <c r="WXQ38" i="7" s="1"/>
  <c r="WXR38" i="7" s="1"/>
  <c r="WXS38" i="7" s="1"/>
  <c r="WXT38" i="7" s="1"/>
  <c r="WXU38" i="7" s="1"/>
  <c r="WXV38" i="7" s="1"/>
  <c r="WXW38" i="7" s="1"/>
  <c r="WXX38" i="7" s="1"/>
  <c r="WXY38" i="7" s="1"/>
  <c r="WXZ38" i="7" s="1"/>
  <c r="WYA38" i="7" s="1"/>
  <c r="WYB38" i="7" s="1"/>
  <c r="WYC38" i="7" s="1"/>
  <c r="WYD38" i="7" s="1"/>
  <c r="WYE38" i="7" s="1"/>
  <c r="WYF38" i="7" s="1"/>
  <c r="WYG38" i="7" s="1"/>
  <c r="WYH38" i="7" s="1"/>
  <c r="WYI38" i="7" s="1"/>
  <c r="WYJ38" i="7" s="1"/>
  <c r="WYK38" i="7" s="1"/>
  <c r="WYL38" i="7" s="1"/>
  <c r="WYM38" i="7" s="1"/>
  <c r="WYN38" i="7" s="1"/>
  <c r="WYO38" i="7" s="1"/>
  <c r="WYP38" i="7" s="1"/>
  <c r="WYQ38" i="7" s="1"/>
  <c r="WYR38" i="7" s="1"/>
  <c r="WYS38" i="7" s="1"/>
  <c r="WYT38" i="7" s="1"/>
  <c r="WYU38" i="7" s="1"/>
  <c r="WYV38" i="7" s="1"/>
  <c r="WYW38" i="7" s="1"/>
  <c r="WYX38" i="7" s="1"/>
  <c r="WYY38" i="7" s="1"/>
  <c r="WYZ38" i="7" s="1"/>
  <c r="WZA38" i="7" s="1"/>
  <c r="WZB38" i="7" s="1"/>
  <c r="WZC38" i="7" s="1"/>
  <c r="WZD38" i="7" s="1"/>
  <c r="WZE38" i="7" s="1"/>
  <c r="WZF38" i="7" s="1"/>
  <c r="WZG38" i="7" s="1"/>
  <c r="WZH38" i="7" s="1"/>
  <c r="WZI38" i="7" s="1"/>
  <c r="WZJ38" i="7" s="1"/>
  <c r="WZK38" i="7" s="1"/>
  <c r="WZL38" i="7" s="1"/>
  <c r="WZM38" i="7" s="1"/>
  <c r="WZN38" i="7" s="1"/>
  <c r="WZO38" i="7" s="1"/>
  <c r="WZP38" i="7" s="1"/>
  <c r="WZQ38" i="7" s="1"/>
  <c r="WZR38" i="7" s="1"/>
  <c r="WZS38" i="7" s="1"/>
  <c r="WZT38" i="7" s="1"/>
  <c r="WZU38" i="7" s="1"/>
  <c r="WZV38" i="7" s="1"/>
  <c r="WZW38" i="7" s="1"/>
  <c r="WZX38" i="7" s="1"/>
  <c r="WZY38" i="7" s="1"/>
  <c r="WZZ38" i="7" s="1"/>
  <c r="XAA38" i="7" s="1"/>
  <c r="XAB38" i="7" s="1"/>
  <c r="XAC38" i="7" s="1"/>
  <c r="XAD38" i="7" s="1"/>
  <c r="XAE38" i="7" s="1"/>
  <c r="XAF38" i="7" s="1"/>
  <c r="XAG38" i="7" s="1"/>
  <c r="XAH38" i="7" s="1"/>
  <c r="XAI38" i="7" s="1"/>
  <c r="XAJ38" i="7" s="1"/>
  <c r="XAK38" i="7" s="1"/>
  <c r="XAL38" i="7" s="1"/>
  <c r="XAM38" i="7" s="1"/>
  <c r="XAN38" i="7" s="1"/>
  <c r="XAO38" i="7" s="1"/>
  <c r="XAP38" i="7" s="1"/>
  <c r="XAQ38" i="7" s="1"/>
  <c r="XAR38" i="7" s="1"/>
  <c r="XAS38" i="7" s="1"/>
  <c r="XAT38" i="7" s="1"/>
  <c r="XAU38" i="7" s="1"/>
  <c r="XAV38" i="7" s="1"/>
  <c r="XAW38" i="7" s="1"/>
  <c r="XAX38" i="7" s="1"/>
  <c r="XAY38" i="7" s="1"/>
  <c r="XAZ38" i="7" s="1"/>
  <c r="XBA38" i="7" s="1"/>
  <c r="XBB38" i="7" s="1"/>
  <c r="XBC38" i="7" s="1"/>
  <c r="XBD38" i="7" s="1"/>
  <c r="XBE38" i="7" s="1"/>
  <c r="XBF38" i="7" s="1"/>
  <c r="XBG38" i="7" s="1"/>
  <c r="XBH38" i="7" s="1"/>
  <c r="XBI38" i="7" s="1"/>
  <c r="XBJ38" i="7" s="1"/>
  <c r="XBK38" i="7" s="1"/>
  <c r="XBL38" i="7" s="1"/>
  <c r="XBM38" i="7" s="1"/>
  <c r="XBN38" i="7" s="1"/>
  <c r="XBO38" i="7" s="1"/>
  <c r="XBP38" i="7" s="1"/>
  <c r="XBQ38" i="7" s="1"/>
  <c r="XBR38" i="7" s="1"/>
  <c r="XBS38" i="7" s="1"/>
  <c r="XBT38" i="7" s="1"/>
  <c r="XBU38" i="7" s="1"/>
  <c r="XBV38" i="7" s="1"/>
  <c r="XBW38" i="7" s="1"/>
  <c r="XBX38" i="7" s="1"/>
  <c r="XBY38" i="7" s="1"/>
  <c r="XBZ38" i="7" s="1"/>
  <c r="XCA38" i="7" s="1"/>
  <c r="XCB38" i="7" s="1"/>
  <c r="XCC38" i="7" s="1"/>
  <c r="XCD38" i="7" s="1"/>
  <c r="XCE38" i="7" s="1"/>
  <c r="XCF38" i="7" s="1"/>
  <c r="XCG38" i="7" s="1"/>
  <c r="XCH38" i="7" s="1"/>
  <c r="XCI38" i="7" s="1"/>
  <c r="XCJ38" i="7" s="1"/>
  <c r="XCK38" i="7" s="1"/>
  <c r="XCL38" i="7" s="1"/>
  <c r="XCM38" i="7" s="1"/>
  <c r="XCN38" i="7" s="1"/>
  <c r="XCO38" i="7" s="1"/>
  <c r="XCP38" i="7" s="1"/>
  <c r="XCQ38" i="7" s="1"/>
  <c r="XCR38" i="7" s="1"/>
  <c r="XCS38" i="7" s="1"/>
  <c r="XCT38" i="7" s="1"/>
  <c r="XCU38" i="7" s="1"/>
  <c r="XCV38" i="7" s="1"/>
  <c r="XCW38" i="7" s="1"/>
  <c r="XCX38" i="7" s="1"/>
  <c r="XCY38" i="7" s="1"/>
  <c r="XCZ38" i="7" s="1"/>
  <c r="XDA38" i="7" s="1"/>
  <c r="XDB38" i="7" s="1"/>
  <c r="XDC38" i="7" s="1"/>
  <c r="XDD38" i="7" s="1"/>
  <c r="XDE38" i="7" s="1"/>
  <c r="XDF38" i="7" s="1"/>
  <c r="XDG38" i="7" s="1"/>
  <c r="XDH38" i="7" s="1"/>
  <c r="XDI38" i="7" s="1"/>
  <c r="XDJ38" i="7" s="1"/>
  <c r="XDK38" i="7" s="1"/>
  <c r="XDL38" i="7" s="1"/>
  <c r="XDM38" i="7" s="1"/>
  <c r="XDN38" i="7" s="1"/>
  <c r="XDO38" i="7" s="1"/>
  <c r="XDP38" i="7" s="1"/>
  <c r="XDQ38" i="7" s="1"/>
  <c r="XDR38" i="7" s="1"/>
  <c r="XDS38" i="7" s="1"/>
  <c r="XDT38" i="7" s="1"/>
  <c r="XDU38" i="7" s="1"/>
  <c r="XDV38" i="7" s="1"/>
  <c r="XDW38" i="7" s="1"/>
  <c r="XDX38" i="7" s="1"/>
  <c r="XDY38" i="7" s="1"/>
  <c r="XDZ38" i="7" s="1"/>
  <c r="XEA38" i="7" s="1"/>
  <c r="XEB38" i="7" s="1"/>
  <c r="XEC38" i="7" s="1"/>
  <c r="XED38" i="7" s="1"/>
  <c r="XEE38" i="7" s="1"/>
  <c r="XEF38" i="7" s="1"/>
  <c r="XEG38" i="7" s="1"/>
  <c r="XEH38" i="7" s="1"/>
  <c r="XEI38" i="7" s="1"/>
  <c r="XEJ38" i="7" s="1"/>
  <c r="XEK38" i="7" s="1"/>
  <c r="XEL38" i="7" s="1"/>
  <c r="XEM38" i="7" s="1"/>
  <c r="XEN38" i="7" s="1"/>
  <c r="XEO38" i="7" s="1"/>
  <c r="XEP38" i="7" s="1"/>
  <c r="XEQ38" i="7" s="1"/>
  <c r="XER38" i="7" s="1"/>
  <c r="XES38" i="7" s="1"/>
  <c r="XET38" i="7" s="1"/>
  <c r="XEU38" i="7" s="1"/>
  <c r="XEV38" i="7" s="1"/>
  <c r="XEW38" i="7" s="1"/>
  <c r="XEX38" i="7" s="1"/>
  <c r="XEY38" i="7" s="1"/>
  <c r="XEZ38" i="7" s="1"/>
  <c r="XFA38" i="7" s="1"/>
  <c r="XFB38" i="7" s="1"/>
  <c r="XFC38" i="7" s="1"/>
  <c r="XFD38" i="7" s="1"/>
  <c r="D40" i="7"/>
  <c r="E40" i="7" s="1"/>
  <c r="F40" i="7" s="1"/>
  <c r="G40" i="7" s="1"/>
  <c r="H40" i="7" s="1"/>
  <c r="I40" i="7" s="1"/>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AN40" i="7" s="1"/>
  <c r="AO40" i="7" s="1"/>
  <c r="AP40" i="7" s="1"/>
  <c r="AQ40" i="7" s="1"/>
  <c r="AR40" i="7" s="1"/>
  <c r="AS40" i="7" s="1"/>
  <c r="AT40" i="7" s="1"/>
  <c r="AU40" i="7" s="1"/>
  <c r="AV40" i="7" s="1"/>
  <c r="AW40" i="7" s="1"/>
  <c r="AX40" i="7" s="1"/>
  <c r="AY40" i="7" s="1"/>
  <c r="AZ40" i="7" s="1"/>
  <c r="BA40" i="7" s="1"/>
  <c r="BB40" i="7" s="1"/>
  <c r="BC40" i="7" s="1"/>
  <c r="BD40" i="7" s="1"/>
  <c r="BE40" i="7" s="1"/>
  <c r="BF40" i="7" s="1"/>
  <c r="BG40" i="7" s="1"/>
  <c r="BH40" i="7" s="1"/>
  <c r="BI40" i="7" s="1"/>
  <c r="BJ40" i="7" s="1"/>
  <c r="BK40" i="7" s="1"/>
  <c r="BL40" i="7" s="1"/>
  <c r="BM40" i="7" s="1"/>
  <c r="BN40" i="7" s="1"/>
  <c r="BO40" i="7" s="1"/>
  <c r="BP40" i="7" s="1"/>
  <c r="BQ40" i="7" s="1"/>
  <c r="BR40" i="7" s="1"/>
  <c r="BS40" i="7" s="1"/>
  <c r="BT40" i="7" s="1"/>
  <c r="BU40" i="7" s="1"/>
  <c r="BV40" i="7" s="1"/>
  <c r="BW40" i="7" s="1"/>
  <c r="BX40" i="7" s="1"/>
  <c r="BY40" i="7" s="1"/>
  <c r="BZ40" i="7" s="1"/>
  <c r="CA40" i="7" s="1"/>
  <c r="CB40" i="7" s="1"/>
  <c r="CC40" i="7" s="1"/>
  <c r="CD40" i="7" s="1"/>
  <c r="CE40" i="7" s="1"/>
  <c r="CF40" i="7" s="1"/>
  <c r="CG40" i="7" s="1"/>
  <c r="CH40" i="7" s="1"/>
  <c r="CI40" i="7" s="1"/>
  <c r="CJ40" i="7" s="1"/>
  <c r="CK40" i="7" s="1"/>
  <c r="CL40" i="7" s="1"/>
  <c r="CM40" i="7" s="1"/>
  <c r="CN40" i="7" s="1"/>
  <c r="CO40" i="7" s="1"/>
  <c r="CP40" i="7" s="1"/>
  <c r="CQ40" i="7" s="1"/>
  <c r="CR40" i="7" s="1"/>
  <c r="CS40" i="7" s="1"/>
  <c r="CT40" i="7" s="1"/>
  <c r="CU40" i="7" s="1"/>
  <c r="CV40" i="7" s="1"/>
  <c r="CW40" i="7" s="1"/>
  <c r="CX40" i="7" s="1"/>
  <c r="CY40" i="7" s="1"/>
  <c r="CZ40" i="7" s="1"/>
  <c r="DA40" i="7" s="1"/>
  <c r="DB40" i="7" s="1"/>
  <c r="DC40" i="7" s="1"/>
  <c r="DD40" i="7" s="1"/>
  <c r="DE40" i="7" s="1"/>
  <c r="DF40" i="7" s="1"/>
  <c r="DG40" i="7" s="1"/>
  <c r="DH40" i="7" s="1"/>
  <c r="DI40" i="7" s="1"/>
  <c r="DJ40" i="7" s="1"/>
  <c r="DK40" i="7" s="1"/>
  <c r="DL40" i="7" s="1"/>
  <c r="DM40" i="7" s="1"/>
  <c r="DN40" i="7" s="1"/>
  <c r="DO40" i="7" s="1"/>
  <c r="DP40" i="7" s="1"/>
  <c r="DQ40" i="7" s="1"/>
  <c r="DR40" i="7" s="1"/>
  <c r="DS40" i="7" s="1"/>
  <c r="DT40" i="7" s="1"/>
  <c r="DU40" i="7" s="1"/>
  <c r="DV40" i="7" s="1"/>
  <c r="DW40" i="7" s="1"/>
  <c r="DX40" i="7" s="1"/>
  <c r="DY40" i="7" s="1"/>
  <c r="DZ40" i="7" s="1"/>
  <c r="EA40" i="7" s="1"/>
  <c r="EB40" i="7" s="1"/>
  <c r="EC40" i="7" s="1"/>
  <c r="ED40" i="7" s="1"/>
  <c r="EE40" i="7" s="1"/>
  <c r="EF40" i="7" s="1"/>
  <c r="EG40" i="7" s="1"/>
  <c r="EH40" i="7" s="1"/>
  <c r="EI40" i="7" s="1"/>
  <c r="EJ40" i="7" s="1"/>
  <c r="EK40" i="7" s="1"/>
  <c r="EL40" i="7" s="1"/>
  <c r="EM40" i="7" s="1"/>
  <c r="EN40" i="7" s="1"/>
  <c r="EO40" i="7" s="1"/>
  <c r="EP40" i="7" s="1"/>
  <c r="EQ40" i="7" s="1"/>
  <c r="ER40" i="7" s="1"/>
  <c r="ES40" i="7" s="1"/>
  <c r="ET40" i="7" s="1"/>
  <c r="EU40" i="7" s="1"/>
  <c r="EV40" i="7" s="1"/>
  <c r="EW40" i="7" s="1"/>
  <c r="EX40" i="7" s="1"/>
  <c r="EY40" i="7" s="1"/>
  <c r="EZ40" i="7" s="1"/>
  <c r="FA40" i="7" s="1"/>
  <c r="FB40" i="7" s="1"/>
  <c r="FC40" i="7" s="1"/>
  <c r="FD40" i="7" s="1"/>
  <c r="FE40" i="7" s="1"/>
  <c r="FF40" i="7" s="1"/>
  <c r="FG40" i="7" s="1"/>
  <c r="FH40" i="7" s="1"/>
  <c r="FI40" i="7" s="1"/>
  <c r="FJ40" i="7" s="1"/>
  <c r="FK40" i="7" s="1"/>
  <c r="FL40" i="7" s="1"/>
  <c r="FM40" i="7" s="1"/>
  <c r="FN40" i="7" s="1"/>
  <c r="FO40" i="7" s="1"/>
  <c r="FP40" i="7" s="1"/>
  <c r="FQ40" i="7" s="1"/>
  <c r="FR40" i="7" s="1"/>
  <c r="FS40" i="7" s="1"/>
  <c r="FT40" i="7" s="1"/>
  <c r="FU40" i="7" s="1"/>
  <c r="FV40" i="7" s="1"/>
  <c r="FW40" i="7" s="1"/>
  <c r="FX40" i="7" s="1"/>
  <c r="FY40" i="7" s="1"/>
  <c r="FZ40" i="7" s="1"/>
  <c r="GA40" i="7" s="1"/>
  <c r="GB40" i="7" s="1"/>
  <c r="GC40" i="7" s="1"/>
  <c r="GD40" i="7" s="1"/>
  <c r="GE40" i="7" s="1"/>
  <c r="GF40" i="7" s="1"/>
  <c r="GG40" i="7" s="1"/>
  <c r="GH40" i="7" s="1"/>
  <c r="GI40" i="7" s="1"/>
  <c r="GJ40" i="7" s="1"/>
  <c r="GK40" i="7" s="1"/>
  <c r="GL40" i="7" s="1"/>
  <c r="GM40" i="7" s="1"/>
  <c r="GN40" i="7" s="1"/>
  <c r="GO40" i="7" s="1"/>
  <c r="GP40" i="7" s="1"/>
  <c r="GQ40" i="7" s="1"/>
  <c r="GR40" i="7" s="1"/>
  <c r="GS40" i="7" s="1"/>
  <c r="GT40" i="7" s="1"/>
  <c r="GU40" i="7" s="1"/>
  <c r="GV40" i="7" s="1"/>
  <c r="GW40" i="7" s="1"/>
  <c r="GX40" i="7" s="1"/>
  <c r="GY40" i="7" s="1"/>
  <c r="GZ40" i="7" s="1"/>
  <c r="HA40" i="7" s="1"/>
  <c r="HB40" i="7" s="1"/>
  <c r="HC40" i="7" s="1"/>
  <c r="HD40" i="7" s="1"/>
  <c r="HE40" i="7" s="1"/>
  <c r="HF40" i="7" s="1"/>
  <c r="HG40" i="7" s="1"/>
  <c r="HH40" i="7" s="1"/>
  <c r="HI40" i="7" s="1"/>
  <c r="HJ40" i="7" s="1"/>
  <c r="HK40" i="7" s="1"/>
  <c r="HL40" i="7" s="1"/>
  <c r="HM40" i="7" s="1"/>
  <c r="HN40" i="7" s="1"/>
  <c r="HO40" i="7" s="1"/>
  <c r="HP40" i="7" s="1"/>
  <c r="HQ40" i="7" s="1"/>
  <c r="HR40" i="7" s="1"/>
  <c r="HS40" i="7" s="1"/>
  <c r="HT40" i="7" s="1"/>
  <c r="HU40" i="7" s="1"/>
  <c r="HV40" i="7" s="1"/>
  <c r="HW40" i="7" s="1"/>
  <c r="HX40" i="7" s="1"/>
  <c r="HY40" i="7" s="1"/>
  <c r="HZ40" i="7" s="1"/>
  <c r="IA40" i="7" s="1"/>
  <c r="IB40" i="7" s="1"/>
  <c r="IC40" i="7" s="1"/>
  <c r="ID40" i="7" s="1"/>
  <c r="IE40" i="7" s="1"/>
  <c r="IF40" i="7" s="1"/>
  <c r="IG40" i="7" s="1"/>
  <c r="IH40" i="7" s="1"/>
  <c r="II40" i="7" s="1"/>
  <c r="IJ40" i="7" s="1"/>
  <c r="IK40" i="7" s="1"/>
  <c r="IL40" i="7" s="1"/>
  <c r="IM40" i="7" s="1"/>
  <c r="IN40" i="7" s="1"/>
  <c r="IO40" i="7" s="1"/>
  <c r="IP40" i="7" s="1"/>
  <c r="IQ40" i="7" s="1"/>
  <c r="IR40" i="7" s="1"/>
  <c r="IS40" i="7" s="1"/>
  <c r="IT40" i="7" s="1"/>
  <c r="IU40" i="7" s="1"/>
  <c r="IV40" i="7" s="1"/>
  <c r="IW40" i="7" s="1"/>
  <c r="IX40" i="7" s="1"/>
  <c r="IY40" i="7" s="1"/>
  <c r="IZ40" i="7" s="1"/>
  <c r="JA40" i="7" s="1"/>
  <c r="JB40" i="7" s="1"/>
  <c r="JC40" i="7" s="1"/>
  <c r="JD40" i="7" s="1"/>
  <c r="JE40" i="7" s="1"/>
  <c r="JF40" i="7" s="1"/>
  <c r="JG40" i="7" s="1"/>
  <c r="JH40" i="7" s="1"/>
  <c r="JI40" i="7" s="1"/>
  <c r="JJ40" i="7" s="1"/>
  <c r="JK40" i="7" s="1"/>
  <c r="JL40" i="7" s="1"/>
  <c r="JM40" i="7" s="1"/>
  <c r="JN40" i="7" s="1"/>
  <c r="JO40" i="7" s="1"/>
  <c r="JP40" i="7" s="1"/>
  <c r="JQ40" i="7" s="1"/>
  <c r="JR40" i="7" s="1"/>
  <c r="JS40" i="7" s="1"/>
  <c r="JT40" i="7" s="1"/>
  <c r="JU40" i="7" s="1"/>
  <c r="JV40" i="7" s="1"/>
  <c r="JW40" i="7" s="1"/>
  <c r="JX40" i="7" s="1"/>
  <c r="JY40" i="7" s="1"/>
  <c r="JZ40" i="7" s="1"/>
  <c r="KA40" i="7" s="1"/>
  <c r="KB40" i="7" s="1"/>
  <c r="KC40" i="7" s="1"/>
  <c r="KD40" i="7" s="1"/>
  <c r="KE40" i="7" s="1"/>
  <c r="KF40" i="7" s="1"/>
  <c r="KG40" i="7" s="1"/>
  <c r="KH40" i="7" s="1"/>
  <c r="KI40" i="7" s="1"/>
  <c r="KJ40" i="7" s="1"/>
  <c r="KK40" i="7" s="1"/>
  <c r="KL40" i="7" s="1"/>
  <c r="KM40" i="7" s="1"/>
  <c r="KN40" i="7" s="1"/>
  <c r="KO40" i="7" s="1"/>
  <c r="KP40" i="7" s="1"/>
  <c r="KQ40" i="7" s="1"/>
  <c r="KR40" i="7" s="1"/>
  <c r="KS40" i="7" s="1"/>
  <c r="KT40" i="7" s="1"/>
  <c r="KU40" i="7" s="1"/>
  <c r="KV40" i="7" s="1"/>
  <c r="KW40" i="7" s="1"/>
  <c r="KX40" i="7" s="1"/>
  <c r="KY40" i="7" s="1"/>
  <c r="KZ40" i="7" s="1"/>
  <c r="LA40" i="7" s="1"/>
  <c r="LB40" i="7" s="1"/>
  <c r="LC40" i="7" s="1"/>
  <c r="LD40" i="7" s="1"/>
  <c r="LE40" i="7" s="1"/>
  <c r="LF40" i="7" s="1"/>
  <c r="LG40" i="7" s="1"/>
  <c r="LH40" i="7" s="1"/>
  <c r="LI40" i="7" s="1"/>
  <c r="LJ40" i="7" s="1"/>
  <c r="LK40" i="7" s="1"/>
  <c r="LL40" i="7" s="1"/>
  <c r="LM40" i="7" s="1"/>
  <c r="LN40" i="7" s="1"/>
  <c r="LO40" i="7" s="1"/>
  <c r="LP40" i="7" s="1"/>
  <c r="LQ40" i="7" s="1"/>
  <c r="LR40" i="7" s="1"/>
  <c r="LS40" i="7" s="1"/>
  <c r="LT40" i="7" s="1"/>
  <c r="LU40" i="7" s="1"/>
  <c r="LV40" i="7" s="1"/>
  <c r="LW40" i="7" s="1"/>
  <c r="LX40" i="7" s="1"/>
  <c r="LY40" i="7" s="1"/>
  <c r="LZ40" i="7" s="1"/>
  <c r="MA40" i="7" s="1"/>
  <c r="MB40" i="7" s="1"/>
  <c r="MC40" i="7" s="1"/>
  <c r="MD40" i="7" s="1"/>
  <c r="ME40" i="7" s="1"/>
  <c r="MF40" i="7" s="1"/>
  <c r="MG40" i="7" s="1"/>
  <c r="MH40" i="7" s="1"/>
  <c r="MI40" i="7" s="1"/>
  <c r="MJ40" i="7" s="1"/>
  <c r="MK40" i="7" s="1"/>
  <c r="ML40" i="7" s="1"/>
  <c r="MM40" i="7" s="1"/>
  <c r="MN40" i="7" s="1"/>
  <c r="MO40" i="7" s="1"/>
  <c r="MP40" i="7" s="1"/>
  <c r="MQ40" i="7" s="1"/>
  <c r="MR40" i="7" s="1"/>
  <c r="MS40" i="7" s="1"/>
  <c r="MT40" i="7" s="1"/>
  <c r="MU40" i="7" s="1"/>
  <c r="MV40" i="7" s="1"/>
  <c r="MW40" i="7" s="1"/>
  <c r="MX40" i="7" s="1"/>
  <c r="MY40" i="7" s="1"/>
  <c r="MZ40" i="7" s="1"/>
  <c r="NA40" i="7" s="1"/>
  <c r="NB40" i="7" s="1"/>
  <c r="NC40" i="7" s="1"/>
  <c r="ND40" i="7" s="1"/>
  <c r="NE40" i="7" s="1"/>
  <c r="NF40" i="7" s="1"/>
  <c r="NG40" i="7" s="1"/>
  <c r="NH40" i="7" s="1"/>
  <c r="NI40" i="7" s="1"/>
  <c r="NJ40" i="7" s="1"/>
  <c r="NK40" i="7" s="1"/>
  <c r="NL40" i="7" s="1"/>
  <c r="NM40" i="7" s="1"/>
  <c r="NN40" i="7" s="1"/>
  <c r="NO40" i="7" s="1"/>
  <c r="NP40" i="7" s="1"/>
  <c r="NQ40" i="7" s="1"/>
  <c r="NR40" i="7" s="1"/>
  <c r="NS40" i="7" s="1"/>
  <c r="NT40" i="7" s="1"/>
  <c r="NU40" i="7" s="1"/>
  <c r="NV40" i="7" s="1"/>
  <c r="NW40" i="7" s="1"/>
  <c r="NX40" i="7" s="1"/>
  <c r="NY40" i="7" s="1"/>
  <c r="NZ40" i="7" s="1"/>
  <c r="OA40" i="7" s="1"/>
  <c r="OB40" i="7" s="1"/>
  <c r="OC40" i="7" s="1"/>
  <c r="OD40" i="7" s="1"/>
  <c r="OE40" i="7" s="1"/>
  <c r="OF40" i="7" s="1"/>
  <c r="OG40" i="7" s="1"/>
  <c r="OH40" i="7" s="1"/>
  <c r="OI40" i="7" s="1"/>
  <c r="OJ40" i="7" s="1"/>
  <c r="OK40" i="7" s="1"/>
  <c r="OL40" i="7" s="1"/>
  <c r="OM40" i="7" s="1"/>
  <c r="ON40" i="7" s="1"/>
  <c r="OO40" i="7" s="1"/>
  <c r="OP40" i="7" s="1"/>
  <c r="OQ40" i="7" s="1"/>
  <c r="OR40" i="7" s="1"/>
  <c r="OS40" i="7" s="1"/>
  <c r="OT40" i="7" s="1"/>
  <c r="OU40" i="7" s="1"/>
  <c r="OV40" i="7" s="1"/>
  <c r="OW40" i="7" s="1"/>
  <c r="OX40" i="7" s="1"/>
  <c r="OY40" i="7" s="1"/>
  <c r="OZ40" i="7" s="1"/>
  <c r="PA40" i="7" s="1"/>
  <c r="PB40" i="7" s="1"/>
  <c r="PC40" i="7" s="1"/>
  <c r="PD40" i="7" s="1"/>
  <c r="PE40" i="7" s="1"/>
  <c r="PF40" i="7" s="1"/>
  <c r="PG40" i="7" s="1"/>
  <c r="PH40" i="7" s="1"/>
  <c r="PI40" i="7" s="1"/>
  <c r="PJ40" i="7" s="1"/>
  <c r="PK40" i="7" s="1"/>
  <c r="PL40" i="7" s="1"/>
  <c r="PM40" i="7" s="1"/>
  <c r="PN40" i="7" s="1"/>
  <c r="PO40" i="7" s="1"/>
  <c r="PP40" i="7" s="1"/>
  <c r="PQ40" i="7" s="1"/>
  <c r="PR40" i="7" s="1"/>
  <c r="PS40" i="7" s="1"/>
  <c r="PT40" i="7" s="1"/>
  <c r="PU40" i="7" s="1"/>
  <c r="PV40" i="7" s="1"/>
  <c r="PW40" i="7" s="1"/>
  <c r="PX40" i="7" s="1"/>
  <c r="PY40" i="7" s="1"/>
  <c r="PZ40" i="7" s="1"/>
  <c r="QA40" i="7" s="1"/>
  <c r="QB40" i="7" s="1"/>
  <c r="QC40" i="7" s="1"/>
  <c r="QD40" i="7" s="1"/>
  <c r="QE40" i="7" s="1"/>
  <c r="QF40" i="7" s="1"/>
  <c r="QG40" i="7" s="1"/>
  <c r="QH40" i="7" s="1"/>
  <c r="QI40" i="7" s="1"/>
  <c r="QJ40" i="7" s="1"/>
  <c r="QK40" i="7" s="1"/>
  <c r="QL40" i="7" s="1"/>
  <c r="QM40" i="7" s="1"/>
  <c r="QN40" i="7" s="1"/>
  <c r="QO40" i="7" s="1"/>
  <c r="QP40" i="7" s="1"/>
  <c r="QQ40" i="7" s="1"/>
  <c r="QR40" i="7" s="1"/>
  <c r="QS40" i="7" s="1"/>
  <c r="QT40" i="7" s="1"/>
  <c r="QU40" i="7" s="1"/>
  <c r="QV40" i="7" s="1"/>
  <c r="QW40" i="7" s="1"/>
  <c r="QX40" i="7" s="1"/>
  <c r="QY40" i="7" s="1"/>
  <c r="QZ40" i="7" s="1"/>
  <c r="RA40" i="7" s="1"/>
  <c r="RB40" i="7" s="1"/>
  <c r="RC40" i="7" s="1"/>
  <c r="RD40" i="7" s="1"/>
  <c r="RE40" i="7" s="1"/>
  <c r="RF40" i="7" s="1"/>
  <c r="RG40" i="7" s="1"/>
  <c r="RH40" i="7" s="1"/>
  <c r="RI40" i="7" s="1"/>
  <c r="RJ40" i="7" s="1"/>
  <c r="RK40" i="7" s="1"/>
  <c r="RL40" i="7" s="1"/>
  <c r="RM40" i="7" s="1"/>
  <c r="RN40" i="7" s="1"/>
  <c r="RO40" i="7" s="1"/>
  <c r="RP40" i="7" s="1"/>
  <c r="RQ40" i="7" s="1"/>
  <c r="RR40" i="7" s="1"/>
  <c r="RS40" i="7" s="1"/>
  <c r="RT40" i="7" s="1"/>
  <c r="RU40" i="7" s="1"/>
  <c r="RV40" i="7" s="1"/>
  <c r="RW40" i="7" s="1"/>
  <c r="RX40" i="7" s="1"/>
  <c r="RY40" i="7" s="1"/>
  <c r="RZ40" i="7" s="1"/>
  <c r="SA40" i="7" s="1"/>
  <c r="SB40" i="7" s="1"/>
  <c r="SC40" i="7" s="1"/>
  <c r="SD40" i="7" s="1"/>
  <c r="SE40" i="7" s="1"/>
  <c r="SF40" i="7" s="1"/>
  <c r="SG40" i="7" s="1"/>
  <c r="SH40" i="7" s="1"/>
  <c r="SI40" i="7" s="1"/>
  <c r="SJ40" i="7" s="1"/>
  <c r="SK40" i="7" s="1"/>
  <c r="SL40" i="7" s="1"/>
  <c r="SM40" i="7" s="1"/>
  <c r="SN40" i="7" s="1"/>
  <c r="SO40" i="7" s="1"/>
  <c r="SP40" i="7" s="1"/>
  <c r="SQ40" i="7" s="1"/>
  <c r="SR40" i="7" s="1"/>
  <c r="SS40" i="7" s="1"/>
  <c r="ST40" i="7" s="1"/>
  <c r="SU40" i="7" s="1"/>
  <c r="SV40" i="7" s="1"/>
  <c r="SW40" i="7" s="1"/>
  <c r="SX40" i="7" s="1"/>
  <c r="SY40" i="7" s="1"/>
  <c r="SZ40" i="7" s="1"/>
  <c r="TA40" i="7" s="1"/>
  <c r="TB40" i="7" s="1"/>
  <c r="TC40" i="7" s="1"/>
  <c r="TD40" i="7" s="1"/>
  <c r="TE40" i="7" s="1"/>
  <c r="TF40" i="7" s="1"/>
  <c r="TG40" i="7" s="1"/>
  <c r="TH40" i="7" s="1"/>
  <c r="TI40" i="7" s="1"/>
  <c r="TJ40" i="7" s="1"/>
  <c r="TK40" i="7" s="1"/>
  <c r="TL40" i="7" s="1"/>
  <c r="TM40" i="7" s="1"/>
  <c r="TN40" i="7" s="1"/>
  <c r="TO40" i="7" s="1"/>
  <c r="TP40" i="7" s="1"/>
  <c r="TQ40" i="7" s="1"/>
  <c r="TR40" i="7" s="1"/>
  <c r="TS40" i="7" s="1"/>
  <c r="TT40" i="7" s="1"/>
  <c r="TU40" i="7" s="1"/>
  <c r="TV40" i="7" s="1"/>
  <c r="TW40" i="7" s="1"/>
  <c r="TX40" i="7" s="1"/>
  <c r="TY40" i="7" s="1"/>
  <c r="TZ40" i="7" s="1"/>
  <c r="UA40" i="7" s="1"/>
  <c r="UB40" i="7" s="1"/>
  <c r="UC40" i="7" s="1"/>
  <c r="UD40" i="7" s="1"/>
  <c r="UE40" i="7" s="1"/>
  <c r="UF40" i="7" s="1"/>
  <c r="UG40" i="7" s="1"/>
  <c r="UH40" i="7" s="1"/>
  <c r="UI40" i="7" s="1"/>
  <c r="UJ40" i="7" s="1"/>
  <c r="UK40" i="7" s="1"/>
  <c r="UL40" i="7" s="1"/>
  <c r="UM40" i="7" s="1"/>
  <c r="UN40" i="7" s="1"/>
  <c r="UO40" i="7" s="1"/>
  <c r="UP40" i="7" s="1"/>
  <c r="UQ40" i="7" s="1"/>
  <c r="UR40" i="7" s="1"/>
  <c r="US40" i="7" s="1"/>
  <c r="UT40" i="7" s="1"/>
  <c r="UU40" i="7" s="1"/>
  <c r="UV40" i="7" s="1"/>
  <c r="UW40" i="7" s="1"/>
  <c r="UX40" i="7" s="1"/>
  <c r="UY40" i="7" s="1"/>
  <c r="UZ40" i="7" s="1"/>
  <c r="VA40" i="7" s="1"/>
  <c r="VB40" i="7" s="1"/>
  <c r="VC40" i="7" s="1"/>
  <c r="VD40" i="7" s="1"/>
  <c r="VE40" i="7" s="1"/>
  <c r="VF40" i="7" s="1"/>
  <c r="VG40" i="7" s="1"/>
  <c r="VH40" i="7" s="1"/>
  <c r="VI40" i="7" s="1"/>
  <c r="VJ40" i="7" s="1"/>
  <c r="VK40" i="7" s="1"/>
  <c r="VL40" i="7" s="1"/>
  <c r="VM40" i="7" s="1"/>
  <c r="VN40" i="7" s="1"/>
  <c r="VO40" i="7" s="1"/>
  <c r="VP40" i="7" s="1"/>
  <c r="VQ40" i="7" s="1"/>
  <c r="VR40" i="7" s="1"/>
  <c r="VS40" i="7" s="1"/>
  <c r="VT40" i="7" s="1"/>
  <c r="VU40" i="7" s="1"/>
  <c r="VV40" i="7" s="1"/>
  <c r="VW40" i="7" s="1"/>
  <c r="VX40" i="7" s="1"/>
  <c r="VY40" i="7" s="1"/>
  <c r="VZ40" i="7" s="1"/>
  <c r="WA40" i="7" s="1"/>
  <c r="WB40" i="7" s="1"/>
  <c r="WC40" i="7" s="1"/>
  <c r="WD40" i="7" s="1"/>
  <c r="WE40" i="7" s="1"/>
  <c r="WF40" i="7" s="1"/>
  <c r="WG40" i="7" s="1"/>
  <c r="WH40" i="7" s="1"/>
  <c r="WI40" i="7" s="1"/>
  <c r="WJ40" i="7" s="1"/>
  <c r="WK40" i="7" s="1"/>
  <c r="WL40" i="7" s="1"/>
  <c r="WM40" i="7" s="1"/>
  <c r="WN40" i="7" s="1"/>
  <c r="WO40" i="7" s="1"/>
  <c r="WP40" i="7" s="1"/>
  <c r="WQ40" i="7" s="1"/>
  <c r="WR40" i="7" s="1"/>
  <c r="WS40" i="7" s="1"/>
  <c r="WT40" i="7" s="1"/>
  <c r="WU40" i="7" s="1"/>
  <c r="WV40" i="7" s="1"/>
  <c r="WW40" i="7" s="1"/>
  <c r="WX40" i="7" s="1"/>
  <c r="WY40" i="7" s="1"/>
  <c r="WZ40" i="7" s="1"/>
  <c r="XA40" i="7" s="1"/>
  <c r="XB40" i="7" s="1"/>
  <c r="XC40" i="7" s="1"/>
  <c r="XD40" i="7" s="1"/>
  <c r="XE40" i="7" s="1"/>
  <c r="XF40" i="7" s="1"/>
  <c r="XG40" i="7" s="1"/>
  <c r="XH40" i="7" s="1"/>
  <c r="XI40" i="7" s="1"/>
  <c r="XJ40" i="7" s="1"/>
  <c r="XK40" i="7" s="1"/>
  <c r="XL40" i="7" s="1"/>
  <c r="XM40" i="7" s="1"/>
  <c r="XN40" i="7" s="1"/>
  <c r="XO40" i="7" s="1"/>
  <c r="XP40" i="7" s="1"/>
  <c r="XQ40" i="7" s="1"/>
  <c r="XR40" i="7" s="1"/>
  <c r="XS40" i="7" s="1"/>
  <c r="XT40" i="7" s="1"/>
  <c r="XU40" i="7" s="1"/>
  <c r="XV40" i="7" s="1"/>
  <c r="XW40" i="7" s="1"/>
  <c r="XX40" i="7" s="1"/>
  <c r="XY40" i="7" s="1"/>
  <c r="XZ40" i="7" s="1"/>
  <c r="YA40" i="7" s="1"/>
  <c r="YB40" i="7" s="1"/>
  <c r="YC40" i="7" s="1"/>
  <c r="YD40" i="7" s="1"/>
  <c r="YE40" i="7" s="1"/>
  <c r="YF40" i="7" s="1"/>
  <c r="YG40" i="7" s="1"/>
  <c r="YH40" i="7" s="1"/>
  <c r="YI40" i="7" s="1"/>
  <c r="YJ40" i="7" s="1"/>
  <c r="YK40" i="7" s="1"/>
  <c r="YL40" i="7" s="1"/>
  <c r="YM40" i="7" s="1"/>
  <c r="YN40" i="7" s="1"/>
  <c r="YO40" i="7" s="1"/>
  <c r="YP40" i="7" s="1"/>
  <c r="YQ40" i="7" s="1"/>
  <c r="YR40" i="7" s="1"/>
  <c r="YS40" i="7" s="1"/>
  <c r="YT40" i="7" s="1"/>
  <c r="YU40" i="7" s="1"/>
  <c r="YV40" i="7" s="1"/>
  <c r="YW40" i="7" s="1"/>
  <c r="YX40" i="7" s="1"/>
  <c r="YY40" i="7" s="1"/>
  <c r="YZ40" i="7" s="1"/>
  <c r="ZA40" i="7" s="1"/>
  <c r="ZB40" i="7" s="1"/>
  <c r="ZC40" i="7" s="1"/>
  <c r="ZD40" i="7" s="1"/>
  <c r="ZE40" i="7" s="1"/>
  <c r="ZF40" i="7" s="1"/>
  <c r="ZG40" i="7" s="1"/>
  <c r="ZH40" i="7" s="1"/>
  <c r="ZI40" i="7" s="1"/>
  <c r="ZJ40" i="7" s="1"/>
  <c r="ZK40" i="7" s="1"/>
  <c r="ZL40" i="7" s="1"/>
  <c r="ZM40" i="7" s="1"/>
  <c r="ZN40" i="7" s="1"/>
  <c r="ZO40" i="7" s="1"/>
  <c r="ZP40" i="7" s="1"/>
  <c r="ZQ40" i="7" s="1"/>
  <c r="ZR40" i="7" s="1"/>
  <c r="ZS40" i="7" s="1"/>
  <c r="ZT40" i="7" s="1"/>
  <c r="ZU40" i="7" s="1"/>
  <c r="ZV40" i="7" s="1"/>
  <c r="ZW40" i="7" s="1"/>
  <c r="ZX40" i="7" s="1"/>
  <c r="ZY40" i="7" s="1"/>
  <c r="ZZ40" i="7" s="1"/>
  <c r="AAA40" i="7" s="1"/>
  <c r="AAB40" i="7" s="1"/>
  <c r="AAC40" i="7" s="1"/>
  <c r="AAD40" i="7" s="1"/>
  <c r="AAE40" i="7" s="1"/>
  <c r="AAF40" i="7" s="1"/>
  <c r="AAG40" i="7" s="1"/>
  <c r="AAH40" i="7" s="1"/>
  <c r="AAI40" i="7" s="1"/>
  <c r="AAJ40" i="7" s="1"/>
  <c r="AAK40" i="7" s="1"/>
  <c r="AAL40" i="7" s="1"/>
  <c r="AAM40" i="7" s="1"/>
  <c r="AAN40" i="7" s="1"/>
  <c r="AAO40" i="7" s="1"/>
  <c r="AAP40" i="7" s="1"/>
  <c r="AAQ40" i="7" s="1"/>
  <c r="AAR40" i="7" s="1"/>
  <c r="AAS40" i="7" s="1"/>
  <c r="AAT40" i="7" s="1"/>
  <c r="AAU40" i="7" s="1"/>
  <c r="AAV40" i="7" s="1"/>
  <c r="AAW40" i="7" s="1"/>
  <c r="AAX40" i="7" s="1"/>
  <c r="AAY40" i="7" s="1"/>
  <c r="AAZ40" i="7" s="1"/>
  <c r="ABA40" i="7" s="1"/>
  <c r="ABB40" i="7" s="1"/>
  <c r="ABC40" i="7" s="1"/>
  <c r="ABD40" i="7" s="1"/>
  <c r="ABE40" i="7" s="1"/>
  <c r="ABF40" i="7" s="1"/>
  <c r="ABG40" i="7" s="1"/>
  <c r="ABH40" i="7" s="1"/>
  <c r="ABI40" i="7" s="1"/>
  <c r="ABJ40" i="7" s="1"/>
  <c r="ABK40" i="7" s="1"/>
  <c r="ABL40" i="7" s="1"/>
  <c r="ABM40" i="7" s="1"/>
  <c r="ABN40" i="7" s="1"/>
  <c r="ABO40" i="7" s="1"/>
  <c r="ABP40" i="7" s="1"/>
  <c r="ABQ40" i="7" s="1"/>
  <c r="ABR40" i="7" s="1"/>
  <c r="ABS40" i="7" s="1"/>
  <c r="ABT40" i="7" s="1"/>
  <c r="ABU40" i="7" s="1"/>
  <c r="ABV40" i="7" s="1"/>
  <c r="ABW40" i="7" s="1"/>
  <c r="ABX40" i="7" s="1"/>
  <c r="ABY40" i="7" s="1"/>
  <c r="ABZ40" i="7" s="1"/>
  <c r="ACA40" i="7" s="1"/>
  <c r="ACB40" i="7" s="1"/>
  <c r="ACC40" i="7" s="1"/>
  <c r="ACD40" i="7" s="1"/>
  <c r="ACE40" i="7" s="1"/>
  <c r="ACF40" i="7" s="1"/>
  <c r="ACG40" i="7" s="1"/>
  <c r="ACH40" i="7" s="1"/>
  <c r="ACI40" i="7" s="1"/>
  <c r="ACJ40" i="7" s="1"/>
  <c r="ACK40" i="7" s="1"/>
  <c r="ACL40" i="7" s="1"/>
  <c r="ACM40" i="7" s="1"/>
  <c r="ACN40" i="7" s="1"/>
  <c r="ACO40" i="7" s="1"/>
  <c r="ACP40" i="7" s="1"/>
  <c r="ACQ40" i="7" s="1"/>
  <c r="ACR40" i="7" s="1"/>
  <c r="ACS40" i="7" s="1"/>
  <c r="ACT40" i="7" s="1"/>
  <c r="ACU40" i="7" s="1"/>
  <c r="ACV40" i="7" s="1"/>
  <c r="ACW40" i="7" s="1"/>
  <c r="ACX40" i="7" s="1"/>
  <c r="ACY40" i="7" s="1"/>
  <c r="ACZ40" i="7" s="1"/>
  <c r="ADA40" i="7" s="1"/>
  <c r="ADB40" i="7" s="1"/>
  <c r="ADC40" i="7" s="1"/>
  <c r="ADD40" i="7" s="1"/>
  <c r="ADE40" i="7" s="1"/>
  <c r="ADF40" i="7" s="1"/>
  <c r="ADG40" i="7" s="1"/>
  <c r="ADH40" i="7" s="1"/>
  <c r="ADI40" i="7" s="1"/>
  <c r="ADJ40" i="7" s="1"/>
  <c r="ADK40" i="7" s="1"/>
  <c r="ADL40" i="7" s="1"/>
  <c r="ADM40" i="7" s="1"/>
  <c r="ADN40" i="7" s="1"/>
  <c r="ADO40" i="7" s="1"/>
  <c r="ADP40" i="7" s="1"/>
  <c r="ADQ40" i="7" s="1"/>
  <c r="ADR40" i="7" s="1"/>
  <c r="ADS40" i="7" s="1"/>
  <c r="ADT40" i="7" s="1"/>
  <c r="ADU40" i="7" s="1"/>
  <c r="ADV40" i="7" s="1"/>
  <c r="ADW40" i="7" s="1"/>
  <c r="ADX40" i="7" s="1"/>
  <c r="ADY40" i="7" s="1"/>
  <c r="ADZ40" i="7" s="1"/>
  <c r="AEA40" i="7" s="1"/>
  <c r="AEB40" i="7" s="1"/>
  <c r="AEC40" i="7" s="1"/>
  <c r="AED40" i="7" s="1"/>
  <c r="AEE40" i="7" s="1"/>
  <c r="AEF40" i="7" s="1"/>
  <c r="AEG40" i="7" s="1"/>
  <c r="AEH40" i="7" s="1"/>
  <c r="AEI40" i="7" s="1"/>
  <c r="AEJ40" i="7" s="1"/>
  <c r="AEK40" i="7" s="1"/>
  <c r="AEL40" i="7" s="1"/>
  <c r="AEM40" i="7" s="1"/>
  <c r="AEN40" i="7" s="1"/>
  <c r="AEO40" i="7" s="1"/>
  <c r="AEP40" i="7" s="1"/>
  <c r="AEQ40" i="7" s="1"/>
  <c r="AER40" i="7" s="1"/>
  <c r="AES40" i="7" s="1"/>
  <c r="AET40" i="7" s="1"/>
  <c r="AEU40" i="7" s="1"/>
  <c r="AEV40" i="7" s="1"/>
  <c r="AEW40" i="7" s="1"/>
  <c r="AEX40" i="7" s="1"/>
  <c r="AEY40" i="7" s="1"/>
  <c r="AEZ40" i="7" s="1"/>
  <c r="AFA40" i="7" s="1"/>
  <c r="AFB40" i="7" s="1"/>
  <c r="AFC40" i="7" s="1"/>
  <c r="AFD40" i="7" s="1"/>
  <c r="AFE40" i="7" s="1"/>
  <c r="AFF40" i="7" s="1"/>
  <c r="AFG40" i="7" s="1"/>
  <c r="AFH40" i="7" s="1"/>
  <c r="AFI40" i="7" s="1"/>
  <c r="AFJ40" i="7" s="1"/>
  <c r="AFK40" i="7" s="1"/>
  <c r="AFL40" i="7" s="1"/>
  <c r="AFM40" i="7" s="1"/>
  <c r="AFN40" i="7" s="1"/>
  <c r="AFO40" i="7" s="1"/>
  <c r="AFP40" i="7" s="1"/>
  <c r="AFQ40" i="7" s="1"/>
  <c r="AFR40" i="7" s="1"/>
  <c r="AFS40" i="7" s="1"/>
  <c r="AFT40" i="7" s="1"/>
  <c r="AFU40" i="7" s="1"/>
  <c r="AFV40" i="7" s="1"/>
  <c r="AFW40" i="7" s="1"/>
  <c r="AFX40" i="7" s="1"/>
  <c r="AFY40" i="7" s="1"/>
  <c r="AFZ40" i="7" s="1"/>
  <c r="AGA40" i="7" s="1"/>
  <c r="AGB40" i="7" s="1"/>
  <c r="AGC40" i="7" s="1"/>
  <c r="AGD40" i="7" s="1"/>
  <c r="AGE40" i="7" s="1"/>
  <c r="AGF40" i="7" s="1"/>
  <c r="AGG40" i="7" s="1"/>
  <c r="AGH40" i="7" s="1"/>
  <c r="AGI40" i="7" s="1"/>
  <c r="AGJ40" i="7" s="1"/>
  <c r="AGK40" i="7" s="1"/>
  <c r="AGL40" i="7" s="1"/>
  <c r="AGM40" i="7" s="1"/>
  <c r="AGN40" i="7" s="1"/>
  <c r="AGO40" i="7" s="1"/>
  <c r="AGP40" i="7" s="1"/>
  <c r="AGQ40" i="7" s="1"/>
  <c r="AGR40" i="7" s="1"/>
  <c r="AGS40" i="7" s="1"/>
  <c r="AGT40" i="7" s="1"/>
  <c r="AGU40" i="7" s="1"/>
  <c r="AGV40" i="7" s="1"/>
  <c r="AGW40" i="7" s="1"/>
  <c r="AGX40" i="7" s="1"/>
  <c r="AGY40" i="7" s="1"/>
  <c r="AGZ40" i="7" s="1"/>
  <c r="AHA40" i="7" s="1"/>
  <c r="AHB40" i="7" s="1"/>
  <c r="AHC40" i="7" s="1"/>
  <c r="AHD40" i="7" s="1"/>
  <c r="AHE40" i="7" s="1"/>
  <c r="AHF40" i="7" s="1"/>
  <c r="AHG40" i="7" s="1"/>
  <c r="AHH40" i="7" s="1"/>
  <c r="AHI40" i="7" s="1"/>
  <c r="AHJ40" i="7" s="1"/>
  <c r="AHK40" i="7" s="1"/>
  <c r="AHL40" i="7" s="1"/>
  <c r="AHM40" i="7" s="1"/>
  <c r="AHN40" i="7" s="1"/>
  <c r="AHO40" i="7" s="1"/>
  <c r="AHP40" i="7" s="1"/>
  <c r="AHQ40" i="7" s="1"/>
  <c r="AHR40" i="7" s="1"/>
  <c r="AHS40" i="7" s="1"/>
  <c r="AHT40" i="7" s="1"/>
  <c r="AHU40" i="7" s="1"/>
  <c r="AHV40" i="7" s="1"/>
  <c r="AHW40" i="7" s="1"/>
  <c r="AHX40" i="7" s="1"/>
  <c r="AHY40" i="7" s="1"/>
  <c r="AHZ40" i="7" s="1"/>
  <c r="AIA40" i="7" s="1"/>
  <c r="AIB40" i="7" s="1"/>
  <c r="AIC40" i="7" s="1"/>
  <c r="AID40" i="7" s="1"/>
  <c r="AIE40" i="7" s="1"/>
  <c r="AIF40" i="7" s="1"/>
  <c r="AIG40" i="7" s="1"/>
  <c r="AIH40" i="7" s="1"/>
  <c r="AII40" i="7" s="1"/>
  <c r="AIJ40" i="7" s="1"/>
  <c r="AIK40" i="7" s="1"/>
  <c r="AIL40" i="7" s="1"/>
  <c r="AIM40" i="7" s="1"/>
  <c r="AIN40" i="7" s="1"/>
  <c r="AIO40" i="7" s="1"/>
  <c r="AIP40" i="7" s="1"/>
  <c r="AIQ40" i="7" s="1"/>
  <c r="AIR40" i="7" s="1"/>
  <c r="AIS40" i="7" s="1"/>
  <c r="AIT40" i="7" s="1"/>
  <c r="AIU40" i="7" s="1"/>
  <c r="AIV40" i="7" s="1"/>
  <c r="AIW40" i="7" s="1"/>
  <c r="AIX40" i="7" s="1"/>
  <c r="AIY40" i="7" s="1"/>
  <c r="AIZ40" i="7" s="1"/>
  <c r="AJA40" i="7" s="1"/>
  <c r="AJB40" i="7" s="1"/>
  <c r="AJC40" i="7" s="1"/>
  <c r="AJD40" i="7" s="1"/>
  <c r="AJE40" i="7" s="1"/>
  <c r="AJF40" i="7" s="1"/>
  <c r="AJG40" i="7" s="1"/>
  <c r="AJH40" i="7" s="1"/>
  <c r="AJI40" i="7" s="1"/>
  <c r="AJJ40" i="7" s="1"/>
  <c r="AJK40" i="7" s="1"/>
  <c r="AJL40" i="7" s="1"/>
  <c r="AJM40" i="7" s="1"/>
  <c r="AJN40" i="7" s="1"/>
  <c r="AJO40" i="7" s="1"/>
  <c r="AJP40" i="7" s="1"/>
  <c r="AJQ40" i="7" s="1"/>
  <c r="AJR40" i="7" s="1"/>
  <c r="AJS40" i="7" s="1"/>
  <c r="AJT40" i="7" s="1"/>
  <c r="AJU40" i="7" s="1"/>
  <c r="AJV40" i="7" s="1"/>
  <c r="AJW40" i="7" s="1"/>
  <c r="AJX40" i="7" s="1"/>
  <c r="AJY40" i="7" s="1"/>
  <c r="AJZ40" i="7" s="1"/>
  <c r="AKA40" i="7" s="1"/>
  <c r="AKB40" i="7" s="1"/>
  <c r="AKC40" i="7" s="1"/>
  <c r="AKD40" i="7" s="1"/>
  <c r="AKE40" i="7" s="1"/>
  <c r="AKF40" i="7" s="1"/>
  <c r="AKG40" i="7" s="1"/>
  <c r="AKH40" i="7" s="1"/>
  <c r="AKI40" i="7" s="1"/>
  <c r="AKJ40" i="7" s="1"/>
  <c r="AKK40" i="7" s="1"/>
  <c r="AKL40" i="7" s="1"/>
  <c r="AKM40" i="7" s="1"/>
  <c r="AKN40" i="7" s="1"/>
  <c r="AKO40" i="7" s="1"/>
  <c r="AKP40" i="7" s="1"/>
  <c r="AKQ40" i="7" s="1"/>
  <c r="AKR40" i="7" s="1"/>
  <c r="AKS40" i="7" s="1"/>
  <c r="AKT40" i="7" s="1"/>
  <c r="AKU40" i="7" s="1"/>
  <c r="AKV40" i="7" s="1"/>
  <c r="AKW40" i="7" s="1"/>
  <c r="AKX40" i="7" s="1"/>
  <c r="AKY40" i="7" s="1"/>
  <c r="AKZ40" i="7" s="1"/>
  <c r="ALA40" i="7" s="1"/>
  <c r="ALB40" i="7" s="1"/>
  <c r="ALC40" i="7" s="1"/>
  <c r="ALD40" i="7" s="1"/>
  <c r="ALE40" i="7" s="1"/>
  <c r="ALF40" i="7" s="1"/>
  <c r="ALG40" i="7" s="1"/>
  <c r="ALH40" i="7" s="1"/>
  <c r="ALI40" i="7" s="1"/>
  <c r="ALJ40" i="7" s="1"/>
  <c r="ALK40" i="7" s="1"/>
  <c r="ALL40" i="7" s="1"/>
  <c r="ALM40" i="7" s="1"/>
  <c r="ALN40" i="7" s="1"/>
  <c r="ALO40" i="7" s="1"/>
  <c r="ALP40" i="7" s="1"/>
  <c r="ALQ40" i="7" s="1"/>
  <c r="ALR40" i="7" s="1"/>
  <c r="ALS40" i="7" s="1"/>
  <c r="ALT40" i="7" s="1"/>
  <c r="ALU40" i="7" s="1"/>
  <c r="ALV40" i="7" s="1"/>
  <c r="ALW40" i="7" s="1"/>
  <c r="ALX40" i="7" s="1"/>
  <c r="ALY40" i="7" s="1"/>
  <c r="ALZ40" i="7" s="1"/>
  <c r="AMA40" i="7" s="1"/>
  <c r="AMB40" i="7" s="1"/>
  <c r="AMC40" i="7" s="1"/>
  <c r="AMD40" i="7" s="1"/>
  <c r="AME40" i="7" s="1"/>
  <c r="AMF40" i="7" s="1"/>
  <c r="AMG40" i="7" s="1"/>
  <c r="AMH40" i="7" s="1"/>
  <c r="AMI40" i="7" s="1"/>
  <c r="AMJ40" i="7" s="1"/>
  <c r="AMK40" i="7" s="1"/>
  <c r="AML40" i="7" s="1"/>
  <c r="AMM40" i="7" s="1"/>
  <c r="AMN40" i="7" s="1"/>
  <c r="AMO40" i="7" s="1"/>
  <c r="AMP40" i="7" s="1"/>
  <c r="AMQ40" i="7" s="1"/>
  <c r="AMR40" i="7" s="1"/>
  <c r="AMS40" i="7" s="1"/>
  <c r="AMT40" i="7" s="1"/>
  <c r="AMU40" i="7" s="1"/>
  <c r="AMV40" i="7" s="1"/>
  <c r="AMW40" i="7" s="1"/>
  <c r="AMX40" i="7" s="1"/>
  <c r="AMY40" i="7" s="1"/>
  <c r="AMZ40" i="7" s="1"/>
  <c r="ANA40" i="7" s="1"/>
  <c r="ANB40" i="7" s="1"/>
  <c r="ANC40" i="7" s="1"/>
  <c r="AND40" i="7" s="1"/>
  <c r="ANE40" i="7" s="1"/>
  <c r="ANF40" i="7" s="1"/>
  <c r="ANG40" i="7" s="1"/>
  <c r="ANH40" i="7" s="1"/>
  <c r="ANI40" i="7" s="1"/>
  <c r="ANJ40" i="7" s="1"/>
  <c r="ANK40" i="7" s="1"/>
  <c r="ANL40" i="7" s="1"/>
  <c r="ANM40" i="7" s="1"/>
  <c r="ANN40" i="7" s="1"/>
  <c r="ANO40" i="7" s="1"/>
  <c r="ANP40" i="7" s="1"/>
  <c r="ANQ40" i="7" s="1"/>
  <c r="ANR40" i="7" s="1"/>
  <c r="ANS40" i="7" s="1"/>
  <c r="ANT40" i="7" s="1"/>
  <c r="ANU40" i="7" s="1"/>
  <c r="ANV40" i="7" s="1"/>
  <c r="ANW40" i="7" s="1"/>
  <c r="ANX40" i="7" s="1"/>
  <c r="ANY40" i="7" s="1"/>
  <c r="ANZ40" i="7" s="1"/>
  <c r="AOA40" i="7" s="1"/>
  <c r="AOB40" i="7" s="1"/>
  <c r="AOC40" i="7" s="1"/>
  <c r="AOD40" i="7" s="1"/>
  <c r="AOE40" i="7" s="1"/>
  <c r="AOF40" i="7" s="1"/>
  <c r="AOG40" i="7" s="1"/>
  <c r="AOH40" i="7" s="1"/>
  <c r="AOI40" i="7" s="1"/>
  <c r="AOJ40" i="7" s="1"/>
  <c r="AOK40" i="7" s="1"/>
  <c r="AOL40" i="7" s="1"/>
  <c r="AOM40" i="7" s="1"/>
  <c r="AON40" i="7" s="1"/>
  <c r="AOO40" i="7" s="1"/>
  <c r="AOP40" i="7" s="1"/>
  <c r="AOQ40" i="7" s="1"/>
  <c r="AOR40" i="7" s="1"/>
  <c r="AOS40" i="7" s="1"/>
  <c r="AOT40" i="7" s="1"/>
  <c r="AOU40" i="7" s="1"/>
  <c r="AOV40" i="7" s="1"/>
  <c r="AOW40" i="7" s="1"/>
  <c r="AOX40" i="7" s="1"/>
  <c r="AOY40" i="7" s="1"/>
  <c r="AOZ40" i="7" s="1"/>
  <c r="APA40" i="7" s="1"/>
  <c r="APB40" i="7" s="1"/>
  <c r="APC40" i="7" s="1"/>
  <c r="APD40" i="7" s="1"/>
  <c r="APE40" i="7" s="1"/>
  <c r="APF40" i="7" s="1"/>
  <c r="APG40" i="7" s="1"/>
  <c r="APH40" i="7" s="1"/>
  <c r="API40" i="7" s="1"/>
  <c r="APJ40" i="7" s="1"/>
  <c r="APK40" i="7" s="1"/>
  <c r="APL40" i="7" s="1"/>
  <c r="APM40" i="7" s="1"/>
  <c r="APN40" i="7" s="1"/>
  <c r="APO40" i="7" s="1"/>
  <c r="APP40" i="7" s="1"/>
  <c r="APQ40" i="7" s="1"/>
  <c r="APR40" i="7" s="1"/>
  <c r="APS40" i="7" s="1"/>
  <c r="APT40" i="7" s="1"/>
  <c r="APU40" i="7" s="1"/>
  <c r="APV40" i="7" s="1"/>
  <c r="APW40" i="7" s="1"/>
  <c r="APX40" i="7" s="1"/>
  <c r="APY40" i="7" s="1"/>
  <c r="APZ40" i="7" s="1"/>
  <c r="AQA40" i="7" s="1"/>
  <c r="AQB40" i="7" s="1"/>
  <c r="AQC40" i="7" s="1"/>
  <c r="AQD40" i="7" s="1"/>
  <c r="AQE40" i="7" s="1"/>
  <c r="AQF40" i="7" s="1"/>
  <c r="AQG40" i="7" s="1"/>
  <c r="AQH40" i="7" s="1"/>
  <c r="AQI40" i="7" s="1"/>
  <c r="AQJ40" i="7" s="1"/>
  <c r="AQK40" i="7" s="1"/>
  <c r="AQL40" i="7" s="1"/>
  <c r="AQM40" i="7" s="1"/>
  <c r="AQN40" i="7" s="1"/>
  <c r="AQO40" i="7" s="1"/>
  <c r="AQP40" i="7" s="1"/>
  <c r="AQQ40" i="7" s="1"/>
  <c r="AQR40" i="7" s="1"/>
  <c r="AQS40" i="7" s="1"/>
  <c r="AQT40" i="7" s="1"/>
  <c r="AQU40" i="7" s="1"/>
  <c r="AQV40" i="7" s="1"/>
  <c r="AQW40" i="7" s="1"/>
  <c r="AQX40" i="7" s="1"/>
  <c r="AQY40" i="7" s="1"/>
  <c r="AQZ40" i="7" s="1"/>
  <c r="ARA40" i="7" s="1"/>
  <c r="ARB40" i="7" s="1"/>
  <c r="ARC40" i="7" s="1"/>
  <c r="ARD40" i="7" s="1"/>
  <c r="ARE40" i="7" s="1"/>
  <c r="ARF40" i="7" s="1"/>
  <c r="ARG40" i="7" s="1"/>
  <c r="ARH40" i="7" s="1"/>
  <c r="ARI40" i="7" s="1"/>
  <c r="ARJ40" i="7" s="1"/>
  <c r="ARK40" i="7" s="1"/>
  <c r="ARL40" i="7" s="1"/>
  <c r="ARM40" i="7" s="1"/>
  <c r="ARN40" i="7" s="1"/>
  <c r="ARO40" i="7" s="1"/>
  <c r="ARP40" i="7" s="1"/>
  <c r="ARQ40" i="7" s="1"/>
  <c r="ARR40" i="7" s="1"/>
  <c r="ARS40" i="7" s="1"/>
  <c r="ART40" i="7" s="1"/>
  <c r="ARU40" i="7" s="1"/>
  <c r="ARV40" i="7" s="1"/>
  <c r="ARW40" i="7" s="1"/>
  <c r="ARX40" i="7" s="1"/>
  <c r="ARY40" i="7" s="1"/>
  <c r="ARZ40" i="7" s="1"/>
  <c r="ASA40" i="7" s="1"/>
  <c r="ASB40" i="7" s="1"/>
  <c r="ASC40" i="7" s="1"/>
  <c r="ASD40" i="7" s="1"/>
  <c r="ASE40" i="7" s="1"/>
  <c r="ASF40" i="7" s="1"/>
  <c r="ASG40" i="7" s="1"/>
  <c r="ASH40" i="7" s="1"/>
  <c r="ASI40" i="7" s="1"/>
  <c r="ASJ40" i="7" s="1"/>
  <c r="ASK40" i="7" s="1"/>
  <c r="ASL40" i="7" s="1"/>
  <c r="ASM40" i="7" s="1"/>
  <c r="ASN40" i="7" s="1"/>
  <c r="ASO40" i="7" s="1"/>
  <c r="ASP40" i="7" s="1"/>
  <c r="ASQ40" i="7" s="1"/>
  <c r="ASR40" i="7" s="1"/>
  <c r="ASS40" i="7" s="1"/>
  <c r="AST40" i="7" s="1"/>
  <c r="ASU40" i="7" s="1"/>
  <c r="ASV40" i="7" s="1"/>
  <c r="ASW40" i="7" s="1"/>
  <c r="ASX40" i="7" s="1"/>
  <c r="ASY40" i="7" s="1"/>
  <c r="ASZ40" i="7" s="1"/>
  <c r="ATA40" i="7" s="1"/>
  <c r="ATB40" i="7" s="1"/>
  <c r="ATC40" i="7" s="1"/>
  <c r="ATD40" i="7" s="1"/>
  <c r="ATE40" i="7" s="1"/>
  <c r="ATF40" i="7" s="1"/>
  <c r="ATG40" i="7" s="1"/>
  <c r="ATH40" i="7" s="1"/>
  <c r="ATI40" i="7" s="1"/>
  <c r="ATJ40" i="7" s="1"/>
  <c r="ATK40" i="7" s="1"/>
  <c r="ATL40" i="7" s="1"/>
  <c r="ATM40" i="7" s="1"/>
  <c r="ATN40" i="7" s="1"/>
  <c r="ATO40" i="7" s="1"/>
  <c r="ATP40" i="7" s="1"/>
  <c r="ATQ40" i="7" s="1"/>
  <c r="ATR40" i="7" s="1"/>
  <c r="ATS40" i="7" s="1"/>
  <c r="ATT40" i="7" s="1"/>
  <c r="ATU40" i="7" s="1"/>
  <c r="ATV40" i="7" s="1"/>
  <c r="ATW40" i="7" s="1"/>
  <c r="ATX40" i="7" s="1"/>
  <c r="ATY40" i="7" s="1"/>
  <c r="ATZ40" i="7" s="1"/>
  <c r="AUA40" i="7" s="1"/>
  <c r="AUB40" i="7" s="1"/>
  <c r="AUC40" i="7" s="1"/>
  <c r="AUD40" i="7" s="1"/>
  <c r="AUE40" i="7" s="1"/>
  <c r="AUF40" i="7" s="1"/>
  <c r="AUG40" i="7" s="1"/>
  <c r="AUH40" i="7" s="1"/>
  <c r="AUI40" i="7" s="1"/>
  <c r="AUJ40" i="7" s="1"/>
  <c r="AUK40" i="7" s="1"/>
  <c r="AUL40" i="7" s="1"/>
  <c r="AUM40" i="7" s="1"/>
  <c r="AUN40" i="7" s="1"/>
  <c r="AUO40" i="7" s="1"/>
  <c r="AUP40" i="7" s="1"/>
  <c r="AUQ40" i="7" s="1"/>
  <c r="AUR40" i="7" s="1"/>
  <c r="AUS40" i="7" s="1"/>
  <c r="AUT40" i="7" s="1"/>
  <c r="AUU40" i="7" s="1"/>
  <c r="AUV40" i="7" s="1"/>
  <c r="AUW40" i="7" s="1"/>
  <c r="AUX40" i="7" s="1"/>
  <c r="AUY40" i="7" s="1"/>
  <c r="AUZ40" i="7" s="1"/>
  <c r="AVA40" i="7" s="1"/>
  <c r="AVB40" i="7" s="1"/>
  <c r="AVC40" i="7" s="1"/>
  <c r="AVD40" i="7" s="1"/>
  <c r="AVE40" i="7" s="1"/>
  <c r="AVF40" i="7" s="1"/>
  <c r="AVG40" i="7" s="1"/>
  <c r="AVH40" i="7" s="1"/>
  <c r="AVI40" i="7" s="1"/>
  <c r="AVJ40" i="7" s="1"/>
  <c r="AVK40" i="7" s="1"/>
  <c r="AVL40" i="7" s="1"/>
  <c r="AVM40" i="7" s="1"/>
  <c r="AVN40" i="7" s="1"/>
  <c r="AVO40" i="7" s="1"/>
  <c r="AVP40" i="7" s="1"/>
  <c r="AVQ40" i="7" s="1"/>
  <c r="AVR40" i="7" s="1"/>
  <c r="AVS40" i="7" s="1"/>
  <c r="AVT40" i="7" s="1"/>
  <c r="AVU40" i="7" s="1"/>
  <c r="AVV40" i="7" s="1"/>
  <c r="AVW40" i="7" s="1"/>
  <c r="AVX40" i="7" s="1"/>
  <c r="AVY40" i="7" s="1"/>
  <c r="AVZ40" i="7" s="1"/>
  <c r="AWA40" i="7" s="1"/>
  <c r="AWB40" i="7" s="1"/>
  <c r="AWC40" i="7" s="1"/>
  <c r="AWD40" i="7" s="1"/>
  <c r="AWE40" i="7" s="1"/>
  <c r="AWF40" i="7" s="1"/>
  <c r="AWG40" i="7" s="1"/>
  <c r="AWH40" i="7" s="1"/>
  <c r="AWI40" i="7" s="1"/>
  <c r="AWJ40" i="7" s="1"/>
  <c r="AWK40" i="7" s="1"/>
  <c r="AWL40" i="7" s="1"/>
  <c r="AWM40" i="7" s="1"/>
  <c r="AWN40" i="7" s="1"/>
  <c r="AWO40" i="7" s="1"/>
  <c r="AWP40" i="7" s="1"/>
  <c r="AWQ40" i="7" s="1"/>
  <c r="AWR40" i="7" s="1"/>
  <c r="AWS40" i="7" s="1"/>
  <c r="AWT40" i="7" s="1"/>
  <c r="AWU40" i="7" s="1"/>
  <c r="AWV40" i="7" s="1"/>
  <c r="AWW40" i="7" s="1"/>
  <c r="AWX40" i="7" s="1"/>
  <c r="AWY40" i="7" s="1"/>
  <c r="AWZ40" i="7" s="1"/>
  <c r="AXA40" i="7" s="1"/>
  <c r="AXB40" i="7" s="1"/>
  <c r="AXC40" i="7" s="1"/>
  <c r="AXD40" i="7" s="1"/>
  <c r="AXE40" i="7" s="1"/>
  <c r="AXF40" i="7" s="1"/>
  <c r="AXG40" i="7" s="1"/>
  <c r="AXH40" i="7" s="1"/>
  <c r="AXI40" i="7" s="1"/>
  <c r="AXJ40" i="7" s="1"/>
  <c r="AXK40" i="7" s="1"/>
  <c r="AXL40" i="7" s="1"/>
  <c r="AXM40" i="7" s="1"/>
  <c r="AXN40" i="7" s="1"/>
  <c r="AXO40" i="7" s="1"/>
  <c r="AXP40" i="7" s="1"/>
  <c r="AXQ40" i="7" s="1"/>
  <c r="AXR40" i="7" s="1"/>
  <c r="AXS40" i="7" s="1"/>
  <c r="AXT40" i="7" s="1"/>
  <c r="AXU40" i="7" s="1"/>
  <c r="AXV40" i="7" s="1"/>
  <c r="AXW40" i="7" s="1"/>
  <c r="AXX40" i="7" s="1"/>
  <c r="AXY40" i="7" s="1"/>
  <c r="AXZ40" i="7" s="1"/>
  <c r="AYA40" i="7" s="1"/>
  <c r="AYB40" i="7" s="1"/>
  <c r="AYC40" i="7" s="1"/>
  <c r="AYD40" i="7" s="1"/>
  <c r="AYE40" i="7" s="1"/>
  <c r="AYF40" i="7" s="1"/>
  <c r="AYG40" i="7" s="1"/>
  <c r="AYH40" i="7" s="1"/>
  <c r="AYI40" i="7" s="1"/>
  <c r="AYJ40" i="7" s="1"/>
  <c r="AYK40" i="7" s="1"/>
  <c r="AYL40" i="7" s="1"/>
  <c r="AYM40" i="7" s="1"/>
  <c r="AYN40" i="7" s="1"/>
  <c r="AYO40" i="7" s="1"/>
  <c r="AYP40" i="7" s="1"/>
  <c r="AYQ40" i="7" s="1"/>
  <c r="AYR40" i="7" s="1"/>
  <c r="AYS40" i="7" s="1"/>
  <c r="AYT40" i="7" s="1"/>
  <c r="AYU40" i="7" s="1"/>
  <c r="AYV40" i="7" s="1"/>
  <c r="AYW40" i="7" s="1"/>
  <c r="AYX40" i="7" s="1"/>
  <c r="AYY40" i="7" s="1"/>
  <c r="AYZ40" i="7" s="1"/>
  <c r="AZA40" i="7" s="1"/>
  <c r="AZB40" i="7" s="1"/>
  <c r="AZC40" i="7" s="1"/>
  <c r="AZD40" i="7" s="1"/>
  <c r="AZE40" i="7" s="1"/>
  <c r="AZF40" i="7" s="1"/>
  <c r="AZG40" i="7" s="1"/>
  <c r="AZH40" i="7" s="1"/>
  <c r="AZI40" i="7" s="1"/>
  <c r="AZJ40" i="7" s="1"/>
  <c r="AZK40" i="7" s="1"/>
  <c r="AZL40" i="7" s="1"/>
  <c r="AZM40" i="7" s="1"/>
  <c r="AZN40" i="7" s="1"/>
  <c r="AZO40" i="7" s="1"/>
  <c r="AZP40" i="7" s="1"/>
  <c r="AZQ40" i="7" s="1"/>
  <c r="AZR40" i="7" s="1"/>
  <c r="AZS40" i="7" s="1"/>
  <c r="AZT40" i="7" s="1"/>
  <c r="AZU40" i="7" s="1"/>
  <c r="AZV40" i="7" s="1"/>
  <c r="AZW40" i="7" s="1"/>
  <c r="AZX40" i="7" s="1"/>
  <c r="AZY40" i="7" s="1"/>
  <c r="AZZ40" i="7" s="1"/>
  <c r="BAA40" i="7" s="1"/>
  <c r="BAB40" i="7" s="1"/>
  <c r="BAC40" i="7" s="1"/>
  <c r="BAD40" i="7" s="1"/>
  <c r="BAE40" i="7" s="1"/>
  <c r="BAF40" i="7" s="1"/>
  <c r="BAG40" i="7" s="1"/>
  <c r="BAH40" i="7" s="1"/>
  <c r="BAI40" i="7" s="1"/>
  <c r="BAJ40" i="7" s="1"/>
  <c r="BAK40" i="7" s="1"/>
  <c r="BAL40" i="7" s="1"/>
  <c r="BAM40" i="7" s="1"/>
  <c r="BAN40" i="7" s="1"/>
  <c r="BAO40" i="7" s="1"/>
  <c r="BAP40" i="7" s="1"/>
  <c r="BAQ40" i="7" s="1"/>
  <c r="BAR40" i="7" s="1"/>
  <c r="BAS40" i="7" s="1"/>
  <c r="BAT40" i="7" s="1"/>
  <c r="BAU40" i="7" s="1"/>
  <c r="BAV40" i="7" s="1"/>
  <c r="BAW40" i="7" s="1"/>
  <c r="BAX40" i="7" s="1"/>
  <c r="BAY40" i="7" s="1"/>
  <c r="BAZ40" i="7" s="1"/>
  <c r="BBA40" i="7" s="1"/>
  <c r="BBB40" i="7" s="1"/>
  <c r="BBC40" i="7" s="1"/>
  <c r="BBD40" i="7" s="1"/>
  <c r="BBE40" i="7" s="1"/>
  <c r="BBF40" i="7" s="1"/>
  <c r="BBG40" i="7" s="1"/>
  <c r="BBH40" i="7" s="1"/>
  <c r="BBI40" i="7" s="1"/>
  <c r="BBJ40" i="7" s="1"/>
  <c r="BBK40" i="7" s="1"/>
  <c r="BBL40" i="7" s="1"/>
  <c r="BBM40" i="7" s="1"/>
  <c r="BBN40" i="7" s="1"/>
  <c r="BBO40" i="7" s="1"/>
  <c r="BBP40" i="7" s="1"/>
  <c r="BBQ40" i="7" s="1"/>
  <c r="BBR40" i="7" s="1"/>
  <c r="BBS40" i="7" s="1"/>
  <c r="BBT40" i="7" s="1"/>
  <c r="BBU40" i="7" s="1"/>
  <c r="BBV40" i="7" s="1"/>
  <c r="BBW40" i="7" s="1"/>
  <c r="BBX40" i="7" s="1"/>
  <c r="BBY40" i="7" s="1"/>
  <c r="BBZ40" i="7" s="1"/>
  <c r="BCA40" i="7" s="1"/>
  <c r="BCB40" i="7" s="1"/>
  <c r="BCC40" i="7" s="1"/>
  <c r="BCD40" i="7" s="1"/>
  <c r="BCE40" i="7" s="1"/>
  <c r="BCF40" i="7" s="1"/>
  <c r="BCG40" i="7" s="1"/>
  <c r="BCH40" i="7" s="1"/>
  <c r="BCI40" i="7" s="1"/>
  <c r="BCJ40" i="7" s="1"/>
  <c r="BCK40" i="7" s="1"/>
  <c r="BCL40" i="7" s="1"/>
  <c r="BCM40" i="7" s="1"/>
  <c r="BCN40" i="7" s="1"/>
  <c r="BCO40" i="7" s="1"/>
  <c r="BCP40" i="7" s="1"/>
  <c r="BCQ40" i="7" s="1"/>
  <c r="BCR40" i="7" s="1"/>
  <c r="BCS40" i="7" s="1"/>
  <c r="BCT40" i="7" s="1"/>
  <c r="BCU40" i="7" s="1"/>
  <c r="BCV40" i="7" s="1"/>
  <c r="BCW40" i="7" s="1"/>
  <c r="BCX40" i="7" s="1"/>
  <c r="BCY40" i="7" s="1"/>
  <c r="BCZ40" i="7" s="1"/>
  <c r="BDA40" i="7" s="1"/>
  <c r="BDB40" i="7" s="1"/>
  <c r="BDC40" i="7" s="1"/>
  <c r="BDD40" i="7" s="1"/>
  <c r="BDE40" i="7" s="1"/>
  <c r="BDF40" i="7" s="1"/>
  <c r="BDG40" i="7" s="1"/>
  <c r="BDH40" i="7" s="1"/>
  <c r="BDI40" i="7" s="1"/>
  <c r="BDJ40" i="7" s="1"/>
  <c r="BDK40" i="7" s="1"/>
  <c r="BDL40" i="7" s="1"/>
  <c r="BDM40" i="7" s="1"/>
  <c r="BDN40" i="7" s="1"/>
  <c r="BDO40" i="7" s="1"/>
  <c r="BDP40" i="7" s="1"/>
  <c r="BDQ40" i="7" s="1"/>
  <c r="BDR40" i="7" s="1"/>
  <c r="BDS40" i="7" s="1"/>
  <c r="BDT40" i="7" s="1"/>
  <c r="BDU40" i="7" s="1"/>
  <c r="BDV40" i="7" s="1"/>
  <c r="BDW40" i="7" s="1"/>
  <c r="BDX40" i="7" s="1"/>
  <c r="BDY40" i="7" s="1"/>
  <c r="BDZ40" i="7" s="1"/>
  <c r="BEA40" i="7" s="1"/>
  <c r="BEB40" i="7" s="1"/>
  <c r="BEC40" i="7" s="1"/>
  <c r="BED40" i="7" s="1"/>
  <c r="BEE40" i="7" s="1"/>
  <c r="BEF40" i="7" s="1"/>
  <c r="BEG40" i="7" s="1"/>
  <c r="BEH40" i="7" s="1"/>
  <c r="BEI40" i="7" s="1"/>
  <c r="BEJ40" i="7" s="1"/>
  <c r="BEK40" i="7" s="1"/>
  <c r="BEL40" i="7" s="1"/>
  <c r="BEM40" i="7" s="1"/>
  <c r="BEN40" i="7" s="1"/>
  <c r="BEO40" i="7" s="1"/>
  <c r="BEP40" i="7" s="1"/>
  <c r="BEQ40" i="7" s="1"/>
  <c r="BER40" i="7" s="1"/>
  <c r="BES40" i="7" s="1"/>
  <c r="BET40" i="7" s="1"/>
  <c r="BEU40" i="7" s="1"/>
  <c r="BEV40" i="7" s="1"/>
  <c r="BEW40" i="7" s="1"/>
  <c r="BEX40" i="7" s="1"/>
  <c r="BEY40" i="7" s="1"/>
  <c r="BEZ40" i="7" s="1"/>
  <c r="BFA40" i="7" s="1"/>
  <c r="BFB40" i="7" s="1"/>
  <c r="BFC40" i="7" s="1"/>
  <c r="BFD40" i="7" s="1"/>
  <c r="BFE40" i="7" s="1"/>
  <c r="BFF40" i="7" s="1"/>
  <c r="BFG40" i="7" s="1"/>
  <c r="BFH40" i="7" s="1"/>
  <c r="BFI40" i="7" s="1"/>
  <c r="BFJ40" i="7" s="1"/>
  <c r="BFK40" i="7" s="1"/>
  <c r="BFL40" i="7" s="1"/>
  <c r="BFM40" i="7" s="1"/>
  <c r="BFN40" i="7" s="1"/>
  <c r="BFO40" i="7" s="1"/>
  <c r="BFP40" i="7" s="1"/>
  <c r="BFQ40" i="7" s="1"/>
  <c r="BFR40" i="7" s="1"/>
  <c r="BFS40" i="7" s="1"/>
  <c r="BFT40" i="7" s="1"/>
  <c r="BFU40" i="7" s="1"/>
  <c r="BFV40" i="7" s="1"/>
  <c r="BFW40" i="7" s="1"/>
  <c r="BFX40" i="7" s="1"/>
  <c r="BFY40" i="7" s="1"/>
  <c r="BFZ40" i="7" s="1"/>
  <c r="BGA40" i="7" s="1"/>
  <c r="BGB40" i="7" s="1"/>
  <c r="BGC40" i="7" s="1"/>
  <c r="BGD40" i="7" s="1"/>
  <c r="BGE40" i="7" s="1"/>
  <c r="BGF40" i="7" s="1"/>
  <c r="BGG40" i="7" s="1"/>
  <c r="BGH40" i="7" s="1"/>
  <c r="BGI40" i="7" s="1"/>
  <c r="BGJ40" i="7" s="1"/>
  <c r="BGK40" i="7" s="1"/>
  <c r="BGL40" i="7" s="1"/>
  <c r="BGM40" i="7" s="1"/>
  <c r="BGN40" i="7" s="1"/>
  <c r="BGO40" i="7" s="1"/>
  <c r="BGP40" i="7" s="1"/>
  <c r="BGQ40" i="7" s="1"/>
  <c r="BGR40" i="7" s="1"/>
  <c r="BGS40" i="7" s="1"/>
  <c r="BGT40" i="7" s="1"/>
  <c r="BGU40" i="7" s="1"/>
  <c r="BGV40" i="7" s="1"/>
  <c r="BGW40" i="7" s="1"/>
  <c r="BGX40" i="7" s="1"/>
  <c r="BGY40" i="7" s="1"/>
  <c r="BGZ40" i="7" s="1"/>
  <c r="BHA40" i="7" s="1"/>
  <c r="BHB40" i="7" s="1"/>
  <c r="BHC40" i="7" s="1"/>
  <c r="BHD40" i="7" s="1"/>
  <c r="BHE40" i="7" s="1"/>
  <c r="BHF40" i="7" s="1"/>
  <c r="BHG40" i="7" s="1"/>
  <c r="BHH40" i="7" s="1"/>
  <c r="BHI40" i="7" s="1"/>
  <c r="BHJ40" i="7" s="1"/>
  <c r="BHK40" i="7" s="1"/>
  <c r="BHL40" i="7" s="1"/>
  <c r="BHM40" i="7" s="1"/>
  <c r="BHN40" i="7" s="1"/>
  <c r="BHO40" i="7" s="1"/>
  <c r="BHP40" i="7" s="1"/>
  <c r="BHQ40" i="7" s="1"/>
  <c r="BHR40" i="7" s="1"/>
  <c r="BHS40" i="7" s="1"/>
  <c r="BHT40" i="7" s="1"/>
  <c r="BHU40" i="7" s="1"/>
  <c r="BHV40" i="7" s="1"/>
  <c r="BHW40" i="7" s="1"/>
  <c r="BHX40" i="7" s="1"/>
  <c r="BHY40" i="7" s="1"/>
  <c r="BHZ40" i="7" s="1"/>
  <c r="BIA40" i="7" s="1"/>
  <c r="BIB40" i="7" s="1"/>
  <c r="BIC40" i="7" s="1"/>
  <c r="BID40" i="7" s="1"/>
  <c r="BIE40" i="7" s="1"/>
  <c r="BIF40" i="7" s="1"/>
  <c r="BIG40" i="7" s="1"/>
  <c r="BIH40" i="7" s="1"/>
  <c r="BII40" i="7" s="1"/>
  <c r="BIJ40" i="7" s="1"/>
  <c r="BIK40" i="7" s="1"/>
  <c r="BIL40" i="7" s="1"/>
  <c r="BIM40" i="7" s="1"/>
  <c r="BIN40" i="7" s="1"/>
  <c r="BIO40" i="7" s="1"/>
  <c r="BIP40" i="7" s="1"/>
  <c r="BIQ40" i="7" s="1"/>
  <c r="BIR40" i="7" s="1"/>
  <c r="BIS40" i="7" s="1"/>
  <c r="BIT40" i="7" s="1"/>
  <c r="BIU40" i="7" s="1"/>
  <c r="BIV40" i="7" s="1"/>
  <c r="BIW40" i="7" s="1"/>
  <c r="BIX40" i="7" s="1"/>
  <c r="BIY40" i="7" s="1"/>
  <c r="BIZ40" i="7" s="1"/>
  <c r="BJA40" i="7" s="1"/>
  <c r="BJB40" i="7" s="1"/>
  <c r="BJC40" i="7" s="1"/>
  <c r="BJD40" i="7" s="1"/>
  <c r="BJE40" i="7" s="1"/>
  <c r="BJF40" i="7" s="1"/>
  <c r="BJG40" i="7" s="1"/>
  <c r="BJH40" i="7" s="1"/>
  <c r="BJI40" i="7" s="1"/>
  <c r="BJJ40" i="7" s="1"/>
  <c r="BJK40" i="7" s="1"/>
  <c r="BJL40" i="7" s="1"/>
  <c r="BJM40" i="7" s="1"/>
  <c r="BJN40" i="7" s="1"/>
  <c r="BJO40" i="7" s="1"/>
  <c r="BJP40" i="7" s="1"/>
  <c r="BJQ40" i="7" s="1"/>
  <c r="BJR40" i="7" s="1"/>
  <c r="BJS40" i="7" s="1"/>
  <c r="BJT40" i="7" s="1"/>
  <c r="BJU40" i="7" s="1"/>
  <c r="BJV40" i="7" s="1"/>
  <c r="BJW40" i="7" s="1"/>
  <c r="BJX40" i="7" s="1"/>
  <c r="BJY40" i="7" s="1"/>
  <c r="BJZ40" i="7" s="1"/>
  <c r="BKA40" i="7" s="1"/>
  <c r="BKB40" i="7" s="1"/>
  <c r="BKC40" i="7" s="1"/>
  <c r="BKD40" i="7" s="1"/>
  <c r="BKE40" i="7" s="1"/>
  <c r="BKF40" i="7" s="1"/>
  <c r="BKG40" i="7" s="1"/>
  <c r="BKH40" i="7" s="1"/>
  <c r="BKI40" i="7" s="1"/>
  <c r="BKJ40" i="7" s="1"/>
  <c r="BKK40" i="7" s="1"/>
  <c r="BKL40" i="7" s="1"/>
  <c r="BKM40" i="7" s="1"/>
  <c r="BKN40" i="7" s="1"/>
  <c r="BKO40" i="7" s="1"/>
  <c r="BKP40" i="7" s="1"/>
  <c r="BKQ40" i="7" s="1"/>
  <c r="BKR40" i="7" s="1"/>
  <c r="BKS40" i="7" s="1"/>
  <c r="BKT40" i="7" s="1"/>
  <c r="BKU40" i="7" s="1"/>
  <c r="BKV40" i="7" s="1"/>
  <c r="BKW40" i="7" s="1"/>
  <c r="BKX40" i="7" s="1"/>
  <c r="BKY40" i="7" s="1"/>
  <c r="BKZ40" i="7" s="1"/>
  <c r="BLA40" i="7" s="1"/>
  <c r="BLB40" i="7" s="1"/>
  <c r="BLC40" i="7" s="1"/>
  <c r="BLD40" i="7" s="1"/>
  <c r="BLE40" i="7" s="1"/>
  <c r="BLF40" i="7" s="1"/>
  <c r="BLG40" i="7" s="1"/>
  <c r="BLH40" i="7" s="1"/>
  <c r="BLI40" i="7" s="1"/>
  <c r="BLJ40" i="7" s="1"/>
  <c r="BLK40" i="7" s="1"/>
  <c r="BLL40" i="7" s="1"/>
  <c r="BLM40" i="7" s="1"/>
  <c r="BLN40" i="7" s="1"/>
  <c r="BLO40" i="7" s="1"/>
  <c r="BLP40" i="7" s="1"/>
  <c r="BLQ40" i="7" s="1"/>
  <c r="BLR40" i="7" s="1"/>
  <c r="BLS40" i="7" s="1"/>
  <c r="BLT40" i="7" s="1"/>
  <c r="BLU40" i="7" s="1"/>
  <c r="BLV40" i="7" s="1"/>
  <c r="BLW40" i="7" s="1"/>
  <c r="BLX40" i="7" s="1"/>
  <c r="BLY40" i="7" s="1"/>
  <c r="BLZ40" i="7" s="1"/>
  <c r="BMA40" i="7" s="1"/>
  <c r="BMB40" i="7" s="1"/>
  <c r="BMC40" i="7" s="1"/>
  <c r="BMD40" i="7" s="1"/>
  <c r="BME40" i="7" s="1"/>
  <c r="BMF40" i="7" s="1"/>
  <c r="BMG40" i="7" s="1"/>
  <c r="BMH40" i="7" s="1"/>
  <c r="BMI40" i="7" s="1"/>
  <c r="BMJ40" i="7" s="1"/>
  <c r="BMK40" i="7" s="1"/>
  <c r="BML40" i="7" s="1"/>
  <c r="BMM40" i="7" s="1"/>
  <c r="BMN40" i="7" s="1"/>
  <c r="BMO40" i="7" s="1"/>
  <c r="BMP40" i="7" s="1"/>
  <c r="BMQ40" i="7" s="1"/>
  <c r="BMR40" i="7" s="1"/>
  <c r="BMS40" i="7" s="1"/>
  <c r="BMT40" i="7" s="1"/>
  <c r="BMU40" i="7" s="1"/>
  <c r="BMV40" i="7" s="1"/>
  <c r="BMW40" i="7" s="1"/>
  <c r="BMX40" i="7" s="1"/>
  <c r="BMY40" i="7" s="1"/>
  <c r="BMZ40" i="7" s="1"/>
  <c r="BNA40" i="7" s="1"/>
  <c r="BNB40" i="7" s="1"/>
  <c r="BNC40" i="7" s="1"/>
  <c r="BND40" i="7" s="1"/>
  <c r="BNE40" i="7" s="1"/>
  <c r="BNF40" i="7" s="1"/>
  <c r="BNG40" i="7" s="1"/>
  <c r="BNH40" i="7" s="1"/>
  <c r="BNI40" i="7" s="1"/>
  <c r="BNJ40" i="7" s="1"/>
  <c r="BNK40" i="7" s="1"/>
  <c r="BNL40" i="7" s="1"/>
  <c r="BNM40" i="7" s="1"/>
  <c r="BNN40" i="7" s="1"/>
  <c r="BNO40" i="7" s="1"/>
  <c r="BNP40" i="7" s="1"/>
  <c r="BNQ40" i="7" s="1"/>
  <c r="BNR40" i="7" s="1"/>
  <c r="BNS40" i="7" s="1"/>
  <c r="BNT40" i="7" s="1"/>
  <c r="BNU40" i="7" s="1"/>
  <c r="BNV40" i="7" s="1"/>
  <c r="BNW40" i="7" s="1"/>
  <c r="BNX40" i="7" s="1"/>
  <c r="BNY40" i="7" s="1"/>
  <c r="BNZ40" i="7" s="1"/>
  <c r="BOA40" i="7" s="1"/>
  <c r="BOB40" i="7" s="1"/>
  <c r="BOC40" i="7" s="1"/>
  <c r="BOD40" i="7" s="1"/>
  <c r="BOE40" i="7" s="1"/>
  <c r="BOF40" i="7" s="1"/>
  <c r="BOG40" i="7" s="1"/>
  <c r="BOH40" i="7" s="1"/>
  <c r="BOI40" i="7" s="1"/>
  <c r="BOJ40" i="7" s="1"/>
  <c r="BOK40" i="7" s="1"/>
  <c r="BOL40" i="7" s="1"/>
  <c r="BOM40" i="7" s="1"/>
  <c r="BON40" i="7" s="1"/>
  <c r="BOO40" i="7" s="1"/>
  <c r="BOP40" i="7" s="1"/>
  <c r="BOQ40" i="7" s="1"/>
  <c r="BOR40" i="7" s="1"/>
  <c r="BOS40" i="7" s="1"/>
  <c r="BOT40" i="7" s="1"/>
  <c r="BOU40" i="7" s="1"/>
  <c r="BOV40" i="7" s="1"/>
  <c r="BOW40" i="7" s="1"/>
  <c r="BOX40" i="7" s="1"/>
  <c r="BOY40" i="7" s="1"/>
  <c r="BOZ40" i="7" s="1"/>
  <c r="BPA40" i="7" s="1"/>
  <c r="BPB40" i="7" s="1"/>
  <c r="BPC40" i="7" s="1"/>
  <c r="BPD40" i="7" s="1"/>
  <c r="BPE40" i="7" s="1"/>
  <c r="BPF40" i="7" s="1"/>
  <c r="BPG40" i="7" s="1"/>
  <c r="BPH40" i="7" s="1"/>
  <c r="BPI40" i="7" s="1"/>
  <c r="BPJ40" i="7" s="1"/>
  <c r="BPK40" i="7" s="1"/>
  <c r="BPL40" i="7" s="1"/>
  <c r="BPM40" i="7" s="1"/>
  <c r="BPN40" i="7" s="1"/>
  <c r="BPO40" i="7" s="1"/>
  <c r="BPP40" i="7" s="1"/>
  <c r="BPQ40" i="7" s="1"/>
  <c r="BPR40" i="7" s="1"/>
  <c r="BPS40" i="7" s="1"/>
  <c r="BPT40" i="7" s="1"/>
  <c r="BPU40" i="7" s="1"/>
  <c r="BPV40" i="7" s="1"/>
  <c r="BPW40" i="7" s="1"/>
  <c r="BPX40" i="7" s="1"/>
  <c r="BPY40" i="7" s="1"/>
  <c r="BPZ40" i="7" s="1"/>
  <c r="BQA40" i="7" s="1"/>
  <c r="BQB40" i="7" s="1"/>
  <c r="BQC40" i="7" s="1"/>
  <c r="BQD40" i="7" s="1"/>
  <c r="BQE40" i="7" s="1"/>
  <c r="BQF40" i="7" s="1"/>
  <c r="BQG40" i="7" s="1"/>
  <c r="BQH40" i="7" s="1"/>
  <c r="BQI40" i="7" s="1"/>
  <c r="BQJ40" i="7" s="1"/>
  <c r="BQK40" i="7" s="1"/>
  <c r="BQL40" i="7" s="1"/>
  <c r="BQM40" i="7" s="1"/>
  <c r="BQN40" i="7" s="1"/>
  <c r="BQO40" i="7" s="1"/>
  <c r="BQP40" i="7" s="1"/>
  <c r="BQQ40" i="7" s="1"/>
  <c r="BQR40" i="7" s="1"/>
  <c r="BQS40" i="7" s="1"/>
  <c r="BQT40" i="7" s="1"/>
  <c r="BQU40" i="7" s="1"/>
  <c r="BQV40" i="7" s="1"/>
  <c r="BQW40" i="7" s="1"/>
  <c r="BQX40" i="7" s="1"/>
  <c r="BQY40" i="7" s="1"/>
  <c r="BQZ40" i="7" s="1"/>
  <c r="BRA40" i="7" s="1"/>
  <c r="BRB40" i="7" s="1"/>
  <c r="BRC40" i="7" s="1"/>
  <c r="BRD40" i="7" s="1"/>
  <c r="BRE40" i="7" s="1"/>
  <c r="BRF40" i="7" s="1"/>
  <c r="BRG40" i="7" s="1"/>
  <c r="BRH40" i="7" s="1"/>
  <c r="BRI40" i="7" s="1"/>
  <c r="BRJ40" i="7" s="1"/>
  <c r="BRK40" i="7" s="1"/>
  <c r="BRL40" i="7" s="1"/>
  <c r="BRM40" i="7" s="1"/>
  <c r="BRN40" i="7" s="1"/>
  <c r="BRO40" i="7" s="1"/>
  <c r="BRP40" i="7" s="1"/>
  <c r="BRQ40" i="7" s="1"/>
  <c r="BRR40" i="7" s="1"/>
  <c r="BRS40" i="7" s="1"/>
  <c r="BRT40" i="7" s="1"/>
  <c r="BRU40" i="7" s="1"/>
  <c r="BRV40" i="7" s="1"/>
  <c r="BRW40" i="7" s="1"/>
  <c r="BRX40" i="7" s="1"/>
  <c r="BRY40" i="7" s="1"/>
  <c r="BRZ40" i="7" s="1"/>
  <c r="BSA40" i="7" s="1"/>
  <c r="BSB40" i="7" s="1"/>
  <c r="BSC40" i="7" s="1"/>
  <c r="BSD40" i="7" s="1"/>
  <c r="BSE40" i="7" s="1"/>
  <c r="BSF40" i="7" s="1"/>
  <c r="BSG40" i="7" s="1"/>
  <c r="BSH40" i="7" s="1"/>
  <c r="BSI40" i="7" s="1"/>
  <c r="BSJ40" i="7" s="1"/>
  <c r="BSK40" i="7" s="1"/>
  <c r="BSL40" i="7" s="1"/>
  <c r="BSM40" i="7" s="1"/>
  <c r="BSN40" i="7" s="1"/>
  <c r="BSO40" i="7" s="1"/>
  <c r="BSP40" i="7" s="1"/>
  <c r="BSQ40" i="7" s="1"/>
  <c r="BSR40" i="7" s="1"/>
  <c r="BSS40" i="7" s="1"/>
  <c r="BST40" i="7" s="1"/>
  <c r="BSU40" i="7" s="1"/>
  <c r="BSV40" i="7" s="1"/>
  <c r="BSW40" i="7" s="1"/>
  <c r="BSX40" i="7" s="1"/>
  <c r="BSY40" i="7" s="1"/>
  <c r="BSZ40" i="7" s="1"/>
  <c r="BTA40" i="7" s="1"/>
  <c r="BTB40" i="7" s="1"/>
  <c r="BTC40" i="7" s="1"/>
  <c r="BTD40" i="7" s="1"/>
  <c r="BTE40" i="7" s="1"/>
  <c r="BTF40" i="7" s="1"/>
  <c r="BTG40" i="7" s="1"/>
  <c r="BTH40" i="7" s="1"/>
  <c r="BTI40" i="7" s="1"/>
  <c r="BTJ40" i="7" s="1"/>
  <c r="BTK40" i="7" s="1"/>
  <c r="BTL40" i="7" s="1"/>
  <c r="BTM40" i="7" s="1"/>
  <c r="BTN40" i="7" s="1"/>
  <c r="BTO40" i="7" s="1"/>
  <c r="BTP40" i="7" s="1"/>
  <c r="BTQ40" i="7" s="1"/>
  <c r="BTR40" i="7" s="1"/>
  <c r="BTS40" i="7" s="1"/>
  <c r="BTT40" i="7" s="1"/>
  <c r="BTU40" i="7" s="1"/>
  <c r="BTV40" i="7" s="1"/>
  <c r="BTW40" i="7" s="1"/>
  <c r="BTX40" i="7" s="1"/>
  <c r="BTY40" i="7" s="1"/>
  <c r="BTZ40" i="7" s="1"/>
  <c r="BUA40" i="7" s="1"/>
  <c r="BUB40" i="7" s="1"/>
  <c r="BUC40" i="7" s="1"/>
  <c r="BUD40" i="7" s="1"/>
  <c r="BUE40" i="7" s="1"/>
  <c r="BUF40" i="7" s="1"/>
  <c r="BUG40" i="7" s="1"/>
  <c r="BUH40" i="7" s="1"/>
  <c r="BUI40" i="7" s="1"/>
  <c r="BUJ40" i="7" s="1"/>
  <c r="BUK40" i="7" s="1"/>
  <c r="BUL40" i="7" s="1"/>
  <c r="BUM40" i="7" s="1"/>
  <c r="BUN40" i="7" s="1"/>
  <c r="BUO40" i="7" s="1"/>
  <c r="BUP40" i="7" s="1"/>
  <c r="BUQ40" i="7" s="1"/>
  <c r="BUR40" i="7" s="1"/>
  <c r="BUS40" i="7" s="1"/>
  <c r="BUT40" i="7" s="1"/>
  <c r="BUU40" i="7" s="1"/>
  <c r="BUV40" i="7" s="1"/>
  <c r="BUW40" i="7" s="1"/>
  <c r="BUX40" i="7" s="1"/>
  <c r="BUY40" i="7" s="1"/>
  <c r="BUZ40" i="7" s="1"/>
  <c r="BVA40" i="7" s="1"/>
  <c r="BVB40" i="7" s="1"/>
  <c r="BVC40" i="7" s="1"/>
  <c r="BVD40" i="7" s="1"/>
  <c r="BVE40" i="7" s="1"/>
  <c r="BVF40" i="7" s="1"/>
  <c r="BVG40" i="7" s="1"/>
  <c r="BVH40" i="7" s="1"/>
  <c r="BVI40" i="7" s="1"/>
  <c r="BVJ40" i="7" s="1"/>
  <c r="BVK40" i="7" s="1"/>
  <c r="BVL40" i="7" s="1"/>
  <c r="BVM40" i="7" s="1"/>
  <c r="BVN40" i="7" s="1"/>
  <c r="BVO40" i="7" s="1"/>
  <c r="BVP40" i="7" s="1"/>
  <c r="BVQ40" i="7" s="1"/>
  <c r="BVR40" i="7" s="1"/>
  <c r="BVS40" i="7" s="1"/>
  <c r="BVT40" i="7" s="1"/>
  <c r="BVU40" i="7" s="1"/>
  <c r="BVV40" i="7" s="1"/>
  <c r="BVW40" i="7" s="1"/>
  <c r="BVX40" i="7" s="1"/>
  <c r="BVY40" i="7" s="1"/>
  <c r="BVZ40" i="7" s="1"/>
  <c r="BWA40" i="7" s="1"/>
  <c r="BWB40" i="7" s="1"/>
  <c r="BWC40" i="7" s="1"/>
  <c r="BWD40" i="7" s="1"/>
  <c r="BWE40" i="7" s="1"/>
  <c r="BWF40" i="7" s="1"/>
  <c r="BWG40" i="7" s="1"/>
  <c r="BWH40" i="7" s="1"/>
  <c r="BWI40" i="7" s="1"/>
  <c r="BWJ40" i="7" s="1"/>
  <c r="BWK40" i="7" s="1"/>
  <c r="BWL40" i="7" s="1"/>
  <c r="BWM40" i="7" s="1"/>
  <c r="BWN40" i="7" s="1"/>
  <c r="BWO40" i="7" s="1"/>
  <c r="BWP40" i="7" s="1"/>
  <c r="BWQ40" i="7" s="1"/>
  <c r="BWR40" i="7" s="1"/>
  <c r="BWS40" i="7" s="1"/>
  <c r="BWT40" i="7" s="1"/>
  <c r="BWU40" i="7" s="1"/>
  <c r="BWV40" i="7" s="1"/>
  <c r="BWW40" i="7" s="1"/>
  <c r="BWX40" i="7" s="1"/>
  <c r="BWY40" i="7" s="1"/>
  <c r="BWZ40" i="7" s="1"/>
  <c r="BXA40" i="7" s="1"/>
  <c r="BXB40" i="7" s="1"/>
  <c r="BXC40" i="7" s="1"/>
  <c r="BXD40" i="7" s="1"/>
  <c r="BXE40" i="7" s="1"/>
  <c r="BXF40" i="7" s="1"/>
  <c r="BXG40" i="7" s="1"/>
  <c r="BXH40" i="7" s="1"/>
  <c r="BXI40" i="7" s="1"/>
  <c r="BXJ40" i="7" s="1"/>
  <c r="BXK40" i="7" s="1"/>
  <c r="BXL40" i="7" s="1"/>
  <c r="BXM40" i="7" s="1"/>
  <c r="BXN40" i="7" s="1"/>
  <c r="BXO40" i="7" s="1"/>
  <c r="BXP40" i="7" s="1"/>
  <c r="BXQ40" i="7" s="1"/>
  <c r="BXR40" i="7" s="1"/>
  <c r="BXS40" i="7" s="1"/>
  <c r="BXT40" i="7" s="1"/>
  <c r="BXU40" i="7" s="1"/>
  <c r="BXV40" i="7" s="1"/>
  <c r="BXW40" i="7" s="1"/>
  <c r="BXX40" i="7" s="1"/>
  <c r="BXY40" i="7" s="1"/>
  <c r="BXZ40" i="7" s="1"/>
  <c r="BYA40" i="7" s="1"/>
  <c r="BYB40" i="7" s="1"/>
  <c r="BYC40" i="7" s="1"/>
  <c r="BYD40" i="7" s="1"/>
  <c r="BYE40" i="7" s="1"/>
  <c r="BYF40" i="7" s="1"/>
  <c r="BYG40" i="7" s="1"/>
  <c r="BYH40" i="7" s="1"/>
  <c r="BYI40" i="7" s="1"/>
  <c r="BYJ40" i="7" s="1"/>
  <c r="BYK40" i="7" s="1"/>
  <c r="BYL40" i="7" s="1"/>
  <c r="BYM40" i="7" s="1"/>
  <c r="BYN40" i="7" s="1"/>
  <c r="BYO40" i="7" s="1"/>
  <c r="BYP40" i="7" s="1"/>
  <c r="BYQ40" i="7" s="1"/>
  <c r="BYR40" i="7" s="1"/>
  <c r="BYS40" i="7" s="1"/>
  <c r="BYT40" i="7" s="1"/>
  <c r="BYU40" i="7" s="1"/>
  <c r="BYV40" i="7" s="1"/>
  <c r="BYW40" i="7" s="1"/>
  <c r="BYX40" i="7" s="1"/>
  <c r="BYY40" i="7" s="1"/>
  <c r="BYZ40" i="7" s="1"/>
  <c r="BZA40" i="7" s="1"/>
  <c r="BZB40" i="7" s="1"/>
  <c r="BZC40" i="7" s="1"/>
  <c r="BZD40" i="7" s="1"/>
  <c r="BZE40" i="7" s="1"/>
  <c r="BZF40" i="7" s="1"/>
  <c r="BZG40" i="7" s="1"/>
  <c r="BZH40" i="7" s="1"/>
  <c r="BZI40" i="7" s="1"/>
  <c r="BZJ40" i="7" s="1"/>
  <c r="BZK40" i="7" s="1"/>
  <c r="BZL40" i="7" s="1"/>
  <c r="BZM40" i="7" s="1"/>
  <c r="BZN40" i="7" s="1"/>
  <c r="BZO40" i="7" s="1"/>
  <c r="BZP40" i="7" s="1"/>
  <c r="BZQ40" i="7" s="1"/>
  <c r="BZR40" i="7" s="1"/>
  <c r="BZS40" i="7" s="1"/>
  <c r="BZT40" i="7" s="1"/>
  <c r="BZU40" i="7" s="1"/>
  <c r="BZV40" i="7" s="1"/>
  <c r="BZW40" i="7" s="1"/>
  <c r="BZX40" i="7" s="1"/>
  <c r="BZY40" i="7" s="1"/>
  <c r="BZZ40" i="7" s="1"/>
  <c r="CAA40" i="7" s="1"/>
  <c r="CAB40" i="7" s="1"/>
  <c r="CAC40" i="7" s="1"/>
  <c r="CAD40" i="7" s="1"/>
  <c r="CAE40" i="7" s="1"/>
  <c r="CAF40" i="7" s="1"/>
  <c r="CAG40" i="7" s="1"/>
  <c r="CAH40" i="7" s="1"/>
  <c r="CAI40" i="7" s="1"/>
  <c r="CAJ40" i="7" s="1"/>
  <c r="CAK40" i="7" s="1"/>
  <c r="CAL40" i="7" s="1"/>
  <c r="CAM40" i="7" s="1"/>
  <c r="CAN40" i="7" s="1"/>
  <c r="CAO40" i="7" s="1"/>
  <c r="CAP40" i="7" s="1"/>
  <c r="CAQ40" i="7" s="1"/>
  <c r="CAR40" i="7" s="1"/>
  <c r="CAS40" i="7" s="1"/>
  <c r="CAT40" i="7" s="1"/>
  <c r="CAU40" i="7" s="1"/>
  <c r="CAV40" i="7" s="1"/>
  <c r="CAW40" i="7" s="1"/>
  <c r="CAX40" i="7" s="1"/>
  <c r="CAY40" i="7" s="1"/>
  <c r="CAZ40" i="7" s="1"/>
  <c r="CBA40" i="7" s="1"/>
  <c r="CBB40" i="7" s="1"/>
  <c r="CBC40" i="7" s="1"/>
  <c r="CBD40" i="7" s="1"/>
  <c r="CBE40" i="7" s="1"/>
  <c r="CBF40" i="7" s="1"/>
  <c r="CBG40" i="7" s="1"/>
  <c r="CBH40" i="7" s="1"/>
  <c r="CBI40" i="7" s="1"/>
  <c r="CBJ40" i="7" s="1"/>
  <c r="CBK40" i="7" s="1"/>
  <c r="CBL40" i="7" s="1"/>
  <c r="CBM40" i="7" s="1"/>
  <c r="CBN40" i="7" s="1"/>
  <c r="CBO40" i="7" s="1"/>
  <c r="CBP40" i="7" s="1"/>
  <c r="CBQ40" i="7" s="1"/>
  <c r="CBR40" i="7" s="1"/>
  <c r="CBS40" i="7" s="1"/>
  <c r="CBT40" i="7" s="1"/>
  <c r="CBU40" i="7" s="1"/>
  <c r="CBV40" i="7" s="1"/>
  <c r="CBW40" i="7" s="1"/>
  <c r="CBX40" i="7" s="1"/>
  <c r="CBY40" i="7" s="1"/>
  <c r="CBZ40" i="7" s="1"/>
  <c r="CCA40" i="7" s="1"/>
  <c r="CCB40" i="7" s="1"/>
  <c r="CCC40" i="7" s="1"/>
  <c r="CCD40" i="7" s="1"/>
  <c r="CCE40" i="7" s="1"/>
  <c r="CCF40" i="7" s="1"/>
  <c r="CCG40" i="7" s="1"/>
  <c r="CCH40" i="7" s="1"/>
  <c r="CCI40" i="7" s="1"/>
  <c r="CCJ40" i="7" s="1"/>
  <c r="CCK40" i="7" s="1"/>
  <c r="CCL40" i="7" s="1"/>
  <c r="CCM40" i="7" s="1"/>
  <c r="CCN40" i="7" s="1"/>
  <c r="CCO40" i="7" s="1"/>
  <c r="CCP40" i="7" s="1"/>
  <c r="CCQ40" i="7" s="1"/>
  <c r="CCR40" i="7" s="1"/>
  <c r="CCS40" i="7" s="1"/>
  <c r="CCT40" i="7" s="1"/>
  <c r="CCU40" i="7" s="1"/>
  <c r="CCV40" i="7" s="1"/>
  <c r="CCW40" i="7" s="1"/>
  <c r="CCX40" i="7" s="1"/>
  <c r="CCY40" i="7" s="1"/>
  <c r="CCZ40" i="7" s="1"/>
  <c r="CDA40" i="7" s="1"/>
  <c r="CDB40" i="7" s="1"/>
  <c r="CDC40" i="7" s="1"/>
  <c r="CDD40" i="7" s="1"/>
  <c r="CDE40" i="7" s="1"/>
  <c r="CDF40" i="7" s="1"/>
  <c r="CDG40" i="7" s="1"/>
  <c r="CDH40" i="7" s="1"/>
  <c r="CDI40" i="7" s="1"/>
  <c r="CDJ40" i="7" s="1"/>
  <c r="CDK40" i="7" s="1"/>
  <c r="CDL40" i="7" s="1"/>
  <c r="CDM40" i="7" s="1"/>
  <c r="CDN40" i="7" s="1"/>
  <c r="CDO40" i="7" s="1"/>
  <c r="CDP40" i="7" s="1"/>
  <c r="CDQ40" i="7" s="1"/>
  <c r="CDR40" i="7" s="1"/>
  <c r="CDS40" i="7" s="1"/>
  <c r="CDT40" i="7" s="1"/>
  <c r="CDU40" i="7" s="1"/>
  <c r="CDV40" i="7" s="1"/>
  <c r="CDW40" i="7" s="1"/>
  <c r="CDX40" i="7" s="1"/>
  <c r="CDY40" i="7" s="1"/>
  <c r="CDZ40" i="7" s="1"/>
  <c r="CEA40" i="7" s="1"/>
  <c r="CEB40" i="7" s="1"/>
  <c r="CEC40" i="7" s="1"/>
  <c r="CED40" i="7" s="1"/>
  <c r="CEE40" i="7" s="1"/>
  <c r="CEF40" i="7" s="1"/>
  <c r="CEG40" i="7" s="1"/>
  <c r="CEH40" i="7" s="1"/>
  <c r="CEI40" i="7" s="1"/>
  <c r="CEJ40" i="7" s="1"/>
  <c r="CEK40" i="7" s="1"/>
  <c r="CEL40" i="7" s="1"/>
  <c r="CEM40" i="7" s="1"/>
  <c r="CEN40" i="7" s="1"/>
  <c r="CEO40" i="7" s="1"/>
  <c r="CEP40" i="7" s="1"/>
  <c r="CEQ40" i="7" s="1"/>
  <c r="CER40" i="7" s="1"/>
  <c r="CES40" i="7" s="1"/>
  <c r="CET40" i="7" s="1"/>
  <c r="CEU40" i="7" s="1"/>
  <c r="CEV40" i="7" s="1"/>
  <c r="CEW40" i="7" s="1"/>
  <c r="CEX40" i="7" s="1"/>
  <c r="CEY40" i="7" s="1"/>
  <c r="CEZ40" i="7" s="1"/>
  <c r="CFA40" i="7" s="1"/>
  <c r="CFB40" i="7" s="1"/>
  <c r="CFC40" i="7" s="1"/>
  <c r="CFD40" i="7" s="1"/>
  <c r="CFE40" i="7" s="1"/>
  <c r="CFF40" i="7" s="1"/>
  <c r="CFG40" i="7" s="1"/>
  <c r="CFH40" i="7" s="1"/>
  <c r="CFI40" i="7" s="1"/>
  <c r="CFJ40" i="7" s="1"/>
  <c r="CFK40" i="7" s="1"/>
  <c r="CFL40" i="7" s="1"/>
  <c r="CFM40" i="7" s="1"/>
  <c r="CFN40" i="7" s="1"/>
  <c r="CFO40" i="7" s="1"/>
  <c r="CFP40" i="7" s="1"/>
  <c r="CFQ40" i="7" s="1"/>
  <c r="CFR40" i="7" s="1"/>
  <c r="CFS40" i="7" s="1"/>
  <c r="CFT40" i="7" s="1"/>
  <c r="CFU40" i="7" s="1"/>
  <c r="CFV40" i="7" s="1"/>
  <c r="CFW40" i="7" s="1"/>
  <c r="CFX40" i="7" s="1"/>
  <c r="CFY40" i="7" s="1"/>
  <c r="CFZ40" i="7" s="1"/>
  <c r="CGA40" i="7" s="1"/>
  <c r="CGB40" i="7" s="1"/>
  <c r="CGC40" i="7" s="1"/>
  <c r="CGD40" i="7" s="1"/>
  <c r="CGE40" i="7" s="1"/>
  <c r="CGF40" i="7" s="1"/>
  <c r="CGG40" i="7" s="1"/>
  <c r="CGH40" i="7" s="1"/>
  <c r="CGI40" i="7" s="1"/>
  <c r="CGJ40" i="7" s="1"/>
  <c r="CGK40" i="7" s="1"/>
  <c r="CGL40" i="7" s="1"/>
  <c r="CGM40" i="7" s="1"/>
  <c r="CGN40" i="7" s="1"/>
  <c r="CGO40" i="7" s="1"/>
  <c r="CGP40" i="7" s="1"/>
  <c r="CGQ40" i="7" s="1"/>
  <c r="CGR40" i="7" s="1"/>
  <c r="CGS40" i="7" s="1"/>
  <c r="CGT40" i="7" s="1"/>
  <c r="CGU40" i="7" s="1"/>
  <c r="CGV40" i="7" s="1"/>
  <c r="CGW40" i="7" s="1"/>
  <c r="CGX40" i="7" s="1"/>
  <c r="CGY40" i="7" s="1"/>
  <c r="CGZ40" i="7" s="1"/>
  <c r="CHA40" i="7" s="1"/>
  <c r="CHB40" i="7" s="1"/>
  <c r="CHC40" i="7" s="1"/>
  <c r="CHD40" i="7" s="1"/>
  <c r="CHE40" i="7" s="1"/>
  <c r="CHF40" i="7" s="1"/>
  <c r="CHG40" i="7" s="1"/>
  <c r="CHH40" i="7" s="1"/>
  <c r="CHI40" i="7" s="1"/>
  <c r="CHJ40" i="7" s="1"/>
  <c r="CHK40" i="7" s="1"/>
  <c r="CHL40" i="7" s="1"/>
  <c r="CHM40" i="7" s="1"/>
  <c r="CHN40" i="7" s="1"/>
  <c r="CHO40" i="7" s="1"/>
  <c r="CHP40" i="7" s="1"/>
  <c r="CHQ40" i="7" s="1"/>
  <c r="CHR40" i="7" s="1"/>
  <c r="CHS40" i="7" s="1"/>
  <c r="CHT40" i="7" s="1"/>
  <c r="CHU40" i="7" s="1"/>
  <c r="CHV40" i="7" s="1"/>
  <c r="CHW40" i="7" s="1"/>
  <c r="CHX40" i="7" s="1"/>
  <c r="CHY40" i="7" s="1"/>
  <c r="CHZ40" i="7" s="1"/>
  <c r="CIA40" i="7" s="1"/>
  <c r="CIB40" i="7" s="1"/>
  <c r="CIC40" i="7" s="1"/>
  <c r="CID40" i="7" s="1"/>
  <c r="CIE40" i="7" s="1"/>
  <c r="CIF40" i="7" s="1"/>
  <c r="CIG40" i="7" s="1"/>
  <c r="CIH40" i="7" s="1"/>
  <c r="CII40" i="7" s="1"/>
  <c r="CIJ40" i="7" s="1"/>
  <c r="CIK40" i="7" s="1"/>
  <c r="CIL40" i="7" s="1"/>
  <c r="CIM40" i="7" s="1"/>
  <c r="CIN40" i="7" s="1"/>
  <c r="CIO40" i="7" s="1"/>
  <c r="CIP40" i="7" s="1"/>
  <c r="CIQ40" i="7" s="1"/>
  <c r="CIR40" i="7" s="1"/>
  <c r="CIS40" i="7" s="1"/>
  <c r="CIT40" i="7" s="1"/>
  <c r="CIU40" i="7" s="1"/>
  <c r="CIV40" i="7" s="1"/>
  <c r="CIW40" i="7" s="1"/>
  <c r="CIX40" i="7" s="1"/>
  <c r="CIY40" i="7" s="1"/>
  <c r="CIZ40" i="7" s="1"/>
  <c r="CJA40" i="7" s="1"/>
  <c r="CJB40" i="7" s="1"/>
  <c r="CJC40" i="7" s="1"/>
  <c r="CJD40" i="7" s="1"/>
  <c r="CJE40" i="7" s="1"/>
  <c r="CJF40" i="7" s="1"/>
  <c r="CJG40" i="7" s="1"/>
  <c r="CJH40" i="7" s="1"/>
  <c r="CJI40" i="7" s="1"/>
  <c r="CJJ40" i="7" s="1"/>
  <c r="CJK40" i="7" s="1"/>
  <c r="CJL40" i="7" s="1"/>
  <c r="CJM40" i="7" s="1"/>
  <c r="CJN40" i="7" s="1"/>
  <c r="CJO40" i="7" s="1"/>
  <c r="CJP40" i="7" s="1"/>
  <c r="CJQ40" i="7" s="1"/>
  <c r="CJR40" i="7" s="1"/>
  <c r="CJS40" i="7" s="1"/>
  <c r="CJT40" i="7" s="1"/>
  <c r="CJU40" i="7" s="1"/>
  <c r="CJV40" i="7" s="1"/>
  <c r="CJW40" i="7" s="1"/>
  <c r="CJX40" i="7" s="1"/>
  <c r="CJY40" i="7" s="1"/>
  <c r="CJZ40" i="7" s="1"/>
  <c r="CKA40" i="7" s="1"/>
  <c r="CKB40" i="7" s="1"/>
  <c r="CKC40" i="7" s="1"/>
  <c r="CKD40" i="7" s="1"/>
  <c r="CKE40" i="7" s="1"/>
  <c r="CKF40" i="7" s="1"/>
  <c r="CKG40" i="7" s="1"/>
  <c r="CKH40" i="7" s="1"/>
  <c r="CKI40" i="7" s="1"/>
  <c r="CKJ40" i="7" s="1"/>
  <c r="CKK40" i="7" s="1"/>
  <c r="CKL40" i="7" s="1"/>
  <c r="CKM40" i="7" s="1"/>
  <c r="CKN40" i="7" s="1"/>
  <c r="CKO40" i="7" s="1"/>
  <c r="CKP40" i="7" s="1"/>
  <c r="CKQ40" i="7" s="1"/>
  <c r="CKR40" i="7" s="1"/>
  <c r="CKS40" i="7" s="1"/>
  <c r="CKT40" i="7" s="1"/>
  <c r="CKU40" i="7" s="1"/>
  <c r="CKV40" i="7" s="1"/>
  <c r="CKW40" i="7" s="1"/>
  <c r="CKX40" i="7" s="1"/>
  <c r="CKY40" i="7" s="1"/>
  <c r="CKZ40" i="7" s="1"/>
  <c r="CLA40" i="7" s="1"/>
  <c r="CLB40" i="7" s="1"/>
  <c r="CLC40" i="7" s="1"/>
  <c r="CLD40" i="7" s="1"/>
  <c r="CLE40" i="7" s="1"/>
  <c r="CLF40" i="7" s="1"/>
  <c r="CLG40" i="7" s="1"/>
  <c r="CLH40" i="7" s="1"/>
  <c r="CLI40" i="7" s="1"/>
  <c r="CLJ40" i="7" s="1"/>
  <c r="CLK40" i="7" s="1"/>
  <c r="CLL40" i="7" s="1"/>
  <c r="CLM40" i="7" s="1"/>
  <c r="CLN40" i="7" s="1"/>
  <c r="CLO40" i="7" s="1"/>
  <c r="CLP40" i="7" s="1"/>
  <c r="CLQ40" i="7" s="1"/>
  <c r="CLR40" i="7" s="1"/>
  <c r="CLS40" i="7" s="1"/>
  <c r="CLT40" i="7" s="1"/>
  <c r="CLU40" i="7" s="1"/>
  <c r="CLV40" i="7" s="1"/>
  <c r="CLW40" i="7" s="1"/>
  <c r="CLX40" i="7" s="1"/>
  <c r="CLY40" i="7" s="1"/>
  <c r="CLZ40" i="7" s="1"/>
  <c r="CMA40" i="7" s="1"/>
  <c r="CMB40" i="7" s="1"/>
  <c r="CMC40" i="7" s="1"/>
  <c r="CMD40" i="7" s="1"/>
  <c r="CME40" i="7" s="1"/>
  <c r="CMF40" i="7" s="1"/>
  <c r="CMG40" i="7" s="1"/>
  <c r="CMH40" i="7" s="1"/>
  <c r="CMI40" i="7" s="1"/>
  <c r="CMJ40" i="7" s="1"/>
  <c r="CMK40" i="7" s="1"/>
  <c r="CML40" i="7" s="1"/>
  <c r="CMM40" i="7" s="1"/>
  <c r="CMN40" i="7" s="1"/>
  <c r="CMO40" i="7" s="1"/>
  <c r="CMP40" i="7" s="1"/>
  <c r="CMQ40" i="7" s="1"/>
  <c r="CMR40" i="7" s="1"/>
  <c r="CMS40" i="7" s="1"/>
  <c r="CMT40" i="7" s="1"/>
  <c r="CMU40" i="7" s="1"/>
  <c r="CMV40" i="7" s="1"/>
  <c r="CMW40" i="7" s="1"/>
  <c r="CMX40" i="7" s="1"/>
  <c r="CMY40" i="7" s="1"/>
  <c r="CMZ40" i="7" s="1"/>
  <c r="CNA40" i="7" s="1"/>
  <c r="CNB40" i="7" s="1"/>
  <c r="CNC40" i="7" s="1"/>
  <c r="CND40" i="7" s="1"/>
  <c r="CNE40" i="7" s="1"/>
  <c r="CNF40" i="7" s="1"/>
  <c r="CNG40" i="7" s="1"/>
  <c r="CNH40" i="7" s="1"/>
  <c r="CNI40" i="7" s="1"/>
  <c r="CNJ40" i="7" s="1"/>
  <c r="CNK40" i="7" s="1"/>
  <c r="CNL40" i="7" s="1"/>
  <c r="CNM40" i="7" s="1"/>
  <c r="CNN40" i="7" s="1"/>
  <c r="CNO40" i="7" s="1"/>
  <c r="CNP40" i="7" s="1"/>
  <c r="CNQ40" i="7" s="1"/>
  <c r="CNR40" i="7" s="1"/>
  <c r="CNS40" i="7" s="1"/>
  <c r="CNT40" i="7" s="1"/>
  <c r="CNU40" i="7" s="1"/>
  <c r="CNV40" i="7" s="1"/>
  <c r="CNW40" i="7" s="1"/>
  <c r="CNX40" i="7" s="1"/>
  <c r="CNY40" i="7" s="1"/>
  <c r="CNZ40" i="7" s="1"/>
  <c r="COA40" i="7" s="1"/>
  <c r="COB40" i="7" s="1"/>
  <c r="COC40" i="7" s="1"/>
  <c r="COD40" i="7" s="1"/>
  <c r="COE40" i="7" s="1"/>
  <c r="COF40" i="7" s="1"/>
  <c r="COG40" i="7" s="1"/>
  <c r="COH40" i="7" s="1"/>
  <c r="COI40" i="7" s="1"/>
  <c r="COJ40" i="7" s="1"/>
  <c r="COK40" i="7" s="1"/>
  <c r="COL40" i="7" s="1"/>
  <c r="COM40" i="7" s="1"/>
  <c r="CON40" i="7" s="1"/>
  <c r="COO40" i="7" s="1"/>
  <c r="COP40" i="7" s="1"/>
  <c r="COQ40" i="7" s="1"/>
  <c r="COR40" i="7" s="1"/>
  <c r="COS40" i="7" s="1"/>
  <c r="COT40" i="7" s="1"/>
  <c r="COU40" i="7" s="1"/>
  <c r="COV40" i="7" s="1"/>
  <c r="COW40" i="7" s="1"/>
  <c r="COX40" i="7" s="1"/>
  <c r="COY40" i="7" s="1"/>
  <c r="COZ40" i="7" s="1"/>
  <c r="CPA40" i="7" s="1"/>
  <c r="CPB40" i="7" s="1"/>
  <c r="CPC40" i="7" s="1"/>
  <c r="CPD40" i="7" s="1"/>
  <c r="CPE40" i="7" s="1"/>
  <c r="CPF40" i="7" s="1"/>
  <c r="CPG40" i="7" s="1"/>
  <c r="CPH40" i="7" s="1"/>
  <c r="CPI40" i="7" s="1"/>
  <c r="CPJ40" i="7" s="1"/>
  <c r="CPK40" i="7" s="1"/>
  <c r="CPL40" i="7" s="1"/>
  <c r="CPM40" i="7" s="1"/>
  <c r="CPN40" i="7" s="1"/>
  <c r="CPO40" i="7" s="1"/>
  <c r="CPP40" i="7" s="1"/>
  <c r="CPQ40" i="7" s="1"/>
  <c r="CPR40" i="7" s="1"/>
  <c r="CPS40" i="7" s="1"/>
  <c r="CPT40" i="7" s="1"/>
  <c r="CPU40" i="7" s="1"/>
  <c r="CPV40" i="7" s="1"/>
  <c r="CPW40" i="7" s="1"/>
  <c r="CPX40" i="7" s="1"/>
  <c r="CPY40" i="7" s="1"/>
  <c r="CPZ40" i="7" s="1"/>
  <c r="CQA40" i="7" s="1"/>
  <c r="CQB40" i="7" s="1"/>
  <c r="CQC40" i="7" s="1"/>
  <c r="CQD40" i="7" s="1"/>
  <c r="CQE40" i="7" s="1"/>
  <c r="CQF40" i="7" s="1"/>
  <c r="CQG40" i="7" s="1"/>
  <c r="CQH40" i="7" s="1"/>
  <c r="CQI40" i="7" s="1"/>
  <c r="CQJ40" i="7" s="1"/>
  <c r="CQK40" i="7" s="1"/>
  <c r="CQL40" i="7" s="1"/>
  <c r="CQM40" i="7" s="1"/>
  <c r="CQN40" i="7" s="1"/>
  <c r="CQO40" i="7" s="1"/>
  <c r="CQP40" i="7" s="1"/>
  <c r="CQQ40" i="7" s="1"/>
  <c r="CQR40" i="7" s="1"/>
  <c r="CQS40" i="7" s="1"/>
  <c r="CQT40" i="7" s="1"/>
  <c r="CQU40" i="7" s="1"/>
  <c r="CQV40" i="7" s="1"/>
  <c r="CQW40" i="7" s="1"/>
  <c r="CQX40" i="7" s="1"/>
  <c r="CQY40" i="7" s="1"/>
  <c r="CQZ40" i="7" s="1"/>
  <c r="CRA40" i="7" s="1"/>
  <c r="CRB40" i="7" s="1"/>
  <c r="CRC40" i="7" s="1"/>
  <c r="CRD40" i="7" s="1"/>
  <c r="CRE40" i="7" s="1"/>
  <c r="CRF40" i="7" s="1"/>
  <c r="CRG40" i="7" s="1"/>
  <c r="CRH40" i="7" s="1"/>
  <c r="CRI40" i="7" s="1"/>
  <c r="CRJ40" i="7" s="1"/>
  <c r="CRK40" i="7" s="1"/>
  <c r="CRL40" i="7" s="1"/>
  <c r="CRM40" i="7" s="1"/>
  <c r="CRN40" i="7" s="1"/>
  <c r="CRO40" i="7" s="1"/>
  <c r="CRP40" i="7" s="1"/>
  <c r="CRQ40" i="7" s="1"/>
  <c r="CRR40" i="7" s="1"/>
  <c r="CRS40" i="7" s="1"/>
  <c r="CRT40" i="7" s="1"/>
  <c r="CRU40" i="7" s="1"/>
  <c r="CRV40" i="7" s="1"/>
  <c r="CRW40" i="7" s="1"/>
  <c r="CRX40" i="7" s="1"/>
  <c r="CRY40" i="7" s="1"/>
  <c r="CRZ40" i="7" s="1"/>
  <c r="CSA40" i="7" s="1"/>
  <c r="CSB40" i="7" s="1"/>
  <c r="CSC40" i="7" s="1"/>
  <c r="CSD40" i="7" s="1"/>
  <c r="CSE40" i="7" s="1"/>
  <c r="CSF40" i="7" s="1"/>
  <c r="CSG40" i="7" s="1"/>
  <c r="CSH40" i="7" s="1"/>
  <c r="CSI40" i="7" s="1"/>
  <c r="CSJ40" i="7" s="1"/>
  <c r="CSK40" i="7" s="1"/>
  <c r="CSL40" i="7" s="1"/>
  <c r="CSM40" i="7" s="1"/>
  <c r="CSN40" i="7" s="1"/>
  <c r="CSO40" i="7" s="1"/>
  <c r="CSP40" i="7" s="1"/>
  <c r="CSQ40" i="7" s="1"/>
  <c r="CSR40" i="7" s="1"/>
  <c r="CSS40" i="7" s="1"/>
  <c r="CST40" i="7" s="1"/>
  <c r="CSU40" i="7" s="1"/>
  <c r="CSV40" i="7" s="1"/>
  <c r="CSW40" i="7" s="1"/>
  <c r="CSX40" i="7" s="1"/>
  <c r="CSY40" i="7" s="1"/>
  <c r="CSZ40" i="7" s="1"/>
  <c r="CTA40" i="7" s="1"/>
  <c r="CTB40" i="7" s="1"/>
  <c r="CTC40" i="7" s="1"/>
  <c r="CTD40" i="7" s="1"/>
  <c r="CTE40" i="7" s="1"/>
  <c r="CTF40" i="7" s="1"/>
  <c r="CTG40" i="7" s="1"/>
  <c r="CTH40" i="7" s="1"/>
  <c r="CTI40" i="7" s="1"/>
  <c r="CTJ40" i="7" s="1"/>
  <c r="CTK40" i="7" s="1"/>
  <c r="CTL40" i="7" s="1"/>
  <c r="CTM40" i="7" s="1"/>
  <c r="CTN40" i="7" s="1"/>
  <c r="CTO40" i="7" s="1"/>
  <c r="CTP40" i="7" s="1"/>
  <c r="CTQ40" i="7" s="1"/>
  <c r="CTR40" i="7" s="1"/>
  <c r="CTS40" i="7" s="1"/>
  <c r="CTT40" i="7" s="1"/>
  <c r="CTU40" i="7" s="1"/>
  <c r="CTV40" i="7" s="1"/>
  <c r="CTW40" i="7" s="1"/>
  <c r="CTX40" i="7" s="1"/>
  <c r="CTY40" i="7" s="1"/>
  <c r="CTZ40" i="7" s="1"/>
  <c r="CUA40" i="7" s="1"/>
  <c r="CUB40" i="7" s="1"/>
  <c r="CUC40" i="7" s="1"/>
  <c r="CUD40" i="7" s="1"/>
  <c r="CUE40" i="7" s="1"/>
  <c r="CUF40" i="7" s="1"/>
  <c r="CUG40" i="7" s="1"/>
  <c r="CUH40" i="7" s="1"/>
  <c r="CUI40" i="7" s="1"/>
  <c r="CUJ40" i="7" s="1"/>
  <c r="CUK40" i="7" s="1"/>
  <c r="CUL40" i="7" s="1"/>
  <c r="CUM40" i="7" s="1"/>
  <c r="CUN40" i="7" s="1"/>
  <c r="CUO40" i="7" s="1"/>
  <c r="CUP40" i="7" s="1"/>
  <c r="CUQ40" i="7" s="1"/>
  <c r="CUR40" i="7" s="1"/>
  <c r="CUS40" i="7" s="1"/>
  <c r="CUT40" i="7" s="1"/>
  <c r="CUU40" i="7" s="1"/>
  <c r="CUV40" i="7" s="1"/>
  <c r="CUW40" i="7" s="1"/>
  <c r="CUX40" i="7" s="1"/>
  <c r="CUY40" i="7" s="1"/>
  <c r="CUZ40" i="7" s="1"/>
  <c r="CVA40" i="7" s="1"/>
  <c r="CVB40" i="7" s="1"/>
  <c r="CVC40" i="7" s="1"/>
  <c r="CVD40" i="7" s="1"/>
  <c r="CVE40" i="7" s="1"/>
  <c r="CVF40" i="7" s="1"/>
  <c r="CVG40" i="7" s="1"/>
  <c r="CVH40" i="7" s="1"/>
  <c r="CVI40" i="7" s="1"/>
  <c r="CVJ40" i="7" s="1"/>
  <c r="CVK40" i="7" s="1"/>
  <c r="CVL40" i="7" s="1"/>
  <c r="CVM40" i="7" s="1"/>
  <c r="CVN40" i="7" s="1"/>
  <c r="CVO40" i="7" s="1"/>
  <c r="CVP40" i="7" s="1"/>
  <c r="CVQ40" i="7" s="1"/>
  <c r="CVR40" i="7" s="1"/>
  <c r="CVS40" i="7" s="1"/>
  <c r="CVT40" i="7" s="1"/>
  <c r="CVU40" i="7" s="1"/>
  <c r="CVV40" i="7" s="1"/>
  <c r="CVW40" i="7" s="1"/>
  <c r="CVX40" i="7" s="1"/>
  <c r="CVY40" i="7" s="1"/>
  <c r="CVZ40" i="7" s="1"/>
  <c r="CWA40" i="7" s="1"/>
  <c r="CWB40" i="7" s="1"/>
  <c r="CWC40" i="7" s="1"/>
  <c r="CWD40" i="7" s="1"/>
  <c r="CWE40" i="7" s="1"/>
  <c r="CWF40" i="7" s="1"/>
  <c r="CWG40" i="7" s="1"/>
  <c r="CWH40" i="7" s="1"/>
  <c r="CWI40" i="7" s="1"/>
  <c r="CWJ40" i="7" s="1"/>
  <c r="CWK40" i="7" s="1"/>
  <c r="CWL40" i="7" s="1"/>
  <c r="CWM40" i="7" s="1"/>
  <c r="CWN40" i="7" s="1"/>
  <c r="CWO40" i="7" s="1"/>
  <c r="CWP40" i="7" s="1"/>
  <c r="CWQ40" i="7" s="1"/>
  <c r="CWR40" i="7" s="1"/>
  <c r="CWS40" i="7" s="1"/>
  <c r="CWT40" i="7" s="1"/>
  <c r="CWU40" i="7" s="1"/>
  <c r="CWV40" i="7" s="1"/>
  <c r="CWW40" i="7" s="1"/>
  <c r="CWX40" i="7" s="1"/>
  <c r="CWY40" i="7" s="1"/>
  <c r="CWZ40" i="7" s="1"/>
  <c r="CXA40" i="7" s="1"/>
  <c r="CXB40" i="7" s="1"/>
  <c r="CXC40" i="7" s="1"/>
  <c r="CXD40" i="7" s="1"/>
  <c r="CXE40" i="7" s="1"/>
  <c r="CXF40" i="7" s="1"/>
  <c r="CXG40" i="7" s="1"/>
  <c r="CXH40" i="7" s="1"/>
  <c r="CXI40" i="7" s="1"/>
  <c r="CXJ40" i="7" s="1"/>
  <c r="CXK40" i="7" s="1"/>
  <c r="CXL40" i="7" s="1"/>
  <c r="CXM40" i="7" s="1"/>
  <c r="CXN40" i="7" s="1"/>
  <c r="CXO40" i="7" s="1"/>
  <c r="CXP40" i="7" s="1"/>
  <c r="CXQ40" i="7" s="1"/>
  <c r="CXR40" i="7" s="1"/>
  <c r="CXS40" i="7" s="1"/>
  <c r="CXT40" i="7" s="1"/>
  <c r="CXU40" i="7" s="1"/>
  <c r="CXV40" i="7" s="1"/>
  <c r="CXW40" i="7" s="1"/>
  <c r="CXX40" i="7" s="1"/>
  <c r="CXY40" i="7" s="1"/>
  <c r="CXZ40" i="7" s="1"/>
  <c r="CYA40" i="7" s="1"/>
  <c r="CYB40" i="7" s="1"/>
  <c r="CYC40" i="7" s="1"/>
  <c r="CYD40" i="7" s="1"/>
  <c r="CYE40" i="7" s="1"/>
  <c r="CYF40" i="7" s="1"/>
  <c r="CYG40" i="7" s="1"/>
  <c r="CYH40" i="7" s="1"/>
  <c r="CYI40" i="7" s="1"/>
  <c r="CYJ40" i="7" s="1"/>
  <c r="CYK40" i="7" s="1"/>
  <c r="CYL40" i="7" s="1"/>
  <c r="CYM40" i="7" s="1"/>
  <c r="CYN40" i="7" s="1"/>
  <c r="CYO40" i="7" s="1"/>
  <c r="CYP40" i="7" s="1"/>
  <c r="CYQ40" i="7" s="1"/>
  <c r="CYR40" i="7" s="1"/>
  <c r="CYS40" i="7" s="1"/>
  <c r="CYT40" i="7" s="1"/>
  <c r="CYU40" i="7" s="1"/>
  <c r="CYV40" i="7" s="1"/>
  <c r="CYW40" i="7" s="1"/>
  <c r="CYX40" i="7" s="1"/>
  <c r="CYY40" i="7" s="1"/>
  <c r="CYZ40" i="7" s="1"/>
  <c r="CZA40" i="7" s="1"/>
  <c r="CZB40" i="7" s="1"/>
  <c r="CZC40" i="7" s="1"/>
  <c r="CZD40" i="7" s="1"/>
  <c r="CZE40" i="7" s="1"/>
  <c r="CZF40" i="7" s="1"/>
  <c r="CZG40" i="7" s="1"/>
  <c r="CZH40" i="7" s="1"/>
  <c r="CZI40" i="7" s="1"/>
  <c r="CZJ40" i="7" s="1"/>
  <c r="CZK40" i="7" s="1"/>
  <c r="CZL40" i="7" s="1"/>
  <c r="CZM40" i="7" s="1"/>
  <c r="CZN40" i="7" s="1"/>
  <c r="CZO40" i="7" s="1"/>
  <c r="CZP40" i="7" s="1"/>
  <c r="CZQ40" i="7" s="1"/>
  <c r="CZR40" i="7" s="1"/>
  <c r="CZS40" i="7" s="1"/>
  <c r="CZT40" i="7" s="1"/>
  <c r="CZU40" i="7" s="1"/>
  <c r="CZV40" i="7" s="1"/>
  <c r="CZW40" i="7" s="1"/>
  <c r="CZX40" i="7" s="1"/>
  <c r="CZY40" i="7" s="1"/>
  <c r="CZZ40" i="7" s="1"/>
  <c r="DAA40" i="7" s="1"/>
  <c r="DAB40" i="7" s="1"/>
  <c r="DAC40" i="7" s="1"/>
  <c r="DAD40" i="7" s="1"/>
  <c r="DAE40" i="7" s="1"/>
  <c r="DAF40" i="7" s="1"/>
  <c r="DAG40" i="7" s="1"/>
  <c r="DAH40" i="7" s="1"/>
  <c r="DAI40" i="7" s="1"/>
  <c r="DAJ40" i="7" s="1"/>
  <c r="DAK40" i="7" s="1"/>
  <c r="DAL40" i="7" s="1"/>
  <c r="DAM40" i="7" s="1"/>
  <c r="DAN40" i="7" s="1"/>
  <c r="DAO40" i="7" s="1"/>
  <c r="DAP40" i="7" s="1"/>
  <c r="DAQ40" i="7" s="1"/>
  <c r="DAR40" i="7" s="1"/>
  <c r="DAS40" i="7" s="1"/>
  <c r="DAT40" i="7" s="1"/>
  <c r="DAU40" i="7" s="1"/>
  <c r="DAV40" i="7" s="1"/>
  <c r="DAW40" i="7" s="1"/>
  <c r="DAX40" i="7" s="1"/>
  <c r="DAY40" i="7" s="1"/>
  <c r="DAZ40" i="7" s="1"/>
  <c r="DBA40" i="7" s="1"/>
  <c r="DBB40" i="7" s="1"/>
  <c r="DBC40" i="7" s="1"/>
  <c r="DBD40" i="7" s="1"/>
  <c r="DBE40" i="7" s="1"/>
  <c r="DBF40" i="7" s="1"/>
  <c r="DBG40" i="7" s="1"/>
  <c r="DBH40" i="7" s="1"/>
  <c r="DBI40" i="7" s="1"/>
  <c r="DBJ40" i="7" s="1"/>
  <c r="DBK40" i="7" s="1"/>
  <c r="DBL40" i="7" s="1"/>
  <c r="DBM40" i="7" s="1"/>
  <c r="DBN40" i="7" s="1"/>
  <c r="DBO40" i="7" s="1"/>
  <c r="DBP40" i="7" s="1"/>
  <c r="DBQ40" i="7" s="1"/>
  <c r="DBR40" i="7" s="1"/>
  <c r="DBS40" i="7" s="1"/>
  <c r="DBT40" i="7" s="1"/>
  <c r="DBU40" i="7" s="1"/>
  <c r="DBV40" i="7" s="1"/>
  <c r="DBW40" i="7" s="1"/>
  <c r="DBX40" i="7" s="1"/>
  <c r="DBY40" i="7" s="1"/>
  <c r="DBZ40" i="7" s="1"/>
  <c r="DCA40" i="7" s="1"/>
  <c r="DCB40" i="7" s="1"/>
  <c r="DCC40" i="7" s="1"/>
  <c r="DCD40" i="7" s="1"/>
  <c r="DCE40" i="7" s="1"/>
  <c r="DCF40" i="7" s="1"/>
  <c r="DCG40" i="7" s="1"/>
  <c r="DCH40" i="7" s="1"/>
  <c r="DCI40" i="7" s="1"/>
  <c r="DCJ40" i="7" s="1"/>
  <c r="DCK40" i="7" s="1"/>
  <c r="DCL40" i="7" s="1"/>
  <c r="DCM40" i="7" s="1"/>
  <c r="DCN40" i="7" s="1"/>
  <c r="DCO40" i="7" s="1"/>
  <c r="DCP40" i="7" s="1"/>
  <c r="DCQ40" i="7" s="1"/>
  <c r="DCR40" i="7" s="1"/>
  <c r="DCS40" i="7" s="1"/>
  <c r="DCT40" i="7" s="1"/>
  <c r="DCU40" i="7" s="1"/>
  <c r="DCV40" i="7" s="1"/>
  <c r="DCW40" i="7" s="1"/>
  <c r="DCX40" i="7" s="1"/>
  <c r="DCY40" i="7" s="1"/>
  <c r="DCZ40" i="7" s="1"/>
  <c r="DDA40" i="7" s="1"/>
  <c r="DDB40" i="7" s="1"/>
  <c r="DDC40" i="7" s="1"/>
  <c r="DDD40" i="7" s="1"/>
  <c r="DDE40" i="7" s="1"/>
  <c r="DDF40" i="7" s="1"/>
  <c r="DDG40" i="7" s="1"/>
  <c r="DDH40" i="7" s="1"/>
  <c r="DDI40" i="7" s="1"/>
  <c r="DDJ40" i="7" s="1"/>
  <c r="DDK40" i="7" s="1"/>
  <c r="DDL40" i="7" s="1"/>
  <c r="DDM40" i="7" s="1"/>
  <c r="DDN40" i="7" s="1"/>
  <c r="DDO40" i="7" s="1"/>
  <c r="DDP40" i="7" s="1"/>
  <c r="DDQ40" i="7" s="1"/>
  <c r="DDR40" i="7" s="1"/>
  <c r="DDS40" i="7" s="1"/>
  <c r="DDT40" i="7" s="1"/>
  <c r="DDU40" i="7" s="1"/>
  <c r="DDV40" i="7" s="1"/>
  <c r="DDW40" i="7" s="1"/>
  <c r="DDX40" i="7" s="1"/>
  <c r="DDY40" i="7" s="1"/>
  <c r="DDZ40" i="7" s="1"/>
  <c r="DEA40" i="7" s="1"/>
  <c r="DEB40" i="7" s="1"/>
  <c r="DEC40" i="7" s="1"/>
  <c r="DED40" i="7" s="1"/>
  <c r="DEE40" i="7" s="1"/>
  <c r="DEF40" i="7" s="1"/>
  <c r="DEG40" i="7" s="1"/>
  <c r="DEH40" i="7" s="1"/>
  <c r="DEI40" i="7" s="1"/>
  <c r="DEJ40" i="7" s="1"/>
  <c r="DEK40" i="7" s="1"/>
  <c r="DEL40" i="7" s="1"/>
  <c r="DEM40" i="7" s="1"/>
  <c r="DEN40" i="7" s="1"/>
  <c r="DEO40" i="7" s="1"/>
  <c r="DEP40" i="7" s="1"/>
  <c r="DEQ40" i="7" s="1"/>
  <c r="DER40" i="7" s="1"/>
  <c r="DES40" i="7" s="1"/>
  <c r="DET40" i="7" s="1"/>
  <c r="DEU40" i="7" s="1"/>
  <c r="DEV40" i="7" s="1"/>
  <c r="DEW40" i="7" s="1"/>
  <c r="DEX40" i="7" s="1"/>
  <c r="DEY40" i="7" s="1"/>
  <c r="DEZ40" i="7" s="1"/>
  <c r="DFA40" i="7" s="1"/>
  <c r="DFB40" i="7" s="1"/>
  <c r="DFC40" i="7" s="1"/>
  <c r="DFD40" i="7" s="1"/>
  <c r="DFE40" i="7" s="1"/>
  <c r="DFF40" i="7" s="1"/>
  <c r="DFG40" i="7" s="1"/>
  <c r="DFH40" i="7" s="1"/>
  <c r="DFI40" i="7" s="1"/>
  <c r="DFJ40" i="7" s="1"/>
  <c r="DFK40" i="7" s="1"/>
  <c r="DFL40" i="7" s="1"/>
  <c r="DFM40" i="7" s="1"/>
  <c r="DFN40" i="7" s="1"/>
  <c r="DFO40" i="7" s="1"/>
  <c r="DFP40" i="7" s="1"/>
  <c r="DFQ40" i="7" s="1"/>
  <c r="DFR40" i="7" s="1"/>
  <c r="DFS40" i="7" s="1"/>
  <c r="DFT40" i="7" s="1"/>
  <c r="DFU40" i="7" s="1"/>
  <c r="DFV40" i="7" s="1"/>
  <c r="DFW40" i="7" s="1"/>
  <c r="DFX40" i="7" s="1"/>
  <c r="DFY40" i="7" s="1"/>
  <c r="DFZ40" i="7" s="1"/>
  <c r="DGA40" i="7" s="1"/>
  <c r="DGB40" i="7" s="1"/>
  <c r="DGC40" i="7" s="1"/>
  <c r="DGD40" i="7" s="1"/>
  <c r="DGE40" i="7" s="1"/>
  <c r="DGF40" i="7" s="1"/>
  <c r="DGG40" i="7" s="1"/>
  <c r="DGH40" i="7" s="1"/>
  <c r="DGI40" i="7" s="1"/>
  <c r="DGJ40" i="7" s="1"/>
  <c r="DGK40" i="7" s="1"/>
  <c r="DGL40" i="7" s="1"/>
  <c r="DGM40" i="7" s="1"/>
  <c r="DGN40" i="7" s="1"/>
  <c r="DGO40" i="7" s="1"/>
  <c r="DGP40" i="7" s="1"/>
  <c r="DGQ40" i="7" s="1"/>
  <c r="DGR40" i="7" s="1"/>
  <c r="DGS40" i="7" s="1"/>
  <c r="DGT40" i="7" s="1"/>
  <c r="DGU40" i="7" s="1"/>
  <c r="DGV40" i="7" s="1"/>
  <c r="DGW40" i="7" s="1"/>
  <c r="DGX40" i="7" s="1"/>
  <c r="DGY40" i="7" s="1"/>
  <c r="DGZ40" i="7" s="1"/>
  <c r="DHA40" i="7" s="1"/>
  <c r="DHB40" i="7" s="1"/>
  <c r="DHC40" i="7" s="1"/>
  <c r="DHD40" i="7" s="1"/>
  <c r="DHE40" i="7" s="1"/>
  <c r="DHF40" i="7" s="1"/>
  <c r="DHG40" i="7" s="1"/>
  <c r="DHH40" i="7" s="1"/>
  <c r="DHI40" i="7" s="1"/>
  <c r="DHJ40" i="7" s="1"/>
  <c r="DHK40" i="7" s="1"/>
  <c r="DHL40" i="7" s="1"/>
  <c r="DHM40" i="7" s="1"/>
  <c r="DHN40" i="7" s="1"/>
  <c r="DHO40" i="7" s="1"/>
  <c r="DHP40" i="7" s="1"/>
  <c r="DHQ40" i="7" s="1"/>
  <c r="DHR40" i="7" s="1"/>
  <c r="DHS40" i="7" s="1"/>
  <c r="DHT40" i="7" s="1"/>
  <c r="DHU40" i="7" s="1"/>
  <c r="DHV40" i="7" s="1"/>
  <c r="DHW40" i="7" s="1"/>
  <c r="DHX40" i="7" s="1"/>
  <c r="DHY40" i="7" s="1"/>
  <c r="DHZ40" i="7" s="1"/>
  <c r="DIA40" i="7" s="1"/>
  <c r="DIB40" i="7" s="1"/>
  <c r="DIC40" i="7" s="1"/>
  <c r="DID40" i="7" s="1"/>
  <c r="DIE40" i="7" s="1"/>
  <c r="DIF40" i="7" s="1"/>
  <c r="DIG40" i="7" s="1"/>
  <c r="DIH40" i="7" s="1"/>
  <c r="DII40" i="7" s="1"/>
  <c r="DIJ40" i="7" s="1"/>
  <c r="DIK40" i="7" s="1"/>
  <c r="DIL40" i="7" s="1"/>
  <c r="DIM40" i="7" s="1"/>
  <c r="DIN40" i="7" s="1"/>
  <c r="DIO40" i="7" s="1"/>
  <c r="DIP40" i="7" s="1"/>
  <c r="DIQ40" i="7" s="1"/>
  <c r="DIR40" i="7" s="1"/>
  <c r="DIS40" i="7" s="1"/>
  <c r="DIT40" i="7" s="1"/>
  <c r="DIU40" i="7" s="1"/>
  <c r="DIV40" i="7" s="1"/>
  <c r="DIW40" i="7" s="1"/>
  <c r="DIX40" i="7" s="1"/>
  <c r="DIY40" i="7" s="1"/>
  <c r="DIZ40" i="7" s="1"/>
  <c r="DJA40" i="7" s="1"/>
  <c r="DJB40" i="7" s="1"/>
  <c r="DJC40" i="7" s="1"/>
  <c r="DJD40" i="7" s="1"/>
  <c r="DJE40" i="7" s="1"/>
  <c r="DJF40" i="7" s="1"/>
  <c r="DJG40" i="7" s="1"/>
  <c r="DJH40" i="7" s="1"/>
  <c r="DJI40" i="7" s="1"/>
  <c r="DJJ40" i="7" s="1"/>
  <c r="DJK40" i="7" s="1"/>
  <c r="DJL40" i="7" s="1"/>
  <c r="DJM40" i="7" s="1"/>
  <c r="DJN40" i="7" s="1"/>
  <c r="DJO40" i="7" s="1"/>
  <c r="DJP40" i="7" s="1"/>
  <c r="DJQ40" i="7" s="1"/>
  <c r="DJR40" i="7" s="1"/>
  <c r="DJS40" i="7" s="1"/>
  <c r="DJT40" i="7" s="1"/>
  <c r="DJU40" i="7" s="1"/>
  <c r="DJV40" i="7" s="1"/>
  <c r="DJW40" i="7" s="1"/>
  <c r="DJX40" i="7" s="1"/>
  <c r="DJY40" i="7" s="1"/>
  <c r="DJZ40" i="7" s="1"/>
  <c r="DKA40" i="7" s="1"/>
  <c r="DKB40" i="7" s="1"/>
  <c r="DKC40" i="7" s="1"/>
  <c r="DKD40" i="7" s="1"/>
  <c r="DKE40" i="7" s="1"/>
  <c r="DKF40" i="7" s="1"/>
  <c r="DKG40" i="7" s="1"/>
  <c r="DKH40" i="7" s="1"/>
  <c r="DKI40" i="7" s="1"/>
  <c r="DKJ40" i="7" s="1"/>
  <c r="DKK40" i="7" s="1"/>
  <c r="DKL40" i="7" s="1"/>
  <c r="DKM40" i="7" s="1"/>
  <c r="DKN40" i="7" s="1"/>
  <c r="DKO40" i="7" s="1"/>
  <c r="DKP40" i="7" s="1"/>
  <c r="DKQ40" i="7" s="1"/>
  <c r="DKR40" i="7" s="1"/>
  <c r="DKS40" i="7" s="1"/>
  <c r="DKT40" i="7" s="1"/>
  <c r="DKU40" i="7" s="1"/>
  <c r="DKV40" i="7" s="1"/>
  <c r="DKW40" i="7" s="1"/>
  <c r="DKX40" i="7" s="1"/>
  <c r="DKY40" i="7" s="1"/>
  <c r="DKZ40" i="7" s="1"/>
  <c r="DLA40" i="7" s="1"/>
  <c r="DLB40" i="7" s="1"/>
  <c r="DLC40" i="7" s="1"/>
  <c r="DLD40" i="7" s="1"/>
  <c r="DLE40" i="7" s="1"/>
  <c r="DLF40" i="7" s="1"/>
  <c r="DLG40" i="7" s="1"/>
  <c r="DLH40" i="7" s="1"/>
  <c r="DLI40" i="7" s="1"/>
  <c r="DLJ40" i="7" s="1"/>
  <c r="DLK40" i="7" s="1"/>
  <c r="DLL40" i="7" s="1"/>
  <c r="DLM40" i="7" s="1"/>
  <c r="DLN40" i="7" s="1"/>
  <c r="DLO40" i="7" s="1"/>
  <c r="DLP40" i="7" s="1"/>
  <c r="DLQ40" i="7" s="1"/>
  <c r="DLR40" i="7" s="1"/>
  <c r="DLS40" i="7" s="1"/>
  <c r="DLT40" i="7" s="1"/>
  <c r="DLU40" i="7" s="1"/>
  <c r="DLV40" i="7" s="1"/>
  <c r="DLW40" i="7" s="1"/>
  <c r="DLX40" i="7" s="1"/>
  <c r="DLY40" i="7" s="1"/>
  <c r="DLZ40" i="7" s="1"/>
  <c r="DMA40" i="7" s="1"/>
  <c r="DMB40" i="7" s="1"/>
  <c r="DMC40" i="7" s="1"/>
  <c r="DMD40" i="7" s="1"/>
  <c r="DME40" i="7" s="1"/>
  <c r="DMF40" i="7" s="1"/>
  <c r="DMG40" i="7" s="1"/>
  <c r="DMH40" i="7" s="1"/>
  <c r="DMI40" i="7" s="1"/>
  <c r="DMJ40" i="7" s="1"/>
  <c r="DMK40" i="7" s="1"/>
  <c r="DML40" i="7" s="1"/>
  <c r="DMM40" i="7" s="1"/>
  <c r="DMN40" i="7" s="1"/>
  <c r="DMO40" i="7" s="1"/>
  <c r="DMP40" i="7" s="1"/>
  <c r="DMQ40" i="7" s="1"/>
  <c r="DMR40" i="7" s="1"/>
  <c r="DMS40" i="7" s="1"/>
  <c r="DMT40" i="7" s="1"/>
  <c r="DMU40" i="7" s="1"/>
  <c r="DMV40" i="7" s="1"/>
  <c r="DMW40" i="7" s="1"/>
  <c r="DMX40" i="7" s="1"/>
  <c r="DMY40" i="7" s="1"/>
  <c r="DMZ40" i="7" s="1"/>
  <c r="DNA40" i="7" s="1"/>
  <c r="DNB40" i="7" s="1"/>
  <c r="DNC40" i="7" s="1"/>
  <c r="DND40" i="7" s="1"/>
  <c r="DNE40" i="7" s="1"/>
  <c r="DNF40" i="7" s="1"/>
  <c r="DNG40" i="7" s="1"/>
  <c r="DNH40" i="7" s="1"/>
  <c r="DNI40" i="7" s="1"/>
  <c r="DNJ40" i="7" s="1"/>
  <c r="DNK40" i="7" s="1"/>
  <c r="DNL40" i="7" s="1"/>
  <c r="DNM40" i="7" s="1"/>
  <c r="DNN40" i="7" s="1"/>
  <c r="DNO40" i="7" s="1"/>
  <c r="DNP40" i="7" s="1"/>
  <c r="DNQ40" i="7" s="1"/>
  <c r="DNR40" i="7" s="1"/>
  <c r="DNS40" i="7" s="1"/>
  <c r="DNT40" i="7" s="1"/>
  <c r="DNU40" i="7" s="1"/>
  <c r="DNV40" i="7" s="1"/>
  <c r="DNW40" i="7" s="1"/>
  <c r="DNX40" i="7" s="1"/>
  <c r="DNY40" i="7" s="1"/>
  <c r="DNZ40" i="7" s="1"/>
  <c r="DOA40" i="7" s="1"/>
  <c r="DOB40" i="7" s="1"/>
  <c r="DOC40" i="7" s="1"/>
  <c r="DOD40" i="7" s="1"/>
  <c r="DOE40" i="7" s="1"/>
  <c r="DOF40" i="7" s="1"/>
  <c r="DOG40" i="7" s="1"/>
  <c r="DOH40" i="7" s="1"/>
  <c r="DOI40" i="7" s="1"/>
  <c r="DOJ40" i="7" s="1"/>
  <c r="DOK40" i="7" s="1"/>
  <c r="DOL40" i="7" s="1"/>
  <c r="DOM40" i="7" s="1"/>
  <c r="DON40" i="7" s="1"/>
  <c r="DOO40" i="7" s="1"/>
  <c r="DOP40" i="7" s="1"/>
  <c r="DOQ40" i="7" s="1"/>
  <c r="DOR40" i="7" s="1"/>
  <c r="DOS40" i="7" s="1"/>
  <c r="DOT40" i="7" s="1"/>
  <c r="DOU40" i="7" s="1"/>
  <c r="DOV40" i="7" s="1"/>
  <c r="DOW40" i="7" s="1"/>
  <c r="DOX40" i="7" s="1"/>
  <c r="DOY40" i="7" s="1"/>
  <c r="DOZ40" i="7" s="1"/>
  <c r="DPA40" i="7" s="1"/>
  <c r="DPB40" i="7" s="1"/>
  <c r="DPC40" i="7" s="1"/>
  <c r="DPD40" i="7" s="1"/>
  <c r="DPE40" i="7" s="1"/>
  <c r="DPF40" i="7" s="1"/>
  <c r="DPG40" i="7" s="1"/>
  <c r="DPH40" i="7" s="1"/>
  <c r="DPI40" i="7" s="1"/>
  <c r="DPJ40" i="7" s="1"/>
  <c r="DPK40" i="7" s="1"/>
  <c r="DPL40" i="7" s="1"/>
  <c r="DPM40" i="7" s="1"/>
  <c r="DPN40" i="7" s="1"/>
  <c r="DPO40" i="7" s="1"/>
  <c r="DPP40" i="7" s="1"/>
  <c r="DPQ40" i="7" s="1"/>
  <c r="DPR40" i="7" s="1"/>
  <c r="DPS40" i="7" s="1"/>
  <c r="DPT40" i="7" s="1"/>
  <c r="DPU40" i="7" s="1"/>
  <c r="DPV40" i="7" s="1"/>
  <c r="DPW40" i="7" s="1"/>
  <c r="DPX40" i="7" s="1"/>
  <c r="DPY40" i="7" s="1"/>
  <c r="DPZ40" i="7" s="1"/>
  <c r="DQA40" i="7" s="1"/>
  <c r="DQB40" i="7" s="1"/>
  <c r="DQC40" i="7" s="1"/>
  <c r="DQD40" i="7" s="1"/>
  <c r="DQE40" i="7" s="1"/>
  <c r="DQF40" i="7" s="1"/>
  <c r="DQG40" i="7" s="1"/>
  <c r="DQH40" i="7" s="1"/>
  <c r="DQI40" i="7" s="1"/>
  <c r="DQJ40" i="7" s="1"/>
  <c r="DQK40" i="7" s="1"/>
  <c r="DQL40" i="7" s="1"/>
  <c r="DQM40" i="7" s="1"/>
  <c r="DQN40" i="7" s="1"/>
  <c r="DQO40" i="7" s="1"/>
  <c r="DQP40" i="7" s="1"/>
  <c r="DQQ40" i="7" s="1"/>
  <c r="DQR40" i="7" s="1"/>
  <c r="DQS40" i="7" s="1"/>
  <c r="DQT40" i="7" s="1"/>
  <c r="DQU40" i="7" s="1"/>
  <c r="DQV40" i="7" s="1"/>
  <c r="DQW40" i="7" s="1"/>
  <c r="DQX40" i="7" s="1"/>
  <c r="DQY40" i="7" s="1"/>
  <c r="DQZ40" i="7" s="1"/>
  <c r="DRA40" i="7" s="1"/>
  <c r="DRB40" i="7" s="1"/>
  <c r="DRC40" i="7" s="1"/>
  <c r="DRD40" i="7" s="1"/>
  <c r="DRE40" i="7" s="1"/>
  <c r="DRF40" i="7" s="1"/>
  <c r="DRG40" i="7" s="1"/>
  <c r="DRH40" i="7" s="1"/>
  <c r="DRI40" i="7" s="1"/>
  <c r="DRJ40" i="7" s="1"/>
  <c r="DRK40" i="7" s="1"/>
  <c r="DRL40" i="7" s="1"/>
  <c r="DRM40" i="7" s="1"/>
  <c r="DRN40" i="7" s="1"/>
  <c r="DRO40" i="7" s="1"/>
  <c r="DRP40" i="7" s="1"/>
  <c r="DRQ40" i="7" s="1"/>
  <c r="DRR40" i="7" s="1"/>
  <c r="DRS40" i="7" s="1"/>
  <c r="DRT40" i="7" s="1"/>
  <c r="DRU40" i="7" s="1"/>
  <c r="DRV40" i="7" s="1"/>
  <c r="DRW40" i="7" s="1"/>
  <c r="DRX40" i="7" s="1"/>
  <c r="DRY40" i="7" s="1"/>
  <c r="DRZ40" i="7" s="1"/>
  <c r="DSA40" i="7" s="1"/>
  <c r="DSB40" i="7" s="1"/>
  <c r="DSC40" i="7" s="1"/>
  <c r="DSD40" i="7" s="1"/>
  <c r="DSE40" i="7" s="1"/>
  <c r="DSF40" i="7" s="1"/>
  <c r="DSG40" i="7" s="1"/>
  <c r="DSH40" i="7" s="1"/>
  <c r="DSI40" i="7" s="1"/>
  <c r="DSJ40" i="7" s="1"/>
  <c r="DSK40" i="7" s="1"/>
  <c r="DSL40" i="7" s="1"/>
  <c r="DSM40" i="7" s="1"/>
  <c r="DSN40" i="7" s="1"/>
  <c r="DSO40" i="7" s="1"/>
  <c r="DSP40" i="7" s="1"/>
  <c r="DSQ40" i="7" s="1"/>
  <c r="DSR40" i="7" s="1"/>
  <c r="DSS40" i="7" s="1"/>
  <c r="DST40" i="7" s="1"/>
  <c r="DSU40" i="7" s="1"/>
  <c r="DSV40" i="7" s="1"/>
  <c r="DSW40" i="7" s="1"/>
  <c r="DSX40" i="7" s="1"/>
  <c r="DSY40" i="7" s="1"/>
  <c r="DSZ40" i="7" s="1"/>
  <c r="DTA40" i="7" s="1"/>
  <c r="DTB40" i="7" s="1"/>
  <c r="DTC40" i="7" s="1"/>
  <c r="DTD40" i="7" s="1"/>
  <c r="DTE40" i="7" s="1"/>
  <c r="DTF40" i="7" s="1"/>
  <c r="DTG40" i="7" s="1"/>
  <c r="DTH40" i="7" s="1"/>
  <c r="DTI40" i="7" s="1"/>
  <c r="DTJ40" i="7" s="1"/>
  <c r="DTK40" i="7" s="1"/>
  <c r="DTL40" i="7" s="1"/>
  <c r="DTM40" i="7" s="1"/>
  <c r="DTN40" i="7" s="1"/>
  <c r="DTO40" i="7" s="1"/>
  <c r="DTP40" i="7" s="1"/>
  <c r="DTQ40" i="7" s="1"/>
  <c r="DTR40" i="7" s="1"/>
  <c r="DTS40" i="7" s="1"/>
  <c r="DTT40" i="7" s="1"/>
  <c r="DTU40" i="7" s="1"/>
  <c r="DTV40" i="7" s="1"/>
  <c r="DTW40" i="7" s="1"/>
  <c r="DTX40" i="7" s="1"/>
  <c r="DTY40" i="7" s="1"/>
  <c r="DTZ40" i="7" s="1"/>
  <c r="DUA40" i="7" s="1"/>
  <c r="DUB40" i="7" s="1"/>
  <c r="DUC40" i="7" s="1"/>
  <c r="DUD40" i="7" s="1"/>
  <c r="DUE40" i="7" s="1"/>
  <c r="DUF40" i="7" s="1"/>
  <c r="DUG40" i="7" s="1"/>
  <c r="DUH40" i="7" s="1"/>
  <c r="DUI40" i="7" s="1"/>
  <c r="DUJ40" i="7" s="1"/>
  <c r="DUK40" i="7" s="1"/>
  <c r="DUL40" i="7" s="1"/>
  <c r="DUM40" i="7" s="1"/>
  <c r="DUN40" i="7" s="1"/>
  <c r="DUO40" i="7" s="1"/>
  <c r="DUP40" i="7" s="1"/>
  <c r="DUQ40" i="7" s="1"/>
  <c r="DUR40" i="7" s="1"/>
  <c r="DUS40" i="7" s="1"/>
  <c r="DUT40" i="7" s="1"/>
  <c r="DUU40" i="7" s="1"/>
  <c r="DUV40" i="7" s="1"/>
  <c r="DUW40" i="7" s="1"/>
  <c r="DUX40" i="7" s="1"/>
  <c r="DUY40" i="7" s="1"/>
  <c r="DUZ40" i="7" s="1"/>
  <c r="DVA40" i="7" s="1"/>
  <c r="DVB40" i="7" s="1"/>
  <c r="DVC40" i="7" s="1"/>
  <c r="DVD40" i="7" s="1"/>
  <c r="DVE40" i="7" s="1"/>
  <c r="DVF40" i="7" s="1"/>
  <c r="DVG40" i="7" s="1"/>
  <c r="DVH40" i="7" s="1"/>
  <c r="DVI40" i="7" s="1"/>
  <c r="DVJ40" i="7" s="1"/>
  <c r="DVK40" i="7" s="1"/>
  <c r="DVL40" i="7" s="1"/>
  <c r="DVM40" i="7" s="1"/>
  <c r="DVN40" i="7" s="1"/>
  <c r="DVO40" i="7" s="1"/>
  <c r="DVP40" i="7" s="1"/>
  <c r="DVQ40" i="7" s="1"/>
  <c r="DVR40" i="7" s="1"/>
  <c r="DVS40" i="7" s="1"/>
  <c r="DVT40" i="7" s="1"/>
  <c r="DVU40" i="7" s="1"/>
  <c r="DVV40" i="7" s="1"/>
  <c r="DVW40" i="7" s="1"/>
  <c r="DVX40" i="7" s="1"/>
  <c r="DVY40" i="7" s="1"/>
  <c r="DVZ40" i="7" s="1"/>
  <c r="DWA40" i="7" s="1"/>
  <c r="DWB40" i="7" s="1"/>
  <c r="DWC40" i="7" s="1"/>
  <c r="DWD40" i="7" s="1"/>
  <c r="DWE40" i="7" s="1"/>
  <c r="DWF40" i="7" s="1"/>
  <c r="DWG40" i="7" s="1"/>
  <c r="DWH40" i="7" s="1"/>
  <c r="DWI40" i="7" s="1"/>
  <c r="DWJ40" i="7" s="1"/>
  <c r="DWK40" i="7" s="1"/>
  <c r="DWL40" i="7" s="1"/>
  <c r="DWM40" i="7" s="1"/>
  <c r="DWN40" i="7" s="1"/>
  <c r="DWO40" i="7" s="1"/>
  <c r="DWP40" i="7" s="1"/>
  <c r="DWQ40" i="7" s="1"/>
  <c r="DWR40" i="7" s="1"/>
  <c r="DWS40" i="7" s="1"/>
  <c r="DWT40" i="7" s="1"/>
  <c r="DWU40" i="7" s="1"/>
  <c r="DWV40" i="7" s="1"/>
  <c r="DWW40" i="7" s="1"/>
  <c r="DWX40" i="7" s="1"/>
  <c r="DWY40" i="7" s="1"/>
  <c r="DWZ40" i="7" s="1"/>
  <c r="DXA40" i="7" s="1"/>
  <c r="DXB40" i="7" s="1"/>
  <c r="DXC40" i="7" s="1"/>
  <c r="DXD40" i="7" s="1"/>
  <c r="DXE40" i="7" s="1"/>
  <c r="DXF40" i="7" s="1"/>
  <c r="DXG40" i="7" s="1"/>
  <c r="DXH40" i="7" s="1"/>
  <c r="DXI40" i="7" s="1"/>
  <c r="DXJ40" i="7" s="1"/>
  <c r="DXK40" i="7" s="1"/>
  <c r="DXL40" i="7" s="1"/>
  <c r="DXM40" i="7" s="1"/>
  <c r="DXN40" i="7" s="1"/>
  <c r="DXO40" i="7" s="1"/>
  <c r="DXP40" i="7" s="1"/>
  <c r="DXQ40" i="7" s="1"/>
  <c r="DXR40" i="7" s="1"/>
  <c r="DXS40" i="7" s="1"/>
  <c r="DXT40" i="7" s="1"/>
  <c r="DXU40" i="7" s="1"/>
  <c r="DXV40" i="7" s="1"/>
  <c r="DXW40" i="7" s="1"/>
  <c r="DXX40" i="7" s="1"/>
  <c r="DXY40" i="7" s="1"/>
  <c r="DXZ40" i="7" s="1"/>
  <c r="DYA40" i="7" s="1"/>
  <c r="DYB40" i="7" s="1"/>
  <c r="DYC40" i="7" s="1"/>
  <c r="DYD40" i="7" s="1"/>
  <c r="DYE40" i="7" s="1"/>
  <c r="DYF40" i="7" s="1"/>
  <c r="DYG40" i="7" s="1"/>
  <c r="DYH40" i="7" s="1"/>
  <c r="DYI40" i="7" s="1"/>
  <c r="DYJ40" i="7" s="1"/>
  <c r="DYK40" i="7" s="1"/>
  <c r="DYL40" i="7" s="1"/>
  <c r="DYM40" i="7" s="1"/>
  <c r="DYN40" i="7" s="1"/>
  <c r="DYO40" i="7" s="1"/>
  <c r="DYP40" i="7" s="1"/>
  <c r="DYQ40" i="7" s="1"/>
  <c r="DYR40" i="7" s="1"/>
  <c r="DYS40" i="7" s="1"/>
  <c r="DYT40" i="7" s="1"/>
  <c r="DYU40" i="7" s="1"/>
  <c r="DYV40" i="7" s="1"/>
  <c r="DYW40" i="7" s="1"/>
  <c r="DYX40" i="7" s="1"/>
  <c r="DYY40" i="7" s="1"/>
  <c r="DYZ40" i="7" s="1"/>
  <c r="DZA40" i="7" s="1"/>
  <c r="DZB40" i="7" s="1"/>
  <c r="DZC40" i="7" s="1"/>
  <c r="DZD40" i="7" s="1"/>
  <c r="DZE40" i="7" s="1"/>
  <c r="DZF40" i="7" s="1"/>
  <c r="DZG40" i="7" s="1"/>
  <c r="DZH40" i="7" s="1"/>
  <c r="DZI40" i="7" s="1"/>
  <c r="DZJ40" i="7" s="1"/>
  <c r="DZK40" i="7" s="1"/>
  <c r="DZL40" i="7" s="1"/>
  <c r="DZM40" i="7" s="1"/>
  <c r="DZN40" i="7" s="1"/>
  <c r="DZO40" i="7" s="1"/>
  <c r="DZP40" i="7" s="1"/>
  <c r="DZQ40" i="7" s="1"/>
  <c r="DZR40" i="7" s="1"/>
  <c r="DZS40" i="7" s="1"/>
  <c r="DZT40" i="7" s="1"/>
  <c r="DZU40" i="7" s="1"/>
  <c r="DZV40" i="7" s="1"/>
  <c r="DZW40" i="7" s="1"/>
  <c r="DZX40" i="7" s="1"/>
  <c r="DZY40" i="7" s="1"/>
  <c r="DZZ40" i="7" s="1"/>
  <c r="EAA40" i="7" s="1"/>
  <c r="EAB40" i="7" s="1"/>
  <c r="EAC40" i="7" s="1"/>
  <c r="EAD40" i="7" s="1"/>
  <c r="EAE40" i="7" s="1"/>
  <c r="EAF40" i="7" s="1"/>
  <c r="EAG40" i="7" s="1"/>
  <c r="EAH40" i="7" s="1"/>
  <c r="EAI40" i="7" s="1"/>
  <c r="EAJ40" i="7" s="1"/>
  <c r="EAK40" i="7" s="1"/>
  <c r="EAL40" i="7" s="1"/>
  <c r="EAM40" i="7" s="1"/>
  <c r="EAN40" i="7" s="1"/>
  <c r="EAO40" i="7" s="1"/>
  <c r="EAP40" i="7" s="1"/>
  <c r="EAQ40" i="7" s="1"/>
  <c r="EAR40" i="7" s="1"/>
  <c r="EAS40" i="7" s="1"/>
  <c r="EAT40" i="7" s="1"/>
  <c r="EAU40" i="7" s="1"/>
  <c r="EAV40" i="7" s="1"/>
  <c r="EAW40" i="7" s="1"/>
  <c r="EAX40" i="7" s="1"/>
  <c r="EAY40" i="7" s="1"/>
  <c r="EAZ40" i="7" s="1"/>
  <c r="EBA40" i="7" s="1"/>
  <c r="EBB40" i="7" s="1"/>
  <c r="EBC40" i="7" s="1"/>
  <c r="EBD40" i="7" s="1"/>
  <c r="EBE40" i="7" s="1"/>
  <c r="EBF40" i="7" s="1"/>
  <c r="EBG40" i="7" s="1"/>
  <c r="EBH40" i="7" s="1"/>
  <c r="EBI40" i="7" s="1"/>
  <c r="EBJ40" i="7" s="1"/>
  <c r="EBK40" i="7" s="1"/>
  <c r="EBL40" i="7" s="1"/>
  <c r="EBM40" i="7" s="1"/>
  <c r="EBN40" i="7" s="1"/>
  <c r="EBO40" i="7" s="1"/>
  <c r="EBP40" i="7" s="1"/>
  <c r="EBQ40" i="7" s="1"/>
  <c r="EBR40" i="7" s="1"/>
  <c r="EBS40" i="7" s="1"/>
  <c r="EBT40" i="7" s="1"/>
  <c r="EBU40" i="7" s="1"/>
  <c r="EBV40" i="7" s="1"/>
  <c r="EBW40" i="7" s="1"/>
  <c r="EBX40" i="7" s="1"/>
  <c r="EBY40" i="7" s="1"/>
  <c r="EBZ40" i="7" s="1"/>
  <c r="ECA40" i="7" s="1"/>
  <c r="ECB40" i="7" s="1"/>
  <c r="ECC40" i="7" s="1"/>
  <c r="ECD40" i="7" s="1"/>
  <c r="ECE40" i="7" s="1"/>
  <c r="ECF40" i="7" s="1"/>
  <c r="ECG40" i="7" s="1"/>
  <c r="ECH40" i="7" s="1"/>
  <c r="ECI40" i="7" s="1"/>
  <c r="ECJ40" i="7" s="1"/>
  <c r="ECK40" i="7" s="1"/>
  <c r="ECL40" i="7" s="1"/>
  <c r="ECM40" i="7" s="1"/>
  <c r="ECN40" i="7" s="1"/>
  <c r="ECO40" i="7" s="1"/>
  <c r="ECP40" i="7" s="1"/>
  <c r="ECQ40" i="7" s="1"/>
  <c r="ECR40" i="7" s="1"/>
  <c r="ECS40" i="7" s="1"/>
  <c r="ECT40" i="7" s="1"/>
  <c r="ECU40" i="7" s="1"/>
  <c r="ECV40" i="7" s="1"/>
  <c r="ECW40" i="7" s="1"/>
  <c r="ECX40" i="7" s="1"/>
  <c r="ECY40" i="7" s="1"/>
  <c r="ECZ40" i="7" s="1"/>
  <c r="EDA40" i="7" s="1"/>
  <c r="EDB40" i="7" s="1"/>
  <c r="EDC40" i="7" s="1"/>
  <c r="EDD40" i="7" s="1"/>
  <c r="EDE40" i="7" s="1"/>
  <c r="EDF40" i="7" s="1"/>
  <c r="EDG40" i="7" s="1"/>
  <c r="EDH40" i="7" s="1"/>
  <c r="EDI40" i="7" s="1"/>
  <c r="EDJ40" i="7" s="1"/>
  <c r="EDK40" i="7" s="1"/>
  <c r="EDL40" i="7" s="1"/>
  <c r="EDM40" i="7" s="1"/>
  <c r="EDN40" i="7" s="1"/>
  <c r="EDO40" i="7" s="1"/>
  <c r="EDP40" i="7" s="1"/>
  <c r="EDQ40" i="7" s="1"/>
  <c r="EDR40" i="7" s="1"/>
  <c r="EDS40" i="7" s="1"/>
  <c r="EDT40" i="7" s="1"/>
  <c r="EDU40" i="7" s="1"/>
  <c r="EDV40" i="7" s="1"/>
  <c r="EDW40" i="7" s="1"/>
  <c r="EDX40" i="7" s="1"/>
  <c r="EDY40" i="7" s="1"/>
  <c r="EDZ40" i="7" s="1"/>
  <c r="EEA40" i="7" s="1"/>
  <c r="EEB40" i="7" s="1"/>
  <c r="EEC40" i="7" s="1"/>
  <c r="EED40" i="7" s="1"/>
  <c r="EEE40" i="7" s="1"/>
  <c r="EEF40" i="7" s="1"/>
  <c r="EEG40" i="7" s="1"/>
  <c r="EEH40" i="7" s="1"/>
  <c r="EEI40" i="7" s="1"/>
  <c r="EEJ40" i="7" s="1"/>
  <c r="EEK40" i="7" s="1"/>
  <c r="EEL40" i="7" s="1"/>
  <c r="EEM40" i="7" s="1"/>
  <c r="EEN40" i="7" s="1"/>
  <c r="EEO40" i="7" s="1"/>
  <c r="EEP40" i="7" s="1"/>
  <c r="EEQ40" i="7" s="1"/>
  <c r="EER40" i="7" s="1"/>
  <c r="EES40" i="7" s="1"/>
  <c r="EET40" i="7" s="1"/>
  <c r="EEU40" i="7" s="1"/>
  <c r="EEV40" i="7" s="1"/>
  <c r="EEW40" i="7" s="1"/>
  <c r="EEX40" i="7" s="1"/>
  <c r="EEY40" i="7" s="1"/>
  <c r="EEZ40" i="7" s="1"/>
  <c r="EFA40" i="7" s="1"/>
  <c r="EFB40" i="7" s="1"/>
  <c r="EFC40" i="7" s="1"/>
  <c r="EFD40" i="7" s="1"/>
  <c r="EFE40" i="7" s="1"/>
  <c r="EFF40" i="7" s="1"/>
  <c r="EFG40" i="7" s="1"/>
  <c r="EFH40" i="7" s="1"/>
  <c r="EFI40" i="7" s="1"/>
  <c r="EFJ40" i="7" s="1"/>
  <c r="EFK40" i="7" s="1"/>
  <c r="EFL40" i="7" s="1"/>
  <c r="EFM40" i="7" s="1"/>
  <c r="EFN40" i="7" s="1"/>
  <c r="EFO40" i="7" s="1"/>
  <c r="EFP40" i="7" s="1"/>
  <c r="EFQ40" i="7" s="1"/>
  <c r="EFR40" i="7" s="1"/>
  <c r="EFS40" i="7" s="1"/>
  <c r="EFT40" i="7" s="1"/>
  <c r="EFU40" i="7" s="1"/>
  <c r="EFV40" i="7" s="1"/>
  <c r="EFW40" i="7" s="1"/>
  <c r="EFX40" i="7" s="1"/>
  <c r="EFY40" i="7" s="1"/>
  <c r="EFZ40" i="7" s="1"/>
  <c r="EGA40" i="7" s="1"/>
  <c r="EGB40" i="7" s="1"/>
  <c r="EGC40" i="7" s="1"/>
  <c r="EGD40" i="7" s="1"/>
  <c r="EGE40" i="7" s="1"/>
  <c r="EGF40" i="7" s="1"/>
  <c r="EGG40" i="7" s="1"/>
  <c r="EGH40" i="7" s="1"/>
  <c r="EGI40" i="7" s="1"/>
  <c r="EGJ40" i="7" s="1"/>
  <c r="EGK40" i="7" s="1"/>
  <c r="EGL40" i="7" s="1"/>
  <c r="EGM40" i="7" s="1"/>
  <c r="EGN40" i="7" s="1"/>
  <c r="EGO40" i="7" s="1"/>
  <c r="EGP40" i="7" s="1"/>
  <c r="EGQ40" i="7" s="1"/>
  <c r="EGR40" i="7" s="1"/>
  <c r="EGS40" i="7" s="1"/>
  <c r="EGT40" i="7" s="1"/>
  <c r="EGU40" i="7" s="1"/>
  <c r="EGV40" i="7" s="1"/>
  <c r="EGW40" i="7" s="1"/>
  <c r="EGX40" i="7" s="1"/>
  <c r="EGY40" i="7" s="1"/>
  <c r="EGZ40" i="7" s="1"/>
  <c r="EHA40" i="7" s="1"/>
  <c r="EHB40" i="7" s="1"/>
  <c r="EHC40" i="7" s="1"/>
  <c r="EHD40" i="7" s="1"/>
  <c r="EHE40" i="7" s="1"/>
  <c r="EHF40" i="7" s="1"/>
  <c r="EHG40" i="7" s="1"/>
  <c r="EHH40" i="7" s="1"/>
  <c r="EHI40" i="7" s="1"/>
  <c r="EHJ40" i="7" s="1"/>
  <c r="EHK40" i="7" s="1"/>
  <c r="EHL40" i="7" s="1"/>
  <c r="EHM40" i="7" s="1"/>
  <c r="EHN40" i="7" s="1"/>
  <c r="EHO40" i="7" s="1"/>
  <c r="EHP40" i="7" s="1"/>
  <c r="EHQ40" i="7" s="1"/>
  <c r="EHR40" i="7" s="1"/>
  <c r="EHS40" i="7" s="1"/>
  <c r="EHT40" i="7" s="1"/>
  <c r="EHU40" i="7" s="1"/>
  <c r="EHV40" i="7" s="1"/>
  <c r="EHW40" i="7" s="1"/>
  <c r="EHX40" i="7" s="1"/>
  <c r="EHY40" i="7" s="1"/>
  <c r="EHZ40" i="7" s="1"/>
  <c r="EIA40" i="7" s="1"/>
  <c r="EIB40" i="7" s="1"/>
  <c r="EIC40" i="7" s="1"/>
  <c r="EID40" i="7" s="1"/>
  <c r="EIE40" i="7" s="1"/>
  <c r="EIF40" i="7" s="1"/>
  <c r="EIG40" i="7" s="1"/>
  <c r="EIH40" i="7" s="1"/>
  <c r="EII40" i="7" s="1"/>
  <c r="EIJ40" i="7" s="1"/>
  <c r="EIK40" i="7" s="1"/>
  <c r="EIL40" i="7" s="1"/>
  <c r="EIM40" i="7" s="1"/>
  <c r="EIN40" i="7" s="1"/>
  <c r="EIO40" i="7" s="1"/>
  <c r="EIP40" i="7" s="1"/>
  <c r="EIQ40" i="7" s="1"/>
  <c r="EIR40" i="7" s="1"/>
  <c r="EIS40" i="7" s="1"/>
  <c r="EIT40" i="7" s="1"/>
  <c r="EIU40" i="7" s="1"/>
  <c r="EIV40" i="7" s="1"/>
  <c r="EIW40" i="7" s="1"/>
  <c r="EIX40" i="7" s="1"/>
  <c r="EIY40" i="7" s="1"/>
  <c r="EIZ40" i="7" s="1"/>
  <c r="EJA40" i="7" s="1"/>
  <c r="EJB40" i="7" s="1"/>
  <c r="EJC40" i="7" s="1"/>
  <c r="EJD40" i="7" s="1"/>
  <c r="EJE40" i="7" s="1"/>
  <c r="EJF40" i="7" s="1"/>
  <c r="EJG40" i="7" s="1"/>
  <c r="EJH40" i="7" s="1"/>
  <c r="EJI40" i="7" s="1"/>
  <c r="EJJ40" i="7" s="1"/>
  <c r="EJK40" i="7" s="1"/>
  <c r="EJL40" i="7" s="1"/>
  <c r="EJM40" i="7" s="1"/>
  <c r="EJN40" i="7" s="1"/>
  <c r="EJO40" i="7" s="1"/>
  <c r="EJP40" i="7" s="1"/>
  <c r="EJQ40" i="7" s="1"/>
  <c r="EJR40" i="7" s="1"/>
  <c r="EJS40" i="7" s="1"/>
  <c r="EJT40" i="7" s="1"/>
  <c r="EJU40" i="7" s="1"/>
  <c r="EJV40" i="7" s="1"/>
  <c r="EJW40" i="7" s="1"/>
  <c r="EJX40" i="7" s="1"/>
  <c r="EJY40" i="7" s="1"/>
  <c r="EJZ40" i="7" s="1"/>
  <c r="EKA40" i="7" s="1"/>
  <c r="EKB40" i="7" s="1"/>
  <c r="EKC40" i="7" s="1"/>
  <c r="EKD40" i="7" s="1"/>
  <c r="EKE40" i="7" s="1"/>
  <c r="EKF40" i="7" s="1"/>
  <c r="EKG40" i="7" s="1"/>
  <c r="EKH40" i="7" s="1"/>
  <c r="EKI40" i="7" s="1"/>
  <c r="EKJ40" i="7" s="1"/>
  <c r="EKK40" i="7" s="1"/>
  <c r="EKL40" i="7" s="1"/>
  <c r="EKM40" i="7" s="1"/>
  <c r="EKN40" i="7" s="1"/>
  <c r="EKO40" i="7" s="1"/>
  <c r="EKP40" i="7" s="1"/>
  <c r="EKQ40" i="7" s="1"/>
  <c r="EKR40" i="7" s="1"/>
  <c r="EKS40" i="7" s="1"/>
  <c r="EKT40" i="7" s="1"/>
  <c r="EKU40" i="7" s="1"/>
  <c r="EKV40" i="7" s="1"/>
  <c r="EKW40" i="7" s="1"/>
  <c r="EKX40" i="7" s="1"/>
  <c r="EKY40" i="7" s="1"/>
  <c r="EKZ40" i="7" s="1"/>
  <c r="ELA40" i="7" s="1"/>
  <c r="ELB40" i="7" s="1"/>
  <c r="ELC40" i="7" s="1"/>
  <c r="ELD40" i="7" s="1"/>
  <c r="ELE40" i="7" s="1"/>
  <c r="ELF40" i="7" s="1"/>
  <c r="ELG40" i="7" s="1"/>
  <c r="ELH40" i="7" s="1"/>
  <c r="ELI40" i="7" s="1"/>
  <c r="ELJ40" i="7" s="1"/>
  <c r="ELK40" i="7" s="1"/>
  <c r="ELL40" i="7" s="1"/>
  <c r="ELM40" i="7" s="1"/>
  <c r="ELN40" i="7" s="1"/>
  <c r="ELO40" i="7" s="1"/>
  <c r="ELP40" i="7" s="1"/>
  <c r="ELQ40" i="7" s="1"/>
  <c r="ELR40" i="7" s="1"/>
  <c r="ELS40" i="7" s="1"/>
  <c r="ELT40" i="7" s="1"/>
  <c r="ELU40" i="7" s="1"/>
  <c r="ELV40" i="7" s="1"/>
  <c r="ELW40" i="7" s="1"/>
  <c r="ELX40" i="7" s="1"/>
  <c r="ELY40" i="7" s="1"/>
  <c r="ELZ40" i="7" s="1"/>
  <c r="EMA40" i="7" s="1"/>
  <c r="EMB40" i="7" s="1"/>
  <c r="EMC40" i="7" s="1"/>
  <c r="EMD40" i="7" s="1"/>
  <c r="EME40" i="7" s="1"/>
  <c r="EMF40" i="7" s="1"/>
  <c r="EMG40" i="7" s="1"/>
  <c r="EMH40" i="7" s="1"/>
  <c r="EMI40" i="7" s="1"/>
  <c r="EMJ40" i="7" s="1"/>
  <c r="EMK40" i="7" s="1"/>
  <c r="EML40" i="7" s="1"/>
  <c r="EMM40" i="7" s="1"/>
  <c r="EMN40" i="7" s="1"/>
  <c r="EMO40" i="7" s="1"/>
  <c r="EMP40" i="7" s="1"/>
  <c r="EMQ40" i="7" s="1"/>
  <c r="EMR40" i="7" s="1"/>
  <c r="EMS40" i="7" s="1"/>
  <c r="EMT40" i="7" s="1"/>
  <c r="EMU40" i="7" s="1"/>
  <c r="EMV40" i="7" s="1"/>
  <c r="EMW40" i="7" s="1"/>
  <c r="EMX40" i="7" s="1"/>
  <c r="EMY40" i="7" s="1"/>
  <c r="EMZ40" i="7" s="1"/>
  <c r="ENA40" i="7" s="1"/>
  <c r="ENB40" i="7" s="1"/>
  <c r="ENC40" i="7" s="1"/>
  <c r="END40" i="7" s="1"/>
  <c r="ENE40" i="7" s="1"/>
  <c r="ENF40" i="7" s="1"/>
  <c r="ENG40" i="7" s="1"/>
  <c r="ENH40" i="7" s="1"/>
  <c r="ENI40" i="7" s="1"/>
  <c r="ENJ40" i="7" s="1"/>
  <c r="ENK40" i="7" s="1"/>
  <c r="ENL40" i="7" s="1"/>
  <c r="ENM40" i="7" s="1"/>
  <c r="ENN40" i="7" s="1"/>
  <c r="ENO40" i="7" s="1"/>
  <c r="ENP40" i="7" s="1"/>
  <c r="ENQ40" i="7" s="1"/>
  <c r="ENR40" i="7" s="1"/>
  <c r="ENS40" i="7" s="1"/>
  <c r="ENT40" i="7" s="1"/>
  <c r="ENU40" i="7" s="1"/>
  <c r="ENV40" i="7" s="1"/>
  <c r="ENW40" i="7" s="1"/>
  <c r="ENX40" i="7" s="1"/>
  <c r="ENY40" i="7" s="1"/>
  <c r="ENZ40" i="7" s="1"/>
  <c r="EOA40" i="7" s="1"/>
  <c r="EOB40" i="7" s="1"/>
  <c r="EOC40" i="7" s="1"/>
  <c r="EOD40" i="7" s="1"/>
  <c r="EOE40" i="7" s="1"/>
  <c r="EOF40" i="7" s="1"/>
  <c r="EOG40" i="7" s="1"/>
  <c r="EOH40" i="7" s="1"/>
  <c r="EOI40" i="7" s="1"/>
  <c r="EOJ40" i="7" s="1"/>
  <c r="EOK40" i="7" s="1"/>
  <c r="EOL40" i="7" s="1"/>
  <c r="EOM40" i="7" s="1"/>
  <c r="EON40" i="7" s="1"/>
  <c r="EOO40" i="7" s="1"/>
  <c r="EOP40" i="7" s="1"/>
  <c r="EOQ40" i="7" s="1"/>
  <c r="EOR40" i="7" s="1"/>
  <c r="EOS40" i="7" s="1"/>
  <c r="EOT40" i="7" s="1"/>
  <c r="EOU40" i="7" s="1"/>
  <c r="EOV40" i="7" s="1"/>
  <c r="EOW40" i="7" s="1"/>
  <c r="EOX40" i="7" s="1"/>
  <c r="EOY40" i="7" s="1"/>
  <c r="EOZ40" i="7" s="1"/>
  <c r="EPA40" i="7" s="1"/>
  <c r="EPB40" i="7" s="1"/>
  <c r="EPC40" i="7" s="1"/>
  <c r="EPD40" i="7" s="1"/>
  <c r="EPE40" i="7" s="1"/>
  <c r="EPF40" i="7" s="1"/>
  <c r="EPG40" i="7" s="1"/>
  <c r="EPH40" i="7" s="1"/>
  <c r="EPI40" i="7" s="1"/>
  <c r="EPJ40" i="7" s="1"/>
  <c r="EPK40" i="7" s="1"/>
  <c r="EPL40" i="7" s="1"/>
  <c r="EPM40" i="7" s="1"/>
  <c r="EPN40" i="7" s="1"/>
  <c r="EPO40" i="7" s="1"/>
  <c r="EPP40" i="7" s="1"/>
  <c r="EPQ40" i="7" s="1"/>
  <c r="EPR40" i="7" s="1"/>
  <c r="EPS40" i="7" s="1"/>
  <c r="EPT40" i="7" s="1"/>
  <c r="EPU40" i="7" s="1"/>
  <c r="EPV40" i="7" s="1"/>
  <c r="EPW40" i="7" s="1"/>
  <c r="EPX40" i="7" s="1"/>
  <c r="EPY40" i="7" s="1"/>
  <c r="EPZ40" i="7" s="1"/>
  <c r="EQA40" i="7" s="1"/>
  <c r="EQB40" i="7" s="1"/>
  <c r="EQC40" i="7" s="1"/>
  <c r="EQD40" i="7" s="1"/>
  <c r="EQE40" i="7" s="1"/>
  <c r="EQF40" i="7" s="1"/>
  <c r="EQG40" i="7" s="1"/>
  <c r="EQH40" i="7" s="1"/>
  <c r="EQI40" i="7" s="1"/>
  <c r="EQJ40" i="7" s="1"/>
  <c r="EQK40" i="7" s="1"/>
  <c r="EQL40" i="7" s="1"/>
  <c r="EQM40" i="7" s="1"/>
  <c r="EQN40" i="7" s="1"/>
  <c r="EQO40" i="7" s="1"/>
  <c r="EQP40" i="7" s="1"/>
  <c r="EQQ40" i="7" s="1"/>
  <c r="EQR40" i="7" s="1"/>
  <c r="EQS40" i="7" s="1"/>
  <c r="EQT40" i="7" s="1"/>
  <c r="EQU40" i="7" s="1"/>
  <c r="EQV40" i="7" s="1"/>
  <c r="EQW40" i="7" s="1"/>
  <c r="EQX40" i="7" s="1"/>
  <c r="EQY40" i="7" s="1"/>
  <c r="EQZ40" i="7" s="1"/>
  <c r="ERA40" i="7" s="1"/>
  <c r="ERB40" i="7" s="1"/>
  <c r="ERC40" i="7" s="1"/>
  <c r="ERD40" i="7" s="1"/>
  <c r="ERE40" i="7" s="1"/>
  <c r="ERF40" i="7" s="1"/>
  <c r="ERG40" i="7" s="1"/>
  <c r="ERH40" i="7" s="1"/>
  <c r="ERI40" i="7" s="1"/>
  <c r="ERJ40" i="7" s="1"/>
  <c r="ERK40" i="7" s="1"/>
  <c r="ERL40" i="7" s="1"/>
  <c r="ERM40" i="7" s="1"/>
  <c r="ERN40" i="7" s="1"/>
  <c r="ERO40" i="7" s="1"/>
  <c r="ERP40" i="7" s="1"/>
  <c r="ERQ40" i="7" s="1"/>
  <c r="ERR40" i="7" s="1"/>
  <c r="ERS40" i="7" s="1"/>
  <c r="ERT40" i="7" s="1"/>
  <c r="ERU40" i="7" s="1"/>
  <c r="ERV40" i="7" s="1"/>
  <c r="ERW40" i="7" s="1"/>
  <c r="ERX40" i="7" s="1"/>
  <c r="ERY40" i="7" s="1"/>
  <c r="ERZ40" i="7" s="1"/>
  <c r="ESA40" i="7" s="1"/>
  <c r="ESB40" i="7" s="1"/>
  <c r="ESC40" i="7" s="1"/>
  <c r="ESD40" i="7" s="1"/>
  <c r="ESE40" i="7" s="1"/>
  <c r="ESF40" i="7" s="1"/>
  <c r="ESG40" i="7" s="1"/>
  <c r="ESH40" i="7" s="1"/>
  <c r="ESI40" i="7" s="1"/>
  <c r="ESJ40" i="7" s="1"/>
  <c r="ESK40" i="7" s="1"/>
  <c r="ESL40" i="7" s="1"/>
  <c r="ESM40" i="7" s="1"/>
  <c r="ESN40" i="7" s="1"/>
  <c r="ESO40" i="7" s="1"/>
  <c r="ESP40" i="7" s="1"/>
  <c r="ESQ40" i="7" s="1"/>
  <c r="ESR40" i="7" s="1"/>
  <c r="ESS40" i="7" s="1"/>
  <c r="EST40" i="7" s="1"/>
  <c r="ESU40" i="7" s="1"/>
  <c r="ESV40" i="7" s="1"/>
  <c r="ESW40" i="7" s="1"/>
  <c r="ESX40" i="7" s="1"/>
  <c r="ESY40" i="7" s="1"/>
  <c r="ESZ40" i="7" s="1"/>
  <c r="ETA40" i="7" s="1"/>
  <c r="ETB40" i="7" s="1"/>
  <c r="ETC40" i="7" s="1"/>
  <c r="ETD40" i="7" s="1"/>
  <c r="ETE40" i="7" s="1"/>
  <c r="ETF40" i="7" s="1"/>
  <c r="ETG40" i="7" s="1"/>
  <c r="ETH40" i="7" s="1"/>
  <c r="ETI40" i="7" s="1"/>
  <c r="ETJ40" i="7" s="1"/>
  <c r="ETK40" i="7" s="1"/>
  <c r="ETL40" i="7" s="1"/>
  <c r="ETM40" i="7" s="1"/>
  <c r="ETN40" i="7" s="1"/>
  <c r="ETO40" i="7" s="1"/>
  <c r="ETP40" i="7" s="1"/>
  <c r="ETQ40" i="7" s="1"/>
  <c r="ETR40" i="7" s="1"/>
  <c r="ETS40" i="7" s="1"/>
  <c r="ETT40" i="7" s="1"/>
  <c r="ETU40" i="7" s="1"/>
  <c r="ETV40" i="7" s="1"/>
  <c r="ETW40" i="7" s="1"/>
  <c r="ETX40" i="7" s="1"/>
  <c r="ETY40" i="7" s="1"/>
  <c r="ETZ40" i="7" s="1"/>
  <c r="EUA40" i="7" s="1"/>
  <c r="EUB40" i="7" s="1"/>
  <c r="EUC40" i="7" s="1"/>
  <c r="EUD40" i="7" s="1"/>
  <c r="EUE40" i="7" s="1"/>
  <c r="EUF40" i="7" s="1"/>
  <c r="EUG40" i="7" s="1"/>
  <c r="EUH40" i="7" s="1"/>
  <c r="EUI40" i="7" s="1"/>
  <c r="EUJ40" i="7" s="1"/>
  <c r="EUK40" i="7" s="1"/>
  <c r="EUL40" i="7" s="1"/>
  <c r="EUM40" i="7" s="1"/>
  <c r="EUN40" i="7" s="1"/>
  <c r="EUO40" i="7" s="1"/>
  <c r="EUP40" i="7" s="1"/>
  <c r="EUQ40" i="7" s="1"/>
  <c r="EUR40" i="7" s="1"/>
  <c r="EUS40" i="7" s="1"/>
  <c r="EUT40" i="7" s="1"/>
  <c r="EUU40" i="7" s="1"/>
  <c r="EUV40" i="7" s="1"/>
  <c r="EUW40" i="7" s="1"/>
  <c r="EUX40" i="7" s="1"/>
  <c r="EUY40" i="7" s="1"/>
  <c r="EUZ40" i="7" s="1"/>
  <c r="EVA40" i="7" s="1"/>
  <c r="EVB40" i="7" s="1"/>
  <c r="EVC40" i="7" s="1"/>
  <c r="EVD40" i="7" s="1"/>
  <c r="EVE40" i="7" s="1"/>
  <c r="EVF40" i="7" s="1"/>
  <c r="EVG40" i="7" s="1"/>
  <c r="EVH40" i="7" s="1"/>
  <c r="EVI40" i="7" s="1"/>
  <c r="EVJ40" i="7" s="1"/>
  <c r="EVK40" i="7" s="1"/>
  <c r="EVL40" i="7" s="1"/>
  <c r="EVM40" i="7" s="1"/>
  <c r="EVN40" i="7" s="1"/>
  <c r="EVO40" i="7" s="1"/>
  <c r="EVP40" i="7" s="1"/>
  <c r="EVQ40" i="7" s="1"/>
  <c r="EVR40" i="7" s="1"/>
  <c r="EVS40" i="7" s="1"/>
  <c r="EVT40" i="7" s="1"/>
  <c r="EVU40" i="7" s="1"/>
  <c r="EVV40" i="7" s="1"/>
  <c r="EVW40" i="7" s="1"/>
  <c r="EVX40" i="7" s="1"/>
  <c r="EVY40" i="7" s="1"/>
  <c r="EVZ40" i="7" s="1"/>
  <c r="EWA40" i="7" s="1"/>
  <c r="EWB40" i="7" s="1"/>
  <c r="EWC40" i="7" s="1"/>
  <c r="EWD40" i="7" s="1"/>
  <c r="EWE40" i="7" s="1"/>
  <c r="EWF40" i="7" s="1"/>
  <c r="EWG40" i="7" s="1"/>
  <c r="EWH40" i="7" s="1"/>
  <c r="EWI40" i="7" s="1"/>
  <c r="EWJ40" i="7" s="1"/>
  <c r="EWK40" i="7" s="1"/>
  <c r="EWL40" i="7" s="1"/>
  <c r="EWM40" i="7" s="1"/>
  <c r="EWN40" i="7" s="1"/>
  <c r="EWO40" i="7" s="1"/>
  <c r="EWP40" i="7" s="1"/>
  <c r="EWQ40" i="7" s="1"/>
  <c r="EWR40" i="7" s="1"/>
  <c r="EWS40" i="7" s="1"/>
  <c r="EWT40" i="7" s="1"/>
  <c r="EWU40" i="7" s="1"/>
  <c r="EWV40" i="7" s="1"/>
  <c r="EWW40" i="7" s="1"/>
  <c r="EWX40" i="7" s="1"/>
  <c r="EWY40" i="7" s="1"/>
  <c r="EWZ40" i="7" s="1"/>
  <c r="EXA40" i="7" s="1"/>
  <c r="EXB40" i="7" s="1"/>
  <c r="EXC40" i="7" s="1"/>
  <c r="EXD40" i="7" s="1"/>
  <c r="EXE40" i="7" s="1"/>
  <c r="EXF40" i="7" s="1"/>
  <c r="EXG40" i="7" s="1"/>
  <c r="EXH40" i="7" s="1"/>
  <c r="EXI40" i="7" s="1"/>
  <c r="EXJ40" i="7" s="1"/>
  <c r="EXK40" i="7" s="1"/>
  <c r="EXL40" i="7" s="1"/>
  <c r="EXM40" i="7" s="1"/>
  <c r="EXN40" i="7" s="1"/>
  <c r="EXO40" i="7" s="1"/>
  <c r="EXP40" i="7" s="1"/>
  <c r="EXQ40" i="7" s="1"/>
  <c r="EXR40" i="7" s="1"/>
  <c r="EXS40" i="7" s="1"/>
  <c r="EXT40" i="7" s="1"/>
  <c r="EXU40" i="7" s="1"/>
  <c r="EXV40" i="7" s="1"/>
  <c r="EXW40" i="7" s="1"/>
  <c r="EXX40" i="7" s="1"/>
  <c r="EXY40" i="7" s="1"/>
  <c r="EXZ40" i="7" s="1"/>
  <c r="EYA40" i="7" s="1"/>
  <c r="EYB40" i="7" s="1"/>
  <c r="EYC40" i="7" s="1"/>
  <c r="EYD40" i="7" s="1"/>
  <c r="EYE40" i="7" s="1"/>
  <c r="EYF40" i="7" s="1"/>
  <c r="EYG40" i="7" s="1"/>
  <c r="EYH40" i="7" s="1"/>
  <c r="EYI40" i="7" s="1"/>
  <c r="EYJ40" i="7" s="1"/>
  <c r="EYK40" i="7" s="1"/>
  <c r="EYL40" i="7" s="1"/>
  <c r="EYM40" i="7" s="1"/>
  <c r="EYN40" i="7" s="1"/>
  <c r="EYO40" i="7" s="1"/>
  <c r="EYP40" i="7" s="1"/>
  <c r="EYQ40" i="7" s="1"/>
  <c r="EYR40" i="7" s="1"/>
  <c r="EYS40" i="7" s="1"/>
  <c r="EYT40" i="7" s="1"/>
  <c r="EYU40" i="7" s="1"/>
  <c r="EYV40" i="7" s="1"/>
  <c r="EYW40" i="7" s="1"/>
  <c r="EYX40" i="7" s="1"/>
  <c r="EYY40" i="7" s="1"/>
  <c r="EYZ40" i="7" s="1"/>
  <c r="EZA40" i="7" s="1"/>
  <c r="EZB40" i="7" s="1"/>
  <c r="EZC40" i="7" s="1"/>
  <c r="EZD40" i="7" s="1"/>
  <c r="EZE40" i="7" s="1"/>
  <c r="EZF40" i="7" s="1"/>
  <c r="EZG40" i="7" s="1"/>
  <c r="EZH40" i="7" s="1"/>
  <c r="EZI40" i="7" s="1"/>
  <c r="EZJ40" i="7" s="1"/>
  <c r="EZK40" i="7" s="1"/>
  <c r="EZL40" i="7" s="1"/>
  <c r="EZM40" i="7" s="1"/>
  <c r="EZN40" i="7" s="1"/>
  <c r="EZO40" i="7" s="1"/>
  <c r="EZP40" i="7" s="1"/>
  <c r="EZQ40" i="7" s="1"/>
  <c r="EZR40" i="7" s="1"/>
  <c r="EZS40" i="7" s="1"/>
  <c r="EZT40" i="7" s="1"/>
  <c r="EZU40" i="7" s="1"/>
  <c r="EZV40" i="7" s="1"/>
  <c r="EZW40" i="7" s="1"/>
  <c r="EZX40" i="7" s="1"/>
  <c r="EZY40" i="7" s="1"/>
  <c r="EZZ40" i="7" s="1"/>
  <c r="FAA40" i="7" s="1"/>
  <c r="FAB40" i="7" s="1"/>
  <c r="FAC40" i="7" s="1"/>
  <c r="FAD40" i="7" s="1"/>
  <c r="FAE40" i="7" s="1"/>
  <c r="FAF40" i="7" s="1"/>
  <c r="FAG40" i="7" s="1"/>
  <c r="FAH40" i="7" s="1"/>
  <c r="FAI40" i="7" s="1"/>
  <c r="FAJ40" i="7" s="1"/>
  <c r="FAK40" i="7" s="1"/>
  <c r="FAL40" i="7" s="1"/>
  <c r="FAM40" i="7" s="1"/>
  <c r="FAN40" i="7" s="1"/>
  <c r="FAO40" i="7" s="1"/>
  <c r="FAP40" i="7" s="1"/>
  <c r="FAQ40" i="7" s="1"/>
  <c r="FAR40" i="7" s="1"/>
  <c r="FAS40" i="7" s="1"/>
  <c r="FAT40" i="7" s="1"/>
  <c r="FAU40" i="7" s="1"/>
  <c r="FAV40" i="7" s="1"/>
  <c r="FAW40" i="7" s="1"/>
  <c r="FAX40" i="7" s="1"/>
  <c r="FAY40" i="7" s="1"/>
  <c r="FAZ40" i="7" s="1"/>
  <c r="FBA40" i="7" s="1"/>
  <c r="FBB40" i="7" s="1"/>
  <c r="FBC40" i="7" s="1"/>
  <c r="FBD40" i="7" s="1"/>
  <c r="FBE40" i="7" s="1"/>
  <c r="FBF40" i="7" s="1"/>
  <c r="FBG40" i="7" s="1"/>
  <c r="FBH40" i="7" s="1"/>
  <c r="FBI40" i="7" s="1"/>
  <c r="FBJ40" i="7" s="1"/>
  <c r="FBK40" i="7" s="1"/>
  <c r="FBL40" i="7" s="1"/>
  <c r="FBM40" i="7" s="1"/>
  <c r="FBN40" i="7" s="1"/>
  <c r="FBO40" i="7" s="1"/>
  <c r="FBP40" i="7" s="1"/>
  <c r="FBQ40" i="7" s="1"/>
  <c r="FBR40" i="7" s="1"/>
  <c r="FBS40" i="7" s="1"/>
  <c r="FBT40" i="7" s="1"/>
  <c r="FBU40" i="7" s="1"/>
  <c r="FBV40" i="7" s="1"/>
  <c r="FBW40" i="7" s="1"/>
  <c r="FBX40" i="7" s="1"/>
  <c r="FBY40" i="7" s="1"/>
  <c r="FBZ40" i="7" s="1"/>
  <c r="FCA40" i="7" s="1"/>
  <c r="FCB40" i="7" s="1"/>
  <c r="FCC40" i="7" s="1"/>
  <c r="FCD40" i="7" s="1"/>
  <c r="FCE40" i="7" s="1"/>
  <c r="FCF40" i="7" s="1"/>
  <c r="FCG40" i="7" s="1"/>
  <c r="FCH40" i="7" s="1"/>
  <c r="FCI40" i="7" s="1"/>
  <c r="FCJ40" i="7" s="1"/>
  <c r="FCK40" i="7" s="1"/>
  <c r="FCL40" i="7" s="1"/>
  <c r="FCM40" i="7" s="1"/>
  <c r="FCN40" i="7" s="1"/>
  <c r="FCO40" i="7" s="1"/>
  <c r="FCP40" i="7" s="1"/>
  <c r="FCQ40" i="7" s="1"/>
  <c r="FCR40" i="7" s="1"/>
  <c r="FCS40" i="7" s="1"/>
  <c r="FCT40" i="7" s="1"/>
  <c r="FCU40" i="7" s="1"/>
  <c r="FCV40" i="7" s="1"/>
  <c r="FCW40" i="7" s="1"/>
  <c r="FCX40" i="7" s="1"/>
  <c r="FCY40" i="7" s="1"/>
  <c r="FCZ40" i="7" s="1"/>
  <c r="FDA40" i="7" s="1"/>
  <c r="FDB40" i="7" s="1"/>
  <c r="FDC40" i="7" s="1"/>
  <c r="FDD40" i="7" s="1"/>
  <c r="FDE40" i="7" s="1"/>
  <c r="FDF40" i="7" s="1"/>
  <c r="FDG40" i="7" s="1"/>
  <c r="FDH40" i="7" s="1"/>
  <c r="FDI40" i="7" s="1"/>
  <c r="FDJ40" i="7" s="1"/>
  <c r="FDK40" i="7" s="1"/>
  <c r="FDL40" i="7" s="1"/>
  <c r="FDM40" i="7" s="1"/>
  <c r="FDN40" i="7" s="1"/>
  <c r="FDO40" i="7" s="1"/>
  <c r="FDP40" i="7" s="1"/>
  <c r="FDQ40" i="7" s="1"/>
  <c r="FDR40" i="7" s="1"/>
  <c r="FDS40" i="7" s="1"/>
  <c r="FDT40" i="7" s="1"/>
  <c r="FDU40" i="7" s="1"/>
  <c r="FDV40" i="7" s="1"/>
  <c r="FDW40" i="7" s="1"/>
  <c r="FDX40" i="7" s="1"/>
  <c r="FDY40" i="7" s="1"/>
  <c r="FDZ40" i="7" s="1"/>
  <c r="FEA40" i="7" s="1"/>
  <c r="FEB40" i="7" s="1"/>
  <c r="FEC40" i="7" s="1"/>
  <c r="FED40" i="7" s="1"/>
  <c r="FEE40" i="7" s="1"/>
  <c r="FEF40" i="7" s="1"/>
  <c r="FEG40" i="7" s="1"/>
  <c r="FEH40" i="7" s="1"/>
  <c r="FEI40" i="7" s="1"/>
  <c r="FEJ40" i="7" s="1"/>
  <c r="FEK40" i="7" s="1"/>
  <c r="FEL40" i="7" s="1"/>
  <c r="FEM40" i="7" s="1"/>
  <c r="FEN40" i="7" s="1"/>
  <c r="FEO40" i="7" s="1"/>
  <c r="FEP40" i="7" s="1"/>
  <c r="FEQ40" i="7" s="1"/>
  <c r="FER40" i="7" s="1"/>
  <c r="FES40" i="7" s="1"/>
  <c r="FET40" i="7" s="1"/>
  <c r="FEU40" i="7" s="1"/>
  <c r="FEV40" i="7" s="1"/>
  <c r="FEW40" i="7" s="1"/>
  <c r="FEX40" i="7" s="1"/>
  <c r="FEY40" i="7" s="1"/>
  <c r="FEZ40" i="7" s="1"/>
  <c r="FFA40" i="7" s="1"/>
  <c r="FFB40" i="7" s="1"/>
  <c r="FFC40" i="7" s="1"/>
  <c r="FFD40" i="7" s="1"/>
  <c r="FFE40" i="7" s="1"/>
  <c r="FFF40" i="7" s="1"/>
  <c r="FFG40" i="7" s="1"/>
  <c r="FFH40" i="7" s="1"/>
  <c r="FFI40" i="7" s="1"/>
  <c r="FFJ40" i="7" s="1"/>
  <c r="FFK40" i="7" s="1"/>
  <c r="FFL40" i="7" s="1"/>
  <c r="FFM40" i="7" s="1"/>
  <c r="FFN40" i="7" s="1"/>
  <c r="FFO40" i="7" s="1"/>
  <c r="FFP40" i="7" s="1"/>
  <c r="FFQ40" i="7" s="1"/>
  <c r="FFR40" i="7" s="1"/>
  <c r="FFS40" i="7" s="1"/>
  <c r="FFT40" i="7" s="1"/>
  <c r="FFU40" i="7" s="1"/>
  <c r="FFV40" i="7" s="1"/>
  <c r="FFW40" i="7" s="1"/>
  <c r="FFX40" i="7" s="1"/>
  <c r="FFY40" i="7" s="1"/>
  <c r="FFZ40" i="7" s="1"/>
  <c r="FGA40" i="7" s="1"/>
  <c r="FGB40" i="7" s="1"/>
  <c r="FGC40" i="7" s="1"/>
  <c r="FGD40" i="7" s="1"/>
  <c r="FGE40" i="7" s="1"/>
  <c r="FGF40" i="7" s="1"/>
  <c r="FGG40" i="7" s="1"/>
  <c r="FGH40" i="7" s="1"/>
  <c r="FGI40" i="7" s="1"/>
  <c r="FGJ40" i="7" s="1"/>
  <c r="FGK40" i="7" s="1"/>
  <c r="FGL40" i="7" s="1"/>
  <c r="FGM40" i="7" s="1"/>
  <c r="FGN40" i="7" s="1"/>
  <c r="FGO40" i="7" s="1"/>
  <c r="FGP40" i="7" s="1"/>
  <c r="FGQ40" i="7" s="1"/>
  <c r="FGR40" i="7" s="1"/>
  <c r="FGS40" i="7" s="1"/>
  <c r="FGT40" i="7" s="1"/>
  <c r="FGU40" i="7" s="1"/>
  <c r="FGV40" i="7" s="1"/>
  <c r="FGW40" i="7" s="1"/>
  <c r="FGX40" i="7" s="1"/>
  <c r="FGY40" i="7" s="1"/>
  <c r="FGZ40" i="7" s="1"/>
  <c r="FHA40" i="7" s="1"/>
  <c r="FHB40" i="7" s="1"/>
  <c r="FHC40" i="7" s="1"/>
  <c r="FHD40" i="7" s="1"/>
  <c r="FHE40" i="7" s="1"/>
  <c r="FHF40" i="7" s="1"/>
  <c r="FHG40" i="7" s="1"/>
  <c r="FHH40" i="7" s="1"/>
  <c r="FHI40" i="7" s="1"/>
  <c r="FHJ40" i="7" s="1"/>
  <c r="FHK40" i="7" s="1"/>
  <c r="FHL40" i="7" s="1"/>
  <c r="FHM40" i="7" s="1"/>
  <c r="FHN40" i="7" s="1"/>
  <c r="FHO40" i="7" s="1"/>
  <c r="FHP40" i="7" s="1"/>
  <c r="FHQ40" i="7" s="1"/>
  <c r="FHR40" i="7" s="1"/>
  <c r="FHS40" i="7" s="1"/>
  <c r="FHT40" i="7" s="1"/>
  <c r="FHU40" i="7" s="1"/>
  <c r="FHV40" i="7" s="1"/>
  <c r="FHW40" i="7" s="1"/>
  <c r="FHX40" i="7" s="1"/>
  <c r="FHY40" i="7" s="1"/>
  <c r="FHZ40" i="7" s="1"/>
  <c r="FIA40" i="7" s="1"/>
  <c r="FIB40" i="7" s="1"/>
  <c r="FIC40" i="7" s="1"/>
  <c r="FID40" i="7" s="1"/>
  <c r="FIE40" i="7" s="1"/>
  <c r="FIF40" i="7" s="1"/>
  <c r="FIG40" i="7" s="1"/>
  <c r="FIH40" i="7" s="1"/>
  <c r="FII40" i="7" s="1"/>
  <c r="FIJ40" i="7" s="1"/>
  <c r="FIK40" i="7" s="1"/>
  <c r="FIL40" i="7" s="1"/>
  <c r="FIM40" i="7" s="1"/>
  <c r="FIN40" i="7" s="1"/>
  <c r="FIO40" i="7" s="1"/>
  <c r="FIP40" i="7" s="1"/>
  <c r="FIQ40" i="7" s="1"/>
  <c r="FIR40" i="7" s="1"/>
  <c r="FIS40" i="7" s="1"/>
  <c r="FIT40" i="7" s="1"/>
  <c r="FIU40" i="7" s="1"/>
  <c r="FIV40" i="7" s="1"/>
  <c r="FIW40" i="7" s="1"/>
  <c r="FIX40" i="7" s="1"/>
  <c r="FIY40" i="7" s="1"/>
  <c r="FIZ40" i="7" s="1"/>
  <c r="FJA40" i="7" s="1"/>
  <c r="FJB40" i="7" s="1"/>
  <c r="FJC40" i="7" s="1"/>
  <c r="FJD40" i="7" s="1"/>
  <c r="FJE40" i="7" s="1"/>
  <c r="FJF40" i="7" s="1"/>
  <c r="FJG40" i="7" s="1"/>
  <c r="FJH40" i="7" s="1"/>
  <c r="FJI40" i="7" s="1"/>
  <c r="FJJ40" i="7" s="1"/>
  <c r="FJK40" i="7" s="1"/>
  <c r="FJL40" i="7" s="1"/>
  <c r="FJM40" i="7" s="1"/>
  <c r="FJN40" i="7" s="1"/>
  <c r="FJO40" i="7" s="1"/>
  <c r="FJP40" i="7" s="1"/>
  <c r="FJQ40" i="7" s="1"/>
  <c r="FJR40" i="7" s="1"/>
  <c r="FJS40" i="7" s="1"/>
  <c r="FJT40" i="7" s="1"/>
  <c r="FJU40" i="7" s="1"/>
  <c r="FJV40" i="7" s="1"/>
  <c r="FJW40" i="7" s="1"/>
  <c r="FJX40" i="7" s="1"/>
  <c r="FJY40" i="7" s="1"/>
  <c r="FJZ40" i="7" s="1"/>
  <c r="FKA40" i="7" s="1"/>
  <c r="FKB40" i="7" s="1"/>
  <c r="FKC40" i="7" s="1"/>
  <c r="FKD40" i="7" s="1"/>
  <c r="FKE40" i="7" s="1"/>
  <c r="FKF40" i="7" s="1"/>
  <c r="FKG40" i="7" s="1"/>
  <c r="FKH40" i="7" s="1"/>
  <c r="FKI40" i="7" s="1"/>
  <c r="FKJ40" i="7" s="1"/>
  <c r="FKK40" i="7" s="1"/>
  <c r="FKL40" i="7" s="1"/>
  <c r="FKM40" i="7" s="1"/>
  <c r="FKN40" i="7" s="1"/>
  <c r="FKO40" i="7" s="1"/>
  <c r="FKP40" i="7" s="1"/>
  <c r="FKQ40" i="7" s="1"/>
  <c r="FKR40" i="7" s="1"/>
  <c r="FKS40" i="7" s="1"/>
  <c r="FKT40" i="7" s="1"/>
  <c r="FKU40" i="7" s="1"/>
  <c r="FKV40" i="7" s="1"/>
  <c r="FKW40" i="7" s="1"/>
  <c r="FKX40" i="7" s="1"/>
  <c r="FKY40" i="7" s="1"/>
  <c r="FKZ40" i="7" s="1"/>
  <c r="FLA40" i="7" s="1"/>
  <c r="FLB40" i="7" s="1"/>
  <c r="FLC40" i="7" s="1"/>
  <c r="FLD40" i="7" s="1"/>
  <c r="FLE40" i="7" s="1"/>
  <c r="FLF40" i="7" s="1"/>
  <c r="FLG40" i="7" s="1"/>
  <c r="FLH40" i="7" s="1"/>
  <c r="FLI40" i="7" s="1"/>
  <c r="FLJ40" i="7" s="1"/>
  <c r="FLK40" i="7" s="1"/>
  <c r="FLL40" i="7" s="1"/>
  <c r="FLM40" i="7" s="1"/>
  <c r="FLN40" i="7" s="1"/>
  <c r="FLO40" i="7" s="1"/>
  <c r="FLP40" i="7" s="1"/>
  <c r="FLQ40" i="7" s="1"/>
  <c r="FLR40" i="7" s="1"/>
  <c r="FLS40" i="7" s="1"/>
  <c r="FLT40" i="7" s="1"/>
  <c r="FLU40" i="7" s="1"/>
  <c r="FLV40" i="7" s="1"/>
  <c r="FLW40" i="7" s="1"/>
  <c r="FLX40" i="7" s="1"/>
  <c r="FLY40" i="7" s="1"/>
  <c r="FLZ40" i="7" s="1"/>
  <c r="FMA40" i="7" s="1"/>
  <c r="FMB40" i="7" s="1"/>
  <c r="FMC40" i="7" s="1"/>
  <c r="FMD40" i="7" s="1"/>
  <c r="FME40" i="7" s="1"/>
  <c r="FMF40" i="7" s="1"/>
  <c r="FMG40" i="7" s="1"/>
  <c r="FMH40" i="7" s="1"/>
  <c r="FMI40" i="7" s="1"/>
  <c r="FMJ40" i="7" s="1"/>
  <c r="FMK40" i="7" s="1"/>
  <c r="FML40" i="7" s="1"/>
  <c r="FMM40" i="7" s="1"/>
  <c r="FMN40" i="7" s="1"/>
  <c r="FMO40" i="7" s="1"/>
  <c r="FMP40" i="7" s="1"/>
  <c r="FMQ40" i="7" s="1"/>
  <c r="FMR40" i="7" s="1"/>
  <c r="FMS40" i="7" s="1"/>
  <c r="FMT40" i="7" s="1"/>
  <c r="FMU40" i="7" s="1"/>
  <c r="FMV40" i="7" s="1"/>
  <c r="FMW40" i="7" s="1"/>
  <c r="FMX40" i="7" s="1"/>
  <c r="FMY40" i="7" s="1"/>
  <c r="FMZ40" i="7" s="1"/>
  <c r="FNA40" i="7" s="1"/>
  <c r="FNB40" i="7" s="1"/>
  <c r="FNC40" i="7" s="1"/>
  <c r="FND40" i="7" s="1"/>
  <c r="FNE40" i="7" s="1"/>
  <c r="FNF40" i="7" s="1"/>
  <c r="FNG40" i="7" s="1"/>
  <c r="FNH40" i="7" s="1"/>
  <c r="FNI40" i="7" s="1"/>
  <c r="FNJ40" i="7" s="1"/>
  <c r="FNK40" i="7" s="1"/>
  <c r="FNL40" i="7" s="1"/>
  <c r="FNM40" i="7" s="1"/>
  <c r="FNN40" i="7" s="1"/>
  <c r="FNO40" i="7" s="1"/>
  <c r="FNP40" i="7" s="1"/>
  <c r="FNQ40" i="7" s="1"/>
  <c r="FNR40" i="7" s="1"/>
  <c r="FNS40" i="7" s="1"/>
  <c r="FNT40" i="7" s="1"/>
  <c r="FNU40" i="7" s="1"/>
  <c r="FNV40" i="7" s="1"/>
  <c r="FNW40" i="7" s="1"/>
  <c r="FNX40" i="7" s="1"/>
  <c r="FNY40" i="7" s="1"/>
  <c r="FNZ40" i="7" s="1"/>
  <c r="FOA40" i="7" s="1"/>
  <c r="FOB40" i="7" s="1"/>
  <c r="FOC40" i="7" s="1"/>
  <c r="FOD40" i="7" s="1"/>
  <c r="FOE40" i="7" s="1"/>
  <c r="FOF40" i="7" s="1"/>
  <c r="FOG40" i="7" s="1"/>
  <c r="FOH40" i="7" s="1"/>
  <c r="FOI40" i="7" s="1"/>
  <c r="FOJ40" i="7" s="1"/>
  <c r="FOK40" i="7" s="1"/>
  <c r="FOL40" i="7" s="1"/>
  <c r="FOM40" i="7" s="1"/>
  <c r="FON40" i="7" s="1"/>
  <c r="FOO40" i="7" s="1"/>
  <c r="FOP40" i="7" s="1"/>
  <c r="FOQ40" i="7" s="1"/>
  <c r="FOR40" i="7" s="1"/>
  <c r="FOS40" i="7" s="1"/>
  <c r="FOT40" i="7" s="1"/>
  <c r="FOU40" i="7" s="1"/>
  <c r="FOV40" i="7" s="1"/>
  <c r="FOW40" i="7" s="1"/>
  <c r="FOX40" i="7" s="1"/>
  <c r="FOY40" i="7" s="1"/>
  <c r="FOZ40" i="7" s="1"/>
  <c r="FPA40" i="7" s="1"/>
  <c r="FPB40" i="7" s="1"/>
  <c r="FPC40" i="7" s="1"/>
  <c r="FPD40" i="7" s="1"/>
  <c r="FPE40" i="7" s="1"/>
  <c r="FPF40" i="7" s="1"/>
  <c r="FPG40" i="7" s="1"/>
  <c r="FPH40" i="7" s="1"/>
  <c r="FPI40" i="7" s="1"/>
  <c r="FPJ40" i="7" s="1"/>
  <c r="FPK40" i="7" s="1"/>
  <c r="FPL40" i="7" s="1"/>
  <c r="FPM40" i="7" s="1"/>
  <c r="FPN40" i="7" s="1"/>
  <c r="FPO40" i="7" s="1"/>
  <c r="FPP40" i="7" s="1"/>
  <c r="FPQ40" i="7" s="1"/>
  <c r="FPR40" i="7" s="1"/>
  <c r="FPS40" i="7" s="1"/>
  <c r="FPT40" i="7" s="1"/>
  <c r="FPU40" i="7" s="1"/>
  <c r="FPV40" i="7" s="1"/>
  <c r="FPW40" i="7" s="1"/>
  <c r="FPX40" i="7" s="1"/>
  <c r="FPY40" i="7" s="1"/>
  <c r="FPZ40" i="7" s="1"/>
  <c r="FQA40" i="7" s="1"/>
  <c r="FQB40" i="7" s="1"/>
  <c r="FQC40" i="7" s="1"/>
  <c r="FQD40" i="7" s="1"/>
  <c r="FQE40" i="7" s="1"/>
  <c r="FQF40" i="7" s="1"/>
  <c r="FQG40" i="7" s="1"/>
  <c r="FQH40" i="7" s="1"/>
  <c r="FQI40" i="7" s="1"/>
  <c r="FQJ40" i="7" s="1"/>
  <c r="FQK40" i="7" s="1"/>
  <c r="FQL40" i="7" s="1"/>
  <c r="FQM40" i="7" s="1"/>
  <c r="FQN40" i="7" s="1"/>
  <c r="FQO40" i="7" s="1"/>
  <c r="FQP40" i="7" s="1"/>
  <c r="FQQ40" i="7" s="1"/>
  <c r="FQR40" i="7" s="1"/>
  <c r="FQS40" i="7" s="1"/>
  <c r="FQT40" i="7" s="1"/>
  <c r="FQU40" i="7" s="1"/>
  <c r="FQV40" i="7" s="1"/>
  <c r="FQW40" i="7" s="1"/>
  <c r="FQX40" i="7" s="1"/>
  <c r="FQY40" i="7" s="1"/>
  <c r="FQZ40" i="7" s="1"/>
  <c r="FRA40" i="7" s="1"/>
  <c r="FRB40" i="7" s="1"/>
  <c r="FRC40" i="7" s="1"/>
  <c r="FRD40" i="7" s="1"/>
  <c r="FRE40" i="7" s="1"/>
  <c r="FRF40" i="7" s="1"/>
  <c r="FRG40" i="7" s="1"/>
  <c r="FRH40" i="7" s="1"/>
  <c r="FRI40" i="7" s="1"/>
  <c r="FRJ40" i="7" s="1"/>
  <c r="FRK40" i="7" s="1"/>
  <c r="FRL40" i="7" s="1"/>
  <c r="FRM40" i="7" s="1"/>
  <c r="FRN40" i="7" s="1"/>
  <c r="FRO40" i="7" s="1"/>
  <c r="FRP40" i="7" s="1"/>
  <c r="FRQ40" i="7" s="1"/>
  <c r="FRR40" i="7" s="1"/>
  <c r="FRS40" i="7" s="1"/>
  <c r="FRT40" i="7" s="1"/>
  <c r="FRU40" i="7" s="1"/>
  <c r="FRV40" i="7" s="1"/>
  <c r="FRW40" i="7" s="1"/>
  <c r="FRX40" i="7" s="1"/>
  <c r="FRY40" i="7" s="1"/>
  <c r="FRZ40" i="7" s="1"/>
  <c r="FSA40" i="7" s="1"/>
  <c r="FSB40" i="7" s="1"/>
  <c r="FSC40" i="7" s="1"/>
  <c r="FSD40" i="7" s="1"/>
  <c r="FSE40" i="7" s="1"/>
  <c r="FSF40" i="7" s="1"/>
  <c r="FSG40" i="7" s="1"/>
  <c r="FSH40" i="7" s="1"/>
  <c r="FSI40" i="7" s="1"/>
  <c r="FSJ40" i="7" s="1"/>
  <c r="FSK40" i="7" s="1"/>
  <c r="FSL40" i="7" s="1"/>
  <c r="FSM40" i="7" s="1"/>
  <c r="FSN40" i="7" s="1"/>
  <c r="FSO40" i="7" s="1"/>
  <c r="FSP40" i="7" s="1"/>
  <c r="FSQ40" i="7" s="1"/>
  <c r="FSR40" i="7" s="1"/>
  <c r="FSS40" i="7" s="1"/>
  <c r="FST40" i="7" s="1"/>
  <c r="FSU40" i="7" s="1"/>
  <c r="FSV40" i="7" s="1"/>
  <c r="FSW40" i="7" s="1"/>
  <c r="FSX40" i="7" s="1"/>
  <c r="FSY40" i="7" s="1"/>
  <c r="FSZ40" i="7" s="1"/>
  <c r="FTA40" i="7" s="1"/>
  <c r="FTB40" i="7" s="1"/>
  <c r="FTC40" i="7" s="1"/>
  <c r="FTD40" i="7" s="1"/>
  <c r="FTE40" i="7" s="1"/>
  <c r="FTF40" i="7" s="1"/>
  <c r="FTG40" i="7" s="1"/>
  <c r="FTH40" i="7" s="1"/>
  <c r="FTI40" i="7" s="1"/>
  <c r="FTJ40" i="7" s="1"/>
  <c r="FTK40" i="7" s="1"/>
  <c r="FTL40" i="7" s="1"/>
  <c r="FTM40" i="7" s="1"/>
  <c r="FTN40" i="7" s="1"/>
  <c r="FTO40" i="7" s="1"/>
  <c r="FTP40" i="7" s="1"/>
  <c r="FTQ40" i="7" s="1"/>
  <c r="FTR40" i="7" s="1"/>
  <c r="FTS40" i="7" s="1"/>
  <c r="FTT40" i="7" s="1"/>
  <c r="FTU40" i="7" s="1"/>
  <c r="FTV40" i="7" s="1"/>
  <c r="FTW40" i="7" s="1"/>
  <c r="FTX40" i="7" s="1"/>
  <c r="FTY40" i="7" s="1"/>
  <c r="FTZ40" i="7" s="1"/>
  <c r="FUA40" i="7" s="1"/>
  <c r="FUB40" i="7" s="1"/>
  <c r="FUC40" i="7" s="1"/>
  <c r="FUD40" i="7" s="1"/>
  <c r="FUE40" i="7" s="1"/>
  <c r="FUF40" i="7" s="1"/>
  <c r="FUG40" i="7" s="1"/>
  <c r="FUH40" i="7" s="1"/>
  <c r="FUI40" i="7" s="1"/>
  <c r="FUJ40" i="7" s="1"/>
  <c r="FUK40" i="7" s="1"/>
  <c r="FUL40" i="7" s="1"/>
  <c r="FUM40" i="7" s="1"/>
  <c r="FUN40" i="7" s="1"/>
  <c r="FUO40" i="7" s="1"/>
  <c r="FUP40" i="7" s="1"/>
  <c r="FUQ40" i="7" s="1"/>
  <c r="FUR40" i="7" s="1"/>
  <c r="FUS40" i="7" s="1"/>
  <c r="FUT40" i="7" s="1"/>
  <c r="FUU40" i="7" s="1"/>
  <c r="FUV40" i="7" s="1"/>
  <c r="FUW40" i="7" s="1"/>
  <c r="FUX40" i="7" s="1"/>
  <c r="FUY40" i="7" s="1"/>
  <c r="FUZ40" i="7" s="1"/>
  <c r="FVA40" i="7" s="1"/>
  <c r="FVB40" i="7" s="1"/>
  <c r="FVC40" i="7" s="1"/>
  <c r="FVD40" i="7" s="1"/>
  <c r="FVE40" i="7" s="1"/>
  <c r="FVF40" i="7" s="1"/>
  <c r="FVG40" i="7" s="1"/>
  <c r="FVH40" i="7" s="1"/>
  <c r="FVI40" i="7" s="1"/>
  <c r="FVJ40" i="7" s="1"/>
  <c r="FVK40" i="7" s="1"/>
  <c r="FVL40" i="7" s="1"/>
  <c r="FVM40" i="7" s="1"/>
  <c r="FVN40" i="7" s="1"/>
  <c r="FVO40" i="7" s="1"/>
  <c r="FVP40" i="7" s="1"/>
  <c r="FVQ40" i="7" s="1"/>
  <c r="FVR40" i="7" s="1"/>
  <c r="FVS40" i="7" s="1"/>
  <c r="FVT40" i="7" s="1"/>
  <c r="FVU40" i="7" s="1"/>
  <c r="FVV40" i="7" s="1"/>
  <c r="FVW40" i="7" s="1"/>
  <c r="FVX40" i="7" s="1"/>
  <c r="FVY40" i="7" s="1"/>
  <c r="FVZ40" i="7" s="1"/>
  <c r="FWA40" i="7" s="1"/>
  <c r="FWB40" i="7" s="1"/>
  <c r="FWC40" i="7" s="1"/>
  <c r="FWD40" i="7" s="1"/>
  <c r="FWE40" i="7" s="1"/>
  <c r="FWF40" i="7" s="1"/>
  <c r="FWG40" i="7" s="1"/>
  <c r="FWH40" i="7" s="1"/>
  <c r="FWI40" i="7" s="1"/>
  <c r="FWJ40" i="7" s="1"/>
  <c r="FWK40" i="7" s="1"/>
  <c r="FWL40" i="7" s="1"/>
  <c r="FWM40" i="7" s="1"/>
  <c r="FWN40" i="7" s="1"/>
  <c r="FWO40" i="7" s="1"/>
  <c r="FWP40" i="7" s="1"/>
  <c r="FWQ40" i="7" s="1"/>
  <c r="FWR40" i="7" s="1"/>
  <c r="FWS40" i="7" s="1"/>
  <c r="FWT40" i="7" s="1"/>
  <c r="FWU40" i="7" s="1"/>
  <c r="FWV40" i="7" s="1"/>
  <c r="FWW40" i="7" s="1"/>
  <c r="FWX40" i="7" s="1"/>
  <c r="FWY40" i="7" s="1"/>
  <c r="FWZ40" i="7" s="1"/>
  <c r="FXA40" i="7" s="1"/>
  <c r="FXB40" i="7" s="1"/>
  <c r="FXC40" i="7" s="1"/>
  <c r="FXD40" i="7" s="1"/>
  <c r="FXE40" i="7" s="1"/>
  <c r="FXF40" i="7" s="1"/>
  <c r="FXG40" i="7" s="1"/>
  <c r="FXH40" i="7" s="1"/>
  <c r="FXI40" i="7" s="1"/>
  <c r="FXJ40" i="7" s="1"/>
  <c r="FXK40" i="7" s="1"/>
  <c r="FXL40" i="7" s="1"/>
  <c r="FXM40" i="7" s="1"/>
  <c r="FXN40" i="7" s="1"/>
  <c r="FXO40" i="7" s="1"/>
  <c r="FXP40" i="7" s="1"/>
  <c r="FXQ40" i="7" s="1"/>
  <c r="FXR40" i="7" s="1"/>
  <c r="FXS40" i="7" s="1"/>
  <c r="FXT40" i="7" s="1"/>
  <c r="FXU40" i="7" s="1"/>
  <c r="FXV40" i="7" s="1"/>
  <c r="FXW40" i="7" s="1"/>
  <c r="FXX40" i="7" s="1"/>
  <c r="FXY40" i="7" s="1"/>
  <c r="FXZ40" i="7" s="1"/>
  <c r="FYA40" i="7" s="1"/>
  <c r="FYB40" i="7" s="1"/>
  <c r="FYC40" i="7" s="1"/>
  <c r="FYD40" i="7" s="1"/>
  <c r="FYE40" i="7" s="1"/>
  <c r="FYF40" i="7" s="1"/>
  <c r="FYG40" i="7" s="1"/>
  <c r="FYH40" i="7" s="1"/>
  <c r="FYI40" i="7" s="1"/>
  <c r="FYJ40" i="7" s="1"/>
  <c r="FYK40" i="7" s="1"/>
  <c r="FYL40" i="7" s="1"/>
  <c r="FYM40" i="7" s="1"/>
  <c r="FYN40" i="7" s="1"/>
  <c r="FYO40" i="7" s="1"/>
  <c r="FYP40" i="7" s="1"/>
  <c r="FYQ40" i="7" s="1"/>
  <c r="FYR40" i="7" s="1"/>
  <c r="FYS40" i="7" s="1"/>
  <c r="FYT40" i="7" s="1"/>
  <c r="FYU40" i="7" s="1"/>
  <c r="FYV40" i="7" s="1"/>
  <c r="FYW40" i="7" s="1"/>
  <c r="FYX40" i="7" s="1"/>
  <c r="FYY40" i="7" s="1"/>
  <c r="FYZ40" i="7" s="1"/>
  <c r="FZA40" i="7" s="1"/>
  <c r="FZB40" i="7" s="1"/>
  <c r="FZC40" i="7" s="1"/>
  <c r="FZD40" i="7" s="1"/>
  <c r="FZE40" i="7" s="1"/>
  <c r="FZF40" i="7" s="1"/>
  <c r="FZG40" i="7" s="1"/>
  <c r="FZH40" i="7" s="1"/>
  <c r="FZI40" i="7" s="1"/>
  <c r="FZJ40" i="7" s="1"/>
  <c r="FZK40" i="7" s="1"/>
  <c r="FZL40" i="7" s="1"/>
  <c r="FZM40" i="7" s="1"/>
  <c r="FZN40" i="7" s="1"/>
  <c r="FZO40" i="7" s="1"/>
  <c r="FZP40" i="7" s="1"/>
  <c r="FZQ40" i="7" s="1"/>
  <c r="FZR40" i="7" s="1"/>
  <c r="FZS40" i="7" s="1"/>
  <c r="FZT40" i="7" s="1"/>
  <c r="FZU40" i="7" s="1"/>
  <c r="FZV40" i="7" s="1"/>
  <c r="FZW40" i="7" s="1"/>
  <c r="FZX40" i="7" s="1"/>
  <c r="FZY40" i="7" s="1"/>
  <c r="FZZ40" i="7" s="1"/>
  <c r="GAA40" i="7" s="1"/>
  <c r="GAB40" i="7" s="1"/>
  <c r="GAC40" i="7" s="1"/>
  <c r="GAD40" i="7" s="1"/>
  <c r="GAE40" i="7" s="1"/>
  <c r="GAF40" i="7" s="1"/>
  <c r="GAG40" i="7" s="1"/>
  <c r="GAH40" i="7" s="1"/>
  <c r="GAI40" i="7" s="1"/>
  <c r="GAJ40" i="7" s="1"/>
  <c r="GAK40" i="7" s="1"/>
  <c r="GAL40" i="7" s="1"/>
  <c r="GAM40" i="7" s="1"/>
  <c r="GAN40" i="7" s="1"/>
  <c r="GAO40" i="7" s="1"/>
  <c r="GAP40" i="7" s="1"/>
  <c r="GAQ40" i="7" s="1"/>
  <c r="GAR40" i="7" s="1"/>
  <c r="GAS40" i="7" s="1"/>
  <c r="GAT40" i="7" s="1"/>
  <c r="GAU40" i="7" s="1"/>
  <c r="GAV40" i="7" s="1"/>
  <c r="GAW40" i="7" s="1"/>
  <c r="GAX40" i="7" s="1"/>
  <c r="GAY40" i="7" s="1"/>
  <c r="GAZ40" i="7" s="1"/>
  <c r="GBA40" i="7" s="1"/>
  <c r="GBB40" i="7" s="1"/>
  <c r="GBC40" i="7" s="1"/>
  <c r="GBD40" i="7" s="1"/>
  <c r="GBE40" i="7" s="1"/>
  <c r="GBF40" i="7" s="1"/>
  <c r="GBG40" i="7" s="1"/>
  <c r="GBH40" i="7" s="1"/>
  <c r="GBI40" i="7" s="1"/>
  <c r="GBJ40" i="7" s="1"/>
  <c r="GBK40" i="7" s="1"/>
  <c r="GBL40" i="7" s="1"/>
  <c r="GBM40" i="7" s="1"/>
  <c r="GBN40" i="7" s="1"/>
  <c r="GBO40" i="7" s="1"/>
  <c r="GBP40" i="7" s="1"/>
  <c r="GBQ40" i="7" s="1"/>
  <c r="GBR40" i="7" s="1"/>
  <c r="GBS40" i="7" s="1"/>
  <c r="GBT40" i="7" s="1"/>
  <c r="GBU40" i="7" s="1"/>
  <c r="GBV40" i="7" s="1"/>
  <c r="GBW40" i="7" s="1"/>
  <c r="GBX40" i="7" s="1"/>
  <c r="GBY40" i="7" s="1"/>
  <c r="GBZ40" i="7" s="1"/>
  <c r="GCA40" i="7" s="1"/>
  <c r="GCB40" i="7" s="1"/>
  <c r="GCC40" i="7" s="1"/>
  <c r="GCD40" i="7" s="1"/>
  <c r="GCE40" i="7" s="1"/>
  <c r="GCF40" i="7" s="1"/>
  <c r="GCG40" i="7" s="1"/>
  <c r="GCH40" i="7" s="1"/>
  <c r="GCI40" i="7" s="1"/>
  <c r="GCJ40" i="7" s="1"/>
  <c r="GCK40" i="7" s="1"/>
  <c r="GCL40" i="7" s="1"/>
  <c r="GCM40" i="7" s="1"/>
  <c r="GCN40" i="7" s="1"/>
  <c r="GCO40" i="7" s="1"/>
  <c r="GCP40" i="7" s="1"/>
  <c r="GCQ40" i="7" s="1"/>
  <c r="GCR40" i="7" s="1"/>
  <c r="GCS40" i="7" s="1"/>
  <c r="GCT40" i="7" s="1"/>
  <c r="GCU40" i="7" s="1"/>
  <c r="GCV40" i="7" s="1"/>
  <c r="GCW40" i="7" s="1"/>
  <c r="GCX40" i="7" s="1"/>
  <c r="GCY40" i="7" s="1"/>
  <c r="GCZ40" i="7" s="1"/>
  <c r="GDA40" i="7" s="1"/>
  <c r="GDB40" i="7" s="1"/>
  <c r="GDC40" i="7" s="1"/>
  <c r="GDD40" i="7" s="1"/>
  <c r="GDE40" i="7" s="1"/>
  <c r="GDF40" i="7" s="1"/>
  <c r="GDG40" i="7" s="1"/>
  <c r="GDH40" i="7" s="1"/>
  <c r="GDI40" i="7" s="1"/>
  <c r="GDJ40" i="7" s="1"/>
  <c r="GDK40" i="7" s="1"/>
  <c r="GDL40" i="7" s="1"/>
  <c r="GDM40" i="7" s="1"/>
  <c r="GDN40" i="7" s="1"/>
  <c r="GDO40" i="7" s="1"/>
  <c r="GDP40" i="7" s="1"/>
  <c r="GDQ40" i="7" s="1"/>
  <c r="GDR40" i="7" s="1"/>
  <c r="GDS40" i="7" s="1"/>
  <c r="GDT40" i="7" s="1"/>
  <c r="GDU40" i="7" s="1"/>
  <c r="GDV40" i="7" s="1"/>
  <c r="GDW40" i="7" s="1"/>
  <c r="GDX40" i="7" s="1"/>
  <c r="GDY40" i="7" s="1"/>
  <c r="GDZ40" i="7" s="1"/>
  <c r="GEA40" i="7" s="1"/>
  <c r="GEB40" i="7" s="1"/>
  <c r="GEC40" i="7" s="1"/>
  <c r="GED40" i="7" s="1"/>
  <c r="GEE40" i="7" s="1"/>
  <c r="GEF40" i="7" s="1"/>
  <c r="GEG40" i="7" s="1"/>
  <c r="GEH40" i="7" s="1"/>
  <c r="GEI40" i="7" s="1"/>
  <c r="GEJ40" i="7" s="1"/>
  <c r="GEK40" i="7" s="1"/>
  <c r="GEL40" i="7" s="1"/>
  <c r="GEM40" i="7" s="1"/>
  <c r="GEN40" i="7" s="1"/>
  <c r="GEO40" i="7" s="1"/>
  <c r="GEP40" i="7" s="1"/>
  <c r="GEQ40" i="7" s="1"/>
  <c r="GER40" i="7" s="1"/>
  <c r="GES40" i="7" s="1"/>
  <c r="GET40" i="7" s="1"/>
  <c r="GEU40" i="7" s="1"/>
  <c r="GEV40" i="7" s="1"/>
  <c r="GEW40" i="7" s="1"/>
  <c r="GEX40" i="7" s="1"/>
  <c r="GEY40" i="7" s="1"/>
  <c r="GEZ40" i="7" s="1"/>
  <c r="GFA40" i="7" s="1"/>
  <c r="GFB40" i="7" s="1"/>
  <c r="GFC40" i="7" s="1"/>
  <c r="GFD40" i="7" s="1"/>
  <c r="GFE40" i="7" s="1"/>
  <c r="GFF40" i="7" s="1"/>
  <c r="GFG40" i="7" s="1"/>
  <c r="GFH40" i="7" s="1"/>
  <c r="GFI40" i="7" s="1"/>
  <c r="GFJ40" i="7" s="1"/>
  <c r="GFK40" i="7" s="1"/>
  <c r="GFL40" i="7" s="1"/>
  <c r="GFM40" i="7" s="1"/>
  <c r="GFN40" i="7" s="1"/>
  <c r="GFO40" i="7" s="1"/>
  <c r="GFP40" i="7" s="1"/>
  <c r="GFQ40" i="7" s="1"/>
  <c r="GFR40" i="7" s="1"/>
  <c r="GFS40" i="7" s="1"/>
  <c r="GFT40" i="7" s="1"/>
  <c r="GFU40" i="7" s="1"/>
  <c r="GFV40" i="7" s="1"/>
  <c r="GFW40" i="7" s="1"/>
  <c r="GFX40" i="7" s="1"/>
  <c r="GFY40" i="7" s="1"/>
  <c r="GFZ40" i="7" s="1"/>
  <c r="GGA40" i="7" s="1"/>
  <c r="GGB40" i="7" s="1"/>
  <c r="GGC40" i="7" s="1"/>
  <c r="GGD40" i="7" s="1"/>
  <c r="GGE40" i="7" s="1"/>
  <c r="GGF40" i="7" s="1"/>
  <c r="GGG40" i="7" s="1"/>
  <c r="GGH40" i="7" s="1"/>
  <c r="GGI40" i="7" s="1"/>
  <c r="GGJ40" i="7" s="1"/>
  <c r="GGK40" i="7" s="1"/>
  <c r="GGL40" i="7" s="1"/>
  <c r="GGM40" i="7" s="1"/>
  <c r="GGN40" i="7" s="1"/>
  <c r="GGO40" i="7" s="1"/>
  <c r="GGP40" i="7" s="1"/>
  <c r="GGQ40" i="7" s="1"/>
  <c r="GGR40" i="7" s="1"/>
  <c r="GGS40" i="7" s="1"/>
  <c r="GGT40" i="7" s="1"/>
  <c r="GGU40" i="7" s="1"/>
  <c r="GGV40" i="7" s="1"/>
  <c r="GGW40" i="7" s="1"/>
  <c r="GGX40" i="7" s="1"/>
  <c r="GGY40" i="7" s="1"/>
  <c r="GGZ40" i="7" s="1"/>
  <c r="GHA40" i="7" s="1"/>
  <c r="GHB40" i="7" s="1"/>
  <c r="GHC40" i="7" s="1"/>
  <c r="GHD40" i="7" s="1"/>
  <c r="GHE40" i="7" s="1"/>
  <c r="GHF40" i="7" s="1"/>
  <c r="GHG40" i="7" s="1"/>
  <c r="GHH40" i="7" s="1"/>
  <c r="GHI40" i="7" s="1"/>
  <c r="GHJ40" i="7" s="1"/>
  <c r="GHK40" i="7" s="1"/>
  <c r="GHL40" i="7" s="1"/>
  <c r="GHM40" i="7" s="1"/>
  <c r="GHN40" i="7" s="1"/>
  <c r="GHO40" i="7" s="1"/>
  <c r="GHP40" i="7" s="1"/>
  <c r="GHQ40" i="7" s="1"/>
  <c r="GHR40" i="7" s="1"/>
  <c r="GHS40" i="7" s="1"/>
  <c r="GHT40" i="7" s="1"/>
  <c r="GHU40" i="7" s="1"/>
  <c r="GHV40" i="7" s="1"/>
  <c r="GHW40" i="7" s="1"/>
  <c r="GHX40" i="7" s="1"/>
  <c r="GHY40" i="7" s="1"/>
  <c r="GHZ40" i="7" s="1"/>
  <c r="GIA40" i="7" s="1"/>
  <c r="GIB40" i="7" s="1"/>
  <c r="GIC40" i="7" s="1"/>
  <c r="GID40" i="7" s="1"/>
  <c r="GIE40" i="7" s="1"/>
  <c r="GIF40" i="7" s="1"/>
  <c r="GIG40" i="7" s="1"/>
  <c r="GIH40" i="7" s="1"/>
  <c r="GII40" i="7" s="1"/>
  <c r="GIJ40" i="7" s="1"/>
  <c r="GIK40" i="7" s="1"/>
  <c r="GIL40" i="7" s="1"/>
  <c r="GIM40" i="7" s="1"/>
  <c r="GIN40" i="7" s="1"/>
  <c r="GIO40" i="7" s="1"/>
  <c r="GIP40" i="7" s="1"/>
  <c r="GIQ40" i="7" s="1"/>
  <c r="GIR40" i="7" s="1"/>
  <c r="GIS40" i="7" s="1"/>
  <c r="GIT40" i="7" s="1"/>
  <c r="GIU40" i="7" s="1"/>
  <c r="GIV40" i="7" s="1"/>
  <c r="GIW40" i="7" s="1"/>
  <c r="GIX40" i="7" s="1"/>
  <c r="GIY40" i="7" s="1"/>
  <c r="GIZ40" i="7" s="1"/>
  <c r="GJA40" i="7" s="1"/>
  <c r="GJB40" i="7" s="1"/>
  <c r="GJC40" i="7" s="1"/>
  <c r="GJD40" i="7" s="1"/>
  <c r="GJE40" i="7" s="1"/>
  <c r="GJF40" i="7" s="1"/>
  <c r="GJG40" i="7" s="1"/>
  <c r="GJH40" i="7" s="1"/>
  <c r="GJI40" i="7" s="1"/>
  <c r="GJJ40" i="7" s="1"/>
  <c r="GJK40" i="7" s="1"/>
  <c r="GJL40" i="7" s="1"/>
  <c r="GJM40" i="7" s="1"/>
  <c r="GJN40" i="7" s="1"/>
  <c r="GJO40" i="7" s="1"/>
  <c r="GJP40" i="7" s="1"/>
  <c r="GJQ40" i="7" s="1"/>
  <c r="GJR40" i="7" s="1"/>
  <c r="GJS40" i="7" s="1"/>
  <c r="GJT40" i="7" s="1"/>
  <c r="GJU40" i="7" s="1"/>
  <c r="GJV40" i="7" s="1"/>
  <c r="GJW40" i="7" s="1"/>
  <c r="GJX40" i="7" s="1"/>
  <c r="GJY40" i="7" s="1"/>
  <c r="GJZ40" i="7" s="1"/>
  <c r="GKA40" i="7" s="1"/>
  <c r="GKB40" i="7" s="1"/>
  <c r="GKC40" i="7" s="1"/>
  <c r="GKD40" i="7" s="1"/>
  <c r="GKE40" i="7" s="1"/>
  <c r="GKF40" i="7" s="1"/>
  <c r="GKG40" i="7" s="1"/>
  <c r="GKH40" i="7" s="1"/>
  <c r="GKI40" i="7" s="1"/>
  <c r="GKJ40" i="7" s="1"/>
  <c r="GKK40" i="7" s="1"/>
  <c r="GKL40" i="7" s="1"/>
  <c r="GKM40" i="7" s="1"/>
  <c r="GKN40" i="7" s="1"/>
  <c r="GKO40" i="7" s="1"/>
  <c r="GKP40" i="7" s="1"/>
  <c r="GKQ40" i="7" s="1"/>
  <c r="GKR40" i="7" s="1"/>
  <c r="GKS40" i="7" s="1"/>
  <c r="GKT40" i="7" s="1"/>
  <c r="GKU40" i="7" s="1"/>
  <c r="GKV40" i="7" s="1"/>
  <c r="GKW40" i="7" s="1"/>
  <c r="GKX40" i="7" s="1"/>
  <c r="GKY40" i="7" s="1"/>
  <c r="GKZ40" i="7" s="1"/>
  <c r="GLA40" i="7" s="1"/>
  <c r="GLB40" i="7" s="1"/>
  <c r="GLC40" i="7" s="1"/>
  <c r="GLD40" i="7" s="1"/>
  <c r="GLE40" i="7" s="1"/>
  <c r="GLF40" i="7" s="1"/>
  <c r="GLG40" i="7" s="1"/>
  <c r="GLH40" i="7" s="1"/>
  <c r="GLI40" i="7" s="1"/>
  <c r="GLJ40" i="7" s="1"/>
  <c r="GLK40" i="7" s="1"/>
  <c r="GLL40" i="7" s="1"/>
  <c r="GLM40" i="7" s="1"/>
  <c r="GLN40" i="7" s="1"/>
  <c r="GLO40" i="7" s="1"/>
  <c r="GLP40" i="7" s="1"/>
  <c r="GLQ40" i="7" s="1"/>
  <c r="GLR40" i="7" s="1"/>
  <c r="GLS40" i="7" s="1"/>
  <c r="GLT40" i="7" s="1"/>
  <c r="GLU40" i="7" s="1"/>
  <c r="GLV40" i="7" s="1"/>
  <c r="GLW40" i="7" s="1"/>
  <c r="GLX40" i="7" s="1"/>
  <c r="GLY40" i="7" s="1"/>
  <c r="GLZ40" i="7" s="1"/>
  <c r="GMA40" i="7" s="1"/>
  <c r="GMB40" i="7" s="1"/>
  <c r="GMC40" i="7" s="1"/>
  <c r="GMD40" i="7" s="1"/>
  <c r="GME40" i="7" s="1"/>
  <c r="GMF40" i="7" s="1"/>
  <c r="GMG40" i="7" s="1"/>
  <c r="GMH40" i="7" s="1"/>
  <c r="GMI40" i="7" s="1"/>
  <c r="GMJ40" i="7" s="1"/>
  <c r="GMK40" i="7" s="1"/>
  <c r="GML40" i="7" s="1"/>
  <c r="GMM40" i="7" s="1"/>
  <c r="GMN40" i="7" s="1"/>
  <c r="GMO40" i="7" s="1"/>
  <c r="GMP40" i="7" s="1"/>
  <c r="GMQ40" i="7" s="1"/>
  <c r="GMR40" i="7" s="1"/>
  <c r="GMS40" i="7" s="1"/>
  <c r="GMT40" i="7" s="1"/>
  <c r="GMU40" i="7" s="1"/>
  <c r="GMV40" i="7" s="1"/>
  <c r="GMW40" i="7" s="1"/>
  <c r="GMX40" i="7" s="1"/>
  <c r="GMY40" i="7" s="1"/>
  <c r="GMZ40" i="7" s="1"/>
  <c r="GNA40" i="7" s="1"/>
  <c r="GNB40" i="7" s="1"/>
  <c r="GNC40" i="7" s="1"/>
  <c r="GND40" i="7" s="1"/>
  <c r="GNE40" i="7" s="1"/>
  <c r="GNF40" i="7" s="1"/>
  <c r="GNG40" i="7" s="1"/>
  <c r="GNH40" i="7" s="1"/>
  <c r="GNI40" i="7" s="1"/>
  <c r="GNJ40" i="7" s="1"/>
  <c r="GNK40" i="7" s="1"/>
  <c r="GNL40" i="7" s="1"/>
  <c r="GNM40" i="7" s="1"/>
  <c r="GNN40" i="7" s="1"/>
  <c r="GNO40" i="7" s="1"/>
  <c r="GNP40" i="7" s="1"/>
  <c r="GNQ40" i="7" s="1"/>
  <c r="GNR40" i="7" s="1"/>
  <c r="GNS40" i="7" s="1"/>
  <c r="GNT40" i="7" s="1"/>
  <c r="GNU40" i="7" s="1"/>
  <c r="GNV40" i="7" s="1"/>
  <c r="GNW40" i="7" s="1"/>
  <c r="GNX40" i="7" s="1"/>
  <c r="GNY40" i="7" s="1"/>
  <c r="GNZ40" i="7" s="1"/>
  <c r="GOA40" i="7" s="1"/>
  <c r="GOB40" i="7" s="1"/>
  <c r="GOC40" i="7" s="1"/>
  <c r="GOD40" i="7" s="1"/>
  <c r="GOE40" i="7" s="1"/>
  <c r="GOF40" i="7" s="1"/>
  <c r="GOG40" i="7" s="1"/>
  <c r="GOH40" i="7" s="1"/>
  <c r="GOI40" i="7" s="1"/>
  <c r="GOJ40" i="7" s="1"/>
  <c r="GOK40" i="7" s="1"/>
  <c r="GOL40" i="7" s="1"/>
  <c r="GOM40" i="7" s="1"/>
  <c r="GON40" i="7" s="1"/>
  <c r="GOO40" i="7" s="1"/>
  <c r="GOP40" i="7" s="1"/>
  <c r="GOQ40" i="7" s="1"/>
  <c r="GOR40" i="7" s="1"/>
  <c r="GOS40" i="7" s="1"/>
  <c r="GOT40" i="7" s="1"/>
  <c r="GOU40" i="7" s="1"/>
  <c r="GOV40" i="7" s="1"/>
  <c r="GOW40" i="7" s="1"/>
  <c r="GOX40" i="7" s="1"/>
  <c r="GOY40" i="7" s="1"/>
  <c r="GOZ40" i="7" s="1"/>
  <c r="GPA40" i="7" s="1"/>
  <c r="GPB40" i="7" s="1"/>
  <c r="GPC40" i="7" s="1"/>
  <c r="GPD40" i="7" s="1"/>
  <c r="GPE40" i="7" s="1"/>
  <c r="GPF40" i="7" s="1"/>
  <c r="GPG40" i="7" s="1"/>
  <c r="GPH40" i="7" s="1"/>
  <c r="GPI40" i="7" s="1"/>
  <c r="GPJ40" i="7" s="1"/>
  <c r="GPK40" i="7" s="1"/>
  <c r="GPL40" i="7" s="1"/>
  <c r="GPM40" i="7" s="1"/>
  <c r="GPN40" i="7" s="1"/>
  <c r="GPO40" i="7" s="1"/>
  <c r="GPP40" i="7" s="1"/>
  <c r="GPQ40" i="7" s="1"/>
  <c r="GPR40" i="7" s="1"/>
  <c r="GPS40" i="7" s="1"/>
  <c r="GPT40" i="7" s="1"/>
  <c r="GPU40" i="7" s="1"/>
  <c r="GPV40" i="7" s="1"/>
  <c r="GPW40" i="7" s="1"/>
  <c r="GPX40" i="7" s="1"/>
  <c r="GPY40" i="7" s="1"/>
  <c r="GPZ40" i="7" s="1"/>
  <c r="GQA40" i="7" s="1"/>
  <c r="GQB40" i="7" s="1"/>
  <c r="GQC40" i="7" s="1"/>
  <c r="GQD40" i="7" s="1"/>
  <c r="GQE40" i="7" s="1"/>
  <c r="GQF40" i="7" s="1"/>
  <c r="GQG40" i="7" s="1"/>
  <c r="GQH40" i="7" s="1"/>
  <c r="GQI40" i="7" s="1"/>
  <c r="GQJ40" i="7" s="1"/>
  <c r="GQK40" i="7" s="1"/>
  <c r="GQL40" i="7" s="1"/>
  <c r="GQM40" i="7" s="1"/>
  <c r="GQN40" i="7" s="1"/>
  <c r="GQO40" i="7" s="1"/>
  <c r="GQP40" i="7" s="1"/>
  <c r="GQQ40" i="7" s="1"/>
  <c r="GQR40" i="7" s="1"/>
  <c r="GQS40" i="7" s="1"/>
  <c r="GQT40" i="7" s="1"/>
  <c r="GQU40" i="7" s="1"/>
  <c r="GQV40" i="7" s="1"/>
  <c r="GQW40" i="7" s="1"/>
  <c r="GQX40" i="7" s="1"/>
  <c r="GQY40" i="7" s="1"/>
  <c r="GQZ40" i="7" s="1"/>
  <c r="GRA40" i="7" s="1"/>
  <c r="GRB40" i="7" s="1"/>
  <c r="GRC40" i="7" s="1"/>
  <c r="GRD40" i="7" s="1"/>
  <c r="GRE40" i="7" s="1"/>
  <c r="GRF40" i="7" s="1"/>
  <c r="GRG40" i="7" s="1"/>
  <c r="GRH40" i="7" s="1"/>
  <c r="GRI40" i="7" s="1"/>
  <c r="GRJ40" i="7" s="1"/>
  <c r="GRK40" i="7" s="1"/>
  <c r="GRL40" i="7" s="1"/>
  <c r="GRM40" i="7" s="1"/>
  <c r="GRN40" i="7" s="1"/>
  <c r="GRO40" i="7" s="1"/>
  <c r="GRP40" i="7" s="1"/>
  <c r="GRQ40" i="7" s="1"/>
  <c r="GRR40" i="7" s="1"/>
  <c r="GRS40" i="7" s="1"/>
  <c r="GRT40" i="7" s="1"/>
  <c r="GRU40" i="7" s="1"/>
  <c r="GRV40" i="7" s="1"/>
  <c r="GRW40" i="7" s="1"/>
  <c r="GRX40" i="7" s="1"/>
  <c r="GRY40" i="7" s="1"/>
  <c r="GRZ40" i="7" s="1"/>
  <c r="GSA40" i="7" s="1"/>
  <c r="GSB40" i="7" s="1"/>
  <c r="GSC40" i="7" s="1"/>
  <c r="GSD40" i="7" s="1"/>
  <c r="GSE40" i="7" s="1"/>
  <c r="GSF40" i="7" s="1"/>
  <c r="GSG40" i="7" s="1"/>
  <c r="GSH40" i="7" s="1"/>
  <c r="GSI40" i="7" s="1"/>
  <c r="GSJ40" i="7" s="1"/>
  <c r="GSK40" i="7" s="1"/>
  <c r="GSL40" i="7" s="1"/>
  <c r="GSM40" i="7" s="1"/>
  <c r="GSN40" i="7" s="1"/>
  <c r="GSO40" i="7" s="1"/>
  <c r="GSP40" i="7" s="1"/>
  <c r="GSQ40" i="7" s="1"/>
  <c r="GSR40" i="7" s="1"/>
  <c r="GSS40" i="7" s="1"/>
  <c r="GST40" i="7" s="1"/>
  <c r="GSU40" i="7" s="1"/>
  <c r="GSV40" i="7" s="1"/>
  <c r="GSW40" i="7" s="1"/>
  <c r="GSX40" i="7" s="1"/>
  <c r="GSY40" i="7" s="1"/>
  <c r="GSZ40" i="7" s="1"/>
  <c r="GTA40" i="7" s="1"/>
  <c r="GTB40" i="7" s="1"/>
  <c r="GTC40" i="7" s="1"/>
  <c r="GTD40" i="7" s="1"/>
  <c r="GTE40" i="7" s="1"/>
  <c r="GTF40" i="7" s="1"/>
  <c r="GTG40" i="7" s="1"/>
  <c r="GTH40" i="7" s="1"/>
  <c r="GTI40" i="7" s="1"/>
  <c r="GTJ40" i="7" s="1"/>
  <c r="GTK40" i="7" s="1"/>
  <c r="GTL40" i="7" s="1"/>
  <c r="GTM40" i="7" s="1"/>
  <c r="GTN40" i="7" s="1"/>
  <c r="GTO40" i="7" s="1"/>
  <c r="GTP40" i="7" s="1"/>
  <c r="GTQ40" i="7" s="1"/>
  <c r="GTR40" i="7" s="1"/>
  <c r="GTS40" i="7" s="1"/>
  <c r="GTT40" i="7" s="1"/>
  <c r="GTU40" i="7" s="1"/>
  <c r="GTV40" i="7" s="1"/>
  <c r="GTW40" i="7" s="1"/>
  <c r="GTX40" i="7" s="1"/>
  <c r="GTY40" i="7" s="1"/>
  <c r="GTZ40" i="7" s="1"/>
  <c r="GUA40" i="7" s="1"/>
  <c r="GUB40" i="7" s="1"/>
  <c r="GUC40" i="7" s="1"/>
  <c r="GUD40" i="7" s="1"/>
  <c r="GUE40" i="7" s="1"/>
  <c r="GUF40" i="7" s="1"/>
  <c r="GUG40" i="7" s="1"/>
  <c r="GUH40" i="7" s="1"/>
  <c r="GUI40" i="7" s="1"/>
  <c r="GUJ40" i="7" s="1"/>
  <c r="GUK40" i="7" s="1"/>
  <c r="GUL40" i="7" s="1"/>
  <c r="GUM40" i="7" s="1"/>
  <c r="GUN40" i="7" s="1"/>
  <c r="GUO40" i="7" s="1"/>
  <c r="GUP40" i="7" s="1"/>
  <c r="GUQ40" i="7" s="1"/>
  <c r="GUR40" i="7" s="1"/>
  <c r="GUS40" i="7" s="1"/>
  <c r="GUT40" i="7" s="1"/>
  <c r="GUU40" i="7" s="1"/>
  <c r="GUV40" i="7" s="1"/>
  <c r="GUW40" i="7" s="1"/>
  <c r="GUX40" i="7" s="1"/>
  <c r="GUY40" i="7" s="1"/>
  <c r="GUZ40" i="7" s="1"/>
  <c r="GVA40" i="7" s="1"/>
  <c r="GVB40" i="7" s="1"/>
  <c r="GVC40" i="7" s="1"/>
  <c r="GVD40" i="7" s="1"/>
  <c r="GVE40" i="7" s="1"/>
  <c r="GVF40" i="7" s="1"/>
  <c r="GVG40" i="7" s="1"/>
  <c r="GVH40" i="7" s="1"/>
  <c r="GVI40" i="7" s="1"/>
  <c r="GVJ40" i="7" s="1"/>
  <c r="GVK40" i="7" s="1"/>
  <c r="GVL40" i="7" s="1"/>
  <c r="GVM40" i="7" s="1"/>
  <c r="GVN40" i="7" s="1"/>
  <c r="GVO40" i="7" s="1"/>
  <c r="GVP40" i="7" s="1"/>
  <c r="GVQ40" i="7" s="1"/>
  <c r="GVR40" i="7" s="1"/>
  <c r="GVS40" i="7" s="1"/>
  <c r="GVT40" i="7" s="1"/>
  <c r="GVU40" i="7" s="1"/>
  <c r="GVV40" i="7" s="1"/>
  <c r="GVW40" i="7" s="1"/>
  <c r="GVX40" i="7" s="1"/>
  <c r="GVY40" i="7" s="1"/>
  <c r="GVZ40" i="7" s="1"/>
  <c r="GWA40" i="7" s="1"/>
  <c r="GWB40" i="7" s="1"/>
  <c r="GWC40" i="7" s="1"/>
  <c r="GWD40" i="7" s="1"/>
  <c r="GWE40" i="7" s="1"/>
  <c r="GWF40" i="7" s="1"/>
  <c r="GWG40" i="7" s="1"/>
  <c r="GWH40" i="7" s="1"/>
  <c r="GWI40" i="7" s="1"/>
  <c r="GWJ40" i="7" s="1"/>
  <c r="GWK40" i="7" s="1"/>
  <c r="GWL40" i="7" s="1"/>
  <c r="GWM40" i="7" s="1"/>
  <c r="GWN40" i="7" s="1"/>
  <c r="GWO40" i="7" s="1"/>
  <c r="GWP40" i="7" s="1"/>
  <c r="GWQ40" i="7" s="1"/>
  <c r="GWR40" i="7" s="1"/>
  <c r="GWS40" i="7" s="1"/>
  <c r="GWT40" i="7" s="1"/>
  <c r="GWU40" i="7" s="1"/>
  <c r="GWV40" i="7" s="1"/>
  <c r="GWW40" i="7" s="1"/>
  <c r="GWX40" i="7" s="1"/>
  <c r="GWY40" i="7" s="1"/>
  <c r="GWZ40" i="7" s="1"/>
  <c r="GXA40" i="7" s="1"/>
  <c r="GXB40" i="7" s="1"/>
  <c r="GXC40" i="7" s="1"/>
  <c r="GXD40" i="7" s="1"/>
  <c r="GXE40" i="7" s="1"/>
  <c r="GXF40" i="7" s="1"/>
  <c r="GXG40" i="7" s="1"/>
  <c r="GXH40" i="7" s="1"/>
  <c r="GXI40" i="7" s="1"/>
  <c r="GXJ40" i="7" s="1"/>
  <c r="GXK40" i="7" s="1"/>
  <c r="GXL40" i="7" s="1"/>
  <c r="GXM40" i="7" s="1"/>
  <c r="GXN40" i="7" s="1"/>
  <c r="GXO40" i="7" s="1"/>
  <c r="GXP40" i="7" s="1"/>
  <c r="GXQ40" i="7" s="1"/>
  <c r="GXR40" i="7" s="1"/>
  <c r="GXS40" i="7" s="1"/>
  <c r="GXT40" i="7" s="1"/>
  <c r="GXU40" i="7" s="1"/>
  <c r="GXV40" i="7" s="1"/>
  <c r="GXW40" i="7" s="1"/>
  <c r="GXX40" i="7" s="1"/>
  <c r="GXY40" i="7" s="1"/>
  <c r="GXZ40" i="7" s="1"/>
  <c r="GYA40" i="7" s="1"/>
  <c r="GYB40" i="7" s="1"/>
  <c r="GYC40" i="7" s="1"/>
  <c r="GYD40" i="7" s="1"/>
  <c r="GYE40" i="7" s="1"/>
  <c r="GYF40" i="7" s="1"/>
  <c r="GYG40" i="7" s="1"/>
  <c r="GYH40" i="7" s="1"/>
  <c r="GYI40" i="7" s="1"/>
  <c r="GYJ40" i="7" s="1"/>
  <c r="GYK40" i="7" s="1"/>
  <c r="GYL40" i="7" s="1"/>
  <c r="GYM40" i="7" s="1"/>
  <c r="GYN40" i="7" s="1"/>
  <c r="GYO40" i="7" s="1"/>
  <c r="GYP40" i="7" s="1"/>
  <c r="GYQ40" i="7" s="1"/>
  <c r="GYR40" i="7" s="1"/>
  <c r="GYS40" i="7" s="1"/>
  <c r="GYT40" i="7" s="1"/>
  <c r="GYU40" i="7" s="1"/>
  <c r="GYV40" i="7" s="1"/>
  <c r="GYW40" i="7" s="1"/>
  <c r="GYX40" i="7" s="1"/>
  <c r="GYY40" i="7" s="1"/>
  <c r="GYZ40" i="7" s="1"/>
  <c r="GZA40" i="7" s="1"/>
  <c r="GZB40" i="7" s="1"/>
  <c r="GZC40" i="7" s="1"/>
  <c r="GZD40" i="7" s="1"/>
  <c r="GZE40" i="7" s="1"/>
  <c r="GZF40" i="7" s="1"/>
  <c r="GZG40" i="7" s="1"/>
  <c r="GZH40" i="7" s="1"/>
  <c r="GZI40" i="7" s="1"/>
  <c r="GZJ40" i="7" s="1"/>
  <c r="GZK40" i="7" s="1"/>
  <c r="GZL40" i="7" s="1"/>
  <c r="GZM40" i="7" s="1"/>
  <c r="GZN40" i="7" s="1"/>
  <c r="GZO40" i="7" s="1"/>
  <c r="GZP40" i="7" s="1"/>
  <c r="GZQ40" i="7" s="1"/>
  <c r="GZR40" i="7" s="1"/>
  <c r="GZS40" i="7" s="1"/>
  <c r="GZT40" i="7" s="1"/>
  <c r="GZU40" i="7" s="1"/>
  <c r="GZV40" i="7" s="1"/>
  <c r="GZW40" i="7" s="1"/>
  <c r="GZX40" i="7" s="1"/>
  <c r="GZY40" i="7" s="1"/>
  <c r="GZZ40" i="7" s="1"/>
  <c r="HAA40" i="7" s="1"/>
  <c r="HAB40" i="7" s="1"/>
  <c r="HAC40" i="7" s="1"/>
  <c r="HAD40" i="7" s="1"/>
  <c r="HAE40" i="7" s="1"/>
  <c r="HAF40" i="7" s="1"/>
  <c r="HAG40" i="7" s="1"/>
  <c r="HAH40" i="7" s="1"/>
  <c r="HAI40" i="7" s="1"/>
  <c r="HAJ40" i="7" s="1"/>
  <c r="HAK40" i="7" s="1"/>
  <c r="HAL40" i="7" s="1"/>
  <c r="HAM40" i="7" s="1"/>
  <c r="HAN40" i="7" s="1"/>
  <c r="HAO40" i="7" s="1"/>
  <c r="HAP40" i="7" s="1"/>
  <c r="HAQ40" i="7" s="1"/>
  <c r="HAR40" i="7" s="1"/>
  <c r="HAS40" i="7" s="1"/>
  <c r="HAT40" i="7" s="1"/>
  <c r="HAU40" i="7" s="1"/>
  <c r="HAV40" i="7" s="1"/>
  <c r="HAW40" i="7" s="1"/>
  <c r="HAX40" i="7" s="1"/>
  <c r="HAY40" i="7" s="1"/>
  <c r="HAZ40" i="7" s="1"/>
  <c r="HBA40" i="7" s="1"/>
  <c r="HBB40" i="7" s="1"/>
  <c r="HBC40" i="7" s="1"/>
  <c r="HBD40" i="7" s="1"/>
  <c r="HBE40" i="7" s="1"/>
  <c r="HBF40" i="7" s="1"/>
  <c r="HBG40" i="7" s="1"/>
  <c r="HBH40" i="7" s="1"/>
  <c r="HBI40" i="7" s="1"/>
  <c r="HBJ40" i="7" s="1"/>
  <c r="HBK40" i="7" s="1"/>
  <c r="HBL40" i="7" s="1"/>
  <c r="HBM40" i="7" s="1"/>
  <c r="HBN40" i="7" s="1"/>
  <c r="HBO40" i="7" s="1"/>
  <c r="HBP40" i="7" s="1"/>
  <c r="HBQ40" i="7" s="1"/>
  <c r="HBR40" i="7" s="1"/>
  <c r="HBS40" i="7" s="1"/>
  <c r="HBT40" i="7" s="1"/>
  <c r="HBU40" i="7" s="1"/>
  <c r="HBV40" i="7" s="1"/>
  <c r="HBW40" i="7" s="1"/>
  <c r="HBX40" i="7" s="1"/>
  <c r="HBY40" i="7" s="1"/>
  <c r="HBZ40" i="7" s="1"/>
  <c r="HCA40" i="7" s="1"/>
  <c r="HCB40" i="7" s="1"/>
  <c r="HCC40" i="7" s="1"/>
  <c r="HCD40" i="7" s="1"/>
  <c r="HCE40" i="7" s="1"/>
  <c r="HCF40" i="7" s="1"/>
  <c r="HCG40" i="7" s="1"/>
  <c r="HCH40" i="7" s="1"/>
  <c r="HCI40" i="7" s="1"/>
  <c r="HCJ40" i="7" s="1"/>
  <c r="HCK40" i="7" s="1"/>
  <c r="HCL40" i="7" s="1"/>
  <c r="HCM40" i="7" s="1"/>
  <c r="HCN40" i="7" s="1"/>
  <c r="HCO40" i="7" s="1"/>
  <c r="HCP40" i="7" s="1"/>
  <c r="HCQ40" i="7" s="1"/>
  <c r="HCR40" i="7" s="1"/>
  <c r="HCS40" i="7" s="1"/>
  <c r="HCT40" i="7" s="1"/>
  <c r="HCU40" i="7" s="1"/>
  <c r="HCV40" i="7" s="1"/>
  <c r="HCW40" i="7" s="1"/>
  <c r="HCX40" i="7" s="1"/>
  <c r="HCY40" i="7" s="1"/>
  <c r="HCZ40" i="7" s="1"/>
  <c r="HDA40" i="7" s="1"/>
  <c r="HDB40" i="7" s="1"/>
  <c r="HDC40" i="7" s="1"/>
  <c r="HDD40" i="7" s="1"/>
  <c r="HDE40" i="7" s="1"/>
  <c r="HDF40" i="7" s="1"/>
  <c r="HDG40" i="7" s="1"/>
  <c r="HDH40" i="7" s="1"/>
  <c r="HDI40" i="7" s="1"/>
  <c r="HDJ40" i="7" s="1"/>
  <c r="HDK40" i="7" s="1"/>
  <c r="HDL40" i="7" s="1"/>
  <c r="HDM40" i="7" s="1"/>
  <c r="HDN40" i="7" s="1"/>
  <c r="HDO40" i="7" s="1"/>
  <c r="HDP40" i="7" s="1"/>
  <c r="HDQ40" i="7" s="1"/>
  <c r="HDR40" i="7" s="1"/>
  <c r="HDS40" i="7" s="1"/>
  <c r="HDT40" i="7" s="1"/>
  <c r="HDU40" i="7" s="1"/>
  <c r="HDV40" i="7" s="1"/>
  <c r="HDW40" i="7" s="1"/>
  <c r="HDX40" i="7" s="1"/>
  <c r="HDY40" i="7" s="1"/>
  <c r="HDZ40" i="7" s="1"/>
  <c r="HEA40" i="7" s="1"/>
  <c r="HEB40" i="7" s="1"/>
  <c r="HEC40" i="7" s="1"/>
  <c r="HED40" i="7" s="1"/>
  <c r="HEE40" i="7" s="1"/>
  <c r="HEF40" i="7" s="1"/>
  <c r="HEG40" i="7" s="1"/>
  <c r="HEH40" i="7" s="1"/>
  <c r="HEI40" i="7" s="1"/>
  <c r="HEJ40" i="7" s="1"/>
  <c r="HEK40" i="7" s="1"/>
  <c r="HEL40" i="7" s="1"/>
  <c r="HEM40" i="7" s="1"/>
  <c r="HEN40" i="7" s="1"/>
  <c r="HEO40" i="7" s="1"/>
  <c r="HEP40" i="7" s="1"/>
  <c r="HEQ40" i="7" s="1"/>
  <c r="HER40" i="7" s="1"/>
  <c r="HES40" i="7" s="1"/>
  <c r="HET40" i="7" s="1"/>
  <c r="HEU40" i="7" s="1"/>
  <c r="HEV40" i="7" s="1"/>
  <c r="HEW40" i="7" s="1"/>
  <c r="HEX40" i="7" s="1"/>
  <c r="HEY40" i="7" s="1"/>
  <c r="HEZ40" i="7" s="1"/>
  <c r="HFA40" i="7" s="1"/>
  <c r="HFB40" i="7" s="1"/>
  <c r="HFC40" i="7" s="1"/>
  <c r="HFD40" i="7" s="1"/>
  <c r="HFE40" i="7" s="1"/>
  <c r="HFF40" i="7" s="1"/>
  <c r="HFG40" i="7" s="1"/>
  <c r="HFH40" i="7" s="1"/>
  <c r="HFI40" i="7" s="1"/>
  <c r="HFJ40" i="7" s="1"/>
  <c r="HFK40" i="7" s="1"/>
  <c r="HFL40" i="7" s="1"/>
  <c r="HFM40" i="7" s="1"/>
  <c r="HFN40" i="7" s="1"/>
  <c r="HFO40" i="7" s="1"/>
  <c r="HFP40" i="7" s="1"/>
  <c r="HFQ40" i="7" s="1"/>
  <c r="HFR40" i="7" s="1"/>
  <c r="HFS40" i="7" s="1"/>
  <c r="HFT40" i="7" s="1"/>
  <c r="HFU40" i="7" s="1"/>
  <c r="HFV40" i="7" s="1"/>
  <c r="HFW40" i="7" s="1"/>
  <c r="HFX40" i="7" s="1"/>
  <c r="HFY40" i="7" s="1"/>
  <c r="HFZ40" i="7" s="1"/>
  <c r="HGA40" i="7" s="1"/>
  <c r="HGB40" i="7" s="1"/>
  <c r="HGC40" i="7" s="1"/>
  <c r="HGD40" i="7" s="1"/>
  <c r="HGE40" i="7" s="1"/>
  <c r="HGF40" i="7" s="1"/>
  <c r="HGG40" i="7" s="1"/>
  <c r="HGH40" i="7" s="1"/>
  <c r="HGI40" i="7" s="1"/>
  <c r="HGJ40" i="7" s="1"/>
  <c r="HGK40" i="7" s="1"/>
  <c r="HGL40" i="7" s="1"/>
  <c r="HGM40" i="7" s="1"/>
  <c r="HGN40" i="7" s="1"/>
  <c r="HGO40" i="7" s="1"/>
  <c r="HGP40" i="7" s="1"/>
  <c r="HGQ40" i="7" s="1"/>
  <c r="HGR40" i="7" s="1"/>
  <c r="HGS40" i="7" s="1"/>
  <c r="HGT40" i="7" s="1"/>
  <c r="HGU40" i="7" s="1"/>
  <c r="HGV40" i="7" s="1"/>
  <c r="HGW40" i="7" s="1"/>
  <c r="HGX40" i="7" s="1"/>
  <c r="HGY40" i="7" s="1"/>
  <c r="HGZ40" i="7" s="1"/>
  <c r="HHA40" i="7" s="1"/>
  <c r="HHB40" i="7" s="1"/>
  <c r="HHC40" i="7" s="1"/>
  <c r="HHD40" i="7" s="1"/>
  <c r="HHE40" i="7" s="1"/>
  <c r="HHF40" i="7" s="1"/>
  <c r="HHG40" i="7" s="1"/>
  <c r="HHH40" i="7" s="1"/>
  <c r="HHI40" i="7" s="1"/>
  <c r="HHJ40" i="7" s="1"/>
  <c r="HHK40" i="7" s="1"/>
  <c r="HHL40" i="7" s="1"/>
  <c r="HHM40" i="7" s="1"/>
  <c r="HHN40" i="7" s="1"/>
  <c r="HHO40" i="7" s="1"/>
  <c r="HHP40" i="7" s="1"/>
  <c r="HHQ40" i="7" s="1"/>
  <c r="HHR40" i="7" s="1"/>
  <c r="HHS40" i="7" s="1"/>
  <c r="HHT40" i="7" s="1"/>
  <c r="HHU40" i="7" s="1"/>
  <c r="HHV40" i="7" s="1"/>
  <c r="HHW40" i="7" s="1"/>
  <c r="HHX40" i="7" s="1"/>
  <c r="HHY40" i="7" s="1"/>
  <c r="HHZ40" i="7" s="1"/>
  <c r="HIA40" i="7" s="1"/>
  <c r="HIB40" i="7" s="1"/>
  <c r="HIC40" i="7" s="1"/>
  <c r="HID40" i="7" s="1"/>
  <c r="HIE40" i="7" s="1"/>
  <c r="HIF40" i="7" s="1"/>
  <c r="HIG40" i="7" s="1"/>
  <c r="HIH40" i="7" s="1"/>
  <c r="HII40" i="7" s="1"/>
  <c r="HIJ40" i="7" s="1"/>
  <c r="HIK40" i="7" s="1"/>
  <c r="HIL40" i="7" s="1"/>
  <c r="HIM40" i="7" s="1"/>
  <c r="HIN40" i="7" s="1"/>
  <c r="HIO40" i="7" s="1"/>
  <c r="HIP40" i="7" s="1"/>
  <c r="HIQ40" i="7" s="1"/>
  <c r="HIR40" i="7" s="1"/>
  <c r="HIS40" i="7" s="1"/>
  <c r="HIT40" i="7" s="1"/>
  <c r="HIU40" i="7" s="1"/>
  <c r="HIV40" i="7" s="1"/>
  <c r="HIW40" i="7" s="1"/>
  <c r="HIX40" i="7" s="1"/>
  <c r="HIY40" i="7" s="1"/>
  <c r="HIZ40" i="7" s="1"/>
  <c r="HJA40" i="7" s="1"/>
  <c r="HJB40" i="7" s="1"/>
  <c r="HJC40" i="7" s="1"/>
  <c r="HJD40" i="7" s="1"/>
  <c r="HJE40" i="7" s="1"/>
  <c r="HJF40" i="7" s="1"/>
  <c r="HJG40" i="7" s="1"/>
  <c r="HJH40" i="7" s="1"/>
  <c r="HJI40" i="7" s="1"/>
  <c r="HJJ40" i="7" s="1"/>
  <c r="HJK40" i="7" s="1"/>
  <c r="HJL40" i="7" s="1"/>
  <c r="HJM40" i="7" s="1"/>
  <c r="HJN40" i="7" s="1"/>
  <c r="HJO40" i="7" s="1"/>
  <c r="HJP40" i="7" s="1"/>
  <c r="HJQ40" i="7" s="1"/>
  <c r="HJR40" i="7" s="1"/>
  <c r="HJS40" i="7" s="1"/>
  <c r="HJT40" i="7" s="1"/>
  <c r="HJU40" i="7" s="1"/>
  <c r="HJV40" i="7" s="1"/>
  <c r="HJW40" i="7" s="1"/>
  <c r="HJX40" i="7" s="1"/>
  <c r="HJY40" i="7" s="1"/>
  <c r="HJZ40" i="7" s="1"/>
  <c r="HKA40" i="7" s="1"/>
  <c r="HKB40" i="7" s="1"/>
  <c r="HKC40" i="7" s="1"/>
  <c r="HKD40" i="7" s="1"/>
  <c r="HKE40" i="7" s="1"/>
  <c r="HKF40" i="7" s="1"/>
  <c r="HKG40" i="7" s="1"/>
  <c r="HKH40" i="7" s="1"/>
  <c r="HKI40" i="7" s="1"/>
  <c r="HKJ40" i="7" s="1"/>
  <c r="HKK40" i="7" s="1"/>
  <c r="HKL40" i="7" s="1"/>
  <c r="HKM40" i="7" s="1"/>
  <c r="HKN40" i="7" s="1"/>
  <c r="HKO40" i="7" s="1"/>
  <c r="HKP40" i="7" s="1"/>
  <c r="HKQ40" i="7" s="1"/>
  <c r="HKR40" i="7" s="1"/>
  <c r="HKS40" i="7" s="1"/>
  <c r="HKT40" i="7" s="1"/>
  <c r="HKU40" i="7" s="1"/>
  <c r="HKV40" i="7" s="1"/>
  <c r="HKW40" i="7" s="1"/>
  <c r="HKX40" i="7" s="1"/>
  <c r="HKY40" i="7" s="1"/>
  <c r="HKZ40" i="7" s="1"/>
  <c r="HLA40" i="7" s="1"/>
  <c r="HLB40" i="7" s="1"/>
  <c r="HLC40" i="7" s="1"/>
  <c r="HLD40" i="7" s="1"/>
  <c r="HLE40" i="7" s="1"/>
  <c r="HLF40" i="7" s="1"/>
  <c r="HLG40" i="7" s="1"/>
  <c r="HLH40" i="7" s="1"/>
  <c r="HLI40" i="7" s="1"/>
  <c r="HLJ40" i="7" s="1"/>
  <c r="HLK40" i="7" s="1"/>
  <c r="HLL40" i="7" s="1"/>
  <c r="HLM40" i="7" s="1"/>
  <c r="HLN40" i="7" s="1"/>
  <c r="HLO40" i="7" s="1"/>
  <c r="HLP40" i="7" s="1"/>
  <c r="HLQ40" i="7" s="1"/>
  <c r="HLR40" i="7" s="1"/>
  <c r="HLS40" i="7" s="1"/>
  <c r="HLT40" i="7" s="1"/>
  <c r="HLU40" i="7" s="1"/>
  <c r="HLV40" i="7" s="1"/>
  <c r="HLW40" i="7" s="1"/>
  <c r="HLX40" i="7" s="1"/>
  <c r="HLY40" i="7" s="1"/>
  <c r="HLZ40" i="7" s="1"/>
  <c r="HMA40" i="7" s="1"/>
  <c r="HMB40" i="7" s="1"/>
  <c r="HMC40" i="7" s="1"/>
  <c r="HMD40" i="7" s="1"/>
  <c r="HME40" i="7" s="1"/>
  <c r="HMF40" i="7" s="1"/>
  <c r="HMG40" i="7" s="1"/>
  <c r="HMH40" i="7" s="1"/>
  <c r="HMI40" i="7" s="1"/>
  <c r="HMJ40" i="7" s="1"/>
  <c r="HMK40" i="7" s="1"/>
  <c r="HML40" i="7" s="1"/>
  <c r="HMM40" i="7" s="1"/>
  <c r="HMN40" i="7" s="1"/>
  <c r="HMO40" i="7" s="1"/>
  <c r="HMP40" i="7" s="1"/>
  <c r="HMQ40" i="7" s="1"/>
  <c r="HMR40" i="7" s="1"/>
  <c r="HMS40" i="7" s="1"/>
  <c r="HMT40" i="7" s="1"/>
  <c r="HMU40" i="7" s="1"/>
  <c r="HMV40" i="7" s="1"/>
  <c r="HMW40" i="7" s="1"/>
  <c r="HMX40" i="7" s="1"/>
  <c r="HMY40" i="7" s="1"/>
  <c r="HMZ40" i="7" s="1"/>
  <c r="HNA40" i="7" s="1"/>
  <c r="HNB40" i="7" s="1"/>
  <c r="HNC40" i="7" s="1"/>
  <c r="HND40" i="7" s="1"/>
  <c r="HNE40" i="7" s="1"/>
  <c r="HNF40" i="7" s="1"/>
  <c r="HNG40" i="7" s="1"/>
  <c r="HNH40" i="7" s="1"/>
  <c r="HNI40" i="7" s="1"/>
  <c r="HNJ40" i="7" s="1"/>
  <c r="HNK40" i="7" s="1"/>
  <c r="HNL40" i="7" s="1"/>
  <c r="HNM40" i="7" s="1"/>
  <c r="HNN40" i="7" s="1"/>
  <c r="HNO40" i="7" s="1"/>
  <c r="HNP40" i="7" s="1"/>
  <c r="HNQ40" i="7" s="1"/>
  <c r="HNR40" i="7" s="1"/>
  <c r="HNS40" i="7" s="1"/>
  <c r="HNT40" i="7" s="1"/>
  <c r="HNU40" i="7" s="1"/>
  <c r="HNV40" i="7" s="1"/>
  <c r="HNW40" i="7" s="1"/>
  <c r="HNX40" i="7" s="1"/>
  <c r="HNY40" i="7" s="1"/>
  <c r="HNZ40" i="7" s="1"/>
  <c r="HOA40" i="7" s="1"/>
  <c r="HOB40" i="7" s="1"/>
  <c r="HOC40" i="7" s="1"/>
  <c r="HOD40" i="7" s="1"/>
  <c r="HOE40" i="7" s="1"/>
  <c r="HOF40" i="7" s="1"/>
  <c r="HOG40" i="7" s="1"/>
  <c r="HOH40" i="7" s="1"/>
  <c r="HOI40" i="7" s="1"/>
  <c r="HOJ40" i="7" s="1"/>
  <c r="HOK40" i="7" s="1"/>
  <c r="HOL40" i="7" s="1"/>
  <c r="HOM40" i="7" s="1"/>
  <c r="HON40" i="7" s="1"/>
  <c r="HOO40" i="7" s="1"/>
  <c r="HOP40" i="7" s="1"/>
  <c r="HOQ40" i="7" s="1"/>
  <c r="HOR40" i="7" s="1"/>
  <c r="HOS40" i="7" s="1"/>
  <c r="HOT40" i="7" s="1"/>
  <c r="HOU40" i="7" s="1"/>
  <c r="HOV40" i="7" s="1"/>
  <c r="HOW40" i="7" s="1"/>
  <c r="HOX40" i="7" s="1"/>
  <c r="HOY40" i="7" s="1"/>
  <c r="HOZ40" i="7" s="1"/>
  <c r="HPA40" i="7" s="1"/>
  <c r="HPB40" i="7" s="1"/>
  <c r="HPC40" i="7" s="1"/>
  <c r="HPD40" i="7" s="1"/>
  <c r="HPE40" i="7" s="1"/>
  <c r="HPF40" i="7" s="1"/>
  <c r="HPG40" i="7" s="1"/>
  <c r="HPH40" i="7" s="1"/>
  <c r="HPI40" i="7" s="1"/>
  <c r="HPJ40" i="7" s="1"/>
  <c r="HPK40" i="7" s="1"/>
  <c r="HPL40" i="7" s="1"/>
  <c r="HPM40" i="7" s="1"/>
  <c r="HPN40" i="7" s="1"/>
  <c r="HPO40" i="7" s="1"/>
  <c r="HPP40" i="7" s="1"/>
  <c r="HPQ40" i="7" s="1"/>
  <c r="HPR40" i="7" s="1"/>
  <c r="HPS40" i="7" s="1"/>
  <c r="HPT40" i="7" s="1"/>
  <c r="HPU40" i="7" s="1"/>
  <c r="HPV40" i="7" s="1"/>
  <c r="HPW40" i="7" s="1"/>
  <c r="HPX40" i="7" s="1"/>
  <c r="HPY40" i="7" s="1"/>
  <c r="HPZ40" i="7" s="1"/>
  <c r="HQA40" i="7" s="1"/>
  <c r="HQB40" i="7" s="1"/>
  <c r="HQC40" i="7" s="1"/>
  <c r="HQD40" i="7" s="1"/>
  <c r="HQE40" i="7" s="1"/>
  <c r="HQF40" i="7" s="1"/>
  <c r="HQG40" i="7" s="1"/>
  <c r="HQH40" i="7" s="1"/>
  <c r="HQI40" i="7" s="1"/>
  <c r="HQJ40" i="7" s="1"/>
  <c r="HQK40" i="7" s="1"/>
  <c r="HQL40" i="7" s="1"/>
  <c r="HQM40" i="7" s="1"/>
  <c r="HQN40" i="7" s="1"/>
  <c r="HQO40" i="7" s="1"/>
  <c r="HQP40" i="7" s="1"/>
  <c r="HQQ40" i="7" s="1"/>
  <c r="HQR40" i="7" s="1"/>
  <c r="HQS40" i="7" s="1"/>
  <c r="HQT40" i="7" s="1"/>
  <c r="HQU40" i="7" s="1"/>
  <c r="HQV40" i="7" s="1"/>
  <c r="HQW40" i="7" s="1"/>
  <c r="HQX40" i="7" s="1"/>
  <c r="HQY40" i="7" s="1"/>
  <c r="HQZ40" i="7" s="1"/>
  <c r="HRA40" i="7" s="1"/>
  <c r="HRB40" i="7" s="1"/>
  <c r="HRC40" i="7" s="1"/>
  <c r="HRD40" i="7" s="1"/>
  <c r="HRE40" i="7" s="1"/>
  <c r="HRF40" i="7" s="1"/>
  <c r="HRG40" i="7" s="1"/>
  <c r="HRH40" i="7" s="1"/>
  <c r="HRI40" i="7" s="1"/>
  <c r="HRJ40" i="7" s="1"/>
  <c r="HRK40" i="7" s="1"/>
  <c r="HRL40" i="7" s="1"/>
  <c r="HRM40" i="7" s="1"/>
  <c r="HRN40" i="7" s="1"/>
  <c r="HRO40" i="7" s="1"/>
  <c r="HRP40" i="7" s="1"/>
  <c r="HRQ40" i="7" s="1"/>
  <c r="HRR40" i="7" s="1"/>
  <c r="HRS40" i="7" s="1"/>
  <c r="HRT40" i="7" s="1"/>
  <c r="HRU40" i="7" s="1"/>
  <c r="HRV40" i="7" s="1"/>
  <c r="HRW40" i="7" s="1"/>
  <c r="HRX40" i="7" s="1"/>
  <c r="HRY40" i="7" s="1"/>
  <c r="HRZ40" i="7" s="1"/>
  <c r="HSA40" i="7" s="1"/>
  <c r="HSB40" i="7" s="1"/>
  <c r="HSC40" i="7" s="1"/>
  <c r="HSD40" i="7" s="1"/>
  <c r="HSE40" i="7" s="1"/>
  <c r="HSF40" i="7" s="1"/>
  <c r="HSG40" i="7" s="1"/>
  <c r="HSH40" i="7" s="1"/>
  <c r="HSI40" i="7" s="1"/>
  <c r="HSJ40" i="7" s="1"/>
  <c r="HSK40" i="7" s="1"/>
  <c r="HSL40" i="7" s="1"/>
  <c r="HSM40" i="7" s="1"/>
  <c r="HSN40" i="7" s="1"/>
  <c r="HSO40" i="7" s="1"/>
  <c r="HSP40" i="7" s="1"/>
  <c r="HSQ40" i="7" s="1"/>
  <c r="HSR40" i="7" s="1"/>
  <c r="HSS40" i="7" s="1"/>
  <c r="HST40" i="7" s="1"/>
  <c r="HSU40" i="7" s="1"/>
  <c r="HSV40" i="7" s="1"/>
  <c r="HSW40" i="7" s="1"/>
  <c r="HSX40" i="7" s="1"/>
  <c r="HSY40" i="7" s="1"/>
  <c r="HSZ40" i="7" s="1"/>
  <c r="HTA40" i="7" s="1"/>
  <c r="HTB40" i="7" s="1"/>
  <c r="HTC40" i="7" s="1"/>
  <c r="HTD40" i="7" s="1"/>
  <c r="HTE40" i="7" s="1"/>
  <c r="HTF40" i="7" s="1"/>
  <c r="HTG40" i="7" s="1"/>
  <c r="HTH40" i="7" s="1"/>
  <c r="HTI40" i="7" s="1"/>
  <c r="HTJ40" i="7" s="1"/>
  <c r="HTK40" i="7" s="1"/>
  <c r="HTL40" i="7" s="1"/>
  <c r="HTM40" i="7" s="1"/>
  <c r="HTN40" i="7" s="1"/>
  <c r="HTO40" i="7" s="1"/>
  <c r="HTP40" i="7" s="1"/>
  <c r="HTQ40" i="7" s="1"/>
  <c r="HTR40" i="7" s="1"/>
  <c r="HTS40" i="7" s="1"/>
  <c r="HTT40" i="7" s="1"/>
  <c r="HTU40" i="7" s="1"/>
  <c r="HTV40" i="7" s="1"/>
  <c r="HTW40" i="7" s="1"/>
  <c r="HTX40" i="7" s="1"/>
  <c r="HTY40" i="7" s="1"/>
  <c r="HTZ40" i="7" s="1"/>
  <c r="HUA40" i="7" s="1"/>
  <c r="HUB40" i="7" s="1"/>
  <c r="HUC40" i="7" s="1"/>
  <c r="HUD40" i="7" s="1"/>
  <c r="HUE40" i="7" s="1"/>
  <c r="HUF40" i="7" s="1"/>
  <c r="HUG40" i="7" s="1"/>
  <c r="HUH40" i="7" s="1"/>
  <c r="HUI40" i="7" s="1"/>
  <c r="HUJ40" i="7" s="1"/>
  <c r="HUK40" i="7" s="1"/>
  <c r="HUL40" i="7" s="1"/>
  <c r="HUM40" i="7" s="1"/>
  <c r="HUN40" i="7" s="1"/>
  <c r="HUO40" i="7" s="1"/>
  <c r="HUP40" i="7" s="1"/>
  <c r="HUQ40" i="7" s="1"/>
  <c r="HUR40" i="7" s="1"/>
  <c r="HUS40" i="7" s="1"/>
  <c r="HUT40" i="7" s="1"/>
  <c r="HUU40" i="7" s="1"/>
  <c r="HUV40" i="7" s="1"/>
  <c r="HUW40" i="7" s="1"/>
  <c r="HUX40" i="7" s="1"/>
  <c r="HUY40" i="7" s="1"/>
  <c r="HUZ40" i="7" s="1"/>
  <c r="HVA40" i="7" s="1"/>
  <c r="HVB40" i="7" s="1"/>
  <c r="HVC40" i="7" s="1"/>
  <c r="HVD40" i="7" s="1"/>
  <c r="HVE40" i="7" s="1"/>
  <c r="HVF40" i="7" s="1"/>
  <c r="HVG40" i="7" s="1"/>
  <c r="HVH40" i="7" s="1"/>
  <c r="HVI40" i="7" s="1"/>
  <c r="HVJ40" i="7" s="1"/>
  <c r="HVK40" i="7" s="1"/>
  <c r="HVL40" i="7" s="1"/>
  <c r="HVM40" i="7" s="1"/>
  <c r="HVN40" i="7" s="1"/>
  <c r="HVO40" i="7" s="1"/>
  <c r="HVP40" i="7" s="1"/>
  <c r="HVQ40" i="7" s="1"/>
  <c r="HVR40" i="7" s="1"/>
  <c r="HVS40" i="7" s="1"/>
  <c r="HVT40" i="7" s="1"/>
  <c r="HVU40" i="7" s="1"/>
  <c r="HVV40" i="7" s="1"/>
  <c r="HVW40" i="7" s="1"/>
  <c r="HVX40" i="7" s="1"/>
  <c r="HVY40" i="7" s="1"/>
  <c r="HVZ40" i="7" s="1"/>
  <c r="HWA40" i="7" s="1"/>
  <c r="HWB40" i="7" s="1"/>
  <c r="HWC40" i="7" s="1"/>
  <c r="HWD40" i="7" s="1"/>
  <c r="HWE40" i="7" s="1"/>
  <c r="HWF40" i="7" s="1"/>
  <c r="HWG40" i="7" s="1"/>
  <c r="HWH40" i="7" s="1"/>
  <c r="HWI40" i="7" s="1"/>
  <c r="HWJ40" i="7" s="1"/>
  <c r="HWK40" i="7" s="1"/>
  <c r="HWL40" i="7" s="1"/>
  <c r="HWM40" i="7" s="1"/>
  <c r="HWN40" i="7" s="1"/>
  <c r="HWO40" i="7" s="1"/>
  <c r="HWP40" i="7" s="1"/>
  <c r="HWQ40" i="7" s="1"/>
  <c r="HWR40" i="7" s="1"/>
  <c r="HWS40" i="7" s="1"/>
  <c r="HWT40" i="7" s="1"/>
  <c r="HWU40" i="7" s="1"/>
  <c r="HWV40" i="7" s="1"/>
  <c r="HWW40" i="7" s="1"/>
  <c r="HWX40" i="7" s="1"/>
  <c r="HWY40" i="7" s="1"/>
  <c r="HWZ40" i="7" s="1"/>
  <c r="HXA40" i="7" s="1"/>
  <c r="HXB40" i="7" s="1"/>
  <c r="HXC40" i="7" s="1"/>
  <c r="HXD40" i="7" s="1"/>
  <c r="HXE40" i="7" s="1"/>
  <c r="HXF40" i="7" s="1"/>
  <c r="HXG40" i="7" s="1"/>
  <c r="HXH40" i="7" s="1"/>
  <c r="HXI40" i="7" s="1"/>
  <c r="HXJ40" i="7" s="1"/>
  <c r="HXK40" i="7" s="1"/>
  <c r="HXL40" i="7" s="1"/>
  <c r="HXM40" i="7" s="1"/>
  <c r="HXN40" i="7" s="1"/>
  <c r="HXO40" i="7" s="1"/>
  <c r="HXP40" i="7" s="1"/>
  <c r="HXQ40" i="7" s="1"/>
  <c r="HXR40" i="7" s="1"/>
  <c r="HXS40" i="7" s="1"/>
  <c r="HXT40" i="7" s="1"/>
  <c r="HXU40" i="7" s="1"/>
  <c r="HXV40" i="7" s="1"/>
  <c r="HXW40" i="7" s="1"/>
  <c r="HXX40" i="7" s="1"/>
  <c r="HXY40" i="7" s="1"/>
  <c r="HXZ40" i="7" s="1"/>
  <c r="HYA40" i="7" s="1"/>
  <c r="HYB40" i="7" s="1"/>
  <c r="HYC40" i="7" s="1"/>
  <c r="HYD40" i="7" s="1"/>
  <c r="HYE40" i="7" s="1"/>
  <c r="HYF40" i="7" s="1"/>
  <c r="HYG40" i="7" s="1"/>
  <c r="HYH40" i="7" s="1"/>
  <c r="HYI40" i="7" s="1"/>
  <c r="HYJ40" i="7" s="1"/>
  <c r="HYK40" i="7" s="1"/>
  <c r="HYL40" i="7" s="1"/>
  <c r="HYM40" i="7" s="1"/>
  <c r="HYN40" i="7" s="1"/>
  <c r="HYO40" i="7" s="1"/>
  <c r="HYP40" i="7" s="1"/>
  <c r="HYQ40" i="7" s="1"/>
  <c r="HYR40" i="7" s="1"/>
  <c r="HYS40" i="7" s="1"/>
  <c r="HYT40" i="7" s="1"/>
  <c r="HYU40" i="7" s="1"/>
  <c r="HYV40" i="7" s="1"/>
  <c r="HYW40" i="7" s="1"/>
  <c r="HYX40" i="7" s="1"/>
  <c r="HYY40" i="7" s="1"/>
  <c r="HYZ40" i="7" s="1"/>
  <c r="HZA40" i="7" s="1"/>
  <c r="HZB40" i="7" s="1"/>
  <c r="HZC40" i="7" s="1"/>
  <c r="HZD40" i="7" s="1"/>
  <c r="HZE40" i="7" s="1"/>
  <c r="HZF40" i="7" s="1"/>
  <c r="HZG40" i="7" s="1"/>
  <c r="HZH40" i="7" s="1"/>
  <c r="HZI40" i="7" s="1"/>
  <c r="HZJ40" i="7" s="1"/>
  <c r="HZK40" i="7" s="1"/>
  <c r="HZL40" i="7" s="1"/>
  <c r="HZM40" i="7" s="1"/>
  <c r="HZN40" i="7" s="1"/>
  <c r="HZO40" i="7" s="1"/>
  <c r="HZP40" i="7" s="1"/>
  <c r="HZQ40" i="7" s="1"/>
  <c r="HZR40" i="7" s="1"/>
  <c r="HZS40" i="7" s="1"/>
  <c r="HZT40" i="7" s="1"/>
  <c r="HZU40" i="7" s="1"/>
  <c r="HZV40" i="7" s="1"/>
  <c r="HZW40" i="7" s="1"/>
  <c r="HZX40" i="7" s="1"/>
  <c r="HZY40" i="7" s="1"/>
  <c r="HZZ40" i="7" s="1"/>
  <c r="IAA40" i="7" s="1"/>
  <c r="IAB40" i="7" s="1"/>
  <c r="IAC40" i="7" s="1"/>
  <c r="IAD40" i="7" s="1"/>
  <c r="IAE40" i="7" s="1"/>
  <c r="IAF40" i="7" s="1"/>
  <c r="IAG40" i="7" s="1"/>
  <c r="IAH40" i="7" s="1"/>
  <c r="IAI40" i="7" s="1"/>
  <c r="IAJ40" i="7" s="1"/>
  <c r="IAK40" i="7" s="1"/>
  <c r="IAL40" i="7" s="1"/>
  <c r="IAM40" i="7" s="1"/>
  <c r="IAN40" i="7" s="1"/>
  <c r="IAO40" i="7" s="1"/>
  <c r="IAP40" i="7" s="1"/>
  <c r="IAQ40" i="7" s="1"/>
  <c r="IAR40" i="7" s="1"/>
  <c r="IAS40" i="7" s="1"/>
  <c r="IAT40" i="7" s="1"/>
  <c r="IAU40" i="7" s="1"/>
  <c r="IAV40" i="7" s="1"/>
  <c r="IAW40" i="7" s="1"/>
  <c r="IAX40" i="7" s="1"/>
  <c r="IAY40" i="7" s="1"/>
  <c r="IAZ40" i="7" s="1"/>
  <c r="IBA40" i="7" s="1"/>
  <c r="IBB40" i="7" s="1"/>
  <c r="IBC40" i="7" s="1"/>
  <c r="IBD40" i="7" s="1"/>
  <c r="IBE40" i="7" s="1"/>
  <c r="IBF40" i="7" s="1"/>
  <c r="IBG40" i="7" s="1"/>
  <c r="IBH40" i="7" s="1"/>
  <c r="IBI40" i="7" s="1"/>
  <c r="IBJ40" i="7" s="1"/>
  <c r="IBK40" i="7" s="1"/>
  <c r="IBL40" i="7" s="1"/>
  <c r="IBM40" i="7" s="1"/>
  <c r="IBN40" i="7" s="1"/>
  <c r="IBO40" i="7" s="1"/>
  <c r="IBP40" i="7" s="1"/>
  <c r="IBQ40" i="7" s="1"/>
  <c r="IBR40" i="7" s="1"/>
  <c r="IBS40" i="7" s="1"/>
  <c r="IBT40" i="7" s="1"/>
  <c r="IBU40" i="7" s="1"/>
  <c r="IBV40" i="7" s="1"/>
  <c r="IBW40" i="7" s="1"/>
  <c r="IBX40" i="7" s="1"/>
  <c r="IBY40" i="7" s="1"/>
  <c r="IBZ40" i="7" s="1"/>
  <c r="ICA40" i="7" s="1"/>
  <c r="ICB40" i="7" s="1"/>
  <c r="ICC40" i="7" s="1"/>
  <c r="ICD40" i="7" s="1"/>
  <c r="ICE40" i="7" s="1"/>
  <c r="ICF40" i="7" s="1"/>
  <c r="ICG40" i="7" s="1"/>
  <c r="ICH40" i="7" s="1"/>
  <c r="ICI40" i="7" s="1"/>
  <c r="ICJ40" i="7" s="1"/>
  <c r="ICK40" i="7" s="1"/>
  <c r="ICL40" i="7" s="1"/>
  <c r="ICM40" i="7" s="1"/>
  <c r="ICN40" i="7" s="1"/>
  <c r="ICO40" i="7" s="1"/>
  <c r="ICP40" i="7" s="1"/>
  <c r="ICQ40" i="7" s="1"/>
  <c r="ICR40" i="7" s="1"/>
  <c r="ICS40" i="7" s="1"/>
  <c r="ICT40" i="7" s="1"/>
  <c r="ICU40" i="7" s="1"/>
  <c r="ICV40" i="7" s="1"/>
  <c r="ICW40" i="7" s="1"/>
  <c r="ICX40" i="7" s="1"/>
  <c r="ICY40" i="7" s="1"/>
  <c r="ICZ40" i="7" s="1"/>
  <c r="IDA40" i="7" s="1"/>
  <c r="IDB40" i="7" s="1"/>
  <c r="IDC40" i="7" s="1"/>
  <c r="IDD40" i="7" s="1"/>
  <c r="IDE40" i="7" s="1"/>
  <c r="IDF40" i="7" s="1"/>
  <c r="IDG40" i="7" s="1"/>
  <c r="IDH40" i="7" s="1"/>
  <c r="IDI40" i="7" s="1"/>
  <c r="IDJ40" i="7" s="1"/>
  <c r="IDK40" i="7" s="1"/>
  <c r="IDL40" i="7" s="1"/>
  <c r="IDM40" i="7" s="1"/>
  <c r="IDN40" i="7" s="1"/>
  <c r="IDO40" i="7" s="1"/>
  <c r="IDP40" i="7" s="1"/>
  <c r="IDQ40" i="7" s="1"/>
  <c r="IDR40" i="7" s="1"/>
  <c r="IDS40" i="7" s="1"/>
  <c r="IDT40" i="7" s="1"/>
  <c r="IDU40" i="7" s="1"/>
  <c r="IDV40" i="7" s="1"/>
  <c r="IDW40" i="7" s="1"/>
  <c r="IDX40" i="7" s="1"/>
  <c r="IDY40" i="7" s="1"/>
  <c r="IDZ40" i="7" s="1"/>
  <c r="IEA40" i="7" s="1"/>
  <c r="IEB40" i="7" s="1"/>
  <c r="IEC40" i="7" s="1"/>
  <c r="IED40" i="7" s="1"/>
  <c r="IEE40" i="7" s="1"/>
  <c r="IEF40" i="7" s="1"/>
  <c r="IEG40" i="7" s="1"/>
  <c r="IEH40" i="7" s="1"/>
  <c r="IEI40" i="7" s="1"/>
  <c r="IEJ40" i="7" s="1"/>
  <c r="IEK40" i="7" s="1"/>
  <c r="IEL40" i="7" s="1"/>
  <c r="IEM40" i="7" s="1"/>
  <c r="IEN40" i="7" s="1"/>
  <c r="IEO40" i="7" s="1"/>
  <c r="IEP40" i="7" s="1"/>
  <c r="IEQ40" i="7" s="1"/>
  <c r="IER40" i="7" s="1"/>
  <c r="IES40" i="7" s="1"/>
  <c r="IET40" i="7" s="1"/>
  <c r="IEU40" i="7" s="1"/>
  <c r="IEV40" i="7" s="1"/>
  <c r="IEW40" i="7" s="1"/>
  <c r="IEX40" i="7" s="1"/>
  <c r="IEY40" i="7" s="1"/>
  <c r="IEZ40" i="7" s="1"/>
  <c r="IFA40" i="7" s="1"/>
  <c r="IFB40" i="7" s="1"/>
  <c r="IFC40" i="7" s="1"/>
  <c r="IFD40" i="7" s="1"/>
  <c r="IFE40" i="7" s="1"/>
  <c r="IFF40" i="7" s="1"/>
  <c r="IFG40" i="7" s="1"/>
  <c r="IFH40" i="7" s="1"/>
  <c r="IFI40" i="7" s="1"/>
  <c r="IFJ40" i="7" s="1"/>
  <c r="IFK40" i="7" s="1"/>
  <c r="IFL40" i="7" s="1"/>
  <c r="IFM40" i="7" s="1"/>
  <c r="IFN40" i="7" s="1"/>
  <c r="IFO40" i="7" s="1"/>
  <c r="IFP40" i="7" s="1"/>
  <c r="IFQ40" i="7" s="1"/>
  <c r="IFR40" i="7" s="1"/>
  <c r="IFS40" i="7" s="1"/>
  <c r="IFT40" i="7" s="1"/>
  <c r="IFU40" i="7" s="1"/>
  <c r="IFV40" i="7" s="1"/>
  <c r="IFW40" i="7" s="1"/>
  <c r="IFX40" i="7" s="1"/>
  <c r="IFY40" i="7" s="1"/>
  <c r="IFZ40" i="7" s="1"/>
  <c r="IGA40" i="7" s="1"/>
  <c r="IGB40" i="7" s="1"/>
  <c r="IGC40" i="7" s="1"/>
  <c r="IGD40" i="7" s="1"/>
  <c r="IGE40" i="7" s="1"/>
  <c r="IGF40" i="7" s="1"/>
  <c r="IGG40" i="7" s="1"/>
  <c r="IGH40" i="7" s="1"/>
  <c r="IGI40" i="7" s="1"/>
  <c r="IGJ40" i="7" s="1"/>
  <c r="IGK40" i="7" s="1"/>
  <c r="IGL40" i="7" s="1"/>
  <c r="IGM40" i="7" s="1"/>
  <c r="IGN40" i="7" s="1"/>
  <c r="IGO40" i="7" s="1"/>
  <c r="IGP40" i="7" s="1"/>
  <c r="IGQ40" i="7" s="1"/>
  <c r="IGR40" i="7" s="1"/>
  <c r="IGS40" i="7" s="1"/>
  <c r="IGT40" i="7" s="1"/>
  <c r="IGU40" i="7" s="1"/>
  <c r="IGV40" i="7" s="1"/>
  <c r="IGW40" i="7" s="1"/>
  <c r="IGX40" i="7" s="1"/>
  <c r="IGY40" i="7" s="1"/>
  <c r="IGZ40" i="7" s="1"/>
  <c r="IHA40" i="7" s="1"/>
  <c r="IHB40" i="7" s="1"/>
  <c r="IHC40" i="7" s="1"/>
  <c r="IHD40" i="7" s="1"/>
  <c r="IHE40" i="7" s="1"/>
  <c r="IHF40" i="7" s="1"/>
  <c r="IHG40" i="7" s="1"/>
  <c r="IHH40" i="7" s="1"/>
  <c r="IHI40" i="7" s="1"/>
  <c r="IHJ40" i="7" s="1"/>
  <c r="IHK40" i="7" s="1"/>
  <c r="IHL40" i="7" s="1"/>
  <c r="IHM40" i="7" s="1"/>
  <c r="IHN40" i="7" s="1"/>
  <c r="IHO40" i="7" s="1"/>
  <c r="IHP40" i="7" s="1"/>
  <c r="IHQ40" i="7" s="1"/>
  <c r="IHR40" i="7" s="1"/>
  <c r="IHS40" i="7" s="1"/>
  <c r="IHT40" i="7" s="1"/>
  <c r="IHU40" i="7" s="1"/>
  <c r="IHV40" i="7" s="1"/>
  <c r="IHW40" i="7" s="1"/>
  <c r="IHX40" i="7" s="1"/>
  <c r="IHY40" i="7" s="1"/>
  <c r="IHZ40" i="7" s="1"/>
  <c r="IIA40" i="7" s="1"/>
  <c r="IIB40" i="7" s="1"/>
  <c r="IIC40" i="7" s="1"/>
  <c r="IID40" i="7" s="1"/>
  <c r="IIE40" i="7" s="1"/>
  <c r="IIF40" i="7" s="1"/>
  <c r="IIG40" i="7" s="1"/>
  <c r="IIH40" i="7" s="1"/>
  <c r="III40" i="7" s="1"/>
  <c r="IIJ40" i="7" s="1"/>
  <c r="IIK40" i="7" s="1"/>
  <c r="IIL40" i="7" s="1"/>
  <c r="IIM40" i="7" s="1"/>
  <c r="IIN40" i="7" s="1"/>
  <c r="IIO40" i="7" s="1"/>
  <c r="IIP40" i="7" s="1"/>
  <c r="IIQ40" i="7" s="1"/>
  <c r="IIR40" i="7" s="1"/>
  <c r="IIS40" i="7" s="1"/>
  <c r="IIT40" i="7" s="1"/>
  <c r="IIU40" i="7" s="1"/>
  <c r="IIV40" i="7" s="1"/>
  <c r="IIW40" i="7" s="1"/>
  <c r="IIX40" i="7" s="1"/>
  <c r="IIY40" i="7" s="1"/>
  <c r="IIZ40" i="7" s="1"/>
  <c r="IJA40" i="7" s="1"/>
  <c r="IJB40" i="7" s="1"/>
  <c r="IJC40" i="7" s="1"/>
  <c r="IJD40" i="7" s="1"/>
  <c r="IJE40" i="7" s="1"/>
  <c r="IJF40" i="7" s="1"/>
  <c r="IJG40" i="7" s="1"/>
  <c r="IJH40" i="7" s="1"/>
  <c r="IJI40" i="7" s="1"/>
  <c r="IJJ40" i="7" s="1"/>
  <c r="IJK40" i="7" s="1"/>
  <c r="IJL40" i="7" s="1"/>
  <c r="IJM40" i="7" s="1"/>
  <c r="IJN40" i="7" s="1"/>
  <c r="IJO40" i="7" s="1"/>
  <c r="IJP40" i="7" s="1"/>
  <c r="IJQ40" i="7" s="1"/>
  <c r="IJR40" i="7" s="1"/>
  <c r="IJS40" i="7" s="1"/>
  <c r="IJT40" i="7" s="1"/>
  <c r="IJU40" i="7" s="1"/>
  <c r="IJV40" i="7" s="1"/>
  <c r="IJW40" i="7" s="1"/>
  <c r="IJX40" i="7" s="1"/>
  <c r="IJY40" i="7" s="1"/>
  <c r="IJZ40" i="7" s="1"/>
  <c r="IKA40" i="7" s="1"/>
  <c r="IKB40" i="7" s="1"/>
  <c r="IKC40" i="7" s="1"/>
  <c r="IKD40" i="7" s="1"/>
  <c r="IKE40" i="7" s="1"/>
  <c r="IKF40" i="7" s="1"/>
  <c r="IKG40" i="7" s="1"/>
  <c r="IKH40" i="7" s="1"/>
  <c r="IKI40" i="7" s="1"/>
  <c r="IKJ40" i="7" s="1"/>
  <c r="IKK40" i="7" s="1"/>
  <c r="IKL40" i="7" s="1"/>
  <c r="IKM40" i="7" s="1"/>
  <c r="IKN40" i="7" s="1"/>
  <c r="IKO40" i="7" s="1"/>
  <c r="IKP40" i="7" s="1"/>
  <c r="IKQ40" i="7" s="1"/>
  <c r="IKR40" i="7" s="1"/>
  <c r="IKS40" i="7" s="1"/>
  <c r="IKT40" i="7" s="1"/>
  <c r="IKU40" i="7" s="1"/>
  <c r="IKV40" i="7" s="1"/>
  <c r="IKW40" i="7" s="1"/>
  <c r="IKX40" i="7" s="1"/>
  <c r="IKY40" i="7" s="1"/>
  <c r="IKZ40" i="7" s="1"/>
  <c r="ILA40" i="7" s="1"/>
  <c r="ILB40" i="7" s="1"/>
  <c r="ILC40" i="7" s="1"/>
  <c r="ILD40" i="7" s="1"/>
  <c r="ILE40" i="7" s="1"/>
  <c r="ILF40" i="7" s="1"/>
  <c r="ILG40" i="7" s="1"/>
  <c r="ILH40" i="7" s="1"/>
  <c r="ILI40" i="7" s="1"/>
  <c r="ILJ40" i="7" s="1"/>
  <c r="ILK40" i="7" s="1"/>
  <c r="ILL40" i="7" s="1"/>
  <c r="ILM40" i="7" s="1"/>
  <c r="ILN40" i="7" s="1"/>
  <c r="ILO40" i="7" s="1"/>
  <c r="ILP40" i="7" s="1"/>
  <c r="ILQ40" i="7" s="1"/>
  <c r="ILR40" i="7" s="1"/>
  <c r="ILS40" i="7" s="1"/>
  <c r="ILT40" i="7" s="1"/>
  <c r="ILU40" i="7" s="1"/>
  <c r="ILV40" i="7" s="1"/>
  <c r="ILW40" i="7" s="1"/>
  <c r="ILX40" i="7" s="1"/>
  <c r="ILY40" i="7" s="1"/>
  <c r="ILZ40" i="7" s="1"/>
  <c r="IMA40" i="7" s="1"/>
  <c r="IMB40" i="7" s="1"/>
  <c r="IMC40" i="7" s="1"/>
  <c r="IMD40" i="7" s="1"/>
  <c r="IME40" i="7" s="1"/>
  <c r="IMF40" i="7" s="1"/>
  <c r="IMG40" i="7" s="1"/>
  <c r="IMH40" i="7" s="1"/>
  <c r="IMI40" i="7" s="1"/>
  <c r="IMJ40" i="7" s="1"/>
  <c r="IMK40" i="7" s="1"/>
  <c r="IML40" i="7" s="1"/>
  <c r="IMM40" i="7" s="1"/>
  <c r="IMN40" i="7" s="1"/>
  <c r="IMO40" i="7" s="1"/>
  <c r="IMP40" i="7" s="1"/>
  <c r="IMQ40" i="7" s="1"/>
  <c r="IMR40" i="7" s="1"/>
  <c r="IMS40" i="7" s="1"/>
  <c r="IMT40" i="7" s="1"/>
  <c r="IMU40" i="7" s="1"/>
  <c r="IMV40" i="7" s="1"/>
  <c r="IMW40" i="7" s="1"/>
  <c r="IMX40" i="7" s="1"/>
  <c r="IMY40" i="7" s="1"/>
  <c r="IMZ40" i="7" s="1"/>
  <c r="INA40" i="7" s="1"/>
  <c r="INB40" i="7" s="1"/>
  <c r="INC40" i="7" s="1"/>
  <c r="IND40" i="7" s="1"/>
  <c r="INE40" i="7" s="1"/>
  <c r="INF40" i="7" s="1"/>
  <c r="ING40" i="7" s="1"/>
  <c r="INH40" i="7" s="1"/>
  <c r="INI40" i="7" s="1"/>
  <c r="INJ40" i="7" s="1"/>
  <c r="INK40" i="7" s="1"/>
  <c r="INL40" i="7" s="1"/>
  <c r="INM40" i="7" s="1"/>
  <c r="INN40" i="7" s="1"/>
  <c r="INO40" i="7" s="1"/>
  <c r="INP40" i="7" s="1"/>
  <c r="INQ40" i="7" s="1"/>
  <c r="INR40" i="7" s="1"/>
  <c r="INS40" i="7" s="1"/>
  <c r="INT40" i="7" s="1"/>
  <c r="INU40" i="7" s="1"/>
  <c r="INV40" i="7" s="1"/>
  <c r="INW40" i="7" s="1"/>
  <c r="INX40" i="7" s="1"/>
  <c r="INY40" i="7" s="1"/>
  <c r="INZ40" i="7" s="1"/>
  <c r="IOA40" i="7" s="1"/>
  <c r="IOB40" i="7" s="1"/>
  <c r="IOC40" i="7" s="1"/>
  <c r="IOD40" i="7" s="1"/>
  <c r="IOE40" i="7" s="1"/>
  <c r="IOF40" i="7" s="1"/>
  <c r="IOG40" i="7" s="1"/>
  <c r="IOH40" i="7" s="1"/>
  <c r="IOI40" i="7" s="1"/>
  <c r="IOJ40" i="7" s="1"/>
  <c r="IOK40" i="7" s="1"/>
  <c r="IOL40" i="7" s="1"/>
  <c r="IOM40" i="7" s="1"/>
  <c r="ION40" i="7" s="1"/>
  <c r="IOO40" i="7" s="1"/>
  <c r="IOP40" i="7" s="1"/>
  <c r="IOQ40" i="7" s="1"/>
  <c r="IOR40" i="7" s="1"/>
  <c r="IOS40" i="7" s="1"/>
  <c r="IOT40" i="7" s="1"/>
  <c r="IOU40" i="7" s="1"/>
  <c r="IOV40" i="7" s="1"/>
  <c r="IOW40" i="7" s="1"/>
  <c r="IOX40" i="7" s="1"/>
  <c r="IOY40" i="7" s="1"/>
  <c r="IOZ40" i="7" s="1"/>
  <c r="IPA40" i="7" s="1"/>
  <c r="IPB40" i="7" s="1"/>
  <c r="IPC40" i="7" s="1"/>
  <c r="IPD40" i="7" s="1"/>
  <c r="IPE40" i="7" s="1"/>
  <c r="IPF40" i="7" s="1"/>
  <c r="IPG40" i="7" s="1"/>
  <c r="IPH40" i="7" s="1"/>
  <c r="IPI40" i="7" s="1"/>
  <c r="IPJ40" i="7" s="1"/>
  <c r="IPK40" i="7" s="1"/>
  <c r="IPL40" i="7" s="1"/>
  <c r="IPM40" i="7" s="1"/>
  <c r="IPN40" i="7" s="1"/>
  <c r="IPO40" i="7" s="1"/>
  <c r="IPP40" i="7" s="1"/>
  <c r="IPQ40" i="7" s="1"/>
  <c r="IPR40" i="7" s="1"/>
  <c r="IPS40" i="7" s="1"/>
  <c r="IPT40" i="7" s="1"/>
  <c r="IPU40" i="7" s="1"/>
  <c r="IPV40" i="7" s="1"/>
  <c r="IPW40" i="7" s="1"/>
  <c r="IPX40" i="7" s="1"/>
  <c r="IPY40" i="7" s="1"/>
  <c r="IPZ40" i="7" s="1"/>
  <c r="IQA40" i="7" s="1"/>
  <c r="IQB40" i="7" s="1"/>
  <c r="IQC40" i="7" s="1"/>
  <c r="IQD40" i="7" s="1"/>
  <c r="IQE40" i="7" s="1"/>
  <c r="IQF40" i="7" s="1"/>
  <c r="IQG40" i="7" s="1"/>
  <c r="IQH40" i="7" s="1"/>
  <c r="IQI40" i="7" s="1"/>
  <c r="IQJ40" i="7" s="1"/>
  <c r="IQK40" i="7" s="1"/>
  <c r="IQL40" i="7" s="1"/>
  <c r="IQM40" i="7" s="1"/>
  <c r="IQN40" i="7" s="1"/>
  <c r="IQO40" i="7" s="1"/>
  <c r="IQP40" i="7" s="1"/>
  <c r="IQQ40" i="7" s="1"/>
  <c r="IQR40" i="7" s="1"/>
  <c r="IQS40" i="7" s="1"/>
  <c r="IQT40" i="7" s="1"/>
  <c r="IQU40" i="7" s="1"/>
  <c r="IQV40" i="7" s="1"/>
  <c r="IQW40" i="7" s="1"/>
  <c r="IQX40" i="7" s="1"/>
  <c r="IQY40" i="7" s="1"/>
  <c r="IQZ40" i="7" s="1"/>
  <c r="IRA40" i="7" s="1"/>
  <c r="IRB40" i="7" s="1"/>
  <c r="IRC40" i="7" s="1"/>
  <c r="IRD40" i="7" s="1"/>
  <c r="IRE40" i="7" s="1"/>
  <c r="IRF40" i="7" s="1"/>
  <c r="IRG40" i="7" s="1"/>
  <c r="IRH40" i="7" s="1"/>
  <c r="IRI40" i="7" s="1"/>
  <c r="IRJ40" i="7" s="1"/>
  <c r="IRK40" i="7" s="1"/>
  <c r="IRL40" i="7" s="1"/>
  <c r="IRM40" i="7" s="1"/>
  <c r="IRN40" i="7" s="1"/>
  <c r="IRO40" i="7" s="1"/>
  <c r="IRP40" i="7" s="1"/>
  <c r="IRQ40" i="7" s="1"/>
  <c r="IRR40" i="7" s="1"/>
  <c r="IRS40" i="7" s="1"/>
  <c r="IRT40" i="7" s="1"/>
  <c r="IRU40" i="7" s="1"/>
  <c r="IRV40" i="7" s="1"/>
  <c r="IRW40" i="7" s="1"/>
  <c r="IRX40" i="7" s="1"/>
  <c r="IRY40" i="7" s="1"/>
  <c r="IRZ40" i="7" s="1"/>
  <c r="ISA40" i="7" s="1"/>
  <c r="ISB40" i="7" s="1"/>
  <c r="ISC40" i="7" s="1"/>
  <c r="ISD40" i="7" s="1"/>
  <c r="ISE40" i="7" s="1"/>
  <c r="ISF40" i="7" s="1"/>
  <c r="ISG40" i="7" s="1"/>
  <c r="ISH40" i="7" s="1"/>
  <c r="ISI40" i="7" s="1"/>
  <c r="ISJ40" i="7" s="1"/>
  <c r="ISK40" i="7" s="1"/>
  <c r="ISL40" i="7" s="1"/>
  <c r="ISM40" i="7" s="1"/>
  <c r="ISN40" i="7" s="1"/>
  <c r="ISO40" i="7" s="1"/>
  <c r="ISP40" i="7" s="1"/>
  <c r="ISQ40" i="7" s="1"/>
  <c r="ISR40" i="7" s="1"/>
  <c r="ISS40" i="7" s="1"/>
  <c r="IST40" i="7" s="1"/>
  <c r="ISU40" i="7" s="1"/>
  <c r="ISV40" i="7" s="1"/>
  <c r="ISW40" i="7" s="1"/>
  <c r="ISX40" i="7" s="1"/>
  <c r="ISY40" i="7" s="1"/>
  <c r="ISZ40" i="7" s="1"/>
  <c r="ITA40" i="7" s="1"/>
  <c r="ITB40" i="7" s="1"/>
  <c r="ITC40" i="7" s="1"/>
  <c r="ITD40" i="7" s="1"/>
  <c r="ITE40" i="7" s="1"/>
  <c r="ITF40" i="7" s="1"/>
  <c r="ITG40" i="7" s="1"/>
  <c r="ITH40" i="7" s="1"/>
  <c r="ITI40" i="7" s="1"/>
  <c r="ITJ40" i="7" s="1"/>
  <c r="ITK40" i="7" s="1"/>
  <c r="ITL40" i="7" s="1"/>
  <c r="ITM40" i="7" s="1"/>
  <c r="ITN40" i="7" s="1"/>
  <c r="ITO40" i="7" s="1"/>
  <c r="ITP40" i="7" s="1"/>
  <c r="ITQ40" i="7" s="1"/>
  <c r="ITR40" i="7" s="1"/>
  <c r="ITS40" i="7" s="1"/>
  <c r="ITT40" i="7" s="1"/>
  <c r="ITU40" i="7" s="1"/>
  <c r="ITV40" i="7" s="1"/>
  <c r="ITW40" i="7" s="1"/>
  <c r="ITX40" i="7" s="1"/>
  <c r="ITY40" i="7" s="1"/>
  <c r="ITZ40" i="7" s="1"/>
  <c r="IUA40" i="7" s="1"/>
  <c r="IUB40" i="7" s="1"/>
  <c r="IUC40" i="7" s="1"/>
  <c r="IUD40" i="7" s="1"/>
  <c r="IUE40" i="7" s="1"/>
  <c r="IUF40" i="7" s="1"/>
  <c r="IUG40" i="7" s="1"/>
  <c r="IUH40" i="7" s="1"/>
  <c r="IUI40" i="7" s="1"/>
  <c r="IUJ40" i="7" s="1"/>
  <c r="IUK40" i="7" s="1"/>
  <c r="IUL40" i="7" s="1"/>
  <c r="IUM40" i="7" s="1"/>
  <c r="IUN40" i="7" s="1"/>
  <c r="IUO40" i="7" s="1"/>
  <c r="IUP40" i="7" s="1"/>
  <c r="IUQ40" i="7" s="1"/>
  <c r="IUR40" i="7" s="1"/>
  <c r="IUS40" i="7" s="1"/>
  <c r="IUT40" i="7" s="1"/>
  <c r="IUU40" i="7" s="1"/>
  <c r="IUV40" i="7" s="1"/>
  <c r="IUW40" i="7" s="1"/>
  <c r="IUX40" i="7" s="1"/>
  <c r="IUY40" i="7" s="1"/>
  <c r="IUZ40" i="7" s="1"/>
  <c r="IVA40" i="7" s="1"/>
  <c r="IVB40" i="7" s="1"/>
  <c r="IVC40" i="7" s="1"/>
  <c r="IVD40" i="7" s="1"/>
  <c r="IVE40" i="7" s="1"/>
  <c r="IVF40" i="7" s="1"/>
  <c r="IVG40" i="7" s="1"/>
  <c r="IVH40" i="7" s="1"/>
  <c r="IVI40" i="7" s="1"/>
  <c r="IVJ40" i="7" s="1"/>
  <c r="IVK40" i="7" s="1"/>
  <c r="IVL40" i="7" s="1"/>
  <c r="IVM40" i="7" s="1"/>
  <c r="IVN40" i="7" s="1"/>
  <c r="IVO40" i="7" s="1"/>
  <c r="IVP40" i="7" s="1"/>
  <c r="IVQ40" i="7" s="1"/>
  <c r="IVR40" i="7" s="1"/>
  <c r="IVS40" i="7" s="1"/>
  <c r="IVT40" i="7" s="1"/>
  <c r="IVU40" i="7" s="1"/>
  <c r="IVV40" i="7" s="1"/>
  <c r="IVW40" i="7" s="1"/>
  <c r="IVX40" i="7" s="1"/>
  <c r="IVY40" i="7" s="1"/>
  <c r="IVZ40" i="7" s="1"/>
  <c r="IWA40" i="7" s="1"/>
  <c r="IWB40" i="7" s="1"/>
  <c r="IWC40" i="7" s="1"/>
  <c r="IWD40" i="7" s="1"/>
  <c r="IWE40" i="7" s="1"/>
  <c r="IWF40" i="7" s="1"/>
  <c r="IWG40" i="7" s="1"/>
  <c r="IWH40" i="7" s="1"/>
  <c r="IWI40" i="7" s="1"/>
  <c r="IWJ40" i="7" s="1"/>
  <c r="IWK40" i="7" s="1"/>
  <c r="IWL40" i="7" s="1"/>
  <c r="IWM40" i="7" s="1"/>
  <c r="IWN40" i="7" s="1"/>
  <c r="IWO40" i="7" s="1"/>
  <c r="IWP40" i="7" s="1"/>
  <c r="IWQ40" i="7" s="1"/>
  <c r="IWR40" i="7" s="1"/>
  <c r="IWS40" i="7" s="1"/>
  <c r="IWT40" i="7" s="1"/>
  <c r="IWU40" i="7" s="1"/>
  <c r="IWV40" i="7" s="1"/>
  <c r="IWW40" i="7" s="1"/>
  <c r="IWX40" i="7" s="1"/>
  <c r="IWY40" i="7" s="1"/>
  <c r="IWZ40" i="7" s="1"/>
  <c r="IXA40" i="7" s="1"/>
  <c r="IXB40" i="7" s="1"/>
  <c r="IXC40" i="7" s="1"/>
  <c r="IXD40" i="7" s="1"/>
  <c r="IXE40" i="7" s="1"/>
  <c r="IXF40" i="7" s="1"/>
  <c r="IXG40" i="7" s="1"/>
  <c r="IXH40" i="7" s="1"/>
  <c r="IXI40" i="7" s="1"/>
  <c r="IXJ40" i="7" s="1"/>
  <c r="IXK40" i="7" s="1"/>
  <c r="IXL40" i="7" s="1"/>
  <c r="IXM40" i="7" s="1"/>
  <c r="IXN40" i="7" s="1"/>
  <c r="IXO40" i="7" s="1"/>
  <c r="IXP40" i="7" s="1"/>
  <c r="IXQ40" i="7" s="1"/>
  <c r="IXR40" i="7" s="1"/>
  <c r="IXS40" i="7" s="1"/>
  <c r="IXT40" i="7" s="1"/>
  <c r="IXU40" i="7" s="1"/>
  <c r="IXV40" i="7" s="1"/>
  <c r="IXW40" i="7" s="1"/>
  <c r="IXX40" i="7" s="1"/>
  <c r="IXY40" i="7" s="1"/>
  <c r="IXZ40" i="7" s="1"/>
  <c r="IYA40" i="7" s="1"/>
  <c r="IYB40" i="7" s="1"/>
  <c r="IYC40" i="7" s="1"/>
  <c r="IYD40" i="7" s="1"/>
  <c r="IYE40" i="7" s="1"/>
  <c r="IYF40" i="7" s="1"/>
  <c r="IYG40" i="7" s="1"/>
  <c r="IYH40" i="7" s="1"/>
  <c r="IYI40" i="7" s="1"/>
  <c r="IYJ40" i="7" s="1"/>
  <c r="IYK40" i="7" s="1"/>
  <c r="IYL40" i="7" s="1"/>
  <c r="IYM40" i="7" s="1"/>
  <c r="IYN40" i="7" s="1"/>
  <c r="IYO40" i="7" s="1"/>
  <c r="IYP40" i="7" s="1"/>
  <c r="IYQ40" i="7" s="1"/>
  <c r="IYR40" i="7" s="1"/>
  <c r="IYS40" i="7" s="1"/>
  <c r="IYT40" i="7" s="1"/>
  <c r="IYU40" i="7" s="1"/>
  <c r="IYV40" i="7" s="1"/>
  <c r="IYW40" i="7" s="1"/>
  <c r="IYX40" i="7" s="1"/>
  <c r="IYY40" i="7" s="1"/>
  <c r="IYZ40" i="7" s="1"/>
  <c r="IZA40" i="7" s="1"/>
  <c r="IZB40" i="7" s="1"/>
  <c r="IZC40" i="7" s="1"/>
  <c r="IZD40" i="7" s="1"/>
  <c r="IZE40" i="7" s="1"/>
  <c r="IZF40" i="7" s="1"/>
  <c r="IZG40" i="7" s="1"/>
  <c r="IZH40" i="7" s="1"/>
  <c r="IZI40" i="7" s="1"/>
  <c r="IZJ40" i="7" s="1"/>
  <c r="IZK40" i="7" s="1"/>
  <c r="IZL40" i="7" s="1"/>
  <c r="IZM40" i="7" s="1"/>
  <c r="IZN40" i="7" s="1"/>
  <c r="IZO40" i="7" s="1"/>
  <c r="IZP40" i="7" s="1"/>
  <c r="IZQ40" i="7" s="1"/>
  <c r="IZR40" i="7" s="1"/>
  <c r="IZS40" i="7" s="1"/>
  <c r="IZT40" i="7" s="1"/>
  <c r="IZU40" i="7" s="1"/>
  <c r="IZV40" i="7" s="1"/>
  <c r="IZW40" i="7" s="1"/>
  <c r="IZX40" i="7" s="1"/>
  <c r="IZY40" i="7" s="1"/>
  <c r="IZZ40" i="7" s="1"/>
  <c r="JAA40" i="7" s="1"/>
  <c r="JAB40" i="7" s="1"/>
  <c r="JAC40" i="7" s="1"/>
  <c r="JAD40" i="7" s="1"/>
  <c r="JAE40" i="7" s="1"/>
  <c r="JAF40" i="7" s="1"/>
  <c r="JAG40" i="7" s="1"/>
  <c r="JAH40" i="7" s="1"/>
  <c r="JAI40" i="7" s="1"/>
  <c r="JAJ40" i="7" s="1"/>
  <c r="JAK40" i="7" s="1"/>
  <c r="JAL40" i="7" s="1"/>
  <c r="JAM40" i="7" s="1"/>
  <c r="JAN40" i="7" s="1"/>
  <c r="JAO40" i="7" s="1"/>
  <c r="JAP40" i="7" s="1"/>
  <c r="JAQ40" i="7" s="1"/>
  <c r="JAR40" i="7" s="1"/>
  <c r="JAS40" i="7" s="1"/>
  <c r="JAT40" i="7" s="1"/>
  <c r="JAU40" i="7" s="1"/>
  <c r="JAV40" i="7" s="1"/>
  <c r="JAW40" i="7" s="1"/>
  <c r="JAX40" i="7" s="1"/>
  <c r="JAY40" i="7" s="1"/>
  <c r="JAZ40" i="7" s="1"/>
  <c r="JBA40" i="7" s="1"/>
  <c r="JBB40" i="7" s="1"/>
  <c r="JBC40" i="7" s="1"/>
  <c r="JBD40" i="7" s="1"/>
  <c r="JBE40" i="7" s="1"/>
  <c r="JBF40" i="7" s="1"/>
  <c r="JBG40" i="7" s="1"/>
  <c r="JBH40" i="7" s="1"/>
  <c r="JBI40" i="7" s="1"/>
  <c r="JBJ40" i="7" s="1"/>
  <c r="JBK40" i="7" s="1"/>
  <c r="JBL40" i="7" s="1"/>
  <c r="JBM40" i="7" s="1"/>
  <c r="JBN40" i="7" s="1"/>
  <c r="JBO40" i="7" s="1"/>
  <c r="JBP40" i="7" s="1"/>
  <c r="JBQ40" i="7" s="1"/>
  <c r="JBR40" i="7" s="1"/>
  <c r="JBS40" i="7" s="1"/>
  <c r="JBT40" i="7" s="1"/>
  <c r="JBU40" i="7" s="1"/>
  <c r="JBV40" i="7" s="1"/>
  <c r="JBW40" i="7" s="1"/>
  <c r="JBX40" i="7" s="1"/>
  <c r="JBY40" i="7" s="1"/>
  <c r="JBZ40" i="7" s="1"/>
  <c r="JCA40" i="7" s="1"/>
  <c r="JCB40" i="7" s="1"/>
  <c r="JCC40" i="7" s="1"/>
  <c r="JCD40" i="7" s="1"/>
  <c r="JCE40" i="7" s="1"/>
  <c r="JCF40" i="7" s="1"/>
  <c r="JCG40" i="7" s="1"/>
  <c r="JCH40" i="7" s="1"/>
  <c r="JCI40" i="7" s="1"/>
  <c r="JCJ40" i="7" s="1"/>
  <c r="JCK40" i="7" s="1"/>
  <c r="JCL40" i="7" s="1"/>
  <c r="JCM40" i="7" s="1"/>
  <c r="JCN40" i="7" s="1"/>
  <c r="JCO40" i="7" s="1"/>
  <c r="JCP40" i="7" s="1"/>
  <c r="JCQ40" i="7" s="1"/>
  <c r="JCR40" i="7" s="1"/>
  <c r="JCS40" i="7" s="1"/>
  <c r="JCT40" i="7" s="1"/>
  <c r="JCU40" i="7" s="1"/>
  <c r="JCV40" i="7" s="1"/>
  <c r="JCW40" i="7" s="1"/>
  <c r="JCX40" i="7" s="1"/>
  <c r="JCY40" i="7" s="1"/>
  <c r="JCZ40" i="7" s="1"/>
  <c r="JDA40" i="7" s="1"/>
  <c r="JDB40" i="7" s="1"/>
  <c r="JDC40" i="7" s="1"/>
  <c r="JDD40" i="7" s="1"/>
  <c r="JDE40" i="7" s="1"/>
  <c r="JDF40" i="7" s="1"/>
  <c r="JDG40" i="7" s="1"/>
  <c r="JDH40" i="7" s="1"/>
  <c r="JDI40" i="7" s="1"/>
  <c r="JDJ40" i="7" s="1"/>
  <c r="JDK40" i="7" s="1"/>
  <c r="JDL40" i="7" s="1"/>
  <c r="JDM40" i="7" s="1"/>
  <c r="JDN40" i="7" s="1"/>
  <c r="JDO40" i="7" s="1"/>
  <c r="JDP40" i="7" s="1"/>
  <c r="JDQ40" i="7" s="1"/>
  <c r="JDR40" i="7" s="1"/>
  <c r="JDS40" i="7" s="1"/>
  <c r="JDT40" i="7" s="1"/>
  <c r="JDU40" i="7" s="1"/>
  <c r="JDV40" i="7" s="1"/>
  <c r="JDW40" i="7" s="1"/>
  <c r="JDX40" i="7" s="1"/>
  <c r="JDY40" i="7" s="1"/>
  <c r="JDZ40" i="7" s="1"/>
  <c r="JEA40" i="7" s="1"/>
  <c r="JEB40" i="7" s="1"/>
  <c r="JEC40" i="7" s="1"/>
  <c r="JED40" i="7" s="1"/>
  <c r="JEE40" i="7" s="1"/>
  <c r="JEF40" i="7" s="1"/>
  <c r="JEG40" i="7" s="1"/>
  <c r="JEH40" i="7" s="1"/>
  <c r="JEI40" i="7" s="1"/>
  <c r="JEJ40" i="7" s="1"/>
  <c r="JEK40" i="7" s="1"/>
  <c r="JEL40" i="7" s="1"/>
  <c r="JEM40" i="7" s="1"/>
  <c r="JEN40" i="7" s="1"/>
  <c r="JEO40" i="7" s="1"/>
  <c r="JEP40" i="7" s="1"/>
  <c r="JEQ40" i="7" s="1"/>
  <c r="JER40" i="7" s="1"/>
  <c r="JES40" i="7" s="1"/>
  <c r="JET40" i="7" s="1"/>
  <c r="JEU40" i="7" s="1"/>
  <c r="JEV40" i="7" s="1"/>
  <c r="JEW40" i="7" s="1"/>
  <c r="JEX40" i="7" s="1"/>
  <c r="JEY40" i="7" s="1"/>
  <c r="JEZ40" i="7" s="1"/>
  <c r="JFA40" i="7" s="1"/>
  <c r="JFB40" i="7" s="1"/>
  <c r="JFC40" i="7" s="1"/>
  <c r="JFD40" i="7" s="1"/>
  <c r="JFE40" i="7" s="1"/>
  <c r="JFF40" i="7" s="1"/>
  <c r="JFG40" i="7" s="1"/>
  <c r="JFH40" i="7" s="1"/>
  <c r="JFI40" i="7" s="1"/>
  <c r="JFJ40" i="7" s="1"/>
  <c r="JFK40" i="7" s="1"/>
  <c r="JFL40" i="7" s="1"/>
  <c r="JFM40" i="7" s="1"/>
  <c r="JFN40" i="7" s="1"/>
  <c r="JFO40" i="7" s="1"/>
  <c r="JFP40" i="7" s="1"/>
  <c r="JFQ40" i="7" s="1"/>
  <c r="JFR40" i="7" s="1"/>
  <c r="JFS40" i="7" s="1"/>
  <c r="JFT40" i="7" s="1"/>
  <c r="JFU40" i="7" s="1"/>
  <c r="JFV40" i="7" s="1"/>
  <c r="JFW40" i="7" s="1"/>
  <c r="JFX40" i="7" s="1"/>
  <c r="JFY40" i="7" s="1"/>
  <c r="JFZ40" i="7" s="1"/>
  <c r="JGA40" i="7" s="1"/>
  <c r="JGB40" i="7" s="1"/>
  <c r="JGC40" i="7" s="1"/>
  <c r="JGD40" i="7" s="1"/>
  <c r="JGE40" i="7" s="1"/>
  <c r="JGF40" i="7" s="1"/>
  <c r="JGG40" i="7" s="1"/>
  <c r="JGH40" i="7" s="1"/>
  <c r="JGI40" i="7" s="1"/>
  <c r="JGJ40" i="7" s="1"/>
  <c r="JGK40" i="7" s="1"/>
  <c r="JGL40" i="7" s="1"/>
  <c r="JGM40" i="7" s="1"/>
  <c r="JGN40" i="7" s="1"/>
  <c r="JGO40" i="7" s="1"/>
  <c r="JGP40" i="7" s="1"/>
  <c r="JGQ40" i="7" s="1"/>
  <c r="JGR40" i="7" s="1"/>
  <c r="JGS40" i="7" s="1"/>
  <c r="JGT40" i="7" s="1"/>
  <c r="JGU40" i="7" s="1"/>
  <c r="JGV40" i="7" s="1"/>
  <c r="JGW40" i="7" s="1"/>
  <c r="JGX40" i="7" s="1"/>
  <c r="JGY40" i="7" s="1"/>
  <c r="JGZ40" i="7" s="1"/>
  <c r="JHA40" i="7" s="1"/>
  <c r="JHB40" i="7" s="1"/>
  <c r="JHC40" i="7" s="1"/>
  <c r="JHD40" i="7" s="1"/>
  <c r="JHE40" i="7" s="1"/>
  <c r="JHF40" i="7" s="1"/>
  <c r="JHG40" i="7" s="1"/>
  <c r="JHH40" i="7" s="1"/>
  <c r="JHI40" i="7" s="1"/>
  <c r="JHJ40" i="7" s="1"/>
  <c r="JHK40" i="7" s="1"/>
  <c r="JHL40" i="7" s="1"/>
  <c r="JHM40" i="7" s="1"/>
  <c r="JHN40" i="7" s="1"/>
  <c r="JHO40" i="7" s="1"/>
  <c r="JHP40" i="7" s="1"/>
  <c r="JHQ40" i="7" s="1"/>
  <c r="JHR40" i="7" s="1"/>
  <c r="JHS40" i="7" s="1"/>
  <c r="JHT40" i="7" s="1"/>
  <c r="JHU40" i="7" s="1"/>
  <c r="JHV40" i="7" s="1"/>
  <c r="JHW40" i="7" s="1"/>
  <c r="JHX40" i="7" s="1"/>
  <c r="JHY40" i="7" s="1"/>
  <c r="JHZ40" i="7" s="1"/>
  <c r="JIA40" i="7" s="1"/>
  <c r="JIB40" i="7" s="1"/>
  <c r="JIC40" i="7" s="1"/>
  <c r="JID40" i="7" s="1"/>
  <c r="JIE40" i="7" s="1"/>
  <c r="JIF40" i="7" s="1"/>
  <c r="JIG40" i="7" s="1"/>
  <c r="JIH40" i="7" s="1"/>
  <c r="JII40" i="7" s="1"/>
  <c r="JIJ40" i="7" s="1"/>
  <c r="JIK40" i="7" s="1"/>
  <c r="JIL40" i="7" s="1"/>
  <c r="JIM40" i="7" s="1"/>
  <c r="JIN40" i="7" s="1"/>
  <c r="JIO40" i="7" s="1"/>
  <c r="JIP40" i="7" s="1"/>
  <c r="JIQ40" i="7" s="1"/>
  <c r="JIR40" i="7" s="1"/>
  <c r="JIS40" i="7" s="1"/>
  <c r="JIT40" i="7" s="1"/>
  <c r="JIU40" i="7" s="1"/>
  <c r="JIV40" i="7" s="1"/>
  <c r="JIW40" i="7" s="1"/>
  <c r="JIX40" i="7" s="1"/>
  <c r="JIY40" i="7" s="1"/>
  <c r="JIZ40" i="7" s="1"/>
  <c r="JJA40" i="7" s="1"/>
  <c r="JJB40" i="7" s="1"/>
  <c r="JJC40" i="7" s="1"/>
  <c r="JJD40" i="7" s="1"/>
  <c r="JJE40" i="7" s="1"/>
  <c r="JJF40" i="7" s="1"/>
  <c r="JJG40" i="7" s="1"/>
  <c r="JJH40" i="7" s="1"/>
  <c r="JJI40" i="7" s="1"/>
  <c r="JJJ40" i="7" s="1"/>
  <c r="JJK40" i="7" s="1"/>
  <c r="JJL40" i="7" s="1"/>
  <c r="JJM40" i="7" s="1"/>
  <c r="JJN40" i="7" s="1"/>
  <c r="JJO40" i="7" s="1"/>
  <c r="JJP40" i="7" s="1"/>
  <c r="JJQ40" i="7" s="1"/>
  <c r="JJR40" i="7" s="1"/>
  <c r="JJS40" i="7" s="1"/>
  <c r="JJT40" i="7" s="1"/>
  <c r="JJU40" i="7" s="1"/>
  <c r="JJV40" i="7" s="1"/>
  <c r="JJW40" i="7" s="1"/>
  <c r="JJX40" i="7" s="1"/>
  <c r="JJY40" i="7" s="1"/>
  <c r="JJZ40" i="7" s="1"/>
  <c r="JKA40" i="7" s="1"/>
  <c r="JKB40" i="7" s="1"/>
  <c r="JKC40" i="7" s="1"/>
  <c r="JKD40" i="7" s="1"/>
  <c r="JKE40" i="7" s="1"/>
  <c r="JKF40" i="7" s="1"/>
  <c r="JKG40" i="7" s="1"/>
  <c r="JKH40" i="7" s="1"/>
  <c r="JKI40" i="7" s="1"/>
  <c r="JKJ40" i="7" s="1"/>
  <c r="JKK40" i="7" s="1"/>
  <c r="JKL40" i="7" s="1"/>
  <c r="JKM40" i="7" s="1"/>
  <c r="JKN40" i="7" s="1"/>
  <c r="JKO40" i="7" s="1"/>
  <c r="JKP40" i="7" s="1"/>
  <c r="JKQ40" i="7" s="1"/>
  <c r="JKR40" i="7" s="1"/>
  <c r="JKS40" i="7" s="1"/>
  <c r="JKT40" i="7" s="1"/>
  <c r="JKU40" i="7" s="1"/>
  <c r="JKV40" i="7" s="1"/>
  <c r="JKW40" i="7" s="1"/>
  <c r="JKX40" i="7" s="1"/>
  <c r="JKY40" i="7" s="1"/>
  <c r="JKZ40" i="7" s="1"/>
  <c r="JLA40" i="7" s="1"/>
  <c r="JLB40" i="7" s="1"/>
  <c r="JLC40" i="7" s="1"/>
  <c r="JLD40" i="7" s="1"/>
  <c r="JLE40" i="7" s="1"/>
  <c r="JLF40" i="7" s="1"/>
  <c r="JLG40" i="7" s="1"/>
  <c r="JLH40" i="7" s="1"/>
  <c r="JLI40" i="7" s="1"/>
  <c r="JLJ40" i="7" s="1"/>
  <c r="JLK40" i="7" s="1"/>
  <c r="JLL40" i="7" s="1"/>
  <c r="JLM40" i="7" s="1"/>
  <c r="JLN40" i="7" s="1"/>
  <c r="JLO40" i="7" s="1"/>
  <c r="JLP40" i="7" s="1"/>
  <c r="JLQ40" i="7" s="1"/>
  <c r="JLR40" i="7" s="1"/>
  <c r="JLS40" i="7" s="1"/>
  <c r="JLT40" i="7" s="1"/>
  <c r="JLU40" i="7" s="1"/>
  <c r="JLV40" i="7" s="1"/>
  <c r="JLW40" i="7" s="1"/>
  <c r="JLX40" i="7" s="1"/>
  <c r="JLY40" i="7" s="1"/>
  <c r="JLZ40" i="7" s="1"/>
  <c r="JMA40" i="7" s="1"/>
  <c r="JMB40" i="7" s="1"/>
  <c r="JMC40" i="7" s="1"/>
  <c r="JMD40" i="7" s="1"/>
  <c r="JME40" i="7" s="1"/>
  <c r="JMF40" i="7" s="1"/>
  <c r="JMG40" i="7" s="1"/>
  <c r="JMH40" i="7" s="1"/>
  <c r="JMI40" i="7" s="1"/>
  <c r="JMJ40" i="7" s="1"/>
  <c r="JMK40" i="7" s="1"/>
  <c r="JML40" i="7" s="1"/>
  <c r="JMM40" i="7" s="1"/>
  <c r="JMN40" i="7" s="1"/>
  <c r="JMO40" i="7" s="1"/>
  <c r="JMP40" i="7" s="1"/>
  <c r="JMQ40" i="7" s="1"/>
  <c r="JMR40" i="7" s="1"/>
  <c r="JMS40" i="7" s="1"/>
  <c r="JMT40" i="7" s="1"/>
  <c r="JMU40" i="7" s="1"/>
  <c r="JMV40" i="7" s="1"/>
  <c r="JMW40" i="7" s="1"/>
  <c r="JMX40" i="7" s="1"/>
  <c r="JMY40" i="7" s="1"/>
  <c r="JMZ40" i="7" s="1"/>
  <c r="JNA40" i="7" s="1"/>
  <c r="JNB40" i="7" s="1"/>
  <c r="JNC40" i="7" s="1"/>
  <c r="JND40" i="7" s="1"/>
  <c r="JNE40" i="7" s="1"/>
  <c r="JNF40" i="7" s="1"/>
  <c r="JNG40" i="7" s="1"/>
  <c r="JNH40" i="7" s="1"/>
  <c r="JNI40" i="7" s="1"/>
  <c r="JNJ40" i="7" s="1"/>
  <c r="JNK40" i="7" s="1"/>
  <c r="JNL40" i="7" s="1"/>
  <c r="JNM40" i="7" s="1"/>
  <c r="JNN40" i="7" s="1"/>
  <c r="JNO40" i="7" s="1"/>
  <c r="JNP40" i="7" s="1"/>
  <c r="JNQ40" i="7" s="1"/>
  <c r="JNR40" i="7" s="1"/>
  <c r="JNS40" i="7" s="1"/>
  <c r="JNT40" i="7" s="1"/>
  <c r="JNU40" i="7" s="1"/>
  <c r="JNV40" i="7" s="1"/>
  <c r="JNW40" i="7" s="1"/>
  <c r="JNX40" i="7" s="1"/>
  <c r="JNY40" i="7" s="1"/>
  <c r="JNZ40" i="7" s="1"/>
  <c r="JOA40" i="7" s="1"/>
  <c r="JOB40" i="7" s="1"/>
  <c r="JOC40" i="7" s="1"/>
  <c r="JOD40" i="7" s="1"/>
  <c r="JOE40" i="7" s="1"/>
  <c r="JOF40" i="7" s="1"/>
  <c r="JOG40" i="7" s="1"/>
  <c r="JOH40" i="7" s="1"/>
  <c r="JOI40" i="7" s="1"/>
  <c r="JOJ40" i="7" s="1"/>
  <c r="JOK40" i="7" s="1"/>
  <c r="JOL40" i="7" s="1"/>
  <c r="JOM40" i="7" s="1"/>
  <c r="JON40" i="7" s="1"/>
  <c r="JOO40" i="7" s="1"/>
  <c r="JOP40" i="7" s="1"/>
  <c r="JOQ40" i="7" s="1"/>
  <c r="JOR40" i="7" s="1"/>
  <c r="JOS40" i="7" s="1"/>
  <c r="JOT40" i="7" s="1"/>
  <c r="JOU40" i="7" s="1"/>
  <c r="JOV40" i="7" s="1"/>
  <c r="JOW40" i="7" s="1"/>
  <c r="JOX40" i="7" s="1"/>
  <c r="JOY40" i="7" s="1"/>
  <c r="JOZ40" i="7" s="1"/>
  <c r="JPA40" i="7" s="1"/>
  <c r="JPB40" i="7" s="1"/>
  <c r="JPC40" i="7" s="1"/>
  <c r="JPD40" i="7" s="1"/>
  <c r="JPE40" i="7" s="1"/>
  <c r="JPF40" i="7" s="1"/>
  <c r="JPG40" i="7" s="1"/>
  <c r="JPH40" i="7" s="1"/>
  <c r="JPI40" i="7" s="1"/>
  <c r="JPJ40" i="7" s="1"/>
  <c r="JPK40" i="7" s="1"/>
  <c r="JPL40" i="7" s="1"/>
  <c r="JPM40" i="7" s="1"/>
  <c r="JPN40" i="7" s="1"/>
  <c r="JPO40" i="7" s="1"/>
  <c r="JPP40" i="7" s="1"/>
  <c r="JPQ40" i="7" s="1"/>
  <c r="JPR40" i="7" s="1"/>
  <c r="JPS40" i="7" s="1"/>
  <c r="JPT40" i="7" s="1"/>
  <c r="JPU40" i="7" s="1"/>
  <c r="JPV40" i="7" s="1"/>
  <c r="JPW40" i="7" s="1"/>
  <c r="JPX40" i="7" s="1"/>
  <c r="JPY40" i="7" s="1"/>
  <c r="JPZ40" i="7" s="1"/>
  <c r="JQA40" i="7" s="1"/>
  <c r="JQB40" i="7" s="1"/>
  <c r="JQC40" i="7" s="1"/>
  <c r="JQD40" i="7" s="1"/>
  <c r="JQE40" i="7" s="1"/>
  <c r="JQF40" i="7" s="1"/>
  <c r="JQG40" i="7" s="1"/>
  <c r="JQH40" i="7" s="1"/>
  <c r="JQI40" i="7" s="1"/>
  <c r="JQJ40" i="7" s="1"/>
  <c r="JQK40" i="7" s="1"/>
  <c r="JQL40" i="7" s="1"/>
  <c r="JQM40" i="7" s="1"/>
  <c r="JQN40" i="7" s="1"/>
  <c r="JQO40" i="7" s="1"/>
  <c r="JQP40" i="7" s="1"/>
  <c r="JQQ40" i="7" s="1"/>
  <c r="JQR40" i="7" s="1"/>
  <c r="JQS40" i="7" s="1"/>
  <c r="JQT40" i="7" s="1"/>
  <c r="JQU40" i="7" s="1"/>
  <c r="JQV40" i="7" s="1"/>
  <c r="JQW40" i="7" s="1"/>
  <c r="JQX40" i="7" s="1"/>
  <c r="JQY40" i="7" s="1"/>
  <c r="JQZ40" i="7" s="1"/>
  <c r="JRA40" i="7" s="1"/>
  <c r="JRB40" i="7" s="1"/>
  <c r="JRC40" i="7" s="1"/>
  <c r="JRD40" i="7" s="1"/>
  <c r="JRE40" i="7" s="1"/>
  <c r="JRF40" i="7" s="1"/>
  <c r="JRG40" i="7" s="1"/>
  <c r="JRH40" i="7" s="1"/>
  <c r="JRI40" i="7" s="1"/>
  <c r="JRJ40" i="7" s="1"/>
  <c r="JRK40" i="7" s="1"/>
  <c r="JRL40" i="7" s="1"/>
  <c r="JRM40" i="7" s="1"/>
  <c r="JRN40" i="7" s="1"/>
  <c r="JRO40" i="7" s="1"/>
  <c r="JRP40" i="7" s="1"/>
  <c r="JRQ40" i="7" s="1"/>
  <c r="JRR40" i="7" s="1"/>
  <c r="JRS40" i="7" s="1"/>
  <c r="JRT40" i="7" s="1"/>
  <c r="JRU40" i="7" s="1"/>
  <c r="JRV40" i="7" s="1"/>
  <c r="JRW40" i="7" s="1"/>
  <c r="JRX40" i="7" s="1"/>
  <c r="JRY40" i="7" s="1"/>
  <c r="JRZ40" i="7" s="1"/>
  <c r="JSA40" i="7" s="1"/>
  <c r="JSB40" i="7" s="1"/>
  <c r="JSC40" i="7" s="1"/>
  <c r="JSD40" i="7" s="1"/>
  <c r="JSE40" i="7" s="1"/>
  <c r="JSF40" i="7" s="1"/>
  <c r="JSG40" i="7" s="1"/>
  <c r="JSH40" i="7" s="1"/>
  <c r="JSI40" i="7" s="1"/>
  <c r="JSJ40" i="7" s="1"/>
  <c r="JSK40" i="7" s="1"/>
  <c r="JSL40" i="7" s="1"/>
  <c r="JSM40" i="7" s="1"/>
  <c r="JSN40" i="7" s="1"/>
  <c r="JSO40" i="7" s="1"/>
  <c r="JSP40" i="7" s="1"/>
  <c r="JSQ40" i="7" s="1"/>
  <c r="JSR40" i="7" s="1"/>
  <c r="JSS40" i="7" s="1"/>
  <c r="JST40" i="7" s="1"/>
  <c r="JSU40" i="7" s="1"/>
  <c r="JSV40" i="7" s="1"/>
  <c r="JSW40" i="7" s="1"/>
  <c r="JSX40" i="7" s="1"/>
  <c r="JSY40" i="7" s="1"/>
  <c r="JSZ40" i="7" s="1"/>
  <c r="JTA40" i="7" s="1"/>
  <c r="JTB40" i="7" s="1"/>
  <c r="JTC40" i="7" s="1"/>
  <c r="JTD40" i="7" s="1"/>
  <c r="JTE40" i="7" s="1"/>
  <c r="JTF40" i="7" s="1"/>
  <c r="JTG40" i="7" s="1"/>
  <c r="JTH40" i="7" s="1"/>
  <c r="JTI40" i="7" s="1"/>
  <c r="JTJ40" i="7" s="1"/>
  <c r="JTK40" i="7" s="1"/>
  <c r="JTL40" i="7" s="1"/>
  <c r="JTM40" i="7" s="1"/>
  <c r="JTN40" i="7" s="1"/>
  <c r="JTO40" i="7" s="1"/>
  <c r="JTP40" i="7" s="1"/>
  <c r="JTQ40" i="7" s="1"/>
  <c r="JTR40" i="7" s="1"/>
  <c r="JTS40" i="7" s="1"/>
  <c r="JTT40" i="7" s="1"/>
  <c r="JTU40" i="7" s="1"/>
  <c r="JTV40" i="7" s="1"/>
  <c r="JTW40" i="7" s="1"/>
  <c r="JTX40" i="7" s="1"/>
  <c r="JTY40" i="7" s="1"/>
  <c r="JTZ40" i="7" s="1"/>
  <c r="JUA40" i="7" s="1"/>
  <c r="JUB40" i="7" s="1"/>
  <c r="JUC40" i="7" s="1"/>
  <c r="JUD40" i="7" s="1"/>
  <c r="JUE40" i="7" s="1"/>
  <c r="JUF40" i="7" s="1"/>
  <c r="JUG40" i="7" s="1"/>
  <c r="JUH40" i="7" s="1"/>
  <c r="JUI40" i="7" s="1"/>
  <c r="JUJ40" i="7" s="1"/>
  <c r="JUK40" i="7" s="1"/>
  <c r="JUL40" i="7" s="1"/>
  <c r="JUM40" i="7" s="1"/>
  <c r="JUN40" i="7" s="1"/>
  <c r="JUO40" i="7" s="1"/>
  <c r="JUP40" i="7" s="1"/>
  <c r="JUQ40" i="7" s="1"/>
  <c r="JUR40" i="7" s="1"/>
  <c r="JUS40" i="7" s="1"/>
  <c r="JUT40" i="7" s="1"/>
  <c r="JUU40" i="7" s="1"/>
  <c r="JUV40" i="7" s="1"/>
  <c r="JUW40" i="7" s="1"/>
  <c r="JUX40" i="7" s="1"/>
  <c r="JUY40" i="7" s="1"/>
  <c r="JUZ40" i="7" s="1"/>
  <c r="JVA40" i="7" s="1"/>
  <c r="JVB40" i="7" s="1"/>
  <c r="JVC40" i="7" s="1"/>
  <c r="JVD40" i="7" s="1"/>
  <c r="JVE40" i="7" s="1"/>
  <c r="JVF40" i="7" s="1"/>
  <c r="JVG40" i="7" s="1"/>
  <c r="JVH40" i="7" s="1"/>
  <c r="JVI40" i="7" s="1"/>
  <c r="JVJ40" i="7" s="1"/>
  <c r="JVK40" i="7" s="1"/>
  <c r="JVL40" i="7" s="1"/>
  <c r="JVM40" i="7" s="1"/>
  <c r="JVN40" i="7" s="1"/>
  <c r="JVO40" i="7" s="1"/>
  <c r="JVP40" i="7" s="1"/>
  <c r="JVQ40" i="7" s="1"/>
  <c r="JVR40" i="7" s="1"/>
  <c r="JVS40" i="7" s="1"/>
  <c r="JVT40" i="7" s="1"/>
  <c r="JVU40" i="7" s="1"/>
  <c r="JVV40" i="7" s="1"/>
  <c r="JVW40" i="7" s="1"/>
  <c r="JVX40" i="7" s="1"/>
  <c r="JVY40" i="7" s="1"/>
  <c r="JVZ40" i="7" s="1"/>
  <c r="JWA40" i="7" s="1"/>
  <c r="JWB40" i="7" s="1"/>
  <c r="JWC40" i="7" s="1"/>
  <c r="JWD40" i="7" s="1"/>
  <c r="JWE40" i="7" s="1"/>
  <c r="JWF40" i="7" s="1"/>
  <c r="JWG40" i="7" s="1"/>
  <c r="JWH40" i="7" s="1"/>
  <c r="JWI40" i="7" s="1"/>
  <c r="JWJ40" i="7" s="1"/>
  <c r="JWK40" i="7" s="1"/>
  <c r="JWL40" i="7" s="1"/>
  <c r="JWM40" i="7" s="1"/>
  <c r="JWN40" i="7" s="1"/>
  <c r="JWO40" i="7" s="1"/>
  <c r="JWP40" i="7" s="1"/>
  <c r="JWQ40" i="7" s="1"/>
  <c r="JWR40" i="7" s="1"/>
  <c r="JWS40" i="7" s="1"/>
  <c r="JWT40" i="7" s="1"/>
  <c r="JWU40" i="7" s="1"/>
  <c r="JWV40" i="7" s="1"/>
  <c r="JWW40" i="7" s="1"/>
  <c r="JWX40" i="7" s="1"/>
  <c r="JWY40" i="7" s="1"/>
  <c r="JWZ40" i="7" s="1"/>
  <c r="JXA40" i="7" s="1"/>
  <c r="JXB40" i="7" s="1"/>
  <c r="JXC40" i="7" s="1"/>
  <c r="JXD40" i="7" s="1"/>
  <c r="JXE40" i="7" s="1"/>
  <c r="JXF40" i="7" s="1"/>
  <c r="JXG40" i="7" s="1"/>
  <c r="JXH40" i="7" s="1"/>
  <c r="JXI40" i="7" s="1"/>
  <c r="JXJ40" i="7" s="1"/>
  <c r="JXK40" i="7" s="1"/>
  <c r="JXL40" i="7" s="1"/>
  <c r="JXM40" i="7" s="1"/>
  <c r="JXN40" i="7" s="1"/>
  <c r="JXO40" i="7" s="1"/>
  <c r="JXP40" i="7" s="1"/>
  <c r="JXQ40" i="7" s="1"/>
  <c r="JXR40" i="7" s="1"/>
  <c r="JXS40" i="7" s="1"/>
  <c r="JXT40" i="7" s="1"/>
  <c r="JXU40" i="7" s="1"/>
  <c r="JXV40" i="7" s="1"/>
  <c r="JXW40" i="7" s="1"/>
  <c r="JXX40" i="7" s="1"/>
  <c r="JXY40" i="7" s="1"/>
  <c r="JXZ40" i="7" s="1"/>
  <c r="JYA40" i="7" s="1"/>
  <c r="JYB40" i="7" s="1"/>
  <c r="JYC40" i="7" s="1"/>
  <c r="JYD40" i="7" s="1"/>
  <c r="JYE40" i="7" s="1"/>
  <c r="JYF40" i="7" s="1"/>
  <c r="JYG40" i="7" s="1"/>
  <c r="JYH40" i="7" s="1"/>
  <c r="JYI40" i="7" s="1"/>
  <c r="JYJ40" i="7" s="1"/>
  <c r="JYK40" i="7" s="1"/>
  <c r="JYL40" i="7" s="1"/>
  <c r="JYM40" i="7" s="1"/>
  <c r="JYN40" i="7" s="1"/>
  <c r="JYO40" i="7" s="1"/>
  <c r="JYP40" i="7" s="1"/>
  <c r="JYQ40" i="7" s="1"/>
  <c r="JYR40" i="7" s="1"/>
  <c r="JYS40" i="7" s="1"/>
  <c r="JYT40" i="7" s="1"/>
  <c r="JYU40" i="7" s="1"/>
  <c r="JYV40" i="7" s="1"/>
  <c r="JYW40" i="7" s="1"/>
  <c r="JYX40" i="7" s="1"/>
  <c r="JYY40" i="7" s="1"/>
  <c r="JYZ40" i="7" s="1"/>
  <c r="JZA40" i="7" s="1"/>
  <c r="JZB40" i="7" s="1"/>
  <c r="JZC40" i="7" s="1"/>
  <c r="JZD40" i="7" s="1"/>
  <c r="JZE40" i="7" s="1"/>
  <c r="JZF40" i="7" s="1"/>
  <c r="JZG40" i="7" s="1"/>
  <c r="JZH40" i="7" s="1"/>
  <c r="JZI40" i="7" s="1"/>
  <c r="JZJ40" i="7" s="1"/>
  <c r="JZK40" i="7" s="1"/>
  <c r="JZL40" i="7" s="1"/>
  <c r="JZM40" i="7" s="1"/>
  <c r="JZN40" i="7" s="1"/>
  <c r="JZO40" i="7" s="1"/>
  <c r="JZP40" i="7" s="1"/>
  <c r="JZQ40" i="7" s="1"/>
  <c r="JZR40" i="7" s="1"/>
  <c r="JZS40" i="7" s="1"/>
  <c r="JZT40" i="7" s="1"/>
  <c r="JZU40" i="7" s="1"/>
  <c r="JZV40" i="7" s="1"/>
  <c r="JZW40" i="7" s="1"/>
  <c r="JZX40" i="7" s="1"/>
  <c r="JZY40" i="7" s="1"/>
  <c r="JZZ40" i="7" s="1"/>
  <c r="KAA40" i="7" s="1"/>
  <c r="KAB40" i="7" s="1"/>
  <c r="KAC40" i="7" s="1"/>
  <c r="KAD40" i="7" s="1"/>
  <c r="KAE40" i="7" s="1"/>
  <c r="KAF40" i="7" s="1"/>
  <c r="KAG40" i="7" s="1"/>
  <c r="KAH40" i="7" s="1"/>
  <c r="KAI40" i="7" s="1"/>
  <c r="KAJ40" i="7" s="1"/>
  <c r="KAK40" i="7" s="1"/>
  <c r="KAL40" i="7" s="1"/>
  <c r="KAM40" i="7" s="1"/>
  <c r="KAN40" i="7" s="1"/>
  <c r="KAO40" i="7" s="1"/>
  <c r="KAP40" i="7" s="1"/>
  <c r="KAQ40" i="7" s="1"/>
  <c r="KAR40" i="7" s="1"/>
  <c r="KAS40" i="7" s="1"/>
  <c r="KAT40" i="7" s="1"/>
  <c r="KAU40" i="7" s="1"/>
  <c r="KAV40" i="7" s="1"/>
  <c r="KAW40" i="7" s="1"/>
  <c r="KAX40" i="7" s="1"/>
  <c r="KAY40" i="7" s="1"/>
  <c r="KAZ40" i="7" s="1"/>
  <c r="KBA40" i="7" s="1"/>
  <c r="KBB40" i="7" s="1"/>
  <c r="KBC40" i="7" s="1"/>
  <c r="KBD40" i="7" s="1"/>
  <c r="KBE40" i="7" s="1"/>
  <c r="KBF40" i="7" s="1"/>
  <c r="KBG40" i="7" s="1"/>
  <c r="KBH40" i="7" s="1"/>
  <c r="KBI40" i="7" s="1"/>
  <c r="KBJ40" i="7" s="1"/>
  <c r="KBK40" i="7" s="1"/>
  <c r="KBL40" i="7" s="1"/>
  <c r="KBM40" i="7" s="1"/>
  <c r="KBN40" i="7" s="1"/>
  <c r="KBO40" i="7" s="1"/>
  <c r="KBP40" i="7" s="1"/>
  <c r="KBQ40" i="7" s="1"/>
  <c r="KBR40" i="7" s="1"/>
  <c r="KBS40" i="7" s="1"/>
  <c r="KBT40" i="7" s="1"/>
  <c r="KBU40" i="7" s="1"/>
  <c r="KBV40" i="7" s="1"/>
  <c r="KBW40" i="7" s="1"/>
  <c r="KBX40" i="7" s="1"/>
  <c r="KBY40" i="7" s="1"/>
  <c r="KBZ40" i="7" s="1"/>
  <c r="KCA40" i="7" s="1"/>
  <c r="KCB40" i="7" s="1"/>
  <c r="KCC40" i="7" s="1"/>
  <c r="KCD40" i="7" s="1"/>
  <c r="KCE40" i="7" s="1"/>
  <c r="KCF40" i="7" s="1"/>
  <c r="KCG40" i="7" s="1"/>
  <c r="KCH40" i="7" s="1"/>
  <c r="KCI40" i="7" s="1"/>
  <c r="KCJ40" i="7" s="1"/>
  <c r="KCK40" i="7" s="1"/>
  <c r="KCL40" i="7" s="1"/>
  <c r="KCM40" i="7" s="1"/>
  <c r="KCN40" i="7" s="1"/>
  <c r="KCO40" i="7" s="1"/>
  <c r="KCP40" i="7" s="1"/>
  <c r="KCQ40" i="7" s="1"/>
  <c r="KCR40" i="7" s="1"/>
  <c r="KCS40" i="7" s="1"/>
  <c r="KCT40" i="7" s="1"/>
  <c r="KCU40" i="7" s="1"/>
  <c r="KCV40" i="7" s="1"/>
  <c r="KCW40" i="7" s="1"/>
  <c r="KCX40" i="7" s="1"/>
  <c r="KCY40" i="7" s="1"/>
  <c r="KCZ40" i="7" s="1"/>
  <c r="KDA40" i="7" s="1"/>
  <c r="KDB40" i="7" s="1"/>
  <c r="KDC40" i="7" s="1"/>
  <c r="KDD40" i="7" s="1"/>
  <c r="KDE40" i="7" s="1"/>
  <c r="KDF40" i="7" s="1"/>
  <c r="KDG40" i="7" s="1"/>
  <c r="KDH40" i="7" s="1"/>
  <c r="KDI40" i="7" s="1"/>
  <c r="KDJ40" i="7" s="1"/>
  <c r="KDK40" i="7" s="1"/>
  <c r="KDL40" i="7" s="1"/>
  <c r="KDM40" i="7" s="1"/>
  <c r="KDN40" i="7" s="1"/>
  <c r="KDO40" i="7" s="1"/>
  <c r="KDP40" i="7" s="1"/>
  <c r="KDQ40" i="7" s="1"/>
  <c r="KDR40" i="7" s="1"/>
  <c r="KDS40" i="7" s="1"/>
  <c r="KDT40" i="7" s="1"/>
  <c r="KDU40" i="7" s="1"/>
  <c r="KDV40" i="7" s="1"/>
  <c r="KDW40" i="7" s="1"/>
  <c r="KDX40" i="7" s="1"/>
  <c r="KDY40" i="7" s="1"/>
  <c r="KDZ40" i="7" s="1"/>
  <c r="KEA40" i="7" s="1"/>
  <c r="KEB40" i="7" s="1"/>
  <c r="KEC40" i="7" s="1"/>
  <c r="KED40" i="7" s="1"/>
  <c r="KEE40" i="7" s="1"/>
  <c r="KEF40" i="7" s="1"/>
  <c r="KEG40" i="7" s="1"/>
  <c r="KEH40" i="7" s="1"/>
  <c r="KEI40" i="7" s="1"/>
  <c r="KEJ40" i="7" s="1"/>
  <c r="KEK40" i="7" s="1"/>
  <c r="KEL40" i="7" s="1"/>
  <c r="KEM40" i="7" s="1"/>
  <c r="KEN40" i="7" s="1"/>
  <c r="KEO40" i="7" s="1"/>
  <c r="KEP40" i="7" s="1"/>
  <c r="KEQ40" i="7" s="1"/>
  <c r="KER40" i="7" s="1"/>
  <c r="KES40" i="7" s="1"/>
  <c r="KET40" i="7" s="1"/>
  <c r="KEU40" i="7" s="1"/>
  <c r="KEV40" i="7" s="1"/>
  <c r="KEW40" i="7" s="1"/>
  <c r="KEX40" i="7" s="1"/>
  <c r="KEY40" i="7" s="1"/>
  <c r="KEZ40" i="7" s="1"/>
  <c r="KFA40" i="7" s="1"/>
  <c r="KFB40" i="7" s="1"/>
  <c r="KFC40" i="7" s="1"/>
  <c r="KFD40" i="7" s="1"/>
  <c r="KFE40" i="7" s="1"/>
  <c r="KFF40" i="7" s="1"/>
  <c r="KFG40" i="7" s="1"/>
  <c r="KFH40" i="7" s="1"/>
  <c r="KFI40" i="7" s="1"/>
  <c r="KFJ40" i="7" s="1"/>
  <c r="KFK40" i="7" s="1"/>
  <c r="KFL40" i="7" s="1"/>
  <c r="KFM40" i="7" s="1"/>
  <c r="KFN40" i="7" s="1"/>
  <c r="KFO40" i="7" s="1"/>
  <c r="KFP40" i="7" s="1"/>
  <c r="KFQ40" i="7" s="1"/>
  <c r="KFR40" i="7" s="1"/>
  <c r="KFS40" i="7" s="1"/>
  <c r="KFT40" i="7" s="1"/>
  <c r="KFU40" i="7" s="1"/>
  <c r="KFV40" i="7" s="1"/>
  <c r="KFW40" i="7" s="1"/>
  <c r="KFX40" i="7" s="1"/>
  <c r="KFY40" i="7" s="1"/>
  <c r="KFZ40" i="7" s="1"/>
  <c r="KGA40" i="7" s="1"/>
  <c r="KGB40" i="7" s="1"/>
  <c r="KGC40" i="7" s="1"/>
  <c r="KGD40" i="7" s="1"/>
  <c r="KGE40" i="7" s="1"/>
  <c r="KGF40" i="7" s="1"/>
  <c r="KGG40" i="7" s="1"/>
  <c r="KGH40" i="7" s="1"/>
  <c r="KGI40" i="7" s="1"/>
  <c r="KGJ40" i="7" s="1"/>
  <c r="KGK40" i="7" s="1"/>
  <c r="KGL40" i="7" s="1"/>
  <c r="KGM40" i="7" s="1"/>
  <c r="KGN40" i="7" s="1"/>
  <c r="KGO40" i="7" s="1"/>
  <c r="KGP40" i="7" s="1"/>
  <c r="KGQ40" i="7" s="1"/>
  <c r="KGR40" i="7" s="1"/>
  <c r="KGS40" i="7" s="1"/>
  <c r="KGT40" i="7" s="1"/>
  <c r="KGU40" i="7" s="1"/>
  <c r="KGV40" i="7" s="1"/>
  <c r="KGW40" i="7" s="1"/>
  <c r="KGX40" i="7" s="1"/>
  <c r="KGY40" i="7" s="1"/>
  <c r="KGZ40" i="7" s="1"/>
  <c r="KHA40" i="7" s="1"/>
  <c r="KHB40" i="7" s="1"/>
  <c r="KHC40" i="7" s="1"/>
  <c r="KHD40" i="7" s="1"/>
  <c r="KHE40" i="7" s="1"/>
  <c r="KHF40" i="7" s="1"/>
  <c r="KHG40" i="7" s="1"/>
  <c r="KHH40" i="7" s="1"/>
  <c r="KHI40" i="7" s="1"/>
  <c r="KHJ40" i="7" s="1"/>
  <c r="KHK40" i="7" s="1"/>
  <c r="KHL40" i="7" s="1"/>
  <c r="KHM40" i="7" s="1"/>
  <c r="KHN40" i="7" s="1"/>
  <c r="KHO40" i="7" s="1"/>
  <c r="KHP40" i="7" s="1"/>
  <c r="KHQ40" i="7" s="1"/>
  <c r="KHR40" i="7" s="1"/>
  <c r="KHS40" i="7" s="1"/>
  <c r="KHT40" i="7" s="1"/>
  <c r="KHU40" i="7" s="1"/>
  <c r="KHV40" i="7" s="1"/>
  <c r="KHW40" i="7" s="1"/>
  <c r="KHX40" i="7" s="1"/>
  <c r="KHY40" i="7" s="1"/>
  <c r="KHZ40" i="7" s="1"/>
  <c r="KIA40" i="7" s="1"/>
  <c r="KIB40" i="7" s="1"/>
  <c r="KIC40" i="7" s="1"/>
  <c r="KID40" i="7" s="1"/>
  <c r="KIE40" i="7" s="1"/>
  <c r="KIF40" i="7" s="1"/>
  <c r="KIG40" i="7" s="1"/>
  <c r="KIH40" i="7" s="1"/>
  <c r="KII40" i="7" s="1"/>
  <c r="KIJ40" i="7" s="1"/>
  <c r="KIK40" i="7" s="1"/>
  <c r="KIL40" i="7" s="1"/>
  <c r="KIM40" i="7" s="1"/>
  <c r="KIN40" i="7" s="1"/>
  <c r="KIO40" i="7" s="1"/>
  <c r="KIP40" i="7" s="1"/>
  <c r="KIQ40" i="7" s="1"/>
  <c r="KIR40" i="7" s="1"/>
  <c r="KIS40" i="7" s="1"/>
  <c r="KIT40" i="7" s="1"/>
  <c r="KIU40" i="7" s="1"/>
  <c r="KIV40" i="7" s="1"/>
  <c r="KIW40" i="7" s="1"/>
  <c r="KIX40" i="7" s="1"/>
  <c r="KIY40" i="7" s="1"/>
  <c r="KIZ40" i="7" s="1"/>
  <c r="KJA40" i="7" s="1"/>
  <c r="KJB40" i="7" s="1"/>
  <c r="KJC40" i="7" s="1"/>
  <c r="KJD40" i="7" s="1"/>
  <c r="KJE40" i="7" s="1"/>
  <c r="KJF40" i="7" s="1"/>
  <c r="KJG40" i="7" s="1"/>
  <c r="KJH40" i="7" s="1"/>
  <c r="KJI40" i="7" s="1"/>
  <c r="KJJ40" i="7" s="1"/>
  <c r="KJK40" i="7" s="1"/>
  <c r="KJL40" i="7" s="1"/>
  <c r="KJM40" i="7" s="1"/>
  <c r="KJN40" i="7" s="1"/>
  <c r="KJO40" i="7" s="1"/>
  <c r="KJP40" i="7" s="1"/>
  <c r="KJQ40" i="7" s="1"/>
  <c r="KJR40" i="7" s="1"/>
  <c r="KJS40" i="7" s="1"/>
  <c r="KJT40" i="7" s="1"/>
  <c r="KJU40" i="7" s="1"/>
  <c r="KJV40" i="7" s="1"/>
  <c r="KJW40" i="7" s="1"/>
  <c r="KJX40" i="7" s="1"/>
  <c r="KJY40" i="7" s="1"/>
  <c r="KJZ40" i="7" s="1"/>
  <c r="KKA40" i="7" s="1"/>
  <c r="KKB40" i="7" s="1"/>
  <c r="KKC40" i="7" s="1"/>
  <c r="KKD40" i="7" s="1"/>
  <c r="KKE40" i="7" s="1"/>
  <c r="KKF40" i="7" s="1"/>
  <c r="KKG40" i="7" s="1"/>
  <c r="KKH40" i="7" s="1"/>
  <c r="KKI40" i="7" s="1"/>
  <c r="KKJ40" i="7" s="1"/>
  <c r="KKK40" i="7" s="1"/>
  <c r="KKL40" i="7" s="1"/>
  <c r="KKM40" i="7" s="1"/>
  <c r="KKN40" i="7" s="1"/>
  <c r="KKO40" i="7" s="1"/>
  <c r="KKP40" i="7" s="1"/>
  <c r="KKQ40" i="7" s="1"/>
  <c r="KKR40" i="7" s="1"/>
  <c r="KKS40" i="7" s="1"/>
  <c r="KKT40" i="7" s="1"/>
  <c r="KKU40" i="7" s="1"/>
  <c r="KKV40" i="7" s="1"/>
  <c r="KKW40" i="7" s="1"/>
  <c r="KKX40" i="7" s="1"/>
  <c r="KKY40" i="7" s="1"/>
  <c r="KKZ40" i="7" s="1"/>
  <c r="KLA40" i="7" s="1"/>
  <c r="KLB40" i="7" s="1"/>
  <c r="KLC40" i="7" s="1"/>
  <c r="KLD40" i="7" s="1"/>
  <c r="KLE40" i="7" s="1"/>
  <c r="KLF40" i="7" s="1"/>
  <c r="KLG40" i="7" s="1"/>
  <c r="KLH40" i="7" s="1"/>
  <c r="KLI40" i="7" s="1"/>
  <c r="KLJ40" i="7" s="1"/>
  <c r="KLK40" i="7" s="1"/>
  <c r="KLL40" i="7" s="1"/>
  <c r="KLM40" i="7" s="1"/>
  <c r="KLN40" i="7" s="1"/>
  <c r="KLO40" i="7" s="1"/>
  <c r="KLP40" i="7" s="1"/>
  <c r="KLQ40" i="7" s="1"/>
  <c r="KLR40" i="7" s="1"/>
  <c r="KLS40" i="7" s="1"/>
  <c r="KLT40" i="7" s="1"/>
  <c r="KLU40" i="7" s="1"/>
  <c r="KLV40" i="7" s="1"/>
  <c r="KLW40" i="7" s="1"/>
  <c r="KLX40" i="7" s="1"/>
  <c r="KLY40" i="7" s="1"/>
  <c r="KLZ40" i="7" s="1"/>
  <c r="KMA40" i="7" s="1"/>
  <c r="KMB40" i="7" s="1"/>
  <c r="KMC40" i="7" s="1"/>
  <c r="KMD40" i="7" s="1"/>
  <c r="KME40" i="7" s="1"/>
  <c r="KMF40" i="7" s="1"/>
  <c r="KMG40" i="7" s="1"/>
  <c r="KMH40" i="7" s="1"/>
  <c r="KMI40" i="7" s="1"/>
  <c r="KMJ40" i="7" s="1"/>
  <c r="KMK40" i="7" s="1"/>
  <c r="KML40" i="7" s="1"/>
  <c r="KMM40" i="7" s="1"/>
  <c r="KMN40" i="7" s="1"/>
  <c r="KMO40" i="7" s="1"/>
  <c r="KMP40" i="7" s="1"/>
  <c r="KMQ40" i="7" s="1"/>
  <c r="KMR40" i="7" s="1"/>
  <c r="KMS40" i="7" s="1"/>
  <c r="KMT40" i="7" s="1"/>
  <c r="KMU40" i="7" s="1"/>
  <c r="KMV40" i="7" s="1"/>
  <c r="KMW40" i="7" s="1"/>
  <c r="KMX40" i="7" s="1"/>
  <c r="KMY40" i="7" s="1"/>
  <c r="KMZ40" i="7" s="1"/>
  <c r="KNA40" i="7" s="1"/>
  <c r="KNB40" i="7" s="1"/>
  <c r="KNC40" i="7" s="1"/>
  <c r="KND40" i="7" s="1"/>
  <c r="KNE40" i="7" s="1"/>
  <c r="KNF40" i="7" s="1"/>
  <c r="KNG40" i="7" s="1"/>
  <c r="KNH40" i="7" s="1"/>
  <c r="KNI40" i="7" s="1"/>
  <c r="KNJ40" i="7" s="1"/>
  <c r="KNK40" i="7" s="1"/>
  <c r="KNL40" i="7" s="1"/>
  <c r="KNM40" i="7" s="1"/>
  <c r="KNN40" i="7" s="1"/>
  <c r="KNO40" i="7" s="1"/>
  <c r="KNP40" i="7" s="1"/>
  <c r="KNQ40" i="7" s="1"/>
  <c r="KNR40" i="7" s="1"/>
  <c r="KNS40" i="7" s="1"/>
  <c r="KNT40" i="7" s="1"/>
  <c r="KNU40" i="7" s="1"/>
  <c r="KNV40" i="7" s="1"/>
  <c r="KNW40" i="7" s="1"/>
  <c r="KNX40" i="7" s="1"/>
  <c r="KNY40" i="7" s="1"/>
  <c r="KNZ40" i="7" s="1"/>
  <c r="KOA40" i="7" s="1"/>
  <c r="KOB40" i="7" s="1"/>
  <c r="KOC40" i="7" s="1"/>
  <c r="KOD40" i="7" s="1"/>
  <c r="KOE40" i="7" s="1"/>
  <c r="KOF40" i="7" s="1"/>
  <c r="KOG40" i="7" s="1"/>
  <c r="KOH40" i="7" s="1"/>
  <c r="KOI40" i="7" s="1"/>
  <c r="KOJ40" i="7" s="1"/>
  <c r="KOK40" i="7" s="1"/>
  <c r="KOL40" i="7" s="1"/>
  <c r="KOM40" i="7" s="1"/>
  <c r="KON40" i="7" s="1"/>
  <c r="KOO40" i="7" s="1"/>
  <c r="KOP40" i="7" s="1"/>
  <c r="KOQ40" i="7" s="1"/>
  <c r="KOR40" i="7" s="1"/>
  <c r="KOS40" i="7" s="1"/>
  <c r="KOT40" i="7" s="1"/>
  <c r="KOU40" i="7" s="1"/>
  <c r="KOV40" i="7" s="1"/>
  <c r="KOW40" i="7" s="1"/>
  <c r="KOX40" i="7" s="1"/>
  <c r="KOY40" i="7" s="1"/>
  <c r="KOZ40" i="7" s="1"/>
  <c r="KPA40" i="7" s="1"/>
  <c r="KPB40" i="7" s="1"/>
  <c r="KPC40" i="7" s="1"/>
  <c r="KPD40" i="7" s="1"/>
  <c r="KPE40" i="7" s="1"/>
  <c r="KPF40" i="7" s="1"/>
  <c r="KPG40" i="7" s="1"/>
  <c r="KPH40" i="7" s="1"/>
  <c r="KPI40" i="7" s="1"/>
  <c r="KPJ40" i="7" s="1"/>
  <c r="KPK40" i="7" s="1"/>
  <c r="KPL40" i="7" s="1"/>
  <c r="KPM40" i="7" s="1"/>
  <c r="KPN40" i="7" s="1"/>
  <c r="KPO40" i="7" s="1"/>
  <c r="KPP40" i="7" s="1"/>
  <c r="KPQ40" i="7" s="1"/>
  <c r="KPR40" i="7" s="1"/>
  <c r="KPS40" i="7" s="1"/>
  <c r="KPT40" i="7" s="1"/>
  <c r="KPU40" i="7" s="1"/>
  <c r="KPV40" i="7" s="1"/>
  <c r="KPW40" i="7" s="1"/>
  <c r="KPX40" i="7" s="1"/>
  <c r="KPY40" i="7" s="1"/>
  <c r="KPZ40" i="7" s="1"/>
  <c r="KQA40" i="7" s="1"/>
  <c r="KQB40" i="7" s="1"/>
  <c r="KQC40" i="7" s="1"/>
  <c r="KQD40" i="7" s="1"/>
  <c r="KQE40" i="7" s="1"/>
  <c r="KQF40" i="7" s="1"/>
  <c r="KQG40" i="7" s="1"/>
  <c r="KQH40" i="7" s="1"/>
  <c r="KQI40" i="7" s="1"/>
  <c r="KQJ40" i="7" s="1"/>
  <c r="KQK40" i="7" s="1"/>
  <c r="KQL40" i="7" s="1"/>
  <c r="KQM40" i="7" s="1"/>
  <c r="KQN40" i="7" s="1"/>
  <c r="KQO40" i="7" s="1"/>
  <c r="KQP40" i="7" s="1"/>
  <c r="KQQ40" i="7" s="1"/>
  <c r="KQR40" i="7" s="1"/>
  <c r="KQS40" i="7" s="1"/>
  <c r="KQT40" i="7" s="1"/>
  <c r="KQU40" i="7" s="1"/>
  <c r="KQV40" i="7" s="1"/>
  <c r="KQW40" i="7" s="1"/>
  <c r="KQX40" i="7" s="1"/>
  <c r="KQY40" i="7" s="1"/>
  <c r="KQZ40" i="7" s="1"/>
  <c r="KRA40" i="7" s="1"/>
  <c r="KRB40" i="7" s="1"/>
  <c r="KRC40" i="7" s="1"/>
  <c r="KRD40" i="7" s="1"/>
  <c r="KRE40" i="7" s="1"/>
  <c r="KRF40" i="7" s="1"/>
  <c r="KRG40" i="7" s="1"/>
  <c r="KRH40" i="7" s="1"/>
  <c r="KRI40" i="7" s="1"/>
  <c r="KRJ40" i="7" s="1"/>
  <c r="KRK40" i="7" s="1"/>
  <c r="KRL40" i="7" s="1"/>
  <c r="KRM40" i="7" s="1"/>
  <c r="KRN40" i="7" s="1"/>
  <c r="KRO40" i="7" s="1"/>
  <c r="KRP40" i="7" s="1"/>
  <c r="KRQ40" i="7" s="1"/>
  <c r="KRR40" i="7" s="1"/>
  <c r="KRS40" i="7" s="1"/>
  <c r="KRT40" i="7" s="1"/>
  <c r="KRU40" i="7" s="1"/>
  <c r="KRV40" i="7" s="1"/>
  <c r="KRW40" i="7" s="1"/>
  <c r="KRX40" i="7" s="1"/>
  <c r="KRY40" i="7" s="1"/>
  <c r="KRZ40" i="7" s="1"/>
  <c r="KSA40" i="7" s="1"/>
  <c r="KSB40" i="7" s="1"/>
  <c r="KSC40" i="7" s="1"/>
  <c r="KSD40" i="7" s="1"/>
  <c r="KSE40" i="7" s="1"/>
  <c r="KSF40" i="7" s="1"/>
  <c r="KSG40" i="7" s="1"/>
  <c r="KSH40" i="7" s="1"/>
  <c r="KSI40" i="7" s="1"/>
  <c r="KSJ40" i="7" s="1"/>
  <c r="KSK40" i="7" s="1"/>
  <c r="KSL40" i="7" s="1"/>
  <c r="KSM40" i="7" s="1"/>
  <c r="KSN40" i="7" s="1"/>
  <c r="KSO40" i="7" s="1"/>
  <c r="KSP40" i="7" s="1"/>
  <c r="KSQ40" i="7" s="1"/>
  <c r="KSR40" i="7" s="1"/>
  <c r="KSS40" i="7" s="1"/>
  <c r="KST40" i="7" s="1"/>
  <c r="KSU40" i="7" s="1"/>
  <c r="KSV40" i="7" s="1"/>
  <c r="KSW40" i="7" s="1"/>
  <c r="KSX40" i="7" s="1"/>
  <c r="KSY40" i="7" s="1"/>
  <c r="KSZ40" i="7" s="1"/>
  <c r="KTA40" i="7" s="1"/>
  <c r="KTB40" i="7" s="1"/>
  <c r="KTC40" i="7" s="1"/>
  <c r="KTD40" i="7" s="1"/>
  <c r="KTE40" i="7" s="1"/>
  <c r="KTF40" i="7" s="1"/>
  <c r="KTG40" i="7" s="1"/>
  <c r="KTH40" i="7" s="1"/>
  <c r="KTI40" i="7" s="1"/>
  <c r="KTJ40" i="7" s="1"/>
  <c r="KTK40" i="7" s="1"/>
  <c r="KTL40" i="7" s="1"/>
  <c r="KTM40" i="7" s="1"/>
  <c r="KTN40" i="7" s="1"/>
  <c r="KTO40" i="7" s="1"/>
  <c r="KTP40" i="7" s="1"/>
  <c r="KTQ40" i="7" s="1"/>
  <c r="KTR40" i="7" s="1"/>
  <c r="KTS40" i="7" s="1"/>
  <c r="KTT40" i="7" s="1"/>
  <c r="KTU40" i="7" s="1"/>
  <c r="KTV40" i="7" s="1"/>
  <c r="KTW40" i="7" s="1"/>
  <c r="KTX40" i="7" s="1"/>
  <c r="KTY40" i="7" s="1"/>
  <c r="KTZ40" i="7" s="1"/>
  <c r="KUA40" i="7" s="1"/>
  <c r="KUB40" i="7" s="1"/>
  <c r="KUC40" i="7" s="1"/>
  <c r="KUD40" i="7" s="1"/>
  <c r="KUE40" i="7" s="1"/>
  <c r="KUF40" i="7" s="1"/>
  <c r="KUG40" i="7" s="1"/>
  <c r="KUH40" i="7" s="1"/>
  <c r="KUI40" i="7" s="1"/>
  <c r="KUJ40" i="7" s="1"/>
  <c r="KUK40" i="7" s="1"/>
  <c r="KUL40" i="7" s="1"/>
  <c r="KUM40" i="7" s="1"/>
  <c r="KUN40" i="7" s="1"/>
  <c r="KUO40" i="7" s="1"/>
  <c r="KUP40" i="7" s="1"/>
  <c r="KUQ40" i="7" s="1"/>
  <c r="KUR40" i="7" s="1"/>
  <c r="KUS40" i="7" s="1"/>
  <c r="KUT40" i="7" s="1"/>
  <c r="KUU40" i="7" s="1"/>
  <c r="KUV40" i="7" s="1"/>
  <c r="KUW40" i="7" s="1"/>
  <c r="KUX40" i="7" s="1"/>
  <c r="KUY40" i="7" s="1"/>
  <c r="KUZ40" i="7" s="1"/>
  <c r="KVA40" i="7" s="1"/>
  <c r="KVB40" i="7" s="1"/>
  <c r="KVC40" i="7" s="1"/>
  <c r="KVD40" i="7" s="1"/>
  <c r="KVE40" i="7" s="1"/>
  <c r="KVF40" i="7" s="1"/>
  <c r="KVG40" i="7" s="1"/>
  <c r="KVH40" i="7" s="1"/>
  <c r="KVI40" i="7" s="1"/>
  <c r="KVJ40" i="7" s="1"/>
  <c r="KVK40" i="7" s="1"/>
  <c r="KVL40" i="7" s="1"/>
  <c r="KVM40" i="7" s="1"/>
  <c r="KVN40" i="7" s="1"/>
  <c r="KVO40" i="7" s="1"/>
  <c r="KVP40" i="7" s="1"/>
  <c r="KVQ40" i="7" s="1"/>
  <c r="KVR40" i="7" s="1"/>
  <c r="KVS40" i="7" s="1"/>
  <c r="KVT40" i="7" s="1"/>
  <c r="KVU40" i="7" s="1"/>
  <c r="KVV40" i="7" s="1"/>
  <c r="KVW40" i="7" s="1"/>
  <c r="KVX40" i="7" s="1"/>
  <c r="KVY40" i="7" s="1"/>
  <c r="KVZ40" i="7" s="1"/>
  <c r="KWA40" i="7" s="1"/>
  <c r="KWB40" i="7" s="1"/>
  <c r="KWC40" i="7" s="1"/>
  <c r="KWD40" i="7" s="1"/>
  <c r="KWE40" i="7" s="1"/>
  <c r="KWF40" i="7" s="1"/>
  <c r="KWG40" i="7" s="1"/>
  <c r="KWH40" i="7" s="1"/>
  <c r="KWI40" i="7" s="1"/>
  <c r="KWJ40" i="7" s="1"/>
  <c r="KWK40" i="7" s="1"/>
  <c r="KWL40" i="7" s="1"/>
  <c r="KWM40" i="7" s="1"/>
  <c r="KWN40" i="7" s="1"/>
  <c r="KWO40" i="7" s="1"/>
  <c r="KWP40" i="7" s="1"/>
  <c r="KWQ40" i="7" s="1"/>
  <c r="KWR40" i="7" s="1"/>
  <c r="KWS40" i="7" s="1"/>
  <c r="KWT40" i="7" s="1"/>
  <c r="KWU40" i="7" s="1"/>
  <c r="KWV40" i="7" s="1"/>
  <c r="KWW40" i="7" s="1"/>
  <c r="KWX40" i="7" s="1"/>
  <c r="KWY40" i="7" s="1"/>
  <c r="KWZ40" i="7" s="1"/>
  <c r="KXA40" i="7" s="1"/>
  <c r="KXB40" i="7" s="1"/>
  <c r="KXC40" i="7" s="1"/>
  <c r="KXD40" i="7" s="1"/>
  <c r="KXE40" i="7" s="1"/>
  <c r="KXF40" i="7" s="1"/>
  <c r="KXG40" i="7" s="1"/>
  <c r="KXH40" i="7" s="1"/>
  <c r="KXI40" i="7" s="1"/>
  <c r="KXJ40" i="7" s="1"/>
  <c r="KXK40" i="7" s="1"/>
  <c r="KXL40" i="7" s="1"/>
  <c r="KXM40" i="7" s="1"/>
  <c r="KXN40" i="7" s="1"/>
  <c r="KXO40" i="7" s="1"/>
  <c r="KXP40" i="7" s="1"/>
  <c r="KXQ40" i="7" s="1"/>
  <c r="KXR40" i="7" s="1"/>
  <c r="KXS40" i="7" s="1"/>
  <c r="KXT40" i="7" s="1"/>
  <c r="KXU40" i="7" s="1"/>
  <c r="KXV40" i="7" s="1"/>
  <c r="KXW40" i="7" s="1"/>
  <c r="KXX40" i="7" s="1"/>
  <c r="KXY40" i="7" s="1"/>
  <c r="KXZ40" i="7" s="1"/>
  <c r="KYA40" i="7" s="1"/>
  <c r="KYB40" i="7" s="1"/>
  <c r="KYC40" i="7" s="1"/>
  <c r="KYD40" i="7" s="1"/>
  <c r="KYE40" i="7" s="1"/>
  <c r="KYF40" i="7" s="1"/>
  <c r="KYG40" i="7" s="1"/>
  <c r="KYH40" i="7" s="1"/>
  <c r="KYI40" i="7" s="1"/>
  <c r="KYJ40" i="7" s="1"/>
  <c r="KYK40" i="7" s="1"/>
  <c r="KYL40" i="7" s="1"/>
  <c r="KYM40" i="7" s="1"/>
  <c r="KYN40" i="7" s="1"/>
  <c r="KYO40" i="7" s="1"/>
  <c r="KYP40" i="7" s="1"/>
  <c r="KYQ40" i="7" s="1"/>
  <c r="KYR40" i="7" s="1"/>
  <c r="KYS40" i="7" s="1"/>
  <c r="KYT40" i="7" s="1"/>
  <c r="KYU40" i="7" s="1"/>
  <c r="KYV40" i="7" s="1"/>
  <c r="KYW40" i="7" s="1"/>
  <c r="KYX40" i="7" s="1"/>
  <c r="KYY40" i="7" s="1"/>
  <c r="KYZ40" i="7" s="1"/>
  <c r="KZA40" i="7" s="1"/>
  <c r="KZB40" i="7" s="1"/>
  <c r="KZC40" i="7" s="1"/>
  <c r="KZD40" i="7" s="1"/>
  <c r="KZE40" i="7" s="1"/>
  <c r="KZF40" i="7" s="1"/>
  <c r="KZG40" i="7" s="1"/>
  <c r="KZH40" i="7" s="1"/>
  <c r="KZI40" i="7" s="1"/>
  <c r="KZJ40" i="7" s="1"/>
  <c r="KZK40" i="7" s="1"/>
  <c r="KZL40" i="7" s="1"/>
  <c r="KZM40" i="7" s="1"/>
  <c r="KZN40" i="7" s="1"/>
  <c r="KZO40" i="7" s="1"/>
  <c r="KZP40" i="7" s="1"/>
  <c r="KZQ40" i="7" s="1"/>
  <c r="KZR40" i="7" s="1"/>
  <c r="KZS40" i="7" s="1"/>
  <c r="KZT40" i="7" s="1"/>
  <c r="KZU40" i="7" s="1"/>
  <c r="KZV40" i="7" s="1"/>
  <c r="KZW40" i="7" s="1"/>
  <c r="KZX40" i="7" s="1"/>
  <c r="KZY40" i="7" s="1"/>
  <c r="KZZ40" i="7" s="1"/>
  <c r="LAA40" i="7" s="1"/>
  <c r="LAB40" i="7" s="1"/>
  <c r="LAC40" i="7" s="1"/>
  <c r="LAD40" i="7" s="1"/>
  <c r="LAE40" i="7" s="1"/>
  <c r="LAF40" i="7" s="1"/>
  <c r="LAG40" i="7" s="1"/>
  <c r="LAH40" i="7" s="1"/>
  <c r="LAI40" i="7" s="1"/>
  <c r="LAJ40" i="7" s="1"/>
  <c r="LAK40" i="7" s="1"/>
  <c r="LAL40" i="7" s="1"/>
  <c r="LAM40" i="7" s="1"/>
  <c r="LAN40" i="7" s="1"/>
  <c r="LAO40" i="7" s="1"/>
  <c r="LAP40" i="7" s="1"/>
  <c r="LAQ40" i="7" s="1"/>
  <c r="LAR40" i="7" s="1"/>
  <c r="LAS40" i="7" s="1"/>
  <c r="LAT40" i="7" s="1"/>
  <c r="LAU40" i="7" s="1"/>
  <c r="LAV40" i="7" s="1"/>
  <c r="LAW40" i="7" s="1"/>
  <c r="LAX40" i="7" s="1"/>
  <c r="LAY40" i="7" s="1"/>
  <c r="LAZ40" i="7" s="1"/>
  <c r="LBA40" i="7" s="1"/>
  <c r="LBB40" i="7" s="1"/>
  <c r="LBC40" i="7" s="1"/>
  <c r="LBD40" i="7" s="1"/>
  <c r="LBE40" i="7" s="1"/>
  <c r="LBF40" i="7" s="1"/>
  <c r="LBG40" i="7" s="1"/>
  <c r="LBH40" i="7" s="1"/>
  <c r="LBI40" i="7" s="1"/>
  <c r="LBJ40" i="7" s="1"/>
  <c r="LBK40" i="7" s="1"/>
  <c r="LBL40" i="7" s="1"/>
  <c r="LBM40" i="7" s="1"/>
  <c r="LBN40" i="7" s="1"/>
  <c r="LBO40" i="7" s="1"/>
  <c r="LBP40" i="7" s="1"/>
  <c r="LBQ40" i="7" s="1"/>
  <c r="LBR40" i="7" s="1"/>
  <c r="LBS40" i="7" s="1"/>
  <c r="LBT40" i="7" s="1"/>
  <c r="LBU40" i="7" s="1"/>
  <c r="LBV40" i="7" s="1"/>
  <c r="LBW40" i="7" s="1"/>
  <c r="LBX40" i="7" s="1"/>
  <c r="LBY40" i="7" s="1"/>
  <c r="LBZ40" i="7" s="1"/>
  <c r="LCA40" i="7" s="1"/>
  <c r="LCB40" i="7" s="1"/>
  <c r="LCC40" i="7" s="1"/>
  <c r="LCD40" i="7" s="1"/>
  <c r="LCE40" i="7" s="1"/>
  <c r="LCF40" i="7" s="1"/>
  <c r="LCG40" i="7" s="1"/>
  <c r="LCH40" i="7" s="1"/>
  <c r="LCI40" i="7" s="1"/>
  <c r="LCJ40" i="7" s="1"/>
  <c r="LCK40" i="7" s="1"/>
  <c r="LCL40" i="7" s="1"/>
  <c r="LCM40" i="7" s="1"/>
  <c r="LCN40" i="7" s="1"/>
  <c r="LCO40" i="7" s="1"/>
  <c r="LCP40" i="7" s="1"/>
  <c r="LCQ40" i="7" s="1"/>
  <c r="LCR40" i="7" s="1"/>
  <c r="LCS40" i="7" s="1"/>
  <c r="LCT40" i="7" s="1"/>
  <c r="LCU40" i="7" s="1"/>
  <c r="LCV40" i="7" s="1"/>
  <c r="LCW40" i="7" s="1"/>
  <c r="LCX40" i="7" s="1"/>
  <c r="LCY40" i="7" s="1"/>
  <c r="LCZ40" i="7" s="1"/>
  <c r="LDA40" i="7" s="1"/>
  <c r="LDB40" i="7" s="1"/>
  <c r="LDC40" i="7" s="1"/>
  <c r="LDD40" i="7" s="1"/>
  <c r="LDE40" i="7" s="1"/>
  <c r="LDF40" i="7" s="1"/>
  <c r="LDG40" i="7" s="1"/>
  <c r="LDH40" i="7" s="1"/>
  <c r="LDI40" i="7" s="1"/>
  <c r="LDJ40" i="7" s="1"/>
  <c r="LDK40" i="7" s="1"/>
  <c r="LDL40" i="7" s="1"/>
  <c r="LDM40" i="7" s="1"/>
  <c r="LDN40" i="7" s="1"/>
  <c r="LDO40" i="7" s="1"/>
  <c r="LDP40" i="7" s="1"/>
  <c r="LDQ40" i="7" s="1"/>
  <c r="LDR40" i="7" s="1"/>
  <c r="LDS40" i="7" s="1"/>
  <c r="LDT40" i="7" s="1"/>
  <c r="LDU40" i="7" s="1"/>
  <c r="LDV40" i="7" s="1"/>
  <c r="LDW40" i="7" s="1"/>
  <c r="LDX40" i="7" s="1"/>
  <c r="LDY40" i="7" s="1"/>
  <c r="LDZ40" i="7" s="1"/>
  <c r="LEA40" i="7" s="1"/>
  <c r="LEB40" i="7" s="1"/>
  <c r="LEC40" i="7" s="1"/>
  <c r="LED40" i="7" s="1"/>
  <c r="LEE40" i="7" s="1"/>
  <c r="LEF40" i="7" s="1"/>
  <c r="LEG40" i="7" s="1"/>
  <c r="LEH40" i="7" s="1"/>
  <c r="LEI40" i="7" s="1"/>
  <c r="LEJ40" i="7" s="1"/>
  <c r="LEK40" i="7" s="1"/>
  <c r="LEL40" i="7" s="1"/>
  <c r="LEM40" i="7" s="1"/>
  <c r="LEN40" i="7" s="1"/>
  <c r="LEO40" i="7" s="1"/>
  <c r="LEP40" i="7" s="1"/>
  <c r="LEQ40" i="7" s="1"/>
  <c r="LER40" i="7" s="1"/>
  <c r="LES40" i="7" s="1"/>
  <c r="LET40" i="7" s="1"/>
  <c r="LEU40" i="7" s="1"/>
  <c r="LEV40" i="7" s="1"/>
  <c r="LEW40" i="7" s="1"/>
  <c r="LEX40" i="7" s="1"/>
  <c r="LEY40" i="7" s="1"/>
  <c r="LEZ40" i="7" s="1"/>
  <c r="LFA40" i="7" s="1"/>
  <c r="LFB40" i="7" s="1"/>
  <c r="LFC40" i="7" s="1"/>
  <c r="LFD40" i="7" s="1"/>
  <c r="LFE40" i="7" s="1"/>
  <c r="LFF40" i="7" s="1"/>
  <c r="LFG40" i="7" s="1"/>
  <c r="LFH40" i="7" s="1"/>
  <c r="LFI40" i="7" s="1"/>
  <c r="LFJ40" i="7" s="1"/>
  <c r="LFK40" i="7" s="1"/>
  <c r="LFL40" i="7" s="1"/>
  <c r="LFM40" i="7" s="1"/>
  <c r="LFN40" i="7" s="1"/>
  <c r="LFO40" i="7" s="1"/>
  <c r="LFP40" i="7" s="1"/>
  <c r="LFQ40" i="7" s="1"/>
  <c r="LFR40" i="7" s="1"/>
  <c r="LFS40" i="7" s="1"/>
  <c r="LFT40" i="7" s="1"/>
  <c r="LFU40" i="7" s="1"/>
  <c r="LFV40" i="7" s="1"/>
  <c r="LFW40" i="7" s="1"/>
  <c r="LFX40" i="7" s="1"/>
  <c r="LFY40" i="7" s="1"/>
  <c r="LFZ40" i="7" s="1"/>
  <c r="LGA40" i="7" s="1"/>
  <c r="LGB40" i="7" s="1"/>
  <c r="LGC40" i="7" s="1"/>
  <c r="LGD40" i="7" s="1"/>
  <c r="LGE40" i="7" s="1"/>
  <c r="LGF40" i="7" s="1"/>
  <c r="LGG40" i="7" s="1"/>
  <c r="LGH40" i="7" s="1"/>
  <c r="LGI40" i="7" s="1"/>
  <c r="LGJ40" i="7" s="1"/>
  <c r="LGK40" i="7" s="1"/>
  <c r="LGL40" i="7" s="1"/>
  <c r="LGM40" i="7" s="1"/>
  <c r="LGN40" i="7" s="1"/>
  <c r="LGO40" i="7" s="1"/>
  <c r="LGP40" i="7" s="1"/>
  <c r="LGQ40" i="7" s="1"/>
  <c r="LGR40" i="7" s="1"/>
  <c r="LGS40" i="7" s="1"/>
  <c r="LGT40" i="7" s="1"/>
  <c r="LGU40" i="7" s="1"/>
  <c r="LGV40" i="7" s="1"/>
  <c r="LGW40" i="7" s="1"/>
  <c r="LGX40" i="7" s="1"/>
  <c r="LGY40" i="7" s="1"/>
  <c r="LGZ40" i="7" s="1"/>
  <c r="LHA40" i="7" s="1"/>
  <c r="LHB40" i="7" s="1"/>
  <c r="LHC40" i="7" s="1"/>
  <c r="LHD40" i="7" s="1"/>
  <c r="LHE40" i="7" s="1"/>
  <c r="LHF40" i="7" s="1"/>
  <c r="LHG40" i="7" s="1"/>
  <c r="LHH40" i="7" s="1"/>
  <c r="LHI40" i="7" s="1"/>
  <c r="LHJ40" i="7" s="1"/>
  <c r="LHK40" i="7" s="1"/>
  <c r="LHL40" i="7" s="1"/>
  <c r="LHM40" i="7" s="1"/>
  <c r="LHN40" i="7" s="1"/>
  <c r="LHO40" i="7" s="1"/>
  <c r="LHP40" i="7" s="1"/>
  <c r="LHQ40" i="7" s="1"/>
  <c r="LHR40" i="7" s="1"/>
  <c r="LHS40" i="7" s="1"/>
  <c r="LHT40" i="7" s="1"/>
  <c r="LHU40" i="7" s="1"/>
  <c r="LHV40" i="7" s="1"/>
  <c r="LHW40" i="7" s="1"/>
  <c r="LHX40" i="7" s="1"/>
  <c r="LHY40" i="7" s="1"/>
  <c r="LHZ40" i="7" s="1"/>
  <c r="LIA40" i="7" s="1"/>
  <c r="LIB40" i="7" s="1"/>
  <c r="LIC40" i="7" s="1"/>
  <c r="LID40" i="7" s="1"/>
  <c r="LIE40" i="7" s="1"/>
  <c r="LIF40" i="7" s="1"/>
  <c r="LIG40" i="7" s="1"/>
  <c r="LIH40" i="7" s="1"/>
  <c r="LII40" i="7" s="1"/>
  <c r="LIJ40" i="7" s="1"/>
  <c r="LIK40" i="7" s="1"/>
  <c r="LIL40" i="7" s="1"/>
  <c r="LIM40" i="7" s="1"/>
  <c r="LIN40" i="7" s="1"/>
  <c r="LIO40" i="7" s="1"/>
  <c r="LIP40" i="7" s="1"/>
  <c r="LIQ40" i="7" s="1"/>
  <c r="LIR40" i="7" s="1"/>
  <c r="LIS40" i="7" s="1"/>
  <c r="LIT40" i="7" s="1"/>
  <c r="LIU40" i="7" s="1"/>
  <c r="LIV40" i="7" s="1"/>
  <c r="LIW40" i="7" s="1"/>
  <c r="LIX40" i="7" s="1"/>
  <c r="LIY40" i="7" s="1"/>
  <c r="LIZ40" i="7" s="1"/>
  <c r="LJA40" i="7" s="1"/>
  <c r="LJB40" i="7" s="1"/>
  <c r="LJC40" i="7" s="1"/>
  <c r="LJD40" i="7" s="1"/>
  <c r="LJE40" i="7" s="1"/>
  <c r="LJF40" i="7" s="1"/>
  <c r="LJG40" i="7" s="1"/>
  <c r="LJH40" i="7" s="1"/>
  <c r="LJI40" i="7" s="1"/>
  <c r="LJJ40" i="7" s="1"/>
  <c r="LJK40" i="7" s="1"/>
  <c r="LJL40" i="7" s="1"/>
  <c r="LJM40" i="7" s="1"/>
  <c r="LJN40" i="7" s="1"/>
  <c r="LJO40" i="7" s="1"/>
  <c r="LJP40" i="7" s="1"/>
  <c r="LJQ40" i="7" s="1"/>
  <c r="LJR40" i="7" s="1"/>
  <c r="LJS40" i="7" s="1"/>
  <c r="LJT40" i="7" s="1"/>
  <c r="LJU40" i="7" s="1"/>
  <c r="LJV40" i="7" s="1"/>
  <c r="LJW40" i="7" s="1"/>
  <c r="LJX40" i="7" s="1"/>
  <c r="LJY40" i="7" s="1"/>
  <c r="LJZ40" i="7" s="1"/>
  <c r="LKA40" i="7" s="1"/>
  <c r="LKB40" i="7" s="1"/>
  <c r="LKC40" i="7" s="1"/>
  <c r="LKD40" i="7" s="1"/>
  <c r="LKE40" i="7" s="1"/>
  <c r="LKF40" i="7" s="1"/>
  <c r="LKG40" i="7" s="1"/>
  <c r="LKH40" i="7" s="1"/>
  <c r="LKI40" i="7" s="1"/>
  <c r="LKJ40" i="7" s="1"/>
  <c r="LKK40" i="7" s="1"/>
  <c r="LKL40" i="7" s="1"/>
  <c r="LKM40" i="7" s="1"/>
  <c r="LKN40" i="7" s="1"/>
  <c r="LKO40" i="7" s="1"/>
  <c r="LKP40" i="7" s="1"/>
  <c r="LKQ40" i="7" s="1"/>
  <c r="LKR40" i="7" s="1"/>
  <c r="LKS40" i="7" s="1"/>
  <c r="LKT40" i="7" s="1"/>
  <c r="LKU40" i="7" s="1"/>
  <c r="LKV40" i="7" s="1"/>
  <c r="LKW40" i="7" s="1"/>
  <c r="LKX40" i="7" s="1"/>
  <c r="LKY40" i="7" s="1"/>
  <c r="LKZ40" i="7" s="1"/>
  <c r="LLA40" i="7" s="1"/>
  <c r="LLB40" i="7" s="1"/>
  <c r="LLC40" i="7" s="1"/>
  <c r="LLD40" i="7" s="1"/>
  <c r="LLE40" i="7" s="1"/>
  <c r="LLF40" i="7" s="1"/>
  <c r="LLG40" i="7" s="1"/>
  <c r="LLH40" i="7" s="1"/>
  <c r="LLI40" i="7" s="1"/>
  <c r="LLJ40" i="7" s="1"/>
  <c r="LLK40" i="7" s="1"/>
  <c r="LLL40" i="7" s="1"/>
  <c r="LLM40" i="7" s="1"/>
  <c r="LLN40" i="7" s="1"/>
  <c r="LLO40" i="7" s="1"/>
  <c r="LLP40" i="7" s="1"/>
  <c r="LLQ40" i="7" s="1"/>
  <c r="LLR40" i="7" s="1"/>
  <c r="LLS40" i="7" s="1"/>
  <c r="LLT40" i="7" s="1"/>
  <c r="LLU40" i="7" s="1"/>
  <c r="LLV40" i="7" s="1"/>
  <c r="LLW40" i="7" s="1"/>
  <c r="LLX40" i="7" s="1"/>
  <c r="LLY40" i="7" s="1"/>
  <c r="LLZ40" i="7" s="1"/>
  <c r="LMA40" i="7" s="1"/>
  <c r="LMB40" i="7" s="1"/>
  <c r="LMC40" i="7" s="1"/>
  <c r="LMD40" i="7" s="1"/>
  <c r="LME40" i="7" s="1"/>
  <c r="LMF40" i="7" s="1"/>
  <c r="LMG40" i="7" s="1"/>
  <c r="LMH40" i="7" s="1"/>
  <c r="LMI40" i="7" s="1"/>
  <c r="LMJ40" i="7" s="1"/>
  <c r="LMK40" i="7" s="1"/>
  <c r="LML40" i="7" s="1"/>
  <c r="LMM40" i="7" s="1"/>
  <c r="LMN40" i="7" s="1"/>
  <c r="LMO40" i="7" s="1"/>
  <c r="LMP40" i="7" s="1"/>
  <c r="LMQ40" i="7" s="1"/>
  <c r="LMR40" i="7" s="1"/>
  <c r="LMS40" i="7" s="1"/>
  <c r="LMT40" i="7" s="1"/>
  <c r="LMU40" i="7" s="1"/>
  <c r="LMV40" i="7" s="1"/>
  <c r="LMW40" i="7" s="1"/>
  <c r="LMX40" i="7" s="1"/>
  <c r="LMY40" i="7" s="1"/>
  <c r="LMZ40" i="7" s="1"/>
  <c r="LNA40" i="7" s="1"/>
  <c r="LNB40" i="7" s="1"/>
  <c r="LNC40" i="7" s="1"/>
  <c r="LND40" i="7" s="1"/>
  <c r="LNE40" i="7" s="1"/>
  <c r="LNF40" i="7" s="1"/>
  <c r="LNG40" i="7" s="1"/>
  <c r="LNH40" i="7" s="1"/>
  <c r="LNI40" i="7" s="1"/>
  <c r="LNJ40" i="7" s="1"/>
  <c r="LNK40" i="7" s="1"/>
  <c r="LNL40" i="7" s="1"/>
  <c r="LNM40" i="7" s="1"/>
  <c r="LNN40" i="7" s="1"/>
  <c r="LNO40" i="7" s="1"/>
  <c r="LNP40" i="7" s="1"/>
  <c r="LNQ40" i="7" s="1"/>
  <c r="LNR40" i="7" s="1"/>
  <c r="LNS40" i="7" s="1"/>
  <c r="LNT40" i="7" s="1"/>
  <c r="LNU40" i="7" s="1"/>
  <c r="LNV40" i="7" s="1"/>
  <c r="LNW40" i="7" s="1"/>
  <c r="LNX40" i="7" s="1"/>
  <c r="LNY40" i="7" s="1"/>
  <c r="LNZ40" i="7" s="1"/>
  <c r="LOA40" i="7" s="1"/>
  <c r="LOB40" i="7" s="1"/>
  <c r="LOC40" i="7" s="1"/>
  <c r="LOD40" i="7" s="1"/>
  <c r="LOE40" i="7" s="1"/>
  <c r="LOF40" i="7" s="1"/>
  <c r="LOG40" i="7" s="1"/>
  <c r="LOH40" i="7" s="1"/>
  <c r="LOI40" i="7" s="1"/>
  <c r="LOJ40" i="7" s="1"/>
  <c r="LOK40" i="7" s="1"/>
  <c r="LOL40" i="7" s="1"/>
  <c r="LOM40" i="7" s="1"/>
  <c r="LON40" i="7" s="1"/>
  <c r="LOO40" i="7" s="1"/>
  <c r="LOP40" i="7" s="1"/>
  <c r="LOQ40" i="7" s="1"/>
  <c r="LOR40" i="7" s="1"/>
  <c r="LOS40" i="7" s="1"/>
  <c r="LOT40" i="7" s="1"/>
  <c r="LOU40" i="7" s="1"/>
  <c r="LOV40" i="7" s="1"/>
  <c r="LOW40" i="7" s="1"/>
  <c r="LOX40" i="7" s="1"/>
  <c r="LOY40" i="7" s="1"/>
  <c r="LOZ40" i="7" s="1"/>
  <c r="LPA40" i="7" s="1"/>
  <c r="LPB40" i="7" s="1"/>
  <c r="LPC40" i="7" s="1"/>
  <c r="LPD40" i="7" s="1"/>
  <c r="LPE40" i="7" s="1"/>
  <c r="LPF40" i="7" s="1"/>
  <c r="LPG40" i="7" s="1"/>
  <c r="LPH40" i="7" s="1"/>
  <c r="LPI40" i="7" s="1"/>
  <c r="LPJ40" i="7" s="1"/>
  <c r="LPK40" i="7" s="1"/>
  <c r="LPL40" i="7" s="1"/>
  <c r="LPM40" i="7" s="1"/>
  <c r="LPN40" i="7" s="1"/>
  <c r="LPO40" i="7" s="1"/>
  <c r="LPP40" i="7" s="1"/>
  <c r="LPQ40" i="7" s="1"/>
  <c r="LPR40" i="7" s="1"/>
  <c r="LPS40" i="7" s="1"/>
  <c r="LPT40" i="7" s="1"/>
  <c r="LPU40" i="7" s="1"/>
  <c r="LPV40" i="7" s="1"/>
  <c r="LPW40" i="7" s="1"/>
  <c r="LPX40" i="7" s="1"/>
  <c r="LPY40" i="7" s="1"/>
  <c r="LPZ40" i="7" s="1"/>
  <c r="LQA40" i="7" s="1"/>
  <c r="LQB40" i="7" s="1"/>
  <c r="LQC40" i="7" s="1"/>
  <c r="LQD40" i="7" s="1"/>
  <c r="LQE40" i="7" s="1"/>
  <c r="LQF40" i="7" s="1"/>
  <c r="LQG40" i="7" s="1"/>
  <c r="LQH40" i="7" s="1"/>
  <c r="LQI40" i="7" s="1"/>
  <c r="LQJ40" i="7" s="1"/>
  <c r="LQK40" i="7" s="1"/>
  <c r="LQL40" i="7" s="1"/>
  <c r="LQM40" i="7" s="1"/>
  <c r="LQN40" i="7" s="1"/>
  <c r="LQO40" i="7" s="1"/>
  <c r="LQP40" i="7" s="1"/>
  <c r="LQQ40" i="7" s="1"/>
  <c r="LQR40" i="7" s="1"/>
  <c r="LQS40" i="7" s="1"/>
  <c r="LQT40" i="7" s="1"/>
  <c r="LQU40" i="7" s="1"/>
  <c r="LQV40" i="7" s="1"/>
  <c r="LQW40" i="7" s="1"/>
  <c r="LQX40" i="7" s="1"/>
  <c r="LQY40" i="7" s="1"/>
  <c r="LQZ40" i="7" s="1"/>
  <c r="LRA40" i="7" s="1"/>
  <c r="LRB40" i="7" s="1"/>
  <c r="LRC40" i="7" s="1"/>
  <c r="LRD40" i="7" s="1"/>
  <c r="LRE40" i="7" s="1"/>
  <c r="LRF40" i="7" s="1"/>
  <c r="LRG40" i="7" s="1"/>
  <c r="LRH40" i="7" s="1"/>
  <c r="LRI40" i="7" s="1"/>
  <c r="LRJ40" i="7" s="1"/>
  <c r="LRK40" i="7" s="1"/>
  <c r="LRL40" i="7" s="1"/>
  <c r="LRM40" i="7" s="1"/>
  <c r="LRN40" i="7" s="1"/>
  <c r="LRO40" i="7" s="1"/>
  <c r="LRP40" i="7" s="1"/>
  <c r="LRQ40" i="7" s="1"/>
  <c r="LRR40" i="7" s="1"/>
  <c r="LRS40" i="7" s="1"/>
  <c r="LRT40" i="7" s="1"/>
  <c r="LRU40" i="7" s="1"/>
  <c r="LRV40" i="7" s="1"/>
  <c r="LRW40" i="7" s="1"/>
  <c r="LRX40" i="7" s="1"/>
  <c r="LRY40" i="7" s="1"/>
  <c r="LRZ40" i="7" s="1"/>
  <c r="LSA40" i="7" s="1"/>
  <c r="LSB40" i="7" s="1"/>
  <c r="LSC40" i="7" s="1"/>
  <c r="LSD40" i="7" s="1"/>
  <c r="LSE40" i="7" s="1"/>
  <c r="LSF40" i="7" s="1"/>
  <c r="LSG40" i="7" s="1"/>
  <c r="LSH40" i="7" s="1"/>
  <c r="LSI40" i="7" s="1"/>
  <c r="LSJ40" i="7" s="1"/>
  <c r="LSK40" i="7" s="1"/>
  <c r="LSL40" i="7" s="1"/>
  <c r="LSM40" i="7" s="1"/>
  <c r="LSN40" i="7" s="1"/>
  <c r="LSO40" i="7" s="1"/>
  <c r="LSP40" i="7" s="1"/>
  <c r="LSQ40" i="7" s="1"/>
  <c r="LSR40" i="7" s="1"/>
  <c r="LSS40" i="7" s="1"/>
  <c r="LST40" i="7" s="1"/>
  <c r="LSU40" i="7" s="1"/>
  <c r="LSV40" i="7" s="1"/>
  <c r="LSW40" i="7" s="1"/>
  <c r="LSX40" i="7" s="1"/>
  <c r="LSY40" i="7" s="1"/>
  <c r="LSZ40" i="7" s="1"/>
  <c r="LTA40" i="7" s="1"/>
  <c r="LTB40" i="7" s="1"/>
  <c r="LTC40" i="7" s="1"/>
  <c r="LTD40" i="7" s="1"/>
  <c r="LTE40" i="7" s="1"/>
  <c r="LTF40" i="7" s="1"/>
  <c r="LTG40" i="7" s="1"/>
  <c r="LTH40" i="7" s="1"/>
  <c r="LTI40" i="7" s="1"/>
  <c r="LTJ40" i="7" s="1"/>
  <c r="LTK40" i="7" s="1"/>
  <c r="LTL40" i="7" s="1"/>
  <c r="LTM40" i="7" s="1"/>
  <c r="LTN40" i="7" s="1"/>
  <c r="LTO40" i="7" s="1"/>
  <c r="LTP40" i="7" s="1"/>
  <c r="LTQ40" i="7" s="1"/>
  <c r="LTR40" i="7" s="1"/>
  <c r="LTS40" i="7" s="1"/>
  <c r="LTT40" i="7" s="1"/>
  <c r="LTU40" i="7" s="1"/>
  <c r="LTV40" i="7" s="1"/>
  <c r="LTW40" i="7" s="1"/>
  <c r="LTX40" i="7" s="1"/>
  <c r="LTY40" i="7" s="1"/>
  <c r="LTZ40" i="7" s="1"/>
  <c r="LUA40" i="7" s="1"/>
  <c r="LUB40" i="7" s="1"/>
  <c r="LUC40" i="7" s="1"/>
  <c r="LUD40" i="7" s="1"/>
  <c r="LUE40" i="7" s="1"/>
  <c r="LUF40" i="7" s="1"/>
  <c r="LUG40" i="7" s="1"/>
  <c r="LUH40" i="7" s="1"/>
  <c r="LUI40" i="7" s="1"/>
  <c r="LUJ40" i="7" s="1"/>
  <c r="LUK40" i="7" s="1"/>
  <c r="LUL40" i="7" s="1"/>
  <c r="LUM40" i="7" s="1"/>
  <c r="LUN40" i="7" s="1"/>
  <c r="LUO40" i="7" s="1"/>
  <c r="LUP40" i="7" s="1"/>
  <c r="LUQ40" i="7" s="1"/>
  <c r="LUR40" i="7" s="1"/>
  <c r="LUS40" i="7" s="1"/>
  <c r="LUT40" i="7" s="1"/>
  <c r="LUU40" i="7" s="1"/>
  <c r="LUV40" i="7" s="1"/>
  <c r="LUW40" i="7" s="1"/>
  <c r="LUX40" i="7" s="1"/>
  <c r="LUY40" i="7" s="1"/>
  <c r="LUZ40" i="7" s="1"/>
  <c r="LVA40" i="7" s="1"/>
  <c r="LVB40" i="7" s="1"/>
  <c r="LVC40" i="7" s="1"/>
  <c r="LVD40" i="7" s="1"/>
  <c r="LVE40" i="7" s="1"/>
  <c r="LVF40" i="7" s="1"/>
  <c r="LVG40" i="7" s="1"/>
  <c r="LVH40" i="7" s="1"/>
  <c r="LVI40" i="7" s="1"/>
  <c r="LVJ40" i="7" s="1"/>
  <c r="LVK40" i="7" s="1"/>
  <c r="LVL40" i="7" s="1"/>
  <c r="LVM40" i="7" s="1"/>
  <c r="LVN40" i="7" s="1"/>
  <c r="LVO40" i="7" s="1"/>
  <c r="LVP40" i="7" s="1"/>
  <c r="LVQ40" i="7" s="1"/>
  <c r="LVR40" i="7" s="1"/>
  <c r="LVS40" i="7" s="1"/>
  <c r="LVT40" i="7" s="1"/>
  <c r="LVU40" i="7" s="1"/>
  <c r="LVV40" i="7" s="1"/>
  <c r="LVW40" i="7" s="1"/>
  <c r="LVX40" i="7" s="1"/>
  <c r="LVY40" i="7" s="1"/>
  <c r="LVZ40" i="7" s="1"/>
  <c r="LWA40" i="7" s="1"/>
  <c r="LWB40" i="7" s="1"/>
  <c r="LWC40" i="7" s="1"/>
  <c r="LWD40" i="7" s="1"/>
  <c r="LWE40" i="7" s="1"/>
  <c r="LWF40" i="7" s="1"/>
  <c r="LWG40" i="7" s="1"/>
  <c r="LWH40" i="7" s="1"/>
  <c r="LWI40" i="7" s="1"/>
  <c r="LWJ40" i="7" s="1"/>
  <c r="LWK40" i="7" s="1"/>
  <c r="LWL40" i="7" s="1"/>
  <c r="LWM40" i="7" s="1"/>
  <c r="LWN40" i="7" s="1"/>
  <c r="LWO40" i="7" s="1"/>
  <c r="LWP40" i="7" s="1"/>
  <c r="LWQ40" i="7" s="1"/>
  <c r="LWR40" i="7" s="1"/>
  <c r="LWS40" i="7" s="1"/>
  <c r="LWT40" i="7" s="1"/>
  <c r="LWU40" i="7" s="1"/>
  <c r="LWV40" i="7" s="1"/>
  <c r="LWW40" i="7" s="1"/>
  <c r="LWX40" i="7" s="1"/>
  <c r="LWY40" i="7" s="1"/>
  <c r="LWZ40" i="7" s="1"/>
  <c r="LXA40" i="7" s="1"/>
  <c r="LXB40" i="7" s="1"/>
  <c r="LXC40" i="7" s="1"/>
  <c r="LXD40" i="7" s="1"/>
  <c r="LXE40" i="7" s="1"/>
  <c r="LXF40" i="7" s="1"/>
  <c r="LXG40" i="7" s="1"/>
  <c r="LXH40" i="7" s="1"/>
  <c r="LXI40" i="7" s="1"/>
  <c r="LXJ40" i="7" s="1"/>
  <c r="LXK40" i="7" s="1"/>
  <c r="LXL40" i="7" s="1"/>
  <c r="LXM40" i="7" s="1"/>
  <c r="LXN40" i="7" s="1"/>
  <c r="LXO40" i="7" s="1"/>
  <c r="LXP40" i="7" s="1"/>
  <c r="LXQ40" i="7" s="1"/>
  <c r="LXR40" i="7" s="1"/>
  <c r="LXS40" i="7" s="1"/>
  <c r="LXT40" i="7" s="1"/>
  <c r="LXU40" i="7" s="1"/>
  <c r="LXV40" i="7" s="1"/>
  <c r="LXW40" i="7" s="1"/>
  <c r="LXX40" i="7" s="1"/>
  <c r="LXY40" i="7" s="1"/>
  <c r="LXZ40" i="7" s="1"/>
  <c r="LYA40" i="7" s="1"/>
  <c r="LYB40" i="7" s="1"/>
  <c r="LYC40" i="7" s="1"/>
  <c r="LYD40" i="7" s="1"/>
  <c r="LYE40" i="7" s="1"/>
  <c r="LYF40" i="7" s="1"/>
  <c r="LYG40" i="7" s="1"/>
  <c r="LYH40" i="7" s="1"/>
  <c r="LYI40" i="7" s="1"/>
  <c r="LYJ40" i="7" s="1"/>
  <c r="LYK40" i="7" s="1"/>
  <c r="LYL40" i="7" s="1"/>
  <c r="LYM40" i="7" s="1"/>
  <c r="LYN40" i="7" s="1"/>
  <c r="LYO40" i="7" s="1"/>
  <c r="LYP40" i="7" s="1"/>
  <c r="LYQ40" i="7" s="1"/>
  <c r="LYR40" i="7" s="1"/>
  <c r="LYS40" i="7" s="1"/>
  <c r="LYT40" i="7" s="1"/>
  <c r="LYU40" i="7" s="1"/>
  <c r="LYV40" i="7" s="1"/>
  <c r="LYW40" i="7" s="1"/>
  <c r="LYX40" i="7" s="1"/>
  <c r="LYY40" i="7" s="1"/>
  <c r="LYZ40" i="7" s="1"/>
  <c r="LZA40" i="7" s="1"/>
  <c r="LZB40" i="7" s="1"/>
  <c r="LZC40" i="7" s="1"/>
  <c r="LZD40" i="7" s="1"/>
  <c r="LZE40" i="7" s="1"/>
  <c r="LZF40" i="7" s="1"/>
  <c r="LZG40" i="7" s="1"/>
  <c r="LZH40" i="7" s="1"/>
  <c r="LZI40" i="7" s="1"/>
  <c r="LZJ40" i="7" s="1"/>
  <c r="LZK40" i="7" s="1"/>
  <c r="LZL40" i="7" s="1"/>
  <c r="LZM40" i="7" s="1"/>
  <c r="LZN40" i="7" s="1"/>
  <c r="LZO40" i="7" s="1"/>
  <c r="LZP40" i="7" s="1"/>
  <c r="LZQ40" i="7" s="1"/>
  <c r="LZR40" i="7" s="1"/>
  <c r="LZS40" i="7" s="1"/>
  <c r="LZT40" i="7" s="1"/>
  <c r="LZU40" i="7" s="1"/>
  <c r="LZV40" i="7" s="1"/>
  <c r="LZW40" i="7" s="1"/>
  <c r="LZX40" i="7" s="1"/>
  <c r="LZY40" i="7" s="1"/>
  <c r="LZZ40" i="7" s="1"/>
  <c r="MAA40" i="7" s="1"/>
  <c r="MAB40" i="7" s="1"/>
  <c r="MAC40" i="7" s="1"/>
  <c r="MAD40" i="7" s="1"/>
  <c r="MAE40" i="7" s="1"/>
  <c r="MAF40" i="7" s="1"/>
  <c r="MAG40" i="7" s="1"/>
  <c r="MAH40" i="7" s="1"/>
  <c r="MAI40" i="7" s="1"/>
  <c r="MAJ40" i="7" s="1"/>
  <c r="MAK40" i="7" s="1"/>
  <c r="MAL40" i="7" s="1"/>
  <c r="MAM40" i="7" s="1"/>
  <c r="MAN40" i="7" s="1"/>
  <c r="MAO40" i="7" s="1"/>
  <c r="MAP40" i="7" s="1"/>
  <c r="MAQ40" i="7" s="1"/>
  <c r="MAR40" i="7" s="1"/>
  <c r="MAS40" i="7" s="1"/>
  <c r="MAT40" i="7" s="1"/>
  <c r="MAU40" i="7" s="1"/>
  <c r="MAV40" i="7" s="1"/>
  <c r="MAW40" i="7" s="1"/>
  <c r="MAX40" i="7" s="1"/>
  <c r="MAY40" i="7" s="1"/>
  <c r="MAZ40" i="7" s="1"/>
  <c r="MBA40" i="7" s="1"/>
  <c r="MBB40" i="7" s="1"/>
  <c r="MBC40" i="7" s="1"/>
  <c r="MBD40" i="7" s="1"/>
  <c r="MBE40" i="7" s="1"/>
  <c r="MBF40" i="7" s="1"/>
  <c r="MBG40" i="7" s="1"/>
  <c r="MBH40" i="7" s="1"/>
  <c r="MBI40" i="7" s="1"/>
  <c r="MBJ40" i="7" s="1"/>
  <c r="MBK40" i="7" s="1"/>
  <c r="MBL40" i="7" s="1"/>
  <c r="MBM40" i="7" s="1"/>
  <c r="MBN40" i="7" s="1"/>
  <c r="MBO40" i="7" s="1"/>
  <c r="MBP40" i="7" s="1"/>
  <c r="MBQ40" i="7" s="1"/>
  <c r="MBR40" i="7" s="1"/>
  <c r="MBS40" i="7" s="1"/>
  <c r="MBT40" i="7" s="1"/>
  <c r="MBU40" i="7" s="1"/>
  <c r="MBV40" i="7" s="1"/>
  <c r="MBW40" i="7" s="1"/>
  <c r="MBX40" i="7" s="1"/>
  <c r="MBY40" i="7" s="1"/>
  <c r="MBZ40" i="7" s="1"/>
  <c r="MCA40" i="7" s="1"/>
  <c r="MCB40" i="7" s="1"/>
  <c r="MCC40" i="7" s="1"/>
  <c r="MCD40" i="7" s="1"/>
  <c r="MCE40" i="7" s="1"/>
  <c r="MCF40" i="7" s="1"/>
  <c r="MCG40" i="7" s="1"/>
  <c r="MCH40" i="7" s="1"/>
  <c r="MCI40" i="7" s="1"/>
  <c r="MCJ40" i="7" s="1"/>
  <c r="MCK40" i="7" s="1"/>
  <c r="MCL40" i="7" s="1"/>
  <c r="MCM40" i="7" s="1"/>
  <c r="MCN40" i="7" s="1"/>
  <c r="MCO40" i="7" s="1"/>
  <c r="MCP40" i="7" s="1"/>
  <c r="MCQ40" i="7" s="1"/>
  <c r="MCR40" i="7" s="1"/>
  <c r="MCS40" i="7" s="1"/>
  <c r="MCT40" i="7" s="1"/>
  <c r="MCU40" i="7" s="1"/>
  <c r="MCV40" i="7" s="1"/>
  <c r="MCW40" i="7" s="1"/>
  <c r="MCX40" i="7" s="1"/>
  <c r="MCY40" i="7" s="1"/>
  <c r="MCZ40" i="7" s="1"/>
  <c r="MDA40" i="7" s="1"/>
  <c r="MDB40" i="7" s="1"/>
  <c r="MDC40" i="7" s="1"/>
  <c r="MDD40" i="7" s="1"/>
  <c r="MDE40" i="7" s="1"/>
  <c r="MDF40" i="7" s="1"/>
  <c r="MDG40" i="7" s="1"/>
  <c r="MDH40" i="7" s="1"/>
  <c r="MDI40" i="7" s="1"/>
  <c r="MDJ40" i="7" s="1"/>
  <c r="MDK40" i="7" s="1"/>
  <c r="MDL40" i="7" s="1"/>
  <c r="MDM40" i="7" s="1"/>
  <c r="MDN40" i="7" s="1"/>
  <c r="MDO40" i="7" s="1"/>
  <c r="MDP40" i="7" s="1"/>
  <c r="MDQ40" i="7" s="1"/>
  <c r="MDR40" i="7" s="1"/>
  <c r="MDS40" i="7" s="1"/>
  <c r="MDT40" i="7" s="1"/>
  <c r="MDU40" i="7" s="1"/>
  <c r="MDV40" i="7" s="1"/>
  <c r="MDW40" i="7" s="1"/>
  <c r="MDX40" i="7" s="1"/>
  <c r="MDY40" i="7" s="1"/>
  <c r="MDZ40" i="7" s="1"/>
  <c r="MEA40" i="7" s="1"/>
  <c r="MEB40" i="7" s="1"/>
  <c r="MEC40" i="7" s="1"/>
  <c r="MED40" i="7" s="1"/>
  <c r="MEE40" i="7" s="1"/>
  <c r="MEF40" i="7" s="1"/>
  <c r="MEG40" i="7" s="1"/>
  <c r="MEH40" i="7" s="1"/>
  <c r="MEI40" i="7" s="1"/>
  <c r="MEJ40" i="7" s="1"/>
  <c r="MEK40" i="7" s="1"/>
  <c r="MEL40" i="7" s="1"/>
  <c r="MEM40" i="7" s="1"/>
  <c r="MEN40" i="7" s="1"/>
  <c r="MEO40" i="7" s="1"/>
  <c r="MEP40" i="7" s="1"/>
  <c r="MEQ40" i="7" s="1"/>
  <c r="MER40" i="7" s="1"/>
  <c r="MES40" i="7" s="1"/>
  <c r="MET40" i="7" s="1"/>
  <c r="MEU40" i="7" s="1"/>
  <c r="MEV40" i="7" s="1"/>
  <c r="MEW40" i="7" s="1"/>
  <c r="MEX40" i="7" s="1"/>
  <c r="MEY40" i="7" s="1"/>
  <c r="MEZ40" i="7" s="1"/>
  <c r="MFA40" i="7" s="1"/>
  <c r="MFB40" i="7" s="1"/>
  <c r="MFC40" i="7" s="1"/>
  <c r="MFD40" i="7" s="1"/>
  <c r="MFE40" i="7" s="1"/>
  <c r="MFF40" i="7" s="1"/>
  <c r="MFG40" i="7" s="1"/>
  <c r="MFH40" i="7" s="1"/>
  <c r="MFI40" i="7" s="1"/>
  <c r="MFJ40" i="7" s="1"/>
  <c r="MFK40" i="7" s="1"/>
  <c r="MFL40" i="7" s="1"/>
  <c r="MFM40" i="7" s="1"/>
  <c r="MFN40" i="7" s="1"/>
  <c r="MFO40" i="7" s="1"/>
  <c r="MFP40" i="7" s="1"/>
  <c r="MFQ40" i="7" s="1"/>
  <c r="MFR40" i="7" s="1"/>
  <c r="MFS40" i="7" s="1"/>
  <c r="MFT40" i="7" s="1"/>
  <c r="MFU40" i="7" s="1"/>
  <c r="MFV40" i="7" s="1"/>
  <c r="MFW40" i="7" s="1"/>
  <c r="MFX40" i="7" s="1"/>
  <c r="MFY40" i="7" s="1"/>
  <c r="MFZ40" i="7" s="1"/>
  <c r="MGA40" i="7" s="1"/>
  <c r="MGB40" i="7" s="1"/>
  <c r="MGC40" i="7" s="1"/>
  <c r="MGD40" i="7" s="1"/>
  <c r="MGE40" i="7" s="1"/>
  <c r="MGF40" i="7" s="1"/>
  <c r="MGG40" i="7" s="1"/>
  <c r="MGH40" i="7" s="1"/>
  <c r="MGI40" i="7" s="1"/>
  <c r="MGJ40" i="7" s="1"/>
  <c r="MGK40" i="7" s="1"/>
  <c r="MGL40" i="7" s="1"/>
  <c r="MGM40" i="7" s="1"/>
  <c r="MGN40" i="7" s="1"/>
  <c r="MGO40" i="7" s="1"/>
  <c r="MGP40" i="7" s="1"/>
  <c r="MGQ40" i="7" s="1"/>
  <c r="MGR40" i="7" s="1"/>
  <c r="MGS40" i="7" s="1"/>
  <c r="MGT40" i="7" s="1"/>
  <c r="MGU40" i="7" s="1"/>
  <c r="MGV40" i="7" s="1"/>
  <c r="MGW40" i="7" s="1"/>
  <c r="MGX40" i="7" s="1"/>
  <c r="MGY40" i="7" s="1"/>
  <c r="MGZ40" i="7" s="1"/>
  <c r="MHA40" i="7" s="1"/>
  <c r="MHB40" i="7" s="1"/>
  <c r="MHC40" i="7" s="1"/>
  <c r="MHD40" i="7" s="1"/>
  <c r="MHE40" i="7" s="1"/>
  <c r="MHF40" i="7" s="1"/>
  <c r="MHG40" i="7" s="1"/>
  <c r="MHH40" i="7" s="1"/>
  <c r="MHI40" i="7" s="1"/>
  <c r="MHJ40" i="7" s="1"/>
  <c r="MHK40" i="7" s="1"/>
  <c r="MHL40" i="7" s="1"/>
  <c r="MHM40" i="7" s="1"/>
  <c r="MHN40" i="7" s="1"/>
  <c r="MHO40" i="7" s="1"/>
  <c r="MHP40" i="7" s="1"/>
  <c r="MHQ40" i="7" s="1"/>
  <c r="MHR40" i="7" s="1"/>
  <c r="MHS40" i="7" s="1"/>
  <c r="MHT40" i="7" s="1"/>
  <c r="MHU40" i="7" s="1"/>
  <c r="MHV40" i="7" s="1"/>
  <c r="MHW40" i="7" s="1"/>
  <c r="MHX40" i="7" s="1"/>
  <c r="MHY40" i="7" s="1"/>
  <c r="MHZ40" i="7" s="1"/>
  <c r="MIA40" i="7" s="1"/>
  <c r="MIB40" i="7" s="1"/>
  <c r="MIC40" i="7" s="1"/>
  <c r="MID40" i="7" s="1"/>
  <c r="MIE40" i="7" s="1"/>
  <c r="MIF40" i="7" s="1"/>
  <c r="MIG40" i="7" s="1"/>
  <c r="MIH40" i="7" s="1"/>
  <c r="MII40" i="7" s="1"/>
  <c r="MIJ40" i="7" s="1"/>
  <c r="MIK40" i="7" s="1"/>
  <c r="MIL40" i="7" s="1"/>
  <c r="MIM40" i="7" s="1"/>
  <c r="MIN40" i="7" s="1"/>
  <c r="MIO40" i="7" s="1"/>
  <c r="MIP40" i="7" s="1"/>
  <c r="MIQ40" i="7" s="1"/>
  <c r="MIR40" i="7" s="1"/>
  <c r="MIS40" i="7" s="1"/>
  <c r="MIT40" i="7" s="1"/>
  <c r="MIU40" i="7" s="1"/>
  <c r="MIV40" i="7" s="1"/>
  <c r="MIW40" i="7" s="1"/>
  <c r="MIX40" i="7" s="1"/>
  <c r="MIY40" i="7" s="1"/>
  <c r="MIZ40" i="7" s="1"/>
  <c r="MJA40" i="7" s="1"/>
  <c r="MJB40" i="7" s="1"/>
  <c r="MJC40" i="7" s="1"/>
  <c r="MJD40" i="7" s="1"/>
  <c r="MJE40" i="7" s="1"/>
  <c r="MJF40" i="7" s="1"/>
  <c r="MJG40" i="7" s="1"/>
  <c r="MJH40" i="7" s="1"/>
  <c r="MJI40" i="7" s="1"/>
  <c r="MJJ40" i="7" s="1"/>
  <c r="MJK40" i="7" s="1"/>
  <c r="MJL40" i="7" s="1"/>
  <c r="MJM40" i="7" s="1"/>
  <c r="MJN40" i="7" s="1"/>
  <c r="MJO40" i="7" s="1"/>
  <c r="MJP40" i="7" s="1"/>
  <c r="MJQ40" i="7" s="1"/>
  <c r="MJR40" i="7" s="1"/>
  <c r="MJS40" i="7" s="1"/>
  <c r="MJT40" i="7" s="1"/>
  <c r="MJU40" i="7" s="1"/>
  <c r="MJV40" i="7" s="1"/>
  <c r="MJW40" i="7" s="1"/>
  <c r="MJX40" i="7" s="1"/>
  <c r="MJY40" i="7" s="1"/>
  <c r="MJZ40" i="7" s="1"/>
  <c r="MKA40" i="7" s="1"/>
  <c r="MKB40" i="7" s="1"/>
  <c r="MKC40" i="7" s="1"/>
  <c r="MKD40" i="7" s="1"/>
  <c r="MKE40" i="7" s="1"/>
  <c r="MKF40" i="7" s="1"/>
  <c r="MKG40" i="7" s="1"/>
  <c r="MKH40" i="7" s="1"/>
  <c r="MKI40" i="7" s="1"/>
  <c r="MKJ40" i="7" s="1"/>
  <c r="MKK40" i="7" s="1"/>
  <c r="MKL40" i="7" s="1"/>
  <c r="MKM40" i="7" s="1"/>
  <c r="MKN40" i="7" s="1"/>
  <c r="MKO40" i="7" s="1"/>
  <c r="MKP40" i="7" s="1"/>
  <c r="MKQ40" i="7" s="1"/>
  <c r="MKR40" i="7" s="1"/>
  <c r="MKS40" i="7" s="1"/>
  <c r="MKT40" i="7" s="1"/>
  <c r="MKU40" i="7" s="1"/>
  <c r="MKV40" i="7" s="1"/>
  <c r="MKW40" i="7" s="1"/>
  <c r="MKX40" i="7" s="1"/>
  <c r="MKY40" i="7" s="1"/>
  <c r="MKZ40" i="7" s="1"/>
  <c r="MLA40" i="7" s="1"/>
  <c r="MLB40" i="7" s="1"/>
  <c r="MLC40" i="7" s="1"/>
  <c r="MLD40" i="7" s="1"/>
  <c r="MLE40" i="7" s="1"/>
  <c r="MLF40" i="7" s="1"/>
  <c r="MLG40" i="7" s="1"/>
  <c r="MLH40" i="7" s="1"/>
  <c r="MLI40" i="7" s="1"/>
  <c r="MLJ40" i="7" s="1"/>
  <c r="MLK40" i="7" s="1"/>
  <c r="MLL40" i="7" s="1"/>
  <c r="MLM40" i="7" s="1"/>
  <c r="MLN40" i="7" s="1"/>
  <c r="MLO40" i="7" s="1"/>
  <c r="MLP40" i="7" s="1"/>
  <c r="MLQ40" i="7" s="1"/>
  <c r="MLR40" i="7" s="1"/>
  <c r="MLS40" i="7" s="1"/>
  <c r="MLT40" i="7" s="1"/>
  <c r="MLU40" i="7" s="1"/>
  <c r="MLV40" i="7" s="1"/>
  <c r="MLW40" i="7" s="1"/>
  <c r="MLX40" i="7" s="1"/>
  <c r="MLY40" i="7" s="1"/>
  <c r="MLZ40" i="7" s="1"/>
  <c r="MMA40" i="7" s="1"/>
  <c r="MMB40" i="7" s="1"/>
  <c r="MMC40" i="7" s="1"/>
  <c r="MMD40" i="7" s="1"/>
  <c r="MME40" i="7" s="1"/>
  <c r="MMF40" i="7" s="1"/>
  <c r="MMG40" i="7" s="1"/>
  <c r="MMH40" i="7" s="1"/>
  <c r="MMI40" i="7" s="1"/>
  <c r="MMJ40" i="7" s="1"/>
  <c r="MMK40" i="7" s="1"/>
  <c r="MML40" i="7" s="1"/>
  <c r="MMM40" i="7" s="1"/>
  <c r="MMN40" i="7" s="1"/>
  <c r="MMO40" i="7" s="1"/>
  <c r="MMP40" i="7" s="1"/>
  <c r="MMQ40" i="7" s="1"/>
  <c r="MMR40" i="7" s="1"/>
  <c r="MMS40" i="7" s="1"/>
  <c r="MMT40" i="7" s="1"/>
  <c r="MMU40" i="7" s="1"/>
  <c r="MMV40" i="7" s="1"/>
  <c r="MMW40" i="7" s="1"/>
  <c r="MMX40" i="7" s="1"/>
  <c r="MMY40" i="7" s="1"/>
  <c r="MMZ40" i="7" s="1"/>
  <c r="MNA40" i="7" s="1"/>
  <c r="MNB40" i="7" s="1"/>
  <c r="MNC40" i="7" s="1"/>
  <c r="MND40" i="7" s="1"/>
  <c r="MNE40" i="7" s="1"/>
  <c r="MNF40" i="7" s="1"/>
  <c r="MNG40" i="7" s="1"/>
  <c r="MNH40" i="7" s="1"/>
  <c r="MNI40" i="7" s="1"/>
  <c r="MNJ40" i="7" s="1"/>
  <c r="MNK40" i="7" s="1"/>
  <c r="MNL40" i="7" s="1"/>
  <c r="MNM40" i="7" s="1"/>
  <c r="MNN40" i="7" s="1"/>
  <c r="MNO40" i="7" s="1"/>
  <c r="MNP40" i="7" s="1"/>
  <c r="MNQ40" i="7" s="1"/>
  <c r="MNR40" i="7" s="1"/>
  <c r="MNS40" i="7" s="1"/>
  <c r="MNT40" i="7" s="1"/>
  <c r="MNU40" i="7" s="1"/>
  <c r="MNV40" i="7" s="1"/>
  <c r="MNW40" i="7" s="1"/>
  <c r="MNX40" i="7" s="1"/>
  <c r="MNY40" i="7" s="1"/>
  <c r="MNZ40" i="7" s="1"/>
  <c r="MOA40" i="7" s="1"/>
  <c r="MOB40" i="7" s="1"/>
  <c r="MOC40" i="7" s="1"/>
  <c r="MOD40" i="7" s="1"/>
  <c r="MOE40" i="7" s="1"/>
  <c r="MOF40" i="7" s="1"/>
  <c r="MOG40" i="7" s="1"/>
  <c r="MOH40" i="7" s="1"/>
  <c r="MOI40" i="7" s="1"/>
  <c r="MOJ40" i="7" s="1"/>
  <c r="MOK40" i="7" s="1"/>
  <c r="MOL40" i="7" s="1"/>
  <c r="MOM40" i="7" s="1"/>
  <c r="MON40" i="7" s="1"/>
  <c r="MOO40" i="7" s="1"/>
  <c r="MOP40" i="7" s="1"/>
  <c r="MOQ40" i="7" s="1"/>
  <c r="MOR40" i="7" s="1"/>
  <c r="MOS40" i="7" s="1"/>
  <c r="MOT40" i="7" s="1"/>
  <c r="MOU40" i="7" s="1"/>
  <c r="MOV40" i="7" s="1"/>
  <c r="MOW40" i="7" s="1"/>
  <c r="MOX40" i="7" s="1"/>
  <c r="MOY40" i="7" s="1"/>
  <c r="MOZ40" i="7" s="1"/>
  <c r="MPA40" i="7" s="1"/>
  <c r="MPB40" i="7" s="1"/>
  <c r="MPC40" i="7" s="1"/>
  <c r="MPD40" i="7" s="1"/>
  <c r="MPE40" i="7" s="1"/>
  <c r="MPF40" i="7" s="1"/>
  <c r="MPG40" i="7" s="1"/>
  <c r="MPH40" i="7" s="1"/>
  <c r="MPI40" i="7" s="1"/>
  <c r="MPJ40" i="7" s="1"/>
  <c r="MPK40" i="7" s="1"/>
  <c r="MPL40" i="7" s="1"/>
  <c r="MPM40" i="7" s="1"/>
  <c r="MPN40" i="7" s="1"/>
  <c r="MPO40" i="7" s="1"/>
  <c r="MPP40" i="7" s="1"/>
  <c r="MPQ40" i="7" s="1"/>
  <c r="MPR40" i="7" s="1"/>
  <c r="MPS40" i="7" s="1"/>
  <c r="MPT40" i="7" s="1"/>
  <c r="MPU40" i="7" s="1"/>
  <c r="MPV40" i="7" s="1"/>
  <c r="MPW40" i="7" s="1"/>
  <c r="MPX40" i="7" s="1"/>
  <c r="MPY40" i="7" s="1"/>
  <c r="MPZ40" i="7" s="1"/>
  <c r="MQA40" i="7" s="1"/>
  <c r="MQB40" i="7" s="1"/>
  <c r="MQC40" i="7" s="1"/>
  <c r="MQD40" i="7" s="1"/>
  <c r="MQE40" i="7" s="1"/>
  <c r="MQF40" i="7" s="1"/>
  <c r="MQG40" i="7" s="1"/>
  <c r="MQH40" i="7" s="1"/>
  <c r="MQI40" i="7" s="1"/>
  <c r="MQJ40" i="7" s="1"/>
  <c r="MQK40" i="7" s="1"/>
  <c r="MQL40" i="7" s="1"/>
  <c r="MQM40" i="7" s="1"/>
  <c r="MQN40" i="7" s="1"/>
  <c r="MQO40" i="7" s="1"/>
  <c r="MQP40" i="7" s="1"/>
  <c r="MQQ40" i="7" s="1"/>
  <c r="MQR40" i="7" s="1"/>
  <c r="MQS40" i="7" s="1"/>
  <c r="MQT40" i="7" s="1"/>
  <c r="MQU40" i="7" s="1"/>
  <c r="MQV40" i="7" s="1"/>
  <c r="MQW40" i="7" s="1"/>
  <c r="MQX40" i="7" s="1"/>
  <c r="MQY40" i="7" s="1"/>
  <c r="MQZ40" i="7" s="1"/>
  <c r="MRA40" i="7" s="1"/>
  <c r="MRB40" i="7" s="1"/>
  <c r="MRC40" i="7" s="1"/>
  <c r="MRD40" i="7" s="1"/>
  <c r="MRE40" i="7" s="1"/>
  <c r="MRF40" i="7" s="1"/>
  <c r="MRG40" i="7" s="1"/>
  <c r="MRH40" i="7" s="1"/>
  <c r="MRI40" i="7" s="1"/>
  <c r="MRJ40" i="7" s="1"/>
  <c r="MRK40" i="7" s="1"/>
  <c r="MRL40" i="7" s="1"/>
  <c r="MRM40" i="7" s="1"/>
  <c r="MRN40" i="7" s="1"/>
  <c r="MRO40" i="7" s="1"/>
  <c r="MRP40" i="7" s="1"/>
  <c r="MRQ40" i="7" s="1"/>
  <c r="MRR40" i="7" s="1"/>
  <c r="MRS40" i="7" s="1"/>
  <c r="MRT40" i="7" s="1"/>
  <c r="MRU40" i="7" s="1"/>
  <c r="MRV40" i="7" s="1"/>
  <c r="MRW40" i="7" s="1"/>
  <c r="MRX40" i="7" s="1"/>
  <c r="MRY40" i="7" s="1"/>
  <c r="MRZ40" i="7" s="1"/>
  <c r="MSA40" i="7" s="1"/>
  <c r="MSB40" i="7" s="1"/>
  <c r="MSC40" i="7" s="1"/>
  <c r="MSD40" i="7" s="1"/>
  <c r="MSE40" i="7" s="1"/>
  <c r="MSF40" i="7" s="1"/>
  <c r="MSG40" i="7" s="1"/>
  <c r="MSH40" i="7" s="1"/>
  <c r="MSI40" i="7" s="1"/>
  <c r="MSJ40" i="7" s="1"/>
  <c r="MSK40" i="7" s="1"/>
  <c r="MSL40" i="7" s="1"/>
  <c r="MSM40" i="7" s="1"/>
  <c r="MSN40" i="7" s="1"/>
  <c r="MSO40" i="7" s="1"/>
  <c r="MSP40" i="7" s="1"/>
  <c r="MSQ40" i="7" s="1"/>
  <c r="MSR40" i="7" s="1"/>
  <c r="MSS40" i="7" s="1"/>
  <c r="MST40" i="7" s="1"/>
  <c r="MSU40" i="7" s="1"/>
  <c r="MSV40" i="7" s="1"/>
  <c r="MSW40" i="7" s="1"/>
  <c r="MSX40" i="7" s="1"/>
  <c r="MSY40" i="7" s="1"/>
  <c r="MSZ40" i="7" s="1"/>
  <c r="MTA40" i="7" s="1"/>
  <c r="MTB40" i="7" s="1"/>
  <c r="MTC40" i="7" s="1"/>
  <c r="MTD40" i="7" s="1"/>
  <c r="MTE40" i="7" s="1"/>
  <c r="MTF40" i="7" s="1"/>
  <c r="MTG40" i="7" s="1"/>
  <c r="MTH40" i="7" s="1"/>
  <c r="MTI40" i="7" s="1"/>
  <c r="MTJ40" i="7" s="1"/>
  <c r="MTK40" i="7" s="1"/>
  <c r="MTL40" i="7" s="1"/>
  <c r="MTM40" i="7" s="1"/>
  <c r="MTN40" i="7" s="1"/>
  <c r="MTO40" i="7" s="1"/>
  <c r="MTP40" i="7" s="1"/>
  <c r="MTQ40" i="7" s="1"/>
  <c r="MTR40" i="7" s="1"/>
  <c r="MTS40" i="7" s="1"/>
  <c r="MTT40" i="7" s="1"/>
  <c r="MTU40" i="7" s="1"/>
  <c r="MTV40" i="7" s="1"/>
  <c r="MTW40" i="7" s="1"/>
  <c r="MTX40" i="7" s="1"/>
  <c r="MTY40" i="7" s="1"/>
  <c r="MTZ40" i="7" s="1"/>
  <c r="MUA40" i="7" s="1"/>
  <c r="MUB40" i="7" s="1"/>
  <c r="MUC40" i="7" s="1"/>
  <c r="MUD40" i="7" s="1"/>
  <c r="MUE40" i="7" s="1"/>
  <c r="MUF40" i="7" s="1"/>
  <c r="MUG40" i="7" s="1"/>
  <c r="MUH40" i="7" s="1"/>
  <c r="MUI40" i="7" s="1"/>
  <c r="MUJ40" i="7" s="1"/>
  <c r="MUK40" i="7" s="1"/>
  <c r="MUL40" i="7" s="1"/>
  <c r="MUM40" i="7" s="1"/>
  <c r="MUN40" i="7" s="1"/>
  <c r="MUO40" i="7" s="1"/>
  <c r="MUP40" i="7" s="1"/>
  <c r="MUQ40" i="7" s="1"/>
  <c r="MUR40" i="7" s="1"/>
  <c r="MUS40" i="7" s="1"/>
  <c r="MUT40" i="7" s="1"/>
  <c r="MUU40" i="7" s="1"/>
  <c r="MUV40" i="7" s="1"/>
  <c r="MUW40" i="7" s="1"/>
  <c r="MUX40" i="7" s="1"/>
  <c r="MUY40" i="7" s="1"/>
  <c r="MUZ40" i="7" s="1"/>
  <c r="MVA40" i="7" s="1"/>
  <c r="MVB40" i="7" s="1"/>
  <c r="MVC40" i="7" s="1"/>
  <c r="MVD40" i="7" s="1"/>
  <c r="MVE40" i="7" s="1"/>
  <c r="MVF40" i="7" s="1"/>
  <c r="MVG40" i="7" s="1"/>
  <c r="MVH40" i="7" s="1"/>
  <c r="MVI40" i="7" s="1"/>
  <c r="MVJ40" i="7" s="1"/>
  <c r="MVK40" i="7" s="1"/>
  <c r="MVL40" i="7" s="1"/>
  <c r="MVM40" i="7" s="1"/>
  <c r="MVN40" i="7" s="1"/>
  <c r="MVO40" i="7" s="1"/>
  <c r="MVP40" i="7" s="1"/>
  <c r="MVQ40" i="7" s="1"/>
  <c r="MVR40" i="7" s="1"/>
  <c r="MVS40" i="7" s="1"/>
  <c r="MVT40" i="7" s="1"/>
  <c r="MVU40" i="7" s="1"/>
  <c r="MVV40" i="7" s="1"/>
  <c r="MVW40" i="7" s="1"/>
  <c r="MVX40" i="7" s="1"/>
  <c r="MVY40" i="7" s="1"/>
  <c r="MVZ40" i="7" s="1"/>
  <c r="MWA40" i="7" s="1"/>
  <c r="MWB40" i="7" s="1"/>
  <c r="MWC40" i="7" s="1"/>
  <c r="MWD40" i="7" s="1"/>
  <c r="MWE40" i="7" s="1"/>
  <c r="MWF40" i="7" s="1"/>
  <c r="MWG40" i="7" s="1"/>
  <c r="MWH40" i="7" s="1"/>
  <c r="MWI40" i="7" s="1"/>
  <c r="MWJ40" i="7" s="1"/>
  <c r="MWK40" i="7" s="1"/>
  <c r="MWL40" i="7" s="1"/>
  <c r="MWM40" i="7" s="1"/>
  <c r="MWN40" i="7" s="1"/>
  <c r="MWO40" i="7" s="1"/>
  <c r="MWP40" i="7" s="1"/>
  <c r="MWQ40" i="7" s="1"/>
  <c r="MWR40" i="7" s="1"/>
  <c r="MWS40" i="7" s="1"/>
  <c r="MWT40" i="7" s="1"/>
  <c r="MWU40" i="7" s="1"/>
  <c r="MWV40" i="7" s="1"/>
  <c r="MWW40" i="7" s="1"/>
  <c r="MWX40" i="7" s="1"/>
  <c r="MWY40" i="7" s="1"/>
  <c r="MWZ40" i="7" s="1"/>
  <c r="MXA40" i="7" s="1"/>
  <c r="MXB40" i="7" s="1"/>
  <c r="MXC40" i="7" s="1"/>
  <c r="MXD40" i="7" s="1"/>
  <c r="MXE40" i="7" s="1"/>
  <c r="MXF40" i="7" s="1"/>
  <c r="MXG40" i="7" s="1"/>
  <c r="MXH40" i="7" s="1"/>
  <c r="MXI40" i="7" s="1"/>
  <c r="MXJ40" i="7" s="1"/>
  <c r="MXK40" i="7" s="1"/>
  <c r="MXL40" i="7" s="1"/>
  <c r="MXM40" i="7" s="1"/>
  <c r="MXN40" i="7" s="1"/>
  <c r="MXO40" i="7" s="1"/>
  <c r="MXP40" i="7" s="1"/>
  <c r="MXQ40" i="7" s="1"/>
  <c r="MXR40" i="7" s="1"/>
  <c r="MXS40" i="7" s="1"/>
  <c r="MXT40" i="7" s="1"/>
  <c r="MXU40" i="7" s="1"/>
  <c r="MXV40" i="7" s="1"/>
  <c r="MXW40" i="7" s="1"/>
  <c r="MXX40" i="7" s="1"/>
  <c r="MXY40" i="7" s="1"/>
  <c r="MXZ40" i="7" s="1"/>
  <c r="MYA40" i="7" s="1"/>
  <c r="MYB40" i="7" s="1"/>
  <c r="MYC40" i="7" s="1"/>
  <c r="MYD40" i="7" s="1"/>
  <c r="MYE40" i="7" s="1"/>
  <c r="MYF40" i="7" s="1"/>
  <c r="MYG40" i="7" s="1"/>
  <c r="MYH40" i="7" s="1"/>
  <c r="MYI40" i="7" s="1"/>
  <c r="MYJ40" i="7" s="1"/>
  <c r="MYK40" i="7" s="1"/>
  <c r="MYL40" i="7" s="1"/>
  <c r="MYM40" i="7" s="1"/>
  <c r="MYN40" i="7" s="1"/>
  <c r="MYO40" i="7" s="1"/>
  <c r="MYP40" i="7" s="1"/>
  <c r="MYQ40" i="7" s="1"/>
  <c r="MYR40" i="7" s="1"/>
  <c r="MYS40" i="7" s="1"/>
  <c r="MYT40" i="7" s="1"/>
  <c r="MYU40" i="7" s="1"/>
  <c r="MYV40" i="7" s="1"/>
  <c r="MYW40" i="7" s="1"/>
  <c r="MYX40" i="7" s="1"/>
  <c r="MYY40" i="7" s="1"/>
  <c r="MYZ40" i="7" s="1"/>
  <c r="MZA40" i="7" s="1"/>
  <c r="MZB40" i="7" s="1"/>
  <c r="MZC40" i="7" s="1"/>
  <c r="MZD40" i="7" s="1"/>
  <c r="MZE40" i="7" s="1"/>
  <c r="MZF40" i="7" s="1"/>
  <c r="MZG40" i="7" s="1"/>
  <c r="MZH40" i="7" s="1"/>
  <c r="MZI40" i="7" s="1"/>
  <c r="MZJ40" i="7" s="1"/>
  <c r="MZK40" i="7" s="1"/>
  <c r="MZL40" i="7" s="1"/>
  <c r="MZM40" i="7" s="1"/>
  <c r="MZN40" i="7" s="1"/>
  <c r="MZO40" i="7" s="1"/>
  <c r="MZP40" i="7" s="1"/>
  <c r="MZQ40" i="7" s="1"/>
  <c r="MZR40" i="7" s="1"/>
  <c r="MZS40" i="7" s="1"/>
  <c r="MZT40" i="7" s="1"/>
  <c r="MZU40" i="7" s="1"/>
  <c r="MZV40" i="7" s="1"/>
  <c r="MZW40" i="7" s="1"/>
  <c r="MZX40" i="7" s="1"/>
  <c r="MZY40" i="7" s="1"/>
  <c r="MZZ40" i="7" s="1"/>
  <c r="NAA40" i="7" s="1"/>
  <c r="NAB40" i="7" s="1"/>
  <c r="NAC40" i="7" s="1"/>
  <c r="NAD40" i="7" s="1"/>
  <c r="NAE40" i="7" s="1"/>
  <c r="NAF40" i="7" s="1"/>
  <c r="NAG40" i="7" s="1"/>
  <c r="NAH40" i="7" s="1"/>
  <c r="NAI40" i="7" s="1"/>
  <c r="NAJ40" i="7" s="1"/>
  <c r="NAK40" i="7" s="1"/>
  <c r="NAL40" i="7" s="1"/>
  <c r="NAM40" i="7" s="1"/>
  <c r="NAN40" i="7" s="1"/>
  <c r="NAO40" i="7" s="1"/>
  <c r="NAP40" i="7" s="1"/>
  <c r="NAQ40" i="7" s="1"/>
  <c r="NAR40" i="7" s="1"/>
  <c r="NAS40" i="7" s="1"/>
  <c r="NAT40" i="7" s="1"/>
  <c r="NAU40" i="7" s="1"/>
  <c r="NAV40" i="7" s="1"/>
  <c r="NAW40" i="7" s="1"/>
  <c r="NAX40" i="7" s="1"/>
  <c r="NAY40" i="7" s="1"/>
  <c r="NAZ40" i="7" s="1"/>
  <c r="NBA40" i="7" s="1"/>
  <c r="NBB40" i="7" s="1"/>
  <c r="NBC40" i="7" s="1"/>
  <c r="NBD40" i="7" s="1"/>
  <c r="NBE40" i="7" s="1"/>
  <c r="NBF40" i="7" s="1"/>
  <c r="NBG40" i="7" s="1"/>
  <c r="NBH40" i="7" s="1"/>
  <c r="NBI40" i="7" s="1"/>
  <c r="NBJ40" i="7" s="1"/>
  <c r="NBK40" i="7" s="1"/>
  <c r="NBL40" i="7" s="1"/>
  <c r="NBM40" i="7" s="1"/>
  <c r="NBN40" i="7" s="1"/>
  <c r="NBO40" i="7" s="1"/>
  <c r="NBP40" i="7" s="1"/>
  <c r="NBQ40" i="7" s="1"/>
  <c r="NBR40" i="7" s="1"/>
  <c r="NBS40" i="7" s="1"/>
  <c r="NBT40" i="7" s="1"/>
  <c r="NBU40" i="7" s="1"/>
  <c r="NBV40" i="7" s="1"/>
  <c r="NBW40" i="7" s="1"/>
  <c r="NBX40" i="7" s="1"/>
  <c r="NBY40" i="7" s="1"/>
  <c r="NBZ40" i="7" s="1"/>
  <c r="NCA40" i="7" s="1"/>
  <c r="NCB40" i="7" s="1"/>
  <c r="NCC40" i="7" s="1"/>
  <c r="NCD40" i="7" s="1"/>
  <c r="NCE40" i="7" s="1"/>
  <c r="NCF40" i="7" s="1"/>
  <c r="NCG40" i="7" s="1"/>
  <c r="NCH40" i="7" s="1"/>
  <c r="NCI40" i="7" s="1"/>
  <c r="NCJ40" i="7" s="1"/>
  <c r="NCK40" i="7" s="1"/>
  <c r="NCL40" i="7" s="1"/>
  <c r="NCM40" i="7" s="1"/>
  <c r="NCN40" i="7" s="1"/>
  <c r="NCO40" i="7" s="1"/>
  <c r="NCP40" i="7" s="1"/>
  <c r="NCQ40" i="7" s="1"/>
  <c r="NCR40" i="7" s="1"/>
  <c r="NCS40" i="7" s="1"/>
  <c r="NCT40" i="7" s="1"/>
  <c r="NCU40" i="7" s="1"/>
  <c r="NCV40" i="7" s="1"/>
  <c r="NCW40" i="7" s="1"/>
  <c r="NCX40" i="7" s="1"/>
  <c r="NCY40" i="7" s="1"/>
  <c r="NCZ40" i="7" s="1"/>
  <c r="NDA40" i="7" s="1"/>
  <c r="NDB40" i="7" s="1"/>
  <c r="NDC40" i="7" s="1"/>
  <c r="NDD40" i="7" s="1"/>
  <c r="NDE40" i="7" s="1"/>
  <c r="NDF40" i="7" s="1"/>
  <c r="NDG40" i="7" s="1"/>
  <c r="NDH40" i="7" s="1"/>
  <c r="NDI40" i="7" s="1"/>
  <c r="NDJ40" i="7" s="1"/>
  <c r="NDK40" i="7" s="1"/>
  <c r="NDL40" i="7" s="1"/>
  <c r="NDM40" i="7" s="1"/>
  <c r="NDN40" i="7" s="1"/>
  <c r="NDO40" i="7" s="1"/>
  <c r="NDP40" i="7" s="1"/>
  <c r="NDQ40" i="7" s="1"/>
  <c r="NDR40" i="7" s="1"/>
  <c r="NDS40" i="7" s="1"/>
  <c r="NDT40" i="7" s="1"/>
  <c r="NDU40" i="7" s="1"/>
  <c r="NDV40" i="7" s="1"/>
  <c r="NDW40" i="7" s="1"/>
  <c r="NDX40" i="7" s="1"/>
  <c r="NDY40" i="7" s="1"/>
  <c r="NDZ40" i="7" s="1"/>
  <c r="NEA40" i="7" s="1"/>
  <c r="NEB40" i="7" s="1"/>
  <c r="NEC40" i="7" s="1"/>
  <c r="NED40" i="7" s="1"/>
  <c r="NEE40" i="7" s="1"/>
  <c r="NEF40" i="7" s="1"/>
  <c r="NEG40" i="7" s="1"/>
  <c r="NEH40" i="7" s="1"/>
  <c r="NEI40" i="7" s="1"/>
  <c r="NEJ40" i="7" s="1"/>
  <c r="NEK40" i="7" s="1"/>
  <c r="NEL40" i="7" s="1"/>
  <c r="NEM40" i="7" s="1"/>
  <c r="NEN40" i="7" s="1"/>
  <c r="NEO40" i="7" s="1"/>
  <c r="NEP40" i="7" s="1"/>
  <c r="NEQ40" i="7" s="1"/>
  <c r="NER40" i="7" s="1"/>
  <c r="NES40" i="7" s="1"/>
  <c r="NET40" i="7" s="1"/>
  <c r="NEU40" i="7" s="1"/>
  <c r="NEV40" i="7" s="1"/>
  <c r="NEW40" i="7" s="1"/>
  <c r="NEX40" i="7" s="1"/>
  <c r="NEY40" i="7" s="1"/>
  <c r="NEZ40" i="7" s="1"/>
  <c r="NFA40" i="7" s="1"/>
  <c r="NFB40" i="7" s="1"/>
  <c r="NFC40" i="7" s="1"/>
  <c r="NFD40" i="7" s="1"/>
  <c r="NFE40" i="7" s="1"/>
  <c r="NFF40" i="7" s="1"/>
  <c r="NFG40" i="7" s="1"/>
  <c r="NFH40" i="7" s="1"/>
  <c r="NFI40" i="7" s="1"/>
  <c r="NFJ40" i="7" s="1"/>
  <c r="NFK40" i="7" s="1"/>
  <c r="NFL40" i="7" s="1"/>
  <c r="NFM40" i="7" s="1"/>
  <c r="NFN40" i="7" s="1"/>
  <c r="NFO40" i="7" s="1"/>
  <c r="NFP40" i="7" s="1"/>
  <c r="NFQ40" i="7" s="1"/>
  <c r="NFR40" i="7" s="1"/>
  <c r="NFS40" i="7" s="1"/>
  <c r="NFT40" i="7" s="1"/>
  <c r="NFU40" i="7" s="1"/>
  <c r="NFV40" i="7" s="1"/>
  <c r="NFW40" i="7" s="1"/>
  <c r="NFX40" i="7" s="1"/>
  <c r="NFY40" i="7" s="1"/>
  <c r="NFZ40" i="7" s="1"/>
  <c r="NGA40" i="7" s="1"/>
  <c r="NGB40" i="7" s="1"/>
  <c r="NGC40" i="7" s="1"/>
  <c r="NGD40" i="7" s="1"/>
  <c r="NGE40" i="7" s="1"/>
  <c r="NGF40" i="7" s="1"/>
  <c r="NGG40" i="7" s="1"/>
  <c r="NGH40" i="7" s="1"/>
  <c r="NGI40" i="7" s="1"/>
  <c r="NGJ40" i="7" s="1"/>
  <c r="NGK40" i="7" s="1"/>
  <c r="NGL40" i="7" s="1"/>
  <c r="NGM40" i="7" s="1"/>
  <c r="NGN40" i="7" s="1"/>
  <c r="NGO40" i="7" s="1"/>
  <c r="NGP40" i="7" s="1"/>
  <c r="NGQ40" i="7" s="1"/>
  <c r="NGR40" i="7" s="1"/>
  <c r="NGS40" i="7" s="1"/>
  <c r="NGT40" i="7" s="1"/>
  <c r="NGU40" i="7" s="1"/>
  <c r="NGV40" i="7" s="1"/>
  <c r="NGW40" i="7" s="1"/>
  <c r="NGX40" i="7" s="1"/>
  <c r="NGY40" i="7" s="1"/>
  <c r="NGZ40" i="7" s="1"/>
  <c r="NHA40" i="7" s="1"/>
  <c r="NHB40" i="7" s="1"/>
  <c r="NHC40" i="7" s="1"/>
  <c r="NHD40" i="7" s="1"/>
  <c r="NHE40" i="7" s="1"/>
  <c r="NHF40" i="7" s="1"/>
  <c r="NHG40" i="7" s="1"/>
  <c r="NHH40" i="7" s="1"/>
  <c r="NHI40" i="7" s="1"/>
  <c r="NHJ40" i="7" s="1"/>
  <c r="NHK40" i="7" s="1"/>
  <c r="NHL40" i="7" s="1"/>
  <c r="NHM40" i="7" s="1"/>
  <c r="NHN40" i="7" s="1"/>
  <c r="NHO40" i="7" s="1"/>
  <c r="NHP40" i="7" s="1"/>
  <c r="NHQ40" i="7" s="1"/>
  <c r="NHR40" i="7" s="1"/>
  <c r="NHS40" i="7" s="1"/>
  <c r="NHT40" i="7" s="1"/>
  <c r="NHU40" i="7" s="1"/>
  <c r="NHV40" i="7" s="1"/>
  <c r="NHW40" i="7" s="1"/>
  <c r="NHX40" i="7" s="1"/>
  <c r="NHY40" i="7" s="1"/>
  <c r="NHZ40" i="7" s="1"/>
  <c r="NIA40" i="7" s="1"/>
  <c r="NIB40" i="7" s="1"/>
  <c r="NIC40" i="7" s="1"/>
  <c r="NID40" i="7" s="1"/>
  <c r="NIE40" i="7" s="1"/>
  <c r="NIF40" i="7" s="1"/>
  <c r="NIG40" i="7" s="1"/>
  <c r="NIH40" i="7" s="1"/>
  <c r="NII40" i="7" s="1"/>
  <c r="NIJ40" i="7" s="1"/>
  <c r="NIK40" i="7" s="1"/>
  <c r="NIL40" i="7" s="1"/>
  <c r="NIM40" i="7" s="1"/>
  <c r="NIN40" i="7" s="1"/>
  <c r="NIO40" i="7" s="1"/>
  <c r="NIP40" i="7" s="1"/>
  <c r="NIQ40" i="7" s="1"/>
  <c r="NIR40" i="7" s="1"/>
  <c r="NIS40" i="7" s="1"/>
  <c r="NIT40" i="7" s="1"/>
  <c r="NIU40" i="7" s="1"/>
  <c r="NIV40" i="7" s="1"/>
  <c r="NIW40" i="7" s="1"/>
  <c r="NIX40" i="7" s="1"/>
  <c r="NIY40" i="7" s="1"/>
  <c r="NIZ40" i="7" s="1"/>
  <c r="NJA40" i="7" s="1"/>
  <c r="NJB40" i="7" s="1"/>
  <c r="NJC40" i="7" s="1"/>
  <c r="NJD40" i="7" s="1"/>
  <c r="NJE40" i="7" s="1"/>
  <c r="NJF40" i="7" s="1"/>
  <c r="NJG40" i="7" s="1"/>
  <c r="NJH40" i="7" s="1"/>
  <c r="NJI40" i="7" s="1"/>
  <c r="NJJ40" i="7" s="1"/>
  <c r="NJK40" i="7" s="1"/>
  <c r="NJL40" i="7" s="1"/>
  <c r="NJM40" i="7" s="1"/>
  <c r="NJN40" i="7" s="1"/>
  <c r="NJO40" i="7" s="1"/>
  <c r="NJP40" i="7" s="1"/>
  <c r="NJQ40" i="7" s="1"/>
  <c r="NJR40" i="7" s="1"/>
  <c r="NJS40" i="7" s="1"/>
  <c r="NJT40" i="7" s="1"/>
  <c r="NJU40" i="7" s="1"/>
  <c r="NJV40" i="7" s="1"/>
  <c r="NJW40" i="7" s="1"/>
  <c r="NJX40" i="7" s="1"/>
  <c r="NJY40" i="7" s="1"/>
  <c r="NJZ40" i="7" s="1"/>
  <c r="NKA40" i="7" s="1"/>
  <c r="NKB40" i="7" s="1"/>
  <c r="NKC40" i="7" s="1"/>
  <c r="NKD40" i="7" s="1"/>
  <c r="NKE40" i="7" s="1"/>
  <c r="NKF40" i="7" s="1"/>
  <c r="NKG40" i="7" s="1"/>
  <c r="NKH40" i="7" s="1"/>
  <c r="NKI40" i="7" s="1"/>
  <c r="NKJ40" i="7" s="1"/>
  <c r="NKK40" i="7" s="1"/>
  <c r="NKL40" i="7" s="1"/>
  <c r="NKM40" i="7" s="1"/>
  <c r="NKN40" i="7" s="1"/>
  <c r="NKO40" i="7" s="1"/>
  <c r="NKP40" i="7" s="1"/>
  <c r="NKQ40" i="7" s="1"/>
  <c r="NKR40" i="7" s="1"/>
  <c r="NKS40" i="7" s="1"/>
  <c r="NKT40" i="7" s="1"/>
  <c r="NKU40" i="7" s="1"/>
  <c r="NKV40" i="7" s="1"/>
  <c r="NKW40" i="7" s="1"/>
  <c r="NKX40" i="7" s="1"/>
  <c r="NKY40" i="7" s="1"/>
  <c r="NKZ40" i="7" s="1"/>
  <c r="NLA40" i="7" s="1"/>
  <c r="NLB40" i="7" s="1"/>
  <c r="NLC40" i="7" s="1"/>
  <c r="NLD40" i="7" s="1"/>
  <c r="NLE40" i="7" s="1"/>
  <c r="NLF40" i="7" s="1"/>
  <c r="NLG40" i="7" s="1"/>
  <c r="NLH40" i="7" s="1"/>
  <c r="NLI40" i="7" s="1"/>
  <c r="NLJ40" i="7" s="1"/>
  <c r="NLK40" i="7" s="1"/>
  <c r="NLL40" i="7" s="1"/>
  <c r="NLM40" i="7" s="1"/>
  <c r="NLN40" i="7" s="1"/>
  <c r="NLO40" i="7" s="1"/>
  <c r="NLP40" i="7" s="1"/>
  <c r="NLQ40" i="7" s="1"/>
  <c r="NLR40" i="7" s="1"/>
  <c r="NLS40" i="7" s="1"/>
  <c r="NLT40" i="7" s="1"/>
  <c r="NLU40" i="7" s="1"/>
  <c r="NLV40" i="7" s="1"/>
  <c r="NLW40" i="7" s="1"/>
  <c r="NLX40" i="7" s="1"/>
  <c r="NLY40" i="7" s="1"/>
  <c r="NLZ40" i="7" s="1"/>
  <c r="NMA40" i="7" s="1"/>
  <c r="NMB40" i="7" s="1"/>
  <c r="NMC40" i="7" s="1"/>
  <c r="NMD40" i="7" s="1"/>
  <c r="NME40" i="7" s="1"/>
  <c r="NMF40" i="7" s="1"/>
  <c r="NMG40" i="7" s="1"/>
  <c r="NMH40" i="7" s="1"/>
  <c r="NMI40" i="7" s="1"/>
  <c r="NMJ40" i="7" s="1"/>
  <c r="NMK40" i="7" s="1"/>
  <c r="NML40" i="7" s="1"/>
  <c r="NMM40" i="7" s="1"/>
  <c r="NMN40" i="7" s="1"/>
  <c r="NMO40" i="7" s="1"/>
  <c r="NMP40" i="7" s="1"/>
  <c r="NMQ40" i="7" s="1"/>
  <c r="NMR40" i="7" s="1"/>
  <c r="NMS40" i="7" s="1"/>
  <c r="NMT40" i="7" s="1"/>
  <c r="NMU40" i="7" s="1"/>
  <c r="NMV40" i="7" s="1"/>
  <c r="NMW40" i="7" s="1"/>
  <c r="NMX40" i="7" s="1"/>
  <c r="NMY40" i="7" s="1"/>
  <c r="NMZ40" i="7" s="1"/>
  <c r="NNA40" i="7" s="1"/>
  <c r="NNB40" i="7" s="1"/>
  <c r="NNC40" i="7" s="1"/>
  <c r="NND40" i="7" s="1"/>
  <c r="NNE40" i="7" s="1"/>
  <c r="NNF40" i="7" s="1"/>
  <c r="NNG40" i="7" s="1"/>
  <c r="NNH40" i="7" s="1"/>
  <c r="NNI40" i="7" s="1"/>
  <c r="NNJ40" i="7" s="1"/>
  <c r="NNK40" i="7" s="1"/>
  <c r="NNL40" i="7" s="1"/>
  <c r="NNM40" i="7" s="1"/>
  <c r="NNN40" i="7" s="1"/>
  <c r="NNO40" i="7" s="1"/>
  <c r="NNP40" i="7" s="1"/>
  <c r="NNQ40" i="7" s="1"/>
  <c r="NNR40" i="7" s="1"/>
  <c r="NNS40" i="7" s="1"/>
  <c r="NNT40" i="7" s="1"/>
  <c r="NNU40" i="7" s="1"/>
  <c r="NNV40" i="7" s="1"/>
  <c r="NNW40" i="7" s="1"/>
  <c r="NNX40" i="7" s="1"/>
  <c r="NNY40" i="7" s="1"/>
  <c r="NNZ40" i="7" s="1"/>
  <c r="NOA40" i="7" s="1"/>
  <c r="NOB40" i="7" s="1"/>
  <c r="NOC40" i="7" s="1"/>
  <c r="NOD40" i="7" s="1"/>
  <c r="NOE40" i="7" s="1"/>
  <c r="NOF40" i="7" s="1"/>
  <c r="NOG40" i="7" s="1"/>
  <c r="NOH40" i="7" s="1"/>
  <c r="NOI40" i="7" s="1"/>
  <c r="NOJ40" i="7" s="1"/>
  <c r="NOK40" i="7" s="1"/>
  <c r="NOL40" i="7" s="1"/>
  <c r="NOM40" i="7" s="1"/>
  <c r="NON40" i="7" s="1"/>
  <c r="NOO40" i="7" s="1"/>
  <c r="NOP40" i="7" s="1"/>
  <c r="NOQ40" i="7" s="1"/>
  <c r="NOR40" i="7" s="1"/>
  <c r="NOS40" i="7" s="1"/>
  <c r="NOT40" i="7" s="1"/>
  <c r="NOU40" i="7" s="1"/>
  <c r="NOV40" i="7" s="1"/>
  <c r="NOW40" i="7" s="1"/>
  <c r="NOX40" i="7" s="1"/>
  <c r="NOY40" i="7" s="1"/>
  <c r="NOZ40" i="7" s="1"/>
  <c r="NPA40" i="7" s="1"/>
  <c r="NPB40" i="7" s="1"/>
  <c r="NPC40" i="7" s="1"/>
  <c r="NPD40" i="7" s="1"/>
  <c r="NPE40" i="7" s="1"/>
  <c r="NPF40" i="7" s="1"/>
  <c r="NPG40" i="7" s="1"/>
  <c r="NPH40" i="7" s="1"/>
  <c r="NPI40" i="7" s="1"/>
  <c r="NPJ40" i="7" s="1"/>
  <c r="NPK40" i="7" s="1"/>
  <c r="NPL40" i="7" s="1"/>
  <c r="NPM40" i="7" s="1"/>
  <c r="NPN40" i="7" s="1"/>
  <c r="NPO40" i="7" s="1"/>
  <c r="NPP40" i="7" s="1"/>
  <c r="NPQ40" i="7" s="1"/>
  <c r="NPR40" i="7" s="1"/>
  <c r="NPS40" i="7" s="1"/>
  <c r="NPT40" i="7" s="1"/>
  <c r="NPU40" i="7" s="1"/>
  <c r="NPV40" i="7" s="1"/>
  <c r="NPW40" i="7" s="1"/>
  <c r="NPX40" i="7" s="1"/>
  <c r="NPY40" i="7" s="1"/>
  <c r="NPZ40" i="7" s="1"/>
  <c r="NQA40" i="7" s="1"/>
  <c r="NQB40" i="7" s="1"/>
  <c r="NQC40" i="7" s="1"/>
  <c r="NQD40" i="7" s="1"/>
  <c r="NQE40" i="7" s="1"/>
  <c r="NQF40" i="7" s="1"/>
  <c r="NQG40" i="7" s="1"/>
  <c r="NQH40" i="7" s="1"/>
  <c r="NQI40" i="7" s="1"/>
  <c r="NQJ40" i="7" s="1"/>
  <c r="NQK40" i="7" s="1"/>
  <c r="NQL40" i="7" s="1"/>
  <c r="NQM40" i="7" s="1"/>
  <c r="NQN40" i="7" s="1"/>
  <c r="NQO40" i="7" s="1"/>
  <c r="NQP40" i="7" s="1"/>
  <c r="NQQ40" i="7" s="1"/>
  <c r="NQR40" i="7" s="1"/>
  <c r="NQS40" i="7" s="1"/>
  <c r="NQT40" i="7" s="1"/>
  <c r="NQU40" i="7" s="1"/>
  <c r="NQV40" i="7" s="1"/>
  <c r="NQW40" i="7" s="1"/>
  <c r="NQX40" i="7" s="1"/>
  <c r="NQY40" i="7" s="1"/>
  <c r="NQZ40" i="7" s="1"/>
  <c r="NRA40" i="7" s="1"/>
  <c r="NRB40" i="7" s="1"/>
  <c r="NRC40" i="7" s="1"/>
  <c r="NRD40" i="7" s="1"/>
  <c r="NRE40" i="7" s="1"/>
  <c r="NRF40" i="7" s="1"/>
  <c r="NRG40" i="7" s="1"/>
  <c r="NRH40" i="7" s="1"/>
  <c r="NRI40" i="7" s="1"/>
  <c r="NRJ40" i="7" s="1"/>
  <c r="NRK40" i="7" s="1"/>
  <c r="NRL40" i="7" s="1"/>
  <c r="NRM40" i="7" s="1"/>
  <c r="NRN40" i="7" s="1"/>
  <c r="NRO40" i="7" s="1"/>
  <c r="NRP40" i="7" s="1"/>
  <c r="NRQ40" i="7" s="1"/>
  <c r="NRR40" i="7" s="1"/>
  <c r="NRS40" i="7" s="1"/>
  <c r="NRT40" i="7" s="1"/>
  <c r="NRU40" i="7" s="1"/>
  <c r="NRV40" i="7" s="1"/>
  <c r="NRW40" i="7" s="1"/>
  <c r="NRX40" i="7" s="1"/>
  <c r="NRY40" i="7" s="1"/>
  <c r="NRZ40" i="7" s="1"/>
  <c r="NSA40" i="7" s="1"/>
  <c r="NSB40" i="7" s="1"/>
  <c r="NSC40" i="7" s="1"/>
  <c r="NSD40" i="7" s="1"/>
  <c r="NSE40" i="7" s="1"/>
  <c r="NSF40" i="7" s="1"/>
  <c r="NSG40" i="7" s="1"/>
  <c r="NSH40" i="7" s="1"/>
  <c r="NSI40" i="7" s="1"/>
  <c r="NSJ40" i="7" s="1"/>
  <c r="NSK40" i="7" s="1"/>
  <c r="NSL40" i="7" s="1"/>
  <c r="NSM40" i="7" s="1"/>
  <c r="NSN40" i="7" s="1"/>
  <c r="NSO40" i="7" s="1"/>
  <c r="NSP40" i="7" s="1"/>
  <c r="NSQ40" i="7" s="1"/>
  <c r="NSR40" i="7" s="1"/>
  <c r="NSS40" i="7" s="1"/>
  <c r="NST40" i="7" s="1"/>
  <c r="NSU40" i="7" s="1"/>
  <c r="NSV40" i="7" s="1"/>
  <c r="NSW40" i="7" s="1"/>
  <c r="NSX40" i="7" s="1"/>
  <c r="NSY40" i="7" s="1"/>
  <c r="NSZ40" i="7" s="1"/>
  <c r="NTA40" i="7" s="1"/>
  <c r="NTB40" i="7" s="1"/>
  <c r="NTC40" i="7" s="1"/>
  <c r="NTD40" i="7" s="1"/>
  <c r="NTE40" i="7" s="1"/>
  <c r="NTF40" i="7" s="1"/>
  <c r="NTG40" i="7" s="1"/>
  <c r="NTH40" i="7" s="1"/>
  <c r="NTI40" i="7" s="1"/>
  <c r="NTJ40" i="7" s="1"/>
  <c r="NTK40" i="7" s="1"/>
  <c r="NTL40" i="7" s="1"/>
  <c r="NTM40" i="7" s="1"/>
  <c r="NTN40" i="7" s="1"/>
  <c r="NTO40" i="7" s="1"/>
  <c r="NTP40" i="7" s="1"/>
  <c r="NTQ40" i="7" s="1"/>
  <c r="NTR40" i="7" s="1"/>
  <c r="NTS40" i="7" s="1"/>
  <c r="NTT40" i="7" s="1"/>
  <c r="NTU40" i="7" s="1"/>
  <c r="NTV40" i="7" s="1"/>
  <c r="NTW40" i="7" s="1"/>
  <c r="NTX40" i="7" s="1"/>
  <c r="NTY40" i="7" s="1"/>
  <c r="NTZ40" i="7" s="1"/>
  <c r="NUA40" i="7" s="1"/>
  <c r="NUB40" i="7" s="1"/>
  <c r="NUC40" i="7" s="1"/>
  <c r="NUD40" i="7" s="1"/>
  <c r="NUE40" i="7" s="1"/>
  <c r="NUF40" i="7" s="1"/>
  <c r="NUG40" i="7" s="1"/>
  <c r="NUH40" i="7" s="1"/>
  <c r="NUI40" i="7" s="1"/>
  <c r="NUJ40" i="7" s="1"/>
  <c r="NUK40" i="7" s="1"/>
  <c r="NUL40" i="7" s="1"/>
  <c r="NUM40" i="7" s="1"/>
  <c r="NUN40" i="7" s="1"/>
  <c r="NUO40" i="7" s="1"/>
  <c r="NUP40" i="7" s="1"/>
  <c r="NUQ40" i="7" s="1"/>
  <c r="NUR40" i="7" s="1"/>
  <c r="NUS40" i="7" s="1"/>
  <c r="NUT40" i="7" s="1"/>
  <c r="NUU40" i="7" s="1"/>
  <c r="NUV40" i="7" s="1"/>
  <c r="NUW40" i="7" s="1"/>
  <c r="NUX40" i="7" s="1"/>
  <c r="NUY40" i="7" s="1"/>
  <c r="NUZ40" i="7" s="1"/>
  <c r="NVA40" i="7" s="1"/>
  <c r="NVB40" i="7" s="1"/>
  <c r="NVC40" i="7" s="1"/>
  <c r="NVD40" i="7" s="1"/>
  <c r="NVE40" i="7" s="1"/>
  <c r="NVF40" i="7" s="1"/>
  <c r="NVG40" i="7" s="1"/>
  <c r="NVH40" i="7" s="1"/>
  <c r="NVI40" i="7" s="1"/>
  <c r="NVJ40" i="7" s="1"/>
  <c r="NVK40" i="7" s="1"/>
  <c r="NVL40" i="7" s="1"/>
  <c r="NVM40" i="7" s="1"/>
  <c r="NVN40" i="7" s="1"/>
  <c r="NVO40" i="7" s="1"/>
  <c r="NVP40" i="7" s="1"/>
  <c r="NVQ40" i="7" s="1"/>
  <c r="NVR40" i="7" s="1"/>
  <c r="NVS40" i="7" s="1"/>
  <c r="NVT40" i="7" s="1"/>
  <c r="NVU40" i="7" s="1"/>
  <c r="NVV40" i="7" s="1"/>
  <c r="NVW40" i="7" s="1"/>
  <c r="NVX40" i="7" s="1"/>
  <c r="NVY40" i="7" s="1"/>
  <c r="NVZ40" i="7" s="1"/>
  <c r="NWA40" i="7" s="1"/>
  <c r="NWB40" i="7" s="1"/>
  <c r="NWC40" i="7" s="1"/>
  <c r="NWD40" i="7" s="1"/>
  <c r="NWE40" i="7" s="1"/>
  <c r="NWF40" i="7" s="1"/>
  <c r="NWG40" i="7" s="1"/>
  <c r="NWH40" i="7" s="1"/>
  <c r="NWI40" i="7" s="1"/>
  <c r="NWJ40" i="7" s="1"/>
  <c r="NWK40" i="7" s="1"/>
  <c r="NWL40" i="7" s="1"/>
  <c r="NWM40" i="7" s="1"/>
  <c r="NWN40" i="7" s="1"/>
  <c r="NWO40" i="7" s="1"/>
  <c r="NWP40" i="7" s="1"/>
  <c r="NWQ40" i="7" s="1"/>
  <c r="NWR40" i="7" s="1"/>
  <c r="NWS40" i="7" s="1"/>
  <c r="NWT40" i="7" s="1"/>
  <c r="NWU40" i="7" s="1"/>
  <c r="NWV40" i="7" s="1"/>
  <c r="NWW40" i="7" s="1"/>
  <c r="NWX40" i="7" s="1"/>
  <c r="NWY40" i="7" s="1"/>
  <c r="NWZ40" i="7" s="1"/>
  <c r="NXA40" i="7" s="1"/>
  <c r="NXB40" i="7" s="1"/>
  <c r="NXC40" i="7" s="1"/>
  <c r="NXD40" i="7" s="1"/>
  <c r="NXE40" i="7" s="1"/>
  <c r="NXF40" i="7" s="1"/>
  <c r="NXG40" i="7" s="1"/>
  <c r="NXH40" i="7" s="1"/>
  <c r="NXI40" i="7" s="1"/>
  <c r="NXJ40" i="7" s="1"/>
  <c r="NXK40" i="7" s="1"/>
  <c r="NXL40" i="7" s="1"/>
  <c r="NXM40" i="7" s="1"/>
  <c r="NXN40" i="7" s="1"/>
  <c r="NXO40" i="7" s="1"/>
  <c r="NXP40" i="7" s="1"/>
  <c r="NXQ40" i="7" s="1"/>
  <c r="NXR40" i="7" s="1"/>
  <c r="NXS40" i="7" s="1"/>
  <c r="NXT40" i="7" s="1"/>
  <c r="NXU40" i="7" s="1"/>
  <c r="NXV40" i="7" s="1"/>
  <c r="NXW40" i="7" s="1"/>
  <c r="NXX40" i="7" s="1"/>
  <c r="NXY40" i="7" s="1"/>
  <c r="NXZ40" i="7" s="1"/>
  <c r="NYA40" i="7" s="1"/>
  <c r="NYB40" i="7" s="1"/>
  <c r="NYC40" i="7" s="1"/>
  <c r="NYD40" i="7" s="1"/>
  <c r="NYE40" i="7" s="1"/>
  <c r="NYF40" i="7" s="1"/>
  <c r="NYG40" i="7" s="1"/>
  <c r="NYH40" i="7" s="1"/>
  <c r="NYI40" i="7" s="1"/>
  <c r="NYJ40" i="7" s="1"/>
  <c r="NYK40" i="7" s="1"/>
  <c r="NYL40" i="7" s="1"/>
  <c r="NYM40" i="7" s="1"/>
  <c r="NYN40" i="7" s="1"/>
  <c r="NYO40" i="7" s="1"/>
  <c r="NYP40" i="7" s="1"/>
  <c r="NYQ40" i="7" s="1"/>
  <c r="NYR40" i="7" s="1"/>
  <c r="NYS40" i="7" s="1"/>
  <c r="NYT40" i="7" s="1"/>
  <c r="NYU40" i="7" s="1"/>
  <c r="NYV40" i="7" s="1"/>
  <c r="NYW40" i="7" s="1"/>
  <c r="NYX40" i="7" s="1"/>
  <c r="NYY40" i="7" s="1"/>
  <c r="NYZ40" i="7" s="1"/>
  <c r="NZA40" i="7" s="1"/>
  <c r="NZB40" i="7" s="1"/>
  <c r="NZC40" i="7" s="1"/>
  <c r="NZD40" i="7" s="1"/>
  <c r="NZE40" i="7" s="1"/>
  <c r="NZF40" i="7" s="1"/>
  <c r="NZG40" i="7" s="1"/>
  <c r="NZH40" i="7" s="1"/>
  <c r="NZI40" i="7" s="1"/>
  <c r="NZJ40" i="7" s="1"/>
  <c r="NZK40" i="7" s="1"/>
  <c r="NZL40" i="7" s="1"/>
  <c r="NZM40" i="7" s="1"/>
  <c r="NZN40" i="7" s="1"/>
  <c r="NZO40" i="7" s="1"/>
  <c r="NZP40" i="7" s="1"/>
  <c r="NZQ40" i="7" s="1"/>
  <c r="NZR40" i="7" s="1"/>
  <c r="NZS40" i="7" s="1"/>
  <c r="NZT40" i="7" s="1"/>
  <c r="NZU40" i="7" s="1"/>
  <c r="NZV40" i="7" s="1"/>
  <c r="NZW40" i="7" s="1"/>
  <c r="NZX40" i="7" s="1"/>
  <c r="NZY40" i="7" s="1"/>
  <c r="NZZ40" i="7" s="1"/>
  <c r="OAA40" i="7" s="1"/>
  <c r="OAB40" i="7" s="1"/>
  <c r="OAC40" i="7" s="1"/>
  <c r="OAD40" i="7" s="1"/>
  <c r="OAE40" i="7" s="1"/>
  <c r="OAF40" i="7" s="1"/>
  <c r="OAG40" i="7" s="1"/>
  <c r="OAH40" i="7" s="1"/>
  <c r="OAI40" i="7" s="1"/>
  <c r="OAJ40" i="7" s="1"/>
  <c r="OAK40" i="7" s="1"/>
  <c r="OAL40" i="7" s="1"/>
  <c r="OAM40" i="7" s="1"/>
  <c r="OAN40" i="7" s="1"/>
  <c r="OAO40" i="7" s="1"/>
  <c r="OAP40" i="7" s="1"/>
  <c r="OAQ40" i="7" s="1"/>
  <c r="OAR40" i="7" s="1"/>
  <c r="OAS40" i="7" s="1"/>
  <c r="OAT40" i="7" s="1"/>
  <c r="OAU40" i="7" s="1"/>
  <c r="OAV40" i="7" s="1"/>
  <c r="OAW40" i="7" s="1"/>
  <c r="OAX40" i="7" s="1"/>
  <c r="OAY40" i="7" s="1"/>
  <c r="OAZ40" i="7" s="1"/>
  <c r="OBA40" i="7" s="1"/>
  <c r="OBB40" i="7" s="1"/>
  <c r="OBC40" i="7" s="1"/>
  <c r="OBD40" i="7" s="1"/>
  <c r="OBE40" i="7" s="1"/>
  <c r="OBF40" i="7" s="1"/>
  <c r="OBG40" i="7" s="1"/>
  <c r="OBH40" i="7" s="1"/>
  <c r="OBI40" i="7" s="1"/>
  <c r="OBJ40" i="7" s="1"/>
  <c r="OBK40" i="7" s="1"/>
  <c r="OBL40" i="7" s="1"/>
  <c r="OBM40" i="7" s="1"/>
  <c r="OBN40" i="7" s="1"/>
  <c r="OBO40" i="7" s="1"/>
  <c r="OBP40" i="7" s="1"/>
  <c r="OBQ40" i="7" s="1"/>
  <c r="OBR40" i="7" s="1"/>
  <c r="OBS40" i="7" s="1"/>
  <c r="OBT40" i="7" s="1"/>
  <c r="OBU40" i="7" s="1"/>
  <c r="OBV40" i="7" s="1"/>
  <c r="OBW40" i="7" s="1"/>
  <c r="OBX40" i="7" s="1"/>
  <c r="OBY40" i="7" s="1"/>
  <c r="OBZ40" i="7" s="1"/>
  <c r="OCA40" i="7" s="1"/>
  <c r="OCB40" i="7" s="1"/>
  <c r="OCC40" i="7" s="1"/>
  <c r="OCD40" i="7" s="1"/>
  <c r="OCE40" i="7" s="1"/>
  <c r="OCF40" i="7" s="1"/>
  <c r="OCG40" i="7" s="1"/>
  <c r="OCH40" i="7" s="1"/>
  <c r="OCI40" i="7" s="1"/>
  <c r="OCJ40" i="7" s="1"/>
  <c r="OCK40" i="7" s="1"/>
  <c r="OCL40" i="7" s="1"/>
  <c r="OCM40" i="7" s="1"/>
  <c r="OCN40" i="7" s="1"/>
  <c r="OCO40" i="7" s="1"/>
  <c r="OCP40" i="7" s="1"/>
  <c r="OCQ40" i="7" s="1"/>
  <c r="OCR40" i="7" s="1"/>
  <c r="OCS40" i="7" s="1"/>
  <c r="OCT40" i="7" s="1"/>
  <c r="OCU40" i="7" s="1"/>
  <c r="OCV40" i="7" s="1"/>
  <c r="OCW40" i="7" s="1"/>
  <c r="OCX40" i="7" s="1"/>
  <c r="OCY40" i="7" s="1"/>
  <c r="OCZ40" i="7" s="1"/>
  <c r="ODA40" i="7" s="1"/>
  <c r="ODB40" i="7" s="1"/>
  <c r="ODC40" i="7" s="1"/>
  <c r="ODD40" i="7" s="1"/>
  <c r="ODE40" i="7" s="1"/>
  <c r="ODF40" i="7" s="1"/>
  <c r="ODG40" i="7" s="1"/>
  <c r="ODH40" i="7" s="1"/>
  <c r="ODI40" i="7" s="1"/>
  <c r="ODJ40" i="7" s="1"/>
  <c r="ODK40" i="7" s="1"/>
  <c r="ODL40" i="7" s="1"/>
  <c r="ODM40" i="7" s="1"/>
  <c r="ODN40" i="7" s="1"/>
  <c r="ODO40" i="7" s="1"/>
  <c r="ODP40" i="7" s="1"/>
  <c r="ODQ40" i="7" s="1"/>
  <c r="ODR40" i="7" s="1"/>
  <c r="ODS40" i="7" s="1"/>
  <c r="ODT40" i="7" s="1"/>
  <c r="ODU40" i="7" s="1"/>
  <c r="ODV40" i="7" s="1"/>
  <c r="ODW40" i="7" s="1"/>
  <c r="ODX40" i="7" s="1"/>
  <c r="ODY40" i="7" s="1"/>
  <c r="ODZ40" i="7" s="1"/>
  <c r="OEA40" i="7" s="1"/>
  <c r="OEB40" i="7" s="1"/>
  <c r="OEC40" i="7" s="1"/>
  <c r="OED40" i="7" s="1"/>
  <c r="OEE40" i="7" s="1"/>
  <c r="OEF40" i="7" s="1"/>
  <c r="OEG40" i="7" s="1"/>
  <c r="OEH40" i="7" s="1"/>
  <c r="OEI40" i="7" s="1"/>
  <c r="OEJ40" i="7" s="1"/>
  <c r="OEK40" i="7" s="1"/>
  <c r="OEL40" i="7" s="1"/>
  <c r="OEM40" i="7" s="1"/>
  <c r="OEN40" i="7" s="1"/>
  <c r="OEO40" i="7" s="1"/>
  <c r="OEP40" i="7" s="1"/>
  <c r="OEQ40" i="7" s="1"/>
  <c r="OER40" i="7" s="1"/>
  <c r="OES40" i="7" s="1"/>
  <c r="OET40" i="7" s="1"/>
  <c r="OEU40" i="7" s="1"/>
  <c r="OEV40" i="7" s="1"/>
  <c r="OEW40" i="7" s="1"/>
  <c r="OEX40" i="7" s="1"/>
  <c r="OEY40" i="7" s="1"/>
  <c r="OEZ40" i="7" s="1"/>
  <c r="OFA40" i="7" s="1"/>
  <c r="OFB40" i="7" s="1"/>
  <c r="OFC40" i="7" s="1"/>
  <c r="OFD40" i="7" s="1"/>
  <c r="OFE40" i="7" s="1"/>
  <c r="OFF40" i="7" s="1"/>
  <c r="OFG40" i="7" s="1"/>
  <c r="OFH40" i="7" s="1"/>
  <c r="OFI40" i="7" s="1"/>
  <c r="OFJ40" i="7" s="1"/>
  <c r="OFK40" i="7" s="1"/>
  <c r="OFL40" i="7" s="1"/>
  <c r="OFM40" i="7" s="1"/>
  <c r="OFN40" i="7" s="1"/>
  <c r="OFO40" i="7" s="1"/>
  <c r="OFP40" i="7" s="1"/>
  <c r="OFQ40" i="7" s="1"/>
  <c r="OFR40" i="7" s="1"/>
  <c r="OFS40" i="7" s="1"/>
  <c r="OFT40" i="7" s="1"/>
  <c r="OFU40" i="7" s="1"/>
  <c r="OFV40" i="7" s="1"/>
  <c r="OFW40" i="7" s="1"/>
  <c r="OFX40" i="7" s="1"/>
  <c r="OFY40" i="7" s="1"/>
  <c r="OFZ40" i="7" s="1"/>
  <c r="OGA40" i="7" s="1"/>
  <c r="OGB40" i="7" s="1"/>
  <c r="OGC40" i="7" s="1"/>
  <c r="OGD40" i="7" s="1"/>
  <c r="OGE40" i="7" s="1"/>
  <c r="OGF40" i="7" s="1"/>
  <c r="OGG40" i="7" s="1"/>
  <c r="OGH40" i="7" s="1"/>
  <c r="OGI40" i="7" s="1"/>
  <c r="OGJ40" i="7" s="1"/>
  <c r="OGK40" i="7" s="1"/>
  <c r="OGL40" i="7" s="1"/>
  <c r="OGM40" i="7" s="1"/>
  <c r="OGN40" i="7" s="1"/>
  <c r="OGO40" i="7" s="1"/>
  <c r="OGP40" i="7" s="1"/>
  <c r="OGQ40" i="7" s="1"/>
  <c r="OGR40" i="7" s="1"/>
  <c r="OGS40" i="7" s="1"/>
  <c r="OGT40" i="7" s="1"/>
  <c r="OGU40" i="7" s="1"/>
  <c r="OGV40" i="7" s="1"/>
  <c r="OGW40" i="7" s="1"/>
  <c r="OGX40" i="7" s="1"/>
  <c r="OGY40" i="7" s="1"/>
  <c r="OGZ40" i="7" s="1"/>
  <c r="OHA40" i="7" s="1"/>
  <c r="OHB40" i="7" s="1"/>
  <c r="OHC40" i="7" s="1"/>
  <c r="OHD40" i="7" s="1"/>
  <c r="OHE40" i="7" s="1"/>
  <c r="OHF40" i="7" s="1"/>
  <c r="OHG40" i="7" s="1"/>
  <c r="OHH40" i="7" s="1"/>
  <c r="OHI40" i="7" s="1"/>
  <c r="OHJ40" i="7" s="1"/>
  <c r="OHK40" i="7" s="1"/>
  <c r="OHL40" i="7" s="1"/>
  <c r="OHM40" i="7" s="1"/>
  <c r="OHN40" i="7" s="1"/>
  <c r="OHO40" i="7" s="1"/>
  <c r="OHP40" i="7" s="1"/>
  <c r="OHQ40" i="7" s="1"/>
  <c r="OHR40" i="7" s="1"/>
  <c r="OHS40" i="7" s="1"/>
  <c r="OHT40" i="7" s="1"/>
  <c r="OHU40" i="7" s="1"/>
  <c r="OHV40" i="7" s="1"/>
  <c r="OHW40" i="7" s="1"/>
  <c r="OHX40" i="7" s="1"/>
  <c r="OHY40" i="7" s="1"/>
  <c r="OHZ40" i="7" s="1"/>
  <c r="OIA40" i="7" s="1"/>
  <c r="OIB40" i="7" s="1"/>
  <c r="OIC40" i="7" s="1"/>
  <c r="OID40" i="7" s="1"/>
  <c r="OIE40" i="7" s="1"/>
  <c r="OIF40" i="7" s="1"/>
  <c r="OIG40" i="7" s="1"/>
  <c r="OIH40" i="7" s="1"/>
  <c r="OII40" i="7" s="1"/>
  <c r="OIJ40" i="7" s="1"/>
  <c r="OIK40" i="7" s="1"/>
  <c r="OIL40" i="7" s="1"/>
  <c r="OIM40" i="7" s="1"/>
  <c r="OIN40" i="7" s="1"/>
  <c r="OIO40" i="7" s="1"/>
  <c r="OIP40" i="7" s="1"/>
  <c r="OIQ40" i="7" s="1"/>
  <c r="OIR40" i="7" s="1"/>
  <c r="OIS40" i="7" s="1"/>
  <c r="OIT40" i="7" s="1"/>
  <c r="OIU40" i="7" s="1"/>
  <c r="OIV40" i="7" s="1"/>
  <c r="OIW40" i="7" s="1"/>
  <c r="OIX40" i="7" s="1"/>
  <c r="OIY40" i="7" s="1"/>
  <c r="OIZ40" i="7" s="1"/>
  <c r="OJA40" i="7" s="1"/>
  <c r="OJB40" i="7" s="1"/>
  <c r="OJC40" i="7" s="1"/>
  <c r="OJD40" i="7" s="1"/>
  <c r="OJE40" i="7" s="1"/>
  <c r="OJF40" i="7" s="1"/>
  <c r="OJG40" i="7" s="1"/>
  <c r="OJH40" i="7" s="1"/>
  <c r="OJI40" i="7" s="1"/>
  <c r="OJJ40" i="7" s="1"/>
  <c r="OJK40" i="7" s="1"/>
  <c r="OJL40" i="7" s="1"/>
  <c r="OJM40" i="7" s="1"/>
  <c r="OJN40" i="7" s="1"/>
  <c r="OJO40" i="7" s="1"/>
  <c r="OJP40" i="7" s="1"/>
  <c r="OJQ40" i="7" s="1"/>
  <c r="OJR40" i="7" s="1"/>
  <c r="OJS40" i="7" s="1"/>
  <c r="OJT40" i="7" s="1"/>
  <c r="OJU40" i="7" s="1"/>
  <c r="OJV40" i="7" s="1"/>
  <c r="OJW40" i="7" s="1"/>
  <c r="OJX40" i="7" s="1"/>
  <c r="OJY40" i="7" s="1"/>
  <c r="OJZ40" i="7" s="1"/>
  <c r="OKA40" i="7" s="1"/>
  <c r="OKB40" i="7" s="1"/>
  <c r="OKC40" i="7" s="1"/>
  <c r="OKD40" i="7" s="1"/>
  <c r="OKE40" i="7" s="1"/>
  <c r="OKF40" i="7" s="1"/>
  <c r="OKG40" i="7" s="1"/>
  <c r="OKH40" i="7" s="1"/>
  <c r="OKI40" i="7" s="1"/>
  <c r="OKJ40" i="7" s="1"/>
  <c r="OKK40" i="7" s="1"/>
  <c r="OKL40" i="7" s="1"/>
  <c r="OKM40" i="7" s="1"/>
  <c r="OKN40" i="7" s="1"/>
  <c r="OKO40" i="7" s="1"/>
  <c r="OKP40" i="7" s="1"/>
  <c r="OKQ40" i="7" s="1"/>
  <c r="OKR40" i="7" s="1"/>
  <c r="OKS40" i="7" s="1"/>
  <c r="OKT40" i="7" s="1"/>
  <c r="OKU40" i="7" s="1"/>
  <c r="OKV40" i="7" s="1"/>
  <c r="OKW40" i="7" s="1"/>
  <c r="OKX40" i="7" s="1"/>
  <c r="OKY40" i="7" s="1"/>
  <c r="OKZ40" i="7" s="1"/>
  <c r="OLA40" i="7" s="1"/>
  <c r="OLB40" i="7" s="1"/>
  <c r="OLC40" i="7" s="1"/>
  <c r="OLD40" i="7" s="1"/>
  <c r="OLE40" i="7" s="1"/>
  <c r="OLF40" i="7" s="1"/>
  <c r="OLG40" i="7" s="1"/>
  <c r="OLH40" i="7" s="1"/>
  <c r="OLI40" i="7" s="1"/>
  <c r="OLJ40" i="7" s="1"/>
  <c r="OLK40" i="7" s="1"/>
  <c r="OLL40" i="7" s="1"/>
  <c r="OLM40" i="7" s="1"/>
  <c r="OLN40" i="7" s="1"/>
  <c r="OLO40" i="7" s="1"/>
  <c r="OLP40" i="7" s="1"/>
  <c r="OLQ40" i="7" s="1"/>
  <c r="OLR40" i="7" s="1"/>
  <c r="OLS40" i="7" s="1"/>
  <c r="OLT40" i="7" s="1"/>
  <c r="OLU40" i="7" s="1"/>
  <c r="OLV40" i="7" s="1"/>
  <c r="OLW40" i="7" s="1"/>
  <c r="OLX40" i="7" s="1"/>
  <c r="OLY40" i="7" s="1"/>
  <c r="OLZ40" i="7" s="1"/>
  <c r="OMA40" i="7" s="1"/>
  <c r="OMB40" i="7" s="1"/>
  <c r="OMC40" i="7" s="1"/>
  <c r="OMD40" i="7" s="1"/>
  <c r="OME40" i="7" s="1"/>
  <c r="OMF40" i="7" s="1"/>
  <c r="OMG40" i="7" s="1"/>
  <c r="OMH40" i="7" s="1"/>
  <c r="OMI40" i="7" s="1"/>
  <c r="OMJ40" i="7" s="1"/>
  <c r="OMK40" i="7" s="1"/>
  <c r="OML40" i="7" s="1"/>
  <c r="OMM40" i="7" s="1"/>
  <c r="OMN40" i="7" s="1"/>
  <c r="OMO40" i="7" s="1"/>
  <c r="OMP40" i="7" s="1"/>
  <c r="OMQ40" i="7" s="1"/>
  <c r="OMR40" i="7" s="1"/>
  <c r="OMS40" i="7" s="1"/>
  <c r="OMT40" i="7" s="1"/>
  <c r="OMU40" i="7" s="1"/>
  <c r="OMV40" i="7" s="1"/>
  <c r="OMW40" i="7" s="1"/>
  <c r="OMX40" i="7" s="1"/>
  <c r="OMY40" i="7" s="1"/>
  <c r="OMZ40" i="7" s="1"/>
  <c r="ONA40" i="7" s="1"/>
  <c r="ONB40" i="7" s="1"/>
  <c r="ONC40" i="7" s="1"/>
  <c r="OND40" i="7" s="1"/>
  <c r="ONE40" i="7" s="1"/>
  <c r="ONF40" i="7" s="1"/>
  <c r="ONG40" i="7" s="1"/>
  <c r="ONH40" i="7" s="1"/>
  <c r="ONI40" i="7" s="1"/>
  <c r="ONJ40" i="7" s="1"/>
  <c r="ONK40" i="7" s="1"/>
  <c r="ONL40" i="7" s="1"/>
  <c r="ONM40" i="7" s="1"/>
  <c r="ONN40" i="7" s="1"/>
  <c r="ONO40" i="7" s="1"/>
  <c r="ONP40" i="7" s="1"/>
  <c r="ONQ40" i="7" s="1"/>
  <c r="ONR40" i="7" s="1"/>
  <c r="ONS40" i="7" s="1"/>
  <c r="ONT40" i="7" s="1"/>
  <c r="ONU40" i="7" s="1"/>
  <c r="ONV40" i="7" s="1"/>
  <c r="ONW40" i="7" s="1"/>
  <c r="ONX40" i="7" s="1"/>
  <c r="ONY40" i="7" s="1"/>
  <c r="ONZ40" i="7" s="1"/>
  <c r="OOA40" i="7" s="1"/>
  <c r="OOB40" i="7" s="1"/>
  <c r="OOC40" i="7" s="1"/>
  <c r="OOD40" i="7" s="1"/>
  <c r="OOE40" i="7" s="1"/>
  <c r="OOF40" i="7" s="1"/>
  <c r="OOG40" i="7" s="1"/>
  <c r="OOH40" i="7" s="1"/>
  <c r="OOI40" i="7" s="1"/>
  <c r="OOJ40" i="7" s="1"/>
  <c r="OOK40" i="7" s="1"/>
  <c r="OOL40" i="7" s="1"/>
  <c r="OOM40" i="7" s="1"/>
  <c r="OON40" i="7" s="1"/>
  <c r="OOO40" i="7" s="1"/>
  <c r="OOP40" i="7" s="1"/>
  <c r="OOQ40" i="7" s="1"/>
  <c r="OOR40" i="7" s="1"/>
  <c r="OOS40" i="7" s="1"/>
  <c r="OOT40" i="7" s="1"/>
  <c r="OOU40" i="7" s="1"/>
  <c r="OOV40" i="7" s="1"/>
  <c r="OOW40" i="7" s="1"/>
  <c r="OOX40" i="7" s="1"/>
  <c r="OOY40" i="7" s="1"/>
  <c r="OOZ40" i="7" s="1"/>
  <c r="OPA40" i="7" s="1"/>
  <c r="OPB40" i="7" s="1"/>
  <c r="OPC40" i="7" s="1"/>
  <c r="OPD40" i="7" s="1"/>
  <c r="OPE40" i="7" s="1"/>
  <c r="OPF40" i="7" s="1"/>
  <c r="OPG40" i="7" s="1"/>
  <c r="OPH40" i="7" s="1"/>
  <c r="OPI40" i="7" s="1"/>
  <c r="OPJ40" i="7" s="1"/>
  <c r="OPK40" i="7" s="1"/>
  <c r="OPL40" i="7" s="1"/>
  <c r="OPM40" i="7" s="1"/>
  <c r="OPN40" i="7" s="1"/>
  <c r="OPO40" i="7" s="1"/>
  <c r="OPP40" i="7" s="1"/>
  <c r="OPQ40" i="7" s="1"/>
  <c r="OPR40" i="7" s="1"/>
  <c r="OPS40" i="7" s="1"/>
  <c r="OPT40" i="7" s="1"/>
  <c r="OPU40" i="7" s="1"/>
  <c r="OPV40" i="7" s="1"/>
  <c r="OPW40" i="7" s="1"/>
  <c r="OPX40" i="7" s="1"/>
  <c r="OPY40" i="7" s="1"/>
  <c r="OPZ40" i="7" s="1"/>
  <c r="OQA40" i="7" s="1"/>
  <c r="OQB40" i="7" s="1"/>
  <c r="OQC40" i="7" s="1"/>
  <c r="OQD40" i="7" s="1"/>
  <c r="OQE40" i="7" s="1"/>
  <c r="OQF40" i="7" s="1"/>
  <c r="OQG40" i="7" s="1"/>
  <c r="OQH40" i="7" s="1"/>
  <c r="OQI40" i="7" s="1"/>
  <c r="OQJ40" i="7" s="1"/>
  <c r="OQK40" i="7" s="1"/>
  <c r="OQL40" i="7" s="1"/>
  <c r="OQM40" i="7" s="1"/>
  <c r="OQN40" i="7" s="1"/>
  <c r="OQO40" i="7" s="1"/>
  <c r="OQP40" i="7" s="1"/>
  <c r="OQQ40" i="7" s="1"/>
  <c r="OQR40" i="7" s="1"/>
  <c r="OQS40" i="7" s="1"/>
  <c r="OQT40" i="7" s="1"/>
  <c r="OQU40" i="7" s="1"/>
  <c r="OQV40" i="7" s="1"/>
  <c r="OQW40" i="7" s="1"/>
  <c r="OQX40" i="7" s="1"/>
  <c r="OQY40" i="7" s="1"/>
  <c r="OQZ40" i="7" s="1"/>
  <c r="ORA40" i="7" s="1"/>
  <c r="ORB40" i="7" s="1"/>
  <c r="ORC40" i="7" s="1"/>
  <c r="ORD40" i="7" s="1"/>
  <c r="ORE40" i="7" s="1"/>
  <c r="ORF40" i="7" s="1"/>
  <c r="ORG40" i="7" s="1"/>
  <c r="ORH40" i="7" s="1"/>
  <c r="ORI40" i="7" s="1"/>
  <c r="ORJ40" i="7" s="1"/>
  <c r="ORK40" i="7" s="1"/>
  <c r="ORL40" i="7" s="1"/>
  <c r="ORM40" i="7" s="1"/>
  <c r="ORN40" i="7" s="1"/>
  <c r="ORO40" i="7" s="1"/>
  <c r="ORP40" i="7" s="1"/>
  <c r="ORQ40" i="7" s="1"/>
  <c r="ORR40" i="7" s="1"/>
  <c r="ORS40" i="7" s="1"/>
  <c r="ORT40" i="7" s="1"/>
  <c r="ORU40" i="7" s="1"/>
  <c r="ORV40" i="7" s="1"/>
  <c r="ORW40" i="7" s="1"/>
  <c r="ORX40" i="7" s="1"/>
  <c r="ORY40" i="7" s="1"/>
  <c r="ORZ40" i="7" s="1"/>
  <c r="OSA40" i="7" s="1"/>
  <c r="OSB40" i="7" s="1"/>
  <c r="OSC40" i="7" s="1"/>
  <c r="OSD40" i="7" s="1"/>
  <c r="OSE40" i="7" s="1"/>
  <c r="OSF40" i="7" s="1"/>
  <c r="OSG40" i="7" s="1"/>
  <c r="OSH40" i="7" s="1"/>
  <c r="OSI40" i="7" s="1"/>
  <c r="OSJ40" i="7" s="1"/>
  <c r="OSK40" i="7" s="1"/>
  <c r="OSL40" i="7" s="1"/>
  <c r="OSM40" i="7" s="1"/>
  <c r="OSN40" i="7" s="1"/>
  <c r="OSO40" i="7" s="1"/>
  <c r="OSP40" i="7" s="1"/>
  <c r="OSQ40" i="7" s="1"/>
  <c r="OSR40" i="7" s="1"/>
  <c r="OSS40" i="7" s="1"/>
  <c r="OST40" i="7" s="1"/>
  <c r="OSU40" i="7" s="1"/>
  <c r="OSV40" i="7" s="1"/>
  <c r="OSW40" i="7" s="1"/>
  <c r="OSX40" i="7" s="1"/>
  <c r="OSY40" i="7" s="1"/>
  <c r="OSZ40" i="7" s="1"/>
  <c r="OTA40" i="7" s="1"/>
  <c r="OTB40" i="7" s="1"/>
  <c r="OTC40" i="7" s="1"/>
  <c r="OTD40" i="7" s="1"/>
  <c r="OTE40" i="7" s="1"/>
  <c r="OTF40" i="7" s="1"/>
  <c r="OTG40" i="7" s="1"/>
  <c r="OTH40" i="7" s="1"/>
  <c r="OTI40" i="7" s="1"/>
  <c r="OTJ40" i="7" s="1"/>
  <c r="OTK40" i="7" s="1"/>
  <c r="OTL40" i="7" s="1"/>
  <c r="OTM40" i="7" s="1"/>
  <c r="OTN40" i="7" s="1"/>
  <c r="OTO40" i="7" s="1"/>
  <c r="OTP40" i="7" s="1"/>
  <c r="OTQ40" i="7" s="1"/>
  <c r="OTR40" i="7" s="1"/>
  <c r="OTS40" i="7" s="1"/>
  <c r="OTT40" i="7" s="1"/>
  <c r="OTU40" i="7" s="1"/>
  <c r="OTV40" i="7" s="1"/>
  <c r="OTW40" i="7" s="1"/>
  <c r="OTX40" i="7" s="1"/>
  <c r="OTY40" i="7" s="1"/>
  <c r="OTZ40" i="7" s="1"/>
  <c r="OUA40" i="7" s="1"/>
  <c r="OUB40" i="7" s="1"/>
  <c r="OUC40" i="7" s="1"/>
  <c r="OUD40" i="7" s="1"/>
  <c r="OUE40" i="7" s="1"/>
  <c r="OUF40" i="7" s="1"/>
  <c r="OUG40" i="7" s="1"/>
  <c r="OUH40" i="7" s="1"/>
  <c r="OUI40" i="7" s="1"/>
  <c r="OUJ40" i="7" s="1"/>
  <c r="OUK40" i="7" s="1"/>
  <c r="OUL40" i="7" s="1"/>
  <c r="OUM40" i="7" s="1"/>
  <c r="OUN40" i="7" s="1"/>
  <c r="OUO40" i="7" s="1"/>
  <c r="OUP40" i="7" s="1"/>
  <c r="OUQ40" i="7" s="1"/>
  <c r="OUR40" i="7" s="1"/>
  <c r="OUS40" i="7" s="1"/>
  <c r="OUT40" i="7" s="1"/>
  <c r="OUU40" i="7" s="1"/>
  <c r="OUV40" i="7" s="1"/>
  <c r="OUW40" i="7" s="1"/>
  <c r="OUX40" i="7" s="1"/>
  <c r="OUY40" i="7" s="1"/>
  <c r="OUZ40" i="7" s="1"/>
  <c r="OVA40" i="7" s="1"/>
  <c r="OVB40" i="7" s="1"/>
  <c r="OVC40" i="7" s="1"/>
  <c r="OVD40" i="7" s="1"/>
  <c r="OVE40" i="7" s="1"/>
  <c r="OVF40" i="7" s="1"/>
  <c r="OVG40" i="7" s="1"/>
  <c r="OVH40" i="7" s="1"/>
  <c r="OVI40" i="7" s="1"/>
  <c r="OVJ40" i="7" s="1"/>
  <c r="OVK40" i="7" s="1"/>
  <c r="OVL40" i="7" s="1"/>
  <c r="OVM40" i="7" s="1"/>
  <c r="OVN40" i="7" s="1"/>
  <c r="OVO40" i="7" s="1"/>
  <c r="OVP40" i="7" s="1"/>
  <c r="OVQ40" i="7" s="1"/>
  <c r="OVR40" i="7" s="1"/>
  <c r="OVS40" i="7" s="1"/>
  <c r="OVT40" i="7" s="1"/>
  <c r="OVU40" i="7" s="1"/>
  <c r="OVV40" i="7" s="1"/>
  <c r="OVW40" i="7" s="1"/>
  <c r="OVX40" i="7" s="1"/>
  <c r="OVY40" i="7" s="1"/>
  <c r="OVZ40" i="7" s="1"/>
  <c r="OWA40" i="7" s="1"/>
  <c r="OWB40" i="7" s="1"/>
  <c r="OWC40" i="7" s="1"/>
  <c r="OWD40" i="7" s="1"/>
  <c r="OWE40" i="7" s="1"/>
  <c r="OWF40" i="7" s="1"/>
  <c r="OWG40" i="7" s="1"/>
  <c r="OWH40" i="7" s="1"/>
  <c r="OWI40" i="7" s="1"/>
  <c r="OWJ40" i="7" s="1"/>
  <c r="OWK40" i="7" s="1"/>
  <c r="OWL40" i="7" s="1"/>
  <c r="OWM40" i="7" s="1"/>
  <c r="OWN40" i="7" s="1"/>
  <c r="OWO40" i="7" s="1"/>
  <c r="OWP40" i="7" s="1"/>
  <c r="OWQ40" i="7" s="1"/>
  <c r="OWR40" i="7" s="1"/>
  <c r="OWS40" i="7" s="1"/>
  <c r="OWT40" i="7" s="1"/>
  <c r="OWU40" i="7" s="1"/>
  <c r="OWV40" i="7" s="1"/>
  <c r="OWW40" i="7" s="1"/>
  <c r="OWX40" i="7" s="1"/>
  <c r="OWY40" i="7" s="1"/>
  <c r="OWZ40" i="7" s="1"/>
  <c r="OXA40" i="7" s="1"/>
  <c r="OXB40" i="7" s="1"/>
  <c r="OXC40" i="7" s="1"/>
  <c r="OXD40" i="7" s="1"/>
  <c r="OXE40" i="7" s="1"/>
  <c r="OXF40" i="7" s="1"/>
  <c r="OXG40" i="7" s="1"/>
  <c r="OXH40" i="7" s="1"/>
  <c r="OXI40" i="7" s="1"/>
  <c r="OXJ40" i="7" s="1"/>
  <c r="OXK40" i="7" s="1"/>
  <c r="OXL40" i="7" s="1"/>
  <c r="OXM40" i="7" s="1"/>
  <c r="OXN40" i="7" s="1"/>
  <c r="OXO40" i="7" s="1"/>
  <c r="OXP40" i="7" s="1"/>
  <c r="OXQ40" i="7" s="1"/>
  <c r="OXR40" i="7" s="1"/>
  <c r="OXS40" i="7" s="1"/>
  <c r="OXT40" i="7" s="1"/>
  <c r="OXU40" i="7" s="1"/>
  <c r="OXV40" i="7" s="1"/>
  <c r="OXW40" i="7" s="1"/>
  <c r="OXX40" i="7" s="1"/>
  <c r="OXY40" i="7" s="1"/>
  <c r="OXZ40" i="7" s="1"/>
  <c r="OYA40" i="7" s="1"/>
  <c r="OYB40" i="7" s="1"/>
  <c r="OYC40" i="7" s="1"/>
  <c r="OYD40" i="7" s="1"/>
  <c r="OYE40" i="7" s="1"/>
  <c r="OYF40" i="7" s="1"/>
  <c r="OYG40" i="7" s="1"/>
  <c r="OYH40" i="7" s="1"/>
  <c r="OYI40" i="7" s="1"/>
  <c r="OYJ40" i="7" s="1"/>
  <c r="OYK40" i="7" s="1"/>
  <c r="OYL40" i="7" s="1"/>
  <c r="OYM40" i="7" s="1"/>
  <c r="OYN40" i="7" s="1"/>
  <c r="OYO40" i="7" s="1"/>
  <c r="OYP40" i="7" s="1"/>
  <c r="OYQ40" i="7" s="1"/>
  <c r="OYR40" i="7" s="1"/>
  <c r="OYS40" i="7" s="1"/>
  <c r="OYT40" i="7" s="1"/>
  <c r="OYU40" i="7" s="1"/>
  <c r="OYV40" i="7" s="1"/>
  <c r="OYW40" i="7" s="1"/>
  <c r="OYX40" i="7" s="1"/>
  <c r="OYY40" i="7" s="1"/>
  <c r="OYZ40" i="7" s="1"/>
  <c r="OZA40" i="7" s="1"/>
  <c r="OZB40" i="7" s="1"/>
  <c r="OZC40" i="7" s="1"/>
  <c r="OZD40" i="7" s="1"/>
  <c r="OZE40" i="7" s="1"/>
  <c r="OZF40" i="7" s="1"/>
  <c r="OZG40" i="7" s="1"/>
  <c r="OZH40" i="7" s="1"/>
  <c r="OZI40" i="7" s="1"/>
  <c r="OZJ40" i="7" s="1"/>
  <c r="OZK40" i="7" s="1"/>
  <c r="OZL40" i="7" s="1"/>
  <c r="OZM40" i="7" s="1"/>
  <c r="OZN40" i="7" s="1"/>
  <c r="OZO40" i="7" s="1"/>
  <c r="OZP40" i="7" s="1"/>
  <c r="OZQ40" i="7" s="1"/>
  <c r="OZR40" i="7" s="1"/>
  <c r="OZS40" i="7" s="1"/>
  <c r="OZT40" i="7" s="1"/>
  <c r="OZU40" i="7" s="1"/>
  <c r="OZV40" i="7" s="1"/>
  <c r="OZW40" i="7" s="1"/>
  <c r="OZX40" i="7" s="1"/>
  <c r="OZY40" i="7" s="1"/>
  <c r="OZZ40" i="7" s="1"/>
  <c r="PAA40" i="7" s="1"/>
  <c r="PAB40" i="7" s="1"/>
  <c r="PAC40" i="7" s="1"/>
  <c r="PAD40" i="7" s="1"/>
  <c r="PAE40" i="7" s="1"/>
  <c r="PAF40" i="7" s="1"/>
  <c r="PAG40" i="7" s="1"/>
  <c r="PAH40" i="7" s="1"/>
  <c r="PAI40" i="7" s="1"/>
  <c r="PAJ40" i="7" s="1"/>
  <c r="PAK40" i="7" s="1"/>
  <c r="PAL40" i="7" s="1"/>
  <c r="PAM40" i="7" s="1"/>
  <c r="PAN40" i="7" s="1"/>
  <c r="PAO40" i="7" s="1"/>
  <c r="PAP40" i="7" s="1"/>
  <c r="PAQ40" i="7" s="1"/>
  <c r="PAR40" i="7" s="1"/>
  <c r="PAS40" i="7" s="1"/>
  <c r="PAT40" i="7" s="1"/>
  <c r="PAU40" i="7" s="1"/>
  <c r="PAV40" i="7" s="1"/>
  <c r="PAW40" i="7" s="1"/>
  <c r="PAX40" i="7" s="1"/>
  <c r="PAY40" i="7" s="1"/>
  <c r="PAZ40" i="7" s="1"/>
  <c r="PBA40" i="7" s="1"/>
  <c r="PBB40" i="7" s="1"/>
  <c r="PBC40" i="7" s="1"/>
  <c r="PBD40" i="7" s="1"/>
  <c r="PBE40" i="7" s="1"/>
  <c r="PBF40" i="7" s="1"/>
  <c r="PBG40" i="7" s="1"/>
  <c r="PBH40" i="7" s="1"/>
  <c r="PBI40" i="7" s="1"/>
  <c r="PBJ40" i="7" s="1"/>
  <c r="PBK40" i="7" s="1"/>
  <c r="PBL40" i="7" s="1"/>
  <c r="PBM40" i="7" s="1"/>
  <c r="PBN40" i="7" s="1"/>
  <c r="PBO40" i="7" s="1"/>
  <c r="PBP40" i="7" s="1"/>
  <c r="PBQ40" i="7" s="1"/>
  <c r="PBR40" i="7" s="1"/>
  <c r="PBS40" i="7" s="1"/>
  <c r="PBT40" i="7" s="1"/>
  <c r="PBU40" i="7" s="1"/>
  <c r="PBV40" i="7" s="1"/>
  <c r="PBW40" i="7" s="1"/>
  <c r="PBX40" i="7" s="1"/>
  <c r="PBY40" i="7" s="1"/>
  <c r="PBZ40" i="7" s="1"/>
  <c r="PCA40" i="7" s="1"/>
  <c r="PCB40" i="7" s="1"/>
  <c r="PCC40" i="7" s="1"/>
  <c r="PCD40" i="7" s="1"/>
  <c r="PCE40" i="7" s="1"/>
  <c r="PCF40" i="7" s="1"/>
  <c r="PCG40" i="7" s="1"/>
  <c r="PCH40" i="7" s="1"/>
  <c r="PCI40" i="7" s="1"/>
  <c r="PCJ40" i="7" s="1"/>
  <c r="PCK40" i="7" s="1"/>
  <c r="PCL40" i="7" s="1"/>
  <c r="PCM40" i="7" s="1"/>
  <c r="PCN40" i="7" s="1"/>
  <c r="PCO40" i="7" s="1"/>
  <c r="PCP40" i="7" s="1"/>
  <c r="PCQ40" i="7" s="1"/>
  <c r="PCR40" i="7" s="1"/>
  <c r="PCS40" i="7" s="1"/>
  <c r="PCT40" i="7" s="1"/>
  <c r="PCU40" i="7" s="1"/>
  <c r="PCV40" i="7" s="1"/>
  <c r="PCW40" i="7" s="1"/>
  <c r="PCX40" i="7" s="1"/>
  <c r="PCY40" i="7" s="1"/>
  <c r="PCZ40" i="7" s="1"/>
  <c r="PDA40" i="7" s="1"/>
  <c r="PDB40" i="7" s="1"/>
  <c r="PDC40" i="7" s="1"/>
  <c r="PDD40" i="7" s="1"/>
  <c r="PDE40" i="7" s="1"/>
  <c r="PDF40" i="7" s="1"/>
  <c r="PDG40" i="7" s="1"/>
  <c r="PDH40" i="7" s="1"/>
  <c r="PDI40" i="7" s="1"/>
  <c r="PDJ40" i="7" s="1"/>
  <c r="PDK40" i="7" s="1"/>
  <c r="PDL40" i="7" s="1"/>
  <c r="PDM40" i="7" s="1"/>
  <c r="PDN40" i="7" s="1"/>
  <c r="PDO40" i="7" s="1"/>
  <c r="PDP40" i="7" s="1"/>
  <c r="PDQ40" i="7" s="1"/>
  <c r="PDR40" i="7" s="1"/>
  <c r="PDS40" i="7" s="1"/>
  <c r="PDT40" i="7" s="1"/>
  <c r="PDU40" i="7" s="1"/>
  <c r="PDV40" i="7" s="1"/>
  <c r="PDW40" i="7" s="1"/>
  <c r="PDX40" i="7" s="1"/>
  <c r="PDY40" i="7" s="1"/>
  <c r="PDZ40" i="7" s="1"/>
  <c r="PEA40" i="7" s="1"/>
  <c r="PEB40" i="7" s="1"/>
  <c r="PEC40" i="7" s="1"/>
  <c r="PED40" i="7" s="1"/>
  <c r="PEE40" i="7" s="1"/>
  <c r="PEF40" i="7" s="1"/>
  <c r="PEG40" i="7" s="1"/>
  <c r="PEH40" i="7" s="1"/>
  <c r="PEI40" i="7" s="1"/>
  <c r="PEJ40" i="7" s="1"/>
  <c r="PEK40" i="7" s="1"/>
  <c r="PEL40" i="7" s="1"/>
  <c r="PEM40" i="7" s="1"/>
  <c r="PEN40" i="7" s="1"/>
  <c r="PEO40" i="7" s="1"/>
  <c r="PEP40" i="7" s="1"/>
  <c r="PEQ40" i="7" s="1"/>
  <c r="PER40" i="7" s="1"/>
  <c r="PES40" i="7" s="1"/>
  <c r="PET40" i="7" s="1"/>
  <c r="PEU40" i="7" s="1"/>
  <c r="PEV40" i="7" s="1"/>
  <c r="PEW40" i="7" s="1"/>
  <c r="PEX40" i="7" s="1"/>
  <c r="PEY40" i="7" s="1"/>
  <c r="PEZ40" i="7" s="1"/>
  <c r="PFA40" i="7" s="1"/>
  <c r="PFB40" i="7" s="1"/>
  <c r="PFC40" i="7" s="1"/>
  <c r="PFD40" i="7" s="1"/>
  <c r="PFE40" i="7" s="1"/>
  <c r="PFF40" i="7" s="1"/>
  <c r="PFG40" i="7" s="1"/>
  <c r="PFH40" i="7" s="1"/>
  <c r="PFI40" i="7" s="1"/>
  <c r="PFJ40" i="7" s="1"/>
  <c r="PFK40" i="7" s="1"/>
  <c r="PFL40" i="7" s="1"/>
  <c r="PFM40" i="7" s="1"/>
  <c r="PFN40" i="7" s="1"/>
  <c r="PFO40" i="7" s="1"/>
  <c r="PFP40" i="7" s="1"/>
  <c r="PFQ40" i="7" s="1"/>
  <c r="PFR40" i="7" s="1"/>
  <c r="PFS40" i="7" s="1"/>
  <c r="PFT40" i="7" s="1"/>
  <c r="PFU40" i="7" s="1"/>
  <c r="PFV40" i="7" s="1"/>
  <c r="PFW40" i="7" s="1"/>
  <c r="PFX40" i="7" s="1"/>
  <c r="PFY40" i="7" s="1"/>
  <c r="PFZ40" i="7" s="1"/>
  <c r="PGA40" i="7" s="1"/>
  <c r="PGB40" i="7" s="1"/>
  <c r="PGC40" i="7" s="1"/>
  <c r="PGD40" i="7" s="1"/>
  <c r="PGE40" i="7" s="1"/>
  <c r="PGF40" i="7" s="1"/>
  <c r="PGG40" i="7" s="1"/>
  <c r="PGH40" i="7" s="1"/>
  <c r="PGI40" i="7" s="1"/>
  <c r="PGJ40" i="7" s="1"/>
  <c r="PGK40" i="7" s="1"/>
  <c r="PGL40" i="7" s="1"/>
  <c r="PGM40" i="7" s="1"/>
  <c r="PGN40" i="7" s="1"/>
  <c r="PGO40" i="7" s="1"/>
  <c r="PGP40" i="7" s="1"/>
  <c r="PGQ40" i="7" s="1"/>
  <c r="PGR40" i="7" s="1"/>
  <c r="PGS40" i="7" s="1"/>
  <c r="PGT40" i="7" s="1"/>
  <c r="PGU40" i="7" s="1"/>
  <c r="PGV40" i="7" s="1"/>
  <c r="PGW40" i="7" s="1"/>
  <c r="PGX40" i="7" s="1"/>
  <c r="PGY40" i="7" s="1"/>
  <c r="PGZ40" i="7" s="1"/>
  <c r="PHA40" i="7" s="1"/>
  <c r="PHB40" i="7" s="1"/>
  <c r="PHC40" i="7" s="1"/>
  <c r="PHD40" i="7" s="1"/>
  <c r="PHE40" i="7" s="1"/>
  <c r="PHF40" i="7" s="1"/>
  <c r="PHG40" i="7" s="1"/>
  <c r="PHH40" i="7" s="1"/>
  <c r="PHI40" i="7" s="1"/>
  <c r="PHJ40" i="7" s="1"/>
  <c r="PHK40" i="7" s="1"/>
  <c r="PHL40" i="7" s="1"/>
  <c r="PHM40" i="7" s="1"/>
  <c r="PHN40" i="7" s="1"/>
  <c r="PHO40" i="7" s="1"/>
  <c r="PHP40" i="7" s="1"/>
  <c r="PHQ40" i="7" s="1"/>
  <c r="PHR40" i="7" s="1"/>
  <c r="PHS40" i="7" s="1"/>
  <c r="PHT40" i="7" s="1"/>
  <c r="PHU40" i="7" s="1"/>
  <c r="PHV40" i="7" s="1"/>
  <c r="PHW40" i="7" s="1"/>
  <c r="PHX40" i="7" s="1"/>
  <c r="PHY40" i="7" s="1"/>
  <c r="PHZ40" i="7" s="1"/>
  <c r="PIA40" i="7" s="1"/>
  <c r="PIB40" i="7" s="1"/>
  <c r="PIC40" i="7" s="1"/>
  <c r="PID40" i="7" s="1"/>
  <c r="PIE40" i="7" s="1"/>
  <c r="PIF40" i="7" s="1"/>
  <c r="PIG40" i="7" s="1"/>
  <c r="PIH40" i="7" s="1"/>
  <c r="PII40" i="7" s="1"/>
  <c r="PIJ40" i="7" s="1"/>
  <c r="PIK40" i="7" s="1"/>
  <c r="PIL40" i="7" s="1"/>
  <c r="PIM40" i="7" s="1"/>
  <c r="PIN40" i="7" s="1"/>
  <c r="PIO40" i="7" s="1"/>
  <c r="PIP40" i="7" s="1"/>
  <c r="PIQ40" i="7" s="1"/>
  <c r="PIR40" i="7" s="1"/>
  <c r="PIS40" i="7" s="1"/>
  <c r="PIT40" i="7" s="1"/>
  <c r="PIU40" i="7" s="1"/>
  <c r="PIV40" i="7" s="1"/>
  <c r="PIW40" i="7" s="1"/>
  <c r="PIX40" i="7" s="1"/>
  <c r="PIY40" i="7" s="1"/>
  <c r="PIZ40" i="7" s="1"/>
  <c r="PJA40" i="7" s="1"/>
  <c r="PJB40" i="7" s="1"/>
  <c r="PJC40" i="7" s="1"/>
  <c r="PJD40" i="7" s="1"/>
  <c r="PJE40" i="7" s="1"/>
  <c r="PJF40" i="7" s="1"/>
  <c r="PJG40" i="7" s="1"/>
  <c r="PJH40" i="7" s="1"/>
  <c r="PJI40" i="7" s="1"/>
  <c r="PJJ40" i="7" s="1"/>
  <c r="PJK40" i="7" s="1"/>
  <c r="PJL40" i="7" s="1"/>
  <c r="PJM40" i="7" s="1"/>
  <c r="PJN40" i="7" s="1"/>
  <c r="PJO40" i="7" s="1"/>
  <c r="PJP40" i="7" s="1"/>
  <c r="PJQ40" i="7" s="1"/>
  <c r="PJR40" i="7" s="1"/>
  <c r="PJS40" i="7" s="1"/>
  <c r="PJT40" i="7" s="1"/>
  <c r="PJU40" i="7" s="1"/>
  <c r="PJV40" i="7" s="1"/>
  <c r="PJW40" i="7" s="1"/>
  <c r="PJX40" i="7" s="1"/>
  <c r="PJY40" i="7" s="1"/>
  <c r="PJZ40" i="7" s="1"/>
  <c r="PKA40" i="7" s="1"/>
  <c r="PKB40" i="7" s="1"/>
  <c r="PKC40" i="7" s="1"/>
  <c r="PKD40" i="7" s="1"/>
  <c r="PKE40" i="7" s="1"/>
  <c r="PKF40" i="7" s="1"/>
  <c r="PKG40" i="7" s="1"/>
  <c r="PKH40" i="7" s="1"/>
  <c r="PKI40" i="7" s="1"/>
  <c r="PKJ40" i="7" s="1"/>
  <c r="PKK40" i="7" s="1"/>
  <c r="PKL40" i="7" s="1"/>
  <c r="PKM40" i="7" s="1"/>
  <c r="PKN40" i="7" s="1"/>
  <c r="PKO40" i="7" s="1"/>
  <c r="PKP40" i="7" s="1"/>
  <c r="PKQ40" i="7" s="1"/>
  <c r="PKR40" i="7" s="1"/>
  <c r="PKS40" i="7" s="1"/>
  <c r="PKT40" i="7" s="1"/>
  <c r="PKU40" i="7" s="1"/>
  <c r="PKV40" i="7" s="1"/>
  <c r="PKW40" i="7" s="1"/>
  <c r="PKX40" i="7" s="1"/>
  <c r="PKY40" i="7" s="1"/>
  <c r="PKZ40" i="7" s="1"/>
  <c r="PLA40" i="7" s="1"/>
  <c r="PLB40" i="7" s="1"/>
  <c r="PLC40" i="7" s="1"/>
  <c r="PLD40" i="7" s="1"/>
  <c r="PLE40" i="7" s="1"/>
  <c r="PLF40" i="7" s="1"/>
  <c r="PLG40" i="7" s="1"/>
  <c r="PLH40" i="7" s="1"/>
  <c r="PLI40" i="7" s="1"/>
  <c r="PLJ40" i="7" s="1"/>
  <c r="PLK40" i="7" s="1"/>
  <c r="PLL40" i="7" s="1"/>
  <c r="PLM40" i="7" s="1"/>
  <c r="PLN40" i="7" s="1"/>
  <c r="PLO40" i="7" s="1"/>
  <c r="PLP40" i="7" s="1"/>
  <c r="PLQ40" i="7" s="1"/>
  <c r="PLR40" i="7" s="1"/>
  <c r="PLS40" i="7" s="1"/>
  <c r="PLT40" i="7" s="1"/>
  <c r="PLU40" i="7" s="1"/>
  <c r="PLV40" i="7" s="1"/>
  <c r="PLW40" i="7" s="1"/>
  <c r="PLX40" i="7" s="1"/>
  <c r="PLY40" i="7" s="1"/>
  <c r="PLZ40" i="7" s="1"/>
  <c r="PMA40" i="7" s="1"/>
  <c r="PMB40" i="7" s="1"/>
  <c r="PMC40" i="7" s="1"/>
  <c r="PMD40" i="7" s="1"/>
  <c r="PME40" i="7" s="1"/>
  <c r="PMF40" i="7" s="1"/>
  <c r="PMG40" i="7" s="1"/>
  <c r="PMH40" i="7" s="1"/>
  <c r="PMI40" i="7" s="1"/>
  <c r="PMJ40" i="7" s="1"/>
  <c r="PMK40" i="7" s="1"/>
  <c r="PML40" i="7" s="1"/>
  <c r="PMM40" i="7" s="1"/>
  <c r="PMN40" i="7" s="1"/>
  <c r="PMO40" i="7" s="1"/>
  <c r="PMP40" i="7" s="1"/>
  <c r="PMQ40" i="7" s="1"/>
  <c r="PMR40" i="7" s="1"/>
  <c r="PMS40" i="7" s="1"/>
  <c r="PMT40" i="7" s="1"/>
  <c r="PMU40" i="7" s="1"/>
  <c r="PMV40" i="7" s="1"/>
  <c r="PMW40" i="7" s="1"/>
  <c r="PMX40" i="7" s="1"/>
  <c r="PMY40" i="7" s="1"/>
  <c r="PMZ40" i="7" s="1"/>
  <c r="PNA40" i="7" s="1"/>
  <c r="PNB40" i="7" s="1"/>
  <c r="PNC40" i="7" s="1"/>
  <c r="PND40" i="7" s="1"/>
  <c r="PNE40" i="7" s="1"/>
  <c r="PNF40" i="7" s="1"/>
  <c r="PNG40" i="7" s="1"/>
  <c r="PNH40" i="7" s="1"/>
  <c r="PNI40" i="7" s="1"/>
  <c r="PNJ40" i="7" s="1"/>
  <c r="PNK40" i="7" s="1"/>
  <c r="PNL40" i="7" s="1"/>
  <c r="PNM40" i="7" s="1"/>
  <c r="PNN40" i="7" s="1"/>
  <c r="PNO40" i="7" s="1"/>
  <c r="PNP40" i="7" s="1"/>
  <c r="PNQ40" i="7" s="1"/>
  <c r="PNR40" i="7" s="1"/>
  <c r="PNS40" i="7" s="1"/>
  <c r="PNT40" i="7" s="1"/>
  <c r="PNU40" i="7" s="1"/>
  <c r="PNV40" i="7" s="1"/>
  <c r="PNW40" i="7" s="1"/>
  <c r="PNX40" i="7" s="1"/>
  <c r="PNY40" i="7" s="1"/>
  <c r="PNZ40" i="7" s="1"/>
  <c r="POA40" i="7" s="1"/>
  <c r="POB40" i="7" s="1"/>
  <c r="POC40" i="7" s="1"/>
  <c r="POD40" i="7" s="1"/>
  <c r="POE40" i="7" s="1"/>
  <c r="POF40" i="7" s="1"/>
  <c r="POG40" i="7" s="1"/>
  <c r="POH40" i="7" s="1"/>
  <c r="POI40" i="7" s="1"/>
  <c r="POJ40" i="7" s="1"/>
  <c r="POK40" i="7" s="1"/>
  <c r="POL40" i="7" s="1"/>
  <c r="POM40" i="7" s="1"/>
  <c r="PON40" i="7" s="1"/>
  <c r="POO40" i="7" s="1"/>
  <c r="POP40" i="7" s="1"/>
  <c r="POQ40" i="7" s="1"/>
  <c r="POR40" i="7" s="1"/>
  <c r="POS40" i="7" s="1"/>
  <c r="POT40" i="7" s="1"/>
  <c r="POU40" i="7" s="1"/>
  <c r="POV40" i="7" s="1"/>
  <c r="POW40" i="7" s="1"/>
  <c r="POX40" i="7" s="1"/>
  <c r="POY40" i="7" s="1"/>
  <c r="POZ40" i="7" s="1"/>
  <c r="PPA40" i="7" s="1"/>
  <c r="PPB40" i="7" s="1"/>
  <c r="PPC40" i="7" s="1"/>
  <c r="PPD40" i="7" s="1"/>
  <c r="PPE40" i="7" s="1"/>
  <c r="PPF40" i="7" s="1"/>
  <c r="PPG40" i="7" s="1"/>
  <c r="PPH40" i="7" s="1"/>
  <c r="PPI40" i="7" s="1"/>
  <c r="PPJ40" i="7" s="1"/>
  <c r="PPK40" i="7" s="1"/>
  <c r="PPL40" i="7" s="1"/>
  <c r="PPM40" i="7" s="1"/>
  <c r="PPN40" i="7" s="1"/>
  <c r="PPO40" i="7" s="1"/>
  <c r="PPP40" i="7" s="1"/>
  <c r="PPQ40" i="7" s="1"/>
  <c r="PPR40" i="7" s="1"/>
  <c r="PPS40" i="7" s="1"/>
  <c r="PPT40" i="7" s="1"/>
  <c r="PPU40" i="7" s="1"/>
  <c r="PPV40" i="7" s="1"/>
  <c r="PPW40" i="7" s="1"/>
  <c r="PPX40" i="7" s="1"/>
  <c r="PPY40" i="7" s="1"/>
  <c r="PPZ40" i="7" s="1"/>
  <c r="PQA40" i="7" s="1"/>
  <c r="PQB40" i="7" s="1"/>
  <c r="PQC40" i="7" s="1"/>
  <c r="PQD40" i="7" s="1"/>
  <c r="PQE40" i="7" s="1"/>
  <c r="PQF40" i="7" s="1"/>
  <c r="PQG40" i="7" s="1"/>
  <c r="PQH40" i="7" s="1"/>
  <c r="PQI40" i="7" s="1"/>
  <c r="PQJ40" i="7" s="1"/>
  <c r="PQK40" i="7" s="1"/>
  <c r="PQL40" i="7" s="1"/>
  <c r="PQM40" i="7" s="1"/>
  <c r="PQN40" i="7" s="1"/>
  <c r="PQO40" i="7" s="1"/>
  <c r="PQP40" i="7" s="1"/>
  <c r="PQQ40" i="7" s="1"/>
  <c r="PQR40" i="7" s="1"/>
  <c r="PQS40" i="7" s="1"/>
  <c r="PQT40" i="7" s="1"/>
  <c r="PQU40" i="7" s="1"/>
  <c r="PQV40" i="7" s="1"/>
  <c r="PQW40" i="7" s="1"/>
  <c r="PQX40" i="7" s="1"/>
  <c r="PQY40" i="7" s="1"/>
  <c r="PQZ40" i="7" s="1"/>
  <c r="PRA40" i="7" s="1"/>
  <c r="PRB40" i="7" s="1"/>
  <c r="PRC40" i="7" s="1"/>
  <c r="PRD40" i="7" s="1"/>
  <c r="PRE40" i="7" s="1"/>
  <c r="PRF40" i="7" s="1"/>
  <c r="PRG40" i="7" s="1"/>
  <c r="PRH40" i="7" s="1"/>
  <c r="PRI40" i="7" s="1"/>
  <c r="PRJ40" i="7" s="1"/>
  <c r="PRK40" i="7" s="1"/>
  <c r="PRL40" i="7" s="1"/>
  <c r="PRM40" i="7" s="1"/>
  <c r="PRN40" i="7" s="1"/>
  <c r="PRO40" i="7" s="1"/>
  <c r="PRP40" i="7" s="1"/>
  <c r="PRQ40" i="7" s="1"/>
  <c r="PRR40" i="7" s="1"/>
  <c r="PRS40" i="7" s="1"/>
  <c r="PRT40" i="7" s="1"/>
  <c r="PRU40" i="7" s="1"/>
  <c r="PRV40" i="7" s="1"/>
  <c r="PRW40" i="7" s="1"/>
  <c r="PRX40" i="7" s="1"/>
  <c r="PRY40" i="7" s="1"/>
  <c r="PRZ40" i="7" s="1"/>
  <c r="PSA40" i="7" s="1"/>
  <c r="PSB40" i="7" s="1"/>
  <c r="PSC40" i="7" s="1"/>
  <c r="PSD40" i="7" s="1"/>
  <c r="PSE40" i="7" s="1"/>
  <c r="PSF40" i="7" s="1"/>
  <c r="PSG40" i="7" s="1"/>
  <c r="PSH40" i="7" s="1"/>
  <c r="PSI40" i="7" s="1"/>
  <c r="PSJ40" i="7" s="1"/>
  <c r="PSK40" i="7" s="1"/>
  <c r="PSL40" i="7" s="1"/>
  <c r="PSM40" i="7" s="1"/>
  <c r="PSN40" i="7" s="1"/>
  <c r="PSO40" i="7" s="1"/>
  <c r="PSP40" i="7" s="1"/>
  <c r="PSQ40" i="7" s="1"/>
  <c r="PSR40" i="7" s="1"/>
  <c r="PSS40" i="7" s="1"/>
  <c r="PST40" i="7" s="1"/>
  <c r="PSU40" i="7" s="1"/>
  <c r="PSV40" i="7" s="1"/>
  <c r="PSW40" i="7" s="1"/>
  <c r="PSX40" i="7" s="1"/>
  <c r="PSY40" i="7" s="1"/>
  <c r="PSZ40" i="7" s="1"/>
  <c r="PTA40" i="7" s="1"/>
  <c r="PTB40" i="7" s="1"/>
  <c r="PTC40" i="7" s="1"/>
  <c r="PTD40" i="7" s="1"/>
  <c r="PTE40" i="7" s="1"/>
  <c r="PTF40" i="7" s="1"/>
  <c r="PTG40" i="7" s="1"/>
  <c r="PTH40" i="7" s="1"/>
  <c r="PTI40" i="7" s="1"/>
  <c r="PTJ40" i="7" s="1"/>
  <c r="PTK40" i="7" s="1"/>
  <c r="PTL40" i="7" s="1"/>
  <c r="PTM40" i="7" s="1"/>
  <c r="PTN40" i="7" s="1"/>
  <c r="PTO40" i="7" s="1"/>
  <c r="PTP40" i="7" s="1"/>
  <c r="PTQ40" i="7" s="1"/>
  <c r="PTR40" i="7" s="1"/>
  <c r="PTS40" i="7" s="1"/>
  <c r="PTT40" i="7" s="1"/>
  <c r="PTU40" i="7" s="1"/>
  <c r="PTV40" i="7" s="1"/>
  <c r="PTW40" i="7" s="1"/>
  <c r="PTX40" i="7" s="1"/>
  <c r="PTY40" i="7" s="1"/>
  <c r="PTZ40" i="7" s="1"/>
  <c r="PUA40" i="7" s="1"/>
  <c r="PUB40" i="7" s="1"/>
  <c r="PUC40" i="7" s="1"/>
  <c r="PUD40" i="7" s="1"/>
  <c r="PUE40" i="7" s="1"/>
  <c r="PUF40" i="7" s="1"/>
  <c r="PUG40" i="7" s="1"/>
  <c r="PUH40" i="7" s="1"/>
  <c r="PUI40" i="7" s="1"/>
  <c r="PUJ40" i="7" s="1"/>
  <c r="PUK40" i="7" s="1"/>
  <c r="PUL40" i="7" s="1"/>
  <c r="PUM40" i="7" s="1"/>
  <c r="PUN40" i="7" s="1"/>
  <c r="PUO40" i="7" s="1"/>
  <c r="PUP40" i="7" s="1"/>
  <c r="PUQ40" i="7" s="1"/>
  <c r="PUR40" i="7" s="1"/>
  <c r="PUS40" i="7" s="1"/>
  <c r="PUT40" i="7" s="1"/>
  <c r="PUU40" i="7" s="1"/>
  <c r="PUV40" i="7" s="1"/>
  <c r="PUW40" i="7" s="1"/>
  <c r="PUX40" i="7" s="1"/>
  <c r="PUY40" i="7" s="1"/>
  <c r="PUZ40" i="7" s="1"/>
  <c r="PVA40" i="7" s="1"/>
  <c r="PVB40" i="7" s="1"/>
  <c r="PVC40" i="7" s="1"/>
  <c r="PVD40" i="7" s="1"/>
  <c r="PVE40" i="7" s="1"/>
  <c r="PVF40" i="7" s="1"/>
  <c r="PVG40" i="7" s="1"/>
  <c r="PVH40" i="7" s="1"/>
  <c r="PVI40" i="7" s="1"/>
  <c r="PVJ40" i="7" s="1"/>
  <c r="PVK40" i="7" s="1"/>
  <c r="PVL40" i="7" s="1"/>
  <c r="PVM40" i="7" s="1"/>
  <c r="PVN40" i="7" s="1"/>
  <c r="PVO40" i="7" s="1"/>
  <c r="PVP40" i="7" s="1"/>
  <c r="PVQ40" i="7" s="1"/>
  <c r="PVR40" i="7" s="1"/>
  <c r="PVS40" i="7" s="1"/>
  <c r="PVT40" i="7" s="1"/>
  <c r="PVU40" i="7" s="1"/>
  <c r="PVV40" i="7" s="1"/>
  <c r="PVW40" i="7" s="1"/>
  <c r="PVX40" i="7" s="1"/>
  <c r="PVY40" i="7" s="1"/>
  <c r="PVZ40" i="7" s="1"/>
  <c r="PWA40" i="7" s="1"/>
  <c r="PWB40" i="7" s="1"/>
  <c r="PWC40" i="7" s="1"/>
  <c r="PWD40" i="7" s="1"/>
  <c r="PWE40" i="7" s="1"/>
  <c r="PWF40" i="7" s="1"/>
  <c r="PWG40" i="7" s="1"/>
  <c r="PWH40" i="7" s="1"/>
  <c r="PWI40" i="7" s="1"/>
  <c r="PWJ40" i="7" s="1"/>
  <c r="PWK40" i="7" s="1"/>
  <c r="PWL40" i="7" s="1"/>
  <c r="PWM40" i="7" s="1"/>
  <c r="PWN40" i="7" s="1"/>
  <c r="PWO40" i="7" s="1"/>
  <c r="PWP40" i="7" s="1"/>
  <c r="PWQ40" i="7" s="1"/>
  <c r="PWR40" i="7" s="1"/>
  <c r="PWS40" i="7" s="1"/>
  <c r="PWT40" i="7" s="1"/>
  <c r="PWU40" i="7" s="1"/>
  <c r="PWV40" i="7" s="1"/>
  <c r="PWW40" i="7" s="1"/>
  <c r="PWX40" i="7" s="1"/>
  <c r="PWY40" i="7" s="1"/>
  <c r="PWZ40" i="7" s="1"/>
  <c r="PXA40" i="7" s="1"/>
  <c r="PXB40" i="7" s="1"/>
  <c r="PXC40" i="7" s="1"/>
  <c r="PXD40" i="7" s="1"/>
  <c r="PXE40" i="7" s="1"/>
  <c r="PXF40" i="7" s="1"/>
  <c r="PXG40" i="7" s="1"/>
  <c r="PXH40" i="7" s="1"/>
  <c r="PXI40" i="7" s="1"/>
  <c r="PXJ40" i="7" s="1"/>
  <c r="PXK40" i="7" s="1"/>
  <c r="PXL40" i="7" s="1"/>
  <c r="PXM40" i="7" s="1"/>
  <c r="PXN40" i="7" s="1"/>
  <c r="PXO40" i="7" s="1"/>
  <c r="PXP40" i="7" s="1"/>
  <c r="PXQ40" i="7" s="1"/>
  <c r="PXR40" i="7" s="1"/>
  <c r="PXS40" i="7" s="1"/>
  <c r="PXT40" i="7" s="1"/>
  <c r="PXU40" i="7" s="1"/>
  <c r="PXV40" i="7" s="1"/>
  <c r="PXW40" i="7" s="1"/>
  <c r="PXX40" i="7" s="1"/>
  <c r="PXY40" i="7" s="1"/>
  <c r="PXZ40" i="7" s="1"/>
  <c r="PYA40" i="7" s="1"/>
  <c r="PYB40" i="7" s="1"/>
  <c r="PYC40" i="7" s="1"/>
  <c r="PYD40" i="7" s="1"/>
  <c r="PYE40" i="7" s="1"/>
  <c r="PYF40" i="7" s="1"/>
  <c r="PYG40" i="7" s="1"/>
  <c r="PYH40" i="7" s="1"/>
  <c r="PYI40" i="7" s="1"/>
  <c r="PYJ40" i="7" s="1"/>
  <c r="PYK40" i="7" s="1"/>
  <c r="PYL40" i="7" s="1"/>
  <c r="PYM40" i="7" s="1"/>
  <c r="PYN40" i="7" s="1"/>
  <c r="PYO40" i="7" s="1"/>
  <c r="PYP40" i="7" s="1"/>
  <c r="PYQ40" i="7" s="1"/>
  <c r="PYR40" i="7" s="1"/>
  <c r="PYS40" i="7" s="1"/>
  <c r="PYT40" i="7" s="1"/>
  <c r="PYU40" i="7" s="1"/>
  <c r="PYV40" i="7" s="1"/>
  <c r="PYW40" i="7" s="1"/>
  <c r="PYX40" i="7" s="1"/>
  <c r="PYY40" i="7" s="1"/>
  <c r="PYZ40" i="7" s="1"/>
  <c r="PZA40" i="7" s="1"/>
  <c r="PZB40" i="7" s="1"/>
  <c r="PZC40" i="7" s="1"/>
  <c r="PZD40" i="7" s="1"/>
  <c r="PZE40" i="7" s="1"/>
  <c r="PZF40" i="7" s="1"/>
  <c r="PZG40" i="7" s="1"/>
  <c r="PZH40" i="7" s="1"/>
  <c r="PZI40" i="7" s="1"/>
  <c r="PZJ40" i="7" s="1"/>
  <c r="PZK40" i="7" s="1"/>
  <c r="PZL40" i="7" s="1"/>
  <c r="PZM40" i="7" s="1"/>
  <c r="PZN40" i="7" s="1"/>
  <c r="PZO40" i="7" s="1"/>
  <c r="PZP40" i="7" s="1"/>
  <c r="PZQ40" i="7" s="1"/>
  <c r="PZR40" i="7" s="1"/>
  <c r="PZS40" i="7" s="1"/>
  <c r="PZT40" i="7" s="1"/>
  <c r="PZU40" i="7" s="1"/>
  <c r="PZV40" i="7" s="1"/>
  <c r="PZW40" i="7" s="1"/>
  <c r="PZX40" i="7" s="1"/>
  <c r="PZY40" i="7" s="1"/>
  <c r="PZZ40" i="7" s="1"/>
  <c r="QAA40" i="7" s="1"/>
  <c r="QAB40" i="7" s="1"/>
  <c r="QAC40" i="7" s="1"/>
  <c r="QAD40" i="7" s="1"/>
  <c r="QAE40" i="7" s="1"/>
  <c r="QAF40" i="7" s="1"/>
  <c r="QAG40" i="7" s="1"/>
  <c r="QAH40" i="7" s="1"/>
  <c r="QAI40" i="7" s="1"/>
  <c r="QAJ40" i="7" s="1"/>
  <c r="QAK40" i="7" s="1"/>
  <c r="QAL40" i="7" s="1"/>
  <c r="QAM40" i="7" s="1"/>
  <c r="QAN40" i="7" s="1"/>
  <c r="QAO40" i="7" s="1"/>
  <c r="QAP40" i="7" s="1"/>
  <c r="QAQ40" i="7" s="1"/>
  <c r="QAR40" i="7" s="1"/>
  <c r="QAS40" i="7" s="1"/>
  <c r="QAT40" i="7" s="1"/>
  <c r="QAU40" i="7" s="1"/>
  <c r="QAV40" i="7" s="1"/>
  <c r="QAW40" i="7" s="1"/>
  <c r="QAX40" i="7" s="1"/>
  <c r="QAY40" i="7" s="1"/>
  <c r="QAZ40" i="7" s="1"/>
  <c r="QBA40" i="7" s="1"/>
  <c r="QBB40" i="7" s="1"/>
  <c r="QBC40" i="7" s="1"/>
  <c r="QBD40" i="7" s="1"/>
  <c r="QBE40" i="7" s="1"/>
  <c r="QBF40" i="7" s="1"/>
  <c r="QBG40" i="7" s="1"/>
  <c r="QBH40" i="7" s="1"/>
  <c r="QBI40" i="7" s="1"/>
  <c r="QBJ40" i="7" s="1"/>
  <c r="QBK40" i="7" s="1"/>
  <c r="QBL40" i="7" s="1"/>
  <c r="QBM40" i="7" s="1"/>
  <c r="QBN40" i="7" s="1"/>
  <c r="QBO40" i="7" s="1"/>
  <c r="QBP40" i="7" s="1"/>
  <c r="QBQ40" i="7" s="1"/>
  <c r="QBR40" i="7" s="1"/>
  <c r="QBS40" i="7" s="1"/>
  <c r="QBT40" i="7" s="1"/>
  <c r="QBU40" i="7" s="1"/>
  <c r="QBV40" i="7" s="1"/>
  <c r="QBW40" i="7" s="1"/>
  <c r="QBX40" i="7" s="1"/>
  <c r="QBY40" i="7" s="1"/>
  <c r="QBZ40" i="7" s="1"/>
  <c r="QCA40" i="7" s="1"/>
  <c r="QCB40" i="7" s="1"/>
  <c r="QCC40" i="7" s="1"/>
  <c r="QCD40" i="7" s="1"/>
  <c r="QCE40" i="7" s="1"/>
  <c r="QCF40" i="7" s="1"/>
  <c r="QCG40" i="7" s="1"/>
  <c r="QCH40" i="7" s="1"/>
  <c r="QCI40" i="7" s="1"/>
  <c r="QCJ40" i="7" s="1"/>
  <c r="QCK40" i="7" s="1"/>
  <c r="QCL40" i="7" s="1"/>
  <c r="QCM40" i="7" s="1"/>
  <c r="QCN40" i="7" s="1"/>
  <c r="QCO40" i="7" s="1"/>
  <c r="QCP40" i="7" s="1"/>
  <c r="QCQ40" i="7" s="1"/>
  <c r="QCR40" i="7" s="1"/>
  <c r="QCS40" i="7" s="1"/>
  <c r="QCT40" i="7" s="1"/>
  <c r="QCU40" i="7" s="1"/>
  <c r="QCV40" i="7" s="1"/>
  <c r="QCW40" i="7" s="1"/>
  <c r="QCX40" i="7" s="1"/>
  <c r="QCY40" i="7" s="1"/>
  <c r="QCZ40" i="7" s="1"/>
  <c r="QDA40" i="7" s="1"/>
  <c r="QDB40" i="7" s="1"/>
  <c r="QDC40" i="7" s="1"/>
  <c r="QDD40" i="7" s="1"/>
  <c r="QDE40" i="7" s="1"/>
  <c r="QDF40" i="7" s="1"/>
  <c r="QDG40" i="7" s="1"/>
  <c r="QDH40" i="7" s="1"/>
  <c r="QDI40" i="7" s="1"/>
  <c r="QDJ40" i="7" s="1"/>
  <c r="QDK40" i="7" s="1"/>
  <c r="QDL40" i="7" s="1"/>
  <c r="QDM40" i="7" s="1"/>
  <c r="QDN40" i="7" s="1"/>
  <c r="QDO40" i="7" s="1"/>
  <c r="QDP40" i="7" s="1"/>
  <c r="QDQ40" i="7" s="1"/>
  <c r="QDR40" i="7" s="1"/>
  <c r="QDS40" i="7" s="1"/>
  <c r="QDT40" i="7" s="1"/>
  <c r="QDU40" i="7" s="1"/>
  <c r="QDV40" i="7" s="1"/>
  <c r="QDW40" i="7" s="1"/>
  <c r="QDX40" i="7" s="1"/>
  <c r="QDY40" i="7" s="1"/>
  <c r="QDZ40" i="7" s="1"/>
  <c r="QEA40" i="7" s="1"/>
  <c r="QEB40" i="7" s="1"/>
  <c r="QEC40" i="7" s="1"/>
  <c r="QED40" i="7" s="1"/>
  <c r="QEE40" i="7" s="1"/>
  <c r="QEF40" i="7" s="1"/>
  <c r="QEG40" i="7" s="1"/>
  <c r="QEH40" i="7" s="1"/>
  <c r="QEI40" i="7" s="1"/>
  <c r="QEJ40" i="7" s="1"/>
  <c r="QEK40" i="7" s="1"/>
  <c r="QEL40" i="7" s="1"/>
  <c r="QEM40" i="7" s="1"/>
  <c r="QEN40" i="7" s="1"/>
  <c r="QEO40" i="7" s="1"/>
  <c r="QEP40" i="7" s="1"/>
  <c r="QEQ40" i="7" s="1"/>
  <c r="QER40" i="7" s="1"/>
  <c r="QES40" i="7" s="1"/>
  <c r="QET40" i="7" s="1"/>
  <c r="QEU40" i="7" s="1"/>
  <c r="QEV40" i="7" s="1"/>
  <c r="QEW40" i="7" s="1"/>
  <c r="QEX40" i="7" s="1"/>
  <c r="QEY40" i="7" s="1"/>
  <c r="QEZ40" i="7" s="1"/>
  <c r="QFA40" i="7" s="1"/>
  <c r="QFB40" i="7" s="1"/>
  <c r="QFC40" i="7" s="1"/>
  <c r="QFD40" i="7" s="1"/>
  <c r="QFE40" i="7" s="1"/>
  <c r="QFF40" i="7" s="1"/>
  <c r="QFG40" i="7" s="1"/>
  <c r="QFH40" i="7" s="1"/>
  <c r="QFI40" i="7" s="1"/>
  <c r="QFJ40" i="7" s="1"/>
  <c r="QFK40" i="7" s="1"/>
  <c r="QFL40" i="7" s="1"/>
  <c r="QFM40" i="7" s="1"/>
  <c r="QFN40" i="7" s="1"/>
  <c r="QFO40" i="7" s="1"/>
  <c r="QFP40" i="7" s="1"/>
  <c r="QFQ40" i="7" s="1"/>
  <c r="QFR40" i="7" s="1"/>
  <c r="QFS40" i="7" s="1"/>
  <c r="QFT40" i="7" s="1"/>
  <c r="QFU40" i="7" s="1"/>
  <c r="QFV40" i="7" s="1"/>
  <c r="QFW40" i="7" s="1"/>
  <c r="QFX40" i="7" s="1"/>
  <c r="QFY40" i="7" s="1"/>
  <c r="QFZ40" i="7" s="1"/>
  <c r="QGA40" i="7" s="1"/>
  <c r="QGB40" i="7" s="1"/>
  <c r="QGC40" i="7" s="1"/>
  <c r="QGD40" i="7" s="1"/>
  <c r="QGE40" i="7" s="1"/>
  <c r="QGF40" i="7" s="1"/>
  <c r="QGG40" i="7" s="1"/>
  <c r="QGH40" i="7" s="1"/>
  <c r="QGI40" i="7" s="1"/>
  <c r="QGJ40" i="7" s="1"/>
  <c r="QGK40" i="7" s="1"/>
  <c r="QGL40" i="7" s="1"/>
  <c r="QGM40" i="7" s="1"/>
  <c r="QGN40" i="7" s="1"/>
  <c r="QGO40" i="7" s="1"/>
  <c r="QGP40" i="7" s="1"/>
  <c r="QGQ40" i="7" s="1"/>
  <c r="QGR40" i="7" s="1"/>
  <c r="QGS40" i="7" s="1"/>
  <c r="QGT40" i="7" s="1"/>
  <c r="QGU40" i="7" s="1"/>
  <c r="QGV40" i="7" s="1"/>
  <c r="QGW40" i="7" s="1"/>
  <c r="QGX40" i="7" s="1"/>
  <c r="QGY40" i="7" s="1"/>
  <c r="QGZ40" i="7" s="1"/>
  <c r="QHA40" i="7" s="1"/>
  <c r="QHB40" i="7" s="1"/>
  <c r="QHC40" i="7" s="1"/>
  <c r="QHD40" i="7" s="1"/>
  <c r="QHE40" i="7" s="1"/>
  <c r="QHF40" i="7" s="1"/>
  <c r="QHG40" i="7" s="1"/>
  <c r="QHH40" i="7" s="1"/>
  <c r="QHI40" i="7" s="1"/>
  <c r="QHJ40" i="7" s="1"/>
  <c r="QHK40" i="7" s="1"/>
  <c r="QHL40" i="7" s="1"/>
  <c r="QHM40" i="7" s="1"/>
  <c r="QHN40" i="7" s="1"/>
  <c r="QHO40" i="7" s="1"/>
  <c r="QHP40" i="7" s="1"/>
  <c r="QHQ40" i="7" s="1"/>
  <c r="QHR40" i="7" s="1"/>
  <c r="QHS40" i="7" s="1"/>
  <c r="QHT40" i="7" s="1"/>
  <c r="QHU40" i="7" s="1"/>
  <c r="QHV40" i="7" s="1"/>
  <c r="QHW40" i="7" s="1"/>
  <c r="QHX40" i="7" s="1"/>
  <c r="QHY40" i="7" s="1"/>
  <c r="QHZ40" i="7" s="1"/>
  <c r="QIA40" i="7" s="1"/>
  <c r="QIB40" i="7" s="1"/>
  <c r="QIC40" i="7" s="1"/>
  <c r="QID40" i="7" s="1"/>
  <c r="QIE40" i="7" s="1"/>
  <c r="QIF40" i="7" s="1"/>
  <c r="QIG40" i="7" s="1"/>
  <c r="QIH40" i="7" s="1"/>
  <c r="QII40" i="7" s="1"/>
  <c r="QIJ40" i="7" s="1"/>
  <c r="QIK40" i="7" s="1"/>
  <c r="QIL40" i="7" s="1"/>
  <c r="QIM40" i="7" s="1"/>
  <c r="QIN40" i="7" s="1"/>
  <c r="QIO40" i="7" s="1"/>
  <c r="QIP40" i="7" s="1"/>
  <c r="QIQ40" i="7" s="1"/>
  <c r="QIR40" i="7" s="1"/>
  <c r="QIS40" i="7" s="1"/>
  <c r="QIT40" i="7" s="1"/>
  <c r="QIU40" i="7" s="1"/>
  <c r="QIV40" i="7" s="1"/>
  <c r="QIW40" i="7" s="1"/>
  <c r="QIX40" i="7" s="1"/>
  <c r="QIY40" i="7" s="1"/>
  <c r="QIZ40" i="7" s="1"/>
  <c r="QJA40" i="7" s="1"/>
  <c r="QJB40" i="7" s="1"/>
  <c r="QJC40" i="7" s="1"/>
  <c r="QJD40" i="7" s="1"/>
  <c r="QJE40" i="7" s="1"/>
  <c r="QJF40" i="7" s="1"/>
  <c r="QJG40" i="7" s="1"/>
  <c r="QJH40" i="7" s="1"/>
  <c r="QJI40" i="7" s="1"/>
  <c r="QJJ40" i="7" s="1"/>
  <c r="QJK40" i="7" s="1"/>
  <c r="QJL40" i="7" s="1"/>
  <c r="QJM40" i="7" s="1"/>
  <c r="QJN40" i="7" s="1"/>
  <c r="QJO40" i="7" s="1"/>
  <c r="QJP40" i="7" s="1"/>
  <c r="QJQ40" i="7" s="1"/>
  <c r="QJR40" i="7" s="1"/>
  <c r="QJS40" i="7" s="1"/>
  <c r="QJT40" i="7" s="1"/>
  <c r="QJU40" i="7" s="1"/>
  <c r="QJV40" i="7" s="1"/>
  <c r="QJW40" i="7" s="1"/>
  <c r="QJX40" i="7" s="1"/>
  <c r="QJY40" i="7" s="1"/>
  <c r="QJZ40" i="7" s="1"/>
  <c r="QKA40" i="7" s="1"/>
  <c r="QKB40" i="7" s="1"/>
  <c r="QKC40" i="7" s="1"/>
  <c r="QKD40" i="7" s="1"/>
  <c r="QKE40" i="7" s="1"/>
  <c r="QKF40" i="7" s="1"/>
  <c r="QKG40" i="7" s="1"/>
  <c r="QKH40" i="7" s="1"/>
  <c r="QKI40" i="7" s="1"/>
  <c r="QKJ40" i="7" s="1"/>
  <c r="QKK40" i="7" s="1"/>
  <c r="QKL40" i="7" s="1"/>
  <c r="QKM40" i="7" s="1"/>
  <c r="QKN40" i="7" s="1"/>
  <c r="QKO40" i="7" s="1"/>
  <c r="QKP40" i="7" s="1"/>
  <c r="QKQ40" i="7" s="1"/>
  <c r="QKR40" i="7" s="1"/>
  <c r="QKS40" i="7" s="1"/>
  <c r="QKT40" i="7" s="1"/>
  <c r="QKU40" i="7" s="1"/>
  <c r="QKV40" i="7" s="1"/>
  <c r="QKW40" i="7" s="1"/>
  <c r="QKX40" i="7" s="1"/>
  <c r="QKY40" i="7" s="1"/>
  <c r="QKZ40" i="7" s="1"/>
  <c r="QLA40" i="7" s="1"/>
  <c r="QLB40" i="7" s="1"/>
  <c r="QLC40" i="7" s="1"/>
  <c r="QLD40" i="7" s="1"/>
  <c r="QLE40" i="7" s="1"/>
  <c r="QLF40" i="7" s="1"/>
  <c r="QLG40" i="7" s="1"/>
  <c r="QLH40" i="7" s="1"/>
  <c r="QLI40" i="7" s="1"/>
  <c r="QLJ40" i="7" s="1"/>
  <c r="QLK40" i="7" s="1"/>
  <c r="QLL40" i="7" s="1"/>
  <c r="QLM40" i="7" s="1"/>
  <c r="QLN40" i="7" s="1"/>
  <c r="QLO40" i="7" s="1"/>
  <c r="QLP40" i="7" s="1"/>
  <c r="QLQ40" i="7" s="1"/>
  <c r="QLR40" i="7" s="1"/>
  <c r="QLS40" i="7" s="1"/>
  <c r="QLT40" i="7" s="1"/>
  <c r="QLU40" i="7" s="1"/>
  <c r="QLV40" i="7" s="1"/>
  <c r="QLW40" i="7" s="1"/>
  <c r="QLX40" i="7" s="1"/>
  <c r="QLY40" i="7" s="1"/>
  <c r="QLZ40" i="7" s="1"/>
  <c r="QMA40" i="7" s="1"/>
  <c r="QMB40" i="7" s="1"/>
  <c r="QMC40" i="7" s="1"/>
  <c r="QMD40" i="7" s="1"/>
  <c r="QME40" i="7" s="1"/>
  <c r="QMF40" i="7" s="1"/>
  <c r="QMG40" i="7" s="1"/>
  <c r="QMH40" i="7" s="1"/>
  <c r="QMI40" i="7" s="1"/>
  <c r="QMJ40" i="7" s="1"/>
  <c r="QMK40" i="7" s="1"/>
  <c r="QML40" i="7" s="1"/>
  <c r="QMM40" i="7" s="1"/>
  <c r="QMN40" i="7" s="1"/>
  <c r="QMO40" i="7" s="1"/>
  <c r="QMP40" i="7" s="1"/>
  <c r="QMQ40" i="7" s="1"/>
  <c r="QMR40" i="7" s="1"/>
  <c r="QMS40" i="7" s="1"/>
  <c r="QMT40" i="7" s="1"/>
  <c r="QMU40" i="7" s="1"/>
  <c r="QMV40" i="7" s="1"/>
  <c r="QMW40" i="7" s="1"/>
  <c r="QMX40" i="7" s="1"/>
  <c r="QMY40" i="7" s="1"/>
  <c r="QMZ40" i="7" s="1"/>
  <c r="QNA40" i="7" s="1"/>
  <c r="QNB40" i="7" s="1"/>
  <c r="QNC40" i="7" s="1"/>
  <c r="QND40" i="7" s="1"/>
  <c r="QNE40" i="7" s="1"/>
  <c r="QNF40" i="7" s="1"/>
  <c r="QNG40" i="7" s="1"/>
  <c r="QNH40" i="7" s="1"/>
  <c r="QNI40" i="7" s="1"/>
  <c r="QNJ40" i="7" s="1"/>
  <c r="QNK40" i="7" s="1"/>
  <c r="QNL40" i="7" s="1"/>
  <c r="QNM40" i="7" s="1"/>
  <c r="QNN40" i="7" s="1"/>
  <c r="QNO40" i="7" s="1"/>
  <c r="QNP40" i="7" s="1"/>
  <c r="QNQ40" i="7" s="1"/>
  <c r="QNR40" i="7" s="1"/>
  <c r="QNS40" i="7" s="1"/>
  <c r="QNT40" i="7" s="1"/>
  <c r="QNU40" i="7" s="1"/>
  <c r="QNV40" i="7" s="1"/>
  <c r="QNW40" i="7" s="1"/>
  <c r="QNX40" i="7" s="1"/>
  <c r="QNY40" i="7" s="1"/>
  <c r="QNZ40" i="7" s="1"/>
  <c r="QOA40" i="7" s="1"/>
  <c r="QOB40" i="7" s="1"/>
  <c r="QOC40" i="7" s="1"/>
  <c r="QOD40" i="7" s="1"/>
  <c r="QOE40" i="7" s="1"/>
  <c r="QOF40" i="7" s="1"/>
  <c r="QOG40" i="7" s="1"/>
  <c r="QOH40" i="7" s="1"/>
  <c r="QOI40" i="7" s="1"/>
  <c r="QOJ40" i="7" s="1"/>
  <c r="QOK40" i="7" s="1"/>
  <c r="QOL40" i="7" s="1"/>
  <c r="QOM40" i="7" s="1"/>
  <c r="QON40" i="7" s="1"/>
  <c r="QOO40" i="7" s="1"/>
  <c r="QOP40" i="7" s="1"/>
  <c r="QOQ40" i="7" s="1"/>
  <c r="QOR40" i="7" s="1"/>
  <c r="QOS40" i="7" s="1"/>
  <c r="QOT40" i="7" s="1"/>
  <c r="QOU40" i="7" s="1"/>
  <c r="QOV40" i="7" s="1"/>
  <c r="QOW40" i="7" s="1"/>
  <c r="QOX40" i="7" s="1"/>
  <c r="QOY40" i="7" s="1"/>
  <c r="QOZ40" i="7" s="1"/>
  <c r="QPA40" i="7" s="1"/>
  <c r="QPB40" i="7" s="1"/>
  <c r="QPC40" i="7" s="1"/>
  <c r="QPD40" i="7" s="1"/>
  <c r="QPE40" i="7" s="1"/>
  <c r="QPF40" i="7" s="1"/>
  <c r="QPG40" i="7" s="1"/>
  <c r="QPH40" i="7" s="1"/>
  <c r="QPI40" i="7" s="1"/>
  <c r="QPJ40" i="7" s="1"/>
  <c r="QPK40" i="7" s="1"/>
  <c r="QPL40" i="7" s="1"/>
  <c r="QPM40" i="7" s="1"/>
  <c r="QPN40" i="7" s="1"/>
  <c r="QPO40" i="7" s="1"/>
  <c r="QPP40" i="7" s="1"/>
  <c r="QPQ40" i="7" s="1"/>
  <c r="QPR40" i="7" s="1"/>
  <c r="QPS40" i="7" s="1"/>
  <c r="QPT40" i="7" s="1"/>
  <c r="QPU40" i="7" s="1"/>
  <c r="QPV40" i="7" s="1"/>
  <c r="QPW40" i="7" s="1"/>
  <c r="QPX40" i="7" s="1"/>
  <c r="QPY40" i="7" s="1"/>
  <c r="QPZ40" i="7" s="1"/>
  <c r="QQA40" i="7" s="1"/>
  <c r="QQB40" i="7" s="1"/>
  <c r="QQC40" i="7" s="1"/>
  <c r="QQD40" i="7" s="1"/>
  <c r="QQE40" i="7" s="1"/>
  <c r="QQF40" i="7" s="1"/>
  <c r="QQG40" i="7" s="1"/>
  <c r="QQH40" i="7" s="1"/>
  <c r="QQI40" i="7" s="1"/>
  <c r="QQJ40" i="7" s="1"/>
  <c r="QQK40" i="7" s="1"/>
  <c r="QQL40" i="7" s="1"/>
  <c r="QQM40" i="7" s="1"/>
  <c r="QQN40" i="7" s="1"/>
  <c r="QQO40" i="7" s="1"/>
  <c r="QQP40" i="7" s="1"/>
  <c r="QQQ40" i="7" s="1"/>
  <c r="QQR40" i="7" s="1"/>
  <c r="QQS40" i="7" s="1"/>
  <c r="QQT40" i="7" s="1"/>
  <c r="QQU40" i="7" s="1"/>
  <c r="QQV40" i="7" s="1"/>
  <c r="QQW40" i="7" s="1"/>
  <c r="QQX40" i="7" s="1"/>
  <c r="QQY40" i="7" s="1"/>
  <c r="QQZ40" i="7" s="1"/>
  <c r="QRA40" i="7" s="1"/>
  <c r="QRB40" i="7" s="1"/>
  <c r="QRC40" i="7" s="1"/>
  <c r="QRD40" i="7" s="1"/>
  <c r="QRE40" i="7" s="1"/>
  <c r="QRF40" i="7" s="1"/>
  <c r="QRG40" i="7" s="1"/>
  <c r="QRH40" i="7" s="1"/>
  <c r="QRI40" i="7" s="1"/>
  <c r="QRJ40" i="7" s="1"/>
  <c r="QRK40" i="7" s="1"/>
  <c r="QRL40" i="7" s="1"/>
  <c r="QRM40" i="7" s="1"/>
  <c r="QRN40" i="7" s="1"/>
  <c r="QRO40" i="7" s="1"/>
  <c r="QRP40" i="7" s="1"/>
  <c r="QRQ40" i="7" s="1"/>
  <c r="QRR40" i="7" s="1"/>
  <c r="QRS40" i="7" s="1"/>
  <c r="QRT40" i="7" s="1"/>
  <c r="QRU40" i="7" s="1"/>
  <c r="QRV40" i="7" s="1"/>
  <c r="QRW40" i="7" s="1"/>
  <c r="QRX40" i="7" s="1"/>
  <c r="QRY40" i="7" s="1"/>
  <c r="QRZ40" i="7" s="1"/>
  <c r="QSA40" i="7" s="1"/>
  <c r="QSB40" i="7" s="1"/>
  <c r="QSC40" i="7" s="1"/>
  <c r="QSD40" i="7" s="1"/>
  <c r="QSE40" i="7" s="1"/>
  <c r="QSF40" i="7" s="1"/>
  <c r="QSG40" i="7" s="1"/>
  <c r="QSH40" i="7" s="1"/>
  <c r="QSI40" i="7" s="1"/>
  <c r="QSJ40" i="7" s="1"/>
  <c r="QSK40" i="7" s="1"/>
  <c r="QSL40" i="7" s="1"/>
  <c r="QSM40" i="7" s="1"/>
  <c r="QSN40" i="7" s="1"/>
  <c r="QSO40" i="7" s="1"/>
  <c r="QSP40" i="7" s="1"/>
  <c r="QSQ40" i="7" s="1"/>
  <c r="QSR40" i="7" s="1"/>
  <c r="QSS40" i="7" s="1"/>
  <c r="QST40" i="7" s="1"/>
  <c r="QSU40" i="7" s="1"/>
  <c r="QSV40" i="7" s="1"/>
  <c r="QSW40" i="7" s="1"/>
  <c r="QSX40" i="7" s="1"/>
  <c r="QSY40" i="7" s="1"/>
  <c r="QSZ40" i="7" s="1"/>
  <c r="QTA40" i="7" s="1"/>
  <c r="QTB40" i="7" s="1"/>
  <c r="QTC40" i="7" s="1"/>
  <c r="QTD40" i="7" s="1"/>
  <c r="QTE40" i="7" s="1"/>
  <c r="QTF40" i="7" s="1"/>
  <c r="QTG40" i="7" s="1"/>
  <c r="QTH40" i="7" s="1"/>
  <c r="QTI40" i="7" s="1"/>
  <c r="QTJ40" i="7" s="1"/>
  <c r="QTK40" i="7" s="1"/>
  <c r="QTL40" i="7" s="1"/>
  <c r="QTM40" i="7" s="1"/>
  <c r="QTN40" i="7" s="1"/>
  <c r="QTO40" i="7" s="1"/>
  <c r="QTP40" i="7" s="1"/>
  <c r="QTQ40" i="7" s="1"/>
  <c r="QTR40" i="7" s="1"/>
  <c r="QTS40" i="7" s="1"/>
  <c r="QTT40" i="7" s="1"/>
  <c r="QTU40" i="7" s="1"/>
  <c r="QTV40" i="7" s="1"/>
  <c r="QTW40" i="7" s="1"/>
  <c r="QTX40" i="7" s="1"/>
  <c r="QTY40" i="7" s="1"/>
  <c r="QTZ40" i="7" s="1"/>
  <c r="QUA40" i="7" s="1"/>
  <c r="QUB40" i="7" s="1"/>
  <c r="QUC40" i="7" s="1"/>
  <c r="QUD40" i="7" s="1"/>
  <c r="QUE40" i="7" s="1"/>
  <c r="QUF40" i="7" s="1"/>
  <c r="QUG40" i="7" s="1"/>
  <c r="QUH40" i="7" s="1"/>
  <c r="QUI40" i="7" s="1"/>
  <c r="QUJ40" i="7" s="1"/>
  <c r="QUK40" i="7" s="1"/>
  <c r="QUL40" i="7" s="1"/>
  <c r="QUM40" i="7" s="1"/>
  <c r="QUN40" i="7" s="1"/>
  <c r="QUO40" i="7" s="1"/>
  <c r="QUP40" i="7" s="1"/>
  <c r="QUQ40" i="7" s="1"/>
  <c r="QUR40" i="7" s="1"/>
  <c r="QUS40" i="7" s="1"/>
  <c r="QUT40" i="7" s="1"/>
  <c r="QUU40" i="7" s="1"/>
  <c r="QUV40" i="7" s="1"/>
  <c r="QUW40" i="7" s="1"/>
  <c r="QUX40" i="7" s="1"/>
  <c r="QUY40" i="7" s="1"/>
  <c r="QUZ40" i="7" s="1"/>
  <c r="QVA40" i="7" s="1"/>
  <c r="QVB40" i="7" s="1"/>
  <c r="QVC40" i="7" s="1"/>
  <c r="QVD40" i="7" s="1"/>
  <c r="QVE40" i="7" s="1"/>
  <c r="QVF40" i="7" s="1"/>
  <c r="QVG40" i="7" s="1"/>
  <c r="QVH40" i="7" s="1"/>
  <c r="QVI40" i="7" s="1"/>
  <c r="QVJ40" i="7" s="1"/>
  <c r="QVK40" i="7" s="1"/>
  <c r="QVL40" i="7" s="1"/>
  <c r="QVM40" i="7" s="1"/>
  <c r="QVN40" i="7" s="1"/>
  <c r="QVO40" i="7" s="1"/>
  <c r="QVP40" i="7" s="1"/>
  <c r="QVQ40" i="7" s="1"/>
  <c r="QVR40" i="7" s="1"/>
  <c r="QVS40" i="7" s="1"/>
  <c r="QVT40" i="7" s="1"/>
  <c r="QVU40" i="7" s="1"/>
  <c r="QVV40" i="7" s="1"/>
  <c r="QVW40" i="7" s="1"/>
  <c r="QVX40" i="7" s="1"/>
  <c r="QVY40" i="7" s="1"/>
  <c r="QVZ40" i="7" s="1"/>
  <c r="QWA40" i="7" s="1"/>
  <c r="QWB40" i="7" s="1"/>
  <c r="QWC40" i="7" s="1"/>
  <c r="QWD40" i="7" s="1"/>
  <c r="QWE40" i="7" s="1"/>
  <c r="QWF40" i="7" s="1"/>
  <c r="QWG40" i="7" s="1"/>
  <c r="QWH40" i="7" s="1"/>
  <c r="QWI40" i="7" s="1"/>
  <c r="QWJ40" i="7" s="1"/>
  <c r="QWK40" i="7" s="1"/>
  <c r="QWL40" i="7" s="1"/>
  <c r="QWM40" i="7" s="1"/>
  <c r="QWN40" i="7" s="1"/>
  <c r="QWO40" i="7" s="1"/>
  <c r="QWP40" i="7" s="1"/>
  <c r="QWQ40" i="7" s="1"/>
  <c r="QWR40" i="7" s="1"/>
  <c r="QWS40" i="7" s="1"/>
  <c r="QWT40" i="7" s="1"/>
  <c r="QWU40" i="7" s="1"/>
  <c r="QWV40" i="7" s="1"/>
  <c r="QWW40" i="7" s="1"/>
  <c r="QWX40" i="7" s="1"/>
  <c r="QWY40" i="7" s="1"/>
  <c r="QWZ40" i="7" s="1"/>
  <c r="QXA40" i="7" s="1"/>
  <c r="QXB40" i="7" s="1"/>
  <c r="QXC40" i="7" s="1"/>
  <c r="QXD40" i="7" s="1"/>
  <c r="QXE40" i="7" s="1"/>
  <c r="QXF40" i="7" s="1"/>
  <c r="QXG40" i="7" s="1"/>
  <c r="QXH40" i="7" s="1"/>
  <c r="QXI40" i="7" s="1"/>
  <c r="QXJ40" i="7" s="1"/>
  <c r="QXK40" i="7" s="1"/>
  <c r="QXL40" i="7" s="1"/>
  <c r="QXM40" i="7" s="1"/>
  <c r="QXN40" i="7" s="1"/>
  <c r="QXO40" i="7" s="1"/>
  <c r="QXP40" i="7" s="1"/>
  <c r="QXQ40" i="7" s="1"/>
  <c r="QXR40" i="7" s="1"/>
  <c r="QXS40" i="7" s="1"/>
  <c r="QXT40" i="7" s="1"/>
  <c r="QXU40" i="7" s="1"/>
  <c r="QXV40" i="7" s="1"/>
  <c r="QXW40" i="7" s="1"/>
  <c r="QXX40" i="7" s="1"/>
  <c r="QXY40" i="7" s="1"/>
  <c r="QXZ40" i="7" s="1"/>
  <c r="QYA40" i="7" s="1"/>
  <c r="QYB40" i="7" s="1"/>
  <c r="QYC40" i="7" s="1"/>
  <c r="QYD40" i="7" s="1"/>
  <c r="QYE40" i="7" s="1"/>
  <c r="QYF40" i="7" s="1"/>
  <c r="QYG40" i="7" s="1"/>
  <c r="QYH40" i="7" s="1"/>
  <c r="QYI40" i="7" s="1"/>
  <c r="QYJ40" i="7" s="1"/>
  <c r="QYK40" i="7" s="1"/>
  <c r="QYL40" i="7" s="1"/>
  <c r="QYM40" i="7" s="1"/>
  <c r="QYN40" i="7" s="1"/>
  <c r="QYO40" i="7" s="1"/>
  <c r="QYP40" i="7" s="1"/>
  <c r="QYQ40" i="7" s="1"/>
  <c r="QYR40" i="7" s="1"/>
  <c r="QYS40" i="7" s="1"/>
  <c r="QYT40" i="7" s="1"/>
  <c r="QYU40" i="7" s="1"/>
  <c r="QYV40" i="7" s="1"/>
  <c r="QYW40" i="7" s="1"/>
  <c r="QYX40" i="7" s="1"/>
  <c r="QYY40" i="7" s="1"/>
  <c r="QYZ40" i="7" s="1"/>
  <c r="QZA40" i="7" s="1"/>
  <c r="QZB40" i="7" s="1"/>
  <c r="QZC40" i="7" s="1"/>
  <c r="QZD40" i="7" s="1"/>
  <c r="QZE40" i="7" s="1"/>
  <c r="QZF40" i="7" s="1"/>
  <c r="QZG40" i="7" s="1"/>
  <c r="QZH40" i="7" s="1"/>
  <c r="QZI40" i="7" s="1"/>
  <c r="QZJ40" i="7" s="1"/>
  <c r="QZK40" i="7" s="1"/>
  <c r="QZL40" i="7" s="1"/>
  <c r="QZM40" i="7" s="1"/>
  <c r="QZN40" i="7" s="1"/>
  <c r="QZO40" i="7" s="1"/>
  <c r="QZP40" i="7" s="1"/>
  <c r="QZQ40" i="7" s="1"/>
  <c r="QZR40" i="7" s="1"/>
  <c r="QZS40" i="7" s="1"/>
  <c r="QZT40" i="7" s="1"/>
  <c r="QZU40" i="7" s="1"/>
  <c r="QZV40" i="7" s="1"/>
  <c r="QZW40" i="7" s="1"/>
  <c r="QZX40" i="7" s="1"/>
  <c r="QZY40" i="7" s="1"/>
  <c r="QZZ40" i="7" s="1"/>
  <c r="RAA40" i="7" s="1"/>
  <c r="RAB40" i="7" s="1"/>
  <c r="RAC40" i="7" s="1"/>
  <c r="RAD40" i="7" s="1"/>
  <c r="RAE40" i="7" s="1"/>
  <c r="RAF40" i="7" s="1"/>
  <c r="RAG40" i="7" s="1"/>
  <c r="RAH40" i="7" s="1"/>
  <c r="RAI40" i="7" s="1"/>
  <c r="RAJ40" i="7" s="1"/>
  <c r="RAK40" i="7" s="1"/>
  <c r="RAL40" i="7" s="1"/>
  <c r="RAM40" i="7" s="1"/>
  <c r="RAN40" i="7" s="1"/>
  <c r="RAO40" i="7" s="1"/>
  <c r="RAP40" i="7" s="1"/>
  <c r="RAQ40" i="7" s="1"/>
  <c r="RAR40" i="7" s="1"/>
  <c r="RAS40" i="7" s="1"/>
  <c r="RAT40" i="7" s="1"/>
  <c r="RAU40" i="7" s="1"/>
  <c r="RAV40" i="7" s="1"/>
  <c r="RAW40" i="7" s="1"/>
  <c r="RAX40" i="7" s="1"/>
  <c r="RAY40" i="7" s="1"/>
  <c r="RAZ40" i="7" s="1"/>
  <c r="RBA40" i="7" s="1"/>
  <c r="RBB40" i="7" s="1"/>
  <c r="RBC40" i="7" s="1"/>
  <c r="RBD40" i="7" s="1"/>
  <c r="RBE40" i="7" s="1"/>
  <c r="RBF40" i="7" s="1"/>
  <c r="RBG40" i="7" s="1"/>
  <c r="RBH40" i="7" s="1"/>
  <c r="RBI40" i="7" s="1"/>
  <c r="RBJ40" i="7" s="1"/>
  <c r="RBK40" i="7" s="1"/>
  <c r="RBL40" i="7" s="1"/>
  <c r="RBM40" i="7" s="1"/>
  <c r="RBN40" i="7" s="1"/>
  <c r="RBO40" i="7" s="1"/>
  <c r="RBP40" i="7" s="1"/>
  <c r="RBQ40" i="7" s="1"/>
  <c r="RBR40" i="7" s="1"/>
  <c r="RBS40" i="7" s="1"/>
  <c r="RBT40" i="7" s="1"/>
  <c r="RBU40" i="7" s="1"/>
  <c r="RBV40" i="7" s="1"/>
  <c r="RBW40" i="7" s="1"/>
  <c r="RBX40" i="7" s="1"/>
  <c r="RBY40" i="7" s="1"/>
  <c r="RBZ40" i="7" s="1"/>
  <c r="RCA40" i="7" s="1"/>
  <c r="RCB40" i="7" s="1"/>
  <c r="RCC40" i="7" s="1"/>
  <c r="RCD40" i="7" s="1"/>
  <c r="RCE40" i="7" s="1"/>
  <c r="RCF40" i="7" s="1"/>
  <c r="RCG40" i="7" s="1"/>
  <c r="RCH40" i="7" s="1"/>
  <c r="RCI40" i="7" s="1"/>
  <c r="RCJ40" i="7" s="1"/>
  <c r="RCK40" i="7" s="1"/>
  <c r="RCL40" i="7" s="1"/>
  <c r="RCM40" i="7" s="1"/>
  <c r="RCN40" i="7" s="1"/>
  <c r="RCO40" i="7" s="1"/>
  <c r="RCP40" i="7" s="1"/>
  <c r="RCQ40" i="7" s="1"/>
  <c r="RCR40" i="7" s="1"/>
  <c r="RCS40" i="7" s="1"/>
  <c r="RCT40" i="7" s="1"/>
  <c r="RCU40" i="7" s="1"/>
  <c r="RCV40" i="7" s="1"/>
  <c r="RCW40" i="7" s="1"/>
  <c r="RCX40" i="7" s="1"/>
  <c r="RCY40" i="7" s="1"/>
  <c r="RCZ40" i="7" s="1"/>
  <c r="RDA40" i="7" s="1"/>
  <c r="RDB40" i="7" s="1"/>
  <c r="RDC40" i="7" s="1"/>
  <c r="RDD40" i="7" s="1"/>
  <c r="RDE40" i="7" s="1"/>
  <c r="RDF40" i="7" s="1"/>
  <c r="RDG40" i="7" s="1"/>
  <c r="RDH40" i="7" s="1"/>
  <c r="RDI40" i="7" s="1"/>
  <c r="RDJ40" i="7" s="1"/>
  <c r="RDK40" i="7" s="1"/>
  <c r="RDL40" i="7" s="1"/>
  <c r="RDM40" i="7" s="1"/>
  <c r="RDN40" i="7" s="1"/>
  <c r="RDO40" i="7" s="1"/>
  <c r="RDP40" i="7" s="1"/>
  <c r="RDQ40" i="7" s="1"/>
  <c r="RDR40" i="7" s="1"/>
  <c r="RDS40" i="7" s="1"/>
  <c r="RDT40" i="7" s="1"/>
  <c r="RDU40" i="7" s="1"/>
  <c r="RDV40" i="7" s="1"/>
  <c r="RDW40" i="7" s="1"/>
  <c r="RDX40" i="7" s="1"/>
  <c r="RDY40" i="7" s="1"/>
  <c r="RDZ40" i="7" s="1"/>
  <c r="REA40" i="7" s="1"/>
  <c r="REB40" i="7" s="1"/>
  <c r="REC40" i="7" s="1"/>
  <c r="RED40" i="7" s="1"/>
  <c r="REE40" i="7" s="1"/>
  <c r="REF40" i="7" s="1"/>
  <c r="REG40" i="7" s="1"/>
  <c r="REH40" i="7" s="1"/>
  <c r="REI40" i="7" s="1"/>
  <c r="REJ40" i="7" s="1"/>
  <c r="REK40" i="7" s="1"/>
  <c r="REL40" i="7" s="1"/>
  <c r="REM40" i="7" s="1"/>
  <c r="REN40" i="7" s="1"/>
  <c r="REO40" i="7" s="1"/>
  <c r="REP40" i="7" s="1"/>
  <c r="REQ40" i="7" s="1"/>
  <c r="RER40" i="7" s="1"/>
  <c r="RES40" i="7" s="1"/>
  <c r="RET40" i="7" s="1"/>
  <c r="REU40" i="7" s="1"/>
  <c r="REV40" i="7" s="1"/>
  <c r="REW40" i="7" s="1"/>
  <c r="REX40" i="7" s="1"/>
  <c r="REY40" i="7" s="1"/>
  <c r="REZ40" i="7" s="1"/>
  <c r="RFA40" i="7" s="1"/>
  <c r="RFB40" i="7" s="1"/>
  <c r="RFC40" i="7" s="1"/>
  <c r="RFD40" i="7" s="1"/>
  <c r="RFE40" i="7" s="1"/>
  <c r="RFF40" i="7" s="1"/>
  <c r="RFG40" i="7" s="1"/>
  <c r="RFH40" i="7" s="1"/>
  <c r="RFI40" i="7" s="1"/>
  <c r="RFJ40" i="7" s="1"/>
  <c r="RFK40" i="7" s="1"/>
  <c r="RFL40" i="7" s="1"/>
  <c r="RFM40" i="7" s="1"/>
  <c r="RFN40" i="7" s="1"/>
  <c r="RFO40" i="7" s="1"/>
  <c r="RFP40" i="7" s="1"/>
  <c r="RFQ40" i="7" s="1"/>
  <c r="RFR40" i="7" s="1"/>
  <c r="RFS40" i="7" s="1"/>
  <c r="RFT40" i="7" s="1"/>
  <c r="RFU40" i="7" s="1"/>
  <c r="RFV40" i="7" s="1"/>
  <c r="RFW40" i="7" s="1"/>
  <c r="RFX40" i="7" s="1"/>
  <c r="RFY40" i="7" s="1"/>
  <c r="RFZ40" i="7" s="1"/>
  <c r="RGA40" i="7" s="1"/>
  <c r="RGB40" i="7" s="1"/>
  <c r="RGC40" i="7" s="1"/>
  <c r="RGD40" i="7" s="1"/>
  <c r="RGE40" i="7" s="1"/>
  <c r="RGF40" i="7" s="1"/>
  <c r="RGG40" i="7" s="1"/>
  <c r="RGH40" i="7" s="1"/>
  <c r="RGI40" i="7" s="1"/>
  <c r="RGJ40" i="7" s="1"/>
  <c r="RGK40" i="7" s="1"/>
  <c r="RGL40" i="7" s="1"/>
  <c r="RGM40" i="7" s="1"/>
  <c r="RGN40" i="7" s="1"/>
  <c r="RGO40" i="7" s="1"/>
  <c r="RGP40" i="7" s="1"/>
  <c r="RGQ40" i="7" s="1"/>
  <c r="RGR40" i="7" s="1"/>
  <c r="RGS40" i="7" s="1"/>
  <c r="RGT40" i="7" s="1"/>
  <c r="RGU40" i="7" s="1"/>
  <c r="RGV40" i="7" s="1"/>
  <c r="RGW40" i="7" s="1"/>
  <c r="RGX40" i="7" s="1"/>
  <c r="RGY40" i="7" s="1"/>
  <c r="RGZ40" i="7" s="1"/>
  <c r="RHA40" i="7" s="1"/>
  <c r="RHB40" i="7" s="1"/>
  <c r="RHC40" i="7" s="1"/>
  <c r="RHD40" i="7" s="1"/>
  <c r="RHE40" i="7" s="1"/>
  <c r="RHF40" i="7" s="1"/>
  <c r="RHG40" i="7" s="1"/>
  <c r="RHH40" i="7" s="1"/>
  <c r="RHI40" i="7" s="1"/>
  <c r="RHJ40" i="7" s="1"/>
  <c r="RHK40" i="7" s="1"/>
  <c r="RHL40" i="7" s="1"/>
  <c r="RHM40" i="7" s="1"/>
  <c r="RHN40" i="7" s="1"/>
  <c r="RHO40" i="7" s="1"/>
  <c r="RHP40" i="7" s="1"/>
  <c r="RHQ40" i="7" s="1"/>
  <c r="RHR40" i="7" s="1"/>
  <c r="RHS40" i="7" s="1"/>
  <c r="RHT40" i="7" s="1"/>
  <c r="RHU40" i="7" s="1"/>
  <c r="RHV40" i="7" s="1"/>
  <c r="RHW40" i="7" s="1"/>
  <c r="RHX40" i="7" s="1"/>
  <c r="RHY40" i="7" s="1"/>
  <c r="RHZ40" i="7" s="1"/>
  <c r="RIA40" i="7" s="1"/>
  <c r="RIB40" i="7" s="1"/>
  <c r="RIC40" i="7" s="1"/>
  <c r="RID40" i="7" s="1"/>
  <c r="RIE40" i="7" s="1"/>
  <c r="RIF40" i="7" s="1"/>
  <c r="RIG40" i="7" s="1"/>
  <c r="RIH40" i="7" s="1"/>
  <c r="RII40" i="7" s="1"/>
  <c r="RIJ40" i="7" s="1"/>
  <c r="RIK40" i="7" s="1"/>
  <c r="RIL40" i="7" s="1"/>
  <c r="RIM40" i="7" s="1"/>
  <c r="RIN40" i="7" s="1"/>
  <c r="RIO40" i="7" s="1"/>
  <c r="RIP40" i="7" s="1"/>
  <c r="RIQ40" i="7" s="1"/>
  <c r="RIR40" i="7" s="1"/>
  <c r="RIS40" i="7" s="1"/>
  <c r="RIT40" i="7" s="1"/>
  <c r="RIU40" i="7" s="1"/>
  <c r="RIV40" i="7" s="1"/>
  <c r="RIW40" i="7" s="1"/>
  <c r="RIX40" i="7" s="1"/>
  <c r="RIY40" i="7" s="1"/>
  <c r="RIZ40" i="7" s="1"/>
  <c r="RJA40" i="7" s="1"/>
  <c r="RJB40" i="7" s="1"/>
  <c r="RJC40" i="7" s="1"/>
  <c r="RJD40" i="7" s="1"/>
  <c r="RJE40" i="7" s="1"/>
  <c r="RJF40" i="7" s="1"/>
  <c r="RJG40" i="7" s="1"/>
  <c r="RJH40" i="7" s="1"/>
  <c r="RJI40" i="7" s="1"/>
  <c r="RJJ40" i="7" s="1"/>
  <c r="RJK40" i="7" s="1"/>
  <c r="RJL40" i="7" s="1"/>
  <c r="RJM40" i="7" s="1"/>
  <c r="RJN40" i="7" s="1"/>
  <c r="RJO40" i="7" s="1"/>
  <c r="RJP40" i="7" s="1"/>
  <c r="RJQ40" i="7" s="1"/>
  <c r="RJR40" i="7" s="1"/>
  <c r="RJS40" i="7" s="1"/>
  <c r="RJT40" i="7" s="1"/>
  <c r="RJU40" i="7" s="1"/>
  <c r="RJV40" i="7" s="1"/>
  <c r="RJW40" i="7" s="1"/>
  <c r="RJX40" i="7" s="1"/>
  <c r="RJY40" i="7" s="1"/>
  <c r="RJZ40" i="7" s="1"/>
  <c r="RKA40" i="7" s="1"/>
  <c r="RKB40" i="7" s="1"/>
  <c r="RKC40" i="7" s="1"/>
  <c r="RKD40" i="7" s="1"/>
  <c r="RKE40" i="7" s="1"/>
  <c r="RKF40" i="7" s="1"/>
  <c r="RKG40" i="7" s="1"/>
  <c r="RKH40" i="7" s="1"/>
  <c r="RKI40" i="7" s="1"/>
  <c r="RKJ40" i="7" s="1"/>
  <c r="RKK40" i="7" s="1"/>
  <c r="RKL40" i="7" s="1"/>
  <c r="RKM40" i="7" s="1"/>
  <c r="RKN40" i="7" s="1"/>
  <c r="RKO40" i="7" s="1"/>
  <c r="RKP40" i="7" s="1"/>
  <c r="RKQ40" i="7" s="1"/>
  <c r="RKR40" i="7" s="1"/>
  <c r="RKS40" i="7" s="1"/>
  <c r="RKT40" i="7" s="1"/>
  <c r="RKU40" i="7" s="1"/>
  <c r="RKV40" i="7" s="1"/>
  <c r="RKW40" i="7" s="1"/>
  <c r="RKX40" i="7" s="1"/>
  <c r="RKY40" i="7" s="1"/>
  <c r="RKZ40" i="7" s="1"/>
  <c r="RLA40" i="7" s="1"/>
  <c r="RLB40" i="7" s="1"/>
  <c r="RLC40" i="7" s="1"/>
  <c r="RLD40" i="7" s="1"/>
  <c r="RLE40" i="7" s="1"/>
  <c r="RLF40" i="7" s="1"/>
  <c r="RLG40" i="7" s="1"/>
  <c r="RLH40" i="7" s="1"/>
  <c r="RLI40" i="7" s="1"/>
  <c r="RLJ40" i="7" s="1"/>
  <c r="RLK40" i="7" s="1"/>
  <c r="RLL40" i="7" s="1"/>
  <c r="RLM40" i="7" s="1"/>
  <c r="RLN40" i="7" s="1"/>
  <c r="RLO40" i="7" s="1"/>
  <c r="RLP40" i="7" s="1"/>
  <c r="RLQ40" i="7" s="1"/>
  <c r="RLR40" i="7" s="1"/>
  <c r="RLS40" i="7" s="1"/>
  <c r="RLT40" i="7" s="1"/>
  <c r="RLU40" i="7" s="1"/>
  <c r="RLV40" i="7" s="1"/>
  <c r="RLW40" i="7" s="1"/>
  <c r="RLX40" i="7" s="1"/>
  <c r="RLY40" i="7" s="1"/>
  <c r="RLZ40" i="7" s="1"/>
  <c r="RMA40" i="7" s="1"/>
  <c r="RMB40" i="7" s="1"/>
  <c r="RMC40" i="7" s="1"/>
  <c r="RMD40" i="7" s="1"/>
  <c r="RME40" i="7" s="1"/>
  <c r="RMF40" i="7" s="1"/>
  <c r="RMG40" i="7" s="1"/>
  <c r="RMH40" i="7" s="1"/>
  <c r="RMI40" i="7" s="1"/>
  <c r="RMJ40" i="7" s="1"/>
  <c r="RMK40" i="7" s="1"/>
  <c r="RML40" i="7" s="1"/>
  <c r="RMM40" i="7" s="1"/>
  <c r="RMN40" i="7" s="1"/>
  <c r="RMO40" i="7" s="1"/>
  <c r="RMP40" i="7" s="1"/>
  <c r="RMQ40" i="7" s="1"/>
  <c r="RMR40" i="7" s="1"/>
  <c r="RMS40" i="7" s="1"/>
  <c r="RMT40" i="7" s="1"/>
  <c r="RMU40" i="7" s="1"/>
  <c r="RMV40" i="7" s="1"/>
  <c r="RMW40" i="7" s="1"/>
  <c r="RMX40" i="7" s="1"/>
  <c r="RMY40" i="7" s="1"/>
  <c r="RMZ40" i="7" s="1"/>
  <c r="RNA40" i="7" s="1"/>
  <c r="RNB40" i="7" s="1"/>
  <c r="RNC40" i="7" s="1"/>
  <c r="RND40" i="7" s="1"/>
  <c r="RNE40" i="7" s="1"/>
  <c r="RNF40" i="7" s="1"/>
  <c r="RNG40" i="7" s="1"/>
  <c r="RNH40" i="7" s="1"/>
  <c r="RNI40" i="7" s="1"/>
  <c r="RNJ40" i="7" s="1"/>
  <c r="RNK40" i="7" s="1"/>
  <c r="RNL40" i="7" s="1"/>
  <c r="RNM40" i="7" s="1"/>
  <c r="RNN40" i="7" s="1"/>
  <c r="RNO40" i="7" s="1"/>
  <c r="RNP40" i="7" s="1"/>
  <c r="RNQ40" i="7" s="1"/>
  <c r="RNR40" i="7" s="1"/>
  <c r="RNS40" i="7" s="1"/>
  <c r="RNT40" i="7" s="1"/>
  <c r="RNU40" i="7" s="1"/>
  <c r="RNV40" i="7" s="1"/>
  <c r="RNW40" i="7" s="1"/>
  <c r="RNX40" i="7" s="1"/>
  <c r="RNY40" i="7" s="1"/>
  <c r="RNZ40" i="7" s="1"/>
  <c r="ROA40" i="7" s="1"/>
  <c r="ROB40" i="7" s="1"/>
  <c r="ROC40" i="7" s="1"/>
  <c r="ROD40" i="7" s="1"/>
  <c r="ROE40" i="7" s="1"/>
  <c r="ROF40" i="7" s="1"/>
  <c r="ROG40" i="7" s="1"/>
  <c r="ROH40" i="7" s="1"/>
  <c r="ROI40" i="7" s="1"/>
  <c r="ROJ40" i="7" s="1"/>
  <c r="ROK40" i="7" s="1"/>
  <c r="ROL40" i="7" s="1"/>
  <c r="ROM40" i="7" s="1"/>
  <c r="RON40" i="7" s="1"/>
  <c r="ROO40" i="7" s="1"/>
  <c r="ROP40" i="7" s="1"/>
  <c r="ROQ40" i="7" s="1"/>
  <c r="ROR40" i="7" s="1"/>
  <c r="ROS40" i="7" s="1"/>
  <c r="ROT40" i="7" s="1"/>
  <c r="ROU40" i="7" s="1"/>
  <c r="ROV40" i="7" s="1"/>
  <c r="ROW40" i="7" s="1"/>
  <c r="ROX40" i="7" s="1"/>
  <c r="ROY40" i="7" s="1"/>
  <c r="ROZ40" i="7" s="1"/>
  <c r="RPA40" i="7" s="1"/>
  <c r="RPB40" i="7" s="1"/>
  <c r="RPC40" i="7" s="1"/>
  <c r="RPD40" i="7" s="1"/>
  <c r="RPE40" i="7" s="1"/>
  <c r="RPF40" i="7" s="1"/>
  <c r="RPG40" i="7" s="1"/>
  <c r="RPH40" i="7" s="1"/>
  <c r="RPI40" i="7" s="1"/>
  <c r="RPJ40" i="7" s="1"/>
  <c r="RPK40" i="7" s="1"/>
  <c r="RPL40" i="7" s="1"/>
  <c r="RPM40" i="7" s="1"/>
  <c r="RPN40" i="7" s="1"/>
  <c r="RPO40" i="7" s="1"/>
  <c r="RPP40" i="7" s="1"/>
  <c r="RPQ40" i="7" s="1"/>
  <c r="RPR40" i="7" s="1"/>
  <c r="RPS40" i="7" s="1"/>
  <c r="RPT40" i="7" s="1"/>
  <c r="RPU40" i="7" s="1"/>
  <c r="RPV40" i="7" s="1"/>
  <c r="RPW40" i="7" s="1"/>
  <c r="RPX40" i="7" s="1"/>
  <c r="RPY40" i="7" s="1"/>
  <c r="RPZ40" i="7" s="1"/>
  <c r="RQA40" i="7" s="1"/>
  <c r="RQB40" i="7" s="1"/>
  <c r="RQC40" i="7" s="1"/>
  <c r="RQD40" i="7" s="1"/>
  <c r="RQE40" i="7" s="1"/>
  <c r="RQF40" i="7" s="1"/>
  <c r="RQG40" i="7" s="1"/>
  <c r="RQH40" i="7" s="1"/>
  <c r="RQI40" i="7" s="1"/>
  <c r="RQJ40" i="7" s="1"/>
  <c r="RQK40" i="7" s="1"/>
  <c r="RQL40" i="7" s="1"/>
  <c r="RQM40" i="7" s="1"/>
  <c r="RQN40" i="7" s="1"/>
  <c r="RQO40" i="7" s="1"/>
  <c r="RQP40" i="7" s="1"/>
  <c r="RQQ40" i="7" s="1"/>
  <c r="RQR40" i="7" s="1"/>
  <c r="RQS40" i="7" s="1"/>
  <c r="RQT40" i="7" s="1"/>
  <c r="RQU40" i="7" s="1"/>
  <c r="RQV40" i="7" s="1"/>
  <c r="RQW40" i="7" s="1"/>
  <c r="RQX40" i="7" s="1"/>
  <c r="RQY40" i="7" s="1"/>
  <c r="RQZ40" i="7" s="1"/>
  <c r="RRA40" i="7" s="1"/>
  <c r="RRB40" i="7" s="1"/>
  <c r="RRC40" i="7" s="1"/>
  <c r="RRD40" i="7" s="1"/>
  <c r="RRE40" i="7" s="1"/>
  <c r="RRF40" i="7" s="1"/>
  <c r="RRG40" i="7" s="1"/>
  <c r="RRH40" i="7" s="1"/>
  <c r="RRI40" i="7" s="1"/>
  <c r="RRJ40" i="7" s="1"/>
  <c r="RRK40" i="7" s="1"/>
  <c r="RRL40" i="7" s="1"/>
  <c r="RRM40" i="7" s="1"/>
  <c r="RRN40" i="7" s="1"/>
  <c r="RRO40" i="7" s="1"/>
  <c r="RRP40" i="7" s="1"/>
  <c r="RRQ40" i="7" s="1"/>
  <c r="RRR40" i="7" s="1"/>
  <c r="RRS40" i="7" s="1"/>
  <c r="RRT40" i="7" s="1"/>
  <c r="RRU40" i="7" s="1"/>
  <c r="RRV40" i="7" s="1"/>
  <c r="RRW40" i="7" s="1"/>
  <c r="RRX40" i="7" s="1"/>
  <c r="RRY40" i="7" s="1"/>
  <c r="RRZ40" i="7" s="1"/>
  <c r="RSA40" i="7" s="1"/>
  <c r="RSB40" i="7" s="1"/>
  <c r="RSC40" i="7" s="1"/>
  <c r="RSD40" i="7" s="1"/>
  <c r="RSE40" i="7" s="1"/>
  <c r="RSF40" i="7" s="1"/>
  <c r="RSG40" i="7" s="1"/>
  <c r="RSH40" i="7" s="1"/>
  <c r="RSI40" i="7" s="1"/>
  <c r="RSJ40" i="7" s="1"/>
  <c r="RSK40" i="7" s="1"/>
  <c r="RSL40" i="7" s="1"/>
  <c r="RSM40" i="7" s="1"/>
  <c r="RSN40" i="7" s="1"/>
  <c r="RSO40" i="7" s="1"/>
  <c r="RSP40" i="7" s="1"/>
  <c r="RSQ40" i="7" s="1"/>
  <c r="RSR40" i="7" s="1"/>
  <c r="RSS40" i="7" s="1"/>
  <c r="RST40" i="7" s="1"/>
  <c r="RSU40" i="7" s="1"/>
  <c r="RSV40" i="7" s="1"/>
  <c r="RSW40" i="7" s="1"/>
  <c r="RSX40" i="7" s="1"/>
  <c r="RSY40" i="7" s="1"/>
  <c r="RSZ40" i="7" s="1"/>
  <c r="RTA40" i="7" s="1"/>
  <c r="RTB40" i="7" s="1"/>
  <c r="RTC40" i="7" s="1"/>
  <c r="RTD40" i="7" s="1"/>
  <c r="RTE40" i="7" s="1"/>
  <c r="RTF40" i="7" s="1"/>
  <c r="RTG40" i="7" s="1"/>
  <c r="RTH40" i="7" s="1"/>
  <c r="RTI40" i="7" s="1"/>
  <c r="RTJ40" i="7" s="1"/>
  <c r="RTK40" i="7" s="1"/>
  <c r="RTL40" i="7" s="1"/>
  <c r="RTM40" i="7" s="1"/>
  <c r="RTN40" i="7" s="1"/>
  <c r="RTO40" i="7" s="1"/>
  <c r="RTP40" i="7" s="1"/>
  <c r="RTQ40" i="7" s="1"/>
  <c r="RTR40" i="7" s="1"/>
  <c r="RTS40" i="7" s="1"/>
  <c r="RTT40" i="7" s="1"/>
  <c r="RTU40" i="7" s="1"/>
  <c r="RTV40" i="7" s="1"/>
  <c r="RTW40" i="7" s="1"/>
  <c r="RTX40" i="7" s="1"/>
  <c r="RTY40" i="7" s="1"/>
  <c r="RTZ40" i="7" s="1"/>
  <c r="RUA40" i="7" s="1"/>
  <c r="RUB40" i="7" s="1"/>
  <c r="RUC40" i="7" s="1"/>
  <c r="RUD40" i="7" s="1"/>
  <c r="RUE40" i="7" s="1"/>
  <c r="RUF40" i="7" s="1"/>
  <c r="RUG40" i="7" s="1"/>
  <c r="RUH40" i="7" s="1"/>
  <c r="RUI40" i="7" s="1"/>
  <c r="RUJ40" i="7" s="1"/>
  <c r="RUK40" i="7" s="1"/>
  <c r="RUL40" i="7" s="1"/>
  <c r="RUM40" i="7" s="1"/>
  <c r="RUN40" i="7" s="1"/>
  <c r="RUO40" i="7" s="1"/>
  <c r="RUP40" i="7" s="1"/>
  <c r="RUQ40" i="7" s="1"/>
  <c r="RUR40" i="7" s="1"/>
  <c r="RUS40" i="7" s="1"/>
  <c r="RUT40" i="7" s="1"/>
  <c r="RUU40" i="7" s="1"/>
  <c r="RUV40" i="7" s="1"/>
  <c r="RUW40" i="7" s="1"/>
  <c r="RUX40" i="7" s="1"/>
  <c r="RUY40" i="7" s="1"/>
  <c r="RUZ40" i="7" s="1"/>
  <c r="RVA40" i="7" s="1"/>
  <c r="RVB40" i="7" s="1"/>
  <c r="RVC40" i="7" s="1"/>
  <c r="RVD40" i="7" s="1"/>
  <c r="RVE40" i="7" s="1"/>
  <c r="RVF40" i="7" s="1"/>
  <c r="RVG40" i="7" s="1"/>
  <c r="RVH40" i="7" s="1"/>
  <c r="RVI40" i="7" s="1"/>
  <c r="RVJ40" i="7" s="1"/>
  <c r="RVK40" i="7" s="1"/>
  <c r="RVL40" i="7" s="1"/>
  <c r="RVM40" i="7" s="1"/>
  <c r="RVN40" i="7" s="1"/>
  <c r="RVO40" i="7" s="1"/>
  <c r="RVP40" i="7" s="1"/>
  <c r="RVQ40" i="7" s="1"/>
  <c r="RVR40" i="7" s="1"/>
  <c r="RVS40" i="7" s="1"/>
  <c r="RVT40" i="7" s="1"/>
  <c r="RVU40" i="7" s="1"/>
  <c r="RVV40" i="7" s="1"/>
  <c r="RVW40" i="7" s="1"/>
  <c r="RVX40" i="7" s="1"/>
  <c r="RVY40" i="7" s="1"/>
  <c r="RVZ40" i="7" s="1"/>
  <c r="RWA40" i="7" s="1"/>
  <c r="RWB40" i="7" s="1"/>
  <c r="RWC40" i="7" s="1"/>
  <c r="RWD40" i="7" s="1"/>
  <c r="RWE40" i="7" s="1"/>
  <c r="RWF40" i="7" s="1"/>
  <c r="RWG40" i="7" s="1"/>
  <c r="RWH40" i="7" s="1"/>
  <c r="RWI40" i="7" s="1"/>
  <c r="RWJ40" i="7" s="1"/>
  <c r="RWK40" i="7" s="1"/>
  <c r="RWL40" i="7" s="1"/>
  <c r="RWM40" i="7" s="1"/>
  <c r="RWN40" i="7" s="1"/>
  <c r="RWO40" i="7" s="1"/>
  <c r="RWP40" i="7" s="1"/>
  <c r="RWQ40" i="7" s="1"/>
  <c r="RWR40" i="7" s="1"/>
  <c r="RWS40" i="7" s="1"/>
  <c r="RWT40" i="7" s="1"/>
  <c r="RWU40" i="7" s="1"/>
  <c r="RWV40" i="7" s="1"/>
  <c r="RWW40" i="7" s="1"/>
  <c r="RWX40" i="7" s="1"/>
  <c r="RWY40" i="7" s="1"/>
  <c r="RWZ40" i="7" s="1"/>
  <c r="RXA40" i="7" s="1"/>
  <c r="RXB40" i="7" s="1"/>
  <c r="RXC40" i="7" s="1"/>
  <c r="RXD40" i="7" s="1"/>
  <c r="RXE40" i="7" s="1"/>
  <c r="RXF40" i="7" s="1"/>
  <c r="RXG40" i="7" s="1"/>
  <c r="RXH40" i="7" s="1"/>
  <c r="RXI40" i="7" s="1"/>
  <c r="RXJ40" i="7" s="1"/>
  <c r="RXK40" i="7" s="1"/>
  <c r="RXL40" i="7" s="1"/>
  <c r="RXM40" i="7" s="1"/>
  <c r="RXN40" i="7" s="1"/>
  <c r="RXO40" i="7" s="1"/>
  <c r="RXP40" i="7" s="1"/>
  <c r="RXQ40" i="7" s="1"/>
  <c r="RXR40" i="7" s="1"/>
  <c r="RXS40" i="7" s="1"/>
  <c r="RXT40" i="7" s="1"/>
  <c r="RXU40" i="7" s="1"/>
  <c r="RXV40" i="7" s="1"/>
  <c r="RXW40" i="7" s="1"/>
  <c r="RXX40" i="7" s="1"/>
  <c r="RXY40" i="7" s="1"/>
  <c r="RXZ40" i="7" s="1"/>
  <c r="RYA40" i="7" s="1"/>
  <c r="RYB40" i="7" s="1"/>
  <c r="RYC40" i="7" s="1"/>
  <c r="RYD40" i="7" s="1"/>
  <c r="RYE40" i="7" s="1"/>
  <c r="RYF40" i="7" s="1"/>
  <c r="RYG40" i="7" s="1"/>
  <c r="RYH40" i="7" s="1"/>
  <c r="RYI40" i="7" s="1"/>
  <c r="RYJ40" i="7" s="1"/>
  <c r="RYK40" i="7" s="1"/>
  <c r="RYL40" i="7" s="1"/>
  <c r="RYM40" i="7" s="1"/>
  <c r="RYN40" i="7" s="1"/>
  <c r="RYO40" i="7" s="1"/>
  <c r="RYP40" i="7" s="1"/>
  <c r="RYQ40" i="7" s="1"/>
  <c r="RYR40" i="7" s="1"/>
  <c r="RYS40" i="7" s="1"/>
  <c r="RYT40" i="7" s="1"/>
  <c r="RYU40" i="7" s="1"/>
  <c r="RYV40" i="7" s="1"/>
  <c r="RYW40" i="7" s="1"/>
  <c r="RYX40" i="7" s="1"/>
  <c r="RYY40" i="7" s="1"/>
  <c r="RYZ40" i="7" s="1"/>
  <c r="RZA40" i="7" s="1"/>
  <c r="RZB40" i="7" s="1"/>
  <c r="RZC40" i="7" s="1"/>
  <c r="RZD40" i="7" s="1"/>
  <c r="RZE40" i="7" s="1"/>
  <c r="RZF40" i="7" s="1"/>
  <c r="RZG40" i="7" s="1"/>
  <c r="RZH40" i="7" s="1"/>
  <c r="RZI40" i="7" s="1"/>
  <c r="RZJ40" i="7" s="1"/>
  <c r="RZK40" i="7" s="1"/>
  <c r="RZL40" i="7" s="1"/>
  <c r="RZM40" i="7" s="1"/>
  <c r="RZN40" i="7" s="1"/>
  <c r="RZO40" i="7" s="1"/>
  <c r="RZP40" i="7" s="1"/>
  <c r="RZQ40" i="7" s="1"/>
  <c r="RZR40" i="7" s="1"/>
  <c r="RZS40" i="7" s="1"/>
  <c r="RZT40" i="7" s="1"/>
  <c r="RZU40" i="7" s="1"/>
  <c r="RZV40" i="7" s="1"/>
  <c r="RZW40" i="7" s="1"/>
  <c r="RZX40" i="7" s="1"/>
  <c r="RZY40" i="7" s="1"/>
  <c r="RZZ40" i="7" s="1"/>
  <c r="SAA40" i="7" s="1"/>
  <c r="SAB40" i="7" s="1"/>
  <c r="SAC40" i="7" s="1"/>
  <c r="SAD40" i="7" s="1"/>
  <c r="SAE40" i="7" s="1"/>
  <c r="SAF40" i="7" s="1"/>
  <c r="SAG40" i="7" s="1"/>
  <c r="SAH40" i="7" s="1"/>
  <c r="SAI40" i="7" s="1"/>
  <c r="SAJ40" i="7" s="1"/>
  <c r="SAK40" i="7" s="1"/>
  <c r="SAL40" i="7" s="1"/>
  <c r="SAM40" i="7" s="1"/>
  <c r="SAN40" i="7" s="1"/>
  <c r="SAO40" i="7" s="1"/>
  <c r="SAP40" i="7" s="1"/>
  <c r="SAQ40" i="7" s="1"/>
  <c r="SAR40" i="7" s="1"/>
  <c r="SAS40" i="7" s="1"/>
  <c r="SAT40" i="7" s="1"/>
  <c r="SAU40" i="7" s="1"/>
  <c r="SAV40" i="7" s="1"/>
  <c r="SAW40" i="7" s="1"/>
  <c r="SAX40" i="7" s="1"/>
  <c r="SAY40" i="7" s="1"/>
  <c r="SAZ40" i="7" s="1"/>
  <c r="SBA40" i="7" s="1"/>
  <c r="SBB40" i="7" s="1"/>
  <c r="SBC40" i="7" s="1"/>
  <c r="SBD40" i="7" s="1"/>
  <c r="SBE40" i="7" s="1"/>
  <c r="SBF40" i="7" s="1"/>
  <c r="SBG40" i="7" s="1"/>
  <c r="SBH40" i="7" s="1"/>
  <c r="SBI40" i="7" s="1"/>
  <c r="SBJ40" i="7" s="1"/>
  <c r="SBK40" i="7" s="1"/>
  <c r="SBL40" i="7" s="1"/>
  <c r="SBM40" i="7" s="1"/>
  <c r="SBN40" i="7" s="1"/>
  <c r="SBO40" i="7" s="1"/>
  <c r="SBP40" i="7" s="1"/>
  <c r="SBQ40" i="7" s="1"/>
  <c r="SBR40" i="7" s="1"/>
  <c r="SBS40" i="7" s="1"/>
  <c r="SBT40" i="7" s="1"/>
  <c r="SBU40" i="7" s="1"/>
  <c r="SBV40" i="7" s="1"/>
  <c r="SBW40" i="7" s="1"/>
  <c r="SBX40" i="7" s="1"/>
  <c r="SBY40" i="7" s="1"/>
  <c r="SBZ40" i="7" s="1"/>
  <c r="SCA40" i="7" s="1"/>
  <c r="SCB40" i="7" s="1"/>
  <c r="SCC40" i="7" s="1"/>
  <c r="SCD40" i="7" s="1"/>
  <c r="SCE40" i="7" s="1"/>
  <c r="SCF40" i="7" s="1"/>
  <c r="SCG40" i="7" s="1"/>
  <c r="SCH40" i="7" s="1"/>
  <c r="SCI40" i="7" s="1"/>
  <c r="SCJ40" i="7" s="1"/>
  <c r="SCK40" i="7" s="1"/>
  <c r="SCL40" i="7" s="1"/>
  <c r="SCM40" i="7" s="1"/>
  <c r="SCN40" i="7" s="1"/>
  <c r="SCO40" i="7" s="1"/>
  <c r="SCP40" i="7" s="1"/>
  <c r="SCQ40" i="7" s="1"/>
  <c r="SCR40" i="7" s="1"/>
  <c r="SCS40" i="7" s="1"/>
  <c r="SCT40" i="7" s="1"/>
  <c r="SCU40" i="7" s="1"/>
  <c r="SCV40" i="7" s="1"/>
  <c r="SCW40" i="7" s="1"/>
  <c r="SCX40" i="7" s="1"/>
  <c r="SCY40" i="7" s="1"/>
  <c r="SCZ40" i="7" s="1"/>
  <c r="SDA40" i="7" s="1"/>
  <c r="SDB40" i="7" s="1"/>
  <c r="SDC40" i="7" s="1"/>
  <c r="SDD40" i="7" s="1"/>
  <c r="SDE40" i="7" s="1"/>
  <c r="SDF40" i="7" s="1"/>
  <c r="SDG40" i="7" s="1"/>
  <c r="SDH40" i="7" s="1"/>
  <c r="SDI40" i="7" s="1"/>
  <c r="SDJ40" i="7" s="1"/>
  <c r="SDK40" i="7" s="1"/>
  <c r="SDL40" i="7" s="1"/>
  <c r="SDM40" i="7" s="1"/>
  <c r="SDN40" i="7" s="1"/>
  <c r="SDO40" i="7" s="1"/>
  <c r="SDP40" i="7" s="1"/>
  <c r="SDQ40" i="7" s="1"/>
  <c r="SDR40" i="7" s="1"/>
  <c r="SDS40" i="7" s="1"/>
  <c r="SDT40" i="7" s="1"/>
  <c r="SDU40" i="7" s="1"/>
  <c r="SDV40" i="7" s="1"/>
  <c r="SDW40" i="7" s="1"/>
  <c r="SDX40" i="7" s="1"/>
  <c r="SDY40" i="7" s="1"/>
  <c r="SDZ40" i="7" s="1"/>
  <c r="SEA40" i="7" s="1"/>
  <c r="SEB40" i="7" s="1"/>
  <c r="SEC40" i="7" s="1"/>
  <c r="SED40" i="7" s="1"/>
  <c r="SEE40" i="7" s="1"/>
  <c r="SEF40" i="7" s="1"/>
  <c r="SEG40" i="7" s="1"/>
  <c r="SEH40" i="7" s="1"/>
  <c r="SEI40" i="7" s="1"/>
  <c r="SEJ40" i="7" s="1"/>
  <c r="SEK40" i="7" s="1"/>
  <c r="SEL40" i="7" s="1"/>
  <c r="SEM40" i="7" s="1"/>
  <c r="SEN40" i="7" s="1"/>
  <c r="SEO40" i="7" s="1"/>
  <c r="SEP40" i="7" s="1"/>
  <c r="SEQ40" i="7" s="1"/>
  <c r="SER40" i="7" s="1"/>
  <c r="SES40" i="7" s="1"/>
  <c r="SET40" i="7" s="1"/>
  <c r="SEU40" i="7" s="1"/>
  <c r="SEV40" i="7" s="1"/>
  <c r="SEW40" i="7" s="1"/>
  <c r="SEX40" i="7" s="1"/>
  <c r="SEY40" i="7" s="1"/>
  <c r="SEZ40" i="7" s="1"/>
  <c r="SFA40" i="7" s="1"/>
  <c r="SFB40" i="7" s="1"/>
  <c r="SFC40" i="7" s="1"/>
  <c r="SFD40" i="7" s="1"/>
  <c r="SFE40" i="7" s="1"/>
  <c r="SFF40" i="7" s="1"/>
  <c r="SFG40" i="7" s="1"/>
  <c r="SFH40" i="7" s="1"/>
  <c r="SFI40" i="7" s="1"/>
  <c r="SFJ40" i="7" s="1"/>
  <c r="SFK40" i="7" s="1"/>
  <c r="SFL40" i="7" s="1"/>
  <c r="SFM40" i="7" s="1"/>
  <c r="SFN40" i="7" s="1"/>
  <c r="SFO40" i="7" s="1"/>
  <c r="SFP40" i="7" s="1"/>
  <c r="SFQ40" i="7" s="1"/>
  <c r="SFR40" i="7" s="1"/>
  <c r="SFS40" i="7" s="1"/>
  <c r="SFT40" i="7" s="1"/>
  <c r="SFU40" i="7" s="1"/>
  <c r="SFV40" i="7" s="1"/>
  <c r="SFW40" i="7" s="1"/>
  <c r="SFX40" i="7" s="1"/>
  <c r="SFY40" i="7" s="1"/>
  <c r="SFZ40" i="7" s="1"/>
  <c r="SGA40" i="7" s="1"/>
  <c r="SGB40" i="7" s="1"/>
  <c r="SGC40" i="7" s="1"/>
  <c r="SGD40" i="7" s="1"/>
  <c r="SGE40" i="7" s="1"/>
  <c r="SGF40" i="7" s="1"/>
  <c r="SGG40" i="7" s="1"/>
  <c r="SGH40" i="7" s="1"/>
  <c r="SGI40" i="7" s="1"/>
  <c r="SGJ40" i="7" s="1"/>
  <c r="SGK40" i="7" s="1"/>
  <c r="SGL40" i="7" s="1"/>
  <c r="SGM40" i="7" s="1"/>
  <c r="SGN40" i="7" s="1"/>
  <c r="SGO40" i="7" s="1"/>
  <c r="SGP40" i="7" s="1"/>
  <c r="SGQ40" i="7" s="1"/>
  <c r="SGR40" i="7" s="1"/>
  <c r="SGS40" i="7" s="1"/>
  <c r="SGT40" i="7" s="1"/>
  <c r="SGU40" i="7" s="1"/>
  <c r="SGV40" i="7" s="1"/>
  <c r="SGW40" i="7" s="1"/>
  <c r="SGX40" i="7" s="1"/>
  <c r="SGY40" i="7" s="1"/>
  <c r="SGZ40" i="7" s="1"/>
  <c r="SHA40" i="7" s="1"/>
  <c r="SHB40" i="7" s="1"/>
  <c r="SHC40" i="7" s="1"/>
  <c r="SHD40" i="7" s="1"/>
  <c r="SHE40" i="7" s="1"/>
  <c r="SHF40" i="7" s="1"/>
  <c r="SHG40" i="7" s="1"/>
  <c r="SHH40" i="7" s="1"/>
  <c r="SHI40" i="7" s="1"/>
  <c r="SHJ40" i="7" s="1"/>
  <c r="SHK40" i="7" s="1"/>
  <c r="SHL40" i="7" s="1"/>
  <c r="SHM40" i="7" s="1"/>
  <c r="SHN40" i="7" s="1"/>
  <c r="SHO40" i="7" s="1"/>
  <c r="SHP40" i="7" s="1"/>
  <c r="SHQ40" i="7" s="1"/>
  <c r="SHR40" i="7" s="1"/>
  <c r="SHS40" i="7" s="1"/>
  <c r="SHT40" i="7" s="1"/>
  <c r="SHU40" i="7" s="1"/>
  <c r="SHV40" i="7" s="1"/>
  <c r="SHW40" i="7" s="1"/>
  <c r="SHX40" i="7" s="1"/>
  <c r="SHY40" i="7" s="1"/>
  <c r="SHZ40" i="7" s="1"/>
  <c r="SIA40" i="7" s="1"/>
  <c r="SIB40" i="7" s="1"/>
  <c r="SIC40" i="7" s="1"/>
  <c r="SID40" i="7" s="1"/>
  <c r="SIE40" i="7" s="1"/>
  <c r="SIF40" i="7" s="1"/>
  <c r="SIG40" i="7" s="1"/>
  <c r="SIH40" i="7" s="1"/>
  <c r="SII40" i="7" s="1"/>
  <c r="SIJ40" i="7" s="1"/>
  <c r="SIK40" i="7" s="1"/>
  <c r="SIL40" i="7" s="1"/>
  <c r="SIM40" i="7" s="1"/>
  <c r="SIN40" i="7" s="1"/>
  <c r="SIO40" i="7" s="1"/>
  <c r="SIP40" i="7" s="1"/>
  <c r="SIQ40" i="7" s="1"/>
  <c r="SIR40" i="7" s="1"/>
  <c r="SIS40" i="7" s="1"/>
  <c r="SIT40" i="7" s="1"/>
  <c r="SIU40" i="7" s="1"/>
  <c r="SIV40" i="7" s="1"/>
  <c r="SIW40" i="7" s="1"/>
  <c r="SIX40" i="7" s="1"/>
  <c r="SIY40" i="7" s="1"/>
  <c r="SIZ40" i="7" s="1"/>
  <c r="SJA40" i="7" s="1"/>
  <c r="SJB40" i="7" s="1"/>
  <c r="SJC40" i="7" s="1"/>
  <c r="SJD40" i="7" s="1"/>
  <c r="SJE40" i="7" s="1"/>
  <c r="SJF40" i="7" s="1"/>
  <c r="SJG40" i="7" s="1"/>
  <c r="SJH40" i="7" s="1"/>
  <c r="SJI40" i="7" s="1"/>
  <c r="SJJ40" i="7" s="1"/>
  <c r="SJK40" i="7" s="1"/>
  <c r="SJL40" i="7" s="1"/>
  <c r="SJM40" i="7" s="1"/>
  <c r="SJN40" i="7" s="1"/>
  <c r="SJO40" i="7" s="1"/>
  <c r="SJP40" i="7" s="1"/>
  <c r="SJQ40" i="7" s="1"/>
  <c r="SJR40" i="7" s="1"/>
  <c r="SJS40" i="7" s="1"/>
  <c r="SJT40" i="7" s="1"/>
  <c r="SJU40" i="7" s="1"/>
  <c r="SJV40" i="7" s="1"/>
  <c r="SJW40" i="7" s="1"/>
  <c r="SJX40" i="7" s="1"/>
  <c r="SJY40" i="7" s="1"/>
  <c r="SJZ40" i="7" s="1"/>
  <c r="SKA40" i="7" s="1"/>
  <c r="SKB40" i="7" s="1"/>
  <c r="SKC40" i="7" s="1"/>
  <c r="SKD40" i="7" s="1"/>
  <c r="SKE40" i="7" s="1"/>
  <c r="SKF40" i="7" s="1"/>
  <c r="SKG40" i="7" s="1"/>
  <c r="SKH40" i="7" s="1"/>
  <c r="SKI40" i="7" s="1"/>
  <c r="SKJ40" i="7" s="1"/>
  <c r="SKK40" i="7" s="1"/>
  <c r="SKL40" i="7" s="1"/>
  <c r="SKM40" i="7" s="1"/>
  <c r="SKN40" i="7" s="1"/>
  <c r="SKO40" i="7" s="1"/>
  <c r="SKP40" i="7" s="1"/>
  <c r="SKQ40" i="7" s="1"/>
  <c r="SKR40" i="7" s="1"/>
  <c r="SKS40" i="7" s="1"/>
  <c r="SKT40" i="7" s="1"/>
  <c r="SKU40" i="7" s="1"/>
  <c r="SKV40" i="7" s="1"/>
  <c r="SKW40" i="7" s="1"/>
  <c r="SKX40" i="7" s="1"/>
  <c r="SKY40" i="7" s="1"/>
  <c r="SKZ40" i="7" s="1"/>
  <c r="SLA40" i="7" s="1"/>
  <c r="SLB40" i="7" s="1"/>
  <c r="SLC40" i="7" s="1"/>
  <c r="SLD40" i="7" s="1"/>
  <c r="SLE40" i="7" s="1"/>
  <c r="SLF40" i="7" s="1"/>
  <c r="SLG40" i="7" s="1"/>
  <c r="SLH40" i="7" s="1"/>
  <c r="SLI40" i="7" s="1"/>
  <c r="SLJ40" i="7" s="1"/>
  <c r="SLK40" i="7" s="1"/>
  <c r="SLL40" i="7" s="1"/>
  <c r="SLM40" i="7" s="1"/>
  <c r="SLN40" i="7" s="1"/>
  <c r="SLO40" i="7" s="1"/>
  <c r="SLP40" i="7" s="1"/>
  <c r="SLQ40" i="7" s="1"/>
  <c r="SLR40" i="7" s="1"/>
  <c r="SLS40" i="7" s="1"/>
  <c r="SLT40" i="7" s="1"/>
  <c r="SLU40" i="7" s="1"/>
  <c r="SLV40" i="7" s="1"/>
  <c r="SLW40" i="7" s="1"/>
  <c r="SLX40" i="7" s="1"/>
  <c r="SLY40" i="7" s="1"/>
  <c r="SLZ40" i="7" s="1"/>
  <c r="SMA40" i="7" s="1"/>
  <c r="SMB40" i="7" s="1"/>
  <c r="SMC40" i="7" s="1"/>
  <c r="SMD40" i="7" s="1"/>
  <c r="SME40" i="7" s="1"/>
  <c r="SMF40" i="7" s="1"/>
  <c r="SMG40" i="7" s="1"/>
  <c r="SMH40" i="7" s="1"/>
  <c r="SMI40" i="7" s="1"/>
  <c r="SMJ40" i="7" s="1"/>
  <c r="SMK40" i="7" s="1"/>
  <c r="SML40" i="7" s="1"/>
  <c r="SMM40" i="7" s="1"/>
  <c r="SMN40" i="7" s="1"/>
  <c r="SMO40" i="7" s="1"/>
  <c r="SMP40" i="7" s="1"/>
  <c r="SMQ40" i="7" s="1"/>
  <c r="SMR40" i="7" s="1"/>
  <c r="SMS40" i="7" s="1"/>
  <c r="SMT40" i="7" s="1"/>
  <c r="SMU40" i="7" s="1"/>
  <c r="SMV40" i="7" s="1"/>
  <c r="SMW40" i="7" s="1"/>
  <c r="SMX40" i="7" s="1"/>
  <c r="SMY40" i="7" s="1"/>
  <c r="SMZ40" i="7" s="1"/>
  <c r="SNA40" i="7" s="1"/>
  <c r="SNB40" i="7" s="1"/>
  <c r="SNC40" i="7" s="1"/>
  <c r="SND40" i="7" s="1"/>
  <c r="SNE40" i="7" s="1"/>
  <c r="SNF40" i="7" s="1"/>
  <c r="SNG40" i="7" s="1"/>
  <c r="SNH40" i="7" s="1"/>
  <c r="SNI40" i="7" s="1"/>
  <c r="SNJ40" i="7" s="1"/>
  <c r="SNK40" i="7" s="1"/>
  <c r="SNL40" i="7" s="1"/>
  <c r="SNM40" i="7" s="1"/>
  <c r="SNN40" i="7" s="1"/>
  <c r="SNO40" i="7" s="1"/>
  <c r="SNP40" i="7" s="1"/>
  <c r="SNQ40" i="7" s="1"/>
  <c r="SNR40" i="7" s="1"/>
  <c r="SNS40" i="7" s="1"/>
  <c r="SNT40" i="7" s="1"/>
  <c r="SNU40" i="7" s="1"/>
  <c r="SNV40" i="7" s="1"/>
  <c r="SNW40" i="7" s="1"/>
  <c r="SNX40" i="7" s="1"/>
  <c r="SNY40" i="7" s="1"/>
  <c r="SNZ40" i="7" s="1"/>
  <c r="SOA40" i="7" s="1"/>
  <c r="SOB40" i="7" s="1"/>
  <c r="SOC40" i="7" s="1"/>
  <c r="SOD40" i="7" s="1"/>
  <c r="SOE40" i="7" s="1"/>
  <c r="SOF40" i="7" s="1"/>
  <c r="SOG40" i="7" s="1"/>
  <c r="SOH40" i="7" s="1"/>
  <c r="SOI40" i="7" s="1"/>
  <c r="SOJ40" i="7" s="1"/>
  <c r="SOK40" i="7" s="1"/>
  <c r="SOL40" i="7" s="1"/>
  <c r="SOM40" i="7" s="1"/>
  <c r="SON40" i="7" s="1"/>
  <c r="SOO40" i="7" s="1"/>
  <c r="SOP40" i="7" s="1"/>
  <c r="SOQ40" i="7" s="1"/>
  <c r="SOR40" i="7" s="1"/>
  <c r="SOS40" i="7" s="1"/>
  <c r="SOT40" i="7" s="1"/>
  <c r="SOU40" i="7" s="1"/>
  <c r="SOV40" i="7" s="1"/>
  <c r="SOW40" i="7" s="1"/>
  <c r="SOX40" i="7" s="1"/>
  <c r="SOY40" i="7" s="1"/>
  <c r="SOZ40" i="7" s="1"/>
  <c r="SPA40" i="7" s="1"/>
  <c r="SPB40" i="7" s="1"/>
  <c r="SPC40" i="7" s="1"/>
  <c r="SPD40" i="7" s="1"/>
  <c r="SPE40" i="7" s="1"/>
  <c r="SPF40" i="7" s="1"/>
  <c r="SPG40" i="7" s="1"/>
  <c r="SPH40" i="7" s="1"/>
  <c r="SPI40" i="7" s="1"/>
  <c r="SPJ40" i="7" s="1"/>
  <c r="SPK40" i="7" s="1"/>
  <c r="SPL40" i="7" s="1"/>
  <c r="SPM40" i="7" s="1"/>
  <c r="SPN40" i="7" s="1"/>
  <c r="SPO40" i="7" s="1"/>
  <c r="SPP40" i="7" s="1"/>
  <c r="SPQ40" i="7" s="1"/>
  <c r="SPR40" i="7" s="1"/>
  <c r="SPS40" i="7" s="1"/>
  <c r="SPT40" i="7" s="1"/>
  <c r="SPU40" i="7" s="1"/>
  <c r="SPV40" i="7" s="1"/>
  <c r="SPW40" i="7" s="1"/>
  <c r="SPX40" i="7" s="1"/>
  <c r="SPY40" i="7" s="1"/>
  <c r="SPZ40" i="7" s="1"/>
  <c r="SQA40" i="7" s="1"/>
  <c r="SQB40" i="7" s="1"/>
  <c r="SQC40" i="7" s="1"/>
  <c r="SQD40" i="7" s="1"/>
  <c r="SQE40" i="7" s="1"/>
  <c r="SQF40" i="7" s="1"/>
  <c r="SQG40" i="7" s="1"/>
  <c r="SQH40" i="7" s="1"/>
  <c r="SQI40" i="7" s="1"/>
  <c r="SQJ40" i="7" s="1"/>
  <c r="SQK40" i="7" s="1"/>
  <c r="SQL40" i="7" s="1"/>
  <c r="SQM40" i="7" s="1"/>
  <c r="SQN40" i="7" s="1"/>
  <c r="SQO40" i="7" s="1"/>
  <c r="SQP40" i="7" s="1"/>
  <c r="SQQ40" i="7" s="1"/>
  <c r="SQR40" i="7" s="1"/>
  <c r="SQS40" i="7" s="1"/>
  <c r="SQT40" i="7" s="1"/>
  <c r="SQU40" i="7" s="1"/>
  <c r="SQV40" i="7" s="1"/>
  <c r="SQW40" i="7" s="1"/>
  <c r="SQX40" i="7" s="1"/>
  <c r="SQY40" i="7" s="1"/>
  <c r="SQZ40" i="7" s="1"/>
  <c r="SRA40" i="7" s="1"/>
  <c r="SRB40" i="7" s="1"/>
  <c r="SRC40" i="7" s="1"/>
  <c r="SRD40" i="7" s="1"/>
  <c r="SRE40" i="7" s="1"/>
  <c r="SRF40" i="7" s="1"/>
  <c r="SRG40" i="7" s="1"/>
  <c r="SRH40" i="7" s="1"/>
  <c r="SRI40" i="7" s="1"/>
  <c r="SRJ40" i="7" s="1"/>
  <c r="SRK40" i="7" s="1"/>
  <c r="SRL40" i="7" s="1"/>
  <c r="SRM40" i="7" s="1"/>
  <c r="SRN40" i="7" s="1"/>
  <c r="SRO40" i="7" s="1"/>
  <c r="SRP40" i="7" s="1"/>
  <c r="SRQ40" i="7" s="1"/>
  <c r="SRR40" i="7" s="1"/>
  <c r="SRS40" i="7" s="1"/>
  <c r="SRT40" i="7" s="1"/>
  <c r="SRU40" i="7" s="1"/>
  <c r="SRV40" i="7" s="1"/>
  <c r="SRW40" i="7" s="1"/>
  <c r="SRX40" i="7" s="1"/>
  <c r="SRY40" i="7" s="1"/>
  <c r="SRZ40" i="7" s="1"/>
  <c r="SSA40" i="7" s="1"/>
  <c r="SSB40" i="7" s="1"/>
  <c r="SSC40" i="7" s="1"/>
  <c r="SSD40" i="7" s="1"/>
  <c r="SSE40" i="7" s="1"/>
  <c r="SSF40" i="7" s="1"/>
  <c r="SSG40" i="7" s="1"/>
  <c r="SSH40" i="7" s="1"/>
  <c r="SSI40" i="7" s="1"/>
  <c r="SSJ40" i="7" s="1"/>
  <c r="SSK40" i="7" s="1"/>
  <c r="SSL40" i="7" s="1"/>
  <c r="SSM40" i="7" s="1"/>
  <c r="SSN40" i="7" s="1"/>
  <c r="SSO40" i="7" s="1"/>
  <c r="SSP40" i="7" s="1"/>
  <c r="SSQ40" i="7" s="1"/>
  <c r="SSR40" i="7" s="1"/>
  <c r="SSS40" i="7" s="1"/>
  <c r="SST40" i="7" s="1"/>
  <c r="SSU40" i="7" s="1"/>
  <c r="SSV40" i="7" s="1"/>
  <c r="SSW40" i="7" s="1"/>
  <c r="SSX40" i="7" s="1"/>
  <c r="SSY40" i="7" s="1"/>
  <c r="SSZ40" i="7" s="1"/>
  <c r="STA40" i="7" s="1"/>
  <c r="STB40" i="7" s="1"/>
  <c r="STC40" i="7" s="1"/>
  <c r="STD40" i="7" s="1"/>
  <c r="STE40" i="7" s="1"/>
  <c r="STF40" i="7" s="1"/>
  <c r="STG40" i="7" s="1"/>
  <c r="STH40" i="7" s="1"/>
  <c r="STI40" i="7" s="1"/>
  <c r="STJ40" i="7" s="1"/>
  <c r="STK40" i="7" s="1"/>
  <c r="STL40" i="7" s="1"/>
  <c r="STM40" i="7" s="1"/>
  <c r="STN40" i="7" s="1"/>
  <c r="STO40" i="7" s="1"/>
  <c r="STP40" i="7" s="1"/>
  <c r="STQ40" i="7" s="1"/>
  <c r="STR40" i="7" s="1"/>
  <c r="STS40" i="7" s="1"/>
  <c r="STT40" i="7" s="1"/>
  <c r="STU40" i="7" s="1"/>
  <c r="STV40" i="7" s="1"/>
  <c r="STW40" i="7" s="1"/>
  <c r="STX40" i="7" s="1"/>
  <c r="STY40" i="7" s="1"/>
  <c r="STZ40" i="7" s="1"/>
  <c r="SUA40" i="7" s="1"/>
  <c r="SUB40" i="7" s="1"/>
  <c r="SUC40" i="7" s="1"/>
  <c r="SUD40" i="7" s="1"/>
  <c r="SUE40" i="7" s="1"/>
  <c r="SUF40" i="7" s="1"/>
  <c r="SUG40" i="7" s="1"/>
  <c r="SUH40" i="7" s="1"/>
  <c r="SUI40" i="7" s="1"/>
  <c r="SUJ40" i="7" s="1"/>
  <c r="SUK40" i="7" s="1"/>
  <c r="SUL40" i="7" s="1"/>
  <c r="SUM40" i="7" s="1"/>
  <c r="SUN40" i="7" s="1"/>
  <c r="SUO40" i="7" s="1"/>
  <c r="SUP40" i="7" s="1"/>
  <c r="SUQ40" i="7" s="1"/>
  <c r="SUR40" i="7" s="1"/>
  <c r="SUS40" i="7" s="1"/>
  <c r="SUT40" i="7" s="1"/>
  <c r="SUU40" i="7" s="1"/>
  <c r="SUV40" i="7" s="1"/>
  <c r="SUW40" i="7" s="1"/>
  <c r="SUX40" i="7" s="1"/>
  <c r="SUY40" i="7" s="1"/>
  <c r="SUZ40" i="7" s="1"/>
  <c r="SVA40" i="7" s="1"/>
  <c r="SVB40" i="7" s="1"/>
  <c r="SVC40" i="7" s="1"/>
  <c r="SVD40" i="7" s="1"/>
  <c r="SVE40" i="7" s="1"/>
  <c r="SVF40" i="7" s="1"/>
  <c r="SVG40" i="7" s="1"/>
  <c r="SVH40" i="7" s="1"/>
  <c r="SVI40" i="7" s="1"/>
  <c r="SVJ40" i="7" s="1"/>
  <c r="SVK40" i="7" s="1"/>
  <c r="SVL40" i="7" s="1"/>
  <c r="SVM40" i="7" s="1"/>
  <c r="SVN40" i="7" s="1"/>
  <c r="SVO40" i="7" s="1"/>
  <c r="SVP40" i="7" s="1"/>
  <c r="SVQ40" i="7" s="1"/>
  <c r="SVR40" i="7" s="1"/>
  <c r="SVS40" i="7" s="1"/>
  <c r="SVT40" i="7" s="1"/>
  <c r="SVU40" i="7" s="1"/>
  <c r="SVV40" i="7" s="1"/>
  <c r="SVW40" i="7" s="1"/>
  <c r="SVX40" i="7" s="1"/>
  <c r="SVY40" i="7" s="1"/>
  <c r="SVZ40" i="7" s="1"/>
  <c r="SWA40" i="7" s="1"/>
  <c r="SWB40" i="7" s="1"/>
  <c r="SWC40" i="7" s="1"/>
  <c r="SWD40" i="7" s="1"/>
  <c r="SWE40" i="7" s="1"/>
  <c r="SWF40" i="7" s="1"/>
  <c r="SWG40" i="7" s="1"/>
  <c r="SWH40" i="7" s="1"/>
  <c r="SWI40" i="7" s="1"/>
  <c r="SWJ40" i="7" s="1"/>
  <c r="SWK40" i="7" s="1"/>
  <c r="SWL40" i="7" s="1"/>
  <c r="SWM40" i="7" s="1"/>
  <c r="SWN40" i="7" s="1"/>
  <c r="SWO40" i="7" s="1"/>
  <c r="SWP40" i="7" s="1"/>
  <c r="SWQ40" i="7" s="1"/>
  <c r="SWR40" i="7" s="1"/>
  <c r="SWS40" i="7" s="1"/>
  <c r="SWT40" i="7" s="1"/>
  <c r="SWU40" i="7" s="1"/>
  <c r="SWV40" i="7" s="1"/>
  <c r="SWW40" i="7" s="1"/>
  <c r="SWX40" i="7" s="1"/>
  <c r="SWY40" i="7" s="1"/>
  <c r="SWZ40" i="7" s="1"/>
  <c r="SXA40" i="7" s="1"/>
  <c r="SXB40" i="7" s="1"/>
  <c r="SXC40" i="7" s="1"/>
  <c r="SXD40" i="7" s="1"/>
  <c r="SXE40" i="7" s="1"/>
  <c r="SXF40" i="7" s="1"/>
  <c r="SXG40" i="7" s="1"/>
  <c r="SXH40" i="7" s="1"/>
  <c r="SXI40" i="7" s="1"/>
  <c r="SXJ40" i="7" s="1"/>
  <c r="SXK40" i="7" s="1"/>
  <c r="SXL40" i="7" s="1"/>
  <c r="SXM40" i="7" s="1"/>
  <c r="SXN40" i="7" s="1"/>
  <c r="SXO40" i="7" s="1"/>
  <c r="SXP40" i="7" s="1"/>
  <c r="SXQ40" i="7" s="1"/>
  <c r="SXR40" i="7" s="1"/>
  <c r="SXS40" i="7" s="1"/>
  <c r="SXT40" i="7" s="1"/>
  <c r="SXU40" i="7" s="1"/>
  <c r="SXV40" i="7" s="1"/>
  <c r="SXW40" i="7" s="1"/>
  <c r="SXX40" i="7" s="1"/>
  <c r="SXY40" i="7" s="1"/>
  <c r="SXZ40" i="7" s="1"/>
  <c r="SYA40" i="7" s="1"/>
  <c r="SYB40" i="7" s="1"/>
  <c r="SYC40" i="7" s="1"/>
  <c r="SYD40" i="7" s="1"/>
  <c r="SYE40" i="7" s="1"/>
  <c r="SYF40" i="7" s="1"/>
  <c r="SYG40" i="7" s="1"/>
  <c r="SYH40" i="7" s="1"/>
  <c r="SYI40" i="7" s="1"/>
  <c r="SYJ40" i="7" s="1"/>
  <c r="SYK40" i="7" s="1"/>
  <c r="SYL40" i="7" s="1"/>
  <c r="SYM40" i="7" s="1"/>
  <c r="SYN40" i="7" s="1"/>
  <c r="SYO40" i="7" s="1"/>
  <c r="SYP40" i="7" s="1"/>
  <c r="SYQ40" i="7" s="1"/>
  <c r="SYR40" i="7" s="1"/>
  <c r="SYS40" i="7" s="1"/>
  <c r="SYT40" i="7" s="1"/>
  <c r="SYU40" i="7" s="1"/>
  <c r="SYV40" i="7" s="1"/>
  <c r="SYW40" i="7" s="1"/>
  <c r="SYX40" i="7" s="1"/>
  <c r="SYY40" i="7" s="1"/>
  <c r="SYZ40" i="7" s="1"/>
  <c r="SZA40" i="7" s="1"/>
  <c r="SZB40" i="7" s="1"/>
  <c r="SZC40" i="7" s="1"/>
  <c r="SZD40" i="7" s="1"/>
  <c r="SZE40" i="7" s="1"/>
  <c r="SZF40" i="7" s="1"/>
  <c r="SZG40" i="7" s="1"/>
  <c r="SZH40" i="7" s="1"/>
  <c r="SZI40" i="7" s="1"/>
  <c r="SZJ40" i="7" s="1"/>
  <c r="SZK40" i="7" s="1"/>
  <c r="SZL40" i="7" s="1"/>
  <c r="SZM40" i="7" s="1"/>
  <c r="SZN40" i="7" s="1"/>
  <c r="SZO40" i="7" s="1"/>
  <c r="SZP40" i="7" s="1"/>
  <c r="SZQ40" i="7" s="1"/>
  <c r="SZR40" i="7" s="1"/>
  <c r="SZS40" i="7" s="1"/>
  <c r="SZT40" i="7" s="1"/>
  <c r="SZU40" i="7" s="1"/>
  <c r="SZV40" i="7" s="1"/>
  <c r="SZW40" i="7" s="1"/>
  <c r="SZX40" i="7" s="1"/>
  <c r="SZY40" i="7" s="1"/>
  <c r="SZZ40" i="7" s="1"/>
  <c r="TAA40" i="7" s="1"/>
  <c r="TAB40" i="7" s="1"/>
  <c r="TAC40" i="7" s="1"/>
  <c r="TAD40" i="7" s="1"/>
  <c r="TAE40" i="7" s="1"/>
  <c r="TAF40" i="7" s="1"/>
  <c r="TAG40" i="7" s="1"/>
  <c r="TAH40" i="7" s="1"/>
  <c r="TAI40" i="7" s="1"/>
  <c r="TAJ40" i="7" s="1"/>
  <c r="TAK40" i="7" s="1"/>
  <c r="TAL40" i="7" s="1"/>
  <c r="TAM40" i="7" s="1"/>
  <c r="TAN40" i="7" s="1"/>
  <c r="TAO40" i="7" s="1"/>
  <c r="TAP40" i="7" s="1"/>
  <c r="TAQ40" i="7" s="1"/>
  <c r="TAR40" i="7" s="1"/>
  <c r="TAS40" i="7" s="1"/>
  <c r="TAT40" i="7" s="1"/>
  <c r="TAU40" i="7" s="1"/>
  <c r="TAV40" i="7" s="1"/>
  <c r="TAW40" i="7" s="1"/>
  <c r="TAX40" i="7" s="1"/>
  <c r="TAY40" i="7" s="1"/>
  <c r="TAZ40" i="7" s="1"/>
  <c r="TBA40" i="7" s="1"/>
  <c r="TBB40" i="7" s="1"/>
  <c r="TBC40" i="7" s="1"/>
  <c r="TBD40" i="7" s="1"/>
  <c r="TBE40" i="7" s="1"/>
  <c r="TBF40" i="7" s="1"/>
  <c r="TBG40" i="7" s="1"/>
  <c r="TBH40" i="7" s="1"/>
  <c r="TBI40" i="7" s="1"/>
  <c r="TBJ40" i="7" s="1"/>
  <c r="TBK40" i="7" s="1"/>
  <c r="TBL40" i="7" s="1"/>
  <c r="TBM40" i="7" s="1"/>
  <c r="TBN40" i="7" s="1"/>
  <c r="TBO40" i="7" s="1"/>
  <c r="TBP40" i="7" s="1"/>
  <c r="TBQ40" i="7" s="1"/>
  <c r="TBR40" i="7" s="1"/>
  <c r="TBS40" i="7" s="1"/>
  <c r="TBT40" i="7" s="1"/>
  <c r="TBU40" i="7" s="1"/>
  <c r="TBV40" i="7" s="1"/>
  <c r="TBW40" i="7" s="1"/>
  <c r="TBX40" i="7" s="1"/>
  <c r="TBY40" i="7" s="1"/>
  <c r="TBZ40" i="7" s="1"/>
  <c r="TCA40" i="7" s="1"/>
  <c r="TCB40" i="7" s="1"/>
  <c r="TCC40" i="7" s="1"/>
  <c r="TCD40" i="7" s="1"/>
  <c r="TCE40" i="7" s="1"/>
  <c r="TCF40" i="7" s="1"/>
  <c r="TCG40" i="7" s="1"/>
  <c r="TCH40" i="7" s="1"/>
  <c r="TCI40" i="7" s="1"/>
  <c r="TCJ40" i="7" s="1"/>
  <c r="TCK40" i="7" s="1"/>
  <c r="TCL40" i="7" s="1"/>
  <c r="TCM40" i="7" s="1"/>
  <c r="TCN40" i="7" s="1"/>
  <c r="TCO40" i="7" s="1"/>
  <c r="TCP40" i="7" s="1"/>
  <c r="TCQ40" i="7" s="1"/>
  <c r="TCR40" i="7" s="1"/>
  <c r="TCS40" i="7" s="1"/>
  <c r="TCT40" i="7" s="1"/>
  <c r="TCU40" i="7" s="1"/>
  <c r="TCV40" i="7" s="1"/>
  <c r="TCW40" i="7" s="1"/>
  <c r="TCX40" i="7" s="1"/>
  <c r="TCY40" i="7" s="1"/>
  <c r="TCZ40" i="7" s="1"/>
  <c r="TDA40" i="7" s="1"/>
  <c r="TDB40" i="7" s="1"/>
  <c r="TDC40" i="7" s="1"/>
  <c r="TDD40" i="7" s="1"/>
  <c r="TDE40" i="7" s="1"/>
  <c r="TDF40" i="7" s="1"/>
  <c r="TDG40" i="7" s="1"/>
  <c r="TDH40" i="7" s="1"/>
  <c r="TDI40" i="7" s="1"/>
  <c r="TDJ40" i="7" s="1"/>
  <c r="TDK40" i="7" s="1"/>
  <c r="TDL40" i="7" s="1"/>
  <c r="TDM40" i="7" s="1"/>
  <c r="TDN40" i="7" s="1"/>
  <c r="TDO40" i="7" s="1"/>
  <c r="TDP40" i="7" s="1"/>
  <c r="TDQ40" i="7" s="1"/>
  <c r="TDR40" i="7" s="1"/>
  <c r="TDS40" i="7" s="1"/>
  <c r="TDT40" i="7" s="1"/>
  <c r="TDU40" i="7" s="1"/>
  <c r="TDV40" i="7" s="1"/>
  <c r="TDW40" i="7" s="1"/>
  <c r="TDX40" i="7" s="1"/>
  <c r="TDY40" i="7" s="1"/>
  <c r="TDZ40" i="7" s="1"/>
  <c r="TEA40" i="7" s="1"/>
  <c r="TEB40" i="7" s="1"/>
  <c r="TEC40" i="7" s="1"/>
  <c r="TED40" i="7" s="1"/>
  <c r="TEE40" i="7" s="1"/>
  <c r="TEF40" i="7" s="1"/>
  <c r="TEG40" i="7" s="1"/>
  <c r="TEH40" i="7" s="1"/>
  <c r="TEI40" i="7" s="1"/>
  <c r="TEJ40" i="7" s="1"/>
  <c r="TEK40" i="7" s="1"/>
  <c r="TEL40" i="7" s="1"/>
  <c r="TEM40" i="7" s="1"/>
  <c r="TEN40" i="7" s="1"/>
  <c r="TEO40" i="7" s="1"/>
  <c r="TEP40" i="7" s="1"/>
  <c r="TEQ40" i="7" s="1"/>
  <c r="TER40" i="7" s="1"/>
  <c r="TES40" i="7" s="1"/>
  <c r="TET40" i="7" s="1"/>
  <c r="TEU40" i="7" s="1"/>
  <c r="TEV40" i="7" s="1"/>
  <c r="TEW40" i="7" s="1"/>
  <c r="TEX40" i="7" s="1"/>
  <c r="TEY40" i="7" s="1"/>
  <c r="TEZ40" i="7" s="1"/>
  <c r="TFA40" i="7" s="1"/>
  <c r="TFB40" i="7" s="1"/>
  <c r="TFC40" i="7" s="1"/>
  <c r="TFD40" i="7" s="1"/>
  <c r="TFE40" i="7" s="1"/>
  <c r="TFF40" i="7" s="1"/>
  <c r="TFG40" i="7" s="1"/>
  <c r="TFH40" i="7" s="1"/>
  <c r="TFI40" i="7" s="1"/>
  <c r="TFJ40" i="7" s="1"/>
  <c r="TFK40" i="7" s="1"/>
  <c r="TFL40" i="7" s="1"/>
  <c r="TFM40" i="7" s="1"/>
  <c r="TFN40" i="7" s="1"/>
  <c r="TFO40" i="7" s="1"/>
  <c r="TFP40" i="7" s="1"/>
  <c r="TFQ40" i="7" s="1"/>
  <c r="TFR40" i="7" s="1"/>
  <c r="TFS40" i="7" s="1"/>
  <c r="TFT40" i="7" s="1"/>
  <c r="TFU40" i="7" s="1"/>
  <c r="TFV40" i="7" s="1"/>
  <c r="TFW40" i="7" s="1"/>
  <c r="TFX40" i="7" s="1"/>
  <c r="TFY40" i="7" s="1"/>
  <c r="TFZ40" i="7" s="1"/>
  <c r="TGA40" i="7" s="1"/>
  <c r="TGB40" i="7" s="1"/>
  <c r="TGC40" i="7" s="1"/>
  <c r="TGD40" i="7" s="1"/>
  <c r="TGE40" i="7" s="1"/>
  <c r="TGF40" i="7" s="1"/>
  <c r="TGG40" i="7" s="1"/>
  <c r="TGH40" i="7" s="1"/>
  <c r="TGI40" i="7" s="1"/>
  <c r="TGJ40" i="7" s="1"/>
  <c r="TGK40" i="7" s="1"/>
  <c r="TGL40" i="7" s="1"/>
  <c r="TGM40" i="7" s="1"/>
  <c r="TGN40" i="7" s="1"/>
  <c r="TGO40" i="7" s="1"/>
  <c r="TGP40" i="7" s="1"/>
  <c r="TGQ40" i="7" s="1"/>
  <c r="TGR40" i="7" s="1"/>
  <c r="TGS40" i="7" s="1"/>
  <c r="TGT40" i="7" s="1"/>
  <c r="TGU40" i="7" s="1"/>
  <c r="TGV40" i="7" s="1"/>
  <c r="TGW40" i="7" s="1"/>
  <c r="TGX40" i="7" s="1"/>
  <c r="TGY40" i="7" s="1"/>
  <c r="TGZ40" i="7" s="1"/>
  <c r="THA40" i="7" s="1"/>
  <c r="THB40" i="7" s="1"/>
  <c r="THC40" i="7" s="1"/>
  <c r="THD40" i="7" s="1"/>
  <c r="THE40" i="7" s="1"/>
  <c r="THF40" i="7" s="1"/>
  <c r="THG40" i="7" s="1"/>
  <c r="THH40" i="7" s="1"/>
  <c r="THI40" i="7" s="1"/>
  <c r="THJ40" i="7" s="1"/>
  <c r="THK40" i="7" s="1"/>
  <c r="THL40" i="7" s="1"/>
  <c r="THM40" i="7" s="1"/>
  <c r="THN40" i="7" s="1"/>
  <c r="THO40" i="7" s="1"/>
  <c r="THP40" i="7" s="1"/>
  <c r="THQ40" i="7" s="1"/>
  <c r="THR40" i="7" s="1"/>
  <c r="THS40" i="7" s="1"/>
  <c r="THT40" i="7" s="1"/>
  <c r="THU40" i="7" s="1"/>
  <c r="THV40" i="7" s="1"/>
  <c r="THW40" i="7" s="1"/>
  <c r="THX40" i="7" s="1"/>
  <c r="THY40" i="7" s="1"/>
  <c r="THZ40" i="7" s="1"/>
  <c r="TIA40" i="7" s="1"/>
  <c r="TIB40" i="7" s="1"/>
  <c r="TIC40" i="7" s="1"/>
  <c r="TID40" i="7" s="1"/>
  <c r="TIE40" i="7" s="1"/>
  <c r="TIF40" i="7" s="1"/>
  <c r="TIG40" i="7" s="1"/>
  <c r="TIH40" i="7" s="1"/>
  <c r="TII40" i="7" s="1"/>
  <c r="TIJ40" i="7" s="1"/>
  <c r="TIK40" i="7" s="1"/>
  <c r="TIL40" i="7" s="1"/>
  <c r="TIM40" i="7" s="1"/>
  <c r="TIN40" i="7" s="1"/>
  <c r="TIO40" i="7" s="1"/>
  <c r="TIP40" i="7" s="1"/>
  <c r="TIQ40" i="7" s="1"/>
  <c r="TIR40" i="7" s="1"/>
  <c r="TIS40" i="7" s="1"/>
  <c r="TIT40" i="7" s="1"/>
  <c r="TIU40" i="7" s="1"/>
  <c r="TIV40" i="7" s="1"/>
  <c r="TIW40" i="7" s="1"/>
  <c r="TIX40" i="7" s="1"/>
  <c r="TIY40" i="7" s="1"/>
  <c r="TIZ40" i="7" s="1"/>
  <c r="TJA40" i="7" s="1"/>
  <c r="TJB40" i="7" s="1"/>
  <c r="TJC40" i="7" s="1"/>
  <c r="TJD40" i="7" s="1"/>
  <c r="TJE40" i="7" s="1"/>
  <c r="TJF40" i="7" s="1"/>
  <c r="TJG40" i="7" s="1"/>
  <c r="TJH40" i="7" s="1"/>
  <c r="TJI40" i="7" s="1"/>
  <c r="TJJ40" i="7" s="1"/>
  <c r="TJK40" i="7" s="1"/>
  <c r="TJL40" i="7" s="1"/>
  <c r="TJM40" i="7" s="1"/>
  <c r="TJN40" i="7" s="1"/>
  <c r="TJO40" i="7" s="1"/>
  <c r="TJP40" i="7" s="1"/>
  <c r="TJQ40" i="7" s="1"/>
  <c r="TJR40" i="7" s="1"/>
  <c r="TJS40" i="7" s="1"/>
  <c r="TJT40" i="7" s="1"/>
  <c r="TJU40" i="7" s="1"/>
  <c r="TJV40" i="7" s="1"/>
  <c r="TJW40" i="7" s="1"/>
  <c r="TJX40" i="7" s="1"/>
  <c r="TJY40" i="7" s="1"/>
  <c r="TJZ40" i="7" s="1"/>
  <c r="TKA40" i="7" s="1"/>
  <c r="TKB40" i="7" s="1"/>
  <c r="TKC40" i="7" s="1"/>
  <c r="TKD40" i="7" s="1"/>
  <c r="TKE40" i="7" s="1"/>
  <c r="TKF40" i="7" s="1"/>
  <c r="TKG40" i="7" s="1"/>
  <c r="TKH40" i="7" s="1"/>
  <c r="TKI40" i="7" s="1"/>
  <c r="TKJ40" i="7" s="1"/>
  <c r="TKK40" i="7" s="1"/>
  <c r="TKL40" i="7" s="1"/>
  <c r="TKM40" i="7" s="1"/>
  <c r="TKN40" i="7" s="1"/>
  <c r="TKO40" i="7" s="1"/>
  <c r="TKP40" i="7" s="1"/>
  <c r="TKQ40" i="7" s="1"/>
  <c r="TKR40" i="7" s="1"/>
  <c r="TKS40" i="7" s="1"/>
  <c r="TKT40" i="7" s="1"/>
  <c r="TKU40" i="7" s="1"/>
  <c r="TKV40" i="7" s="1"/>
  <c r="TKW40" i="7" s="1"/>
  <c r="TKX40" i="7" s="1"/>
  <c r="TKY40" i="7" s="1"/>
  <c r="TKZ40" i="7" s="1"/>
  <c r="TLA40" i="7" s="1"/>
  <c r="TLB40" i="7" s="1"/>
  <c r="TLC40" i="7" s="1"/>
  <c r="TLD40" i="7" s="1"/>
  <c r="TLE40" i="7" s="1"/>
  <c r="TLF40" i="7" s="1"/>
  <c r="TLG40" i="7" s="1"/>
  <c r="TLH40" i="7" s="1"/>
  <c r="TLI40" i="7" s="1"/>
  <c r="TLJ40" i="7" s="1"/>
  <c r="TLK40" i="7" s="1"/>
  <c r="TLL40" i="7" s="1"/>
  <c r="TLM40" i="7" s="1"/>
  <c r="TLN40" i="7" s="1"/>
  <c r="TLO40" i="7" s="1"/>
  <c r="TLP40" i="7" s="1"/>
  <c r="TLQ40" i="7" s="1"/>
  <c r="TLR40" i="7" s="1"/>
  <c r="TLS40" i="7" s="1"/>
  <c r="TLT40" i="7" s="1"/>
  <c r="TLU40" i="7" s="1"/>
  <c r="TLV40" i="7" s="1"/>
  <c r="TLW40" i="7" s="1"/>
  <c r="TLX40" i="7" s="1"/>
  <c r="TLY40" i="7" s="1"/>
  <c r="TLZ40" i="7" s="1"/>
  <c r="TMA40" i="7" s="1"/>
  <c r="TMB40" i="7" s="1"/>
  <c r="TMC40" i="7" s="1"/>
  <c r="TMD40" i="7" s="1"/>
  <c r="TME40" i="7" s="1"/>
  <c r="TMF40" i="7" s="1"/>
  <c r="TMG40" i="7" s="1"/>
  <c r="TMH40" i="7" s="1"/>
  <c r="TMI40" i="7" s="1"/>
  <c r="TMJ40" i="7" s="1"/>
  <c r="TMK40" i="7" s="1"/>
  <c r="TML40" i="7" s="1"/>
  <c r="TMM40" i="7" s="1"/>
  <c r="TMN40" i="7" s="1"/>
  <c r="TMO40" i="7" s="1"/>
  <c r="TMP40" i="7" s="1"/>
  <c r="TMQ40" i="7" s="1"/>
  <c r="TMR40" i="7" s="1"/>
  <c r="TMS40" i="7" s="1"/>
  <c r="TMT40" i="7" s="1"/>
  <c r="TMU40" i="7" s="1"/>
  <c r="TMV40" i="7" s="1"/>
  <c r="TMW40" i="7" s="1"/>
  <c r="TMX40" i="7" s="1"/>
  <c r="TMY40" i="7" s="1"/>
  <c r="TMZ40" i="7" s="1"/>
  <c r="TNA40" i="7" s="1"/>
  <c r="TNB40" i="7" s="1"/>
  <c r="TNC40" i="7" s="1"/>
  <c r="TND40" i="7" s="1"/>
  <c r="TNE40" i="7" s="1"/>
  <c r="TNF40" i="7" s="1"/>
  <c r="TNG40" i="7" s="1"/>
  <c r="TNH40" i="7" s="1"/>
  <c r="TNI40" i="7" s="1"/>
  <c r="TNJ40" i="7" s="1"/>
  <c r="TNK40" i="7" s="1"/>
  <c r="TNL40" i="7" s="1"/>
  <c r="TNM40" i="7" s="1"/>
  <c r="TNN40" i="7" s="1"/>
  <c r="TNO40" i="7" s="1"/>
  <c r="TNP40" i="7" s="1"/>
  <c r="TNQ40" i="7" s="1"/>
  <c r="TNR40" i="7" s="1"/>
  <c r="TNS40" i="7" s="1"/>
  <c r="TNT40" i="7" s="1"/>
  <c r="TNU40" i="7" s="1"/>
  <c r="TNV40" i="7" s="1"/>
  <c r="TNW40" i="7" s="1"/>
  <c r="TNX40" i="7" s="1"/>
  <c r="TNY40" i="7" s="1"/>
  <c r="TNZ40" i="7" s="1"/>
  <c r="TOA40" i="7" s="1"/>
  <c r="TOB40" i="7" s="1"/>
  <c r="TOC40" i="7" s="1"/>
  <c r="TOD40" i="7" s="1"/>
  <c r="TOE40" i="7" s="1"/>
  <c r="TOF40" i="7" s="1"/>
  <c r="TOG40" i="7" s="1"/>
  <c r="TOH40" i="7" s="1"/>
  <c r="TOI40" i="7" s="1"/>
  <c r="TOJ40" i="7" s="1"/>
  <c r="TOK40" i="7" s="1"/>
  <c r="TOL40" i="7" s="1"/>
  <c r="TOM40" i="7" s="1"/>
  <c r="TON40" i="7" s="1"/>
  <c r="TOO40" i="7" s="1"/>
  <c r="TOP40" i="7" s="1"/>
  <c r="TOQ40" i="7" s="1"/>
  <c r="TOR40" i="7" s="1"/>
  <c r="TOS40" i="7" s="1"/>
  <c r="TOT40" i="7" s="1"/>
  <c r="TOU40" i="7" s="1"/>
  <c r="TOV40" i="7" s="1"/>
  <c r="TOW40" i="7" s="1"/>
  <c r="TOX40" i="7" s="1"/>
  <c r="TOY40" i="7" s="1"/>
  <c r="TOZ40" i="7" s="1"/>
  <c r="TPA40" i="7" s="1"/>
  <c r="TPB40" i="7" s="1"/>
  <c r="TPC40" i="7" s="1"/>
  <c r="TPD40" i="7" s="1"/>
  <c r="TPE40" i="7" s="1"/>
  <c r="TPF40" i="7" s="1"/>
  <c r="TPG40" i="7" s="1"/>
  <c r="TPH40" i="7" s="1"/>
  <c r="TPI40" i="7" s="1"/>
  <c r="TPJ40" i="7" s="1"/>
  <c r="TPK40" i="7" s="1"/>
  <c r="TPL40" i="7" s="1"/>
  <c r="TPM40" i="7" s="1"/>
  <c r="TPN40" i="7" s="1"/>
  <c r="TPO40" i="7" s="1"/>
  <c r="TPP40" i="7" s="1"/>
  <c r="TPQ40" i="7" s="1"/>
  <c r="TPR40" i="7" s="1"/>
  <c r="TPS40" i="7" s="1"/>
  <c r="TPT40" i="7" s="1"/>
  <c r="TPU40" i="7" s="1"/>
  <c r="TPV40" i="7" s="1"/>
  <c r="TPW40" i="7" s="1"/>
  <c r="TPX40" i="7" s="1"/>
  <c r="TPY40" i="7" s="1"/>
  <c r="TPZ40" i="7" s="1"/>
  <c r="TQA40" i="7" s="1"/>
  <c r="TQB40" i="7" s="1"/>
  <c r="TQC40" i="7" s="1"/>
  <c r="TQD40" i="7" s="1"/>
  <c r="TQE40" i="7" s="1"/>
  <c r="TQF40" i="7" s="1"/>
  <c r="TQG40" i="7" s="1"/>
  <c r="TQH40" i="7" s="1"/>
  <c r="TQI40" i="7" s="1"/>
  <c r="TQJ40" i="7" s="1"/>
  <c r="TQK40" i="7" s="1"/>
  <c r="TQL40" i="7" s="1"/>
  <c r="TQM40" i="7" s="1"/>
  <c r="TQN40" i="7" s="1"/>
  <c r="TQO40" i="7" s="1"/>
  <c r="TQP40" i="7" s="1"/>
  <c r="TQQ40" i="7" s="1"/>
  <c r="TQR40" i="7" s="1"/>
  <c r="TQS40" i="7" s="1"/>
  <c r="TQT40" i="7" s="1"/>
  <c r="TQU40" i="7" s="1"/>
  <c r="TQV40" i="7" s="1"/>
  <c r="TQW40" i="7" s="1"/>
  <c r="TQX40" i="7" s="1"/>
  <c r="TQY40" i="7" s="1"/>
  <c r="TQZ40" i="7" s="1"/>
  <c r="TRA40" i="7" s="1"/>
  <c r="TRB40" i="7" s="1"/>
  <c r="TRC40" i="7" s="1"/>
  <c r="TRD40" i="7" s="1"/>
  <c r="TRE40" i="7" s="1"/>
  <c r="TRF40" i="7" s="1"/>
  <c r="TRG40" i="7" s="1"/>
  <c r="TRH40" i="7" s="1"/>
  <c r="TRI40" i="7" s="1"/>
  <c r="TRJ40" i="7" s="1"/>
  <c r="TRK40" i="7" s="1"/>
  <c r="TRL40" i="7" s="1"/>
  <c r="TRM40" i="7" s="1"/>
  <c r="TRN40" i="7" s="1"/>
  <c r="TRO40" i="7" s="1"/>
  <c r="TRP40" i="7" s="1"/>
  <c r="TRQ40" i="7" s="1"/>
  <c r="TRR40" i="7" s="1"/>
  <c r="TRS40" i="7" s="1"/>
  <c r="TRT40" i="7" s="1"/>
  <c r="TRU40" i="7" s="1"/>
  <c r="TRV40" i="7" s="1"/>
  <c r="TRW40" i="7" s="1"/>
  <c r="TRX40" i="7" s="1"/>
  <c r="TRY40" i="7" s="1"/>
  <c r="TRZ40" i="7" s="1"/>
  <c r="TSA40" i="7" s="1"/>
  <c r="TSB40" i="7" s="1"/>
  <c r="TSC40" i="7" s="1"/>
  <c r="TSD40" i="7" s="1"/>
  <c r="TSE40" i="7" s="1"/>
  <c r="TSF40" i="7" s="1"/>
  <c r="TSG40" i="7" s="1"/>
  <c r="TSH40" i="7" s="1"/>
  <c r="TSI40" i="7" s="1"/>
  <c r="TSJ40" i="7" s="1"/>
  <c r="TSK40" i="7" s="1"/>
  <c r="TSL40" i="7" s="1"/>
  <c r="TSM40" i="7" s="1"/>
  <c r="TSN40" i="7" s="1"/>
  <c r="TSO40" i="7" s="1"/>
  <c r="TSP40" i="7" s="1"/>
  <c r="TSQ40" i="7" s="1"/>
  <c r="TSR40" i="7" s="1"/>
  <c r="TSS40" i="7" s="1"/>
  <c r="TST40" i="7" s="1"/>
  <c r="TSU40" i="7" s="1"/>
  <c r="TSV40" i="7" s="1"/>
  <c r="TSW40" i="7" s="1"/>
  <c r="TSX40" i="7" s="1"/>
  <c r="TSY40" i="7" s="1"/>
  <c r="TSZ40" i="7" s="1"/>
  <c r="TTA40" i="7" s="1"/>
  <c r="TTB40" i="7" s="1"/>
  <c r="TTC40" i="7" s="1"/>
  <c r="TTD40" i="7" s="1"/>
  <c r="TTE40" i="7" s="1"/>
  <c r="TTF40" i="7" s="1"/>
  <c r="TTG40" i="7" s="1"/>
  <c r="TTH40" i="7" s="1"/>
  <c r="TTI40" i="7" s="1"/>
  <c r="TTJ40" i="7" s="1"/>
  <c r="TTK40" i="7" s="1"/>
  <c r="TTL40" i="7" s="1"/>
  <c r="TTM40" i="7" s="1"/>
  <c r="TTN40" i="7" s="1"/>
  <c r="TTO40" i="7" s="1"/>
  <c r="TTP40" i="7" s="1"/>
  <c r="TTQ40" i="7" s="1"/>
  <c r="TTR40" i="7" s="1"/>
  <c r="TTS40" i="7" s="1"/>
  <c r="TTT40" i="7" s="1"/>
  <c r="TTU40" i="7" s="1"/>
  <c r="TTV40" i="7" s="1"/>
  <c r="TTW40" i="7" s="1"/>
  <c r="TTX40" i="7" s="1"/>
  <c r="TTY40" i="7" s="1"/>
  <c r="TTZ40" i="7" s="1"/>
  <c r="TUA40" i="7" s="1"/>
  <c r="TUB40" i="7" s="1"/>
  <c r="TUC40" i="7" s="1"/>
  <c r="TUD40" i="7" s="1"/>
  <c r="TUE40" i="7" s="1"/>
  <c r="TUF40" i="7" s="1"/>
  <c r="TUG40" i="7" s="1"/>
  <c r="TUH40" i="7" s="1"/>
  <c r="TUI40" i="7" s="1"/>
  <c r="TUJ40" i="7" s="1"/>
  <c r="TUK40" i="7" s="1"/>
  <c r="TUL40" i="7" s="1"/>
  <c r="TUM40" i="7" s="1"/>
  <c r="TUN40" i="7" s="1"/>
  <c r="TUO40" i="7" s="1"/>
  <c r="TUP40" i="7" s="1"/>
  <c r="TUQ40" i="7" s="1"/>
  <c r="TUR40" i="7" s="1"/>
  <c r="TUS40" i="7" s="1"/>
  <c r="TUT40" i="7" s="1"/>
  <c r="TUU40" i="7" s="1"/>
  <c r="TUV40" i="7" s="1"/>
  <c r="TUW40" i="7" s="1"/>
  <c r="TUX40" i="7" s="1"/>
  <c r="TUY40" i="7" s="1"/>
  <c r="TUZ40" i="7" s="1"/>
  <c r="TVA40" i="7" s="1"/>
  <c r="TVB40" i="7" s="1"/>
  <c r="TVC40" i="7" s="1"/>
  <c r="TVD40" i="7" s="1"/>
  <c r="TVE40" i="7" s="1"/>
  <c r="TVF40" i="7" s="1"/>
  <c r="TVG40" i="7" s="1"/>
  <c r="TVH40" i="7" s="1"/>
  <c r="TVI40" i="7" s="1"/>
  <c r="TVJ40" i="7" s="1"/>
  <c r="TVK40" i="7" s="1"/>
  <c r="TVL40" i="7" s="1"/>
  <c r="TVM40" i="7" s="1"/>
  <c r="TVN40" i="7" s="1"/>
  <c r="TVO40" i="7" s="1"/>
  <c r="TVP40" i="7" s="1"/>
  <c r="TVQ40" i="7" s="1"/>
  <c r="TVR40" i="7" s="1"/>
  <c r="TVS40" i="7" s="1"/>
  <c r="TVT40" i="7" s="1"/>
  <c r="TVU40" i="7" s="1"/>
  <c r="TVV40" i="7" s="1"/>
  <c r="TVW40" i="7" s="1"/>
  <c r="TVX40" i="7" s="1"/>
  <c r="TVY40" i="7" s="1"/>
  <c r="TVZ40" i="7" s="1"/>
  <c r="TWA40" i="7" s="1"/>
  <c r="TWB40" i="7" s="1"/>
  <c r="TWC40" i="7" s="1"/>
  <c r="TWD40" i="7" s="1"/>
  <c r="TWE40" i="7" s="1"/>
  <c r="TWF40" i="7" s="1"/>
  <c r="TWG40" i="7" s="1"/>
  <c r="TWH40" i="7" s="1"/>
  <c r="TWI40" i="7" s="1"/>
  <c r="TWJ40" i="7" s="1"/>
  <c r="TWK40" i="7" s="1"/>
  <c r="TWL40" i="7" s="1"/>
  <c r="TWM40" i="7" s="1"/>
  <c r="TWN40" i="7" s="1"/>
  <c r="TWO40" i="7" s="1"/>
  <c r="TWP40" i="7" s="1"/>
  <c r="TWQ40" i="7" s="1"/>
  <c r="TWR40" i="7" s="1"/>
  <c r="TWS40" i="7" s="1"/>
  <c r="TWT40" i="7" s="1"/>
  <c r="TWU40" i="7" s="1"/>
  <c r="TWV40" i="7" s="1"/>
  <c r="TWW40" i="7" s="1"/>
  <c r="TWX40" i="7" s="1"/>
  <c r="TWY40" i="7" s="1"/>
  <c r="TWZ40" i="7" s="1"/>
  <c r="TXA40" i="7" s="1"/>
  <c r="TXB40" i="7" s="1"/>
  <c r="TXC40" i="7" s="1"/>
  <c r="TXD40" i="7" s="1"/>
  <c r="TXE40" i="7" s="1"/>
  <c r="TXF40" i="7" s="1"/>
  <c r="TXG40" i="7" s="1"/>
  <c r="TXH40" i="7" s="1"/>
  <c r="TXI40" i="7" s="1"/>
  <c r="TXJ40" i="7" s="1"/>
  <c r="TXK40" i="7" s="1"/>
  <c r="TXL40" i="7" s="1"/>
  <c r="TXM40" i="7" s="1"/>
  <c r="TXN40" i="7" s="1"/>
  <c r="TXO40" i="7" s="1"/>
  <c r="TXP40" i="7" s="1"/>
  <c r="TXQ40" i="7" s="1"/>
  <c r="TXR40" i="7" s="1"/>
  <c r="TXS40" i="7" s="1"/>
  <c r="TXT40" i="7" s="1"/>
  <c r="TXU40" i="7" s="1"/>
  <c r="TXV40" i="7" s="1"/>
  <c r="TXW40" i="7" s="1"/>
  <c r="TXX40" i="7" s="1"/>
  <c r="TXY40" i="7" s="1"/>
  <c r="TXZ40" i="7" s="1"/>
  <c r="TYA40" i="7" s="1"/>
  <c r="TYB40" i="7" s="1"/>
  <c r="TYC40" i="7" s="1"/>
  <c r="TYD40" i="7" s="1"/>
  <c r="TYE40" i="7" s="1"/>
  <c r="TYF40" i="7" s="1"/>
  <c r="TYG40" i="7" s="1"/>
  <c r="TYH40" i="7" s="1"/>
  <c r="TYI40" i="7" s="1"/>
  <c r="TYJ40" i="7" s="1"/>
  <c r="TYK40" i="7" s="1"/>
  <c r="TYL40" i="7" s="1"/>
  <c r="TYM40" i="7" s="1"/>
  <c r="TYN40" i="7" s="1"/>
  <c r="TYO40" i="7" s="1"/>
  <c r="TYP40" i="7" s="1"/>
  <c r="TYQ40" i="7" s="1"/>
  <c r="TYR40" i="7" s="1"/>
  <c r="TYS40" i="7" s="1"/>
  <c r="TYT40" i="7" s="1"/>
  <c r="TYU40" i="7" s="1"/>
  <c r="TYV40" i="7" s="1"/>
  <c r="TYW40" i="7" s="1"/>
  <c r="TYX40" i="7" s="1"/>
  <c r="TYY40" i="7" s="1"/>
  <c r="TYZ40" i="7" s="1"/>
  <c r="TZA40" i="7" s="1"/>
  <c r="TZB40" i="7" s="1"/>
  <c r="TZC40" i="7" s="1"/>
  <c r="TZD40" i="7" s="1"/>
  <c r="TZE40" i="7" s="1"/>
  <c r="TZF40" i="7" s="1"/>
  <c r="TZG40" i="7" s="1"/>
  <c r="TZH40" i="7" s="1"/>
  <c r="TZI40" i="7" s="1"/>
  <c r="TZJ40" i="7" s="1"/>
  <c r="TZK40" i="7" s="1"/>
  <c r="TZL40" i="7" s="1"/>
  <c r="TZM40" i="7" s="1"/>
  <c r="TZN40" i="7" s="1"/>
  <c r="TZO40" i="7" s="1"/>
  <c r="TZP40" i="7" s="1"/>
  <c r="TZQ40" i="7" s="1"/>
  <c r="TZR40" i="7" s="1"/>
  <c r="TZS40" i="7" s="1"/>
  <c r="TZT40" i="7" s="1"/>
  <c r="TZU40" i="7" s="1"/>
  <c r="TZV40" i="7" s="1"/>
  <c r="TZW40" i="7" s="1"/>
  <c r="TZX40" i="7" s="1"/>
  <c r="TZY40" i="7" s="1"/>
  <c r="TZZ40" i="7" s="1"/>
  <c r="UAA40" i="7" s="1"/>
  <c r="UAB40" i="7" s="1"/>
  <c r="UAC40" i="7" s="1"/>
  <c r="UAD40" i="7" s="1"/>
  <c r="UAE40" i="7" s="1"/>
  <c r="UAF40" i="7" s="1"/>
  <c r="UAG40" i="7" s="1"/>
  <c r="UAH40" i="7" s="1"/>
  <c r="UAI40" i="7" s="1"/>
  <c r="UAJ40" i="7" s="1"/>
  <c r="UAK40" i="7" s="1"/>
  <c r="UAL40" i="7" s="1"/>
  <c r="UAM40" i="7" s="1"/>
  <c r="UAN40" i="7" s="1"/>
  <c r="UAO40" i="7" s="1"/>
  <c r="UAP40" i="7" s="1"/>
  <c r="UAQ40" i="7" s="1"/>
  <c r="UAR40" i="7" s="1"/>
  <c r="UAS40" i="7" s="1"/>
  <c r="UAT40" i="7" s="1"/>
  <c r="UAU40" i="7" s="1"/>
  <c r="UAV40" i="7" s="1"/>
  <c r="UAW40" i="7" s="1"/>
  <c r="UAX40" i="7" s="1"/>
  <c r="UAY40" i="7" s="1"/>
  <c r="UAZ40" i="7" s="1"/>
  <c r="UBA40" i="7" s="1"/>
  <c r="UBB40" i="7" s="1"/>
  <c r="UBC40" i="7" s="1"/>
  <c r="UBD40" i="7" s="1"/>
  <c r="UBE40" i="7" s="1"/>
  <c r="UBF40" i="7" s="1"/>
  <c r="UBG40" i="7" s="1"/>
  <c r="UBH40" i="7" s="1"/>
  <c r="UBI40" i="7" s="1"/>
  <c r="UBJ40" i="7" s="1"/>
  <c r="UBK40" i="7" s="1"/>
  <c r="UBL40" i="7" s="1"/>
  <c r="UBM40" i="7" s="1"/>
  <c r="UBN40" i="7" s="1"/>
  <c r="UBO40" i="7" s="1"/>
  <c r="UBP40" i="7" s="1"/>
  <c r="UBQ40" i="7" s="1"/>
  <c r="UBR40" i="7" s="1"/>
  <c r="UBS40" i="7" s="1"/>
  <c r="UBT40" i="7" s="1"/>
  <c r="UBU40" i="7" s="1"/>
  <c r="UBV40" i="7" s="1"/>
  <c r="UBW40" i="7" s="1"/>
  <c r="UBX40" i="7" s="1"/>
  <c r="UBY40" i="7" s="1"/>
  <c r="UBZ40" i="7" s="1"/>
  <c r="UCA40" i="7" s="1"/>
  <c r="UCB40" i="7" s="1"/>
  <c r="UCC40" i="7" s="1"/>
  <c r="UCD40" i="7" s="1"/>
  <c r="UCE40" i="7" s="1"/>
  <c r="UCF40" i="7" s="1"/>
  <c r="UCG40" i="7" s="1"/>
  <c r="UCH40" i="7" s="1"/>
  <c r="UCI40" i="7" s="1"/>
  <c r="UCJ40" i="7" s="1"/>
  <c r="UCK40" i="7" s="1"/>
  <c r="UCL40" i="7" s="1"/>
  <c r="UCM40" i="7" s="1"/>
  <c r="UCN40" i="7" s="1"/>
  <c r="UCO40" i="7" s="1"/>
  <c r="UCP40" i="7" s="1"/>
  <c r="UCQ40" i="7" s="1"/>
  <c r="UCR40" i="7" s="1"/>
  <c r="UCS40" i="7" s="1"/>
  <c r="UCT40" i="7" s="1"/>
  <c r="UCU40" i="7" s="1"/>
  <c r="UCV40" i="7" s="1"/>
  <c r="UCW40" i="7" s="1"/>
  <c r="UCX40" i="7" s="1"/>
  <c r="UCY40" i="7" s="1"/>
  <c r="UCZ40" i="7" s="1"/>
  <c r="UDA40" i="7" s="1"/>
  <c r="UDB40" i="7" s="1"/>
  <c r="UDC40" i="7" s="1"/>
  <c r="UDD40" i="7" s="1"/>
  <c r="UDE40" i="7" s="1"/>
  <c r="UDF40" i="7" s="1"/>
  <c r="UDG40" i="7" s="1"/>
  <c r="UDH40" i="7" s="1"/>
  <c r="UDI40" i="7" s="1"/>
  <c r="UDJ40" i="7" s="1"/>
  <c r="UDK40" i="7" s="1"/>
  <c r="UDL40" i="7" s="1"/>
  <c r="UDM40" i="7" s="1"/>
  <c r="UDN40" i="7" s="1"/>
  <c r="UDO40" i="7" s="1"/>
  <c r="UDP40" i="7" s="1"/>
  <c r="UDQ40" i="7" s="1"/>
  <c r="UDR40" i="7" s="1"/>
  <c r="UDS40" i="7" s="1"/>
  <c r="UDT40" i="7" s="1"/>
  <c r="UDU40" i="7" s="1"/>
  <c r="UDV40" i="7" s="1"/>
  <c r="UDW40" i="7" s="1"/>
  <c r="UDX40" i="7" s="1"/>
  <c r="UDY40" i="7" s="1"/>
  <c r="UDZ40" i="7" s="1"/>
  <c r="UEA40" i="7" s="1"/>
  <c r="UEB40" i="7" s="1"/>
  <c r="UEC40" i="7" s="1"/>
  <c r="UED40" i="7" s="1"/>
  <c r="UEE40" i="7" s="1"/>
  <c r="UEF40" i="7" s="1"/>
  <c r="UEG40" i="7" s="1"/>
  <c r="UEH40" i="7" s="1"/>
  <c r="UEI40" i="7" s="1"/>
  <c r="UEJ40" i="7" s="1"/>
  <c r="UEK40" i="7" s="1"/>
  <c r="UEL40" i="7" s="1"/>
  <c r="UEM40" i="7" s="1"/>
  <c r="UEN40" i="7" s="1"/>
  <c r="UEO40" i="7" s="1"/>
  <c r="UEP40" i="7" s="1"/>
  <c r="UEQ40" i="7" s="1"/>
  <c r="UER40" i="7" s="1"/>
  <c r="UES40" i="7" s="1"/>
  <c r="UET40" i="7" s="1"/>
  <c r="UEU40" i="7" s="1"/>
  <c r="UEV40" i="7" s="1"/>
  <c r="UEW40" i="7" s="1"/>
  <c r="UEX40" i="7" s="1"/>
  <c r="UEY40" i="7" s="1"/>
  <c r="UEZ40" i="7" s="1"/>
  <c r="UFA40" i="7" s="1"/>
  <c r="UFB40" i="7" s="1"/>
  <c r="UFC40" i="7" s="1"/>
  <c r="UFD40" i="7" s="1"/>
  <c r="UFE40" i="7" s="1"/>
  <c r="UFF40" i="7" s="1"/>
  <c r="UFG40" i="7" s="1"/>
  <c r="UFH40" i="7" s="1"/>
  <c r="UFI40" i="7" s="1"/>
  <c r="UFJ40" i="7" s="1"/>
  <c r="UFK40" i="7" s="1"/>
  <c r="UFL40" i="7" s="1"/>
  <c r="UFM40" i="7" s="1"/>
  <c r="UFN40" i="7" s="1"/>
  <c r="UFO40" i="7" s="1"/>
  <c r="UFP40" i="7" s="1"/>
  <c r="UFQ40" i="7" s="1"/>
  <c r="UFR40" i="7" s="1"/>
  <c r="UFS40" i="7" s="1"/>
  <c r="UFT40" i="7" s="1"/>
  <c r="UFU40" i="7" s="1"/>
  <c r="UFV40" i="7" s="1"/>
  <c r="UFW40" i="7" s="1"/>
  <c r="UFX40" i="7" s="1"/>
  <c r="UFY40" i="7" s="1"/>
  <c r="UFZ40" i="7" s="1"/>
  <c r="UGA40" i="7" s="1"/>
  <c r="UGB40" i="7" s="1"/>
  <c r="UGC40" i="7" s="1"/>
  <c r="UGD40" i="7" s="1"/>
  <c r="UGE40" i="7" s="1"/>
  <c r="UGF40" i="7" s="1"/>
  <c r="UGG40" i="7" s="1"/>
  <c r="UGH40" i="7" s="1"/>
  <c r="UGI40" i="7" s="1"/>
  <c r="UGJ40" i="7" s="1"/>
  <c r="UGK40" i="7" s="1"/>
  <c r="UGL40" i="7" s="1"/>
  <c r="UGM40" i="7" s="1"/>
  <c r="UGN40" i="7" s="1"/>
  <c r="UGO40" i="7" s="1"/>
  <c r="UGP40" i="7" s="1"/>
  <c r="UGQ40" i="7" s="1"/>
  <c r="UGR40" i="7" s="1"/>
  <c r="UGS40" i="7" s="1"/>
  <c r="UGT40" i="7" s="1"/>
  <c r="UGU40" i="7" s="1"/>
  <c r="UGV40" i="7" s="1"/>
  <c r="UGW40" i="7" s="1"/>
  <c r="UGX40" i="7" s="1"/>
  <c r="UGY40" i="7" s="1"/>
  <c r="UGZ40" i="7" s="1"/>
  <c r="UHA40" i="7" s="1"/>
  <c r="UHB40" i="7" s="1"/>
  <c r="UHC40" i="7" s="1"/>
  <c r="UHD40" i="7" s="1"/>
  <c r="UHE40" i="7" s="1"/>
  <c r="UHF40" i="7" s="1"/>
  <c r="UHG40" i="7" s="1"/>
  <c r="UHH40" i="7" s="1"/>
  <c r="UHI40" i="7" s="1"/>
  <c r="UHJ40" i="7" s="1"/>
  <c r="UHK40" i="7" s="1"/>
  <c r="UHL40" i="7" s="1"/>
  <c r="UHM40" i="7" s="1"/>
  <c r="UHN40" i="7" s="1"/>
  <c r="UHO40" i="7" s="1"/>
  <c r="UHP40" i="7" s="1"/>
  <c r="UHQ40" i="7" s="1"/>
  <c r="UHR40" i="7" s="1"/>
  <c r="UHS40" i="7" s="1"/>
  <c r="UHT40" i="7" s="1"/>
  <c r="UHU40" i="7" s="1"/>
  <c r="UHV40" i="7" s="1"/>
  <c r="UHW40" i="7" s="1"/>
  <c r="UHX40" i="7" s="1"/>
  <c r="UHY40" i="7" s="1"/>
  <c r="UHZ40" i="7" s="1"/>
  <c r="UIA40" i="7" s="1"/>
  <c r="UIB40" i="7" s="1"/>
  <c r="UIC40" i="7" s="1"/>
  <c r="UID40" i="7" s="1"/>
  <c r="UIE40" i="7" s="1"/>
  <c r="UIF40" i="7" s="1"/>
  <c r="UIG40" i="7" s="1"/>
  <c r="UIH40" i="7" s="1"/>
  <c r="UII40" i="7" s="1"/>
  <c r="UIJ40" i="7" s="1"/>
  <c r="UIK40" i="7" s="1"/>
  <c r="UIL40" i="7" s="1"/>
  <c r="UIM40" i="7" s="1"/>
  <c r="UIN40" i="7" s="1"/>
  <c r="UIO40" i="7" s="1"/>
  <c r="UIP40" i="7" s="1"/>
  <c r="UIQ40" i="7" s="1"/>
  <c r="UIR40" i="7" s="1"/>
  <c r="UIS40" i="7" s="1"/>
  <c r="UIT40" i="7" s="1"/>
  <c r="UIU40" i="7" s="1"/>
  <c r="UIV40" i="7" s="1"/>
  <c r="UIW40" i="7" s="1"/>
  <c r="UIX40" i="7" s="1"/>
  <c r="UIY40" i="7" s="1"/>
  <c r="UIZ40" i="7" s="1"/>
  <c r="UJA40" i="7" s="1"/>
  <c r="UJB40" i="7" s="1"/>
  <c r="UJC40" i="7" s="1"/>
  <c r="UJD40" i="7" s="1"/>
  <c r="UJE40" i="7" s="1"/>
  <c r="UJF40" i="7" s="1"/>
  <c r="UJG40" i="7" s="1"/>
  <c r="UJH40" i="7" s="1"/>
  <c r="UJI40" i="7" s="1"/>
  <c r="UJJ40" i="7" s="1"/>
  <c r="UJK40" i="7" s="1"/>
  <c r="UJL40" i="7" s="1"/>
  <c r="UJM40" i="7" s="1"/>
  <c r="UJN40" i="7" s="1"/>
  <c r="UJO40" i="7" s="1"/>
  <c r="UJP40" i="7" s="1"/>
  <c r="UJQ40" i="7" s="1"/>
  <c r="UJR40" i="7" s="1"/>
  <c r="UJS40" i="7" s="1"/>
  <c r="UJT40" i="7" s="1"/>
  <c r="UJU40" i="7" s="1"/>
  <c r="UJV40" i="7" s="1"/>
  <c r="UJW40" i="7" s="1"/>
  <c r="UJX40" i="7" s="1"/>
  <c r="UJY40" i="7" s="1"/>
  <c r="UJZ40" i="7" s="1"/>
  <c r="UKA40" i="7" s="1"/>
  <c r="UKB40" i="7" s="1"/>
  <c r="UKC40" i="7" s="1"/>
  <c r="UKD40" i="7" s="1"/>
  <c r="UKE40" i="7" s="1"/>
  <c r="UKF40" i="7" s="1"/>
  <c r="UKG40" i="7" s="1"/>
  <c r="UKH40" i="7" s="1"/>
  <c r="UKI40" i="7" s="1"/>
  <c r="UKJ40" i="7" s="1"/>
  <c r="UKK40" i="7" s="1"/>
  <c r="UKL40" i="7" s="1"/>
  <c r="UKM40" i="7" s="1"/>
  <c r="UKN40" i="7" s="1"/>
  <c r="UKO40" i="7" s="1"/>
  <c r="UKP40" i="7" s="1"/>
  <c r="UKQ40" i="7" s="1"/>
  <c r="UKR40" i="7" s="1"/>
  <c r="UKS40" i="7" s="1"/>
  <c r="UKT40" i="7" s="1"/>
  <c r="UKU40" i="7" s="1"/>
  <c r="UKV40" i="7" s="1"/>
  <c r="UKW40" i="7" s="1"/>
  <c r="UKX40" i="7" s="1"/>
  <c r="UKY40" i="7" s="1"/>
  <c r="UKZ40" i="7" s="1"/>
  <c r="ULA40" i="7" s="1"/>
  <c r="ULB40" i="7" s="1"/>
  <c r="ULC40" i="7" s="1"/>
  <c r="ULD40" i="7" s="1"/>
  <c r="ULE40" i="7" s="1"/>
  <c r="ULF40" i="7" s="1"/>
  <c r="ULG40" i="7" s="1"/>
  <c r="ULH40" i="7" s="1"/>
  <c r="ULI40" i="7" s="1"/>
  <c r="ULJ40" i="7" s="1"/>
  <c r="ULK40" i="7" s="1"/>
  <c r="ULL40" i="7" s="1"/>
  <c r="ULM40" i="7" s="1"/>
  <c r="ULN40" i="7" s="1"/>
  <c r="ULO40" i="7" s="1"/>
  <c r="ULP40" i="7" s="1"/>
  <c r="ULQ40" i="7" s="1"/>
  <c r="ULR40" i="7" s="1"/>
  <c r="ULS40" i="7" s="1"/>
  <c r="ULT40" i="7" s="1"/>
  <c r="ULU40" i="7" s="1"/>
  <c r="ULV40" i="7" s="1"/>
  <c r="ULW40" i="7" s="1"/>
  <c r="ULX40" i="7" s="1"/>
  <c r="ULY40" i="7" s="1"/>
  <c r="ULZ40" i="7" s="1"/>
  <c r="UMA40" i="7" s="1"/>
  <c r="UMB40" i="7" s="1"/>
  <c r="UMC40" i="7" s="1"/>
  <c r="UMD40" i="7" s="1"/>
  <c r="UME40" i="7" s="1"/>
  <c r="UMF40" i="7" s="1"/>
  <c r="UMG40" i="7" s="1"/>
  <c r="UMH40" i="7" s="1"/>
  <c r="UMI40" i="7" s="1"/>
  <c r="UMJ40" i="7" s="1"/>
  <c r="UMK40" i="7" s="1"/>
  <c r="UML40" i="7" s="1"/>
  <c r="UMM40" i="7" s="1"/>
  <c r="UMN40" i="7" s="1"/>
  <c r="UMO40" i="7" s="1"/>
  <c r="UMP40" i="7" s="1"/>
  <c r="UMQ40" i="7" s="1"/>
  <c r="UMR40" i="7" s="1"/>
  <c r="UMS40" i="7" s="1"/>
  <c r="UMT40" i="7" s="1"/>
  <c r="UMU40" i="7" s="1"/>
  <c r="UMV40" i="7" s="1"/>
  <c r="UMW40" i="7" s="1"/>
  <c r="UMX40" i="7" s="1"/>
  <c r="UMY40" i="7" s="1"/>
  <c r="UMZ40" i="7" s="1"/>
  <c r="UNA40" i="7" s="1"/>
  <c r="UNB40" i="7" s="1"/>
  <c r="UNC40" i="7" s="1"/>
  <c r="UND40" i="7" s="1"/>
  <c r="UNE40" i="7" s="1"/>
  <c r="UNF40" i="7" s="1"/>
  <c r="UNG40" i="7" s="1"/>
  <c r="UNH40" i="7" s="1"/>
  <c r="UNI40" i="7" s="1"/>
  <c r="UNJ40" i="7" s="1"/>
  <c r="UNK40" i="7" s="1"/>
  <c r="UNL40" i="7" s="1"/>
  <c r="UNM40" i="7" s="1"/>
  <c r="UNN40" i="7" s="1"/>
  <c r="UNO40" i="7" s="1"/>
  <c r="UNP40" i="7" s="1"/>
  <c r="UNQ40" i="7" s="1"/>
  <c r="UNR40" i="7" s="1"/>
  <c r="UNS40" i="7" s="1"/>
  <c r="UNT40" i="7" s="1"/>
  <c r="UNU40" i="7" s="1"/>
  <c r="UNV40" i="7" s="1"/>
  <c r="UNW40" i="7" s="1"/>
  <c r="UNX40" i="7" s="1"/>
  <c r="UNY40" i="7" s="1"/>
  <c r="UNZ40" i="7" s="1"/>
  <c r="UOA40" i="7" s="1"/>
  <c r="UOB40" i="7" s="1"/>
  <c r="UOC40" i="7" s="1"/>
  <c r="UOD40" i="7" s="1"/>
  <c r="UOE40" i="7" s="1"/>
  <c r="UOF40" i="7" s="1"/>
  <c r="UOG40" i="7" s="1"/>
  <c r="UOH40" i="7" s="1"/>
  <c r="UOI40" i="7" s="1"/>
  <c r="UOJ40" i="7" s="1"/>
  <c r="UOK40" i="7" s="1"/>
  <c r="UOL40" i="7" s="1"/>
  <c r="UOM40" i="7" s="1"/>
  <c r="UON40" i="7" s="1"/>
  <c r="UOO40" i="7" s="1"/>
  <c r="UOP40" i="7" s="1"/>
  <c r="UOQ40" i="7" s="1"/>
  <c r="UOR40" i="7" s="1"/>
  <c r="UOS40" i="7" s="1"/>
  <c r="UOT40" i="7" s="1"/>
  <c r="UOU40" i="7" s="1"/>
  <c r="UOV40" i="7" s="1"/>
  <c r="UOW40" i="7" s="1"/>
  <c r="UOX40" i="7" s="1"/>
  <c r="UOY40" i="7" s="1"/>
  <c r="UOZ40" i="7" s="1"/>
  <c r="UPA40" i="7" s="1"/>
  <c r="UPB40" i="7" s="1"/>
  <c r="UPC40" i="7" s="1"/>
  <c r="UPD40" i="7" s="1"/>
  <c r="UPE40" i="7" s="1"/>
  <c r="UPF40" i="7" s="1"/>
  <c r="UPG40" i="7" s="1"/>
  <c r="UPH40" i="7" s="1"/>
  <c r="UPI40" i="7" s="1"/>
  <c r="UPJ40" i="7" s="1"/>
  <c r="UPK40" i="7" s="1"/>
  <c r="UPL40" i="7" s="1"/>
  <c r="UPM40" i="7" s="1"/>
  <c r="UPN40" i="7" s="1"/>
  <c r="UPO40" i="7" s="1"/>
  <c r="UPP40" i="7" s="1"/>
  <c r="UPQ40" i="7" s="1"/>
  <c r="UPR40" i="7" s="1"/>
  <c r="UPS40" i="7" s="1"/>
  <c r="UPT40" i="7" s="1"/>
  <c r="UPU40" i="7" s="1"/>
  <c r="UPV40" i="7" s="1"/>
  <c r="UPW40" i="7" s="1"/>
  <c r="UPX40" i="7" s="1"/>
  <c r="UPY40" i="7" s="1"/>
  <c r="UPZ40" i="7" s="1"/>
  <c r="UQA40" i="7" s="1"/>
  <c r="UQB40" i="7" s="1"/>
  <c r="UQC40" i="7" s="1"/>
  <c r="UQD40" i="7" s="1"/>
  <c r="UQE40" i="7" s="1"/>
  <c r="UQF40" i="7" s="1"/>
  <c r="UQG40" i="7" s="1"/>
  <c r="UQH40" i="7" s="1"/>
  <c r="UQI40" i="7" s="1"/>
  <c r="UQJ40" i="7" s="1"/>
  <c r="UQK40" i="7" s="1"/>
  <c r="UQL40" i="7" s="1"/>
  <c r="UQM40" i="7" s="1"/>
  <c r="UQN40" i="7" s="1"/>
  <c r="UQO40" i="7" s="1"/>
  <c r="UQP40" i="7" s="1"/>
  <c r="UQQ40" i="7" s="1"/>
  <c r="UQR40" i="7" s="1"/>
  <c r="UQS40" i="7" s="1"/>
  <c r="UQT40" i="7" s="1"/>
  <c r="UQU40" i="7" s="1"/>
  <c r="UQV40" i="7" s="1"/>
  <c r="UQW40" i="7" s="1"/>
  <c r="UQX40" i="7" s="1"/>
  <c r="UQY40" i="7" s="1"/>
  <c r="UQZ40" i="7" s="1"/>
  <c r="URA40" i="7" s="1"/>
  <c r="URB40" i="7" s="1"/>
  <c r="URC40" i="7" s="1"/>
  <c r="URD40" i="7" s="1"/>
  <c r="URE40" i="7" s="1"/>
  <c r="URF40" i="7" s="1"/>
  <c r="URG40" i="7" s="1"/>
  <c r="URH40" i="7" s="1"/>
  <c r="URI40" i="7" s="1"/>
  <c r="URJ40" i="7" s="1"/>
  <c r="URK40" i="7" s="1"/>
  <c r="URL40" i="7" s="1"/>
  <c r="URM40" i="7" s="1"/>
  <c r="URN40" i="7" s="1"/>
  <c r="URO40" i="7" s="1"/>
  <c r="URP40" i="7" s="1"/>
  <c r="URQ40" i="7" s="1"/>
  <c r="URR40" i="7" s="1"/>
  <c r="URS40" i="7" s="1"/>
  <c r="URT40" i="7" s="1"/>
  <c r="URU40" i="7" s="1"/>
  <c r="URV40" i="7" s="1"/>
  <c r="URW40" i="7" s="1"/>
  <c r="URX40" i="7" s="1"/>
  <c r="URY40" i="7" s="1"/>
  <c r="URZ40" i="7" s="1"/>
  <c r="USA40" i="7" s="1"/>
  <c r="USB40" i="7" s="1"/>
  <c r="USC40" i="7" s="1"/>
  <c r="USD40" i="7" s="1"/>
  <c r="USE40" i="7" s="1"/>
  <c r="USF40" i="7" s="1"/>
  <c r="USG40" i="7" s="1"/>
  <c r="USH40" i="7" s="1"/>
  <c r="USI40" i="7" s="1"/>
  <c r="USJ40" i="7" s="1"/>
  <c r="USK40" i="7" s="1"/>
  <c r="USL40" i="7" s="1"/>
  <c r="USM40" i="7" s="1"/>
  <c r="USN40" i="7" s="1"/>
  <c r="USO40" i="7" s="1"/>
  <c r="USP40" i="7" s="1"/>
  <c r="USQ40" i="7" s="1"/>
  <c r="USR40" i="7" s="1"/>
  <c r="USS40" i="7" s="1"/>
  <c r="UST40" i="7" s="1"/>
  <c r="USU40" i="7" s="1"/>
  <c r="USV40" i="7" s="1"/>
  <c r="USW40" i="7" s="1"/>
  <c r="USX40" i="7" s="1"/>
  <c r="USY40" i="7" s="1"/>
  <c r="USZ40" i="7" s="1"/>
  <c r="UTA40" i="7" s="1"/>
  <c r="UTB40" i="7" s="1"/>
  <c r="UTC40" i="7" s="1"/>
  <c r="UTD40" i="7" s="1"/>
  <c r="UTE40" i="7" s="1"/>
  <c r="UTF40" i="7" s="1"/>
  <c r="UTG40" i="7" s="1"/>
  <c r="UTH40" i="7" s="1"/>
  <c r="UTI40" i="7" s="1"/>
  <c r="UTJ40" i="7" s="1"/>
  <c r="UTK40" i="7" s="1"/>
  <c r="UTL40" i="7" s="1"/>
  <c r="UTM40" i="7" s="1"/>
  <c r="UTN40" i="7" s="1"/>
  <c r="UTO40" i="7" s="1"/>
  <c r="UTP40" i="7" s="1"/>
  <c r="UTQ40" i="7" s="1"/>
  <c r="UTR40" i="7" s="1"/>
  <c r="UTS40" i="7" s="1"/>
  <c r="UTT40" i="7" s="1"/>
  <c r="UTU40" i="7" s="1"/>
  <c r="UTV40" i="7" s="1"/>
  <c r="UTW40" i="7" s="1"/>
  <c r="UTX40" i="7" s="1"/>
  <c r="UTY40" i="7" s="1"/>
  <c r="UTZ40" i="7" s="1"/>
  <c r="UUA40" i="7" s="1"/>
  <c r="UUB40" i="7" s="1"/>
  <c r="UUC40" i="7" s="1"/>
  <c r="UUD40" i="7" s="1"/>
  <c r="UUE40" i="7" s="1"/>
  <c r="UUF40" i="7" s="1"/>
  <c r="UUG40" i="7" s="1"/>
  <c r="UUH40" i="7" s="1"/>
  <c r="UUI40" i="7" s="1"/>
  <c r="UUJ40" i="7" s="1"/>
  <c r="UUK40" i="7" s="1"/>
  <c r="UUL40" i="7" s="1"/>
  <c r="UUM40" i="7" s="1"/>
  <c r="UUN40" i="7" s="1"/>
  <c r="UUO40" i="7" s="1"/>
  <c r="UUP40" i="7" s="1"/>
  <c r="UUQ40" i="7" s="1"/>
  <c r="UUR40" i="7" s="1"/>
  <c r="UUS40" i="7" s="1"/>
  <c r="UUT40" i="7" s="1"/>
  <c r="UUU40" i="7" s="1"/>
  <c r="UUV40" i="7" s="1"/>
  <c r="UUW40" i="7" s="1"/>
  <c r="UUX40" i="7" s="1"/>
  <c r="UUY40" i="7" s="1"/>
  <c r="UUZ40" i="7" s="1"/>
  <c r="UVA40" i="7" s="1"/>
  <c r="UVB40" i="7" s="1"/>
  <c r="UVC40" i="7" s="1"/>
  <c r="UVD40" i="7" s="1"/>
  <c r="UVE40" i="7" s="1"/>
  <c r="UVF40" i="7" s="1"/>
  <c r="UVG40" i="7" s="1"/>
  <c r="UVH40" i="7" s="1"/>
  <c r="UVI40" i="7" s="1"/>
  <c r="UVJ40" i="7" s="1"/>
  <c r="UVK40" i="7" s="1"/>
  <c r="UVL40" i="7" s="1"/>
  <c r="UVM40" i="7" s="1"/>
  <c r="UVN40" i="7" s="1"/>
  <c r="UVO40" i="7" s="1"/>
  <c r="UVP40" i="7" s="1"/>
  <c r="UVQ40" i="7" s="1"/>
  <c r="UVR40" i="7" s="1"/>
  <c r="UVS40" i="7" s="1"/>
  <c r="UVT40" i="7" s="1"/>
  <c r="UVU40" i="7" s="1"/>
  <c r="UVV40" i="7" s="1"/>
  <c r="UVW40" i="7" s="1"/>
  <c r="UVX40" i="7" s="1"/>
  <c r="UVY40" i="7" s="1"/>
  <c r="UVZ40" i="7" s="1"/>
  <c r="UWA40" i="7" s="1"/>
  <c r="UWB40" i="7" s="1"/>
  <c r="UWC40" i="7" s="1"/>
  <c r="UWD40" i="7" s="1"/>
  <c r="UWE40" i="7" s="1"/>
  <c r="UWF40" i="7" s="1"/>
  <c r="UWG40" i="7" s="1"/>
  <c r="UWH40" i="7" s="1"/>
  <c r="UWI40" i="7" s="1"/>
  <c r="UWJ40" i="7" s="1"/>
  <c r="UWK40" i="7" s="1"/>
  <c r="UWL40" i="7" s="1"/>
  <c r="UWM40" i="7" s="1"/>
  <c r="UWN40" i="7" s="1"/>
  <c r="UWO40" i="7" s="1"/>
  <c r="UWP40" i="7" s="1"/>
  <c r="UWQ40" i="7" s="1"/>
  <c r="UWR40" i="7" s="1"/>
  <c r="UWS40" i="7" s="1"/>
  <c r="UWT40" i="7" s="1"/>
  <c r="UWU40" i="7" s="1"/>
  <c r="UWV40" i="7" s="1"/>
  <c r="UWW40" i="7" s="1"/>
  <c r="UWX40" i="7" s="1"/>
  <c r="UWY40" i="7" s="1"/>
  <c r="UWZ40" i="7" s="1"/>
  <c r="UXA40" i="7" s="1"/>
  <c r="UXB40" i="7" s="1"/>
  <c r="UXC40" i="7" s="1"/>
  <c r="UXD40" i="7" s="1"/>
  <c r="UXE40" i="7" s="1"/>
  <c r="UXF40" i="7" s="1"/>
  <c r="UXG40" i="7" s="1"/>
  <c r="UXH40" i="7" s="1"/>
  <c r="UXI40" i="7" s="1"/>
  <c r="UXJ40" i="7" s="1"/>
  <c r="UXK40" i="7" s="1"/>
  <c r="UXL40" i="7" s="1"/>
  <c r="UXM40" i="7" s="1"/>
  <c r="UXN40" i="7" s="1"/>
  <c r="UXO40" i="7" s="1"/>
  <c r="UXP40" i="7" s="1"/>
  <c r="UXQ40" i="7" s="1"/>
  <c r="UXR40" i="7" s="1"/>
  <c r="UXS40" i="7" s="1"/>
  <c r="UXT40" i="7" s="1"/>
  <c r="UXU40" i="7" s="1"/>
  <c r="UXV40" i="7" s="1"/>
  <c r="UXW40" i="7" s="1"/>
  <c r="UXX40" i="7" s="1"/>
  <c r="UXY40" i="7" s="1"/>
  <c r="UXZ40" i="7" s="1"/>
  <c r="UYA40" i="7" s="1"/>
  <c r="UYB40" i="7" s="1"/>
  <c r="UYC40" i="7" s="1"/>
  <c r="UYD40" i="7" s="1"/>
  <c r="UYE40" i="7" s="1"/>
  <c r="UYF40" i="7" s="1"/>
  <c r="UYG40" i="7" s="1"/>
  <c r="UYH40" i="7" s="1"/>
  <c r="UYI40" i="7" s="1"/>
  <c r="UYJ40" i="7" s="1"/>
  <c r="UYK40" i="7" s="1"/>
  <c r="UYL40" i="7" s="1"/>
  <c r="UYM40" i="7" s="1"/>
  <c r="UYN40" i="7" s="1"/>
  <c r="UYO40" i="7" s="1"/>
  <c r="UYP40" i="7" s="1"/>
  <c r="UYQ40" i="7" s="1"/>
  <c r="UYR40" i="7" s="1"/>
  <c r="UYS40" i="7" s="1"/>
  <c r="UYT40" i="7" s="1"/>
  <c r="UYU40" i="7" s="1"/>
  <c r="UYV40" i="7" s="1"/>
  <c r="UYW40" i="7" s="1"/>
  <c r="UYX40" i="7" s="1"/>
  <c r="UYY40" i="7" s="1"/>
  <c r="UYZ40" i="7" s="1"/>
  <c r="UZA40" i="7" s="1"/>
  <c r="UZB40" i="7" s="1"/>
  <c r="UZC40" i="7" s="1"/>
  <c r="UZD40" i="7" s="1"/>
  <c r="UZE40" i="7" s="1"/>
  <c r="UZF40" i="7" s="1"/>
  <c r="UZG40" i="7" s="1"/>
  <c r="UZH40" i="7" s="1"/>
  <c r="UZI40" i="7" s="1"/>
  <c r="UZJ40" i="7" s="1"/>
  <c r="UZK40" i="7" s="1"/>
  <c r="UZL40" i="7" s="1"/>
  <c r="UZM40" i="7" s="1"/>
  <c r="UZN40" i="7" s="1"/>
  <c r="UZO40" i="7" s="1"/>
  <c r="UZP40" i="7" s="1"/>
  <c r="UZQ40" i="7" s="1"/>
  <c r="UZR40" i="7" s="1"/>
  <c r="UZS40" i="7" s="1"/>
  <c r="UZT40" i="7" s="1"/>
  <c r="UZU40" i="7" s="1"/>
  <c r="UZV40" i="7" s="1"/>
  <c r="UZW40" i="7" s="1"/>
  <c r="UZX40" i="7" s="1"/>
  <c r="UZY40" i="7" s="1"/>
  <c r="UZZ40" i="7" s="1"/>
  <c r="VAA40" i="7" s="1"/>
  <c r="VAB40" i="7" s="1"/>
  <c r="VAC40" i="7" s="1"/>
  <c r="VAD40" i="7" s="1"/>
  <c r="VAE40" i="7" s="1"/>
  <c r="VAF40" i="7" s="1"/>
  <c r="VAG40" i="7" s="1"/>
  <c r="VAH40" i="7" s="1"/>
  <c r="VAI40" i="7" s="1"/>
  <c r="VAJ40" i="7" s="1"/>
  <c r="VAK40" i="7" s="1"/>
  <c r="VAL40" i="7" s="1"/>
  <c r="VAM40" i="7" s="1"/>
  <c r="VAN40" i="7" s="1"/>
  <c r="VAO40" i="7" s="1"/>
  <c r="VAP40" i="7" s="1"/>
  <c r="VAQ40" i="7" s="1"/>
  <c r="VAR40" i="7" s="1"/>
  <c r="VAS40" i="7" s="1"/>
  <c r="VAT40" i="7" s="1"/>
  <c r="VAU40" i="7" s="1"/>
  <c r="VAV40" i="7" s="1"/>
  <c r="VAW40" i="7" s="1"/>
  <c r="VAX40" i="7" s="1"/>
  <c r="VAY40" i="7" s="1"/>
  <c r="VAZ40" i="7" s="1"/>
  <c r="VBA40" i="7" s="1"/>
  <c r="VBB40" i="7" s="1"/>
  <c r="VBC40" i="7" s="1"/>
  <c r="VBD40" i="7" s="1"/>
  <c r="VBE40" i="7" s="1"/>
  <c r="VBF40" i="7" s="1"/>
  <c r="VBG40" i="7" s="1"/>
  <c r="VBH40" i="7" s="1"/>
  <c r="VBI40" i="7" s="1"/>
  <c r="VBJ40" i="7" s="1"/>
  <c r="VBK40" i="7" s="1"/>
  <c r="VBL40" i="7" s="1"/>
  <c r="VBM40" i="7" s="1"/>
  <c r="VBN40" i="7" s="1"/>
  <c r="VBO40" i="7" s="1"/>
  <c r="VBP40" i="7" s="1"/>
  <c r="VBQ40" i="7" s="1"/>
  <c r="VBR40" i="7" s="1"/>
  <c r="VBS40" i="7" s="1"/>
  <c r="VBT40" i="7" s="1"/>
  <c r="VBU40" i="7" s="1"/>
  <c r="VBV40" i="7" s="1"/>
  <c r="VBW40" i="7" s="1"/>
  <c r="VBX40" i="7" s="1"/>
  <c r="VBY40" i="7" s="1"/>
  <c r="VBZ40" i="7" s="1"/>
  <c r="VCA40" i="7" s="1"/>
  <c r="VCB40" i="7" s="1"/>
  <c r="VCC40" i="7" s="1"/>
  <c r="VCD40" i="7" s="1"/>
  <c r="VCE40" i="7" s="1"/>
  <c r="VCF40" i="7" s="1"/>
  <c r="VCG40" i="7" s="1"/>
  <c r="VCH40" i="7" s="1"/>
  <c r="VCI40" i="7" s="1"/>
  <c r="VCJ40" i="7" s="1"/>
  <c r="VCK40" i="7" s="1"/>
  <c r="VCL40" i="7" s="1"/>
  <c r="VCM40" i="7" s="1"/>
  <c r="VCN40" i="7" s="1"/>
  <c r="VCO40" i="7" s="1"/>
  <c r="VCP40" i="7" s="1"/>
  <c r="VCQ40" i="7" s="1"/>
  <c r="VCR40" i="7" s="1"/>
  <c r="VCS40" i="7" s="1"/>
  <c r="VCT40" i="7" s="1"/>
  <c r="VCU40" i="7" s="1"/>
  <c r="VCV40" i="7" s="1"/>
  <c r="VCW40" i="7" s="1"/>
  <c r="VCX40" i="7" s="1"/>
  <c r="VCY40" i="7" s="1"/>
  <c r="VCZ40" i="7" s="1"/>
  <c r="VDA40" i="7" s="1"/>
  <c r="VDB40" i="7" s="1"/>
  <c r="VDC40" i="7" s="1"/>
  <c r="VDD40" i="7" s="1"/>
  <c r="VDE40" i="7" s="1"/>
  <c r="VDF40" i="7" s="1"/>
  <c r="VDG40" i="7" s="1"/>
  <c r="VDH40" i="7" s="1"/>
  <c r="VDI40" i="7" s="1"/>
  <c r="VDJ40" i="7" s="1"/>
  <c r="VDK40" i="7" s="1"/>
  <c r="VDL40" i="7" s="1"/>
  <c r="VDM40" i="7" s="1"/>
  <c r="VDN40" i="7" s="1"/>
  <c r="VDO40" i="7" s="1"/>
  <c r="VDP40" i="7" s="1"/>
  <c r="VDQ40" i="7" s="1"/>
  <c r="VDR40" i="7" s="1"/>
  <c r="VDS40" i="7" s="1"/>
  <c r="VDT40" i="7" s="1"/>
  <c r="VDU40" i="7" s="1"/>
  <c r="VDV40" i="7" s="1"/>
  <c r="VDW40" i="7" s="1"/>
  <c r="VDX40" i="7" s="1"/>
  <c r="VDY40" i="7" s="1"/>
  <c r="VDZ40" i="7" s="1"/>
  <c r="VEA40" i="7" s="1"/>
  <c r="VEB40" i="7" s="1"/>
  <c r="VEC40" i="7" s="1"/>
  <c r="VED40" i="7" s="1"/>
  <c r="VEE40" i="7" s="1"/>
  <c r="VEF40" i="7" s="1"/>
  <c r="VEG40" i="7" s="1"/>
  <c r="VEH40" i="7" s="1"/>
  <c r="VEI40" i="7" s="1"/>
  <c r="VEJ40" i="7" s="1"/>
  <c r="VEK40" i="7" s="1"/>
  <c r="VEL40" i="7" s="1"/>
  <c r="VEM40" i="7" s="1"/>
  <c r="VEN40" i="7" s="1"/>
  <c r="VEO40" i="7" s="1"/>
  <c r="VEP40" i="7" s="1"/>
  <c r="VEQ40" i="7" s="1"/>
  <c r="VER40" i="7" s="1"/>
  <c r="VES40" i="7" s="1"/>
  <c r="VET40" i="7" s="1"/>
  <c r="VEU40" i="7" s="1"/>
  <c r="VEV40" i="7" s="1"/>
  <c r="VEW40" i="7" s="1"/>
  <c r="VEX40" i="7" s="1"/>
  <c r="VEY40" i="7" s="1"/>
  <c r="VEZ40" i="7" s="1"/>
  <c r="VFA40" i="7" s="1"/>
  <c r="VFB40" i="7" s="1"/>
  <c r="VFC40" i="7" s="1"/>
  <c r="VFD40" i="7" s="1"/>
  <c r="VFE40" i="7" s="1"/>
  <c r="VFF40" i="7" s="1"/>
  <c r="VFG40" i="7" s="1"/>
  <c r="VFH40" i="7" s="1"/>
  <c r="VFI40" i="7" s="1"/>
  <c r="VFJ40" i="7" s="1"/>
  <c r="VFK40" i="7" s="1"/>
  <c r="VFL40" i="7" s="1"/>
  <c r="VFM40" i="7" s="1"/>
  <c r="VFN40" i="7" s="1"/>
  <c r="VFO40" i="7" s="1"/>
  <c r="VFP40" i="7" s="1"/>
  <c r="VFQ40" i="7" s="1"/>
  <c r="VFR40" i="7" s="1"/>
  <c r="VFS40" i="7" s="1"/>
  <c r="VFT40" i="7" s="1"/>
  <c r="VFU40" i="7" s="1"/>
  <c r="VFV40" i="7" s="1"/>
  <c r="VFW40" i="7" s="1"/>
  <c r="VFX40" i="7" s="1"/>
  <c r="VFY40" i="7" s="1"/>
  <c r="VFZ40" i="7" s="1"/>
  <c r="VGA40" i="7" s="1"/>
  <c r="VGB40" i="7" s="1"/>
  <c r="VGC40" i="7" s="1"/>
  <c r="VGD40" i="7" s="1"/>
  <c r="VGE40" i="7" s="1"/>
  <c r="VGF40" i="7" s="1"/>
  <c r="VGG40" i="7" s="1"/>
  <c r="VGH40" i="7" s="1"/>
  <c r="VGI40" i="7" s="1"/>
  <c r="VGJ40" i="7" s="1"/>
  <c r="VGK40" i="7" s="1"/>
  <c r="VGL40" i="7" s="1"/>
  <c r="VGM40" i="7" s="1"/>
  <c r="VGN40" i="7" s="1"/>
  <c r="VGO40" i="7" s="1"/>
  <c r="VGP40" i="7" s="1"/>
  <c r="VGQ40" i="7" s="1"/>
  <c r="VGR40" i="7" s="1"/>
  <c r="VGS40" i="7" s="1"/>
  <c r="VGT40" i="7" s="1"/>
  <c r="VGU40" i="7" s="1"/>
  <c r="VGV40" i="7" s="1"/>
  <c r="VGW40" i="7" s="1"/>
  <c r="VGX40" i="7" s="1"/>
  <c r="VGY40" i="7" s="1"/>
  <c r="VGZ40" i="7" s="1"/>
  <c r="VHA40" i="7" s="1"/>
  <c r="VHB40" i="7" s="1"/>
  <c r="VHC40" i="7" s="1"/>
  <c r="VHD40" i="7" s="1"/>
  <c r="VHE40" i="7" s="1"/>
  <c r="VHF40" i="7" s="1"/>
  <c r="VHG40" i="7" s="1"/>
  <c r="VHH40" i="7" s="1"/>
  <c r="VHI40" i="7" s="1"/>
  <c r="VHJ40" i="7" s="1"/>
  <c r="VHK40" i="7" s="1"/>
  <c r="VHL40" i="7" s="1"/>
  <c r="VHM40" i="7" s="1"/>
  <c r="VHN40" i="7" s="1"/>
  <c r="VHO40" i="7" s="1"/>
  <c r="VHP40" i="7" s="1"/>
  <c r="VHQ40" i="7" s="1"/>
  <c r="VHR40" i="7" s="1"/>
  <c r="VHS40" i="7" s="1"/>
  <c r="VHT40" i="7" s="1"/>
  <c r="VHU40" i="7" s="1"/>
  <c r="VHV40" i="7" s="1"/>
  <c r="VHW40" i="7" s="1"/>
  <c r="VHX40" i="7" s="1"/>
  <c r="VHY40" i="7" s="1"/>
  <c r="VHZ40" i="7" s="1"/>
  <c r="VIA40" i="7" s="1"/>
  <c r="VIB40" i="7" s="1"/>
  <c r="VIC40" i="7" s="1"/>
  <c r="VID40" i="7" s="1"/>
  <c r="VIE40" i="7" s="1"/>
  <c r="VIF40" i="7" s="1"/>
  <c r="VIG40" i="7" s="1"/>
  <c r="VIH40" i="7" s="1"/>
  <c r="VII40" i="7" s="1"/>
  <c r="VIJ40" i="7" s="1"/>
  <c r="VIK40" i="7" s="1"/>
  <c r="VIL40" i="7" s="1"/>
  <c r="VIM40" i="7" s="1"/>
  <c r="VIN40" i="7" s="1"/>
  <c r="VIO40" i="7" s="1"/>
  <c r="VIP40" i="7" s="1"/>
  <c r="VIQ40" i="7" s="1"/>
  <c r="VIR40" i="7" s="1"/>
  <c r="VIS40" i="7" s="1"/>
  <c r="VIT40" i="7" s="1"/>
  <c r="VIU40" i="7" s="1"/>
  <c r="VIV40" i="7" s="1"/>
  <c r="VIW40" i="7" s="1"/>
  <c r="VIX40" i="7" s="1"/>
  <c r="VIY40" i="7" s="1"/>
  <c r="VIZ40" i="7" s="1"/>
  <c r="VJA40" i="7" s="1"/>
  <c r="VJB40" i="7" s="1"/>
  <c r="VJC40" i="7" s="1"/>
  <c r="VJD40" i="7" s="1"/>
  <c r="VJE40" i="7" s="1"/>
  <c r="VJF40" i="7" s="1"/>
  <c r="VJG40" i="7" s="1"/>
  <c r="VJH40" i="7" s="1"/>
  <c r="VJI40" i="7" s="1"/>
  <c r="VJJ40" i="7" s="1"/>
  <c r="VJK40" i="7" s="1"/>
  <c r="VJL40" i="7" s="1"/>
  <c r="VJM40" i="7" s="1"/>
  <c r="VJN40" i="7" s="1"/>
  <c r="VJO40" i="7" s="1"/>
  <c r="VJP40" i="7" s="1"/>
  <c r="VJQ40" i="7" s="1"/>
  <c r="VJR40" i="7" s="1"/>
  <c r="VJS40" i="7" s="1"/>
  <c r="VJT40" i="7" s="1"/>
  <c r="VJU40" i="7" s="1"/>
  <c r="VJV40" i="7" s="1"/>
  <c r="VJW40" i="7" s="1"/>
  <c r="VJX40" i="7" s="1"/>
  <c r="VJY40" i="7" s="1"/>
  <c r="VJZ40" i="7" s="1"/>
  <c r="VKA40" i="7" s="1"/>
  <c r="VKB40" i="7" s="1"/>
  <c r="VKC40" i="7" s="1"/>
  <c r="VKD40" i="7" s="1"/>
  <c r="VKE40" i="7" s="1"/>
  <c r="VKF40" i="7" s="1"/>
  <c r="VKG40" i="7" s="1"/>
  <c r="VKH40" i="7" s="1"/>
  <c r="VKI40" i="7" s="1"/>
  <c r="VKJ40" i="7" s="1"/>
  <c r="VKK40" i="7" s="1"/>
  <c r="VKL40" i="7" s="1"/>
  <c r="VKM40" i="7" s="1"/>
  <c r="VKN40" i="7" s="1"/>
  <c r="VKO40" i="7" s="1"/>
  <c r="VKP40" i="7" s="1"/>
  <c r="VKQ40" i="7" s="1"/>
  <c r="VKR40" i="7" s="1"/>
  <c r="VKS40" i="7" s="1"/>
  <c r="VKT40" i="7" s="1"/>
  <c r="VKU40" i="7" s="1"/>
  <c r="VKV40" i="7" s="1"/>
  <c r="VKW40" i="7" s="1"/>
  <c r="VKX40" i="7" s="1"/>
  <c r="VKY40" i="7" s="1"/>
  <c r="VKZ40" i="7" s="1"/>
  <c r="VLA40" i="7" s="1"/>
  <c r="VLB40" i="7" s="1"/>
  <c r="VLC40" i="7" s="1"/>
  <c r="VLD40" i="7" s="1"/>
  <c r="VLE40" i="7" s="1"/>
  <c r="VLF40" i="7" s="1"/>
  <c r="VLG40" i="7" s="1"/>
  <c r="VLH40" i="7" s="1"/>
  <c r="VLI40" i="7" s="1"/>
  <c r="VLJ40" i="7" s="1"/>
  <c r="VLK40" i="7" s="1"/>
  <c r="VLL40" i="7" s="1"/>
  <c r="VLM40" i="7" s="1"/>
  <c r="VLN40" i="7" s="1"/>
  <c r="VLO40" i="7" s="1"/>
  <c r="VLP40" i="7" s="1"/>
  <c r="VLQ40" i="7" s="1"/>
  <c r="VLR40" i="7" s="1"/>
  <c r="VLS40" i="7" s="1"/>
  <c r="VLT40" i="7" s="1"/>
  <c r="VLU40" i="7" s="1"/>
  <c r="VLV40" i="7" s="1"/>
  <c r="VLW40" i="7" s="1"/>
  <c r="VLX40" i="7" s="1"/>
  <c r="VLY40" i="7" s="1"/>
  <c r="VLZ40" i="7" s="1"/>
  <c r="VMA40" i="7" s="1"/>
  <c r="VMB40" i="7" s="1"/>
  <c r="VMC40" i="7" s="1"/>
  <c r="VMD40" i="7" s="1"/>
  <c r="VME40" i="7" s="1"/>
  <c r="VMF40" i="7" s="1"/>
  <c r="VMG40" i="7" s="1"/>
  <c r="VMH40" i="7" s="1"/>
  <c r="VMI40" i="7" s="1"/>
  <c r="VMJ40" i="7" s="1"/>
  <c r="VMK40" i="7" s="1"/>
  <c r="VML40" i="7" s="1"/>
  <c r="VMM40" i="7" s="1"/>
  <c r="VMN40" i="7" s="1"/>
  <c r="VMO40" i="7" s="1"/>
  <c r="VMP40" i="7" s="1"/>
  <c r="VMQ40" i="7" s="1"/>
  <c r="VMR40" i="7" s="1"/>
  <c r="VMS40" i="7" s="1"/>
  <c r="VMT40" i="7" s="1"/>
  <c r="VMU40" i="7" s="1"/>
  <c r="VMV40" i="7" s="1"/>
  <c r="VMW40" i="7" s="1"/>
  <c r="VMX40" i="7" s="1"/>
  <c r="VMY40" i="7" s="1"/>
  <c r="VMZ40" i="7" s="1"/>
  <c r="VNA40" i="7" s="1"/>
  <c r="VNB40" i="7" s="1"/>
  <c r="VNC40" i="7" s="1"/>
  <c r="VND40" i="7" s="1"/>
  <c r="VNE40" i="7" s="1"/>
  <c r="VNF40" i="7" s="1"/>
  <c r="VNG40" i="7" s="1"/>
  <c r="VNH40" i="7" s="1"/>
  <c r="VNI40" i="7" s="1"/>
  <c r="VNJ40" i="7" s="1"/>
  <c r="VNK40" i="7" s="1"/>
  <c r="VNL40" i="7" s="1"/>
  <c r="VNM40" i="7" s="1"/>
  <c r="VNN40" i="7" s="1"/>
  <c r="VNO40" i="7" s="1"/>
  <c r="VNP40" i="7" s="1"/>
  <c r="VNQ40" i="7" s="1"/>
  <c r="VNR40" i="7" s="1"/>
  <c r="VNS40" i="7" s="1"/>
  <c r="VNT40" i="7" s="1"/>
  <c r="VNU40" i="7" s="1"/>
  <c r="VNV40" i="7" s="1"/>
  <c r="VNW40" i="7" s="1"/>
  <c r="VNX40" i="7" s="1"/>
  <c r="VNY40" i="7" s="1"/>
  <c r="VNZ40" i="7" s="1"/>
  <c r="VOA40" i="7" s="1"/>
  <c r="VOB40" i="7" s="1"/>
  <c r="VOC40" i="7" s="1"/>
  <c r="VOD40" i="7" s="1"/>
  <c r="VOE40" i="7" s="1"/>
  <c r="VOF40" i="7" s="1"/>
  <c r="VOG40" i="7" s="1"/>
  <c r="VOH40" i="7" s="1"/>
  <c r="VOI40" i="7" s="1"/>
  <c r="VOJ40" i="7" s="1"/>
  <c r="VOK40" i="7" s="1"/>
  <c r="VOL40" i="7" s="1"/>
  <c r="VOM40" i="7" s="1"/>
  <c r="VON40" i="7" s="1"/>
  <c r="VOO40" i="7" s="1"/>
  <c r="VOP40" i="7" s="1"/>
  <c r="VOQ40" i="7" s="1"/>
  <c r="VOR40" i="7" s="1"/>
  <c r="VOS40" i="7" s="1"/>
  <c r="VOT40" i="7" s="1"/>
  <c r="VOU40" i="7" s="1"/>
  <c r="VOV40" i="7" s="1"/>
  <c r="VOW40" i="7" s="1"/>
  <c r="VOX40" i="7" s="1"/>
  <c r="VOY40" i="7" s="1"/>
  <c r="VOZ40" i="7" s="1"/>
  <c r="VPA40" i="7" s="1"/>
  <c r="VPB40" i="7" s="1"/>
  <c r="VPC40" i="7" s="1"/>
  <c r="VPD40" i="7" s="1"/>
  <c r="VPE40" i="7" s="1"/>
  <c r="VPF40" i="7" s="1"/>
  <c r="VPG40" i="7" s="1"/>
  <c r="VPH40" i="7" s="1"/>
  <c r="VPI40" i="7" s="1"/>
  <c r="VPJ40" i="7" s="1"/>
  <c r="VPK40" i="7" s="1"/>
  <c r="VPL40" i="7" s="1"/>
  <c r="VPM40" i="7" s="1"/>
  <c r="VPN40" i="7" s="1"/>
  <c r="VPO40" i="7" s="1"/>
  <c r="VPP40" i="7" s="1"/>
  <c r="VPQ40" i="7" s="1"/>
  <c r="VPR40" i="7" s="1"/>
  <c r="VPS40" i="7" s="1"/>
  <c r="VPT40" i="7" s="1"/>
  <c r="VPU40" i="7" s="1"/>
  <c r="VPV40" i="7" s="1"/>
  <c r="VPW40" i="7" s="1"/>
  <c r="VPX40" i="7" s="1"/>
  <c r="VPY40" i="7" s="1"/>
  <c r="VPZ40" i="7" s="1"/>
  <c r="VQA40" i="7" s="1"/>
  <c r="VQB40" i="7" s="1"/>
  <c r="VQC40" i="7" s="1"/>
  <c r="VQD40" i="7" s="1"/>
  <c r="VQE40" i="7" s="1"/>
  <c r="VQF40" i="7" s="1"/>
  <c r="VQG40" i="7" s="1"/>
  <c r="VQH40" i="7" s="1"/>
  <c r="VQI40" i="7" s="1"/>
  <c r="VQJ40" i="7" s="1"/>
  <c r="VQK40" i="7" s="1"/>
  <c r="VQL40" i="7" s="1"/>
  <c r="VQM40" i="7" s="1"/>
  <c r="VQN40" i="7" s="1"/>
  <c r="VQO40" i="7" s="1"/>
  <c r="VQP40" i="7" s="1"/>
  <c r="VQQ40" i="7" s="1"/>
  <c r="VQR40" i="7" s="1"/>
  <c r="VQS40" i="7" s="1"/>
  <c r="VQT40" i="7" s="1"/>
  <c r="VQU40" i="7" s="1"/>
  <c r="VQV40" i="7" s="1"/>
  <c r="VQW40" i="7" s="1"/>
  <c r="VQX40" i="7" s="1"/>
  <c r="VQY40" i="7" s="1"/>
  <c r="VQZ40" i="7" s="1"/>
  <c r="VRA40" i="7" s="1"/>
  <c r="VRB40" i="7" s="1"/>
  <c r="VRC40" i="7" s="1"/>
  <c r="VRD40" i="7" s="1"/>
  <c r="VRE40" i="7" s="1"/>
  <c r="VRF40" i="7" s="1"/>
  <c r="VRG40" i="7" s="1"/>
  <c r="VRH40" i="7" s="1"/>
  <c r="VRI40" i="7" s="1"/>
  <c r="VRJ40" i="7" s="1"/>
  <c r="VRK40" i="7" s="1"/>
  <c r="VRL40" i="7" s="1"/>
  <c r="VRM40" i="7" s="1"/>
  <c r="VRN40" i="7" s="1"/>
  <c r="VRO40" i="7" s="1"/>
  <c r="VRP40" i="7" s="1"/>
  <c r="VRQ40" i="7" s="1"/>
  <c r="VRR40" i="7" s="1"/>
  <c r="VRS40" i="7" s="1"/>
  <c r="VRT40" i="7" s="1"/>
  <c r="VRU40" i="7" s="1"/>
  <c r="VRV40" i="7" s="1"/>
  <c r="VRW40" i="7" s="1"/>
  <c r="VRX40" i="7" s="1"/>
  <c r="VRY40" i="7" s="1"/>
  <c r="VRZ40" i="7" s="1"/>
  <c r="VSA40" i="7" s="1"/>
  <c r="VSB40" i="7" s="1"/>
  <c r="VSC40" i="7" s="1"/>
  <c r="VSD40" i="7" s="1"/>
  <c r="VSE40" i="7" s="1"/>
  <c r="VSF40" i="7" s="1"/>
  <c r="VSG40" i="7" s="1"/>
  <c r="VSH40" i="7" s="1"/>
  <c r="VSI40" i="7" s="1"/>
  <c r="VSJ40" i="7" s="1"/>
  <c r="VSK40" i="7" s="1"/>
  <c r="VSL40" i="7" s="1"/>
  <c r="VSM40" i="7" s="1"/>
  <c r="VSN40" i="7" s="1"/>
  <c r="VSO40" i="7" s="1"/>
  <c r="VSP40" i="7" s="1"/>
  <c r="VSQ40" i="7" s="1"/>
  <c r="VSR40" i="7" s="1"/>
  <c r="VSS40" i="7" s="1"/>
  <c r="VST40" i="7" s="1"/>
  <c r="VSU40" i="7" s="1"/>
  <c r="VSV40" i="7" s="1"/>
  <c r="VSW40" i="7" s="1"/>
  <c r="VSX40" i="7" s="1"/>
  <c r="VSY40" i="7" s="1"/>
  <c r="VSZ40" i="7" s="1"/>
  <c r="VTA40" i="7" s="1"/>
  <c r="VTB40" i="7" s="1"/>
  <c r="VTC40" i="7" s="1"/>
  <c r="VTD40" i="7" s="1"/>
  <c r="VTE40" i="7" s="1"/>
  <c r="VTF40" i="7" s="1"/>
  <c r="VTG40" i="7" s="1"/>
  <c r="VTH40" i="7" s="1"/>
  <c r="VTI40" i="7" s="1"/>
  <c r="VTJ40" i="7" s="1"/>
  <c r="VTK40" i="7" s="1"/>
  <c r="VTL40" i="7" s="1"/>
  <c r="VTM40" i="7" s="1"/>
  <c r="VTN40" i="7" s="1"/>
  <c r="VTO40" i="7" s="1"/>
  <c r="VTP40" i="7" s="1"/>
  <c r="VTQ40" i="7" s="1"/>
  <c r="VTR40" i="7" s="1"/>
  <c r="VTS40" i="7" s="1"/>
  <c r="VTT40" i="7" s="1"/>
  <c r="VTU40" i="7" s="1"/>
  <c r="VTV40" i="7" s="1"/>
  <c r="VTW40" i="7" s="1"/>
  <c r="VTX40" i="7" s="1"/>
  <c r="VTY40" i="7" s="1"/>
  <c r="VTZ40" i="7" s="1"/>
  <c r="VUA40" i="7" s="1"/>
  <c r="VUB40" i="7" s="1"/>
  <c r="VUC40" i="7" s="1"/>
  <c r="VUD40" i="7" s="1"/>
  <c r="VUE40" i="7" s="1"/>
  <c r="VUF40" i="7" s="1"/>
  <c r="VUG40" i="7" s="1"/>
  <c r="VUH40" i="7" s="1"/>
  <c r="VUI40" i="7" s="1"/>
  <c r="VUJ40" i="7" s="1"/>
  <c r="VUK40" i="7" s="1"/>
  <c r="VUL40" i="7" s="1"/>
  <c r="VUM40" i="7" s="1"/>
  <c r="VUN40" i="7" s="1"/>
  <c r="VUO40" i="7" s="1"/>
  <c r="VUP40" i="7" s="1"/>
  <c r="VUQ40" i="7" s="1"/>
  <c r="VUR40" i="7" s="1"/>
  <c r="VUS40" i="7" s="1"/>
  <c r="VUT40" i="7" s="1"/>
  <c r="VUU40" i="7" s="1"/>
  <c r="VUV40" i="7" s="1"/>
  <c r="VUW40" i="7" s="1"/>
  <c r="VUX40" i="7" s="1"/>
  <c r="VUY40" i="7" s="1"/>
  <c r="VUZ40" i="7" s="1"/>
  <c r="VVA40" i="7" s="1"/>
  <c r="VVB40" i="7" s="1"/>
  <c r="VVC40" i="7" s="1"/>
  <c r="VVD40" i="7" s="1"/>
  <c r="VVE40" i="7" s="1"/>
  <c r="VVF40" i="7" s="1"/>
  <c r="VVG40" i="7" s="1"/>
  <c r="VVH40" i="7" s="1"/>
  <c r="VVI40" i="7" s="1"/>
  <c r="VVJ40" i="7" s="1"/>
  <c r="VVK40" i="7" s="1"/>
  <c r="VVL40" i="7" s="1"/>
  <c r="VVM40" i="7" s="1"/>
  <c r="VVN40" i="7" s="1"/>
  <c r="VVO40" i="7" s="1"/>
  <c r="VVP40" i="7" s="1"/>
  <c r="VVQ40" i="7" s="1"/>
  <c r="VVR40" i="7" s="1"/>
  <c r="VVS40" i="7" s="1"/>
  <c r="VVT40" i="7" s="1"/>
  <c r="VVU40" i="7" s="1"/>
  <c r="VVV40" i="7" s="1"/>
  <c r="VVW40" i="7" s="1"/>
  <c r="VVX40" i="7" s="1"/>
  <c r="VVY40" i="7" s="1"/>
  <c r="VVZ40" i="7" s="1"/>
  <c r="VWA40" i="7" s="1"/>
  <c r="VWB40" i="7" s="1"/>
  <c r="VWC40" i="7" s="1"/>
  <c r="VWD40" i="7" s="1"/>
  <c r="VWE40" i="7" s="1"/>
  <c r="VWF40" i="7" s="1"/>
  <c r="VWG40" i="7" s="1"/>
  <c r="VWH40" i="7" s="1"/>
  <c r="VWI40" i="7" s="1"/>
  <c r="VWJ40" i="7" s="1"/>
  <c r="VWK40" i="7" s="1"/>
  <c r="VWL40" i="7" s="1"/>
  <c r="VWM40" i="7" s="1"/>
  <c r="VWN40" i="7" s="1"/>
  <c r="VWO40" i="7" s="1"/>
  <c r="VWP40" i="7" s="1"/>
  <c r="VWQ40" i="7" s="1"/>
  <c r="VWR40" i="7" s="1"/>
  <c r="VWS40" i="7" s="1"/>
  <c r="VWT40" i="7" s="1"/>
  <c r="VWU40" i="7" s="1"/>
  <c r="VWV40" i="7" s="1"/>
  <c r="VWW40" i="7" s="1"/>
  <c r="VWX40" i="7" s="1"/>
  <c r="VWY40" i="7" s="1"/>
  <c r="VWZ40" i="7" s="1"/>
  <c r="VXA40" i="7" s="1"/>
  <c r="VXB40" i="7" s="1"/>
  <c r="VXC40" i="7" s="1"/>
  <c r="VXD40" i="7" s="1"/>
  <c r="VXE40" i="7" s="1"/>
  <c r="VXF40" i="7" s="1"/>
  <c r="VXG40" i="7" s="1"/>
  <c r="VXH40" i="7" s="1"/>
  <c r="VXI40" i="7" s="1"/>
  <c r="VXJ40" i="7" s="1"/>
  <c r="VXK40" i="7" s="1"/>
  <c r="VXL40" i="7" s="1"/>
  <c r="VXM40" i="7" s="1"/>
  <c r="VXN40" i="7" s="1"/>
  <c r="VXO40" i="7" s="1"/>
  <c r="VXP40" i="7" s="1"/>
  <c r="VXQ40" i="7" s="1"/>
  <c r="VXR40" i="7" s="1"/>
  <c r="VXS40" i="7" s="1"/>
  <c r="VXT40" i="7" s="1"/>
  <c r="VXU40" i="7" s="1"/>
  <c r="VXV40" i="7" s="1"/>
  <c r="VXW40" i="7" s="1"/>
  <c r="VXX40" i="7" s="1"/>
  <c r="VXY40" i="7" s="1"/>
  <c r="VXZ40" i="7" s="1"/>
  <c r="VYA40" i="7" s="1"/>
  <c r="VYB40" i="7" s="1"/>
  <c r="VYC40" i="7" s="1"/>
  <c r="VYD40" i="7" s="1"/>
  <c r="VYE40" i="7" s="1"/>
  <c r="VYF40" i="7" s="1"/>
  <c r="VYG40" i="7" s="1"/>
  <c r="VYH40" i="7" s="1"/>
  <c r="VYI40" i="7" s="1"/>
  <c r="VYJ40" i="7" s="1"/>
  <c r="VYK40" i="7" s="1"/>
  <c r="VYL40" i="7" s="1"/>
  <c r="VYM40" i="7" s="1"/>
  <c r="VYN40" i="7" s="1"/>
  <c r="VYO40" i="7" s="1"/>
  <c r="VYP40" i="7" s="1"/>
  <c r="VYQ40" i="7" s="1"/>
  <c r="VYR40" i="7" s="1"/>
  <c r="VYS40" i="7" s="1"/>
  <c r="VYT40" i="7" s="1"/>
  <c r="VYU40" i="7" s="1"/>
  <c r="VYV40" i="7" s="1"/>
  <c r="VYW40" i="7" s="1"/>
  <c r="VYX40" i="7" s="1"/>
  <c r="VYY40" i="7" s="1"/>
  <c r="VYZ40" i="7" s="1"/>
  <c r="VZA40" i="7" s="1"/>
  <c r="VZB40" i="7" s="1"/>
  <c r="VZC40" i="7" s="1"/>
  <c r="VZD40" i="7" s="1"/>
  <c r="VZE40" i="7" s="1"/>
  <c r="VZF40" i="7" s="1"/>
  <c r="VZG40" i="7" s="1"/>
  <c r="VZH40" i="7" s="1"/>
  <c r="VZI40" i="7" s="1"/>
  <c r="VZJ40" i="7" s="1"/>
  <c r="VZK40" i="7" s="1"/>
  <c r="VZL40" i="7" s="1"/>
  <c r="VZM40" i="7" s="1"/>
  <c r="VZN40" i="7" s="1"/>
  <c r="VZO40" i="7" s="1"/>
  <c r="VZP40" i="7" s="1"/>
  <c r="VZQ40" i="7" s="1"/>
  <c r="VZR40" i="7" s="1"/>
  <c r="VZS40" i="7" s="1"/>
  <c r="VZT40" i="7" s="1"/>
  <c r="VZU40" i="7" s="1"/>
  <c r="VZV40" i="7" s="1"/>
  <c r="VZW40" i="7" s="1"/>
  <c r="VZX40" i="7" s="1"/>
  <c r="VZY40" i="7" s="1"/>
  <c r="VZZ40" i="7" s="1"/>
  <c r="WAA40" i="7" s="1"/>
  <c r="WAB40" i="7" s="1"/>
  <c r="WAC40" i="7" s="1"/>
  <c r="WAD40" i="7" s="1"/>
  <c r="WAE40" i="7" s="1"/>
  <c r="WAF40" i="7" s="1"/>
  <c r="WAG40" i="7" s="1"/>
  <c r="WAH40" i="7" s="1"/>
  <c r="WAI40" i="7" s="1"/>
  <c r="WAJ40" i="7" s="1"/>
  <c r="WAK40" i="7" s="1"/>
  <c r="WAL40" i="7" s="1"/>
  <c r="WAM40" i="7" s="1"/>
  <c r="WAN40" i="7" s="1"/>
  <c r="WAO40" i="7" s="1"/>
  <c r="WAP40" i="7" s="1"/>
  <c r="WAQ40" i="7" s="1"/>
  <c r="WAR40" i="7" s="1"/>
  <c r="WAS40" i="7" s="1"/>
  <c r="WAT40" i="7" s="1"/>
  <c r="WAU40" i="7" s="1"/>
  <c r="WAV40" i="7" s="1"/>
  <c r="WAW40" i="7" s="1"/>
  <c r="WAX40" i="7" s="1"/>
  <c r="WAY40" i="7" s="1"/>
  <c r="WAZ40" i="7" s="1"/>
  <c r="WBA40" i="7" s="1"/>
  <c r="WBB40" i="7" s="1"/>
  <c r="WBC40" i="7" s="1"/>
  <c r="WBD40" i="7" s="1"/>
  <c r="WBE40" i="7" s="1"/>
  <c r="WBF40" i="7" s="1"/>
  <c r="WBG40" i="7" s="1"/>
  <c r="WBH40" i="7" s="1"/>
  <c r="WBI40" i="7" s="1"/>
  <c r="WBJ40" i="7" s="1"/>
  <c r="WBK40" i="7" s="1"/>
  <c r="WBL40" i="7" s="1"/>
  <c r="WBM40" i="7" s="1"/>
  <c r="WBN40" i="7" s="1"/>
  <c r="WBO40" i="7" s="1"/>
  <c r="WBP40" i="7" s="1"/>
  <c r="WBQ40" i="7" s="1"/>
  <c r="WBR40" i="7" s="1"/>
  <c r="WBS40" i="7" s="1"/>
  <c r="WBT40" i="7" s="1"/>
  <c r="WBU40" i="7" s="1"/>
  <c r="WBV40" i="7" s="1"/>
  <c r="WBW40" i="7" s="1"/>
  <c r="WBX40" i="7" s="1"/>
  <c r="WBY40" i="7" s="1"/>
  <c r="WBZ40" i="7" s="1"/>
  <c r="WCA40" i="7" s="1"/>
  <c r="WCB40" i="7" s="1"/>
  <c r="WCC40" i="7" s="1"/>
  <c r="WCD40" i="7" s="1"/>
  <c r="WCE40" i="7" s="1"/>
  <c r="WCF40" i="7" s="1"/>
  <c r="WCG40" i="7" s="1"/>
  <c r="WCH40" i="7" s="1"/>
  <c r="WCI40" i="7" s="1"/>
  <c r="WCJ40" i="7" s="1"/>
  <c r="WCK40" i="7" s="1"/>
  <c r="WCL40" i="7" s="1"/>
  <c r="WCM40" i="7" s="1"/>
  <c r="WCN40" i="7" s="1"/>
  <c r="WCO40" i="7" s="1"/>
  <c r="WCP40" i="7" s="1"/>
  <c r="WCQ40" i="7" s="1"/>
  <c r="WCR40" i="7" s="1"/>
  <c r="WCS40" i="7" s="1"/>
  <c r="WCT40" i="7" s="1"/>
  <c r="WCU40" i="7" s="1"/>
  <c r="WCV40" i="7" s="1"/>
  <c r="WCW40" i="7" s="1"/>
  <c r="WCX40" i="7" s="1"/>
  <c r="WCY40" i="7" s="1"/>
  <c r="WCZ40" i="7" s="1"/>
  <c r="WDA40" i="7" s="1"/>
  <c r="WDB40" i="7" s="1"/>
  <c r="WDC40" i="7" s="1"/>
  <c r="WDD40" i="7" s="1"/>
  <c r="WDE40" i="7" s="1"/>
  <c r="WDF40" i="7" s="1"/>
  <c r="WDG40" i="7" s="1"/>
  <c r="WDH40" i="7" s="1"/>
  <c r="WDI40" i="7" s="1"/>
  <c r="WDJ40" i="7" s="1"/>
  <c r="WDK40" i="7" s="1"/>
  <c r="WDL40" i="7" s="1"/>
  <c r="WDM40" i="7" s="1"/>
  <c r="WDN40" i="7" s="1"/>
  <c r="WDO40" i="7" s="1"/>
  <c r="WDP40" i="7" s="1"/>
  <c r="WDQ40" i="7" s="1"/>
  <c r="WDR40" i="7" s="1"/>
  <c r="WDS40" i="7" s="1"/>
  <c r="WDT40" i="7" s="1"/>
  <c r="WDU40" i="7" s="1"/>
  <c r="WDV40" i="7" s="1"/>
  <c r="WDW40" i="7" s="1"/>
  <c r="WDX40" i="7" s="1"/>
  <c r="WDY40" i="7" s="1"/>
  <c r="WDZ40" i="7" s="1"/>
  <c r="WEA40" i="7" s="1"/>
  <c r="WEB40" i="7" s="1"/>
  <c r="WEC40" i="7" s="1"/>
  <c r="WED40" i="7" s="1"/>
  <c r="WEE40" i="7" s="1"/>
  <c r="WEF40" i="7" s="1"/>
  <c r="WEG40" i="7" s="1"/>
  <c r="WEH40" i="7" s="1"/>
  <c r="WEI40" i="7" s="1"/>
  <c r="WEJ40" i="7" s="1"/>
  <c r="WEK40" i="7" s="1"/>
  <c r="WEL40" i="7" s="1"/>
  <c r="WEM40" i="7" s="1"/>
  <c r="WEN40" i="7" s="1"/>
  <c r="WEO40" i="7" s="1"/>
  <c r="WEP40" i="7" s="1"/>
  <c r="WEQ40" i="7" s="1"/>
  <c r="WER40" i="7" s="1"/>
  <c r="WES40" i="7" s="1"/>
  <c r="WET40" i="7" s="1"/>
  <c r="WEU40" i="7" s="1"/>
  <c r="WEV40" i="7" s="1"/>
  <c r="WEW40" i="7" s="1"/>
  <c r="WEX40" i="7" s="1"/>
  <c r="WEY40" i="7" s="1"/>
  <c r="WEZ40" i="7" s="1"/>
  <c r="WFA40" i="7" s="1"/>
  <c r="WFB40" i="7" s="1"/>
  <c r="WFC40" i="7" s="1"/>
  <c r="WFD40" i="7" s="1"/>
  <c r="WFE40" i="7" s="1"/>
  <c r="WFF40" i="7" s="1"/>
  <c r="WFG40" i="7" s="1"/>
  <c r="WFH40" i="7" s="1"/>
  <c r="WFI40" i="7" s="1"/>
  <c r="WFJ40" i="7" s="1"/>
  <c r="WFK40" i="7" s="1"/>
  <c r="WFL40" i="7" s="1"/>
  <c r="WFM40" i="7" s="1"/>
  <c r="WFN40" i="7" s="1"/>
  <c r="WFO40" i="7" s="1"/>
  <c r="WFP40" i="7" s="1"/>
  <c r="WFQ40" i="7" s="1"/>
  <c r="WFR40" i="7" s="1"/>
  <c r="WFS40" i="7" s="1"/>
  <c r="WFT40" i="7" s="1"/>
  <c r="WFU40" i="7" s="1"/>
  <c r="WFV40" i="7" s="1"/>
  <c r="WFW40" i="7" s="1"/>
  <c r="WFX40" i="7" s="1"/>
  <c r="WFY40" i="7" s="1"/>
  <c r="WFZ40" i="7" s="1"/>
  <c r="WGA40" i="7" s="1"/>
  <c r="WGB40" i="7" s="1"/>
  <c r="WGC40" i="7" s="1"/>
  <c r="WGD40" i="7" s="1"/>
  <c r="WGE40" i="7" s="1"/>
  <c r="WGF40" i="7" s="1"/>
  <c r="WGG40" i="7" s="1"/>
  <c r="WGH40" i="7" s="1"/>
  <c r="WGI40" i="7" s="1"/>
  <c r="WGJ40" i="7" s="1"/>
  <c r="WGK40" i="7" s="1"/>
  <c r="WGL40" i="7" s="1"/>
  <c r="WGM40" i="7" s="1"/>
  <c r="WGN40" i="7" s="1"/>
  <c r="WGO40" i="7" s="1"/>
  <c r="WGP40" i="7" s="1"/>
  <c r="WGQ40" i="7" s="1"/>
  <c r="WGR40" i="7" s="1"/>
  <c r="WGS40" i="7" s="1"/>
  <c r="WGT40" i="7" s="1"/>
  <c r="WGU40" i="7" s="1"/>
  <c r="WGV40" i="7" s="1"/>
  <c r="WGW40" i="7" s="1"/>
  <c r="WGX40" i="7" s="1"/>
  <c r="WGY40" i="7" s="1"/>
  <c r="WGZ40" i="7" s="1"/>
  <c r="WHA40" i="7" s="1"/>
  <c r="WHB40" i="7" s="1"/>
  <c r="WHC40" i="7" s="1"/>
  <c r="WHD40" i="7" s="1"/>
  <c r="WHE40" i="7" s="1"/>
  <c r="WHF40" i="7" s="1"/>
  <c r="WHG40" i="7" s="1"/>
  <c r="WHH40" i="7" s="1"/>
  <c r="WHI40" i="7" s="1"/>
  <c r="WHJ40" i="7" s="1"/>
  <c r="WHK40" i="7" s="1"/>
  <c r="WHL40" i="7" s="1"/>
  <c r="WHM40" i="7" s="1"/>
  <c r="WHN40" i="7" s="1"/>
  <c r="WHO40" i="7" s="1"/>
  <c r="WHP40" i="7" s="1"/>
  <c r="WHQ40" i="7" s="1"/>
  <c r="WHR40" i="7" s="1"/>
  <c r="WHS40" i="7" s="1"/>
  <c r="WHT40" i="7" s="1"/>
  <c r="WHU40" i="7" s="1"/>
  <c r="WHV40" i="7" s="1"/>
  <c r="WHW40" i="7" s="1"/>
  <c r="WHX40" i="7" s="1"/>
  <c r="WHY40" i="7" s="1"/>
  <c r="WHZ40" i="7" s="1"/>
  <c r="WIA40" i="7" s="1"/>
  <c r="WIB40" i="7" s="1"/>
  <c r="WIC40" i="7" s="1"/>
  <c r="WID40" i="7" s="1"/>
  <c r="WIE40" i="7" s="1"/>
  <c r="WIF40" i="7" s="1"/>
  <c r="WIG40" i="7" s="1"/>
  <c r="WIH40" i="7" s="1"/>
  <c r="WII40" i="7" s="1"/>
  <c r="WIJ40" i="7" s="1"/>
  <c r="WIK40" i="7" s="1"/>
  <c r="WIL40" i="7" s="1"/>
  <c r="WIM40" i="7" s="1"/>
  <c r="WIN40" i="7" s="1"/>
  <c r="WIO40" i="7" s="1"/>
  <c r="WIP40" i="7" s="1"/>
  <c r="WIQ40" i="7" s="1"/>
  <c r="WIR40" i="7" s="1"/>
  <c r="WIS40" i="7" s="1"/>
  <c r="WIT40" i="7" s="1"/>
  <c r="WIU40" i="7" s="1"/>
  <c r="WIV40" i="7" s="1"/>
  <c r="WIW40" i="7" s="1"/>
  <c r="WIX40" i="7" s="1"/>
  <c r="WIY40" i="7" s="1"/>
  <c r="WIZ40" i="7" s="1"/>
  <c r="WJA40" i="7" s="1"/>
  <c r="WJB40" i="7" s="1"/>
  <c r="WJC40" i="7" s="1"/>
  <c r="WJD40" i="7" s="1"/>
  <c r="WJE40" i="7" s="1"/>
  <c r="WJF40" i="7" s="1"/>
  <c r="WJG40" i="7" s="1"/>
  <c r="WJH40" i="7" s="1"/>
  <c r="WJI40" i="7" s="1"/>
  <c r="WJJ40" i="7" s="1"/>
  <c r="WJK40" i="7" s="1"/>
  <c r="WJL40" i="7" s="1"/>
  <c r="WJM40" i="7" s="1"/>
  <c r="WJN40" i="7" s="1"/>
  <c r="WJO40" i="7" s="1"/>
  <c r="WJP40" i="7" s="1"/>
  <c r="WJQ40" i="7" s="1"/>
  <c r="WJR40" i="7" s="1"/>
  <c r="WJS40" i="7" s="1"/>
  <c r="WJT40" i="7" s="1"/>
  <c r="WJU40" i="7" s="1"/>
  <c r="WJV40" i="7" s="1"/>
  <c r="WJW40" i="7" s="1"/>
  <c r="WJX40" i="7" s="1"/>
  <c r="WJY40" i="7" s="1"/>
  <c r="WJZ40" i="7" s="1"/>
  <c r="WKA40" i="7" s="1"/>
  <c r="WKB40" i="7" s="1"/>
  <c r="WKC40" i="7" s="1"/>
  <c r="WKD40" i="7" s="1"/>
  <c r="WKE40" i="7" s="1"/>
  <c r="WKF40" i="7" s="1"/>
  <c r="WKG40" i="7" s="1"/>
  <c r="WKH40" i="7" s="1"/>
  <c r="WKI40" i="7" s="1"/>
  <c r="WKJ40" i="7" s="1"/>
  <c r="WKK40" i="7" s="1"/>
  <c r="WKL40" i="7" s="1"/>
  <c r="WKM40" i="7" s="1"/>
  <c r="WKN40" i="7" s="1"/>
  <c r="WKO40" i="7" s="1"/>
  <c r="WKP40" i="7" s="1"/>
  <c r="WKQ40" i="7" s="1"/>
  <c r="WKR40" i="7" s="1"/>
  <c r="WKS40" i="7" s="1"/>
  <c r="WKT40" i="7" s="1"/>
  <c r="WKU40" i="7" s="1"/>
  <c r="WKV40" i="7" s="1"/>
  <c r="WKW40" i="7" s="1"/>
  <c r="WKX40" i="7" s="1"/>
  <c r="WKY40" i="7" s="1"/>
  <c r="WKZ40" i="7" s="1"/>
  <c r="WLA40" i="7" s="1"/>
  <c r="WLB40" i="7" s="1"/>
  <c r="WLC40" i="7" s="1"/>
  <c r="WLD40" i="7" s="1"/>
  <c r="WLE40" i="7" s="1"/>
  <c r="WLF40" i="7" s="1"/>
  <c r="WLG40" i="7" s="1"/>
  <c r="WLH40" i="7" s="1"/>
  <c r="WLI40" i="7" s="1"/>
  <c r="WLJ40" i="7" s="1"/>
  <c r="WLK40" i="7" s="1"/>
  <c r="WLL40" i="7" s="1"/>
  <c r="WLM40" i="7" s="1"/>
  <c r="WLN40" i="7" s="1"/>
  <c r="WLO40" i="7" s="1"/>
  <c r="WLP40" i="7" s="1"/>
  <c r="WLQ40" i="7" s="1"/>
  <c r="WLR40" i="7" s="1"/>
  <c r="WLS40" i="7" s="1"/>
  <c r="WLT40" i="7" s="1"/>
  <c r="WLU40" i="7" s="1"/>
  <c r="WLV40" i="7" s="1"/>
  <c r="WLW40" i="7" s="1"/>
  <c r="WLX40" i="7" s="1"/>
  <c r="WLY40" i="7" s="1"/>
  <c r="WLZ40" i="7" s="1"/>
  <c r="WMA40" i="7" s="1"/>
  <c r="WMB40" i="7" s="1"/>
  <c r="WMC40" i="7" s="1"/>
  <c r="WMD40" i="7" s="1"/>
  <c r="WME40" i="7" s="1"/>
  <c r="WMF40" i="7" s="1"/>
  <c r="WMG40" i="7" s="1"/>
  <c r="WMH40" i="7" s="1"/>
  <c r="WMI40" i="7" s="1"/>
  <c r="WMJ40" i="7" s="1"/>
  <c r="WMK40" i="7" s="1"/>
  <c r="WML40" i="7" s="1"/>
  <c r="WMM40" i="7" s="1"/>
  <c r="WMN40" i="7" s="1"/>
  <c r="WMO40" i="7" s="1"/>
  <c r="WMP40" i="7" s="1"/>
  <c r="WMQ40" i="7" s="1"/>
  <c r="WMR40" i="7" s="1"/>
  <c r="WMS40" i="7" s="1"/>
  <c r="WMT40" i="7" s="1"/>
  <c r="WMU40" i="7" s="1"/>
  <c r="WMV40" i="7" s="1"/>
  <c r="WMW40" i="7" s="1"/>
  <c r="WMX40" i="7" s="1"/>
  <c r="WMY40" i="7" s="1"/>
  <c r="WMZ40" i="7" s="1"/>
  <c r="WNA40" i="7" s="1"/>
  <c r="WNB40" i="7" s="1"/>
  <c r="WNC40" i="7" s="1"/>
  <c r="WND40" i="7" s="1"/>
  <c r="WNE40" i="7" s="1"/>
  <c r="WNF40" i="7" s="1"/>
  <c r="WNG40" i="7" s="1"/>
  <c r="WNH40" i="7" s="1"/>
  <c r="WNI40" i="7" s="1"/>
  <c r="WNJ40" i="7" s="1"/>
  <c r="WNK40" i="7" s="1"/>
  <c r="WNL40" i="7" s="1"/>
  <c r="WNM40" i="7" s="1"/>
  <c r="WNN40" i="7" s="1"/>
  <c r="WNO40" i="7" s="1"/>
  <c r="WNP40" i="7" s="1"/>
  <c r="WNQ40" i="7" s="1"/>
  <c r="WNR40" i="7" s="1"/>
  <c r="WNS40" i="7" s="1"/>
  <c r="WNT40" i="7" s="1"/>
  <c r="WNU40" i="7" s="1"/>
  <c r="WNV40" i="7" s="1"/>
  <c r="WNW40" i="7" s="1"/>
  <c r="WNX40" i="7" s="1"/>
  <c r="WNY40" i="7" s="1"/>
  <c r="WNZ40" i="7" s="1"/>
  <c r="WOA40" i="7" s="1"/>
  <c r="WOB40" i="7" s="1"/>
  <c r="WOC40" i="7" s="1"/>
  <c r="WOD40" i="7" s="1"/>
  <c r="WOE40" i="7" s="1"/>
  <c r="WOF40" i="7" s="1"/>
  <c r="WOG40" i="7" s="1"/>
  <c r="WOH40" i="7" s="1"/>
  <c r="WOI40" i="7" s="1"/>
  <c r="WOJ40" i="7" s="1"/>
  <c r="WOK40" i="7" s="1"/>
  <c r="WOL40" i="7" s="1"/>
  <c r="WOM40" i="7" s="1"/>
  <c r="WON40" i="7" s="1"/>
  <c r="WOO40" i="7" s="1"/>
  <c r="WOP40" i="7" s="1"/>
  <c r="WOQ40" i="7" s="1"/>
  <c r="WOR40" i="7" s="1"/>
  <c r="WOS40" i="7" s="1"/>
  <c r="WOT40" i="7" s="1"/>
  <c r="WOU40" i="7" s="1"/>
  <c r="WOV40" i="7" s="1"/>
  <c r="WOW40" i="7" s="1"/>
  <c r="WOX40" i="7" s="1"/>
  <c r="WOY40" i="7" s="1"/>
  <c r="WOZ40" i="7" s="1"/>
  <c r="WPA40" i="7" s="1"/>
  <c r="WPB40" i="7" s="1"/>
  <c r="WPC40" i="7" s="1"/>
  <c r="WPD40" i="7" s="1"/>
  <c r="WPE40" i="7" s="1"/>
  <c r="WPF40" i="7" s="1"/>
  <c r="WPG40" i="7" s="1"/>
  <c r="WPH40" i="7" s="1"/>
  <c r="WPI40" i="7" s="1"/>
  <c r="WPJ40" i="7" s="1"/>
  <c r="WPK40" i="7" s="1"/>
  <c r="WPL40" i="7" s="1"/>
  <c r="WPM40" i="7" s="1"/>
  <c r="WPN40" i="7" s="1"/>
  <c r="WPO40" i="7" s="1"/>
  <c r="WPP40" i="7" s="1"/>
  <c r="WPQ40" i="7" s="1"/>
  <c r="WPR40" i="7" s="1"/>
  <c r="WPS40" i="7" s="1"/>
  <c r="WPT40" i="7" s="1"/>
  <c r="WPU40" i="7" s="1"/>
  <c r="WPV40" i="7" s="1"/>
  <c r="WPW40" i="7" s="1"/>
  <c r="WPX40" i="7" s="1"/>
  <c r="WPY40" i="7" s="1"/>
  <c r="WPZ40" i="7" s="1"/>
  <c r="WQA40" i="7" s="1"/>
  <c r="WQB40" i="7" s="1"/>
  <c r="WQC40" i="7" s="1"/>
  <c r="WQD40" i="7" s="1"/>
  <c r="WQE40" i="7" s="1"/>
  <c r="WQF40" i="7" s="1"/>
  <c r="WQG40" i="7" s="1"/>
  <c r="WQH40" i="7" s="1"/>
  <c r="WQI40" i="7" s="1"/>
  <c r="WQJ40" i="7" s="1"/>
  <c r="WQK40" i="7" s="1"/>
  <c r="WQL40" i="7" s="1"/>
  <c r="WQM40" i="7" s="1"/>
  <c r="WQN40" i="7" s="1"/>
  <c r="WQO40" i="7" s="1"/>
  <c r="WQP40" i="7" s="1"/>
  <c r="WQQ40" i="7" s="1"/>
  <c r="WQR40" i="7" s="1"/>
  <c r="WQS40" i="7" s="1"/>
  <c r="WQT40" i="7" s="1"/>
  <c r="WQU40" i="7" s="1"/>
  <c r="WQV40" i="7" s="1"/>
  <c r="WQW40" i="7" s="1"/>
  <c r="WQX40" i="7" s="1"/>
  <c r="WQY40" i="7" s="1"/>
  <c r="WQZ40" i="7" s="1"/>
  <c r="WRA40" i="7" s="1"/>
  <c r="WRB40" i="7" s="1"/>
  <c r="WRC40" i="7" s="1"/>
  <c r="WRD40" i="7" s="1"/>
  <c r="WRE40" i="7" s="1"/>
  <c r="WRF40" i="7" s="1"/>
  <c r="WRG40" i="7" s="1"/>
  <c r="WRH40" i="7" s="1"/>
  <c r="WRI40" i="7" s="1"/>
  <c r="WRJ40" i="7" s="1"/>
  <c r="WRK40" i="7" s="1"/>
  <c r="WRL40" i="7" s="1"/>
  <c r="WRM40" i="7" s="1"/>
  <c r="WRN40" i="7" s="1"/>
  <c r="WRO40" i="7" s="1"/>
  <c r="WRP40" i="7" s="1"/>
  <c r="WRQ40" i="7" s="1"/>
  <c r="WRR40" i="7" s="1"/>
  <c r="WRS40" i="7" s="1"/>
  <c r="WRT40" i="7" s="1"/>
  <c r="WRU40" i="7" s="1"/>
  <c r="WRV40" i="7" s="1"/>
  <c r="WRW40" i="7" s="1"/>
  <c r="WRX40" i="7" s="1"/>
  <c r="WRY40" i="7" s="1"/>
  <c r="WRZ40" i="7" s="1"/>
  <c r="WSA40" i="7" s="1"/>
  <c r="WSB40" i="7" s="1"/>
  <c r="WSC40" i="7" s="1"/>
  <c r="WSD40" i="7" s="1"/>
  <c r="WSE40" i="7" s="1"/>
  <c r="WSF40" i="7" s="1"/>
  <c r="WSG40" i="7" s="1"/>
  <c r="WSH40" i="7" s="1"/>
  <c r="WSI40" i="7" s="1"/>
  <c r="WSJ40" i="7" s="1"/>
  <c r="WSK40" i="7" s="1"/>
  <c r="WSL40" i="7" s="1"/>
  <c r="WSM40" i="7" s="1"/>
  <c r="WSN40" i="7" s="1"/>
  <c r="WSO40" i="7" s="1"/>
  <c r="WSP40" i="7" s="1"/>
  <c r="WSQ40" i="7" s="1"/>
  <c r="WSR40" i="7" s="1"/>
  <c r="WSS40" i="7" s="1"/>
  <c r="WST40" i="7" s="1"/>
  <c r="WSU40" i="7" s="1"/>
  <c r="WSV40" i="7" s="1"/>
  <c r="WSW40" i="7" s="1"/>
  <c r="WSX40" i="7" s="1"/>
  <c r="WSY40" i="7" s="1"/>
  <c r="WSZ40" i="7" s="1"/>
  <c r="WTA40" i="7" s="1"/>
  <c r="WTB40" i="7" s="1"/>
  <c r="WTC40" i="7" s="1"/>
  <c r="WTD40" i="7" s="1"/>
  <c r="WTE40" i="7" s="1"/>
  <c r="WTF40" i="7" s="1"/>
  <c r="WTG40" i="7" s="1"/>
  <c r="WTH40" i="7" s="1"/>
  <c r="WTI40" i="7" s="1"/>
  <c r="WTJ40" i="7" s="1"/>
  <c r="WTK40" i="7" s="1"/>
  <c r="WTL40" i="7" s="1"/>
  <c r="WTM40" i="7" s="1"/>
  <c r="WTN40" i="7" s="1"/>
  <c r="WTO40" i="7" s="1"/>
  <c r="WTP40" i="7" s="1"/>
  <c r="WTQ40" i="7" s="1"/>
  <c r="WTR40" i="7" s="1"/>
  <c r="WTS40" i="7" s="1"/>
  <c r="WTT40" i="7" s="1"/>
  <c r="WTU40" i="7" s="1"/>
  <c r="WTV40" i="7" s="1"/>
  <c r="WTW40" i="7" s="1"/>
  <c r="WTX40" i="7" s="1"/>
  <c r="WTY40" i="7" s="1"/>
  <c r="WTZ40" i="7" s="1"/>
  <c r="WUA40" i="7" s="1"/>
  <c r="WUB40" i="7" s="1"/>
  <c r="WUC40" i="7" s="1"/>
  <c r="WUD40" i="7" s="1"/>
  <c r="WUE40" i="7" s="1"/>
  <c r="WUF40" i="7" s="1"/>
  <c r="WUG40" i="7" s="1"/>
  <c r="WUH40" i="7" s="1"/>
  <c r="WUI40" i="7" s="1"/>
  <c r="WUJ40" i="7" s="1"/>
  <c r="WUK40" i="7" s="1"/>
  <c r="WUL40" i="7" s="1"/>
  <c r="WUM40" i="7" s="1"/>
  <c r="WUN40" i="7" s="1"/>
  <c r="WUO40" i="7" s="1"/>
  <c r="WUP40" i="7" s="1"/>
  <c r="WUQ40" i="7" s="1"/>
  <c r="WUR40" i="7" s="1"/>
  <c r="WUS40" i="7" s="1"/>
  <c r="WUT40" i="7" s="1"/>
  <c r="WUU40" i="7" s="1"/>
  <c r="WUV40" i="7" s="1"/>
  <c r="WUW40" i="7" s="1"/>
  <c r="WUX40" i="7" s="1"/>
  <c r="WUY40" i="7" s="1"/>
  <c r="WUZ40" i="7" s="1"/>
  <c r="WVA40" i="7" s="1"/>
  <c r="WVB40" i="7" s="1"/>
  <c r="WVC40" i="7" s="1"/>
  <c r="WVD40" i="7" s="1"/>
  <c r="WVE40" i="7" s="1"/>
  <c r="WVF40" i="7" s="1"/>
  <c r="WVG40" i="7" s="1"/>
  <c r="WVH40" i="7" s="1"/>
  <c r="WVI40" i="7" s="1"/>
  <c r="WVJ40" i="7" s="1"/>
  <c r="WVK40" i="7" s="1"/>
  <c r="WVL40" i="7" s="1"/>
  <c r="WVM40" i="7" s="1"/>
  <c r="WVN40" i="7" s="1"/>
  <c r="WVO40" i="7" s="1"/>
  <c r="WVP40" i="7" s="1"/>
  <c r="WVQ40" i="7" s="1"/>
  <c r="WVR40" i="7" s="1"/>
  <c r="WVS40" i="7" s="1"/>
  <c r="WVT40" i="7" s="1"/>
  <c r="WVU40" i="7" s="1"/>
  <c r="WVV40" i="7" s="1"/>
  <c r="WVW40" i="7" s="1"/>
  <c r="WVX40" i="7" s="1"/>
  <c r="WVY40" i="7" s="1"/>
  <c r="WVZ40" i="7" s="1"/>
  <c r="WWA40" i="7" s="1"/>
  <c r="WWB40" i="7" s="1"/>
  <c r="WWC40" i="7" s="1"/>
  <c r="WWD40" i="7" s="1"/>
  <c r="WWE40" i="7" s="1"/>
  <c r="WWF40" i="7" s="1"/>
  <c r="WWG40" i="7" s="1"/>
  <c r="WWH40" i="7" s="1"/>
  <c r="WWI40" i="7" s="1"/>
  <c r="WWJ40" i="7" s="1"/>
  <c r="WWK40" i="7" s="1"/>
  <c r="WWL40" i="7" s="1"/>
  <c r="WWM40" i="7" s="1"/>
  <c r="WWN40" i="7" s="1"/>
  <c r="WWO40" i="7" s="1"/>
  <c r="WWP40" i="7" s="1"/>
  <c r="WWQ40" i="7" s="1"/>
  <c r="WWR40" i="7" s="1"/>
  <c r="WWS40" i="7" s="1"/>
  <c r="WWT40" i="7" s="1"/>
  <c r="WWU40" i="7" s="1"/>
  <c r="WWV40" i="7" s="1"/>
  <c r="WWW40" i="7" s="1"/>
  <c r="WWX40" i="7" s="1"/>
  <c r="WWY40" i="7" s="1"/>
  <c r="WWZ40" i="7" s="1"/>
  <c r="WXA40" i="7" s="1"/>
  <c r="WXB40" i="7" s="1"/>
  <c r="WXC40" i="7" s="1"/>
  <c r="WXD40" i="7" s="1"/>
  <c r="WXE40" i="7" s="1"/>
  <c r="WXF40" i="7" s="1"/>
  <c r="WXG40" i="7" s="1"/>
  <c r="WXH40" i="7" s="1"/>
  <c r="WXI40" i="7" s="1"/>
  <c r="WXJ40" i="7" s="1"/>
  <c r="WXK40" i="7" s="1"/>
  <c r="WXL40" i="7" s="1"/>
  <c r="WXM40" i="7" s="1"/>
  <c r="WXN40" i="7" s="1"/>
  <c r="WXO40" i="7" s="1"/>
  <c r="WXP40" i="7" s="1"/>
  <c r="WXQ40" i="7" s="1"/>
  <c r="WXR40" i="7" s="1"/>
  <c r="WXS40" i="7" s="1"/>
  <c r="WXT40" i="7" s="1"/>
  <c r="WXU40" i="7" s="1"/>
  <c r="WXV40" i="7" s="1"/>
  <c r="WXW40" i="7" s="1"/>
  <c r="WXX40" i="7" s="1"/>
  <c r="WXY40" i="7" s="1"/>
  <c r="WXZ40" i="7" s="1"/>
  <c r="WYA40" i="7" s="1"/>
  <c r="WYB40" i="7" s="1"/>
  <c r="WYC40" i="7" s="1"/>
  <c r="WYD40" i="7" s="1"/>
  <c r="WYE40" i="7" s="1"/>
  <c r="WYF40" i="7" s="1"/>
  <c r="WYG40" i="7" s="1"/>
  <c r="WYH40" i="7" s="1"/>
  <c r="WYI40" i="7" s="1"/>
  <c r="WYJ40" i="7" s="1"/>
  <c r="WYK40" i="7" s="1"/>
  <c r="WYL40" i="7" s="1"/>
  <c r="WYM40" i="7" s="1"/>
  <c r="WYN40" i="7" s="1"/>
  <c r="WYO40" i="7" s="1"/>
  <c r="WYP40" i="7" s="1"/>
  <c r="WYQ40" i="7" s="1"/>
  <c r="WYR40" i="7" s="1"/>
  <c r="WYS40" i="7" s="1"/>
  <c r="WYT40" i="7" s="1"/>
  <c r="WYU40" i="7" s="1"/>
  <c r="WYV40" i="7" s="1"/>
  <c r="WYW40" i="7" s="1"/>
  <c r="WYX40" i="7" s="1"/>
  <c r="WYY40" i="7" s="1"/>
  <c r="WYZ40" i="7" s="1"/>
  <c r="WZA40" i="7" s="1"/>
  <c r="WZB40" i="7" s="1"/>
  <c r="WZC40" i="7" s="1"/>
  <c r="WZD40" i="7" s="1"/>
  <c r="WZE40" i="7" s="1"/>
  <c r="WZF40" i="7" s="1"/>
  <c r="WZG40" i="7" s="1"/>
  <c r="WZH40" i="7" s="1"/>
  <c r="WZI40" i="7" s="1"/>
  <c r="WZJ40" i="7" s="1"/>
  <c r="WZK40" i="7" s="1"/>
  <c r="WZL40" i="7" s="1"/>
  <c r="WZM40" i="7" s="1"/>
  <c r="WZN40" i="7" s="1"/>
  <c r="WZO40" i="7" s="1"/>
  <c r="WZP40" i="7" s="1"/>
  <c r="WZQ40" i="7" s="1"/>
  <c r="WZR40" i="7" s="1"/>
  <c r="WZS40" i="7" s="1"/>
  <c r="WZT40" i="7" s="1"/>
  <c r="WZU40" i="7" s="1"/>
  <c r="WZV40" i="7" s="1"/>
  <c r="WZW40" i="7" s="1"/>
  <c r="WZX40" i="7" s="1"/>
  <c r="WZY40" i="7" s="1"/>
  <c r="WZZ40" i="7" s="1"/>
  <c r="XAA40" i="7" s="1"/>
  <c r="XAB40" i="7" s="1"/>
  <c r="XAC40" i="7" s="1"/>
  <c r="XAD40" i="7" s="1"/>
  <c r="XAE40" i="7" s="1"/>
  <c r="XAF40" i="7" s="1"/>
  <c r="XAG40" i="7" s="1"/>
  <c r="XAH40" i="7" s="1"/>
  <c r="XAI40" i="7" s="1"/>
  <c r="XAJ40" i="7" s="1"/>
  <c r="XAK40" i="7" s="1"/>
  <c r="XAL40" i="7" s="1"/>
  <c r="XAM40" i="7" s="1"/>
  <c r="XAN40" i="7" s="1"/>
  <c r="XAO40" i="7" s="1"/>
  <c r="XAP40" i="7" s="1"/>
  <c r="XAQ40" i="7" s="1"/>
  <c r="XAR40" i="7" s="1"/>
  <c r="XAS40" i="7" s="1"/>
  <c r="XAT40" i="7" s="1"/>
  <c r="XAU40" i="7" s="1"/>
  <c r="XAV40" i="7" s="1"/>
  <c r="XAW40" i="7" s="1"/>
  <c r="XAX40" i="7" s="1"/>
  <c r="XAY40" i="7" s="1"/>
  <c r="XAZ40" i="7" s="1"/>
  <c r="XBA40" i="7" s="1"/>
  <c r="XBB40" i="7" s="1"/>
  <c r="XBC40" i="7" s="1"/>
  <c r="XBD40" i="7" s="1"/>
  <c r="XBE40" i="7" s="1"/>
  <c r="XBF40" i="7" s="1"/>
  <c r="XBG40" i="7" s="1"/>
  <c r="XBH40" i="7" s="1"/>
  <c r="XBI40" i="7" s="1"/>
  <c r="XBJ40" i="7" s="1"/>
  <c r="XBK40" i="7" s="1"/>
  <c r="XBL40" i="7" s="1"/>
  <c r="XBM40" i="7" s="1"/>
  <c r="XBN40" i="7" s="1"/>
  <c r="XBO40" i="7" s="1"/>
  <c r="XBP40" i="7" s="1"/>
  <c r="XBQ40" i="7" s="1"/>
  <c r="XBR40" i="7" s="1"/>
  <c r="XBS40" i="7" s="1"/>
  <c r="XBT40" i="7" s="1"/>
  <c r="XBU40" i="7" s="1"/>
  <c r="XBV40" i="7" s="1"/>
  <c r="XBW40" i="7" s="1"/>
  <c r="XBX40" i="7" s="1"/>
  <c r="XBY40" i="7" s="1"/>
  <c r="XBZ40" i="7" s="1"/>
  <c r="XCA40" i="7" s="1"/>
  <c r="XCB40" i="7" s="1"/>
  <c r="XCC40" i="7" s="1"/>
  <c r="XCD40" i="7" s="1"/>
  <c r="XCE40" i="7" s="1"/>
  <c r="XCF40" i="7" s="1"/>
  <c r="XCG40" i="7" s="1"/>
  <c r="XCH40" i="7" s="1"/>
  <c r="XCI40" i="7" s="1"/>
  <c r="XCJ40" i="7" s="1"/>
  <c r="XCK40" i="7" s="1"/>
  <c r="XCL40" i="7" s="1"/>
  <c r="XCM40" i="7" s="1"/>
  <c r="XCN40" i="7" s="1"/>
  <c r="XCO40" i="7" s="1"/>
  <c r="XCP40" i="7" s="1"/>
  <c r="XCQ40" i="7" s="1"/>
  <c r="XCR40" i="7" s="1"/>
  <c r="XCS40" i="7" s="1"/>
  <c r="XCT40" i="7" s="1"/>
  <c r="XCU40" i="7" s="1"/>
  <c r="XCV40" i="7" s="1"/>
  <c r="XCW40" i="7" s="1"/>
  <c r="XCX40" i="7" s="1"/>
  <c r="XCY40" i="7" s="1"/>
  <c r="XCZ40" i="7" s="1"/>
  <c r="XDA40" i="7" s="1"/>
  <c r="XDB40" i="7" s="1"/>
  <c r="XDC40" i="7" s="1"/>
  <c r="XDD40" i="7" s="1"/>
  <c r="XDE40" i="7" s="1"/>
  <c r="XDF40" i="7" s="1"/>
  <c r="XDG40" i="7" s="1"/>
  <c r="XDH40" i="7" s="1"/>
  <c r="XDI40" i="7" s="1"/>
  <c r="XDJ40" i="7" s="1"/>
  <c r="XDK40" i="7" s="1"/>
  <c r="XDL40" i="7" s="1"/>
  <c r="XDM40" i="7" s="1"/>
  <c r="XDN40" i="7" s="1"/>
  <c r="XDO40" i="7" s="1"/>
  <c r="XDP40" i="7" s="1"/>
  <c r="XDQ40" i="7" s="1"/>
  <c r="XDR40" i="7" s="1"/>
  <c r="XDS40" i="7" s="1"/>
  <c r="XDT40" i="7" s="1"/>
  <c r="XDU40" i="7" s="1"/>
  <c r="XDV40" i="7" s="1"/>
  <c r="XDW40" i="7" s="1"/>
  <c r="XDX40" i="7" s="1"/>
  <c r="XDY40" i="7" s="1"/>
  <c r="XDZ40" i="7" s="1"/>
  <c r="XEA40" i="7" s="1"/>
  <c r="XEB40" i="7" s="1"/>
  <c r="XEC40" i="7" s="1"/>
  <c r="XED40" i="7" s="1"/>
  <c r="XEE40" i="7" s="1"/>
  <c r="XEF40" i="7" s="1"/>
  <c r="XEG40" i="7" s="1"/>
  <c r="XEH40" i="7" s="1"/>
  <c r="XEI40" i="7" s="1"/>
  <c r="XEJ40" i="7" s="1"/>
  <c r="XEK40" i="7" s="1"/>
  <c r="XEL40" i="7" s="1"/>
  <c r="XEM40" i="7" s="1"/>
  <c r="XEN40" i="7" s="1"/>
  <c r="XEO40" i="7" s="1"/>
  <c r="XEP40" i="7" s="1"/>
  <c r="XEQ40" i="7" s="1"/>
  <c r="XER40" i="7" s="1"/>
  <c r="XES40" i="7" s="1"/>
  <c r="XET40" i="7" s="1"/>
  <c r="XEU40" i="7" s="1"/>
  <c r="XEV40" i="7" s="1"/>
  <c r="XEW40" i="7" s="1"/>
  <c r="XEX40" i="7" s="1"/>
  <c r="XEY40" i="7" s="1"/>
  <c r="XEZ40" i="7" s="1"/>
  <c r="XFA40" i="7" s="1"/>
  <c r="XFB40" i="7" s="1"/>
  <c r="XFC40" i="7" s="1"/>
  <c r="XFD40" i="7" s="1"/>
  <c r="D39" i="7"/>
  <c r="E39" i="7" s="1"/>
  <c r="F39" i="7" s="1"/>
  <c r="G39" i="7" s="1"/>
  <c r="H39" i="7" s="1"/>
  <c r="I39" i="7" s="1"/>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AN39" i="7" s="1"/>
  <c r="AO39" i="7" s="1"/>
  <c r="AP39" i="7" s="1"/>
  <c r="AQ39" i="7" s="1"/>
  <c r="AR39" i="7" s="1"/>
  <c r="AS39" i="7" s="1"/>
  <c r="AT39" i="7" s="1"/>
  <c r="AU39" i="7" s="1"/>
  <c r="AV39" i="7" s="1"/>
  <c r="AW39" i="7" s="1"/>
  <c r="AX39" i="7" s="1"/>
  <c r="AY39" i="7" s="1"/>
  <c r="AZ39" i="7" s="1"/>
  <c r="BA39" i="7" s="1"/>
  <c r="BB39" i="7" s="1"/>
  <c r="BC39" i="7" s="1"/>
  <c r="BD39" i="7" s="1"/>
  <c r="BE39" i="7" s="1"/>
  <c r="BF39" i="7" s="1"/>
  <c r="BG39" i="7" s="1"/>
  <c r="BH39" i="7" s="1"/>
  <c r="BI39" i="7" s="1"/>
  <c r="BJ39" i="7" s="1"/>
  <c r="BK39" i="7" s="1"/>
  <c r="BL39" i="7" s="1"/>
  <c r="BM39" i="7" s="1"/>
  <c r="BN39" i="7" s="1"/>
  <c r="BO39" i="7" s="1"/>
  <c r="BP39" i="7" s="1"/>
  <c r="BQ39" i="7" s="1"/>
  <c r="BR39" i="7" s="1"/>
  <c r="BS39" i="7" s="1"/>
  <c r="BT39" i="7" s="1"/>
  <c r="BU39" i="7" s="1"/>
  <c r="BV39" i="7" s="1"/>
  <c r="BW39" i="7" s="1"/>
  <c r="BX39" i="7" s="1"/>
  <c r="BY39" i="7" s="1"/>
  <c r="BZ39" i="7" s="1"/>
  <c r="CA39" i="7" s="1"/>
  <c r="CB39" i="7" s="1"/>
  <c r="CC39" i="7" s="1"/>
  <c r="CD39" i="7" s="1"/>
  <c r="CE39" i="7" s="1"/>
  <c r="CF39" i="7" s="1"/>
  <c r="CG39" i="7" s="1"/>
  <c r="CH39" i="7" s="1"/>
  <c r="CI39" i="7" s="1"/>
  <c r="CJ39" i="7" s="1"/>
  <c r="CK39" i="7" s="1"/>
  <c r="CL39" i="7" s="1"/>
  <c r="CM39" i="7" s="1"/>
  <c r="CN39" i="7" s="1"/>
  <c r="CO39" i="7" s="1"/>
  <c r="CP39" i="7" s="1"/>
  <c r="CQ39" i="7" s="1"/>
  <c r="CR39" i="7" s="1"/>
  <c r="CS39" i="7" s="1"/>
  <c r="CT39" i="7" s="1"/>
  <c r="CU39" i="7" s="1"/>
  <c r="CV39" i="7" s="1"/>
  <c r="CW39" i="7" s="1"/>
  <c r="CX39" i="7" s="1"/>
  <c r="CY39" i="7" s="1"/>
  <c r="CZ39" i="7" s="1"/>
  <c r="DA39" i="7" s="1"/>
  <c r="DB39" i="7" s="1"/>
  <c r="DC39" i="7" s="1"/>
  <c r="DD39" i="7" s="1"/>
  <c r="DE39" i="7" s="1"/>
  <c r="DF39" i="7" s="1"/>
  <c r="DG39" i="7" s="1"/>
  <c r="DH39" i="7" s="1"/>
  <c r="DI39" i="7" s="1"/>
  <c r="DJ39" i="7" s="1"/>
  <c r="DK39" i="7" s="1"/>
  <c r="DL39" i="7" s="1"/>
  <c r="DM39" i="7" s="1"/>
  <c r="DN39" i="7" s="1"/>
  <c r="DO39" i="7" s="1"/>
  <c r="DP39" i="7" s="1"/>
  <c r="DQ39" i="7" s="1"/>
  <c r="DR39" i="7" s="1"/>
  <c r="DS39" i="7" s="1"/>
  <c r="DT39" i="7" s="1"/>
  <c r="DU39" i="7" s="1"/>
  <c r="DV39" i="7" s="1"/>
  <c r="DW39" i="7" s="1"/>
  <c r="DX39" i="7" s="1"/>
  <c r="DY39" i="7" s="1"/>
  <c r="DZ39" i="7" s="1"/>
  <c r="EA39" i="7" s="1"/>
  <c r="EB39" i="7" s="1"/>
  <c r="EC39" i="7" s="1"/>
  <c r="ED39" i="7" s="1"/>
  <c r="EE39" i="7" s="1"/>
  <c r="EF39" i="7" s="1"/>
  <c r="EG39" i="7" s="1"/>
  <c r="EH39" i="7" s="1"/>
  <c r="EI39" i="7" s="1"/>
  <c r="EJ39" i="7" s="1"/>
  <c r="EK39" i="7" s="1"/>
  <c r="EL39" i="7" s="1"/>
  <c r="EM39" i="7" s="1"/>
  <c r="EN39" i="7" s="1"/>
  <c r="EO39" i="7" s="1"/>
  <c r="EP39" i="7" s="1"/>
  <c r="EQ39" i="7" s="1"/>
  <c r="ER39" i="7" s="1"/>
  <c r="ES39" i="7" s="1"/>
  <c r="ET39" i="7" s="1"/>
  <c r="EU39" i="7" s="1"/>
  <c r="EV39" i="7" s="1"/>
  <c r="EW39" i="7" s="1"/>
  <c r="EX39" i="7" s="1"/>
  <c r="EY39" i="7" s="1"/>
  <c r="EZ39" i="7" s="1"/>
  <c r="FA39" i="7" s="1"/>
  <c r="FB39" i="7" s="1"/>
  <c r="FC39" i="7" s="1"/>
  <c r="FD39" i="7" s="1"/>
  <c r="FE39" i="7" s="1"/>
  <c r="FF39" i="7" s="1"/>
  <c r="FG39" i="7" s="1"/>
  <c r="FH39" i="7" s="1"/>
  <c r="FI39" i="7" s="1"/>
  <c r="FJ39" i="7" s="1"/>
  <c r="FK39" i="7" s="1"/>
  <c r="FL39" i="7" s="1"/>
  <c r="FM39" i="7" s="1"/>
  <c r="FN39" i="7" s="1"/>
  <c r="FO39" i="7" s="1"/>
  <c r="FP39" i="7" s="1"/>
  <c r="FQ39" i="7" s="1"/>
  <c r="FR39" i="7" s="1"/>
  <c r="FS39" i="7" s="1"/>
  <c r="FT39" i="7" s="1"/>
  <c r="FU39" i="7" s="1"/>
  <c r="FV39" i="7" s="1"/>
  <c r="FW39" i="7" s="1"/>
  <c r="FX39" i="7" s="1"/>
  <c r="FY39" i="7" s="1"/>
  <c r="FZ39" i="7" s="1"/>
  <c r="GA39" i="7" s="1"/>
  <c r="GB39" i="7" s="1"/>
  <c r="GC39" i="7" s="1"/>
  <c r="GD39" i="7" s="1"/>
  <c r="GE39" i="7" s="1"/>
  <c r="GF39" i="7" s="1"/>
  <c r="GG39" i="7" s="1"/>
  <c r="GH39" i="7" s="1"/>
  <c r="GI39" i="7" s="1"/>
  <c r="GJ39" i="7" s="1"/>
  <c r="GK39" i="7" s="1"/>
  <c r="GL39" i="7" s="1"/>
  <c r="GM39" i="7" s="1"/>
  <c r="GN39" i="7" s="1"/>
  <c r="GO39" i="7" s="1"/>
  <c r="GP39" i="7" s="1"/>
  <c r="GQ39" i="7" s="1"/>
  <c r="GR39" i="7" s="1"/>
  <c r="GS39" i="7" s="1"/>
  <c r="GT39" i="7" s="1"/>
  <c r="GU39" i="7" s="1"/>
  <c r="GV39" i="7" s="1"/>
  <c r="GW39" i="7" s="1"/>
  <c r="GX39" i="7" s="1"/>
  <c r="GY39" i="7" s="1"/>
  <c r="GZ39" i="7" s="1"/>
  <c r="HA39" i="7" s="1"/>
  <c r="HB39" i="7" s="1"/>
  <c r="HC39" i="7" s="1"/>
  <c r="HD39" i="7" s="1"/>
  <c r="HE39" i="7" s="1"/>
  <c r="HF39" i="7" s="1"/>
  <c r="HG39" i="7" s="1"/>
  <c r="HH39" i="7" s="1"/>
  <c r="HI39" i="7" s="1"/>
  <c r="HJ39" i="7" s="1"/>
  <c r="HK39" i="7" s="1"/>
  <c r="HL39" i="7" s="1"/>
  <c r="HM39" i="7" s="1"/>
  <c r="HN39" i="7" s="1"/>
  <c r="HO39" i="7" s="1"/>
  <c r="HP39" i="7" s="1"/>
  <c r="HQ39" i="7" s="1"/>
  <c r="HR39" i="7" s="1"/>
  <c r="HS39" i="7" s="1"/>
  <c r="HT39" i="7" s="1"/>
  <c r="HU39" i="7" s="1"/>
  <c r="HV39" i="7" s="1"/>
  <c r="HW39" i="7" s="1"/>
  <c r="HX39" i="7" s="1"/>
  <c r="HY39" i="7" s="1"/>
  <c r="HZ39" i="7" s="1"/>
  <c r="IA39" i="7" s="1"/>
  <c r="IB39" i="7" s="1"/>
  <c r="IC39" i="7" s="1"/>
  <c r="ID39" i="7" s="1"/>
  <c r="IE39" i="7" s="1"/>
  <c r="IF39" i="7" s="1"/>
  <c r="IG39" i="7" s="1"/>
  <c r="IH39" i="7" s="1"/>
  <c r="II39" i="7" s="1"/>
  <c r="IJ39" i="7" s="1"/>
  <c r="IK39" i="7" s="1"/>
  <c r="IL39" i="7" s="1"/>
  <c r="IM39" i="7" s="1"/>
  <c r="IN39" i="7" s="1"/>
  <c r="IO39" i="7" s="1"/>
  <c r="IP39" i="7" s="1"/>
  <c r="IQ39" i="7" s="1"/>
  <c r="IR39" i="7" s="1"/>
  <c r="IS39" i="7" s="1"/>
  <c r="IT39" i="7" s="1"/>
  <c r="IU39" i="7" s="1"/>
  <c r="IV39" i="7" s="1"/>
  <c r="IW39" i="7" s="1"/>
  <c r="IX39" i="7" s="1"/>
  <c r="IY39" i="7" s="1"/>
  <c r="IZ39" i="7" s="1"/>
  <c r="JA39" i="7" s="1"/>
  <c r="JB39" i="7" s="1"/>
  <c r="JC39" i="7" s="1"/>
  <c r="JD39" i="7" s="1"/>
  <c r="JE39" i="7" s="1"/>
  <c r="JF39" i="7" s="1"/>
  <c r="JG39" i="7" s="1"/>
  <c r="JH39" i="7" s="1"/>
  <c r="JI39" i="7" s="1"/>
  <c r="JJ39" i="7" s="1"/>
  <c r="JK39" i="7" s="1"/>
  <c r="JL39" i="7" s="1"/>
  <c r="JM39" i="7" s="1"/>
  <c r="JN39" i="7" s="1"/>
  <c r="JO39" i="7" s="1"/>
  <c r="JP39" i="7" s="1"/>
  <c r="JQ39" i="7" s="1"/>
  <c r="JR39" i="7" s="1"/>
  <c r="JS39" i="7" s="1"/>
  <c r="JT39" i="7" s="1"/>
  <c r="JU39" i="7" s="1"/>
  <c r="JV39" i="7" s="1"/>
  <c r="JW39" i="7" s="1"/>
  <c r="JX39" i="7" s="1"/>
  <c r="JY39" i="7" s="1"/>
  <c r="JZ39" i="7" s="1"/>
  <c r="KA39" i="7" s="1"/>
  <c r="KB39" i="7" s="1"/>
  <c r="KC39" i="7" s="1"/>
  <c r="KD39" i="7" s="1"/>
  <c r="KE39" i="7" s="1"/>
  <c r="KF39" i="7" s="1"/>
  <c r="KG39" i="7" s="1"/>
  <c r="KH39" i="7" s="1"/>
  <c r="KI39" i="7" s="1"/>
  <c r="KJ39" i="7" s="1"/>
  <c r="KK39" i="7" s="1"/>
  <c r="KL39" i="7" s="1"/>
  <c r="KM39" i="7" s="1"/>
  <c r="KN39" i="7" s="1"/>
  <c r="KO39" i="7" s="1"/>
  <c r="KP39" i="7" s="1"/>
  <c r="KQ39" i="7" s="1"/>
  <c r="KR39" i="7" s="1"/>
  <c r="KS39" i="7" s="1"/>
  <c r="KT39" i="7" s="1"/>
  <c r="KU39" i="7" s="1"/>
  <c r="KV39" i="7" s="1"/>
  <c r="KW39" i="7" s="1"/>
  <c r="KX39" i="7" s="1"/>
  <c r="KY39" i="7" s="1"/>
  <c r="KZ39" i="7" s="1"/>
  <c r="LA39" i="7" s="1"/>
  <c r="LB39" i="7" s="1"/>
  <c r="LC39" i="7" s="1"/>
  <c r="LD39" i="7" s="1"/>
  <c r="LE39" i="7" s="1"/>
  <c r="LF39" i="7" s="1"/>
  <c r="LG39" i="7" s="1"/>
  <c r="LH39" i="7" s="1"/>
  <c r="LI39" i="7" s="1"/>
  <c r="LJ39" i="7" s="1"/>
  <c r="LK39" i="7" s="1"/>
  <c r="LL39" i="7" s="1"/>
  <c r="LM39" i="7" s="1"/>
  <c r="LN39" i="7" s="1"/>
  <c r="LO39" i="7" s="1"/>
  <c r="LP39" i="7" s="1"/>
  <c r="LQ39" i="7" s="1"/>
  <c r="LR39" i="7" s="1"/>
  <c r="LS39" i="7" s="1"/>
  <c r="LT39" i="7" s="1"/>
  <c r="LU39" i="7" s="1"/>
  <c r="LV39" i="7" s="1"/>
  <c r="LW39" i="7" s="1"/>
  <c r="LX39" i="7" s="1"/>
  <c r="LY39" i="7" s="1"/>
  <c r="LZ39" i="7" s="1"/>
  <c r="MA39" i="7" s="1"/>
  <c r="MB39" i="7" s="1"/>
  <c r="MC39" i="7" s="1"/>
  <c r="MD39" i="7" s="1"/>
  <c r="ME39" i="7" s="1"/>
  <c r="MF39" i="7" s="1"/>
  <c r="MG39" i="7" s="1"/>
  <c r="MH39" i="7" s="1"/>
  <c r="MI39" i="7" s="1"/>
  <c r="MJ39" i="7" s="1"/>
  <c r="MK39" i="7" s="1"/>
  <c r="ML39" i="7" s="1"/>
  <c r="MM39" i="7" s="1"/>
  <c r="MN39" i="7" s="1"/>
  <c r="MO39" i="7" s="1"/>
  <c r="MP39" i="7" s="1"/>
  <c r="MQ39" i="7" s="1"/>
  <c r="MR39" i="7" s="1"/>
  <c r="MS39" i="7" s="1"/>
  <c r="MT39" i="7" s="1"/>
  <c r="MU39" i="7" s="1"/>
  <c r="MV39" i="7" s="1"/>
  <c r="MW39" i="7" s="1"/>
  <c r="MX39" i="7" s="1"/>
  <c r="MY39" i="7" s="1"/>
  <c r="MZ39" i="7" s="1"/>
  <c r="NA39" i="7" s="1"/>
  <c r="NB39" i="7" s="1"/>
  <c r="NC39" i="7" s="1"/>
  <c r="ND39" i="7" s="1"/>
  <c r="NE39" i="7" s="1"/>
  <c r="NF39" i="7" s="1"/>
  <c r="NG39" i="7" s="1"/>
  <c r="NH39" i="7" s="1"/>
  <c r="NI39" i="7" s="1"/>
  <c r="NJ39" i="7" s="1"/>
  <c r="NK39" i="7" s="1"/>
  <c r="NL39" i="7" s="1"/>
  <c r="NM39" i="7" s="1"/>
  <c r="NN39" i="7" s="1"/>
  <c r="NO39" i="7" s="1"/>
  <c r="NP39" i="7" s="1"/>
  <c r="NQ39" i="7" s="1"/>
  <c r="NR39" i="7" s="1"/>
  <c r="NS39" i="7" s="1"/>
  <c r="NT39" i="7" s="1"/>
  <c r="NU39" i="7" s="1"/>
  <c r="NV39" i="7" s="1"/>
  <c r="NW39" i="7" s="1"/>
  <c r="NX39" i="7" s="1"/>
  <c r="NY39" i="7" s="1"/>
  <c r="NZ39" i="7" s="1"/>
  <c r="OA39" i="7" s="1"/>
  <c r="OB39" i="7" s="1"/>
  <c r="OC39" i="7" s="1"/>
  <c r="OD39" i="7" s="1"/>
  <c r="OE39" i="7" s="1"/>
  <c r="OF39" i="7" s="1"/>
  <c r="OG39" i="7" s="1"/>
  <c r="OH39" i="7" s="1"/>
  <c r="OI39" i="7" s="1"/>
  <c r="OJ39" i="7" s="1"/>
  <c r="OK39" i="7" s="1"/>
  <c r="OL39" i="7" s="1"/>
  <c r="OM39" i="7" s="1"/>
  <c r="ON39" i="7" s="1"/>
  <c r="OO39" i="7" s="1"/>
  <c r="OP39" i="7" s="1"/>
  <c r="OQ39" i="7" s="1"/>
  <c r="OR39" i="7" s="1"/>
  <c r="OS39" i="7" s="1"/>
  <c r="OT39" i="7" s="1"/>
  <c r="OU39" i="7" s="1"/>
  <c r="OV39" i="7" s="1"/>
  <c r="OW39" i="7" s="1"/>
  <c r="OX39" i="7" s="1"/>
  <c r="OY39" i="7" s="1"/>
  <c r="OZ39" i="7" s="1"/>
  <c r="PA39" i="7" s="1"/>
  <c r="PB39" i="7" s="1"/>
  <c r="PC39" i="7" s="1"/>
  <c r="PD39" i="7" s="1"/>
  <c r="PE39" i="7" s="1"/>
  <c r="PF39" i="7" s="1"/>
  <c r="PG39" i="7" s="1"/>
  <c r="PH39" i="7" s="1"/>
  <c r="PI39" i="7" s="1"/>
  <c r="PJ39" i="7" s="1"/>
  <c r="PK39" i="7" s="1"/>
  <c r="PL39" i="7" s="1"/>
  <c r="PM39" i="7" s="1"/>
  <c r="PN39" i="7" s="1"/>
  <c r="PO39" i="7" s="1"/>
  <c r="PP39" i="7" s="1"/>
  <c r="PQ39" i="7" s="1"/>
  <c r="PR39" i="7" s="1"/>
  <c r="PS39" i="7" s="1"/>
  <c r="PT39" i="7" s="1"/>
  <c r="PU39" i="7" s="1"/>
  <c r="PV39" i="7" s="1"/>
  <c r="PW39" i="7" s="1"/>
  <c r="PX39" i="7" s="1"/>
  <c r="PY39" i="7" s="1"/>
  <c r="PZ39" i="7" s="1"/>
  <c r="QA39" i="7" s="1"/>
  <c r="QB39" i="7" s="1"/>
  <c r="QC39" i="7" s="1"/>
  <c r="QD39" i="7" s="1"/>
  <c r="QE39" i="7" s="1"/>
  <c r="QF39" i="7" s="1"/>
  <c r="QG39" i="7" s="1"/>
  <c r="QH39" i="7" s="1"/>
  <c r="QI39" i="7" s="1"/>
  <c r="QJ39" i="7" s="1"/>
  <c r="QK39" i="7" s="1"/>
  <c r="QL39" i="7" s="1"/>
  <c r="QM39" i="7" s="1"/>
  <c r="QN39" i="7" s="1"/>
  <c r="QO39" i="7" s="1"/>
  <c r="QP39" i="7" s="1"/>
  <c r="QQ39" i="7" s="1"/>
  <c r="QR39" i="7" s="1"/>
  <c r="QS39" i="7" s="1"/>
  <c r="QT39" i="7" s="1"/>
  <c r="QU39" i="7" s="1"/>
  <c r="QV39" i="7" s="1"/>
  <c r="QW39" i="7" s="1"/>
  <c r="QX39" i="7" s="1"/>
  <c r="QY39" i="7" s="1"/>
  <c r="QZ39" i="7" s="1"/>
  <c r="RA39" i="7" s="1"/>
  <c r="RB39" i="7" s="1"/>
  <c r="RC39" i="7" s="1"/>
  <c r="RD39" i="7" s="1"/>
  <c r="RE39" i="7" s="1"/>
  <c r="RF39" i="7" s="1"/>
  <c r="RG39" i="7" s="1"/>
  <c r="RH39" i="7" s="1"/>
  <c r="RI39" i="7" s="1"/>
  <c r="RJ39" i="7" s="1"/>
  <c r="RK39" i="7" s="1"/>
  <c r="RL39" i="7" s="1"/>
  <c r="RM39" i="7" s="1"/>
  <c r="RN39" i="7" s="1"/>
  <c r="RO39" i="7" s="1"/>
  <c r="RP39" i="7" s="1"/>
  <c r="RQ39" i="7" s="1"/>
  <c r="RR39" i="7" s="1"/>
  <c r="RS39" i="7" s="1"/>
  <c r="RT39" i="7" s="1"/>
  <c r="RU39" i="7" s="1"/>
  <c r="RV39" i="7" s="1"/>
  <c r="RW39" i="7" s="1"/>
  <c r="RX39" i="7" s="1"/>
  <c r="RY39" i="7" s="1"/>
  <c r="RZ39" i="7" s="1"/>
  <c r="SA39" i="7" s="1"/>
  <c r="SB39" i="7" s="1"/>
  <c r="SC39" i="7" s="1"/>
  <c r="SD39" i="7" s="1"/>
  <c r="SE39" i="7" s="1"/>
  <c r="SF39" i="7" s="1"/>
  <c r="SG39" i="7" s="1"/>
  <c r="SH39" i="7" s="1"/>
  <c r="SI39" i="7" s="1"/>
  <c r="SJ39" i="7" s="1"/>
  <c r="SK39" i="7" s="1"/>
  <c r="SL39" i="7" s="1"/>
  <c r="SM39" i="7" s="1"/>
  <c r="SN39" i="7" s="1"/>
  <c r="SO39" i="7" s="1"/>
  <c r="SP39" i="7" s="1"/>
  <c r="SQ39" i="7" s="1"/>
  <c r="SR39" i="7" s="1"/>
  <c r="SS39" i="7" s="1"/>
  <c r="ST39" i="7" s="1"/>
  <c r="SU39" i="7" s="1"/>
  <c r="SV39" i="7" s="1"/>
  <c r="SW39" i="7" s="1"/>
  <c r="SX39" i="7" s="1"/>
  <c r="SY39" i="7" s="1"/>
  <c r="SZ39" i="7" s="1"/>
  <c r="TA39" i="7" s="1"/>
  <c r="TB39" i="7" s="1"/>
  <c r="TC39" i="7" s="1"/>
  <c r="TD39" i="7" s="1"/>
  <c r="TE39" i="7" s="1"/>
  <c r="TF39" i="7" s="1"/>
  <c r="TG39" i="7" s="1"/>
  <c r="TH39" i="7" s="1"/>
  <c r="TI39" i="7" s="1"/>
  <c r="TJ39" i="7" s="1"/>
  <c r="TK39" i="7" s="1"/>
  <c r="TL39" i="7" s="1"/>
  <c r="TM39" i="7" s="1"/>
  <c r="TN39" i="7" s="1"/>
  <c r="TO39" i="7" s="1"/>
  <c r="TP39" i="7" s="1"/>
  <c r="TQ39" i="7" s="1"/>
  <c r="TR39" i="7" s="1"/>
  <c r="TS39" i="7" s="1"/>
  <c r="TT39" i="7" s="1"/>
  <c r="TU39" i="7" s="1"/>
  <c r="TV39" i="7" s="1"/>
  <c r="TW39" i="7" s="1"/>
  <c r="TX39" i="7" s="1"/>
  <c r="TY39" i="7" s="1"/>
  <c r="TZ39" i="7" s="1"/>
  <c r="UA39" i="7" s="1"/>
  <c r="UB39" i="7" s="1"/>
  <c r="UC39" i="7" s="1"/>
  <c r="UD39" i="7" s="1"/>
  <c r="UE39" i="7" s="1"/>
  <c r="UF39" i="7" s="1"/>
  <c r="UG39" i="7" s="1"/>
  <c r="UH39" i="7" s="1"/>
  <c r="UI39" i="7" s="1"/>
  <c r="UJ39" i="7" s="1"/>
  <c r="UK39" i="7" s="1"/>
  <c r="UL39" i="7" s="1"/>
  <c r="UM39" i="7" s="1"/>
  <c r="UN39" i="7" s="1"/>
  <c r="UO39" i="7" s="1"/>
  <c r="UP39" i="7" s="1"/>
  <c r="UQ39" i="7" s="1"/>
  <c r="UR39" i="7" s="1"/>
  <c r="US39" i="7" s="1"/>
  <c r="UT39" i="7" s="1"/>
  <c r="UU39" i="7" s="1"/>
  <c r="UV39" i="7" s="1"/>
  <c r="UW39" i="7" s="1"/>
  <c r="UX39" i="7" s="1"/>
  <c r="UY39" i="7" s="1"/>
  <c r="UZ39" i="7" s="1"/>
  <c r="VA39" i="7" s="1"/>
  <c r="VB39" i="7" s="1"/>
  <c r="VC39" i="7" s="1"/>
  <c r="VD39" i="7" s="1"/>
  <c r="VE39" i="7" s="1"/>
  <c r="VF39" i="7" s="1"/>
  <c r="VG39" i="7" s="1"/>
  <c r="VH39" i="7" s="1"/>
  <c r="VI39" i="7" s="1"/>
  <c r="VJ39" i="7" s="1"/>
  <c r="VK39" i="7" s="1"/>
  <c r="VL39" i="7" s="1"/>
  <c r="VM39" i="7" s="1"/>
  <c r="VN39" i="7" s="1"/>
  <c r="VO39" i="7" s="1"/>
  <c r="VP39" i="7" s="1"/>
  <c r="VQ39" i="7" s="1"/>
  <c r="VR39" i="7" s="1"/>
  <c r="VS39" i="7" s="1"/>
  <c r="VT39" i="7" s="1"/>
  <c r="VU39" i="7" s="1"/>
  <c r="VV39" i="7" s="1"/>
  <c r="VW39" i="7" s="1"/>
  <c r="VX39" i="7" s="1"/>
  <c r="VY39" i="7" s="1"/>
  <c r="VZ39" i="7" s="1"/>
  <c r="WA39" i="7" s="1"/>
  <c r="WB39" i="7" s="1"/>
  <c r="WC39" i="7" s="1"/>
  <c r="WD39" i="7" s="1"/>
  <c r="WE39" i="7" s="1"/>
  <c r="WF39" i="7" s="1"/>
  <c r="WG39" i="7" s="1"/>
  <c r="WH39" i="7" s="1"/>
  <c r="WI39" i="7" s="1"/>
  <c r="WJ39" i="7" s="1"/>
  <c r="WK39" i="7" s="1"/>
  <c r="WL39" i="7" s="1"/>
  <c r="WM39" i="7" s="1"/>
  <c r="WN39" i="7" s="1"/>
  <c r="WO39" i="7" s="1"/>
  <c r="WP39" i="7" s="1"/>
  <c r="WQ39" i="7" s="1"/>
  <c r="WR39" i="7" s="1"/>
  <c r="WS39" i="7" s="1"/>
  <c r="WT39" i="7" s="1"/>
  <c r="WU39" i="7" s="1"/>
  <c r="WV39" i="7" s="1"/>
  <c r="WW39" i="7" s="1"/>
  <c r="WX39" i="7" s="1"/>
  <c r="WY39" i="7" s="1"/>
  <c r="WZ39" i="7" s="1"/>
  <c r="XA39" i="7" s="1"/>
  <c r="XB39" i="7" s="1"/>
  <c r="XC39" i="7" s="1"/>
  <c r="XD39" i="7" s="1"/>
  <c r="XE39" i="7" s="1"/>
  <c r="XF39" i="7" s="1"/>
  <c r="XG39" i="7" s="1"/>
  <c r="XH39" i="7" s="1"/>
  <c r="XI39" i="7" s="1"/>
  <c r="XJ39" i="7" s="1"/>
  <c r="XK39" i="7" s="1"/>
  <c r="XL39" i="7" s="1"/>
  <c r="XM39" i="7" s="1"/>
  <c r="XN39" i="7" s="1"/>
  <c r="XO39" i="7" s="1"/>
  <c r="XP39" i="7" s="1"/>
  <c r="XQ39" i="7" s="1"/>
  <c r="XR39" i="7" s="1"/>
  <c r="XS39" i="7" s="1"/>
  <c r="XT39" i="7" s="1"/>
  <c r="XU39" i="7" s="1"/>
  <c r="XV39" i="7" s="1"/>
  <c r="XW39" i="7" s="1"/>
  <c r="XX39" i="7" s="1"/>
  <c r="XY39" i="7" s="1"/>
  <c r="XZ39" i="7" s="1"/>
  <c r="YA39" i="7" s="1"/>
  <c r="YB39" i="7" s="1"/>
  <c r="YC39" i="7" s="1"/>
  <c r="YD39" i="7" s="1"/>
  <c r="YE39" i="7" s="1"/>
  <c r="YF39" i="7" s="1"/>
  <c r="YG39" i="7" s="1"/>
  <c r="YH39" i="7" s="1"/>
  <c r="YI39" i="7" s="1"/>
  <c r="YJ39" i="7" s="1"/>
  <c r="YK39" i="7" s="1"/>
  <c r="YL39" i="7" s="1"/>
  <c r="YM39" i="7" s="1"/>
  <c r="YN39" i="7" s="1"/>
  <c r="YO39" i="7" s="1"/>
  <c r="YP39" i="7" s="1"/>
  <c r="YQ39" i="7" s="1"/>
  <c r="YR39" i="7" s="1"/>
  <c r="YS39" i="7" s="1"/>
  <c r="YT39" i="7" s="1"/>
  <c r="YU39" i="7" s="1"/>
  <c r="YV39" i="7" s="1"/>
  <c r="YW39" i="7" s="1"/>
  <c r="YX39" i="7" s="1"/>
  <c r="YY39" i="7" s="1"/>
  <c r="YZ39" i="7" s="1"/>
  <c r="ZA39" i="7" s="1"/>
  <c r="ZB39" i="7" s="1"/>
  <c r="ZC39" i="7" s="1"/>
  <c r="ZD39" i="7" s="1"/>
  <c r="ZE39" i="7" s="1"/>
  <c r="ZF39" i="7" s="1"/>
  <c r="ZG39" i="7" s="1"/>
  <c r="ZH39" i="7" s="1"/>
  <c r="ZI39" i="7" s="1"/>
  <c r="ZJ39" i="7" s="1"/>
  <c r="ZK39" i="7" s="1"/>
  <c r="ZL39" i="7" s="1"/>
  <c r="ZM39" i="7" s="1"/>
  <c r="ZN39" i="7" s="1"/>
  <c r="ZO39" i="7" s="1"/>
  <c r="ZP39" i="7" s="1"/>
  <c r="ZQ39" i="7" s="1"/>
  <c r="ZR39" i="7" s="1"/>
  <c r="ZS39" i="7" s="1"/>
  <c r="ZT39" i="7" s="1"/>
  <c r="ZU39" i="7" s="1"/>
  <c r="ZV39" i="7" s="1"/>
  <c r="ZW39" i="7" s="1"/>
  <c r="ZX39" i="7" s="1"/>
  <c r="ZY39" i="7" s="1"/>
  <c r="ZZ39" i="7" s="1"/>
  <c r="AAA39" i="7" s="1"/>
  <c r="AAB39" i="7" s="1"/>
  <c r="AAC39" i="7" s="1"/>
  <c r="AAD39" i="7" s="1"/>
  <c r="AAE39" i="7" s="1"/>
  <c r="AAF39" i="7" s="1"/>
  <c r="AAG39" i="7" s="1"/>
  <c r="AAH39" i="7" s="1"/>
  <c r="AAI39" i="7" s="1"/>
  <c r="AAJ39" i="7" s="1"/>
  <c r="AAK39" i="7" s="1"/>
  <c r="AAL39" i="7" s="1"/>
  <c r="AAM39" i="7" s="1"/>
  <c r="AAN39" i="7" s="1"/>
  <c r="AAO39" i="7" s="1"/>
  <c r="AAP39" i="7" s="1"/>
  <c r="AAQ39" i="7" s="1"/>
  <c r="AAR39" i="7" s="1"/>
  <c r="AAS39" i="7" s="1"/>
  <c r="AAT39" i="7" s="1"/>
  <c r="AAU39" i="7" s="1"/>
  <c r="AAV39" i="7" s="1"/>
  <c r="AAW39" i="7" s="1"/>
  <c r="AAX39" i="7" s="1"/>
  <c r="AAY39" i="7" s="1"/>
  <c r="AAZ39" i="7" s="1"/>
  <c r="ABA39" i="7" s="1"/>
  <c r="ABB39" i="7" s="1"/>
  <c r="ABC39" i="7" s="1"/>
  <c r="ABD39" i="7" s="1"/>
  <c r="ABE39" i="7" s="1"/>
  <c r="ABF39" i="7" s="1"/>
  <c r="ABG39" i="7" s="1"/>
  <c r="ABH39" i="7" s="1"/>
  <c r="ABI39" i="7" s="1"/>
  <c r="ABJ39" i="7" s="1"/>
  <c r="ABK39" i="7" s="1"/>
  <c r="ABL39" i="7" s="1"/>
  <c r="ABM39" i="7" s="1"/>
  <c r="ABN39" i="7" s="1"/>
  <c r="ABO39" i="7" s="1"/>
  <c r="ABP39" i="7" s="1"/>
  <c r="ABQ39" i="7" s="1"/>
  <c r="ABR39" i="7" s="1"/>
  <c r="ABS39" i="7" s="1"/>
  <c r="ABT39" i="7" s="1"/>
  <c r="ABU39" i="7" s="1"/>
  <c r="ABV39" i="7" s="1"/>
  <c r="ABW39" i="7" s="1"/>
  <c r="ABX39" i="7" s="1"/>
  <c r="ABY39" i="7" s="1"/>
  <c r="ABZ39" i="7" s="1"/>
  <c r="ACA39" i="7" s="1"/>
  <c r="ACB39" i="7" s="1"/>
  <c r="ACC39" i="7" s="1"/>
  <c r="ACD39" i="7" s="1"/>
  <c r="ACE39" i="7" s="1"/>
  <c r="ACF39" i="7" s="1"/>
  <c r="ACG39" i="7" s="1"/>
  <c r="ACH39" i="7" s="1"/>
  <c r="ACI39" i="7" s="1"/>
  <c r="ACJ39" i="7" s="1"/>
  <c r="ACK39" i="7" s="1"/>
  <c r="ACL39" i="7" s="1"/>
  <c r="ACM39" i="7" s="1"/>
  <c r="ACN39" i="7" s="1"/>
  <c r="ACO39" i="7" s="1"/>
  <c r="ACP39" i="7" s="1"/>
  <c r="ACQ39" i="7" s="1"/>
  <c r="ACR39" i="7" s="1"/>
  <c r="ACS39" i="7" s="1"/>
  <c r="ACT39" i="7" s="1"/>
  <c r="ACU39" i="7" s="1"/>
  <c r="ACV39" i="7" s="1"/>
  <c r="ACW39" i="7" s="1"/>
  <c r="ACX39" i="7" s="1"/>
  <c r="ACY39" i="7" s="1"/>
  <c r="ACZ39" i="7" s="1"/>
  <c r="ADA39" i="7" s="1"/>
  <c r="ADB39" i="7" s="1"/>
  <c r="ADC39" i="7" s="1"/>
  <c r="ADD39" i="7" s="1"/>
  <c r="ADE39" i="7" s="1"/>
  <c r="ADF39" i="7" s="1"/>
  <c r="ADG39" i="7" s="1"/>
  <c r="ADH39" i="7" s="1"/>
  <c r="ADI39" i="7" s="1"/>
  <c r="ADJ39" i="7" s="1"/>
  <c r="ADK39" i="7" s="1"/>
  <c r="ADL39" i="7" s="1"/>
  <c r="ADM39" i="7" s="1"/>
  <c r="ADN39" i="7" s="1"/>
  <c r="ADO39" i="7" s="1"/>
  <c r="ADP39" i="7" s="1"/>
  <c r="ADQ39" i="7" s="1"/>
  <c r="ADR39" i="7" s="1"/>
  <c r="ADS39" i="7" s="1"/>
  <c r="ADT39" i="7" s="1"/>
  <c r="ADU39" i="7" s="1"/>
  <c r="ADV39" i="7" s="1"/>
  <c r="ADW39" i="7" s="1"/>
  <c r="ADX39" i="7" s="1"/>
  <c r="ADY39" i="7" s="1"/>
  <c r="ADZ39" i="7" s="1"/>
  <c r="AEA39" i="7" s="1"/>
  <c r="AEB39" i="7" s="1"/>
  <c r="AEC39" i="7" s="1"/>
  <c r="AED39" i="7" s="1"/>
  <c r="AEE39" i="7" s="1"/>
  <c r="AEF39" i="7" s="1"/>
  <c r="AEG39" i="7" s="1"/>
  <c r="AEH39" i="7" s="1"/>
  <c r="AEI39" i="7" s="1"/>
  <c r="AEJ39" i="7" s="1"/>
  <c r="AEK39" i="7" s="1"/>
  <c r="AEL39" i="7" s="1"/>
  <c r="AEM39" i="7" s="1"/>
  <c r="AEN39" i="7" s="1"/>
  <c r="AEO39" i="7" s="1"/>
  <c r="AEP39" i="7" s="1"/>
  <c r="AEQ39" i="7" s="1"/>
  <c r="AER39" i="7" s="1"/>
  <c r="AES39" i="7" s="1"/>
  <c r="AET39" i="7" s="1"/>
  <c r="AEU39" i="7" s="1"/>
  <c r="AEV39" i="7" s="1"/>
  <c r="AEW39" i="7" s="1"/>
  <c r="AEX39" i="7" s="1"/>
  <c r="AEY39" i="7" s="1"/>
  <c r="AEZ39" i="7" s="1"/>
  <c r="AFA39" i="7" s="1"/>
  <c r="AFB39" i="7" s="1"/>
  <c r="AFC39" i="7" s="1"/>
  <c r="AFD39" i="7" s="1"/>
  <c r="AFE39" i="7" s="1"/>
  <c r="AFF39" i="7" s="1"/>
  <c r="AFG39" i="7" s="1"/>
  <c r="AFH39" i="7" s="1"/>
  <c r="AFI39" i="7" s="1"/>
  <c r="AFJ39" i="7" s="1"/>
  <c r="AFK39" i="7" s="1"/>
  <c r="AFL39" i="7" s="1"/>
  <c r="AFM39" i="7" s="1"/>
  <c r="AFN39" i="7" s="1"/>
  <c r="AFO39" i="7" s="1"/>
  <c r="AFP39" i="7" s="1"/>
  <c r="AFQ39" i="7" s="1"/>
  <c r="AFR39" i="7" s="1"/>
  <c r="AFS39" i="7" s="1"/>
  <c r="AFT39" i="7" s="1"/>
  <c r="AFU39" i="7" s="1"/>
  <c r="AFV39" i="7" s="1"/>
  <c r="AFW39" i="7" s="1"/>
  <c r="AFX39" i="7" s="1"/>
  <c r="AFY39" i="7" s="1"/>
  <c r="AFZ39" i="7" s="1"/>
  <c r="AGA39" i="7" s="1"/>
  <c r="AGB39" i="7" s="1"/>
  <c r="AGC39" i="7" s="1"/>
  <c r="AGD39" i="7" s="1"/>
  <c r="AGE39" i="7" s="1"/>
  <c r="AGF39" i="7" s="1"/>
  <c r="AGG39" i="7" s="1"/>
  <c r="AGH39" i="7" s="1"/>
  <c r="AGI39" i="7" s="1"/>
  <c r="AGJ39" i="7" s="1"/>
  <c r="AGK39" i="7" s="1"/>
  <c r="AGL39" i="7" s="1"/>
  <c r="AGM39" i="7" s="1"/>
  <c r="AGN39" i="7" s="1"/>
  <c r="AGO39" i="7" s="1"/>
  <c r="AGP39" i="7" s="1"/>
  <c r="AGQ39" i="7" s="1"/>
  <c r="AGR39" i="7" s="1"/>
  <c r="AGS39" i="7" s="1"/>
  <c r="AGT39" i="7" s="1"/>
  <c r="AGU39" i="7" s="1"/>
  <c r="AGV39" i="7" s="1"/>
  <c r="AGW39" i="7" s="1"/>
  <c r="AGX39" i="7" s="1"/>
  <c r="AGY39" i="7" s="1"/>
  <c r="AGZ39" i="7" s="1"/>
  <c r="AHA39" i="7" s="1"/>
  <c r="AHB39" i="7" s="1"/>
  <c r="AHC39" i="7" s="1"/>
  <c r="AHD39" i="7" s="1"/>
  <c r="AHE39" i="7" s="1"/>
  <c r="AHF39" i="7" s="1"/>
  <c r="AHG39" i="7" s="1"/>
  <c r="AHH39" i="7" s="1"/>
  <c r="AHI39" i="7" s="1"/>
  <c r="AHJ39" i="7" s="1"/>
  <c r="AHK39" i="7" s="1"/>
  <c r="AHL39" i="7" s="1"/>
  <c r="AHM39" i="7" s="1"/>
  <c r="AHN39" i="7" s="1"/>
  <c r="AHO39" i="7" s="1"/>
  <c r="AHP39" i="7" s="1"/>
  <c r="AHQ39" i="7" s="1"/>
  <c r="AHR39" i="7" s="1"/>
  <c r="AHS39" i="7" s="1"/>
  <c r="AHT39" i="7" s="1"/>
  <c r="AHU39" i="7" s="1"/>
  <c r="AHV39" i="7" s="1"/>
  <c r="AHW39" i="7" s="1"/>
  <c r="AHX39" i="7" s="1"/>
  <c r="AHY39" i="7" s="1"/>
  <c r="AHZ39" i="7" s="1"/>
  <c r="AIA39" i="7" s="1"/>
  <c r="AIB39" i="7" s="1"/>
  <c r="AIC39" i="7" s="1"/>
  <c r="AID39" i="7" s="1"/>
  <c r="AIE39" i="7" s="1"/>
  <c r="AIF39" i="7" s="1"/>
  <c r="AIG39" i="7" s="1"/>
  <c r="AIH39" i="7" s="1"/>
  <c r="AII39" i="7" s="1"/>
  <c r="AIJ39" i="7" s="1"/>
  <c r="AIK39" i="7" s="1"/>
  <c r="AIL39" i="7" s="1"/>
  <c r="AIM39" i="7" s="1"/>
  <c r="AIN39" i="7" s="1"/>
  <c r="AIO39" i="7" s="1"/>
  <c r="AIP39" i="7" s="1"/>
  <c r="AIQ39" i="7" s="1"/>
  <c r="AIR39" i="7" s="1"/>
  <c r="AIS39" i="7" s="1"/>
  <c r="AIT39" i="7" s="1"/>
  <c r="AIU39" i="7" s="1"/>
  <c r="AIV39" i="7" s="1"/>
  <c r="AIW39" i="7" s="1"/>
  <c r="AIX39" i="7" s="1"/>
  <c r="AIY39" i="7" s="1"/>
  <c r="AIZ39" i="7" s="1"/>
  <c r="AJA39" i="7" s="1"/>
  <c r="AJB39" i="7" s="1"/>
  <c r="AJC39" i="7" s="1"/>
  <c r="AJD39" i="7" s="1"/>
  <c r="AJE39" i="7" s="1"/>
  <c r="AJF39" i="7" s="1"/>
  <c r="AJG39" i="7" s="1"/>
  <c r="AJH39" i="7" s="1"/>
  <c r="AJI39" i="7" s="1"/>
  <c r="AJJ39" i="7" s="1"/>
  <c r="AJK39" i="7" s="1"/>
  <c r="AJL39" i="7" s="1"/>
  <c r="AJM39" i="7" s="1"/>
  <c r="AJN39" i="7" s="1"/>
  <c r="AJO39" i="7" s="1"/>
  <c r="AJP39" i="7" s="1"/>
  <c r="AJQ39" i="7" s="1"/>
  <c r="AJR39" i="7" s="1"/>
  <c r="AJS39" i="7" s="1"/>
  <c r="AJT39" i="7" s="1"/>
  <c r="AJU39" i="7" s="1"/>
  <c r="AJV39" i="7" s="1"/>
  <c r="AJW39" i="7" s="1"/>
  <c r="AJX39" i="7" s="1"/>
  <c r="AJY39" i="7" s="1"/>
  <c r="AJZ39" i="7" s="1"/>
  <c r="AKA39" i="7" s="1"/>
  <c r="AKB39" i="7" s="1"/>
  <c r="AKC39" i="7" s="1"/>
  <c r="AKD39" i="7" s="1"/>
  <c r="AKE39" i="7" s="1"/>
  <c r="AKF39" i="7" s="1"/>
  <c r="AKG39" i="7" s="1"/>
  <c r="AKH39" i="7" s="1"/>
  <c r="AKI39" i="7" s="1"/>
  <c r="AKJ39" i="7" s="1"/>
  <c r="AKK39" i="7" s="1"/>
  <c r="AKL39" i="7" s="1"/>
  <c r="AKM39" i="7" s="1"/>
  <c r="AKN39" i="7" s="1"/>
  <c r="AKO39" i="7" s="1"/>
  <c r="AKP39" i="7" s="1"/>
  <c r="AKQ39" i="7" s="1"/>
  <c r="AKR39" i="7" s="1"/>
  <c r="AKS39" i="7" s="1"/>
  <c r="AKT39" i="7" s="1"/>
  <c r="AKU39" i="7" s="1"/>
  <c r="AKV39" i="7" s="1"/>
  <c r="AKW39" i="7" s="1"/>
  <c r="AKX39" i="7" s="1"/>
  <c r="AKY39" i="7" s="1"/>
  <c r="AKZ39" i="7" s="1"/>
  <c r="ALA39" i="7" s="1"/>
  <c r="ALB39" i="7" s="1"/>
  <c r="ALC39" i="7" s="1"/>
  <c r="ALD39" i="7" s="1"/>
  <c r="ALE39" i="7" s="1"/>
  <c r="ALF39" i="7" s="1"/>
  <c r="ALG39" i="7" s="1"/>
  <c r="ALH39" i="7" s="1"/>
  <c r="ALI39" i="7" s="1"/>
  <c r="ALJ39" i="7" s="1"/>
  <c r="ALK39" i="7" s="1"/>
  <c r="ALL39" i="7" s="1"/>
  <c r="ALM39" i="7" s="1"/>
  <c r="ALN39" i="7" s="1"/>
  <c r="ALO39" i="7" s="1"/>
  <c r="ALP39" i="7" s="1"/>
  <c r="ALQ39" i="7" s="1"/>
  <c r="ALR39" i="7" s="1"/>
  <c r="ALS39" i="7" s="1"/>
  <c r="ALT39" i="7" s="1"/>
  <c r="ALU39" i="7" s="1"/>
  <c r="ALV39" i="7" s="1"/>
  <c r="ALW39" i="7" s="1"/>
  <c r="ALX39" i="7" s="1"/>
  <c r="ALY39" i="7" s="1"/>
  <c r="ALZ39" i="7" s="1"/>
  <c r="AMA39" i="7" s="1"/>
  <c r="AMB39" i="7" s="1"/>
  <c r="AMC39" i="7" s="1"/>
  <c r="AMD39" i="7" s="1"/>
  <c r="AME39" i="7" s="1"/>
  <c r="AMF39" i="7" s="1"/>
  <c r="AMG39" i="7" s="1"/>
  <c r="AMH39" i="7" s="1"/>
  <c r="AMI39" i="7" s="1"/>
  <c r="AMJ39" i="7" s="1"/>
  <c r="AMK39" i="7" s="1"/>
  <c r="AML39" i="7" s="1"/>
  <c r="AMM39" i="7" s="1"/>
  <c r="AMN39" i="7" s="1"/>
  <c r="AMO39" i="7" s="1"/>
  <c r="AMP39" i="7" s="1"/>
  <c r="AMQ39" i="7" s="1"/>
  <c r="AMR39" i="7" s="1"/>
  <c r="AMS39" i="7" s="1"/>
  <c r="AMT39" i="7" s="1"/>
  <c r="AMU39" i="7" s="1"/>
  <c r="AMV39" i="7" s="1"/>
  <c r="AMW39" i="7" s="1"/>
  <c r="AMX39" i="7" s="1"/>
  <c r="AMY39" i="7" s="1"/>
  <c r="AMZ39" i="7" s="1"/>
  <c r="ANA39" i="7" s="1"/>
  <c r="ANB39" i="7" s="1"/>
  <c r="ANC39" i="7" s="1"/>
  <c r="AND39" i="7" s="1"/>
  <c r="ANE39" i="7" s="1"/>
  <c r="ANF39" i="7" s="1"/>
  <c r="ANG39" i="7" s="1"/>
  <c r="ANH39" i="7" s="1"/>
  <c r="ANI39" i="7" s="1"/>
  <c r="ANJ39" i="7" s="1"/>
  <c r="ANK39" i="7" s="1"/>
  <c r="ANL39" i="7" s="1"/>
  <c r="ANM39" i="7" s="1"/>
  <c r="ANN39" i="7" s="1"/>
  <c r="ANO39" i="7" s="1"/>
  <c r="ANP39" i="7" s="1"/>
  <c r="ANQ39" i="7" s="1"/>
  <c r="ANR39" i="7" s="1"/>
  <c r="ANS39" i="7" s="1"/>
  <c r="ANT39" i="7" s="1"/>
  <c r="ANU39" i="7" s="1"/>
  <c r="ANV39" i="7" s="1"/>
  <c r="ANW39" i="7" s="1"/>
  <c r="ANX39" i="7" s="1"/>
  <c r="ANY39" i="7" s="1"/>
  <c r="ANZ39" i="7" s="1"/>
  <c r="AOA39" i="7" s="1"/>
  <c r="AOB39" i="7" s="1"/>
  <c r="AOC39" i="7" s="1"/>
  <c r="AOD39" i="7" s="1"/>
  <c r="AOE39" i="7" s="1"/>
  <c r="AOF39" i="7" s="1"/>
  <c r="AOG39" i="7" s="1"/>
  <c r="AOH39" i="7" s="1"/>
  <c r="AOI39" i="7" s="1"/>
  <c r="AOJ39" i="7" s="1"/>
  <c r="AOK39" i="7" s="1"/>
  <c r="AOL39" i="7" s="1"/>
  <c r="AOM39" i="7" s="1"/>
  <c r="AON39" i="7" s="1"/>
  <c r="AOO39" i="7" s="1"/>
  <c r="AOP39" i="7" s="1"/>
  <c r="AOQ39" i="7" s="1"/>
  <c r="AOR39" i="7" s="1"/>
  <c r="AOS39" i="7" s="1"/>
  <c r="AOT39" i="7" s="1"/>
  <c r="AOU39" i="7" s="1"/>
  <c r="AOV39" i="7" s="1"/>
  <c r="AOW39" i="7" s="1"/>
  <c r="AOX39" i="7" s="1"/>
  <c r="AOY39" i="7" s="1"/>
  <c r="AOZ39" i="7" s="1"/>
  <c r="APA39" i="7" s="1"/>
  <c r="APB39" i="7" s="1"/>
  <c r="APC39" i="7" s="1"/>
  <c r="APD39" i="7" s="1"/>
  <c r="APE39" i="7" s="1"/>
  <c r="APF39" i="7" s="1"/>
  <c r="APG39" i="7" s="1"/>
  <c r="APH39" i="7" s="1"/>
  <c r="API39" i="7" s="1"/>
  <c r="APJ39" i="7" s="1"/>
  <c r="APK39" i="7" s="1"/>
  <c r="APL39" i="7" s="1"/>
  <c r="APM39" i="7" s="1"/>
  <c r="APN39" i="7" s="1"/>
  <c r="APO39" i="7" s="1"/>
  <c r="APP39" i="7" s="1"/>
  <c r="APQ39" i="7" s="1"/>
  <c r="APR39" i="7" s="1"/>
  <c r="APS39" i="7" s="1"/>
  <c r="APT39" i="7" s="1"/>
  <c r="APU39" i="7" s="1"/>
  <c r="APV39" i="7" s="1"/>
  <c r="APW39" i="7" s="1"/>
  <c r="APX39" i="7" s="1"/>
  <c r="APY39" i="7" s="1"/>
  <c r="APZ39" i="7" s="1"/>
  <c r="AQA39" i="7" s="1"/>
  <c r="AQB39" i="7" s="1"/>
  <c r="AQC39" i="7" s="1"/>
  <c r="AQD39" i="7" s="1"/>
  <c r="AQE39" i="7" s="1"/>
  <c r="AQF39" i="7" s="1"/>
  <c r="AQG39" i="7" s="1"/>
  <c r="AQH39" i="7" s="1"/>
  <c r="AQI39" i="7" s="1"/>
  <c r="AQJ39" i="7" s="1"/>
  <c r="AQK39" i="7" s="1"/>
  <c r="AQL39" i="7" s="1"/>
  <c r="AQM39" i="7" s="1"/>
  <c r="AQN39" i="7" s="1"/>
  <c r="AQO39" i="7" s="1"/>
  <c r="AQP39" i="7" s="1"/>
  <c r="AQQ39" i="7" s="1"/>
  <c r="AQR39" i="7" s="1"/>
  <c r="AQS39" i="7" s="1"/>
  <c r="AQT39" i="7" s="1"/>
  <c r="AQU39" i="7" s="1"/>
  <c r="AQV39" i="7" s="1"/>
  <c r="AQW39" i="7" s="1"/>
  <c r="AQX39" i="7" s="1"/>
  <c r="AQY39" i="7" s="1"/>
  <c r="AQZ39" i="7" s="1"/>
  <c r="ARA39" i="7" s="1"/>
  <c r="ARB39" i="7" s="1"/>
  <c r="ARC39" i="7" s="1"/>
  <c r="ARD39" i="7" s="1"/>
  <c r="ARE39" i="7" s="1"/>
  <c r="ARF39" i="7" s="1"/>
  <c r="ARG39" i="7" s="1"/>
  <c r="ARH39" i="7" s="1"/>
  <c r="ARI39" i="7" s="1"/>
  <c r="ARJ39" i="7" s="1"/>
  <c r="ARK39" i="7" s="1"/>
  <c r="ARL39" i="7" s="1"/>
  <c r="ARM39" i="7" s="1"/>
  <c r="ARN39" i="7" s="1"/>
  <c r="ARO39" i="7" s="1"/>
  <c r="ARP39" i="7" s="1"/>
  <c r="ARQ39" i="7" s="1"/>
  <c r="ARR39" i="7" s="1"/>
  <c r="ARS39" i="7" s="1"/>
  <c r="ART39" i="7" s="1"/>
  <c r="ARU39" i="7" s="1"/>
  <c r="ARV39" i="7" s="1"/>
  <c r="ARW39" i="7" s="1"/>
  <c r="ARX39" i="7" s="1"/>
  <c r="ARY39" i="7" s="1"/>
  <c r="ARZ39" i="7" s="1"/>
  <c r="ASA39" i="7" s="1"/>
  <c r="ASB39" i="7" s="1"/>
  <c r="ASC39" i="7" s="1"/>
  <c r="ASD39" i="7" s="1"/>
  <c r="ASE39" i="7" s="1"/>
  <c r="ASF39" i="7" s="1"/>
  <c r="ASG39" i="7" s="1"/>
  <c r="ASH39" i="7" s="1"/>
  <c r="ASI39" i="7" s="1"/>
  <c r="ASJ39" i="7" s="1"/>
  <c r="ASK39" i="7" s="1"/>
  <c r="ASL39" i="7" s="1"/>
  <c r="ASM39" i="7" s="1"/>
  <c r="ASN39" i="7" s="1"/>
  <c r="ASO39" i="7" s="1"/>
  <c r="ASP39" i="7" s="1"/>
  <c r="ASQ39" i="7" s="1"/>
  <c r="ASR39" i="7" s="1"/>
  <c r="ASS39" i="7" s="1"/>
  <c r="AST39" i="7" s="1"/>
  <c r="ASU39" i="7" s="1"/>
  <c r="ASV39" i="7" s="1"/>
  <c r="ASW39" i="7" s="1"/>
  <c r="ASX39" i="7" s="1"/>
  <c r="ASY39" i="7" s="1"/>
  <c r="ASZ39" i="7" s="1"/>
  <c r="ATA39" i="7" s="1"/>
  <c r="ATB39" i="7" s="1"/>
  <c r="ATC39" i="7" s="1"/>
  <c r="ATD39" i="7" s="1"/>
  <c r="ATE39" i="7" s="1"/>
  <c r="ATF39" i="7" s="1"/>
  <c r="ATG39" i="7" s="1"/>
  <c r="ATH39" i="7" s="1"/>
  <c r="ATI39" i="7" s="1"/>
  <c r="ATJ39" i="7" s="1"/>
  <c r="ATK39" i="7" s="1"/>
  <c r="ATL39" i="7" s="1"/>
  <c r="ATM39" i="7" s="1"/>
  <c r="ATN39" i="7" s="1"/>
  <c r="ATO39" i="7" s="1"/>
  <c r="ATP39" i="7" s="1"/>
  <c r="ATQ39" i="7" s="1"/>
  <c r="ATR39" i="7" s="1"/>
  <c r="ATS39" i="7" s="1"/>
  <c r="ATT39" i="7" s="1"/>
  <c r="ATU39" i="7" s="1"/>
  <c r="ATV39" i="7" s="1"/>
  <c r="ATW39" i="7" s="1"/>
  <c r="ATX39" i="7" s="1"/>
  <c r="ATY39" i="7" s="1"/>
  <c r="ATZ39" i="7" s="1"/>
  <c r="AUA39" i="7" s="1"/>
  <c r="AUB39" i="7" s="1"/>
  <c r="AUC39" i="7" s="1"/>
  <c r="AUD39" i="7" s="1"/>
  <c r="AUE39" i="7" s="1"/>
  <c r="AUF39" i="7" s="1"/>
  <c r="AUG39" i="7" s="1"/>
  <c r="AUH39" i="7" s="1"/>
  <c r="AUI39" i="7" s="1"/>
  <c r="AUJ39" i="7" s="1"/>
  <c r="AUK39" i="7" s="1"/>
  <c r="AUL39" i="7" s="1"/>
  <c r="AUM39" i="7" s="1"/>
  <c r="AUN39" i="7" s="1"/>
  <c r="AUO39" i="7" s="1"/>
  <c r="AUP39" i="7" s="1"/>
  <c r="AUQ39" i="7" s="1"/>
  <c r="AUR39" i="7" s="1"/>
  <c r="AUS39" i="7" s="1"/>
  <c r="AUT39" i="7" s="1"/>
  <c r="AUU39" i="7" s="1"/>
  <c r="AUV39" i="7" s="1"/>
  <c r="AUW39" i="7" s="1"/>
  <c r="AUX39" i="7" s="1"/>
  <c r="AUY39" i="7" s="1"/>
  <c r="AUZ39" i="7" s="1"/>
  <c r="AVA39" i="7" s="1"/>
  <c r="AVB39" i="7" s="1"/>
  <c r="AVC39" i="7" s="1"/>
  <c r="AVD39" i="7" s="1"/>
  <c r="AVE39" i="7" s="1"/>
  <c r="AVF39" i="7" s="1"/>
  <c r="AVG39" i="7" s="1"/>
  <c r="AVH39" i="7" s="1"/>
  <c r="AVI39" i="7" s="1"/>
  <c r="AVJ39" i="7" s="1"/>
  <c r="AVK39" i="7" s="1"/>
  <c r="AVL39" i="7" s="1"/>
  <c r="AVM39" i="7" s="1"/>
  <c r="AVN39" i="7" s="1"/>
  <c r="AVO39" i="7" s="1"/>
  <c r="AVP39" i="7" s="1"/>
  <c r="AVQ39" i="7" s="1"/>
  <c r="AVR39" i="7" s="1"/>
  <c r="AVS39" i="7" s="1"/>
  <c r="AVT39" i="7" s="1"/>
  <c r="AVU39" i="7" s="1"/>
  <c r="AVV39" i="7" s="1"/>
  <c r="AVW39" i="7" s="1"/>
  <c r="AVX39" i="7" s="1"/>
  <c r="AVY39" i="7" s="1"/>
  <c r="AVZ39" i="7" s="1"/>
  <c r="AWA39" i="7" s="1"/>
  <c r="AWB39" i="7" s="1"/>
  <c r="AWC39" i="7" s="1"/>
  <c r="AWD39" i="7" s="1"/>
  <c r="AWE39" i="7" s="1"/>
  <c r="AWF39" i="7" s="1"/>
  <c r="AWG39" i="7" s="1"/>
  <c r="AWH39" i="7" s="1"/>
  <c r="AWI39" i="7" s="1"/>
  <c r="AWJ39" i="7" s="1"/>
  <c r="AWK39" i="7" s="1"/>
  <c r="AWL39" i="7" s="1"/>
  <c r="AWM39" i="7" s="1"/>
  <c r="AWN39" i="7" s="1"/>
  <c r="AWO39" i="7" s="1"/>
  <c r="AWP39" i="7" s="1"/>
  <c r="AWQ39" i="7" s="1"/>
  <c r="AWR39" i="7" s="1"/>
  <c r="AWS39" i="7" s="1"/>
  <c r="AWT39" i="7" s="1"/>
  <c r="AWU39" i="7" s="1"/>
  <c r="AWV39" i="7" s="1"/>
  <c r="AWW39" i="7" s="1"/>
  <c r="AWX39" i="7" s="1"/>
  <c r="AWY39" i="7" s="1"/>
  <c r="AWZ39" i="7" s="1"/>
  <c r="AXA39" i="7" s="1"/>
  <c r="AXB39" i="7" s="1"/>
  <c r="AXC39" i="7" s="1"/>
  <c r="AXD39" i="7" s="1"/>
  <c r="AXE39" i="7" s="1"/>
  <c r="AXF39" i="7" s="1"/>
  <c r="AXG39" i="7" s="1"/>
  <c r="AXH39" i="7" s="1"/>
  <c r="AXI39" i="7" s="1"/>
  <c r="AXJ39" i="7" s="1"/>
  <c r="AXK39" i="7" s="1"/>
  <c r="AXL39" i="7" s="1"/>
  <c r="AXM39" i="7" s="1"/>
  <c r="AXN39" i="7" s="1"/>
  <c r="AXO39" i="7" s="1"/>
  <c r="AXP39" i="7" s="1"/>
  <c r="AXQ39" i="7" s="1"/>
  <c r="AXR39" i="7" s="1"/>
  <c r="AXS39" i="7" s="1"/>
  <c r="AXT39" i="7" s="1"/>
  <c r="AXU39" i="7" s="1"/>
  <c r="AXV39" i="7" s="1"/>
  <c r="AXW39" i="7" s="1"/>
  <c r="AXX39" i="7" s="1"/>
  <c r="AXY39" i="7" s="1"/>
  <c r="AXZ39" i="7" s="1"/>
  <c r="AYA39" i="7" s="1"/>
  <c r="AYB39" i="7" s="1"/>
  <c r="AYC39" i="7" s="1"/>
  <c r="AYD39" i="7" s="1"/>
  <c r="AYE39" i="7" s="1"/>
  <c r="AYF39" i="7" s="1"/>
  <c r="AYG39" i="7" s="1"/>
  <c r="AYH39" i="7" s="1"/>
  <c r="AYI39" i="7" s="1"/>
  <c r="AYJ39" i="7" s="1"/>
  <c r="AYK39" i="7" s="1"/>
  <c r="AYL39" i="7" s="1"/>
  <c r="AYM39" i="7" s="1"/>
  <c r="AYN39" i="7" s="1"/>
  <c r="AYO39" i="7" s="1"/>
  <c r="AYP39" i="7" s="1"/>
  <c r="AYQ39" i="7" s="1"/>
  <c r="AYR39" i="7" s="1"/>
  <c r="AYS39" i="7" s="1"/>
  <c r="AYT39" i="7" s="1"/>
  <c r="AYU39" i="7" s="1"/>
  <c r="AYV39" i="7" s="1"/>
  <c r="AYW39" i="7" s="1"/>
  <c r="AYX39" i="7" s="1"/>
  <c r="AYY39" i="7" s="1"/>
  <c r="AYZ39" i="7" s="1"/>
  <c r="AZA39" i="7" s="1"/>
  <c r="AZB39" i="7" s="1"/>
  <c r="AZC39" i="7" s="1"/>
  <c r="AZD39" i="7" s="1"/>
  <c r="AZE39" i="7" s="1"/>
  <c r="AZF39" i="7" s="1"/>
  <c r="AZG39" i="7" s="1"/>
  <c r="AZH39" i="7" s="1"/>
  <c r="AZI39" i="7" s="1"/>
  <c r="AZJ39" i="7" s="1"/>
  <c r="AZK39" i="7" s="1"/>
  <c r="AZL39" i="7" s="1"/>
  <c r="AZM39" i="7" s="1"/>
  <c r="AZN39" i="7" s="1"/>
  <c r="AZO39" i="7" s="1"/>
  <c r="AZP39" i="7" s="1"/>
  <c r="AZQ39" i="7" s="1"/>
  <c r="AZR39" i="7" s="1"/>
  <c r="AZS39" i="7" s="1"/>
  <c r="AZT39" i="7" s="1"/>
  <c r="AZU39" i="7" s="1"/>
  <c r="AZV39" i="7" s="1"/>
  <c r="AZW39" i="7" s="1"/>
  <c r="AZX39" i="7" s="1"/>
  <c r="AZY39" i="7" s="1"/>
  <c r="AZZ39" i="7" s="1"/>
  <c r="BAA39" i="7" s="1"/>
  <c r="BAB39" i="7" s="1"/>
  <c r="BAC39" i="7" s="1"/>
  <c r="BAD39" i="7" s="1"/>
  <c r="BAE39" i="7" s="1"/>
  <c r="BAF39" i="7" s="1"/>
  <c r="BAG39" i="7" s="1"/>
  <c r="BAH39" i="7" s="1"/>
  <c r="BAI39" i="7" s="1"/>
  <c r="BAJ39" i="7" s="1"/>
  <c r="BAK39" i="7" s="1"/>
  <c r="BAL39" i="7" s="1"/>
  <c r="BAM39" i="7" s="1"/>
  <c r="BAN39" i="7" s="1"/>
  <c r="BAO39" i="7" s="1"/>
  <c r="BAP39" i="7" s="1"/>
  <c r="BAQ39" i="7" s="1"/>
  <c r="BAR39" i="7" s="1"/>
  <c r="BAS39" i="7" s="1"/>
  <c r="BAT39" i="7" s="1"/>
  <c r="BAU39" i="7" s="1"/>
  <c r="BAV39" i="7" s="1"/>
  <c r="BAW39" i="7" s="1"/>
  <c r="BAX39" i="7" s="1"/>
  <c r="BAY39" i="7" s="1"/>
  <c r="BAZ39" i="7" s="1"/>
  <c r="BBA39" i="7" s="1"/>
  <c r="BBB39" i="7" s="1"/>
  <c r="BBC39" i="7" s="1"/>
  <c r="BBD39" i="7" s="1"/>
  <c r="BBE39" i="7" s="1"/>
  <c r="BBF39" i="7" s="1"/>
  <c r="BBG39" i="7" s="1"/>
  <c r="BBH39" i="7" s="1"/>
  <c r="BBI39" i="7" s="1"/>
  <c r="BBJ39" i="7" s="1"/>
  <c r="BBK39" i="7" s="1"/>
  <c r="BBL39" i="7" s="1"/>
  <c r="BBM39" i="7" s="1"/>
  <c r="BBN39" i="7" s="1"/>
  <c r="BBO39" i="7" s="1"/>
  <c r="BBP39" i="7" s="1"/>
  <c r="BBQ39" i="7" s="1"/>
  <c r="BBR39" i="7" s="1"/>
  <c r="BBS39" i="7" s="1"/>
  <c r="BBT39" i="7" s="1"/>
  <c r="BBU39" i="7" s="1"/>
  <c r="BBV39" i="7" s="1"/>
  <c r="BBW39" i="7" s="1"/>
  <c r="BBX39" i="7" s="1"/>
  <c r="BBY39" i="7" s="1"/>
  <c r="BBZ39" i="7" s="1"/>
  <c r="BCA39" i="7" s="1"/>
  <c r="BCB39" i="7" s="1"/>
  <c r="BCC39" i="7" s="1"/>
  <c r="BCD39" i="7" s="1"/>
  <c r="BCE39" i="7" s="1"/>
  <c r="BCF39" i="7" s="1"/>
  <c r="BCG39" i="7" s="1"/>
  <c r="BCH39" i="7" s="1"/>
  <c r="BCI39" i="7" s="1"/>
  <c r="BCJ39" i="7" s="1"/>
  <c r="BCK39" i="7" s="1"/>
  <c r="BCL39" i="7" s="1"/>
  <c r="BCM39" i="7" s="1"/>
  <c r="BCN39" i="7" s="1"/>
  <c r="BCO39" i="7" s="1"/>
  <c r="BCP39" i="7" s="1"/>
  <c r="BCQ39" i="7" s="1"/>
  <c r="BCR39" i="7" s="1"/>
  <c r="BCS39" i="7" s="1"/>
  <c r="BCT39" i="7" s="1"/>
  <c r="BCU39" i="7" s="1"/>
  <c r="BCV39" i="7" s="1"/>
  <c r="BCW39" i="7" s="1"/>
  <c r="BCX39" i="7" s="1"/>
  <c r="BCY39" i="7" s="1"/>
  <c r="BCZ39" i="7" s="1"/>
  <c r="BDA39" i="7" s="1"/>
  <c r="BDB39" i="7" s="1"/>
  <c r="BDC39" i="7" s="1"/>
  <c r="BDD39" i="7" s="1"/>
  <c r="BDE39" i="7" s="1"/>
  <c r="BDF39" i="7" s="1"/>
  <c r="BDG39" i="7" s="1"/>
  <c r="BDH39" i="7" s="1"/>
  <c r="BDI39" i="7" s="1"/>
  <c r="BDJ39" i="7" s="1"/>
  <c r="BDK39" i="7" s="1"/>
  <c r="BDL39" i="7" s="1"/>
  <c r="BDM39" i="7" s="1"/>
  <c r="BDN39" i="7" s="1"/>
  <c r="BDO39" i="7" s="1"/>
  <c r="BDP39" i="7" s="1"/>
  <c r="BDQ39" i="7" s="1"/>
  <c r="BDR39" i="7" s="1"/>
  <c r="BDS39" i="7" s="1"/>
  <c r="BDT39" i="7" s="1"/>
  <c r="BDU39" i="7" s="1"/>
  <c r="BDV39" i="7" s="1"/>
  <c r="BDW39" i="7" s="1"/>
  <c r="BDX39" i="7" s="1"/>
  <c r="BDY39" i="7" s="1"/>
  <c r="BDZ39" i="7" s="1"/>
  <c r="BEA39" i="7" s="1"/>
  <c r="BEB39" i="7" s="1"/>
  <c r="BEC39" i="7" s="1"/>
  <c r="BED39" i="7" s="1"/>
  <c r="BEE39" i="7" s="1"/>
  <c r="BEF39" i="7" s="1"/>
  <c r="BEG39" i="7" s="1"/>
  <c r="BEH39" i="7" s="1"/>
  <c r="BEI39" i="7" s="1"/>
  <c r="BEJ39" i="7" s="1"/>
  <c r="BEK39" i="7" s="1"/>
  <c r="BEL39" i="7" s="1"/>
  <c r="BEM39" i="7" s="1"/>
  <c r="BEN39" i="7" s="1"/>
  <c r="BEO39" i="7" s="1"/>
  <c r="BEP39" i="7" s="1"/>
  <c r="BEQ39" i="7" s="1"/>
  <c r="BER39" i="7" s="1"/>
  <c r="BES39" i="7" s="1"/>
  <c r="BET39" i="7" s="1"/>
  <c r="BEU39" i="7" s="1"/>
  <c r="BEV39" i="7" s="1"/>
  <c r="BEW39" i="7" s="1"/>
  <c r="BEX39" i="7" s="1"/>
  <c r="BEY39" i="7" s="1"/>
  <c r="BEZ39" i="7" s="1"/>
  <c r="BFA39" i="7" s="1"/>
  <c r="BFB39" i="7" s="1"/>
  <c r="BFC39" i="7" s="1"/>
  <c r="BFD39" i="7" s="1"/>
  <c r="BFE39" i="7" s="1"/>
  <c r="BFF39" i="7" s="1"/>
  <c r="BFG39" i="7" s="1"/>
  <c r="BFH39" i="7" s="1"/>
  <c r="BFI39" i="7" s="1"/>
  <c r="BFJ39" i="7" s="1"/>
  <c r="BFK39" i="7" s="1"/>
  <c r="BFL39" i="7" s="1"/>
  <c r="BFM39" i="7" s="1"/>
  <c r="BFN39" i="7" s="1"/>
  <c r="BFO39" i="7" s="1"/>
  <c r="BFP39" i="7" s="1"/>
  <c r="BFQ39" i="7" s="1"/>
  <c r="BFR39" i="7" s="1"/>
  <c r="BFS39" i="7" s="1"/>
  <c r="BFT39" i="7" s="1"/>
  <c r="BFU39" i="7" s="1"/>
  <c r="BFV39" i="7" s="1"/>
  <c r="BFW39" i="7" s="1"/>
  <c r="BFX39" i="7" s="1"/>
  <c r="BFY39" i="7" s="1"/>
  <c r="BFZ39" i="7" s="1"/>
  <c r="BGA39" i="7" s="1"/>
  <c r="BGB39" i="7" s="1"/>
  <c r="BGC39" i="7" s="1"/>
  <c r="BGD39" i="7" s="1"/>
  <c r="BGE39" i="7" s="1"/>
  <c r="BGF39" i="7" s="1"/>
  <c r="BGG39" i="7" s="1"/>
  <c r="BGH39" i="7" s="1"/>
  <c r="BGI39" i="7" s="1"/>
  <c r="BGJ39" i="7" s="1"/>
  <c r="BGK39" i="7" s="1"/>
  <c r="BGL39" i="7" s="1"/>
  <c r="BGM39" i="7" s="1"/>
  <c r="BGN39" i="7" s="1"/>
  <c r="BGO39" i="7" s="1"/>
  <c r="BGP39" i="7" s="1"/>
  <c r="BGQ39" i="7" s="1"/>
  <c r="BGR39" i="7" s="1"/>
  <c r="BGS39" i="7" s="1"/>
  <c r="BGT39" i="7" s="1"/>
  <c r="BGU39" i="7" s="1"/>
  <c r="BGV39" i="7" s="1"/>
  <c r="BGW39" i="7" s="1"/>
  <c r="BGX39" i="7" s="1"/>
  <c r="BGY39" i="7" s="1"/>
  <c r="BGZ39" i="7" s="1"/>
  <c r="BHA39" i="7" s="1"/>
  <c r="BHB39" i="7" s="1"/>
  <c r="BHC39" i="7" s="1"/>
  <c r="BHD39" i="7" s="1"/>
  <c r="BHE39" i="7" s="1"/>
  <c r="BHF39" i="7" s="1"/>
  <c r="BHG39" i="7" s="1"/>
  <c r="BHH39" i="7" s="1"/>
  <c r="BHI39" i="7" s="1"/>
  <c r="BHJ39" i="7" s="1"/>
  <c r="BHK39" i="7" s="1"/>
  <c r="BHL39" i="7" s="1"/>
  <c r="BHM39" i="7" s="1"/>
  <c r="BHN39" i="7" s="1"/>
  <c r="BHO39" i="7" s="1"/>
  <c r="BHP39" i="7" s="1"/>
  <c r="BHQ39" i="7" s="1"/>
  <c r="BHR39" i="7" s="1"/>
  <c r="BHS39" i="7" s="1"/>
  <c r="BHT39" i="7" s="1"/>
  <c r="BHU39" i="7" s="1"/>
  <c r="BHV39" i="7" s="1"/>
  <c r="BHW39" i="7" s="1"/>
  <c r="BHX39" i="7" s="1"/>
  <c r="BHY39" i="7" s="1"/>
  <c r="BHZ39" i="7" s="1"/>
  <c r="BIA39" i="7" s="1"/>
  <c r="BIB39" i="7" s="1"/>
  <c r="BIC39" i="7" s="1"/>
  <c r="BID39" i="7" s="1"/>
  <c r="BIE39" i="7" s="1"/>
  <c r="BIF39" i="7" s="1"/>
  <c r="BIG39" i="7" s="1"/>
  <c r="BIH39" i="7" s="1"/>
  <c r="BII39" i="7" s="1"/>
  <c r="BIJ39" i="7" s="1"/>
  <c r="BIK39" i="7" s="1"/>
  <c r="BIL39" i="7" s="1"/>
  <c r="BIM39" i="7" s="1"/>
  <c r="BIN39" i="7" s="1"/>
  <c r="BIO39" i="7" s="1"/>
  <c r="BIP39" i="7" s="1"/>
  <c r="BIQ39" i="7" s="1"/>
  <c r="BIR39" i="7" s="1"/>
  <c r="BIS39" i="7" s="1"/>
  <c r="BIT39" i="7" s="1"/>
  <c r="BIU39" i="7" s="1"/>
  <c r="BIV39" i="7" s="1"/>
  <c r="BIW39" i="7" s="1"/>
  <c r="BIX39" i="7" s="1"/>
  <c r="BIY39" i="7" s="1"/>
  <c r="BIZ39" i="7" s="1"/>
  <c r="BJA39" i="7" s="1"/>
  <c r="BJB39" i="7" s="1"/>
  <c r="BJC39" i="7" s="1"/>
  <c r="BJD39" i="7" s="1"/>
  <c r="BJE39" i="7" s="1"/>
  <c r="BJF39" i="7" s="1"/>
  <c r="BJG39" i="7" s="1"/>
  <c r="BJH39" i="7" s="1"/>
  <c r="BJI39" i="7" s="1"/>
  <c r="BJJ39" i="7" s="1"/>
  <c r="BJK39" i="7" s="1"/>
  <c r="BJL39" i="7" s="1"/>
  <c r="BJM39" i="7" s="1"/>
  <c r="BJN39" i="7" s="1"/>
  <c r="BJO39" i="7" s="1"/>
  <c r="BJP39" i="7" s="1"/>
  <c r="BJQ39" i="7" s="1"/>
  <c r="BJR39" i="7" s="1"/>
  <c r="BJS39" i="7" s="1"/>
  <c r="BJT39" i="7" s="1"/>
  <c r="BJU39" i="7" s="1"/>
  <c r="BJV39" i="7" s="1"/>
  <c r="BJW39" i="7" s="1"/>
  <c r="BJX39" i="7" s="1"/>
  <c r="BJY39" i="7" s="1"/>
  <c r="BJZ39" i="7" s="1"/>
  <c r="BKA39" i="7" s="1"/>
  <c r="BKB39" i="7" s="1"/>
  <c r="BKC39" i="7" s="1"/>
  <c r="BKD39" i="7" s="1"/>
  <c r="BKE39" i="7" s="1"/>
  <c r="BKF39" i="7" s="1"/>
  <c r="BKG39" i="7" s="1"/>
  <c r="BKH39" i="7" s="1"/>
  <c r="BKI39" i="7" s="1"/>
  <c r="BKJ39" i="7" s="1"/>
  <c r="BKK39" i="7" s="1"/>
  <c r="BKL39" i="7" s="1"/>
  <c r="BKM39" i="7" s="1"/>
  <c r="BKN39" i="7" s="1"/>
  <c r="BKO39" i="7" s="1"/>
  <c r="BKP39" i="7" s="1"/>
  <c r="BKQ39" i="7" s="1"/>
  <c r="BKR39" i="7" s="1"/>
  <c r="BKS39" i="7" s="1"/>
  <c r="BKT39" i="7" s="1"/>
  <c r="BKU39" i="7" s="1"/>
  <c r="BKV39" i="7" s="1"/>
  <c r="BKW39" i="7" s="1"/>
  <c r="BKX39" i="7" s="1"/>
  <c r="BKY39" i="7" s="1"/>
  <c r="BKZ39" i="7" s="1"/>
  <c r="BLA39" i="7" s="1"/>
  <c r="BLB39" i="7" s="1"/>
  <c r="BLC39" i="7" s="1"/>
  <c r="BLD39" i="7" s="1"/>
  <c r="BLE39" i="7" s="1"/>
  <c r="BLF39" i="7" s="1"/>
  <c r="BLG39" i="7" s="1"/>
  <c r="BLH39" i="7" s="1"/>
  <c r="BLI39" i="7" s="1"/>
  <c r="BLJ39" i="7" s="1"/>
  <c r="BLK39" i="7" s="1"/>
  <c r="BLL39" i="7" s="1"/>
  <c r="BLM39" i="7" s="1"/>
  <c r="BLN39" i="7" s="1"/>
  <c r="BLO39" i="7" s="1"/>
  <c r="BLP39" i="7" s="1"/>
  <c r="BLQ39" i="7" s="1"/>
  <c r="BLR39" i="7" s="1"/>
  <c r="BLS39" i="7" s="1"/>
  <c r="BLT39" i="7" s="1"/>
  <c r="BLU39" i="7" s="1"/>
  <c r="BLV39" i="7" s="1"/>
  <c r="BLW39" i="7" s="1"/>
  <c r="BLX39" i="7" s="1"/>
  <c r="BLY39" i="7" s="1"/>
  <c r="BLZ39" i="7" s="1"/>
  <c r="BMA39" i="7" s="1"/>
  <c r="BMB39" i="7" s="1"/>
  <c r="BMC39" i="7" s="1"/>
  <c r="BMD39" i="7" s="1"/>
  <c r="BME39" i="7" s="1"/>
  <c r="BMF39" i="7" s="1"/>
  <c r="BMG39" i="7" s="1"/>
  <c r="BMH39" i="7" s="1"/>
  <c r="BMI39" i="7" s="1"/>
  <c r="BMJ39" i="7" s="1"/>
  <c r="BMK39" i="7" s="1"/>
  <c r="BML39" i="7" s="1"/>
  <c r="BMM39" i="7" s="1"/>
  <c r="BMN39" i="7" s="1"/>
  <c r="BMO39" i="7" s="1"/>
  <c r="BMP39" i="7" s="1"/>
  <c r="BMQ39" i="7" s="1"/>
  <c r="BMR39" i="7" s="1"/>
  <c r="BMS39" i="7" s="1"/>
  <c r="BMT39" i="7" s="1"/>
  <c r="BMU39" i="7" s="1"/>
  <c r="BMV39" i="7" s="1"/>
  <c r="BMW39" i="7" s="1"/>
  <c r="BMX39" i="7" s="1"/>
  <c r="BMY39" i="7" s="1"/>
  <c r="BMZ39" i="7" s="1"/>
  <c r="BNA39" i="7" s="1"/>
  <c r="BNB39" i="7" s="1"/>
  <c r="BNC39" i="7" s="1"/>
  <c r="BND39" i="7" s="1"/>
  <c r="BNE39" i="7" s="1"/>
  <c r="BNF39" i="7" s="1"/>
  <c r="BNG39" i="7" s="1"/>
  <c r="BNH39" i="7" s="1"/>
  <c r="BNI39" i="7" s="1"/>
  <c r="BNJ39" i="7" s="1"/>
  <c r="BNK39" i="7" s="1"/>
  <c r="BNL39" i="7" s="1"/>
  <c r="BNM39" i="7" s="1"/>
  <c r="BNN39" i="7" s="1"/>
  <c r="BNO39" i="7" s="1"/>
  <c r="BNP39" i="7" s="1"/>
  <c r="BNQ39" i="7" s="1"/>
  <c r="BNR39" i="7" s="1"/>
  <c r="BNS39" i="7" s="1"/>
  <c r="BNT39" i="7" s="1"/>
  <c r="BNU39" i="7" s="1"/>
  <c r="BNV39" i="7" s="1"/>
  <c r="BNW39" i="7" s="1"/>
  <c r="BNX39" i="7" s="1"/>
  <c r="BNY39" i="7" s="1"/>
  <c r="BNZ39" i="7" s="1"/>
  <c r="BOA39" i="7" s="1"/>
  <c r="BOB39" i="7" s="1"/>
  <c r="BOC39" i="7" s="1"/>
  <c r="BOD39" i="7" s="1"/>
  <c r="BOE39" i="7" s="1"/>
  <c r="BOF39" i="7" s="1"/>
  <c r="BOG39" i="7" s="1"/>
  <c r="BOH39" i="7" s="1"/>
  <c r="BOI39" i="7" s="1"/>
  <c r="BOJ39" i="7" s="1"/>
  <c r="BOK39" i="7" s="1"/>
  <c r="BOL39" i="7" s="1"/>
  <c r="BOM39" i="7" s="1"/>
  <c r="BON39" i="7" s="1"/>
  <c r="BOO39" i="7" s="1"/>
  <c r="BOP39" i="7" s="1"/>
  <c r="BOQ39" i="7" s="1"/>
  <c r="BOR39" i="7" s="1"/>
  <c r="BOS39" i="7" s="1"/>
  <c r="BOT39" i="7" s="1"/>
  <c r="BOU39" i="7" s="1"/>
  <c r="BOV39" i="7" s="1"/>
  <c r="BOW39" i="7" s="1"/>
  <c r="BOX39" i="7" s="1"/>
  <c r="BOY39" i="7" s="1"/>
  <c r="BOZ39" i="7" s="1"/>
  <c r="BPA39" i="7" s="1"/>
  <c r="BPB39" i="7" s="1"/>
  <c r="BPC39" i="7" s="1"/>
  <c r="BPD39" i="7" s="1"/>
  <c r="BPE39" i="7" s="1"/>
  <c r="BPF39" i="7" s="1"/>
  <c r="BPG39" i="7" s="1"/>
  <c r="BPH39" i="7" s="1"/>
  <c r="BPI39" i="7" s="1"/>
  <c r="BPJ39" i="7" s="1"/>
  <c r="BPK39" i="7" s="1"/>
  <c r="BPL39" i="7" s="1"/>
  <c r="BPM39" i="7" s="1"/>
  <c r="BPN39" i="7" s="1"/>
  <c r="BPO39" i="7" s="1"/>
  <c r="BPP39" i="7" s="1"/>
  <c r="BPQ39" i="7" s="1"/>
  <c r="BPR39" i="7" s="1"/>
  <c r="BPS39" i="7" s="1"/>
  <c r="BPT39" i="7" s="1"/>
  <c r="BPU39" i="7" s="1"/>
  <c r="BPV39" i="7" s="1"/>
  <c r="BPW39" i="7" s="1"/>
  <c r="BPX39" i="7" s="1"/>
  <c r="BPY39" i="7" s="1"/>
  <c r="BPZ39" i="7" s="1"/>
  <c r="BQA39" i="7" s="1"/>
  <c r="BQB39" i="7" s="1"/>
  <c r="BQC39" i="7" s="1"/>
  <c r="BQD39" i="7" s="1"/>
  <c r="BQE39" i="7" s="1"/>
  <c r="BQF39" i="7" s="1"/>
  <c r="BQG39" i="7" s="1"/>
  <c r="BQH39" i="7" s="1"/>
  <c r="BQI39" i="7" s="1"/>
  <c r="BQJ39" i="7" s="1"/>
  <c r="BQK39" i="7" s="1"/>
  <c r="BQL39" i="7" s="1"/>
  <c r="BQM39" i="7" s="1"/>
  <c r="BQN39" i="7" s="1"/>
  <c r="BQO39" i="7" s="1"/>
  <c r="BQP39" i="7" s="1"/>
  <c r="BQQ39" i="7" s="1"/>
  <c r="BQR39" i="7" s="1"/>
  <c r="BQS39" i="7" s="1"/>
  <c r="BQT39" i="7" s="1"/>
  <c r="BQU39" i="7" s="1"/>
  <c r="BQV39" i="7" s="1"/>
  <c r="BQW39" i="7" s="1"/>
  <c r="BQX39" i="7" s="1"/>
  <c r="BQY39" i="7" s="1"/>
  <c r="BQZ39" i="7" s="1"/>
  <c r="BRA39" i="7" s="1"/>
  <c r="BRB39" i="7" s="1"/>
  <c r="BRC39" i="7" s="1"/>
  <c r="BRD39" i="7" s="1"/>
  <c r="BRE39" i="7" s="1"/>
  <c r="BRF39" i="7" s="1"/>
  <c r="BRG39" i="7" s="1"/>
  <c r="BRH39" i="7" s="1"/>
  <c r="BRI39" i="7" s="1"/>
  <c r="BRJ39" i="7" s="1"/>
  <c r="BRK39" i="7" s="1"/>
  <c r="BRL39" i="7" s="1"/>
  <c r="BRM39" i="7" s="1"/>
  <c r="BRN39" i="7" s="1"/>
  <c r="BRO39" i="7" s="1"/>
  <c r="BRP39" i="7" s="1"/>
  <c r="BRQ39" i="7" s="1"/>
  <c r="BRR39" i="7" s="1"/>
  <c r="BRS39" i="7" s="1"/>
  <c r="BRT39" i="7" s="1"/>
  <c r="BRU39" i="7" s="1"/>
  <c r="BRV39" i="7" s="1"/>
  <c r="BRW39" i="7" s="1"/>
  <c r="BRX39" i="7" s="1"/>
  <c r="BRY39" i="7" s="1"/>
  <c r="BRZ39" i="7" s="1"/>
  <c r="BSA39" i="7" s="1"/>
  <c r="BSB39" i="7" s="1"/>
  <c r="BSC39" i="7" s="1"/>
  <c r="BSD39" i="7" s="1"/>
  <c r="BSE39" i="7" s="1"/>
  <c r="BSF39" i="7" s="1"/>
  <c r="BSG39" i="7" s="1"/>
  <c r="BSH39" i="7" s="1"/>
  <c r="BSI39" i="7" s="1"/>
  <c r="BSJ39" i="7" s="1"/>
  <c r="BSK39" i="7" s="1"/>
  <c r="BSL39" i="7" s="1"/>
  <c r="BSM39" i="7" s="1"/>
  <c r="BSN39" i="7" s="1"/>
  <c r="BSO39" i="7" s="1"/>
  <c r="BSP39" i="7" s="1"/>
  <c r="BSQ39" i="7" s="1"/>
  <c r="BSR39" i="7" s="1"/>
  <c r="BSS39" i="7" s="1"/>
  <c r="BST39" i="7" s="1"/>
  <c r="BSU39" i="7" s="1"/>
  <c r="BSV39" i="7" s="1"/>
  <c r="BSW39" i="7" s="1"/>
  <c r="BSX39" i="7" s="1"/>
  <c r="BSY39" i="7" s="1"/>
  <c r="BSZ39" i="7" s="1"/>
  <c r="BTA39" i="7" s="1"/>
  <c r="BTB39" i="7" s="1"/>
  <c r="BTC39" i="7" s="1"/>
  <c r="BTD39" i="7" s="1"/>
  <c r="BTE39" i="7" s="1"/>
  <c r="BTF39" i="7" s="1"/>
  <c r="BTG39" i="7" s="1"/>
  <c r="BTH39" i="7" s="1"/>
  <c r="BTI39" i="7" s="1"/>
  <c r="BTJ39" i="7" s="1"/>
  <c r="BTK39" i="7" s="1"/>
  <c r="BTL39" i="7" s="1"/>
  <c r="BTM39" i="7" s="1"/>
  <c r="BTN39" i="7" s="1"/>
  <c r="BTO39" i="7" s="1"/>
  <c r="BTP39" i="7" s="1"/>
  <c r="BTQ39" i="7" s="1"/>
  <c r="BTR39" i="7" s="1"/>
  <c r="BTS39" i="7" s="1"/>
  <c r="BTT39" i="7" s="1"/>
  <c r="BTU39" i="7" s="1"/>
  <c r="BTV39" i="7" s="1"/>
  <c r="BTW39" i="7" s="1"/>
  <c r="BTX39" i="7" s="1"/>
  <c r="BTY39" i="7" s="1"/>
  <c r="BTZ39" i="7" s="1"/>
  <c r="BUA39" i="7" s="1"/>
  <c r="BUB39" i="7" s="1"/>
  <c r="BUC39" i="7" s="1"/>
  <c r="BUD39" i="7" s="1"/>
  <c r="BUE39" i="7" s="1"/>
  <c r="BUF39" i="7" s="1"/>
  <c r="BUG39" i="7" s="1"/>
  <c r="BUH39" i="7" s="1"/>
  <c r="BUI39" i="7" s="1"/>
  <c r="BUJ39" i="7" s="1"/>
  <c r="BUK39" i="7" s="1"/>
  <c r="BUL39" i="7" s="1"/>
  <c r="BUM39" i="7" s="1"/>
  <c r="BUN39" i="7" s="1"/>
  <c r="BUO39" i="7" s="1"/>
  <c r="BUP39" i="7" s="1"/>
  <c r="BUQ39" i="7" s="1"/>
  <c r="BUR39" i="7" s="1"/>
  <c r="BUS39" i="7" s="1"/>
  <c r="BUT39" i="7" s="1"/>
  <c r="BUU39" i="7" s="1"/>
  <c r="BUV39" i="7" s="1"/>
  <c r="BUW39" i="7" s="1"/>
  <c r="BUX39" i="7" s="1"/>
  <c r="BUY39" i="7" s="1"/>
  <c r="BUZ39" i="7" s="1"/>
  <c r="BVA39" i="7" s="1"/>
  <c r="BVB39" i="7" s="1"/>
  <c r="BVC39" i="7" s="1"/>
  <c r="BVD39" i="7" s="1"/>
  <c r="BVE39" i="7" s="1"/>
  <c r="BVF39" i="7" s="1"/>
  <c r="BVG39" i="7" s="1"/>
  <c r="BVH39" i="7" s="1"/>
  <c r="BVI39" i="7" s="1"/>
  <c r="BVJ39" i="7" s="1"/>
  <c r="BVK39" i="7" s="1"/>
  <c r="BVL39" i="7" s="1"/>
  <c r="BVM39" i="7" s="1"/>
  <c r="BVN39" i="7" s="1"/>
  <c r="BVO39" i="7" s="1"/>
  <c r="BVP39" i="7" s="1"/>
  <c r="BVQ39" i="7" s="1"/>
  <c r="BVR39" i="7" s="1"/>
  <c r="BVS39" i="7" s="1"/>
  <c r="BVT39" i="7" s="1"/>
  <c r="BVU39" i="7" s="1"/>
  <c r="BVV39" i="7" s="1"/>
  <c r="BVW39" i="7" s="1"/>
  <c r="BVX39" i="7" s="1"/>
  <c r="BVY39" i="7" s="1"/>
  <c r="BVZ39" i="7" s="1"/>
  <c r="BWA39" i="7" s="1"/>
  <c r="BWB39" i="7" s="1"/>
  <c r="BWC39" i="7" s="1"/>
  <c r="BWD39" i="7" s="1"/>
  <c r="BWE39" i="7" s="1"/>
  <c r="BWF39" i="7" s="1"/>
  <c r="BWG39" i="7" s="1"/>
  <c r="BWH39" i="7" s="1"/>
  <c r="BWI39" i="7" s="1"/>
  <c r="BWJ39" i="7" s="1"/>
  <c r="BWK39" i="7" s="1"/>
  <c r="BWL39" i="7" s="1"/>
  <c r="BWM39" i="7" s="1"/>
  <c r="BWN39" i="7" s="1"/>
  <c r="BWO39" i="7" s="1"/>
  <c r="BWP39" i="7" s="1"/>
  <c r="BWQ39" i="7" s="1"/>
  <c r="BWR39" i="7" s="1"/>
  <c r="BWS39" i="7" s="1"/>
  <c r="BWT39" i="7" s="1"/>
  <c r="BWU39" i="7" s="1"/>
  <c r="BWV39" i="7" s="1"/>
  <c r="BWW39" i="7" s="1"/>
  <c r="BWX39" i="7" s="1"/>
  <c r="BWY39" i="7" s="1"/>
  <c r="BWZ39" i="7" s="1"/>
  <c r="BXA39" i="7" s="1"/>
  <c r="BXB39" i="7" s="1"/>
  <c r="BXC39" i="7" s="1"/>
  <c r="BXD39" i="7" s="1"/>
  <c r="BXE39" i="7" s="1"/>
  <c r="BXF39" i="7" s="1"/>
  <c r="BXG39" i="7" s="1"/>
  <c r="BXH39" i="7" s="1"/>
  <c r="BXI39" i="7" s="1"/>
  <c r="BXJ39" i="7" s="1"/>
  <c r="BXK39" i="7" s="1"/>
  <c r="BXL39" i="7" s="1"/>
  <c r="BXM39" i="7" s="1"/>
  <c r="BXN39" i="7" s="1"/>
  <c r="BXO39" i="7" s="1"/>
  <c r="BXP39" i="7" s="1"/>
  <c r="BXQ39" i="7" s="1"/>
  <c r="BXR39" i="7" s="1"/>
  <c r="BXS39" i="7" s="1"/>
  <c r="BXT39" i="7" s="1"/>
  <c r="BXU39" i="7" s="1"/>
  <c r="BXV39" i="7" s="1"/>
  <c r="BXW39" i="7" s="1"/>
  <c r="BXX39" i="7" s="1"/>
  <c r="BXY39" i="7" s="1"/>
  <c r="BXZ39" i="7" s="1"/>
  <c r="BYA39" i="7" s="1"/>
  <c r="BYB39" i="7" s="1"/>
  <c r="BYC39" i="7" s="1"/>
  <c r="BYD39" i="7" s="1"/>
  <c r="BYE39" i="7" s="1"/>
  <c r="BYF39" i="7" s="1"/>
  <c r="BYG39" i="7" s="1"/>
  <c r="BYH39" i="7" s="1"/>
  <c r="BYI39" i="7" s="1"/>
  <c r="BYJ39" i="7" s="1"/>
  <c r="BYK39" i="7" s="1"/>
  <c r="BYL39" i="7" s="1"/>
  <c r="BYM39" i="7" s="1"/>
  <c r="BYN39" i="7" s="1"/>
  <c r="BYO39" i="7" s="1"/>
  <c r="BYP39" i="7" s="1"/>
  <c r="BYQ39" i="7" s="1"/>
  <c r="BYR39" i="7" s="1"/>
  <c r="BYS39" i="7" s="1"/>
  <c r="BYT39" i="7" s="1"/>
  <c r="BYU39" i="7" s="1"/>
  <c r="BYV39" i="7" s="1"/>
  <c r="BYW39" i="7" s="1"/>
  <c r="BYX39" i="7" s="1"/>
  <c r="BYY39" i="7" s="1"/>
  <c r="BYZ39" i="7" s="1"/>
  <c r="BZA39" i="7" s="1"/>
  <c r="BZB39" i="7" s="1"/>
  <c r="BZC39" i="7" s="1"/>
  <c r="BZD39" i="7" s="1"/>
  <c r="BZE39" i="7" s="1"/>
  <c r="BZF39" i="7" s="1"/>
  <c r="BZG39" i="7" s="1"/>
  <c r="BZH39" i="7" s="1"/>
  <c r="BZI39" i="7" s="1"/>
  <c r="BZJ39" i="7" s="1"/>
  <c r="BZK39" i="7" s="1"/>
  <c r="BZL39" i="7" s="1"/>
  <c r="BZM39" i="7" s="1"/>
  <c r="BZN39" i="7" s="1"/>
  <c r="BZO39" i="7" s="1"/>
  <c r="BZP39" i="7" s="1"/>
  <c r="BZQ39" i="7" s="1"/>
  <c r="BZR39" i="7" s="1"/>
  <c r="BZS39" i="7" s="1"/>
  <c r="BZT39" i="7" s="1"/>
  <c r="BZU39" i="7" s="1"/>
  <c r="BZV39" i="7" s="1"/>
  <c r="BZW39" i="7" s="1"/>
  <c r="BZX39" i="7" s="1"/>
  <c r="BZY39" i="7" s="1"/>
  <c r="BZZ39" i="7" s="1"/>
  <c r="CAA39" i="7" s="1"/>
  <c r="CAB39" i="7" s="1"/>
  <c r="CAC39" i="7" s="1"/>
  <c r="CAD39" i="7" s="1"/>
  <c r="CAE39" i="7" s="1"/>
  <c r="CAF39" i="7" s="1"/>
  <c r="CAG39" i="7" s="1"/>
  <c r="CAH39" i="7" s="1"/>
  <c r="CAI39" i="7" s="1"/>
  <c r="CAJ39" i="7" s="1"/>
  <c r="CAK39" i="7" s="1"/>
  <c r="CAL39" i="7" s="1"/>
  <c r="CAM39" i="7" s="1"/>
  <c r="CAN39" i="7" s="1"/>
  <c r="CAO39" i="7" s="1"/>
  <c r="CAP39" i="7" s="1"/>
  <c r="CAQ39" i="7" s="1"/>
  <c r="CAR39" i="7" s="1"/>
  <c r="CAS39" i="7" s="1"/>
  <c r="CAT39" i="7" s="1"/>
  <c r="CAU39" i="7" s="1"/>
  <c r="CAV39" i="7" s="1"/>
  <c r="CAW39" i="7" s="1"/>
  <c r="CAX39" i="7" s="1"/>
  <c r="CAY39" i="7" s="1"/>
  <c r="CAZ39" i="7" s="1"/>
  <c r="CBA39" i="7" s="1"/>
  <c r="CBB39" i="7" s="1"/>
  <c r="CBC39" i="7" s="1"/>
  <c r="CBD39" i="7" s="1"/>
  <c r="CBE39" i="7" s="1"/>
  <c r="CBF39" i="7" s="1"/>
  <c r="CBG39" i="7" s="1"/>
  <c r="CBH39" i="7" s="1"/>
  <c r="CBI39" i="7" s="1"/>
  <c r="CBJ39" i="7" s="1"/>
  <c r="CBK39" i="7" s="1"/>
  <c r="CBL39" i="7" s="1"/>
  <c r="CBM39" i="7" s="1"/>
  <c r="CBN39" i="7" s="1"/>
  <c r="CBO39" i="7" s="1"/>
  <c r="CBP39" i="7" s="1"/>
  <c r="CBQ39" i="7" s="1"/>
  <c r="CBR39" i="7" s="1"/>
  <c r="CBS39" i="7" s="1"/>
  <c r="CBT39" i="7" s="1"/>
  <c r="CBU39" i="7" s="1"/>
  <c r="CBV39" i="7" s="1"/>
  <c r="CBW39" i="7" s="1"/>
  <c r="CBX39" i="7" s="1"/>
  <c r="CBY39" i="7" s="1"/>
  <c r="CBZ39" i="7" s="1"/>
  <c r="CCA39" i="7" s="1"/>
  <c r="CCB39" i="7" s="1"/>
  <c r="CCC39" i="7" s="1"/>
  <c r="CCD39" i="7" s="1"/>
  <c r="CCE39" i="7" s="1"/>
  <c r="CCF39" i="7" s="1"/>
  <c r="CCG39" i="7" s="1"/>
  <c r="CCH39" i="7" s="1"/>
  <c r="CCI39" i="7" s="1"/>
  <c r="CCJ39" i="7" s="1"/>
  <c r="CCK39" i="7" s="1"/>
  <c r="CCL39" i="7" s="1"/>
  <c r="CCM39" i="7" s="1"/>
  <c r="CCN39" i="7" s="1"/>
  <c r="CCO39" i="7" s="1"/>
  <c r="CCP39" i="7" s="1"/>
  <c r="CCQ39" i="7" s="1"/>
  <c r="CCR39" i="7" s="1"/>
  <c r="CCS39" i="7" s="1"/>
  <c r="CCT39" i="7" s="1"/>
  <c r="CCU39" i="7" s="1"/>
  <c r="CCV39" i="7" s="1"/>
  <c r="CCW39" i="7" s="1"/>
  <c r="CCX39" i="7" s="1"/>
  <c r="CCY39" i="7" s="1"/>
  <c r="CCZ39" i="7" s="1"/>
  <c r="CDA39" i="7" s="1"/>
  <c r="CDB39" i="7" s="1"/>
  <c r="CDC39" i="7" s="1"/>
  <c r="CDD39" i="7" s="1"/>
  <c r="CDE39" i="7" s="1"/>
  <c r="CDF39" i="7" s="1"/>
  <c r="CDG39" i="7" s="1"/>
  <c r="CDH39" i="7" s="1"/>
  <c r="CDI39" i="7" s="1"/>
  <c r="CDJ39" i="7" s="1"/>
  <c r="CDK39" i="7" s="1"/>
  <c r="CDL39" i="7" s="1"/>
  <c r="CDM39" i="7" s="1"/>
  <c r="CDN39" i="7" s="1"/>
  <c r="CDO39" i="7" s="1"/>
  <c r="CDP39" i="7" s="1"/>
  <c r="CDQ39" i="7" s="1"/>
  <c r="CDR39" i="7" s="1"/>
  <c r="CDS39" i="7" s="1"/>
  <c r="CDT39" i="7" s="1"/>
  <c r="CDU39" i="7" s="1"/>
  <c r="CDV39" i="7" s="1"/>
  <c r="CDW39" i="7" s="1"/>
  <c r="CDX39" i="7" s="1"/>
  <c r="CDY39" i="7" s="1"/>
  <c r="CDZ39" i="7" s="1"/>
  <c r="CEA39" i="7" s="1"/>
  <c r="CEB39" i="7" s="1"/>
  <c r="CEC39" i="7" s="1"/>
  <c r="CED39" i="7" s="1"/>
  <c r="CEE39" i="7" s="1"/>
  <c r="CEF39" i="7" s="1"/>
  <c r="CEG39" i="7" s="1"/>
  <c r="CEH39" i="7" s="1"/>
  <c r="CEI39" i="7" s="1"/>
  <c r="CEJ39" i="7" s="1"/>
  <c r="CEK39" i="7" s="1"/>
  <c r="CEL39" i="7" s="1"/>
  <c r="CEM39" i="7" s="1"/>
  <c r="CEN39" i="7" s="1"/>
  <c r="CEO39" i="7" s="1"/>
  <c r="CEP39" i="7" s="1"/>
  <c r="CEQ39" i="7" s="1"/>
  <c r="CER39" i="7" s="1"/>
  <c r="CES39" i="7" s="1"/>
  <c r="CET39" i="7" s="1"/>
  <c r="CEU39" i="7" s="1"/>
  <c r="CEV39" i="7" s="1"/>
  <c r="CEW39" i="7" s="1"/>
  <c r="CEX39" i="7" s="1"/>
  <c r="CEY39" i="7" s="1"/>
  <c r="CEZ39" i="7" s="1"/>
  <c r="CFA39" i="7" s="1"/>
  <c r="CFB39" i="7" s="1"/>
  <c r="CFC39" i="7" s="1"/>
  <c r="CFD39" i="7" s="1"/>
  <c r="CFE39" i="7" s="1"/>
  <c r="CFF39" i="7" s="1"/>
  <c r="CFG39" i="7" s="1"/>
  <c r="CFH39" i="7" s="1"/>
  <c r="CFI39" i="7" s="1"/>
  <c r="CFJ39" i="7" s="1"/>
  <c r="CFK39" i="7" s="1"/>
  <c r="CFL39" i="7" s="1"/>
  <c r="CFM39" i="7" s="1"/>
  <c r="CFN39" i="7" s="1"/>
  <c r="CFO39" i="7" s="1"/>
  <c r="CFP39" i="7" s="1"/>
  <c r="CFQ39" i="7" s="1"/>
  <c r="CFR39" i="7" s="1"/>
  <c r="CFS39" i="7" s="1"/>
  <c r="CFT39" i="7" s="1"/>
  <c r="CFU39" i="7" s="1"/>
  <c r="CFV39" i="7" s="1"/>
  <c r="CFW39" i="7" s="1"/>
  <c r="CFX39" i="7" s="1"/>
  <c r="CFY39" i="7" s="1"/>
  <c r="CFZ39" i="7" s="1"/>
  <c r="CGA39" i="7" s="1"/>
  <c r="CGB39" i="7" s="1"/>
  <c r="CGC39" i="7" s="1"/>
  <c r="CGD39" i="7" s="1"/>
  <c r="CGE39" i="7" s="1"/>
  <c r="CGF39" i="7" s="1"/>
  <c r="CGG39" i="7" s="1"/>
  <c r="CGH39" i="7" s="1"/>
  <c r="CGI39" i="7" s="1"/>
  <c r="CGJ39" i="7" s="1"/>
  <c r="CGK39" i="7" s="1"/>
  <c r="CGL39" i="7" s="1"/>
  <c r="CGM39" i="7" s="1"/>
  <c r="CGN39" i="7" s="1"/>
  <c r="CGO39" i="7" s="1"/>
  <c r="CGP39" i="7" s="1"/>
  <c r="CGQ39" i="7" s="1"/>
  <c r="CGR39" i="7" s="1"/>
  <c r="CGS39" i="7" s="1"/>
  <c r="CGT39" i="7" s="1"/>
  <c r="CGU39" i="7" s="1"/>
  <c r="CGV39" i="7" s="1"/>
  <c r="CGW39" i="7" s="1"/>
  <c r="CGX39" i="7" s="1"/>
  <c r="CGY39" i="7" s="1"/>
  <c r="CGZ39" i="7" s="1"/>
  <c r="CHA39" i="7" s="1"/>
  <c r="CHB39" i="7" s="1"/>
  <c r="CHC39" i="7" s="1"/>
  <c r="CHD39" i="7" s="1"/>
  <c r="CHE39" i="7" s="1"/>
  <c r="CHF39" i="7" s="1"/>
  <c r="CHG39" i="7" s="1"/>
  <c r="CHH39" i="7" s="1"/>
  <c r="CHI39" i="7" s="1"/>
  <c r="CHJ39" i="7" s="1"/>
  <c r="CHK39" i="7" s="1"/>
  <c r="CHL39" i="7" s="1"/>
  <c r="CHM39" i="7" s="1"/>
  <c r="CHN39" i="7" s="1"/>
  <c r="CHO39" i="7" s="1"/>
  <c r="CHP39" i="7" s="1"/>
  <c r="CHQ39" i="7" s="1"/>
  <c r="CHR39" i="7" s="1"/>
  <c r="CHS39" i="7" s="1"/>
  <c r="CHT39" i="7" s="1"/>
  <c r="CHU39" i="7" s="1"/>
  <c r="CHV39" i="7" s="1"/>
  <c r="CHW39" i="7" s="1"/>
  <c r="CHX39" i="7" s="1"/>
  <c r="CHY39" i="7" s="1"/>
  <c r="CHZ39" i="7" s="1"/>
  <c r="CIA39" i="7" s="1"/>
  <c r="CIB39" i="7" s="1"/>
  <c r="CIC39" i="7" s="1"/>
  <c r="CID39" i="7" s="1"/>
  <c r="CIE39" i="7" s="1"/>
  <c r="CIF39" i="7" s="1"/>
  <c r="CIG39" i="7" s="1"/>
  <c r="CIH39" i="7" s="1"/>
  <c r="CII39" i="7" s="1"/>
  <c r="CIJ39" i="7" s="1"/>
  <c r="CIK39" i="7" s="1"/>
  <c r="CIL39" i="7" s="1"/>
  <c r="CIM39" i="7" s="1"/>
  <c r="CIN39" i="7" s="1"/>
  <c r="CIO39" i="7" s="1"/>
  <c r="CIP39" i="7" s="1"/>
  <c r="CIQ39" i="7" s="1"/>
  <c r="CIR39" i="7" s="1"/>
  <c r="CIS39" i="7" s="1"/>
  <c r="CIT39" i="7" s="1"/>
  <c r="CIU39" i="7" s="1"/>
  <c r="CIV39" i="7" s="1"/>
  <c r="CIW39" i="7" s="1"/>
  <c r="CIX39" i="7" s="1"/>
  <c r="CIY39" i="7" s="1"/>
  <c r="CIZ39" i="7" s="1"/>
  <c r="CJA39" i="7" s="1"/>
  <c r="CJB39" i="7" s="1"/>
  <c r="CJC39" i="7" s="1"/>
  <c r="CJD39" i="7" s="1"/>
  <c r="CJE39" i="7" s="1"/>
  <c r="CJF39" i="7" s="1"/>
  <c r="CJG39" i="7" s="1"/>
  <c r="CJH39" i="7" s="1"/>
  <c r="CJI39" i="7" s="1"/>
  <c r="CJJ39" i="7" s="1"/>
  <c r="CJK39" i="7" s="1"/>
  <c r="CJL39" i="7" s="1"/>
  <c r="CJM39" i="7" s="1"/>
  <c r="CJN39" i="7" s="1"/>
  <c r="CJO39" i="7" s="1"/>
  <c r="CJP39" i="7" s="1"/>
  <c r="CJQ39" i="7" s="1"/>
  <c r="CJR39" i="7" s="1"/>
  <c r="CJS39" i="7" s="1"/>
  <c r="CJT39" i="7" s="1"/>
  <c r="CJU39" i="7" s="1"/>
  <c r="CJV39" i="7" s="1"/>
  <c r="CJW39" i="7" s="1"/>
  <c r="CJX39" i="7" s="1"/>
  <c r="CJY39" i="7" s="1"/>
  <c r="CJZ39" i="7" s="1"/>
  <c r="CKA39" i="7" s="1"/>
  <c r="CKB39" i="7" s="1"/>
  <c r="CKC39" i="7" s="1"/>
  <c r="CKD39" i="7" s="1"/>
  <c r="CKE39" i="7" s="1"/>
  <c r="CKF39" i="7" s="1"/>
  <c r="CKG39" i="7" s="1"/>
  <c r="CKH39" i="7" s="1"/>
  <c r="CKI39" i="7" s="1"/>
  <c r="CKJ39" i="7" s="1"/>
  <c r="CKK39" i="7" s="1"/>
  <c r="CKL39" i="7" s="1"/>
  <c r="CKM39" i="7" s="1"/>
  <c r="CKN39" i="7" s="1"/>
  <c r="CKO39" i="7" s="1"/>
  <c r="CKP39" i="7" s="1"/>
  <c r="CKQ39" i="7" s="1"/>
  <c r="CKR39" i="7" s="1"/>
  <c r="CKS39" i="7" s="1"/>
  <c r="CKT39" i="7" s="1"/>
  <c r="CKU39" i="7" s="1"/>
  <c r="CKV39" i="7" s="1"/>
  <c r="CKW39" i="7" s="1"/>
  <c r="CKX39" i="7" s="1"/>
  <c r="CKY39" i="7" s="1"/>
  <c r="CKZ39" i="7" s="1"/>
  <c r="CLA39" i="7" s="1"/>
  <c r="CLB39" i="7" s="1"/>
  <c r="CLC39" i="7" s="1"/>
  <c r="CLD39" i="7" s="1"/>
  <c r="CLE39" i="7" s="1"/>
  <c r="CLF39" i="7" s="1"/>
  <c r="CLG39" i="7" s="1"/>
  <c r="CLH39" i="7" s="1"/>
  <c r="CLI39" i="7" s="1"/>
  <c r="CLJ39" i="7" s="1"/>
  <c r="CLK39" i="7" s="1"/>
  <c r="CLL39" i="7" s="1"/>
  <c r="CLM39" i="7" s="1"/>
  <c r="CLN39" i="7" s="1"/>
  <c r="CLO39" i="7" s="1"/>
  <c r="CLP39" i="7" s="1"/>
  <c r="CLQ39" i="7" s="1"/>
  <c r="CLR39" i="7" s="1"/>
  <c r="CLS39" i="7" s="1"/>
  <c r="CLT39" i="7" s="1"/>
  <c r="CLU39" i="7" s="1"/>
  <c r="CLV39" i="7" s="1"/>
  <c r="CLW39" i="7" s="1"/>
  <c r="CLX39" i="7" s="1"/>
  <c r="CLY39" i="7" s="1"/>
  <c r="CLZ39" i="7" s="1"/>
  <c r="CMA39" i="7" s="1"/>
  <c r="CMB39" i="7" s="1"/>
  <c r="CMC39" i="7" s="1"/>
  <c r="CMD39" i="7" s="1"/>
  <c r="CME39" i="7" s="1"/>
  <c r="CMF39" i="7" s="1"/>
  <c r="CMG39" i="7" s="1"/>
  <c r="CMH39" i="7" s="1"/>
  <c r="CMI39" i="7" s="1"/>
  <c r="CMJ39" i="7" s="1"/>
  <c r="CMK39" i="7" s="1"/>
  <c r="CML39" i="7" s="1"/>
  <c r="CMM39" i="7" s="1"/>
  <c r="CMN39" i="7" s="1"/>
  <c r="CMO39" i="7" s="1"/>
  <c r="CMP39" i="7" s="1"/>
  <c r="CMQ39" i="7" s="1"/>
  <c r="CMR39" i="7" s="1"/>
  <c r="CMS39" i="7" s="1"/>
  <c r="CMT39" i="7" s="1"/>
  <c r="CMU39" i="7" s="1"/>
  <c r="CMV39" i="7" s="1"/>
  <c r="CMW39" i="7" s="1"/>
  <c r="CMX39" i="7" s="1"/>
  <c r="CMY39" i="7" s="1"/>
  <c r="CMZ39" i="7" s="1"/>
  <c r="CNA39" i="7" s="1"/>
  <c r="CNB39" i="7" s="1"/>
  <c r="CNC39" i="7" s="1"/>
  <c r="CND39" i="7" s="1"/>
  <c r="CNE39" i="7" s="1"/>
  <c r="CNF39" i="7" s="1"/>
  <c r="CNG39" i="7" s="1"/>
  <c r="CNH39" i="7" s="1"/>
  <c r="CNI39" i="7" s="1"/>
  <c r="CNJ39" i="7" s="1"/>
  <c r="CNK39" i="7" s="1"/>
  <c r="CNL39" i="7" s="1"/>
  <c r="CNM39" i="7" s="1"/>
  <c r="CNN39" i="7" s="1"/>
  <c r="CNO39" i="7" s="1"/>
  <c r="CNP39" i="7" s="1"/>
  <c r="CNQ39" i="7" s="1"/>
  <c r="CNR39" i="7" s="1"/>
  <c r="CNS39" i="7" s="1"/>
  <c r="CNT39" i="7" s="1"/>
  <c r="CNU39" i="7" s="1"/>
  <c r="CNV39" i="7" s="1"/>
  <c r="CNW39" i="7" s="1"/>
  <c r="CNX39" i="7" s="1"/>
  <c r="CNY39" i="7" s="1"/>
  <c r="CNZ39" i="7" s="1"/>
  <c r="COA39" i="7" s="1"/>
  <c r="COB39" i="7" s="1"/>
  <c r="COC39" i="7" s="1"/>
  <c r="COD39" i="7" s="1"/>
  <c r="COE39" i="7" s="1"/>
  <c r="COF39" i="7" s="1"/>
  <c r="COG39" i="7" s="1"/>
  <c r="COH39" i="7" s="1"/>
  <c r="COI39" i="7" s="1"/>
  <c r="COJ39" i="7" s="1"/>
  <c r="COK39" i="7" s="1"/>
  <c r="COL39" i="7" s="1"/>
  <c r="COM39" i="7" s="1"/>
  <c r="CON39" i="7" s="1"/>
  <c r="COO39" i="7" s="1"/>
  <c r="COP39" i="7" s="1"/>
  <c r="COQ39" i="7" s="1"/>
  <c r="COR39" i="7" s="1"/>
  <c r="COS39" i="7" s="1"/>
  <c r="COT39" i="7" s="1"/>
  <c r="COU39" i="7" s="1"/>
  <c r="COV39" i="7" s="1"/>
  <c r="COW39" i="7" s="1"/>
  <c r="COX39" i="7" s="1"/>
  <c r="COY39" i="7" s="1"/>
  <c r="COZ39" i="7" s="1"/>
  <c r="CPA39" i="7" s="1"/>
  <c r="CPB39" i="7" s="1"/>
  <c r="CPC39" i="7" s="1"/>
  <c r="CPD39" i="7" s="1"/>
  <c r="CPE39" i="7" s="1"/>
  <c r="CPF39" i="7" s="1"/>
  <c r="CPG39" i="7" s="1"/>
  <c r="CPH39" i="7" s="1"/>
  <c r="CPI39" i="7" s="1"/>
  <c r="CPJ39" i="7" s="1"/>
  <c r="CPK39" i="7" s="1"/>
  <c r="CPL39" i="7" s="1"/>
  <c r="CPM39" i="7" s="1"/>
  <c r="CPN39" i="7" s="1"/>
  <c r="CPO39" i="7" s="1"/>
  <c r="CPP39" i="7" s="1"/>
  <c r="CPQ39" i="7" s="1"/>
  <c r="CPR39" i="7" s="1"/>
  <c r="CPS39" i="7" s="1"/>
  <c r="CPT39" i="7" s="1"/>
  <c r="CPU39" i="7" s="1"/>
  <c r="CPV39" i="7" s="1"/>
  <c r="CPW39" i="7" s="1"/>
  <c r="CPX39" i="7" s="1"/>
  <c r="CPY39" i="7" s="1"/>
  <c r="CPZ39" i="7" s="1"/>
  <c r="CQA39" i="7" s="1"/>
  <c r="CQB39" i="7" s="1"/>
  <c r="CQC39" i="7" s="1"/>
  <c r="CQD39" i="7" s="1"/>
  <c r="CQE39" i="7" s="1"/>
  <c r="CQF39" i="7" s="1"/>
  <c r="CQG39" i="7" s="1"/>
  <c r="CQH39" i="7" s="1"/>
  <c r="CQI39" i="7" s="1"/>
  <c r="CQJ39" i="7" s="1"/>
  <c r="CQK39" i="7" s="1"/>
  <c r="CQL39" i="7" s="1"/>
  <c r="CQM39" i="7" s="1"/>
  <c r="CQN39" i="7" s="1"/>
  <c r="CQO39" i="7" s="1"/>
  <c r="CQP39" i="7" s="1"/>
  <c r="CQQ39" i="7" s="1"/>
  <c r="CQR39" i="7" s="1"/>
  <c r="CQS39" i="7" s="1"/>
  <c r="CQT39" i="7" s="1"/>
  <c r="CQU39" i="7" s="1"/>
  <c r="CQV39" i="7" s="1"/>
  <c r="CQW39" i="7" s="1"/>
  <c r="CQX39" i="7" s="1"/>
  <c r="CQY39" i="7" s="1"/>
  <c r="CQZ39" i="7" s="1"/>
  <c r="CRA39" i="7" s="1"/>
  <c r="CRB39" i="7" s="1"/>
  <c r="CRC39" i="7" s="1"/>
  <c r="CRD39" i="7" s="1"/>
  <c r="CRE39" i="7" s="1"/>
  <c r="CRF39" i="7" s="1"/>
  <c r="CRG39" i="7" s="1"/>
  <c r="CRH39" i="7" s="1"/>
  <c r="CRI39" i="7" s="1"/>
  <c r="CRJ39" i="7" s="1"/>
  <c r="CRK39" i="7" s="1"/>
  <c r="CRL39" i="7" s="1"/>
  <c r="CRM39" i="7" s="1"/>
  <c r="CRN39" i="7" s="1"/>
  <c r="CRO39" i="7" s="1"/>
  <c r="CRP39" i="7" s="1"/>
  <c r="CRQ39" i="7" s="1"/>
  <c r="CRR39" i="7" s="1"/>
  <c r="CRS39" i="7" s="1"/>
  <c r="CRT39" i="7" s="1"/>
  <c r="CRU39" i="7" s="1"/>
  <c r="CRV39" i="7" s="1"/>
  <c r="CRW39" i="7" s="1"/>
  <c r="CRX39" i="7" s="1"/>
  <c r="CRY39" i="7" s="1"/>
  <c r="CRZ39" i="7" s="1"/>
  <c r="CSA39" i="7" s="1"/>
  <c r="CSB39" i="7" s="1"/>
  <c r="CSC39" i="7" s="1"/>
  <c r="CSD39" i="7" s="1"/>
  <c r="CSE39" i="7" s="1"/>
  <c r="CSF39" i="7" s="1"/>
  <c r="CSG39" i="7" s="1"/>
  <c r="CSH39" i="7" s="1"/>
  <c r="CSI39" i="7" s="1"/>
  <c r="CSJ39" i="7" s="1"/>
  <c r="CSK39" i="7" s="1"/>
  <c r="CSL39" i="7" s="1"/>
  <c r="CSM39" i="7" s="1"/>
  <c r="CSN39" i="7" s="1"/>
  <c r="CSO39" i="7" s="1"/>
  <c r="CSP39" i="7" s="1"/>
  <c r="CSQ39" i="7" s="1"/>
  <c r="CSR39" i="7" s="1"/>
  <c r="CSS39" i="7" s="1"/>
  <c r="CST39" i="7" s="1"/>
  <c r="CSU39" i="7" s="1"/>
  <c r="CSV39" i="7" s="1"/>
  <c r="CSW39" i="7" s="1"/>
  <c r="CSX39" i="7" s="1"/>
  <c r="CSY39" i="7" s="1"/>
  <c r="CSZ39" i="7" s="1"/>
  <c r="CTA39" i="7" s="1"/>
  <c r="CTB39" i="7" s="1"/>
  <c r="CTC39" i="7" s="1"/>
  <c r="CTD39" i="7" s="1"/>
  <c r="CTE39" i="7" s="1"/>
  <c r="CTF39" i="7" s="1"/>
  <c r="CTG39" i="7" s="1"/>
  <c r="CTH39" i="7" s="1"/>
  <c r="CTI39" i="7" s="1"/>
  <c r="CTJ39" i="7" s="1"/>
  <c r="CTK39" i="7" s="1"/>
  <c r="CTL39" i="7" s="1"/>
  <c r="CTM39" i="7" s="1"/>
  <c r="CTN39" i="7" s="1"/>
  <c r="CTO39" i="7" s="1"/>
  <c r="CTP39" i="7" s="1"/>
  <c r="CTQ39" i="7" s="1"/>
  <c r="CTR39" i="7" s="1"/>
  <c r="CTS39" i="7" s="1"/>
  <c r="CTT39" i="7" s="1"/>
  <c r="CTU39" i="7" s="1"/>
  <c r="CTV39" i="7" s="1"/>
  <c r="CTW39" i="7" s="1"/>
  <c r="CTX39" i="7" s="1"/>
  <c r="CTY39" i="7" s="1"/>
  <c r="CTZ39" i="7" s="1"/>
  <c r="CUA39" i="7" s="1"/>
  <c r="CUB39" i="7" s="1"/>
  <c r="CUC39" i="7" s="1"/>
  <c r="CUD39" i="7" s="1"/>
  <c r="CUE39" i="7" s="1"/>
  <c r="CUF39" i="7" s="1"/>
  <c r="CUG39" i="7" s="1"/>
  <c r="CUH39" i="7" s="1"/>
  <c r="CUI39" i="7" s="1"/>
  <c r="CUJ39" i="7" s="1"/>
  <c r="CUK39" i="7" s="1"/>
  <c r="CUL39" i="7" s="1"/>
  <c r="CUM39" i="7" s="1"/>
  <c r="CUN39" i="7" s="1"/>
  <c r="CUO39" i="7" s="1"/>
  <c r="CUP39" i="7" s="1"/>
  <c r="CUQ39" i="7" s="1"/>
  <c r="CUR39" i="7" s="1"/>
  <c r="CUS39" i="7" s="1"/>
  <c r="CUT39" i="7" s="1"/>
  <c r="CUU39" i="7" s="1"/>
  <c r="CUV39" i="7" s="1"/>
  <c r="CUW39" i="7" s="1"/>
  <c r="CUX39" i="7" s="1"/>
  <c r="CUY39" i="7" s="1"/>
  <c r="CUZ39" i="7" s="1"/>
  <c r="CVA39" i="7" s="1"/>
  <c r="CVB39" i="7" s="1"/>
  <c r="CVC39" i="7" s="1"/>
  <c r="CVD39" i="7" s="1"/>
  <c r="CVE39" i="7" s="1"/>
  <c r="CVF39" i="7" s="1"/>
  <c r="CVG39" i="7" s="1"/>
  <c r="CVH39" i="7" s="1"/>
  <c r="CVI39" i="7" s="1"/>
  <c r="CVJ39" i="7" s="1"/>
  <c r="CVK39" i="7" s="1"/>
  <c r="CVL39" i="7" s="1"/>
  <c r="CVM39" i="7" s="1"/>
  <c r="CVN39" i="7" s="1"/>
  <c r="CVO39" i="7" s="1"/>
  <c r="CVP39" i="7" s="1"/>
  <c r="CVQ39" i="7" s="1"/>
  <c r="CVR39" i="7" s="1"/>
  <c r="CVS39" i="7" s="1"/>
  <c r="CVT39" i="7" s="1"/>
  <c r="CVU39" i="7" s="1"/>
  <c r="CVV39" i="7" s="1"/>
  <c r="CVW39" i="7" s="1"/>
  <c r="CVX39" i="7" s="1"/>
  <c r="CVY39" i="7" s="1"/>
  <c r="CVZ39" i="7" s="1"/>
  <c r="CWA39" i="7" s="1"/>
  <c r="CWB39" i="7" s="1"/>
  <c r="CWC39" i="7" s="1"/>
  <c r="CWD39" i="7" s="1"/>
  <c r="CWE39" i="7" s="1"/>
  <c r="CWF39" i="7" s="1"/>
  <c r="CWG39" i="7" s="1"/>
  <c r="CWH39" i="7" s="1"/>
  <c r="CWI39" i="7" s="1"/>
  <c r="CWJ39" i="7" s="1"/>
  <c r="CWK39" i="7" s="1"/>
  <c r="CWL39" i="7" s="1"/>
  <c r="CWM39" i="7" s="1"/>
  <c r="CWN39" i="7" s="1"/>
  <c r="CWO39" i="7" s="1"/>
  <c r="CWP39" i="7" s="1"/>
  <c r="CWQ39" i="7" s="1"/>
  <c r="CWR39" i="7" s="1"/>
  <c r="CWS39" i="7" s="1"/>
  <c r="CWT39" i="7" s="1"/>
  <c r="CWU39" i="7" s="1"/>
  <c r="CWV39" i="7" s="1"/>
  <c r="CWW39" i="7" s="1"/>
  <c r="CWX39" i="7" s="1"/>
  <c r="CWY39" i="7" s="1"/>
  <c r="CWZ39" i="7" s="1"/>
  <c r="CXA39" i="7" s="1"/>
  <c r="CXB39" i="7" s="1"/>
  <c r="CXC39" i="7" s="1"/>
  <c r="CXD39" i="7" s="1"/>
  <c r="CXE39" i="7" s="1"/>
  <c r="CXF39" i="7" s="1"/>
  <c r="CXG39" i="7" s="1"/>
  <c r="CXH39" i="7" s="1"/>
  <c r="CXI39" i="7" s="1"/>
  <c r="CXJ39" i="7" s="1"/>
  <c r="CXK39" i="7" s="1"/>
  <c r="CXL39" i="7" s="1"/>
  <c r="CXM39" i="7" s="1"/>
  <c r="CXN39" i="7" s="1"/>
  <c r="CXO39" i="7" s="1"/>
  <c r="CXP39" i="7" s="1"/>
  <c r="CXQ39" i="7" s="1"/>
  <c r="CXR39" i="7" s="1"/>
  <c r="CXS39" i="7" s="1"/>
  <c r="CXT39" i="7" s="1"/>
  <c r="CXU39" i="7" s="1"/>
  <c r="CXV39" i="7" s="1"/>
  <c r="CXW39" i="7" s="1"/>
  <c r="CXX39" i="7" s="1"/>
  <c r="CXY39" i="7" s="1"/>
  <c r="CXZ39" i="7" s="1"/>
  <c r="CYA39" i="7" s="1"/>
  <c r="CYB39" i="7" s="1"/>
  <c r="CYC39" i="7" s="1"/>
  <c r="CYD39" i="7" s="1"/>
  <c r="CYE39" i="7" s="1"/>
  <c r="CYF39" i="7" s="1"/>
  <c r="CYG39" i="7" s="1"/>
  <c r="CYH39" i="7" s="1"/>
  <c r="CYI39" i="7" s="1"/>
  <c r="CYJ39" i="7" s="1"/>
  <c r="CYK39" i="7" s="1"/>
  <c r="CYL39" i="7" s="1"/>
  <c r="CYM39" i="7" s="1"/>
  <c r="CYN39" i="7" s="1"/>
  <c r="CYO39" i="7" s="1"/>
  <c r="CYP39" i="7" s="1"/>
  <c r="CYQ39" i="7" s="1"/>
  <c r="CYR39" i="7" s="1"/>
  <c r="CYS39" i="7" s="1"/>
  <c r="CYT39" i="7" s="1"/>
  <c r="CYU39" i="7" s="1"/>
  <c r="CYV39" i="7" s="1"/>
  <c r="CYW39" i="7" s="1"/>
  <c r="CYX39" i="7" s="1"/>
  <c r="CYY39" i="7" s="1"/>
  <c r="CYZ39" i="7" s="1"/>
  <c r="CZA39" i="7" s="1"/>
  <c r="CZB39" i="7" s="1"/>
  <c r="CZC39" i="7" s="1"/>
  <c r="CZD39" i="7" s="1"/>
  <c r="CZE39" i="7" s="1"/>
  <c r="CZF39" i="7" s="1"/>
  <c r="CZG39" i="7" s="1"/>
  <c r="CZH39" i="7" s="1"/>
  <c r="CZI39" i="7" s="1"/>
  <c r="CZJ39" i="7" s="1"/>
  <c r="CZK39" i="7" s="1"/>
  <c r="CZL39" i="7" s="1"/>
  <c r="CZM39" i="7" s="1"/>
  <c r="CZN39" i="7" s="1"/>
  <c r="CZO39" i="7" s="1"/>
  <c r="CZP39" i="7" s="1"/>
  <c r="CZQ39" i="7" s="1"/>
  <c r="CZR39" i="7" s="1"/>
  <c r="CZS39" i="7" s="1"/>
  <c r="CZT39" i="7" s="1"/>
  <c r="CZU39" i="7" s="1"/>
  <c r="CZV39" i="7" s="1"/>
  <c r="CZW39" i="7" s="1"/>
  <c r="CZX39" i="7" s="1"/>
  <c r="CZY39" i="7" s="1"/>
  <c r="CZZ39" i="7" s="1"/>
  <c r="DAA39" i="7" s="1"/>
  <c r="DAB39" i="7" s="1"/>
  <c r="DAC39" i="7" s="1"/>
  <c r="DAD39" i="7" s="1"/>
  <c r="DAE39" i="7" s="1"/>
  <c r="DAF39" i="7" s="1"/>
  <c r="DAG39" i="7" s="1"/>
  <c r="DAH39" i="7" s="1"/>
  <c r="DAI39" i="7" s="1"/>
  <c r="DAJ39" i="7" s="1"/>
  <c r="DAK39" i="7" s="1"/>
  <c r="DAL39" i="7" s="1"/>
  <c r="DAM39" i="7" s="1"/>
  <c r="DAN39" i="7" s="1"/>
  <c r="DAO39" i="7" s="1"/>
  <c r="DAP39" i="7" s="1"/>
  <c r="DAQ39" i="7" s="1"/>
  <c r="DAR39" i="7" s="1"/>
  <c r="DAS39" i="7" s="1"/>
  <c r="DAT39" i="7" s="1"/>
  <c r="DAU39" i="7" s="1"/>
  <c r="DAV39" i="7" s="1"/>
  <c r="DAW39" i="7" s="1"/>
  <c r="DAX39" i="7" s="1"/>
  <c r="DAY39" i="7" s="1"/>
  <c r="DAZ39" i="7" s="1"/>
  <c r="DBA39" i="7" s="1"/>
  <c r="DBB39" i="7" s="1"/>
  <c r="DBC39" i="7" s="1"/>
  <c r="DBD39" i="7" s="1"/>
  <c r="DBE39" i="7" s="1"/>
  <c r="DBF39" i="7" s="1"/>
  <c r="DBG39" i="7" s="1"/>
  <c r="DBH39" i="7" s="1"/>
  <c r="DBI39" i="7" s="1"/>
  <c r="DBJ39" i="7" s="1"/>
  <c r="DBK39" i="7" s="1"/>
  <c r="DBL39" i="7" s="1"/>
  <c r="DBM39" i="7" s="1"/>
  <c r="DBN39" i="7" s="1"/>
  <c r="DBO39" i="7" s="1"/>
  <c r="DBP39" i="7" s="1"/>
  <c r="DBQ39" i="7" s="1"/>
  <c r="DBR39" i="7" s="1"/>
  <c r="DBS39" i="7" s="1"/>
  <c r="DBT39" i="7" s="1"/>
  <c r="DBU39" i="7" s="1"/>
  <c r="DBV39" i="7" s="1"/>
  <c r="DBW39" i="7" s="1"/>
  <c r="DBX39" i="7" s="1"/>
  <c r="DBY39" i="7" s="1"/>
  <c r="DBZ39" i="7" s="1"/>
  <c r="DCA39" i="7" s="1"/>
  <c r="DCB39" i="7" s="1"/>
  <c r="DCC39" i="7" s="1"/>
  <c r="DCD39" i="7" s="1"/>
  <c r="DCE39" i="7" s="1"/>
  <c r="DCF39" i="7" s="1"/>
  <c r="DCG39" i="7" s="1"/>
  <c r="DCH39" i="7" s="1"/>
  <c r="DCI39" i="7" s="1"/>
  <c r="DCJ39" i="7" s="1"/>
  <c r="DCK39" i="7" s="1"/>
  <c r="DCL39" i="7" s="1"/>
  <c r="DCM39" i="7" s="1"/>
  <c r="DCN39" i="7" s="1"/>
  <c r="DCO39" i="7" s="1"/>
  <c r="DCP39" i="7" s="1"/>
  <c r="DCQ39" i="7" s="1"/>
  <c r="DCR39" i="7" s="1"/>
  <c r="DCS39" i="7" s="1"/>
  <c r="DCT39" i="7" s="1"/>
  <c r="DCU39" i="7" s="1"/>
  <c r="DCV39" i="7" s="1"/>
  <c r="DCW39" i="7" s="1"/>
  <c r="DCX39" i="7" s="1"/>
  <c r="DCY39" i="7" s="1"/>
  <c r="DCZ39" i="7" s="1"/>
  <c r="DDA39" i="7" s="1"/>
  <c r="DDB39" i="7" s="1"/>
  <c r="DDC39" i="7" s="1"/>
  <c r="DDD39" i="7" s="1"/>
  <c r="DDE39" i="7" s="1"/>
  <c r="DDF39" i="7" s="1"/>
  <c r="DDG39" i="7" s="1"/>
  <c r="DDH39" i="7" s="1"/>
  <c r="DDI39" i="7" s="1"/>
  <c r="DDJ39" i="7" s="1"/>
  <c r="DDK39" i="7" s="1"/>
  <c r="DDL39" i="7" s="1"/>
  <c r="DDM39" i="7" s="1"/>
  <c r="DDN39" i="7" s="1"/>
  <c r="DDO39" i="7" s="1"/>
  <c r="DDP39" i="7" s="1"/>
  <c r="DDQ39" i="7" s="1"/>
  <c r="DDR39" i="7" s="1"/>
  <c r="DDS39" i="7" s="1"/>
  <c r="DDT39" i="7" s="1"/>
  <c r="DDU39" i="7" s="1"/>
  <c r="DDV39" i="7" s="1"/>
  <c r="DDW39" i="7" s="1"/>
  <c r="DDX39" i="7" s="1"/>
  <c r="DDY39" i="7" s="1"/>
  <c r="DDZ39" i="7" s="1"/>
  <c r="DEA39" i="7" s="1"/>
  <c r="DEB39" i="7" s="1"/>
  <c r="DEC39" i="7" s="1"/>
  <c r="DED39" i="7" s="1"/>
  <c r="DEE39" i="7" s="1"/>
  <c r="DEF39" i="7" s="1"/>
  <c r="DEG39" i="7" s="1"/>
  <c r="DEH39" i="7" s="1"/>
  <c r="DEI39" i="7" s="1"/>
  <c r="DEJ39" i="7" s="1"/>
  <c r="DEK39" i="7" s="1"/>
  <c r="DEL39" i="7" s="1"/>
  <c r="DEM39" i="7" s="1"/>
  <c r="DEN39" i="7" s="1"/>
  <c r="DEO39" i="7" s="1"/>
  <c r="DEP39" i="7" s="1"/>
  <c r="DEQ39" i="7" s="1"/>
  <c r="DER39" i="7" s="1"/>
  <c r="DES39" i="7" s="1"/>
  <c r="DET39" i="7" s="1"/>
  <c r="DEU39" i="7" s="1"/>
  <c r="DEV39" i="7" s="1"/>
  <c r="DEW39" i="7" s="1"/>
  <c r="DEX39" i="7" s="1"/>
  <c r="DEY39" i="7" s="1"/>
  <c r="DEZ39" i="7" s="1"/>
  <c r="DFA39" i="7" s="1"/>
  <c r="DFB39" i="7" s="1"/>
  <c r="DFC39" i="7" s="1"/>
  <c r="DFD39" i="7" s="1"/>
  <c r="DFE39" i="7" s="1"/>
  <c r="DFF39" i="7" s="1"/>
  <c r="DFG39" i="7" s="1"/>
  <c r="DFH39" i="7" s="1"/>
  <c r="DFI39" i="7" s="1"/>
  <c r="DFJ39" i="7" s="1"/>
  <c r="DFK39" i="7" s="1"/>
  <c r="DFL39" i="7" s="1"/>
  <c r="DFM39" i="7" s="1"/>
  <c r="DFN39" i="7" s="1"/>
  <c r="DFO39" i="7" s="1"/>
  <c r="DFP39" i="7" s="1"/>
  <c r="DFQ39" i="7" s="1"/>
  <c r="DFR39" i="7" s="1"/>
  <c r="DFS39" i="7" s="1"/>
  <c r="DFT39" i="7" s="1"/>
  <c r="DFU39" i="7" s="1"/>
  <c r="DFV39" i="7" s="1"/>
  <c r="DFW39" i="7" s="1"/>
  <c r="DFX39" i="7" s="1"/>
  <c r="DFY39" i="7" s="1"/>
  <c r="DFZ39" i="7" s="1"/>
  <c r="DGA39" i="7" s="1"/>
  <c r="DGB39" i="7" s="1"/>
  <c r="DGC39" i="7" s="1"/>
  <c r="DGD39" i="7" s="1"/>
  <c r="DGE39" i="7" s="1"/>
  <c r="DGF39" i="7" s="1"/>
  <c r="DGG39" i="7" s="1"/>
  <c r="DGH39" i="7" s="1"/>
  <c r="DGI39" i="7" s="1"/>
  <c r="DGJ39" i="7" s="1"/>
  <c r="DGK39" i="7" s="1"/>
  <c r="DGL39" i="7" s="1"/>
  <c r="DGM39" i="7" s="1"/>
  <c r="DGN39" i="7" s="1"/>
  <c r="DGO39" i="7" s="1"/>
  <c r="DGP39" i="7" s="1"/>
  <c r="DGQ39" i="7" s="1"/>
  <c r="DGR39" i="7" s="1"/>
  <c r="DGS39" i="7" s="1"/>
  <c r="DGT39" i="7" s="1"/>
  <c r="DGU39" i="7" s="1"/>
  <c r="DGV39" i="7" s="1"/>
  <c r="DGW39" i="7" s="1"/>
  <c r="DGX39" i="7" s="1"/>
  <c r="DGY39" i="7" s="1"/>
  <c r="DGZ39" i="7" s="1"/>
  <c r="DHA39" i="7" s="1"/>
  <c r="DHB39" i="7" s="1"/>
  <c r="DHC39" i="7" s="1"/>
  <c r="DHD39" i="7" s="1"/>
  <c r="DHE39" i="7" s="1"/>
  <c r="DHF39" i="7" s="1"/>
  <c r="DHG39" i="7" s="1"/>
  <c r="DHH39" i="7" s="1"/>
  <c r="DHI39" i="7" s="1"/>
  <c r="DHJ39" i="7" s="1"/>
  <c r="DHK39" i="7" s="1"/>
  <c r="DHL39" i="7" s="1"/>
  <c r="DHM39" i="7" s="1"/>
  <c r="DHN39" i="7" s="1"/>
  <c r="DHO39" i="7" s="1"/>
  <c r="DHP39" i="7" s="1"/>
  <c r="DHQ39" i="7" s="1"/>
  <c r="DHR39" i="7" s="1"/>
  <c r="DHS39" i="7" s="1"/>
  <c r="DHT39" i="7" s="1"/>
  <c r="DHU39" i="7" s="1"/>
  <c r="DHV39" i="7" s="1"/>
  <c r="DHW39" i="7" s="1"/>
  <c r="DHX39" i="7" s="1"/>
  <c r="DHY39" i="7" s="1"/>
  <c r="DHZ39" i="7" s="1"/>
  <c r="DIA39" i="7" s="1"/>
  <c r="DIB39" i="7" s="1"/>
  <c r="DIC39" i="7" s="1"/>
  <c r="DID39" i="7" s="1"/>
  <c r="DIE39" i="7" s="1"/>
  <c r="DIF39" i="7" s="1"/>
  <c r="DIG39" i="7" s="1"/>
  <c r="DIH39" i="7" s="1"/>
  <c r="DII39" i="7" s="1"/>
  <c r="DIJ39" i="7" s="1"/>
  <c r="DIK39" i="7" s="1"/>
  <c r="DIL39" i="7" s="1"/>
  <c r="DIM39" i="7" s="1"/>
  <c r="DIN39" i="7" s="1"/>
  <c r="DIO39" i="7" s="1"/>
  <c r="DIP39" i="7" s="1"/>
  <c r="DIQ39" i="7" s="1"/>
  <c r="DIR39" i="7" s="1"/>
  <c r="DIS39" i="7" s="1"/>
  <c r="DIT39" i="7" s="1"/>
  <c r="DIU39" i="7" s="1"/>
  <c r="DIV39" i="7" s="1"/>
  <c r="DIW39" i="7" s="1"/>
  <c r="DIX39" i="7" s="1"/>
  <c r="DIY39" i="7" s="1"/>
  <c r="DIZ39" i="7" s="1"/>
  <c r="DJA39" i="7" s="1"/>
  <c r="DJB39" i="7" s="1"/>
  <c r="DJC39" i="7" s="1"/>
  <c r="DJD39" i="7" s="1"/>
  <c r="DJE39" i="7" s="1"/>
  <c r="DJF39" i="7" s="1"/>
  <c r="DJG39" i="7" s="1"/>
  <c r="DJH39" i="7" s="1"/>
  <c r="DJI39" i="7" s="1"/>
  <c r="DJJ39" i="7" s="1"/>
  <c r="DJK39" i="7" s="1"/>
  <c r="DJL39" i="7" s="1"/>
  <c r="DJM39" i="7" s="1"/>
  <c r="DJN39" i="7" s="1"/>
  <c r="DJO39" i="7" s="1"/>
  <c r="DJP39" i="7" s="1"/>
  <c r="DJQ39" i="7" s="1"/>
  <c r="DJR39" i="7" s="1"/>
  <c r="DJS39" i="7" s="1"/>
  <c r="DJT39" i="7" s="1"/>
  <c r="DJU39" i="7" s="1"/>
  <c r="DJV39" i="7" s="1"/>
  <c r="DJW39" i="7" s="1"/>
  <c r="DJX39" i="7" s="1"/>
  <c r="DJY39" i="7" s="1"/>
  <c r="DJZ39" i="7" s="1"/>
  <c r="DKA39" i="7" s="1"/>
  <c r="DKB39" i="7" s="1"/>
  <c r="DKC39" i="7" s="1"/>
  <c r="DKD39" i="7" s="1"/>
  <c r="DKE39" i="7" s="1"/>
  <c r="DKF39" i="7" s="1"/>
  <c r="DKG39" i="7" s="1"/>
  <c r="DKH39" i="7" s="1"/>
  <c r="DKI39" i="7" s="1"/>
  <c r="DKJ39" i="7" s="1"/>
  <c r="DKK39" i="7" s="1"/>
  <c r="DKL39" i="7" s="1"/>
  <c r="DKM39" i="7" s="1"/>
  <c r="DKN39" i="7" s="1"/>
  <c r="DKO39" i="7" s="1"/>
  <c r="DKP39" i="7" s="1"/>
  <c r="DKQ39" i="7" s="1"/>
  <c r="DKR39" i="7" s="1"/>
  <c r="DKS39" i="7" s="1"/>
  <c r="DKT39" i="7" s="1"/>
  <c r="DKU39" i="7" s="1"/>
  <c r="DKV39" i="7" s="1"/>
  <c r="DKW39" i="7" s="1"/>
  <c r="DKX39" i="7" s="1"/>
  <c r="DKY39" i="7" s="1"/>
  <c r="DKZ39" i="7" s="1"/>
  <c r="DLA39" i="7" s="1"/>
  <c r="DLB39" i="7" s="1"/>
  <c r="DLC39" i="7" s="1"/>
  <c r="DLD39" i="7" s="1"/>
  <c r="DLE39" i="7" s="1"/>
  <c r="DLF39" i="7" s="1"/>
  <c r="DLG39" i="7" s="1"/>
  <c r="DLH39" i="7" s="1"/>
  <c r="DLI39" i="7" s="1"/>
  <c r="DLJ39" i="7" s="1"/>
  <c r="DLK39" i="7" s="1"/>
  <c r="DLL39" i="7" s="1"/>
  <c r="DLM39" i="7" s="1"/>
  <c r="DLN39" i="7" s="1"/>
  <c r="DLO39" i="7" s="1"/>
  <c r="DLP39" i="7" s="1"/>
  <c r="DLQ39" i="7" s="1"/>
  <c r="DLR39" i="7" s="1"/>
  <c r="DLS39" i="7" s="1"/>
  <c r="DLT39" i="7" s="1"/>
  <c r="DLU39" i="7" s="1"/>
  <c r="DLV39" i="7" s="1"/>
  <c r="DLW39" i="7" s="1"/>
  <c r="DLX39" i="7" s="1"/>
  <c r="DLY39" i="7" s="1"/>
  <c r="DLZ39" i="7" s="1"/>
  <c r="DMA39" i="7" s="1"/>
  <c r="DMB39" i="7" s="1"/>
  <c r="DMC39" i="7" s="1"/>
  <c r="DMD39" i="7" s="1"/>
  <c r="DME39" i="7" s="1"/>
  <c r="DMF39" i="7" s="1"/>
  <c r="DMG39" i="7" s="1"/>
  <c r="DMH39" i="7" s="1"/>
  <c r="DMI39" i="7" s="1"/>
  <c r="DMJ39" i="7" s="1"/>
  <c r="DMK39" i="7" s="1"/>
  <c r="DML39" i="7" s="1"/>
  <c r="DMM39" i="7" s="1"/>
  <c r="DMN39" i="7" s="1"/>
  <c r="DMO39" i="7" s="1"/>
  <c r="DMP39" i="7" s="1"/>
  <c r="DMQ39" i="7" s="1"/>
  <c r="DMR39" i="7" s="1"/>
  <c r="DMS39" i="7" s="1"/>
  <c r="DMT39" i="7" s="1"/>
  <c r="DMU39" i="7" s="1"/>
  <c r="DMV39" i="7" s="1"/>
  <c r="DMW39" i="7" s="1"/>
  <c r="DMX39" i="7" s="1"/>
  <c r="DMY39" i="7" s="1"/>
  <c r="DMZ39" i="7" s="1"/>
  <c r="DNA39" i="7" s="1"/>
  <c r="DNB39" i="7" s="1"/>
  <c r="DNC39" i="7" s="1"/>
  <c r="DND39" i="7" s="1"/>
  <c r="DNE39" i="7" s="1"/>
  <c r="DNF39" i="7" s="1"/>
  <c r="DNG39" i="7" s="1"/>
  <c r="DNH39" i="7" s="1"/>
  <c r="DNI39" i="7" s="1"/>
  <c r="DNJ39" i="7" s="1"/>
  <c r="DNK39" i="7" s="1"/>
  <c r="DNL39" i="7" s="1"/>
  <c r="DNM39" i="7" s="1"/>
  <c r="DNN39" i="7" s="1"/>
  <c r="DNO39" i="7" s="1"/>
  <c r="DNP39" i="7" s="1"/>
  <c r="DNQ39" i="7" s="1"/>
  <c r="DNR39" i="7" s="1"/>
  <c r="DNS39" i="7" s="1"/>
  <c r="DNT39" i="7" s="1"/>
  <c r="DNU39" i="7" s="1"/>
  <c r="DNV39" i="7" s="1"/>
  <c r="DNW39" i="7" s="1"/>
  <c r="DNX39" i="7" s="1"/>
  <c r="DNY39" i="7" s="1"/>
  <c r="DNZ39" i="7" s="1"/>
  <c r="DOA39" i="7" s="1"/>
  <c r="DOB39" i="7" s="1"/>
  <c r="DOC39" i="7" s="1"/>
  <c r="DOD39" i="7" s="1"/>
  <c r="DOE39" i="7" s="1"/>
  <c r="DOF39" i="7" s="1"/>
  <c r="DOG39" i="7" s="1"/>
  <c r="DOH39" i="7" s="1"/>
  <c r="DOI39" i="7" s="1"/>
  <c r="DOJ39" i="7" s="1"/>
  <c r="DOK39" i="7" s="1"/>
  <c r="DOL39" i="7" s="1"/>
  <c r="DOM39" i="7" s="1"/>
  <c r="DON39" i="7" s="1"/>
  <c r="DOO39" i="7" s="1"/>
  <c r="DOP39" i="7" s="1"/>
  <c r="DOQ39" i="7" s="1"/>
  <c r="DOR39" i="7" s="1"/>
  <c r="DOS39" i="7" s="1"/>
  <c r="DOT39" i="7" s="1"/>
  <c r="DOU39" i="7" s="1"/>
  <c r="DOV39" i="7" s="1"/>
  <c r="DOW39" i="7" s="1"/>
  <c r="DOX39" i="7" s="1"/>
  <c r="DOY39" i="7" s="1"/>
  <c r="DOZ39" i="7" s="1"/>
  <c r="DPA39" i="7" s="1"/>
  <c r="DPB39" i="7" s="1"/>
  <c r="DPC39" i="7" s="1"/>
  <c r="DPD39" i="7" s="1"/>
  <c r="DPE39" i="7" s="1"/>
  <c r="DPF39" i="7" s="1"/>
  <c r="DPG39" i="7" s="1"/>
  <c r="DPH39" i="7" s="1"/>
  <c r="DPI39" i="7" s="1"/>
  <c r="DPJ39" i="7" s="1"/>
  <c r="DPK39" i="7" s="1"/>
  <c r="DPL39" i="7" s="1"/>
  <c r="DPM39" i="7" s="1"/>
  <c r="DPN39" i="7" s="1"/>
  <c r="DPO39" i="7" s="1"/>
  <c r="DPP39" i="7" s="1"/>
  <c r="DPQ39" i="7" s="1"/>
  <c r="DPR39" i="7" s="1"/>
  <c r="DPS39" i="7" s="1"/>
  <c r="DPT39" i="7" s="1"/>
  <c r="DPU39" i="7" s="1"/>
  <c r="DPV39" i="7" s="1"/>
  <c r="DPW39" i="7" s="1"/>
  <c r="DPX39" i="7" s="1"/>
  <c r="DPY39" i="7" s="1"/>
  <c r="DPZ39" i="7" s="1"/>
  <c r="DQA39" i="7" s="1"/>
  <c r="DQB39" i="7" s="1"/>
  <c r="DQC39" i="7" s="1"/>
  <c r="DQD39" i="7" s="1"/>
  <c r="DQE39" i="7" s="1"/>
  <c r="DQF39" i="7" s="1"/>
  <c r="DQG39" i="7" s="1"/>
  <c r="DQH39" i="7" s="1"/>
  <c r="DQI39" i="7" s="1"/>
  <c r="DQJ39" i="7" s="1"/>
  <c r="DQK39" i="7" s="1"/>
  <c r="DQL39" i="7" s="1"/>
  <c r="DQM39" i="7" s="1"/>
  <c r="DQN39" i="7" s="1"/>
  <c r="DQO39" i="7" s="1"/>
  <c r="DQP39" i="7" s="1"/>
  <c r="DQQ39" i="7" s="1"/>
  <c r="DQR39" i="7" s="1"/>
  <c r="DQS39" i="7" s="1"/>
  <c r="DQT39" i="7" s="1"/>
  <c r="DQU39" i="7" s="1"/>
  <c r="DQV39" i="7" s="1"/>
  <c r="DQW39" i="7" s="1"/>
  <c r="DQX39" i="7" s="1"/>
  <c r="DQY39" i="7" s="1"/>
  <c r="DQZ39" i="7" s="1"/>
  <c r="DRA39" i="7" s="1"/>
  <c r="DRB39" i="7" s="1"/>
  <c r="DRC39" i="7" s="1"/>
  <c r="DRD39" i="7" s="1"/>
  <c r="DRE39" i="7" s="1"/>
  <c r="DRF39" i="7" s="1"/>
  <c r="DRG39" i="7" s="1"/>
  <c r="DRH39" i="7" s="1"/>
  <c r="DRI39" i="7" s="1"/>
  <c r="DRJ39" i="7" s="1"/>
  <c r="DRK39" i="7" s="1"/>
  <c r="DRL39" i="7" s="1"/>
  <c r="DRM39" i="7" s="1"/>
  <c r="DRN39" i="7" s="1"/>
  <c r="DRO39" i="7" s="1"/>
  <c r="DRP39" i="7" s="1"/>
  <c r="DRQ39" i="7" s="1"/>
  <c r="DRR39" i="7" s="1"/>
  <c r="DRS39" i="7" s="1"/>
  <c r="DRT39" i="7" s="1"/>
  <c r="DRU39" i="7" s="1"/>
  <c r="DRV39" i="7" s="1"/>
  <c r="DRW39" i="7" s="1"/>
  <c r="DRX39" i="7" s="1"/>
  <c r="DRY39" i="7" s="1"/>
  <c r="DRZ39" i="7" s="1"/>
  <c r="DSA39" i="7" s="1"/>
  <c r="DSB39" i="7" s="1"/>
  <c r="DSC39" i="7" s="1"/>
  <c r="DSD39" i="7" s="1"/>
  <c r="DSE39" i="7" s="1"/>
  <c r="DSF39" i="7" s="1"/>
  <c r="DSG39" i="7" s="1"/>
  <c r="DSH39" i="7" s="1"/>
  <c r="DSI39" i="7" s="1"/>
  <c r="DSJ39" i="7" s="1"/>
  <c r="DSK39" i="7" s="1"/>
  <c r="DSL39" i="7" s="1"/>
  <c r="DSM39" i="7" s="1"/>
  <c r="DSN39" i="7" s="1"/>
  <c r="DSO39" i="7" s="1"/>
  <c r="DSP39" i="7" s="1"/>
  <c r="DSQ39" i="7" s="1"/>
  <c r="DSR39" i="7" s="1"/>
  <c r="DSS39" i="7" s="1"/>
  <c r="DST39" i="7" s="1"/>
  <c r="DSU39" i="7" s="1"/>
  <c r="DSV39" i="7" s="1"/>
  <c r="DSW39" i="7" s="1"/>
  <c r="DSX39" i="7" s="1"/>
  <c r="DSY39" i="7" s="1"/>
  <c r="DSZ39" i="7" s="1"/>
  <c r="DTA39" i="7" s="1"/>
  <c r="DTB39" i="7" s="1"/>
  <c r="DTC39" i="7" s="1"/>
  <c r="DTD39" i="7" s="1"/>
  <c r="DTE39" i="7" s="1"/>
  <c r="DTF39" i="7" s="1"/>
  <c r="DTG39" i="7" s="1"/>
  <c r="DTH39" i="7" s="1"/>
  <c r="DTI39" i="7" s="1"/>
  <c r="DTJ39" i="7" s="1"/>
  <c r="DTK39" i="7" s="1"/>
  <c r="DTL39" i="7" s="1"/>
  <c r="DTM39" i="7" s="1"/>
  <c r="DTN39" i="7" s="1"/>
  <c r="DTO39" i="7" s="1"/>
  <c r="DTP39" i="7" s="1"/>
  <c r="DTQ39" i="7" s="1"/>
  <c r="DTR39" i="7" s="1"/>
  <c r="DTS39" i="7" s="1"/>
  <c r="DTT39" i="7" s="1"/>
  <c r="DTU39" i="7" s="1"/>
  <c r="DTV39" i="7" s="1"/>
  <c r="DTW39" i="7" s="1"/>
  <c r="DTX39" i="7" s="1"/>
  <c r="DTY39" i="7" s="1"/>
  <c r="DTZ39" i="7" s="1"/>
  <c r="DUA39" i="7" s="1"/>
  <c r="DUB39" i="7" s="1"/>
  <c r="DUC39" i="7" s="1"/>
  <c r="DUD39" i="7" s="1"/>
  <c r="DUE39" i="7" s="1"/>
  <c r="DUF39" i="7" s="1"/>
  <c r="DUG39" i="7" s="1"/>
  <c r="DUH39" i="7" s="1"/>
  <c r="DUI39" i="7" s="1"/>
  <c r="DUJ39" i="7" s="1"/>
  <c r="DUK39" i="7" s="1"/>
  <c r="DUL39" i="7" s="1"/>
  <c r="DUM39" i="7" s="1"/>
  <c r="DUN39" i="7" s="1"/>
  <c r="DUO39" i="7" s="1"/>
  <c r="DUP39" i="7" s="1"/>
  <c r="DUQ39" i="7" s="1"/>
  <c r="DUR39" i="7" s="1"/>
  <c r="DUS39" i="7" s="1"/>
  <c r="DUT39" i="7" s="1"/>
  <c r="DUU39" i="7" s="1"/>
  <c r="DUV39" i="7" s="1"/>
  <c r="DUW39" i="7" s="1"/>
  <c r="DUX39" i="7" s="1"/>
  <c r="DUY39" i="7" s="1"/>
  <c r="DUZ39" i="7" s="1"/>
  <c r="DVA39" i="7" s="1"/>
  <c r="DVB39" i="7" s="1"/>
  <c r="DVC39" i="7" s="1"/>
  <c r="DVD39" i="7" s="1"/>
  <c r="DVE39" i="7" s="1"/>
  <c r="DVF39" i="7" s="1"/>
  <c r="DVG39" i="7" s="1"/>
  <c r="DVH39" i="7" s="1"/>
  <c r="DVI39" i="7" s="1"/>
  <c r="DVJ39" i="7" s="1"/>
  <c r="DVK39" i="7" s="1"/>
  <c r="DVL39" i="7" s="1"/>
  <c r="DVM39" i="7" s="1"/>
  <c r="DVN39" i="7" s="1"/>
  <c r="DVO39" i="7" s="1"/>
  <c r="DVP39" i="7" s="1"/>
  <c r="DVQ39" i="7" s="1"/>
  <c r="DVR39" i="7" s="1"/>
  <c r="DVS39" i="7" s="1"/>
  <c r="DVT39" i="7" s="1"/>
  <c r="DVU39" i="7" s="1"/>
  <c r="DVV39" i="7" s="1"/>
  <c r="DVW39" i="7" s="1"/>
  <c r="DVX39" i="7" s="1"/>
  <c r="DVY39" i="7" s="1"/>
  <c r="DVZ39" i="7" s="1"/>
  <c r="DWA39" i="7" s="1"/>
  <c r="DWB39" i="7" s="1"/>
  <c r="DWC39" i="7" s="1"/>
  <c r="DWD39" i="7" s="1"/>
  <c r="DWE39" i="7" s="1"/>
  <c r="DWF39" i="7" s="1"/>
  <c r="DWG39" i="7" s="1"/>
  <c r="DWH39" i="7" s="1"/>
  <c r="DWI39" i="7" s="1"/>
  <c r="DWJ39" i="7" s="1"/>
  <c r="DWK39" i="7" s="1"/>
  <c r="DWL39" i="7" s="1"/>
  <c r="DWM39" i="7" s="1"/>
  <c r="DWN39" i="7" s="1"/>
  <c r="DWO39" i="7" s="1"/>
  <c r="DWP39" i="7" s="1"/>
  <c r="DWQ39" i="7" s="1"/>
  <c r="DWR39" i="7" s="1"/>
  <c r="DWS39" i="7" s="1"/>
  <c r="DWT39" i="7" s="1"/>
  <c r="DWU39" i="7" s="1"/>
  <c r="DWV39" i="7" s="1"/>
  <c r="DWW39" i="7" s="1"/>
  <c r="DWX39" i="7" s="1"/>
  <c r="DWY39" i="7" s="1"/>
  <c r="DWZ39" i="7" s="1"/>
  <c r="DXA39" i="7" s="1"/>
  <c r="DXB39" i="7" s="1"/>
  <c r="DXC39" i="7" s="1"/>
  <c r="DXD39" i="7" s="1"/>
  <c r="DXE39" i="7" s="1"/>
  <c r="DXF39" i="7" s="1"/>
  <c r="DXG39" i="7" s="1"/>
  <c r="DXH39" i="7" s="1"/>
  <c r="DXI39" i="7" s="1"/>
  <c r="DXJ39" i="7" s="1"/>
  <c r="DXK39" i="7" s="1"/>
  <c r="DXL39" i="7" s="1"/>
  <c r="DXM39" i="7" s="1"/>
  <c r="DXN39" i="7" s="1"/>
  <c r="DXO39" i="7" s="1"/>
  <c r="DXP39" i="7" s="1"/>
  <c r="DXQ39" i="7" s="1"/>
  <c r="DXR39" i="7" s="1"/>
  <c r="DXS39" i="7" s="1"/>
  <c r="DXT39" i="7" s="1"/>
  <c r="DXU39" i="7" s="1"/>
  <c r="DXV39" i="7" s="1"/>
  <c r="DXW39" i="7" s="1"/>
  <c r="DXX39" i="7" s="1"/>
  <c r="DXY39" i="7" s="1"/>
  <c r="DXZ39" i="7" s="1"/>
  <c r="DYA39" i="7" s="1"/>
  <c r="DYB39" i="7" s="1"/>
  <c r="DYC39" i="7" s="1"/>
  <c r="DYD39" i="7" s="1"/>
  <c r="DYE39" i="7" s="1"/>
  <c r="DYF39" i="7" s="1"/>
  <c r="DYG39" i="7" s="1"/>
  <c r="DYH39" i="7" s="1"/>
  <c r="DYI39" i="7" s="1"/>
  <c r="DYJ39" i="7" s="1"/>
  <c r="DYK39" i="7" s="1"/>
  <c r="DYL39" i="7" s="1"/>
  <c r="DYM39" i="7" s="1"/>
  <c r="DYN39" i="7" s="1"/>
  <c r="DYO39" i="7" s="1"/>
  <c r="DYP39" i="7" s="1"/>
  <c r="DYQ39" i="7" s="1"/>
  <c r="DYR39" i="7" s="1"/>
  <c r="DYS39" i="7" s="1"/>
  <c r="DYT39" i="7" s="1"/>
  <c r="DYU39" i="7" s="1"/>
  <c r="DYV39" i="7" s="1"/>
  <c r="DYW39" i="7" s="1"/>
  <c r="DYX39" i="7" s="1"/>
  <c r="DYY39" i="7" s="1"/>
  <c r="DYZ39" i="7" s="1"/>
  <c r="DZA39" i="7" s="1"/>
  <c r="DZB39" i="7" s="1"/>
  <c r="DZC39" i="7" s="1"/>
  <c r="DZD39" i="7" s="1"/>
  <c r="DZE39" i="7" s="1"/>
  <c r="DZF39" i="7" s="1"/>
  <c r="DZG39" i="7" s="1"/>
  <c r="DZH39" i="7" s="1"/>
  <c r="DZI39" i="7" s="1"/>
  <c r="DZJ39" i="7" s="1"/>
  <c r="DZK39" i="7" s="1"/>
  <c r="DZL39" i="7" s="1"/>
  <c r="DZM39" i="7" s="1"/>
  <c r="DZN39" i="7" s="1"/>
  <c r="DZO39" i="7" s="1"/>
  <c r="DZP39" i="7" s="1"/>
  <c r="DZQ39" i="7" s="1"/>
  <c r="DZR39" i="7" s="1"/>
  <c r="DZS39" i="7" s="1"/>
  <c r="DZT39" i="7" s="1"/>
  <c r="DZU39" i="7" s="1"/>
  <c r="DZV39" i="7" s="1"/>
  <c r="DZW39" i="7" s="1"/>
  <c r="DZX39" i="7" s="1"/>
  <c r="DZY39" i="7" s="1"/>
  <c r="DZZ39" i="7" s="1"/>
  <c r="EAA39" i="7" s="1"/>
  <c r="EAB39" i="7" s="1"/>
  <c r="EAC39" i="7" s="1"/>
  <c r="EAD39" i="7" s="1"/>
  <c r="EAE39" i="7" s="1"/>
  <c r="EAF39" i="7" s="1"/>
  <c r="EAG39" i="7" s="1"/>
  <c r="EAH39" i="7" s="1"/>
  <c r="EAI39" i="7" s="1"/>
  <c r="EAJ39" i="7" s="1"/>
  <c r="EAK39" i="7" s="1"/>
  <c r="EAL39" i="7" s="1"/>
  <c r="EAM39" i="7" s="1"/>
  <c r="EAN39" i="7" s="1"/>
  <c r="EAO39" i="7" s="1"/>
  <c r="EAP39" i="7" s="1"/>
  <c r="EAQ39" i="7" s="1"/>
  <c r="EAR39" i="7" s="1"/>
  <c r="EAS39" i="7" s="1"/>
  <c r="EAT39" i="7" s="1"/>
  <c r="EAU39" i="7" s="1"/>
  <c r="EAV39" i="7" s="1"/>
  <c r="EAW39" i="7" s="1"/>
  <c r="EAX39" i="7" s="1"/>
  <c r="EAY39" i="7" s="1"/>
  <c r="EAZ39" i="7" s="1"/>
  <c r="EBA39" i="7" s="1"/>
  <c r="EBB39" i="7" s="1"/>
  <c r="EBC39" i="7" s="1"/>
  <c r="EBD39" i="7" s="1"/>
  <c r="EBE39" i="7" s="1"/>
  <c r="EBF39" i="7" s="1"/>
  <c r="EBG39" i="7" s="1"/>
  <c r="EBH39" i="7" s="1"/>
  <c r="EBI39" i="7" s="1"/>
  <c r="EBJ39" i="7" s="1"/>
  <c r="EBK39" i="7" s="1"/>
  <c r="EBL39" i="7" s="1"/>
  <c r="EBM39" i="7" s="1"/>
  <c r="EBN39" i="7" s="1"/>
  <c r="EBO39" i="7" s="1"/>
  <c r="EBP39" i="7" s="1"/>
  <c r="EBQ39" i="7" s="1"/>
  <c r="EBR39" i="7" s="1"/>
  <c r="EBS39" i="7" s="1"/>
  <c r="EBT39" i="7" s="1"/>
  <c r="EBU39" i="7" s="1"/>
  <c r="EBV39" i="7" s="1"/>
  <c r="EBW39" i="7" s="1"/>
  <c r="EBX39" i="7" s="1"/>
  <c r="EBY39" i="7" s="1"/>
  <c r="EBZ39" i="7" s="1"/>
  <c r="ECA39" i="7" s="1"/>
  <c r="ECB39" i="7" s="1"/>
  <c r="ECC39" i="7" s="1"/>
  <c r="ECD39" i="7" s="1"/>
  <c r="ECE39" i="7" s="1"/>
  <c r="ECF39" i="7" s="1"/>
  <c r="ECG39" i="7" s="1"/>
  <c r="ECH39" i="7" s="1"/>
  <c r="ECI39" i="7" s="1"/>
  <c r="ECJ39" i="7" s="1"/>
  <c r="ECK39" i="7" s="1"/>
  <c r="ECL39" i="7" s="1"/>
  <c r="ECM39" i="7" s="1"/>
  <c r="ECN39" i="7" s="1"/>
  <c r="ECO39" i="7" s="1"/>
  <c r="ECP39" i="7" s="1"/>
  <c r="ECQ39" i="7" s="1"/>
  <c r="ECR39" i="7" s="1"/>
  <c r="ECS39" i="7" s="1"/>
  <c r="ECT39" i="7" s="1"/>
  <c r="ECU39" i="7" s="1"/>
  <c r="ECV39" i="7" s="1"/>
  <c r="ECW39" i="7" s="1"/>
  <c r="ECX39" i="7" s="1"/>
  <c r="ECY39" i="7" s="1"/>
  <c r="ECZ39" i="7" s="1"/>
  <c r="EDA39" i="7" s="1"/>
  <c r="EDB39" i="7" s="1"/>
  <c r="EDC39" i="7" s="1"/>
  <c r="EDD39" i="7" s="1"/>
  <c r="EDE39" i="7" s="1"/>
  <c r="EDF39" i="7" s="1"/>
  <c r="EDG39" i="7" s="1"/>
  <c r="EDH39" i="7" s="1"/>
  <c r="EDI39" i="7" s="1"/>
  <c r="EDJ39" i="7" s="1"/>
  <c r="EDK39" i="7" s="1"/>
  <c r="EDL39" i="7" s="1"/>
  <c r="EDM39" i="7" s="1"/>
  <c r="EDN39" i="7" s="1"/>
  <c r="EDO39" i="7" s="1"/>
  <c r="EDP39" i="7" s="1"/>
  <c r="EDQ39" i="7" s="1"/>
  <c r="EDR39" i="7" s="1"/>
  <c r="EDS39" i="7" s="1"/>
  <c r="EDT39" i="7" s="1"/>
  <c r="EDU39" i="7" s="1"/>
  <c r="EDV39" i="7" s="1"/>
  <c r="EDW39" i="7" s="1"/>
  <c r="EDX39" i="7" s="1"/>
  <c r="EDY39" i="7" s="1"/>
  <c r="EDZ39" i="7" s="1"/>
  <c r="EEA39" i="7" s="1"/>
  <c r="EEB39" i="7" s="1"/>
  <c r="EEC39" i="7" s="1"/>
  <c r="EED39" i="7" s="1"/>
  <c r="EEE39" i="7" s="1"/>
  <c r="EEF39" i="7" s="1"/>
  <c r="EEG39" i="7" s="1"/>
  <c r="EEH39" i="7" s="1"/>
  <c r="EEI39" i="7" s="1"/>
  <c r="EEJ39" i="7" s="1"/>
  <c r="EEK39" i="7" s="1"/>
  <c r="EEL39" i="7" s="1"/>
  <c r="EEM39" i="7" s="1"/>
  <c r="EEN39" i="7" s="1"/>
  <c r="EEO39" i="7" s="1"/>
  <c r="EEP39" i="7" s="1"/>
  <c r="EEQ39" i="7" s="1"/>
  <c r="EER39" i="7" s="1"/>
  <c r="EES39" i="7" s="1"/>
  <c r="EET39" i="7" s="1"/>
  <c r="EEU39" i="7" s="1"/>
  <c r="EEV39" i="7" s="1"/>
  <c r="EEW39" i="7" s="1"/>
  <c r="EEX39" i="7" s="1"/>
  <c r="EEY39" i="7" s="1"/>
  <c r="EEZ39" i="7" s="1"/>
  <c r="EFA39" i="7" s="1"/>
  <c r="EFB39" i="7" s="1"/>
  <c r="EFC39" i="7" s="1"/>
  <c r="EFD39" i="7" s="1"/>
  <c r="EFE39" i="7" s="1"/>
  <c r="EFF39" i="7" s="1"/>
  <c r="EFG39" i="7" s="1"/>
  <c r="EFH39" i="7" s="1"/>
  <c r="EFI39" i="7" s="1"/>
  <c r="EFJ39" i="7" s="1"/>
  <c r="EFK39" i="7" s="1"/>
  <c r="EFL39" i="7" s="1"/>
  <c r="EFM39" i="7" s="1"/>
  <c r="EFN39" i="7" s="1"/>
  <c r="EFO39" i="7" s="1"/>
  <c r="EFP39" i="7" s="1"/>
  <c r="EFQ39" i="7" s="1"/>
  <c r="EFR39" i="7" s="1"/>
  <c r="EFS39" i="7" s="1"/>
  <c r="EFT39" i="7" s="1"/>
  <c r="EFU39" i="7" s="1"/>
  <c r="EFV39" i="7" s="1"/>
  <c r="EFW39" i="7" s="1"/>
  <c r="EFX39" i="7" s="1"/>
  <c r="EFY39" i="7" s="1"/>
  <c r="EFZ39" i="7" s="1"/>
  <c r="EGA39" i="7" s="1"/>
  <c r="EGB39" i="7" s="1"/>
  <c r="EGC39" i="7" s="1"/>
  <c r="EGD39" i="7" s="1"/>
  <c r="EGE39" i="7" s="1"/>
  <c r="EGF39" i="7" s="1"/>
  <c r="EGG39" i="7" s="1"/>
  <c r="EGH39" i="7" s="1"/>
  <c r="EGI39" i="7" s="1"/>
  <c r="EGJ39" i="7" s="1"/>
  <c r="EGK39" i="7" s="1"/>
  <c r="EGL39" i="7" s="1"/>
  <c r="EGM39" i="7" s="1"/>
  <c r="EGN39" i="7" s="1"/>
  <c r="EGO39" i="7" s="1"/>
  <c r="EGP39" i="7" s="1"/>
  <c r="EGQ39" i="7" s="1"/>
  <c r="EGR39" i="7" s="1"/>
  <c r="EGS39" i="7" s="1"/>
  <c r="EGT39" i="7" s="1"/>
  <c r="EGU39" i="7" s="1"/>
  <c r="EGV39" i="7" s="1"/>
  <c r="EGW39" i="7" s="1"/>
  <c r="EGX39" i="7" s="1"/>
  <c r="EGY39" i="7" s="1"/>
  <c r="EGZ39" i="7" s="1"/>
  <c r="EHA39" i="7" s="1"/>
  <c r="EHB39" i="7" s="1"/>
  <c r="EHC39" i="7" s="1"/>
  <c r="EHD39" i="7" s="1"/>
  <c r="EHE39" i="7" s="1"/>
  <c r="EHF39" i="7" s="1"/>
  <c r="EHG39" i="7" s="1"/>
  <c r="EHH39" i="7" s="1"/>
  <c r="EHI39" i="7" s="1"/>
  <c r="EHJ39" i="7" s="1"/>
  <c r="EHK39" i="7" s="1"/>
  <c r="EHL39" i="7" s="1"/>
  <c r="EHM39" i="7" s="1"/>
  <c r="EHN39" i="7" s="1"/>
  <c r="EHO39" i="7" s="1"/>
  <c r="EHP39" i="7" s="1"/>
  <c r="EHQ39" i="7" s="1"/>
  <c r="EHR39" i="7" s="1"/>
  <c r="EHS39" i="7" s="1"/>
  <c r="EHT39" i="7" s="1"/>
  <c r="EHU39" i="7" s="1"/>
  <c r="EHV39" i="7" s="1"/>
  <c r="EHW39" i="7" s="1"/>
  <c r="EHX39" i="7" s="1"/>
  <c r="EHY39" i="7" s="1"/>
  <c r="EHZ39" i="7" s="1"/>
  <c r="EIA39" i="7" s="1"/>
  <c r="EIB39" i="7" s="1"/>
  <c r="EIC39" i="7" s="1"/>
  <c r="EID39" i="7" s="1"/>
  <c r="EIE39" i="7" s="1"/>
  <c r="EIF39" i="7" s="1"/>
  <c r="EIG39" i="7" s="1"/>
  <c r="EIH39" i="7" s="1"/>
  <c r="EII39" i="7" s="1"/>
  <c r="EIJ39" i="7" s="1"/>
  <c r="EIK39" i="7" s="1"/>
  <c r="EIL39" i="7" s="1"/>
  <c r="EIM39" i="7" s="1"/>
  <c r="EIN39" i="7" s="1"/>
  <c r="EIO39" i="7" s="1"/>
  <c r="EIP39" i="7" s="1"/>
  <c r="EIQ39" i="7" s="1"/>
  <c r="EIR39" i="7" s="1"/>
  <c r="EIS39" i="7" s="1"/>
  <c r="EIT39" i="7" s="1"/>
  <c r="EIU39" i="7" s="1"/>
  <c r="EIV39" i="7" s="1"/>
  <c r="EIW39" i="7" s="1"/>
  <c r="EIX39" i="7" s="1"/>
  <c r="EIY39" i="7" s="1"/>
  <c r="EIZ39" i="7" s="1"/>
  <c r="EJA39" i="7" s="1"/>
  <c r="EJB39" i="7" s="1"/>
  <c r="EJC39" i="7" s="1"/>
  <c r="EJD39" i="7" s="1"/>
  <c r="EJE39" i="7" s="1"/>
  <c r="EJF39" i="7" s="1"/>
  <c r="EJG39" i="7" s="1"/>
  <c r="EJH39" i="7" s="1"/>
  <c r="EJI39" i="7" s="1"/>
  <c r="EJJ39" i="7" s="1"/>
  <c r="EJK39" i="7" s="1"/>
  <c r="EJL39" i="7" s="1"/>
  <c r="EJM39" i="7" s="1"/>
  <c r="EJN39" i="7" s="1"/>
  <c r="EJO39" i="7" s="1"/>
  <c r="EJP39" i="7" s="1"/>
  <c r="EJQ39" i="7" s="1"/>
  <c r="EJR39" i="7" s="1"/>
  <c r="EJS39" i="7" s="1"/>
  <c r="EJT39" i="7" s="1"/>
  <c r="EJU39" i="7" s="1"/>
  <c r="EJV39" i="7" s="1"/>
  <c r="EJW39" i="7" s="1"/>
  <c r="EJX39" i="7" s="1"/>
  <c r="EJY39" i="7" s="1"/>
  <c r="EJZ39" i="7" s="1"/>
  <c r="EKA39" i="7" s="1"/>
  <c r="EKB39" i="7" s="1"/>
  <c r="EKC39" i="7" s="1"/>
  <c r="EKD39" i="7" s="1"/>
  <c r="EKE39" i="7" s="1"/>
  <c r="EKF39" i="7" s="1"/>
  <c r="EKG39" i="7" s="1"/>
  <c r="EKH39" i="7" s="1"/>
  <c r="EKI39" i="7" s="1"/>
  <c r="EKJ39" i="7" s="1"/>
  <c r="EKK39" i="7" s="1"/>
  <c r="EKL39" i="7" s="1"/>
  <c r="EKM39" i="7" s="1"/>
  <c r="EKN39" i="7" s="1"/>
  <c r="EKO39" i="7" s="1"/>
  <c r="EKP39" i="7" s="1"/>
  <c r="EKQ39" i="7" s="1"/>
  <c r="EKR39" i="7" s="1"/>
  <c r="EKS39" i="7" s="1"/>
  <c r="EKT39" i="7" s="1"/>
  <c r="EKU39" i="7" s="1"/>
  <c r="EKV39" i="7" s="1"/>
  <c r="EKW39" i="7" s="1"/>
  <c r="EKX39" i="7" s="1"/>
  <c r="EKY39" i="7" s="1"/>
  <c r="EKZ39" i="7" s="1"/>
  <c r="ELA39" i="7" s="1"/>
  <c r="ELB39" i="7" s="1"/>
  <c r="ELC39" i="7" s="1"/>
  <c r="ELD39" i="7" s="1"/>
  <c r="ELE39" i="7" s="1"/>
  <c r="ELF39" i="7" s="1"/>
  <c r="ELG39" i="7" s="1"/>
  <c r="ELH39" i="7" s="1"/>
  <c r="ELI39" i="7" s="1"/>
  <c r="ELJ39" i="7" s="1"/>
  <c r="ELK39" i="7" s="1"/>
  <c r="ELL39" i="7" s="1"/>
  <c r="ELM39" i="7" s="1"/>
  <c r="ELN39" i="7" s="1"/>
  <c r="ELO39" i="7" s="1"/>
  <c r="ELP39" i="7" s="1"/>
  <c r="ELQ39" i="7" s="1"/>
  <c r="ELR39" i="7" s="1"/>
  <c r="ELS39" i="7" s="1"/>
  <c r="ELT39" i="7" s="1"/>
  <c r="ELU39" i="7" s="1"/>
  <c r="ELV39" i="7" s="1"/>
  <c r="ELW39" i="7" s="1"/>
  <c r="ELX39" i="7" s="1"/>
  <c r="ELY39" i="7" s="1"/>
  <c r="ELZ39" i="7" s="1"/>
  <c r="EMA39" i="7" s="1"/>
  <c r="EMB39" i="7" s="1"/>
  <c r="EMC39" i="7" s="1"/>
  <c r="EMD39" i="7" s="1"/>
  <c r="EME39" i="7" s="1"/>
  <c r="EMF39" i="7" s="1"/>
  <c r="EMG39" i="7" s="1"/>
  <c r="EMH39" i="7" s="1"/>
  <c r="EMI39" i="7" s="1"/>
  <c r="EMJ39" i="7" s="1"/>
  <c r="EMK39" i="7" s="1"/>
  <c r="EML39" i="7" s="1"/>
  <c r="EMM39" i="7" s="1"/>
  <c r="EMN39" i="7" s="1"/>
  <c r="EMO39" i="7" s="1"/>
  <c r="EMP39" i="7" s="1"/>
  <c r="EMQ39" i="7" s="1"/>
  <c r="EMR39" i="7" s="1"/>
  <c r="EMS39" i="7" s="1"/>
  <c r="EMT39" i="7" s="1"/>
  <c r="EMU39" i="7" s="1"/>
  <c r="EMV39" i="7" s="1"/>
  <c r="EMW39" i="7" s="1"/>
  <c r="EMX39" i="7" s="1"/>
  <c r="EMY39" i="7" s="1"/>
  <c r="EMZ39" i="7" s="1"/>
  <c r="ENA39" i="7" s="1"/>
  <c r="ENB39" i="7" s="1"/>
  <c r="ENC39" i="7" s="1"/>
  <c r="END39" i="7" s="1"/>
  <c r="ENE39" i="7" s="1"/>
  <c r="ENF39" i="7" s="1"/>
  <c r="ENG39" i="7" s="1"/>
  <c r="ENH39" i="7" s="1"/>
  <c r="ENI39" i="7" s="1"/>
  <c r="ENJ39" i="7" s="1"/>
  <c r="ENK39" i="7" s="1"/>
  <c r="ENL39" i="7" s="1"/>
  <c r="ENM39" i="7" s="1"/>
  <c r="ENN39" i="7" s="1"/>
  <c r="ENO39" i="7" s="1"/>
  <c r="ENP39" i="7" s="1"/>
  <c r="ENQ39" i="7" s="1"/>
  <c r="ENR39" i="7" s="1"/>
  <c r="ENS39" i="7" s="1"/>
  <c r="ENT39" i="7" s="1"/>
  <c r="ENU39" i="7" s="1"/>
  <c r="ENV39" i="7" s="1"/>
  <c r="ENW39" i="7" s="1"/>
  <c r="ENX39" i="7" s="1"/>
  <c r="ENY39" i="7" s="1"/>
  <c r="ENZ39" i="7" s="1"/>
  <c r="EOA39" i="7" s="1"/>
  <c r="EOB39" i="7" s="1"/>
  <c r="EOC39" i="7" s="1"/>
  <c r="EOD39" i="7" s="1"/>
  <c r="EOE39" i="7" s="1"/>
  <c r="EOF39" i="7" s="1"/>
  <c r="EOG39" i="7" s="1"/>
  <c r="EOH39" i="7" s="1"/>
  <c r="EOI39" i="7" s="1"/>
  <c r="EOJ39" i="7" s="1"/>
  <c r="EOK39" i="7" s="1"/>
  <c r="EOL39" i="7" s="1"/>
  <c r="EOM39" i="7" s="1"/>
  <c r="EON39" i="7" s="1"/>
  <c r="EOO39" i="7" s="1"/>
  <c r="EOP39" i="7" s="1"/>
  <c r="EOQ39" i="7" s="1"/>
  <c r="EOR39" i="7" s="1"/>
  <c r="EOS39" i="7" s="1"/>
  <c r="EOT39" i="7" s="1"/>
  <c r="EOU39" i="7" s="1"/>
  <c r="EOV39" i="7" s="1"/>
  <c r="EOW39" i="7" s="1"/>
  <c r="EOX39" i="7" s="1"/>
  <c r="EOY39" i="7" s="1"/>
  <c r="EOZ39" i="7" s="1"/>
  <c r="EPA39" i="7" s="1"/>
  <c r="EPB39" i="7" s="1"/>
  <c r="EPC39" i="7" s="1"/>
  <c r="EPD39" i="7" s="1"/>
  <c r="EPE39" i="7" s="1"/>
  <c r="EPF39" i="7" s="1"/>
  <c r="EPG39" i="7" s="1"/>
  <c r="EPH39" i="7" s="1"/>
  <c r="EPI39" i="7" s="1"/>
  <c r="EPJ39" i="7" s="1"/>
  <c r="EPK39" i="7" s="1"/>
  <c r="EPL39" i="7" s="1"/>
  <c r="EPM39" i="7" s="1"/>
  <c r="EPN39" i="7" s="1"/>
  <c r="EPO39" i="7" s="1"/>
  <c r="EPP39" i="7" s="1"/>
  <c r="EPQ39" i="7" s="1"/>
  <c r="EPR39" i="7" s="1"/>
  <c r="EPS39" i="7" s="1"/>
  <c r="EPT39" i="7" s="1"/>
  <c r="EPU39" i="7" s="1"/>
  <c r="EPV39" i="7" s="1"/>
  <c r="EPW39" i="7" s="1"/>
  <c r="EPX39" i="7" s="1"/>
  <c r="EPY39" i="7" s="1"/>
  <c r="EPZ39" i="7" s="1"/>
  <c r="EQA39" i="7" s="1"/>
  <c r="EQB39" i="7" s="1"/>
  <c r="EQC39" i="7" s="1"/>
  <c r="EQD39" i="7" s="1"/>
  <c r="EQE39" i="7" s="1"/>
  <c r="EQF39" i="7" s="1"/>
  <c r="EQG39" i="7" s="1"/>
  <c r="EQH39" i="7" s="1"/>
  <c r="EQI39" i="7" s="1"/>
  <c r="EQJ39" i="7" s="1"/>
  <c r="EQK39" i="7" s="1"/>
  <c r="EQL39" i="7" s="1"/>
  <c r="EQM39" i="7" s="1"/>
  <c r="EQN39" i="7" s="1"/>
  <c r="EQO39" i="7" s="1"/>
  <c r="EQP39" i="7" s="1"/>
  <c r="EQQ39" i="7" s="1"/>
  <c r="EQR39" i="7" s="1"/>
  <c r="EQS39" i="7" s="1"/>
  <c r="EQT39" i="7" s="1"/>
  <c r="EQU39" i="7" s="1"/>
  <c r="EQV39" i="7" s="1"/>
  <c r="EQW39" i="7" s="1"/>
  <c r="EQX39" i="7" s="1"/>
  <c r="EQY39" i="7" s="1"/>
  <c r="EQZ39" i="7" s="1"/>
  <c r="ERA39" i="7" s="1"/>
  <c r="ERB39" i="7" s="1"/>
  <c r="ERC39" i="7" s="1"/>
  <c r="ERD39" i="7" s="1"/>
  <c r="ERE39" i="7" s="1"/>
  <c r="ERF39" i="7" s="1"/>
  <c r="ERG39" i="7" s="1"/>
  <c r="ERH39" i="7" s="1"/>
  <c r="ERI39" i="7" s="1"/>
  <c r="ERJ39" i="7" s="1"/>
  <c r="ERK39" i="7" s="1"/>
  <c r="ERL39" i="7" s="1"/>
  <c r="ERM39" i="7" s="1"/>
  <c r="ERN39" i="7" s="1"/>
  <c r="ERO39" i="7" s="1"/>
  <c r="ERP39" i="7" s="1"/>
  <c r="ERQ39" i="7" s="1"/>
  <c r="ERR39" i="7" s="1"/>
  <c r="ERS39" i="7" s="1"/>
  <c r="ERT39" i="7" s="1"/>
  <c r="ERU39" i="7" s="1"/>
  <c r="ERV39" i="7" s="1"/>
  <c r="ERW39" i="7" s="1"/>
  <c r="ERX39" i="7" s="1"/>
  <c r="ERY39" i="7" s="1"/>
  <c r="ERZ39" i="7" s="1"/>
  <c r="ESA39" i="7" s="1"/>
  <c r="ESB39" i="7" s="1"/>
  <c r="ESC39" i="7" s="1"/>
  <c r="ESD39" i="7" s="1"/>
  <c r="ESE39" i="7" s="1"/>
  <c r="ESF39" i="7" s="1"/>
  <c r="ESG39" i="7" s="1"/>
  <c r="ESH39" i="7" s="1"/>
  <c r="ESI39" i="7" s="1"/>
  <c r="ESJ39" i="7" s="1"/>
  <c r="ESK39" i="7" s="1"/>
  <c r="ESL39" i="7" s="1"/>
  <c r="ESM39" i="7" s="1"/>
  <c r="ESN39" i="7" s="1"/>
  <c r="ESO39" i="7" s="1"/>
  <c r="ESP39" i="7" s="1"/>
  <c r="ESQ39" i="7" s="1"/>
  <c r="ESR39" i="7" s="1"/>
  <c r="ESS39" i="7" s="1"/>
  <c r="EST39" i="7" s="1"/>
  <c r="ESU39" i="7" s="1"/>
  <c r="ESV39" i="7" s="1"/>
  <c r="ESW39" i="7" s="1"/>
  <c r="ESX39" i="7" s="1"/>
  <c r="ESY39" i="7" s="1"/>
  <c r="ESZ39" i="7" s="1"/>
  <c r="ETA39" i="7" s="1"/>
  <c r="ETB39" i="7" s="1"/>
  <c r="ETC39" i="7" s="1"/>
  <c r="ETD39" i="7" s="1"/>
  <c r="ETE39" i="7" s="1"/>
  <c r="ETF39" i="7" s="1"/>
  <c r="ETG39" i="7" s="1"/>
  <c r="ETH39" i="7" s="1"/>
  <c r="ETI39" i="7" s="1"/>
  <c r="ETJ39" i="7" s="1"/>
  <c r="ETK39" i="7" s="1"/>
  <c r="ETL39" i="7" s="1"/>
  <c r="ETM39" i="7" s="1"/>
  <c r="ETN39" i="7" s="1"/>
  <c r="ETO39" i="7" s="1"/>
  <c r="ETP39" i="7" s="1"/>
  <c r="ETQ39" i="7" s="1"/>
  <c r="ETR39" i="7" s="1"/>
  <c r="ETS39" i="7" s="1"/>
  <c r="ETT39" i="7" s="1"/>
  <c r="ETU39" i="7" s="1"/>
  <c r="ETV39" i="7" s="1"/>
  <c r="ETW39" i="7" s="1"/>
  <c r="ETX39" i="7" s="1"/>
  <c r="ETY39" i="7" s="1"/>
  <c r="ETZ39" i="7" s="1"/>
  <c r="EUA39" i="7" s="1"/>
  <c r="EUB39" i="7" s="1"/>
  <c r="EUC39" i="7" s="1"/>
  <c r="EUD39" i="7" s="1"/>
  <c r="EUE39" i="7" s="1"/>
  <c r="EUF39" i="7" s="1"/>
  <c r="EUG39" i="7" s="1"/>
  <c r="EUH39" i="7" s="1"/>
  <c r="EUI39" i="7" s="1"/>
  <c r="EUJ39" i="7" s="1"/>
  <c r="EUK39" i="7" s="1"/>
  <c r="EUL39" i="7" s="1"/>
  <c r="EUM39" i="7" s="1"/>
  <c r="EUN39" i="7" s="1"/>
  <c r="EUO39" i="7" s="1"/>
  <c r="EUP39" i="7" s="1"/>
  <c r="EUQ39" i="7" s="1"/>
  <c r="EUR39" i="7" s="1"/>
  <c r="EUS39" i="7" s="1"/>
  <c r="EUT39" i="7" s="1"/>
  <c r="EUU39" i="7" s="1"/>
  <c r="EUV39" i="7" s="1"/>
  <c r="EUW39" i="7" s="1"/>
  <c r="EUX39" i="7" s="1"/>
  <c r="EUY39" i="7" s="1"/>
  <c r="EUZ39" i="7" s="1"/>
  <c r="EVA39" i="7" s="1"/>
  <c r="EVB39" i="7" s="1"/>
  <c r="EVC39" i="7" s="1"/>
  <c r="EVD39" i="7" s="1"/>
  <c r="EVE39" i="7" s="1"/>
  <c r="EVF39" i="7" s="1"/>
  <c r="EVG39" i="7" s="1"/>
  <c r="EVH39" i="7" s="1"/>
  <c r="EVI39" i="7" s="1"/>
  <c r="EVJ39" i="7" s="1"/>
  <c r="EVK39" i="7" s="1"/>
  <c r="EVL39" i="7" s="1"/>
  <c r="EVM39" i="7" s="1"/>
  <c r="EVN39" i="7" s="1"/>
  <c r="EVO39" i="7" s="1"/>
  <c r="EVP39" i="7" s="1"/>
  <c r="EVQ39" i="7" s="1"/>
  <c r="EVR39" i="7" s="1"/>
  <c r="EVS39" i="7" s="1"/>
  <c r="EVT39" i="7" s="1"/>
  <c r="EVU39" i="7" s="1"/>
  <c r="EVV39" i="7" s="1"/>
  <c r="EVW39" i="7" s="1"/>
  <c r="EVX39" i="7" s="1"/>
  <c r="EVY39" i="7" s="1"/>
  <c r="EVZ39" i="7" s="1"/>
  <c r="EWA39" i="7" s="1"/>
  <c r="EWB39" i="7" s="1"/>
  <c r="EWC39" i="7" s="1"/>
  <c r="EWD39" i="7" s="1"/>
  <c r="EWE39" i="7" s="1"/>
  <c r="EWF39" i="7" s="1"/>
  <c r="EWG39" i="7" s="1"/>
  <c r="EWH39" i="7" s="1"/>
  <c r="EWI39" i="7" s="1"/>
  <c r="EWJ39" i="7" s="1"/>
  <c r="EWK39" i="7" s="1"/>
  <c r="EWL39" i="7" s="1"/>
  <c r="EWM39" i="7" s="1"/>
  <c r="EWN39" i="7" s="1"/>
  <c r="EWO39" i="7" s="1"/>
  <c r="EWP39" i="7" s="1"/>
  <c r="EWQ39" i="7" s="1"/>
  <c r="EWR39" i="7" s="1"/>
  <c r="EWS39" i="7" s="1"/>
  <c r="EWT39" i="7" s="1"/>
  <c r="EWU39" i="7" s="1"/>
  <c r="EWV39" i="7" s="1"/>
  <c r="EWW39" i="7" s="1"/>
  <c r="EWX39" i="7" s="1"/>
  <c r="EWY39" i="7" s="1"/>
  <c r="EWZ39" i="7" s="1"/>
  <c r="EXA39" i="7" s="1"/>
  <c r="EXB39" i="7" s="1"/>
  <c r="EXC39" i="7" s="1"/>
  <c r="EXD39" i="7" s="1"/>
  <c r="EXE39" i="7" s="1"/>
  <c r="EXF39" i="7" s="1"/>
  <c r="EXG39" i="7" s="1"/>
  <c r="EXH39" i="7" s="1"/>
  <c r="EXI39" i="7" s="1"/>
  <c r="EXJ39" i="7" s="1"/>
  <c r="EXK39" i="7" s="1"/>
  <c r="EXL39" i="7" s="1"/>
  <c r="EXM39" i="7" s="1"/>
  <c r="EXN39" i="7" s="1"/>
  <c r="EXO39" i="7" s="1"/>
  <c r="EXP39" i="7" s="1"/>
  <c r="EXQ39" i="7" s="1"/>
  <c r="EXR39" i="7" s="1"/>
  <c r="EXS39" i="7" s="1"/>
  <c r="EXT39" i="7" s="1"/>
  <c r="EXU39" i="7" s="1"/>
  <c r="EXV39" i="7" s="1"/>
  <c r="EXW39" i="7" s="1"/>
  <c r="EXX39" i="7" s="1"/>
  <c r="EXY39" i="7" s="1"/>
  <c r="EXZ39" i="7" s="1"/>
  <c r="EYA39" i="7" s="1"/>
  <c r="EYB39" i="7" s="1"/>
  <c r="EYC39" i="7" s="1"/>
  <c r="EYD39" i="7" s="1"/>
  <c r="EYE39" i="7" s="1"/>
  <c r="EYF39" i="7" s="1"/>
  <c r="EYG39" i="7" s="1"/>
  <c r="EYH39" i="7" s="1"/>
  <c r="EYI39" i="7" s="1"/>
  <c r="EYJ39" i="7" s="1"/>
  <c r="EYK39" i="7" s="1"/>
  <c r="EYL39" i="7" s="1"/>
  <c r="EYM39" i="7" s="1"/>
  <c r="EYN39" i="7" s="1"/>
  <c r="EYO39" i="7" s="1"/>
  <c r="EYP39" i="7" s="1"/>
  <c r="EYQ39" i="7" s="1"/>
  <c r="EYR39" i="7" s="1"/>
  <c r="EYS39" i="7" s="1"/>
  <c r="EYT39" i="7" s="1"/>
  <c r="EYU39" i="7" s="1"/>
  <c r="EYV39" i="7" s="1"/>
  <c r="EYW39" i="7" s="1"/>
  <c r="EYX39" i="7" s="1"/>
  <c r="EYY39" i="7" s="1"/>
  <c r="EYZ39" i="7" s="1"/>
  <c r="EZA39" i="7" s="1"/>
  <c r="EZB39" i="7" s="1"/>
  <c r="EZC39" i="7" s="1"/>
  <c r="EZD39" i="7" s="1"/>
  <c r="EZE39" i="7" s="1"/>
  <c r="EZF39" i="7" s="1"/>
  <c r="EZG39" i="7" s="1"/>
  <c r="EZH39" i="7" s="1"/>
  <c r="EZI39" i="7" s="1"/>
  <c r="EZJ39" i="7" s="1"/>
  <c r="EZK39" i="7" s="1"/>
  <c r="EZL39" i="7" s="1"/>
  <c r="EZM39" i="7" s="1"/>
  <c r="EZN39" i="7" s="1"/>
  <c r="EZO39" i="7" s="1"/>
  <c r="EZP39" i="7" s="1"/>
  <c r="EZQ39" i="7" s="1"/>
  <c r="EZR39" i="7" s="1"/>
  <c r="EZS39" i="7" s="1"/>
  <c r="EZT39" i="7" s="1"/>
  <c r="EZU39" i="7" s="1"/>
  <c r="EZV39" i="7" s="1"/>
  <c r="EZW39" i="7" s="1"/>
  <c r="EZX39" i="7" s="1"/>
  <c r="EZY39" i="7" s="1"/>
  <c r="EZZ39" i="7" s="1"/>
  <c r="FAA39" i="7" s="1"/>
  <c r="FAB39" i="7" s="1"/>
  <c r="FAC39" i="7" s="1"/>
  <c r="FAD39" i="7" s="1"/>
  <c r="FAE39" i="7" s="1"/>
  <c r="FAF39" i="7" s="1"/>
  <c r="FAG39" i="7" s="1"/>
  <c r="FAH39" i="7" s="1"/>
  <c r="FAI39" i="7" s="1"/>
  <c r="FAJ39" i="7" s="1"/>
  <c r="FAK39" i="7" s="1"/>
  <c r="FAL39" i="7" s="1"/>
  <c r="FAM39" i="7" s="1"/>
  <c r="FAN39" i="7" s="1"/>
  <c r="FAO39" i="7" s="1"/>
  <c r="FAP39" i="7" s="1"/>
  <c r="FAQ39" i="7" s="1"/>
  <c r="FAR39" i="7" s="1"/>
  <c r="FAS39" i="7" s="1"/>
  <c r="FAT39" i="7" s="1"/>
  <c r="FAU39" i="7" s="1"/>
  <c r="FAV39" i="7" s="1"/>
  <c r="FAW39" i="7" s="1"/>
  <c r="FAX39" i="7" s="1"/>
  <c r="FAY39" i="7" s="1"/>
  <c r="FAZ39" i="7" s="1"/>
  <c r="FBA39" i="7" s="1"/>
  <c r="FBB39" i="7" s="1"/>
  <c r="FBC39" i="7" s="1"/>
  <c r="FBD39" i="7" s="1"/>
  <c r="FBE39" i="7" s="1"/>
  <c r="FBF39" i="7" s="1"/>
  <c r="FBG39" i="7" s="1"/>
  <c r="FBH39" i="7" s="1"/>
  <c r="FBI39" i="7" s="1"/>
  <c r="FBJ39" i="7" s="1"/>
  <c r="FBK39" i="7" s="1"/>
  <c r="FBL39" i="7" s="1"/>
  <c r="FBM39" i="7" s="1"/>
  <c r="FBN39" i="7" s="1"/>
  <c r="FBO39" i="7" s="1"/>
  <c r="FBP39" i="7" s="1"/>
  <c r="FBQ39" i="7" s="1"/>
  <c r="FBR39" i="7" s="1"/>
  <c r="FBS39" i="7" s="1"/>
  <c r="FBT39" i="7" s="1"/>
  <c r="FBU39" i="7" s="1"/>
  <c r="FBV39" i="7" s="1"/>
  <c r="FBW39" i="7" s="1"/>
  <c r="FBX39" i="7" s="1"/>
  <c r="FBY39" i="7" s="1"/>
  <c r="FBZ39" i="7" s="1"/>
  <c r="FCA39" i="7" s="1"/>
  <c r="FCB39" i="7" s="1"/>
  <c r="FCC39" i="7" s="1"/>
  <c r="FCD39" i="7" s="1"/>
  <c r="FCE39" i="7" s="1"/>
  <c r="FCF39" i="7" s="1"/>
  <c r="FCG39" i="7" s="1"/>
  <c r="FCH39" i="7" s="1"/>
  <c r="FCI39" i="7" s="1"/>
  <c r="FCJ39" i="7" s="1"/>
  <c r="FCK39" i="7" s="1"/>
  <c r="FCL39" i="7" s="1"/>
  <c r="FCM39" i="7" s="1"/>
  <c r="FCN39" i="7" s="1"/>
  <c r="FCO39" i="7" s="1"/>
  <c r="FCP39" i="7" s="1"/>
  <c r="FCQ39" i="7" s="1"/>
  <c r="FCR39" i="7" s="1"/>
  <c r="FCS39" i="7" s="1"/>
  <c r="FCT39" i="7" s="1"/>
  <c r="FCU39" i="7" s="1"/>
  <c r="FCV39" i="7" s="1"/>
  <c r="FCW39" i="7" s="1"/>
  <c r="FCX39" i="7" s="1"/>
  <c r="FCY39" i="7" s="1"/>
  <c r="FCZ39" i="7" s="1"/>
  <c r="FDA39" i="7" s="1"/>
  <c r="FDB39" i="7" s="1"/>
  <c r="FDC39" i="7" s="1"/>
  <c r="FDD39" i="7" s="1"/>
  <c r="FDE39" i="7" s="1"/>
  <c r="FDF39" i="7" s="1"/>
  <c r="FDG39" i="7" s="1"/>
  <c r="FDH39" i="7" s="1"/>
  <c r="FDI39" i="7" s="1"/>
  <c r="FDJ39" i="7" s="1"/>
  <c r="FDK39" i="7" s="1"/>
  <c r="FDL39" i="7" s="1"/>
  <c r="FDM39" i="7" s="1"/>
  <c r="FDN39" i="7" s="1"/>
  <c r="FDO39" i="7" s="1"/>
  <c r="FDP39" i="7" s="1"/>
  <c r="FDQ39" i="7" s="1"/>
  <c r="FDR39" i="7" s="1"/>
  <c r="FDS39" i="7" s="1"/>
  <c r="FDT39" i="7" s="1"/>
  <c r="FDU39" i="7" s="1"/>
  <c r="FDV39" i="7" s="1"/>
  <c r="FDW39" i="7" s="1"/>
  <c r="FDX39" i="7" s="1"/>
  <c r="FDY39" i="7" s="1"/>
  <c r="FDZ39" i="7" s="1"/>
  <c r="FEA39" i="7" s="1"/>
  <c r="FEB39" i="7" s="1"/>
  <c r="FEC39" i="7" s="1"/>
  <c r="FED39" i="7" s="1"/>
  <c r="FEE39" i="7" s="1"/>
  <c r="FEF39" i="7" s="1"/>
  <c r="FEG39" i="7" s="1"/>
  <c r="FEH39" i="7" s="1"/>
  <c r="FEI39" i="7" s="1"/>
  <c r="FEJ39" i="7" s="1"/>
  <c r="FEK39" i="7" s="1"/>
  <c r="FEL39" i="7" s="1"/>
  <c r="FEM39" i="7" s="1"/>
  <c r="FEN39" i="7" s="1"/>
  <c r="FEO39" i="7" s="1"/>
  <c r="FEP39" i="7" s="1"/>
  <c r="FEQ39" i="7" s="1"/>
  <c r="FER39" i="7" s="1"/>
  <c r="FES39" i="7" s="1"/>
  <c r="FET39" i="7" s="1"/>
  <c r="FEU39" i="7" s="1"/>
  <c r="FEV39" i="7" s="1"/>
  <c r="FEW39" i="7" s="1"/>
  <c r="FEX39" i="7" s="1"/>
  <c r="FEY39" i="7" s="1"/>
  <c r="FEZ39" i="7" s="1"/>
  <c r="FFA39" i="7" s="1"/>
  <c r="FFB39" i="7" s="1"/>
  <c r="FFC39" i="7" s="1"/>
  <c r="FFD39" i="7" s="1"/>
  <c r="FFE39" i="7" s="1"/>
  <c r="FFF39" i="7" s="1"/>
  <c r="FFG39" i="7" s="1"/>
  <c r="FFH39" i="7" s="1"/>
  <c r="FFI39" i="7" s="1"/>
  <c r="FFJ39" i="7" s="1"/>
  <c r="FFK39" i="7" s="1"/>
  <c r="FFL39" i="7" s="1"/>
  <c r="FFM39" i="7" s="1"/>
  <c r="FFN39" i="7" s="1"/>
  <c r="FFO39" i="7" s="1"/>
  <c r="FFP39" i="7" s="1"/>
  <c r="FFQ39" i="7" s="1"/>
  <c r="FFR39" i="7" s="1"/>
  <c r="FFS39" i="7" s="1"/>
  <c r="FFT39" i="7" s="1"/>
  <c r="FFU39" i="7" s="1"/>
  <c r="FFV39" i="7" s="1"/>
  <c r="FFW39" i="7" s="1"/>
  <c r="FFX39" i="7" s="1"/>
  <c r="FFY39" i="7" s="1"/>
  <c r="FFZ39" i="7" s="1"/>
  <c r="FGA39" i="7" s="1"/>
  <c r="FGB39" i="7" s="1"/>
  <c r="FGC39" i="7" s="1"/>
  <c r="FGD39" i="7" s="1"/>
  <c r="FGE39" i="7" s="1"/>
  <c r="FGF39" i="7" s="1"/>
  <c r="FGG39" i="7" s="1"/>
  <c r="FGH39" i="7" s="1"/>
  <c r="FGI39" i="7" s="1"/>
  <c r="FGJ39" i="7" s="1"/>
  <c r="FGK39" i="7" s="1"/>
  <c r="FGL39" i="7" s="1"/>
  <c r="FGM39" i="7" s="1"/>
  <c r="FGN39" i="7" s="1"/>
  <c r="FGO39" i="7" s="1"/>
  <c r="FGP39" i="7" s="1"/>
  <c r="FGQ39" i="7" s="1"/>
  <c r="FGR39" i="7" s="1"/>
  <c r="FGS39" i="7" s="1"/>
  <c r="FGT39" i="7" s="1"/>
  <c r="FGU39" i="7" s="1"/>
  <c r="FGV39" i="7" s="1"/>
  <c r="FGW39" i="7" s="1"/>
  <c r="FGX39" i="7" s="1"/>
  <c r="FGY39" i="7" s="1"/>
  <c r="FGZ39" i="7" s="1"/>
  <c r="FHA39" i="7" s="1"/>
  <c r="FHB39" i="7" s="1"/>
  <c r="FHC39" i="7" s="1"/>
  <c r="FHD39" i="7" s="1"/>
  <c r="FHE39" i="7" s="1"/>
  <c r="FHF39" i="7" s="1"/>
  <c r="FHG39" i="7" s="1"/>
  <c r="FHH39" i="7" s="1"/>
  <c r="FHI39" i="7" s="1"/>
  <c r="FHJ39" i="7" s="1"/>
  <c r="FHK39" i="7" s="1"/>
  <c r="FHL39" i="7" s="1"/>
  <c r="FHM39" i="7" s="1"/>
  <c r="FHN39" i="7" s="1"/>
  <c r="FHO39" i="7" s="1"/>
  <c r="FHP39" i="7" s="1"/>
  <c r="FHQ39" i="7" s="1"/>
  <c r="FHR39" i="7" s="1"/>
  <c r="FHS39" i="7" s="1"/>
  <c r="FHT39" i="7" s="1"/>
  <c r="FHU39" i="7" s="1"/>
  <c r="FHV39" i="7" s="1"/>
  <c r="FHW39" i="7" s="1"/>
  <c r="FHX39" i="7" s="1"/>
  <c r="FHY39" i="7" s="1"/>
  <c r="FHZ39" i="7" s="1"/>
  <c r="FIA39" i="7" s="1"/>
  <c r="FIB39" i="7" s="1"/>
  <c r="FIC39" i="7" s="1"/>
  <c r="FID39" i="7" s="1"/>
  <c r="FIE39" i="7" s="1"/>
  <c r="FIF39" i="7" s="1"/>
  <c r="FIG39" i="7" s="1"/>
  <c r="FIH39" i="7" s="1"/>
  <c r="FII39" i="7" s="1"/>
  <c r="FIJ39" i="7" s="1"/>
  <c r="FIK39" i="7" s="1"/>
  <c r="FIL39" i="7" s="1"/>
  <c r="FIM39" i="7" s="1"/>
  <c r="FIN39" i="7" s="1"/>
  <c r="FIO39" i="7" s="1"/>
  <c r="FIP39" i="7" s="1"/>
  <c r="FIQ39" i="7" s="1"/>
  <c r="FIR39" i="7" s="1"/>
  <c r="FIS39" i="7" s="1"/>
  <c r="FIT39" i="7" s="1"/>
  <c r="FIU39" i="7" s="1"/>
  <c r="FIV39" i="7" s="1"/>
  <c r="FIW39" i="7" s="1"/>
  <c r="FIX39" i="7" s="1"/>
  <c r="FIY39" i="7" s="1"/>
  <c r="FIZ39" i="7" s="1"/>
  <c r="FJA39" i="7" s="1"/>
  <c r="FJB39" i="7" s="1"/>
  <c r="FJC39" i="7" s="1"/>
  <c r="FJD39" i="7" s="1"/>
  <c r="FJE39" i="7" s="1"/>
  <c r="FJF39" i="7" s="1"/>
  <c r="FJG39" i="7" s="1"/>
  <c r="FJH39" i="7" s="1"/>
  <c r="FJI39" i="7" s="1"/>
  <c r="FJJ39" i="7" s="1"/>
  <c r="FJK39" i="7" s="1"/>
  <c r="FJL39" i="7" s="1"/>
  <c r="FJM39" i="7" s="1"/>
  <c r="FJN39" i="7" s="1"/>
  <c r="FJO39" i="7" s="1"/>
  <c r="FJP39" i="7" s="1"/>
  <c r="FJQ39" i="7" s="1"/>
  <c r="FJR39" i="7" s="1"/>
  <c r="FJS39" i="7" s="1"/>
  <c r="FJT39" i="7" s="1"/>
  <c r="FJU39" i="7" s="1"/>
  <c r="FJV39" i="7" s="1"/>
  <c r="FJW39" i="7" s="1"/>
  <c r="FJX39" i="7" s="1"/>
  <c r="FJY39" i="7" s="1"/>
  <c r="FJZ39" i="7" s="1"/>
  <c r="FKA39" i="7" s="1"/>
  <c r="FKB39" i="7" s="1"/>
  <c r="FKC39" i="7" s="1"/>
  <c r="FKD39" i="7" s="1"/>
  <c r="FKE39" i="7" s="1"/>
  <c r="FKF39" i="7" s="1"/>
  <c r="FKG39" i="7" s="1"/>
  <c r="FKH39" i="7" s="1"/>
  <c r="FKI39" i="7" s="1"/>
  <c r="FKJ39" i="7" s="1"/>
  <c r="FKK39" i="7" s="1"/>
  <c r="FKL39" i="7" s="1"/>
  <c r="FKM39" i="7" s="1"/>
  <c r="FKN39" i="7" s="1"/>
  <c r="FKO39" i="7" s="1"/>
  <c r="FKP39" i="7" s="1"/>
  <c r="FKQ39" i="7" s="1"/>
  <c r="FKR39" i="7" s="1"/>
  <c r="FKS39" i="7" s="1"/>
  <c r="FKT39" i="7" s="1"/>
  <c r="FKU39" i="7" s="1"/>
  <c r="FKV39" i="7" s="1"/>
  <c r="FKW39" i="7" s="1"/>
  <c r="FKX39" i="7" s="1"/>
  <c r="FKY39" i="7" s="1"/>
  <c r="FKZ39" i="7" s="1"/>
  <c r="FLA39" i="7" s="1"/>
  <c r="FLB39" i="7" s="1"/>
  <c r="FLC39" i="7" s="1"/>
  <c r="FLD39" i="7" s="1"/>
  <c r="FLE39" i="7" s="1"/>
  <c r="FLF39" i="7" s="1"/>
  <c r="FLG39" i="7" s="1"/>
  <c r="FLH39" i="7" s="1"/>
  <c r="FLI39" i="7" s="1"/>
  <c r="FLJ39" i="7" s="1"/>
  <c r="FLK39" i="7" s="1"/>
  <c r="FLL39" i="7" s="1"/>
  <c r="FLM39" i="7" s="1"/>
  <c r="FLN39" i="7" s="1"/>
  <c r="FLO39" i="7" s="1"/>
  <c r="FLP39" i="7" s="1"/>
  <c r="FLQ39" i="7" s="1"/>
  <c r="FLR39" i="7" s="1"/>
  <c r="FLS39" i="7" s="1"/>
  <c r="FLT39" i="7" s="1"/>
  <c r="FLU39" i="7" s="1"/>
  <c r="FLV39" i="7" s="1"/>
  <c r="FLW39" i="7" s="1"/>
  <c r="FLX39" i="7" s="1"/>
  <c r="FLY39" i="7" s="1"/>
  <c r="FLZ39" i="7" s="1"/>
  <c r="FMA39" i="7" s="1"/>
  <c r="FMB39" i="7" s="1"/>
  <c r="FMC39" i="7" s="1"/>
  <c r="FMD39" i="7" s="1"/>
  <c r="FME39" i="7" s="1"/>
  <c r="FMF39" i="7" s="1"/>
  <c r="FMG39" i="7" s="1"/>
  <c r="FMH39" i="7" s="1"/>
  <c r="FMI39" i="7" s="1"/>
  <c r="FMJ39" i="7" s="1"/>
  <c r="FMK39" i="7" s="1"/>
  <c r="FML39" i="7" s="1"/>
  <c r="FMM39" i="7" s="1"/>
  <c r="FMN39" i="7" s="1"/>
  <c r="FMO39" i="7" s="1"/>
  <c r="FMP39" i="7" s="1"/>
  <c r="FMQ39" i="7" s="1"/>
  <c r="FMR39" i="7" s="1"/>
  <c r="FMS39" i="7" s="1"/>
  <c r="FMT39" i="7" s="1"/>
  <c r="FMU39" i="7" s="1"/>
  <c r="FMV39" i="7" s="1"/>
  <c r="FMW39" i="7" s="1"/>
  <c r="FMX39" i="7" s="1"/>
  <c r="FMY39" i="7" s="1"/>
  <c r="FMZ39" i="7" s="1"/>
  <c r="FNA39" i="7" s="1"/>
  <c r="FNB39" i="7" s="1"/>
  <c r="FNC39" i="7" s="1"/>
  <c r="FND39" i="7" s="1"/>
  <c r="FNE39" i="7" s="1"/>
  <c r="FNF39" i="7" s="1"/>
  <c r="FNG39" i="7" s="1"/>
  <c r="FNH39" i="7" s="1"/>
  <c r="FNI39" i="7" s="1"/>
  <c r="FNJ39" i="7" s="1"/>
  <c r="FNK39" i="7" s="1"/>
  <c r="FNL39" i="7" s="1"/>
  <c r="FNM39" i="7" s="1"/>
  <c r="FNN39" i="7" s="1"/>
  <c r="FNO39" i="7" s="1"/>
  <c r="FNP39" i="7" s="1"/>
  <c r="FNQ39" i="7" s="1"/>
  <c r="FNR39" i="7" s="1"/>
  <c r="FNS39" i="7" s="1"/>
  <c r="FNT39" i="7" s="1"/>
  <c r="FNU39" i="7" s="1"/>
  <c r="FNV39" i="7" s="1"/>
  <c r="FNW39" i="7" s="1"/>
  <c r="FNX39" i="7" s="1"/>
  <c r="FNY39" i="7" s="1"/>
  <c r="FNZ39" i="7" s="1"/>
  <c r="FOA39" i="7" s="1"/>
  <c r="FOB39" i="7" s="1"/>
  <c r="FOC39" i="7" s="1"/>
  <c r="FOD39" i="7" s="1"/>
  <c r="FOE39" i="7" s="1"/>
  <c r="FOF39" i="7" s="1"/>
  <c r="FOG39" i="7" s="1"/>
  <c r="FOH39" i="7" s="1"/>
  <c r="FOI39" i="7" s="1"/>
  <c r="FOJ39" i="7" s="1"/>
  <c r="FOK39" i="7" s="1"/>
  <c r="FOL39" i="7" s="1"/>
  <c r="FOM39" i="7" s="1"/>
  <c r="FON39" i="7" s="1"/>
  <c r="FOO39" i="7" s="1"/>
  <c r="FOP39" i="7" s="1"/>
  <c r="FOQ39" i="7" s="1"/>
  <c r="FOR39" i="7" s="1"/>
  <c r="FOS39" i="7" s="1"/>
  <c r="FOT39" i="7" s="1"/>
  <c r="FOU39" i="7" s="1"/>
  <c r="FOV39" i="7" s="1"/>
  <c r="FOW39" i="7" s="1"/>
  <c r="FOX39" i="7" s="1"/>
  <c r="FOY39" i="7" s="1"/>
  <c r="FOZ39" i="7" s="1"/>
  <c r="FPA39" i="7" s="1"/>
  <c r="FPB39" i="7" s="1"/>
  <c r="FPC39" i="7" s="1"/>
  <c r="FPD39" i="7" s="1"/>
  <c r="FPE39" i="7" s="1"/>
  <c r="FPF39" i="7" s="1"/>
  <c r="FPG39" i="7" s="1"/>
  <c r="FPH39" i="7" s="1"/>
  <c r="FPI39" i="7" s="1"/>
  <c r="FPJ39" i="7" s="1"/>
  <c r="FPK39" i="7" s="1"/>
  <c r="FPL39" i="7" s="1"/>
  <c r="FPM39" i="7" s="1"/>
  <c r="FPN39" i="7" s="1"/>
  <c r="FPO39" i="7" s="1"/>
  <c r="FPP39" i="7" s="1"/>
  <c r="FPQ39" i="7" s="1"/>
  <c r="FPR39" i="7" s="1"/>
  <c r="FPS39" i="7" s="1"/>
  <c r="FPT39" i="7" s="1"/>
  <c r="FPU39" i="7" s="1"/>
  <c r="FPV39" i="7" s="1"/>
  <c r="FPW39" i="7" s="1"/>
  <c r="FPX39" i="7" s="1"/>
  <c r="FPY39" i="7" s="1"/>
  <c r="FPZ39" i="7" s="1"/>
  <c r="FQA39" i="7" s="1"/>
  <c r="FQB39" i="7" s="1"/>
  <c r="FQC39" i="7" s="1"/>
  <c r="FQD39" i="7" s="1"/>
  <c r="FQE39" i="7" s="1"/>
  <c r="FQF39" i="7" s="1"/>
  <c r="FQG39" i="7" s="1"/>
  <c r="FQH39" i="7" s="1"/>
  <c r="FQI39" i="7" s="1"/>
  <c r="FQJ39" i="7" s="1"/>
  <c r="FQK39" i="7" s="1"/>
  <c r="FQL39" i="7" s="1"/>
  <c r="FQM39" i="7" s="1"/>
  <c r="FQN39" i="7" s="1"/>
  <c r="FQO39" i="7" s="1"/>
  <c r="FQP39" i="7" s="1"/>
  <c r="FQQ39" i="7" s="1"/>
  <c r="FQR39" i="7" s="1"/>
  <c r="FQS39" i="7" s="1"/>
  <c r="FQT39" i="7" s="1"/>
  <c r="FQU39" i="7" s="1"/>
  <c r="FQV39" i="7" s="1"/>
  <c r="FQW39" i="7" s="1"/>
  <c r="FQX39" i="7" s="1"/>
  <c r="FQY39" i="7" s="1"/>
  <c r="FQZ39" i="7" s="1"/>
  <c r="FRA39" i="7" s="1"/>
  <c r="FRB39" i="7" s="1"/>
  <c r="FRC39" i="7" s="1"/>
  <c r="FRD39" i="7" s="1"/>
  <c r="FRE39" i="7" s="1"/>
  <c r="FRF39" i="7" s="1"/>
  <c r="FRG39" i="7" s="1"/>
  <c r="FRH39" i="7" s="1"/>
  <c r="FRI39" i="7" s="1"/>
  <c r="FRJ39" i="7" s="1"/>
  <c r="FRK39" i="7" s="1"/>
  <c r="FRL39" i="7" s="1"/>
  <c r="FRM39" i="7" s="1"/>
  <c r="FRN39" i="7" s="1"/>
  <c r="FRO39" i="7" s="1"/>
  <c r="FRP39" i="7" s="1"/>
  <c r="FRQ39" i="7" s="1"/>
  <c r="FRR39" i="7" s="1"/>
  <c r="FRS39" i="7" s="1"/>
  <c r="FRT39" i="7" s="1"/>
  <c r="FRU39" i="7" s="1"/>
  <c r="FRV39" i="7" s="1"/>
  <c r="FRW39" i="7" s="1"/>
  <c r="FRX39" i="7" s="1"/>
  <c r="FRY39" i="7" s="1"/>
  <c r="FRZ39" i="7" s="1"/>
  <c r="FSA39" i="7" s="1"/>
  <c r="FSB39" i="7" s="1"/>
  <c r="FSC39" i="7" s="1"/>
  <c r="FSD39" i="7" s="1"/>
  <c r="FSE39" i="7" s="1"/>
  <c r="FSF39" i="7" s="1"/>
  <c r="FSG39" i="7" s="1"/>
  <c r="FSH39" i="7" s="1"/>
  <c r="FSI39" i="7" s="1"/>
  <c r="FSJ39" i="7" s="1"/>
  <c r="FSK39" i="7" s="1"/>
  <c r="FSL39" i="7" s="1"/>
  <c r="FSM39" i="7" s="1"/>
  <c r="FSN39" i="7" s="1"/>
  <c r="FSO39" i="7" s="1"/>
  <c r="FSP39" i="7" s="1"/>
  <c r="FSQ39" i="7" s="1"/>
  <c r="FSR39" i="7" s="1"/>
  <c r="FSS39" i="7" s="1"/>
  <c r="FST39" i="7" s="1"/>
  <c r="FSU39" i="7" s="1"/>
  <c r="FSV39" i="7" s="1"/>
  <c r="FSW39" i="7" s="1"/>
  <c r="FSX39" i="7" s="1"/>
  <c r="FSY39" i="7" s="1"/>
  <c r="FSZ39" i="7" s="1"/>
  <c r="FTA39" i="7" s="1"/>
  <c r="FTB39" i="7" s="1"/>
  <c r="FTC39" i="7" s="1"/>
  <c r="FTD39" i="7" s="1"/>
  <c r="FTE39" i="7" s="1"/>
  <c r="FTF39" i="7" s="1"/>
  <c r="FTG39" i="7" s="1"/>
  <c r="FTH39" i="7" s="1"/>
  <c r="FTI39" i="7" s="1"/>
  <c r="FTJ39" i="7" s="1"/>
  <c r="FTK39" i="7" s="1"/>
  <c r="FTL39" i="7" s="1"/>
  <c r="FTM39" i="7" s="1"/>
  <c r="FTN39" i="7" s="1"/>
  <c r="FTO39" i="7" s="1"/>
  <c r="FTP39" i="7" s="1"/>
  <c r="FTQ39" i="7" s="1"/>
  <c r="FTR39" i="7" s="1"/>
  <c r="FTS39" i="7" s="1"/>
  <c r="FTT39" i="7" s="1"/>
  <c r="FTU39" i="7" s="1"/>
  <c r="FTV39" i="7" s="1"/>
  <c r="FTW39" i="7" s="1"/>
  <c r="FTX39" i="7" s="1"/>
  <c r="FTY39" i="7" s="1"/>
  <c r="FTZ39" i="7" s="1"/>
  <c r="FUA39" i="7" s="1"/>
  <c r="FUB39" i="7" s="1"/>
  <c r="FUC39" i="7" s="1"/>
  <c r="FUD39" i="7" s="1"/>
  <c r="FUE39" i="7" s="1"/>
  <c r="FUF39" i="7" s="1"/>
  <c r="FUG39" i="7" s="1"/>
  <c r="FUH39" i="7" s="1"/>
  <c r="FUI39" i="7" s="1"/>
  <c r="FUJ39" i="7" s="1"/>
  <c r="FUK39" i="7" s="1"/>
  <c r="FUL39" i="7" s="1"/>
  <c r="FUM39" i="7" s="1"/>
  <c r="FUN39" i="7" s="1"/>
  <c r="FUO39" i="7" s="1"/>
  <c r="FUP39" i="7" s="1"/>
  <c r="FUQ39" i="7" s="1"/>
  <c r="FUR39" i="7" s="1"/>
  <c r="FUS39" i="7" s="1"/>
  <c r="FUT39" i="7" s="1"/>
  <c r="FUU39" i="7" s="1"/>
  <c r="FUV39" i="7" s="1"/>
  <c r="FUW39" i="7" s="1"/>
  <c r="FUX39" i="7" s="1"/>
  <c r="FUY39" i="7" s="1"/>
  <c r="FUZ39" i="7" s="1"/>
  <c r="FVA39" i="7" s="1"/>
  <c r="FVB39" i="7" s="1"/>
  <c r="FVC39" i="7" s="1"/>
  <c r="FVD39" i="7" s="1"/>
  <c r="FVE39" i="7" s="1"/>
  <c r="FVF39" i="7" s="1"/>
  <c r="FVG39" i="7" s="1"/>
  <c r="FVH39" i="7" s="1"/>
  <c r="FVI39" i="7" s="1"/>
  <c r="FVJ39" i="7" s="1"/>
  <c r="FVK39" i="7" s="1"/>
  <c r="FVL39" i="7" s="1"/>
  <c r="FVM39" i="7" s="1"/>
  <c r="FVN39" i="7" s="1"/>
  <c r="FVO39" i="7" s="1"/>
  <c r="FVP39" i="7" s="1"/>
  <c r="FVQ39" i="7" s="1"/>
  <c r="FVR39" i="7" s="1"/>
  <c r="FVS39" i="7" s="1"/>
  <c r="FVT39" i="7" s="1"/>
  <c r="FVU39" i="7" s="1"/>
  <c r="FVV39" i="7" s="1"/>
  <c r="FVW39" i="7" s="1"/>
  <c r="FVX39" i="7" s="1"/>
  <c r="FVY39" i="7" s="1"/>
  <c r="FVZ39" i="7" s="1"/>
  <c r="FWA39" i="7" s="1"/>
  <c r="FWB39" i="7" s="1"/>
  <c r="FWC39" i="7" s="1"/>
  <c r="FWD39" i="7" s="1"/>
  <c r="FWE39" i="7" s="1"/>
  <c r="FWF39" i="7" s="1"/>
  <c r="FWG39" i="7" s="1"/>
  <c r="FWH39" i="7" s="1"/>
  <c r="FWI39" i="7" s="1"/>
  <c r="FWJ39" i="7" s="1"/>
  <c r="FWK39" i="7" s="1"/>
  <c r="FWL39" i="7" s="1"/>
  <c r="FWM39" i="7" s="1"/>
  <c r="FWN39" i="7" s="1"/>
  <c r="FWO39" i="7" s="1"/>
  <c r="FWP39" i="7" s="1"/>
  <c r="FWQ39" i="7" s="1"/>
  <c r="FWR39" i="7" s="1"/>
  <c r="FWS39" i="7" s="1"/>
  <c r="FWT39" i="7" s="1"/>
  <c r="FWU39" i="7" s="1"/>
  <c r="FWV39" i="7" s="1"/>
  <c r="FWW39" i="7" s="1"/>
  <c r="FWX39" i="7" s="1"/>
  <c r="FWY39" i="7" s="1"/>
  <c r="FWZ39" i="7" s="1"/>
  <c r="FXA39" i="7" s="1"/>
  <c r="FXB39" i="7" s="1"/>
  <c r="FXC39" i="7" s="1"/>
  <c r="FXD39" i="7" s="1"/>
  <c r="FXE39" i="7" s="1"/>
  <c r="FXF39" i="7" s="1"/>
  <c r="FXG39" i="7" s="1"/>
  <c r="FXH39" i="7" s="1"/>
  <c r="FXI39" i="7" s="1"/>
  <c r="FXJ39" i="7" s="1"/>
  <c r="FXK39" i="7" s="1"/>
  <c r="FXL39" i="7" s="1"/>
  <c r="FXM39" i="7" s="1"/>
  <c r="FXN39" i="7" s="1"/>
  <c r="FXO39" i="7" s="1"/>
  <c r="FXP39" i="7" s="1"/>
  <c r="FXQ39" i="7" s="1"/>
  <c r="FXR39" i="7" s="1"/>
  <c r="FXS39" i="7" s="1"/>
  <c r="FXT39" i="7" s="1"/>
  <c r="FXU39" i="7" s="1"/>
  <c r="FXV39" i="7" s="1"/>
  <c r="FXW39" i="7" s="1"/>
  <c r="FXX39" i="7" s="1"/>
  <c r="FXY39" i="7" s="1"/>
  <c r="FXZ39" i="7" s="1"/>
  <c r="FYA39" i="7" s="1"/>
  <c r="FYB39" i="7" s="1"/>
  <c r="FYC39" i="7" s="1"/>
  <c r="FYD39" i="7" s="1"/>
  <c r="FYE39" i="7" s="1"/>
  <c r="FYF39" i="7" s="1"/>
  <c r="FYG39" i="7" s="1"/>
  <c r="FYH39" i="7" s="1"/>
  <c r="FYI39" i="7" s="1"/>
  <c r="FYJ39" i="7" s="1"/>
  <c r="FYK39" i="7" s="1"/>
  <c r="FYL39" i="7" s="1"/>
  <c r="FYM39" i="7" s="1"/>
  <c r="FYN39" i="7" s="1"/>
  <c r="FYO39" i="7" s="1"/>
  <c r="FYP39" i="7" s="1"/>
  <c r="FYQ39" i="7" s="1"/>
  <c r="FYR39" i="7" s="1"/>
  <c r="FYS39" i="7" s="1"/>
  <c r="FYT39" i="7" s="1"/>
  <c r="FYU39" i="7" s="1"/>
  <c r="FYV39" i="7" s="1"/>
  <c r="FYW39" i="7" s="1"/>
  <c r="FYX39" i="7" s="1"/>
  <c r="FYY39" i="7" s="1"/>
  <c r="FYZ39" i="7" s="1"/>
  <c r="FZA39" i="7" s="1"/>
  <c r="FZB39" i="7" s="1"/>
  <c r="FZC39" i="7" s="1"/>
  <c r="FZD39" i="7" s="1"/>
  <c r="FZE39" i="7" s="1"/>
  <c r="FZF39" i="7" s="1"/>
  <c r="FZG39" i="7" s="1"/>
  <c r="FZH39" i="7" s="1"/>
  <c r="FZI39" i="7" s="1"/>
  <c r="FZJ39" i="7" s="1"/>
  <c r="FZK39" i="7" s="1"/>
  <c r="FZL39" i="7" s="1"/>
  <c r="FZM39" i="7" s="1"/>
  <c r="FZN39" i="7" s="1"/>
  <c r="FZO39" i="7" s="1"/>
  <c r="FZP39" i="7" s="1"/>
  <c r="FZQ39" i="7" s="1"/>
  <c r="FZR39" i="7" s="1"/>
  <c r="FZS39" i="7" s="1"/>
  <c r="FZT39" i="7" s="1"/>
  <c r="FZU39" i="7" s="1"/>
  <c r="FZV39" i="7" s="1"/>
  <c r="FZW39" i="7" s="1"/>
  <c r="FZX39" i="7" s="1"/>
  <c r="FZY39" i="7" s="1"/>
  <c r="FZZ39" i="7" s="1"/>
  <c r="GAA39" i="7" s="1"/>
  <c r="GAB39" i="7" s="1"/>
  <c r="GAC39" i="7" s="1"/>
  <c r="GAD39" i="7" s="1"/>
  <c r="GAE39" i="7" s="1"/>
  <c r="GAF39" i="7" s="1"/>
  <c r="GAG39" i="7" s="1"/>
  <c r="GAH39" i="7" s="1"/>
  <c r="GAI39" i="7" s="1"/>
  <c r="GAJ39" i="7" s="1"/>
  <c r="GAK39" i="7" s="1"/>
  <c r="GAL39" i="7" s="1"/>
  <c r="GAM39" i="7" s="1"/>
  <c r="GAN39" i="7" s="1"/>
  <c r="GAO39" i="7" s="1"/>
  <c r="GAP39" i="7" s="1"/>
  <c r="GAQ39" i="7" s="1"/>
  <c r="GAR39" i="7" s="1"/>
  <c r="GAS39" i="7" s="1"/>
  <c r="GAT39" i="7" s="1"/>
  <c r="GAU39" i="7" s="1"/>
  <c r="GAV39" i="7" s="1"/>
  <c r="GAW39" i="7" s="1"/>
  <c r="GAX39" i="7" s="1"/>
  <c r="GAY39" i="7" s="1"/>
  <c r="GAZ39" i="7" s="1"/>
  <c r="GBA39" i="7" s="1"/>
  <c r="GBB39" i="7" s="1"/>
  <c r="GBC39" i="7" s="1"/>
  <c r="GBD39" i="7" s="1"/>
  <c r="GBE39" i="7" s="1"/>
  <c r="GBF39" i="7" s="1"/>
  <c r="GBG39" i="7" s="1"/>
  <c r="GBH39" i="7" s="1"/>
  <c r="GBI39" i="7" s="1"/>
  <c r="GBJ39" i="7" s="1"/>
  <c r="GBK39" i="7" s="1"/>
  <c r="GBL39" i="7" s="1"/>
  <c r="GBM39" i="7" s="1"/>
  <c r="GBN39" i="7" s="1"/>
  <c r="GBO39" i="7" s="1"/>
  <c r="GBP39" i="7" s="1"/>
  <c r="GBQ39" i="7" s="1"/>
  <c r="GBR39" i="7" s="1"/>
  <c r="GBS39" i="7" s="1"/>
  <c r="GBT39" i="7" s="1"/>
  <c r="GBU39" i="7" s="1"/>
  <c r="GBV39" i="7" s="1"/>
  <c r="GBW39" i="7" s="1"/>
  <c r="GBX39" i="7" s="1"/>
  <c r="GBY39" i="7" s="1"/>
  <c r="GBZ39" i="7" s="1"/>
  <c r="GCA39" i="7" s="1"/>
  <c r="GCB39" i="7" s="1"/>
  <c r="GCC39" i="7" s="1"/>
  <c r="GCD39" i="7" s="1"/>
  <c r="GCE39" i="7" s="1"/>
  <c r="GCF39" i="7" s="1"/>
  <c r="GCG39" i="7" s="1"/>
  <c r="GCH39" i="7" s="1"/>
  <c r="GCI39" i="7" s="1"/>
  <c r="GCJ39" i="7" s="1"/>
  <c r="GCK39" i="7" s="1"/>
  <c r="GCL39" i="7" s="1"/>
  <c r="GCM39" i="7" s="1"/>
  <c r="GCN39" i="7" s="1"/>
  <c r="GCO39" i="7" s="1"/>
  <c r="GCP39" i="7" s="1"/>
  <c r="GCQ39" i="7" s="1"/>
  <c r="GCR39" i="7" s="1"/>
  <c r="GCS39" i="7" s="1"/>
  <c r="GCT39" i="7" s="1"/>
  <c r="GCU39" i="7" s="1"/>
  <c r="GCV39" i="7" s="1"/>
  <c r="GCW39" i="7" s="1"/>
  <c r="GCX39" i="7" s="1"/>
  <c r="GCY39" i="7" s="1"/>
  <c r="GCZ39" i="7" s="1"/>
  <c r="GDA39" i="7" s="1"/>
  <c r="GDB39" i="7" s="1"/>
  <c r="GDC39" i="7" s="1"/>
  <c r="GDD39" i="7" s="1"/>
  <c r="GDE39" i="7" s="1"/>
  <c r="GDF39" i="7" s="1"/>
  <c r="GDG39" i="7" s="1"/>
  <c r="GDH39" i="7" s="1"/>
  <c r="GDI39" i="7" s="1"/>
  <c r="GDJ39" i="7" s="1"/>
  <c r="GDK39" i="7" s="1"/>
  <c r="GDL39" i="7" s="1"/>
  <c r="GDM39" i="7" s="1"/>
  <c r="GDN39" i="7" s="1"/>
  <c r="GDO39" i="7" s="1"/>
  <c r="GDP39" i="7" s="1"/>
  <c r="GDQ39" i="7" s="1"/>
  <c r="GDR39" i="7" s="1"/>
  <c r="GDS39" i="7" s="1"/>
  <c r="GDT39" i="7" s="1"/>
  <c r="GDU39" i="7" s="1"/>
  <c r="GDV39" i="7" s="1"/>
  <c r="GDW39" i="7" s="1"/>
  <c r="GDX39" i="7" s="1"/>
  <c r="GDY39" i="7" s="1"/>
  <c r="GDZ39" i="7" s="1"/>
  <c r="GEA39" i="7" s="1"/>
  <c r="GEB39" i="7" s="1"/>
  <c r="GEC39" i="7" s="1"/>
  <c r="GED39" i="7" s="1"/>
  <c r="GEE39" i="7" s="1"/>
  <c r="GEF39" i="7" s="1"/>
  <c r="GEG39" i="7" s="1"/>
  <c r="GEH39" i="7" s="1"/>
  <c r="GEI39" i="7" s="1"/>
  <c r="GEJ39" i="7" s="1"/>
  <c r="GEK39" i="7" s="1"/>
  <c r="GEL39" i="7" s="1"/>
  <c r="GEM39" i="7" s="1"/>
  <c r="GEN39" i="7" s="1"/>
  <c r="GEO39" i="7" s="1"/>
  <c r="GEP39" i="7" s="1"/>
  <c r="GEQ39" i="7" s="1"/>
  <c r="GER39" i="7" s="1"/>
  <c r="GES39" i="7" s="1"/>
  <c r="GET39" i="7" s="1"/>
  <c r="GEU39" i="7" s="1"/>
  <c r="GEV39" i="7" s="1"/>
  <c r="GEW39" i="7" s="1"/>
  <c r="GEX39" i="7" s="1"/>
  <c r="GEY39" i="7" s="1"/>
  <c r="GEZ39" i="7" s="1"/>
  <c r="GFA39" i="7" s="1"/>
  <c r="GFB39" i="7" s="1"/>
  <c r="GFC39" i="7" s="1"/>
  <c r="GFD39" i="7" s="1"/>
  <c r="GFE39" i="7" s="1"/>
  <c r="GFF39" i="7" s="1"/>
  <c r="GFG39" i="7" s="1"/>
  <c r="GFH39" i="7" s="1"/>
  <c r="GFI39" i="7" s="1"/>
  <c r="GFJ39" i="7" s="1"/>
  <c r="GFK39" i="7" s="1"/>
  <c r="GFL39" i="7" s="1"/>
  <c r="GFM39" i="7" s="1"/>
  <c r="GFN39" i="7" s="1"/>
  <c r="GFO39" i="7" s="1"/>
  <c r="GFP39" i="7" s="1"/>
  <c r="GFQ39" i="7" s="1"/>
  <c r="GFR39" i="7" s="1"/>
  <c r="GFS39" i="7" s="1"/>
  <c r="GFT39" i="7" s="1"/>
  <c r="GFU39" i="7" s="1"/>
  <c r="GFV39" i="7" s="1"/>
  <c r="GFW39" i="7" s="1"/>
  <c r="GFX39" i="7" s="1"/>
  <c r="GFY39" i="7" s="1"/>
  <c r="GFZ39" i="7" s="1"/>
  <c r="GGA39" i="7" s="1"/>
  <c r="GGB39" i="7" s="1"/>
  <c r="GGC39" i="7" s="1"/>
  <c r="GGD39" i="7" s="1"/>
  <c r="GGE39" i="7" s="1"/>
  <c r="GGF39" i="7" s="1"/>
  <c r="GGG39" i="7" s="1"/>
  <c r="GGH39" i="7" s="1"/>
  <c r="GGI39" i="7" s="1"/>
  <c r="GGJ39" i="7" s="1"/>
  <c r="GGK39" i="7" s="1"/>
  <c r="GGL39" i="7" s="1"/>
  <c r="GGM39" i="7" s="1"/>
  <c r="GGN39" i="7" s="1"/>
  <c r="GGO39" i="7" s="1"/>
  <c r="GGP39" i="7" s="1"/>
  <c r="GGQ39" i="7" s="1"/>
  <c r="GGR39" i="7" s="1"/>
  <c r="GGS39" i="7" s="1"/>
  <c r="GGT39" i="7" s="1"/>
  <c r="GGU39" i="7" s="1"/>
  <c r="GGV39" i="7" s="1"/>
  <c r="GGW39" i="7" s="1"/>
  <c r="GGX39" i="7" s="1"/>
  <c r="GGY39" i="7" s="1"/>
  <c r="GGZ39" i="7" s="1"/>
  <c r="GHA39" i="7" s="1"/>
  <c r="GHB39" i="7" s="1"/>
  <c r="GHC39" i="7" s="1"/>
  <c r="GHD39" i="7" s="1"/>
  <c r="GHE39" i="7" s="1"/>
  <c r="GHF39" i="7" s="1"/>
  <c r="GHG39" i="7" s="1"/>
  <c r="GHH39" i="7" s="1"/>
  <c r="GHI39" i="7" s="1"/>
  <c r="GHJ39" i="7" s="1"/>
  <c r="GHK39" i="7" s="1"/>
  <c r="GHL39" i="7" s="1"/>
  <c r="GHM39" i="7" s="1"/>
  <c r="GHN39" i="7" s="1"/>
  <c r="GHO39" i="7" s="1"/>
  <c r="GHP39" i="7" s="1"/>
  <c r="GHQ39" i="7" s="1"/>
  <c r="GHR39" i="7" s="1"/>
  <c r="GHS39" i="7" s="1"/>
  <c r="GHT39" i="7" s="1"/>
  <c r="GHU39" i="7" s="1"/>
  <c r="GHV39" i="7" s="1"/>
  <c r="GHW39" i="7" s="1"/>
  <c r="GHX39" i="7" s="1"/>
  <c r="GHY39" i="7" s="1"/>
  <c r="GHZ39" i="7" s="1"/>
  <c r="GIA39" i="7" s="1"/>
  <c r="GIB39" i="7" s="1"/>
  <c r="GIC39" i="7" s="1"/>
  <c r="GID39" i="7" s="1"/>
  <c r="GIE39" i="7" s="1"/>
  <c r="GIF39" i="7" s="1"/>
  <c r="GIG39" i="7" s="1"/>
  <c r="GIH39" i="7" s="1"/>
  <c r="GII39" i="7" s="1"/>
  <c r="GIJ39" i="7" s="1"/>
  <c r="GIK39" i="7" s="1"/>
  <c r="GIL39" i="7" s="1"/>
  <c r="GIM39" i="7" s="1"/>
  <c r="GIN39" i="7" s="1"/>
  <c r="GIO39" i="7" s="1"/>
  <c r="GIP39" i="7" s="1"/>
  <c r="GIQ39" i="7" s="1"/>
  <c r="GIR39" i="7" s="1"/>
  <c r="GIS39" i="7" s="1"/>
  <c r="GIT39" i="7" s="1"/>
  <c r="GIU39" i="7" s="1"/>
  <c r="GIV39" i="7" s="1"/>
  <c r="GIW39" i="7" s="1"/>
  <c r="GIX39" i="7" s="1"/>
  <c r="GIY39" i="7" s="1"/>
  <c r="GIZ39" i="7" s="1"/>
  <c r="GJA39" i="7" s="1"/>
  <c r="GJB39" i="7" s="1"/>
  <c r="GJC39" i="7" s="1"/>
  <c r="GJD39" i="7" s="1"/>
  <c r="GJE39" i="7" s="1"/>
  <c r="GJF39" i="7" s="1"/>
  <c r="GJG39" i="7" s="1"/>
  <c r="GJH39" i="7" s="1"/>
  <c r="GJI39" i="7" s="1"/>
  <c r="GJJ39" i="7" s="1"/>
  <c r="GJK39" i="7" s="1"/>
  <c r="GJL39" i="7" s="1"/>
  <c r="GJM39" i="7" s="1"/>
  <c r="GJN39" i="7" s="1"/>
  <c r="GJO39" i="7" s="1"/>
  <c r="GJP39" i="7" s="1"/>
  <c r="GJQ39" i="7" s="1"/>
  <c r="GJR39" i="7" s="1"/>
  <c r="GJS39" i="7" s="1"/>
  <c r="GJT39" i="7" s="1"/>
  <c r="GJU39" i="7" s="1"/>
  <c r="GJV39" i="7" s="1"/>
  <c r="GJW39" i="7" s="1"/>
  <c r="GJX39" i="7" s="1"/>
  <c r="GJY39" i="7" s="1"/>
  <c r="GJZ39" i="7" s="1"/>
  <c r="GKA39" i="7" s="1"/>
  <c r="GKB39" i="7" s="1"/>
  <c r="GKC39" i="7" s="1"/>
  <c r="GKD39" i="7" s="1"/>
  <c r="GKE39" i="7" s="1"/>
  <c r="GKF39" i="7" s="1"/>
  <c r="GKG39" i="7" s="1"/>
  <c r="GKH39" i="7" s="1"/>
  <c r="GKI39" i="7" s="1"/>
  <c r="GKJ39" i="7" s="1"/>
  <c r="GKK39" i="7" s="1"/>
  <c r="GKL39" i="7" s="1"/>
  <c r="GKM39" i="7" s="1"/>
  <c r="GKN39" i="7" s="1"/>
  <c r="GKO39" i="7" s="1"/>
  <c r="GKP39" i="7" s="1"/>
  <c r="GKQ39" i="7" s="1"/>
  <c r="GKR39" i="7" s="1"/>
  <c r="GKS39" i="7" s="1"/>
  <c r="GKT39" i="7" s="1"/>
  <c r="GKU39" i="7" s="1"/>
  <c r="GKV39" i="7" s="1"/>
  <c r="GKW39" i="7" s="1"/>
  <c r="GKX39" i="7" s="1"/>
  <c r="GKY39" i="7" s="1"/>
  <c r="GKZ39" i="7" s="1"/>
  <c r="GLA39" i="7" s="1"/>
  <c r="GLB39" i="7" s="1"/>
  <c r="GLC39" i="7" s="1"/>
  <c r="GLD39" i="7" s="1"/>
  <c r="GLE39" i="7" s="1"/>
  <c r="GLF39" i="7" s="1"/>
  <c r="GLG39" i="7" s="1"/>
  <c r="GLH39" i="7" s="1"/>
  <c r="GLI39" i="7" s="1"/>
  <c r="GLJ39" i="7" s="1"/>
  <c r="GLK39" i="7" s="1"/>
  <c r="GLL39" i="7" s="1"/>
  <c r="GLM39" i="7" s="1"/>
  <c r="GLN39" i="7" s="1"/>
  <c r="GLO39" i="7" s="1"/>
  <c r="GLP39" i="7" s="1"/>
  <c r="GLQ39" i="7" s="1"/>
  <c r="GLR39" i="7" s="1"/>
  <c r="GLS39" i="7" s="1"/>
  <c r="GLT39" i="7" s="1"/>
  <c r="GLU39" i="7" s="1"/>
  <c r="GLV39" i="7" s="1"/>
  <c r="GLW39" i="7" s="1"/>
  <c r="GLX39" i="7" s="1"/>
  <c r="GLY39" i="7" s="1"/>
  <c r="GLZ39" i="7" s="1"/>
  <c r="GMA39" i="7" s="1"/>
  <c r="GMB39" i="7" s="1"/>
  <c r="GMC39" i="7" s="1"/>
  <c r="GMD39" i="7" s="1"/>
  <c r="GME39" i="7" s="1"/>
  <c r="GMF39" i="7" s="1"/>
  <c r="GMG39" i="7" s="1"/>
  <c r="GMH39" i="7" s="1"/>
  <c r="GMI39" i="7" s="1"/>
  <c r="GMJ39" i="7" s="1"/>
  <c r="GMK39" i="7" s="1"/>
  <c r="GML39" i="7" s="1"/>
  <c r="GMM39" i="7" s="1"/>
  <c r="GMN39" i="7" s="1"/>
  <c r="GMO39" i="7" s="1"/>
  <c r="GMP39" i="7" s="1"/>
  <c r="GMQ39" i="7" s="1"/>
  <c r="GMR39" i="7" s="1"/>
  <c r="GMS39" i="7" s="1"/>
  <c r="GMT39" i="7" s="1"/>
  <c r="GMU39" i="7" s="1"/>
  <c r="GMV39" i="7" s="1"/>
  <c r="GMW39" i="7" s="1"/>
  <c r="GMX39" i="7" s="1"/>
  <c r="GMY39" i="7" s="1"/>
  <c r="GMZ39" i="7" s="1"/>
  <c r="GNA39" i="7" s="1"/>
  <c r="GNB39" i="7" s="1"/>
  <c r="GNC39" i="7" s="1"/>
  <c r="GND39" i="7" s="1"/>
  <c r="GNE39" i="7" s="1"/>
  <c r="GNF39" i="7" s="1"/>
  <c r="GNG39" i="7" s="1"/>
  <c r="GNH39" i="7" s="1"/>
  <c r="GNI39" i="7" s="1"/>
  <c r="GNJ39" i="7" s="1"/>
  <c r="GNK39" i="7" s="1"/>
  <c r="GNL39" i="7" s="1"/>
  <c r="GNM39" i="7" s="1"/>
  <c r="GNN39" i="7" s="1"/>
  <c r="GNO39" i="7" s="1"/>
  <c r="GNP39" i="7" s="1"/>
  <c r="GNQ39" i="7" s="1"/>
  <c r="GNR39" i="7" s="1"/>
  <c r="GNS39" i="7" s="1"/>
  <c r="GNT39" i="7" s="1"/>
  <c r="GNU39" i="7" s="1"/>
  <c r="GNV39" i="7" s="1"/>
  <c r="GNW39" i="7" s="1"/>
  <c r="GNX39" i="7" s="1"/>
  <c r="GNY39" i="7" s="1"/>
  <c r="GNZ39" i="7" s="1"/>
  <c r="GOA39" i="7" s="1"/>
  <c r="GOB39" i="7" s="1"/>
  <c r="GOC39" i="7" s="1"/>
  <c r="GOD39" i="7" s="1"/>
  <c r="GOE39" i="7" s="1"/>
  <c r="GOF39" i="7" s="1"/>
  <c r="GOG39" i="7" s="1"/>
  <c r="GOH39" i="7" s="1"/>
  <c r="GOI39" i="7" s="1"/>
  <c r="GOJ39" i="7" s="1"/>
  <c r="GOK39" i="7" s="1"/>
  <c r="GOL39" i="7" s="1"/>
  <c r="GOM39" i="7" s="1"/>
  <c r="GON39" i="7" s="1"/>
  <c r="GOO39" i="7" s="1"/>
  <c r="GOP39" i="7" s="1"/>
  <c r="GOQ39" i="7" s="1"/>
  <c r="GOR39" i="7" s="1"/>
  <c r="GOS39" i="7" s="1"/>
  <c r="GOT39" i="7" s="1"/>
  <c r="GOU39" i="7" s="1"/>
  <c r="GOV39" i="7" s="1"/>
  <c r="GOW39" i="7" s="1"/>
  <c r="GOX39" i="7" s="1"/>
  <c r="GOY39" i="7" s="1"/>
  <c r="GOZ39" i="7" s="1"/>
  <c r="GPA39" i="7" s="1"/>
  <c r="GPB39" i="7" s="1"/>
  <c r="GPC39" i="7" s="1"/>
  <c r="GPD39" i="7" s="1"/>
  <c r="GPE39" i="7" s="1"/>
  <c r="GPF39" i="7" s="1"/>
  <c r="GPG39" i="7" s="1"/>
  <c r="GPH39" i="7" s="1"/>
  <c r="GPI39" i="7" s="1"/>
  <c r="GPJ39" i="7" s="1"/>
  <c r="GPK39" i="7" s="1"/>
  <c r="GPL39" i="7" s="1"/>
  <c r="GPM39" i="7" s="1"/>
  <c r="GPN39" i="7" s="1"/>
  <c r="GPO39" i="7" s="1"/>
  <c r="GPP39" i="7" s="1"/>
  <c r="GPQ39" i="7" s="1"/>
  <c r="GPR39" i="7" s="1"/>
  <c r="GPS39" i="7" s="1"/>
  <c r="GPT39" i="7" s="1"/>
  <c r="GPU39" i="7" s="1"/>
  <c r="GPV39" i="7" s="1"/>
  <c r="GPW39" i="7" s="1"/>
  <c r="GPX39" i="7" s="1"/>
  <c r="GPY39" i="7" s="1"/>
  <c r="GPZ39" i="7" s="1"/>
  <c r="GQA39" i="7" s="1"/>
  <c r="GQB39" i="7" s="1"/>
  <c r="GQC39" i="7" s="1"/>
  <c r="GQD39" i="7" s="1"/>
  <c r="GQE39" i="7" s="1"/>
  <c r="GQF39" i="7" s="1"/>
  <c r="GQG39" i="7" s="1"/>
  <c r="GQH39" i="7" s="1"/>
  <c r="GQI39" i="7" s="1"/>
  <c r="GQJ39" i="7" s="1"/>
  <c r="GQK39" i="7" s="1"/>
  <c r="GQL39" i="7" s="1"/>
  <c r="GQM39" i="7" s="1"/>
  <c r="GQN39" i="7" s="1"/>
  <c r="GQO39" i="7" s="1"/>
  <c r="GQP39" i="7" s="1"/>
  <c r="GQQ39" i="7" s="1"/>
  <c r="GQR39" i="7" s="1"/>
  <c r="GQS39" i="7" s="1"/>
  <c r="GQT39" i="7" s="1"/>
  <c r="GQU39" i="7" s="1"/>
  <c r="GQV39" i="7" s="1"/>
  <c r="GQW39" i="7" s="1"/>
  <c r="GQX39" i="7" s="1"/>
  <c r="GQY39" i="7" s="1"/>
  <c r="GQZ39" i="7" s="1"/>
  <c r="GRA39" i="7" s="1"/>
  <c r="GRB39" i="7" s="1"/>
  <c r="GRC39" i="7" s="1"/>
  <c r="GRD39" i="7" s="1"/>
  <c r="GRE39" i="7" s="1"/>
  <c r="GRF39" i="7" s="1"/>
  <c r="GRG39" i="7" s="1"/>
  <c r="GRH39" i="7" s="1"/>
  <c r="GRI39" i="7" s="1"/>
  <c r="GRJ39" i="7" s="1"/>
  <c r="GRK39" i="7" s="1"/>
  <c r="GRL39" i="7" s="1"/>
  <c r="GRM39" i="7" s="1"/>
  <c r="GRN39" i="7" s="1"/>
  <c r="GRO39" i="7" s="1"/>
  <c r="GRP39" i="7" s="1"/>
  <c r="GRQ39" i="7" s="1"/>
  <c r="GRR39" i="7" s="1"/>
  <c r="GRS39" i="7" s="1"/>
  <c r="GRT39" i="7" s="1"/>
  <c r="GRU39" i="7" s="1"/>
  <c r="GRV39" i="7" s="1"/>
  <c r="GRW39" i="7" s="1"/>
  <c r="GRX39" i="7" s="1"/>
  <c r="GRY39" i="7" s="1"/>
  <c r="GRZ39" i="7" s="1"/>
  <c r="GSA39" i="7" s="1"/>
  <c r="GSB39" i="7" s="1"/>
  <c r="GSC39" i="7" s="1"/>
  <c r="GSD39" i="7" s="1"/>
  <c r="GSE39" i="7" s="1"/>
  <c r="GSF39" i="7" s="1"/>
  <c r="GSG39" i="7" s="1"/>
  <c r="GSH39" i="7" s="1"/>
  <c r="GSI39" i="7" s="1"/>
  <c r="GSJ39" i="7" s="1"/>
  <c r="GSK39" i="7" s="1"/>
  <c r="GSL39" i="7" s="1"/>
  <c r="GSM39" i="7" s="1"/>
  <c r="GSN39" i="7" s="1"/>
  <c r="GSO39" i="7" s="1"/>
  <c r="GSP39" i="7" s="1"/>
  <c r="GSQ39" i="7" s="1"/>
  <c r="GSR39" i="7" s="1"/>
  <c r="GSS39" i="7" s="1"/>
  <c r="GST39" i="7" s="1"/>
  <c r="GSU39" i="7" s="1"/>
  <c r="GSV39" i="7" s="1"/>
  <c r="GSW39" i="7" s="1"/>
  <c r="GSX39" i="7" s="1"/>
  <c r="GSY39" i="7" s="1"/>
  <c r="GSZ39" i="7" s="1"/>
  <c r="GTA39" i="7" s="1"/>
  <c r="GTB39" i="7" s="1"/>
  <c r="GTC39" i="7" s="1"/>
  <c r="GTD39" i="7" s="1"/>
  <c r="GTE39" i="7" s="1"/>
  <c r="GTF39" i="7" s="1"/>
  <c r="GTG39" i="7" s="1"/>
  <c r="GTH39" i="7" s="1"/>
  <c r="GTI39" i="7" s="1"/>
  <c r="GTJ39" i="7" s="1"/>
  <c r="GTK39" i="7" s="1"/>
  <c r="GTL39" i="7" s="1"/>
  <c r="GTM39" i="7" s="1"/>
  <c r="GTN39" i="7" s="1"/>
  <c r="GTO39" i="7" s="1"/>
  <c r="GTP39" i="7" s="1"/>
  <c r="GTQ39" i="7" s="1"/>
  <c r="GTR39" i="7" s="1"/>
  <c r="GTS39" i="7" s="1"/>
  <c r="GTT39" i="7" s="1"/>
  <c r="GTU39" i="7" s="1"/>
  <c r="GTV39" i="7" s="1"/>
  <c r="GTW39" i="7" s="1"/>
  <c r="GTX39" i="7" s="1"/>
  <c r="GTY39" i="7" s="1"/>
  <c r="GTZ39" i="7" s="1"/>
  <c r="GUA39" i="7" s="1"/>
  <c r="GUB39" i="7" s="1"/>
  <c r="GUC39" i="7" s="1"/>
  <c r="GUD39" i="7" s="1"/>
  <c r="GUE39" i="7" s="1"/>
  <c r="GUF39" i="7" s="1"/>
  <c r="GUG39" i="7" s="1"/>
  <c r="GUH39" i="7" s="1"/>
  <c r="GUI39" i="7" s="1"/>
  <c r="GUJ39" i="7" s="1"/>
  <c r="GUK39" i="7" s="1"/>
  <c r="GUL39" i="7" s="1"/>
  <c r="GUM39" i="7" s="1"/>
  <c r="GUN39" i="7" s="1"/>
  <c r="GUO39" i="7" s="1"/>
  <c r="GUP39" i="7" s="1"/>
  <c r="GUQ39" i="7" s="1"/>
  <c r="GUR39" i="7" s="1"/>
  <c r="GUS39" i="7" s="1"/>
  <c r="GUT39" i="7" s="1"/>
  <c r="GUU39" i="7" s="1"/>
  <c r="GUV39" i="7" s="1"/>
  <c r="GUW39" i="7" s="1"/>
  <c r="GUX39" i="7" s="1"/>
  <c r="GUY39" i="7" s="1"/>
  <c r="GUZ39" i="7" s="1"/>
  <c r="GVA39" i="7" s="1"/>
  <c r="GVB39" i="7" s="1"/>
  <c r="GVC39" i="7" s="1"/>
  <c r="GVD39" i="7" s="1"/>
  <c r="GVE39" i="7" s="1"/>
  <c r="GVF39" i="7" s="1"/>
  <c r="GVG39" i="7" s="1"/>
  <c r="GVH39" i="7" s="1"/>
  <c r="GVI39" i="7" s="1"/>
  <c r="GVJ39" i="7" s="1"/>
  <c r="GVK39" i="7" s="1"/>
  <c r="GVL39" i="7" s="1"/>
  <c r="GVM39" i="7" s="1"/>
  <c r="GVN39" i="7" s="1"/>
  <c r="GVO39" i="7" s="1"/>
  <c r="GVP39" i="7" s="1"/>
  <c r="GVQ39" i="7" s="1"/>
  <c r="GVR39" i="7" s="1"/>
  <c r="GVS39" i="7" s="1"/>
  <c r="GVT39" i="7" s="1"/>
  <c r="GVU39" i="7" s="1"/>
  <c r="GVV39" i="7" s="1"/>
  <c r="GVW39" i="7" s="1"/>
  <c r="GVX39" i="7" s="1"/>
  <c r="GVY39" i="7" s="1"/>
  <c r="GVZ39" i="7" s="1"/>
  <c r="GWA39" i="7" s="1"/>
  <c r="GWB39" i="7" s="1"/>
  <c r="GWC39" i="7" s="1"/>
  <c r="GWD39" i="7" s="1"/>
  <c r="GWE39" i="7" s="1"/>
  <c r="GWF39" i="7" s="1"/>
  <c r="GWG39" i="7" s="1"/>
  <c r="GWH39" i="7" s="1"/>
  <c r="GWI39" i="7" s="1"/>
  <c r="GWJ39" i="7" s="1"/>
  <c r="GWK39" i="7" s="1"/>
  <c r="GWL39" i="7" s="1"/>
  <c r="GWM39" i="7" s="1"/>
  <c r="GWN39" i="7" s="1"/>
  <c r="GWO39" i="7" s="1"/>
  <c r="GWP39" i="7" s="1"/>
  <c r="GWQ39" i="7" s="1"/>
  <c r="GWR39" i="7" s="1"/>
  <c r="GWS39" i="7" s="1"/>
  <c r="GWT39" i="7" s="1"/>
  <c r="GWU39" i="7" s="1"/>
  <c r="GWV39" i="7" s="1"/>
  <c r="GWW39" i="7" s="1"/>
  <c r="GWX39" i="7" s="1"/>
  <c r="GWY39" i="7" s="1"/>
  <c r="GWZ39" i="7" s="1"/>
  <c r="GXA39" i="7" s="1"/>
  <c r="GXB39" i="7" s="1"/>
  <c r="GXC39" i="7" s="1"/>
  <c r="GXD39" i="7" s="1"/>
  <c r="GXE39" i="7" s="1"/>
  <c r="GXF39" i="7" s="1"/>
  <c r="GXG39" i="7" s="1"/>
  <c r="GXH39" i="7" s="1"/>
  <c r="GXI39" i="7" s="1"/>
  <c r="GXJ39" i="7" s="1"/>
  <c r="GXK39" i="7" s="1"/>
  <c r="GXL39" i="7" s="1"/>
  <c r="GXM39" i="7" s="1"/>
  <c r="GXN39" i="7" s="1"/>
  <c r="GXO39" i="7" s="1"/>
  <c r="GXP39" i="7" s="1"/>
  <c r="GXQ39" i="7" s="1"/>
  <c r="GXR39" i="7" s="1"/>
  <c r="GXS39" i="7" s="1"/>
  <c r="GXT39" i="7" s="1"/>
  <c r="GXU39" i="7" s="1"/>
  <c r="GXV39" i="7" s="1"/>
  <c r="GXW39" i="7" s="1"/>
  <c r="GXX39" i="7" s="1"/>
  <c r="GXY39" i="7" s="1"/>
  <c r="GXZ39" i="7" s="1"/>
  <c r="GYA39" i="7" s="1"/>
  <c r="GYB39" i="7" s="1"/>
  <c r="GYC39" i="7" s="1"/>
  <c r="GYD39" i="7" s="1"/>
  <c r="GYE39" i="7" s="1"/>
  <c r="GYF39" i="7" s="1"/>
  <c r="GYG39" i="7" s="1"/>
  <c r="GYH39" i="7" s="1"/>
  <c r="GYI39" i="7" s="1"/>
  <c r="GYJ39" i="7" s="1"/>
  <c r="GYK39" i="7" s="1"/>
  <c r="GYL39" i="7" s="1"/>
  <c r="GYM39" i="7" s="1"/>
  <c r="GYN39" i="7" s="1"/>
  <c r="GYO39" i="7" s="1"/>
  <c r="GYP39" i="7" s="1"/>
  <c r="GYQ39" i="7" s="1"/>
  <c r="GYR39" i="7" s="1"/>
  <c r="GYS39" i="7" s="1"/>
  <c r="GYT39" i="7" s="1"/>
  <c r="GYU39" i="7" s="1"/>
  <c r="GYV39" i="7" s="1"/>
  <c r="GYW39" i="7" s="1"/>
  <c r="GYX39" i="7" s="1"/>
  <c r="GYY39" i="7" s="1"/>
  <c r="GYZ39" i="7" s="1"/>
  <c r="GZA39" i="7" s="1"/>
  <c r="GZB39" i="7" s="1"/>
  <c r="GZC39" i="7" s="1"/>
  <c r="GZD39" i="7" s="1"/>
  <c r="GZE39" i="7" s="1"/>
  <c r="GZF39" i="7" s="1"/>
  <c r="GZG39" i="7" s="1"/>
  <c r="GZH39" i="7" s="1"/>
  <c r="GZI39" i="7" s="1"/>
  <c r="GZJ39" i="7" s="1"/>
  <c r="GZK39" i="7" s="1"/>
  <c r="GZL39" i="7" s="1"/>
  <c r="GZM39" i="7" s="1"/>
  <c r="GZN39" i="7" s="1"/>
  <c r="GZO39" i="7" s="1"/>
  <c r="GZP39" i="7" s="1"/>
  <c r="GZQ39" i="7" s="1"/>
  <c r="GZR39" i="7" s="1"/>
  <c r="GZS39" i="7" s="1"/>
  <c r="GZT39" i="7" s="1"/>
  <c r="GZU39" i="7" s="1"/>
  <c r="GZV39" i="7" s="1"/>
  <c r="GZW39" i="7" s="1"/>
  <c r="GZX39" i="7" s="1"/>
  <c r="GZY39" i="7" s="1"/>
  <c r="GZZ39" i="7" s="1"/>
  <c r="HAA39" i="7" s="1"/>
  <c r="HAB39" i="7" s="1"/>
  <c r="HAC39" i="7" s="1"/>
  <c r="HAD39" i="7" s="1"/>
  <c r="HAE39" i="7" s="1"/>
  <c r="HAF39" i="7" s="1"/>
  <c r="HAG39" i="7" s="1"/>
  <c r="HAH39" i="7" s="1"/>
  <c r="HAI39" i="7" s="1"/>
  <c r="HAJ39" i="7" s="1"/>
  <c r="HAK39" i="7" s="1"/>
  <c r="HAL39" i="7" s="1"/>
  <c r="HAM39" i="7" s="1"/>
  <c r="HAN39" i="7" s="1"/>
  <c r="HAO39" i="7" s="1"/>
  <c r="HAP39" i="7" s="1"/>
  <c r="HAQ39" i="7" s="1"/>
  <c r="HAR39" i="7" s="1"/>
  <c r="HAS39" i="7" s="1"/>
  <c r="HAT39" i="7" s="1"/>
  <c r="HAU39" i="7" s="1"/>
  <c r="HAV39" i="7" s="1"/>
  <c r="HAW39" i="7" s="1"/>
  <c r="HAX39" i="7" s="1"/>
  <c r="HAY39" i="7" s="1"/>
  <c r="HAZ39" i="7" s="1"/>
  <c r="HBA39" i="7" s="1"/>
  <c r="HBB39" i="7" s="1"/>
  <c r="HBC39" i="7" s="1"/>
  <c r="HBD39" i="7" s="1"/>
  <c r="HBE39" i="7" s="1"/>
  <c r="HBF39" i="7" s="1"/>
  <c r="HBG39" i="7" s="1"/>
  <c r="HBH39" i="7" s="1"/>
  <c r="HBI39" i="7" s="1"/>
  <c r="HBJ39" i="7" s="1"/>
  <c r="HBK39" i="7" s="1"/>
  <c r="HBL39" i="7" s="1"/>
  <c r="HBM39" i="7" s="1"/>
  <c r="HBN39" i="7" s="1"/>
  <c r="HBO39" i="7" s="1"/>
  <c r="HBP39" i="7" s="1"/>
  <c r="HBQ39" i="7" s="1"/>
  <c r="HBR39" i="7" s="1"/>
  <c r="HBS39" i="7" s="1"/>
  <c r="HBT39" i="7" s="1"/>
  <c r="HBU39" i="7" s="1"/>
  <c r="HBV39" i="7" s="1"/>
  <c r="HBW39" i="7" s="1"/>
  <c r="HBX39" i="7" s="1"/>
  <c r="HBY39" i="7" s="1"/>
  <c r="HBZ39" i="7" s="1"/>
  <c r="HCA39" i="7" s="1"/>
  <c r="HCB39" i="7" s="1"/>
  <c r="HCC39" i="7" s="1"/>
  <c r="HCD39" i="7" s="1"/>
  <c r="HCE39" i="7" s="1"/>
  <c r="HCF39" i="7" s="1"/>
  <c r="HCG39" i="7" s="1"/>
  <c r="HCH39" i="7" s="1"/>
  <c r="HCI39" i="7" s="1"/>
  <c r="HCJ39" i="7" s="1"/>
  <c r="HCK39" i="7" s="1"/>
  <c r="HCL39" i="7" s="1"/>
  <c r="HCM39" i="7" s="1"/>
  <c r="HCN39" i="7" s="1"/>
  <c r="HCO39" i="7" s="1"/>
  <c r="HCP39" i="7" s="1"/>
  <c r="HCQ39" i="7" s="1"/>
  <c r="HCR39" i="7" s="1"/>
  <c r="HCS39" i="7" s="1"/>
  <c r="HCT39" i="7" s="1"/>
  <c r="HCU39" i="7" s="1"/>
  <c r="HCV39" i="7" s="1"/>
  <c r="HCW39" i="7" s="1"/>
  <c r="HCX39" i="7" s="1"/>
  <c r="HCY39" i="7" s="1"/>
  <c r="HCZ39" i="7" s="1"/>
  <c r="HDA39" i="7" s="1"/>
  <c r="HDB39" i="7" s="1"/>
  <c r="HDC39" i="7" s="1"/>
  <c r="HDD39" i="7" s="1"/>
  <c r="HDE39" i="7" s="1"/>
  <c r="HDF39" i="7" s="1"/>
  <c r="HDG39" i="7" s="1"/>
  <c r="HDH39" i="7" s="1"/>
  <c r="HDI39" i="7" s="1"/>
  <c r="HDJ39" i="7" s="1"/>
  <c r="HDK39" i="7" s="1"/>
  <c r="HDL39" i="7" s="1"/>
  <c r="HDM39" i="7" s="1"/>
  <c r="HDN39" i="7" s="1"/>
  <c r="HDO39" i="7" s="1"/>
  <c r="HDP39" i="7" s="1"/>
  <c r="HDQ39" i="7" s="1"/>
  <c r="HDR39" i="7" s="1"/>
  <c r="HDS39" i="7" s="1"/>
  <c r="HDT39" i="7" s="1"/>
  <c r="HDU39" i="7" s="1"/>
  <c r="HDV39" i="7" s="1"/>
  <c r="HDW39" i="7" s="1"/>
  <c r="HDX39" i="7" s="1"/>
  <c r="HDY39" i="7" s="1"/>
  <c r="HDZ39" i="7" s="1"/>
  <c r="HEA39" i="7" s="1"/>
  <c r="HEB39" i="7" s="1"/>
  <c r="HEC39" i="7" s="1"/>
  <c r="HED39" i="7" s="1"/>
  <c r="HEE39" i="7" s="1"/>
  <c r="HEF39" i="7" s="1"/>
  <c r="HEG39" i="7" s="1"/>
  <c r="HEH39" i="7" s="1"/>
  <c r="HEI39" i="7" s="1"/>
  <c r="HEJ39" i="7" s="1"/>
  <c r="HEK39" i="7" s="1"/>
  <c r="HEL39" i="7" s="1"/>
  <c r="HEM39" i="7" s="1"/>
  <c r="HEN39" i="7" s="1"/>
  <c r="HEO39" i="7" s="1"/>
  <c r="HEP39" i="7" s="1"/>
  <c r="HEQ39" i="7" s="1"/>
  <c r="HER39" i="7" s="1"/>
  <c r="HES39" i="7" s="1"/>
  <c r="HET39" i="7" s="1"/>
  <c r="HEU39" i="7" s="1"/>
  <c r="HEV39" i="7" s="1"/>
  <c r="HEW39" i="7" s="1"/>
  <c r="HEX39" i="7" s="1"/>
  <c r="HEY39" i="7" s="1"/>
  <c r="HEZ39" i="7" s="1"/>
  <c r="HFA39" i="7" s="1"/>
  <c r="HFB39" i="7" s="1"/>
  <c r="HFC39" i="7" s="1"/>
  <c r="HFD39" i="7" s="1"/>
  <c r="HFE39" i="7" s="1"/>
  <c r="HFF39" i="7" s="1"/>
  <c r="HFG39" i="7" s="1"/>
  <c r="HFH39" i="7" s="1"/>
  <c r="HFI39" i="7" s="1"/>
  <c r="HFJ39" i="7" s="1"/>
  <c r="HFK39" i="7" s="1"/>
  <c r="HFL39" i="7" s="1"/>
  <c r="HFM39" i="7" s="1"/>
  <c r="HFN39" i="7" s="1"/>
  <c r="HFO39" i="7" s="1"/>
  <c r="HFP39" i="7" s="1"/>
  <c r="HFQ39" i="7" s="1"/>
  <c r="HFR39" i="7" s="1"/>
  <c r="HFS39" i="7" s="1"/>
  <c r="HFT39" i="7" s="1"/>
  <c r="HFU39" i="7" s="1"/>
  <c r="HFV39" i="7" s="1"/>
  <c r="HFW39" i="7" s="1"/>
  <c r="HFX39" i="7" s="1"/>
  <c r="HFY39" i="7" s="1"/>
  <c r="HFZ39" i="7" s="1"/>
  <c r="HGA39" i="7" s="1"/>
  <c r="HGB39" i="7" s="1"/>
  <c r="HGC39" i="7" s="1"/>
  <c r="HGD39" i="7" s="1"/>
  <c r="HGE39" i="7" s="1"/>
  <c r="HGF39" i="7" s="1"/>
  <c r="HGG39" i="7" s="1"/>
  <c r="HGH39" i="7" s="1"/>
  <c r="HGI39" i="7" s="1"/>
  <c r="HGJ39" i="7" s="1"/>
  <c r="HGK39" i="7" s="1"/>
  <c r="HGL39" i="7" s="1"/>
  <c r="HGM39" i="7" s="1"/>
  <c r="HGN39" i="7" s="1"/>
  <c r="HGO39" i="7" s="1"/>
  <c r="HGP39" i="7" s="1"/>
  <c r="HGQ39" i="7" s="1"/>
  <c r="HGR39" i="7" s="1"/>
  <c r="HGS39" i="7" s="1"/>
  <c r="HGT39" i="7" s="1"/>
  <c r="HGU39" i="7" s="1"/>
  <c r="HGV39" i="7" s="1"/>
  <c r="HGW39" i="7" s="1"/>
  <c r="HGX39" i="7" s="1"/>
  <c r="HGY39" i="7" s="1"/>
  <c r="HGZ39" i="7" s="1"/>
  <c r="HHA39" i="7" s="1"/>
  <c r="HHB39" i="7" s="1"/>
  <c r="HHC39" i="7" s="1"/>
  <c r="HHD39" i="7" s="1"/>
  <c r="HHE39" i="7" s="1"/>
  <c r="HHF39" i="7" s="1"/>
  <c r="HHG39" i="7" s="1"/>
  <c r="HHH39" i="7" s="1"/>
  <c r="HHI39" i="7" s="1"/>
  <c r="HHJ39" i="7" s="1"/>
  <c r="HHK39" i="7" s="1"/>
  <c r="HHL39" i="7" s="1"/>
  <c r="HHM39" i="7" s="1"/>
  <c r="HHN39" i="7" s="1"/>
  <c r="HHO39" i="7" s="1"/>
  <c r="HHP39" i="7" s="1"/>
  <c r="HHQ39" i="7" s="1"/>
  <c r="HHR39" i="7" s="1"/>
  <c r="HHS39" i="7" s="1"/>
  <c r="HHT39" i="7" s="1"/>
  <c r="HHU39" i="7" s="1"/>
  <c r="HHV39" i="7" s="1"/>
  <c r="HHW39" i="7" s="1"/>
  <c r="HHX39" i="7" s="1"/>
  <c r="HHY39" i="7" s="1"/>
  <c r="HHZ39" i="7" s="1"/>
  <c r="HIA39" i="7" s="1"/>
  <c r="HIB39" i="7" s="1"/>
  <c r="HIC39" i="7" s="1"/>
  <c r="HID39" i="7" s="1"/>
  <c r="HIE39" i="7" s="1"/>
  <c r="HIF39" i="7" s="1"/>
  <c r="HIG39" i="7" s="1"/>
  <c r="HIH39" i="7" s="1"/>
  <c r="HII39" i="7" s="1"/>
  <c r="HIJ39" i="7" s="1"/>
  <c r="HIK39" i="7" s="1"/>
  <c r="HIL39" i="7" s="1"/>
  <c r="HIM39" i="7" s="1"/>
  <c r="HIN39" i="7" s="1"/>
  <c r="HIO39" i="7" s="1"/>
  <c r="HIP39" i="7" s="1"/>
  <c r="HIQ39" i="7" s="1"/>
  <c r="HIR39" i="7" s="1"/>
  <c r="HIS39" i="7" s="1"/>
  <c r="HIT39" i="7" s="1"/>
  <c r="HIU39" i="7" s="1"/>
  <c r="HIV39" i="7" s="1"/>
  <c r="HIW39" i="7" s="1"/>
  <c r="HIX39" i="7" s="1"/>
  <c r="HIY39" i="7" s="1"/>
  <c r="HIZ39" i="7" s="1"/>
  <c r="HJA39" i="7" s="1"/>
  <c r="HJB39" i="7" s="1"/>
  <c r="HJC39" i="7" s="1"/>
  <c r="HJD39" i="7" s="1"/>
  <c r="HJE39" i="7" s="1"/>
  <c r="HJF39" i="7" s="1"/>
  <c r="HJG39" i="7" s="1"/>
  <c r="HJH39" i="7" s="1"/>
  <c r="HJI39" i="7" s="1"/>
  <c r="HJJ39" i="7" s="1"/>
  <c r="HJK39" i="7" s="1"/>
  <c r="HJL39" i="7" s="1"/>
  <c r="HJM39" i="7" s="1"/>
  <c r="HJN39" i="7" s="1"/>
  <c r="HJO39" i="7" s="1"/>
  <c r="HJP39" i="7" s="1"/>
  <c r="HJQ39" i="7" s="1"/>
  <c r="HJR39" i="7" s="1"/>
  <c r="HJS39" i="7" s="1"/>
  <c r="HJT39" i="7" s="1"/>
  <c r="HJU39" i="7" s="1"/>
  <c r="HJV39" i="7" s="1"/>
  <c r="HJW39" i="7" s="1"/>
  <c r="HJX39" i="7" s="1"/>
  <c r="HJY39" i="7" s="1"/>
  <c r="HJZ39" i="7" s="1"/>
  <c r="HKA39" i="7" s="1"/>
  <c r="HKB39" i="7" s="1"/>
  <c r="HKC39" i="7" s="1"/>
  <c r="HKD39" i="7" s="1"/>
  <c r="HKE39" i="7" s="1"/>
  <c r="HKF39" i="7" s="1"/>
  <c r="HKG39" i="7" s="1"/>
  <c r="HKH39" i="7" s="1"/>
  <c r="HKI39" i="7" s="1"/>
  <c r="HKJ39" i="7" s="1"/>
  <c r="HKK39" i="7" s="1"/>
  <c r="HKL39" i="7" s="1"/>
  <c r="HKM39" i="7" s="1"/>
  <c r="HKN39" i="7" s="1"/>
  <c r="HKO39" i="7" s="1"/>
  <c r="HKP39" i="7" s="1"/>
  <c r="HKQ39" i="7" s="1"/>
  <c r="HKR39" i="7" s="1"/>
  <c r="HKS39" i="7" s="1"/>
  <c r="HKT39" i="7" s="1"/>
  <c r="HKU39" i="7" s="1"/>
  <c r="HKV39" i="7" s="1"/>
  <c r="HKW39" i="7" s="1"/>
  <c r="HKX39" i="7" s="1"/>
  <c r="HKY39" i="7" s="1"/>
  <c r="HKZ39" i="7" s="1"/>
  <c r="HLA39" i="7" s="1"/>
  <c r="HLB39" i="7" s="1"/>
  <c r="HLC39" i="7" s="1"/>
  <c r="HLD39" i="7" s="1"/>
  <c r="HLE39" i="7" s="1"/>
  <c r="HLF39" i="7" s="1"/>
  <c r="HLG39" i="7" s="1"/>
  <c r="HLH39" i="7" s="1"/>
  <c r="HLI39" i="7" s="1"/>
  <c r="HLJ39" i="7" s="1"/>
  <c r="HLK39" i="7" s="1"/>
  <c r="HLL39" i="7" s="1"/>
  <c r="HLM39" i="7" s="1"/>
  <c r="HLN39" i="7" s="1"/>
  <c r="HLO39" i="7" s="1"/>
  <c r="HLP39" i="7" s="1"/>
  <c r="HLQ39" i="7" s="1"/>
  <c r="HLR39" i="7" s="1"/>
  <c r="HLS39" i="7" s="1"/>
  <c r="HLT39" i="7" s="1"/>
  <c r="HLU39" i="7" s="1"/>
  <c r="HLV39" i="7" s="1"/>
  <c r="HLW39" i="7" s="1"/>
  <c r="HLX39" i="7" s="1"/>
  <c r="HLY39" i="7" s="1"/>
  <c r="HLZ39" i="7" s="1"/>
  <c r="HMA39" i="7" s="1"/>
  <c r="HMB39" i="7" s="1"/>
  <c r="HMC39" i="7" s="1"/>
  <c r="HMD39" i="7" s="1"/>
  <c r="HME39" i="7" s="1"/>
  <c r="HMF39" i="7" s="1"/>
  <c r="HMG39" i="7" s="1"/>
  <c r="HMH39" i="7" s="1"/>
  <c r="HMI39" i="7" s="1"/>
  <c r="HMJ39" i="7" s="1"/>
  <c r="HMK39" i="7" s="1"/>
  <c r="HML39" i="7" s="1"/>
  <c r="HMM39" i="7" s="1"/>
  <c r="HMN39" i="7" s="1"/>
  <c r="HMO39" i="7" s="1"/>
  <c r="HMP39" i="7" s="1"/>
  <c r="HMQ39" i="7" s="1"/>
  <c r="HMR39" i="7" s="1"/>
  <c r="HMS39" i="7" s="1"/>
  <c r="HMT39" i="7" s="1"/>
  <c r="HMU39" i="7" s="1"/>
  <c r="HMV39" i="7" s="1"/>
  <c r="HMW39" i="7" s="1"/>
  <c r="HMX39" i="7" s="1"/>
  <c r="HMY39" i="7" s="1"/>
  <c r="HMZ39" i="7" s="1"/>
  <c r="HNA39" i="7" s="1"/>
  <c r="HNB39" i="7" s="1"/>
  <c r="HNC39" i="7" s="1"/>
  <c r="HND39" i="7" s="1"/>
  <c r="HNE39" i="7" s="1"/>
  <c r="HNF39" i="7" s="1"/>
  <c r="HNG39" i="7" s="1"/>
  <c r="HNH39" i="7" s="1"/>
  <c r="HNI39" i="7" s="1"/>
  <c r="HNJ39" i="7" s="1"/>
  <c r="HNK39" i="7" s="1"/>
  <c r="HNL39" i="7" s="1"/>
  <c r="HNM39" i="7" s="1"/>
  <c r="HNN39" i="7" s="1"/>
  <c r="HNO39" i="7" s="1"/>
  <c r="HNP39" i="7" s="1"/>
  <c r="HNQ39" i="7" s="1"/>
  <c r="HNR39" i="7" s="1"/>
  <c r="HNS39" i="7" s="1"/>
  <c r="HNT39" i="7" s="1"/>
  <c r="HNU39" i="7" s="1"/>
  <c r="HNV39" i="7" s="1"/>
  <c r="HNW39" i="7" s="1"/>
  <c r="HNX39" i="7" s="1"/>
  <c r="HNY39" i="7" s="1"/>
  <c r="HNZ39" i="7" s="1"/>
  <c r="HOA39" i="7" s="1"/>
  <c r="HOB39" i="7" s="1"/>
  <c r="HOC39" i="7" s="1"/>
  <c r="HOD39" i="7" s="1"/>
  <c r="HOE39" i="7" s="1"/>
  <c r="HOF39" i="7" s="1"/>
  <c r="HOG39" i="7" s="1"/>
  <c r="HOH39" i="7" s="1"/>
  <c r="HOI39" i="7" s="1"/>
  <c r="HOJ39" i="7" s="1"/>
  <c r="HOK39" i="7" s="1"/>
  <c r="HOL39" i="7" s="1"/>
  <c r="HOM39" i="7" s="1"/>
  <c r="HON39" i="7" s="1"/>
  <c r="HOO39" i="7" s="1"/>
  <c r="HOP39" i="7" s="1"/>
  <c r="HOQ39" i="7" s="1"/>
  <c r="HOR39" i="7" s="1"/>
  <c r="HOS39" i="7" s="1"/>
  <c r="HOT39" i="7" s="1"/>
  <c r="HOU39" i="7" s="1"/>
  <c r="HOV39" i="7" s="1"/>
  <c r="HOW39" i="7" s="1"/>
  <c r="HOX39" i="7" s="1"/>
  <c r="HOY39" i="7" s="1"/>
  <c r="HOZ39" i="7" s="1"/>
  <c r="HPA39" i="7" s="1"/>
  <c r="HPB39" i="7" s="1"/>
  <c r="HPC39" i="7" s="1"/>
  <c r="HPD39" i="7" s="1"/>
  <c r="HPE39" i="7" s="1"/>
  <c r="HPF39" i="7" s="1"/>
  <c r="HPG39" i="7" s="1"/>
  <c r="HPH39" i="7" s="1"/>
  <c r="HPI39" i="7" s="1"/>
  <c r="HPJ39" i="7" s="1"/>
  <c r="HPK39" i="7" s="1"/>
  <c r="HPL39" i="7" s="1"/>
  <c r="HPM39" i="7" s="1"/>
  <c r="HPN39" i="7" s="1"/>
  <c r="HPO39" i="7" s="1"/>
  <c r="HPP39" i="7" s="1"/>
  <c r="HPQ39" i="7" s="1"/>
  <c r="HPR39" i="7" s="1"/>
  <c r="HPS39" i="7" s="1"/>
  <c r="HPT39" i="7" s="1"/>
  <c r="HPU39" i="7" s="1"/>
  <c r="HPV39" i="7" s="1"/>
  <c r="HPW39" i="7" s="1"/>
  <c r="HPX39" i="7" s="1"/>
  <c r="HPY39" i="7" s="1"/>
  <c r="HPZ39" i="7" s="1"/>
  <c r="HQA39" i="7" s="1"/>
  <c r="HQB39" i="7" s="1"/>
  <c r="HQC39" i="7" s="1"/>
  <c r="HQD39" i="7" s="1"/>
  <c r="HQE39" i="7" s="1"/>
  <c r="HQF39" i="7" s="1"/>
  <c r="HQG39" i="7" s="1"/>
  <c r="HQH39" i="7" s="1"/>
  <c r="HQI39" i="7" s="1"/>
  <c r="HQJ39" i="7" s="1"/>
  <c r="HQK39" i="7" s="1"/>
  <c r="HQL39" i="7" s="1"/>
  <c r="HQM39" i="7" s="1"/>
  <c r="HQN39" i="7" s="1"/>
  <c r="HQO39" i="7" s="1"/>
  <c r="HQP39" i="7" s="1"/>
  <c r="HQQ39" i="7" s="1"/>
  <c r="HQR39" i="7" s="1"/>
  <c r="HQS39" i="7" s="1"/>
  <c r="HQT39" i="7" s="1"/>
  <c r="HQU39" i="7" s="1"/>
  <c r="HQV39" i="7" s="1"/>
  <c r="HQW39" i="7" s="1"/>
  <c r="HQX39" i="7" s="1"/>
  <c r="HQY39" i="7" s="1"/>
  <c r="HQZ39" i="7" s="1"/>
  <c r="HRA39" i="7" s="1"/>
  <c r="HRB39" i="7" s="1"/>
  <c r="HRC39" i="7" s="1"/>
  <c r="HRD39" i="7" s="1"/>
  <c r="HRE39" i="7" s="1"/>
  <c r="HRF39" i="7" s="1"/>
  <c r="HRG39" i="7" s="1"/>
  <c r="HRH39" i="7" s="1"/>
  <c r="HRI39" i="7" s="1"/>
  <c r="HRJ39" i="7" s="1"/>
  <c r="HRK39" i="7" s="1"/>
  <c r="HRL39" i="7" s="1"/>
  <c r="HRM39" i="7" s="1"/>
  <c r="HRN39" i="7" s="1"/>
  <c r="HRO39" i="7" s="1"/>
  <c r="HRP39" i="7" s="1"/>
  <c r="HRQ39" i="7" s="1"/>
  <c r="HRR39" i="7" s="1"/>
  <c r="HRS39" i="7" s="1"/>
  <c r="HRT39" i="7" s="1"/>
  <c r="HRU39" i="7" s="1"/>
  <c r="HRV39" i="7" s="1"/>
  <c r="HRW39" i="7" s="1"/>
  <c r="HRX39" i="7" s="1"/>
  <c r="HRY39" i="7" s="1"/>
  <c r="HRZ39" i="7" s="1"/>
  <c r="HSA39" i="7" s="1"/>
  <c r="HSB39" i="7" s="1"/>
  <c r="HSC39" i="7" s="1"/>
  <c r="HSD39" i="7" s="1"/>
  <c r="HSE39" i="7" s="1"/>
  <c r="HSF39" i="7" s="1"/>
  <c r="HSG39" i="7" s="1"/>
  <c r="HSH39" i="7" s="1"/>
  <c r="HSI39" i="7" s="1"/>
  <c r="HSJ39" i="7" s="1"/>
  <c r="HSK39" i="7" s="1"/>
  <c r="HSL39" i="7" s="1"/>
  <c r="HSM39" i="7" s="1"/>
  <c r="HSN39" i="7" s="1"/>
  <c r="HSO39" i="7" s="1"/>
  <c r="HSP39" i="7" s="1"/>
  <c r="HSQ39" i="7" s="1"/>
  <c r="HSR39" i="7" s="1"/>
  <c r="HSS39" i="7" s="1"/>
  <c r="HST39" i="7" s="1"/>
  <c r="HSU39" i="7" s="1"/>
  <c r="HSV39" i="7" s="1"/>
  <c r="HSW39" i="7" s="1"/>
  <c r="HSX39" i="7" s="1"/>
  <c r="HSY39" i="7" s="1"/>
  <c r="HSZ39" i="7" s="1"/>
  <c r="HTA39" i="7" s="1"/>
  <c r="HTB39" i="7" s="1"/>
  <c r="HTC39" i="7" s="1"/>
  <c r="HTD39" i="7" s="1"/>
  <c r="HTE39" i="7" s="1"/>
  <c r="HTF39" i="7" s="1"/>
  <c r="HTG39" i="7" s="1"/>
  <c r="HTH39" i="7" s="1"/>
  <c r="HTI39" i="7" s="1"/>
  <c r="HTJ39" i="7" s="1"/>
  <c r="HTK39" i="7" s="1"/>
  <c r="HTL39" i="7" s="1"/>
  <c r="HTM39" i="7" s="1"/>
  <c r="HTN39" i="7" s="1"/>
  <c r="HTO39" i="7" s="1"/>
  <c r="HTP39" i="7" s="1"/>
  <c r="HTQ39" i="7" s="1"/>
  <c r="HTR39" i="7" s="1"/>
  <c r="HTS39" i="7" s="1"/>
  <c r="HTT39" i="7" s="1"/>
  <c r="HTU39" i="7" s="1"/>
  <c r="HTV39" i="7" s="1"/>
  <c r="HTW39" i="7" s="1"/>
  <c r="HTX39" i="7" s="1"/>
  <c r="HTY39" i="7" s="1"/>
  <c r="HTZ39" i="7" s="1"/>
  <c r="HUA39" i="7" s="1"/>
  <c r="HUB39" i="7" s="1"/>
  <c r="HUC39" i="7" s="1"/>
  <c r="HUD39" i="7" s="1"/>
  <c r="HUE39" i="7" s="1"/>
  <c r="HUF39" i="7" s="1"/>
  <c r="HUG39" i="7" s="1"/>
  <c r="HUH39" i="7" s="1"/>
  <c r="HUI39" i="7" s="1"/>
  <c r="HUJ39" i="7" s="1"/>
  <c r="HUK39" i="7" s="1"/>
  <c r="HUL39" i="7" s="1"/>
  <c r="HUM39" i="7" s="1"/>
  <c r="HUN39" i="7" s="1"/>
  <c r="HUO39" i="7" s="1"/>
  <c r="HUP39" i="7" s="1"/>
  <c r="HUQ39" i="7" s="1"/>
  <c r="HUR39" i="7" s="1"/>
  <c r="HUS39" i="7" s="1"/>
  <c r="HUT39" i="7" s="1"/>
  <c r="HUU39" i="7" s="1"/>
  <c r="HUV39" i="7" s="1"/>
  <c r="HUW39" i="7" s="1"/>
  <c r="HUX39" i="7" s="1"/>
  <c r="HUY39" i="7" s="1"/>
  <c r="HUZ39" i="7" s="1"/>
  <c r="HVA39" i="7" s="1"/>
  <c r="HVB39" i="7" s="1"/>
  <c r="HVC39" i="7" s="1"/>
  <c r="HVD39" i="7" s="1"/>
  <c r="HVE39" i="7" s="1"/>
  <c r="HVF39" i="7" s="1"/>
  <c r="HVG39" i="7" s="1"/>
  <c r="HVH39" i="7" s="1"/>
  <c r="HVI39" i="7" s="1"/>
  <c r="HVJ39" i="7" s="1"/>
  <c r="HVK39" i="7" s="1"/>
  <c r="HVL39" i="7" s="1"/>
  <c r="HVM39" i="7" s="1"/>
  <c r="HVN39" i="7" s="1"/>
  <c r="HVO39" i="7" s="1"/>
  <c r="HVP39" i="7" s="1"/>
  <c r="HVQ39" i="7" s="1"/>
  <c r="HVR39" i="7" s="1"/>
  <c r="HVS39" i="7" s="1"/>
  <c r="HVT39" i="7" s="1"/>
  <c r="HVU39" i="7" s="1"/>
  <c r="HVV39" i="7" s="1"/>
  <c r="HVW39" i="7" s="1"/>
  <c r="HVX39" i="7" s="1"/>
  <c r="HVY39" i="7" s="1"/>
  <c r="HVZ39" i="7" s="1"/>
  <c r="HWA39" i="7" s="1"/>
  <c r="HWB39" i="7" s="1"/>
  <c r="HWC39" i="7" s="1"/>
  <c r="HWD39" i="7" s="1"/>
  <c r="HWE39" i="7" s="1"/>
  <c r="HWF39" i="7" s="1"/>
  <c r="HWG39" i="7" s="1"/>
  <c r="HWH39" i="7" s="1"/>
  <c r="HWI39" i="7" s="1"/>
  <c r="HWJ39" i="7" s="1"/>
  <c r="HWK39" i="7" s="1"/>
  <c r="HWL39" i="7" s="1"/>
  <c r="HWM39" i="7" s="1"/>
  <c r="HWN39" i="7" s="1"/>
  <c r="HWO39" i="7" s="1"/>
  <c r="HWP39" i="7" s="1"/>
  <c r="HWQ39" i="7" s="1"/>
  <c r="HWR39" i="7" s="1"/>
  <c r="HWS39" i="7" s="1"/>
  <c r="HWT39" i="7" s="1"/>
  <c r="HWU39" i="7" s="1"/>
  <c r="HWV39" i="7" s="1"/>
  <c r="HWW39" i="7" s="1"/>
  <c r="HWX39" i="7" s="1"/>
  <c r="HWY39" i="7" s="1"/>
  <c r="HWZ39" i="7" s="1"/>
  <c r="HXA39" i="7" s="1"/>
  <c r="HXB39" i="7" s="1"/>
  <c r="HXC39" i="7" s="1"/>
  <c r="HXD39" i="7" s="1"/>
  <c r="HXE39" i="7" s="1"/>
  <c r="HXF39" i="7" s="1"/>
  <c r="HXG39" i="7" s="1"/>
  <c r="HXH39" i="7" s="1"/>
  <c r="HXI39" i="7" s="1"/>
  <c r="HXJ39" i="7" s="1"/>
  <c r="HXK39" i="7" s="1"/>
  <c r="HXL39" i="7" s="1"/>
  <c r="HXM39" i="7" s="1"/>
  <c r="HXN39" i="7" s="1"/>
  <c r="HXO39" i="7" s="1"/>
  <c r="HXP39" i="7" s="1"/>
  <c r="HXQ39" i="7" s="1"/>
  <c r="HXR39" i="7" s="1"/>
  <c r="HXS39" i="7" s="1"/>
  <c r="HXT39" i="7" s="1"/>
  <c r="HXU39" i="7" s="1"/>
  <c r="HXV39" i="7" s="1"/>
  <c r="HXW39" i="7" s="1"/>
  <c r="HXX39" i="7" s="1"/>
  <c r="HXY39" i="7" s="1"/>
  <c r="HXZ39" i="7" s="1"/>
  <c r="HYA39" i="7" s="1"/>
  <c r="HYB39" i="7" s="1"/>
  <c r="HYC39" i="7" s="1"/>
  <c r="HYD39" i="7" s="1"/>
  <c r="HYE39" i="7" s="1"/>
  <c r="HYF39" i="7" s="1"/>
  <c r="HYG39" i="7" s="1"/>
  <c r="HYH39" i="7" s="1"/>
  <c r="HYI39" i="7" s="1"/>
  <c r="HYJ39" i="7" s="1"/>
  <c r="HYK39" i="7" s="1"/>
  <c r="HYL39" i="7" s="1"/>
  <c r="HYM39" i="7" s="1"/>
  <c r="HYN39" i="7" s="1"/>
  <c r="HYO39" i="7" s="1"/>
  <c r="HYP39" i="7" s="1"/>
  <c r="HYQ39" i="7" s="1"/>
  <c r="HYR39" i="7" s="1"/>
  <c r="HYS39" i="7" s="1"/>
  <c r="HYT39" i="7" s="1"/>
  <c r="HYU39" i="7" s="1"/>
  <c r="HYV39" i="7" s="1"/>
  <c r="HYW39" i="7" s="1"/>
  <c r="HYX39" i="7" s="1"/>
  <c r="HYY39" i="7" s="1"/>
  <c r="HYZ39" i="7" s="1"/>
  <c r="HZA39" i="7" s="1"/>
  <c r="HZB39" i="7" s="1"/>
  <c r="HZC39" i="7" s="1"/>
  <c r="HZD39" i="7" s="1"/>
  <c r="HZE39" i="7" s="1"/>
  <c r="HZF39" i="7" s="1"/>
  <c r="HZG39" i="7" s="1"/>
  <c r="HZH39" i="7" s="1"/>
  <c r="HZI39" i="7" s="1"/>
  <c r="HZJ39" i="7" s="1"/>
  <c r="HZK39" i="7" s="1"/>
  <c r="HZL39" i="7" s="1"/>
  <c r="HZM39" i="7" s="1"/>
  <c r="HZN39" i="7" s="1"/>
  <c r="HZO39" i="7" s="1"/>
  <c r="HZP39" i="7" s="1"/>
  <c r="HZQ39" i="7" s="1"/>
  <c r="HZR39" i="7" s="1"/>
  <c r="HZS39" i="7" s="1"/>
  <c r="HZT39" i="7" s="1"/>
  <c r="HZU39" i="7" s="1"/>
  <c r="HZV39" i="7" s="1"/>
  <c r="HZW39" i="7" s="1"/>
  <c r="HZX39" i="7" s="1"/>
  <c r="HZY39" i="7" s="1"/>
  <c r="HZZ39" i="7" s="1"/>
  <c r="IAA39" i="7" s="1"/>
  <c r="IAB39" i="7" s="1"/>
  <c r="IAC39" i="7" s="1"/>
  <c r="IAD39" i="7" s="1"/>
  <c r="IAE39" i="7" s="1"/>
  <c r="IAF39" i="7" s="1"/>
  <c r="IAG39" i="7" s="1"/>
  <c r="IAH39" i="7" s="1"/>
  <c r="IAI39" i="7" s="1"/>
  <c r="IAJ39" i="7" s="1"/>
  <c r="IAK39" i="7" s="1"/>
  <c r="IAL39" i="7" s="1"/>
  <c r="IAM39" i="7" s="1"/>
  <c r="IAN39" i="7" s="1"/>
  <c r="IAO39" i="7" s="1"/>
  <c r="IAP39" i="7" s="1"/>
  <c r="IAQ39" i="7" s="1"/>
  <c r="IAR39" i="7" s="1"/>
  <c r="IAS39" i="7" s="1"/>
  <c r="IAT39" i="7" s="1"/>
  <c r="IAU39" i="7" s="1"/>
  <c r="IAV39" i="7" s="1"/>
  <c r="IAW39" i="7" s="1"/>
  <c r="IAX39" i="7" s="1"/>
  <c r="IAY39" i="7" s="1"/>
  <c r="IAZ39" i="7" s="1"/>
  <c r="IBA39" i="7" s="1"/>
  <c r="IBB39" i="7" s="1"/>
  <c r="IBC39" i="7" s="1"/>
  <c r="IBD39" i="7" s="1"/>
  <c r="IBE39" i="7" s="1"/>
  <c r="IBF39" i="7" s="1"/>
  <c r="IBG39" i="7" s="1"/>
  <c r="IBH39" i="7" s="1"/>
  <c r="IBI39" i="7" s="1"/>
  <c r="IBJ39" i="7" s="1"/>
  <c r="IBK39" i="7" s="1"/>
  <c r="IBL39" i="7" s="1"/>
  <c r="IBM39" i="7" s="1"/>
  <c r="IBN39" i="7" s="1"/>
  <c r="IBO39" i="7" s="1"/>
  <c r="IBP39" i="7" s="1"/>
  <c r="IBQ39" i="7" s="1"/>
  <c r="IBR39" i="7" s="1"/>
  <c r="IBS39" i="7" s="1"/>
  <c r="IBT39" i="7" s="1"/>
  <c r="IBU39" i="7" s="1"/>
  <c r="IBV39" i="7" s="1"/>
  <c r="IBW39" i="7" s="1"/>
  <c r="IBX39" i="7" s="1"/>
  <c r="IBY39" i="7" s="1"/>
  <c r="IBZ39" i="7" s="1"/>
  <c r="ICA39" i="7" s="1"/>
  <c r="ICB39" i="7" s="1"/>
  <c r="ICC39" i="7" s="1"/>
  <c r="ICD39" i="7" s="1"/>
  <c r="ICE39" i="7" s="1"/>
  <c r="ICF39" i="7" s="1"/>
  <c r="ICG39" i="7" s="1"/>
  <c r="ICH39" i="7" s="1"/>
  <c r="ICI39" i="7" s="1"/>
  <c r="ICJ39" i="7" s="1"/>
  <c r="ICK39" i="7" s="1"/>
  <c r="ICL39" i="7" s="1"/>
  <c r="ICM39" i="7" s="1"/>
  <c r="ICN39" i="7" s="1"/>
  <c r="ICO39" i="7" s="1"/>
  <c r="ICP39" i="7" s="1"/>
  <c r="ICQ39" i="7" s="1"/>
  <c r="ICR39" i="7" s="1"/>
  <c r="ICS39" i="7" s="1"/>
  <c r="ICT39" i="7" s="1"/>
  <c r="ICU39" i="7" s="1"/>
  <c r="ICV39" i="7" s="1"/>
  <c r="ICW39" i="7" s="1"/>
  <c r="ICX39" i="7" s="1"/>
  <c r="ICY39" i="7" s="1"/>
  <c r="ICZ39" i="7" s="1"/>
  <c r="IDA39" i="7" s="1"/>
  <c r="IDB39" i="7" s="1"/>
  <c r="IDC39" i="7" s="1"/>
  <c r="IDD39" i="7" s="1"/>
  <c r="IDE39" i="7" s="1"/>
  <c r="IDF39" i="7" s="1"/>
  <c r="IDG39" i="7" s="1"/>
  <c r="IDH39" i="7" s="1"/>
  <c r="IDI39" i="7" s="1"/>
  <c r="IDJ39" i="7" s="1"/>
  <c r="IDK39" i="7" s="1"/>
  <c r="IDL39" i="7" s="1"/>
  <c r="IDM39" i="7" s="1"/>
  <c r="IDN39" i="7" s="1"/>
  <c r="IDO39" i="7" s="1"/>
  <c r="IDP39" i="7" s="1"/>
  <c r="IDQ39" i="7" s="1"/>
  <c r="IDR39" i="7" s="1"/>
  <c r="IDS39" i="7" s="1"/>
  <c r="IDT39" i="7" s="1"/>
  <c r="IDU39" i="7" s="1"/>
  <c r="IDV39" i="7" s="1"/>
  <c r="IDW39" i="7" s="1"/>
  <c r="IDX39" i="7" s="1"/>
  <c r="IDY39" i="7" s="1"/>
  <c r="IDZ39" i="7" s="1"/>
  <c r="IEA39" i="7" s="1"/>
  <c r="IEB39" i="7" s="1"/>
  <c r="IEC39" i="7" s="1"/>
  <c r="IED39" i="7" s="1"/>
  <c r="IEE39" i="7" s="1"/>
  <c r="IEF39" i="7" s="1"/>
  <c r="IEG39" i="7" s="1"/>
  <c r="IEH39" i="7" s="1"/>
  <c r="IEI39" i="7" s="1"/>
  <c r="IEJ39" i="7" s="1"/>
  <c r="IEK39" i="7" s="1"/>
  <c r="IEL39" i="7" s="1"/>
  <c r="IEM39" i="7" s="1"/>
  <c r="IEN39" i="7" s="1"/>
  <c r="IEO39" i="7" s="1"/>
  <c r="IEP39" i="7" s="1"/>
  <c r="IEQ39" i="7" s="1"/>
  <c r="IER39" i="7" s="1"/>
  <c r="IES39" i="7" s="1"/>
  <c r="IET39" i="7" s="1"/>
  <c r="IEU39" i="7" s="1"/>
  <c r="IEV39" i="7" s="1"/>
  <c r="IEW39" i="7" s="1"/>
  <c r="IEX39" i="7" s="1"/>
  <c r="IEY39" i="7" s="1"/>
  <c r="IEZ39" i="7" s="1"/>
  <c r="IFA39" i="7" s="1"/>
  <c r="IFB39" i="7" s="1"/>
  <c r="IFC39" i="7" s="1"/>
  <c r="IFD39" i="7" s="1"/>
  <c r="IFE39" i="7" s="1"/>
  <c r="IFF39" i="7" s="1"/>
  <c r="IFG39" i="7" s="1"/>
  <c r="IFH39" i="7" s="1"/>
  <c r="IFI39" i="7" s="1"/>
  <c r="IFJ39" i="7" s="1"/>
  <c r="IFK39" i="7" s="1"/>
  <c r="IFL39" i="7" s="1"/>
  <c r="IFM39" i="7" s="1"/>
  <c r="IFN39" i="7" s="1"/>
  <c r="IFO39" i="7" s="1"/>
  <c r="IFP39" i="7" s="1"/>
  <c r="IFQ39" i="7" s="1"/>
  <c r="IFR39" i="7" s="1"/>
  <c r="IFS39" i="7" s="1"/>
  <c r="IFT39" i="7" s="1"/>
  <c r="IFU39" i="7" s="1"/>
  <c r="IFV39" i="7" s="1"/>
  <c r="IFW39" i="7" s="1"/>
  <c r="IFX39" i="7" s="1"/>
  <c r="IFY39" i="7" s="1"/>
  <c r="IFZ39" i="7" s="1"/>
  <c r="IGA39" i="7" s="1"/>
  <c r="IGB39" i="7" s="1"/>
  <c r="IGC39" i="7" s="1"/>
  <c r="IGD39" i="7" s="1"/>
  <c r="IGE39" i="7" s="1"/>
  <c r="IGF39" i="7" s="1"/>
  <c r="IGG39" i="7" s="1"/>
  <c r="IGH39" i="7" s="1"/>
  <c r="IGI39" i="7" s="1"/>
  <c r="IGJ39" i="7" s="1"/>
  <c r="IGK39" i="7" s="1"/>
  <c r="IGL39" i="7" s="1"/>
  <c r="IGM39" i="7" s="1"/>
  <c r="IGN39" i="7" s="1"/>
  <c r="IGO39" i="7" s="1"/>
  <c r="IGP39" i="7" s="1"/>
  <c r="IGQ39" i="7" s="1"/>
  <c r="IGR39" i="7" s="1"/>
  <c r="IGS39" i="7" s="1"/>
  <c r="IGT39" i="7" s="1"/>
  <c r="IGU39" i="7" s="1"/>
  <c r="IGV39" i="7" s="1"/>
  <c r="IGW39" i="7" s="1"/>
  <c r="IGX39" i="7" s="1"/>
  <c r="IGY39" i="7" s="1"/>
  <c r="IGZ39" i="7" s="1"/>
  <c r="IHA39" i="7" s="1"/>
  <c r="IHB39" i="7" s="1"/>
  <c r="IHC39" i="7" s="1"/>
  <c r="IHD39" i="7" s="1"/>
  <c r="IHE39" i="7" s="1"/>
  <c r="IHF39" i="7" s="1"/>
  <c r="IHG39" i="7" s="1"/>
  <c r="IHH39" i="7" s="1"/>
  <c r="IHI39" i="7" s="1"/>
  <c r="IHJ39" i="7" s="1"/>
  <c r="IHK39" i="7" s="1"/>
  <c r="IHL39" i="7" s="1"/>
  <c r="IHM39" i="7" s="1"/>
  <c r="IHN39" i="7" s="1"/>
  <c r="IHO39" i="7" s="1"/>
  <c r="IHP39" i="7" s="1"/>
  <c r="IHQ39" i="7" s="1"/>
  <c r="IHR39" i="7" s="1"/>
  <c r="IHS39" i="7" s="1"/>
  <c r="IHT39" i="7" s="1"/>
  <c r="IHU39" i="7" s="1"/>
  <c r="IHV39" i="7" s="1"/>
  <c r="IHW39" i="7" s="1"/>
  <c r="IHX39" i="7" s="1"/>
  <c r="IHY39" i="7" s="1"/>
  <c r="IHZ39" i="7" s="1"/>
  <c r="IIA39" i="7" s="1"/>
  <c r="IIB39" i="7" s="1"/>
  <c r="IIC39" i="7" s="1"/>
  <c r="IID39" i="7" s="1"/>
  <c r="IIE39" i="7" s="1"/>
  <c r="IIF39" i="7" s="1"/>
  <c r="IIG39" i="7" s="1"/>
  <c r="IIH39" i="7" s="1"/>
  <c r="III39" i="7" s="1"/>
  <c r="IIJ39" i="7" s="1"/>
  <c r="IIK39" i="7" s="1"/>
  <c r="IIL39" i="7" s="1"/>
  <c r="IIM39" i="7" s="1"/>
  <c r="IIN39" i="7" s="1"/>
  <c r="IIO39" i="7" s="1"/>
  <c r="IIP39" i="7" s="1"/>
  <c r="IIQ39" i="7" s="1"/>
  <c r="IIR39" i="7" s="1"/>
  <c r="IIS39" i="7" s="1"/>
  <c r="IIT39" i="7" s="1"/>
  <c r="IIU39" i="7" s="1"/>
  <c r="IIV39" i="7" s="1"/>
  <c r="IIW39" i="7" s="1"/>
  <c r="IIX39" i="7" s="1"/>
  <c r="IIY39" i="7" s="1"/>
  <c r="IIZ39" i="7" s="1"/>
  <c r="IJA39" i="7" s="1"/>
  <c r="IJB39" i="7" s="1"/>
  <c r="IJC39" i="7" s="1"/>
  <c r="IJD39" i="7" s="1"/>
  <c r="IJE39" i="7" s="1"/>
  <c r="IJF39" i="7" s="1"/>
  <c r="IJG39" i="7" s="1"/>
  <c r="IJH39" i="7" s="1"/>
  <c r="IJI39" i="7" s="1"/>
  <c r="IJJ39" i="7" s="1"/>
  <c r="IJK39" i="7" s="1"/>
  <c r="IJL39" i="7" s="1"/>
  <c r="IJM39" i="7" s="1"/>
  <c r="IJN39" i="7" s="1"/>
  <c r="IJO39" i="7" s="1"/>
  <c r="IJP39" i="7" s="1"/>
  <c r="IJQ39" i="7" s="1"/>
  <c r="IJR39" i="7" s="1"/>
  <c r="IJS39" i="7" s="1"/>
  <c r="IJT39" i="7" s="1"/>
  <c r="IJU39" i="7" s="1"/>
  <c r="IJV39" i="7" s="1"/>
  <c r="IJW39" i="7" s="1"/>
  <c r="IJX39" i="7" s="1"/>
  <c r="IJY39" i="7" s="1"/>
  <c r="IJZ39" i="7" s="1"/>
  <c r="IKA39" i="7" s="1"/>
  <c r="IKB39" i="7" s="1"/>
  <c r="IKC39" i="7" s="1"/>
  <c r="IKD39" i="7" s="1"/>
  <c r="IKE39" i="7" s="1"/>
  <c r="IKF39" i="7" s="1"/>
  <c r="IKG39" i="7" s="1"/>
  <c r="IKH39" i="7" s="1"/>
  <c r="IKI39" i="7" s="1"/>
  <c r="IKJ39" i="7" s="1"/>
  <c r="IKK39" i="7" s="1"/>
  <c r="IKL39" i="7" s="1"/>
  <c r="IKM39" i="7" s="1"/>
  <c r="IKN39" i="7" s="1"/>
  <c r="IKO39" i="7" s="1"/>
  <c r="IKP39" i="7" s="1"/>
  <c r="IKQ39" i="7" s="1"/>
  <c r="IKR39" i="7" s="1"/>
  <c r="IKS39" i="7" s="1"/>
  <c r="IKT39" i="7" s="1"/>
  <c r="IKU39" i="7" s="1"/>
  <c r="IKV39" i="7" s="1"/>
  <c r="IKW39" i="7" s="1"/>
  <c r="IKX39" i="7" s="1"/>
  <c r="IKY39" i="7" s="1"/>
  <c r="IKZ39" i="7" s="1"/>
  <c r="ILA39" i="7" s="1"/>
  <c r="ILB39" i="7" s="1"/>
  <c r="ILC39" i="7" s="1"/>
  <c r="ILD39" i="7" s="1"/>
  <c r="ILE39" i="7" s="1"/>
  <c r="ILF39" i="7" s="1"/>
  <c r="ILG39" i="7" s="1"/>
  <c r="ILH39" i="7" s="1"/>
  <c r="ILI39" i="7" s="1"/>
  <c r="ILJ39" i="7" s="1"/>
  <c r="ILK39" i="7" s="1"/>
  <c r="ILL39" i="7" s="1"/>
  <c r="ILM39" i="7" s="1"/>
  <c r="ILN39" i="7" s="1"/>
  <c r="ILO39" i="7" s="1"/>
  <c r="ILP39" i="7" s="1"/>
  <c r="ILQ39" i="7" s="1"/>
  <c r="ILR39" i="7" s="1"/>
  <c r="ILS39" i="7" s="1"/>
  <c r="ILT39" i="7" s="1"/>
  <c r="ILU39" i="7" s="1"/>
  <c r="ILV39" i="7" s="1"/>
  <c r="ILW39" i="7" s="1"/>
  <c r="ILX39" i="7" s="1"/>
  <c r="ILY39" i="7" s="1"/>
  <c r="ILZ39" i="7" s="1"/>
  <c r="IMA39" i="7" s="1"/>
  <c r="IMB39" i="7" s="1"/>
  <c r="IMC39" i="7" s="1"/>
  <c r="IMD39" i="7" s="1"/>
  <c r="IME39" i="7" s="1"/>
  <c r="IMF39" i="7" s="1"/>
  <c r="IMG39" i="7" s="1"/>
  <c r="IMH39" i="7" s="1"/>
  <c r="IMI39" i="7" s="1"/>
  <c r="IMJ39" i="7" s="1"/>
  <c r="IMK39" i="7" s="1"/>
  <c r="IML39" i="7" s="1"/>
  <c r="IMM39" i="7" s="1"/>
  <c r="IMN39" i="7" s="1"/>
  <c r="IMO39" i="7" s="1"/>
  <c r="IMP39" i="7" s="1"/>
  <c r="IMQ39" i="7" s="1"/>
  <c r="IMR39" i="7" s="1"/>
  <c r="IMS39" i="7" s="1"/>
  <c r="IMT39" i="7" s="1"/>
  <c r="IMU39" i="7" s="1"/>
  <c r="IMV39" i="7" s="1"/>
  <c r="IMW39" i="7" s="1"/>
  <c r="IMX39" i="7" s="1"/>
  <c r="IMY39" i="7" s="1"/>
  <c r="IMZ39" i="7" s="1"/>
  <c r="INA39" i="7" s="1"/>
  <c r="INB39" i="7" s="1"/>
  <c r="INC39" i="7" s="1"/>
  <c r="IND39" i="7" s="1"/>
  <c r="INE39" i="7" s="1"/>
  <c r="INF39" i="7" s="1"/>
  <c r="ING39" i="7" s="1"/>
  <c r="INH39" i="7" s="1"/>
  <c r="INI39" i="7" s="1"/>
  <c r="INJ39" i="7" s="1"/>
  <c r="INK39" i="7" s="1"/>
  <c r="INL39" i="7" s="1"/>
  <c r="INM39" i="7" s="1"/>
  <c r="INN39" i="7" s="1"/>
  <c r="INO39" i="7" s="1"/>
  <c r="INP39" i="7" s="1"/>
  <c r="INQ39" i="7" s="1"/>
  <c r="INR39" i="7" s="1"/>
  <c r="INS39" i="7" s="1"/>
  <c r="INT39" i="7" s="1"/>
  <c r="INU39" i="7" s="1"/>
  <c r="INV39" i="7" s="1"/>
  <c r="INW39" i="7" s="1"/>
  <c r="INX39" i="7" s="1"/>
  <c r="INY39" i="7" s="1"/>
  <c r="INZ39" i="7" s="1"/>
  <c r="IOA39" i="7" s="1"/>
  <c r="IOB39" i="7" s="1"/>
  <c r="IOC39" i="7" s="1"/>
  <c r="IOD39" i="7" s="1"/>
  <c r="IOE39" i="7" s="1"/>
  <c r="IOF39" i="7" s="1"/>
  <c r="IOG39" i="7" s="1"/>
  <c r="IOH39" i="7" s="1"/>
  <c r="IOI39" i="7" s="1"/>
  <c r="IOJ39" i="7" s="1"/>
  <c r="IOK39" i="7" s="1"/>
  <c r="IOL39" i="7" s="1"/>
  <c r="IOM39" i="7" s="1"/>
  <c r="ION39" i="7" s="1"/>
  <c r="IOO39" i="7" s="1"/>
  <c r="IOP39" i="7" s="1"/>
  <c r="IOQ39" i="7" s="1"/>
  <c r="IOR39" i="7" s="1"/>
  <c r="IOS39" i="7" s="1"/>
  <c r="IOT39" i="7" s="1"/>
  <c r="IOU39" i="7" s="1"/>
  <c r="IOV39" i="7" s="1"/>
  <c r="IOW39" i="7" s="1"/>
  <c r="IOX39" i="7" s="1"/>
  <c r="IOY39" i="7" s="1"/>
  <c r="IOZ39" i="7" s="1"/>
  <c r="IPA39" i="7" s="1"/>
  <c r="IPB39" i="7" s="1"/>
  <c r="IPC39" i="7" s="1"/>
  <c r="IPD39" i="7" s="1"/>
  <c r="IPE39" i="7" s="1"/>
  <c r="IPF39" i="7" s="1"/>
  <c r="IPG39" i="7" s="1"/>
  <c r="IPH39" i="7" s="1"/>
  <c r="IPI39" i="7" s="1"/>
  <c r="IPJ39" i="7" s="1"/>
  <c r="IPK39" i="7" s="1"/>
  <c r="IPL39" i="7" s="1"/>
  <c r="IPM39" i="7" s="1"/>
  <c r="IPN39" i="7" s="1"/>
  <c r="IPO39" i="7" s="1"/>
  <c r="IPP39" i="7" s="1"/>
  <c r="IPQ39" i="7" s="1"/>
  <c r="IPR39" i="7" s="1"/>
  <c r="IPS39" i="7" s="1"/>
  <c r="IPT39" i="7" s="1"/>
  <c r="IPU39" i="7" s="1"/>
  <c r="IPV39" i="7" s="1"/>
  <c r="IPW39" i="7" s="1"/>
  <c r="IPX39" i="7" s="1"/>
  <c r="IPY39" i="7" s="1"/>
  <c r="IPZ39" i="7" s="1"/>
  <c r="IQA39" i="7" s="1"/>
  <c r="IQB39" i="7" s="1"/>
  <c r="IQC39" i="7" s="1"/>
  <c r="IQD39" i="7" s="1"/>
  <c r="IQE39" i="7" s="1"/>
  <c r="IQF39" i="7" s="1"/>
  <c r="IQG39" i="7" s="1"/>
  <c r="IQH39" i="7" s="1"/>
  <c r="IQI39" i="7" s="1"/>
  <c r="IQJ39" i="7" s="1"/>
  <c r="IQK39" i="7" s="1"/>
  <c r="IQL39" i="7" s="1"/>
  <c r="IQM39" i="7" s="1"/>
  <c r="IQN39" i="7" s="1"/>
  <c r="IQO39" i="7" s="1"/>
  <c r="IQP39" i="7" s="1"/>
  <c r="IQQ39" i="7" s="1"/>
  <c r="IQR39" i="7" s="1"/>
  <c r="IQS39" i="7" s="1"/>
  <c r="IQT39" i="7" s="1"/>
  <c r="IQU39" i="7" s="1"/>
  <c r="IQV39" i="7" s="1"/>
  <c r="IQW39" i="7" s="1"/>
  <c r="IQX39" i="7" s="1"/>
  <c r="IQY39" i="7" s="1"/>
  <c r="IQZ39" i="7" s="1"/>
  <c r="IRA39" i="7" s="1"/>
  <c r="IRB39" i="7" s="1"/>
  <c r="IRC39" i="7" s="1"/>
  <c r="IRD39" i="7" s="1"/>
  <c r="IRE39" i="7" s="1"/>
  <c r="IRF39" i="7" s="1"/>
  <c r="IRG39" i="7" s="1"/>
  <c r="IRH39" i="7" s="1"/>
  <c r="IRI39" i="7" s="1"/>
  <c r="IRJ39" i="7" s="1"/>
  <c r="IRK39" i="7" s="1"/>
  <c r="IRL39" i="7" s="1"/>
  <c r="IRM39" i="7" s="1"/>
  <c r="IRN39" i="7" s="1"/>
  <c r="IRO39" i="7" s="1"/>
  <c r="IRP39" i="7" s="1"/>
  <c r="IRQ39" i="7" s="1"/>
  <c r="IRR39" i="7" s="1"/>
  <c r="IRS39" i="7" s="1"/>
  <c r="IRT39" i="7" s="1"/>
  <c r="IRU39" i="7" s="1"/>
  <c r="IRV39" i="7" s="1"/>
  <c r="IRW39" i="7" s="1"/>
  <c r="IRX39" i="7" s="1"/>
  <c r="IRY39" i="7" s="1"/>
  <c r="IRZ39" i="7" s="1"/>
  <c r="ISA39" i="7" s="1"/>
  <c r="ISB39" i="7" s="1"/>
  <c r="ISC39" i="7" s="1"/>
  <c r="ISD39" i="7" s="1"/>
  <c r="ISE39" i="7" s="1"/>
  <c r="ISF39" i="7" s="1"/>
  <c r="ISG39" i="7" s="1"/>
  <c r="ISH39" i="7" s="1"/>
  <c r="ISI39" i="7" s="1"/>
  <c r="ISJ39" i="7" s="1"/>
  <c r="ISK39" i="7" s="1"/>
  <c r="ISL39" i="7" s="1"/>
  <c r="ISM39" i="7" s="1"/>
  <c r="ISN39" i="7" s="1"/>
  <c r="ISO39" i="7" s="1"/>
  <c r="ISP39" i="7" s="1"/>
  <c r="ISQ39" i="7" s="1"/>
  <c r="ISR39" i="7" s="1"/>
  <c r="ISS39" i="7" s="1"/>
  <c r="IST39" i="7" s="1"/>
  <c r="ISU39" i="7" s="1"/>
  <c r="ISV39" i="7" s="1"/>
  <c r="ISW39" i="7" s="1"/>
  <c r="ISX39" i="7" s="1"/>
  <c r="ISY39" i="7" s="1"/>
  <c r="ISZ39" i="7" s="1"/>
  <c r="ITA39" i="7" s="1"/>
  <c r="ITB39" i="7" s="1"/>
  <c r="ITC39" i="7" s="1"/>
  <c r="ITD39" i="7" s="1"/>
  <c r="ITE39" i="7" s="1"/>
  <c r="ITF39" i="7" s="1"/>
  <c r="ITG39" i="7" s="1"/>
  <c r="ITH39" i="7" s="1"/>
  <c r="ITI39" i="7" s="1"/>
  <c r="ITJ39" i="7" s="1"/>
  <c r="ITK39" i="7" s="1"/>
  <c r="ITL39" i="7" s="1"/>
  <c r="ITM39" i="7" s="1"/>
  <c r="ITN39" i="7" s="1"/>
  <c r="ITO39" i="7" s="1"/>
  <c r="ITP39" i="7" s="1"/>
  <c r="ITQ39" i="7" s="1"/>
  <c r="ITR39" i="7" s="1"/>
  <c r="ITS39" i="7" s="1"/>
  <c r="ITT39" i="7" s="1"/>
  <c r="ITU39" i="7" s="1"/>
  <c r="ITV39" i="7" s="1"/>
  <c r="ITW39" i="7" s="1"/>
  <c r="ITX39" i="7" s="1"/>
  <c r="ITY39" i="7" s="1"/>
  <c r="ITZ39" i="7" s="1"/>
  <c r="IUA39" i="7" s="1"/>
  <c r="IUB39" i="7" s="1"/>
  <c r="IUC39" i="7" s="1"/>
  <c r="IUD39" i="7" s="1"/>
  <c r="IUE39" i="7" s="1"/>
  <c r="IUF39" i="7" s="1"/>
  <c r="IUG39" i="7" s="1"/>
  <c r="IUH39" i="7" s="1"/>
  <c r="IUI39" i="7" s="1"/>
  <c r="IUJ39" i="7" s="1"/>
  <c r="IUK39" i="7" s="1"/>
  <c r="IUL39" i="7" s="1"/>
  <c r="IUM39" i="7" s="1"/>
  <c r="IUN39" i="7" s="1"/>
  <c r="IUO39" i="7" s="1"/>
  <c r="IUP39" i="7" s="1"/>
  <c r="IUQ39" i="7" s="1"/>
  <c r="IUR39" i="7" s="1"/>
  <c r="IUS39" i="7" s="1"/>
  <c r="IUT39" i="7" s="1"/>
  <c r="IUU39" i="7" s="1"/>
  <c r="IUV39" i="7" s="1"/>
  <c r="IUW39" i="7" s="1"/>
  <c r="IUX39" i="7" s="1"/>
  <c r="IUY39" i="7" s="1"/>
  <c r="IUZ39" i="7" s="1"/>
  <c r="IVA39" i="7" s="1"/>
  <c r="IVB39" i="7" s="1"/>
  <c r="IVC39" i="7" s="1"/>
  <c r="IVD39" i="7" s="1"/>
  <c r="IVE39" i="7" s="1"/>
  <c r="IVF39" i="7" s="1"/>
  <c r="IVG39" i="7" s="1"/>
  <c r="IVH39" i="7" s="1"/>
  <c r="IVI39" i="7" s="1"/>
  <c r="IVJ39" i="7" s="1"/>
  <c r="IVK39" i="7" s="1"/>
  <c r="IVL39" i="7" s="1"/>
  <c r="IVM39" i="7" s="1"/>
  <c r="IVN39" i="7" s="1"/>
  <c r="IVO39" i="7" s="1"/>
  <c r="IVP39" i="7" s="1"/>
  <c r="IVQ39" i="7" s="1"/>
  <c r="IVR39" i="7" s="1"/>
  <c r="IVS39" i="7" s="1"/>
  <c r="IVT39" i="7" s="1"/>
  <c r="IVU39" i="7" s="1"/>
  <c r="IVV39" i="7" s="1"/>
  <c r="IVW39" i="7" s="1"/>
  <c r="IVX39" i="7" s="1"/>
  <c r="IVY39" i="7" s="1"/>
  <c r="IVZ39" i="7" s="1"/>
  <c r="IWA39" i="7" s="1"/>
  <c r="IWB39" i="7" s="1"/>
  <c r="IWC39" i="7" s="1"/>
  <c r="IWD39" i="7" s="1"/>
  <c r="IWE39" i="7" s="1"/>
  <c r="IWF39" i="7" s="1"/>
  <c r="IWG39" i="7" s="1"/>
  <c r="IWH39" i="7" s="1"/>
  <c r="IWI39" i="7" s="1"/>
  <c r="IWJ39" i="7" s="1"/>
  <c r="IWK39" i="7" s="1"/>
  <c r="IWL39" i="7" s="1"/>
  <c r="IWM39" i="7" s="1"/>
  <c r="IWN39" i="7" s="1"/>
  <c r="IWO39" i="7" s="1"/>
  <c r="IWP39" i="7" s="1"/>
  <c r="IWQ39" i="7" s="1"/>
  <c r="IWR39" i="7" s="1"/>
  <c r="IWS39" i="7" s="1"/>
  <c r="IWT39" i="7" s="1"/>
  <c r="IWU39" i="7" s="1"/>
  <c r="IWV39" i="7" s="1"/>
  <c r="IWW39" i="7" s="1"/>
  <c r="IWX39" i="7" s="1"/>
  <c r="IWY39" i="7" s="1"/>
  <c r="IWZ39" i="7" s="1"/>
  <c r="IXA39" i="7" s="1"/>
  <c r="IXB39" i="7" s="1"/>
  <c r="IXC39" i="7" s="1"/>
  <c r="IXD39" i="7" s="1"/>
  <c r="IXE39" i="7" s="1"/>
  <c r="IXF39" i="7" s="1"/>
  <c r="IXG39" i="7" s="1"/>
  <c r="IXH39" i="7" s="1"/>
  <c r="IXI39" i="7" s="1"/>
  <c r="IXJ39" i="7" s="1"/>
  <c r="IXK39" i="7" s="1"/>
  <c r="IXL39" i="7" s="1"/>
  <c r="IXM39" i="7" s="1"/>
  <c r="IXN39" i="7" s="1"/>
  <c r="IXO39" i="7" s="1"/>
  <c r="IXP39" i="7" s="1"/>
  <c r="IXQ39" i="7" s="1"/>
  <c r="IXR39" i="7" s="1"/>
  <c r="IXS39" i="7" s="1"/>
  <c r="IXT39" i="7" s="1"/>
  <c r="IXU39" i="7" s="1"/>
  <c r="IXV39" i="7" s="1"/>
  <c r="IXW39" i="7" s="1"/>
  <c r="IXX39" i="7" s="1"/>
  <c r="IXY39" i="7" s="1"/>
  <c r="IXZ39" i="7" s="1"/>
  <c r="IYA39" i="7" s="1"/>
  <c r="IYB39" i="7" s="1"/>
  <c r="IYC39" i="7" s="1"/>
  <c r="IYD39" i="7" s="1"/>
  <c r="IYE39" i="7" s="1"/>
  <c r="IYF39" i="7" s="1"/>
  <c r="IYG39" i="7" s="1"/>
  <c r="IYH39" i="7" s="1"/>
  <c r="IYI39" i="7" s="1"/>
  <c r="IYJ39" i="7" s="1"/>
  <c r="IYK39" i="7" s="1"/>
  <c r="IYL39" i="7" s="1"/>
  <c r="IYM39" i="7" s="1"/>
  <c r="IYN39" i="7" s="1"/>
  <c r="IYO39" i="7" s="1"/>
  <c r="IYP39" i="7" s="1"/>
  <c r="IYQ39" i="7" s="1"/>
  <c r="IYR39" i="7" s="1"/>
  <c r="IYS39" i="7" s="1"/>
  <c r="IYT39" i="7" s="1"/>
  <c r="IYU39" i="7" s="1"/>
  <c r="IYV39" i="7" s="1"/>
  <c r="IYW39" i="7" s="1"/>
  <c r="IYX39" i="7" s="1"/>
  <c r="IYY39" i="7" s="1"/>
  <c r="IYZ39" i="7" s="1"/>
  <c r="IZA39" i="7" s="1"/>
  <c r="IZB39" i="7" s="1"/>
  <c r="IZC39" i="7" s="1"/>
  <c r="IZD39" i="7" s="1"/>
  <c r="IZE39" i="7" s="1"/>
  <c r="IZF39" i="7" s="1"/>
  <c r="IZG39" i="7" s="1"/>
  <c r="IZH39" i="7" s="1"/>
  <c r="IZI39" i="7" s="1"/>
  <c r="IZJ39" i="7" s="1"/>
  <c r="IZK39" i="7" s="1"/>
  <c r="IZL39" i="7" s="1"/>
  <c r="IZM39" i="7" s="1"/>
  <c r="IZN39" i="7" s="1"/>
  <c r="IZO39" i="7" s="1"/>
  <c r="IZP39" i="7" s="1"/>
  <c r="IZQ39" i="7" s="1"/>
  <c r="IZR39" i="7" s="1"/>
  <c r="IZS39" i="7" s="1"/>
  <c r="IZT39" i="7" s="1"/>
  <c r="IZU39" i="7" s="1"/>
  <c r="IZV39" i="7" s="1"/>
  <c r="IZW39" i="7" s="1"/>
  <c r="IZX39" i="7" s="1"/>
  <c r="IZY39" i="7" s="1"/>
  <c r="IZZ39" i="7" s="1"/>
  <c r="JAA39" i="7" s="1"/>
  <c r="JAB39" i="7" s="1"/>
  <c r="JAC39" i="7" s="1"/>
  <c r="JAD39" i="7" s="1"/>
  <c r="JAE39" i="7" s="1"/>
  <c r="JAF39" i="7" s="1"/>
  <c r="JAG39" i="7" s="1"/>
  <c r="JAH39" i="7" s="1"/>
  <c r="JAI39" i="7" s="1"/>
  <c r="JAJ39" i="7" s="1"/>
  <c r="JAK39" i="7" s="1"/>
  <c r="JAL39" i="7" s="1"/>
  <c r="JAM39" i="7" s="1"/>
  <c r="JAN39" i="7" s="1"/>
  <c r="JAO39" i="7" s="1"/>
  <c r="JAP39" i="7" s="1"/>
  <c r="JAQ39" i="7" s="1"/>
  <c r="JAR39" i="7" s="1"/>
  <c r="JAS39" i="7" s="1"/>
  <c r="JAT39" i="7" s="1"/>
  <c r="JAU39" i="7" s="1"/>
  <c r="JAV39" i="7" s="1"/>
  <c r="JAW39" i="7" s="1"/>
  <c r="JAX39" i="7" s="1"/>
  <c r="JAY39" i="7" s="1"/>
  <c r="JAZ39" i="7" s="1"/>
  <c r="JBA39" i="7" s="1"/>
  <c r="JBB39" i="7" s="1"/>
  <c r="JBC39" i="7" s="1"/>
  <c r="JBD39" i="7" s="1"/>
  <c r="JBE39" i="7" s="1"/>
  <c r="JBF39" i="7" s="1"/>
  <c r="JBG39" i="7" s="1"/>
  <c r="JBH39" i="7" s="1"/>
  <c r="JBI39" i="7" s="1"/>
  <c r="JBJ39" i="7" s="1"/>
  <c r="JBK39" i="7" s="1"/>
  <c r="JBL39" i="7" s="1"/>
  <c r="JBM39" i="7" s="1"/>
  <c r="JBN39" i="7" s="1"/>
  <c r="JBO39" i="7" s="1"/>
  <c r="JBP39" i="7" s="1"/>
  <c r="JBQ39" i="7" s="1"/>
  <c r="JBR39" i="7" s="1"/>
  <c r="JBS39" i="7" s="1"/>
  <c r="JBT39" i="7" s="1"/>
  <c r="JBU39" i="7" s="1"/>
  <c r="JBV39" i="7" s="1"/>
  <c r="JBW39" i="7" s="1"/>
  <c r="JBX39" i="7" s="1"/>
  <c r="JBY39" i="7" s="1"/>
  <c r="JBZ39" i="7" s="1"/>
  <c r="JCA39" i="7" s="1"/>
  <c r="JCB39" i="7" s="1"/>
  <c r="JCC39" i="7" s="1"/>
  <c r="JCD39" i="7" s="1"/>
  <c r="JCE39" i="7" s="1"/>
  <c r="JCF39" i="7" s="1"/>
  <c r="JCG39" i="7" s="1"/>
  <c r="JCH39" i="7" s="1"/>
  <c r="JCI39" i="7" s="1"/>
  <c r="JCJ39" i="7" s="1"/>
  <c r="JCK39" i="7" s="1"/>
  <c r="JCL39" i="7" s="1"/>
  <c r="JCM39" i="7" s="1"/>
  <c r="JCN39" i="7" s="1"/>
  <c r="JCO39" i="7" s="1"/>
  <c r="JCP39" i="7" s="1"/>
  <c r="JCQ39" i="7" s="1"/>
  <c r="JCR39" i="7" s="1"/>
  <c r="JCS39" i="7" s="1"/>
  <c r="JCT39" i="7" s="1"/>
  <c r="JCU39" i="7" s="1"/>
  <c r="JCV39" i="7" s="1"/>
  <c r="JCW39" i="7" s="1"/>
  <c r="JCX39" i="7" s="1"/>
  <c r="JCY39" i="7" s="1"/>
  <c r="JCZ39" i="7" s="1"/>
  <c r="JDA39" i="7" s="1"/>
  <c r="JDB39" i="7" s="1"/>
  <c r="JDC39" i="7" s="1"/>
  <c r="JDD39" i="7" s="1"/>
  <c r="JDE39" i="7" s="1"/>
  <c r="JDF39" i="7" s="1"/>
  <c r="JDG39" i="7" s="1"/>
  <c r="JDH39" i="7" s="1"/>
  <c r="JDI39" i="7" s="1"/>
  <c r="JDJ39" i="7" s="1"/>
  <c r="JDK39" i="7" s="1"/>
  <c r="JDL39" i="7" s="1"/>
  <c r="JDM39" i="7" s="1"/>
  <c r="JDN39" i="7" s="1"/>
  <c r="JDO39" i="7" s="1"/>
  <c r="JDP39" i="7" s="1"/>
  <c r="JDQ39" i="7" s="1"/>
  <c r="JDR39" i="7" s="1"/>
  <c r="JDS39" i="7" s="1"/>
  <c r="JDT39" i="7" s="1"/>
  <c r="JDU39" i="7" s="1"/>
  <c r="JDV39" i="7" s="1"/>
  <c r="JDW39" i="7" s="1"/>
  <c r="JDX39" i="7" s="1"/>
  <c r="JDY39" i="7" s="1"/>
  <c r="JDZ39" i="7" s="1"/>
  <c r="JEA39" i="7" s="1"/>
  <c r="JEB39" i="7" s="1"/>
  <c r="JEC39" i="7" s="1"/>
  <c r="JED39" i="7" s="1"/>
  <c r="JEE39" i="7" s="1"/>
  <c r="JEF39" i="7" s="1"/>
  <c r="JEG39" i="7" s="1"/>
  <c r="JEH39" i="7" s="1"/>
  <c r="JEI39" i="7" s="1"/>
  <c r="JEJ39" i="7" s="1"/>
  <c r="JEK39" i="7" s="1"/>
  <c r="JEL39" i="7" s="1"/>
  <c r="JEM39" i="7" s="1"/>
  <c r="JEN39" i="7" s="1"/>
  <c r="JEO39" i="7" s="1"/>
  <c r="JEP39" i="7" s="1"/>
  <c r="JEQ39" i="7" s="1"/>
  <c r="JER39" i="7" s="1"/>
  <c r="JES39" i="7" s="1"/>
  <c r="JET39" i="7" s="1"/>
  <c r="JEU39" i="7" s="1"/>
  <c r="JEV39" i="7" s="1"/>
  <c r="JEW39" i="7" s="1"/>
  <c r="JEX39" i="7" s="1"/>
  <c r="JEY39" i="7" s="1"/>
  <c r="JEZ39" i="7" s="1"/>
  <c r="JFA39" i="7" s="1"/>
  <c r="JFB39" i="7" s="1"/>
  <c r="JFC39" i="7" s="1"/>
  <c r="JFD39" i="7" s="1"/>
  <c r="JFE39" i="7" s="1"/>
  <c r="JFF39" i="7" s="1"/>
  <c r="JFG39" i="7" s="1"/>
  <c r="JFH39" i="7" s="1"/>
  <c r="JFI39" i="7" s="1"/>
  <c r="JFJ39" i="7" s="1"/>
  <c r="JFK39" i="7" s="1"/>
  <c r="JFL39" i="7" s="1"/>
  <c r="JFM39" i="7" s="1"/>
  <c r="JFN39" i="7" s="1"/>
  <c r="JFO39" i="7" s="1"/>
  <c r="JFP39" i="7" s="1"/>
  <c r="JFQ39" i="7" s="1"/>
  <c r="JFR39" i="7" s="1"/>
  <c r="JFS39" i="7" s="1"/>
  <c r="JFT39" i="7" s="1"/>
  <c r="JFU39" i="7" s="1"/>
  <c r="JFV39" i="7" s="1"/>
  <c r="JFW39" i="7" s="1"/>
  <c r="JFX39" i="7" s="1"/>
  <c r="JFY39" i="7" s="1"/>
  <c r="JFZ39" i="7" s="1"/>
  <c r="JGA39" i="7" s="1"/>
  <c r="JGB39" i="7" s="1"/>
  <c r="JGC39" i="7" s="1"/>
  <c r="JGD39" i="7" s="1"/>
  <c r="JGE39" i="7" s="1"/>
  <c r="JGF39" i="7" s="1"/>
  <c r="JGG39" i="7" s="1"/>
  <c r="JGH39" i="7" s="1"/>
  <c r="JGI39" i="7" s="1"/>
  <c r="JGJ39" i="7" s="1"/>
  <c r="JGK39" i="7" s="1"/>
  <c r="JGL39" i="7" s="1"/>
  <c r="JGM39" i="7" s="1"/>
  <c r="JGN39" i="7" s="1"/>
  <c r="JGO39" i="7" s="1"/>
  <c r="JGP39" i="7" s="1"/>
  <c r="JGQ39" i="7" s="1"/>
  <c r="JGR39" i="7" s="1"/>
  <c r="JGS39" i="7" s="1"/>
  <c r="JGT39" i="7" s="1"/>
  <c r="JGU39" i="7" s="1"/>
  <c r="JGV39" i="7" s="1"/>
  <c r="JGW39" i="7" s="1"/>
  <c r="JGX39" i="7" s="1"/>
  <c r="JGY39" i="7" s="1"/>
  <c r="JGZ39" i="7" s="1"/>
  <c r="JHA39" i="7" s="1"/>
  <c r="JHB39" i="7" s="1"/>
  <c r="JHC39" i="7" s="1"/>
  <c r="JHD39" i="7" s="1"/>
  <c r="JHE39" i="7" s="1"/>
  <c r="JHF39" i="7" s="1"/>
  <c r="JHG39" i="7" s="1"/>
  <c r="JHH39" i="7" s="1"/>
  <c r="JHI39" i="7" s="1"/>
  <c r="JHJ39" i="7" s="1"/>
  <c r="JHK39" i="7" s="1"/>
  <c r="JHL39" i="7" s="1"/>
  <c r="JHM39" i="7" s="1"/>
  <c r="JHN39" i="7" s="1"/>
  <c r="JHO39" i="7" s="1"/>
  <c r="JHP39" i="7" s="1"/>
  <c r="JHQ39" i="7" s="1"/>
  <c r="JHR39" i="7" s="1"/>
  <c r="JHS39" i="7" s="1"/>
  <c r="JHT39" i="7" s="1"/>
  <c r="JHU39" i="7" s="1"/>
  <c r="JHV39" i="7" s="1"/>
  <c r="JHW39" i="7" s="1"/>
  <c r="JHX39" i="7" s="1"/>
  <c r="JHY39" i="7" s="1"/>
  <c r="JHZ39" i="7" s="1"/>
  <c r="JIA39" i="7" s="1"/>
  <c r="JIB39" i="7" s="1"/>
  <c r="JIC39" i="7" s="1"/>
  <c r="JID39" i="7" s="1"/>
  <c r="JIE39" i="7" s="1"/>
  <c r="JIF39" i="7" s="1"/>
  <c r="JIG39" i="7" s="1"/>
  <c r="JIH39" i="7" s="1"/>
  <c r="JII39" i="7" s="1"/>
  <c r="JIJ39" i="7" s="1"/>
  <c r="JIK39" i="7" s="1"/>
  <c r="JIL39" i="7" s="1"/>
  <c r="JIM39" i="7" s="1"/>
  <c r="JIN39" i="7" s="1"/>
  <c r="JIO39" i="7" s="1"/>
  <c r="JIP39" i="7" s="1"/>
  <c r="JIQ39" i="7" s="1"/>
  <c r="JIR39" i="7" s="1"/>
  <c r="JIS39" i="7" s="1"/>
  <c r="JIT39" i="7" s="1"/>
  <c r="JIU39" i="7" s="1"/>
  <c r="JIV39" i="7" s="1"/>
  <c r="JIW39" i="7" s="1"/>
  <c r="JIX39" i="7" s="1"/>
  <c r="JIY39" i="7" s="1"/>
  <c r="JIZ39" i="7" s="1"/>
  <c r="JJA39" i="7" s="1"/>
  <c r="JJB39" i="7" s="1"/>
  <c r="JJC39" i="7" s="1"/>
  <c r="JJD39" i="7" s="1"/>
  <c r="JJE39" i="7" s="1"/>
  <c r="JJF39" i="7" s="1"/>
  <c r="JJG39" i="7" s="1"/>
  <c r="JJH39" i="7" s="1"/>
  <c r="JJI39" i="7" s="1"/>
  <c r="JJJ39" i="7" s="1"/>
  <c r="JJK39" i="7" s="1"/>
  <c r="JJL39" i="7" s="1"/>
  <c r="JJM39" i="7" s="1"/>
  <c r="JJN39" i="7" s="1"/>
  <c r="JJO39" i="7" s="1"/>
  <c r="JJP39" i="7" s="1"/>
  <c r="JJQ39" i="7" s="1"/>
  <c r="JJR39" i="7" s="1"/>
  <c r="JJS39" i="7" s="1"/>
  <c r="JJT39" i="7" s="1"/>
  <c r="JJU39" i="7" s="1"/>
  <c r="JJV39" i="7" s="1"/>
  <c r="JJW39" i="7" s="1"/>
  <c r="JJX39" i="7" s="1"/>
  <c r="JJY39" i="7" s="1"/>
  <c r="JJZ39" i="7" s="1"/>
  <c r="JKA39" i="7" s="1"/>
  <c r="JKB39" i="7" s="1"/>
  <c r="JKC39" i="7" s="1"/>
  <c r="JKD39" i="7" s="1"/>
  <c r="JKE39" i="7" s="1"/>
  <c r="JKF39" i="7" s="1"/>
  <c r="JKG39" i="7" s="1"/>
  <c r="JKH39" i="7" s="1"/>
  <c r="JKI39" i="7" s="1"/>
  <c r="JKJ39" i="7" s="1"/>
  <c r="JKK39" i="7" s="1"/>
  <c r="JKL39" i="7" s="1"/>
  <c r="JKM39" i="7" s="1"/>
  <c r="JKN39" i="7" s="1"/>
  <c r="JKO39" i="7" s="1"/>
  <c r="JKP39" i="7" s="1"/>
  <c r="JKQ39" i="7" s="1"/>
  <c r="JKR39" i="7" s="1"/>
  <c r="JKS39" i="7" s="1"/>
  <c r="JKT39" i="7" s="1"/>
  <c r="JKU39" i="7" s="1"/>
  <c r="JKV39" i="7" s="1"/>
  <c r="JKW39" i="7" s="1"/>
  <c r="JKX39" i="7" s="1"/>
  <c r="JKY39" i="7" s="1"/>
  <c r="JKZ39" i="7" s="1"/>
  <c r="JLA39" i="7" s="1"/>
  <c r="JLB39" i="7" s="1"/>
  <c r="JLC39" i="7" s="1"/>
  <c r="JLD39" i="7" s="1"/>
  <c r="JLE39" i="7" s="1"/>
  <c r="JLF39" i="7" s="1"/>
  <c r="JLG39" i="7" s="1"/>
  <c r="JLH39" i="7" s="1"/>
  <c r="JLI39" i="7" s="1"/>
  <c r="JLJ39" i="7" s="1"/>
  <c r="JLK39" i="7" s="1"/>
  <c r="JLL39" i="7" s="1"/>
  <c r="JLM39" i="7" s="1"/>
  <c r="JLN39" i="7" s="1"/>
  <c r="JLO39" i="7" s="1"/>
  <c r="JLP39" i="7" s="1"/>
  <c r="JLQ39" i="7" s="1"/>
  <c r="JLR39" i="7" s="1"/>
  <c r="JLS39" i="7" s="1"/>
  <c r="JLT39" i="7" s="1"/>
  <c r="JLU39" i="7" s="1"/>
  <c r="JLV39" i="7" s="1"/>
  <c r="JLW39" i="7" s="1"/>
  <c r="JLX39" i="7" s="1"/>
  <c r="JLY39" i="7" s="1"/>
  <c r="JLZ39" i="7" s="1"/>
  <c r="JMA39" i="7" s="1"/>
  <c r="JMB39" i="7" s="1"/>
  <c r="JMC39" i="7" s="1"/>
  <c r="JMD39" i="7" s="1"/>
  <c r="JME39" i="7" s="1"/>
  <c r="JMF39" i="7" s="1"/>
  <c r="JMG39" i="7" s="1"/>
  <c r="JMH39" i="7" s="1"/>
  <c r="JMI39" i="7" s="1"/>
  <c r="JMJ39" i="7" s="1"/>
  <c r="JMK39" i="7" s="1"/>
  <c r="JML39" i="7" s="1"/>
  <c r="JMM39" i="7" s="1"/>
  <c r="JMN39" i="7" s="1"/>
  <c r="JMO39" i="7" s="1"/>
  <c r="JMP39" i="7" s="1"/>
  <c r="JMQ39" i="7" s="1"/>
  <c r="JMR39" i="7" s="1"/>
  <c r="JMS39" i="7" s="1"/>
  <c r="JMT39" i="7" s="1"/>
  <c r="JMU39" i="7" s="1"/>
  <c r="JMV39" i="7" s="1"/>
  <c r="JMW39" i="7" s="1"/>
  <c r="JMX39" i="7" s="1"/>
  <c r="JMY39" i="7" s="1"/>
  <c r="JMZ39" i="7" s="1"/>
  <c r="JNA39" i="7" s="1"/>
  <c r="JNB39" i="7" s="1"/>
  <c r="JNC39" i="7" s="1"/>
  <c r="JND39" i="7" s="1"/>
  <c r="JNE39" i="7" s="1"/>
  <c r="JNF39" i="7" s="1"/>
  <c r="JNG39" i="7" s="1"/>
  <c r="JNH39" i="7" s="1"/>
  <c r="JNI39" i="7" s="1"/>
  <c r="JNJ39" i="7" s="1"/>
  <c r="JNK39" i="7" s="1"/>
  <c r="JNL39" i="7" s="1"/>
  <c r="JNM39" i="7" s="1"/>
  <c r="JNN39" i="7" s="1"/>
  <c r="JNO39" i="7" s="1"/>
  <c r="JNP39" i="7" s="1"/>
  <c r="JNQ39" i="7" s="1"/>
  <c r="JNR39" i="7" s="1"/>
  <c r="JNS39" i="7" s="1"/>
  <c r="JNT39" i="7" s="1"/>
  <c r="JNU39" i="7" s="1"/>
  <c r="JNV39" i="7" s="1"/>
  <c r="JNW39" i="7" s="1"/>
  <c r="JNX39" i="7" s="1"/>
  <c r="JNY39" i="7" s="1"/>
  <c r="JNZ39" i="7" s="1"/>
  <c r="JOA39" i="7" s="1"/>
  <c r="JOB39" i="7" s="1"/>
  <c r="JOC39" i="7" s="1"/>
  <c r="JOD39" i="7" s="1"/>
  <c r="JOE39" i="7" s="1"/>
  <c r="JOF39" i="7" s="1"/>
  <c r="JOG39" i="7" s="1"/>
  <c r="JOH39" i="7" s="1"/>
  <c r="JOI39" i="7" s="1"/>
  <c r="JOJ39" i="7" s="1"/>
  <c r="JOK39" i="7" s="1"/>
  <c r="JOL39" i="7" s="1"/>
  <c r="JOM39" i="7" s="1"/>
  <c r="JON39" i="7" s="1"/>
  <c r="JOO39" i="7" s="1"/>
  <c r="JOP39" i="7" s="1"/>
  <c r="JOQ39" i="7" s="1"/>
  <c r="JOR39" i="7" s="1"/>
  <c r="JOS39" i="7" s="1"/>
  <c r="JOT39" i="7" s="1"/>
  <c r="JOU39" i="7" s="1"/>
  <c r="JOV39" i="7" s="1"/>
  <c r="JOW39" i="7" s="1"/>
  <c r="JOX39" i="7" s="1"/>
  <c r="JOY39" i="7" s="1"/>
  <c r="JOZ39" i="7" s="1"/>
  <c r="JPA39" i="7" s="1"/>
  <c r="JPB39" i="7" s="1"/>
  <c r="JPC39" i="7" s="1"/>
  <c r="JPD39" i="7" s="1"/>
  <c r="JPE39" i="7" s="1"/>
  <c r="JPF39" i="7" s="1"/>
  <c r="JPG39" i="7" s="1"/>
  <c r="JPH39" i="7" s="1"/>
  <c r="JPI39" i="7" s="1"/>
  <c r="JPJ39" i="7" s="1"/>
  <c r="JPK39" i="7" s="1"/>
  <c r="JPL39" i="7" s="1"/>
  <c r="JPM39" i="7" s="1"/>
  <c r="JPN39" i="7" s="1"/>
  <c r="JPO39" i="7" s="1"/>
  <c r="JPP39" i="7" s="1"/>
  <c r="JPQ39" i="7" s="1"/>
  <c r="JPR39" i="7" s="1"/>
  <c r="JPS39" i="7" s="1"/>
  <c r="JPT39" i="7" s="1"/>
  <c r="JPU39" i="7" s="1"/>
  <c r="JPV39" i="7" s="1"/>
  <c r="JPW39" i="7" s="1"/>
  <c r="JPX39" i="7" s="1"/>
  <c r="JPY39" i="7" s="1"/>
  <c r="JPZ39" i="7" s="1"/>
  <c r="JQA39" i="7" s="1"/>
  <c r="JQB39" i="7" s="1"/>
  <c r="JQC39" i="7" s="1"/>
  <c r="JQD39" i="7" s="1"/>
  <c r="JQE39" i="7" s="1"/>
  <c r="JQF39" i="7" s="1"/>
  <c r="JQG39" i="7" s="1"/>
  <c r="JQH39" i="7" s="1"/>
  <c r="JQI39" i="7" s="1"/>
  <c r="JQJ39" i="7" s="1"/>
  <c r="JQK39" i="7" s="1"/>
  <c r="JQL39" i="7" s="1"/>
  <c r="JQM39" i="7" s="1"/>
  <c r="JQN39" i="7" s="1"/>
  <c r="JQO39" i="7" s="1"/>
  <c r="JQP39" i="7" s="1"/>
  <c r="JQQ39" i="7" s="1"/>
  <c r="JQR39" i="7" s="1"/>
  <c r="JQS39" i="7" s="1"/>
  <c r="JQT39" i="7" s="1"/>
  <c r="JQU39" i="7" s="1"/>
  <c r="JQV39" i="7" s="1"/>
  <c r="JQW39" i="7" s="1"/>
  <c r="JQX39" i="7" s="1"/>
  <c r="JQY39" i="7" s="1"/>
  <c r="JQZ39" i="7" s="1"/>
  <c r="JRA39" i="7" s="1"/>
  <c r="JRB39" i="7" s="1"/>
  <c r="JRC39" i="7" s="1"/>
  <c r="JRD39" i="7" s="1"/>
  <c r="JRE39" i="7" s="1"/>
  <c r="JRF39" i="7" s="1"/>
  <c r="JRG39" i="7" s="1"/>
  <c r="JRH39" i="7" s="1"/>
  <c r="JRI39" i="7" s="1"/>
  <c r="JRJ39" i="7" s="1"/>
  <c r="JRK39" i="7" s="1"/>
  <c r="JRL39" i="7" s="1"/>
  <c r="JRM39" i="7" s="1"/>
  <c r="JRN39" i="7" s="1"/>
  <c r="JRO39" i="7" s="1"/>
  <c r="JRP39" i="7" s="1"/>
  <c r="JRQ39" i="7" s="1"/>
  <c r="JRR39" i="7" s="1"/>
  <c r="JRS39" i="7" s="1"/>
  <c r="JRT39" i="7" s="1"/>
  <c r="JRU39" i="7" s="1"/>
  <c r="JRV39" i="7" s="1"/>
  <c r="JRW39" i="7" s="1"/>
  <c r="JRX39" i="7" s="1"/>
  <c r="JRY39" i="7" s="1"/>
  <c r="JRZ39" i="7" s="1"/>
  <c r="JSA39" i="7" s="1"/>
  <c r="JSB39" i="7" s="1"/>
  <c r="JSC39" i="7" s="1"/>
  <c r="JSD39" i="7" s="1"/>
  <c r="JSE39" i="7" s="1"/>
  <c r="JSF39" i="7" s="1"/>
  <c r="JSG39" i="7" s="1"/>
  <c r="JSH39" i="7" s="1"/>
  <c r="JSI39" i="7" s="1"/>
  <c r="JSJ39" i="7" s="1"/>
  <c r="JSK39" i="7" s="1"/>
  <c r="JSL39" i="7" s="1"/>
  <c r="JSM39" i="7" s="1"/>
  <c r="JSN39" i="7" s="1"/>
  <c r="JSO39" i="7" s="1"/>
  <c r="JSP39" i="7" s="1"/>
  <c r="JSQ39" i="7" s="1"/>
  <c r="JSR39" i="7" s="1"/>
  <c r="JSS39" i="7" s="1"/>
  <c r="JST39" i="7" s="1"/>
  <c r="JSU39" i="7" s="1"/>
  <c r="JSV39" i="7" s="1"/>
  <c r="JSW39" i="7" s="1"/>
  <c r="JSX39" i="7" s="1"/>
  <c r="JSY39" i="7" s="1"/>
  <c r="JSZ39" i="7" s="1"/>
  <c r="JTA39" i="7" s="1"/>
  <c r="JTB39" i="7" s="1"/>
  <c r="JTC39" i="7" s="1"/>
  <c r="JTD39" i="7" s="1"/>
  <c r="JTE39" i="7" s="1"/>
  <c r="JTF39" i="7" s="1"/>
  <c r="JTG39" i="7" s="1"/>
  <c r="JTH39" i="7" s="1"/>
  <c r="JTI39" i="7" s="1"/>
  <c r="JTJ39" i="7" s="1"/>
  <c r="JTK39" i="7" s="1"/>
  <c r="JTL39" i="7" s="1"/>
  <c r="JTM39" i="7" s="1"/>
  <c r="JTN39" i="7" s="1"/>
  <c r="JTO39" i="7" s="1"/>
  <c r="JTP39" i="7" s="1"/>
  <c r="JTQ39" i="7" s="1"/>
  <c r="JTR39" i="7" s="1"/>
  <c r="JTS39" i="7" s="1"/>
  <c r="JTT39" i="7" s="1"/>
  <c r="JTU39" i="7" s="1"/>
  <c r="JTV39" i="7" s="1"/>
  <c r="JTW39" i="7" s="1"/>
  <c r="JTX39" i="7" s="1"/>
  <c r="JTY39" i="7" s="1"/>
  <c r="JTZ39" i="7" s="1"/>
  <c r="JUA39" i="7" s="1"/>
  <c r="JUB39" i="7" s="1"/>
  <c r="JUC39" i="7" s="1"/>
  <c r="JUD39" i="7" s="1"/>
  <c r="JUE39" i="7" s="1"/>
  <c r="JUF39" i="7" s="1"/>
  <c r="JUG39" i="7" s="1"/>
  <c r="JUH39" i="7" s="1"/>
  <c r="JUI39" i="7" s="1"/>
  <c r="JUJ39" i="7" s="1"/>
  <c r="JUK39" i="7" s="1"/>
  <c r="JUL39" i="7" s="1"/>
  <c r="JUM39" i="7" s="1"/>
  <c r="JUN39" i="7" s="1"/>
  <c r="JUO39" i="7" s="1"/>
  <c r="JUP39" i="7" s="1"/>
  <c r="JUQ39" i="7" s="1"/>
  <c r="JUR39" i="7" s="1"/>
  <c r="JUS39" i="7" s="1"/>
  <c r="JUT39" i="7" s="1"/>
  <c r="JUU39" i="7" s="1"/>
  <c r="JUV39" i="7" s="1"/>
  <c r="JUW39" i="7" s="1"/>
  <c r="JUX39" i="7" s="1"/>
  <c r="JUY39" i="7" s="1"/>
  <c r="JUZ39" i="7" s="1"/>
  <c r="JVA39" i="7" s="1"/>
  <c r="JVB39" i="7" s="1"/>
  <c r="JVC39" i="7" s="1"/>
  <c r="JVD39" i="7" s="1"/>
  <c r="JVE39" i="7" s="1"/>
  <c r="JVF39" i="7" s="1"/>
  <c r="JVG39" i="7" s="1"/>
  <c r="JVH39" i="7" s="1"/>
  <c r="JVI39" i="7" s="1"/>
  <c r="JVJ39" i="7" s="1"/>
  <c r="JVK39" i="7" s="1"/>
  <c r="JVL39" i="7" s="1"/>
  <c r="JVM39" i="7" s="1"/>
  <c r="JVN39" i="7" s="1"/>
  <c r="JVO39" i="7" s="1"/>
  <c r="JVP39" i="7" s="1"/>
  <c r="JVQ39" i="7" s="1"/>
  <c r="JVR39" i="7" s="1"/>
  <c r="JVS39" i="7" s="1"/>
  <c r="JVT39" i="7" s="1"/>
  <c r="JVU39" i="7" s="1"/>
  <c r="JVV39" i="7" s="1"/>
  <c r="JVW39" i="7" s="1"/>
  <c r="JVX39" i="7" s="1"/>
  <c r="JVY39" i="7" s="1"/>
  <c r="JVZ39" i="7" s="1"/>
  <c r="JWA39" i="7" s="1"/>
  <c r="JWB39" i="7" s="1"/>
  <c r="JWC39" i="7" s="1"/>
  <c r="JWD39" i="7" s="1"/>
  <c r="JWE39" i="7" s="1"/>
  <c r="JWF39" i="7" s="1"/>
  <c r="JWG39" i="7" s="1"/>
  <c r="JWH39" i="7" s="1"/>
  <c r="JWI39" i="7" s="1"/>
  <c r="JWJ39" i="7" s="1"/>
  <c r="JWK39" i="7" s="1"/>
  <c r="JWL39" i="7" s="1"/>
  <c r="JWM39" i="7" s="1"/>
  <c r="JWN39" i="7" s="1"/>
  <c r="JWO39" i="7" s="1"/>
  <c r="JWP39" i="7" s="1"/>
  <c r="JWQ39" i="7" s="1"/>
  <c r="JWR39" i="7" s="1"/>
  <c r="JWS39" i="7" s="1"/>
  <c r="JWT39" i="7" s="1"/>
  <c r="JWU39" i="7" s="1"/>
  <c r="JWV39" i="7" s="1"/>
  <c r="JWW39" i="7" s="1"/>
  <c r="JWX39" i="7" s="1"/>
  <c r="JWY39" i="7" s="1"/>
  <c r="JWZ39" i="7" s="1"/>
  <c r="JXA39" i="7" s="1"/>
  <c r="JXB39" i="7" s="1"/>
  <c r="JXC39" i="7" s="1"/>
  <c r="JXD39" i="7" s="1"/>
  <c r="JXE39" i="7" s="1"/>
  <c r="JXF39" i="7" s="1"/>
  <c r="JXG39" i="7" s="1"/>
  <c r="JXH39" i="7" s="1"/>
  <c r="JXI39" i="7" s="1"/>
  <c r="JXJ39" i="7" s="1"/>
  <c r="JXK39" i="7" s="1"/>
  <c r="JXL39" i="7" s="1"/>
  <c r="JXM39" i="7" s="1"/>
  <c r="JXN39" i="7" s="1"/>
  <c r="JXO39" i="7" s="1"/>
  <c r="JXP39" i="7" s="1"/>
  <c r="JXQ39" i="7" s="1"/>
  <c r="JXR39" i="7" s="1"/>
  <c r="JXS39" i="7" s="1"/>
  <c r="JXT39" i="7" s="1"/>
  <c r="JXU39" i="7" s="1"/>
  <c r="JXV39" i="7" s="1"/>
  <c r="JXW39" i="7" s="1"/>
  <c r="JXX39" i="7" s="1"/>
  <c r="JXY39" i="7" s="1"/>
  <c r="JXZ39" i="7" s="1"/>
  <c r="JYA39" i="7" s="1"/>
  <c r="JYB39" i="7" s="1"/>
  <c r="JYC39" i="7" s="1"/>
  <c r="JYD39" i="7" s="1"/>
  <c r="JYE39" i="7" s="1"/>
  <c r="JYF39" i="7" s="1"/>
  <c r="JYG39" i="7" s="1"/>
  <c r="JYH39" i="7" s="1"/>
  <c r="JYI39" i="7" s="1"/>
  <c r="JYJ39" i="7" s="1"/>
  <c r="JYK39" i="7" s="1"/>
  <c r="JYL39" i="7" s="1"/>
  <c r="JYM39" i="7" s="1"/>
  <c r="JYN39" i="7" s="1"/>
  <c r="JYO39" i="7" s="1"/>
  <c r="JYP39" i="7" s="1"/>
  <c r="JYQ39" i="7" s="1"/>
  <c r="JYR39" i="7" s="1"/>
  <c r="JYS39" i="7" s="1"/>
  <c r="JYT39" i="7" s="1"/>
  <c r="JYU39" i="7" s="1"/>
  <c r="JYV39" i="7" s="1"/>
  <c r="JYW39" i="7" s="1"/>
  <c r="JYX39" i="7" s="1"/>
  <c r="JYY39" i="7" s="1"/>
  <c r="JYZ39" i="7" s="1"/>
  <c r="JZA39" i="7" s="1"/>
  <c r="JZB39" i="7" s="1"/>
  <c r="JZC39" i="7" s="1"/>
  <c r="JZD39" i="7" s="1"/>
  <c r="JZE39" i="7" s="1"/>
  <c r="JZF39" i="7" s="1"/>
  <c r="JZG39" i="7" s="1"/>
  <c r="JZH39" i="7" s="1"/>
  <c r="JZI39" i="7" s="1"/>
  <c r="JZJ39" i="7" s="1"/>
  <c r="JZK39" i="7" s="1"/>
  <c r="JZL39" i="7" s="1"/>
  <c r="JZM39" i="7" s="1"/>
  <c r="JZN39" i="7" s="1"/>
  <c r="JZO39" i="7" s="1"/>
  <c r="JZP39" i="7" s="1"/>
  <c r="JZQ39" i="7" s="1"/>
  <c r="JZR39" i="7" s="1"/>
  <c r="JZS39" i="7" s="1"/>
  <c r="JZT39" i="7" s="1"/>
  <c r="JZU39" i="7" s="1"/>
  <c r="JZV39" i="7" s="1"/>
  <c r="JZW39" i="7" s="1"/>
  <c r="JZX39" i="7" s="1"/>
  <c r="JZY39" i="7" s="1"/>
  <c r="JZZ39" i="7" s="1"/>
  <c r="KAA39" i="7" s="1"/>
  <c r="KAB39" i="7" s="1"/>
  <c r="KAC39" i="7" s="1"/>
  <c r="KAD39" i="7" s="1"/>
  <c r="KAE39" i="7" s="1"/>
  <c r="KAF39" i="7" s="1"/>
  <c r="KAG39" i="7" s="1"/>
  <c r="KAH39" i="7" s="1"/>
  <c r="KAI39" i="7" s="1"/>
  <c r="KAJ39" i="7" s="1"/>
  <c r="KAK39" i="7" s="1"/>
  <c r="KAL39" i="7" s="1"/>
  <c r="KAM39" i="7" s="1"/>
  <c r="KAN39" i="7" s="1"/>
  <c r="KAO39" i="7" s="1"/>
  <c r="KAP39" i="7" s="1"/>
  <c r="KAQ39" i="7" s="1"/>
  <c r="KAR39" i="7" s="1"/>
  <c r="KAS39" i="7" s="1"/>
  <c r="KAT39" i="7" s="1"/>
  <c r="KAU39" i="7" s="1"/>
  <c r="KAV39" i="7" s="1"/>
  <c r="KAW39" i="7" s="1"/>
  <c r="KAX39" i="7" s="1"/>
  <c r="KAY39" i="7" s="1"/>
  <c r="KAZ39" i="7" s="1"/>
  <c r="KBA39" i="7" s="1"/>
  <c r="KBB39" i="7" s="1"/>
  <c r="KBC39" i="7" s="1"/>
  <c r="KBD39" i="7" s="1"/>
  <c r="KBE39" i="7" s="1"/>
  <c r="KBF39" i="7" s="1"/>
  <c r="KBG39" i="7" s="1"/>
  <c r="KBH39" i="7" s="1"/>
  <c r="KBI39" i="7" s="1"/>
  <c r="KBJ39" i="7" s="1"/>
  <c r="KBK39" i="7" s="1"/>
  <c r="KBL39" i="7" s="1"/>
  <c r="KBM39" i="7" s="1"/>
  <c r="KBN39" i="7" s="1"/>
  <c r="KBO39" i="7" s="1"/>
  <c r="KBP39" i="7" s="1"/>
  <c r="KBQ39" i="7" s="1"/>
  <c r="KBR39" i="7" s="1"/>
  <c r="KBS39" i="7" s="1"/>
  <c r="KBT39" i="7" s="1"/>
  <c r="KBU39" i="7" s="1"/>
  <c r="KBV39" i="7" s="1"/>
  <c r="KBW39" i="7" s="1"/>
  <c r="KBX39" i="7" s="1"/>
  <c r="KBY39" i="7" s="1"/>
  <c r="KBZ39" i="7" s="1"/>
  <c r="KCA39" i="7" s="1"/>
  <c r="KCB39" i="7" s="1"/>
  <c r="KCC39" i="7" s="1"/>
  <c r="KCD39" i="7" s="1"/>
  <c r="KCE39" i="7" s="1"/>
  <c r="KCF39" i="7" s="1"/>
  <c r="KCG39" i="7" s="1"/>
  <c r="KCH39" i="7" s="1"/>
  <c r="KCI39" i="7" s="1"/>
  <c r="KCJ39" i="7" s="1"/>
  <c r="KCK39" i="7" s="1"/>
  <c r="KCL39" i="7" s="1"/>
  <c r="KCM39" i="7" s="1"/>
  <c r="KCN39" i="7" s="1"/>
  <c r="KCO39" i="7" s="1"/>
  <c r="KCP39" i="7" s="1"/>
  <c r="KCQ39" i="7" s="1"/>
  <c r="KCR39" i="7" s="1"/>
  <c r="KCS39" i="7" s="1"/>
  <c r="KCT39" i="7" s="1"/>
  <c r="KCU39" i="7" s="1"/>
  <c r="KCV39" i="7" s="1"/>
  <c r="KCW39" i="7" s="1"/>
  <c r="KCX39" i="7" s="1"/>
  <c r="KCY39" i="7" s="1"/>
  <c r="KCZ39" i="7" s="1"/>
  <c r="KDA39" i="7" s="1"/>
  <c r="KDB39" i="7" s="1"/>
  <c r="KDC39" i="7" s="1"/>
  <c r="KDD39" i="7" s="1"/>
  <c r="KDE39" i="7" s="1"/>
  <c r="KDF39" i="7" s="1"/>
  <c r="KDG39" i="7" s="1"/>
  <c r="KDH39" i="7" s="1"/>
  <c r="KDI39" i="7" s="1"/>
  <c r="KDJ39" i="7" s="1"/>
  <c r="KDK39" i="7" s="1"/>
  <c r="KDL39" i="7" s="1"/>
  <c r="KDM39" i="7" s="1"/>
  <c r="KDN39" i="7" s="1"/>
  <c r="KDO39" i="7" s="1"/>
  <c r="KDP39" i="7" s="1"/>
  <c r="KDQ39" i="7" s="1"/>
  <c r="KDR39" i="7" s="1"/>
  <c r="KDS39" i="7" s="1"/>
  <c r="KDT39" i="7" s="1"/>
  <c r="KDU39" i="7" s="1"/>
  <c r="KDV39" i="7" s="1"/>
  <c r="KDW39" i="7" s="1"/>
  <c r="KDX39" i="7" s="1"/>
  <c r="KDY39" i="7" s="1"/>
  <c r="KDZ39" i="7" s="1"/>
  <c r="KEA39" i="7" s="1"/>
  <c r="KEB39" i="7" s="1"/>
  <c r="KEC39" i="7" s="1"/>
  <c r="KED39" i="7" s="1"/>
  <c r="KEE39" i="7" s="1"/>
  <c r="KEF39" i="7" s="1"/>
  <c r="KEG39" i="7" s="1"/>
  <c r="KEH39" i="7" s="1"/>
  <c r="KEI39" i="7" s="1"/>
  <c r="KEJ39" i="7" s="1"/>
  <c r="KEK39" i="7" s="1"/>
  <c r="KEL39" i="7" s="1"/>
  <c r="KEM39" i="7" s="1"/>
  <c r="KEN39" i="7" s="1"/>
  <c r="KEO39" i="7" s="1"/>
  <c r="KEP39" i="7" s="1"/>
  <c r="KEQ39" i="7" s="1"/>
  <c r="KER39" i="7" s="1"/>
  <c r="KES39" i="7" s="1"/>
  <c r="KET39" i="7" s="1"/>
  <c r="KEU39" i="7" s="1"/>
  <c r="KEV39" i="7" s="1"/>
  <c r="KEW39" i="7" s="1"/>
  <c r="KEX39" i="7" s="1"/>
  <c r="KEY39" i="7" s="1"/>
  <c r="KEZ39" i="7" s="1"/>
  <c r="KFA39" i="7" s="1"/>
  <c r="KFB39" i="7" s="1"/>
  <c r="KFC39" i="7" s="1"/>
  <c r="KFD39" i="7" s="1"/>
  <c r="KFE39" i="7" s="1"/>
  <c r="KFF39" i="7" s="1"/>
  <c r="KFG39" i="7" s="1"/>
  <c r="KFH39" i="7" s="1"/>
  <c r="KFI39" i="7" s="1"/>
  <c r="KFJ39" i="7" s="1"/>
  <c r="KFK39" i="7" s="1"/>
  <c r="KFL39" i="7" s="1"/>
  <c r="KFM39" i="7" s="1"/>
  <c r="KFN39" i="7" s="1"/>
  <c r="KFO39" i="7" s="1"/>
  <c r="KFP39" i="7" s="1"/>
  <c r="KFQ39" i="7" s="1"/>
  <c r="KFR39" i="7" s="1"/>
  <c r="KFS39" i="7" s="1"/>
  <c r="KFT39" i="7" s="1"/>
  <c r="KFU39" i="7" s="1"/>
  <c r="KFV39" i="7" s="1"/>
  <c r="KFW39" i="7" s="1"/>
  <c r="KFX39" i="7" s="1"/>
  <c r="KFY39" i="7" s="1"/>
  <c r="KFZ39" i="7" s="1"/>
  <c r="KGA39" i="7" s="1"/>
  <c r="KGB39" i="7" s="1"/>
  <c r="KGC39" i="7" s="1"/>
  <c r="KGD39" i="7" s="1"/>
  <c r="KGE39" i="7" s="1"/>
  <c r="KGF39" i="7" s="1"/>
  <c r="KGG39" i="7" s="1"/>
  <c r="KGH39" i="7" s="1"/>
  <c r="KGI39" i="7" s="1"/>
  <c r="KGJ39" i="7" s="1"/>
  <c r="KGK39" i="7" s="1"/>
  <c r="KGL39" i="7" s="1"/>
  <c r="KGM39" i="7" s="1"/>
  <c r="KGN39" i="7" s="1"/>
  <c r="KGO39" i="7" s="1"/>
  <c r="KGP39" i="7" s="1"/>
  <c r="KGQ39" i="7" s="1"/>
  <c r="KGR39" i="7" s="1"/>
  <c r="KGS39" i="7" s="1"/>
  <c r="KGT39" i="7" s="1"/>
  <c r="KGU39" i="7" s="1"/>
  <c r="KGV39" i="7" s="1"/>
  <c r="KGW39" i="7" s="1"/>
  <c r="KGX39" i="7" s="1"/>
  <c r="KGY39" i="7" s="1"/>
  <c r="KGZ39" i="7" s="1"/>
  <c r="KHA39" i="7" s="1"/>
  <c r="KHB39" i="7" s="1"/>
  <c r="KHC39" i="7" s="1"/>
  <c r="KHD39" i="7" s="1"/>
  <c r="KHE39" i="7" s="1"/>
  <c r="KHF39" i="7" s="1"/>
  <c r="KHG39" i="7" s="1"/>
  <c r="KHH39" i="7" s="1"/>
  <c r="KHI39" i="7" s="1"/>
  <c r="KHJ39" i="7" s="1"/>
  <c r="KHK39" i="7" s="1"/>
  <c r="KHL39" i="7" s="1"/>
  <c r="KHM39" i="7" s="1"/>
  <c r="KHN39" i="7" s="1"/>
  <c r="KHO39" i="7" s="1"/>
  <c r="KHP39" i="7" s="1"/>
  <c r="KHQ39" i="7" s="1"/>
  <c r="KHR39" i="7" s="1"/>
  <c r="KHS39" i="7" s="1"/>
  <c r="KHT39" i="7" s="1"/>
  <c r="KHU39" i="7" s="1"/>
  <c r="KHV39" i="7" s="1"/>
  <c r="KHW39" i="7" s="1"/>
  <c r="KHX39" i="7" s="1"/>
  <c r="KHY39" i="7" s="1"/>
  <c r="KHZ39" i="7" s="1"/>
  <c r="KIA39" i="7" s="1"/>
  <c r="KIB39" i="7" s="1"/>
  <c r="KIC39" i="7" s="1"/>
  <c r="KID39" i="7" s="1"/>
  <c r="KIE39" i="7" s="1"/>
  <c r="KIF39" i="7" s="1"/>
  <c r="KIG39" i="7" s="1"/>
  <c r="KIH39" i="7" s="1"/>
  <c r="KII39" i="7" s="1"/>
  <c r="KIJ39" i="7" s="1"/>
  <c r="KIK39" i="7" s="1"/>
  <c r="KIL39" i="7" s="1"/>
  <c r="KIM39" i="7" s="1"/>
  <c r="KIN39" i="7" s="1"/>
  <c r="KIO39" i="7" s="1"/>
  <c r="KIP39" i="7" s="1"/>
  <c r="KIQ39" i="7" s="1"/>
  <c r="KIR39" i="7" s="1"/>
  <c r="KIS39" i="7" s="1"/>
  <c r="KIT39" i="7" s="1"/>
  <c r="KIU39" i="7" s="1"/>
  <c r="KIV39" i="7" s="1"/>
  <c r="KIW39" i="7" s="1"/>
  <c r="KIX39" i="7" s="1"/>
  <c r="KIY39" i="7" s="1"/>
  <c r="KIZ39" i="7" s="1"/>
  <c r="KJA39" i="7" s="1"/>
  <c r="KJB39" i="7" s="1"/>
  <c r="KJC39" i="7" s="1"/>
  <c r="KJD39" i="7" s="1"/>
  <c r="KJE39" i="7" s="1"/>
  <c r="KJF39" i="7" s="1"/>
  <c r="KJG39" i="7" s="1"/>
  <c r="KJH39" i="7" s="1"/>
  <c r="KJI39" i="7" s="1"/>
  <c r="KJJ39" i="7" s="1"/>
  <c r="KJK39" i="7" s="1"/>
  <c r="KJL39" i="7" s="1"/>
  <c r="KJM39" i="7" s="1"/>
  <c r="KJN39" i="7" s="1"/>
  <c r="KJO39" i="7" s="1"/>
  <c r="KJP39" i="7" s="1"/>
  <c r="KJQ39" i="7" s="1"/>
  <c r="KJR39" i="7" s="1"/>
  <c r="KJS39" i="7" s="1"/>
  <c r="KJT39" i="7" s="1"/>
  <c r="KJU39" i="7" s="1"/>
  <c r="KJV39" i="7" s="1"/>
  <c r="KJW39" i="7" s="1"/>
  <c r="KJX39" i="7" s="1"/>
  <c r="KJY39" i="7" s="1"/>
  <c r="KJZ39" i="7" s="1"/>
  <c r="KKA39" i="7" s="1"/>
  <c r="KKB39" i="7" s="1"/>
  <c r="KKC39" i="7" s="1"/>
  <c r="KKD39" i="7" s="1"/>
  <c r="KKE39" i="7" s="1"/>
  <c r="KKF39" i="7" s="1"/>
  <c r="KKG39" i="7" s="1"/>
  <c r="KKH39" i="7" s="1"/>
  <c r="KKI39" i="7" s="1"/>
  <c r="KKJ39" i="7" s="1"/>
  <c r="KKK39" i="7" s="1"/>
  <c r="KKL39" i="7" s="1"/>
  <c r="KKM39" i="7" s="1"/>
  <c r="KKN39" i="7" s="1"/>
  <c r="KKO39" i="7" s="1"/>
  <c r="KKP39" i="7" s="1"/>
  <c r="KKQ39" i="7" s="1"/>
  <c r="KKR39" i="7" s="1"/>
  <c r="KKS39" i="7" s="1"/>
  <c r="KKT39" i="7" s="1"/>
  <c r="KKU39" i="7" s="1"/>
  <c r="KKV39" i="7" s="1"/>
  <c r="KKW39" i="7" s="1"/>
  <c r="KKX39" i="7" s="1"/>
  <c r="KKY39" i="7" s="1"/>
  <c r="KKZ39" i="7" s="1"/>
  <c r="KLA39" i="7" s="1"/>
  <c r="KLB39" i="7" s="1"/>
  <c r="KLC39" i="7" s="1"/>
  <c r="KLD39" i="7" s="1"/>
  <c r="KLE39" i="7" s="1"/>
  <c r="KLF39" i="7" s="1"/>
  <c r="KLG39" i="7" s="1"/>
  <c r="KLH39" i="7" s="1"/>
  <c r="KLI39" i="7" s="1"/>
  <c r="KLJ39" i="7" s="1"/>
  <c r="KLK39" i="7" s="1"/>
  <c r="KLL39" i="7" s="1"/>
  <c r="KLM39" i="7" s="1"/>
  <c r="KLN39" i="7" s="1"/>
  <c r="KLO39" i="7" s="1"/>
  <c r="KLP39" i="7" s="1"/>
  <c r="KLQ39" i="7" s="1"/>
  <c r="KLR39" i="7" s="1"/>
  <c r="KLS39" i="7" s="1"/>
  <c r="KLT39" i="7" s="1"/>
  <c r="KLU39" i="7" s="1"/>
  <c r="KLV39" i="7" s="1"/>
  <c r="KLW39" i="7" s="1"/>
  <c r="KLX39" i="7" s="1"/>
  <c r="KLY39" i="7" s="1"/>
  <c r="KLZ39" i="7" s="1"/>
  <c r="KMA39" i="7" s="1"/>
  <c r="KMB39" i="7" s="1"/>
  <c r="KMC39" i="7" s="1"/>
  <c r="KMD39" i="7" s="1"/>
  <c r="KME39" i="7" s="1"/>
  <c r="KMF39" i="7" s="1"/>
  <c r="KMG39" i="7" s="1"/>
  <c r="KMH39" i="7" s="1"/>
  <c r="KMI39" i="7" s="1"/>
  <c r="KMJ39" i="7" s="1"/>
  <c r="KMK39" i="7" s="1"/>
  <c r="KML39" i="7" s="1"/>
  <c r="KMM39" i="7" s="1"/>
  <c r="KMN39" i="7" s="1"/>
  <c r="KMO39" i="7" s="1"/>
  <c r="KMP39" i="7" s="1"/>
  <c r="KMQ39" i="7" s="1"/>
  <c r="KMR39" i="7" s="1"/>
  <c r="KMS39" i="7" s="1"/>
  <c r="KMT39" i="7" s="1"/>
  <c r="KMU39" i="7" s="1"/>
  <c r="KMV39" i="7" s="1"/>
  <c r="KMW39" i="7" s="1"/>
  <c r="KMX39" i="7" s="1"/>
  <c r="KMY39" i="7" s="1"/>
  <c r="KMZ39" i="7" s="1"/>
  <c r="KNA39" i="7" s="1"/>
  <c r="KNB39" i="7" s="1"/>
  <c r="KNC39" i="7" s="1"/>
  <c r="KND39" i="7" s="1"/>
  <c r="KNE39" i="7" s="1"/>
  <c r="KNF39" i="7" s="1"/>
  <c r="KNG39" i="7" s="1"/>
  <c r="KNH39" i="7" s="1"/>
  <c r="KNI39" i="7" s="1"/>
  <c r="KNJ39" i="7" s="1"/>
  <c r="KNK39" i="7" s="1"/>
  <c r="KNL39" i="7" s="1"/>
  <c r="KNM39" i="7" s="1"/>
  <c r="KNN39" i="7" s="1"/>
  <c r="KNO39" i="7" s="1"/>
  <c r="KNP39" i="7" s="1"/>
  <c r="KNQ39" i="7" s="1"/>
  <c r="KNR39" i="7" s="1"/>
  <c r="KNS39" i="7" s="1"/>
  <c r="KNT39" i="7" s="1"/>
  <c r="KNU39" i="7" s="1"/>
  <c r="KNV39" i="7" s="1"/>
  <c r="KNW39" i="7" s="1"/>
  <c r="KNX39" i="7" s="1"/>
  <c r="KNY39" i="7" s="1"/>
  <c r="KNZ39" i="7" s="1"/>
  <c r="KOA39" i="7" s="1"/>
  <c r="KOB39" i="7" s="1"/>
  <c r="KOC39" i="7" s="1"/>
  <c r="KOD39" i="7" s="1"/>
  <c r="KOE39" i="7" s="1"/>
  <c r="KOF39" i="7" s="1"/>
  <c r="KOG39" i="7" s="1"/>
  <c r="KOH39" i="7" s="1"/>
  <c r="KOI39" i="7" s="1"/>
  <c r="KOJ39" i="7" s="1"/>
  <c r="KOK39" i="7" s="1"/>
  <c r="KOL39" i="7" s="1"/>
  <c r="KOM39" i="7" s="1"/>
  <c r="KON39" i="7" s="1"/>
  <c r="KOO39" i="7" s="1"/>
  <c r="KOP39" i="7" s="1"/>
  <c r="KOQ39" i="7" s="1"/>
  <c r="KOR39" i="7" s="1"/>
  <c r="KOS39" i="7" s="1"/>
  <c r="KOT39" i="7" s="1"/>
  <c r="KOU39" i="7" s="1"/>
  <c r="KOV39" i="7" s="1"/>
  <c r="KOW39" i="7" s="1"/>
  <c r="KOX39" i="7" s="1"/>
  <c r="KOY39" i="7" s="1"/>
  <c r="KOZ39" i="7" s="1"/>
  <c r="KPA39" i="7" s="1"/>
  <c r="KPB39" i="7" s="1"/>
  <c r="KPC39" i="7" s="1"/>
  <c r="KPD39" i="7" s="1"/>
  <c r="KPE39" i="7" s="1"/>
  <c r="KPF39" i="7" s="1"/>
  <c r="KPG39" i="7" s="1"/>
  <c r="KPH39" i="7" s="1"/>
  <c r="KPI39" i="7" s="1"/>
  <c r="KPJ39" i="7" s="1"/>
  <c r="KPK39" i="7" s="1"/>
  <c r="KPL39" i="7" s="1"/>
  <c r="KPM39" i="7" s="1"/>
  <c r="KPN39" i="7" s="1"/>
  <c r="KPO39" i="7" s="1"/>
  <c r="KPP39" i="7" s="1"/>
  <c r="KPQ39" i="7" s="1"/>
  <c r="KPR39" i="7" s="1"/>
  <c r="KPS39" i="7" s="1"/>
  <c r="KPT39" i="7" s="1"/>
  <c r="KPU39" i="7" s="1"/>
  <c r="KPV39" i="7" s="1"/>
  <c r="KPW39" i="7" s="1"/>
  <c r="KPX39" i="7" s="1"/>
  <c r="KPY39" i="7" s="1"/>
  <c r="KPZ39" i="7" s="1"/>
  <c r="KQA39" i="7" s="1"/>
  <c r="KQB39" i="7" s="1"/>
  <c r="KQC39" i="7" s="1"/>
  <c r="KQD39" i="7" s="1"/>
  <c r="KQE39" i="7" s="1"/>
  <c r="KQF39" i="7" s="1"/>
  <c r="KQG39" i="7" s="1"/>
  <c r="KQH39" i="7" s="1"/>
  <c r="KQI39" i="7" s="1"/>
  <c r="KQJ39" i="7" s="1"/>
  <c r="KQK39" i="7" s="1"/>
  <c r="KQL39" i="7" s="1"/>
  <c r="KQM39" i="7" s="1"/>
  <c r="KQN39" i="7" s="1"/>
  <c r="KQO39" i="7" s="1"/>
  <c r="KQP39" i="7" s="1"/>
  <c r="KQQ39" i="7" s="1"/>
  <c r="KQR39" i="7" s="1"/>
  <c r="KQS39" i="7" s="1"/>
  <c r="KQT39" i="7" s="1"/>
  <c r="KQU39" i="7" s="1"/>
  <c r="KQV39" i="7" s="1"/>
  <c r="KQW39" i="7" s="1"/>
  <c r="KQX39" i="7" s="1"/>
  <c r="KQY39" i="7" s="1"/>
  <c r="KQZ39" i="7" s="1"/>
  <c r="KRA39" i="7" s="1"/>
  <c r="KRB39" i="7" s="1"/>
  <c r="KRC39" i="7" s="1"/>
  <c r="KRD39" i="7" s="1"/>
  <c r="KRE39" i="7" s="1"/>
  <c r="KRF39" i="7" s="1"/>
  <c r="KRG39" i="7" s="1"/>
  <c r="KRH39" i="7" s="1"/>
  <c r="KRI39" i="7" s="1"/>
  <c r="KRJ39" i="7" s="1"/>
  <c r="KRK39" i="7" s="1"/>
  <c r="KRL39" i="7" s="1"/>
  <c r="KRM39" i="7" s="1"/>
  <c r="KRN39" i="7" s="1"/>
  <c r="KRO39" i="7" s="1"/>
  <c r="KRP39" i="7" s="1"/>
  <c r="KRQ39" i="7" s="1"/>
  <c r="KRR39" i="7" s="1"/>
  <c r="KRS39" i="7" s="1"/>
  <c r="KRT39" i="7" s="1"/>
  <c r="KRU39" i="7" s="1"/>
  <c r="KRV39" i="7" s="1"/>
  <c r="KRW39" i="7" s="1"/>
  <c r="KRX39" i="7" s="1"/>
  <c r="KRY39" i="7" s="1"/>
  <c r="KRZ39" i="7" s="1"/>
  <c r="KSA39" i="7" s="1"/>
  <c r="KSB39" i="7" s="1"/>
  <c r="KSC39" i="7" s="1"/>
  <c r="KSD39" i="7" s="1"/>
  <c r="KSE39" i="7" s="1"/>
  <c r="KSF39" i="7" s="1"/>
  <c r="KSG39" i="7" s="1"/>
  <c r="KSH39" i="7" s="1"/>
  <c r="KSI39" i="7" s="1"/>
  <c r="KSJ39" i="7" s="1"/>
  <c r="KSK39" i="7" s="1"/>
  <c r="KSL39" i="7" s="1"/>
  <c r="KSM39" i="7" s="1"/>
  <c r="KSN39" i="7" s="1"/>
  <c r="KSO39" i="7" s="1"/>
  <c r="KSP39" i="7" s="1"/>
  <c r="KSQ39" i="7" s="1"/>
  <c r="KSR39" i="7" s="1"/>
  <c r="KSS39" i="7" s="1"/>
  <c r="KST39" i="7" s="1"/>
  <c r="KSU39" i="7" s="1"/>
  <c r="KSV39" i="7" s="1"/>
  <c r="KSW39" i="7" s="1"/>
  <c r="KSX39" i="7" s="1"/>
  <c r="KSY39" i="7" s="1"/>
  <c r="KSZ39" i="7" s="1"/>
  <c r="KTA39" i="7" s="1"/>
  <c r="KTB39" i="7" s="1"/>
  <c r="KTC39" i="7" s="1"/>
  <c r="KTD39" i="7" s="1"/>
  <c r="KTE39" i="7" s="1"/>
  <c r="KTF39" i="7" s="1"/>
  <c r="KTG39" i="7" s="1"/>
  <c r="KTH39" i="7" s="1"/>
  <c r="KTI39" i="7" s="1"/>
  <c r="KTJ39" i="7" s="1"/>
  <c r="KTK39" i="7" s="1"/>
  <c r="KTL39" i="7" s="1"/>
  <c r="KTM39" i="7" s="1"/>
  <c r="KTN39" i="7" s="1"/>
  <c r="KTO39" i="7" s="1"/>
  <c r="KTP39" i="7" s="1"/>
  <c r="KTQ39" i="7" s="1"/>
  <c r="KTR39" i="7" s="1"/>
  <c r="KTS39" i="7" s="1"/>
  <c r="KTT39" i="7" s="1"/>
  <c r="KTU39" i="7" s="1"/>
  <c r="KTV39" i="7" s="1"/>
  <c r="KTW39" i="7" s="1"/>
  <c r="KTX39" i="7" s="1"/>
  <c r="KTY39" i="7" s="1"/>
  <c r="KTZ39" i="7" s="1"/>
  <c r="KUA39" i="7" s="1"/>
  <c r="KUB39" i="7" s="1"/>
  <c r="KUC39" i="7" s="1"/>
  <c r="KUD39" i="7" s="1"/>
  <c r="KUE39" i="7" s="1"/>
  <c r="KUF39" i="7" s="1"/>
  <c r="KUG39" i="7" s="1"/>
  <c r="KUH39" i="7" s="1"/>
  <c r="KUI39" i="7" s="1"/>
  <c r="KUJ39" i="7" s="1"/>
  <c r="KUK39" i="7" s="1"/>
  <c r="KUL39" i="7" s="1"/>
  <c r="KUM39" i="7" s="1"/>
  <c r="KUN39" i="7" s="1"/>
  <c r="KUO39" i="7" s="1"/>
  <c r="KUP39" i="7" s="1"/>
  <c r="KUQ39" i="7" s="1"/>
  <c r="KUR39" i="7" s="1"/>
  <c r="KUS39" i="7" s="1"/>
  <c r="KUT39" i="7" s="1"/>
  <c r="KUU39" i="7" s="1"/>
  <c r="KUV39" i="7" s="1"/>
  <c r="KUW39" i="7" s="1"/>
  <c r="KUX39" i="7" s="1"/>
  <c r="KUY39" i="7" s="1"/>
  <c r="KUZ39" i="7" s="1"/>
  <c r="KVA39" i="7" s="1"/>
  <c r="KVB39" i="7" s="1"/>
  <c r="KVC39" i="7" s="1"/>
  <c r="KVD39" i="7" s="1"/>
  <c r="KVE39" i="7" s="1"/>
  <c r="KVF39" i="7" s="1"/>
  <c r="KVG39" i="7" s="1"/>
  <c r="KVH39" i="7" s="1"/>
  <c r="KVI39" i="7" s="1"/>
  <c r="KVJ39" i="7" s="1"/>
  <c r="KVK39" i="7" s="1"/>
  <c r="KVL39" i="7" s="1"/>
  <c r="KVM39" i="7" s="1"/>
  <c r="KVN39" i="7" s="1"/>
  <c r="KVO39" i="7" s="1"/>
  <c r="KVP39" i="7" s="1"/>
  <c r="KVQ39" i="7" s="1"/>
  <c r="KVR39" i="7" s="1"/>
  <c r="KVS39" i="7" s="1"/>
  <c r="KVT39" i="7" s="1"/>
  <c r="KVU39" i="7" s="1"/>
  <c r="KVV39" i="7" s="1"/>
  <c r="KVW39" i="7" s="1"/>
  <c r="KVX39" i="7" s="1"/>
  <c r="KVY39" i="7" s="1"/>
  <c r="KVZ39" i="7" s="1"/>
  <c r="KWA39" i="7" s="1"/>
  <c r="KWB39" i="7" s="1"/>
  <c r="KWC39" i="7" s="1"/>
  <c r="KWD39" i="7" s="1"/>
  <c r="KWE39" i="7" s="1"/>
  <c r="KWF39" i="7" s="1"/>
  <c r="KWG39" i="7" s="1"/>
  <c r="KWH39" i="7" s="1"/>
  <c r="KWI39" i="7" s="1"/>
  <c r="KWJ39" i="7" s="1"/>
  <c r="KWK39" i="7" s="1"/>
  <c r="KWL39" i="7" s="1"/>
  <c r="KWM39" i="7" s="1"/>
  <c r="KWN39" i="7" s="1"/>
  <c r="KWO39" i="7" s="1"/>
  <c r="KWP39" i="7" s="1"/>
  <c r="KWQ39" i="7" s="1"/>
  <c r="KWR39" i="7" s="1"/>
  <c r="KWS39" i="7" s="1"/>
  <c r="KWT39" i="7" s="1"/>
  <c r="KWU39" i="7" s="1"/>
  <c r="KWV39" i="7" s="1"/>
  <c r="KWW39" i="7" s="1"/>
  <c r="KWX39" i="7" s="1"/>
  <c r="KWY39" i="7" s="1"/>
  <c r="KWZ39" i="7" s="1"/>
  <c r="KXA39" i="7" s="1"/>
  <c r="KXB39" i="7" s="1"/>
  <c r="KXC39" i="7" s="1"/>
  <c r="KXD39" i="7" s="1"/>
  <c r="KXE39" i="7" s="1"/>
  <c r="KXF39" i="7" s="1"/>
  <c r="KXG39" i="7" s="1"/>
  <c r="KXH39" i="7" s="1"/>
  <c r="KXI39" i="7" s="1"/>
  <c r="KXJ39" i="7" s="1"/>
  <c r="KXK39" i="7" s="1"/>
  <c r="KXL39" i="7" s="1"/>
  <c r="KXM39" i="7" s="1"/>
  <c r="KXN39" i="7" s="1"/>
  <c r="KXO39" i="7" s="1"/>
  <c r="KXP39" i="7" s="1"/>
  <c r="KXQ39" i="7" s="1"/>
  <c r="KXR39" i="7" s="1"/>
  <c r="KXS39" i="7" s="1"/>
  <c r="KXT39" i="7" s="1"/>
  <c r="KXU39" i="7" s="1"/>
  <c r="KXV39" i="7" s="1"/>
  <c r="KXW39" i="7" s="1"/>
  <c r="KXX39" i="7" s="1"/>
  <c r="KXY39" i="7" s="1"/>
  <c r="KXZ39" i="7" s="1"/>
  <c r="KYA39" i="7" s="1"/>
  <c r="KYB39" i="7" s="1"/>
  <c r="KYC39" i="7" s="1"/>
  <c r="KYD39" i="7" s="1"/>
  <c r="KYE39" i="7" s="1"/>
  <c r="KYF39" i="7" s="1"/>
  <c r="KYG39" i="7" s="1"/>
  <c r="KYH39" i="7" s="1"/>
  <c r="KYI39" i="7" s="1"/>
  <c r="KYJ39" i="7" s="1"/>
  <c r="KYK39" i="7" s="1"/>
  <c r="KYL39" i="7" s="1"/>
  <c r="KYM39" i="7" s="1"/>
  <c r="KYN39" i="7" s="1"/>
  <c r="KYO39" i="7" s="1"/>
  <c r="KYP39" i="7" s="1"/>
  <c r="KYQ39" i="7" s="1"/>
  <c r="KYR39" i="7" s="1"/>
  <c r="KYS39" i="7" s="1"/>
  <c r="KYT39" i="7" s="1"/>
  <c r="KYU39" i="7" s="1"/>
  <c r="KYV39" i="7" s="1"/>
  <c r="KYW39" i="7" s="1"/>
  <c r="KYX39" i="7" s="1"/>
  <c r="KYY39" i="7" s="1"/>
  <c r="KYZ39" i="7" s="1"/>
  <c r="KZA39" i="7" s="1"/>
  <c r="KZB39" i="7" s="1"/>
  <c r="KZC39" i="7" s="1"/>
  <c r="KZD39" i="7" s="1"/>
  <c r="KZE39" i="7" s="1"/>
  <c r="KZF39" i="7" s="1"/>
  <c r="KZG39" i="7" s="1"/>
  <c r="KZH39" i="7" s="1"/>
  <c r="KZI39" i="7" s="1"/>
  <c r="KZJ39" i="7" s="1"/>
  <c r="KZK39" i="7" s="1"/>
  <c r="KZL39" i="7" s="1"/>
  <c r="KZM39" i="7" s="1"/>
  <c r="KZN39" i="7" s="1"/>
  <c r="KZO39" i="7" s="1"/>
  <c r="KZP39" i="7" s="1"/>
  <c r="KZQ39" i="7" s="1"/>
  <c r="KZR39" i="7" s="1"/>
  <c r="KZS39" i="7" s="1"/>
  <c r="KZT39" i="7" s="1"/>
  <c r="KZU39" i="7" s="1"/>
  <c r="KZV39" i="7" s="1"/>
  <c r="KZW39" i="7" s="1"/>
  <c r="KZX39" i="7" s="1"/>
  <c r="KZY39" i="7" s="1"/>
  <c r="KZZ39" i="7" s="1"/>
  <c r="LAA39" i="7" s="1"/>
  <c r="LAB39" i="7" s="1"/>
  <c r="LAC39" i="7" s="1"/>
  <c r="LAD39" i="7" s="1"/>
  <c r="LAE39" i="7" s="1"/>
  <c r="LAF39" i="7" s="1"/>
  <c r="LAG39" i="7" s="1"/>
  <c r="LAH39" i="7" s="1"/>
  <c r="LAI39" i="7" s="1"/>
  <c r="LAJ39" i="7" s="1"/>
  <c r="LAK39" i="7" s="1"/>
  <c r="LAL39" i="7" s="1"/>
  <c r="LAM39" i="7" s="1"/>
  <c r="LAN39" i="7" s="1"/>
  <c r="LAO39" i="7" s="1"/>
  <c r="LAP39" i="7" s="1"/>
  <c r="LAQ39" i="7" s="1"/>
  <c r="LAR39" i="7" s="1"/>
  <c r="LAS39" i="7" s="1"/>
  <c r="LAT39" i="7" s="1"/>
  <c r="LAU39" i="7" s="1"/>
  <c r="LAV39" i="7" s="1"/>
  <c r="LAW39" i="7" s="1"/>
  <c r="LAX39" i="7" s="1"/>
  <c r="LAY39" i="7" s="1"/>
  <c r="LAZ39" i="7" s="1"/>
  <c r="LBA39" i="7" s="1"/>
  <c r="LBB39" i="7" s="1"/>
  <c r="LBC39" i="7" s="1"/>
  <c r="LBD39" i="7" s="1"/>
  <c r="LBE39" i="7" s="1"/>
  <c r="LBF39" i="7" s="1"/>
  <c r="LBG39" i="7" s="1"/>
  <c r="LBH39" i="7" s="1"/>
  <c r="LBI39" i="7" s="1"/>
  <c r="LBJ39" i="7" s="1"/>
  <c r="LBK39" i="7" s="1"/>
  <c r="LBL39" i="7" s="1"/>
  <c r="LBM39" i="7" s="1"/>
  <c r="LBN39" i="7" s="1"/>
  <c r="LBO39" i="7" s="1"/>
  <c r="LBP39" i="7" s="1"/>
  <c r="LBQ39" i="7" s="1"/>
  <c r="LBR39" i="7" s="1"/>
  <c r="LBS39" i="7" s="1"/>
  <c r="LBT39" i="7" s="1"/>
  <c r="LBU39" i="7" s="1"/>
  <c r="LBV39" i="7" s="1"/>
  <c r="LBW39" i="7" s="1"/>
  <c r="LBX39" i="7" s="1"/>
  <c r="LBY39" i="7" s="1"/>
  <c r="LBZ39" i="7" s="1"/>
  <c r="LCA39" i="7" s="1"/>
  <c r="LCB39" i="7" s="1"/>
  <c r="LCC39" i="7" s="1"/>
  <c r="LCD39" i="7" s="1"/>
  <c r="LCE39" i="7" s="1"/>
  <c r="LCF39" i="7" s="1"/>
  <c r="LCG39" i="7" s="1"/>
  <c r="LCH39" i="7" s="1"/>
  <c r="LCI39" i="7" s="1"/>
  <c r="LCJ39" i="7" s="1"/>
  <c r="LCK39" i="7" s="1"/>
  <c r="LCL39" i="7" s="1"/>
  <c r="LCM39" i="7" s="1"/>
  <c r="LCN39" i="7" s="1"/>
  <c r="LCO39" i="7" s="1"/>
  <c r="LCP39" i="7" s="1"/>
  <c r="LCQ39" i="7" s="1"/>
  <c r="LCR39" i="7" s="1"/>
  <c r="LCS39" i="7" s="1"/>
  <c r="LCT39" i="7" s="1"/>
  <c r="LCU39" i="7" s="1"/>
  <c r="LCV39" i="7" s="1"/>
  <c r="LCW39" i="7" s="1"/>
  <c r="LCX39" i="7" s="1"/>
  <c r="LCY39" i="7" s="1"/>
  <c r="LCZ39" i="7" s="1"/>
  <c r="LDA39" i="7" s="1"/>
  <c r="LDB39" i="7" s="1"/>
  <c r="LDC39" i="7" s="1"/>
  <c r="LDD39" i="7" s="1"/>
  <c r="LDE39" i="7" s="1"/>
  <c r="LDF39" i="7" s="1"/>
  <c r="LDG39" i="7" s="1"/>
  <c r="LDH39" i="7" s="1"/>
  <c r="LDI39" i="7" s="1"/>
  <c r="LDJ39" i="7" s="1"/>
  <c r="LDK39" i="7" s="1"/>
  <c r="LDL39" i="7" s="1"/>
  <c r="LDM39" i="7" s="1"/>
  <c r="LDN39" i="7" s="1"/>
  <c r="LDO39" i="7" s="1"/>
  <c r="LDP39" i="7" s="1"/>
  <c r="LDQ39" i="7" s="1"/>
  <c r="LDR39" i="7" s="1"/>
  <c r="LDS39" i="7" s="1"/>
  <c r="LDT39" i="7" s="1"/>
  <c r="LDU39" i="7" s="1"/>
  <c r="LDV39" i="7" s="1"/>
  <c r="LDW39" i="7" s="1"/>
  <c r="LDX39" i="7" s="1"/>
  <c r="LDY39" i="7" s="1"/>
  <c r="LDZ39" i="7" s="1"/>
  <c r="LEA39" i="7" s="1"/>
  <c r="LEB39" i="7" s="1"/>
  <c r="LEC39" i="7" s="1"/>
  <c r="LED39" i="7" s="1"/>
  <c r="LEE39" i="7" s="1"/>
  <c r="LEF39" i="7" s="1"/>
  <c r="LEG39" i="7" s="1"/>
  <c r="LEH39" i="7" s="1"/>
  <c r="LEI39" i="7" s="1"/>
  <c r="LEJ39" i="7" s="1"/>
  <c r="LEK39" i="7" s="1"/>
  <c r="LEL39" i="7" s="1"/>
  <c r="LEM39" i="7" s="1"/>
  <c r="LEN39" i="7" s="1"/>
  <c r="LEO39" i="7" s="1"/>
  <c r="LEP39" i="7" s="1"/>
  <c r="LEQ39" i="7" s="1"/>
  <c r="LER39" i="7" s="1"/>
  <c r="LES39" i="7" s="1"/>
  <c r="LET39" i="7" s="1"/>
  <c r="LEU39" i="7" s="1"/>
  <c r="LEV39" i="7" s="1"/>
  <c r="LEW39" i="7" s="1"/>
  <c r="LEX39" i="7" s="1"/>
  <c r="LEY39" i="7" s="1"/>
  <c r="LEZ39" i="7" s="1"/>
  <c r="LFA39" i="7" s="1"/>
  <c r="LFB39" i="7" s="1"/>
  <c r="LFC39" i="7" s="1"/>
  <c r="LFD39" i="7" s="1"/>
  <c r="LFE39" i="7" s="1"/>
  <c r="LFF39" i="7" s="1"/>
  <c r="LFG39" i="7" s="1"/>
  <c r="LFH39" i="7" s="1"/>
  <c r="LFI39" i="7" s="1"/>
  <c r="LFJ39" i="7" s="1"/>
  <c r="LFK39" i="7" s="1"/>
  <c r="LFL39" i="7" s="1"/>
  <c r="LFM39" i="7" s="1"/>
  <c r="LFN39" i="7" s="1"/>
  <c r="LFO39" i="7" s="1"/>
  <c r="LFP39" i="7" s="1"/>
  <c r="LFQ39" i="7" s="1"/>
  <c r="LFR39" i="7" s="1"/>
  <c r="LFS39" i="7" s="1"/>
  <c r="LFT39" i="7" s="1"/>
  <c r="LFU39" i="7" s="1"/>
  <c r="LFV39" i="7" s="1"/>
  <c r="LFW39" i="7" s="1"/>
  <c r="LFX39" i="7" s="1"/>
  <c r="LFY39" i="7" s="1"/>
  <c r="LFZ39" i="7" s="1"/>
  <c r="LGA39" i="7" s="1"/>
  <c r="LGB39" i="7" s="1"/>
  <c r="LGC39" i="7" s="1"/>
  <c r="LGD39" i="7" s="1"/>
  <c r="LGE39" i="7" s="1"/>
  <c r="LGF39" i="7" s="1"/>
  <c r="LGG39" i="7" s="1"/>
  <c r="LGH39" i="7" s="1"/>
  <c r="LGI39" i="7" s="1"/>
  <c r="LGJ39" i="7" s="1"/>
  <c r="LGK39" i="7" s="1"/>
  <c r="LGL39" i="7" s="1"/>
  <c r="LGM39" i="7" s="1"/>
  <c r="LGN39" i="7" s="1"/>
  <c r="LGO39" i="7" s="1"/>
  <c r="LGP39" i="7" s="1"/>
  <c r="LGQ39" i="7" s="1"/>
  <c r="LGR39" i="7" s="1"/>
  <c r="LGS39" i="7" s="1"/>
  <c r="LGT39" i="7" s="1"/>
  <c r="LGU39" i="7" s="1"/>
  <c r="LGV39" i="7" s="1"/>
  <c r="LGW39" i="7" s="1"/>
  <c r="LGX39" i="7" s="1"/>
  <c r="LGY39" i="7" s="1"/>
  <c r="LGZ39" i="7" s="1"/>
  <c r="LHA39" i="7" s="1"/>
  <c r="LHB39" i="7" s="1"/>
  <c r="LHC39" i="7" s="1"/>
  <c r="LHD39" i="7" s="1"/>
  <c r="LHE39" i="7" s="1"/>
  <c r="LHF39" i="7" s="1"/>
  <c r="LHG39" i="7" s="1"/>
  <c r="LHH39" i="7" s="1"/>
  <c r="LHI39" i="7" s="1"/>
  <c r="LHJ39" i="7" s="1"/>
  <c r="LHK39" i="7" s="1"/>
  <c r="LHL39" i="7" s="1"/>
  <c r="LHM39" i="7" s="1"/>
  <c r="LHN39" i="7" s="1"/>
  <c r="LHO39" i="7" s="1"/>
  <c r="LHP39" i="7" s="1"/>
  <c r="LHQ39" i="7" s="1"/>
  <c r="LHR39" i="7" s="1"/>
  <c r="LHS39" i="7" s="1"/>
  <c r="LHT39" i="7" s="1"/>
  <c r="LHU39" i="7" s="1"/>
  <c r="LHV39" i="7" s="1"/>
  <c r="LHW39" i="7" s="1"/>
  <c r="LHX39" i="7" s="1"/>
  <c r="LHY39" i="7" s="1"/>
  <c r="LHZ39" i="7" s="1"/>
  <c r="LIA39" i="7" s="1"/>
  <c r="LIB39" i="7" s="1"/>
  <c r="LIC39" i="7" s="1"/>
  <c r="LID39" i="7" s="1"/>
  <c r="LIE39" i="7" s="1"/>
  <c r="LIF39" i="7" s="1"/>
  <c r="LIG39" i="7" s="1"/>
  <c r="LIH39" i="7" s="1"/>
  <c r="LII39" i="7" s="1"/>
  <c r="LIJ39" i="7" s="1"/>
  <c r="LIK39" i="7" s="1"/>
  <c r="LIL39" i="7" s="1"/>
  <c r="LIM39" i="7" s="1"/>
  <c r="LIN39" i="7" s="1"/>
  <c r="LIO39" i="7" s="1"/>
  <c r="LIP39" i="7" s="1"/>
  <c r="LIQ39" i="7" s="1"/>
  <c r="LIR39" i="7" s="1"/>
  <c r="LIS39" i="7" s="1"/>
  <c r="LIT39" i="7" s="1"/>
  <c r="LIU39" i="7" s="1"/>
  <c r="LIV39" i="7" s="1"/>
  <c r="LIW39" i="7" s="1"/>
  <c r="LIX39" i="7" s="1"/>
  <c r="LIY39" i="7" s="1"/>
  <c r="LIZ39" i="7" s="1"/>
  <c r="LJA39" i="7" s="1"/>
  <c r="LJB39" i="7" s="1"/>
  <c r="LJC39" i="7" s="1"/>
  <c r="LJD39" i="7" s="1"/>
  <c r="LJE39" i="7" s="1"/>
  <c r="LJF39" i="7" s="1"/>
  <c r="LJG39" i="7" s="1"/>
  <c r="LJH39" i="7" s="1"/>
  <c r="LJI39" i="7" s="1"/>
  <c r="LJJ39" i="7" s="1"/>
  <c r="LJK39" i="7" s="1"/>
  <c r="LJL39" i="7" s="1"/>
  <c r="LJM39" i="7" s="1"/>
  <c r="LJN39" i="7" s="1"/>
  <c r="LJO39" i="7" s="1"/>
  <c r="LJP39" i="7" s="1"/>
  <c r="LJQ39" i="7" s="1"/>
  <c r="LJR39" i="7" s="1"/>
  <c r="LJS39" i="7" s="1"/>
  <c r="LJT39" i="7" s="1"/>
  <c r="LJU39" i="7" s="1"/>
  <c r="LJV39" i="7" s="1"/>
  <c r="LJW39" i="7" s="1"/>
  <c r="LJX39" i="7" s="1"/>
  <c r="LJY39" i="7" s="1"/>
  <c r="LJZ39" i="7" s="1"/>
  <c r="LKA39" i="7" s="1"/>
  <c r="LKB39" i="7" s="1"/>
  <c r="LKC39" i="7" s="1"/>
  <c r="LKD39" i="7" s="1"/>
  <c r="LKE39" i="7" s="1"/>
  <c r="LKF39" i="7" s="1"/>
  <c r="LKG39" i="7" s="1"/>
  <c r="LKH39" i="7" s="1"/>
  <c r="LKI39" i="7" s="1"/>
  <c r="LKJ39" i="7" s="1"/>
  <c r="LKK39" i="7" s="1"/>
  <c r="LKL39" i="7" s="1"/>
  <c r="LKM39" i="7" s="1"/>
  <c r="LKN39" i="7" s="1"/>
  <c r="LKO39" i="7" s="1"/>
  <c r="LKP39" i="7" s="1"/>
  <c r="LKQ39" i="7" s="1"/>
  <c r="LKR39" i="7" s="1"/>
  <c r="LKS39" i="7" s="1"/>
  <c r="LKT39" i="7" s="1"/>
  <c r="LKU39" i="7" s="1"/>
  <c r="LKV39" i="7" s="1"/>
  <c r="LKW39" i="7" s="1"/>
  <c r="LKX39" i="7" s="1"/>
  <c r="LKY39" i="7" s="1"/>
  <c r="LKZ39" i="7" s="1"/>
  <c r="LLA39" i="7" s="1"/>
  <c r="LLB39" i="7" s="1"/>
  <c r="LLC39" i="7" s="1"/>
  <c r="LLD39" i="7" s="1"/>
  <c r="LLE39" i="7" s="1"/>
  <c r="LLF39" i="7" s="1"/>
  <c r="LLG39" i="7" s="1"/>
  <c r="LLH39" i="7" s="1"/>
  <c r="LLI39" i="7" s="1"/>
  <c r="LLJ39" i="7" s="1"/>
  <c r="LLK39" i="7" s="1"/>
  <c r="LLL39" i="7" s="1"/>
  <c r="LLM39" i="7" s="1"/>
  <c r="LLN39" i="7" s="1"/>
  <c r="LLO39" i="7" s="1"/>
  <c r="LLP39" i="7" s="1"/>
  <c r="LLQ39" i="7" s="1"/>
  <c r="LLR39" i="7" s="1"/>
  <c r="LLS39" i="7" s="1"/>
  <c r="LLT39" i="7" s="1"/>
  <c r="LLU39" i="7" s="1"/>
  <c r="LLV39" i="7" s="1"/>
  <c r="LLW39" i="7" s="1"/>
  <c r="LLX39" i="7" s="1"/>
  <c r="LLY39" i="7" s="1"/>
  <c r="LLZ39" i="7" s="1"/>
  <c r="LMA39" i="7" s="1"/>
  <c r="LMB39" i="7" s="1"/>
  <c r="LMC39" i="7" s="1"/>
  <c r="LMD39" i="7" s="1"/>
  <c r="LME39" i="7" s="1"/>
  <c r="LMF39" i="7" s="1"/>
  <c r="LMG39" i="7" s="1"/>
  <c r="LMH39" i="7" s="1"/>
  <c r="LMI39" i="7" s="1"/>
  <c r="LMJ39" i="7" s="1"/>
  <c r="LMK39" i="7" s="1"/>
  <c r="LML39" i="7" s="1"/>
  <c r="LMM39" i="7" s="1"/>
  <c r="LMN39" i="7" s="1"/>
  <c r="LMO39" i="7" s="1"/>
  <c r="LMP39" i="7" s="1"/>
  <c r="LMQ39" i="7" s="1"/>
  <c r="LMR39" i="7" s="1"/>
  <c r="LMS39" i="7" s="1"/>
  <c r="LMT39" i="7" s="1"/>
  <c r="LMU39" i="7" s="1"/>
  <c r="LMV39" i="7" s="1"/>
  <c r="LMW39" i="7" s="1"/>
  <c r="LMX39" i="7" s="1"/>
  <c r="LMY39" i="7" s="1"/>
  <c r="LMZ39" i="7" s="1"/>
  <c r="LNA39" i="7" s="1"/>
  <c r="LNB39" i="7" s="1"/>
  <c r="LNC39" i="7" s="1"/>
  <c r="LND39" i="7" s="1"/>
  <c r="LNE39" i="7" s="1"/>
  <c r="LNF39" i="7" s="1"/>
  <c r="LNG39" i="7" s="1"/>
  <c r="LNH39" i="7" s="1"/>
  <c r="LNI39" i="7" s="1"/>
  <c r="LNJ39" i="7" s="1"/>
  <c r="LNK39" i="7" s="1"/>
  <c r="LNL39" i="7" s="1"/>
  <c r="LNM39" i="7" s="1"/>
  <c r="LNN39" i="7" s="1"/>
  <c r="LNO39" i="7" s="1"/>
  <c r="LNP39" i="7" s="1"/>
  <c r="LNQ39" i="7" s="1"/>
  <c r="LNR39" i="7" s="1"/>
  <c r="LNS39" i="7" s="1"/>
  <c r="LNT39" i="7" s="1"/>
  <c r="LNU39" i="7" s="1"/>
  <c r="LNV39" i="7" s="1"/>
  <c r="LNW39" i="7" s="1"/>
  <c r="LNX39" i="7" s="1"/>
  <c r="LNY39" i="7" s="1"/>
  <c r="LNZ39" i="7" s="1"/>
  <c r="LOA39" i="7" s="1"/>
  <c r="LOB39" i="7" s="1"/>
  <c r="LOC39" i="7" s="1"/>
  <c r="LOD39" i="7" s="1"/>
  <c r="LOE39" i="7" s="1"/>
  <c r="LOF39" i="7" s="1"/>
  <c r="LOG39" i="7" s="1"/>
  <c r="LOH39" i="7" s="1"/>
  <c r="LOI39" i="7" s="1"/>
  <c r="LOJ39" i="7" s="1"/>
  <c r="LOK39" i="7" s="1"/>
  <c r="LOL39" i="7" s="1"/>
  <c r="LOM39" i="7" s="1"/>
  <c r="LON39" i="7" s="1"/>
  <c r="LOO39" i="7" s="1"/>
  <c r="LOP39" i="7" s="1"/>
  <c r="LOQ39" i="7" s="1"/>
  <c r="LOR39" i="7" s="1"/>
  <c r="LOS39" i="7" s="1"/>
  <c r="LOT39" i="7" s="1"/>
  <c r="LOU39" i="7" s="1"/>
  <c r="LOV39" i="7" s="1"/>
  <c r="LOW39" i="7" s="1"/>
  <c r="LOX39" i="7" s="1"/>
  <c r="LOY39" i="7" s="1"/>
  <c r="LOZ39" i="7" s="1"/>
  <c r="LPA39" i="7" s="1"/>
  <c r="LPB39" i="7" s="1"/>
  <c r="LPC39" i="7" s="1"/>
  <c r="LPD39" i="7" s="1"/>
  <c r="LPE39" i="7" s="1"/>
  <c r="LPF39" i="7" s="1"/>
  <c r="LPG39" i="7" s="1"/>
  <c r="LPH39" i="7" s="1"/>
  <c r="LPI39" i="7" s="1"/>
  <c r="LPJ39" i="7" s="1"/>
  <c r="LPK39" i="7" s="1"/>
  <c r="LPL39" i="7" s="1"/>
  <c r="LPM39" i="7" s="1"/>
  <c r="LPN39" i="7" s="1"/>
  <c r="LPO39" i="7" s="1"/>
  <c r="LPP39" i="7" s="1"/>
  <c r="LPQ39" i="7" s="1"/>
  <c r="LPR39" i="7" s="1"/>
  <c r="LPS39" i="7" s="1"/>
  <c r="LPT39" i="7" s="1"/>
  <c r="LPU39" i="7" s="1"/>
  <c r="LPV39" i="7" s="1"/>
  <c r="LPW39" i="7" s="1"/>
  <c r="LPX39" i="7" s="1"/>
  <c r="LPY39" i="7" s="1"/>
  <c r="LPZ39" i="7" s="1"/>
  <c r="LQA39" i="7" s="1"/>
  <c r="LQB39" i="7" s="1"/>
  <c r="LQC39" i="7" s="1"/>
  <c r="LQD39" i="7" s="1"/>
  <c r="LQE39" i="7" s="1"/>
  <c r="LQF39" i="7" s="1"/>
  <c r="LQG39" i="7" s="1"/>
  <c r="LQH39" i="7" s="1"/>
  <c r="LQI39" i="7" s="1"/>
  <c r="LQJ39" i="7" s="1"/>
  <c r="LQK39" i="7" s="1"/>
  <c r="LQL39" i="7" s="1"/>
  <c r="LQM39" i="7" s="1"/>
  <c r="LQN39" i="7" s="1"/>
  <c r="LQO39" i="7" s="1"/>
  <c r="LQP39" i="7" s="1"/>
  <c r="LQQ39" i="7" s="1"/>
  <c r="LQR39" i="7" s="1"/>
  <c r="LQS39" i="7" s="1"/>
  <c r="LQT39" i="7" s="1"/>
  <c r="LQU39" i="7" s="1"/>
  <c r="LQV39" i="7" s="1"/>
  <c r="LQW39" i="7" s="1"/>
  <c r="LQX39" i="7" s="1"/>
  <c r="LQY39" i="7" s="1"/>
  <c r="LQZ39" i="7" s="1"/>
  <c r="LRA39" i="7" s="1"/>
  <c r="LRB39" i="7" s="1"/>
  <c r="LRC39" i="7" s="1"/>
  <c r="LRD39" i="7" s="1"/>
  <c r="LRE39" i="7" s="1"/>
  <c r="LRF39" i="7" s="1"/>
  <c r="LRG39" i="7" s="1"/>
  <c r="LRH39" i="7" s="1"/>
  <c r="LRI39" i="7" s="1"/>
  <c r="LRJ39" i="7" s="1"/>
  <c r="LRK39" i="7" s="1"/>
  <c r="LRL39" i="7" s="1"/>
  <c r="LRM39" i="7" s="1"/>
  <c r="LRN39" i="7" s="1"/>
  <c r="LRO39" i="7" s="1"/>
  <c r="LRP39" i="7" s="1"/>
  <c r="LRQ39" i="7" s="1"/>
  <c r="LRR39" i="7" s="1"/>
  <c r="LRS39" i="7" s="1"/>
  <c r="LRT39" i="7" s="1"/>
  <c r="LRU39" i="7" s="1"/>
  <c r="LRV39" i="7" s="1"/>
  <c r="LRW39" i="7" s="1"/>
  <c r="LRX39" i="7" s="1"/>
  <c r="LRY39" i="7" s="1"/>
  <c r="LRZ39" i="7" s="1"/>
  <c r="LSA39" i="7" s="1"/>
  <c r="LSB39" i="7" s="1"/>
  <c r="LSC39" i="7" s="1"/>
  <c r="LSD39" i="7" s="1"/>
  <c r="LSE39" i="7" s="1"/>
  <c r="LSF39" i="7" s="1"/>
  <c r="LSG39" i="7" s="1"/>
  <c r="LSH39" i="7" s="1"/>
  <c r="LSI39" i="7" s="1"/>
  <c r="LSJ39" i="7" s="1"/>
  <c r="LSK39" i="7" s="1"/>
  <c r="LSL39" i="7" s="1"/>
  <c r="LSM39" i="7" s="1"/>
  <c r="LSN39" i="7" s="1"/>
  <c r="LSO39" i="7" s="1"/>
  <c r="LSP39" i="7" s="1"/>
  <c r="LSQ39" i="7" s="1"/>
  <c r="LSR39" i="7" s="1"/>
  <c r="LSS39" i="7" s="1"/>
  <c r="LST39" i="7" s="1"/>
  <c r="LSU39" i="7" s="1"/>
  <c r="LSV39" i="7" s="1"/>
  <c r="LSW39" i="7" s="1"/>
  <c r="LSX39" i="7" s="1"/>
  <c r="LSY39" i="7" s="1"/>
  <c r="LSZ39" i="7" s="1"/>
  <c r="LTA39" i="7" s="1"/>
  <c r="LTB39" i="7" s="1"/>
  <c r="LTC39" i="7" s="1"/>
  <c r="LTD39" i="7" s="1"/>
  <c r="LTE39" i="7" s="1"/>
  <c r="LTF39" i="7" s="1"/>
  <c r="LTG39" i="7" s="1"/>
  <c r="LTH39" i="7" s="1"/>
  <c r="LTI39" i="7" s="1"/>
  <c r="LTJ39" i="7" s="1"/>
  <c r="LTK39" i="7" s="1"/>
  <c r="LTL39" i="7" s="1"/>
  <c r="LTM39" i="7" s="1"/>
  <c r="LTN39" i="7" s="1"/>
  <c r="LTO39" i="7" s="1"/>
  <c r="LTP39" i="7" s="1"/>
  <c r="LTQ39" i="7" s="1"/>
  <c r="LTR39" i="7" s="1"/>
  <c r="LTS39" i="7" s="1"/>
  <c r="LTT39" i="7" s="1"/>
  <c r="LTU39" i="7" s="1"/>
  <c r="LTV39" i="7" s="1"/>
  <c r="LTW39" i="7" s="1"/>
  <c r="LTX39" i="7" s="1"/>
  <c r="LTY39" i="7" s="1"/>
  <c r="LTZ39" i="7" s="1"/>
  <c r="LUA39" i="7" s="1"/>
  <c r="LUB39" i="7" s="1"/>
  <c r="LUC39" i="7" s="1"/>
  <c r="LUD39" i="7" s="1"/>
  <c r="LUE39" i="7" s="1"/>
  <c r="LUF39" i="7" s="1"/>
  <c r="LUG39" i="7" s="1"/>
  <c r="LUH39" i="7" s="1"/>
  <c r="LUI39" i="7" s="1"/>
  <c r="LUJ39" i="7" s="1"/>
  <c r="LUK39" i="7" s="1"/>
  <c r="LUL39" i="7" s="1"/>
  <c r="LUM39" i="7" s="1"/>
  <c r="LUN39" i="7" s="1"/>
  <c r="LUO39" i="7" s="1"/>
  <c r="LUP39" i="7" s="1"/>
  <c r="LUQ39" i="7" s="1"/>
  <c r="LUR39" i="7" s="1"/>
  <c r="LUS39" i="7" s="1"/>
  <c r="LUT39" i="7" s="1"/>
  <c r="LUU39" i="7" s="1"/>
  <c r="LUV39" i="7" s="1"/>
  <c r="LUW39" i="7" s="1"/>
  <c r="LUX39" i="7" s="1"/>
  <c r="LUY39" i="7" s="1"/>
  <c r="LUZ39" i="7" s="1"/>
  <c r="LVA39" i="7" s="1"/>
  <c r="LVB39" i="7" s="1"/>
  <c r="LVC39" i="7" s="1"/>
  <c r="LVD39" i="7" s="1"/>
  <c r="LVE39" i="7" s="1"/>
  <c r="LVF39" i="7" s="1"/>
  <c r="LVG39" i="7" s="1"/>
  <c r="LVH39" i="7" s="1"/>
  <c r="LVI39" i="7" s="1"/>
  <c r="LVJ39" i="7" s="1"/>
  <c r="LVK39" i="7" s="1"/>
  <c r="LVL39" i="7" s="1"/>
  <c r="LVM39" i="7" s="1"/>
  <c r="LVN39" i="7" s="1"/>
  <c r="LVO39" i="7" s="1"/>
  <c r="LVP39" i="7" s="1"/>
  <c r="LVQ39" i="7" s="1"/>
  <c r="LVR39" i="7" s="1"/>
  <c r="LVS39" i="7" s="1"/>
  <c r="LVT39" i="7" s="1"/>
  <c r="LVU39" i="7" s="1"/>
  <c r="LVV39" i="7" s="1"/>
  <c r="LVW39" i="7" s="1"/>
  <c r="LVX39" i="7" s="1"/>
  <c r="LVY39" i="7" s="1"/>
  <c r="LVZ39" i="7" s="1"/>
  <c r="LWA39" i="7" s="1"/>
  <c r="LWB39" i="7" s="1"/>
  <c r="LWC39" i="7" s="1"/>
  <c r="LWD39" i="7" s="1"/>
  <c r="LWE39" i="7" s="1"/>
  <c r="LWF39" i="7" s="1"/>
  <c r="LWG39" i="7" s="1"/>
  <c r="LWH39" i="7" s="1"/>
  <c r="LWI39" i="7" s="1"/>
  <c r="LWJ39" i="7" s="1"/>
  <c r="LWK39" i="7" s="1"/>
  <c r="LWL39" i="7" s="1"/>
  <c r="LWM39" i="7" s="1"/>
  <c r="LWN39" i="7" s="1"/>
  <c r="LWO39" i="7" s="1"/>
  <c r="LWP39" i="7" s="1"/>
  <c r="LWQ39" i="7" s="1"/>
  <c r="LWR39" i="7" s="1"/>
  <c r="LWS39" i="7" s="1"/>
  <c r="LWT39" i="7" s="1"/>
  <c r="LWU39" i="7" s="1"/>
  <c r="LWV39" i="7" s="1"/>
  <c r="LWW39" i="7" s="1"/>
  <c r="LWX39" i="7" s="1"/>
  <c r="LWY39" i="7" s="1"/>
  <c r="LWZ39" i="7" s="1"/>
  <c r="LXA39" i="7" s="1"/>
  <c r="LXB39" i="7" s="1"/>
  <c r="LXC39" i="7" s="1"/>
  <c r="LXD39" i="7" s="1"/>
  <c r="LXE39" i="7" s="1"/>
  <c r="LXF39" i="7" s="1"/>
  <c r="LXG39" i="7" s="1"/>
  <c r="LXH39" i="7" s="1"/>
  <c r="LXI39" i="7" s="1"/>
  <c r="LXJ39" i="7" s="1"/>
  <c r="LXK39" i="7" s="1"/>
  <c r="LXL39" i="7" s="1"/>
  <c r="LXM39" i="7" s="1"/>
  <c r="LXN39" i="7" s="1"/>
  <c r="LXO39" i="7" s="1"/>
  <c r="LXP39" i="7" s="1"/>
  <c r="LXQ39" i="7" s="1"/>
  <c r="LXR39" i="7" s="1"/>
  <c r="LXS39" i="7" s="1"/>
  <c r="LXT39" i="7" s="1"/>
  <c r="LXU39" i="7" s="1"/>
  <c r="LXV39" i="7" s="1"/>
  <c r="LXW39" i="7" s="1"/>
  <c r="LXX39" i="7" s="1"/>
  <c r="LXY39" i="7" s="1"/>
  <c r="LXZ39" i="7" s="1"/>
  <c r="LYA39" i="7" s="1"/>
  <c r="LYB39" i="7" s="1"/>
  <c r="LYC39" i="7" s="1"/>
  <c r="LYD39" i="7" s="1"/>
  <c r="LYE39" i="7" s="1"/>
  <c r="LYF39" i="7" s="1"/>
  <c r="LYG39" i="7" s="1"/>
  <c r="LYH39" i="7" s="1"/>
  <c r="LYI39" i="7" s="1"/>
  <c r="LYJ39" i="7" s="1"/>
  <c r="LYK39" i="7" s="1"/>
  <c r="LYL39" i="7" s="1"/>
  <c r="LYM39" i="7" s="1"/>
  <c r="LYN39" i="7" s="1"/>
  <c r="LYO39" i="7" s="1"/>
  <c r="LYP39" i="7" s="1"/>
  <c r="LYQ39" i="7" s="1"/>
  <c r="LYR39" i="7" s="1"/>
  <c r="LYS39" i="7" s="1"/>
  <c r="LYT39" i="7" s="1"/>
  <c r="LYU39" i="7" s="1"/>
  <c r="LYV39" i="7" s="1"/>
  <c r="LYW39" i="7" s="1"/>
  <c r="LYX39" i="7" s="1"/>
  <c r="LYY39" i="7" s="1"/>
  <c r="LYZ39" i="7" s="1"/>
  <c r="LZA39" i="7" s="1"/>
  <c r="LZB39" i="7" s="1"/>
  <c r="LZC39" i="7" s="1"/>
  <c r="LZD39" i="7" s="1"/>
  <c r="LZE39" i="7" s="1"/>
  <c r="LZF39" i="7" s="1"/>
  <c r="LZG39" i="7" s="1"/>
  <c r="LZH39" i="7" s="1"/>
  <c r="LZI39" i="7" s="1"/>
  <c r="LZJ39" i="7" s="1"/>
  <c r="LZK39" i="7" s="1"/>
  <c r="LZL39" i="7" s="1"/>
  <c r="LZM39" i="7" s="1"/>
  <c r="LZN39" i="7" s="1"/>
  <c r="LZO39" i="7" s="1"/>
  <c r="LZP39" i="7" s="1"/>
  <c r="LZQ39" i="7" s="1"/>
  <c r="LZR39" i="7" s="1"/>
  <c r="LZS39" i="7" s="1"/>
  <c r="LZT39" i="7" s="1"/>
  <c r="LZU39" i="7" s="1"/>
  <c r="LZV39" i="7" s="1"/>
  <c r="LZW39" i="7" s="1"/>
  <c r="LZX39" i="7" s="1"/>
  <c r="LZY39" i="7" s="1"/>
  <c r="LZZ39" i="7" s="1"/>
  <c r="MAA39" i="7" s="1"/>
  <c r="MAB39" i="7" s="1"/>
  <c r="MAC39" i="7" s="1"/>
  <c r="MAD39" i="7" s="1"/>
  <c r="MAE39" i="7" s="1"/>
  <c r="MAF39" i="7" s="1"/>
  <c r="MAG39" i="7" s="1"/>
  <c r="MAH39" i="7" s="1"/>
  <c r="MAI39" i="7" s="1"/>
  <c r="MAJ39" i="7" s="1"/>
  <c r="MAK39" i="7" s="1"/>
  <c r="MAL39" i="7" s="1"/>
  <c r="MAM39" i="7" s="1"/>
  <c r="MAN39" i="7" s="1"/>
  <c r="MAO39" i="7" s="1"/>
  <c r="MAP39" i="7" s="1"/>
  <c r="MAQ39" i="7" s="1"/>
  <c r="MAR39" i="7" s="1"/>
  <c r="MAS39" i="7" s="1"/>
  <c r="MAT39" i="7" s="1"/>
  <c r="MAU39" i="7" s="1"/>
  <c r="MAV39" i="7" s="1"/>
  <c r="MAW39" i="7" s="1"/>
  <c r="MAX39" i="7" s="1"/>
  <c r="MAY39" i="7" s="1"/>
  <c r="MAZ39" i="7" s="1"/>
  <c r="MBA39" i="7" s="1"/>
  <c r="MBB39" i="7" s="1"/>
  <c r="MBC39" i="7" s="1"/>
  <c r="MBD39" i="7" s="1"/>
  <c r="MBE39" i="7" s="1"/>
  <c r="MBF39" i="7" s="1"/>
  <c r="MBG39" i="7" s="1"/>
  <c r="MBH39" i="7" s="1"/>
  <c r="MBI39" i="7" s="1"/>
  <c r="MBJ39" i="7" s="1"/>
  <c r="MBK39" i="7" s="1"/>
  <c r="MBL39" i="7" s="1"/>
  <c r="MBM39" i="7" s="1"/>
  <c r="MBN39" i="7" s="1"/>
  <c r="MBO39" i="7" s="1"/>
  <c r="MBP39" i="7" s="1"/>
  <c r="MBQ39" i="7" s="1"/>
  <c r="MBR39" i="7" s="1"/>
  <c r="MBS39" i="7" s="1"/>
  <c r="MBT39" i="7" s="1"/>
  <c r="MBU39" i="7" s="1"/>
  <c r="MBV39" i="7" s="1"/>
  <c r="MBW39" i="7" s="1"/>
  <c r="MBX39" i="7" s="1"/>
  <c r="MBY39" i="7" s="1"/>
  <c r="MBZ39" i="7" s="1"/>
  <c r="MCA39" i="7" s="1"/>
  <c r="MCB39" i="7" s="1"/>
  <c r="MCC39" i="7" s="1"/>
  <c r="MCD39" i="7" s="1"/>
  <c r="MCE39" i="7" s="1"/>
  <c r="MCF39" i="7" s="1"/>
  <c r="MCG39" i="7" s="1"/>
  <c r="MCH39" i="7" s="1"/>
  <c r="MCI39" i="7" s="1"/>
  <c r="MCJ39" i="7" s="1"/>
  <c r="MCK39" i="7" s="1"/>
  <c r="MCL39" i="7" s="1"/>
  <c r="MCM39" i="7" s="1"/>
  <c r="MCN39" i="7" s="1"/>
  <c r="MCO39" i="7" s="1"/>
  <c r="MCP39" i="7" s="1"/>
  <c r="MCQ39" i="7" s="1"/>
  <c r="MCR39" i="7" s="1"/>
  <c r="MCS39" i="7" s="1"/>
  <c r="MCT39" i="7" s="1"/>
  <c r="MCU39" i="7" s="1"/>
  <c r="MCV39" i="7" s="1"/>
  <c r="MCW39" i="7" s="1"/>
  <c r="MCX39" i="7" s="1"/>
  <c r="MCY39" i="7" s="1"/>
  <c r="MCZ39" i="7" s="1"/>
  <c r="MDA39" i="7" s="1"/>
  <c r="MDB39" i="7" s="1"/>
  <c r="MDC39" i="7" s="1"/>
  <c r="MDD39" i="7" s="1"/>
  <c r="MDE39" i="7" s="1"/>
  <c r="MDF39" i="7" s="1"/>
  <c r="MDG39" i="7" s="1"/>
  <c r="MDH39" i="7" s="1"/>
  <c r="MDI39" i="7" s="1"/>
  <c r="MDJ39" i="7" s="1"/>
  <c r="MDK39" i="7" s="1"/>
  <c r="MDL39" i="7" s="1"/>
  <c r="MDM39" i="7" s="1"/>
  <c r="MDN39" i="7" s="1"/>
  <c r="MDO39" i="7" s="1"/>
  <c r="MDP39" i="7" s="1"/>
  <c r="MDQ39" i="7" s="1"/>
  <c r="MDR39" i="7" s="1"/>
  <c r="MDS39" i="7" s="1"/>
  <c r="MDT39" i="7" s="1"/>
  <c r="MDU39" i="7" s="1"/>
  <c r="MDV39" i="7" s="1"/>
  <c r="MDW39" i="7" s="1"/>
  <c r="MDX39" i="7" s="1"/>
  <c r="MDY39" i="7" s="1"/>
  <c r="MDZ39" i="7" s="1"/>
  <c r="MEA39" i="7" s="1"/>
  <c r="MEB39" i="7" s="1"/>
  <c r="MEC39" i="7" s="1"/>
  <c r="MED39" i="7" s="1"/>
  <c r="MEE39" i="7" s="1"/>
  <c r="MEF39" i="7" s="1"/>
  <c r="MEG39" i="7" s="1"/>
  <c r="MEH39" i="7" s="1"/>
  <c r="MEI39" i="7" s="1"/>
  <c r="MEJ39" i="7" s="1"/>
  <c r="MEK39" i="7" s="1"/>
  <c r="MEL39" i="7" s="1"/>
  <c r="MEM39" i="7" s="1"/>
  <c r="MEN39" i="7" s="1"/>
  <c r="MEO39" i="7" s="1"/>
  <c r="MEP39" i="7" s="1"/>
  <c r="MEQ39" i="7" s="1"/>
  <c r="MER39" i="7" s="1"/>
  <c r="MES39" i="7" s="1"/>
  <c r="MET39" i="7" s="1"/>
  <c r="MEU39" i="7" s="1"/>
  <c r="MEV39" i="7" s="1"/>
  <c r="MEW39" i="7" s="1"/>
  <c r="MEX39" i="7" s="1"/>
  <c r="MEY39" i="7" s="1"/>
  <c r="MEZ39" i="7" s="1"/>
  <c r="MFA39" i="7" s="1"/>
  <c r="MFB39" i="7" s="1"/>
  <c r="MFC39" i="7" s="1"/>
  <c r="MFD39" i="7" s="1"/>
  <c r="MFE39" i="7" s="1"/>
  <c r="MFF39" i="7" s="1"/>
  <c r="MFG39" i="7" s="1"/>
  <c r="MFH39" i="7" s="1"/>
  <c r="MFI39" i="7" s="1"/>
  <c r="MFJ39" i="7" s="1"/>
  <c r="MFK39" i="7" s="1"/>
  <c r="MFL39" i="7" s="1"/>
  <c r="MFM39" i="7" s="1"/>
  <c r="MFN39" i="7" s="1"/>
  <c r="MFO39" i="7" s="1"/>
  <c r="MFP39" i="7" s="1"/>
  <c r="MFQ39" i="7" s="1"/>
  <c r="MFR39" i="7" s="1"/>
  <c r="MFS39" i="7" s="1"/>
  <c r="MFT39" i="7" s="1"/>
  <c r="MFU39" i="7" s="1"/>
  <c r="MFV39" i="7" s="1"/>
  <c r="MFW39" i="7" s="1"/>
  <c r="MFX39" i="7" s="1"/>
  <c r="MFY39" i="7" s="1"/>
  <c r="MFZ39" i="7" s="1"/>
  <c r="MGA39" i="7" s="1"/>
  <c r="MGB39" i="7" s="1"/>
  <c r="MGC39" i="7" s="1"/>
  <c r="MGD39" i="7" s="1"/>
  <c r="MGE39" i="7" s="1"/>
  <c r="MGF39" i="7" s="1"/>
  <c r="MGG39" i="7" s="1"/>
  <c r="MGH39" i="7" s="1"/>
  <c r="MGI39" i="7" s="1"/>
  <c r="MGJ39" i="7" s="1"/>
  <c r="MGK39" i="7" s="1"/>
  <c r="MGL39" i="7" s="1"/>
  <c r="MGM39" i="7" s="1"/>
  <c r="MGN39" i="7" s="1"/>
  <c r="MGO39" i="7" s="1"/>
  <c r="MGP39" i="7" s="1"/>
  <c r="MGQ39" i="7" s="1"/>
  <c r="MGR39" i="7" s="1"/>
  <c r="MGS39" i="7" s="1"/>
  <c r="MGT39" i="7" s="1"/>
  <c r="MGU39" i="7" s="1"/>
  <c r="MGV39" i="7" s="1"/>
  <c r="MGW39" i="7" s="1"/>
  <c r="MGX39" i="7" s="1"/>
  <c r="MGY39" i="7" s="1"/>
  <c r="MGZ39" i="7" s="1"/>
  <c r="MHA39" i="7" s="1"/>
  <c r="MHB39" i="7" s="1"/>
  <c r="MHC39" i="7" s="1"/>
  <c r="MHD39" i="7" s="1"/>
  <c r="MHE39" i="7" s="1"/>
  <c r="MHF39" i="7" s="1"/>
  <c r="MHG39" i="7" s="1"/>
  <c r="MHH39" i="7" s="1"/>
  <c r="MHI39" i="7" s="1"/>
  <c r="MHJ39" i="7" s="1"/>
  <c r="MHK39" i="7" s="1"/>
  <c r="MHL39" i="7" s="1"/>
  <c r="MHM39" i="7" s="1"/>
  <c r="MHN39" i="7" s="1"/>
  <c r="MHO39" i="7" s="1"/>
  <c r="MHP39" i="7" s="1"/>
  <c r="MHQ39" i="7" s="1"/>
  <c r="MHR39" i="7" s="1"/>
  <c r="MHS39" i="7" s="1"/>
  <c r="MHT39" i="7" s="1"/>
  <c r="MHU39" i="7" s="1"/>
  <c r="MHV39" i="7" s="1"/>
  <c r="MHW39" i="7" s="1"/>
  <c r="MHX39" i="7" s="1"/>
  <c r="MHY39" i="7" s="1"/>
  <c r="MHZ39" i="7" s="1"/>
  <c r="MIA39" i="7" s="1"/>
  <c r="MIB39" i="7" s="1"/>
  <c r="MIC39" i="7" s="1"/>
  <c r="MID39" i="7" s="1"/>
  <c r="MIE39" i="7" s="1"/>
  <c r="MIF39" i="7" s="1"/>
  <c r="MIG39" i="7" s="1"/>
  <c r="MIH39" i="7" s="1"/>
  <c r="MII39" i="7" s="1"/>
  <c r="MIJ39" i="7" s="1"/>
  <c r="MIK39" i="7" s="1"/>
  <c r="MIL39" i="7" s="1"/>
  <c r="MIM39" i="7" s="1"/>
  <c r="MIN39" i="7" s="1"/>
  <c r="MIO39" i="7" s="1"/>
  <c r="MIP39" i="7" s="1"/>
  <c r="MIQ39" i="7" s="1"/>
  <c r="MIR39" i="7" s="1"/>
  <c r="MIS39" i="7" s="1"/>
  <c r="MIT39" i="7" s="1"/>
  <c r="MIU39" i="7" s="1"/>
  <c r="MIV39" i="7" s="1"/>
  <c r="MIW39" i="7" s="1"/>
  <c r="MIX39" i="7" s="1"/>
  <c r="MIY39" i="7" s="1"/>
  <c r="MIZ39" i="7" s="1"/>
  <c r="MJA39" i="7" s="1"/>
  <c r="MJB39" i="7" s="1"/>
  <c r="MJC39" i="7" s="1"/>
  <c r="MJD39" i="7" s="1"/>
  <c r="MJE39" i="7" s="1"/>
  <c r="MJF39" i="7" s="1"/>
  <c r="MJG39" i="7" s="1"/>
  <c r="MJH39" i="7" s="1"/>
  <c r="MJI39" i="7" s="1"/>
  <c r="MJJ39" i="7" s="1"/>
  <c r="MJK39" i="7" s="1"/>
  <c r="MJL39" i="7" s="1"/>
  <c r="MJM39" i="7" s="1"/>
  <c r="MJN39" i="7" s="1"/>
  <c r="MJO39" i="7" s="1"/>
  <c r="MJP39" i="7" s="1"/>
  <c r="MJQ39" i="7" s="1"/>
  <c r="MJR39" i="7" s="1"/>
  <c r="MJS39" i="7" s="1"/>
  <c r="MJT39" i="7" s="1"/>
  <c r="MJU39" i="7" s="1"/>
  <c r="MJV39" i="7" s="1"/>
  <c r="MJW39" i="7" s="1"/>
  <c r="MJX39" i="7" s="1"/>
  <c r="MJY39" i="7" s="1"/>
  <c r="MJZ39" i="7" s="1"/>
  <c r="MKA39" i="7" s="1"/>
  <c r="MKB39" i="7" s="1"/>
  <c r="MKC39" i="7" s="1"/>
  <c r="MKD39" i="7" s="1"/>
  <c r="MKE39" i="7" s="1"/>
  <c r="MKF39" i="7" s="1"/>
  <c r="MKG39" i="7" s="1"/>
  <c r="MKH39" i="7" s="1"/>
  <c r="MKI39" i="7" s="1"/>
  <c r="MKJ39" i="7" s="1"/>
  <c r="MKK39" i="7" s="1"/>
  <c r="MKL39" i="7" s="1"/>
  <c r="MKM39" i="7" s="1"/>
  <c r="MKN39" i="7" s="1"/>
  <c r="MKO39" i="7" s="1"/>
  <c r="MKP39" i="7" s="1"/>
  <c r="MKQ39" i="7" s="1"/>
  <c r="MKR39" i="7" s="1"/>
  <c r="MKS39" i="7" s="1"/>
  <c r="MKT39" i="7" s="1"/>
  <c r="MKU39" i="7" s="1"/>
  <c r="MKV39" i="7" s="1"/>
  <c r="MKW39" i="7" s="1"/>
  <c r="MKX39" i="7" s="1"/>
  <c r="MKY39" i="7" s="1"/>
  <c r="MKZ39" i="7" s="1"/>
  <c r="MLA39" i="7" s="1"/>
  <c r="MLB39" i="7" s="1"/>
  <c r="MLC39" i="7" s="1"/>
  <c r="MLD39" i="7" s="1"/>
  <c r="MLE39" i="7" s="1"/>
  <c r="MLF39" i="7" s="1"/>
  <c r="MLG39" i="7" s="1"/>
  <c r="MLH39" i="7" s="1"/>
  <c r="MLI39" i="7" s="1"/>
  <c r="MLJ39" i="7" s="1"/>
  <c r="MLK39" i="7" s="1"/>
  <c r="MLL39" i="7" s="1"/>
  <c r="MLM39" i="7" s="1"/>
  <c r="MLN39" i="7" s="1"/>
  <c r="MLO39" i="7" s="1"/>
  <c r="MLP39" i="7" s="1"/>
  <c r="MLQ39" i="7" s="1"/>
  <c r="MLR39" i="7" s="1"/>
  <c r="MLS39" i="7" s="1"/>
  <c r="MLT39" i="7" s="1"/>
  <c r="MLU39" i="7" s="1"/>
  <c r="MLV39" i="7" s="1"/>
  <c r="MLW39" i="7" s="1"/>
  <c r="MLX39" i="7" s="1"/>
  <c r="MLY39" i="7" s="1"/>
  <c r="MLZ39" i="7" s="1"/>
  <c r="MMA39" i="7" s="1"/>
  <c r="MMB39" i="7" s="1"/>
  <c r="MMC39" i="7" s="1"/>
  <c r="MMD39" i="7" s="1"/>
  <c r="MME39" i="7" s="1"/>
  <c r="MMF39" i="7" s="1"/>
  <c r="MMG39" i="7" s="1"/>
  <c r="MMH39" i="7" s="1"/>
  <c r="MMI39" i="7" s="1"/>
  <c r="MMJ39" i="7" s="1"/>
  <c r="MMK39" i="7" s="1"/>
  <c r="MML39" i="7" s="1"/>
  <c r="MMM39" i="7" s="1"/>
  <c r="MMN39" i="7" s="1"/>
  <c r="MMO39" i="7" s="1"/>
  <c r="MMP39" i="7" s="1"/>
  <c r="MMQ39" i="7" s="1"/>
  <c r="MMR39" i="7" s="1"/>
  <c r="MMS39" i="7" s="1"/>
  <c r="MMT39" i="7" s="1"/>
  <c r="MMU39" i="7" s="1"/>
  <c r="MMV39" i="7" s="1"/>
  <c r="MMW39" i="7" s="1"/>
  <c r="MMX39" i="7" s="1"/>
  <c r="MMY39" i="7" s="1"/>
  <c r="MMZ39" i="7" s="1"/>
  <c r="MNA39" i="7" s="1"/>
  <c r="MNB39" i="7" s="1"/>
  <c r="MNC39" i="7" s="1"/>
  <c r="MND39" i="7" s="1"/>
  <c r="MNE39" i="7" s="1"/>
  <c r="MNF39" i="7" s="1"/>
  <c r="MNG39" i="7" s="1"/>
  <c r="MNH39" i="7" s="1"/>
  <c r="MNI39" i="7" s="1"/>
  <c r="MNJ39" i="7" s="1"/>
  <c r="MNK39" i="7" s="1"/>
  <c r="MNL39" i="7" s="1"/>
  <c r="MNM39" i="7" s="1"/>
  <c r="MNN39" i="7" s="1"/>
  <c r="MNO39" i="7" s="1"/>
  <c r="MNP39" i="7" s="1"/>
  <c r="MNQ39" i="7" s="1"/>
  <c r="MNR39" i="7" s="1"/>
  <c r="MNS39" i="7" s="1"/>
  <c r="MNT39" i="7" s="1"/>
  <c r="MNU39" i="7" s="1"/>
  <c r="MNV39" i="7" s="1"/>
  <c r="MNW39" i="7" s="1"/>
  <c r="MNX39" i="7" s="1"/>
  <c r="MNY39" i="7" s="1"/>
  <c r="MNZ39" i="7" s="1"/>
  <c r="MOA39" i="7" s="1"/>
  <c r="MOB39" i="7" s="1"/>
  <c r="MOC39" i="7" s="1"/>
  <c r="MOD39" i="7" s="1"/>
  <c r="MOE39" i="7" s="1"/>
  <c r="MOF39" i="7" s="1"/>
  <c r="MOG39" i="7" s="1"/>
  <c r="MOH39" i="7" s="1"/>
  <c r="MOI39" i="7" s="1"/>
  <c r="MOJ39" i="7" s="1"/>
  <c r="MOK39" i="7" s="1"/>
  <c r="MOL39" i="7" s="1"/>
  <c r="MOM39" i="7" s="1"/>
  <c r="MON39" i="7" s="1"/>
  <c r="MOO39" i="7" s="1"/>
  <c r="MOP39" i="7" s="1"/>
  <c r="MOQ39" i="7" s="1"/>
  <c r="MOR39" i="7" s="1"/>
  <c r="MOS39" i="7" s="1"/>
  <c r="MOT39" i="7" s="1"/>
  <c r="MOU39" i="7" s="1"/>
  <c r="MOV39" i="7" s="1"/>
  <c r="MOW39" i="7" s="1"/>
  <c r="MOX39" i="7" s="1"/>
  <c r="MOY39" i="7" s="1"/>
  <c r="MOZ39" i="7" s="1"/>
  <c r="MPA39" i="7" s="1"/>
  <c r="MPB39" i="7" s="1"/>
  <c r="MPC39" i="7" s="1"/>
  <c r="MPD39" i="7" s="1"/>
  <c r="MPE39" i="7" s="1"/>
  <c r="MPF39" i="7" s="1"/>
  <c r="MPG39" i="7" s="1"/>
  <c r="MPH39" i="7" s="1"/>
  <c r="MPI39" i="7" s="1"/>
  <c r="MPJ39" i="7" s="1"/>
  <c r="MPK39" i="7" s="1"/>
  <c r="MPL39" i="7" s="1"/>
  <c r="MPM39" i="7" s="1"/>
  <c r="MPN39" i="7" s="1"/>
  <c r="MPO39" i="7" s="1"/>
  <c r="MPP39" i="7" s="1"/>
  <c r="MPQ39" i="7" s="1"/>
  <c r="MPR39" i="7" s="1"/>
  <c r="MPS39" i="7" s="1"/>
  <c r="MPT39" i="7" s="1"/>
  <c r="MPU39" i="7" s="1"/>
  <c r="MPV39" i="7" s="1"/>
  <c r="MPW39" i="7" s="1"/>
  <c r="MPX39" i="7" s="1"/>
  <c r="MPY39" i="7" s="1"/>
  <c r="MPZ39" i="7" s="1"/>
  <c r="MQA39" i="7" s="1"/>
  <c r="MQB39" i="7" s="1"/>
  <c r="MQC39" i="7" s="1"/>
  <c r="MQD39" i="7" s="1"/>
  <c r="MQE39" i="7" s="1"/>
  <c r="MQF39" i="7" s="1"/>
  <c r="MQG39" i="7" s="1"/>
  <c r="MQH39" i="7" s="1"/>
  <c r="MQI39" i="7" s="1"/>
  <c r="MQJ39" i="7" s="1"/>
  <c r="MQK39" i="7" s="1"/>
  <c r="MQL39" i="7" s="1"/>
  <c r="MQM39" i="7" s="1"/>
  <c r="MQN39" i="7" s="1"/>
  <c r="MQO39" i="7" s="1"/>
  <c r="MQP39" i="7" s="1"/>
  <c r="MQQ39" i="7" s="1"/>
  <c r="MQR39" i="7" s="1"/>
  <c r="MQS39" i="7" s="1"/>
  <c r="MQT39" i="7" s="1"/>
  <c r="MQU39" i="7" s="1"/>
  <c r="MQV39" i="7" s="1"/>
  <c r="MQW39" i="7" s="1"/>
  <c r="MQX39" i="7" s="1"/>
  <c r="MQY39" i="7" s="1"/>
  <c r="MQZ39" i="7" s="1"/>
  <c r="MRA39" i="7" s="1"/>
  <c r="MRB39" i="7" s="1"/>
  <c r="MRC39" i="7" s="1"/>
  <c r="MRD39" i="7" s="1"/>
  <c r="MRE39" i="7" s="1"/>
  <c r="MRF39" i="7" s="1"/>
  <c r="MRG39" i="7" s="1"/>
  <c r="MRH39" i="7" s="1"/>
  <c r="MRI39" i="7" s="1"/>
  <c r="MRJ39" i="7" s="1"/>
  <c r="MRK39" i="7" s="1"/>
  <c r="MRL39" i="7" s="1"/>
  <c r="MRM39" i="7" s="1"/>
  <c r="MRN39" i="7" s="1"/>
  <c r="MRO39" i="7" s="1"/>
  <c r="MRP39" i="7" s="1"/>
  <c r="MRQ39" i="7" s="1"/>
  <c r="MRR39" i="7" s="1"/>
  <c r="MRS39" i="7" s="1"/>
  <c r="MRT39" i="7" s="1"/>
  <c r="MRU39" i="7" s="1"/>
  <c r="MRV39" i="7" s="1"/>
  <c r="MRW39" i="7" s="1"/>
  <c r="MRX39" i="7" s="1"/>
  <c r="MRY39" i="7" s="1"/>
  <c r="MRZ39" i="7" s="1"/>
  <c r="MSA39" i="7" s="1"/>
  <c r="MSB39" i="7" s="1"/>
  <c r="MSC39" i="7" s="1"/>
  <c r="MSD39" i="7" s="1"/>
  <c r="MSE39" i="7" s="1"/>
  <c r="MSF39" i="7" s="1"/>
  <c r="MSG39" i="7" s="1"/>
  <c r="MSH39" i="7" s="1"/>
  <c r="MSI39" i="7" s="1"/>
  <c r="MSJ39" i="7" s="1"/>
  <c r="MSK39" i="7" s="1"/>
  <c r="MSL39" i="7" s="1"/>
  <c r="MSM39" i="7" s="1"/>
  <c r="MSN39" i="7" s="1"/>
  <c r="MSO39" i="7" s="1"/>
  <c r="MSP39" i="7" s="1"/>
  <c r="MSQ39" i="7" s="1"/>
  <c r="MSR39" i="7" s="1"/>
  <c r="MSS39" i="7" s="1"/>
  <c r="MST39" i="7" s="1"/>
  <c r="MSU39" i="7" s="1"/>
  <c r="MSV39" i="7" s="1"/>
  <c r="MSW39" i="7" s="1"/>
  <c r="MSX39" i="7" s="1"/>
  <c r="MSY39" i="7" s="1"/>
  <c r="MSZ39" i="7" s="1"/>
  <c r="MTA39" i="7" s="1"/>
  <c r="MTB39" i="7" s="1"/>
  <c r="MTC39" i="7" s="1"/>
  <c r="MTD39" i="7" s="1"/>
  <c r="MTE39" i="7" s="1"/>
  <c r="MTF39" i="7" s="1"/>
  <c r="MTG39" i="7" s="1"/>
  <c r="MTH39" i="7" s="1"/>
  <c r="MTI39" i="7" s="1"/>
  <c r="MTJ39" i="7" s="1"/>
  <c r="MTK39" i="7" s="1"/>
  <c r="MTL39" i="7" s="1"/>
  <c r="MTM39" i="7" s="1"/>
  <c r="MTN39" i="7" s="1"/>
  <c r="MTO39" i="7" s="1"/>
  <c r="MTP39" i="7" s="1"/>
  <c r="MTQ39" i="7" s="1"/>
  <c r="MTR39" i="7" s="1"/>
  <c r="MTS39" i="7" s="1"/>
  <c r="MTT39" i="7" s="1"/>
  <c r="MTU39" i="7" s="1"/>
  <c r="MTV39" i="7" s="1"/>
  <c r="MTW39" i="7" s="1"/>
  <c r="MTX39" i="7" s="1"/>
  <c r="MTY39" i="7" s="1"/>
  <c r="MTZ39" i="7" s="1"/>
  <c r="MUA39" i="7" s="1"/>
  <c r="MUB39" i="7" s="1"/>
  <c r="MUC39" i="7" s="1"/>
  <c r="MUD39" i="7" s="1"/>
  <c r="MUE39" i="7" s="1"/>
  <c r="MUF39" i="7" s="1"/>
  <c r="MUG39" i="7" s="1"/>
  <c r="MUH39" i="7" s="1"/>
  <c r="MUI39" i="7" s="1"/>
  <c r="MUJ39" i="7" s="1"/>
  <c r="MUK39" i="7" s="1"/>
  <c r="MUL39" i="7" s="1"/>
  <c r="MUM39" i="7" s="1"/>
  <c r="MUN39" i="7" s="1"/>
  <c r="MUO39" i="7" s="1"/>
  <c r="MUP39" i="7" s="1"/>
  <c r="MUQ39" i="7" s="1"/>
  <c r="MUR39" i="7" s="1"/>
  <c r="MUS39" i="7" s="1"/>
  <c r="MUT39" i="7" s="1"/>
  <c r="MUU39" i="7" s="1"/>
  <c r="MUV39" i="7" s="1"/>
  <c r="MUW39" i="7" s="1"/>
  <c r="MUX39" i="7" s="1"/>
  <c r="MUY39" i="7" s="1"/>
  <c r="MUZ39" i="7" s="1"/>
  <c r="MVA39" i="7" s="1"/>
  <c r="MVB39" i="7" s="1"/>
  <c r="MVC39" i="7" s="1"/>
  <c r="MVD39" i="7" s="1"/>
  <c r="MVE39" i="7" s="1"/>
  <c r="MVF39" i="7" s="1"/>
  <c r="MVG39" i="7" s="1"/>
  <c r="MVH39" i="7" s="1"/>
  <c r="MVI39" i="7" s="1"/>
  <c r="MVJ39" i="7" s="1"/>
  <c r="MVK39" i="7" s="1"/>
  <c r="MVL39" i="7" s="1"/>
  <c r="MVM39" i="7" s="1"/>
  <c r="MVN39" i="7" s="1"/>
  <c r="MVO39" i="7" s="1"/>
  <c r="MVP39" i="7" s="1"/>
  <c r="MVQ39" i="7" s="1"/>
  <c r="MVR39" i="7" s="1"/>
  <c r="MVS39" i="7" s="1"/>
  <c r="MVT39" i="7" s="1"/>
  <c r="MVU39" i="7" s="1"/>
  <c r="MVV39" i="7" s="1"/>
  <c r="MVW39" i="7" s="1"/>
  <c r="MVX39" i="7" s="1"/>
  <c r="MVY39" i="7" s="1"/>
  <c r="MVZ39" i="7" s="1"/>
  <c r="MWA39" i="7" s="1"/>
  <c r="MWB39" i="7" s="1"/>
  <c r="MWC39" i="7" s="1"/>
  <c r="MWD39" i="7" s="1"/>
  <c r="MWE39" i="7" s="1"/>
  <c r="MWF39" i="7" s="1"/>
  <c r="MWG39" i="7" s="1"/>
  <c r="MWH39" i="7" s="1"/>
  <c r="MWI39" i="7" s="1"/>
  <c r="MWJ39" i="7" s="1"/>
  <c r="MWK39" i="7" s="1"/>
  <c r="MWL39" i="7" s="1"/>
  <c r="MWM39" i="7" s="1"/>
  <c r="MWN39" i="7" s="1"/>
  <c r="MWO39" i="7" s="1"/>
  <c r="MWP39" i="7" s="1"/>
  <c r="MWQ39" i="7" s="1"/>
  <c r="MWR39" i="7" s="1"/>
  <c r="MWS39" i="7" s="1"/>
  <c r="MWT39" i="7" s="1"/>
  <c r="MWU39" i="7" s="1"/>
  <c r="MWV39" i="7" s="1"/>
  <c r="MWW39" i="7" s="1"/>
  <c r="MWX39" i="7" s="1"/>
  <c r="MWY39" i="7" s="1"/>
  <c r="MWZ39" i="7" s="1"/>
  <c r="MXA39" i="7" s="1"/>
  <c r="MXB39" i="7" s="1"/>
  <c r="MXC39" i="7" s="1"/>
  <c r="MXD39" i="7" s="1"/>
  <c r="MXE39" i="7" s="1"/>
  <c r="MXF39" i="7" s="1"/>
  <c r="MXG39" i="7" s="1"/>
  <c r="MXH39" i="7" s="1"/>
  <c r="MXI39" i="7" s="1"/>
  <c r="MXJ39" i="7" s="1"/>
  <c r="MXK39" i="7" s="1"/>
  <c r="MXL39" i="7" s="1"/>
  <c r="MXM39" i="7" s="1"/>
  <c r="MXN39" i="7" s="1"/>
  <c r="MXO39" i="7" s="1"/>
  <c r="MXP39" i="7" s="1"/>
  <c r="MXQ39" i="7" s="1"/>
  <c r="MXR39" i="7" s="1"/>
  <c r="MXS39" i="7" s="1"/>
  <c r="MXT39" i="7" s="1"/>
  <c r="MXU39" i="7" s="1"/>
  <c r="MXV39" i="7" s="1"/>
  <c r="MXW39" i="7" s="1"/>
  <c r="MXX39" i="7" s="1"/>
  <c r="MXY39" i="7" s="1"/>
  <c r="MXZ39" i="7" s="1"/>
  <c r="MYA39" i="7" s="1"/>
  <c r="MYB39" i="7" s="1"/>
  <c r="MYC39" i="7" s="1"/>
  <c r="MYD39" i="7" s="1"/>
  <c r="MYE39" i="7" s="1"/>
  <c r="MYF39" i="7" s="1"/>
  <c r="MYG39" i="7" s="1"/>
  <c r="MYH39" i="7" s="1"/>
  <c r="MYI39" i="7" s="1"/>
  <c r="MYJ39" i="7" s="1"/>
  <c r="MYK39" i="7" s="1"/>
  <c r="MYL39" i="7" s="1"/>
  <c r="MYM39" i="7" s="1"/>
  <c r="MYN39" i="7" s="1"/>
  <c r="MYO39" i="7" s="1"/>
  <c r="MYP39" i="7" s="1"/>
  <c r="MYQ39" i="7" s="1"/>
  <c r="MYR39" i="7" s="1"/>
  <c r="MYS39" i="7" s="1"/>
  <c r="MYT39" i="7" s="1"/>
  <c r="MYU39" i="7" s="1"/>
  <c r="MYV39" i="7" s="1"/>
  <c r="MYW39" i="7" s="1"/>
  <c r="MYX39" i="7" s="1"/>
  <c r="MYY39" i="7" s="1"/>
  <c r="MYZ39" i="7" s="1"/>
  <c r="MZA39" i="7" s="1"/>
  <c r="MZB39" i="7" s="1"/>
  <c r="MZC39" i="7" s="1"/>
  <c r="MZD39" i="7" s="1"/>
  <c r="MZE39" i="7" s="1"/>
  <c r="MZF39" i="7" s="1"/>
  <c r="MZG39" i="7" s="1"/>
  <c r="MZH39" i="7" s="1"/>
  <c r="MZI39" i="7" s="1"/>
  <c r="MZJ39" i="7" s="1"/>
  <c r="MZK39" i="7" s="1"/>
  <c r="MZL39" i="7" s="1"/>
  <c r="MZM39" i="7" s="1"/>
  <c r="MZN39" i="7" s="1"/>
  <c r="MZO39" i="7" s="1"/>
  <c r="MZP39" i="7" s="1"/>
  <c r="MZQ39" i="7" s="1"/>
  <c r="MZR39" i="7" s="1"/>
  <c r="MZS39" i="7" s="1"/>
  <c r="MZT39" i="7" s="1"/>
  <c r="MZU39" i="7" s="1"/>
  <c r="MZV39" i="7" s="1"/>
  <c r="MZW39" i="7" s="1"/>
  <c r="MZX39" i="7" s="1"/>
  <c r="MZY39" i="7" s="1"/>
  <c r="MZZ39" i="7" s="1"/>
  <c r="NAA39" i="7" s="1"/>
  <c r="NAB39" i="7" s="1"/>
  <c r="NAC39" i="7" s="1"/>
  <c r="NAD39" i="7" s="1"/>
  <c r="NAE39" i="7" s="1"/>
  <c r="NAF39" i="7" s="1"/>
  <c r="NAG39" i="7" s="1"/>
  <c r="NAH39" i="7" s="1"/>
  <c r="NAI39" i="7" s="1"/>
  <c r="NAJ39" i="7" s="1"/>
  <c r="NAK39" i="7" s="1"/>
  <c r="NAL39" i="7" s="1"/>
  <c r="NAM39" i="7" s="1"/>
  <c r="NAN39" i="7" s="1"/>
  <c r="NAO39" i="7" s="1"/>
  <c r="NAP39" i="7" s="1"/>
  <c r="NAQ39" i="7" s="1"/>
  <c r="NAR39" i="7" s="1"/>
  <c r="NAS39" i="7" s="1"/>
  <c r="NAT39" i="7" s="1"/>
  <c r="NAU39" i="7" s="1"/>
  <c r="NAV39" i="7" s="1"/>
  <c r="NAW39" i="7" s="1"/>
  <c r="NAX39" i="7" s="1"/>
  <c r="NAY39" i="7" s="1"/>
  <c r="NAZ39" i="7" s="1"/>
  <c r="NBA39" i="7" s="1"/>
  <c r="NBB39" i="7" s="1"/>
  <c r="NBC39" i="7" s="1"/>
  <c r="NBD39" i="7" s="1"/>
  <c r="NBE39" i="7" s="1"/>
  <c r="NBF39" i="7" s="1"/>
  <c r="NBG39" i="7" s="1"/>
  <c r="NBH39" i="7" s="1"/>
  <c r="NBI39" i="7" s="1"/>
  <c r="NBJ39" i="7" s="1"/>
  <c r="NBK39" i="7" s="1"/>
  <c r="NBL39" i="7" s="1"/>
  <c r="NBM39" i="7" s="1"/>
  <c r="NBN39" i="7" s="1"/>
  <c r="NBO39" i="7" s="1"/>
  <c r="NBP39" i="7" s="1"/>
  <c r="NBQ39" i="7" s="1"/>
  <c r="NBR39" i="7" s="1"/>
  <c r="NBS39" i="7" s="1"/>
  <c r="NBT39" i="7" s="1"/>
  <c r="NBU39" i="7" s="1"/>
  <c r="NBV39" i="7" s="1"/>
  <c r="NBW39" i="7" s="1"/>
  <c r="NBX39" i="7" s="1"/>
  <c r="NBY39" i="7" s="1"/>
  <c r="NBZ39" i="7" s="1"/>
  <c r="NCA39" i="7" s="1"/>
  <c r="NCB39" i="7" s="1"/>
  <c r="NCC39" i="7" s="1"/>
  <c r="NCD39" i="7" s="1"/>
  <c r="NCE39" i="7" s="1"/>
  <c r="NCF39" i="7" s="1"/>
  <c r="NCG39" i="7" s="1"/>
  <c r="NCH39" i="7" s="1"/>
  <c r="NCI39" i="7" s="1"/>
  <c r="NCJ39" i="7" s="1"/>
  <c r="NCK39" i="7" s="1"/>
  <c r="NCL39" i="7" s="1"/>
  <c r="NCM39" i="7" s="1"/>
  <c r="NCN39" i="7" s="1"/>
  <c r="NCO39" i="7" s="1"/>
  <c r="NCP39" i="7" s="1"/>
  <c r="NCQ39" i="7" s="1"/>
  <c r="NCR39" i="7" s="1"/>
  <c r="NCS39" i="7" s="1"/>
  <c r="NCT39" i="7" s="1"/>
  <c r="NCU39" i="7" s="1"/>
  <c r="NCV39" i="7" s="1"/>
  <c r="NCW39" i="7" s="1"/>
  <c r="NCX39" i="7" s="1"/>
  <c r="NCY39" i="7" s="1"/>
  <c r="NCZ39" i="7" s="1"/>
  <c r="NDA39" i="7" s="1"/>
  <c r="NDB39" i="7" s="1"/>
  <c r="NDC39" i="7" s="1"/>
  <c r="NDD39" i="7" s="1"/>
  <c r="NDE39" i="7" s="1"/>
  <c r="NDF39" i="7" s="1"/>
  <c r="NDG39" i="7" s="1"/>
  <c r="NDH39" i="7" s="1"/>
  <c r="NDI39" i="7" s="1"/>
  <c r="NDJ39" i="7" s="1"/>
  <c r="NDK39" i="7" s="1"/>
  <c r="NDL39" i="7" s="1"/>
  <c r="NDM39" i="7" s="1"/>
  <c r="NDN39" i="7" s="1"/>
  <c r="NDO39" i="7" s="1"/>
  <c r="NDP39" i="7" s="1"/>
  <c r="NDQ39" i="7" s="1"/>
  <c r="NDR39" i="7" s="1"/>
  <c r="NDS39" i="7" s="1"/>
  <c r="NDT39" i="7" s="1"/>
  <c r="NDU39" i="7" s="1"/>
  <c r="NDV39" i="7" s="1"/>
  <c r="NDW39" i="7" s="1"/>
  <c r="NDX39" i="7" s="1"/>
  <c r="NDY39" i="7" s="1"/>
  <c r="NDZ39" i="7" s="1"/>
  <c r="NEA39" i="7" s="1"/>
  <c r="NEB39" i="7" s="1"/>
  <c r="NEC39" i="7" s="1"/>
  <c r="NED39" i="7" s="1"/>
  <c r="NEE39" i="7" s="1"/>
  <c r="NEF39" i="7" s="1"/>
  <c r="NEG39" i="7" s="1"/>
  <c r="NEH39" i="7" s="1"/>
  <c r="NEI39" i="7" s="1"/>
  <c r="NEJ39" i="7" s="1"/>
  <c r="NEK39" i="7" s="1"/>
  <c r="NEL39" i="7" s="1"/>
  <c r="NEM39" i="7" s="1"/>
  <c r="NEN39" i="7" s="1"/>
  <c r="NEO39" i="7" s="1"/>
  <c r="NEP39" i="7" s="1"/>
  <c r="NEQ39" i="7" s="1"/>
  <c r="NER39" i="7" s="1"/>
  <c r="NES39" i="7" s="1"/>
  <c r="NET39" i="7" s="1"/>
  <c r="NEU39" i="7" s="1"/>
  <c r="NEV39" i="7" s="1"/>
  <c r="NEW39" i="7" s="1"/>
  <c r="NEX39" i="7" s="1"/>
  <c r="NEY39" i="7" s="1"/>
  <c r="NEZ39" i="7" s="1"/>
  <c r="NFA39" i="7" s="1"/>
  <c r="NFB39" i="7" s="1"/>
  <c r="NFC39" i="7" s="1"/>
  <c r="NFD39" i="7" s="1"/>
  <c r="NFE39" i="7" s="1"/>
  <c r="NFF39" i="7" s="1"/>
  <c r="NFG39" i="7" s="1"/>
  <c r="NFH39" i="7" s="1"/>
  <c r="NFI39" i="7" s="1"/>
  <c r="NFJ39" i="7" s="1"/>
  <c r="NFK39" i="7" s="1"/>
  <c r="NFL39" i="7" s="1"/>
  <c r="NFM39" i="7" s="1"/>
  <c r="NFN39" i="7" s="1"/>
  <c r="NFO39" i="7" s="1"/>
  <c r="NFP39" i="7" s="1"/>
  <c r="NFQ39" i="7" s="1"/>
  <c r="NFR39" i="7" s="1"/>
  <c r="NFS39" i="7" s="1"/>
  <c r="NFT39" i="7" s="1"/>
  <c r="NFU39" i="7" s="1"/>
  <c r="NFV39" i="7" s="1"/>
  <c r="NFW39" i="7" s="1"/>
  <c r="NFX39" i="7" s="1"/>
  <c r="NFY39" i="7" s="1"/>
  <c r="NFZ39" i="7" s="1"/>
  <c r="NGA39" i="7" s="1"/>
  <c r="NGB39" i="7" s="1"/>
  <c r="NGC39" i="7" s="1"/>
  <c r="NGD39" i="7" s="1"/>
  <c r="NGE39" i="7" s="1"/>
  <c r="NGF39" i="7" s="1"/>
  <c r="NGG39" i="7" s="1"/>
  <c r="NGH39" i="7" s="1"/>
  <c r="NGI39" i="7" s="1"/>
  <c r="NGJ39" i="7" s="1"/>
  <c r="NGK39" i="7" s="1"/>
  <c r="NGL39" i="7" s="1"/>
  <c r="NGM39" i="7" s="1"/>
  <c r="NGN39" i="7" s="1"/>
  <c r="NGO39" i="7" s="1"/>
  <c r="NGP39" i="7" s="1"/>
  <c r="NGQ39" i="7" s="1"/>
  <c r="NGR39" i="7" s="1"/>
  <c r="NGS39" i="7" s="1"/>
  <c r="NGT39" i="7" s="1"/>
  <c r="NGU39" i="7" s="1"/>
  <c r="NGV39" i="7" s="1"/>
  <c r="NGW39" i="7" s="1"/>
  <c r="NGX39" i="7" s="1"/>
  <c r="NGY39" i="7" s="1"/>
  <c r="NGZ39" i="7" s="1"/>
  <c r="NHA39" i="7" s="1"/>
  <c r="NHB39" i="7" s="1"/>
  <c r="NHC39" i="7" s="1"/>
  <c r="NHD39" i="7" s="1"/>
  <c r="NHE39" i="7" s="1"/>
  <c r="NHF39" i="7" s="1"/>
  <c r="NHG39" i="7" s="1"/>
  <c r="NHH39" i="7" s="1"/>
  <c r="NHI39" i="7" s="1"/>
  <c r="NHJ39" i="7" s="1"/>
  <c r="NHK39" i="7" s="1"/>
  <c r="NHL39" i="7" s="1"/>
  <c r="NHM39" i="7" s="1"/>
  <c r="NHN39" i="7" s="1"/>
  <c r="NHO39" i="7" s="1"/>
  <c r="NHP39" i="7" s="1"/>
  <c r="NHQ39" i="7" s="1"/>
  <c r="NHR39" i="7" s="1"/>
  <c r="NHS39" i="7" s="1"/>
  <c r="NHT39" i="7" s="1"/>
  <c r="NHU39" i="7" s="1"/>
  <c r="NHV39" i="7" s="1"/>
  <c r="NHW39" i="7" s="1"/>
  <c r="NHX39" i="7" s="1"/>
  <c r="NHY39" i="7" s="1"/>
  <c r="NHZ39" i="7" s="1"/>
  <c r="NIA39" i="7" s="1"/>
  <c r="NIB39" i="7" s="1"/>
  <c r="NIC39" i="7" s="1"/>
  <c r="NID39" i="7" s="1"/>
  <c r="NIE39" i="7" s="1"/>
  <c r="NIF39" i="7" s="1"/>
  <c r="NIG39" i="7" s="1"/>
  <c r="NIH39" i="7" s="1"/>
  <c r="NII39" i="7" s="1"/>
  <c r="NIJ39" i="7" s="1"/>
  <c r="NIK39" i="7" s="1"/>
  <c r="NIL39" i="7" s="1"/>
  <c r="NIM39" i="7" s="1"/>
  <c r="NIN39" i="7" s="1"/>
  <c r="NIO39" i="7" s="1"/>
  <c r="NIP39" i="7" s="1"/>
  <c r="NIQ39" i="7" s="1"/>
  <c r="NIR39" i="7" s="1"/>
  <c r="NIS39" i="7" s="1"/>
  <c r="NIT39" i="7" s="1"/>
  <c r="NIU39" i="7" s="1"/>
  <c r="NIV39" i="7" s="1"/>
  <c r="NIW39" i="7" s="1"/>
  <c r="NIX39" i="7" s="1"/>
  <c r="NIY39" i="7" s="1"/>
  <c r="NIZ39" i="7" s="1"/>
  <c r="NJA39" i="7" s="1"/>
  <c r="NJB39" i="7" s="1"/>
  <c r="NJC39" i="7" s="1"/>
  <c r="NJD39" i="7" s="1"/>
  <c r="NJE39" i="7" s="1"/>
  <c r="NJF39" i="7" s="1"/>
  <c r="NJG39" i="7" s="1"/>
  <c r="NJH39" i="7" s="1"/>
  <c r="NJI39" i="7" s="1"/>
  <c r="NJJ39" i="7" s="1"/>
  <c r="NJK39" i="7" s="1"/>
  <c r="NJL39" i="7" s="1"/>
  <c r="NJM39" i="7" s="1"/>
  <c r="NJN39" i="7" s="1"/>
  <c r="NJO39" i="7" s="1"/>
  <c r="NJP39" i="7" s="1"/>
  <c r="NJQ39" i="7" s="1"/>
  <c r="NJR39" i="7" s="1"/>
  <c r="NJS39" i="7" s="1"/>
  <c r="NJT39" i="7" s="1"/>
  <c r="NJU39" i="7" s="1"/>
  <c r="NJV39" i="7" s="1"/>
  <c r="NJW39" i="7" s="1"/>
  <c r="NJX39" i="7" s="1"/>
  <c r="NJY39" i="7" s="1"/>
  <c r="NJZ39" i="7" s="1"/>
  <c r="NKA39" i="7" s="1"/>
  <c r="NKB39" i="7" s="1"/>
  <c r="NKC39" i="7" s="1"/>
  <c r="NKD39" i="7" s="1"/>
  <c r="NKE39" i="7" s="1"/>
  <c r="NKF39" i="7" s="1"/>
  <c r="NKG39" i="7" s="1"/>
  <c r="NKH39" i="7" s="1"/>
  <c r="NKI39" i="7" s="1"/>
  <c r="NKJ39" i="7" s="1"/>
  <c r="NKK39" i="7" s="1"/>
  <c r="NKL39" i="7" s="1"/>
  <c r="NKM39" i="7" s="1"/>
  <c r="NKN39" i="7" s="1"/>
  <c r="NKO39" i="7" s="1"/>
  <c r="NKP39" i="7" s="1"/>
  <c r="NKQ39" i="7" s="1"/>
  <c r="NKR39" i="7" s="1"/>
  <c r="NKS39" i="7" s="1"/>
  <c r="NKT39" i="7" s="1"/>
  <c r="NKU39" i="7" s="1"/>
  <c r="NKV39" i="7" s="1"/>
  <c r="NKW39" i="7" s="1"/>
  <c r="NKX39" i="7" s="1"/>
  <c r="NKY39" i="7" s="1"/>
  <c r="NKZ39" i="7" s="1"/>
  <c r="NLA39" i="7" s="1"/>
  <c r="NLB39" i="7" s="1"/>
  <c r="NLC39" i="7" s="1"/>
  <c r="NLD39" i="7" s="1"/>
  <c r="NLE39" i="7" s="1"/>
  <c r="NLF39" i="7" s="1"/>
  <c r="NLG39" i="7" s="1"/>
  <c r="NLH39" i="7" s="1"/>
  <c r="NLI39" i="7" s="1"/>
  <c r="NLJ39" i="7" s="1"/>
  <c r="NLK39" i="7" s="1"/>
  <c r="NLL39" i="7" s="1"/>
  <c r="NLM39" i="7" s="1"/>
  <c r="NLN39" i="7" s="1"/>
  <c r="NLO39" i="7" s="1"/>
  <c r="NLP39" i="7" s="1"/>
  <c r="NLQ39" i="7" s="1"/>
  <c r="NLR39" i="7" s="1"/>
  <c r="NLS39" i="7" s="1"/>
  <c r="NLT39" i="7" s="1"/>
  <c r="NLU39" i="7" s="1"/>
  <c r="NLV39" i="7" s="1"/>
  <c r="NLW39" i="7" s="1"/>
  <c r="NLX39" i="7" s="1"/>
  <c r="NLY39" i="7" s="1"/>
  <c r="NLZ39" i="7" s="1"/>
  <c r="NMA39" i="7" s="1"/>
  <c r="NMB39" i="7" s="1"/>
  <c r="NMC39" i="7" s="1"/>
  <c r="NMD39" i="7" s="1"/>
  <c r="NME39" i="7" s="1"/>
  <c r="NMF39" i="7" s="1"/>
  <c r="NMG39" i="7" s="1"/>
  <c r="NMH39" i="7" s="1"/>
  <c r="NMI39" i="7" s="1"/>
  <c r="NMJ39" i="7" s="1"/>
  <c r="NMK39" i="7" s="1"/>
  <c r="NML39" i="7" s="1"/>
  <c r="NMM39" i="7" s="1"/>
  <c r="NMN39" i="7" s="1"/>
  <c r="NMO39" i="7" s="1"/>
  <c r="NMP39" i="7" s="1"/>
  <c r="NMQ39" i="7" s="1"/>
  <c r="NMR39" i="7" s="1"/>
  <c r="NMS39" i="7" s="1"/>
  <c r="NMT39" i="7" s="1"/>
  <c r="NMU39" i="7" s="1"/>
  <c r="NMV39" i="7" s="1"/>
  <c r="NMW39" i="7" s="1"/>
  <c r="NMX39" i="7" s="1"/>
  <c r="NMY39" i="7" s="1"/>
  <c r="NMZ39" i="7" s="1"/>
  <c r="NNA39" i="7" s="1"/>
  <c r="NNB39" i="7" s="1"/>
  <c r="NNC39" i="7" s="1"/>
  <c r="NND39" i="7" s="1"/>
  <c r="NNE39" i="7" s="1"/>
  <c r="NNF39" i="7" s="1"/>
  <c r="NNG39" i="7" s="1"/>
  <c r="NNH39" i="7" s="1"/>
  <c r="NNI39" i="7" s="1"/>
  <c r="NNJ39" i="7" s="1"/>
  <c r="NNK39" i="7" s="1"/>
  <c r="NNL39" i="7" s="1"/>
  <c r="NNM39" i="7" s="1"/>
  <c r="NNN39" i="7" s="1"/>
  <c r="NNO39" i="7" s="1"/>
  <c r="NNP39" i="7" s="1"/>
  <c r="NNQ39" i="7" s="1"/>
  <c r="NNR39" i="7" s="1"/>
  <c r="NNS39" i="7" s="1"/>
  <c r="NNT39" i="7" s="1"/>
  <c r="NNU39" i="7" s="1"/>
  <c r="NNV39" i="7" s="1"/>
  <c r="NNW39" i="7" s="1"/>
  <c r="NNX39" i="7" s="1"/>
  <c r="NNY39" i="7" s="1"/>
  <c r="NNZ39" i="7" s="1"/>
  <c r="NOA39" i="7" s="1"/>
  <c r="NOB39" i="7" s="1"/>
  <c r="NOC39" i="7" s="1"/>
  <c r="NOD39" i="7" s="1"/>
  <c r="NOE39" i="7" s="1"/>
  <c r="NOF39" i="7" s="1"/>
  <c r="NOG39" i="7" s="1"/>
  <c r="NOH39" i="7" s="1"/>
  <c r="NOI39" i="7" s="1"/>
  <c r="NOJ39" i="7" s="1"/>
  <c r="NOK39" i="7" s="1"/>
  <c r="NOL39" i="7" s="1"/>
  <c r="NOM39" i="7" s="1"/>
  <c r="NON39" i="7" s="1"/>
  <c r="NOO39" i="7" s="1"/>
  <c r="NOP39" i="7" s="1"/>
  <c r="NOQ39" i="7" s="1"/>
  <c r="NOR39" i="7" s="1"/>
  <c r="NOS39" i="7" s="1"/>
  <c r="NOT39" i="7" s="1"/>
  <c r="NOU39" i="7" s="1"/>
  <c r="NOV39" i="7" s="1"/>
  <c r="NOW39" i="7" s="1"/>
  <c r="NOX39" i="7" s="1"/>
  <c r="NOY39" i="7" s="1"/>
  <c r="NOZ39" i="7" s="1"/>
  <c r="NPA39" i="7" s="1"/>
  <c r="NPB39" i="7" s="1"/>
  <c r="NPC39" i="7" s="1"/>
  <c r="NPD39" i="7" s="1"/>
  <c r="NPE39" i="7" s="1"/>
  <c r="NPF39" i="7" s="1"/>
  <c r="NPG39" i="7" s="1"/>
  <c r="NPH39" i="7" s="1"/>
  <c r="NPI39" i="7" s="1"/>
  <c r="NPJ39" i="7" s="1"/>
  <c r="NPK39" i="7" s="1"/>
  <c r="NPL39" i="7" s="1"/>
  <c r="NPM39" i="7" s="1"/>
  <c r="NPN39" i="7" s="1"/>
  <c r="NPO39" i="7" s="1"/>
  <c r="NPP39" i="7" s="1"/>
  <c r="NPQ39" i="7" s="1"/>
  <c r="NPR39" i="7" s="1"/>
  <c r="NPS39" i="7" s="1"/>
  <c r="NPT39" i="7" s="1"/>
  <c r="NPU39" i="7" s="1"/>
  <c r="NPV39" i="7" s="1"/>
  <c r="NPW39" i="7" s="1"/>
  <c r="NPX39" i="7" s="1"/>
  <c r="NPY39" i="7" s="1"/>
  <c r="NPZ39" i="7" s="1"/>
  <c r="NQA39" i="7" s="1"/>
  <c r="NQB39" i="7" s="1"/>
  <c r="NQC39" i="7" s="1"/>
  <c r="NQD39" i="7" s="1"/>
  <c r="NQE39" i="7" s="1"/>
  <c r="NQF39" i="7" s="1"/>
  <c r="NQG39" i="7" s="1"/>
  <c r="NQH39" i="7" s="1"/>
  <c r="NQI39" i="7" s="1"/>
  <c r="NQJ39" i="7" s="1"/>
  <c r="NQK39" i="7" s="1"/>
  <c r="NQL39" i="7" s="1"/>
  <c r="NQM39" i="7" s="1"/>
  <c r="NQN39" i="7" s="1"/>
  <c r="NQO39" i="7" s="1"/>
  <c r="NQP39" i="7" s="1"/>
  <c r="NQQ39" i="7" s="1"/>
  <c r="NQR39" i="7" s="1"/>
  <c r="NQS39" i="7" s="1"/>
  <c r="NQT39" i="7" s="1"/>
  <c r="NQU39" i="7" s="1"/>
  <c r="NQV39" i="7" s="1"/>
  <c r="NQW39" i="7" s="1"/>
  <c r="NQX39" i="7" s="1"/>
  <c r="NQY39" i="7" s="1"/>
  <c r="NQZ39" i="7" s="1"/>
  <c r="NRA39" i="7" s="1"/>
  <c r="NRB39" i="7" s="1"/>
  <c r="NRC39" i="7" s="1"/>
  <c r="NRD39" i="7" s="1"/>
  <c r="NRE39" i="7" s="1"/>
  <c r="NRF39" i="7" s="1"/>
  <c r="NRG39" i="7" s="1"/>
  <c r="NRH39" i="7" s="1"/>
  <c r="NRI39" i="7" s="1"/>
  <c r="NRJ39" i="7" s="1"/>
  <c r="NRK39" i="7" s="1"/>
  <c r="NRL39" i="7" s="1"/>
  <c r="NRM39" i="7" s="1"/>
  <c r="NRN39" i="7" s="1"/>
  <c r="NRO39" i="7" s="1"/>
  <c r="NRP39" i="7" s="1"/>
  <c r="NRQ39" i="7" s="1"/>
  <c r="NRR39" i="7" s="1"/>
  <c r="NRS39" i="7" s="1"/>
  <c r="NRT39" i="7" s="1"/>
  <c r="NRU39" i="7" s="1"/>
  <c r="NRV39" i="7" s="1"/>
  <c r="NRW39" i="7" s="1"/>
  <c r="NRX39" i="7" s="1"/>
  <c r="NRY39" i="7" s="1"/>
  <c r="NRZ39" i="7" s="1"/>
  <c r="NSA39" i="7" s="1"/>
  <c r="NSB39" i="7" s="1"/>
  <c r="NSC39" i="7" s="1"/>
  <c r="NSD39" i="7" s="1"/>
  <c r="NSE39" i="7" s="1"/>
  <c r="NSF39" i="7" s="1"/>
  <c r="NSG39" i="7" s="1"/>
  <c r="NSH39" i="7" s="1"/>
  <c r="NSI39" i="7" s="1"/>
  <c r="NSJ39" i="7" s="1"/>
  <c r="NSK39" i="7" s="1"/>
  <c r="NSL39" i="7" s="1"/>
  <c r="NSM39" i="7" s="1"/>
  <c r="NSN39" i="7" s="1"/>
  <c r="NSO39" i="7" s="1"/>
  <c r="NSP39" i="7" s="1"/>
  <c r="NSQ39" i="7" s="1"/>
  <c r="NSR39" i="7" s="1"/>
  <c r="NSS39" i="7" s="1"/>
  <c r="NST39" i="7" s="1"/>
  <c r="NSU39" i="7" s="1"/>
  <c r="NSV39" i="7" s="1"/>
  <c r="NSW39" i="7" s="1"/>
  <c r="NSX39" i="7" s="1"/>
  <c r="NSY39" i="7" s="1"/>
  <c r="NSZ39" i="7" s="1"/>
  <c r="NTA39" i="7" s="1"/>
  <c r="NTB39" i="7" s="1"/>
  <c r="NTC39" i="7" s="1"/>
  <c r="NTD39" i="7" s="1"/>
  <c r="NTE39" i="7" s="1"/>
  <c r="NTF39" i="7" s="1"/>
  <c r="NTG39" i="7" s="1"/>
  <c r="NTH39" i="7" s="1"/>
  <c r="NTI39" i="7" s="1"/>
  <c r="NTJ39" i="7" s="1"/>
  <c r="NTK39" i="7" s="1"/>
  <c r="NTL39" i="7" s="1"/>
  <c r="NTM39" i="7" s="1"/>
  <c r="NTN39" i="7" s="1"/>
  <c r="NTO39" i="7" s="1"/>
  <c r="NTP39" i="7" s="1"/>
  <c r="NTQ39" i="7" s="1"/>
  <c r="NTR39" i="7" s="1"/>
  <c r="NTS39" i="7" s="1"/>
  <c r="NTT39" i="7" s="1"/>
  <c r="NTU39" i="7" s="1"/>
  <c r="NTV39" i="7" s="1"/>
  <c r="NTW39" i="7" s="1"/>
  <c r="NTX39" i="7" s="1"/>
  <c r="NTY39" i="7" s="1"/>
  <c r="NTZ39" i="7" s="1"/>
  <c r="NUA39" i="7" s="1"/>
  <c r="NUB39" i="7" s="1"/>
  <c r="NUC39" i="7" s="1"/>
  <c r="NUD39" i="7" s="1"/>
  <c r="NUE39" i="7" s="1"/>
  <c r="NUF39" i="7" s="1"/>
  <c r="NUG39" i="7" s="1"/>
  <c r="NUH39" i="7" s="1"/>
  <c r="NUI39" i="7" s="1"/>
  <c r="NUJ39" i="7" s="1"/>
  <c r="NUK39" i="7" s="1"/>
  <c r="NUL39" i="7" s="1"/>
  <c r="NUM39" i="7" s="1"/>
  <c r="NUN39" i="7" s="1"/>
  <c r="NUO39" i="7" s="1"/>
  <c r="NUP39" i="7" s="1"/>
  <c r="NUQ39" i="7" s="1"/>
  <c r="NUR39" i="7" s="1"/>
  <c r="NUS39" i="7" s="1"/>
  <c r="NUT39" i="7" s="1"/>
  <c r="NUU39" i="7" s="1"/>
  <c r="NUV39" i="7" s="1"/>
  <c r="NUW39" i="7" s="1"/>
  <c r="NUX39" i="7" s="1"/>
  <c r="NUY39" i="7" s="1"/>
  <c r="NUZ39" i="7" s="1"/>
  <c r="NVA39" i="7" s="1"/>
  <c r="NVB39" i="7" s="1"/>
  <c r="NVC39" i="7" s="1"/>
  <c r="NVD39" i="7" s="1"/>
  <c r="NVE39" i="7" s="1"/>
  <c r="NVF39" i="7" s="1"/>
  <c r="NVG39" i="7" s="1"/>
  <c r="NVH39" i="7" s="1"/>
  <c r="NVI39" i="7" s="1"/>
  <c r="NVJ39" i="7" s="1"/>
  <c r="NVK39" i="7" s="1"/>
  <c r="NVL39" i="7" s="1"/>
  <c r="NVM39" i="7" s="1"/>
  <c r="NVN39" i="7" s="1"/>
  <c r="NVO39" i="7" s="1"/>
  <c r="NVP39" i="7" s="1"/>
  <c r="NVQ39" i="7" s="1"/>
  <c r="NVR39" i="7" s="1"/>
  <c r="NVS39" i="7" s="1"/>
  <c r="NVT39" i="7" s="1"/>
  <c r="NVU39" i="7" s="1"/>
  <c r="NVV39" i="7" s="1"/>
  <c r="NVW39" i="7" s="1"/>
  <c r="NVX39" i="7" s="1"/>
  <c r="NVY39" i="7" s="1"/>
  <c r="NVZ39" i="7" s="1"/>
  <c r="NWA39" i="7" s="1"/>
  <c r="NWB39" i="7" s="1"/>
  <c r="NWC39" i="7" s="1"/>
  <c r="NWD39" i="7" s="1"/>
  <c r="NWE39" i="7" s="1"/>
  <c r="NWF39" i="7" s="1"/>
  <c r="NWG39" i="7" s="1"/>
  <c r="NWH39" i="7" s="1"/>
  <c r="NWI39" i="7" s="1"/>
  <c r="NWJ39" i="7" s="1"/>
  <c r="NWK39" i="7" s="1"/>
  <c r="NWL39" i="7" s="1"/>
  <c r="NWM39" i="7" s="1"/>
  <c r="NWN39" i="7" s="1"/>
  <c r="NWO39" i="7" s="1"/>
  <c r="NWP39" i="7" s="1"/>
  <c r="NWQ39" i="7" s="1"/>
  <c r="NWR39" i="7" s="1"/>
  <c r="NWS39" i="7" s="1"/>
  <c r="NWT39" i="7" s="1"/>
  <c r="NWU39" i="7" s="1"/>
  <c r="NWV39" i="7" s="1"/>
  <c r="NWW39" i="7" s="1"/>
  <c r="NWX39" i="7" s="1"/>
  <c r="NWY39" i="7" s="1"/>
  <c r="NWZ39" i="7" s="1"/>
  <c r="NXA39" i="7" s="1"/>
  <c r="NXB39" i="7" s="1"/>
  <c r="NXC39" i="7" s="1"/>
  <c r="NXD39" i="7" s="1"/>
  <c r="NXE39" i="7" s="1"/>
  <c r="NXF39" i="7" s="1"/>
  <c r="NXG39" i="7" s="1"/>
  <c r="NXH39" i="7" s="1"/>
  <c r="NXI39" i="7" s="1"/>
  <c r="NXJ39" i="7" s="1"/>
  <c r="NXK39" i="7" s="1"/>
  <c r="NXL39" i="7" s="1"/>
  <c r="NXM39" i="7" s="1"/>
  <c r="NXN39" i="7" s="1"/>
  <c r="NXO39" i="7" s="1"/>
  <c r="NXP39" i="7" s="1"/>
  <c r="NXQ39" i="7" s="1"/>
  <c r="NXR39" i="7" s="1"/>
  <c r="NXS39" i="7" s="1"/>
  <c r="NXT39" i="7" s="1"/>
  <c r="NXU39" i="7" s="1"/>
  <c r="NXV39" i="7" s="1"/>
  <c r="NXW39" i="7" s="1"/>
  <c r="NXX39" i="7" s="1"/>
  <c r="NXY39" i="7" s="1"/>
  <c r="NXZ39" i="7" s="1"/>
  <c r="NYA39" i="7" s="1"/>
  <c r="NYB39" i="7" s="1"/>
  <c r="NYC39" i="7" s="1"/>
  <c r="NYD39" i="7" s="1"/>
  <c r="NYE39" i="7" s="1"/>
  <c r="NYF39" i="7" s="1"/>
  <c r="NYG39" i="7" s="1"/>
  <c r="NYH39" i="7" s="1"/>
  <c r="NYI39" i="7" s="1"/>
  <c r="NYJ39" i="7" s="1"/>
  <c r="NYK39" i="7" s="1"/>
  <c r="NYL39" i="7" s="1"/>
  <c r="NYM39" i="7" s="1"/>
  <c r="NYN39" i="7" s="1"/>
  <c r="NYO39" i="7" s="1"/>
  <c r="NYP39" i="7" s="1"/>
  <c r="NYQ39" i="7" s="1"/>
  <c r="NYR39" i="7" s="1"/>
  <c r="NYS39" i="7" s="1"/>
  <c r="NYT39" i="7" s="1"/>
  <c r="NYU39" i="7" s="1"/>
  <c r="NYV39" i="7" s="1"/>
  <c r="NYW39" i="7" s="1"/>
  <c r="NYX39" i="7" s="1"/>
  <c r="NYY39" i="7" s="1"/>
  <c r="NYZ39" i="7" s="1"/>
  <c r="NZA39" i="7" s="1"/>
  <c r="NZB39" i="7" s="1"/>
  <c r="NZC39" i="7" s="1"/>
  <c r="NZD39" i="7" s="1"/>
  <c r="NZE39" i="7" s="1"/>
  <c r="NZF39" i="7" s="1"/>
  <c r="NZG39" i="7" s="1"/>
  <c r="NZH39" i="7" s="1"/>
  <c r="NZI39" i="7" s="1"/>
  <c r="NZJ39" i="7" s="1"/>
  <c r="NZK39" i="7" s="1"/>
  <c r="NZL39" i="7" s="1"/>
  <c r="NZM39" i="7" s="1"/>
  <c r="NZN39" i="7" s="1"/>
  <c r="NZO39" i="7" s="1"/>
  <c r="NZP39" i="7" s="1"/>
  <c r="NZQ39" i="7" s="1"/>
  <c r="NZR39" i="7" s="1"/>
  <c r="NZS39" i="7" s="1"/>
  <c r="NZT39" i="7" s="1"/>
  <c r="NZU39" i="7" s="1"/>
  <c r="NZV39" i="7" s="1"/>
  <c r="NZW39" i="7" s="1"/>
  <c r="NZX39" i="7" s="1"/>
  <c r="NZY39" i="7" s="1"/>
  <c r="NZZ39" i="7" s="1"/>
  <c r="OAA39" i="7" s="1"/>
  <c r="OAB39" i="7" s="1"/>
  <c r="OAC39" i="7" s="1"/>
  <c r="OAD39" i="7" s="1"/>
  <c r="OAE39" i="7" s="1"/>
  <c r="OAF39" i="7" s="1"/>
  <c r="OAG39" i="7" s="1"/>
  <c r="OAH39" i="7" s="1"/>
  <c r="OAI39" i="7" s="1"/>
  <c r="OAJ39" i="7" s="1"/>
  <c r="OAK39" i="7" s="1"/>
  <c r="OAL39" i="7" s="1"/>
  <c r="OAM39" i="7" s="1"/>
  <c r="OAN39" i="7" s="1"/>
  <c r="OAO39" i="7" s="1"/>
  <c r="OAP39" i="7" s="1"/>
  <c r="OAQ39" i="7" s="1"/>
  <c r="OAR39" i="7" s="1"/>
  <c r="OAS39" i="7" s="1"/>
  <c r="OAT39" i="7" s="1"/>
  <c r="OAU39" i="7" s="1"/>
  <c r="OAV39" i="7" s="1"/>
  <c r="OAW39" i="7" s="1"/>
  <c r="OAX39" i="7" s="1"/>
  <c r="OAY39" i="7" s="1"/>
  <c r="OAZ39" i="7" s="1"/>
  <c r="OBA39" i="7" s="1"/>
  <c r="OBB39" i="7" s="1"/>
  <c r="OBC39" i="7" s="1"/>
  <c r="OBD39" i="7" s="1"/>
  <c r="OBE39" i="7" s="1"/>
  <c r="OBF39" i="7" s="1"/>
  <c r="OBG39" i="7" s="1"/>
  <c r="OBH39" i="7" s="1"/>
  <c r="OBI39" i="7" s="1"/>
  <c r="OBJ39" i="7" s="1"/>
  <c r="OBK39" i="7" s="1"/>
  <c r="OBL39" i="7" s="1"/>
  <c r="OBM39" i="7" s="1"/>
  <c r="OBN39" i="7" s="1"/>
  <c r="OBO39" i="7" s="1"/>
  <c r="OBP39" i="7" s="1"/>
  <c r="OBQ39" i="7" s="1"/>
  <c r="OBR39" i="7" s="1"/>
  <c r="OBS39" i="7" s="1"/>
  <c r="OBT39" i="7" s="1"/>
  <c r="OBU39" i="7" s="1"/>
  <c r="OBV39" i="7" s="1"/>
  <c r="OBW39" i="7" s="1"/>
  <c r="OBX39" i="7" s="1"/>
  <c r="OBY39" i="7" s="1"/>
  <c r="OBZ39" i="7" s="1"/>
  <c r="OCA39" i="7" s="1"/>
  <c r="OCB39" i="7" s="1"/>
  <c r="OCC39" i="7" s="1"/>
  <c r="OCD39" i="7" s="1"/>
  <c r="OCE39" i="7" s="1"/>
  <c r="OCF39" i="7" s="1"/>
  <c r="OCG39" i="7" s="1"/>
  <c r="OCH39" i="7" s="1"/>
  <c r="OCI39" i="7" s="1"/>
  <c r="OCJ39" i="7" s="1"/>
  <c r="OCK39" i="7" s="1"/>
  <c r="OCL39" i="7" s="1"/>
  <c r="OCM39" i="7" s="1"/>
  <c r="OCN39" i="7" s="1"/>
  <c r="OCO39" i="7" s="1"/>
  <c r="OCP39" i="7" s="1"/>
  <c r="OCQ39" i="7" s="1"/>
  <c r="OCR39" i="7" s="1"/>
  <c r="OCS39" i="7" s="1"/>
  <c r="OCT39" i="7" s="1"/>
  <c r="OCU39" i="7" s="1"/>
  <c r="OCV39" i="7" s="1"/>
  <c r="OCW39" i="7" s="1"/>
  <c r="OCX39" i="7" s="1"/>
  <c r="OCY39" i="7" s="1"/>
  <c r="OCZ39" i="7" s="1"/>
  <c r="ODA39" i="7" s="1"/>
  <c r="ODB39" i="7" s="1"/>
  <c r="ODC39" i="7" s="1"/>
  <c r="ODD39" i="7" s="1"/>
  <c r="ODE39" i="7" s="1"/>
  <c r="ODF39" i="7" s="1"/>
  <c r="ODG39" i="7" s="1"/>
  <c r="ODH39" i="7" s="1"/>
  <c r="ODI39" i="7" s="1"/>
  <c r="ODJ39" i="7" s="1"/>
  <c r="ODK39" i="7" s="1"/>
  <c r="ODL39" i="7" s="1"/>
  <c r="ODM39" i="7" s="1"/>
  <c r="ODN39" i="7" s="1"/>
  <c r="ODO39" i="7" s="1"/>
  <c r="ODP39" i="7" s="1"/>
  <c r="ODQ39" i="7" s="1"/>
  <c r="ODR39" i="7" s="1"/>
  <c r="ODS39" i="7" s="1"/>
  <c r="ODT39" i="7" s="1"/>
  <c r="ODU39" i="7" s="1"/>
  <c r="ODV39" i="7" s="1"/>
  <c r="ODW39" i="7" s="1"/>
  <c r="ODX39" i="7" s="1"/>
  <c r="ODY39" i="7" s="1"/>
  <c r="ODZ39" i="7" s="1"/>
  <c r="OEA39" i="7" s="1"/>
  <c r="OEB39" i="7" s="1"/>
  <c r="OEC39" i="7" s="1"/>
  <c r="OED39" i="7" s="1"/>
  <c r="OEE39" i="7" s="1"/>
  <c r="OEF39" i="7" s="1"/>
  <c r="OEG39" i="7" s="1"/>
  <c r="OEH39" i="7" s="1"/>
  <c r="OEI39" i="7" s="1"/>
  <c r="OEJ39" i="7" s="1"/>
  <c r="OEK39" i="7" s="1"/>
  <c r="OEL39" i="7" s="1"/>
  <c r="OEM39" i="7" s="1"/>
  <c r="OEN39" i="7" s="1"/>
  <c r="OEO39" i="7" s="1"/>
  <c r="OEP39" i="7" s="1"/>
  <c r="OEQ39" i="7" s="1"/>
  <c r="OER39" i="7" s="1"/>
  <c r="OES39" i="7" s="1"/>
  <c r="OET39" i="7" s="1"/>
  <c r="OEU39" i="7" s="1"/>
  <c r="OEV39" i="7" s="1"/>
  <c r="OEW39" i="7" s="1"/>
  <c r="OEX39" i="7" s="1"/>
  <c r="OEY39" i="7" s="1"/>
  <c r="OEZ39" i="7" s="1"/>
  <c r="OFA39" i="7" s="1"/>
  <c r="OFB39" i="7" s="1"/>
  <c r="OFC39" i="7" s="1"/>
  <c r="OFD39" i="7" s="1"/>
  <c r="OFE39" i="7" s="1"/>
  <c r="OFF39" i="7" s="1"/>
  <c r="OFG39" i="7" s="1"/>
  <c r="OFH39" i="7" s="1"/>
  <c r="OFI39" i="7" s="1"/>
  <c r="OFJ39" i="7" s="1"/>
  <c r="OFK39" i="7" s="1"/>
  <c r="OFL39" i="7" s="1"/>
  <c r="OFM39" i="7" s="1"/>
  <c r="OFN39" i="7" s="1"/>
  <c r="OFO39" i="7" s="1"/>
  <c r="OFP39" i="7" s="1"/>
  <c r="OFQ39" i="7" s="1"/>
  <c r="OFR39" i="7" s="1"/>
  <c r="OFS39" i="7" s="1"/>
  <c r="OFT39" i="7" s="1"/>
  <c r="OFU39" i="7" s="1"/>
  <c r="OFV39" i="7" s="1"/>
  <c r="OFW39" i="7" s="1"/>
  <c r="OFX39" i="7" s="1"/>
  <c r="OFY39" i="7" s="1"/>
  <c r="OFZ39" i="7" s="1"/>
  <c r="OGA39" i="7" s="1"/>
  <c r="OGB39" i="7" s="1"/>
  <c r="OGC39" i="7" s="1"/>
  <c r="OGD39" i="7" s="1"/>
  <c r="OGE39" i="7" s="1"/>
  <c r="OGF39" i="7" s="1"/>
  <c r="OGG39" i="7" s="1"/>
  <c r="OGH39" i="7" s="1"/>
  <c r="OGI39" i="7" s="1"/>
  <c r="OGJ39" i="7" s="1"/>
  <c r="OGK39" i="7" s="1"/>
  <c r="OGL39" i="7" s="1"/>
  <c r="OGM39" i="7" s="1"/>
  <c r="OGN39" i="7" s="1"/>
  <c r="OGO39" i="7" s="1"/>
  <c r="OGP39" i="7" s="1"/>
  <c r="OGQ39" i="7" s="1"/>
  <c r="OGR39" i="7" s="1"/>
  <c r="OGS39" i="7" s="1"/>
  <c r="OGT39" i="7" s="1"/>
  <c r="OGU39" i="7" s="1"/>
  <c r="OGV39" i="7" s="1"/>
  <c r="OGW39" i="7" s="1"/>
  <c r="OGX39" i="7" s="1"/>
  <c r="OGY39" i="7" s="1"/>
  <c r="OGZ39" i="7" s="1"/>
  <c r="OHA39" i="7" s="1"/>
  <c r="OHB39" i="7" s="1"/>
  <c r="OHC39" i="7" s="1"/>
  <c r="OHD39" i="7" s="1"/>
  <c r="OHE39" i="7" s="1"/>
  <c r="OHF39" i="7" s="1"/>
  <c r="OHG39" i="7" s="1"/>
  <c r="OHH39" i="7" s="1"/>
  <c r="OHI39" i="7" s="1"/>
  <c r="OHJ39" i="7" s="1"/>
  <c r="OHK39" i="7" s="1"/>
  <c r="OHL39" i="7" s="1"/>
  <c r="OHM39" i="7" s="1"/>
  <c r="OHN39" i="7" s="1"/>
  <c r="OHO39" i="7" s="1"/>
  <c r="OHP39" i="7" s="1"/>
  <c r="OHQ39" i="7" s="1"/>
  <c r="OHR39" i="7" s="1"/>
  <c r="OHS39" i="7" s="1"/>
  <c r="OHT39" i="7" s="1"/>
  <c r="OHU39" i="7" s="1"/>
  <c r="OHV39" i="7" s="1"/>
  <c r="OHW39" i="7" s="1"/>
  <c r="OHX39" i="7" s="1"/>
  <c r="OHY39" i="7" s="1"/>
  <c r="OHZ39" i="7" s="1"/>
  <c r="OIA39" i="7" s="1"/>
  <c r="OIB39" i="7" s="1"/>
  <c r="OIC39" i="7" s="1"/>
  <c r="OID39" i="7" s="1"/>
  <c r="OIE39" i="7" s="1"/>
  <c r="OIF39" i="7" s="1"/>
  <c r="OIG39" i="7" s="1"/>
  <c r="OIH39" i="7" s="1"/>
  <c r="OII39" i="7" s="1"/>
  <c r="OIJ39" i="7" s="1"/>
  <c r="OIK39" i="7" s="1"/>
  <c r="OIL39" i="7" s="1"/>
  <c r="OIM39" i="7" s="1"/>
  <c r="OIN39" i="7" s="1"/>
  <c r="OIO39" i="7" s="1"/>
  <c r="OIP39" i="7" s="1"/>
  <c r="OIQ39" i="7" s="1"/>
  <c r="OIR39" i="7" s="1"/>
  <c r="OIS39" i="7" s="1"/>
  <c r="OIT39" i="7" s="1"/>
  <c r="OIU39" i="7" s="1"/>
  <c r="OIV39" i="7" s="1"/>
  <c r="OIW39" i="7" s="1"/>
  <c r="OIX39" i="7" s="1"/>
  <c r="OIY39" i="7" s="1"/>
  <c r="OIZ39" i="7" s="1"/>
  <c r="OJA39" i="7" s="1"/>
  <c r="OJB39" i="7" s="1"/>
  <c r="OJC39" i="7" s="1"/>
  <c r="OJD39" i="7" s="1"/>
  <c r="OJE39" i="7" s="1"/>
  <c r="OJF39" i="7" s="1"/>
  <c r="OJG39" i="7" s="1"/>
  <c r="OJH39" i="7" s="1"/>
  <c r="OJI39" i="7" s="1"/>
  <c r="OJJ39" i="7" s="1"/>
  <c r="OJK39" i="7" s="1"/>
  <c r="OJL39" i="7" s="1"/>
  <c r="OJM39" i="7" s="1"/>
  <c r="OJN39" i="7" s="1"/>
  <c r="OJO39" i="7" s="1"/>
  <c r="OJP39" i="7" s="1"/>
  <c r="OJQ39" i="7" s="1"/>
  <c r="OJR39" i="7" s="1"/>
  <c r="OJS39" i="7" s="1"/>
  <c r="OJT39" i="7" s="1"/>
  <c r="OJU39" i="7" s="1"/>
  <c r="OJV39" i="7" s="1"/>
  <c r="OJW39" i="7" s="1"/>
  <c r="OJX39" i="7" s="1"/>
  <c r="OJY39" i="7" s="1"/>
  <c r="OJZ39" i="7" s="1"/>
  <c r="OKA39" i="7" s="1"/>
  <c r="OKB39" i="7" s="1"/>
  <c r="OKC39" i="7" s="1"/>
  <c r="OKD39" i="7" s="1"/>
  <c r="OKE39" i="7" s="1"/>
  <c r="OKF39" i="7" s="1"/>
  <c r="OKG39" i="7" s="1"/>
  <c r="OKH39" i="7" s="1"/>
  <c r="OKI39" i="7" s="1"/>
  <c r="OKJ39" i="7" s="1"/>
  <c r="OKK39" i="7" s="1"/>
  <c r="OKL39" i="7" s="1"/>
  <c r="OKM39" i="7" s="1"/>
  <c r="OKN39" i="7" s="1"/>
  <c r="OKO39" i="7" s="1"/>
  <c r="OKP39" i="7" s="1"/>
  <c r="OKQ39" i="7" s="1"/>
  <c r="OKR39" i="7" s="1"/>
  <c r="OKS39" i="7" s="1"/>
  <c r="OKT39" i="7" s="1"/>
  <c r="OKU39" i="7" s="1"/>
  <c r="OKV39" i="7" s="1"/>
  <c r="OKW39" i="7" s="1"/>
  <c r="OKX39" i="7" s="1"/>
  <c r="OKY39" i="7" s="1"/>
  <c r="OKZ39" i="7" s="1"/>
  <c r="OLA39" i="7" s="1"/>
  <c r="OLB39" i="7" s="1"/>
  <c r="OLC39" i="7" s="1"/>
  <c r="OLD39" i="7" s="1"/>
  <c r="OLE39" i="7" s="1"/>
  <c r="OLF39" i="7" s="1"/>
  <c r="OLG39" i="7" s="1"/>
  <c r="OLH39" i="7" s="1"/>
  <c r="OLI39" i="7" s="1"/>
  <c r="OLJ39" i="7" s="1"/>
  <c r="OLK39" i="7" s="1"/>
  <c r="OLL39" i="7" s="1"/>
  <c r="OLM39" i="7" s="1"/>
  <c r="OLN39" i="7" s="1"/>
  <c r="OLO39" i="7" s="1"/>
  <c r="OLP39" i="7" s="1"/>
  <c r="OLQ39" i="7" s="1"/>
  <c r="OLR39" i="7" s="1"/>
  <c r="OLS39" i="7" s="1"/>
  <c r="OLT39" i="7" s="1"/>
  <c r="OLU39" i="7" s="1"/>
  <c r="OLV39" i="7" s="1"/>
  <c r="OLW39" i="7" s="1"/>
  <c r="OLX39" i="7" s="1"/>
  <c r="OLY39" i="7" s="1"/>
  <c r="OLZ39" i="7" s="1"/>
  <c r="OMA39" i="7" s="1"/>
  <c r="OMB39" i="7" s="1"/>
  <c r="OMC39" i="7" s="1"/>
  <c r="OMD39" i="7" s="1"/>
  <c r="OME39" i="7" s="1"/>
  <c r="OMF39" i="7" s="1"/>
  <c r="OMG39" i="7" s="1"/>
  <c r="OMH39" i="7" s="1"/>
  <c r="OMI39" i="7" s="1"/>
  <c r="OMJ39" i="7" s="1"/>
  <c r="OMK39" i="7" s="1"/>
  <c r="OML39" i="7" s="1"/>
  <c r="OMM39" i="7" s="1"/>
  <c r="OMN39" i="7" s="1"/>
  <c r="OMO39" i="7" s="1"/>
  <c r="OMP39" i="7" s="1"/>
  <c r="OMQ39" i="7" s="1"/>
  <c r="OMR39" i="7" s="1"/>
  <c r="OMS39" i="7" s="1"/>
  <c r="OMT39" i="7" s="1"/>
  <c r="OMU39" i="7" s="1"/>
  <c r="OMV39" i="7" s="1"/>
  <c r="OMW39" i="7" s="1"/>
  <c r="OMX39" i="7" s="1"/>
  <c r="OMY39" i="7" s="1"/>
  <c r="OMZ39" i="7" s="1"/>
  <c r="ONA39" i="7" s="1"/>
  <c r="ONB39" i="7" s="1"/>
  <c r="ONC39" i="7" s="1"/>
  <c r="OND39" i="7" s="1"/>
  <c r="ONE39" i="7" s="1"/>
  <c r="ONF39" i="7" s="1"/>
  <c r="ONG39" i="7" s="1"/>
  <c r="ONH39" i="7" s="1"/>
  <c r="ONI39" i="7" s="1"/>
  <c r="ONJ39" i="7" s="1"/>
  <c r="ONK39" i="7" s="1"/>
  <c r="ONL39" i="7" s="1"/>
  <c r="ONM39" i="7" s="1"/>
  <c r="ONN39" i="7" s="1"/>
  <c r="ONO39" i="7" s="1"/>
  <c r="ONP39" i="7" s="1"/>
  <c r="ONQ39" i="7" s="1"/>
  <c r="ONR39" i="7" s="1"/>
  <c r="ONS39" i="7" s="1"/>
  <c r="ONT39" i="7" s="1"/>
  <c r="ONU39" i="7" s="1"/>
  <c r="ONV39" i="7" s="1"/>
  <c r="ONW39" i="7" s="1"/>
  <c r="ONX39" i="7" s="1"/>
  <c r="ONY39" i="7" s="1"/>
  <c r="ONZ39" i="7" s="1"/>
  <c r="OOA39" i="7" s="1"/>
  <c r="OOB39" i="7" s="1"/>
  <c r="OOC39" i="7" s="1"/>
  <c r="OOD39" i="7" s="1"/>
  <c r="OOE39" i="7" s="1"/>
  <c r="OOF39" i="7" s="1"/>
  <c r="OOG39" i="7" s="1"/>
  <c r="OOH39" i="7" s="1"/>
  <c r="OOI39" i="7" s="1"/>
  <c r="OOJ39" i="7" s="1"/>
  <c r="OOK39" i="7" s="1"/>
  <c r="OOL39" i="7" s="1"/>
  <c r="OOM39" i="7" s="1"/>
  <c r="OON39" i="7" s="1"/>
  <c r="OOO39" i="7" s="1"/>
  <c r="OOP39" i="7" s="1"/>
  <c r="OOQ39" i="7" s="1"/>
  <c r="OOR39" i="7" s="1"/>
  <c r="OOS39" i="7" s="1"/>
  <c r="OOT39" i="7" s="1"/>
  <c r="OOU39" i="7" s="1"/>
  <c r="OOV39" i="7" s="1"/>
  <c r="OOW39" i="7" s="1"/>
  <c r="OOX39" i="7" s="1"/>
  <c r="OOY39" i="7" s="1"/>
  <c r="OOZ39" i="7" s="1"/>
  <c r="OPA39" i="7" s="1"/>
  <c r="OPB39" i="7" s="1"/>
  <c r="OPC39" i="7" s="1"/>
  <c r="OPD39" i="7" s="1"/>
  <c r="OPE39" i="7" s="1"/>
  <c r="OPF39" i="7" s="1"/>
  <c r="OPG39" i="7" s="1"/>
  <c r="OPH39" i="7" s="1"/>
  <c r="OPI39" i="7" s="1"/>
  <c r="OPJ39" i="7" s="1"/>
  <c r="OPK39" i="7" s="1"/>
  <c r="OPL39" i="7" s="1"/>
  <c r="OPM39" i="7" s="1"/>
  <c r="OPN39" i="7" s="1"/>
  <c r="OPO39" i="7" s="1"/>
  <c r="OPP39" i="7" s="1"/>
  <c r="OPQ39" i="7" s="1"/>
  <c r="OPR39" i="7" s="1"/>
  <c r="OPS39" i="7" s="1"/>
  <c r="OPT39" i="7" s="1"/>
  <c r="OPU39" i="7" s="1"/>
  <c r="OPV39" i="7" s="1"/>
  <c r="OPW39" i="7" s="1"/>
  <c r="OPX39" i="7" s="1"/>
  <c r="OPY39" i="7" s="1"/>
  <c r="OPZ39" i="7" s="1"/>
  <c r="OQA39" i="7" s="1"/>
  <c r="OQB39" i="7" s="1"/>
  <c r="OQC39" i="7" s="1"/>
  <c r="OQD39" i="7" s="1"/>
  <c r="OQE39" i="7" s="1"/>
  <c r="OQF39" i="7" s="1"/>
  <c r="OQG39" i="7" s="1"/>
  <c r="OQH39" i="7" s="1"/>
  <c r="OQI39" i="7" s="1"/>
  <c r="OQJ39" i="7" s="1"/>
  <c r="OQK39" i="7" s="1"/>
  <c r="OQL39" i="7" s="1"/>
  <c r="OQM39" i="7" s="1"/>
  <c r="OQN39" i="7" s="1"/>
  <c r="OQO39" i="7" s="1"/>
  <c r="OQP39" i="7" s="1"/>
  <c r="OQQ39" i="7" s="1"/>
  <c r="OQR39" i="7" s="1"/>
  <c r="OQS39" i="7" s="1"/>
  <c r="OQT39" i="7" s="1"/>
  <c r="OQU39" i="7" s="1"/>
  <c r="OQV39" i="7" s="1"/>
  <c r="OQW39" i="7" s="1"/>
  <c r="OQX39" i="7" s="1"/>
  <c r="OQY39" i="7" s="1"/>
  <c r="OQZ39" i="7" s="1"/>
  <c r="ORA39" i="7" s="1"/>
  <c r="ORB39" i="7" s="1"/>
  <c r="ORC39" i="7" s="1"/>
  <c r="ORD39" i="7" s="1"/>
  <c r="ORE39" i="7" s="1"/>
  <c r="ORF39" i="7" s="1"/>
  <c r="ORG39" i="7" s="1"/>
  <c r="ORH39" i="7" s="1"/>
  <c r="ORI39" i="7" s="1"/>
  <c r="ORJ39" i="7" s="1"/>
  <c r="ORK39" i="7" s="1"/>
  <c r="ORL39" i="7" s="1"/>
  <c r="ORM39" i="7" s="1"/>
  <c r="ORN39" i="7" s="1"/>
  <c r="ORO39" i="7" s="1"/>
  <c r="ORP39" i="7" s="1"/>
  <c r="ORQ39" i="7" s="1"/>
  <c r="ORR39" i="7" s="1"/>
  <c r="ORS39" i="7" s="1"/>
  <c r="ORT39" i="7" s="1"/>
  <c r="ORU39" i="7" s="1"/>
  <c r="ORV39" i="7" s="1"/>
  <c r="ORW39" i="7" s="1"/>
  <c r="ORX39" i="7" s="1"/>
  <c r="ORY39" i="7" s="1"/>
  <c r="ORZ39" i="7" s="1"/>
  <c r="OSA39" i="7" s="1"/>
  <c r="OSB39" i="7" s="1"/>
  <c r="OSC39" i="7" s="1"/>
  <c r="OSD39" i="7" s="1"/>
  <c r="OSE39" i="7" s="1"/>
  <c r="OSF39" i="7" s="1"/>
  <c r="OSG39" i="7" s="1"/>
  <c r="OSH39" i="7" s="1"/>
  <c r="OSI39" i="7" s="1"/>
  <c r="OSJ39" i="7" s="1"/>
  <c r="OSK39" i="7" s="1"/>
  <c r="OSL39" i="7" s="1"/>
  <c r="OSM39" i="7" s="1"/>
  <c r="OSN39" i="7" s="1"/>
  <c r="OSO39" i="7" s="1"/>
  <c r="OSP39" i="7" s="1"/>
  <c r="OSQ39" i="7" s="1"/>
  <c r="OSR39" i="7" s="1"/>
  <c r="OSS39" i="7" s="1"/>
  <c r="OST39" i="7" s="1"/>
  <c r="OSU39" i="7" s="1"/>
  <c r="OSV39" i="7" s="1"/>
  <c r="OSW39" i="7" s="1"/>
  <c r="OSX39" i="7" s="1"/>
  <c r="OSY39" i="7" s="1"/>
  <c r="OSZ39" i="7" s="1"/>
  <c r="OTA39" i="7" s="1"/>
  <c r="OTB39" i="7" s="1"/>
  <c r="OTC39" i="7" s="1"/>
  <c r="OTD39" i="7" s="1"/>
  <c r="OTE39" i="7" s="1"/>
  <c r="OTF39" i="7" s="1"/>
  <c r="OTG39" i="7" s="1"/>
  <c r="OTH39" i="7" s="1"/>
  <c r="OTI39" i="7" s="1"/>
  <c r="OTJ39" i="7" s="1"/>
  <c r="OTK39" i="7" s="1"/>
  <c r="OTL39" i="7" s="1"/>
  <c r="OTM39" i="7" s="1"/>
  <c r="OTN39" i="7" s="1"/>
  <c r="OTO39" i="7" s="1"/>
  <c r="OTP39" i="7" s="1"/>
  <c r="OTQ39" i="7" s="1"/>
  <c r="OTR39" i="7" s="1"/>
  <c r="OTS39" i="7" s="1"/>
  <c r="OTT39" i="7" s="1"/>
  <c r="OTU39" i="7" s="1"/>
  <c r="OTV39" i="7" s="1"/>
  <c r="OTW39" i="7" s="1"/>
  <c r="OTX39" i="7" s="1"/>
  <c r="OTY39" i="7" s="1"/>
  <c r="OTZ39" i="7" s="1"/>
  <c r="OUA39" i="7" s="1"/>
  <c r="OUB39" i="7" s="1"/>
  <c r="OUC39" i="7" s="1"/>
  <c r="OUD39" i="7" s="1"/>
  <c r="OUE39" i="7" s="1"/>
  <c r="OUF39" i="7" s="1"/>
  <c r="OUG39" i="7" s="1"/>
  <c r="OUH39" i="7" s="1"/>
  <c r="OUI39" i="7" s="1"/>
  <c r="OUJ39" i="7" s="1"/>
  <c r="OUK39" i="7" s="1"/>
  <c r="OUL39" i="7" s="1"/>
  <c r="OUM39" i="7" s="1"/>
  <c r="OUN39" i="7" s="1"/>
  <c r="OUO39" i="7" s="1"/>
  <c r="OUP39" i="7" s="1"/>
  <c r="OUQ39" i="7" s="1"/>
  <c r="OUR39" i="7" s="1"/>
  <c r="OUS39" i="7" s="1"/>
  <c r="OUT39" i="7" s="1"/>
  <c r="OUU39" i="7" s="1"/>
  <c r="OUV39" i="7" s="1"/>
  <c r="OUW39" i="7" s="1"/>
  <c r="OUX39" i="7" s="1"/>
  <c r="OUY39" i="7" s="1"/>
  <c r="OUZ39" i="7" s="1"/>
  <c r="OVA39" i="7" s="1"/>
  <c r="OVB39" i="7" s="1"/>
  <c r="OVC39" i="7" s="1"/>
  <c r="OVD39" i="7" s="1"/>
  <c r="OVE39" i="7" s="1"/>
  <c r="OVF39" i="7" s="1"/>
  <c r="OVG39" i="7" s="1"/>
  <c r="OVH39" i="7" s="1"/>
  <c r="OVI39" i="7" s="1"/>
  <c r="OVJ39" i="7" s="1"/>
  <c r="OVK39" i="7" s="1"/>
  <c r="OVL39" i="7" s="1"/>
  <c r="OVM39" i="7" s="1"/>
  <c r="OVN39" i="7" s="1"/>
  <c r="OVO39" i="7" s="1"/>
  <c r="OVP39" i="7" s="1"/>
  <c r="OVQ39" i="7" s="1"/>
  <c r="OVR39" i="7" s="1"/>
  <c r="OVS39" i="7" s="1"/>
  <c r="OVT39" i="7" s="1"/>
  <c r="OVU39" i="7" s="1"/>
  <c r="OVV39" i="7" s="1"/>
  <c r="OVW39" i="7" s="1"/>
  <c r="OVX39" i="7" s="1"/>
  <c r="OVY39" i="7" s="1"/>
  <c r="OVZ39" i="7" s="1"/>
  <c r="OWA39" i="7" s="1"/>
  <c r="OWB39" i="7" s="1"/>
  <c r="OWC39" i="7" s="1"/>
  <c r="OWD39" i="7" s="1"/>
  <c r="OWE39" i="7" s="1"/>
  <c r="OWF39" i="7" s="1"/>
  <c r="OWG39" i="7" s="1"/>
  <c r="OWH39" i="7" s="1"/>
  <c r="OWI39" i="7" s="1"/>
  <c r="OWJ39" i="7" s="1"/>
  <c r="OWK39" i="7" s="1"/>
  <c r="OWL39" i="7" s="1"/>
  <c r="OWM39" i="7" s="1"/>
  <c r="OWN39" i="7" s="1"/>
  <c r="OWO39" i="7" s="1"/>
  <c r="OWP39" i="7" s="1"/>
  <c r="OWQ39" i="7" s="1"/>
  <c r="OWR39" i="7" s="1"/>
  <c r="OWS39" i="7" s="1"/>
  <c r="OWT39" i="7" s="1"/>
  <c r="OWU39" i="7" s="1"/>
  <c r="OWV39" i="7" s="1"/>
  <c r="OWW39" i="7" s="1"/>
  <c r="OWX39" i="7" s="1"/>
  <c r="OWY39" i="7" s="1"/>
  <c r="OWZ39" i="7" s="1"/>
  <c r="OXA39" i="7" s="1"/>
  <c r="OXB39" i="7" s="1"/>
  <c r="OXC39" i="7" s="1"/>
  <c r="OXD39" i="7" s="1"/>
  <c r="OXE39" i="7" s="1"/>
  <c r="OXF39" i="7" s="1"/>
  <c r="OXG39" i="7" s="1"/>
  <c r="OXH39" i="7" s="1"/>
  <c r="OXI39" i="7" s="1"/>
  <c r="OXJ39" i="7" s="1"/>
  <c r="OXK39" i="7" s="1"/>
  <c r="OXL39" i="7" s="1"/>
  <c r="OXM39" i="7" s="1"/>
  <c r="OXN39" i="7" s="1"/>
  <c r="OXO39" i="7" s="1"/>
  <c r="OXP39" i="7" s="1"/>
  <c r="OXQ39" i="7" s="1"/>
  <c r="OXR39" i="7" s="1"/>
  <c r="OXS39" i="7" s="1"/>
  <c r="OXT39" i="7" s="1"/>
  <c r="OXU39" i="7" s="1"/>
  <c r="OXV39" i="7" s="1"/>
  <c r="OXW39" i="7" s="1"/>
  <c r="OXX39" i="7" s="1"/>
  <c r="OXY39" i="7" s="1"/>
  <c r="OXZ39" i="7" s="1"/>
  <c r="OYA39" i="7" s="1"/>
  <c r="OYB39" i="7" s="1"/>
  <c r="OYC39" i="7" s="1"/>
  <c r="OYD39" i="7" s="1"/>
  <c r="OYE39" i="7" s="1"/>
  <c r="OYF39" i="7" s="1"/>
  <c r="OYG39" i="7" s="1"/>
  <c r="OYH39" i="7" s="1"/>
  <c r="OYI39" i="7" s="1"/>
  <c r="OYJ39" i="7" s="1"/>
  <c r="OYK39" i="7" s="1"/>
  <c r="OYL39" i="7" s="1"/>
  <c r="OYM39" i="7" s="1"/>
  <c r="OYN39" i="7" s="1"/>
  <c r="OYO39" i="7" s="1"/>
  <c r="OYP39" i="7" s="1"/>
  <c r="OYQ39" i="7" s="1"/>
  <c r="OYR39" i="7" s="1"/>
  <c r="OYS39" i="7" s="1"/>
  <c r="OYT39" i="7" s="1"/>
  <c r="OYU39" i="7" s="1"/>
  <c r="OYV39" i="7" s="1"/>
  <c r="OYW39" i="7" s="1"/>
  <c r="OYX39" i="7" s="1"/>
  <c r="OYY39" i="7" s="1"/>
  <c r="OYZ39" i="7" s="1"/>
  <c r="OZA39" i="7" s="1"/>
  <c r="OZB39" i="7" s="1"/>
  <c r="OZC39" i="7" s="1"/>
  <c r="OZD39" i="7" s="1"/>
  <c r="OZE39" i="7" s="1"/>
  <c r="OZF39" i="7" s="1"/>
  <c r="OZG39" i="7" s="1"/>
  <c r="OZH39" i="7" s="1"/>
  <c r="OZI39" i="7" s="1"/>
  <c r="OZJ39" i="7" s="1"/>
  <c r="OZK39" i="7" s="1"/>
  <c r="OZL39" i="7" s="1"/>
  <c r="OZM39" i="7" s="1"/>
  <c r="OZN39" i="7" s="1"/>
  <c r="OZO39" i="7" s="1"/>
  <c r="OZP39" i="7" s="1"/>
  <c r="OZQ39" i="7" s="1"/>
  <c r="OZR39" i="7" s="1"/>
  <c r="OZS39" i="7" s="1"/>
  <c r="OZT39" i="7" s="1"/>
  <c r="OZU39" i="7" s="1"/>
  <c r="OZV39" i="7" s="1"/>
  <c r="OZW39" i="7" s="1"/>
  <c r="OZX39" i="7" s="1"/>
  <c r="OZY39" i="7" s="1"/>
  <c r="OZZ39" i="7" s="1"/>
  <c r="PAA39" i="7" s="1"/>
  <c r="PAB39" i="7" s="1"/>
  <c r="PAC39" i="7" s="1"/>
  <c r="PAD39" i="7" s="1"/>
  <c r="PAE39" i="7" s="1"/>
  <c r="PAF39" i="7" s="1"/>
  <c r="PAG39" i="7" s="1"/>
  <c r="PAH39" i="7" s="1"/>
  <c r="PAI39" i="7" s="1"/>
  <c r="PAJ39" i="7" s="1"/>
  <c r="PAK39" i="7" s="1"/>
  <c r="PAL39" i="7" s="1"/>
  <c r="PAM39" i="7" s="1"/>
  <c r="PAN39" i="7" s="1"/>
  <c r="PAO39" i="7" s="1"/>
  <c r="PAP39" i="7" s="1"/>
  <c r="PAQ39" i="7" s="1"/>
  <c r="PAR39" i="7" s="1"/>
  <c r="PAS39" i="7" s="1"/>
  <c r="PAT39" i="7" s="1"/>
  <c r="PAU39" i="7" s="1"/>
  <c r="PAV39" i="7" s="1"/>
  <c r="PAW39" i="7" s="1"/>
  <c r="PAX39" i="7" s="1"/>
  <c r="PAY39" i="7" s="1"/>
  <c r="PAZ39" i="7" s="1"/>
  <c r="PBA39" i="7" s="1"/>
  <c r="PBB39" i="7" s="1"/>
  <c r="PBC39" i="7" s="1"/>
  <c r="PBD39" i="7" s="1"/>
  <c r="PBE39" i="7" s="1"/>
  <c r="PBF39" i="7" s="1"/>
  <c r="PBG39" i="7" s="1"/>
  <c r="PBH39" i="7" s="1"/>
  <c r="PBI39" i="7" s="1"/>
  <c r="PBJ39" i="7" s="1"/>
  <c r="PBK39" i="7" s="1"/>
  <c r="PBL39" i="7" s="1"/>
  <c r="PBM39" i="7" s="1"/>
  <c r="PBN39" i="7" s="1"/>
  <c r="PBO39" i="7" s="1"/>
  <c r="PBP39" i="7" s="1"/>
  <c r="PBQ39" i="7" s="1"/>
  <c r="PBR39" i="7" s="1"/>
  <c r="PBS39" i="7" s="1"/>
  <c r="PBT39" i="7" s="1"/>
  <c r="PBU39" i="7" s="1"/>
  <c r="PBV39" i="7" s="1"/>
  <c r="PBW39" i="7" s="1"/>
  <c r="PBX39" i="7" s="1"/>
  <c r="PBY39" i="7" s="1"/>
  <c r="PBZ39" i="7" s="1"/>
  <c r="PCA39" i="7" s="1"/>
  <c r="PCB39" i="7" s="1"/>
  <c r="PCC39" i="7" s="1"/>
  <c r="PCD39" i="7" s="1"/>
  <c r="PCE39" i="7" s="1"/>
  <c r="PCF39" i="7" s="1"/>
  <c r="PCG39" i="7" s="1"/>
  <c r="PCH39" i="7" s="1"/>
  <c r="PCI39" i="7" s="1"/>
  <c r="PCJ39" i="7" s="1"/>
  <c r="PCK39" i="7" s="1"/>
  <c r="PCL39" i="7" s="1"/>
  <c r="PCM39" i="7" s="1"/>
  <c r="PCN39" i="7" s="1"/>
  <c r="PCO39" i="7" s="1"/>
  <c r="PCP39" i="7" s="1"/>
  <c r="PCQ39" i="7" s="1"/>
  <c r="PCR39" i="7" s="1"/>
  <c r="PCS39" i="7" s="1"/>
  <c r="PCT39" i="7" s="1"/>
  <c r="PCU39" i="7" s="1"/>
  <c r="PCV39" i="7" s="1"/>
  <c r="PCW39" i="7" s="1"/>
  <c r="PCX39" i="7" s="1"/>
  <c r="PCY39" i="7" s="1"/>
  <c r="PCZ39" i="7" s="1"/>
  <c r="PDA39" i="7" s="1"/>
  <c r="PDB39" i="7" s="1"/>
  <c r="PDC39" i="7" s="1"/>
  <c r="PDD39" i="7" s="1"/>
  <c r="PDE39" i="7" s="1"/>
  <c r="PDF39" i="7" s="1"/>
  <c r="PDG39" i="7" s="1"/>
  <c r="PDH39" i="7" s="1"/>
  <c r="PDI39" i="7" s="1"/>
  <c r="PDJ39" i="7" s="1"/>
  <c r="PDK39" i="7" s="1"/>
  <c r="PDL39" i="7" s="1"/>
  <c r="PDM39" i="7" s="1"/>
  <c r="PDN39" i="7" s="1"/>
  <c r="PDO39" i="7" s="1"/>
  <c r="PDP39" i="7" s="1"/>
  <c r="PDQ39" i="7" s="1"/>
  <c r="PDR39" i="7" s="1"/>
  <c r="PDS39" i="7" s="1"/>
  <c r="PDT39" i="7" s="1"/>
  <c r="PDU39" i="7" s="1"/>
  <c r="PDV39" i="7" s="1"/>
  <c r="PDW39" i="7" s="1"/>
  <c r="PDX39" i="7" s="1"/>
  <c r="PDY39" i="7" s="1"/>
  <c r="PDZ39" i="7" s="1"/>
  <c r="PEA39" i="7" s="1"/>
  <c r="PEB39" i="7" s="1"/>
  <c r="PEC39" i="7" s="1"/>
  <c r="PED39" i="7" s="1"/>
  <c r="PEE39" i="7" s="1"/>
  <c r="PEF39" i="7" s="1"/>
  <c r="PEG39" i="7" s="1"/>
  <c r="PEH39" i="7" s="1"/>
  <c r="PEI39" i="7" s="1"/>
  <c r="PEJ39" i="7" s="1"/>
  <c r="PEK39" i="7" s="1"/>
  <c r="PEL39" i="7" s="1"/>
  <c r="PEM39" i="7" s="1"/>
  <c r="PEN39" i="7" s="1"/>
  <c r="PEO39" i="7" s="1"/>
  <c r="PEP39" i="7" s="1"/>
  <c r="PEQ39" i="7" s="1"/>
  <c r="PER39" i="7" s="1"/>
  <c r="PES39" i="7" s="1"/>
  <c r="PET39" i="7" s="1"/>
  <c r="PEU39" i="7" s="1"/>
  <c r="PEV39" i="7" s="1"/>
  <c r="PEW39" i="7" s="1"/>
  <c r="PEX39" i="7" s="1"/>
  <c r="PEY39" i="7" s="1"/>
  <c r="PEZ39" i="7" s="1"/>
  <c r="PFA39" i="7" s="1"/>
  <c r="PFB39" i="7" s="1"/>
  <c r="PFC39" i="7" s="1"/>
  <c r="PFD39" i="7" s="1"/>
  <c r="PFE39" i="7" s="1"/>
  <c r="PFF39" i="7" s="1"/>
  <c r="PFG39" i="7" s="1"/>
  <c r="PFH39" i="7" s="1"/>
  <c r="PFI39" i="7" s="1"/>
  <c r="PFJ39" i="7" s="1"/>
  <c r="PFK39" i="7" s="1"/>
  <c r="PFL39" i="7" s="1"/>
  <c r="PFM39" i="7" s="1"/>
  <c r="PFN39" i="7" s="1"/>
  <c r="PFO39" i="7" s="1"/>
  <c r="PFP39" i="7" s="1"/>
  <c r="PFQ39" i="7" s="1"/>
  <c r="PFR39" i="7" s="1"/>
  <c r="PFS39" i="7" s="1"/>
  <c r="PFT39" i="7" s="1"/>
  <c r="PFU39" i="7" s="1"/>
  <c r="PFV39" i="7" s="1"/>
  <c r="PFW39" i="7" s="1"/>
  <c r="PFX39" i="7" s="1"/>
  <c r="PFY39" i="7" s="1"/>
  <c r="PFZ39" i="7" s="1"/>
  <c r="PGA39" i="7" s="1"/>
  <c r="PGB39" i="7" s="1"/>
  <c r="PGC39" i="7" s="1"/>
  <c r="PGD39" i="7" s="1"/>
  <c r="PGE39" i="7" s="1"/>
  <c r="PGF39" i="7" s="1"/>
  <c r="PGG39" i="7" s="1"/>
  <c r="PGH39" i="7" s="1"/>
  <c r="PGI39" i="7" s="1"/>
  <c r="PGJ39" i="7" s="1"/>
  <c r="PGK39" i="7" s="1"/>
  <c r="PGL39" i="7" s="1"/>
  <c r="PGM39" i="7" s="1"/>
  <c r="PGN39" i="7" s="1"/>
  <c r="PGO39" i="7" s="1"/>
  <c r="PGP39" i="7" s="1"/>
  <c r="PGQ39" i="7" s="1"/>
  <c r="PGR39" i="7" s="1"/>
  <c r="PGS39" i="7" s="1"/>
  <c r="PGT39" i="7" s="1"/>
  <c r="PGU39" i="7" s="1"/>
  <c r="PGV39" i="7" s="1"/>
  <c r="PGW39" i="7" s="1"/>
  <c r="PGX39" i="7" s="1"/>
  <c r="PGY39" i="7" s="1"/>
  <c r="PGZ39" i="7" s="1"/>
  <c r="PHA39" i="7" s="1"/>
  <c r="PHB39" i="7" s="1"/>
  <c r="PHC39" i="7" s="1"/>
  <c r="PHD39" i="7" s="1"/>
  <c r="PHE39" i="7" s="1"/>
  <c r="PHF39" i="7" s="1"/>
  <c r="PHG39" i="7" s="1"/>
  <c r="PHH39" i="7" s="1"/>
  <c r="PHI39" i="7" s="1"/>
  <c r="PHJ39" i="7" s="1"/>
  <c r="PHK39" i="7" s="1"/>
  <c r="PHL39" i="7" s="1"/>
  <c r="PHM39" i="7" s="1"/>
  <c r="PHN39" i="7" s="1"/>
  <c r="PHO39" i="7" s="1"/>
  <c r="PHP39" i="7" s="1"/>
  <c r="PHQ39" i="7" s="1"/>
  <c r="PHR39" i="7" s="1"/>
  <c r="PHS39" i="7" s="1"/>
  <c r="PHT39" i="7" s="1"/>
  <c r="PHU39" i="7" s="1"/>
  <c r="PHV39" i="7" s="1"/>
  <c r="PHW39" i="7" s="1"/>
  <c r="PHX39" i="7" s="1"/>
  <c r="PHY39" i="7" s="1"/>
  <c r="PHZ39" i="7" s="1"/>
  <c r="PIA39" i="7" s="1"/>
  <c r="PIB39" i="7" s="1"/>
  <c r="PIC39" i="7" s="1"/>
  <c r="PID39" i="7" s="1"/>
  <c r="PIE39" i="7" s="1"/>
  <c r="PIF39" i="7" s="1"/>
  <c r="PIG39" i="7" s="1"/>
  <c r="PIH39" i="7" s="1"/>
  <c r="PII39" i="7" s="1"/>
  <c r="PIJ39" i="7" s="1"/>
  <c r="PIK39" i="7" s="1"/>
  <c r="PIL39" i="7" s="1"/>
  <c r="PIM39" i="7" s="1"/>
  <c r="PIN39" i="7" s="1"/>
  <c r="PIO39" i="7" s="1"/>
  <c r="PIP39" i="7" s="1"/>
  <c r="PIQ39" i="7" s="1"/>
  <c r="PIR39" i="7" s="1"/>
  <c r="PIS39" i="7" s="1"/>
  <c r="PIT39" i="7" s="1"/>
  <c r="PIU39" i="7" s="1"/>
  <c r="PIV39" i="7" s="1"/>
  <c r="PIW39" i="7" s="1"/>
  <c r="PIX39" i="7" s="1"/>
  <c r="PIY39" i="7" s="1"/>
  <c r="PIZ39" i="7" s="1"/>
  <c r="PJA39" i="7" s="1"/>
  <c r="PJB39" i="7" s="1"/>
  <c r="PJC39" i="7" s="1"/>
  <c r="PJD39" i="7" s="1"/>
  <c r="PJE39" i="7" s="1"/>
  <c r="PJF39" i="7" s="1"/>
  <c r="PJG39" i="7" s="1"/>
  <c r="PJH39" i="7" s="1"/>
  <c r="PJI39" i="7" s="1"/>
  <c r="PJJ39" i="7" s="1"/>
  <c r="PJK39" i="7" s="1"/>
  <c r="PJL39" i="7" s="1"/>
  <c r="PJM39" i="7" s="1"/>
  <c r="PJN39" i="7" s="1"/>
  <c r="PJO39" i="7" s="1"/>
  <c r="PJP39" i="7" s="1"/>
  <c r="PJQ39" i="7" s="1"/>
  <c r="PJR39" i="7" s="1"/>
  <c r="PJS39" i="7" s="1"/>
  <c r="PJT39" i="7" s="1"/>
  <c r="PJU39" i="7" s="1"/>
  <c r="PJV39" i="7" s="1"/>
  <c r="PJW39" i="7" s="1"/>
  <c r="PJX39" i="7" s="1"/>
  <c r="PJY39" i="7" s="1"/>
  <c r="PJZ39" i="7" s="1"/>
  <c r="PKA39" i="7" s="1"/>
  <c r="PKB39" i="7" s="1"/>
  <c r="PKC39" i="7" s="1"/>
  <c r="PKD39" i="7" s="1"/>
  <c r="PKE39" i="7" s="1"/>
  <c r="PKF39" i="7" s="1"/>
  <c r="PKG39" i="7" s="1"/>
  <c r="PKH39" i="7" s="1"/>
  <c r="PKI39" i="7" s="1"/>
  <c r="PKJ39" i="7" s="1"/>
  <c r="PKK39" i="7" s="1"/>
  <c r="PKL39" i="7" s="1"/>
  <c r="PKM39" i="7" s="1"/>
  <c r="PKN39" i="7" s="1"/>
  <c r="PKO39" i="7" s="1"/>
  <c r="PKP39" i="7" s="1"/>
  <c r="PKQ39" i="7" s="1"/>
  <c r="PKR39" i="7" s="1"/>
  <c r="PKS39" i="7" s="1"/>
  <c r="PKT39" i="7" s="1"/>
  <c r="PKU39" i="7" s="1"/>
  <c r="PKV39" i="7" s="1"/>
  <c r="PKW39" i="7" s="1"/>
  <c r="PKX39" i="7" s="1"/>
  <c r="PKY39" i="7" s="1"/>
  <c r="PKZ39" i="7" s="1"/>
  <c r="PLA39" i="7" s="1"/>
  <c r="PLB39" i="7" s="1"/>
  <c r="PLC39" i="7" s="1"/>
  <c r="PLD39" i="7" s="1"/>
  <c r="PLE39" i="7" s="1"/>
  <c r="PLF39" i="7" s="1"/>
  <c r="PLG39" i="7" s="1"/>
  <c r="PLH39" i="7" s="1"/>
  <c r="PLI39" i="7" s="1"/>
  <c r="PLJ39" i="7" s="1"/>
  <c r="PLK39" i="7" s="1"/>
  <c r="PLL39" i="7" s="1"/>
  <c r="PLM39" i="7" s="1"/>
  <c r="PLN39" i="7" s="1"/>
  <c r="PLO39" i="7" s="1"/>
  <c r="PLP39" i="7" s="1"/>
  <c r="PLQ39" i="7" s="1"/>
  <c r="PLR39" i="7" s="1"/>
  <c r="PLS39" i="7" s="1"/>
  <c r="PLT39" i="7" s="1"/>
  <c r="PLU39" i="7" s="1"/>
  <c r="PLV39" i="7" s="1"/>
  <c r="PLW39" i="7" s="1"/>
  <c r="PLX39" i="7" s="1"/>
  <c r="PLY39" i="7" s="1"/>
  <c r="PLZ39" i="7" s="1"/>
  <c r="PMA39" i="7" s="1"/>
  <c r="PMB39" i="7" s="1"/>
  <c r="PMC39" i="7" s="1"/>
  <c r="PMD39" i="7" s="1"/>
  <c r="PME39" i="7" s="1"/>
  <c r="PMF39" i="7" s="1"/>
  <c r="PMG39" i="7" s="1"/>
  <c r="PMH39" i="7" s="1"/>
  <c r="PMI39" i="7" s="1"/>
  <c r="PMJ39" i="7" s="1"/>
  <c r="PMK39" i="7" s="1"/>
  <c r="PML39" i="7" s="1"/>
  <c r="PMM39" i="7" s="1"/>
  <c r="PMN39" i="7" s="1"/>
  <c r="PMO39" i="7" s="1"/>
  <c r="PMP39" i="7" s="1"/>
  <c r="PMQ39" i="7" s="1"/>
  <c r="PMR39" i="7" s="1"/>
  <c r="PMS39" i="7" s="1"/>
  <c r="PMT39" i="7" s="1"/>
  <c r="PMU39" i="7" s="1"/>
  <c r="PMV39" i="7" s="1"/>
  <c r="PMW39" i="7" s="1"/>
  <c r="PMX39" i="7" s="1"/>
  <c r="PMY39" i="7" s="1"/>
  <c r="PMZ39" i="7" s="1"/>
  <c r="PNA39" i="7" s="1"/>
  <c r="PNB39" i="7" s="1"/>
  <c r="PNC39" i="7" s="1"/>
  <c r="PND39" i="7" s="1"/>
  <c r="PNE39" i="7" s="1"/>
  <c r="PNF39" i="7" s="1"/>
  <c r="PNG39" i="7" s="1"/>
  <c r="PNH39" i="7" s="1"/>
  <c r="PNI39" i="7" s="1"/>
  <c r="PNJ39" i="7" s="1"/>
  <c r="PNK39" i="7" s="1"/>
  <c r="PNL39" i="7" s="1"/>
  <c r="PNM39" i="7" s="1"/>
  <c r="PNN39" i="7" s="1"/>
  <c r="PNO39" i="7" s="1"/>
  <c r="PNP39" i="7" s="1"/>
  <c r="PNQ39" i="7" s="1"/>
  <c r="PNR39" i="7" s="1"/>
  <c r="PNS39" i="7" s="1"/>
  <c r="PNT39" i="7" s="1"/>
  <c r="PNU39" i="7" s="1"/>
  <c r="PNV39" i="7" s="1"/>
  <c r="PNW39" i="7" s="1"/>
  <c r="PNX39" i="7" s="1"/>
  <c r="PNY39" i="7" s="1"/>
  <c r="PNZ39" i="7" s="1"/>
  <c r="POA39" i="7" s="1"/>
  <c r="POB39" i="7" s="1"/>
  <c r="POC39" i="7" s="1"/>
  <c r="POD39" i="7" s="1"/>
  <c r="POE39" i="7" s="1"/>
  <c r="POF39" i="7" s="1"/>
  <c r="POG39" i="7" s="1"/>
  <c r="POH39" i="7" s="1"/>
  <c r="POI39" i="7" s="1"/>
  <c r="POJ39" i="7" s="1"/>
  <c r="POK39" i="7" s="1"/>
  <c r="POL39" i="7" s="1"/>
  <c r="POM39" i="7" s="1"/>
  <c r="PON39" i="7" s="1"/>
  <c r="POO39" i="7" s="1"/>
  <c r="POP39" i="7" s="1"/>
  <c r="POQ39" i="7" s="1"/>
  <c r="POR39" i="7" s="1"/>
  <c r="POS39" i="7" s="1"/>
  <c r="POT39" i="7" s="1"/>
  <c r="POU39" i="7" s="1"/>
  <c r="POV39" i="7" s="1"/>
  <c r="POW39" i="7" s="1"/>
  <c r="POX39" i="7" s="1"/>
  <c r="POY39" i="7" s="1"/>
  <c r="POZ39" i="7" s="1"/>
  <c r="PPA39" i="7" s="1"/>
  <c r="PPB39" i="7" s="1"/>
  <c r="PPC39" i="7" s="1"/>
  <c r="PPD39" i="7" s="1"/>
  <c r="PPE39" i="7" s="1"/>
  <c r="PPF39" i="7" s="1"/>
  <c r="PPG39" i="7" s="1"/>
  <c r="PPH39" i="7" s="1"/>
  <c r="PPI39" i="7" s="1"/>
  <c r="PPJ39" i="7" s="1"/>
  <c r="PPK39" i="7" s="1"/>
  <c r="PPL39" i="7" s="1"/>
  <c r="PPM39" i="7" s="1"/>
  <c r="PPN39" i="7" s="1"/>
  <c r="PPO39" i="7" s="1"/>
  <c r="PPP39" i="7" s="1"/>
  <c r="PPQ39" i="7" s="1"/>
  <c r="PPR39" i="7" s="1"/>
  <c r="PPS39" i="7" s="1"/>
  <c r="PPT39" i="7" s="1"/>
  <c r="PPU39" i="7" s="1"/>
  <c r="PPV39" i="7" s="1"/>
  <c r="PPW39" i="7" s="1"/>
  <c r="PPX39" i="7" s="1"/>
  <c r="PPY39" i="7" s="1"/>
  <c r="PPZ39" i="7" s="1"/>
  <c r="PQA39" i="7" s="1"/>
  <c r="PQB39" i="7" s="1"/>
  <c r="PQC39" i="7" s="1"/>
  <c r="PQD39" i="7" s="1"/>
  <c r="PQE39" i="7" s="1"/>
  <c r="PQF39" i="7" s="1"/>
  <c r="PQG39" i="7" s="1"/>
  <c r="PQH39" i="7" s="1"/>
  <c r="PQI39" i="7" s="1"/>
  <c r="PQJ39" i="7" s="1"/>
  <c r="PQK39" i="7" s="1"/>
  <c r="PQL39" i="7" s="1"/>
  <c r="PQM39" i="7" s="1"/>
  <c r="PQN39" i="7" s="1"/>
  <c r="PQO39" i="7" s="1"/>
  <c r="PQP39" i="7" s="1"/>
  <c r="PQQ39" i="7" s="1"/>
  <c r="PQR39" i="7" s="1"/>
  <c r="PQS39" i="7" s="1"/>
  <c r="PQT39" i="7" s="1"/>
  <c r="PQU39" i="7" s="1"/>
  <c r="PQV39" i="7" s="1"/>
  <c r="PQW39" i="7" s="1"/>
  <c r="PQX39" i="7" s="1"/>
  <c r="PQY39" i="7" s="1"/>
  <c r="PQZ39" i="7" s="1"/>
  <c r="PRA39" i="7" s="1"/>
  <c r="PRB39" i="7" s="1"/>
  <c r="PRC39" i="7" s="1"/>
  <c r="PRD39" i="7" s="1"/>
  <c r="PRE39" i="7" s="1"/>
  <c r="PRF39" i="7" s="1"/>
  <c r="PRG39" i="7" s="1"/>
  <c r="PRH39" i="7" s="1"/>
  <c r="PRI39" i="7" s="1"/>
  <c r="PRJ39" i="7" s="1"/>
  <c r="PRK39" i="7" s="1"/>
  <c r="PRL39" i="7" s="1"/>
  <c r="PRM39" i="7" s="1"/>
  <c r="PRN39" i="7" s="1"/>
  <c r="PRO39" i="7" s="1"/>
  <c r="PRP39" i="7" s="1"/>
  <c r="PRQ39" i="7" s="1"/>
  <c r="PRR39" i="7" s="1"/>
  <c r="PRS39" i="7" s="1"/>
  <c r="PRT39" i="7" s="1"/>
  <c r="PRU39" i="7" s="1"/>
  <c r="PRV39" i="7" s="1"/>
  <c r="PRW39" i="7" s="1"/>
  <c r="PRX39" i="7" s="1"/>
  <c r="PRY39" i="7" s="1"/>
  <c r="PRZ39" i="7" s="1"/>
  <c r="PSA39" i="7" s="1"/>
  <c r="PSB39" i="7" s="1"/>
  <c r="PSC39" i="7" s="1"/>
  <c r="PSD39" i="7" s="1"/>
  <c r="PSE39" i="7" s="1"/>
  <c r="PSF39" i="7" s="1"/>
  <c r="PSG39" i="7" s="1"/>
  <c r="PSH39" i="7" s="1"/>
  <c r="PSI39" i="7" s="1"/>
  <c r="PSJ39" i="7" s="1"/>
  <c r="PSK39" i="7" s="1"/>
  <c r="PSL39" i="7" s="1"/>
  <c r="PSM39" i="7" s="1"/>
  <c r="PSN39" i="7" s="1"/>
  <c r="PSO39" i="7" s="1"/>
  <c r="PSP39" i="7" s="1"/>
  <c r="PSQ39" i="7" s="1"/>
  <c r="PSR39" i="7" s="1"/>
  <c r="PSS39" i="7" s="1"/>
  <c r="PST39" i="7" s="1"/>
  <c r="PSU39" i="7" s="1"/>
  <c r="PSV39" i="7" s="1"/>
  <c r="PSW39" i="7" s="1"/>
  <c r="PSX39" i="7" s="1"/>
  <c r="PSY39" i="7" s="1"/>
  <c r="PSZ39" i="7" s="1"/>
  <c r="PTA39" i="7" s="1"/>
  <c r="PTB39" i="7" s="1"/>
  <c r="PTC39" i="7" s="1"/>
  <c r="PTD39" i="7" s="1"/>
  <c r="PTE39" i="7" s="1"/>
  <c r="PTF39" i="7" s="1"/>
  <c r="PTG39" i="7" s="1"/>
  <c r="PTH39" i="7" s="1"/>
  <c r="PTI39" i="7" s="1"/>
  <c r="PTJ39" i="7" s="1"/>
  <c r="PTK39" i="7" s="1"/>
  <c r="PTL39" i="7" s="1"/>
  <c r="PTM39" i="7" s="1"/>
  <c r="PTN39" i="7" s="1"/>
  <c r="PTO39" i="7" s="1"/>
  <c r="PTP39" i="7" s="1"/>
  <c r="PTQ39" i="7" s="1"/>
  <c r="PTR39" i="7" s="1"/>
  <c r="PTS39" i="7" s="1"/>
  <c r="PTT39" i="7" s="1"/>
  <c r="PTU39" i="7" s="1"/>
  <c r="PTV39" i="7" s="1"/>
  <c r="PTW39" i="7" s="1"/>
  <c r="PTX39" i="7" s="1"/>
  <c r="PTY39" i="7" s="1"/>
  <c r="PTZ39" i="7" s="1"/>
  <c r="PUA39" i="7" s="1"/>
  <c r="PUB39" i="7" s="1"/>
  <c r="PUC39" i="7" s="1"/>
  <c r="PUD39" i="7" s="1"/>
  <c r="PUE39" i="7" s="1"/>
  <c r="PUF39" i="7" s="1"/>
  <c r="PUG39" i="7" s="1"/>
  <c r="PUH39" i="7" s="1"/>
  <c r="PUI39" i="7" s="1"/>
  <c r="PUJ39" i="7" s="1"/>
  <c r="PUK39" i="7" s="1"/>
  <c r="PUL39" i="7" s="1"/>
  <c r="PUM39" i="7" s="1"/>
  <c r="PUN39" i="7" s="1"/>
  <c r="PUO39" i="7" s="1"/>
  <c r="PUP39" i="7" s="1"/>
  <c r="PUQ39" i="7" s="1"/>
  <c r="PUR39" i="7" s="1"/>
  <c r="PUS39" i="7" s="1"/>
  <c r="PUT39" i="7" s="1"/>
  <c r="PUU39" i="7" s="1"/>
  <c r="PUV39" i="7" s="1"/>
  <c r="PUW39" i="7" s="1"/>
  <c r="PUX39" i="7" s="1"/>
  <c r="PUY39" i="7" s="1"/>
  <c r="PUZ39" i="7" s="1"/>
  <c r="PVA39" i="7" s="1"/>
  <c r="PVB39" i="7" s="1"/>
  <c r="PVC39" i="7" s="1"/>
  <c r="PVD39" i="7" s="1"/>
  <c r="PVE39" i="7" s="1"/>
  <c r="PVF39" i="7" s="1"/>
  <c r="PVG39" i="7" s="1"/>
  <c r="PVH39" i="7" s="1"/>
  <c r="PVI39" i="7" s="1"/>
  <c r="PVJ39" i="7" s="1"/>
  <c r="PVK39" i="7" s="1"/>
  <c r="PVL39" i="7" s="1"/>
  <c r="PVM39" i="7" s="1"/>
  <c r="PVN39" i="7" s="1"/>
  <c r="PVO39" i="7" s="1"/>
  <c r="PVP39" i="7" s="1"/>
  <c r="PVQ39" i="7" s="1"/>
  <c r="PVR39" i="7" s="1"/>
  <c r="PVS39" i="7" s="1"/>
  <c r="PVT39" i="7" s="1"/>
  <c r="PVU39" i="7" s="1"/>
  <c r="PVV39" i="7" s="1"/>
  <c r="PVW39" i="7" s="1"/>
  <c r="PVX39" i="7" s="1"/>
  <c r="PVY39" i="7" s="1"/>
  <c r="PVZ39" i="7" s="1"/>
  <c r="PWA39" i="7" s="1"/>
  <c r="PWB39" i="7" s="1"/>
  <c r="PWC39" i="7" s="1"/>
  <c r="PWD39" i="7" s="1"/>
  <c r="PWE39" i="7" s="1"/>
  <c r="PWF39" i="7" s="1"/>
  <c r="PWG39" i="7" s="1"/>
  <c r="PWH39" i="7" s="1"/>
  <c r="PWI39" i="7" s="1"/>
  <c r="PWJ39" i="7" s="1"/>
  <c r="PWK39" i="7" s="1"/>
  <c r="PWL39" i="7" s="1"/>
  <c r="PWM39" i="7" s="1"/>
  <c r="PWN39" i="7" s="1"/>
  <c r="PWO39" i="7" s="1"/>
  <c r="PWP39" i="7" s="1"/>
  <c r="PWQ39" i="7" s="1"/>
  <c r="PWR39" i="7" s="1"/>
  <c r="PWS39" i="7" s="1"/>
  <c r="PWT39" i="7" s="1"/>
  <c r="PWU39" i="7" s="1"/>
  <c r="PWV39" i="7" s="1"/>
  <c r="PWW39" i="7" s="1"/>
  <c r="PWX39" i="7" s="1"/>
  <c r="PWY39" i="7" s="1"/>
  <c r="PWZ39" i="7" s="1"/>
  <c r="PXA39" i="7" s="1"/>
  <c r="PXB39" i="7" s="1"/>
  <c r="PXC39" i="7" s="1"/>
  <c r="PXD39" i="7" s="1"/>
  <c r="PXE39" i="7" s="1"/>
  <c r="PXF39" i="7" s="1"/>
  <c r="PXG39" i="7" s="1"/>
  <c r="PXH39" i="7" s="1"/>
  <c r="PXI39" i="7" s="1"/>
  <c r="PXJ39" i="7" s="1"/>
  <c r="PXK39" i="7" s="1"/>
  <c r="PXL39" i="7" s="1"/>
  <c r="PXM39" i="7" s="1"/>
  <c r="PXN39" i="7" s="1"/>
  <c r="PXO39" i="7" s="1"/>
  <c r="PXP39" i="7" s="1"/>
  <c r="PXQ39" i="7" s="1"/>
  <c r="PXR39" i="7" s="1"/>
  <c r="PXS39" i="7" s="1"/>
  <c r="PXT39" i="7" s="1"/>
  <c r="PXU39" i="7" s="1"/>
  <c r="PXV39" i="7" s="1"/>
  <c r="PXW39" i="7" s="1"/>
  <c r="PXX39" i="7" s="1"/>
  <c r="PXY39" i="7" s="1"/>
  <c r="PXZ39" i="7" s="1"/>
  <c r="PYA39" i="7" s="1"/>
  <c r="PYB39" i="7" s="1"/>
  <c r="PYC39" i="7" s="1"/>
  <c r="PYD39" i="7" s="1"/>
  <c r="PYE39" i="7" s="1"/>
  <c r="PYF39" i="7" s="1"/>
  <c r="PYG39" i="7" s="1"/>
  <c r="PYH39" i="7" s="1"/>
  <c r="PYI39" i="7" s="1"/>
  <c r="PYJ39" i="7" s="1"/>
  <c r="PYK39" i="7" s="1"/>
  <c r="PYL39" i="7" s="1"/>
  <c r="PYM39" i="7" s="1"/>
  <c r="PYN39" i="7" s="1"/>
  <c r="PYO39" i="7" s="1"/>
  <c r="PYP39" i="7" s="1"/>
  <c r="PYQ39" i="7" s="1"/>
  <c r="PYR39" i="7" s="1"/>
  <c r="PYS39" i="7" s="1"/>
  <c r="PYT39" i="7" s="1"/>
  <c r="PYU39" i="7" s="1"/>
  <c r="PYV39" i="7" s="1"/>
  <c r="PYW39" i="7" s="1"/>
  <c r="PYX39" i="7" s="1"/>
  <c r="PYY39" i="7" s="1"/>
  <c r="PYZ39" i="7" s="1"/>
  <c r="PZA39" i="7" s="1"/>
  <c r="PZB39" i="7" s="1"/>
  <c r="PZC39" i="7" s="1"/>
  <c r="PZD39" i="7" s="1"/>
  <c r="PZE39" i="7" s="1"/>
  <c r="PZF39" i="7" s="1"/>
  <c r="PZG39" i="7" s="1"/>
  <c r="PZH39" i="7" s="1"/>
  <c r="PZI39" i="7" s="1"/>
  <c r="PZJ39" i="7" s="1"/>
  <c r="PZK39" i="7" s="1"/>
  <c r="PZL39" i="7" s="1"/>
  <c r="PZM39" i="7" s="1"/>
  <c r="PZN39" i="7" s="1"/>
  <c r="PZO39" i="7" s="1"/>
  <c r="PZP39" i="7" s="1"/>
  <c r="PZQ39" i="7" s="1"/>
  <c r="PZR39" i="7" s="1"/>
  <c r="PZS39" i="7" s="1"/>
  <c r="PZT39" i="7" s="1"/>
  <c r="PZU39" i="7" s="1"/>
  <c r="PZV39" i="7" s="1"/>
  <c r="PZW39" i="7" s="1"/>
  <c r="PZX39" i="7" s="1"/>
  <c r="PZY39" i="7" s="1"/>
  <c r="PZZ39" i="7" s="1"/>
  <c r="QAA39" i="7" s="1"/>
  <c r="QAB39" i="7" s="1"/>
  <c r="QAC39" i="7" s="1"/>
  <c r="QAD39" i="7" s="1"/>
  <c r="QAE39" i="7" s="1"/>
  <c r="QAF39" i="7" s="1"/>
  <c r="QAG39" i="7" s="1"/>
  <c r="QAH39" i="7" s="1"/>
  <c r="QAI39" i="7" s="1"/>
  <c r="QAJ39" i="7" s="1"/>
  <c r="QAK39" i="7" s="1"/>
  <c r="QAL39" i="7" s="1"/>
  <c r="QAM39" i="7" s="1"/>
  <c r="QAN39" i="7" s="1"/>
  <c r="QAO39" i="7" s="1"/>
  <c r="QAP39" i="7" s="1"/>
  <c r="QAQ39" i="7" s="1"/>
  <c r="QAR39" i="7" s="1"/>
  <c r="QAS39" i="7" s="1"/>
  <c r="QAT39" i="7" s="1"/>
  <c r="QAU39" i="7" s="1"/>
  <c r="QAV39" i="7" s="1"/>
  <c r="QAW39" i="7" s="1"/>
  <c r="QAX39" i="7" s="1"/>
  <c r="QAY39" i="7" s="1"/>
  <c r="QAZ39" i="7" s="1"/>
  <c r="QBA39" i="7" s="1"/>
  <c r="QBB39" i="7" s="1"/>
  <c r="QBC39" i="7" s="1"/>
  <c r="QBD39" i="7" s="1"/>
  <c r="QBE39" i="7" s="1"/>
  <c r="QBF39" i="7" s="1"/>
  <c r="QBG39" i="7" s="1"/>
  <c r="QBH39" i="7" s="1"/>
  <c r="QBI39" i="7" s="1"/>
  <c r="QBJ39" i="7" s="1"/>
  <c r="QBK39" i="7" s="1"/>
  <c r="QBL39" i="7" s="1"/>
  <c r="QBM39" i="7" s="1"/>
  <c r="QBN39" i="7" s="1"/>
  <c r="QBO39" i="7" s="1"/>
  <c r="QBP39" i="7" s="1"/>
  <c r="QBQ39" i="7" s="1"/>
  <c r="QBR39" i="7" s="1"/>
  <c r="QBS39" i="7" s="1"/>
  <c r="QBT39" i="7" s="1"/>
  <c r="QBU39" i="7" s="1"/>
  <c r="QBV39" i="7" s="1"/>
  <c r="QBW39" i="7" s="1"/>
  <c r="QBX39" i="7" s="1"/>
  <c r="QBY39" i="7" s="1"/>
  <c r="QBZ39" i="7" s="1"/>
  <c r="QCA39" i="7" s="1"/>
  <c r="QCB39" i="7" s="1"/>
  <c r="QCC39" i="7" s="1"/>
  <c r="QCD39" i="7" s="1"/>
  <c r="QCE39" i="7" s="1"/>
  <c r="QCF39" i="7" s="1"/>
  <c r="QCG39" i="7" s="1"/>
  <c r="QCH39" i="7" s="1"/>
  <c r="QCI39" i="7" s="1"/>
  <c r="QCJ39" i="7" s="1"/>
  <c r="QCK39" i="7" s="1"/>
  <c r="QCL39" i="7" s="1"/>
  <c r="QCM39" i="7" s="1"/>
  <c r="QCN39" i="7" s="1"/>
  <c r="QCO39" i="7" s="1"/>
  <c r="QCP39" i="7" s="1"/>
  <c r="QCQ39" i="7" s="1"/>
  <c r="QCR39" i="7" s="1"/>
  <c r="QCS39" i="7" s="1"/>
  <c r="QCT39" i="7" s="1"/>
  <c r="QCU39" i="7" s="1"/>
  <c r="QCV39" i="7" s="1"/>
  <c r="QCW39" i="7" s="1"/>
  <c r="QCX39" i="7" s="1"/>
  <c r="QCY39" i="7" s="1"/>
  <c r="QCZ39" i="7" s="1"/>
  <c r="QDA39" i="7" s="1"/>
  <c r="QDB39" i="7" s="1"/>
  <c r="QDC39" i="7" s="1"/>
  <c r="QDD39" i="7" s="1"/>
  <c r="QDE39" i="7" s="1"/>
  <c r="QDF39" i="7" s="1"/>
  <c r="QDG39" i="7" s="1"/>
  <c r="QDH39" i="7" s="1"/>
  <c r="QDI39" i="7" s="1"/>
  <c r="QDJ39" i="7" s="1"/>
  <c r="QDK39" i="7" s="1"/>
  <c r="QDL39" i="7" s="1"/>
  <c r="QDM39" i="7" s="1"/>
  <c r="QDN39" i="7" s="1"/>
  <c r="QDO39" i="7" s="1"/>
  <c r="QDP39" i="7" s="1"/>
  <c r="QDQ39" i="7" s="1"/>
  <c r="QDR39" i="7" s="1"/>
  <c r="QDS39" i="7" s="1"/>
  <c r="QDT39" i="7" s="1"/>
  <c r="QDU39" i="7" s="1"/>
  <c r="QDV39" i="7" s="1"/>
  <c r="QDW39" i="7" s="1"/>
  <c r="QDX39" i="7" s="1"/>
  <c r="QDY39" i="7" s="1"/>
  <c r="QDZ39" i="7" s="1"/>
  <c r="QEA39" i="7" s="1"/>
  <c r="QEB39" i="7" s="1"/>
  <c r="QEC39" i="7" s="1"/>
  <c r="QED39" i="7" s="1"/>
  <c r="QEE39" i="7" s="1"/>
  <c r="QEF39" i="7" s="1"/>
  <c r="QEG39" i="7" s="1"/>
  <c r="QEH39" i="7" s="1"/>
  <c r="QEI39" i="7" s="1"/>
  <c r="QEJ39" i="7" s="1"/>
  <c r="QEK39" i="7" s="1"/>
  <c r="QEL39" i="7" s="1"/>
  <c r="QEM39" i="7" s="1"/>
  <c r="QEN39" i="7" s="1"/>
  <c r="QEO39" i="7" s="1"/>
  <c r="QEP39" i="7" s="1"/>
  <c r="QEQ39" i="7" s="1"/>
  <c r="QER39" i="7" s="1"/>
  <c r="QES39" i="7" s="1"/>
  <c r="QET39" i="7" s="1"/>
  <c r="QEU39" i="7" s="1"/>
  <c r="QEV39" i="7" s="1"/>
  <c r="QEW39" i="7" s="1"/>
  <c r="QEX39" i="7" s="1"/>
  <c r="QEY39" i="7" s="1"/>
  <c r="QEZ39" i="7" s="1"/>
  <c r="QFA39" i="7" s="1"/>
  <c r="QFB39" i="7" s="1"/>
  <c r="QFC39" i="7" s="1"/>
  <c r="QFD39" i="7" s="1"/>
  <c r="QFE39" i="7" s="1"/>
  <c r="QFF39" i="7" s="1"/>
  <c r="QFG39" i="7" s="1"/>
  <c r="QFH39" i="7" s="1"/>
  <c r="QFI39" i="7" s="1"/>
  <c r="QFJ39" i="7" s="1"/>
  <c r="QFK39" i="7" s="1"/>
  <c r="QFL39" i="7" s="1"/>
  <c r="QFM39" i="7" s="1"/>
  <c r="QFN39" i="7" s="1"/>
  <c r="QFO39" i="7" s="1"/>
  <c r="QFP39" i="7" s="1"/>
  <c r="QFQ39" i="7" s="1"/>
  <c r="QFR39" i="7" s="1"/>
  <c r="QFS39" i="7" s="1"/>
  <c r="QFT39" i="7" s="1"/>
  <c r="QFU39" i="7" s="1"/>
  <c r="QFV39" i="7" s="1"/>
  <c r="QFW39" i="7" s="1"/>
  <c r="QFX39" i="7" s="1"/>
  <c r="QFY39" i="7" s="1"/>
  <c r="QFZ39" i="7" s="1"/>
  <c r="QGA39" i="7" s="1"/>
  <c r="QGB39" i="7" s="1"/>
  <c r="QGC39" i="7" s="1"/>
  <c r="QGD39" i="7" s="1"/>
  <c r="QGE39" i="7" s="1"/>
  <c r="QGF39" i="7" s="1"/>
  <c r="QGG39" i="7" s="1"/>
  <c r="QGH39" i="7" s="1"/>
  <c r="QGI39" i="7" s="1"/>
  <c r="QGJ39" i="7" s="1"/>
  <c r="QGK39" i="7" s="1"/>
  <c r="QGL39" i="7" s="1"/>
  <c r="QGM39" i="7" s="1"/>
  <c r="QGN39" i="7" s="1"/>
  <c r="QGO39" i="7" s="1"/>
  <c r="QGP39" i="7" s="1"/>
  <c r="QGQ39" i="7" s="1"/>
  <c r="QGR39" i="7" s="1"/>
  <c r="QGS39" i="7" s="1"/>
  <c r="QGT39" i="7" s="1"/>
  <c r="QGU39" i="7" s="1"/>
  <c r="QGV39" i="7" s="1"/>
  <c r="QGW39" i="7" s="1"/>
  <c r="QGX39" i="7" s="1"/>
  <c r="QGY39" i="7" s="1"/>
  <c r="QGZ39" i="7" s="1"/>
  <c r="QHA39" i="7" s="1"/>
  <c r="QHB39" i="7" s="1"/>
  <c r="QHC39" i="7" s="1"/>
  <c r="QHD39" i="7" s="1"/>
  <c r="QHE39" i="7" s="1"/>
  <c r="QHF39" i="7" s="1"/>
  <c r="QHG39" i="7" s="1"/>
  <c r="QHH39" i="7" s="1"/>
  <c r="QHI39" i="7" s="1"/>
  <c r="QHJ39" i="7" s="1"/>
  <c r="QHK39" i="7" s="1"/>
  <c r="QHL39" i="7" s="1"/>
  <c r="QHM39" i="7" s="1"/>
  <c r="QHN39" i="7" s="1"/>
  <c r="QHO39" i="7" s="1"/>
  <c r="QHP39" i="7" s="1"/>
  <c r="QHQ39" i="7" s="1"/>
  <c r="QHR39" i="7" s="1"/>
  <c r="QHS39" i="7" s="1"/>
  <c r="QHT39" i="7" s="1"/>
  <c r="QHU39" i="7" s="1"/>
  <c r="QHV39" i="7" s="1"/>
  <c r="QHW39" i="7" s="1"/>
  <c r="QHX39" i="7" s="1"/>
  <c r="QHY39" i="7" s="1"/>
  <c r="QHZ39" i="7" s="1"/>
  <c r="QIA39" i="7" s="1"/>
  <c r="QIB39" i="7" s="1"/>
  <c r="QIC39" i="7" s="1"/>
  <c r="QID39" i="7" s="1"/>
  <c r="QIE39" i="7" s="1"/>
  <c r="QIF39" i="7" s="1"/>
  <c r="QIG39" i="7" s="1"/>
  <c r="QIH39" i="7" s="1"/>
  <c r="QII39" i="7" s="1"/>
  <c r="QIJ39" i="7" s="1"/>
  <c r="QIK39" i="7" s="1"/>
  <c r="QIL39" i="7" s="1"/>
  <c r="QIM39" i="7" s="1"/>
  <c r="QIN39" i="7" s="1"/>
  <c r="QIO39" i="7" s="1"/>
  <c r="QIP39" i="7" s="1"/>
  <c r="QIQ39" i="7" s="1"/>
  <c r="QIR39" i="7" s="1"/>
  <c r="QIS39" i="7" s="1"/>
  <c r="QIT39" i="7" s="1"/>
  <c r="QIU39" i="7" s="1"/>
  <c r="QIV39" i="7" s="1"/>
  <c r="QIW39" i="7" s="1"/>
  <c r="QIX39" i="7" s="1"/>
  <c r="QIY39" i="7" s="1"/>
  <c r="QIZ39" i="7" s="1"/>
  <c r="QJA39" i="7" s="1"/>
  <c r="QJB39" i="7" s="1"/>
  <c r="QJC39" i="7" s="1"/>
  <c r="QJD39" i="7" s="1"/>
  <c r="QJE39" i="7" s="1"/>
  <c r="QJF39" i="7" s="1"/>
  <c r="QJG39" i="7" s="1"/>
  <c r="QJH39" i="7" s="1"/>
  <c r="QJI39" i="7" s="1"/>
  <c r="QJJ39" i="7" s="1"/>
  <c r="QJK39" i="7" s="1"/>
  <c r="QJL39" i="7" s="1"/>
  <c r="QJM39" i="7" s="1"/>
  <c r="QJN39" i="7" s="1"/>
  <c r="QJO39" i="7" s="1"/>
  <c r="QJP39" i="7" s="1"/>
  <c r="QJQ39" i="7" s="1"/>
  <c r="QJR39" i="7" s="1"/>
  <c r="QJS39" i="7" s="1"/>
  <c r="QJT39" i="7" s="1"/>
  <c r="QJU39" i="7" s="1"/>
  <c r="QJV39" i="7" s="1"/>
  <c r="QJW39" i="7" s="1"/>
  <c r="QJX39" i="7" s="1"/>
  <c r="QJY39" i="7" s="1"/>
  <c r="QJZ39" i="7" s="1"/>
  <c r="QKA39" i="7" s="1"/>
  <c r="QKB39" i="7" s="1"/>
  <c r="QKC39" i="7" s="1"/>
  <c r="QKD39" i="7" s="1"/>
  <c r="QKE39" i="7" s="1"/>
  <c r="QKF39" i="7" s="1"/>
  <c r="QKG39" i="7" s="1"/>
  <c r="QKH39" i="7" s="1"/>
  <c r="QKI39" i="7" s="1"/>
  <c r="QKJ39" i="7" s="1"/>
  <c r="QKK39" i="7" s="1"/>
  <c r="QKL39" i="7" s="1"/>
  <c r="QKM39" i="7" s="1"/>
  <c r="QKN39" i="7" s="1"/>
  <c r="QKO39" i="7" s="1"/>
  <c r="QKP39" i="7" s="1"/>
  <c r="QKQ39" i="7" s="1"/>
  <c r="QKR39" i="7" s="1"/>
  <c r="QKS39" i="7" s="1"/>
  <c r="QKT39" i="7" s="1"/>
  <c r="QKU39" i="7" s="1"/>
  <c r="QKV39" i="7" s="1"/>
  <c r="QKW39" i="7" s="1"/>
  <c r="QKX39" i="7" s="1"/>
  <c r="QKY39" i="7" s="1"/>
  <c r="QKZ39" i="7" s="1"/>
  <c r="QLA39" i="7" s="1"/>
  <c r="QLB39" i="7" s="1"/>
  <c r="QLC39" i="7" s="1"/>
  <c r="QLD39" i="7" s="1"/>
  <c r="QLE39" i="7" s="1"/>
  <c r="QLF39" i="7" s="1"/>
  <c r="QLG39" i="7" s="1"/>
  <c r="QLH39" i="7" s="1"/>
  <c r="QLI39" i="7" s="1"/>
  <c r="QLJ39" i="7" s="1"/>
  <c r="QLK39" i="7" s="1"/>
  <c r="QLL39" i="7" s="1"/>
  <c r="QLM39" i="7" s="1"/>
  <c r="QLN39" i="7" s="1"/>
  <c r="QLO39" i="7" s="1"/>
  <c r="QLP39" i="7" s="1"/>
  <c r="QLQ39" i="7" s="1"/>
  <c r="QLR39" i="7" s="1"/>
  <c r="QLS39" i="7" s="1"/>
  <c r="QLT39" i="7" s="1"/>
  <c r="QLU39" i="7" s="1"/>
  <c r="QLV39" i="7" s="1"/>
  <c r="QLW39" i="7" s="1"/>
  <c r="QLX39" i="7" s="1"/>
  <c r="QLY39" i="7" s="1"/>
  <c r="QLZ39" i="7" s="1"/>
  <c r="QMA39" i="7" s="1"/>
  <c r="QMB39" i="7" s="1"/>
  <c r="QMC39" i="7" s="1"/>
  <c r="QMD39" i="7" s="1"/>
  <c r="QME39" i="7" s="1"/>
  <c r="QMF39" i="7" s="1"/>
  <c r="QMG39" i="7" s="1"/>
  <c r="QMH39" i="7" s="1"/>
  <c r="QMI39" i="7" s="1"/>
  <c r="QMJ39" i="7" s="1"/>
  <c r="QMK39" i="7" s="1"/>
  <c r="QML39" i="7" s="1"/>
  <c r="QMM39" i="7" s="1"/>
  <c r="QMN39" i="7" s="1"/>
  <c r="QMO39" i="7" s="1"/>
  <c r="QMP39" i="7" s="1"/>
  <c r="QMQ39" i="7" s="1"/>
  <c r="QMR39" i="7" s="1"/>
  <c r="QMS39" i="7" s="1"/>
  <c r="QMT39" i="7" s="1"/>
  <c r="QMU39" i="7" s="1"/>
  <c r="QMV39" i="7" s="1"/>
  <c r="QMW39" i="7" s="1"/>
  <c r="QMX39" i="7" s="1"/>
  <c r="QMY39" i="7" s="1"/>
  <c r="QMZ39" i="7" s="1"/>
  <c r="QNA39" i="7" s="1"/>
  <c r="QNB39" i="7" s="1"/>
  <c r="QNC39" i="7" s="1"/>
  <c r="QND39" i="7" s="1"/>
  <c r="QNE39" i="7" s="1"/>
  <c r="QNF39" i="7" s="1"/>
  <c r="QNG39" i="7" s="1"/>
  <c r="QNH39" i="7" s="1"/>
  <c r="QNI39" i="7" s="1"/>
  <c r="QNJ39" i="7" s="1"/>
  <c r="QNK39" i="7" s="1"/>
  <c r="QNL39" i="7" s="1"/>
  <c r="QNM39" i="7" s="1"/>
  <c r="QNN39" i="7" s="1"/>
  <c r="QNO39" i="7" s="1"/>
  <c r="QNP39" i="7" s="1"/>
  <c r="QNQ39" i="7" s="1"/>
  <c r="QNR39" i="7" s="1"/>
  <c r="QNS39" i="7" s="1"/>
  <c r="QNT39" i="7" s="1"/>
  <c r="QNU39" i="7" s="1"/>
  <c r="QNV39" i="7" s="1"/>
  <c r="QNW39" i="7" s="1"/>
  <c r="QNX39" i="7" s="1"/>
  <c r="QNY39" i="7" s="1"/>
  <c r="QNZ39" i="7" s="1"/>
  <c r="QOA39" i="7" s="1"/>
  <c r="QOB39" i="7" s="1"/>
  <c r="QOC39" i="7" s="1"/>
  <c r="QOD39" i="7" s="1"/>
  <c r="QOE39" i="7" s="1"/>
  <c r="QOF39" i="7" s="1"/>
  <c r="QOG39" i="7" s="1"/>
  <c r="QOH39" i="7" s="1"/>
  <c r="QOI39" i="7" s="1"/>
  <c r="QOJ39" i="7" s="1"/>
  <c r="QOK39" i="7" s="1"/>
  <c r="QOL39" i="7" s="1"/>
  <c r="QOM39" i="7" s="1"/>
  <c r="QON39" i="7" s="1"/>
  <c r="QOO39" i="7" s="1"/>
  <c r="QOP39" i="7" s="1"/>
  <c r="QOQ39" i="7" s="1"/>
  <c r="QOR39" i="7" s="1"/>
  <c r="QOS39" i="7" s="1"/>
  <c r="QOT39" i="7" s="1"/>
  <c r="QOU39" i="7" s="1"/>
  <c r="QOV39" i="7" s="1"/>
  <c r="QOW39" i="7" s="1"/>
  <c r="QOX39" i="7" s="1"/>
  <c r="QOY39" i="7" s="1"/>
  <c r="QOZ39" i="7" s="1"/>
  <c r="QPA39" i="7" s="1"/>
  <c r="QPB39" i="7" s="1"/>
  <c r="QPC39" i="7" s="1"/>
  <c r="QPD39" i="7" s="1"/>
  <c r="QPE39" i="7" s="1"/>
  <c r="QPF39" i="7" s="1"/>
  <c r="QPG39" i="7" s="1"/>
  <c r="QPH39" i="7" s="1"/>
  <c r="QPI39" i="7" s="1"/>
  <c r="QPJ39" i="7" s="1"/>
  <c r="QPK39" i="7" s="1"/>
  <c r="QPL39" i="7" s="1"/>
  <c r="QPM39" i="7" s="1"/>
  <c r="QPN39" i="7" s="1"/>
  <c r="QPO39" i="7" s="1"/>
  <c r="QPP39" i="7" s="1"/>
  <c r="QPQ39" i="7" s="1"/>
  <c r="QPR39" i="7" s="1"/>
  <c r="QPS39" i="7" s="1"/>
  <c r="QPT39" i="7" s="1"/>
  <c r="QPU39" i="7" s="1"/>
  <c r="QPV39" i="7" s="1"/>
  <c r="QPW39" i="7" s="1"/>
  <c r="QPX39" i="7" s="1"/>
  <c r="QPY39" i="7" s="1"/>
  <c r="QPZ39" i="7" s="1"/>
  <c r="QQA39" i="7" s="1"/>
  <c r="QQB39" i="7" s="1"/>
  <c r="QQC39" i="7" s="1"/>
  <c r="QQD39" i="7" s="1"/>
  <c r="QQE39" i="7" s="1"/>
  <c r="QQF39" i="7" s="1"/>
  <c r="QQG39" i="7" s="1"/>
  <c r="QQH39" i="7" s="1"/>
  <c r="QQI39" i="7" s="1"/>
  <c r="QQJ39" i="7" s="1"/>
  <c r="QQK39" i="7" s="1"/>
  <c r="QQL39" i="7" s="1"/>
  <c r="QQM39" i="7" s="1"/>
  <c r="QQN39" i="7" s="1"/>
  <c r="QQO39" i="7" s="1"/>
  <c r="QQP39" i="7" s="1"/>
  <c r="QQQ39" i="7" s="1"/>
  <c r="QQR39" i="7" s="1"/>
  <c r="QQS39" i="7" s="1"/>
  <c r="QQT39" i="7" s="1"/>
  <c r="QQU39" i="7" s="1"/>
  <c r="QQV39" i="7" s="1"/>
  <c r="QQW39" i="7" s="1"/>
  <c r="QQX39" i="7" s="1"/>
  <c r="QQY39" i="7" s="1"/>
  <c r="QQZ39" i="7" s="1"/>
  <c r="QRA39" i="7" s="1"/>
  <c r="QRB39" i="7" s="1"/>
  <c r="QRC39" i="7" s="1"/>
  <c r="QRD39" i="7" s="1"/>
  <c r="QRE39" i="7" s="1"/>
  <c r="QRF39" i="7" s="1"/>
  <c r="QRG39" i="7" s="1"/>
  <c r="QRH39" i="7" s="1"/>
  <c r="QRI39" i="7" s="1"/>
  <c r="QRJ39" i="7" s="1"/>
  <c r="QRK39" i="7" s="1"/>
  <c r="QRL39" i="7" s="1"/>
  <c r="QRM39" i="7" s="1"/>
  <c r="QRN39" i="7" s="1"/>
  <c r="QRO39" i="7" s="1"/>
  <c r="QRP39" i="7" s="1"/>
  <c r="QRQ39" i="7" s="1"/>
  <c r="QRR39" i="7" s="1"/>
  <c r="QRS39" i="7" s="1"/>
  <c r="QRT39" i="7" s="1"/>
  <c r="QRU39" i="7" s="1"/>
  <c r="QRV39" i="7" s="1"/>
  <c r="QRW39" i="7" s="1"/>
  <c r="QRX39" i="7" s="1"/>
  <c r="QRY39" i="7" s="1"/>
  <c r="QRZ39" i="7" s="1"/>
  <c r="QSA39" i="7" s="1"/>
  <c r="QSB39" i="7" s="1"/>
  <c r="QSC39" i="7" s="1"/>
  <c r="QSD39" i="7" s="1"/>
  <c r="QSE39" i="7" s="1"/>
  <c r="QSF39" i="7" s="1"/>
  <c r="QSG39" i="7" s="1"/>
  <c r="QSH39" i="7" s="1"/>
  <c r="QSI39" i="7" s="1"/>
  <c r="QSJ39" i="7" s="1"/>
  <c r="QSK39" i="7" s="1"/>
  <c r="QSL39" i="7" s="1"/>
  <c r="QSM39" i="7" s="1"/>
  <c r="QSN39" i="7" s="1"/>
  <c r="QSO39" i="7" s="1"/>
  <c r="QSP39" i="7" s="1"/>
  <c r="QSQ39" i="7" s="1"/>
  <c r="QSR39" i="7" s="1"/>
  <c r="QSS39" i="7" s="1"/>
  <c r="QST39" i="7" s="1"/>
  <c r="QSU39" i="7" s="1"/>
  <c r="QSV39" i="7" s="1"/>
  <c r="QSW39" i="7" s="1"/>
  <c r="QSX39" i="7" s="1"/>
  <c r="QSY39" i="7" s="1"/>
  <c r="QSZ39" i="7" s="1"/>
  <c r="QTA39" i="7" s="1"/>
  <c r="QTB39" i="7" s="1"/>
  <c r="QTC39" i="7" s="1"/>
  <c r="QTD39" i="7" s="1"/>
  <c r="QTE39" i="7" s="1"/>
  <c r="QTF39" i="7" s="1"/>
  <c r="QTG39" i="7" s="1"/>
  <c r="QTH39" i="7" s="1"/>
  <c r="QTI39" i="7" s="1"/>
  <c r="QTJ39" i="7" s="1"/>
  <c r="QTK39" i="7" s="1"/>
  <c r="QTL39" i="7" s="1"/>
  <c r="QTM39" i="7" s="1"/>
  <c r="QTN39" i="7" s="1"/>
  <c r="QTO39" i="7" s="1"/>
  <c r="QTP39" i="7" s="1"/>
  <c r="QTQ39" i="7" s="1"/>
  <c r="QTR39" i="7" s="1"/>
  <c r="QTS39" i="7" s="1"/>
  <c r="QTT39" i="7" s="1"/>
  <c r="QTU39" i="7" s="1"/>
  <c r="QTV39" i="7" s="1"/>
  <c r="QTW39" i="7" s="1"/>
  <c r="QTX39" i="7" s="1"/>
  <c r="QTY39" i="7" s="1"/>
  <c r="QTZ39" i="7" s="1"/>
  <c r="QUA39" i="7" s="1"/>
  <c r="QUB39" i="7" s="1"/>
  <c r="QUC39" i="7" s="1"/>
  <c r="QUD39" i="7" s="1"/>
  <c r="QUE39" i="7" s="1"/>
  <c r="QUF39" i="7" s="1"/>
  <c r="QUG39" i="7" s="1"/>
  <c r="QUH39" i="7" s="1"/>
  <c r="QUI39" i="7" s="1"/>
  <c r="QUJ39" i="7" s="1"/>
  <c r="QUK39" i="7" s="1"/>
  <c r="QUL39" i="7" s="1"/>
  <c r="QUM39" i="7" s="1"/>
  <c r="QUN39" i="7" s="1"/>
  <c r="QUO39" i="7" s="1"/>
  <c r="QUP39" i="7" s="1"/>
  <c r="QUQ39" i="7" s="1"/>
  <c r="QUR39" i="7" s="1"/>
  <c r="QUS39" i="7" s="1"/>
  <c r="QUT39" i="7" s="1"/>
  <c r="QUU39" i="7" s="1"/>
  <c r="QUV39" i="7" s="1"/>
  <c r="QUW39" i="7" s="1"/>
  <c r="QUX39" i="7" s="1"/>
  <c r="QUY39" i="7" s="1"/>
  <c r="QUZ39" i="7" s="1"/>
  <c r="QVA39" i="7" s="1"/>
  <c r="QVB39" i="7" s="1"/>
  <c r="QVC39" i="7" s="1"/>
  <c r="QVD39" i="7" s="1"/>
  <c r="QVE39" i="7" s="1"/>
  <c r="QVF39" i="7" s="1"/>
  <c r="QVG39" i="7" s="1"/>
  <c r="QVH39" i="7" s="1"/>
  <c r="QVI39" i="7" s="1"/>
  <c r="QVJ39" i="7" s="1"/>
  <c r="QVK39" i="7" s="1"/>
  <c r="QVL39" i="7" s="1"/>
  <c r="QVM39" i="7" s="1"/>
  <c r="QVN39" i="7" s="1"/>
  <c r="QVO39" i="7" s="1"/>
  <c r="QVP39" i="7" s="1"/>
  <c r="QVQ39" i="7" s="1"/>
  <c r="QVR39" i="7" s="1"/>
  <c r="QVS39" i="7" s="1"/>
  <c r="QVT39" i="7" s="1"/>
  <c r="QVU39" i="7" s="1"/>
  <c r="QVV39" i="7" s="1"/>
  <c r="QVW39" i="7" s="1"/>
  <c r="QVX39" i="7" s="1"/>
  <c r="QVY39" i="7" s="1"/>
  <c r="QVZ39" i="7" s="1"/>
  <c r="QWA39" i="7" s="1"/>
  <c r="QWB39" i="7" s="1"/>
  <c r="QWC39" i="7" s="1"/>
  <c r="QWD39" i="7" s="1"/>
  <c r="QWE39" i="7" s="1"/>
  <c r="QWF39" i="7" s="1"/>
  <c r="QWG39" i="7" s="1"/>
  <c r="QWH39" i="7" s="1"/>
  <c r="QWI39" i="7" s="1"/>
  <c r="QWJ39" i="7" s="1"/>
  <c r="QWK39" i="7" s="1"/>
  <c r="QWL39" i="7" s="1"/>
  <c r="QWM39" i="7" s="1"/>
  <c r="QWN39" i="7" s="1"/>
  <c r="QWO39" i="7" s="1"/>
  <c r="QWP39" i="7" s="1"/>
  <c r="QWQ39" i="7" s="1"/>
  <c r="QWR39" i="7" s="1"/>
  <c r="QWS39" i="7" s="1"/>
  <c r="QWT39" i="7" s="1"/>
  <c r="QWU39" i="7" s="1"/>
  <c r="QWV39" i="7" s="1"/>
  <c r="QWW39" i="7" s="1"/>
  <c r="QWX39" i="7" s="1"/>
  <c r="QWY39" i="7" s="1"/>
  <c r="QWZ39" i="7" s="1"/>
  <c r="QXA39" i="7" s="1"/>
  <c r="QXB39" i="7" s="1"/>
  <c r="QXC39" i="7" s="1"/>
  <c r="QXD39" i="7" s="1"/>
  <c r="QXE39" i="7" s="1"/>
  <c r="QXF39" i="7" s="1"/>
  <c r="QXG39" i="7" s="1"/>
  <c r="QXH39" i="7" s="1"/>
  <c r="QXI39" i="7" s="1"/>
  <c r="QXJ39" i="7" s="1"/>
  <c r="QXK39" i="7" s="1"/>
  <c r="QXL39" i="7" s="1"/>
  <c r="QXM39" i="7" s="1"/>
  <c r="QXN39" i="7" s="1"/>
  <c r="QXO39" i="7" s="1"/>
  <c r="QXP39" i="7" s="1"/>
  <c r="QXQ39" i="7" s="1"/>
  <c r="QXR39" i="7" s="1"/>
  <c r="QXS39" i="7" s="1"/>
  <c r="QXT39" i="7" s="1"/>
  <c r="QXU39" i="7" s="1"/>
  <c r="QXV39" i="7" s="1"/>
  <c r="QXW39" i="7" s="1"/>
  <c r="QXX39" i="7" s="1"/>
  <c r="QXY39" i="7" s="1"/>
  <c r="QXZ39" i="7" s="1"/>
  <c r="QYA39" i="7" s="1"/>
  <c r="QYB39" i="7" s="1"/>
  <c r="QYC39" i="7" s="1"/>
  <c r="QYD39" i="7" s="1"/>
  <c r="QYE39" i="7" s="1"/>
  <c r="QYF39" i="7" s="1"/>
  <c r="QYG39" i="7" s="1"/>
  <c r="QYH39" i="7" s="1"/>
  <c r="QYI39" i="7" s="1"/>
  <c r="QYJ39" i="7" s="1"/>
  <c r="QYK39" i="7" s="1"/>
  <c r="QYL39" i="7" s="1"/>
  <c r="QYM39" i="7" s="1"/>
  <c r="QYN39" i="7" s="1"/>
  <c r="QYO39" i="7" s="1"/>
  <c r="QYP39" i="7" s="1"/>
  <c r="QYQ39" i="7" s="1"/>
  <c r="QYR39" i="7" s="1"/>
  <c r="QYS39" i="7" s="1"/>
  <c r="QYT39" i="7" s="1"/>
  <c r="QYU39" i="7" s="1"/>
  <c r="QYV39" i="7" s="1"/>
  <c r="QYW39" i="7" s="1"/>
  <c r="QYX39" i="7" s="1"/>
  <c r="QYY39" i="7" s="1"/>
  <c r="QYZ39" i="7" s="1"/>
  <c r="QZA39" i="7" s="1"/>
  <c r="QZB39" i="7" s="1"/>
  <c r="QZC39" i="7" s="1"/>
  <c r="QZD39" i="7" s="1"/>
  <c r="QZE39" i="7" s="1"/>
  <c r="QZF39" i="7" s="1"/>
  <c r="QZG39" i="7" s="1"/>
  <c r="QZH39" i="7" s="1"/>
  <c r="QZI39" i="7" s="1"/>
  <c r="QZJ39" i="7" s="1"/>
  <c r="QZK39" i="7" s="1"/>
  <c r="QZL39" i="7" s="1"/>
  <c r="QZM39" i="7" s="1"/>
  <c r="QZN39" i="7" s="1"/>
  <c r="QZO39" i="7" s="1"/>
  <c r="QZP39" i="7" s="1"/>
  <c r="QZQ39" i="7" s="1"/>
  <c r="QZR39" i="7" s="1"/>
  <c r="QZS39" i="7" s="1"/>
  <c r="QZT39" i="7" s="1"/>
  <c r="QZU39" i="7" s="1"/>
  <c r="QZV39" i="7" s="1"/>
  <c r="QZW39" i="7" s="1"/>
  <c r="QZX39" i="7" s="1"/>
  <c r="QZY39" i="7" s="1"/>
  <c r="QZZ39" i="7" s="1"/>
  <c r="RAA39" i="7" s="1"/>
  <c r="RAB39" i="7" s="1"/>
  <c r="RAC39" i="7" s="1"/>
  <c r="RAD39" i="7" s="1"/>
  <c r="RAE39" i="7" s="1"/>
  <c r="RAF39" i="7" s="1"/>
  <c r="RAG39" i="7" s="1"/>
  <c r="RAH39" i="7" s="1"/>
  <c r="RAI39" i="7" s="1"/>
  <c r="RAJ39" i="7" s="1"/>
  <c r="RAK39" i="7" s="1"/>
  <c r="RAL39" i="7" s="1"/>
  <c r="RAM39" i="7" s="1"/>
  <c r="RAN39" i="7" s="1"/>
  <c r="RAO39" i="7" s="1"/>
  <c r="RAP39" i="7" s="1"/>
  <c r="RAQ39" i="7" s="1"/>
  <c r="RAR39" i="7" s="1"/>
  <c r="RAS39" i="7" s="1"/>
  <c r="RAT39" i="7" s="1"/>
  <c r="RAU39" i="7" s="1"/>
  <c r="RAV39" i="7" s="1"/>
  <c r="RAW39" i="7" s="1"/>
  <c r="RAX39" i="7" s="1"/>
  <c r="RAY39" i="7" s="1"/>
  <c r="RAZ39" i="7" s="1"/>
  <c r="RBA39" i="7" s="1"/>
  <c r="RBB39" i="7" s="1"/>
  <c r="RBC39" i="7" s="1"/>
  <c r="RBD39" i="7" s="1"/>
  <c r="RBE39" i="7" s="1"/>
  <c r="RBF39" i="7" s="1"/>
  <c r="RBG39" i="7" s="1"/>
  <c r="RBH39" i="7" s="1"/>
  <c r="RBI39" i="7" s="1"/>
  <c r="RBJ39" i="7" s="1"/>
  <c r="RBK39" i="7" s="1"/>
  <c r="RBL39" i="7" s="1"/>
  <c r="RBM39" i="7" s="1"/>
  <c r="RBN39" i="7" s="1"/>
  <c r="RBO39" i="7" s="1"/>
  <c r="RBP39" i="7" s="1"/>
  <c r="RBQ39" i="7" s="1"/>
  <c r="RBR39" i="7" s="1"/>
  <c r="RBS39" i="7" s="1"/>
  <c r="RBT39" i="7" s="1"/>
  <c r="RBU39" i="7" s="1"/>
  <c r="RBV39" i="7" s="1"/>
  <c r="RBW39" i="7" s="1"/>
  <c r="RBX39" i="7" s="1"/>
  <c r="RBY39" i="7" s="1"/>
  <c r="RBZ39" i="7" s="1"/>
  <c r="RCA39" i="7" s="1"/>
  <c r="RCB39" i="7" s="1"/>
  <c r="RCC39" i="7" s="1"/>
  <c r="RCD39" i="7" s="1"/>
  <c r="RCE39" i="7" s="1"/>
  <c r="RCF39" i="7" s="1"/>
  <c r="RCG39" i="7" s="1"/>
  <c r="RCH39" i="7" s="1"/>
  <c r="RCI39" i="7" s="1"/>
  <c r="RCJ39" i="7" s="1"/>
  <c r="RCK39" i="7" s="1"/>
  <c r="RCL39" i="7" s="1"/>
  <c r="RCM39" i="7" s="1"/>
  <c r="RCN39" i="7" s="1"/>
  <c r="RCO39" i="7" s="1"/>
  <c r="RCP39" i="7" s="1"/>
  <c r="RCQ39" i="7" s="1"/>
  <c r="RCR39" i="7" s="1"/>
  <c r="RCS39" i="7" s="1"/>
  <c r="RCT39" i="7" s="1"/>
  <c r="RCU39" i="7" s="1"/>
  <c r="RCV39" i="7" s="1"/>
  <c r="RCW39" i="7" s="1"/>
  <c r="RCX39" i="7" s="1"/>
  <c r="RCY39" i="7" s="1"/>
  <c r="RCZ39" i="7" s="1"/>
  <c r="RDA39" i="7" s="1"/>
  <c r="RDB39" i="7" s="1"/>
  <c r="RDC39" i="7" s="1"/>
  <c r="RDD39" i="7" s="1"/>
  <c r="RDE39" i="7" s="1"/>
  <c r="RDF39" i="7" s="1"/>
  <c r="RDG39" i="7" s="1"/>
  <c r="RDH39" i="7" s="1"/>
  <c r="RDI39" i="7" s="1"/>
  <c r="RDJ39" i="7" s="1"/>
  <c r="RDK39" i="7" s="1"/>
  <c r="RDL39" i="7" s="1"/>
  <c r="RDM39" i="7" s="1"/>
  <c r="RDN39" i="7" s="1"/>
  <c r="RDO39" i="7" s="1"/>
  <c r="RDP39" i="7" s="1"/>
  <c r="RDQ39" i="7" s="1"/>
  <c r="RDR39" i="7" s="1"/>
  <c r="RDS39" i="7" s="1"/>
  <c r="RDT39" i="7" s="1"/>
  <c r="RDU39" i="7" s="1"/>
  <c r="RDV39" i="7" s="1"/>
  <c r="RDW39" i="7" s="1"/>
  <c r="RDX39" i="7" s="1"/>
  <c r="RDY39" i="7" s="1"/>
  <c r="RDZ39" i="7" s="1"/>
  <c r="REA39" i="7" s="1"/>
  <c r="REB39" i="7" s="1"/>
  <c r="REC39" i="7" s="1"/>
  <c r="RED39" i="7" s="1"/>
  <c r="REE39" i="7" s="1"/>
  <c r="REF39" i="7" s="1"/>
  <c r="REG39" i="7" s="1"/>
  <c r="REH39" i="7" s="1"/>
  <c r="REI39" i="7" s="1"/>
  <c r="REJ39" i="7" s="1"/>
  <c r="REK39" i="7" s="1"/>
  <c r="REL39" i="7" s="1"/>
  <c r="REM39" i="7" s="1"/>
  <c r="REN39" i="7" s="1"/>
  <c r="REO39" i="7" s="1"/>
  <c r="REP39" i="7" s="1"/>
  <c r="REQ39" i="7" s="1"/>
  <c r="RER39" i="7" s="1"/>
  <c r="RES39" i="7" s="1"/>
  <c r="RET39" i="7" s="1"/>
  <c r="REU39" i="7" s="1"/>
  <c r="REV39" i="7" s="1"/>
  <c r="REW39" i="7" s="1"/>
  <c r="REX39" i="7" s="1"/>
  <c r="REY39" i="7" s="1"/>
  <c r="REZ39" i="7" s="1"/>
  <c r="RFA39" i="7" s="1"/>
  <c r="RFB39" i="7" s="1"/>
  <c r="RFC39" i="7" s="1"/>
  <c r="RFD39" i="7" s="1"/>
  <c r="RFE39" i="7" s="1"/>
  <c r="RFF39" i="7" s="1"/>
  <c r="RFG39" i="7" s="1"/>
  <c r="RFH39" i="7" s="1"/>
  <c r="RFI39" i="7" s="1"/>
  <c r="RFJ39" i="7" s="1"/>
  <c r="RFK39" i="7" s="1"/>
  <c r="RFL39" i="7" s="1"/>
  <c r="RFM39" i="7" s="1"/>
  <c r="RFN39" i="7" s="1"/>
  <c r="RFO39" i="7" s="1"/>
  <c r="RFP39" i="7" s="1"/>
  <c r="RFQ39" i="7" s="1"/>
  <c r="RFR39" i="7" s="1"/>
  <c r="RFS39" i="7" s="1"/>
  <c r="RFT39" i="7" s="1"/>
  <c r="RFU39" i="7" s="1"/>
  <c r="RFV39" i="7" s="1"/>
  <c r="RFW39" i="7" s="1"/>
  <c r="RFX39" i="7" s="1"/>
  <c r="RFY39" i="7" s="1"/>
  <c r="RFZ39" i="7" s="1"/>
  <c r="RGA39" i="7" s="1"/>
  <c r="RGB39" i="7" s="1"/>
  <c r="RGC39" i="7" s="1"/>
  <c r="RGD39" i="7" s="1"/>
  <c r="RGE39" i="7" s="1"/>
  <c r="RGF39" i="7" s="1"/>
  <c r="RGG39" i="7" s="1"/>
  <c r="RGH39" i="7" s="1"/>
  <c r="RGI39" i="7" s="1"/>
  <c r="RGJ39" i="7" s="1"/>
  <c r="RGK39" i="7" s="1"/>
  <c r="RGL39" i="7" s="1"/>
  <c r="RGM39" i="7" s="1"/>
  <c r="RGN39" i="7" s="1"/>
  <c r="RGO39" i="7" s="1"/>
  <c r="RGP39" i="7" s="1"/>
  <c r="RGQ39" i="7" s="1"/>
  <c r="RGR39" i="7" s="1"/>
  <c r="RGS39" i="7" s="1"/>
  <c r="RGT39" i="7" s="1"/>
  <c r="RGU39" i="7" s="1"/>
  <c r="RGV39" i="7" s="1"/>
  <c r="RGW39" i="7" s="1"/>
  <c r="RGX39" i="7" s="1"/>
  <c r="RGY39" i="7" s="1"/>
  <c r="RGZ39" i="7" s="1"/>
  <c r="RHA39" i="7" s="1"/>
  <c r="RHB39" i="7" s="1"/>
  <c r="RHC39" i="7" s="1"/>
  <c r="RHD39" i="7" s="1"/>
  <c r="RHE39" i="7" s="1"/>
  <c r="RHF39" i="7" s="1"/>
  <c r="RHG39" i="7" s="1"/>
  <c r="RHH39" i="7" s="1"/>
  <c r="RHI39" i="7" s="1"/>
  <c r="RHJ39" i="7" s="1"/>
  <c r="RHK39" i="7" s="1"/>
  <c r="RHL39" i="7" s="1"/>
  <c r="RHM39" i="7" s="1"/>
  <c r="RHN39" i="7" s="1"/>
  <c r="RHO39" i="7" s="1"/>
  <c r="RHP39" i="7" s="1"/>
  <c r="RHQ39" i="7" s="1"/>
  <c r="RHR39" i="7" s="1"/>
  <c r="RHS39" i="7" s="1"/>
  <c r="RHT39" i="7" s="1"/>
  <c r="RHU39" i="7" s="1"/>
  <c r="RHV39" i="7" s="1"/>
  <c r="RHW39" i="7" s="1"/>
  <c r="RHX39" i="7" s="1"/>
  <c r="RHY39" i="7" s="1"/>
  <c r="RHZ39" i="7" s="1"/>
  <c r="RIA39" i="7" s="1"/>
  <c r="RIB39" i="7" s="1"/>
  <c r="RIC39" i="7" s="1"/>
  <c r="RID39" i="7" s="1"/>
  <c r="RIE39" i="7" s="1"/>
  <c r="RIF39" i="7" s="1"/>
  <c r="RIG39" i="7" s="1"/>
  <c r="RIH39" i="7" s="1"/>
  <c r="RII39" i="7" s="1"/>
  <c r="RIJ39" i="7" s="1"/>
  <c r="RIK39" i="7" s="1"/>
  <c r="RIL39" i="7" s="1"/>
  <c r="RIM39" i="7" s="1"/>
  <c r="RIN39" i="7" s="1"/>
  <c r="RIO39" i="7" s="1"/>
  <c r="RIP39" i="7" s="1"/>
  <c r="RIQ39" i="7" s="1"/>
  <c r="RIR39" i="7" s="1"/>
  <c r="RIS39" i="7" s="1"/>
  <c r="RIT39" i="7" s="1"/>
  <c r="RIU39" i="7" s="1"/>
  <c r="RIV39" i="7" s="1"/>
  <c r="RIW39" i="7" s="1"/>
  <c r="RIX39" i="7" s="1"/>
  <c r="RIY39" i="7" s="1"/>
  <c r="RIZ39" i="7" s="1"/>
  <c r="RJA39" i="7" s="1"/>
  <c r="RJB39" i="7" s="1"/>
  <c r="RJC39" i="7" s="1"/>
  <c r="RJD39" i="7" s="1"/>
  <c r="RJE39" i="7" s="1"/>
  <c r="RJF39" i="7" s="1"/>
  <c r="RJG39" i="7" s="1"/>
  <c r="RJH39" i="7" s="1"/>
  <c r="RJI39" i="7" s="1"/>
  <c r="RJJ39" i="7" s="1"/>
  <c r="RJK39" i="7" s="1"/>
  <c r="RJL39" i="7" s="1"/>
  <c r="RJM39" i="7" s="1"/>
  <c r="RJN39" i="7" s="1"/>
  <c r="RJO39" i="7" s="1"/>
  <c r="RJP39" i="7" s="1"/>
  <c r="RJQ39" i="7" s="1"/>
  <c r="RJR39" i="7" s="1"/>
  <c r="RJS39" i="7" s="1"/>
  <c r="RJT39" i="7" s="1"/>
  <c r="RJU39" i="7" s="1"/>
  <c r="RJV39" i="7" s="1"/>
  <c r="RJW39" i="7" s="1"/>
  <c r="RJX39" i="7" s="1"/>
  <c r="RJY39" i="7" s="1"/>
  <c r="RJZ39" i="7" s="1"/>
  <c r="RKA39" i="7" s="1"/>
  <c r="RKB39" i="7" s="1"/>
  <c r="RKC39" i="7" s="1"/>
  <c r="RKD39" i="7" s="1"/>
  <c r="RKE39" i="7" s="1"/>
  <c r="RKF39" i="7" s="1"/>
  <c r="RKG39" i="7" s="1"/>
  <c r="RKH39" i="7" s="1"/>
  <c r="RKI39" i="7" s="1"/>
  <c r="RKJ39" i="7" s="1"/>
  <c r="RKK39" i="7" s="1"/>
  <c r="RKL39" i="7" s="1"/>
  <c r="RKM39" i="7" s="1"/>
  <c r="RKN39" i="7" s="1"/>
  <c r="RKO39" i="7" s="1"/>
  <c r="RKP39" i="7" s="1"/>
  <c r="RKQ39" i="7" s="1"/>
  <c r="RKR39" i="7" s="1"/>
  <c r="RKS39" i="7" s="1"/>
  <c r="RKT39" i="7" s="1"/>
  <c r="RKU39" i="7" s="1"/>
  <c r="RKV39" i="7" s="1"/>
  <c r="RKW39" i="7" s="1"/>
  <c r="RKX39" i="7" s="1"/>
  <c r="RKY39" i="7" s="1"/>
  <c r="RKZ39" i="7" s="1"/>
  <c r="RLA39" i="7" s="1"/>
  <c r="RLB39" i="7" s="1"/>
  <c r="RLC39" i="7" s="1"/>
  <c r="RLD39" i="7" s="1"/>
  <c r="RLE39" i="7" s="1"/>
  <c r="RLF39" i="7" s="1"/>
  <c r="RLG39" i="7" s="1"/>
  <c r="RLH39" i="7" s="1"/>
  <c r="RLI39" i="7" s="1"/>
  <c r="RLJ39" i="7" s="1"/>
  <c r="RLK39" i="7" s="1"/>
  <c r="RLL39" i="7" s="1"/>
  <c r="RLM39" i="7" s="1"/>
  <c r="RLN39" i="7" s="1"/>
  <c r="RLO39" i="7" s="1"/>
  <c r="RLP39" i="7" s="1"/>
  <c r="RLQ39" i="7" s="1"/>
  <c r="RLR39" i="7" s="1"/>
  <c r="RLS39" i="7" s="1"/>
  <c r="RLT39" i="7" s="1"/>
  <c r="RLU39" i="7" s="1"/>
  <c r="RLV39" i="7" s="1"/>
  <c r="RLW39" i="7" s="1"/>
  <c r="RLX39" i="7" s="1"/>
  <c r="RLY39" i="7" s="1"/>
  <c r="RLZ39" i="7" s="1"/>
  <c r="RMA39" i="7" s="1"/>
  <c r="RMB39" i="7" s="1"/>
  <c r="RMC39" i="7" s="1"/>
  <c r="RMD39" i="7" s="1"/>
  <c r="RME39" i="7" s="1"/>
  <c r="RMF39" i="7" s="1"/>
  <c r="RMG39" i="7" s="1"/>
  <c r="RMH39" i="7" s="1"/>
  <c r="RMI39" i="7" s="1"/>
  <c r="RMJ39" i="7" s="1"/>
  <c r="RMK39" i="7" s="1"/>
  <c r="RML39" i="7" s="1"/>
  <c r="RMM39" i="7" s="1"/>
  <c r="RMN39" i="7" s="1"/>
  <c r="RMO39" i="7" s="1"/>
  <c r="RMP39" i="7" s="1"/>
  <c r="RMQ39" i="7" s="1"/>
  <c r="RMR39" i="7" s="1"/>
  <c r="RMS39" i="7" s="1"/>
  <c r="RMT39" i="7" s="1"/>
  <c r="RMU39" i="7" s="1"/>
  <c r="RMV39" i="7" s="1"/>
  <c r="RMW39" i="7" s="1"/>
  <c r="RMX39" i="7" s="1"/>
  <c r="RMY39" i="7" s="1"/>
  <c r="RMZ39" i="7" s="1"/>
  <c r="RNA39" i="7" s="1"/>
  <c r="RNB39" i="7" s="1"/>
  <c r="RNC39" i="7" s="1"/>
  <c r="RND39" i="7" s="1"/>
  <c r="RNE39" i="7" s="1"/>
  <c r="RNF39" i="7" s="1"/>
  <c r="RNG39" i="7" s="1"/>
  <c r="RNH39" i="7" s="1"/>
  <c r="RNI39" i="7" s="1"/>
  <c r="RNJ39" i="7" s="1"/>
  <c r="RNK39" i="7" s="1"/>
  <c r="RNL39" i="7" s="1"/>
  <c r="RNM39" i="7" s="1"/>
  <c r="RNN39" i="7" s="1"/>
  <c r="RNO39" i="7" s="1"/>
  <c r="RNP39" i="7" s="1"/>
  <c r="RNQ39" i="7" s="1"/>
  <c r="RNR39" i="7" s="1"/>
  <c r="RNS39" i="7" s="1"/>
  <c r="RNT39" i="7" s="1"/>
  <c r="RNU39" i="7" s="1"/>
  <c r="RNV39" i="7" s="1"/>
  <c r="RNW39" i="7" s="1"/>
  <c r="RNX39" i="7" s="1"/>
  <c r="RNY39" i="7" s="1"/>
  <c r="RNZ39" i="7" s="1"/>
  <c r="ROA39" i="7" s="1"/>
  <c r="ROB39" i="7" s="1"/>
  <c r="ROC39" i="7" s="1"/>
  <c r="ROD39" i="7" s="1"/>
  <c r="ROE39" i="7" s="1"/>
  <c r="ROF39" i="7" s="1"/>
  <c r="ROG39" i="7" s="1"/>
  <c r="ROH39" i="7" s="1"/>
  <c r="ROI39" i="7" s="1"/>
  <c r="ROJ39" i="7" s="1"/>
  <c r="ROK39" i="7" s="1"/>
  <c r="ROL39" i="7" s="1"/>
  <c r="ROM39" i="7" s="1"/>
  <c r="RON39" i="7" s="1"/>
  <c r="ROO39" i="7" s="1"/>
  <c r="ROP39" i="7" s="1"/>
  <c r="ROQ39" i="7" s="1"/>
  <c r="ROR39" i="7" s="1"/>
  <c r="ROS39" i="7" s="1"/>
  <c r="ROT39" i="7" s="1"/>
  <c r="ROU39" i="7" s="1"/>
  <c r="ROV39" i="7" s="1"/>
  <c r="ROW39" i="7" s="1"/>
  <c r="ROX39" i="7" s="1"/>
  <c r="ROY39" i="7" s="1"/>
  <c r="ROZ39" i="7" s="1"/>
  <c r="RPA39" i="7" s="1"/>
  <c r="RPB39" i="7" s="1"/>
  <c r="RPC39" i="7" s="1"/>
  <c r="RPD39" i="7" s="1"/>
  <c r="RPE39" i="7" s="1"/>
  <c r="RPF39" i="7" s="1"/>
  <c r="RPG39" i="7" s="1"/>
  <c r="RPH39" i="7" s="1"/>
  <c r="RPI39" i="7" s="1"/>
  <c r="RPJ39" i="7" s="1"/>
  <c r="RPK39" i="7" s="1"/>
  <c r="RPL39" i="7" s="1"/>
  <c r="RPM39" i="7" s="1"/>
  <c r="RPN39" i="7" s="1"/>
  <c r="RPO39" i="7" s="1"/>
  <c r="RPP39" i="7" s="1"/>
  <c r="RPQ39" i="7" s="1"/>
  <c r="RPR39" i="7" s="1"/>
  <c r="RPS39" i="7" s="1"/>
  <c r="RPT39" i="7" s="1"/>
  <c r="RPU39" i="7" s="1"/>
  <c r="RPV39" i="7" s="1"/>
  <c r="RPW39" i="7" s="1"/>
  <c r="RPX39" i="7" s="1"/>
  <c r="RPY39" i="7" s="1"/>
  <c r="RPZ39" i="7" s="1"/>
  <c r="RQA39" i="7" s="1"/>
  <c r="RQB39" i="7" s="1"/>
  <c r="RQC39" i="7" s="1"/>
  <c r="RQD39" i="7" s="1"/>
  <c r="RQE39" i="7" s="1"/>
  <c r="RQF39" i="7" s="1"/>
  <c r="RQG39" i="7" s="1"/>
  <c r="RQH39" i="7" s="1"/>
  <c r="RQI39" i="7" s="1"/>
  <c r="RQJ39" i="7" s="1"/>
  <c r="RQK39" i="7" s="1"/>
  <c r="RQL39" i="7" s="1"/>
  <c r="RQM39" i="7" s="1"/>
  <c r="RQN39" i="7" s="1"/>
  <c r="RQO39" i="7" s="1"/>
  <c r="RQP39" i="7" s="1"/>
  <c r="RQQ39" i="7" s="1"/>
  <c r="RQR39" i="7" s="1"/>
  <c r="RQS39" i="7" s="1"/>
  <c r="RQT39" i="7" s="1"/>
  <c r="RQU39" i="7" s="1"/>
  <c r="RQV39" i="7" s="1"/>
  <c r="RQW39" i="7" s="1"/>
  <c r="RQX39" i="7" s="1"/>
  <c r="RQY39" i="7" s="1"/>
  <c r="RQZ39" i="7" s="1"/>
  <c r="RRA39" i="7" s="1"/>
  <c r="RRB39" i="7" s="1"/>
  <c r="RRC39" i="7" s="1"/>
  <c r="RRD39" i="7" s="1"/>
  <c r="RRE39" i="7" s="1"/>
  <c r="RRF39" i="7" s="1"/>
  <c r="RRG39" i="7" s="1"/>
  <c r="RRH39" i="7" s="1"/>
  <c r="RRI39" i="7" s="1"/>
  <c r="RRJ39" i="7" s="1"/>
  <c r="RRK39" i="7" s="1"/>
  <c r="RRL39" i="7" s="1"/>
  <c r="RRM39" i="7" s="1"/>
  <c r="RRN39" i="7" s="1"/>
  <c r="RRO39" i="7" s="1"/>
  <c r="RRP39" i="7" s="1"/>
  <c r="RRQ39" i="7" s="1"/>
  <c r="RRR39" i="7" s="1"/>
  <c r="RRS39" i="7" s="1"/>
  <c r="RRT39" i="7" s="1"/>
  <c r="RRU39" i="7" s="1"/>
  <c r="RRV39" i="7" s="1"/>
  <c r="RRW39" i="7" s="1"/>
  <c r="RRX39" i="7" s="1"/>
  <c r="RRY39" i="7" s="1"/>
  <c r="RRZ39" i="7" s="1"/>
  <c r="RSA39" i="7" s="1"/>
  <c r="RSB39" i="7" s="1"/>
  <c r="RSC39" i="7" s="1"/>
  <c r="RSD39" i="7" s="1"/>
  <c r="RSE39" i="7" s="1"/>
  <c r="RSF39" i="7" s="1"/>
  <c r="RSG39" i="7" s="1"/>
  <c r="RSH39" i="7" s="1"/>
  <c r="RSI39" i="7" s="1"/>
  <c r="RSJ39" i="7" s="1"/>
  <c r="RSK39" i="7" s="1"/>
  <c r="RSL39" i="7" s="1"/>
  <c r="RSM39" i="7" s="1"/>
  <c r="RSN39" i="7" s="1"/>
  <c r="RSO39" i="7" s="1"/>
  <c r="RSP39" i="7" s="1"/>
  <c r="RSQ39" i="7" s="1"/>
  <c r="RSR39" i="7" s="1"/>
  <c r="RSS39" i="7" s="1"/>
  <c r="RST39" i="7" s="1"/>
  <c r="RSU39" i="7" s="1"/>
  <c r="RSV39" i="7" s="1"/>
  <c r="RSW39" i="7" s="1"/>
  <c r="RSX39" i="7" s="1"/>
  <c r="RSY39" i="7" s="1"/>
  <c r="RSZ39" i="7" s="1"/>
  <c r="RTA39" i="7" s="1"/>
  <c r="RTB39" i="7" s="1"/>
  <c r="RTC39" i="7" s="1"/>
  <c r="RTD39" i="7" s="1"/>
  <c r="RTE39" i="7" s="1"/>
  <c r="RTF39" i="7" s="1"/>
  <c r="RTG39" i="7" s="1"/>
  <c r="RTH39" i="7" s="1"/>
  <c r="RTI39" i="7" s="1"/>
  <c r="RTJ39" i="7" s="1"/>
  <c r="RTK39" i="7" s="1"/>
  <c r="RTL39" i="7" s="1"/>
  <c r="RTM39" i="7" s="1"/>
  <c r="RTN39" i="7" s="1"/>
  <c r="RTO39" i="7" s="1"/>
  <c r="RTP39" i="7" s="1"/>
  <c r="RTQ39" i="7" s="1"/>
  <c r="RTR39" i="7" s="1"/>
  <c r="RTS39" i="7" s="1"/>
  <c r="RTT39" i="7" s="1"/>
  <c r="RTU39" i="7" s="1"/>
  <c r="RTV39" i="7" s="1"/>
  <c r="RTW39" i="7" s="1"/>
  <c r="RTX39" i="7" s="1"/>
  <c r="RTY39" i="7" s="1"/>
  <c r="RTZ39" i="7" s="1"/>
  <c r="RUA39" i="7" s="1"/>
  <c r="RUB39" i="7" s="1"/>
  <c r="RUC39" i="7" s="1"/>
  <c r="RUD39" i="7" s="1"/>
  <c r="RUE39" i="7" s="1"/>
  <c r="RUF39" i="7" s="1"/>
  <c r="RUG39" i="7" s="1"/>
  <c r="RUH39" i="7" s="1"/>
  <c r="RUI39" i="7" s="1"/>
  <c r="RUJ39" i="7" s="1"/>
  <c r="RUK39" i="7" s="1"/>
  <c r="RUL39" i="7" s="1"/>
  <c r="RUM39" i="7" s="1"/>
  <c r="RUN39" i="7" s="1"/>
  <c r="RUO39" i="7" s="1"/>
  <c r="RUP39" i="7" s="1"/>
  <c r="RUQ39" i="7" s="1"/>
  <c r="RUR39" i="7" s="1"/>
  <c r="RUS39" i="7" s="1"/>
  <c r="RUT39" i="7" s="1"/>
  <c r="RUU39" i="7" s="1"/>
  <c r="RUV39" i="7" s="1"/>
  <c r="RUW39" i="7" s="1"/>
  <c r="RUX39" i="7" s="1"/>
  <c r="RUY39" i="7" s="1"/>
  <c r="RUZ39" i="7" s="1"/>
  <c r="RVA39" i="7" s="1"/>
  <c r="RVB39" i="7" s="1"/>
  <c r="RVC39" i="7" s="1"/>
  <c r="RVD39" i="7" s="1"/>
  <c r="RVE39" i="7" s="1"/>
  <c r="RVF39" i="7" s="1"/>
  <c r="RVG39" i="7" s="1"/>
  <c r="RVH39" i="7" s="1"/>
  <c r="RVI39" i="7" s="1"/>
  <c r="RVJ39" i="7" s="1"/>
  <c r="RVK39" i="7" s="1"/>
  <c r="RVL39" i="7" s="1"/>
  <c r="RVM39" i="7" s="1"/>
  <c r="RVN39" i="7" s="1"/>
  <c r="RVO39" i="7" s="1"/>
  <c r="RVP39" i="7" s="1"/>
  <c r="RVQ39" i="7" s="1"/>
  <c r="RVR39" i="7" s="1"/>
  <c r="RVS39" i="7" s="1"/>
  <c r="RVT39" i="7" s="1"/>
  <c r="RVU39" i="7" s="1"/>
  <c r="RVV39" i="7" s="1"/>
  <c r="RVW39" i="7" s="1"/>
  <c r="RVX39" i="7" s="1"/>
  <c r="RVY39" i="7" s="1"/>
  <c r="RVZ39" i="7" s="1"/>
  <c r="RWA39" i="7" s="1"/>
  <c r="RWB39" i="7" s="1"/>
  <c r="RWC39" i="7" s="1"/>
  <c r="RWD39" i="7" s="1"/>
  <c r="RWE39" i="7" s="1"/>
  <c r="RWF39" i="7" s="1"/>
  <c r="RWG39" i="7" s="1"/>
  <c r="RWH39" i="7" s="1"/>
  <c r="RWI39" i="7" s="1"/>
  <c r="RWJ39" i="7" s="1"/>
  <c r="RWK39" i="7" s="1"/>
  <c r="RWL39" i="7" s="1"/>
  <c r="RWM39" i="7" s="1"/>
  <c r="RWN39" i="7" s="1"/>
  <c r="RWO39" i="7" s="1"/>
  <c r="RWP39" i="7" s="1"/>
  <c r="RWQ39" i="7" s="1"/>
  <c r="RWR39" i="7" s="1"/>
  <c r="RWS39" i="7" s="1"/>
  <c r="RWT39" i="7" s="1"/>
  <c r="RWU39" i="7" s="1"/>
  <c r="RWV39" i="7" s="1"/>
  <c r="RWW39" i="7" s="1"/>
  <c r="RWX39" i="7" s="1"/>
  <c r="RWY39" i="7" s="1"/>
  <c r="RWZ39" i="7" s="1"/>
  <c r="RXA39" i="7" s="1"/>
  <c r="RXB39" i="7" s="1"/>
  <c r="RXC39" i="7" s="1"/>
  <c r="RXD39" i="7" s="1"/>
  <c r="RXE39" i="7" s="1"/>
  <c r="RXF39" i="7" s="1"/>
  <c r="RXG39" i="7" s="1"/>
  <c r="RXH39" i="7" s="1"/>
  <c r="RXI39" i="7" s="1"/>
  <c r="RXJ39" i="7" s="1"/>
  <c r="RXK39" i="7" s="1"/>
  <c r="RXL39" i="7" s="1"/>
  <c r="RXM39" i="7" s="1"/>
  <c r="RXN39" i="7" s="1"/>
  <c r="RXO39" i="7" s="1"/>
  <c r="RXP39" i="7" s="1"/>
  <c r="RXQ39" i="7" s="1"/>
  <c r="RXR39" i="7" s="1"/>
  <c r="RXS39" i="7" s="1"/>
  <c r="RXT39" i="7" s="1"/>
  <c r="RXU39" i="7" s="1"/>
  <c r="RXV39" i="7" s="1"/>
  <c r="RXW39" i="7" s="1"/>
  <c r="RXX39" i="7" s="1"/>
  <c r="RXY39" i="7" s="1"/>
  <c r="RXZ39" i="7" s="1"/>
  <c r="RYA39" i="7" s="1"/>
  <c r="RYB39" i="7" s="1"/>
  <c r="RYC39" i="7" s="1"/>
  <c r="RYD39" i="7" s="1"/>
  <c r="RYE39" i="7" s="1"/>
  <c r="RYF39" i="7" s="1"/>
  <c r="RYG39" i="7" s="1"/>
  <c r="RYH39" i="7" s="1"/>
  <c r="RYI39" i="7" s="1"/>
  <c r="RYJ39" i="7" s="1"/>
  <c r="RYK39" i="7" s="1"/>
  <c r="RYL39" i="7" s="1"/>
  <c r="RYM39" i="7" s="1"/>
  <c r="RYN39" i="7" s="1"/>
  <c r="RYO39" i="7" s="1"/>
  <c r="RYP39" i="7" s="1"/>
  <c r="RYQ39" i="7" s="1"/>
  <c r="RYR39" i="7" s="1"/>
  <c r="RYS39" i="7" s="1"/>
  <c r="RYT39" i="7" s="1"/>
  <c r="RYU39" i="7" s="1"/>
  <c r="RYV39" i="7" s="1"/>
  <c r="RYW39" i="7" s="1"/>
  <c r="RYX39" i="7" s="1"/>
  <c r="RYY39" i="7" s="1"/>
  <c r="RYZ39" i="7" s="1"/>
  <c r="RZA39" i="7" s="1"/>
  <c r="RZB39" i="7" s="1"/>
  <c r="RZC39" i="7" s="1"/>
  <c r="RZD39" i="7" s="1"/>
  <c r="RZE39" i="7" s="1"/>
  <c r="RZF39" i="7" s="1"/>
  <c r="RZG39" i="7" s="1"/>
  <c r="RZH39" i="7" s="1"/>
  <c r="RZI39" i="7" s="1"/>
  <c r="RZJ39" i="7" s="1"/>
  <c r="RZK39" i="7" s="1"/>
  <c r="RZL39" i="7" s="1"/>
  <c r="RZM39" i="7" s="1"/>
  <c r="RZN39" i="7" s="1"/>
  <c r="RZO39" i="7" s="1"/>
  <c r="RZP39" i="7" s="1"/>
  <c r="RZQ39" i="7" s="1"/>
  <c r="RZR39" i="7" s="1"/>
  <c r="RZS39" i="7" s="1"/>
  <c r="RZT39" i="7" s="1"/>
  <c r="RZU39" i="7" s="1"/>
  <c r="RZV39" i="7" s="1"/>
  <c r="RZW39" i="7" s="1"/>
  <c r="RZX39" i="7" s="1"/>
  <c r="RZY39" i="7" s="1"/>
  <c r="RZZ39" i="7" s="1"/>
  <c r="SAA39" i="7" s="1"/>
  <c r="SAB39" i="7" s="1"/>
  <c r="SAC39" i="7" s="1"/>
  <c r="SAD39" i="7" s="1"/>
  <c r="SAE39" i="7" s="1"/>
  <c r="SAF39" i="7" s="1"/>
  <c r="SAG39" i="7" s="1"/>
  <c r="SAH39" i="7" s="1"/>
  <c r="SAI39" i="7" s="1"/>
  <c r="SAJ39" i="7" s="1"/>
  <c r="SAK39" i="7" s="1"/>
  <c r="SAL39" i="7" s="1"/>
  <c r="SAM39" i="7" s="1"/>
  <c r="SAN39" i="7" s="1"/>
  <c r="SAO39" i="7" s="1"/>
  <c r="SAP39" i="7" s="1"/>
  <c r="SAQ39" i="7" s="1"/>
  <c r="SAR39" i="7" s="1"/>
  <c r="SAS39" i="7" s="1"/>
  <c r="SAT39" i="7" s="1"/>
  <c r="SAU39" i="7" s="1"/>
  <c r="SAV39" i="7" s="1"/>
  <c r="SAW39" i="7" s="1"/>
  <c r="SAX39" i="7" s="1"/>
  <c r="SAY39" i="7" s="1"/>
  <c r="SAZ39" i="7" s="1"/>
  <c r="SBA39" i="7" s="1"/>
  <c r="SBB39" i="7" s="1"/>
  <c r="SBC39" i="7" s="1"/>
  <c r="SBD39" i="7" s="1"/>
  <c r="SBE39" i="7" s="1"/>
  <c r="SBF39" i="7" s="1"/>
  <c r="SBG39" i="7" s="1"/>
  <c r="SBH39" i="7" s="1"/>
  <c r="SBI39" i="7" s="1"/>
  <c r="SBJ39" i="7" s="1"/>
  <c r="SBK39" i="7" s="1"/>
  <c r="SBL39" i="7" s="1"/>
  <c r="SBM39" i="7" s="1"/>
  <c r="SBN39" i="7" s="1"/>
  <c r="SBO39" i="7" s="1"/>
  <c r="SBP39" i="7" s="1"/>
  <c r="SBQ39" i="7" s="1"/>
  <c r="SBR39" i="7" s="1"/>
  <c r="SBS39" i="7" s="1"/>
  <c r="SBT39" i="7" s="1"/>
  <c r="SBU39" i="7" s="1"/>
  <c r="SBV39" i="7" s="1"/>
  <c r="SBW39" i="7" s="1"/>
  <c r="SBX39" i="7" s="1"/>
  <c r="SBY39" i="7" s="1"/>
  <c r="SBZ39" i="7" s="1"/>
  <c r="SCA39" i="7" s="1"/>
  <c r="SCB39" i="7" s="1"/>
  <c r="SCC39" i="7" s="1"/>
  <c r="SCD39" i="7" s="1"/>
  <c r="SCE39" i="7" s="1"/>
  <c r="SCF39" i="7" s="1"/>
  <c r="SCG39" i="7" s="1"/>
  <c r="SCH39" i="7" s="1"/>
  <c r="SCI39" i="7" s="1"/>
  <c r="SCJ39" i="7" s="1"/>
  <c r="SCK39" i="7" s="1"/>
  <c r="SCL39" i="7" s="1"/>
  <c r="SCM39" i="7" s="1"/>
  <c r="SCN39" i="7" s="1"/>
  <c r="SCO39" i="7" s="1"/>
  <c r="SCP39" i="7" s="1"/>
  <c r="SCQ39" i="7" s="1"/>
  <c r="SCR39" i="7" s="1"/>
  <c r="SCS39" i="7" s="1"/>
  <c r="SCT39" i="7" s="1"/>
  <c r="SCU39" i="7" s="1"/>
  <c r="SCV39" i="7" s="1"/>
  <c r="SCW39" i="7" s="1"/>
  <c r="SCX39" i="7" s="1"/>
  <c r="SCY39" i="7" s="1"/>
  <c r="SCZ39" i="7" s="1"/>
  <c r="SDA39" i="7" s="1"/>
  <c r="SDB39" i="7" s="1"/>
  <c r="SDC39" i="7" s="1"/>
  <c r="SDD39" i="7" s="1"/>
  <c r="SDE39" i="7" s="1"/>
  <c r="SDF39" i="7" s="1"/>
  <c r="SDG39" i="7" s="1"/>
  <c r="SDH39" i="7" s="1"/>
  <c r="SDI39" i="7" s="1"/>
  <c r="SDJ39" i="7" s="1"/>
  <c r="SDK39" i="7" s="1"/>
  <c r="SDL39" i="7" s="1"/>
  <c r="SDM39" i="7" s="1"/>
  <c r="SDN39" i="7" s="1"/>
  <c r="SDO39" i="7" s="1"/>
  <c r="SDP39" i="7" s="1"/>
  <c r="SDQ39" i="7" s="1"/>
  <c r="SDR39" i="7" s="1"/>
  <c r="SDS39" i="7" s="1"/>
  <c r="SDT39" i="7" s="1"/>
  <c r="SDU39" i="7" s="1"/>
  <c r="SDV39" i="7" s="1"/>
  <c r="SDW39" i="7" s="1"/>
  <c r="SDX39" i="7" s="1"/>
  <c r="SDY39" i="7" s="1"/>
  <c r="SDZ39" i="7" s="1"/>
  <c r="SEA39" i="7" s="1"/>
  <c r="SEB39" i="7" s="1"/>
  <c r="SEC39" i="7" s="1"/>
  <c r="SED39" i="7" s="1"/>
  <c r="SEE39" i="7" s="1"/>
  <c r="SEF39" i="7" s="1"/>
  <c r="SEG39" i="7" s="1"/>
  <c r="SEH39" i="7" s="1"/>
  <c r="SEI39" i="7" s="1"/>
  <c r="SEJ39" i="7" s="1"/>
  <c r="SEK39" i="7" s="1"/>
  <c r="SEL39" i="7" s="1"/>
  <c r="SEM39" i="7" s="1"/>
  <c r="SEN39" i="7" s="1"/>
  <c r="SEO39" i="7" s="1"/>
  <c r="SEP39" i="7" s="1"/>
  <c r="SEQ39" i="7" s="1"/>
  <c r="SER39" i="7" s="1"/>
  <c r="SES39" i="7" s="1"/>
  <c r="SET39" i="7" s="1"/>
  <c r="SEU39" i="7" s="1"/>
  <c r="SEV39" i="7" s="1"/>
  <c r="SEW39" i="7" s="1"/>
  <c r="SEX39" i="7" s="1"/>
  <c r="SEY39" i="7" s="1"/>
  <c r="SEZ39" i="7" s="1"/>
  <c r="SFA39" i="7" s="1"/>
  <c r="SFB39" i="7" s="1"/>
  <c r="SFC39" i="7" s="1"/>
  <c r="SFD39" i="7" s="1"/>
  <c r="SFE39" i="7" s="1"/>
  <c r="SFF39" i="7" s="1"/>
  <c r="SFG39" i="7" s="1"/>
  <c r="SFH39" i="7" s="1"/>
  <c r="SFI39" i="7" s="1"/>
  <c r="SFJ39" i="7" s="1"/>
  <c r="SFK39" i="7" s="1"/>
  <c r="SFL39" i="7" s="1"/>
  <c r="SFM39" i="7" s="1"/>
  <c r="SFN39" i="7" s="1"/>
  <c r="SFO39" i="7" s="1"/>
  <c r="SFP39" i="7" s="1"/>
  <c r="SFQ39" i="7" s="1"/>
  <c r="SFR39" i="7" s="1"/>
  <c r="SFS39" i="7" s="1"/>
  <c r="SFT39" i="7" s="1"/>
  <c r="SFU39" i="7" s="1"/>
  <c r="SFV39" i="7" s="1"/>
  <c r="SFW39" i="7" s="1"/>
  <c r="SFX39" i="7" s="1"/>
  <c r="SFY39" i="7" s="1"/>
  <c r="SFZ39" i="7" s="1"/>
  <c r="SGA39" i="7" s="1"/>
  <c r="SGB39" i="7" s="1"/>
  <c r="SGC39" i="7" s="1"/>
  <c r="SGD39" i="7" s="1"/>
  <c r="SGE39" i="7" s="1"/>
  <c r="SGF39" i="7" s="1"/>
  <c r="SGG39" i="7" s="1"/>
  <c r="SGH39" i="7" s="1"/>
  <c r="SGI39" i="7" s="1"/>
  <c r="SGJ39" i="7" s="1"/>
  <c r="SGK39" i="7" s="1"/>
  <c r="SGL39" i="7" s="1"/>
  <c r="SGM39" i="7" s="1"/>
  <c r="SGN39" i="7" s="1"/>
  <c r="SGO39" i="7" s="1"/>
  <c r="SGP39" i="7" s="1"/>
  <c r="SGQ39" i="7" s="1"/>
  <c r="SGR39" i="7" s="1"/>
  <c r="SGS39" i="7" s="1"/>
  <c r="SGT39" i="7" s="1"/>
  <c r="SGU39" i="7" s="1"/>
  <c r="SGV39" i="7" s="1"/>
  <c r="SGW39" i="7" s="1"/>
  <c r="SGX39" i="7" s="1"/>
  <c r="SGY39" i="7" s="1"/>
  <c r="SGZ39" i="7" s="1"/>
  <c r="SHA39" i="7" s="1"/>
  <c r="SHB39" i="7" s="1"/>
  <c r="SHC39" i="7" s="1"/>
  <c r="SHD39" i="7" s="1"/>
  <c r="SHE39" i="7" s="1"/>
  <c r="SHF39" i="7" s="1"/>
  <c r="SHG39" i="7" s="1"/>
  <c r="SHH39" i="7" s="1"/>
  <c r="SHI39" i="7" s="1"/>
  <c r="SHJ39" i="7" s="1"/>
  <c r="SHK39" i="7" s="1"/>
  <c r="SHL39" i="7" s="1"/>
  <c r="SHM39" i="7" s="1"/>
  <c r="SHN39" i="7" s="1"/>
  <c r="SHO39" i="7" s="1"/>
  <c r="SHP39" i="7" s="1"/>
  <c r="SHQ39" i="7" s="1"/>
  <c r="SHR39" i="7" s="1"/>
  <c r="SHS39" i="7" s="1"/>
  <c r="SHT39" i="7" s="1"/>
  <c r="SHU39" i="7" s="1"/>
  <c r="SHV39" i="7" s="1"/>
  <c r="SHW39" i="7" s="1"/>
  <c r="SHX39" i="7" s="1"/>
  <c r="SHY39" i="7" s="1"/>
  <c r="SHZ39" i="7" s="1"/>
  <c r="SIA39" i="7" s="1"/>
  <c r="SIB39" i="7" s="1"/>
  <c r="SIC39" i="7" s="1"/>
  <c r="SID39" i="7" s="1"/>
  <c r="SIE39" i="7" s="1"/>
  <c r="SIF39" i="7" s="1"/>
  <c r="SIG39" i="7" s="1"/>
  <c r="SIH39" i="7" s="1"/>
  <c r="SII39" i="7" s="1"/>
  <c r="SIJ39" i="7" s="1"/>
  <c r="SIK39" i="7" s="1"/>
  <c r="SIL39" i="7" s="1"/>
  <c r="SIM39" i="7" s="1"/>
  <c r="SIN39" i="7" s="1"/>
  <c r="SIO39" i="7" s="1"/>
  <c r="SIP39" i="7" s="1"/>
  <c r="SIQ39" i="7" s="1"/>
  <c r="SIR39" i="7" s="1"/>
  <c r="SIS39" i="7" s="1"/>
  <c r="SIT39" i="7" s="1"/>
  <c r="SIU39" i="7" s="1"/>
  <c r="SIV39" i="7" s="1"/>
  <c r="SIW39" i="7" s="1"/>
  <c r="SIX39" i="7" s="1"/>
  <c r="SIY39" i="7" s="1"/>
  <c r="SIZ39" i="7" s="1"/>
  <c r="SJA39" i="7" s="1"/>
  <c r="SJB39" i="7" s="1"/>
  <c r="SJC39" i="7" s="1"/>
  <c r="SJD39" i="7" s="1"/>
  <c r="SJE39" i="7" s="1"/>
  <c r="SJF39" i="7" s="1"/>
  <c r="SJG39" i="7" s="1"/>
  <c r="SJH39" i="7" s="1"/>
  <c r="SJI39" i="7" s="1"/>
  <c r="SJJ39" i="7" s="1"/>
  <c r="SJK39" i="7" s="1"/>
  <c r="SJL39" i="7" s="1"/>
  <c r="SJM39" i="7" s="1"/>
  <c r="SJN39" i="7" s="1"/>
  <c r="SJO39" i="7" s="1"/>
  <c r="SJP39" i="7" s="1"/>
  <c r="SJQ39" i="7" s="1"/>
  <c r="SJR39" i="7" s="1"/>
  <c r="SJS39" i="7" s="1"/>
  <c r="SJT39" i="7" s="1"/>
  <c r="SJU39" i="7" s="1"/>
  <c r="SJV39" i="7" s="1"/>
  <c r="SJW39" i="7" s="1"/>
  <c r="SJX39" i="7" s="1"/>
  <c r="SJY39" i="7" s="1"/>
  <c r="SJZ39" i="7" s="1"/>
  <c r="SKA39" i="7" s="1"/>
  <c r="SKB39" i="7" s="1"/>
  <c r="SKC39" i="7" s="1"/>
  <c r="SKD39" i="7" s="1"/>
  <c r="SKE39" i="7" s="1"/>
  <c r="SKF39" i="7" s="1"/>
  <c r="SKG39" i="7" s="1"/>
  <c r="SKH39" i="7" s="1"/>
  <c r="SKI39" i="7" s="1"/>
  <c r="SKJ39" i="7" s="1"/>
  <c r="SKK39" i="7" s="1"/>
  <c r="SKL39" i="7" s="1"/>
  <c r="SKM39" i="7" s="1"/>
  <c r="SKN39" i="7" s="1"/>
  <c r="SKO39" i="7" s="1"/>
  <c r="SKP39" i="7" s="1"/>
  <c r="SKQ39" i="7" s="1"/>
  <c r="SKR39" i="7" s="1"/>
  <c r="SKS39" i="7" s="1"/>
  <c r="SKT39" i="7" s="1"/>
  <c r="SKU39" i="7" s="1"/>
  <c r="SKV39" i="7" s="1"/>
  <c r="SKW39" i="7" s="1"/>
  <c r="SKX39" i="7" s="1"/>
  <c r="SKY39" i="7" s="1"/>
  <c r="SKZ39" i="7" s="1"/>
  <c r="SLA39" i="7" s="1"/>
  <c r="SLB39" i="7" s="1"/>
  <c r="SLC39" i="7" s="1"/>
  <c r="SLD39" i="7" s="1"/>
  <c r="SLE39" i="7" s="1"/>
  <c r="SLF39" i="7" s="1"/>
  <c r="SLG39" i="7" s="1"/>
  <c r="SLH39" i="7" s="1"/>
  <c r="SLI39" i="7" s="1"/>
  <c r="SLJ39" i="7" s="1"/>
  <c r="SLK39" i="7" s="1"/>
  <c r="SLL39" i="7" s="1"/>
  <c r="SLM39" i="7" s="1"/>
  <c r="SLN39" i="7" s="1"/>
  <c r="SLO39" i="7" s="1"/>
  <c r="SLP39" i="7" s="1"/>
  <c r="SLQ39" i="7" s="1"/>
  <c r="SLR39" i="7" s="1"/>
  <c r="SLS39" i="7" s="1"/>
  <c r="SLT39" i="7" s="1"/>
  <c r="SLU39" i="7" s="1"/>
  <c r="SLV39" i="7" s="1"/>
  <c r="SLW39" i="7" s="1"/>
  <c r="SLX39" i="7" s="1"/>
  <c r="SLY39" i="7" s="1"/>
  <c r="SLZ39" i="7" s="1"/>
  <c r="SMA39" i="7" s="1"/>
  <c r="SMB39" i="7" s="1"/>
  <c r="SMC39" i="7" s="1"/>
  <c r="SMD39" i="7" s="1"/>
  <c r="SME39" i="7" s="1"/>
  <c r="SMF39" i="7" s="1"/>
  <c r="SMG39" i="7" s="1"/>
  <c r="SMH39" i="7" s="1"/>
  <c r="SMI39" i="7" s="1"/>
  <c r="SMJ39" i="7" s="1"/>
  <c r="SMK39" i="7" s="1"/>
  <c r="SML39" i="7" s="1"/>
  <c r="SMM39" i="7" s="1"/>
  <c r="SMN39" i="7" s="1"/>
  <c r="SMO39" i="7" s="1"/>
  <c r="SMP39" i="7" s="1"/>
  <c r="SMQ39" i="7" s="1"/>
  <c r="SMR39" i="7" s="1"/>
  <c r="SMS39" i="7" s="1"/>
  <c r="SMT39" i="7" s="1"/>
  <c r="SMU39" i="7" s="1"/>
  <c r="SMV39" i="7" s="1"/>
  <c r="SMW39" i="7" s="1"/>
  <c r="SMX39" i="7" s="1"/>
  <c r="SMY39" i="7" s="1"/>
  <c r="SMZ39" i="7" s="1"/>
  <c r="SNA39" i="7" s="1"/>
  <c r="SNB39" i="7" s="1"/>
  <c r="SNC39" i="7" s="1"/>
  <c r="SND39" i="7" s="1"/>
  <c r="SNE39" i="7" s="1"/>
  <c r="SNF39" i="7" s="1"/>
  <c r="SNG39" i="7" s="1"/>
  <c r="SNH39" i="7" s="1"/>
  <c r="SNI39" i="7" s="1"/>
  <c r="SNJ39" i="7" s="1"/>
  <c r="SNK39" i="7" s="1"/>
  <c r="SNL39" i="7" s="1"/>
  <c r="SNM39" i="7" s="1"/>
  <c r="SNN39" i="7" s="1"/>
  <c r="SNO39" i="7" s="1"/>
  <c r="SNP39" i="7" s="1"/>
  <c r="SNQ39" i="7" s="1"/>
  <c r="SNR39" i="7" s="1"/>
  <c r="SNS39" i="7" s="1"/>
  <c r="SNT39" i="7" s="1"/>
  <c r="SNU39" i="7" s="1"/>
  <c r="SNV39" i="7" s="1"/>
  <c r="SNW39" i="7" s="1"/>
  <c r="SNX39" i="7" s="1"/>
  <c r="SNY39" i="7" s="1"/>
  <c r="SNZ39" i="7" s="1"/>
  <c r="SOA39" i="7" s="1"/>
  <c r="SOB39" i="7" s="1"/>
  <c r="SOC39" i="7" s="1"/>
  <c r="SOD39" i="7" s="1"/>
  <c r="SOE39" i="7" s="1"/>
  <c r="SOF39" i="7" s="1"/>
  <c r="SOG39" i="7" s="1"/>
  <c r="SOH39" i="7" s="1"/>
  <c r="SOI39" i="7" s="1"/>
  <c r="SOJ39" i="7" s="1"/>
  <c r="SOK39" i="7" s="1"/>
  <c r="SOL39" i="7" s="1"/>
  <c r="SOM39" i="7" s="1"/>
  <c r="SON39" i="7" s="1"/>
  <c r="SOO39" i="7" s="1"/>
  <c r="SOP39" i="7" s="1"/>
  <c r="SOQ39" i="7" s="1"/>
  <c r="SOR39" i="7" s="1"/>
  <c r="SOS39" i="7" s="1"/>
  <c r="SOT39" i="7" s="1"/>
  <c r="SOU39" i="7" s="1"/>
  <c r="SOV39" i="7" s="1"/>
  <c r="SOW39" i="7" s="1"/>
  <c r="SOX39" i="7" s="1"/>
  <c r="SOY39" i="7" s="1"/>
  <c r="SOZ39" i="7" s="1"/>
  <c r="SPA39" i="7" s="1"/>
  <c r="SPB39" i="7" s="1"/>
  <c r="SPC39" i="7" s="1"/>
  <c r="SPD39" i="7" s="1"/>
  <c r="SPE39" i="7" s="1"/>
  <c r="SPF39" i="7" s="1"/>
  <c r="SPG39" i="7" s="1"/>
  <c r="SPH39" i="7" s="1"/>
  <c r="SPI39" i="7" s="1"/>
  <c r="SPJ39" i="7" s="1"/>
  <c r="SPK39" i="7" s="1"/>
  <c r="SPL39" i="7" s="1"/>
  <c r="SPM39" i="7" s="1"/>
  <c r="SPN39" i="7" s="1"/>
  <c r="SPO39" i="7" s="1"/>
  <c r="SPP39" i="7" s="1"/>
  <c r="SPQ39" i="7" s="1"/>
  <c r="SPR39" i="7" s="1"/>
  <c r="SPS39" i="7" s="1"/>
  <c r="SPT39" i="7" s="1"/>
  <c r="SPU39" i="7" s="1"/>
  <c r="SPV39" i="7" s="1"/>
  <c r="SPW39" i="7" s="1"/>
  <c r="SPX39" i="7" s="1"/>
  <c r="SPY39" i="7" s="1"/>
  <c r="SPZ39" i="7" s="1"/>
  <c r="SQA39" i="7" s="1"/>
  <c r="SQB39" i="7" s="1"/>
  <c r="SQC39" i="7" s="1"/>
  <c r="SQD39" i="7" s="1"/>
  <c r="SQE39" i="7" s="1"/>
  <c r="SQF39" i="7" s="1"/>
  <c r="SQG39" i="7" s="1"/>
  <c r="SQH39" i="7" s="1"/>
  <c r="SQI39" i="7" s="1"/>
  <c r="SQJ39" i="7" s="1"/>
  <c r="SQK39" i="7" s="1"/>
  <c r="SQL39" i="7" s="1"/>
  <c r="SQM39" i="7" s="1"/>
  <c r="SQN39" i="7" s="1"/>
  <c r="SQO39" i="7" s="1"/>
  <c r="SQP39" i="7" s="1"/>
  <c r="SQQ39" i="7" s="1"/>
  <c r="SQR39" i="7" s="1"/>
  <c r="SQS39" i="7" s="1"/>
  <c r="SQT39" i="7" s="1"/>
  <c r="SQU39" i="7" s="1"/>
  <c r="SQV39" i="7" s="1"/>
  <c r="SQW39" i="7" s="1"/>
  <c r="SQX39" i="7" s="1"/>
  <c r="SQY39" i="7" s="1"/>
  <c r="SQZ39" i="7" s="1"/>
  <c r="SRA39" i="7" s="1"/>
  <c r="SRB39" i="7" s="1"/>
  <c r="SRC39" i="7" s="1"/>
  <c r="SRD39" i="7" s="1"/>
  <c r="SRE39" i="7" s="1"/>
  <c r="SRF39" i="7" s="1"/>
  <c r="SRG39" i="7" s="1"/>
  <c r="SRH39" i="7" s="1"/>
  <c r="SRI39" i="7" s="1"/>
  <c r="SRJ39" i="7" s="1"/>
  <c r="SRK39" i="7" s="1"/>
  <c r="SRL39" i="7" s="1"/>
  <c r="SRM39" i="7" s="1"/>
  <c r="SRN39" i="7" s="1"/>
  <c r="SRO39" i="7" s="1"/>
  <c r="SRP39" i="7" s="1"/>
  <c r="SRQ39" i="7" s="1"/>
  <c r="SRR39" i="7" s="1"/>
  <c r="SRS39" i="7" s="1"/>
  <c r="SRT39" i="7" s="1"/>
  <c r="SRU39" i="7" s="1"/>
  <c r="SRV39" i="7" s="1"/>
  <c r="SRW39" i="7" s="1"/>
  <c r="SRX39" i="7" s="1"/>
  <c r="SRY39" i="7" s="1"/>
  <c r="SRZ39" i="7" s="1"/>
  <c r="SSA39" i="7" s="1"/>
  <c r="SSB39" i="7" s="1"/>
  <c r="SSC39" i="7" s="1"/>
  <c r="SSD39" i="7" s="1"/>
  <c r="SSE39" i="7" s="1"/>
  <c r="SSF39" i="7" s="1"/>
  <c r="SSG39" i="7" s="1"/>
  <c r="SSH39" i="7" s="1"/>
  <c r="SSI39" i="7" s="1"/>
  <c r="SSJ39" i="7" s="1"/>
  <c r="SSK39" i="7" s="1"/>
  <c r="SSL39" i="7" s="1"/>
  <c r="SSM39" i="7" s="1"/>
  <c r="SSN39" i="7" s="1"/>
  <c r="SSO39" i="7" s="1"/>
  <c r="SSP39" i="7" s="1"/>
  <c r="SSQ39" i="7" s="1"/>
  <c r="SSR39" i="7" s="1"/>
  <c r="SSS39" i="7" s="1"/>
  <c r="SST39" i="7" s="1"/>
  <c r="SSU39" i="7" s="1"/>
  <c r="SSV39" i="7" s="1"/>
  <c r="SSW39" i="7" s="1"/>
  <c r="SSX39" i="7" s="1"/>
  <c r="SSY39" i="7" s="1"/>
  <c r="SSZ39" i="7" s="1"/>
  <c r="STA39" i="7" s="1"/>
  <c r="STB39" i="7" s="1"/>
  <c r="STC39" i="7" s="1"/>
  <c r="STD39" i="7" s="1"/>
  <c r="STE39" i="7" s="1"/>
  <c r="STF39" i="7" s="1"/>
  <c r="STG39" i="7" s="1"/>
  <c r="STH39" i="7" s="1"/>
  <c r="STI39" i="7" s="1"/>
  <c r="STJ39" i="7" s="1"/>
  <c r="STK39" i="7" s="1"/>
  <c r="STL39" i="7" s="1"/>
  <c r="STM39" i="7" s="1"/>
  <c r="STN39" i="7" s="1"/>
  <c r="STO39" i="7" s="1"/>
  <c r="STP39" i="7" s="1"/>
  <c r="STQ39" i="7" s="1"/>
  <c r="STR39" i="7" s="1"/>
  <c r="STS39" i="7" s="1"/>
  <c r="STT39" i="7" s="1"/>
  <c r="STU39" i="7" s="1"/>
  <c r="STV39" i="7" s="1"/>
  <c r="STW39" i="7" s="1"/>
  <c r="STX39" i="7" s="1"/>
  <c r="STY39" i="7" s="1"/>
  <c r="STZ39" i="7" s="1"/>
  <c r="SUA39" i="7" s="1"/>
  <c r="SUB39" i="7" s="1"/>
  <c r="SUC39" i="7" s="1"/>
  <c r="SUD39" i="7" s="1"/>
  <c r="SUE39" i="7" s="1"/>
  <c r="SUF39" i="7" s="1"/>
  <c r="SUG39" i="7" s="1"/>
  <c r="SUH39" i="7" s="1"/>
  <c r="SUI39" i="7" s="1"/>
  <c r="SUJ39" i="7" s="1"/>
  <c r="SUK39" i="7" s="1"/>
  <c r="SUL39" i="7" s="1"/>
  <c r="SUM39" i="7" s="1"/>
  <c r="SUN39" i="7" s="1"/>
  <c r="SUO39" i="7" s="1"/>
  <c r="SUP39" i="7" s="1"/>
  <c r="SUQ39" i="7" s="1"/>
  <c r="SUR39" i="7" s="1"/>
  <c r="SUS39" i="7" s="1"/>
  <c r="SUT39" i="7" s="1"/>
  <c r="SUU39" i="7" s="1"/>
  <c r="SUV39" i="7" s="1"/>
  <c r="SUW39" i="7" s="1"/>
  <c r="SUX39" i="7" s="1"/>
  <c r="SUY39" i="7" s="1"/>
  <c r="SUZ39" i="7" s="1"/>
  <c r="SVA39" i="7" s="1"/>
  <c r="SVB39" i="7" s="1"/>
  <c r="SVC39" i="7" s="1"/>
  <c r="SVD39" i="7" s="1"/>
  <c r="SVE39" i="7" s="1"/>
  <c r="SVF39" i="7" s="1"/>
  <c r="SVG39" i="7" s="1"/>
  <c r="SVH39" i="7" s="1"/>
  <c r="SVI39" i="7" s="1"/>
  <c r="SVJ39" i="7" s="1"/>
  <c r="SVK39" i="7" s="1"/>
  <c r="SVL39" i="7" s="1"/>
  <c r="SVM39" i="7" s="1"/>
  <c r="SVN39" i="7" s="1"/>
  <c r="SVO39" i="7" s="1"/>
  <c r="SVP39" i="7" s="1"/>
  <c r="SVQ39" i="7" s="1"/>
  <c r="SVR39" i="7" s="1"/>
  <c r="SVS39" i="7" s="1"/>
  <c r="SVT39" i="7" s="1"/>
  <c r="SVU39" i="7" s="1"/>
  <c r="SVV39" i="7" s="1"/>
  <c r="SVW39" i="7" s="1"/>
  <c r="SVX39" i="7" s="1"/>
  <c r="SVY39" i="7" s="1"/>
  <c r="SVZ39" i="7" s="1"/>
  <c r="SWA39" i="7" s="1"/>
  <c r="SWB39" i="7" s="1"/>
  <c r="SWC39" i="7" s="1"/>
  <c r="SWD39" i="7" s="1"/>
  <c r="SWE39" i="7" s="1"/>
  <c r="SWF39" i="7" s="1"/>
  <c r="SWG39" i="7" s="1"/>
  <c r="SWH39" i="7" s="1"/>
  <c r="SWI39" i="7" s="1"/>
  <c r="SWJ39" i="7" s="1"/>
  <c r="SWK39" i="7" s="1"/>
  <c r="SWL39" i="7" s="1"/>
  <c r="SWM39" i="7" s="1"/>
  <c r="SWN39" i="7" s="1"/>
  <c r="SWO39" i="7" s="1"/>
  <c r="SWP39" i="7" s="1"/>
  <c r="SWQ39" i="7" s="1"/>
  <c r="SWR39" i="7" s="1"/>
  <c r="SWS39" i="7" s="1"/>
  <c r="SWT39" i="7" s="1"/>
  <c r="SWU39" i="7" s="1"/>
  <c r="SWV39" i="7" s="1"/>
  <c r="SWW39" i="7" s="1"/>
  <c r="SWX39" i="7" s="1"/>
  <c r="SWY39" i="7" s="1"/>
  <c r="SWZ39" i="7" s="1"/>
  <c r="SXA39" i="7" s="1"/>
  <c r="SXB39" i="7" s="1"/>
  <c r="SXC39" i="7" s="1"/>
  <c r="SXD39" i="7" s="1"/>
  <c r="SXE39" i="7" s="1"/>
  <c r="SXF39" i="7" s="1"/>
  <c r="SXG39" i="7" s="1"/>
  <c r="SXH39" i="7" s="1"/>
  <c r="SXI39" i="7" s="1"/>
  <c r="SXJ39" i="7" s="1"/>
  <c r="SXK39" i="7" s="1"/>
  <c r="SXL39" i="7" s="1"/>
  <c r="SXM39" i="7" s="1"/>
  <c r="SXN39" i="7" s="1"/>
  <c r="SXO39" i="7" s="1"/>
  <c r="SXP39" i="7" s="1"/>
  <c r="SXQ39" i="7" s="1"/>
  <c r="SXR39" i="7" s="1"/>
  <c r="SXS39" i="7" s="1"/>
  <c r="SXT39" i="7" s="1"/>
  <c r="SXU39" i="7" s="1"/>
  <c r="SXV39" i="7" s="1"/>
  <c r="SXW39" i="7" s="1"/>
  <c r="SXX39" i="7" s="1"/>
  <c r="SXY39" i="7" s="1"/>
  <c r="SXZ39" i="7" s="1"/>
  <c r="SYA39" i="7" s="1"/>
  <c r="SYB39" i="7" s="1"/>
  <c r="SYC39" i="7" s="1"/>
  <c r="SYD39" i="7" s="1"/>
  <c r="SYE39" i="7" s="1"/>
  <c r="SYF39" i="7" s="1"/>
  <c r="SYG39" i="7" s="1"/>
  <c r="SYH39" i="7" s="1"/>
  <c r="SYI39" i="7" s="1"/>
  <c r="SYJ39" i="7" s="1"/>
  <c r="SYK39" i="7" s="1"/>
  <c r="SYL39" i="7" s="1"/>
  <c r="SYM39" i="7" s="1"/>
  <c r="SYN39" i="7" s="1"/>
  <c r="SYO39" i="7" s="1"/>
  <c r="SYP39" i="7" s="1"/>
  <c r="SYQ39" i="7" s="1"/>
  <c r="SYR39" i="7" s="1"/>
  <c r="SYS39" i="7" s="1"/>
  <c r="SYT39" i="7" s="1"/>
  <c r="SYU39" i="7" s="1"/>
  <c r="SYV39" i="7" s="1"/>
  <c r="SYW39" i="7" s="1"/>
  <c r="SYX39" i="7" s="1"/>
  <c r="SYY39" i="7" s="1"/>
  <c r="SYZ39" i="7" s="1"/>
  <c r="SZA39" i="7" s="1"/>
  <c r="SZB39" i="7" s="1"/>
  <c r="SZC39" i="7" s="1"/>
  <c r="SZD39" i="7" s="1"/>
  <c r="SZE39" i="7" s="1"/>
  <c r="SZF39" i="7" s="1"/>
  <c r="SZG39" i="7" s="1"/>
  <c r="SZH39" i="7" s="1"/>
  <c r="SZI39" i="7" s="1"/>
  <c r="SZJ39" i="7" s="1"/>
  <c r="SZK39" i="7" s="1"/>
  <c r="SZL39" i="7" s="1"/>
  <c r="SZM39" i="7" s="1"/>
  <c r="SZN39" i="7" s="1"/>
  <c r="SZO39" i="7" s="1"/>
  <c r="SZP39" i="7" s="1"/>
  <c r="SZQ39" i="7" s="1"/>
  <c r="SZR39" i="7" s="1"/>
  <c r="SZS39" i="7" s="1"/>
  <c r="SZT39" i="7" s="1"/>
  <c r="SZU39" i="7" s="1"/>
  <c r="SZV39" i="7" s="1"/>
  <c r="SZW39" i="7" s="1"/>
  <c r="SZX39" i="7" s="1"/>
  <c r="SZY39" i="7" s="1"/>
  <c r="SZZ39" i="7" s="1"/>
  <c r="TAA39" i="7" s="1"/>
  <c r="TAB39" i="7" s="1"/>
  <c r="TAC39" i="7" s="1"/>
  <c r="TAD39" i="7" s="1"/>
  <c r="TAE39" i="7" s="1"/>
  <c r="TAF39" i="7" s="1"/>
  <c r="TAG39" i="7" s="1"/>
  <c r="TAH39" i="7" s="1"/>
  <c r="TAI39" i="7" s="1"/>
  <c r="TAJ39" i="7" s="1"/>
  <c r="TAK39" i="7" s="1"/>
  <c r="TAL39" i="7" s="1"/>
  <c r="TAM39" i="7" s="1"/>
  <c r="TAN39" i="7" s="1"/>
  <c r="TAO39" i="7" s="1"/>
  <c r="TAP39" i="7" s="1"/>
  <c r="TAQ39" i="7" s="1"/>
  <c r="TAR39" i="7" s="1"/>
  <c r="TAS39" i="7" s="1"/>
  <c r="TAT39" i="7" s="1"/>
  <c r="TAU39" i="7" s="1"/>
  <c r="TAV39" i="7" s="1"/>
  <c r="TAW39" i="7" s="1"/>
  <c r="TAX39" i="7" s="1"/>
  <c r="TAY39" i="7" s="1"/>
  <c r="TAZ39" i="7" s="1"/>
  <c r="TBA39" i="7" s="1"/>
  <c r="TBB39" i="7" s="1"/>
  <c r="TBC39" i="7" s="1"/>
  <c r="TBD39" i="7" s="1"/>
  <c r="TBE39" i="7" s="1"/>
  <c r="TBF39" i="7" s="1"/>
  <c r="TBG39" i="7" s="1"/>
  <c r="TBH39" i="7" s="1"/>
  <c r="TBI39" i="7" s="1"/>
  <c r="TBJ39" i="7" s="1"/>
  <c r="TBK39" i="7" s="1"/>
  <c r="TBL39" i="7" s="1"/>
  <c r="TBM39" i="7" s="1"/>
  <c r="TBN39" i="7" s="1"/>
  <c r="TBO39" i="7" s="1"/>
  <c r="TBP39" i="7" s="1"/>
  <c r="TBQ39" i="7" s="1"/>
  <c r="TBR39" i="7" s="1"/>
  <c r="TBS39" i="7" s="1"/>
  <c r="TBT39" i="7" s="1"/>
  <c r="TBU39" i="7" s="1"/>
  <c r="TBV39" i="7" s="1"/>
  <c r="TBW39" i="7" s="1"/>
  <c r="TBX39" i="7" s="1"/>
  <c r="TBY39" i="7" s="1"/>
  <c r="TBZ39" i="7" s="1"/>
  <c r="TCA39" i="7" s="1"/>
  <c r="TCB39" i="7" s="1"/>
  <c r="TCC39" i="7" s="1"/>
  <c r="TCD39" i="7" s="1"/>
  <c r="TCE39" i="7" s="1"/>
  <c r="TCF39" i="7" s="1"/>
  <c r="TCG39" i="7" s="1"/>
  <c r="TCH39" i="7" s="1"/>
  <c r="TCI39" i="7" s="1"/>
  <c r="TCJ39" i="7" s="1"/>
  <c r="TCK39" i="7" s="1"/>
  <c r="TCL39" i="7" s="1"/>
  <c r="TCM39" i="7" s="1"/>
  <c r="TCN39" i="7" s="1"/>
  <c r="TCO39" i="7" s="1"/>
  <c r="TCP39" i="7" s="1"/>
  <c r="TCQ39" i="7" s="1"/>
  <c r="TCR39" i="7" s="1"/>
  <c r="TCS39" i="7" s="1"/>
  <c r="TCT39" i="7" s="1"/>
  <c r="TCU39" i="7" s="1"/>
  <c r="TCV39" i="7" s="1"/>
  <c r="TCW39" i="7" s="1"/>
  <c r="TCX39" i="7" s="1"/>
  <c r="TCY39" i="7" s="1"/>
  <c r="TCZ39" i="7" s="1"/>
  <c r="TDA39" i="7" s="1"/>
  <c r="TDB39" i="7" s="1"/>
  <c r="TDC39" i="7" s="1"/>
  <c r="TDD39" i="7" s="1"/>
  <c r="TDE39" i="7" s="1"/>
  <c r="TDF39" i="7" s="1"/>
  <c r="TDG39" i="7" s="1"/>
  <c r="TDH39" i="7" s="1"/>
  <c r="TDI39" i="7" s="1"/>
  <c r="TDJ39" i="7" s="1"/>
  <c r="TDK39" i="7" s="1"/>
  <c r="TDL39" i="7" s="1"/>
  <c r="TDM39" i="7" s="1"/>
  <c r="TDN39" i="7" s="1"/>
  <c r="TDO39" i="7" s="1"/>
  <c r="TDP39" i="7" s="1"/>
  <c r="TDQ39" i="7" s="1"/>
  <c r="TDR39" i="7" s="1"/>
  <c r="TDS39" i="7" s="1"/>
  <c r="TDT39" i="7" s="1"/>
  <c r="TDU39" i="7" s="1"/>
  <c r="TDV39" i="7" s="1"/>
  <c r="TDW39" i="7" s="1"/>
  <c r="TDX39" i="7" s="1"/>
  <c r="TDY39" i="7" s="1"/>
  <c r="TDZ39" i="7" s="1"/>
  <c r="TEA39" i="7" s="1"/>
  <c r="TEB39" i="7" s="1"/>
  <c r="TEC39" i="7" s="1"/>
  <c r="TED39" i="7" s="1"/>
  <c r="TEE39" i="7" s="1"/>
  <c r="TEF39" i="7" s="1"/>
  <c r="TEG39" i="7" s="1"/>
  <c r="TEH39" i="7" s="1"/>
  <c r="TEI39" i="7" s="1"/>
  <c r="TEJ39" i="7" s="1"/>
  <c r="TEK39" i="7" s="1"/>
  <c r="TEL39" i="7" s="1"/>
  <c r="TEM39" i="7" s="1"/>
  <c r="TEN39" i="7" s="1"/>
  <c r="TEO39" i="7" s="1"/>
  <c r="TEP39" i="7" s="1"/>
  <c r="TEQ39" i="7" s="1"/>
  <c r="TER39" i="7" s="1"/>
  <c r="TES39" i="7" s="1"/>
  <c r="TET39" i="7" s="1"/>
  <c r="TEU39" i="7" s="1"/>
  <c r="TEV39" i="7" s="1"/>
  <c r="TEW39" i="7" s="1"/>
  <c r="TEX39" i="7" s="1"/>
  <c r="TEY39" i="7" s="1"/>
  <c r="TEZ39" i="7" s="1"/>
  <c r="TFA39" i="7" s="1"/>
  <c r="TFB39" i="7" s="1"/>
  <c r="TFC39" i="7" s="1"/>
  <c r="TFD39" i="7" s="1"/>
  <c r="TFE39" i="7" s="1"/>
  <c r="TFF39" i="7" s="1"/>
  <c r="TFG39" i="7" s="1"/>
  <c r="TFH39" i="7" s="1"/>
  <c r="TFI39" i="7" s="1"/>
  <c r="TFJ39" i="7" s="1"/>
  <c r="TFK39" i="7" s="1"/>
  <c r="TFL39" i="7" s="1"/>
  <c r="TFM39" i="7" s="1"/>
  <c r="TFN39" i="7" s="1"/>
  <c r="TFO39" i="7" s="1"/>
  <c r="TFP39" i="7" s="1"/>
  <c r="TFQ39" i="7" s="1"/>
  <c r="TFR39" i="7" s="1"/>
  <c r="TFS39" i="7" s="1"/>
  <c r="TFT39" i="7" s="1"/>
  <c r="TFU39" i="7" s="1"/>
  <c r="TFV39" i="7" s="1"/>
  <c r="TFW39" i="7" s="1"/>
  <c r="TFX39" i="7" s="1"/>
  <c r="TFY39" i="7" s="1"/>
  <c r="TFZ39" i="7" s="1"/>
  <c r="TGA39" i="7" s="1"/>
  <c r="TGB39" i="7" s="1"/>
  <c r="TGC39" i="7" s="1"/>
  <c r="TGD39" i="7" s="1"/>
  <c r="TGE39" i="7" s="1"/>
  <c r="TGF39" i="7" s="1"/>
  <c r="TGG39" i="7" s="1"/>
  <c r="TGH39" i="7" s="1"/>
  <c r="TGI39" i="7" s="1"/>
  <c r="TGJ39" i="7" s="1"/>
  <c r="TGK39" i="7" s="1"/>
  <c r="TGL39" i="7" s="1"/>
  <c r="TGM39" i="7" s="1"/>
  <c r="TGN39" i="7" s="1"/>
  <c r="TGO39" i="7" s="1"/>
  <c r="TGP39" i="7" s="1"/>
  <c r="TGQ39" i="7" s="1"/>
  <c r="TGR39" i="7" s="1"/>
  <c r="TGS39" i="7" s="1"/>
  <c r="TGT39" i="7" s="1"/>
  <c r="TGU39" i="7" s="1"/>
  <c r="TGV39" i="7" s="1"/>
  <c r="TGW39" i="7" s="1"/>
  <c r="TGX39" i="7" s="1"/>
  <c r="TGY39" i="7" s="1"/>
  <c r="TGZ39" i="7" s="1"/>
  <c r="THA39" i="7" s="1"/>
  <c r="THB39" i="7" s="1"/>
  <c r="THC39" i="7" s="1"/>
  <c r="THD39" i="7" s="1"/>
  <c r="THE39" i="7" s="1"/>
  <c r="THF39" i="7" s="1"/>
  <c r="THG39" i="7" s="1"/>
  <c r="THH39" i="7" s="1"/>
  <c r="THI39" i="7" s="1"/>
  <c r="THJ39" i="7" s="1"/>
  <c r="THK39" i="7" s="1"/>
  <c r="THL39" i="7" s="1"/>
  <c r="THM39" i="7" s="1"/>
  <c r="THN39" i="7" s="1"/>
  <c r="THO39" i="7" s="1"/>
  <c r="THP39" i="7" s="1"/>
  <c r="THQ39" i="7" s="1"/>
  <c r="THR39" i="7" s="1"/>
  <c r="THS39" i="7" s="1"/>
  <c r="THT39" i="7" s="1"/>
  <c r="THU39" i="7" s="1"/>
  <c r="THV39" i="7" s="1"/>
  <c r="THW39" i="7" s="1"/>
  <c r="THX39" i="7" s="1"/>
  <c r="THY39" i="7" s="1"/>
  <c r="THZ39" i="7" s="1"/>
  <c r="TIA39" i="7" s="1"/>
  <c r="TIB39" i="7" s="1"/>
  <c r="TIC39" i="7" s="1"/>
  <c r="TID39" i="7" s="1"/>
  <c r="TIE39" i="7" s="1"/>
  <c r="TIF39" i="7" s="1"/>
  <c r="TIG39" i="7" s="1"/>
  <c r="TIH39" i="7" s="1"/>
  <c r="TII39" i="7" s="1"/>
  <c r="TIJ39" i="7" s="1"/>
  <c r="TIK39" i="7" s="1"/>
  <c r="TIL39" i="7" s="1"/>
  <c r="TIM39" i="7" s="1"/>
  <c r="TIN39" i="7" s="1"/>
  <c r="TIO39" i="7" s="1"/>
  <c r="TIP39" i="7" s="1"/>
  <c r="TIQ39" i="7" s="1"/>
  <c r="TIR39" i="7" s="1"/>
  <c r="TIS39" i="7" s="1"/>
  <c r="TIT39" i="7" s="1"/>
  <c r="TIU39" i="7" s="1"/>
  <c r="TIV39" i="7" s="1"/>
  <c r="TIW39" i="7" s="1"/>
  <c r="TIX39" i="7" s="1"/>
  <c r="TIY39" i="7" s="1"/>
  <c r="TIZ39" i="7" s="1"/>
  <c r="TJA39" i="7" s="1"/>
  <c r="TJB39" i="7" s="1"/>
  <c r="TJC39" i="7" s="1"/>
  <c r="TJD39" i="7" s="1"/>
  <c r="TJE39" i="7" s="1"/>
  <c r="TJF39" i="7" s="1"/>
  <c r="TJG39" i="7" s="1"/>
  <c r="TJH39" i="7" s="1"/>
  <c r="TJI39" i="7" s="1"/>
  <c r="TJJ39" i="7" s="1"/>
  <c r="TJK39" i="7" s="1"/>
  <c r="TJL39" i="7" s="1"/>
  <c r="TJM39" i="7" s="1"/>
  <c r="TJN39" i="7" s="1"/>
  <c r="TJO39" i="7" s="1"/>
  <c r="TJP39" i="7" s="1"/>
  <c r="TJQ39" i="7" s="1"/>
  <c r="TJR39" i="7" s="1"/>
  <c r="TJS39" i="7" s="1"/>
  <c r="TJT39" i="7" s="1"/>
  <c r="TJU39" i="7" s="1"/>
  <c r="TJV39" i="7" s="1"/>
  <c r="TJW39" i="7" s="1"/>
  <c r="TJX39" i="7" s="1"/>
  <c r="TJY39" i="7" s="1"/>
  <c r="TJZ39" i="7" s="1"/>
  <c r="TKA39" i="7" s="1"/>
  <c r="TKB39" i="7" s="1"/>
  <c r="TKC39" i="7" s="1"/>
  <c r="TKD39" i="7" s="1"/>
  <c r="TKE39" i="7" s="1"/>
  <c r="TKF39" i="7" s="1"/>
  <c r="TKG39" i="7" s="1"/>
  <c r="TKH39" i="7" s="1"/>
  <c r="TKI39" i="7" s="1"/>
  <c r="TKJ39" i="7" s="1"/>
  <c r="TKK39" i="7" s="1"/>
  <c r="TKL39" i="7" s="1"/>
  <c r="TKM39" i="7" s="1"/>
  <c r="TKN39" i="7" s="1"/>
  <c r="TKO39" i="7" s="1"/>
  <c r="TKP39" i="7" s="1"/>
  <c r="TKQ39" i="7" s="1"/>
  <c r="TKR39" i="7" s="1"/>
  <c r="TKS39" i="7" s="1"/>
  <c r="TKT39" i="7" s="1"/>
  <c r="TKU39" i="7" s="1"/>
  <c r="TKV39" i="7" s="1"/>
  <c r="TKW39" i="7" s="1"/>
  <c r="TKX39" i="7" s="1"/>
  <c r="TKY39" i="7" s="1"/>
  <c r="TKZ39" i="7" s="1"/>
  <c r="TLA39" i="7" s="1"/>
  <c r="TLB39" i="7" s="1"/>
  <c r="TLC39" i="7" s="1"/>
  <c r="TLD39" i="7" s="1"/>
  <c r="TLE39" i="7" s="1"/>
  <c r="TLF39" i="7" s="1"/>
  <c r="TLG39" i="7" s="1"/>
  <c r="TLH39" i="7" s="1"/>
  <c r="TLI39" i="7" s="1"/>
  <c r="TLJ39" i="7" s="1"/>
  <c r="TLK39" i="7" s="1"/>
  <c r="TLL39" i="7" s="1"/>
  <c r="TLM39" i="7" s="1"/>
  <c r="TLN39" i="7" s="1"/>
  <c r="TLO39" i="7" s="1"/>
  <c r="TLP39" i="7" s="1"/>
  <c r="TLQ39" i="7" s="1"/>
  <c r="TLR39" i="7" s="1"/>
  <c r="TLS39" i="7" s="1"/>
  <c r="TLT39" i="7" s="1"/>
  <c r="TLU39" i="7" s="1"/>
  <c r="TLV39" i="7" s="1"/>
  <c r="TLW39" i="7" s="1"/>
  <c r="TLX39" i="7" s="1"/>
  <c r="TLY39" i="7" s="1"/>
  <c r="TLZ39" i="7" s="1"/>
  <c r="TMA39" i="7" s="1"/>
  <c r="TMB39" i="7" s="1"/>
  <c r="TMC39" i="7" s="1"/>
  <c r="TMD39" i="7" s="1"/>
  <c r="TME39" i="7" s="1"/>
  <c r="TMF39" i="7" s="1"/>
  <c r="TMG39" i="7" s="1"/>
  <c r="TMH39" i="7" s="1"/>
  <c r="TMI39" i="7" s="1"/>
  <c r="TMJ39" i="7" s="1"/>
  <c r="TMK39" i="7" s="1"/>
  <c r="TML39" i="7" s="1"/>
  <c r="TMM39" i="7" s="1"/>
  <c r="TMN39" i="7" s="1"/>
  <c r="TMO39" i="7" s="1"/>
  <c r="TMP39" i="7" s="1"/>
  <c r="TMQ39" i="7" s="1"/>
  <c r="TMR39" i="7" s="1"/>
  <c r="TMS39" i="7" s="1"/>
  <c r="TMT39" i="7" s="1"/>
  <c r="TMU39" i="7" s="1"/>
  <c r="TMV39" i="7" s="1"/>
  <c r="TMW39" i="7" s="1"/>
  <c r="TMX39" i="7" s="1"/>
  <c r="TMY39" i="7" s="1"/>
  <c r="TMZ39" i="7" s="1"/>
  <c r="TNA39" i="7" s="1"/>
  <c r="TNB39" i="7" s="1"/>
  <c r="TNC39" i="7" s="1"/>
  <c r="TND39" i="7" s="1"/>
  <c r="TNE39" i="7" s="1"/>
  <c r="TNF39" i="7" s="1"/>
  <c r="TNG39" i="7" s="1"/>
  <c r="TNH39" i="7" s="1"/>
  <c r="TNI39" i="7" s="1"/>
  <c r="TNJ39" i="7" s="1"/>
  <c r="TNK39" i="7" s="1"/>
  <c r="TNL39" i="7" s="1"/>
  <c r="TNM39" i="7" s="1"/>
  <c r="TNN39" i="7" s="1"/>
  <c r="TNO39" i="7" s="1"/>
  <c r="TNP39" i="7" s="1"/>
  <c r="TNQ39" i="7" s="1"/>
  <c r="TNR39" i="7" s="1"/>
  <c r="TNS39" i="7" s="1"/>
  <c r="TNT39" i="7" s="1"/>
  <c r="TNU39" i="7" s="1"/>
  <c r="TNV39" i="7" s="1"/>
  <c r="TNW39" i="7" s="1"/>
  <c r="TNX39" i="7" s="1"/>
  <c r="TNY39" i="7" s="1"/>
  <c r="TNZ39" i="7" s="1"/>
  <c r="TOA39" i="7" s="1"/>
  <c r="TOB39" i="7" s="1"/>
  <c r="TOC39" i="7" s="1"/>
  <c r="TOD39" i="7" s="1"/>
  <c r="TOE39" i="7" s="1"/>
  <c r="TOF39" i="7" s="1"/>
  <c r="TOG39" i="7" s="1"/>
  <c r="TOH39" i="7" s="1"/>
  <c r="TOI39" i="7" s="1"/>
  <c r="TOJ39" i="7" s="1"/>
  <c r="TOK39" i="7" s="1"/>
  <c r="TOL39" i="7" s="1"/>
  <c r="TOM39" i="7" s="1"/>
  <c r="TON39" i="7" s="1"/>
  <c r="TOO39" i="7" s="1"/>
  <c r="TOP39" i="7" s="1"/>
  <c r="TOQ39" i="7" s="1"/>
  <c r="TOR39" i="7" s="1"/>
  <c r="TOS39" i="7" s="1"/>
  <c r="TOT39" i="7" s="1"/>
  <c r="TOU39" i="7" s="1"/>
  <c r="TOV39" i="7" s="1"/>
  <c r="TOW39" i="7" s="1"/>
  <c r="TOX39" i="7" s="1"/>
  <c r="TOY39" i="7" s="1"/>
  <c r="TOZ39" i="7" s="1"/>
  <c r="TPA39" i="7" s="1"/>
  <c r="TPB39" i="7" s="1"/>
  <c r="TPC39" i="7" s="1"/>
  <c r="TPD39" i="7" s="1"/>
  <c r="TPE39" i="7" s="1"/>
  <c r="TPF39" i="7" s="1"/>
  <c r="TPG39" i="7" s="1"/>
  <c r="TPH39" i="7" s="1"/>
  <c r="TPI39" i="7" s="1"/>
  <c r="TPJ39" i="7" s="1"/>
  <c r="TPK39" i="7" s="1"/>
  <c r="TPL39" i="7" s="1"/>
  <c r="TPM39" i="7" s="1"/>
  <c r="TPN39" i="7" s="1"/>
  <c r="TPO39" i="7" s="1"/>
  <c r="TPP39" i="7" s="1"/>
  <c r="TPQ39" i="7" s="1"/>
  <c r="TPR39" i="7" s="1"/>
  <c r="TPS39" i="7" s="1"/>
  <c r="TPT39" i="7" s="1"/>
  <c r="TPU39" i="7" s="1"/>
  <c r="TPV39" i="7" s="1"/>
  <c r="TPW39" i="7" s="1"/>
  <c r="TPX39" i="7" s="1"/>
  <c r="TPY39" i="7" s="1"/>
  <c r="TPZ39" i="7" s="1"/>
  <c r="TQA39" i="7" s="1"/>
  <c r="TQB39" i="7" s="1"/>
  <c r="TQC39" i="7" s="1"/>
  <c r="TQD39" i="7" s="1"/>
  <c r="TQE39" i="7" s="1"/>
  <c r="TQF39" i="7" s="1"/>
  <c r="TQG39" i="7" s="1"/>
  <c r="TQH39" i="7" s="1"/>
  <c r="TQI39" i="7" s="1"/>
  <c r="TQJ39" i="7" s="1"/>
  <c r="TQK39" i="7" s="1"/>
  <c r="TQL39" i="7" s="1"/>
  <c r="TQM39" i="7" s="1"/>
  <c r="TQN39" i="7" s="1"/>
  <c r="TQO39" i="7" s="1"/>
  <c r="TQP39" i="7" s="1"/>
  <c r="TQQ39" i="7" s="1"/>
  <c r="TQR39" i="7" s="1"/>
  <c r="TQS39" i="7" s="1"/>
  <c r="TQT39" i="7" s="1"/>
  <c r="TQU39" i="7" s="1"/>
  <c r="TQV39" i="7" s="1"/>
  <c r="TQW39" i="7" s="1"/>
  <c r="TQX39" i="7" s="1"/>
  <c r="TQY39" i="7" s="1"/>
  <c r="TQZ39" i="7" s="1"/>
  <c r="TRA39" i="7" s="1"/>
  <c r="TRB39" i="7" s="1"/>
  <c r="TRC39" i="7" s="1"/>
  <c r="TRD39" i="7" s="1"/>
  <c r="TRE39" i="7" s="1"/>
  <c r="TRF39" i="7" s="1"/>
  <c r="TRG39" i="7" s="1"/>
  <c r="TRH39" i="7" s="1"/>
  <c r="TRI39" i="7" s="1"/>
  <c r="TRJ39" i="7" s="1"/>
  <c r="TRK39" i="7" s="1"/>
  <c r="TRL39" i="7" s="1"/>
  <c r="TRM39" i="7" s="1"/>
  <c r="TRN39" i="7" s="1"/>
  <c r="TRO39" i="7" s="1"/>
  <c r="TRP39" i="7" s="1"/>
  <c r="TRQ39" i="7" s="1"/>
  <c r="TRR39" i="7" s="1"/>
  <c r="TRS39" i="7" s="1"/>
  <c r="TRT39" i="7" s="1"/>
  <c r="TRU39" i="7" s="1"/>
  <c r="TRV39" i="7" s="1"/>
  <c r="TRW39" i="7" s="1"/>
  <c r="TRX39" i="7" s="1"/>
  <c r="TRY39" i="7" s="1"/>
  <c r="TRZ39" i="7" s="1"/>
  <c r="TSA39" i="7" s="1"/>
  <c r="TSB39" i="7" s="1"/>
  <c r="TSC39" i="7" s="1"/>
  <c r="TSD39" i="7" s="1"/>
  <c r="TSE39" i="7" s="1"/>
  <c r="TSF39" i="7" s="1"/>
  <c r="TSG39" i="7" s="1"/>
  <c r="TSH39" i="7" s="1"/>
  <c r="TSI39" i="7" s="1"/>
  <c r="TSJ39" i="7" s="1"/>
  <c r="TSK39" i="7" s="1"/>
  <c r="TSL39" i="7" s="1"/>
  <c r="TSM39" i="7" s="1"/>
  <c r="TSN39" i="7" s="1"/>
  <c r="TSO39" i="7" s="1"/>
  <c r="TSP39" i="7" s="1"/>
  <c r="TSQ39" i="7" s="1"/>
  <c r="TSR39" i="7" s="1"/>
  <c r="TSS39" i="7" s="1"/>
  <c r="TST39" i="7" s="1"/>
  <c r="TSU39" i="7" s="1"/>
  <c r="TSV39" i="7" s="1"/>
  <c r="TSW39" i="7" s="1"/>
  <c r="TSX39" i="7" s="1"/>
  <c r="TSY39" i="7" s="1"/>
  <c r="TSZ39" i="7" s="1"/>
  <c r="TTA39" i="7" s="1"/>
  <c r="TTB39" i="7" s="1"/>
  <c r="TTC39" i="7" s="1"/>
  <c r="TTD39" i="7" s="1"/>
  <c r="TTE39" i="7" s="1"/>
  <c r="TTF39" i="7" s="1"/>
  <c r="TTG39" i="7" s="1"/>
  <c r="TTH39" i="7" s="1"/>
  <c r="TTI39" i="7" s="1"/>
  <c r="TTJ39" i="7" s="1"/>
  <c r="TTK39" i="7" s="1"/>
  <c r="TTL39" i="7" s="1"/>
  <c r="TTM39" i="7" s="1"/>
  <c r="TTN39" i="7" s="1"/>
  <c r="TTO39" i="7" s="1"/>
  <c r="TTP39" i="7" s="1"/>
  <c r="TTQ39" i="7" s="1"/>
  <c r="TTR39" i="7" s="1"/>
  <c r="TTS39" i="7" s="1"/>
  <c r="TTT39" i="7" s="1"/>
  <c r="TTU39" i="7" s="1"/>
  <c r="TTV39" i="7" s="1"/>
  <c r="TTW39" i="7" s="1"/>
  <c r="TTX39" i="7" s="1"/>
  <c r="TTY39" i="7" s="1"/>
  <c r="TTZ39" i="7" s="1"/>
  <c r="TUA39" i="7" s="1"/>
  <c r="TUB39" i="7" s="1"/>
  <c r="TUC39" i="7" s="1"/>
  <c r="TUD39" i="7" s="1"/>
  <c r="TUE39" i="7" s="1"/>
  <c r="TUF39" i="7" s="1"/>
  <c r="TUG39" i="7" s="1"/>
  <c r="TUH39" i="7" s="1"/>
  <c r="TUI39" i="7" s="1"/>
  <c r="TUJ39" i="7" s="1"/>
  <c r="TUK39" i="7" s="1"/>
  <c r="TUL39" i="7" s="1"/>
  <c r="TUM39" i="7" s="1"/>
  <c r="TUN39" i="7" s="1"/>
  <c r="TUO39" i="7" s="1"/>
  <c r="TUP39" i="7" s="1"/>
  <c r="TUQ39" i="7" s="1"/>
  <c r="TUR39" i="7" s="1"/>
  <c r="TUS39" i="7" s="1"/>
  <c r="TUT39" i="7" s="1"/>
  <c r="TUU39" i="7" s="1"/>
  <c r="TUV39" i="7" s="1"/>
  <c r="TUW39" i="7" s="1"/>
  <c r="TUX39" i="7" s="1"/>
  <c r="TUY39" i="7" s="1"/>
  <c r="TUZ39" i="7" s="1"/>
  <c r="TVA39" i="7" s="1"/>
  <c r="TVB39" i="7" s="1"/>
  <c r="TVC39" i="7" s="1"/>
  <c r="TVD39" i="7" s="1"/>
  <c r="TVE39" i="7" s="1"/>
  <c r="TVF39" i="7" s="1"/>
  <c r="TVG39" i="7" s="1"/>
  <c r="TVH39" i="7" s="1"/>
  <c r="TVI39" i="7" s="1"/>
  <c r="TVJ39" i="7" s="1"/>
  <c r="TVK39" i="7" s="1"/>
  <c r="TVL39" i="7" s="1"/>
  <c r="TVM39" i="7" s="1"/>
  <c r="TVN39" i="7" s="1"/>
  <c r="TVO39" i="7" s="1"/>
  <c r="TVP39" i="7" s="1"/>
  <c r="TVQ39" i="7" s="1"/>
  <c r="TVR39" i="7" s="1"/>
  <c r="TVS39" i="7" s="1"/>
  <c r="TVT39" i="7" s="1"/>
  <c r="TVU39" i="7" s="1"/>
  <c r="TVV39" i="7" s="1"/>
  <c r="TVW39" i="7" s="1"/>
  <c r="TVX39" i="7" s="1"/>
  <c r="TVY39" i="7" s="1"/>
  <c r="TVZ39" i="7" s="1"/>
  <c r="TWA39" i="7" s="1"/>
  <c r="TWB39" i="7" s="1"/>
  <c r="TWC39" i="7" s="1"/>
  <c r="TWD39" i="7" s="1"/>
  <c r="TWE39" i="7" s="1"/>
  <c r="TWF39" i="7" s="1"/>
  <c r="TWG39" i="7" s="1"/>
  <c r="TWH39" i="7" s="1"/>
  <c r="TWI39" i="7" s="1"/>
  <c r="TWJ39" i="7" s="1"/>
  <c r="TWK39" i="7" s="1"/>
  <c r="TWL39" i="7" s="1"/>
  <c r="TWM39" i="7" s="1"/>
  <c r="TWN39" i="7" s="1"/>
  <c r="TWO39" i="7" s="1"/>
  <c r="TWP39" i="7" s="1"/>
  <c r="TWQ39" i="7" s="1"/>
  <c r="TWR39" i="7" s="1"/>
  <c r="TWS39" i="7" s="1"/>
  <c r="TWT39" i="7" s="1"/>
  <c r="TWU39" i="7" s="1"/>
  <c r="TWV39" i="7" s="1"/>
  <c r="TWW39" i="7" s="1"/>
  <c r="TWX39" i="7" s="1"/>
  <c r="TWY39" i="7" s="1"/>
  <c r="TWZ39" i="7" s="1"/>
  <c r="TXA39" i="7" s="1"/>
  <c r="TXB39" i="7" s="1"/>
  <c r="TXC39" i="7" s="1"/>
  <c r="TXD39" i="7" s="1"/>
  <c r="TXE39" i="7" s="1"/>
  <c r="TXF39" i="7" s="1"/>
  <c r="TXG39" i="7" s="1"/>
  <c r="TXH39" i="7" s="1"/>
  <c r="TXI39" i="7" s="1"/>
  <c r="TXJ39" i="7" s="1"/>
  <c r="TXK39" i="7" s="1"/>
  <c r="TXL39" i="7" s="1"/>
  <c r="TXM39" i="7" s="1"/>
  <c r="TXN39" i="7" s="1"/>
  <c r="TXO39" i="7" s="1"/>
  <c r="TXP39" i="7" s="1"/>
  <c r="TXQ39" i="7" s="1"/>
  <c r="TXR39" i="7" s="1"/>
  <c r="TXS39" i="7" s="1"/>
  <c r="TXT39" i="7" s="1"/>
  <c r="TXU39" i="7" s="1"/>
  <c r="TXV39" i="7" s="1"/>
  <c r="TXW39" i="7" s="1"/>
  <c r="TXX39" i="7" s="1"/>
  <c r="TXY39" i="7" s="1"/>
  <c r="TXZ39" i="7" s="1"/>
  <c r="TYA39" i="7" s="1"/>
  <c r="TYB39" i="7" s="1"/>
  <c r="TYC39" i="7" s="1"/>
  <c r="TYD39" i="7" s="1"/>
  <c r="TYE39" i="7" s="1"/>
  <c r="TYF39" i="7" s="1"/>
  <c r="TYG39" i="7" s="1"/>
  <c r="TYH39" i="7" s="1"/>
  <c r="TYI39" i="7" s="1"/>
  <c r="TYJ39" i="7" s="1"/>
  <c r="TYK39" i="7" s="1"/>
  <c r="TYL39" i="7" s="1"/>
  <c r="TYM39" i="7" s="1"/>
  <c r="TYN39" i="7" s="1"/>
  <c r="TYO39" i="7" s="1"/>
  <c r="TYP39" i="7" s="1"/>
  <c r="TYQ39" i="7" s="1"/>
  <c r="TYR39" i="7" s="1"/>
  <c r="TYS39" i="7" s="1"/>
  <c r="TYT39" i="7" s="1"/>
  <c r="TYU39" i="7" s="1"/>
  <c r="TYV39" i="7" s="1"/>
  <c r="TYW39" i="7" s="1"/>
  <c r="TYX39" i="7" s="1"/>
  <c r="TYY39" i="7" s="1"/>
  <c r="TYZ39" i="7" s="1"/>
  <c r="TZA39" i="7" s="1"/>
  <c r="TZB39" i="7" s="1"/>
  <c r="TZC39" i="7" s="1"/>
  <c r="TZD39" i="7" s="1"/>
  <c r="TZE39" i="7" s="1"/>
  <c r="TZF39" i="7" s="1"/>
  <c r="TZG39" i="7" s="1"/>
  <c r="TZH39" i="7" s="1"/>
  <c r="TZI39" i="7" s="1"/>
  <c r="TZJ39" i="7" s="1"/>
  <c r="TZK39" i="7" s="1"/>
  <c r="TZL39" i="7" s="1"/>
  <c r="TZM39" i="7" s="1"/>
  <c r="TZN39" i="7" s="1"/>
  <c r="TZO39" i="7" s="1"/>
  <c r="TZP39" i="7" s="1"/>
  <c r="TZQ39" i="7" s="1"/>
  <c r="TZR39" i="7" s="1"/>
  <c r="TZS39" i="7" s="1"/>
  <c r="TZT39" i="7" s="1"/>
  <c r="TZU39" i="7" s="1"/>
  <c r="TZV39" i="7" s="1"/>
  <c r="TZW39" i="7" s="1"/>
  <c r="TZX39" i="7" s="1"/>
  <c r="TZY39" i="7" s="1"/>
  <c r="TZZ39" i="7" s="1"/>
  <c r="UAA39" i="7" s="1"/>
  <c r="UAB39" i="7" s="1"/>
  <c r="UAC39" i="7" s="1"/>
  <c r="UAD39" i="7" s="1"/>
  <c r="UAE39" i="7" s="1"/>
  <c r="UAF39" i="7" s="1"/>
  <c r="UAG39" i="7" s="1"/>
  <c r="UAH39" i="7" s="1"/>
  <c r="UAI39" i="7" s="1"/>
  <c r="UAJ39" i="7" s="1"/>
  <c r="UAK39" i="7" s="1"/>
  <c r="UAL39" i="7" s="1"/>
  <c r="UAM39" i="7" s="1"/>
  <c r="UAN39" i="7" s="1"/>
  <c r="UAO39" i="7" s="1"/>
  <c r="UAP39" i="7" s="1"/>
  <c r="UAQ39" i="7" s="1"/>
  <c r="UAR39" i="7" s="1"/>
  <c r="UAS39" i="7" s="1"/>
  <c r="UAT39" i="7" s="1"/>
  <c r="UAU39" i="7" s="1"/>
  <c r="UAV39" i="7" s="1"/>
  <c r="UAW39" i="7" s="1"/>
  <c r="UAX39" i="7" s="1"/>
  <c r="UAY39" i="7" s="1"/>
  <c r="UAZ39" i="7" s="1"/>
  <c r="UBA39" i="7" s="1"/>
  <c r="UBB39" i="7" s="1"/>
  <c r="UBC39" i="7" s="1"/>
  <c r="UBD39" i="7" s="1"/>
  <c r="UBE39" i="7" s="1"/>
  <c r="UBF39" i="7" s="1"/>
  <c r="UBG39" i="7" s="1"/>
  <c r="UBH39" i="7" s="1"/>
  <c r="UBI39" i="7" s="1"/>
  <c r="UBJ39" i="7" s="1"/>
  <c r="UBK39" i="7" s="1"/>
  <c r="UBL39" i="7" s="1"/>
  <c r="UBM39" i="7" s="1"/>
  <c r="UBN39" i="7" s="1"/>
  <c r="UBO39" i="7" s="1"/>
  <c r="UBP39" i="7" s="1"/>
  <c r="UBQ39" i="7" s="1"/>
  <c r="UBR39" i="7" s="1"/>
  <c r="UBS39" i="7" s="1"/>
  <c r="UBT39" i="7" s="1"/>
  <c r="UBU39" i="7" s="1"/>
  <c r="UBV39" i="7" s="1"/>
  <c r="UBW39" i="7" s="1"/>
  <c r="UBX39" i="7" s="1"/>
  <c r="UBY39" i="7" s="1"/>
  <c r="UBZ39" i="7" s="1"/>
  <c r="UCA39" i="7" s="1"/>
  <c r="UCB39" i="7" s="1"/>
  <c r="UCC39" i="7" s="1"/>
  <c r="UCD39" i="7" s="1"/>
  <c r="UCE39" i="7" s="1"/>
  <c r="UCF39" i="7" s="1"/>
  <c r="UCG39" i="7" s="1"/>
  <c r="UCH39" i="7" s="1"/>
  <c r="UCI39" i="7" s="1"/>
  <c r="UCJ39" i="7" s="1"/>
  <c r="UCK39" i="7" s="1"/>
  <c r="UCL39" i="7" s="1"/>
  <c r="UCM39" i="7" s="1"/>
  <c r="UCN39" i="7" s="1"/>
  <c r="UCO39" i="7" s="1"/>
  <c r="UCP39" i="7" s="1"/>
  <c r="UCQ39" i="7" s="1"/>
  <c r="UCR39" i="7" s="1"/>
  <c r="UCS39" i="7" s="1"/>
  <c r="UCT39" i="7" s="1"/>
  <c r="UCU39" i="7" s="1"/>
  <c r="UCV39" i="7" s="1"/>
  <c r="UCW39" i="7" s="1"/>
  <c r="UCX39" i="7" s="1"/>
  <c r="UCY39" i="7" s="1"/>
  <c r="UCZ39" i="7" s="1"/>
  <c r="UDA39" i="7" s="1"/>
  <c r="UDB39" i="7" s="1"/>
  <c r="UDC39" i="7" s="1"/>
  <c r="UDD39" i="7" s="1"/>
  <c r="UDE39" i="7" s="1"/>
  <c r="UDF39" i="7" s="1"/>
  <c r="UDG39" i="7" s="1"/>
  <c r="UDH39" i="7" s="1"/>
  <c r="UDI39" i="7" s="1"/>
  <c r="UDJ39" i="7" s="1"/>
  <c r="UDK39" i="7" s="1"/>
  <c r="UDL39" i="7" s="1"/>
  <c r="UDM39" i="7" s="1"/>
  <c r="UDN39" i="7" s="1"/>
  <c r="UDO39" i="7" s="1"/>
  <c r="UDP39" i="7" s="1"/>
  <c r="UDQ39" i="7" s="1"/>
  <c r="UDR39" i="7" s="1"/>
  <c r="UDS39" i="7" s="1"/>
  <c r="UDT39" i="7" s="1"/>
  <c r="UDU39" i="7" s="1"/>
  <c r="UDV39" i="7" s="1"/>
  <c r="UDW39" i="7" s="1"/>
  <c r="UDX39" i="7" s="1"/>
  <c r="UDY39" i="7" s="1"/>
  <c r="UDZ39" i="7" s="1"/>
  <c r="UEA39" i="7" s="1"/>
  <c r="UEB39" i="7" s="1"/>
  <c r="UEC39" i="7" s="1"/>
  <c r="UED39" i="7" s="1"/>
  <c r="UEE39" i="7" s="1"/>
  <c r="UEF39" i="7" s="1"/>
  <c r="UEG39" i="7" s="1"/>
  <c r="UEH39" i="7" s="1"/>
  <c r="UEI39" i="7" s="1"/>
  <c r="UEJ39" i="7" s="1"/>
  <c r="UEK39" i="7" s="1"/>
  <c r="UEL39" i="7" s="1"/>
  <c r="UEM39" i="7" s="1"/>
  <c r="UEN39" i="7" s="1"/>
  <c r="UEO39" i="7" s="1"/>
  <c r="UEP39" i="7" s="1"/>
  <c r="UEQ39" i="7" s="1"/>
  <c r="UER39" i="7" s="1"/>
  <c r="UES39" i="7" s="1"/>
  <c r="UET39" i="7" s="1"/>
  <c r="UEU39" i="7" s="1"/>
  <c r="UEV39" i="7" s="1"/>
  <c r="UEW39" i="7" s="1"/>
  <c r="UEX39" i="7" s="1"/>
  <c r="UEY39" i="7" s="1"/>
  <c r="UEZ39" i="7" s="1"/>
  <c r="UFA39" i="7" s="1"/>
  <c r="UFB39" i="7" s="1"/>
  <c r="UFC39" i="7" s="1"/>
  <c r="UFD39" i="7" s="1"/>
  <c r="UFE39" i="7" s="1"/>
  <c r="UFF39" i="7" s="1"/>
  <c r="UFG39" i="7" s="1"/>
  <c r="UFH39" i="7" s="1"/>
  <c r="UFI39" i="7" s="1"/>
  <c r="UFJ39" i="7" s="1"/>
  <c r="UFK39" i="7" s="1"/>
  <c r="UFL39" i="7" s="1"/>
  <c r="UFM39" i="7" s="1"/>
  <c r="UFN39" i="7" s="1"/>
  <c r="UFO39" i="7" s="1"/>
  <c r="UFP39" i="7" s="1"/>
  <c r="UFQ39" i="7" s="1"/>
  <c r="UFR39" i="7" s="1"/>
  <c r="UFS39" i="7" s="1"/>
  <c r="UFT39" i="7" s="1"/>
  <c r="UFU39" i="7" s="1"/>
  <c r="UFV39" i="7" s="1"/>
  <c r="UFW39" i="7" s="1"/>
  <c r="UFX39" i="7" s="1"/>
  <c r="UFY39" i="7" s="1"/>
  <c r="UFZ39" i="7" s="1"/>
  <c r="UGA39" i="7" s="1"/>
  <c r="UGB39" i="7" s="1"/>
  <c r="UGC39" i="7" s="1"/>
  <c r="UGD39" i="7" s="1"/>
  <c r="UGE39" i="7" s="1"/>
  <c r="UGF39" i="7" s="1"/>
  <c r="UGG39" i="7" s="1"/>
  <c r="UGH39" i="7" s="1"/>
  <c r="UGI39" i="7" s="1"/>
  <c r="UGJ39" i="7" s="1"/>
  <c r="UGK39" i="7" s="1"/>
  <c r="UGL39" i="7" s="1"/>
  <c r="UGM39" i="7" s="1"/>
  <c r="UGN39" i="7" s="1"/>
  <c r="UGO39" i="7" s="1"/>
  <c r="UGP39" i="7" s="1"/>
  <c r="UGQ39" i="7" s="1"/>
  <c r="UGR39" i="7" s="1"/>
  <c r="UGS39" i="7" s="1"/>
  <c r="UGT39" i="7" s="1"/>
  <c r="UGU39" i="7" s="1"/>
  <c r="UGV39" i="7" s="1"/>
  <c r="UGW39" i="7" s="1"/>
  <c r="UGX39" i="7" s="1"/>
  <c r="UGY39" i="7" s="1"/>
  <c r="UGZ39" i="7" s="1"/>
  <c r="UHA39" i="7" s="1"/>
  <c r="UHB39" i="7" s="1"/>
  <c r="UHC39" i="7" s="1"/>
  <c r="UHD39" i="7" s="1"/>
  <c r="UHE39" i="7" s="1"/>
  <c r="UHF39" i="7" s="1"/>
  <c r="UHG39" i="7" s="1"/>
  <c r="UHH39" i="7" s="1"/>
  <c r="UHI39" i="7" s="1"/>
  <c r="UHJ39" i="7" s="1"/>
  <c r="UHK39" i="7" s="1"/>
  <c r="UHL39" i="7" s="1"/>
  <c r="UHM39" i="7" s="1"/>
  <c r="UHN39" i="7" s="1"/>
  <c r="UHO39" i="7" s="1"/>
  <c r="UHP39" i="7" s="1"/>
  <c r="UHQ39" i="7" s="1"/>
  <c r="UHR39" i="7" s="1"/>
  <c r="UHS39" i="7" s="1"/>
  <c r="UHT39" i="7" s="1"/>
  <c r="UHU39" i="7" s="1"/>
  <c r="UHV39" i="7" s="1"/>
  <c r="UHW39" i="7" s="1"/>
  <c r="UHX39" i="7" s="1"/>
  <c r="UHY39" i="7" s="1"/>
  <c r="UHZ39" i="7" s="1"/>
  <c r="UIA39" i="7" s="1"/>
  <c r="UIB39" i="7" s="1"/>
  <c r="UIC39" i="7" s="1"/>
  <c r="UID39" i="7" s="1"/>
  <c r="UIE39" i="7" s="1"/>
  <c r="UIF39" i="7" s="1"/>
  <c r="UIG39" i="7" s="1"/>
  <c r="UIH39" i="7" s="1"/>
  <c r="UII39" i="7" s="1"/>
  <c r="UIJ39" i="7" s="1"/>
  <c r="UIK39" i="7" s="1"/>
  <c r="UIL39" i="7" s="1"/>
  <c r="UIM39" i="7" s="1"/>
  <c r="UIN39" i="7" s="1"/>
  <c r="UIO39" i="7" s="1"/>
  <c r="UIP39" i="7" s="1"/>
  <c r="UIQ39" i="7" s="1"/>
  <c r="UIR39" i="7" s="1"/>
  <c r="UIS39" i="7" s="1"/>
  <c r="UIT39" i="7" s="1"/>
  <c r="UIU39" i="7" s="1"/>
  <c r="UIV39" i="7" s="1"/>
  <c r="UIW39" i="7" s="1"/>
  <c r="UIX39" i="7" s="1"/>
  <c r="UIY39" i="7" s="1"/>
  <c r="UIZ39" i="7" s="1"/>
  <c r="UJA39" i="7" s="1"/>
  <c r="UJB39" i="7" s="1"/>
  <c r="UJC39" i="7" s="1"/>
  <c r="UJD39" i="7" s="1"/>
  <c r="UJE39" i="7" s="1"/>
  <c r="UJF39" i="7" s="1"/>
  <c r="UJG39" i="7" s="1"/>
  <c r="UJH39" i="7" s="1"/>
  <c r="UJI39" i="7" s="1"/>
  <c r="UJJ39" i="7" s="1"/>
  <c r="UJK39" i="7" s="1"/>
  <c r="UJL39" i="7" s="1"/>
  <c r="UJM39" i="7" s="1"/>
  <c r="UJN39" i="7" s="1"/>
  <c r="UJO39" i="7" s="1"/>
  <c r="UJP39" i="7" s="1"/>
  <c r="UJQ39" i="7" s="1"/>
  <c r="UJR39" i="7" s="1"/>
  <c r="UJS39" i="7" s="1"/>
  <c r="UJT39" i="7" s="1"/>
  <c r="UJU39" i="7" s="1"/>
  <c r="UJV39" i="7" s="1"/>
  <c r="UJW39" i="7" s="1"/>
  <c r="UJX39" i="7" s="1"/>
  <c r="UJY39" i="7" s="1"/>
  <c r="UJZ39" i="7" s="1"/>
  <c r="UKA39" i="7" s="1"/>
  <c r="UKB39" i="7" s="1"/>
  <c r="UKC39" i="7" s="1"/>
  <c r="UKD39" i="7" s="1"/>
  <c r="UKE39" i="7" s="1"/>
  <c r="UKF39" i="7" s="1"/>
  <c r="UKG39" i="7" s="1"/>
  <c r="UKH39" i="7" s="1"/>
  <c r="UKI39" i="7" s="1"/>
  <c r="UKJ39" i="7" s="1"/>
  <c r="UKK39" i="7" s="1"/>
  <c r="UKL39" i="7" s="1"/>
  <c r="UKM39" i="7" s="1"/>
  <c r="UKN39" i="7" s="1"/>
  <c r="UKO39" i="7" s="1"/>
  <c r="UKP39" i="7" s="1"/>
  <c r="UKQ39" i="7" s="1"/>
  <c r="UKR39" i="7" s="1"/>
  <c r="UKS39" i="7" s="1"/>
  <c r="UKT39" i="7" s="1"/>
  <c r="UKU39" i="7" s="1"/>
  <c r="UKV39" i="7" s="1"/>
  <c r="UKW39" i="7" s="1"/>
  <c r="UKX39" i="7" s="1"/>
  <c r="UKY39" i="7" s="1"/>
  <c r="UKZ39" i="7" s="1"/>
  <c r="ULA39" i="7" s="1"/>
  <c r="ULB39" i="7" s="1"/>
  <c r="ULC39" i="7" s="1"/>
  <c r="ULD39" i="7" s="1"/>
  <c r="ULE39" i="7" s="1"/>
  <c r="ULF39" i="7" s="1"/>
  <c r="ULG39" i="7" s="1"/>
  <c r="ULH39" i="7" s="1"/>
  <c r="ULI39" i="7" s="1"/>
  <c r="ULJ39" i="7" s="1"/>
  <c r="ULK39" i="7" s="1"/>
  <c r="ULL39" i="7" s="1"/>
  <c r="ULM39" i="7" s="1"/>
  <c r="ULN39" i="7" s="1"/>
  <c r="ULO39" i="7" s="1"/>
  <c r="ULP39" i="7" s="1"/>
  <c r="ULQ39" i="7" s="1"/>
  <c r="ULR39" i="7" s="1"/>
  <c r="ULS39" i="7" s="1"/>
  <c r="ULT39" i="7" s="1"/>
  <c r="ULU39" i="7" s="1"/>
  <c r="ULV39" i="7" s="1"/>
  <c r="ULW39" i="7" s="1"/>
  <c r="ULX39" i="7" s="1"/>
  <c r="ULY39" i="7" s="1"/>
  <c r="ULZ39" i="7" s="1"/>
  <c r="UMA39" i="7" s="1"/>
  <c r="UMB39" i="7" s="1"/>
  <c r="UMC39" i="7" s="1"/>
  <c r="UMD39" i="7" s="1"/>
  <c r="UME39" i="7" s="1"/>
  <c r="UMF39" i="7" s="1"/>
  <c r="UMG39" i="7" s="1"/>
  <c r="UMH39" i="7" s="1"/>
  <c r="UMI39" i="7" s="1"/>
  <c r="UMJ39" i="7" s="1"/>
  <c r="UMK39" i="7" s="1"/>
  <c r="UML39" i="7" s="1"/>
  <c r="UMM39" i="7" s="1"/>
  <c r="UMN39" i="7" s="1"/>
  <c r="UMO39" i="7" s="1"/>
  <c r="UMP39" i="7" s="1"/>
  <c r="UMQ39" i="7" s="1"/>
  <c r="UMR39" i="7" s="1"/>
  <c r="UMS39" i="7" s="1"/>
  <c r="UMT39" i="7" s="1"/>
  <c r="UMU39" i="7" s="1"/>
  <c r="UMV39" i="7" s="1"/>
  <c r="UMW39" i="7" s="1"/>
  <c r="UMX39" i="7" s="1"/>
  <c r="UMY39" i="7" s="1"/>
  <c r="UMZ39" i="7" s="1"/>
  <c r="UNA39" i="7" s="1"/>
  <c r="UNB39" i="7" s="1"/>
  <c r="UNC39" i="7" s="1"/>
  <c r="UND39" i="7" s="1"/>
  <c r="UNE39" i="7" s="1"/>
  <c r="UNF39" i="7" s="1"/>
  <c r="UNG39" i="7" s="1"/>
  <c r="UNH39" i="7" s="1"/>
  <c r="UNI39" i="7" s="1"/>
  <c r="UNJ39" i="7" s="1"/>
  <c r="UNK39" i="7" s="1"/>
  <c r="UNL39" i="7" s="1"/>
  <c r="UNM39" i="7" s="1"/>
  <c r="UNN39" i="7" s="1"/>
  <c r="UNO39" i="7" s="1"/>
  <c r="UNP39" i="7" s="1"/>
  <c r="UNQ39" i="7" s="1"/>
  <c r="UNR39" i="7" s="1"/>
  <c r="UNS39" i="7" s="1"/>
  <c r="UNT39" i="7" s="1"/>
  <c r="UNU39" i="7" s="1"/>
  <c r="UNV39" i="7" s="1"/>
  <c r="UNW39" i="7" s="1"/>
  <c r="UNX39" i="7" s="1"/>
  <c r="UNY39" i="7" s="1"/>
  <c r="UNZ39" i="7" s="1"/>
  <c r="UOA39" i="7" s="1"/>
  <c r="UOB39" i="7" s="1"/>
  <c r="UOC39" i="7" s="1"/>
  <c r="UOD39" i="7" s="1"/>
  <c r="UOE39" i="7" s="1"/>
  <c r="UOF39" i="7" s="1"/>
  <c r="UOG39" i="7" s="1"/>
  <c r="UOH39" i="7" s="1"/>
  <c r="UOI39" i="7" s="1"/>
  <c r="UOJ39" i="7" s="1"/>
  <c r="UOK39" i="7" s="1"/>
  <c r="UOL39" i="7" s="1"/>
  <c r="UOM39" i="7" s="1"/>
  <c r="UON39" i="7" s="1"/>
  <c r="UOO39" i="7" s="1"/>
  <c r="UOP39" i="7" s="1"/>
  <c r="UOQ39" i="7" s="1"/>
  <c r="UOR39" i="7" s="1"/>
  <c r="UOS39" i="7" s="1"/>
  <c r="UOT39" i="7" s="1"/>
  <c r="UOU39" i="7" s="1"/>
  <c r="UOV39" i="7" s="1"/>
  <c r="UOW39" i="7" s="1"/>
  <c r="UOX39" i="7" s="1"/>
  <c r="UOY39" i="7" s="1"/>
  <c r="UOZ39" i="7" s="1"/>
  <c r="UPA39" i="7" s="1"/>
  <c r="UPB39" i="7" s="1"/>
  <c r="UPC39" i="7" s="1"/>
  <c r="UPD39" i="7" s="1"/>
  <c r="UPE39" i="7" s="1"/>
  <c r="UPF39" i="7" s="1"/>
  <c r="UPG39" i="7" s="1"/>
  <c r="UPH39" i="7" s="1"/>
  <c r="UPI39" i="7" s="1"/>
  <c r="UPJ39" i="7" s="1"/>
  <c r="UPK39" i="7" s="1"/>
  <c r="UPL39" i="7" s="1"/>
  <c r="UPM39" i="7" s="1"/>
  <c r="UPN39" i="7" s="1"/>
  <c r="UPO39" i="7" s="1"/>
  <c r="UPP39" i="7" s="1"/>
  <c r="UPQ39" i="7" s="1"/>
  <c r="UPR39" i="7" s="1"/>
  <c r="UPS39" i="7" s="1"/>
  <c r="UPT39" i="7" s="1"/>
  <c r="UPU39" i="7" s="1"/>
  <c r="UPV39" i="7" s="1"/>
  <c r="UPW39" i="7" s="1"/>
  <c r="UPX39" i="7" s="1"/>
  <c r="UPY39" i="7" s="1"/>
  <c r="UPZ39" i="7" s="1"/>
  <c r="UQA39" i="7" s="1"/>
  <c r="UQB39" i="7" s="1"/>
  <c r="UQC39" i="7" s="1"/>
  <c r="UQD39" i="7" s="1"/>
  <c r="UQE39" i="7" s="1"/>
  <c r="UQF39" i="7" s="1"/>
  <c r="UQG39" i="7" s="1"/>
  <c r="UQH39" i="7" s="1"/>
  <c r="UQI39" i="7" s="1"/>
  <c r="UQJ39" i="7" s="1"/>
  <c r="UQK39" i="7" s="1"/>
  <c r="UQL39" i="7" s="1"/>
  <c r="UQM39" i="7" s="1"/>
  <c r="UQN39" i="7" s="1"/>
  <c r="UQO39" i="7" s="1"/>
  <c r="UQP39" i="7" s="1"/>
  <c r="UQQ39" i="7" s="1"/>
  <c r="UQR39" i="7" s="1"/>
  <c r="UQS39" i="7" s="1"/>
  <c r="UQT39" i="7" s="1"/>
  <c r="UQU39" i="7" s="1"/>
  <c r="UQV39" i="7" s="1"/>
  <c r="UQW39" i="7" s="1"/>
  <c r="UQX39" i="7" s="1"/>
  <c r="UQY39" i="7" s="1"/>
  <c r="UQZ39" i="7" s="1"/>
  <c r="URA39" i="7" s="1"/>
  <c r="URB39" i="7" s="1"/>
  <c r="URC39" i="7" s="1"/>
  <c r="URD39" i="7" s="1"/>
  <c r="URE39" i="7" s="1"/>
  <c r="URF39" i="7" s="1"/>
  <c r="URG39" i="7" s="1"/>
  <c r="URH39" i="7" s="1"/>
  <c r="URI39" i="7" s="1"/>
  <c r="URJ39" i="7" s="1"/>
  <c r="URK39" i="7" s="1"/>
  <c r="URL39" i="7" s="1"/>
  <c r="URM39" i="7" s="1"/>
  <c r="URN39" i="7" s="1"/>
  <c r="URO39" i="7" s="1"/>
  <c r="URP39" i="7" s="1"/>
  <c r="URQ39" i="7" s="1"/>
  <c r="URR39" i="7" s="1"/>
  <c r="URS39" i="7" s="1"/>
  <c r="URT39" i="7" s="1"/>
  <c r="URU39" i="7" s="1"/>
  <c r="URV39" i="7" s="1"/>
  <c r="URW39" i="7" s="1"/>
  <c r="URX39" i="7" s="1"/>
  <c r="URY39" i="7" s="1"/>
  <c r="URZ39" i="7" s="1"/>
  <c r="USA39" i="7" s="1"/>
  <c r="USB39" i="7" s="1"/>
  <c r="USC39" i="7" s="1"/>
  <c r="USD39" i="7" s="1"/>
  <c r="USE39" i="7" s="1"/>
  <c r="USF39" i="7" s="1"/>
  <c r="USG39" i="7" s="1"/>
  <c r="USH39" i="7" s="1"/>
  <c r="USI39" i="7" s="1"/>
  <c r="USJ39" i="7" s="1"/>
  <c r="USK39" i="7" s="1"/>
  <c r="USL39" i="7" s="1"/>
  <c r="USM39" i="7" s="1"/>
  <c r="USN39" i="7" s="1"/>
  <c r="USO39" i="7" s="1"/>
  <c r="USP39" i="7" s="1"/>
  <c r="USQ39" i="7" s="1"/>
  <c r="USR39" i="7" s="1"/>
  <c r="USS39" i="7" s="1"/>
  <c r="UST39" i="7" s="1"/>
  <c r="USU39" i="7" s="1"/>
  <c r="USV39" i="7" s="1"/>
  <c r="USW39" i="7" s="1"/>
  <c r="USX39" i="7" s="1"/>
  <c r="USY39" i="7" s="1"/>
  <c r="USZ39" i="7" s="1"/>
  <c r="UTA39" i="7" s="1"/>
  <c r="UTB39" i="7" s="1"/>
  <c r="UTC39" i="7" s="1"/>
  <c r="UTD39" i="7" s="1"/>
  <c r="UTE39" i="7" s="1"/>
  <c r="UTF39" i="7" s="1"/>
  <c r="UTG39" i="7" s="1"/>
  <c r="UTH39" i="7" s="1"/>
  <c r="UTI39" i="7" s="1"/>
  <c r="UTJ39" i="7" s="1"/>
  <c r="UTK39" i="7" s="1"/>
  <c r="UTL39" i="7" s="1"/>
  <c r="UTM39" i="7" s="1"/>
  <c r="UTN39" i="7" s="1"/>
  <c r="UTO39" i="7" s="1"/>
  <c r="UTP39" i="7" s="1"/>
  <c r="UTQ39" i="7" s="1"/>
  <c r="UTR39" i="7" s="1"/>
  <c r="UTS39" i="7" s="1"/>
  <c r="UTT39" i="7" s="1"/>
  <c r="UTU39" i="7" s="1"/>
  <c r="UTV39" i="7" s="1"/>
  <c r="UTW39" i="7" s="1"/>
  <c r="UTX39" i="7" s="1"/>
  <c r="UTY39" i="7" s="1"/>
  <c r="UTZ39" i="7" s="1"/>
  <c r="UUA39" i="7" s="1"/>
  <c r="UUB39" i="7" s="1"/>
  <c r="UUC39" i="7" s="1"/>
  <c r="UUD39" i="7" s="1"/>
  <c r="UUE39" i="7" s="1"/>
  <c r="UUF39" i="7" s="1"/>
  <c r="UUG39" i="7" s="1"/>
  <c r="UUH39" i="7" s="1"/>
  <c r="UUI39" i="7" s="1"/>
  <c r="UUJ39" i="7" s="1"/>
  <c r="UUK39" i="7" s="1"/>
  <c r="UUL39" i="7" s="1"/>
  <c r="UUM39" i="7" s="1"/>
  <c r="UUN39" i="7" s="1"/>
  <c r="UUO39" i="7" s="1"/>
  <c r="UUP39" i="7" s="1"/>
  <c r="UUQ39" i="7" s="1"/>
  <c r="UUR39" i="7" s="1"/>
  <c r="UUS39" i="7" s="1"/>
  <c r="UUT39" i="7" s="1"/>
  <c r="UUU39" i="7" s="1"/>
  <c r="UUV39" i="7" s="1"/>
  <c r="UUW39" i="7" s="1"/>
  <c r="UUX39" i="7" s="1"/>
  <c r="UUY39" i="7" s="1"/>
  <c r="UUZ39" i="7" s="1"/>
  <c r="UVA39" i="7" s="1"/>
  <c r="UVB39" i="7" s="1"/>
  <c r="UVC39" i="7" s="1"/>
  <c r="UVD39" i="7" s="1"/>
  <c r="UVE39" i="7" s="1"/>
  <c r="UVF39" i="7" s="1"/>
  <c r="UVG39" i="7" s="1"/>
  <c r="UVH39" i="7" s="1"/>
  <c r="UVI39" i="7" s="1"/>
  <c r="UVJ39" i="7" s="1"/>
  <c r="UVK39" i="7" s="1"/>
  <c r="UVL39" i="7" s="1"/>
  <c r="UVM39" i="7" s="1"/>
  <c r="UVN39" i="7" s="1"/>
  <c r="UVO39" i="7" s="1"/>
  <c r="UVP39" i="7" s="1"/>
  <c r="UVQ39" i="7" s="1"/>
  <c r="UVR39" i="7" s="1"/>
  <c r="UVS39" i="7" s="1"/>
  <c r="UVT39" i="7" s="1"/>
  <c r="UVU39" i="7" s="1"/>
  <c r="UVV39" i="7" s="1"/>
  <c r="UVW39" i="7" s="1"/>
  <c r="UVX39" i="7" s="1"/>
  <c r="UVY39" i="7" s="1"/>
  <c r="UVZ39" i="7" s="1"/>
  <c r="UWA39" i="7" s="1"/>
  <c r="UWB39" i="7" s="1"/>
  <c r="UWC39" i="7" s="1"/>
  <c r="UWD39" i="7" s="1"/>
  <c r="UWE39" i="7" s="1"/>
  <c r="UWF39" i="7" s="1"/>
  <c r="UWG39" i="7" s="1"/>
  <c r="UWH39" i="7" s="1"/>
  <c r="UWI39" i="7" s="1"/>
  <c r="UWJ39" i="7" s="1"/>
  <c r="UWK39" i="7" s="1"/>
  <c r="UWL39" i="7" s="1"/>
  <c r="UWM39" i="7" s="1"/>
  <c r="UWN39" i="7" s="1"/>
  <c r="UWO39" i="7" s="1"/>
  <c r="UWP39" i="7" s="1"/>
  <c r="UWQ39" i="7" s="1"/>
  <c r="UWR39" i="7" s="1"/>
  <c r="UWS39" i="7" s="1"/>
  <c r="UWT39" i="7" s="1"/>
  <c r="UWU39" i="7" s="1"/>
  <c r="UWV39" i="7" s="1"/>
  <c r="UWW39" i="7" s="1"/>
  <c r="UWX39" i="7" s="1"/>
  <c r="UWY39" i="7" s="1"/>
  <c r="UWZ39" i="7" s="1"/>
  <c r="UXA39" i="7" s="1"/>
  <c r="UXB39" i="7" s="1"/>
  <c r="UXC39" i="7" s="1"/>
  <c r="UXD39" i="7" s="1"/>
  <c r="UXE39" i="7" s="1"/>
  <c r="UXF39" i="7" s="1"/>
  <c r="UXG39" i="7" s="1"/>
  <c r="UXH39" i="7" s="1"/>
  <c r="UXI39" i="7" s="1"/>
  <c r="UXJ39" i="7" s="1"/>
  <c r="UXK39" i="7" s="1"/>
  <c r="UXL39" i="7" s="1"/>
  <c r="UXM39" i="7" s="1"/>
  <c r="UXN39" i="7" s="1"/>
  <c r="UXO39" i="7" s="1"/>
  <c r="UXP39" i="7" s="1"/>
  <c r="UXQ39" i="7" s="1"/>
  <c r="UXR39" i="7" s="1"/>
  <c r="UXS39" i="7" s="1"/>
  <c r="UXT39" i="7" s="1"/>
  <c r="UXU39" i="7" s="1"/>
  <c r="UXV39" i="7" s="1"/>
  <c r="UXW39" i="7" s="1"/>
  <c r="UXX39" i="7" s="1"/>
  <c r="UXY39" i="7" s="1"/>
  <c r="UXZ39" i="7" s="1"/>
  <c r="UYA39" i="7" s="1"/>
  <c r="UYB39" i="7" s="1"/>
  <c r="UYC39" i="7" s="1"/>
  <c r="UYD39" i="7" s="1"/>
  <c r="UYE39" i="7" s="1"/>
  <c r="UYF39" i="7" s="1"/>
  <c r="UYG39" i="7" s="1"/>
  <c r="UYH39" i="7" s="1"/>
  <c r="UYI39" i="7" s="1"/>
  <c r="UYJ39" i="7" s="1"/>
  <c r="UYK39" i="7" s="1"/>
  <c r="UYL39" i="7" s="1"/>
  <c r="UYM39" i="7" s="1"/>
  <c r="UYN39" i="7" s="1"/>
  <c r="UYO39" i="7" s="1"/>
  <c r="UYP39" i="7" s="1"/>
  <c r="UYQ39" i="7" s="1"/>
  <c r="UYR39" i="7" s="1"/>
  <c r="UYS39" i="7" s="1"/>
  <c r="UYT39" i="7" s="1"/>
  <c r="UYU39" i="7" s="1"/>
  <c r="UYV39" i="7" s="1"/>
  <c r="UYW39" i="7" s="1"/>
  <c r="UYX39" i="7" s="1"/>
  <c r="UYY39" i="7" s="1"/>
  <c r="UYZ39" i="7" s="1"/>
  <c r="UZA39" i="7" s="1"/>
  <c r="UZB39" i="7" s="1"/>
  <c r="UZC39" i="7" s="1"/>
  <c r="UZD39" i="7" s="1"/>
  <c r="UZE39" i="7" s="1"/>
  <c r="UZF39" i="7" s="1"/>
  <c r="UZG39" i="7" s="1"/>
  <c r="UZH39" i="7" s="1"/>
  <c r="UZI39" i="7" s="1"/>
  <c r="UZJ39" i="7" s="1"/>
  <c r="UZK39" i="7" s="1"/>
  <c r="UZL39" i="7" s="1"/>
  <c r="UZM39" i="7" s="1"/>
  <c r="UZN39" i="7" s="1"/>
  <c r="UZO39" i="7" s="1"/>
  <c r="UZP39" i="7" s="1"/>
  <c r="UZQ39" i="7" s="1"/>
  <c r="UZR39" i="7" s="1"/>
  <c r="UZS39" i="7" s="1"/>
  <c r="UZT39" i="7" s="1"/>
  <c r="UZU39" i="7" s="1"/>
  <c r="UZV39" i="7" s="1"/>
  <c r="UZW39" i="7" s="1"/>
  <c r="UZX39" i="7" s="1"/>
  <c r="UZY39" i="7" s="1"/>
  <c r="UZZ39" i="7" s="1"/>
  <c r="VAA39" i="7" s="1"/>
  <c r="VAB39" i="7" s="1"/>
  <c r="VAC39" i="7" s="1"/>
  <c r="VAD39" i="7" s="1"/>
  <c r="VAE39" i="7" s="1"/>
  <c r="VAF39" i="7" s="1"/>
  <c r="VAG39" i="7" s="1"/>
  <c r="VAH39" i="7" s="1"/>
  <c r="VAI39" i="7" s="1"/>
  <c r="VAJ39" i="7" s="1"/>
  <c r="VAK39" i="7" s="1"/>
  <c r="VAL39" i="7" s="1"/>
  <c r="VAM39" i="7" s="1"/>
  <c r="VAN39" i="7" s="1"/>
  <c r="VAO39" i="7" s="1"/>
  <c r="VAP39" i="7" s="1"/>
  <c r="VAQ39" i="7" s="1"/>
  <c r="VAR39" i="7" s="1"/>
  <c r="VAS39" i="7" s="1"/>
  <c r="VAT39" i="7" s="1"/>
  <c r="VAU39" i="7" s="1"/>
  <c r="VAV39" i="7" s="1"/>
  <c r="VAW39" i="7" s="1"/>
  <c r="VAX39" i="7" s="1"/>
  <c r="VAY39" i="7" s="1"/>
  <c r="VAZ39" i="7" s="1"/>
  <c r="VBA39" i="7" s="1"/>
  <c r="VBB39" i="7" s="1"/>
  <c r="VBC39" i="7" s="1"/>
  <c r="VBD39" i="7" s="1"/>
  <c r="VBE39" i="7" s="1"/>
  <c r="VBF39" i="7" s="1"/>
  <c r="VBG39" i="7" s="1"/>
  <c r="VBH39" i="7" s="1"/>
  <c r="VBI39" i="7" s="1"/>
  <c r="VBJ39" i="7" s="1"/>
  <c r="VBK39" i="7" s="1"/>
  <c r="VBL39" i="7" s="1"/>
  <c r="VBM39" i="7" s="1"/>
  <c r="VBN39" i="7" s="1"/>
  <c r="VBO39" i="7" s="1"/>
  <c r="VBP39" i="7" s="1"/>
  <c r="VBQ39" i="7" s="1"/>
  <c r="VBR39" i="7" s="1"/>
  <c r="VBS39" i="7" s="1"/>
  <c r="VBT39" i="7" s="1"/>
  <c r="VBU39" i="7" s="1"/>
  <c r="VBV39" i="7" s="1"/>
  <c r="VBW39" i="7" s="1"/>
  <c r="VBX39" i="7" s="1"/>
  <c r="VBY39" i="7" s="1"/>
  <c r="VBZ39" i="7" s="1"/>
  <c r="VCA39" i="7" s="1"/>
  <c r="VCB39" i="7" s="1"/>
  <c r="VCC39" i="7" s="1"/>
  <c r="VCD39" i="7" s="1"/>
  <c r="VCE39" i="7" s="1"/>
  <c r="VCF39" i="7" s="1"/>
  <c r="VCG39" i="7" s="1"/>
  <c r="VCH39" i="7" s="1"/>
  <c r="VCI39" i="7" s="1"/>
  <c r="VCJ39" i="7" s="1"/>
  <c r="VCK39" i="7" s="1"/>
  <c r="VCL39" i="7" s="1"/>
  <c r="VCM39" i="7" s="1"/>
  <c r="VCN39" i="7" s="1"/>
  <c r="VCO39" i="7" s="1"/>
  <c r="VCP39" i="7" s="1"/>
  <c r="VCQ39" i="7" s="1"/>
  <c r="VCR39" i="7" s="1"/>
  <c r="VCS39" i="7" s="1"/>
  <c r="VCT39" i="7" s="1"/>
  <c r="VCU39" i="7" s="1"/>
  <c r="VCV39" i="7" s="1"/>
  <c r="VCW39" i="7" s="1"/>
  <c r="VCX39" i="7" s="1"/>
  <c r="VCY39" i="7" s="1"/>
  <c r="VCZ39" i="7" s="1"/>
  <c r="VDA39" i="7" s="1"/>
  <c r="VDB39" i="7" s="1"/>
  <c r="VDC39" i="7" s="1"/>
  <c r="VDD39" i="7" s="1"/>
  <c r="VDE39" i="7" s="1"/>
  <c r="VDF39" i="7" s="1"/>
  <c r="VDG39" i="7" s="1"/>
  <c r="VDH39" i="7" s="1"/>
  <c r="VDI39" i="7" s="1"/>
  <c r="VDJ39" i="7" s="1"/>
  <c r="VDK39" i="7" s="1"/>
  <c r="VDL39" i="7" s="1"/>
  <c r="VDM39" i="7" s="1"/>
  <c r="VDN39" i="7" s="1"/>
  <c r="VDO39" i="7" s="1"/>
  <c r="VDP39" i="7" s="1"/>
  <c r="VDQ39" i="7" s="1"/>
  <c r="VDR39" i="7" s="1"/>
  <c r="VDS39" i="7" s="1"/>
  <c r="VDT39" i="7" s="1"/>
  <c r="VDU39" i="7" s="1"/>
  <c r="VDV39" i="7" s="1"/>
  <c r="VDW39" i="7" s="1"/>
  <c r="VDX39" i="7" s="1"/>
  <c r="VDY39" i="7" s="1"/>
  <c r="VDZ39" i="7" s="1"/>
  <c r="VEA39" i="7" s="1"/>
  <c r="VEB39" i="7" s="1"/>
  <c r="VEC39" i="7" s="1"/>
  <c r="VED39" i="7" s="1"/>
  <c r="VEE39" i="7" s="1"/>
  <c r="VEF39" i="7" s="1"/>
  <c r="VEG39" i="7" s="1"/>
  <c r="VEH39" i="7" s="1"/>
  <c r="VEI39" i="7" s="1"/>
  <c r="VEJ39" i="7" s="1"/>
  <c r="VEK39" i="7" s="1"/>
  <c r="VEL39" i="7" s="1"/>
  <c r="VEM39" i="7" s="1"/>
  <c r="VEN39" i="7" s="1"/>
  <c r="VEO39" i="7" s="1"/>
  <c r="VEP39" i="7" s="1"/>
  <c r="VEQ39" i="7" s="1"/>
  <c r="VER39" i="7" s="1"/>
  <c r="VES39" i="7" s="1"/>
  <c r="VET39" i="7" s="1"/>
  <c r="VEU39" i="7" s="1"/>
  <c r="VEV39" i="7" s="1"/>
  <c r="VEW39" i="7" s="1"/>
  <c r="VEX39" i="7" s="1"/>
  <c r="VEY39" i="7" s="1"/>
  <c r="VEZ39" i="7" s="1"/>
  <c r="VFA39" i="7" s="1"/>
  <c r="VFB39" i="7" s="1"/>
  <c r="VFC39" i="7" s="1"/>
  <c r="VFD39" i="7" s="1"/>
  <c r="VFE39" i="7" s="1"/>
  <c r="VFF39" i="7" s="1"/>
  <c r="VFG39" i="7" s="1"/>
  <c r="VFH39" i="7" s="1"/>
  <c r="VFI39" i="7" s="1"/>
  <c r="VFJ39" i="7" s="1"/>
  <c r="VFK39" i="7" s="1"/>
  <c r="VFL39" i="7" s="1"/>
  <c r="VFM39" i="7" s="1"/>
  <c r="VFN39" i="7" s="1"/>
  <c r="VFO39" i="7" s="1"/>
  <c r="VFP39" i="7" s="1"/>
  <c r="VFQ39" i="7" s="1"/>
  <c r="VFR39" i="7" s="1"/>
  <c r="VFS39" i="7" s="1"/>
  <c r="VFT39" i="7" s="1"/>
  <c r="VFU39" i="7" s="1"/>
  <c r="VFV39" i="7" s="1"/>
  <c r="VFW39" i="7" s="1"/>
  <c r="VFX39" i="7" s="1"/>
  <c r="VFY39" i="7" s="1"/>
  <c r="VFZ39" i="7" s="1"/>
  <c r="VGA39" i="7" s="1"/>
  <c r="VGB39" i="7" s="1"/>
  <c r="VGC39" i="7" s="1"/>
  <c r="VGD39" i="7" s="1"/>
  <c r="VGE39" i="7" s="1"/>
  <c r="VGF39" i="7" s="1"/>
  <c r="VGG39" i="7" s="1"/>
  <c r="VGH39" i="7" s="1"/>
  <c r="VGI39" i="7" s="1"/>
  <c r="VGJ39" i="7" s="1"/>
  <c r="VGK39" i="7" s="1"/>
  <c r="VGL39" i="7" s="1"/>
  <c r="VGM39" i="7" s="1"/>
  <c r="VGN39" i="7" s="1"/>
  <c r="VGO39" i="7" s="1"/>
  <c r="VGP39" i="7" s="1"/>
  <c r="VGQ39" i="7" s="1"/>
  <c r="VGR39" i="7" s="1"/>
  <c r="VGS39" i="7" s="1"/>
  <c r="VGT39" i="7" s="1"/>
  <c r="VGU39" i="7" s="1"/>
  <c r="VGV39" i="7" s="1"/>
  <c r="VGW39" i="7" s="1"/>
  <c r="VGX39" i="7" s="1"/>
  <c r="VGY39" i="7" s="1"/>
  <c r="VGZ39" i="7" s="1"/>
  <c r="VHA39" i="7" s="1"/>
  <c r="VHB39" i="7" s="1"/>
  <c r="VHC39" i="7" s="1"/>
  <c r="VHD39" i="7" s="1"/>
  <c r="VHE39" i="7" s="1"/>
  <c r="VHF39" i="7" s="1"/>
  <c r="VHG39" i="7" s="1"/>
  <c r="VHH39" i="7" s="1"/>
  <c r="VHI39" i="7" s="1"/>
  <c r="VHJ39" i="7" s="1"/>
  <c r="VHK39" i="7" s="1"/>
  <c r="VHL39" i="7" s="1"/>
  <c r="VHM39" i="7" s="1"/>
  <c r="VHN39" i="7" s="1"/>
  <c r="VHO39" i="7" s="1"/>
  <c r="VHP39" i="7" s="1"/>
  <c r="VHQ39" i="7" s="1"/>
  <c r="VHR39" i="7" s="1"/>
  <c r="VHS39" i="7" s="1"/>
  <c r="VHT39" i="7" s="1"/>
  <c r="VHU39" i="7" s="1"/>
  <c r="VHV39" i="7" s="1"/>
  <c r="VHW39" i="7" s="1"/>
  <c r="VHX39" i="7" s="1"/>
  <c r="VHY39" i="7" s="1"/>
  <c r="VHZ39" i="7" s="1"/>
  <c r="VIA39" i="7" s="1"/>
  <c r="VIB39" i="7" s="1"/>
  <c r="VIC39" i="7" s="1"/>
  <c r="VID39" i="7" s="1"/>
  <c r="VIE39" i="7" s="1"/>
  <c r="VIF39" i="7" s="1"/>
  <c r="VIG39" i="7" s="1"/>
  <c r="VIH39" i="7" s="1"/>
  <c r="VII39" i="7" s="1"/>
  <c r="VIJ39" i="7" s="1"/>
  <c r="VIK39" i="7" s="1"/>
  <c r="VIL39" i="7" s="1"/>
  <c r="VIM39" i="7" s="1"/>
  <c r="VIN39" i="7" s="1"/>
  <c r="VIO39" i="7" s="1"/>
  <c r="VIP39" i="7" s="1"/>
  <c r="VIQ39" i="7" s="1"/>
  <c r="VIR39" i="7" s="1"/>
  <c r="VIS39" i="7" s="1"/>
  <c r="VIT39" i="7" s="1"/>
  <c r="VIU39" i="7" s="1"/>
  <c r="VIV39" i="7" s="1"/>
  <c r="VIW39" i="7" s="1"/>
  <c r="VIX39" i="7" s="1"/>
  <c r="VIY39" i="7" s="1"/>
  <c r="VIZ39" i="7" s="1"/>
  <c r="VJA39" i="7" s="1"/>
  <c r="VJB39" i="7" s="1"/>
  <c r="VJC39" i="7" s="1"/>
  <c r="VJD39" i="7" s="1"/>
  <c r="VJE39" i="7" s="1"/>
  <c r="VJF39" i="7" s="1"/>
  <c r="VJG39" i="7" s="1"/>
  <c r="VJH39" i="7" s="1"/>
  <c r="VJI39" i="7" s="1"/>
  <c r="VJJ39" i="7" s="1"/>
  <c r="VJK39" i="7" s="1"/>
  <c r="VJL39" i="7" s="1"/>
  <c r="VJM39" i="7" s="1"/>
  <c r="VJN39" i="7" s="1"/>
  <c r="VJO39" i="7" s="1"/>
  <c r="VJP39" i="7" s="1"/>
  <c r="VJQ39" i="7" s="1"/>
  <c r="VJR39" i="7" s="1"/>
  <c r="VJS39" i="7" s="1"/>
  <c r="VJT39" i="7" s="1"/>
  <c r="VJU39" i="7" s="1"/>
  <c r="VJV39" i="7" s="1"/>
  <c r="VJW39" i="7" s="1"/>
  <c r="VJX39" i="7" s="1"/>
  <c r="VJY39" i="7" s="1"/>
  <c r="VJZ39" i="7" s="1"/>
  <c r="VKA39" i="7" s="1"/>
  <c r="VKB39" i="7" s="1"/>
  <c r="VKC39" i="7" s="1"/>
  <c r="VKD39" i="7" s="1"/>
  <c r="VKE39" i="7" s="1"/>
  <c r="VKF39" i="7" s="1"/>
  <c r="VKG39" i="7" s="1"/>
  <c r="VKH39" i="7" s="1"/>
  <c r="VKI39" i="7" s="1"/>
  <c r="VKJ39" i="7" s="1"/>
  <c r="VKK39" i="7" s="1"/>
  <c r="VKL39" i="7" s="1"/>
  <c r="VKM39" i="7" s="1"/>
  <c r="VKN39" i="7" s="1"/>
  <c r="VKO39" i="7" s="1"/>
  <c r="VKP39" i="7" s="1"/>
  <c r="VKQ39" i="7" s="1"/>
  <c r="VKR39" i="7" s="1"/>
  <c r="VKS39" i="7" s="1"/>
  <c r="VKT39" i="7" s="1"/>
  <c r="VKU39" i="7" s="1"/>
  <c r="VKV39" i="7" s="1"/>
  <c r="VKW39" i="7" s="1"/>
  <c r="VKX39" i="7" s="1"/>
  <c r="VKY39" i="7" s="1"/>
  <c r="VKZ39" i="7" s="1"/>
  <c r="VLA39" i="7" s="1"/>
  <c r="VLB39" i="7" s="1"/>
  <c r="VLC39" i="7" s="1"/>
  <c r="VLD39" i="7" s="1"/>
  <c r="VLE39" i="7" s="1"/>
  <c r="VLF39" i="7" s="1"/>
  <c r="VLG39" i="7" s="1"/>
  <c r="VLH39" i="7" s="1"/>
  <c r="VLI39" i="7" s="1"/>
  <c r="VLJ39" i="7" s="1"/>
  <c r="VLK39" i="7" s="1"/>
  <c r="VLL39" i="7" s="1"/>
  <c r="VLM39" i="7" s="1"/>
  <c r="VLN39" i="7" s="1"/>
  <c r="VLO39" i="7" s="1"/>
  <c r="VLP39" i="7" s="1"/>
  <c r="VLQ39" i="7" s="1"/>
  <c r="VLR39" i="7" s="1"/>
  <c r="VLS39" i="7" s="1"/>
  <c r="VLT39" i="7" s="1"/>
  <c r="VLU39" i="7" s="1"/>
  <c r="VLV39" i="7" s="1"/>
  <c r="VLW39" i="7" s="1"/>
  <c r="VLX39" i="7" s="1"/>
  <c r="VLY39" i="7" s="1"/>
  <c r="VLZ39" i="7" s="1"/>
  <c r="VMA39" i="7" s="1"/>
  <c r="VMB39" i="7" s="1"/>
  <c r="VMC39" i="7" s="1"/>
  <c r="VMD39" i="7" s="1"/>
  <c r="VME39" i="7" s="1"/>
  <c r="VMF39" i="7" s="1"/>
  <c r="VMG39" i="7" s="1"/>
  <c r="VMH39" i="7" s="1"/>
  <c r="VMI39" i="7" s="1"/>
  <c r="VMJ39" i="7" s="1"/>
  <c r="VMK39" i="7" s="1"/>
  <c r="VML39" i="7" s="1"/>
  <c r="VMM39" i="7" s="1"/>
  <c r="VMN39" i="7" s="1"/>
  <c r="VMO39" i="7" s="1"/>
  <c r="VMP39" i="7" s="1"/>
  <c r="VMQ39" i="7" s="1"/>
  <c r="VMR39" i="7" s="1"/>
  <c r="VMS39" i="7" s="1"/>
  <c r="VMT39" i="7" s="1"/>
  <c r="VMU39" i="7" s="1"/>
  <c r="VMV39" i="7" s="1"/>
  <c r="VMW39" i="7" s="1"/>
  <c r="VMX39" i="7" s="1"/>
  <c r="VMY39" i="7" s="1"/>
  <c r="VMZ39" i="7" s="1"/>
  <c r="VNA39" i="7" s="1"/>
  <c r="VNB39" i="7" s="1"/>
  <c r="VNC39" i="7" s="1"/>
  <c r="VND39" i="7" s="1"/>
  <c r="VNE39" i="7" s="1"/>
  <c r="VNF39" i="7" s="1"/>
  <c r="VNG39" i="7" s="1"/>
  <c r="VNH39" i="7" s="1"/>
  <c r="VNI39" i="7" s="1"/>
  <c r="VNJ39" i="7" s="1"/>
  <c r="VNK39" i="7" s="1"/>
  <c r="VNL39" i="7" s="1"/>
  <c r="VNM39" i="7" s="1"/>
  <c r="VNN39" i="7" s="1"/>
  <c r="VNO39" i="7" s="1"/>
  <c r="VNP39" i="7" s="1"/>
  <c r="VNQ39" i="7" s="1"/>
  <c r="VNR39" i="7" s="1"/>
  <c r="VNS39" i="7" s="1"/>
  <c r="VNT39" i="7" s="1"/>
  <c r="VNU39" i="7" s="1"/>
  <c r="VNV39" i="7" s="1"/>
  <c r="VNW39" i="7" s="1"/>
  <c r="VNX39" i="7" s="1"/>
  <c r="VNY39" i="7" s="1"/>
  <c r="VNZ39" i="7" s="1"/>
  <c r="VOA39" i="7" s="1"/>
  <c r="VOB39" i="7" s="1"/>
  <c r="VOC39" i="7" s="1"/>
  <c r="VOD39" i="7" s="1"/>
  <c r="VOE39" i="7" s="1"/>
  <c r="VOF39" i="7" s="1"/>
  <c r="VOG39" i="7" s="1"/>
  <c r="VOH39" i="7" s="1"/>
  <c r="VOI39" i="7" s="1"/>
  <c r="VOJ39" i="7" s="1"/>
  <c r="VOK39" i="7" s="1"/>
  <c r="VOL39" i="7" s="1"/>
  <c r="VOM39" i="7" s="1"/>
  <c r="VON39" i="7" s="1"/>
  <c r="VOO39" i="7" s="1"/>
  <c r="VOP39" i="7" s="1"/>
  <c r="VOQ39" i="7" s="1"/>
  <c r="VOR39" i="7" s="1"/>
  <c r="VOS39" i="7" s="1"/>
  <c r="VOT39" i="7" s="1"/>
  <c r="VOU39" i="7" s="1"/>
  <c r="VOV39" i="7" s="1"/>
  <c r="VOW39" i="7" s="1"/>
  <c r="VOX39" i="7" s="1"/>
  <c r="VOY39" i="7" s="1"/>
  <c r="VOZ39" i="7" s="1"/>
  <c r="VPA39" i="7" s="1"/>
  <c r="VPB39" i="7" s="1"/>
  <c r="VPC39" i="7" s="1"/>
  <c r="VPD39" i="7" s="1"/>
  <c r="VPE39" i="7" s="1"/>
  <c r="VPF39" i="7" s="1"/>
  <c r="VPG39" i="7" s="1"/>
  <c r="VPH39" i="7" s="1"/>
  <c r="VPI39" i="7" s="1"/>
  <c r="VPJ39" i="7" s="1"/>
  <c r="VPK39" i="7" s="1"/>
  <c r="VPL39" i="7" s="1"/>
  <c r="VPM39" i="7" s="1"/>
  <c r="VPN39" i="7" s="1"/>
  <c r="VPO39" i="7" s="1"/>
  <c r="VPP39" i="7" s="1"/>
  <c r="VPQ39" i="7" s="1"/>
  <c r="VPR39" i="7" s="1"/>
  <c r="VPS39" i="7" s="1"/>
  <c r="VPT39" i="7" s="1"/>
  <c r="VPU39" i="7" s="1"/>
  <c r="VPV39" i="7" s="1"/>
  <c r="VPW39" i="7" s="1"/>
  <c r="VPX39" i="7" s="1"/>
  <c r="VPY39" i="7" s="1"/>
  <c r="VPZ39" i="7" s="1"/>
  <c r="VQA39" i="7" s="1"/>
  <c r="VQB39" i="7" s="1"/>
  <c r="VQC39" i="7" s="1"/>
  <c r="VQD39" i="7" s="1"/>
  <c r="VQE39" i="7" s="1"/>
  <c r="VQF39" i="7" s="1"/>
  <c r="VQG39" i="7" s="1"/>
  <c r="VQH39" i="7" s="1"/>
  <c r="VQI39" i="7" s="1"/>
  <c r="VQJ39" i="7" s="1"/>
  <c r="VQK39" i="7" s="1"/>
  <c r="VQL39" i="7" s="1"/>
  <c r="VQM39" i="7" s="1"/>
  <c r="VQN39" i="7" s="1"/>
  <c r="VQO39" i="7" s="1"/>
  <c r="VQP39" i="7" s="1"/>
  <c r="VQQ39" i="7" s="1"/>
  <c r="VQR39" i="7" s="1"/>
  <c r="VQS39" i="7" s="1"/>
  <c r="VQT39" i="7" s="1"/>
  <c r="VQU39" i="7" s="1"/>
  <c r="VQV39" i="7" s="1"/>
  <c r="VQW39" i="7" s="1"/>
  <c r="VQX39" i="7" s="1"/>
  <c r="VQY39" i="7" s="1"/>
  <c r="VQZ39" i="7" s="1"/>
  <c r="VRA39" i="7" s="1"/>
  <c r="VRB39" i="7" s="1"/>
  <c r="VRC39" i="7" s="1"/>
  <c r="VRD39" i="7" s="1"/>
  <c r="VRE39" i="7" s="1"/>
  <c r="VRF39" i="7" s="1"/>
  <c r="VRG39" i="7" s="1"/>
  <c r="VRH39" i="7" s="1"/>
  <c r="VRI39" i="7" s="1"/>
  <c r="VRJ39" i="7" s="1"/>
  <c r="VRK39" i="7" s="1"/>
  <c r="VRL39" i="7" s="1"/>
  <c r="VRM39" i="7" s="1"/>
  <c r="VRN39" i="7" s="1"/>
  <c r="VRO39" i="7" s="1"/>
  <c r="VRP39" i="7" s="1"/>
  <c r="VRQ39" i="7" s="1"/>
  <c r="VRR39" i="7" s="1"/>
  <c r="VRS39" i="7" s="1"/>
  <c r="VRT39" i="7" s="1"/>
  <c r="VRU39" i="7" s="1"/>
  <c r="VRV39" i="7" s="1"/>
  <c r="VRW39" i="7" s="1"/>
  <c r="VRX39" i="7" s="1"/>
  <c r="VRY39" i="7" s="1"/>
  <c r="VRZ39" i="7" s="1"/>
  <c r="VSA39" i="7" s="1"/>
  <c r="VSB39" i="7" s="1"/>
  <c r="VSC39" i="7" s="1"/>
  <c r="VSD39" i="7" s="1"/>
  <c r="VSE39" i="7" s="1"/>
  <c r="VSF39" i="7" s="1"/>
  <c r="VSG39" i="7" s="1"/>
  <c r="VSH39" i="7" s="1"/>
  <c r="VSI39" i="7" s="1"/>
  <c r="VSJ39" i="7" s="1"/>
  <c r="VSK39" i="7" s="1"/>
  <c r="VSL39" i="7" s="1"/>
  <c r="VSM39" i="7" s="1"/>
  <c r="VSN39" i="7" s="1"/>
  <c r="VSO39" i="7" s="1"/>
  <c r="VSP39" i="7" s="1"/>
  <c r="VSQ39" i="7" s="1"/>
  <c r="VSR39" i="7" s="1"/>
  <c r="VSS39" i="7" s="1"/>
  <c r="VST39" i="7" s="1"/>
  <c r="VSU39" i="7" s="1"/>
  <c r="VSV39" i="7" s="1"/>
  <c r="VSW39" i="7" s="1"/>
  <c r="VSX39" i="7" s="1"/>
  <c r="VSY39" i="7" s="1"/>
  <c r="VSZ39" i="7" s="1"/>
  <c r="VTA39" i="7" s="1"/>
  <c r="VTB39" i="7" s="1"/>
  <c r="VTC39" i="7" s="1"/>
  <c r="VTD39" i="7" s="1"/>
  <c r="VTE39" i="7" s="1"/>
  <c r="VTF39" i="7" s="1"/>
  <c r="VTG39" i="7" s="1"/>
  <c r="VTH39" i="7" s="1"/>
  <c r="VTI39" i="7" s="1"/>
  <c r="VTJ39" i="7" s="1"/>
  <c r="VTK39" i="7" s="1"/>
  <c r="VTL39" i="7" s="1"/>
  <c r="VTM39" i="7" s="1"/>
  <c r="VTN39" i="7" s="1"/>
  <c r="VTO39" i="7" s="1"/>
  <c r="VTP39" i="7" s="1"/>
  <c r="VTQ39" i="7" s="1"/>
  <c r="VTR39" i="7" s="1"/>
  <c r="VTS39" i="7" s="1"/>
  <c r="VTT39" i="7" s="1"/>
  <c r="VTU39" i="7" s="1"/>
  <c r="VTV39" i="7" s="1"/>
  <c r="VTW39" i="7" s="1"/>
  <c r="VTX39" i="7" s="1"/>
  <c r="VTY39" i="7" s="1"/>
  <c r="VTZ39" i="7" s="1"/>
  <c r="VUA39" i="7" s="1"/>
  <c r="VUB39" i="7" s="1"/>
  <c r="VUC39" i="7" s="1"/>
  <c r="VUD39" i="7" s="1"/>
  <c r="VUE39" i="7" s="1"/>
  <c r="VUF39" i="7" s="1"/>
  <c r="VUG39" i="7" s="1"/>
  <c r="VUH39" i="7" s="1"/>
  <c r="VUI39" i="7" s="1"/>
  <c r="VUJ39" i="7" s="1"/>
  <c r="VUK39" i="7" s="1"/>
  <c r="VUL39" i="7" s="1"/>
  <c r="VUM39" i="7" s="1"/>
  <c r="VUN39" i="7" s="1"/>
  <c r="VUO39" i="7" s="1"/>
  <c r="VUP39" i="7" s="1"/>
  <c r="VUQ39" i="7" s="1"/>
  <c r="VUR39" i="7" s="1"/>
  <c r="VUS39" i="7" s="1"/>
  <c r="VUT39" i="7" s="1"/>
  <c r="VUU39" i="7" s="1"/>
  <c r="VUV39" i="7" s="1"/>
  <c r="VUW39" i="7" s="1"/>
  <c r="VUX39" i="7" s="1"/>
  <c r="VUY39" i="7" s="1"/>
  <c r="VUZ39" i="7" s="1"/>
  <c r="VVA39" i="7" s="1"/>
  <c r="VVB39" i="7" s="1"/>
  <c r="VVC39" i="7" s="1"/>
  <c r="VVD39" i="7" s="1"/>
  <c r="VVE39" i="7" s="1"/>
  <c r="VVF39" i="7" s="1"/>
  <c r="VVG39" i="7" s="1"/>
  <c r="VVH39" i="7" s="1"/>
  <c r="VVI39" i="7" s="1"/>
  <c r="VVJ39" i="7" s="1"/>
  <c r="VVK39" i="7" s="1"/>
  <c r="VVL39" i="7" s="1"/>
  <c r="VVM39" i="7" s="1"/>
  <c r="VVN39" i="7" s="1"/>
  <c r="VVO39" i="7" s="1"/>
  <c r="VVP39" i="7" s="1"/>
  <c r="VVQ39" i="7" s="1"/>
  <c r="VVR39" i="7" s="1"/>
  <c r="VVS39" i="7" s="1"/>
  <c r="VVT39" i="7" s="1"/>
  <c r="VVU39" i="7" s="1"/>
  <c r="VVV39" i="7" s="1"/>
  <c r="VVW39" i="7" s="1"/>
  <c r="VVX39" i="7" s="1"/>
  <c r="VVY39" i="7" s="1"/>
  <c r="VVZ39" i="7" s="1"/>
  <c r="VWA39" i="7" s="1"/>
  <c r="VWB39" i="7" s="1"/>
  <c r="VWC39" i="7" s="1"/>
  <c r="VWD39" i="7" s="1"/>
  <c r="VWE39" i="7" s="1"/>
  <c r="VWF39" i="7" s="1"/>
  <c r="VWG39" i="7" s="1"/>
  <c r="VWH39" i="7" s="1"/>
  <c r="VWI39" i="7" s="1"/>
  <c r="VWJ39" i="7" s="1"/>
  <c r="VWK39" i="7" s="1"/>
  <c r="VWL39" i="7" s="1"/>
  <c r="VWM39" i="7" s="1"/>
  <c r="VWN39" i="7" s="1"/>
  <c r="VWO39" i="7" s="1"/>
  <c r="VWP39" i="7" s="1"/>
  <c r="VWQ39" i="7" s="1"/>
  <c r="VWR39" i="7" s="1"/>
  <c r="VWS39" i="7" s="1"/>
  <c r="VWT39" i="7" s="1"/>
  <c r="VWU39" i="7" s="1"/>
  <c r="VWV39" i="7" s="1"/>
  <c r="VWW39" i="7" s="1"/>
  <c r="VWX39" i="7" s="1"/>
  <c r="VWY39" i="7" s="1"/>
  <c r="VWZ39" i="7" s="1"/>
  <c r="VXA39" i="7" s="1"/>
  <c r="VXB39" i="7" s="1"/>
  <c r="VXC39" i="7" s="1"/>
  <c r="VXD39" i="7" s="1"/>
  <c r="VXE39" i="7" s="1"/>
  <c r="VXF39" i="7" s="1"/>
  <c r="VXG39" i="7" s="1"/>
  <c r="VXH39" i="7" s="1"/>
  <c r="VXI39" i="7" s="1"/>
  <c r="VXJ39" i="7" s="1"/>
  <c r="VXK39" i="7" s="1"/>
  <c r="VXL39" i="7" s="1"/>
  <c r="VXM39" i="7" s="1"/>
  <c r="VXN39" i="7" s="1"/>
  <c r="VXO39" i="7" s="1"/>
  <c r="VXP39" i="7" s="1"/>
  <c r="VXQ39" i="7" s="1"/>
  <c r="VXR39" i="7" s="1"/>
  <c r="VXS39" i="7" s="1"/>
  <c r="VXT39" i="7" s="1"/>
  <c r="VXU39" i="7" s="1"/>
  <c r="VXV39" i="7" s="1"/>
  <c r="VXW39" i="7" s="1"/>
  <c r="VXX39" i="7" s="1"/>
  <c r="VXY39" i="7" s="1"/>
  <c r="VXZ39" i="7" s="1"/>
  <c r="VYA39" i="7" s="1"/>
  <c r="VYB39" i="7" s="1"/>
  <c r="VYC39" i="7" s="1"/>
  <c r="VYD39" i="7" s="1"/>
  <c r="VYE39" i="7" s="1"/>
  <c r="VYF39" i="7" s="1"/>
  <c r="VYG39" i="7" s="1"/>
  <c r="VYH39" i="7" s="1"/>
  <c r="VYI39" i="7" s="1"/>
  <c r="VYJ39" i="7" s="1"/>
  <c r="VYK39" i="7" s="1"/>
  <c r="VYL39" i="7" s="1"/>
  <c r="VYM39" i="7" s="1"/>
  <c r="VYN39" i="7" s="1"/>
  <c r="VYO39" i="7" s="1"/>
  <c r="VYP39" i="7" s="1"/>
  <c r="VYQ39" i="7" s="1"/>
  <c r="VYR39" i="7" s="1"/>
  <c r="VYS39" i="7" s="1"/>
  <c r="VYT39" i="7" s="1"/>
  <c r="VYU39" i="7" s="1"/>
  <c r="VYV39" i="7" s="1"/>
  <c r="VYW39" i="7" s="1"/>
  <c r="VYX39" i="7" s="1"/>
  <c r="VYY39" i="7" s="1"/>
  <c r="VYZ39" i="7" s="1"/>
  <c r="VZA39" i="7" s="1"/>
  <c r="VZB39" i="7" s="1"/>
  <c r="VZC39" i="7" s="1"/>
  <c r="VZD39" i="7" s="1"/>
  <c r="VZE39" i="7" s="1"/>
  <c r="VZF39" i="7" s="1"/>
  <c r="VZG39" i="7" s="1"/>
  <c r="VZH39" i="7" s="1"/>
  <c r="VZI39" i="7" s="1"/>
  <c r="VZJ39" i="7" s="1"/>
  <c r="VZK39" i="7" s="1"/>
  <c r="VZL39" i="7" s="1"/>
  <c r="VZM39" i="7" s="1"/>
  <c r="VZN39" i="7" s="1"/>
  <c r="VZO39" i="7" s="1"/>
  <c r="VZP39" i="7" s="1"/>
  <c r="VZQ39" i="7" s="1"/>
  <c r="VZR39" i="7" s="1"/>
  <c r="VZS39" i="7" s="1"/>
  <c r="VZT39" i="7" s="1"/>
  <c r="VZU39" i="7" s="1"/>
  <c r="VZV39" i="7" s="1"/>
  <c r="VZW39" i="7" s="1"/>
  <c r="VZX39" i="7" s="1"/>
  <c r="VZY39" i="7" s="1"/>
  <c r="VZZ39" i="7" s="1"/>
  <c r="WAA39" i="7" s="1"/>
  <c r="WAB39" i="7" s="1"/>
  <c r="WAC39" i="7" s="1"/>
  <c r="WAD39" i="7" s="1"/>
  <c r="WAE39" i="7" s="1"/>
  <c r="WAF39" i="7" s="1"/>
  <c r="WAG39" i="7" s="1"/>
  <c r="WAH39" i="7" s="1"/>
  <c r="WAI39" i="7" s="1"/>
  <c r="WAJ39" i="7" s="1"/>
  <c r="WAK39" i="7" s="1"/>
  <c r="WAL39" i="7" s="1"/>
  <c r="WAM39" i="7" s="1"/>
  <c r="WAN39" i="7" s="1"/>
  <c r="WAO39" i="7" s="1"/>
  <c r="WAP39" i="7" s="1"/>
  <c r="WAQ39" i="7" s="1"/>
  <c r="WAR39" i="7" s="1"/>
  <c r="WAS39" i="7" s="1"/>
  <c r="WAT39" i="7" s="1"/>
  <c r="WAU39" i="7" s="1"/>
  <c r="WAV39" i="7" s="1"/>
  <c r="WAW39" i="7" s="1"/>
  <c r="WAX39" i="7" s="1"/>
  <c r="WAY39" i="7" s="1"/>
  <c r="WAZ39" i="7" s="1"/>
  <c r="WBA39" i="7" s="1"/>
  <c r="WBB39" i="7" s="1"/>
  <c r="WBC39" i="7" s="1"/>
  <c r="WBD39" i="7" s="1"/>
  <c r="WBE39" i="7" s="1"/>
  <c r="WBF39" i="7" s="1"/>
  <c r="WBG39" i="7" s="1"/>
  <c r="WBH39" i="7" s="1"/>
  <c r="WBI39" i="7" s="1"/>
  <c r="WBJ39" i="7" s="1"/>
  <c r="WBK39" i="7" s="1"/>
  <c r="WBL39" i="7" s="1"/>
  <c r="WBM39" i="7" s="1"/>
  <c r="WBN39" i="7" s="1"/>
  <c r="WBO39" i="7" s="1"/>
  <c r="WBP39" i="7" s="1"/>
  <c r="WBQ39" i="7" s="1"/>
  <c r="WBR39" i="7" s="1"/>
  <c r="WBS39" i="7" s="1"/>
  <c r="WBT39" i="7" s="1"/>
  <c r="WBU39" i="7" s="1"/>
  <c r="WBV39" i="7" s="1"/>
  <c r="WBW39" i="7" s="1"/>
  <c r="WBX39" i="7" s="1"/>
  <c r="WBY39" i="7" s="1"/>
  <c r="WBZ39" i="7" s="1"/>
  <c r="WCA39" i="7" s="1"/>
  <c r="WCB39" i="7" s="1"/>
  <c r="WCC39" i="7" s="1"/>
  <c r="WCD39" i="7" s="1"/>
  <c r="WCE39" i="7" s="1"/>
  <c r="WCF39" i="7" s="1"/>
  <c r="WCG39" i="7" s="1"/>
  <c r="WCH39" i="7" s="1"/>
  <c r="WCI39" i="7" s="1"/>
  <c r="WCJ39" i="7" s="1"/>
  <c r="WCK39" i="7" s="1"/>
  <c r="WCL39" i="7" s="1"/>
  <c r="WCM39" i="7" s="1"/>
  <c r="WCN39" i="7" s="1"/>
  <c r="WCO39" i="7" s="1"/>
  <c r="WCP39" i="7" s="1"/>
  <c r="WCQ39" i="7" s="1"/>
  <c r="WCR39" i="7" s="1"/>
  <c r="WCS39" i="7" s="1"/>
  <c r="WCT39" i="7" s="1"/>
  <c r="WCU39" i="7" s="1"/>
  <c r="WCV39" i="7" s="1"/>
  <c r="WCW39" i="7" s="1"/>
  <c r="WCX39" i="7" s="1"/>
  <c r="WCY39" i="7" s="1"/>
  <c r="WCZ39" i="7" s="1"/>
  <c r="WDA39" i="7" s="1"/>
  <c r="WDB39" i="7" s="1"/>
  <c r="WDC39" i="7" s="1"/>
  <c r="WDD39" i="7" s="1"/>
  <c r="WDE39" i="7" s="1"/>
  <c r="WDF39" i="7" s="1"/>
  <c r="WDG39" i="7" s="1"/>
  <c r="WDH39" i="7" s="1"/>
  <c r="WDI39" i="7" s="1"/>
  <c r="WDJ39" i="7" s="1"/>
  <c r="WDK39" i="7" s="1"/>
  <c r="WDL39" i="7" s="1"/>
  <c r="WDM39" i="7" s="1"/>
  <c r="WDN39" i="7" s="1"/>
  <c r="WDO39" i="7" s="1"/>
  <c r="WDP39" i="7" s="1"/>
  <c r="WDQ39" i="7" s="1"/>
  <c r="WDR39" i="7" s="1"/>
  <c r="WDS39" i="7" s="1"/>
  <c r="WDT39" i="7" s="1"/>
  <c r="WDU39" i="7" s="1"/>
  <c r="WDV39" i="7" s="1"/>
  <c r="WDW39" i="7" s="1"/>
  <c r="WDX39" i="7" s="1"/>
  <c r="WDY39" i="7" s="1"/>
  <c r="WDZ39" i="7" s="1"/>
  <c r="WEA39" i="7" s="1"/>
  <c r="WEB39" i="7" s="1"/>
  <c r="WEC39" i="7" s="1"/>
  <c r="WED39" i="7" s="1"/>
  <c r="WEE39" i="7" s="1"/>
  <c r="WEF39" i="7" s="1"/>
  <c r="WEG39" i="7" s="1"/>
  <c r="WEH39" i="7" s="1"/>
  <c r="WEI39" i="7" s="1"/>
  <c r="WEJ39" i="7" s="1"/>
  <c r="WEK39" i="7" s="1"/>
  <c r="WEL39" i="7" s="1"/>
  <c r="WEM39" i="7" s="1"/>
  <c r="WEN39" i="7" s="1"/>
  <c r="WEO39" i="7" s="1"/>
  <c r="WEP39" i="7" s="1"/>
  <c r="WEQ39" i="7" s="1"/>
  <c r="WER39" i="7" s="1"/>
  <c r="WES39" i="7" s="1"/>
  <c r="WET39" i="7" s="1"/>
  <c r="WEU39" i="7" s="1"/>
  <c r="WEV39" i="7" s="1"/>
  <c r="WEW39" i="7" s="1"/>
  <c r="WEX39" i="7" s="1"/>
  <c r="WEY39" i="7" s="1"/>
  <c r="WEZ39" i="7" s="1"/>
  <c r="WFA39" i="7" s="1"/>
  <c r="WFB39" i="7" s="1"/>
  <c r="WFC39" i="7" s="1"/>
  <c r="WFD39" i="7" s="1"/>
  <c r="WFE39" i="7" s="1"/>
  <c r="WFF39" i="7" s="1"/>
  <c r="WFG39" i="7" s="1"/>
  <c r="WFH39" i="7" s="1"/>
  <c r="WFI39" i="7" s="1"/>
  <c r="WFJ39" i="7" s="1"/>
  <c r="WFK39" i="7" s="1"/>
  <c r="WFL39" i="7" s="1"/>
  <c r="WFM39" i="7" s="1"/>
  <c r="WFN39" i="7" s="1"/>
  <c r="WFO39" i="7" s="1"/>
  <c r="WFP39" i="7" s="1"/>
  <c r="WFQ39" i="7" s="1"/>
  <c r="WFR39" i="7" s="1"/>
  <c r="WFS39" i="7" s="1"/>
  <c r="WFT39" i="7" s="1"/>
  <c r="WFU39" i="7" s="1"/>
  <c r="WFV39" i="7" s="1"/>
  <c r="WFW39" i="7" s="1"/>
  <c r="WFX39" i="7" s="1"/>
  <c r="WFY39" i="7" s="1"/>
  <c r="WFZ39" i="7" s="1"/>
  <c r="WGA39" i="7" s="1"/>
  <c r="WGB39" i="7" s="1"/>
  <c r="WGC39" i="7" s="1"/>
  <c r="WGD39" i="7" s="1"/>
  <c r="WGE39" i="7" s="1"/>
  <c r="WGF39" i="7" s="1"/>
  <c r="WGG39" i="7" s="1"/>
  <c r="WGH39" i="7" s="1"/>
  <c r="WGI39" i="7" s="1"/>
  <c r="WGJ39" i="7" s="1"/>
  <c r="WGK39" i="7" s="1"/>
  <c r="WGL39" i="7" s="1"/>
  <c r="WGM39" i="7" s="1"/>
  <c r="WGN39" i="7" s="1"/>
  <c r="WGO39" i="7" s="1"/>
  <c r="WGP39" i="7" s="1"/>
  <c r="WGQ39" i="7" s="1"/>
  <c r="WGR39" i="7" s="1"/>
  <c r="WGS39" i="7" s="1"/>
  <c r="WGT39" i="7" s="1"/>
  <c r="WGU39" i="7" s="1"/>
  <c r="WGV39" i="7" s="1"/>
  <c r="WGW39" i="7" s="1"/>
  <c r="WGX39" i="7" s="1"/>
  <c r="WGY39" i="7" s="1"/>
  <c r="WGZ39" i="7" s="1"/>
  <c r="WHA39" i="7" s="1"/>
  <c r="WHB39" i="7" s="1"/>
  <c r="WHC39" i="7" s="1"/>
  <c r="WHD39" i="7" s="1"/>
  <c r="WHE39" i="7" s="1"/>
  <c r="WHF39" i="7" s="1"/>
  <c r="WHG39" i="7" s="1"/>
  <c r="WHH39" i="7" s="1"/>
  <c r="WHI39" i="7" s="1"/>
  <c r="WHJ39" i="7" s="1"/>
  <c r="WHK39" i="7" s="1"/>
  <c r="WHL39" i="7" s="1"/>
  <c r="WHM39" i="7" s="1"/>
  <c r="WHN39" i="7" s="1"/>
  <c r="WHO39" i="7" s="1"/>
  <c r="WHP39" i="7" s="1"/>
  <c r="WHQ39" i="7" s="1"/>
  <c r="WHR39" i="7" s="1"/>
  <c r="WHS39" i="7" s="1"/>
  <c r="WHT39" i="7" s="1"/>
  <c r="WHU39" i="7" s="1"/>
  <c r="WHV39" i="7" s="1"/>
  <c r="WHW39" i="7" s="1"/>
  <c r="WHX39" i="7" s="1"/>
  <c r="WHY39" i="7" s="1"/>
  <c r="WHZ39" i="7" s="1"/>
  <c r="WIA39" i="7" s="1"/>
  <c r="WIB39" i="7" s="1"/>
  <c r="WIC39" i="7" s="1"/>
  <c r="WID39" i="7" s="1"/>
  <c r="WIE39" i="7" s="1"/>
  <c r="WIF39" i="7" s="1"/>
  <c r="WIG39" i="7" s="1"/>
  <c r="WIH39" i="7" s="1"/>
  <c r="WII39" i="7" s="1"/>
  <c r="WIJ39" i="7" s="1"/>
  <c r="WIK39" i="7" s="1"/>
  <c r="WIL39" i="7" s="1"/>
  <c r="WIM39" i="7" s="1"/>
  <c r="WIN39" i="7" s="1"/>
  <c r="WIO39" i="7" s="1"/>
  <c r="WIP39" i="7" s="1"/>
  <c r="WIQ39" i="7" s="1"/>
  <c r="WIR39" i="7" s="1"/>
  <c r="WIS39" i="7" s="1"/>
  <c r="WIT39" i="7" s="1"/>
  <c r="WIU39" i="7" s="1"/>
  <c r="WIV39" i="7" s="1"/>
  <c r="WIW39" i="7" s="1"/>
  <c r="WIX39" i="7" s="1"/>
  <c r="WIY39" i="7" s="1"/>
  <c r="WIZ39" i="7" s="1"/>
  <c r="WJA39" i="7" s="1"/>
  <c r="WJB39" i="7" s="1"/>
  <c r="WJC39" i="7" s="1"/>
  <c r="WJD39" i="7" s="1"/>
  <c r="WJE39" i="7" s="1"/>
  <c r="WJF39" i="7" s="1"/>
  <c r="WJG39" i="7" s="1"/>
  <c r="WJH39" i="7" s="1"/>
  <c r="WJI39" i="7" s="1"/>
  <c r="WJJ39" i="7" s="1"/>
  <c r="WJK39" i="7" s="1"/>
  <c r="WJL39" i="7" s="1"/>
  <c r="WJM39" i="7" s="1"/>
  <c r="WJN39" i="7" s="1"/>
  <c r="WJO39" i="7" s="1"/>
  <c r="WJP39" i="7" s="1"/>
  <c r="WJQ39" i="7" s="1"/>
  <c r="WJR39" i="7" s="1"/>
  <c r="WJS39" i="7" s="1"/>
  <c r="WJT39" i="7" s="1"/>
  <c r="WJU39" i="7" s="1"/>
  <c r="WJV39" i="7" s="1"/>
  <c r="WJW39" i="7" s="1"/>
  <c r="WJX39" i="7" s="1"/>
  <c r="WJY39" i="7" s="1"/>
  <c r="WJZ39" i="7" s="1"/>
  <c r="WKA39" i="7" s="1"/>
  <c r="WKB39" i="7" s="1"/>
  <c r="WKC39" i="7" s="1"/>
  <c r="WKD39" i="7" s="1"/>
  <c r="WKE39" i="7" s="1"/>
  <c r="WKF39" i="7" s="1"/>
  <c r="WKG39" i="7" s="1"/>
  <c r="WKH39" i="7" s="1"/>
  <c r="WKI39" i="7" s="1"/>
  <c r="WKJ39" i="7" s="1"/>
  <c r="WKK39" i="7" s="1"/>
  <c r="WKL39" i="7" s="1"/>
  <c r="WKM39" i="7" s="1"/>
  <c r="WKN39" i="7" s="1"/>
  <c r="WKO39" i="7" s="1"/>
  <c r="WKP39" i="7" s="1"/>
  <c r="WKQ39" i="7" s="1"/>
  <c r="WKR39" i="7" s="1"/>
  <c r="WKS39" i="7" s="1"/>
  <c r="WKT39" i="7" s="1"/>
  <c r="WKU39" i="7" s="1"/>
  <c r="WKV39" i="7" s="1"/>
  <c r="WKW39" i="7" s="1"/>
  <c r="WKX39" i="7" s="1"/>
  <c r="WKY39" i="7" s="1"/>
  <c r="WKZ39" i="7" s="1"/>
  <c r="WLA39" i="7" s="1"/>
  <c r="WLB39" i="7" s="1"/>
  <c r="WLC39" i="7" s="1"/>
  <c r="WLD39" i="7" s="1"/>
  <c r="WLE39" i="7" s="1"/>
  <c r="WLF39" i="7" s="1"/>
  <c r="WLG39" i="7" s="1"/>
  <c r="WLH39" i="7" s="1"/>
  <c r="WLI39" i="7" s="1"/>
  <c r="WLJ39" i="7" s="1"/>
  <c r="WLK39" i="7" s="1"/>
  <c r="WLL39" i="7" s="1"/>
  <c r="WLM39" i="7" s="1"/>
  <c r="WLN39" i="7" s="1"/>
  <c r="WLO39" i="7" s="1"/>
  <c r="WLP39" i="7" s="1"/>
  <c r="WLQ39" i="7" s="1"/>
  <c r="WLR39" i="7" s="1"/>
  <c r="WLS39" i="7" s="1"/>
  <c r="WLT39" i="7" s="1"/>
  <c r="WLU39" i="7" s="1"/>
  <c r="WLV39" i="7" s="1"/>
  <c r="WLW39" i="7" s="1"/>
  <c r="WLX39" i="7" s="1"/>
  <c r="WLY39" i="7" s="1"/>
  <c r="WLZ39" i="7" s="1"/>
  <c r="WMA39" i="7" s="1"/>
  <c r="WMB39" i="7" s="1"/>
  <c r="WMC39" i="7" s="1"/>
  <c r="WMD39" i="7" s="1"/>
  <c r="WME39" i="7" s="1"/>
  <c r="WMF39" i="7" s="1"/>
  <c r="WMG39" i="7" s="1"/>
  <c r="WMH39" i="7" s="1"/>
  <c r="WMI39" i="7" s="1"/>
  <c r="WMJ39" i="7" s="1"/>
  <c r="WMK39" i="7" s="1"/>
  <c r="WML39" i="7" s="1"/>
  <c r="WMM39" i="7" s="1"/>
  <c r="WMN39" i="7" s="1"/>
  <c r="WMO39" i="7" s="1"/>
  <c r="WMP39" i="7" s="1"/>
  <c r="WMQ39" i="7" s="1"/>
  <c r="WMR39" i="7" s="1"/>
  <c r="WMS39" i="7" s="1"/>
  <c r="WMT39" i="7" s="1"/>
  <c r="WMU39" i="7" s="1"/>
  <c r="WMV39" i="7" s="1"/>
  <c r="WMW39" i="7" s="1"/>
  <c r="WMX39" i="7" s="1"/>
  <c r="WMY39" i="7" s="1"/>
  <c r="WMZ39" i="7" s="1"/>
  <c r="WNA39" i="7" s="1"/>
  <c r="WNB39" i="7" s="1"/>
  <c r="WNC39" i="7" s="1"/>
  <c r="WND39" i="7" s="1"/>
  <c r="WNE39" i="7" s="1"/>
  <c r="WNF39" i="7" s="1"/>
  <c r="WNG39" i="7" s="1"/>
  <c r="WNH39" i="7" s="1"/>
  <c r="WNI39" i="7" s="1"/>
  <c r="WNJ39" i="7" s="1"/>
  <c r="WNK39" i="7" s="1"/>
  <c r="WNL39" i="7" s="1"/>
  <c r="WNM39" i="7" s="1"/>
  <c r="WNN39" i="7" s="1"/>
  <c r="WNO39" i="7" s="1"/>
  <c r="WNP39" i="7" s="1"/>
  <c r="WNQ39" i="7" s="1"/>
  <c r="WNR39" i="7" s="1"/>
  <c r="WNS39" i="7" s="1"/>
  <c r="WNT39" i="7" s="1"/>
  <c r="WNU39" i="7" s="1"/>
  <c r="WNV39" i="7" s="1"/>
  <c r="WNW39" i="7" s="1"/>
  <c r="WNX39" i="7" s="1"/>
  <c r="WNY39" i="7" s="1"/>
  <c r="WNZ39" i="7" s="1"/>
  <c r="WOA39" i="7" s="1"/>
  <c r="WOB39" i="7" s="1"/>
  <c r="WOC39" i="7" s="1"/>
  <c r="WOD39" i="7" s="1"/>
  <c r="WOE39" i="7" s="1"/>
  <c r="WOF39" i="7" s="1"/>
  <c r="WOG39" i="7" s="1"/>
  <c r="WOH39" i="7" s="1"/>
  <c r="WOI39" i="7" s="1"/>
  <c r="WOJ39" i="7" s="1"/>
  <c r="WOK39" i="7" s="1"/>
  <c r="WOL39" i="7" s="1"/>
  <c r="WOM39" i="7" s="1"/>
  <c r="WON39" i="7" s="1"/>
  <c r="WOO39" i="7" s="1"/>
  <c r="WOP39" i="7" s="1"/>
  <c r="WOQ39" i="7" s="1"/>
  <c r="WOR39" i="7" s="1"/>
  <c r="WOS39" i="7" s="1"/>
  <c r="WOT39" i="7" s="1"/>
  <c r="WOU39" i="7" s="1"/>
  <c r="WOV39" i="7" s="1"/>
  <c r="WOW39" i="7" s="1"/>
  <c r="WOX39" i="7" s="1"/>
  <c r="WOY39" i="7" s="1"/>
  <c r="WOZ39" i="7" s="1"/>
  <c r="WPA39" i="7" s="1"/>
  <c r="WPB39" i="7" s="1"/>
  <c r="WPC39" i="7" s="1"/>
  <c r="WPD39" i="7" s="1"/>
  <c r="WPE39" i="7" s="1"/>
  <c r="WPF39" i="7" s="1"/>
  <c r="WPG39" i="7" s="1"/>
  <c r="WPH39" i="7" s="1"/>
  <c r="WPI39" i="7" s="1"/>
  <c r="WPJ39" i="7" s="1"/>
  <c r="WPK39" i="7" s="1"/>
  <c r="WPL39" i="7" s="1"/>
  <c r="WPM39" i="7" s="1"/>
  <c r="WPN39" i="7" s="1"/>
  <c r="WPO39" i="7" s="1"/>
  <c r="WPP39" i="7" s="1"/>
  <c r="WPQ39" i="7" s="1"/>
  <c r="WPR39" i="7" s="1"/>
  <c r="WPS39" i="7" s="1"/>
  <c r="WPT39" i="7" s="1"/>
  <c r="WPU39" i="7" s="1"/>
  <c r="WPV39" i="7" s="1"/>
  <c r="WPW39" i="7" s="1"/>
  <c r="WPX39" i="7" s="1"/>
  <c r="WPY39" i="7" s="1"/>
  <c r="WPZ39" i="7" s="1"/>
  <c r="WQA39" i="7" s="1"/>
  <c r="WQB39" i="7" s="1"/>
  <c r="WQC39" i="7" s="1"/>
  <c r="WQD39" i="7" s="1"/>
  <c r="WQE39" i="7" s="1"/>
  <c r="WQF39" i="7" s="1"/>
  <c r="WQG39" i="7" s="1"/>
  <c r="WQH39" i="7" s="1"/>
  <c r="WQI39" i="7" s="1"/>
  <c r="WQJ39" i="7" s="1"/>
  <c r="WQK39" i="7" s="1"/>
  <c r="WQL39" i="7" s="1"/>
  <c r="WQM39" i="7" s="1"/>
  <c r="WQN39" i="7" s="1"/>
  <c r="WQO39" i="7" s="1"/>
  <c r="WQP39" i="7" s="1"/>
  <c r="WQQ39" i="7" s="1"/>
  <c r="WQR39" i="7" s="1"/>
  <c r="WQS39" i="7" s="1"/>
  <c r="WQT39" i="7" s="1"/>
  <c r="WQU39" i="7" s="1"/>
  <c r="WQV39" i="7" s="1"/>
  <c r="WQW39" i="7" s="1"/>
  <c r="WQX39" i="7" s="1"/>
  <c r="WQY39" i="7" s="1"/>
  <c r="WQZ39" i="7" s="1"/>
  <c r="WRA39" i="7" s="1"/>
  <c r="WRB39" i="7" s="1"/>
  <c r="WRC39" i="7" s="1"/>
  <c r="WRD39" i="7" s="1"/>
  <c r="WRE39" i="7" s="1"/>
  <c r="WRF39" i="7" s="1"/>
  <c r="WRG39" i="7" s="1"/>
  <c r="WRH39" i="7" s="1"/>
  <c r="WRI39" i="7" s="1"/>
  <c r="WRJ39" i="7" s="1"/>
  <c r="WRK39" i="7" s="1"/>
  <c r="WRL39" i="7" s="1"/>
  <c r="WRM39" i="7" s="1"/>
  <c r="WRN39" i="7" s="1"/>
  <c r="WRO39" i="7" s="1"/>
  <c r="WRP39" i="7" s="1"/>
  <c r="WRQ39" i="7" s="1"/>
  <c r="WRR39" i="7" s="1"/>
  <c r="WRS39" i="7" s="1"/>
  <c r="WRT39" i="7" s="1"/>
  <c r="WRU39" i="7" s="1"/>
  <c r="WRV39" i="7" s="1"/>
  <c r="WRW39" i="7" s="1"/>
  <c r="WRX39" i="7" s="1"/>
  <c r="WRY39" i="7" s="1"/>
  <c r="WRZ39" i="7" s="1"/>
  <c r="WSA39" i="7" s="1"/>
  <c r="WSB39" i="7" s="1"/>
  <c r="WSC39" i="7" s="1"/>
  <c r="WSD39" i="7" s="1"/>
  <c r="WSE39" i="7" s="1"/>
  <c r="WSF39" i="7" s="1"/>
  <c r="WSG39" i="7" s="1"/>
  <c r="WSH39" i="7" s="1"/>
  <c r="WSI39" i="7" s="1"/>
  <c r="WSJ39" i="7" s="1"/>
  <c r="WSK39" i="7" s="1"/>
  <c r="WSL39" i="7" s="1"/>
  <c r="WSM39" i="7" s="1"/>
  <c r="WSN39" i="7" s="1"/>
  <c r="WSO39" i="7" s="1"/>
  <c r="WSP39" i="7" s="1"/>
  <c r="WSQ39" i="7" s="1"/>
  <c r="WSR39" i="7" s="1"/>
  <c r="WSS39" i="7" s="1"/>
  <c r="WST39" i="7" s="1"/>
  <c r="WSU39" i="7" s="1"/>
  <c r="WSV39" i="7" s="1"/>
  <c r="WSW39" i="7" s="1"/>
  <c r="WSX39" i="7" s="1"/>
  <c r="WSY39" i="7" s="1"/>
  <c r="WSZ39" i="7" s="1"/>
  <c r="WTA39" i="7" s="1"/>
  <c r="WTB39" i="7" s="1"/>
  <c r="WTC39" i="7" s="1"/>
  <c r="WTD39" i="7" s="1"/>
  <c r="WTE39" i="7" s="1"/>
  <c r="WTF39" i="7" s="1"/>
  <c r="WTG39" i="7" s="1"/>
  <c r="WTH39" i="7" s="1"/>
  <c r="WTI39" i="7" s="1"/>
  <c r="WTJ39" i="7" s="1"/>
  <c r="WTK39" i="7" s="1"/>
  <c r="WTL39" i="7" s="1"/>
  <c r="WTM39" i="7" s="1"/>
  <c r="WTN39" i="7" s="1"/>
  <c r="WTO39" i="7" s="1"/>
  <c r="WTP39" i="7" s="1"/>
  <c r="WTQ39" i="7" s="1"/>
  <c r="WTR39" i="7" s="1"/>
  <c r="WTS39" i="7" s="1"/>
  <c r="WTT39" i="7" s="1"/>
  <c r="WTU39" i="7" s="1"/>
  <c r="WTV39" i="7" s="1"/>
  <c r="WTW39" i="7" s="1"/>
  <c r="WTX39" i="7" s="1"/>
  <c r="WTY39" i="7" s="1"/>
  <c r="WTZ39" i="7" s="1"/>
  <c r="WUA39" i="7" s="1"/>
  <c r="WUB39" i="7" s="1"/>
  <c r="WUC39" i="7" s="1"/>
  <c r="WUD39" i="7" s="1"/>
  <c r="WUE39" i="7" s="1"/>
  <c r="WUF39" i="7" s="1"/>
  <c r="WUG39" i="7" s="1"/>
  <c r="WUH39" i="7" s="1"/>
  <c r="WUI39" i="7" s="1"/>
  <c r="WUJ39" i="7" s="1"/>
  <c r="WUK39" i="7" s="1"/>
  <c r="WUL39" i="7" s="1"/>
  <c r="WUM39" i="7" s="1"/>
  <c r="WUN39" i="7" s="1"/>
  <c r="WUO39" i="7" s="1"/>
  <c r="WUP39" i="7" s="1"/>
  <c r="WUQ39" i="7" s="1"/>
  <c r="WUR39" i="7" s="1"/>
  <c r="WUS39" i="7" s="1"/>
  <c r="WUT39" i="7" s="1"/>
  <c r="WUU39" i="7" s="1"/>
  <c r="WUV39" i="7" s="1"/>
  <c r="WUW39" i="7" s="1"/>
  <c r="WUX39" i="7" s="1"/>
  <c r="WUY39" i="7" s="1"/>
  <c r="WUZ39" i="7" s="1"/>
  <c r="WVA39" i="7" s="1"/>
  <c r="WVB39" i="7" s="1"/>
  <c r="WVC39" i="7" s="1"/>
  <c r="WVD39" i="7" s="1"/>
  <c r="WVE39" i="7" s="1"/>
  <c r="WVF39" i="7" s="1"/>
  <c r="WVG39" i="7" s="1"/>
  <c r="WVH39" i="7" s="1"/>
  <c r="WVI39" i="7" s="1"/>
  <c r="WVJ39" i="7" s="1"/>
  <c r="WVK39" i="7" s="1"/>
  <c r="WVL39" i="7" s="1"/>
  <c r="WVM39" i="7" s="1"/>
  <c r="WVN39" i="7" s="1"/>
  <c r="WVO39" i="7" s="1"/>
  <c r="WVP39" i="7" s="1"/>
  <c r="WVQ39" i="7" s="1"/>
  <c r="WVR39" i="7" s="1"/>
  <c r="WVS39" i="7" s="1"/>
  <c r="WVT39" i="7" s="1"/>
  <c r="WVU39" i="7" s="1"/>
  <c r="WVV39" i="7" s="1"/>
  <c r="WVW39" i="7" s="1"/>
  <c r="WVX39" i="7" s="1"/>
  <c r="WVY39" i="7" s="1"/>
  <c r="WVZ39" i="7" s="1"/>
  <c r="WWA39" i="7" s="1"/>
  <c r="WWB39" i="7" s="1"/>
  <c r="WWC39" i="7" s="1"/>
  <c r="WWD39" i="7" s="1"/>
  <c r="WWE39" i="7" s="1"/>
  <c r="WWF39" i="7" s="1"/>
  <c r="WWG39" i="7" s="1"/>
  <c r="WWH39" i="7" s="1"/>
  <c r="WWI39" i="7" s="1"/>
  <c r="WWJ39" i="7" s="1"/>
  <c r="WWK39" i="7" s="1"/>
  <c r="WWL39" i="7" s="1"/>
  <c r="WWM39" i="7" s="1"/>
  <c r="WWN39" i="7" s="1"/>
  <c r="WWO39" i="7" s="1"/>
  <c r="WWP39" i="7" s="1"/>
  <c r="WWQ39" i="7" s="1"/>
  <c r="WWR39" i="7" s="1"/>
  <c r="WWS39" i="7" s="1"/>
  <c r="WWT39" i="7" s="1"/>
  <c r="WWU39" i="7" s="1"/>
  <c r="WWV39" i="7" s="1"/>
  <c r="WWW39" i="7" s="1"/>
  <c r="WWX39" i="7" s="1"/>
  <c r="WWY39" i="7" s="1"/>
  <c r="WWZ39" i="7" s="1"/>
  <c r="WXA39" i="7" s="1"/>
  <c r="WXB39" i="7" s="1"/>
  <c r="WXC39" i="7" s="1"/>
  <c r="WXD39" i="7" s="1"/>
  <c r="WXE39" i="7" s="1"/>
  <c r="WXF39" i="7" s="1"/>
  <c r="WXG39" i="7" s="1"/>
  <c r="WXH39" i="7" s="1"/>
  <c r="WXI39" i="7" s="1"/>
  <c r="WXJ39" i="7" s="1"/>
  <c r="WXK39" i="7" s="1"/>
  <c r="WXL39" i="7" s="1"/>
  <c r="WXM39" i="7" s="1"/>
  <c r="WXN39" i="7" s="1"/>
  <c r="WXO39" i="7" s="1"/>
  <c r="WXP39" i="7" s="1"/>
  <c r="WXQ39" i="7" s="1"/>
  <c r="WXR39" i="7" s="1"/>
  <c r="WXS39" i="7" s="1"/>
  <c r="WXT39" i="7" s="1"/>
  <c r="WXU39" i="7" s="1"/>
  <c r="WXV39" i="7" s="1"/>
  <c r="WXW39" i="7" s="1"/>
  <c r="WXX39" i="7" s="1"/>
  <c r="WXY39" i="7" s="1"/>
  <c r="WXZ39" i="7" s="1"/>
  <c r="WYA39" i="7" s="1"/>
  <c r="WYB39" i="7" s="1"/>
  <c r="WYC39" i="7" s="1"/>
  <c r="WYD39" i="7" s="1"/>
  <c r="WYE39" i="7" s="1"/>
  <c r="WYF39" i="7" s="1"/>
  <c r="WYG39" i="7" s="1"/>
  <c r="WYH39" i="7" s="1"/>
  <c r="WYI39" i="7" s="1"/>
  <c r="WYJ39" i="7" s="1"/>
  <c r="WYK39" i="7" s="1"/>
  <c r="WYL39" i="7" s="1"/>
  <c r="WYM39" i="7" s="1"/>
  <c r="WYN39" i="7" s="1"/>
  <c r="WYO39" i="7" s="1"/>
  <c r="WYP39" i="7" s="1"/>
  <c r="WYQ39" i="7" s="1"/>
  <c r="WYR39" i="7" s="1"/>
  <c r="WYS39" i="7" s="1"/>
  <c r="WYT39" i="7" s="1"/>
  <c r="WYU39" i="7" s="1"/>
  <c r="WYV39" i="7" s="1"/>
  <c r="WYW39" i="7" s="1"/>
  <c r="WYX39" i="7" s="1"/>
  <c r="WYY39" i="7" s="1"/>
  <c r="WYZ39" i="7" s="1"/>
  <c r="WZA39" i="7" s="1"/>
  <c r="WZB39" i="7" s="1"/>
  <c r="WZC39" i="7" s="1"/>
  <c r="WZD39" i="7" s="1"/>
  <c r="WZE39" i="7" s="1"/>
  <c r="WZF39" i="7" s="1"/>
  <c r="WZG39" i="7" s="1"/>
  <c r="WZH39" i="7" s="1"/>
  <c r="WZI39" i="7" s="1"/>
  <c r="WZJ39" i="7" s="1"/>
  <c r="WZK39" i="7" s="1"/>
  <c r="WZL39" i="7" s="1"/>
  <c r="WZM39" i="7" s="1"/>
  <c r="WZN39" i="7" s="1"/>
  <c r="WZO39" i="7" s="1"/>
  <c r="WZP39" i="7" s="1"/>
  <c r="WZQ39" i="7" s="1"/>
  <c r="WZR39" i="7" s="1"/>
  <c r="WZS39" i="7" s="1"/>
  <c r="WZT39" i="7" s="1"/>
  <c r="WZU39" i="7" s="1"/>
  <c r="WZV39" i="7" s="1"/>
  <c r="WZW39" i="7" s="1"/>
  <c r="WZX39" i="7" s="1"/>
  <c r="WZY39" i="7" s="1"/>
  <c r="WZZ39" i="7" s="1"/>
  <c r="XAA39" i="7" s="1"/>
  <c r="XAB39" i="7" s="1"/>
  <c r="XAC39" i="7" s="1"/>
  <c r="XAD39" i="7" s="1"/>
  <c r="XAE39" i="7" s="1"/>
  <c r="XAF39" i="7" s="1"/>
  <c r="XAG39" i="7" s="1"/>
  <c r="XAH39" i="7" s="1"/>
  <c r="XAI39" i="7" s="1"/>
  <c r="XAJ39" i="7" s="1"/>
  <c r="XAK39" i="7" s="1"/>
  <c r="XAL39" i="7" s="1"/>
  <c r="XAM39" i="7" s="1"/>
  <c r="XAN39" i="7" s="1"/>
  <c r="XAO39" i="7" s="1"/>
  <c r="XAP39" i="7" s="1"/>
  <c r="XAQ39" i="7" s="1"/>
  <c r="XAR39" i="7" s="1"/>
  <c r="XAS39" i="7" s="1"/>
  <c r="XAT39" i="7" s="1"/>
  <c r="XAU39" i="7" s="1"/>
  <c r="XAV39" i="7" s="1"/>
  <c r="XAW39" i="7" s="1"/>
  <c r="XAX39" i="7" s="1"/>
  <c r="XAY39" i="7" s="1"/>
  <c r="XAZ39" i="7" s="1"/>
  <c r="XBA39" i="7" s="1"/>
  <c r="XBB39" i="7" s="1"/>
  <c r="XBC39" i="7" s="1"/>
  <c r="XBD39" i="7" s="1"/>
  <c r="XBE39" i="7" s="1"/>
  <c r="XBF39" i="7" s="1"/>
  <c r="XBG39" i="7" s="1"/>
  <c r="XBH39" i="7" s="1"/>
  <c r="XBI39" i="7" s="1"/>
  <c r="XBJ39" i="7" s="1"/>
  <c r="XBK39" i="7" s="1"/>
  <c r="XBL39" i="7" s="1"/>
  <c r="XBM39" i="7" s="1"/>
  <c r="XBN39" i="7" s="1"/>
  <c r="XBO39" i="7" s="1"/>
  <c r="XBP39" i="7" s="1"/>
  <c r="XBQ39" i="7" s="1"/>
  <c r="XBR39" i="7" s="1"/>
  <c r="XBS39" i="7" s="1"/>
  <c r="XBT39" i="7" s="1"/>
  <c r="XBU39" i="7" s="1"/>
  <c r="XBV39" i="7" s="1"/>
  <c r="XBW39" i="7" s="1"/>
  <c r="XBX39" i="7" s="1"/>
  <c r="XBY39" i="7" s="1"/>
  <c r="XBZ39" i="7" s="1"/>
  <c r="XCA39" i="7" s="1"/>
  <c r="XCB39" i="7" s="1"/>
  <c r="XCC39" i="7" s="1"/>
  <c r="XCD39" i="7" s="1"/>
  <c r="XCE39" i="7" s="1"/>
  <c r="XCF39" i="7" s="1"/>
  <c r="XCG39" i="7" s="1"/>
  <c r="XCH39" i="7" s="1"/>
  <c r="XCI39" i="7" s="1"/>
  <c r="XCJ39" i="7" s="1"/>
  <c r="XCK39" i="7" s="1"/>
  <c r="XCL39" i="7" s="1"/>
  <c r="XCM39" i="7" s="1"/>
  <c r="XCN39" i="7" s="1"/>
  <c r="XCO39" i="7" s="1"/>
  <c r="XCP39" i="7" s="1"/>
  <c r="XCQ39" i="7" s="1"/>
  <c r="XCR39" i="7" s="1"/>
  <c r="XCS39" i="7" s="1"/>
  <c r="XCT39" i="7" s="1"/>
  <c r="XCU39" i="7" s="1"/>
  <c r="XCV39" i="7" s="1"/>
  <c r="XCW39" i="7" s="1"/>
  <c r="XCX39" i="7" s="1"/>
  <c r="XCY39" i="7" s="1"/>
  <c r="XCZ39" i="7" s="1"/>
  <c r="XDA39" i="7" s="1"/>
  <c r="XDB39" i="7" s="1"/>
  <c r="XDC39" i="7" s="1"/>
  <c r="XDD39" i="7" s="1"/>
  <c r="XDE39" i="7" s="1"/>
  <c r="XDF39" i="7" s="1"/>
  <c r="XDG39" i="7" s="1"/>
  <c r="XDH39" i="7" s="1"/>
  <c r="XDI39" i="7" s="1"/>
  <c r="XDJ39" i="7" s="1"/>
  <c r="XDK39" i="7" s="1"/>
  <c r="XDL39" i="7" s="1"/>
  <c r="XDM39" i="7" s="1"/>
  <c r="XDN39" i="7" s="1"/>
  <c r="XDO39" i="7" s="1"/>
  <c r="XDP39" i="7" s="1"/>
  <c r="XDQ39" i="7" s="1"/>
  <c r="XDR39" i="7" s="1"/>
  <c r="XDS39" i="7" s="1"/>
  <c r="XDT39" i="7" s="1"/>
  <c r="XDU39" i="7" s="1"/>
  <c r="XDV39" i="7" s="1"/>
  <c r="XDW39" i="7" s="1"/>
  <c r="XDX39" i="7" s="1"/>
  <c r="XDY39" i="7" s="1"/>
  <c r="XDZ39" i="7" s="1"/>
  <c r="XEA39" i="7" s="1"/>
  <c r="XEB39" i="7" s="1"/>
  <c r="XEC39" i="7" s="1"/>
  <c r="XED39" i="7" s="1"/>
  <c r="XEE39" i="7" s="1"/>
  <c r="XEF39" i="7" s="1"/>
  <c r="XEG39" i="7" s="1"/>
  <c r="XEH39" i="7" s="1"/>
  <c r="XEI39" i="7" s="1"/>
  <c r="XEJ39" i="7" s="1"/>
  <c r="XEK39" i="7" s="1"/>
  <c r="XEL39" i="7" s="1"/>
  <c r="XEM39" i="7" s="1"/>
  <c r="XEN39" i="7" s="1"/>
  <c r="XEO39" i="7" s="1"/>
  <c r="XEP39" i="7" s="1"/>
  <c r="XEQ39" i="7" s="1"/>
  <c r="XER39" i="7" s="1"/>
  <c r="XES39" i="7" s="1"/>
  <c r="XET39" i="7" s="1"/>
  <c r="XEU39" i="7" s="1"/>
  <c r="XEV39" i="7" s="1"/>
  <c r="XEW39" i="7" s="1"/>
  <c r="XEX39" i="7" s="1"/>
  <c r="XEY39" i="7" s="1"/>
  <c r="XEZ39" i="7" s="1"/>
  <c r="XFA39" i="7" s="1"/>
  <c r="XFB39" i="7" s="1"/>
  <c r="XFC39" i="7" s="1"/>
  <c r="XFD39" i="7" s="1"/>
  <c r="E6" i="8"/>
  <c r="E10" i="8" s="1"/>
  <c r="E15" i="8"/>
  <c r="E16" i="8"/>
  <c r="E11" i="8"/>
  <c r="E12" i="8"/>
  <c r="D36" i="7"/>
  <c r="A36" i="7"/>
  <c r="E14" i="8" l="1"/>
  <c r="G51" i="7"/>
  <c r="H51" i="7" l="1"/>
  <c r="I51" i="7" l="1"/>
  <c r="J51" i="7" l="1"/>
  <c r="K51" i="7" l="1"/>
  <c r="L51" i="7" l="1"/>
  <c r="M51" i="7" l="1"/>
  <c r="N51" i="7" l="1"/>
  <c r="O51" i="7" l="1"/>
  <c r="P51" i="7" l="1"/>
  <c r="Q51" i="7" l="1"/>
  <c r="R51" i="7" l="1"/>
  <c r="S51" i="7" l="1"/>
  <c r="S52" i="7" l="1"/>
  <c r="T51" i="7"/>
  <c r="T52" i="7" l="1"/>
  <c r="U51" i="7"/>
  <c r="U52" i="7" l="1"/>
  <c r="V51" i="7"/>
  <c r="V52" i="7" l="1"/>
  <c r="W51" i="7"/>
  <c r="W52" i="7" l="1"/>
  <c r="X51" i="7"/>
  <c r="X52" i="7" l="1"/>
  <c r="Y51" i="7"/>
  <c r="Y52" i="7" l="1"/>
  <c r="Z51" i="7"/>
  <c r="Z52" i="7" l="1"/>
  <c r="AA51" i="7"/>
  <c r="AA52" i="7" l="1"/>
  <c r="AB51" i="7"/>
  <c r="AB52" i="7" l="1"/>
  <c r="AC51" i="7"/>
  <c r="AC52" i="7" l="1"/>
  <c r="AD51" i="7"/>
  <c r="AD52" i="7" l="1"/>
  <c r="AE51" i="7"/>
  <c r="AE52" i="7" l="1"/>
  <c r="AF51" i="7"/>
  <c r="AF52" i="7" l="1"/>
  <c r="AG51" i="7"/>
  <c r="AG52" i="7" l="1"/>
  <c r="AH51" i="7"/>
  <c r="AH52" i="7" l="1"/>
  <c r="AI51" i="7"/>
  <c r="AI52" i="7" l="1"/>
  <c r="AJ51" i="7"/>
  <c r="AJ52" i="7" l="1"/>
  <c r="AK51" i="7"/>
  <c r="AK52" i="7" l="1"/>
  <c r="AL51" i="7"/>
  <c r="AL52" i="7" l="1"/>
  <c r="AM51" i="7"/>
  <c r="AM52" i="7" l="1"/>
  <c r="AN51" i="7"/>
  <c r="AN52" i="7" l="1"/>
  <c r="AO51" i="7"/>
  <c r="AO52" i="7" l="1"/>
  <c r="AP51" i="7"/>
  <c r="AP52" i="7" l="1"/>
  <c r="AQ51" i="7"/>
  <c r="AQ52" i="7" l="1"/>
  <c r="AR51" i="7"/>
  <c r="AR52" i="7" l="1"/>
  <c r="AS51" i="7"/>
  <c r="AS52" i="7" l="1"/>
  <c r="AT51" i="7"/>
  <c r="AT52" i="7" l="1"/>
  <c r="AU51" i="7"/>
  <c r="AU52" i="7" l="1"/>
  <c r="AV51" i="7"/>
  <c r="AV52" i="7" l="1"/>
  <c r="AW51" i="7"/>
  <c r="AW52" i="7" l="1"/>
  <c r="AX51" i="7"/>
  <c r="AX52" i="7" l="1"/>
  <c r="AY51" i="7"/>
  <c r="AY52" i="7" l="1"/>
  <c r="AZ51" i="7"/>
  <c r="AZ52" i="7" l="1"/>
  <c r="BA51" i="7"/>
  <c r="BA52" i="7" l="1"/>
  <c r="BB51" i="7"/>
  <c r="BB52" i="7" l="1"/>
  <c r="BC51" i="7"/>
  <c r="BC52" i="7" l="1"/>
  <c r="BD51" i="7"/>
  <c r="BD52" i="7" l="1"/>
  <c r="BE51" i="7"/>
  <c r="BE52" i="7" l="1"/>
  <c r="BF51" i="7"/>
  <c r="BF52" i="7" l="1"/>
  <c r="BG51" i="7"/>
  <c r="BG52" i="7" l="1"/>
  <c r="BH51" i="7"/>
  <c r="BH52" i="7" l="1"/>
  <c r="BI51" i="7"/>
  <c r="BI52" i="7" l="1"/>
  <c r="BJ51" i="7"/>
  <c r="BJ52" i="7" l="1"/>
  <c r="BK51" i="7"/>
  <c r="BK52" i="7" l="1"/>
  <c r="BL51" i="7"/>
  <c r="BL52" i="7" l="1"/>
  <c r="BM51" i="7"/>
  <c r="BM52" i="7" l="1"/>
  <c r="BN51" i="7"/>
  <c r="BN52" i="7" l="1"/>
  <c r="BO51" i="7"/>
  <c r="BO52" i="7" l="1"/>
  <c r="BP51" i="7"/>
  <c r="BP52" i="7" l="1"/>
  <c r="BQ51" i="7"/>
  <c r="BQ52" i="7" l="1"/>
  <c r="BR51" i="7"/>
  <c r="BR52" i="7" l="1"/>
  <c r="BS51" i="7"/>
  <c r="BS52" i="7" l="1"/>
  <c r="BT51" i="7"/>
  <c r="BT52" i="7" l="1"/>
  <c r="BU51" i="7"/>
  <c r="BU52" i="7" l="1"/>
  <c r="BV51" i="7"/>
  <c r="BV52" i="7" l="1"/>
  <c r="BW51" i="7"/>
  <c r="BW52" i="7" l="1"/>
  <c r="BX51" i="7"/>
  <c r="BX52" i="7" l="1"/>
  <c r="BY51" i="7"/>
  <c r="BY52" i="7" l="1"/>
  <c r="BZ51" i="7"/>
  <c r="BZ52" i="7" l="1"/>
  <c r="CA51" i="7"/>
  <c r="CA52" i="7" l="1"/>
  <c r="CB51" i="7"/>
  <c r="CB52" i="7" l="1"/>
  <c r="CC51" i="7"/>
  <c r="CC52" i="7" l="1"/>
  <c r="CD51" i="7"/>
  <c r="CD52" i="7" l="1"/>
  <c r="CE51" i="7"/>
  <c r="CE52" i="7" l="1"/>
  <c r="CF51" i="7"/>
  <c r="CF52" i="7" l="1"/>
  <c r="CG51" i="7"/>
  <c r="CG52" i="7" l="1"/>
  <c r="CH51" i="7"/>
  <c r="CH52" i="7" l="1"/>
  <c r="CI51" i="7"/>
  <c r="CI52" i="7" l="1"/>
  <c r="CJ51" i="7"/>
  <c r="CJ52" i="7" l="1"/>
  <c r="CK51" i="7"/>
  <c r="CK52" i="7" l="1"/>
  <c r="CL51" i="7"/>
  <c r="CL52" i="7" l="1"/>
  <c r="CM51" i="7"/>
  <c r="CM52" i="7" l="1"/>
  <c r="CN51" i="7"/>
  <c r="CN52" i="7" l="1"/>
  <c r="CO51" i="7"/>
  <c r="CO52" i="7" l="1"/>
  <c r="CP51" i="7"/>
  <c r="CP52" i="7" l="1"/>
  <c r="CQ51" i="7"/>
  <c r="CQ52" i="7" l="1"/>
  <c r="CR51" i="7"/>
  <c r="CR52" i="7" l="1"/>
  <c r="CS51" i="7"/>
  <c r="CS52" i="7" l="1"/>
  <c r="CT51" i="7"/>
  <c r="CT52" i="7" l="1"/>
  <c r="CU51" i="7"/>
  <c r="CU52" i="7" l="1"/>
  <c r="CV51" i="7"/>
  <c r="CV52" i="7" l="1"/>
  <c r="CW51" i="7"/>
  <c r="CW52" i="7" l="1"/>
  <c r="CX51" i="7"/>
  <c r="CX52" i="7" l="1"/>
  <c r="CY51" i="7"/>
  <c r="CY52" i="7" l="1"/>
  <c r="CZ51" i="7"/>
  <c r="CZ52" i="7" l="1"/>
  <c r="DA51" i="7"/>
  <c r="DA52" i="7" l="1"/>
  <c r="DB51" i="7"/>
  <c r="DB52" i="7" l="1"/>
  <c r="DC51" i="7"/>
  <c r="DC52" i="7" l="1"/>
  <c r="DD51" i="7"/>
  <c r="DD52" i="7" l="1"/>
  <c r="DE51" i="7"/>
  <c r="DE52" i="7" l="1"/>
  <c r="DF51" i="7"/>
  <c r="DF52" i="7" l="1"/>
  <c r="DG51" i="7"/>
  <c r="DG52" i="7" l="1"/>
  <c r="DH51" i="7"/>
  <c r="DH52" i="7" l="1"/>
  <c r="DI51" i="7"/>
  <c r="DI52" i="7" l="1"/>
  <c r="DJ51" i="7"/>
  <c r="DJ52" i="7" l="1"/>
  <c r="DK51" i="7"/>
  <c r="DK52" i="7" l="1"/>
  <c r="DL51" i="7"/>
  <c r="DL52" i="7" l="1"/>
  <c r="DM51" i="7"/>
  <c r="DM52" i="7" l="1"/>
  <c r="DN51" i="7"/>
  <c r="DN52" i="7" l="1"/>
  <c r="DO51" i="7"/>
  <c r="DO52" i="7" l="1"/>
  <c r="DP51" i="7"/>
  <c r="DP52" i="7" l="1"/>
  <c r="DQ51" i="7"/>
  <c r="DQ52" i="7" l="1"/>
  <c r="DR51" i="7"/>
  <c r="DR52" i="7" l="1"/>
  <c r="DS51" i="7"/>
  <c r="DS52" i="7" l="1"/>
  <c r="DT51" i="7"/>
  <c r="DT52" i="7" l="1"/>
  <c r="DU51" i="7"/>
  <c r="DU52" i="7" l="1"/>
  <c r="DV51" i="7"/>
  <c r="DV52" i="7" l="1"/>
  <c r="DW51" i="7"/>
  <c r="DW52" i="7" l="1"/>
  <c r="DX51" i="7"/>
  <c r="DX52" i="7" l="1"/>
  <c r="DY51" i="7"/>
  <c r="DY52" i="7" l="1"/>
  <c r="DZ51" i="7"/>
  <c r="DZ52" i="7" l="1"/>
  <c r="EA51" i="7"/>
  <c r="EA52" i="7" l="1"/>
  <c r="EB51" i="7"/>
  <c r="EB52" i="7" l="1"/>
  <c r="EC51" i="7"/>
  <c r="EC52" i="7" l="1"/>
  <c r="ED51" i="7"/>
  <c r="ED52" i="7" l="1"/>
  <c r="EE51" i="7"/>
  <c r="EE52" i="7" l="1"/>
  <c r="EF51" i="7"/>
  <c r="EF52" i="7" l="1"/>
  <c r="EG51" i="7"/>
  <c r="EG52" i="7" l="1"/>
  <c r="EH51" i="7"/>
  <c r="EH52" i="7" l="1"/>
  <c r="EI51" i="7"/>
  <c r="EI52" i="7" l="1"/>
  <c r="EJ51" i="7"/>
  <c r="EJ52" i="7" l="1"/>
  <c r="EK51" i="7"/>
  <c r="EK52" i="7" l="1"/>
  <c r="EL51" i="7"/>
  <c r="EL52" i="7" l="1"/>
  <c r="EM51" i="7"/>
  <c r="EM52" i="7" l="1"/>
  <c r="EN51" i="7"/>
  <c r="EN52" i="7" l="1"/>
  <c r="EO51" i="7"/>
  <c r="EO52" i="7" l="1"/>
  <c r="EP51" i="7"/>
  <c r="EP52" i="7" l="1"/>
  <c r="EQ51" i="7"/>
  <c r="EQ52" i="7" l="1"/>
  <c r="ER51" i="7"/>
  <c r="ER52" i="7" l="1"/>
  <c r="ES51" i="7"/>
  <c r="ES52" i="7" l="1"/>
  <c r="ET51" i="7"/>
  <c r="ET52" i="7" l="1"/>
  <c r="EU51" i="7"/>
  <c r="EU52" i="7" l="1"/>
  <c r="EV51" i="7"/>
  <c r="EV52" i="7" l="1"/>
  <c r="EW51" i="7"/>
  <c r="EW52" i="7" l="1"/>
  <c r="EX51" i="7"/>
  <c r="EX52" i="7" l="1"/>
  <c r="EY51" i="7"/>
  <c r="EY52" i="7" l="1"/>
  <c r="EZ51" i="7"/>
  <c r="EZ52" i="7" l="1"/>
  <c r="FA51" i="7"/>
  <c r="FA52" i="7" l="1"/>
  <c r="FB51" i="7"/>
  <c r="FB52" i="7" l="1"/>
  <c r="FC51" i="7"/>
  <c r="FC52" i="7" l="1"/>
  <c r="FD51" i="7"/>
  <c r="FD52" i="7" l="1"/>
  <c r="FE51" i="7"/>
  <c r="FE52" i="7" l="1"/>
  <c r="FF51" i="7"/>
  <c r="FF52" i="7" l="1"/>
  <c r="FG51" i="7"/>
  <c r="FG52" i="7" l="1"/>
  <c r="FH51" i="7"/>
  <c r="FH52" i="7" l="1"/>
  <c r="FI51" i="7"/>
  <c r="FI52" i="7" l="1"/>
  <c r="FJ51" i="7"/>
  <c r="FJ52" i="7" l="1"/>
  <c r="FK51" i="7"/>
  <c r="FK52" i="7" l="1"/>
  <c r="FL51" i="7"/>
  <c r="FL52" i="7" l="1"/>
  <c r="FM51" i="7"/>
  <c r="FM52" i="7" l="1"/>
  <c r="FN51" i="7"/>
  <c r="FN52" i="7" l="1"/>
  <c r="FO51" i="7"/>
  <c r="FO52" i="7" l="1"/>
  <c r="FP51" i="7"/>
  <c r="FP52" i="7" l="1"/>
  <c r="FQ51" i="7"/>
  <c r="FQ52" i="7" l="1"/>
  <c r="FR51" i="7"/>
  <c r="FR52" i="7" l="1"/>
  <c r="FS51" i="7"/>
  <c r="FS52" i="7" l="1"/>
  <c r="FT51" i="7"/>
  <c r="FT52" i="7" l="1"/>
  <c r="FU51" i="7"/>
  <c r="FU52" i="7" l="1"/>
  <c r="FV51" i="7"/>
  <c r="FV52" i="7" l="1"/>
  <c r="FW51" i="7"/>
  <c r="FW52" i="7" l="1"/>
  <c r="FX51" i="7"/>
  <c r="FX52" i="7" l="1"/>
  <c r="FY51" i="7"/>
  <c r="FY52" i="7" l="1"/>
  <c r="FZ51" i="7"/>
  <c r="FZ52" i="7" l="1"/>
  <c r="GA51" i="7"/>
  <c r="GA52" i="7" l="1"/>
  <c r="GB51" i="7"/>
  <c r="GB52" i="7" l="1"/>
  <c r="GC51" i="7"/>
  <c r="GC52" i="7" l="1"/>
  <c r="GD51" i="7"/>
  <c r="GD52" i="7" l="1"/>
  <c r="GE51" i="7"/>
  <c r="GE52" i="7" l="1"/>
  <c r="GF51" i="7"/>
  <c r="GF52" i="7" l="1"/>
  <c r="GG51" i="7"/>
  <c r="GG52" i="7" l="1"/>
  <c r="GH51" i="7"/>
  <c r="GH52" i="7" l="1"/>
  <c r="GI51" i="7"/>
  <c r="GI52" i="7" l="1"/>
  <c r="GJ51" i="7"/>
  <c r="GJ52" i="7" l="1"/>
  <c r="GK51" i="7"/>
  <c r="GK52" i="7" l="1"/>
  <c r="GL51" i="7"/>
  <c r="GL52" i="7" l="1"/>
  <c r="GM51" i="7"/>
  <c r="GM52" i="7" l="1"/>
  <c r="GN51" i="7"/>
  <c r="GN52" i="7" l="1"/>
  <c r="GO51" i="7"/>
  <c r="GO52" i="7" l="1"/>
  <c r="GP51" i="7"/>
  <c r="GP52" i="7" l="1"/>
  <c r="GQ51" i="7"/>
  <c r="GQ52" i="7" l="1"/>
  <c r="GR51" i="7"/>
  <c r="GR52" i="7" l="1"/>
  <c r="GS51" i="7"/>
  <c r="GS52" i="7" l="1"/>
  <c r="GT51" i="7"/>
  <c r="GT52" i="7" l="1"/>
  <c r="GU51" i="7"/>
  <c r="GU52" i="7" l="1"/>
  <c r="GV51" i="7"/>
  <c r="GV52" i="7" l="1"/>
  <c r="GW51" i="7"/>
  <c r="GW52" i="7" l="1"/>
  <c r="GX51" i="7"/>
  <c r="GX52" i="7" l="1"/>
  <c r="GY51" i="7"/>
  <c r="GY52" i="7" l="1"/>
  <c r="GZ51" i="7"/>
  <c r="GZ52" i="7" l="1"/>
  <c r="HA51" i="7"/>
  <c r="HA52" i="7" l="1"/>
  <c r="HB51" i="7"/>
  <c r="HB52" i="7" l="1"/>
  <c r="HC51" i="7"/>
  <c r="HC52" i="7" l="1"/>
  <c r="HD51" i="7"/>
  <c r="HD52" i="7" l="1"/>
  <c r="HE51" i="7"/>
  <c r="HE52" i="7" l="1"/>
  <c r="HF51" i="7"/>
  <c r="HF52" i="7" l="1"/>
  <c r="HG51" i="7"/>
  <c r="HG52" i="7" l="1"/>
  <c r="HH51" i="7"/>
  <c r="HH52" i="7" l="1"/>
  <c r="HI51" i="7"/>
  <c r="HI52" i="7" l="1"/>
  <c r="HJ51" i="7"/>
  <c r="HJ52" i="7" l="1"/>
  <c r="HK51" i="7"/>
  <c r="HK52" i="7" l="1"/>
  <c r="HL51" i="7"/>
  <c r="HL52" i="7" l="1"/>
  <c r="HM51" i="7"/>
  <c r="HM52" i="7" l="1"/>
  <c r="HN51" i="7"/>
  <c r="HN52" i="7" l="1"/>
  <c r="HO51" i="7"/>
  <c r="HO52" i="7" l="1"/>
  <c r="HP51" i="7"/>
  <c r="HP52" i="7" l="1"/>
  <c r="HQ51" i="7"/>
  <c r="HQ52" i="7" l="1"/>
  <c r="HR51" i="7"/>
  <c r="HR52" i="7" l="1"/>
  <c r="HS51" i="7"/>
  <c r="HS52" i="7" l="1"/>
  <c r="HT51" i="7"/>
  <c r="HT52" i="7" l="1"/>
  <c r="HU51" i="7"/>
  <c r="HU52" i="7" l="1"/>
  <c r="HV51" i="7"/>
  <c r="HV52" i="7" l="1"/>
  <c r="HW51" i="7"/>
  <c r="HW52" i="7" l="1"/>
  <c r="HX51" i="7"/>
  <c r="HX52" i="7" l="1"/>
  <c r="HY51" i="7"/>
  <c r="HY52" i="7" l="1"/>
  <c r="HZ51" i="7"/>
  <c r="HZ52" i="7" l="1"/>
  <c r="IA51" i="7"/>
  <c r="IA52" i="7" l="1"/>
  <c r="IB51" i="7"/>
  <c r="IB52" i="7" l="1"/>
  <c r="IC51" i="7"/>
  <c r="IC52" i="7" l="1"/>
  <c r="ID51" i="7"/>
  <c r="ID52" i="7" l="1"/>
  <c r="IE51" i="7"/>
  <c r="IE52" i="7" l="1"/>
  <c r="IF51" i="7"/>
  <c r="IF52" i="7" l="1"/>
  <c r="IG51" i="7"/>
  <c r="IG52" i="7" l="1"/>
  <c r="IH51" i="7"/>
  <c r="IH52" i="7" l="1"/>
  <c r="II51" i="7"/>
  <c r="II52" i="7" l="1"/>
  <c r="IJ51" i="7"/>
  <c r="IJ52" i="7" l="1"/>
  <c r="IK51" i="7"/>
  <c r="IK52" i="7" l="1"/>
  <c r="IL51" i="7"/>
  <c r="IL52" i="7" l="1"/>
  <c r="IM51" i="7"/>
  <c r="IM52" i="7" l="1"/>
  <c r="IN51" i="7"/>
  <c r="IN52" i="7" l="1"/>
  <c r="IO51" i="7"/>
  <c r="IO52" i="7" l="1"/>
  <c r="IP51" i="7"/>
  <c r="IP52" i="7" l="1"/>
  <c r="IQ51" i="7"/>
  <c r="IQ52" i="7" l="1"/>
  <c r="IR51" i="7"/>
  <c r="IR52" i="7" l="1"/>
  <c r="IS51" i="7"/>
  <c r="IS52" i="7" l="1"/>
  <c r="IT51" i="7"/>
  <c r="IT52" i="7" l="1"/>
  <c r="IU51" i="7"/>
  <c r="IU52" i="7" l="1"/>
  <c r="IV51" i="7"/>
  <c r="IV52" i="7" l="1"/>
  <c r="IW51" i="7"/>
  <c r="IW52" i="7" l="1"/>
  <c r="IX51" i="7"/>
  <c r="IX52" i="7" l="1"/>
  <c r="IY51" i="7"/>
  <c r="IY52" i="7" l="1"/>
  <c r="IZ51" i="7"/>
  <c r="IZ52" i="7" l="1"/>
  <c r="JA51" i="7"/>
  <c r="JA52" i="7" l="1"/>
  <c r="JB51" i="7"/>
  <c r="JB52" i="7" l="1"/>
  <c r="JC51" i="7"/>
  <c r="JC52" i="7" l="1"/>
  <c r="JD51" i="7"/>
  <c r="JD52" i="7" l="1"/>
  <c r="JE51" i="7"/>
  <c r="JE52" i="7" l="1"/>
  <c r="JF51" i="7"/>
  <c r="JF52" i="7" l="1"/>
  <c r="JG51" i="7"/>
  <c r="JG52" i="7" l="1"/>
  <c r="JH51" i="7"/>
  <c r="JH52" i="7" l="1"/>
  <c r="JI51" i="7"/>
  <c r="JI52" i="7" l="1"/>
  <c r="JJ51" i="7"/>
  <c r="JJ52" i="7" l="1"/>
  <c r="JK51" i="7"/>
  <c r="JK52" i="7" l="1"/>
  <c r="JL51" i="7"/>
  <c r="JL52" i="7" l="1"/>
  <c r="JM51" i="7"/>
  <c r="JM52" i="7" l="1"/>
  <c r="JN51" i="7"/>
  <c r="JN52" i="7" l="1"/>
  <c r="JO51" i="7"/>
  <c r="JO52" i="7" l="1"/>
  <c r="JP51" i="7"/>
  <c r="JP52" i="7" l="1"/>
  <c r="JQ51" i="7"/>
  <c r="JQ52" i="7" l="1"/>
  <c r="JR51" i="7"/>
  <c r="JR52" i="7" l="1"/>
  <c r="JS51" i="7"/>
  <c r="S93" i="4"/>
  <c r="S92" i="4"/>
  <c r="S91" i="4"/>
  <c r="S90" i="4"/>
  <c r="S89" i="4"/>
  <c r="S88" i="4"/>
  <c r="S86" i="4"/>
  <c r="S84" i="4"/>
  <c r="S83" i="4"/>
  <c r="S82" i="4"/>
  <c r="S81" i="4"/>
  <c r="S77" i="4"/>
  <c r="S76" i="4"/>
  <c r="S50" i="4"/>
  <c r="S49" i="4"/>
  <c r="S48" i="4"/>
  <c r="S46" i="4"/>
  <c r="S45" i="4"/>
  <c r="S41" i="4"/>
  <c r="S39" i="4"/>
  <c r="S38" i="4"/>
  <c r="S29" i="4"/>
  <c r="S30" i="4"/>
  <c r="S31" i="4"/>
  <c r="S32" i="4"/>
  <c r="S33" i="4"/>
  <c r="S34" i="4"/>
  <c r="S35" i="4"/>
  <c r="S28" i="4"/>
  <c r="S10" i="4"/>
  <c r="AD984" i="3"/>
  <c r="AA911" i="3"/>
  <c r="AA909" i="3"/>
  <c r="I909" i="3"/>
  <c r="AA893" i="3"/>
  <c r="AA671" i="3"/>
  <c r="Z668" i="3"/>
  <c r="Z669" i="3"/>
  <c r="Z667" i="3"/>
  <c r="H671" i="3"/>
  <c r="G670" i="3"/>
  <c r="G668" i="3"/>
  <c r="G669" i="3"/>
  <c r="G667" i="3"/>
  <c r="S620" i="3"/>
  <c r="S626" i="3" s="1"/>
  <c r="S621" i="3"/>
  <c r="P626" i="3"/>
  <c r="C627" i="3"/>
  <c r="C625" i="3"/>
  <c r="C626" i="3"/>
  <c r="C624" i="3"/>
  <c r="A40" i="7" s="1"/>
  <c r="C622" i="3"/>
  <c r="I912" i="3" s="1"/>
  <c r="C621" i="3"/>
  <c r="C620" i="3"/>
  <c r="AG626" i="3"/>
  <c r="C94" i="4" s="1"/>
  <c r="S94" i="4" s="1"/>
  <c r="AG625" i="3"/>
  <c r="AG622" i="3"/>
  <c r="AA912" i="3" s="1"/>
  <c r="AG621" i="3"/>
  <c r="AA910" i="3" s="1"/>
  <c r="P552" i="3"/>
  <c r="G596" i="3"/>
  <c r="Z670" i="3" s="1"/>
  <c r="U549" i="3"/>
  <c r="S622" i="3" s="1"/>
  <c r="I910" i="3" l="1"/>
  <c r="I911" i="3"/>
  <c r="JS52" i="7"/>
  <c r="JT51" i="7"/>
  <c r="A3" i="15"/>
  <c r="JT52" i="7" l="1"/>
  <c r="JU51" i="7"/>
  <c r="AN929" i="3"/>
  <c r="JU52" i="7" l="1"/>
  <c r="JV51" i="7"/>
  <c r="AD64" i="15"/>
  <c r="JV52" i="7" l="1"/>
  <c r="JW51" i="7"/>
  <c r="A61" i="15"/>
  <c r="JW52" i="7" l="1"/>
  <c r="JX51" i="7"/>
  <c r="AD67" i="15"/>
  <c r="Y67" i="15"/>
  <c r="JX52" i="7" l="1"/>
  <c r="JY51" i="7"/>
  <c r="T11" i="4"/>
  <c r="H11" i="13" s="1"/>
  <c r="T25" i="15"/>
  <c r="AI7" i="15" s="1"/>
  <c r="AG428" i="3"/>
  <c r="AG431" i="3"/>
  <c r="B58" i="4"/>
  <c r="E58" i="4" s="1"/>
  <c r="C77" i="11"/>
  <c r="C79" i="11" s="1"/>
  <c r="C78" i="11"/>
  <c r="B77" i="11"/>
  <c r="B78" i="11"/>
  <c r="D78" i="11"/>
  <c r="I95" i="13"/>
  <c r="J95" i="13"/>
  <c r="J78" i="13"/>
  <c r="I78" i="13"/>
  <c r="G78" i="13"/>
  <c r="F78" i="13"/>
  <c r="D78" i="13"/>
  <c r="C78" i="13"/>
  <c r="H77" i="13"/>
  <c r="E77" i="13"/>
  <c r="B77" i="13"/>
  <c r="S67" i="4"/>
  <c r="E67" i="13" s="1"/>
  <c r="D78" i="4"/>
  <c r="F78" i="4"/>
  <c r="G78" i="4"/>
  <c r="H78" i="4"/>
  <c r="I78" i="4"/>
  <c r="J78" i="4"/>
  <c r="K78" i="4"/>
  <c r="L78" i="4"/>
  <c r="M78" i="4"/>
  <c r="N78" i="4"/>
  <c r="O78" i="4"/>
  <c r="P78" i="4"/>
  <c r="Q78" i="4"/>
  <c r="S78" i="4"/>
  <c r="E78" i="13" s="1"/>
  <c r="T78" i="4"/>
  <c r="H78" i="13" s="1"/>
  <c r="C78" i="4"/>
  <c r="B77" i="4"/>
  <c r="E77" i="4" s="1"/>
  <c r="R77" i="4" s="1"/>
  <c r="C9" i="7"/>
  <c r="C7" i="7"/>
  <c r="C5" i="7"/>
  <c r="A73" i="13"/>
  <c r="A66" i="13"/>
  <c r="A61" i="13"/>
  <c r="A60" i="13"/>
  <c r="A52" i="13"/>
  <c r="A51" i="13"/>
  <c r="A35" i="13"/>
  <c r="A24" i="13"/>
  <c r="A103" i="13"/>
  <c r="A94" i="13"/>
  <c r="A93" i="13"/>
  <c r="A92" i="13"/>
  <c r="A91" i="13"/>
  <c r="A90" i="13"/>
  <c r="AD68" i="15"/>
  <c r="F5" i="8"/>
  <c r="F6" i="8"/>
  <c r="F7" i="8"/>
  <c r="F8" i="8"/>
  <c r="F9" i="8"/>
  <c r="F10" i="8"/>
  <c r="F11" i="8"/>
  <c r="F12" i="8"/>
  <c r="F13" i="8"/>
  <c r="F14" i="8"/>
  <c r="F15" i="8"/>
  <c r="F16" i="8"/>
  <c r="F17" i="8"/>
  <c r="F18" i="8"/>
  <c r="F19" i="8"/>
  <c r="F20" i="8"/>
  <c r="F21" i="8"/>
  <c r="F22" i="8"/>
  <c r="F23" i="8"/>
  <c r="F24" i="8"/>
  <c r="F25" i="8"/>
  <c r="F26" i="8"/>
  <c r="F27" i="8"/>
  <c r="F28" i="8"/>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G25" i="13"/>
  <c r="D25" i="13"/>
  <c r="C25" i="13"/>
  <c r="J11" i="13"/>
  <c r="J63" i="13" s="1"/>
  <c r="J96" i="13" s="1"/>
  <c r="J105" i="13" s="1"/>
  <c r="J107" i="13" s="1"/>
  <c r="D11" i="13"/>
  <c r="C11" i="13"/>
  <c r="C8" i="13"/>
  <c r="C12" i="13" s="1"/>
  <c r="D8" i="13"/>
  <c r="T104" i="4"/>
  <c r="H104" i="13" s="1"/>
  <c r="R58" i="4"/>
  <c r="R26" i="4"/>
  <c r="R24" i="4"/>
  <c r="R23" i="4"/>
  <c r="R22" i="4"/>
  <c r="R21" i="4"/>
  <c r="R20" i="4"/>
  <c r="R19" i="4"/>
  <c r="R18" i="4"/>
  <c r="R17" i="4"/>
  <c r="AD991" i="3"/>
  <c r="B5" i="11"/>
  <c r="C5" i="11"/>
  <c r="B6" i="11"/>
  <c r="D6" i="11" s="1"/>
  <c r="C6" i="11"/>
  <c r="B7" i="11"/>
  <c r="C7" i="11"/>
  <c r="C8" i="11"/>
  <c r="B8" i="11"/>
  <c r="B10" i="11"/>
  <c r="B11" i="11"/>
  <c r="C10" i="11"/>
  <c r="C11" i="11"/>
  <c r="B14" i="11"/>
  <c r="C14" i="11"/>
  <c r="B15" i="11"/>
  <c r="C15" i="11"/>
  <c r="B16" i="11"/>
  <c r="D16" i="11" s="1"/>
  <c r="C16" i="11"/>
  <c r="B18" i="11"/>
  <c r="C18" i="11"/>
  <c r="B19" i="11"/>
  <c r="D19" i="11" s="1"/>
  <c r="C19" i="11"/>
  <c r="B20" i="11"/>
  <c r="C20" i="11"/>
  <c r="B21" i="11"/>
  <c r="C21" i="11"/>
  <c r="B22" i="11"/>
  <c r="C22" i="11"/>
  <c r="B23" i="11"/>
  <c r="C23" i="11"/>
  <c r="B24" i="11"/>
  <c r="D24" i="11" s="1"/>
  <c r="C24" i="11"/>
  <c r="B25" i="11"/>
  <c r="C25" i="11"/>
  <c r="D25" i="11" s="1"/>
  <c r="B27" i="11"/>
  <c r="C27" i="11"/>
  <c r="B29" i="11"/>
  <c r="B30" i="11"/>
  <c r="B31" i="11"/>
  <c r="B32" i="11"/>
  <c r="B33" i="11"/>
  <c r="B34" i="11"/>
  <c r="B35" i="11"/>
  <c r="B36" i="11"/>
  <c r="C29" i="11"/>
  <c r="C30" i="11"/>
  <c r="C31" i="11"/>
  <c r="D31" i="11" s="1"/>
  <c r="C32" i="11"/>
  <c r="C33" i="11"/>
  <c r="D33" i="11" s="1"/>
  <c r="C34" i="11"/>
  <c r="C35" i="11"/>
  <c r="D35" i="11" s="1"/>
  <c r="C36" i="11"/>
  <c r="B39" i="11"/>
  <c r="C39" i="11"/>
  <c r="C40" i="11"/>
  <c r="B40" i="11"/>
  <c r="B41" i="11" s="1"/>
  <c r="B42" i="11"/>
  <c r="C42" i="11"/>
  <c r="D42" i="11"/>
  <c r="B44" i="11"/>
  <c r="C44" i="11"/>
  <c r="B45" i="11"/>
  <c r="C45" i="11"/>
  <c r="D45" i="11" s="1"/>
  <c r="B46" i="11"/>
  <c r="B47" i="11"/>
  <c r="B48" i="11"/>
  <c r="B49" i="11"/>
  <c r="B50" i="11"/>
  <c r="B51" i="11"/>
  <c r="B52" i="11"/>
  <c r="B53" i="11"/>
  <c r="C46" i="11"/>
  <c r="C47" i="11"/>
  <c r="D47" i="11" s="1"/>
  <c r="C48" i="11"/>
  <c r="D48" i="11" s="1"/>
  <c r="C49" i="11"/>
  <c r="C50" i="11"/>
  <c r="C51" i="11"/>
  <c r="D51" i="11" s="1"/>
  <c r="C52" i="11"/>
  <c r="D52" i="11" s="1"/>
  <c r="C53" i="11"/>
  <c r="D50" i="11"/>
  <c r="B56" i="11"/>
  <c r="C56" i="11"/>
  <c r="B57" i="11"/>
  <c r="B63" i="11" s="1"/>
  <c r="C57" i="11"/>
  <c r="B58" i="11"/>
  <c r="C58" i="11"/>
  <c r="B59" i="11"/>
  <c r="D59" i="11" s="1"/>
  <c r="C59" i="11"/>
  <c r="B60" i="11"/>
  <c r="C60" i="11"/>
  <c r="B61" i="11"/>
  <c r="C61" i="11"/>
  <c r="B62" i="11"/>
  <c r="C62" i="11"/>
  <c r="B66" i="11"/>
  <c r="B67" i="11"/>
  <c r="C66" i="11"/>
  <c r="C67" i="11"/>
  <c r="B70" i="11"/>
  <c r="B75" i="11" s="1"/>
  <c r="C70" i="11"/>
  <c r="B71" i="11"/>
  <c r="C71" i="11"/>
  <c r="B72" i="11"/>
  <c r="C72" i="11"/>
  <c r="B73" i="11"/>
  <c r="C73" i="11"/>
  <c r="D73" i="11" s="1"/>
  <c r="B74" i="11"/>
  <c r="C74" i="11"/>
  <c r="B81" i="11"/>
  <c r="C81" i="11"/>
  <c r="B82" i="11"/>
  <c r="C82" i="11"/>
  <c r="C83" i="11"/>
  <c r="C84" i="11"/>
  <c r="C85" i="11"/>
  <c r="C86" i="11"/>
  <c r="C87" i="11"/>
  <c r="C88" i="11"/>
  <c r="C89" i="11"/>
  <c r="C90" i="11"/>
  <c r="C91" i="11"/>
  <c r="C92" i="11"/>
  <c r="C93" i="11"/>
  <c r="C94" i="11"/>
  <c r="C95" i="11"/>
  <c r="B83" i="11"/>
  <c r="D83" i="11" s="1"/>
  <c r="B84" i="11"/>
  <c r="B85" i="11"/>
  <c r="B86" i="11"/>
  <c r="B87" i="11"/>
  <c r="D87" i="11" s="1"/>
  <c r="B88" i="11"/>
  <c r="B89" i="11"/>
  <c r="B90" i="11"/>
  <c r="B91" i="11"/>
  <c r="D91" i="11" s="1"/>
  <c r="B92" i="11"/>
  <c r="D92" i="11" s="1"/>
  <c r="B93" i="11"/>
  <c r="B94" i="11"/>
  <c r="B95" i="11"/>
  <c r="D95" i="11" s="1"/>
  <c r="B100" i="11"/>
  <c r="D100" i="11" s="1"/>
  <c r="B101" i="11"/>
  <c r="B102" i="11"/>
  <c r="B103" i="11"/>
  <c r="B104" i="11"/>
  <c r="C100" i="11"/>
  <c r="C101" i="11"/>
  <c r="C102" i="11"/>
  <c r="C103" i="11"/>
  <c r="D103" i="11" s="1"/>
  <c r="C104"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D8" i="7" s="1"/>
  <c r="E8" i="7" s="1"/>
  <c r="W827" i="3"/>
  <c r="D14" i="7" s="1"/>
  <c r="E14" i="7" s="1"/>
  <c r="F14" i="7" s="1"/>
  <c r="D15" i="7"/>
  <c r="E15" i="7" s="1"/>
  <c r="F15" i="7" s="1"/>
  <c r="G15" i="7" s="1"/>
  <c r="H15" i="7" s="1"/>
  <c r="I15" i="7" s="1"/>
  <c r="J15" i="7" s="1"/>
  <c r="K15" i="7" s="1"/>
  <c r="L15" i="7" s="1"/>
  <c r="M15" i="7" s="1"/>
  <c r="N15" i="7" s="1"/>
  <c r="O15" i="7" s="1"/>
  <c r="P15" i="7" s="1"/>
  <c r="Q15" i="7" s="1"/>
  <c r="R15" i="7" s="1"/>
  <c r="W835" i="3"/>
  <c r="D16" i="7" s="1"/>
  <c r="E16" i="7" s="1"/>
  <c r="W840" i="3"/>
  <c r="D17" i="7" s="1"/>
  <c r="E17" i="7" s="1"/>
  <c r="F17" i="7" s="1"/>
  <c r="G17" i="7" s="1"/>
  <c r="H17" i="7" s="1"/>
  <c r="I17" i="7" s="1"/>
  <c r="J17" i="7" s="1"/>
  <c r="K17" i="7" s="1"/>
  <c r="L17" i="7" s="1"/>
  <c r="M17" i="7" s="1"/>
  <c r="N17" i="7" s="1"/>
  <c r="O17" i="7" s="1"/>
  <c r="P17" i="7" s="1"/>
  <c r="Q17" i="7" s="1"/>
  <c r="R17" i="7" s="1"/>
  <c r="D18" i="7"/>
  <c r="E18" i="7" s="1"/>
  <c r="F18" i="7" s="1"/>
  <c r="G18" i="7" s="1"/>
  <c r="H18" i="7" s="1"/>
  <c r="I18" i="7" s="1"/>
  <c r="J18" i="7" s="1"/>
  <c r="K18" i="7" s="1"/>
  <c r="L18" i="7" s="1"/>
  <c r="M18" i="7" s="1"/>
  <c r="N18" i="7" s="1"/>
  <c r="O18" i="7" s="1"/>
  <c r="P18" i="7" s="1"/>
  <c r="Q18" i="7" s="1"/>
  <c r="R18" i="7" s="1"/>
  <c r="W850" i="3"/>
  <c r="D19" i="7" s="1"/>
  <c r="E19" i="7" s="1"/>
  <c r="F19" i="7" s="1"/>
  <c r="G19" i="7" s="1"/>
  <c r="H19" i="7" s="1"/>
  <c r="I19" i="7" s="1"/>
  <c r="J19" i="7" s="1"/>
  <c r="K19" i="7" s="1"/>
  <c r="L19" i="7" s="1"/>
  <c r="M19" i="7" s="1"/>
  <c r="N19" i="7" s="1"/>
  <c r="O19" i="7" s="1"/>
  <c r="P19" i="7" s="1"/>
  <c r="Q19" i="7" s="1"/>
  <c r="R19" i="7" s="1"/>
  <c r="W857" i="3"/>
  <c r="D20" i="7" s="1"/>
  <c r="E20" i="7" s="1"/>
  <c r="F20" i="7" s="1"/>
  <c r="G20" i="7" s="1"/>
  <c r="H20" i="7" s="1"/>
  <c r="I20" i="7" s="1"/>
  <c r="J20" i="7" s="1"/>
  <c r="K20" i="7" s="1"/>
  <c r="L20" i="7" s="1"/>
  <c r="M20" i="7" s="1"/>
  <c r="N20" i="7" s="1"/>
  <c r="O20" i="7" s="1"/>
  <c r="P20" i="7" s="1"/>
  <c r="Q20" i="7" s="1"/>
  <c r="R20" i="7" s="1"/>
  <c r="D23" i="7"/>
  <c r="E23" i="7" s="1"/>
  <c r="F23" i="7" s="1"/>
  <c r="G23" i="7" s="1"/>
  <c r="H23" i="7" s="1"/>
  <c r="I23" i="7" s="1"/>
  <c r="J23" i="7" s="1"/>
  <c r="K23" i="7" s="1"/>
  <c r="L23" i="7" s="1"/>
  <c r="M23" i="7" s="1"/>
  <c r="N23" i="7" s="1"/>
  <c r="O23" i="7" s="1"/>
  <c r="P23" i="7" s="1"/>
  <c r="Q23" i="7" s="1"/>
  <c r="R23" i="7" s="1"/>
  <c r="D24" i="7"/>
  <c r="E24" i="7" s="1"/>
  <c r="F24" i="7" s="1"/>
  <c r="G24" i="7" s="1"/>
  <c r="H24" i="7" s="1"/>
  <c r="I24" i="7" s="1"/>
  <c r="J24" i="7" s="1"/>
  <c r="K24" i="7" s="1"/>
  <c r="L24" i="7" s="1"/>
  <c r="M24" i="7" s="1"/>
  <c r="N24" i="7" s="1"/>
  <c r="O24" i="7" s="1"/>
  <c r="P24" i="7" s="1"/>
  <c r="Q24" i="7" s="1"/>
  <c r="R24" i="7" s="1"/>
  <c r="D25" i="7"/>
  <c r="Q25" i="7" s="1"/>
  <c r="D26" i="7"/>
  <c r="E26" i="7" s="1"/>
  <c r="F26" i="7" s="1"/>
  <c r="G26" i="7" s="1"/>
  <c r="H26" i="7" s="1"/>
  <c r="I26" i="7" s="1"/>
  <c r="J26" i="7" s="1"/>
  <c r="K26" i="7" s="1"/>
  <c r="L26" i="7" s="1"/>
  <c r="M26" i="7" s="1"/>
  <c r="N26" i="7" s="1"/>
  <c r="O26" i="7" s="1"/>
  <c r="P26" i="7" s="1"/>
  <c r="Q26" i="7" s="1"/>
  <c r="R26" i="7" s="1"/>
  <c r="A27" i="7"/>
  <c r="D27" i="7"/>
  <c r="E27" i="7" s="1"/>
  <c r="F27" i="7" s="1"/>
  <c r="G27" i="7" s="1"/>
  <c r="H27" i="7" s="1"/>
  <c r="I27" i="7" s="1"/>
  <c r="J27" i="7" s="1"/>
  <c r="K27" i="7" s="1"/>
  <c r="L27" i="7" s="1"/>
  <c r="M27" i="7" s="1"/>
  <c r="N27" i="7" s="1"/>
  <c r="O27" i="7" s="1"/>
  <c r="P27" i="7" s="1"/>
  <c r="Q27" i="7" s="1"/>
  <c r="R27" i="7" s="1"/>
  <c r="A28" i="7"/>
  <c r="D28" i="7"/>
  <c r="E28" i="7" s="1"/>
  <c r="F28" i="7" s="1"/>
  <c r="G28" i="7" s="1"/>
  <c r="H28" i="7" s="1"/>
  <c r="I28" i="7" s="1"/>
  <c r="J28" i="7" s="1"/>
  <c r="K28" i="7" s="1"/>
  <c r="L28" i="7" s="1"/>
  <c r="M28" i="7" s="1"/>
  <c r="N28" i="7" s="1"/>
  <c r="O28" i="7" s="1"/>
  <c r="P28" i="7" s="1"/>
  <c r="Q28" i="7" s="1"/>
  <c r="R28" i="7" s="1"/>
  <c r="A35" i="7"/>
  <c r="D35" i="7"/>
  <c r="H35" i="7" s="1"/>
  <c r="E36" i="7"/>
  <c r="F36" i="7"/>
  <c r="G36" i="7"/>
  <c r="H36" i="7"/>
  <c r="I36" i="7"/>
  <c r="J36" i="7"/>
  <c r="K36" i="7"/>
  <c r="L36" i="7"/>
  <c r="M36" i="7"/>
  <c r="N36" i="7"/>
  <c r="O36" i="7"/>
  <c r="P36" i="7"/>
  <c r="Q36" i="7"/>
  <c r="R36" i="7"/>
  <c r="E41" i="7"/>
  <c r="F41" i="7"/>
  <c r="G41" i="7"/>
  <c r="H41" i="7"/>
  <c r="I41" i="7"/>
  <c r="J41" i="7"/>
  <c r="K41" i="7"/>
  <c r="L41" i="7"/>
  <c r="M41" i="7"/>
  <c r="N41" i="7"/>
  <c r="O41" i="7"/>
  <c r="P41" i="7"/>
  <c r="Q41" i="7"/>
  <c r="R41"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74" i="4"/>
  <c r="B74" i="13" s="1"/>
  <c r="C95" i="4"/>
  <c r="B95" i="13" s="1"/>
  <c r="B62" i="13"/>
  <c r="D8" i="4"/>
  <c r="D11" i="4"/>
  <c r="D25" i="4"/>
  <c r="D36" i="4"/>
  <c r="B36" i="4" s="1"/>
  <c r="D40" i="4"/>
  <c r="B40" i="4" s="1"/>
  <c r="D53" i="4"/>
  <c r="D62" i="4"/>
  <c r="D67" i="4"/>
  <c r="D74" i="4"/>
  <c r="D95" i="4"/>
  <c r="D104" i="4"/>
  <c r="AG630" i="3"/>
  <c r="AG632" i="3" s="1"/>
  <c r="S25" i="4"/>
  <c r="E25" i="13" s="1"/>
  <c r="S36" i="4"/>
  <c r="E36" i="13" s="1"/>
  <c r="S40" i="4"/>
  <c r="E40" i="13" s="1"/>
  <c r="S53" i="4"/>
  <c r="E53" i="13" s="1"/>
  <c r="S95" i="4"/>
  <c r="E95" i="13" s="1"/>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I8" i="4"/>
  <c r="I11" i="4"/>
  <c r="J8" i="4"/>
  <c r="J11" i="4"/>
  <c r="J12" i="4" s="1"/>
  <c r="J25" i="4"/>
  <c r="J40" i="4"/>
  <c r="J53" i="4"/>
  <c r="J62" i="4"/>
  <c r="J67" i="4"/>
  <c r="J74" i="4"/>
  <c r="J95" i="4"/>
  <c r="J104" i="4"/>
  <c r="K8" i="4"/>
  <c r="K11" i="4"/>
  <c r="L8" i="4"/>
  <c r="L11" i="4"/>
  <c r="M8" i="4"/>
  <c r="M11" i="4"/>
  <c r="N8" i="4"/>
  <c r="O8" i="4"/>
  <c r="Q8" i="4"/>
  <c r="Q11" i="4"/>
  <c r="B9" i="4"/>
  <c r="E9" i="4" s="1"/>
  <c r="R9" i="4" s="1"/>
  <c r="B10" i="4"/>
  <c r="E10" i="4" s="1"/>
  <c r="R10" i="4" s="1"/>
  <c r="F11" i="4"/>
  <c r="F25" i="4"/>
  <c r="F40" i="4"/>
  <c r="F53" i="4"/>
  <c r="F62" i="4"/>
  <c r="N11" i="4"/>
  <c r="N12" i="4" s="1"/>
  <c r="O11" i="4"/>
  <c r="O12" i="4"/>
  <c r="B13" i="4"/>
  <c r="E13" i="4" s="1"/>
  <c r="R13" i="4" s="1"/>
  <c r="B14" i="4"/>
  <c r="E14" i="4" s="1"/>
  <c r="R14" i="4" s="1"/>
  <c r="B15" i="4"/>
  <c r="E15" i="4" s="1"/>
  <c r="R15" i="4" s="1"/>
  <c r="B17" i="4"/>
  <c r="B18" i="4"/>
  <c r="B19" i="4"/>
  <c r="B20" i="4"/>
  <c r="B21" i="4"/>
  <c r="B22" i="4"/>
  <c r="B23" i="4"/>
  <c r="B24" i="4"/>
  <c r="E25" i="4"/>
  <c r="G25" i="4"/>
  <c r="H25" i="4"/>
  <c r="I25" i="4"/>
  <c r="I40" i="4"/>
  <c r="I53" i="4"/>
  <c r="I62" i="4"/>
  <c r="K25" i="4"/>
  <c r="L25" i="4"/>
  <c r="M25" i="4"/>
  <c r="M36" i="4"/>
  <c r="M40" i="4"/>
  <c r="M53" i="4"/>
  <c r="M62" i="4"/>
  <c r="M67" i="4"/>
  <c r="M74" i="4"/>
  <c r="M95" i="4"/>
  <c r="N25" i="4"/>
  <c r="N36" i="4"/>
  <c r="N40" i="4"/>
  <c r="N53" i="4"/>
  <c r="N62" i="4"/>
  <c r="N67" i="4"/>
  <c r="N74" i="4"/>
  <c r="N104" i="4"/>
  <c r="O25" i="4"/>
  <c r="P25" i="4"/>
  <c r="Q25" i="4"/>
  <c r="B26" i="4"/>
  <c r="B28" i="4"/>
  <c r="B29" i="4"/>
  <c r="B30" i="4"/>
  <c r="E30" i="4" s="1"/>
  <c r="R30" i="4" s="1"/>
  <c r="B31" i="4"/>
  <c r="E31" i="4" s="1"/>
  <c r="R31" i="4" s="1"/>
  <c r="B32" i="4"/>
  <c r="E32" i="4" s="1"/>
  <c r="R32" i="4" s="1"/>
  <c r="B33" i="4"/>
  <c r="E33" i="4" s="1"/>
  <c r="R33" i="4" s="1"/>
  <c r="B34" i="4"/>
  <c r="E34" i="4" s="1"/>
  <c r="R34" i="4" s="1"/>
  <c r="B35" i="4"/>
  <c r="E35" i="4" s="1"/>
  <c r="R35" i="4" s="1"/>
  <c r="L36" i="4"/>
  <c r="P36" i="4"/>
  <c r="P40" i="4"/>
  <c r="P53" i="4"/>
  <c r="P62" i="4"/>
  <c r="P67" i="4"/>
  <c r="P74" i="4"/>
  <c r="P95" i="4"/>
  <c r="P104" i="4"/>
  <c r="Q36" i="4"/>
  <c r="B38" i="4"/>
  <c r="E38" i="4" s="1"/>
  <c r="R38" i="4" s="1"/>
  <c r="B39" i="4"/>
  <c r="E39" i="4" s="1"/>
  <c r="R39" i="4" s="1"/>
  <c r="G40" i="4"/>
  <c r="H40" i="4"/>
  <c r="K40" i="4"/>
  <c r="L40" i="4"/>
  <c r="O40" i="4"/>
  <c r="Q40" i="4"/>
  <c r="B41" i="4"/>
  <c r="E41" i="4" s="1"/>
  <c r="R41" i="4" s="1"/>
  <c r="B43" i="4"/>
  <c r="E43" i="4" s="1"/>
  <c r="B44" i="4"/>
  <c r="E44" i="4" s="1"/>
  <c r="R44"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G53" i="4"/>
  <c r="H53" i="4"/>
  <c r="K53" i="4"/>
  <c r="L53" i="4"/>
  <c r="O53" i="4"/>
  <c r="Q53" i="4"/>
  <c r="B55" i="4"/>
  <c r="E55" i="4" s="1"/>
  <c r="R55" i="4" s="1"/>
  <c r="B56" i="4"/>
  <c r="E56" i="4" s="1"/>
  <c r="R56" i="4" s="1"/>
  <c r="B57" i="4"/>
  <c r="E57" i="4" s="1"/>
  <c r="R57" i="4" s="1"/>
  <c r="B59" i="4"/>
  <c r="E59" i="4" s="1"/>
  <c r="R59" i="4" s="1"/>
  <c r="B60" i="4"/>
  <c r="E60" i="4" s="1"/>
  <c r="R60" i="4" s="1"/>
  <c r="B61" i="4"/>
  <c r="E61" i="4" s="1"/>
  <c r="R61" i="4" s="1"/>
  <c r="G62" i="4"/>
  <c r="H62" i="4"/>
  <c r="K62" i="4"/>
  <c r="L62" i="4"/>
  <c r="O62" i="4"/>
  <c r="O67" i="4"/>
  <c r="O74" i="4"/>
  <c r="O95" i="4"/>
  <c r="O104" i="4"/>
  <c r="Q62" i="4"/>
  <c r="B65" i="4"/>
  <c r="E65" i="4" s="1"/>
  <c r="R65" i="4" s="1"/>
  <c r="R67" i="4" s="1"/>
  <c r="B66" i="4"/>
  <c r="E66" i="4" s="1"/>
  <c r="R66" i="4" s="1"/>
  <c r="F67" i="4"/>
  <c r="G67" i="4"/>
  <c r="H67" i="4"/>
  <c r="I67" i="4"/>
  <c r="K67" i="4"/>
  <c r="L67" i="4"/>
  <c r="Q67" i="4"/>
  <c r="B69" i="4"/>
  <c r="E69" i="4" s="1"/>
  <c r="R69" i="4" s="1"/>
  <c r="B70" i="4"/>
  <c r="E70" i="4" s="1"/>
  <c r="R70" i="4" s="1"/>
  <c r="B71" i="4"/>
  <c r="E71" i="4" s="1"/>
  <c r="R71" i="4" s="1"/>
  <c r="B72" i="4"/>
  <c r="B73" i="4"/>
  <c r="E73" i="4" s="1"/>
  <c r="R73" i="4" s="1"/>
  <c r="F74" i="4"/>
  <c r="G74" i="4"/>
  <c r="H74" i="4"/>
  <c r="I74" i="4"/>
  <c r="K74" i="4"/>
  <c r="L74" i="4"/>
  <c r="Q74" i="4"/>
  <c r="B76" i="4"/>
  <c r="E76" i="4" s="1"/>
  <c r="R76" i="4" s="1"/>
  <c r="R78" i="4" s="1"/>
  <c r="B80" i="4"/>
  <c r="E80" i="4" s="1"/>
  <c r="R80" i="4" s="1"/>
  <c r="B81" i="4"/>
  <c r="E81" i="4" s="1"/>
  <c r="R81" i="4" s="1"/>
  <c r="B82" i="4"/>
  <c r="E82" i="4" s="1"/>
  <c r="R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F95" i="4"/>
  <c r="G95" i="4"/>
  <c r="H95" i="4"/>
  <c r="I95" i="4"/>
  <c r="K95" i="4"/>
  <c r="L95" i="4"/>
  <c r="Q95" i="4"/>
  <c r="B99" i="4"/>
  <c r="E99" i="4" s="1"/>
  <c r="R99" i="4" s="1"/>
  <c r="B100" i="4"/>
  <c r="E100" i="4" s="1"/>
  <c r="R100" i="4" s="1"/>
  <c r="B101" i="4"/>
  <c r="E101" i="4" s="1"/>
  <c r="R101" i="4" s="1"/>
  <c r="B102" i="4"/>
  <c r="E102" i="4" s="1"/>
  <c r="R102" i="4" s="1"/>
  <c r="B103" i="4"/>
  <c r="E103" i="4" s="1"/>
  <c r="R103" i="4" s="1"/>
  <c r="F104" i="4"/>
  <c r="G104" i="4"/>
  <c r="H104" i="4"/>
  <c r="I104" i="4"/>
  <c r="K104" i="4"/>
  <c r="L104" i="4"/>
  <c r="Q104" i="4"/>
  <c r="E108" i="4"/>
  <c r="F108" i="4"/>
  <c r="F29" i="4" s="1"/>
  <c r="F36" i="4" s="1"/>
  <c r="G108" i="4"/>
  <c r="G29" i="4" s="1"/>
  <c r="G36" i="4" s="1"/>
  <c r="H108" i="4"/>
  <c r="H29" i="4" s="1"/>
  <c r="H36" i="4" s="1"/>
  <c r="I108" i="4"/>
  <c r="I29" i="4" s="1"/>
  <c r="I36" i="4" s="1"/>
  <c r="I63" i="4" s="1"/>
  <c r="I96" i="4" s="1"/>
  <c r="I105" i="4" s="1"/>
  <c r="J108" i="4"/>
  <c r="J29" i="4" s="1"/>
  <c r="J36" i="4" s="1"/>
  <c r="K108" i="4"/>
  <c r="K29" i="4" s="1"/>
  <c r="K36" i="4" s="1"/>
  <c r="L108" i="4"/>
  <c r="M108" i="4"/>
  <c r="M98" i="4" s="1"/>
  <c r="M104" i="4" s="1"/>
  <c r="N108" i="4"/>
  <c r="O108" i="4"/>
  <c r="O28" i="4" s="1"/>
  <c r="O36" i="4" s="1"/>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1" i="3"/>
  <c r="Y712" i="3"/>
  <c r="Y713" i="3"/>
  <c r="Y714" i="3"/>
  <c r="AI714" i="3"/>
  <c r="Y715" i="3"/>
  <c r="AI715" i="3" s="1"/>
  <c r="Y716" i="3"/>
  <c r="Y717" i="3"/>
  <c r="Y718" i="3"/>
  <c r="AI718" i="3"/>
  <c r="Y719" i="3"/>
  <c r="AI719" i="3"/>
  <c r="Y720" i="3"/>
  <c r="AI720" i="3" s="1"/>
  <c r="Y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32" i="11"/>
  <c r="D71" i="11"/>
  <c r="D60" i="11"/>
  <c r="C75" i="11"/>
  <c r="D10" i="11"/>
  <c r="D101" i="11"/>
  <c r="D90" i="11"/>
  <c r="D57" i="11"/>
  <c r="AG432" i="3"/>
  <c r="AI27" i="15" s="1"/>
  <c r="D82" i="11"/>
  <c r="D7" i="11"/>
  <c r="D46" i="11"/>
  <c r="D20" i="11"/>
  <c r="D5" i="11"/>
  <c r="D14" i="11"/>
  <c r="B11" i="13"/>
  <c r="H63" i="4" l="1"/>
  <c r="H96" i="4" s="1"/>
  <c r="H105" i="4" s="1"/>
  <c r="H12" i="4"/>
  <c r="D12" i="4"/>
  <c r="D88" i="11"/>
  <c r="D84" i="11"/>
  <c r="D21" i="11"/>
  <c r="E72" i="4"/>
  <c r="R72" i="4" s="1"/>
  <c r="AC864" i="3"/>
  <c r="O63" i="4"/>
  <c r="O96" i="4" s="1"/>
  <c r="O105" i="4" s="1"/>
  <c r="M12" i="4"/>
  <c r="I12" i="4"/>
  <c r="B67" i="4"/>
  <c r="D74" i="11"/>
  <c r="D15" i="11"/>
  <c r="C12" i="11"/>
  <c r="D8" i="11"/>
  <c r="F63" i="13"/>
  <c r="F96" i="13" s="1"/>
  <c r="F105" i="13" s="1"/>
  <c r="F107" i="13" s="1"/>
  <c r="AI717" i="3"/>
  <c r="AI713" i="3"/>
  <c r="E53" i="4"/>
  <c r="R11" i="4"/>
  <c r="N63" i="4"/>
  <c r="D62" i="11"/>
  <c r="E67" i="4"/>
  <c r="M63" i="4"/>
  <c r="M96" i="4" s="1"/>
  <c r="M105" i="4" s="1"/>
  <c r="AI712" i="3"/>
  <c r="E11" i="4"/>
  <c r="B74" i="4"/>
  <c r="AI716" i="3"/>
  <c r="E8" i="4"/>
  <c r="R74" i="4"/>
  <c r="R62" i="4"/>
  <c r="K63" i="4"/>
  <c r="K96" i="4" s="1"/>
  <c r="K105" i="4" s="1"/>
  <c r="G63" i="4"/>
  <c r="G96" i="4" s="1"/>
  <c r="G105" i="4" s="1"/>
  <c r="E78" i="4"/>
  <c r="E40" i="4"/>
  <c r="E29" i="4"/>
  <c r="R29" i="4" s="1"/>
  <c r="K12" i="4"/>
  <c r="G12" i="4"/>
  <c r="D72" i="11"/>
  <c r="D70" i="11"/>
  <c r="B68" i="11"/>
  <c r="D58" i="11"/>
  <c r="D56" i="11"/>
  <c r="D40" i="11"/>
  <c r="D18" i="11"/>
  <c r="R43" i="4"/>
  <c r="R53" i="4" s="1"/>
  <c r="C63" i="13"/>
  <c r="C96" i="13" s="1"/>
  <c r="C105" i="13" s="1"/>
  <c r="E74" i="4"/>
  <c r="E62" i="4"/>
  <c r="E28" i="4"/>
  <c r="D81" i="11"/>
  <c r="D67" i="11"/>
  <c r="D27" i="11"/>
  <c r="D23" i="11"/>
  <c r="B11" i="4"/>
  <c r="B12" i="4" s="1"/>
  <c r="AI709" i="3"/>
  <c r="N94" i="4"/>
  <c r="N95" i="4" s="1"/>
  <c r="N96" i="4" s="1"/>
  <c r="N105" i="4" s="1"/>
  <c r="F63" i="4"/>
  <c r="F96" i="4" s="1"/>
  <c r="F105" i="4" s="1"/>
  <c r="D63" i="4"/>
  <c r="D96" i="4" s="1"/>
  <c r="D105" i="4" s="1"/>
  <c r="D86" i="11"/>
  <c r="D22" i="11"/>
  <c r="B12" i="11"/>
  <c r="C9" i="11"/>
  <c r="C13" i="11" s="1"/>
  <c r="G63" i="13"/>
  <c r="G96" i="13" s="1"/>
  <c r="G105" i="13" s="1"/>
  <c r="G107" i="13" s="1"/>
  <c r="JY52" i="7"/>
  <c r="JZ51" i="7"/>
  <c r="R8" i="4"/>
  <c r="R12" i="4" s="1"/>
  <c r="R40" i="4"/>
  <c r="D93" i="11"/>
  <c r="D94" i="11"/>
  <c r="C68" i="11"/>
  <c r="D68" i="11" s="1"/>
  <c r="B62" i="4"/>
  <c r="D53" i="11"/>
  <c r="D49" i="11"/>
  <c r="D36" i="11"/>
  <c r="B37" i="11"/>
  <c r="D30" i="11"/>
  <c r="D63" i="13"/>
  <c r="D96" i="13" s="1"/>
  <c r="D105" i="13" s="1"/>
  <c r="D12" i="13"/>
  <c r="D77" i="11"/>
  <c r="B79" i="11"/>
  <c r="D79" i="11" s="1"/>
  <c r="B25" i="4"/>
  <c r="D75" i="11"/>
  <c r="P63" i="4"/>
  <c r="P96" i="4" s="1"/>
  <c r="P105" i="4" s="1"/>
  <c r="Q63" i="4"/>
  <c r="Q96" i="4" s="1"/>
  <c r="Q105" i="4" s="1"/>
  <c r="L12" i="4"/>
  <c r="D29" i="11"/>
  <c r="C37" i="11"/>
  <c r="Q12" i="4"/>
  <c r="J63" i="4"/>
  <c r="J96" i="4" s="1"/>
  <c r="J105" i="4" s="1"/>
  <c r="D61" i="11"/>
  <c r="C63" i="11"/>
  <c r="D63" i="11" s="1"/>
  <c r="B54" i="11"/>
  <c r="D44" i="11"/>
  <c r="C41" i="11"/>
  <c r="D41" i="11" s="1"/>
  <c r="B9" i="11"/>
  <c r="B13" i="11" s="1"/>
  <c r="B78" i="4"/>
  <c r="B78" i="13"/>
  <c r="B53" i="4"/>
  <c r="D102" i="11"/>
  <c r="F12" i="4"/>
  <c r="D89" i="11"/>
  <c r="D85" i="11"/>
  <c r="C96" i="11"/>
  <c r="D66" i="11"/>
  <c r="C54" i="11"/>
  <c r="D54" i="11" s="1"/>
  <c r="D34" i="11"/>
  <c r="I96" i="13"/>
  <c r="I105" i="13" s="1"/>
  <c r="I107" i="13" s="1"/>
  <c r="R25" i="4"/>
  <c r="B26" i="11"/>
  <c r="AI721" i="3"/>
  <c r="AI711" i="3"/>
  <c r="L63" i="4"/>
  <c r="L96" i="4" s="1"/>
  <c r="L105" i="4" s="1"/>
  <c r="S63" i="4"/>
  <c r="E63" i="13" s="1"/>
  <c r="H42" i="7"/>
  <c r="AB48" i="15"/>
  <c r="L35" i="7"/>
  <c r="L42" i="7" s="1"/>
  <c r="K35" i="7"/>
  <c r="K42" i="7" s="1"/>
  <c r="D42" i="7"/>
  <c r="F35" i="7"/>
  <c r="F42" i="7" s="1"/>
  <c r="G35" i="7"/>
  <c r="G42" i="7" s="1"/>
  <c r="M35" i="7"/>
  <c r="M42" i="7" s="1"/>
  <c r="N35" i="7"/>
  <c r="N42" i="7" s="1"/>
  <c r="AD7" i="15"/>
  <c r="C63" i="4"/>
  <c r="C96" i="4" s="1"/>
  <c r="C26" i="11"/>
  <c r="E35" i="7"/>
  <c r="E42" i="7" s="1"/>
  <c r="I35" i="7"/>
  <c r="I42" i="7" s="1"/>
  <c r="BA621" i="3"/>
  <c r="BZ621" i="3"/>
  <c r="Q35" i="7"/>
  <c r="Q42" i="7" s="1"/>
  <c r="O35" i="7"/>
  <c r="O42" i="7" s="1"/>
  <c r="BU621" i="3"/>
  <c r="BF621" i="3"/>
  <c r="R35" i="7"/>
  <c r="R42" i="7" s="1"/>
  <c r="J35" i="7"/>
  <c r="J42" i="7" s="1"/>
  <c r="P35" i="7"/>
  <c r="P42" i="7" s="1"/>
  <c r="CT614" i="3"/>
  <c r="BK621" i="3"/>
  <c r="L951" i="3"/>
  <c r="L950" i="3"/>
  <c r="L949" i="3"/>
  <c r="L947" i="3"/>
  <c r="Y7" i="15"/>
  <c r="T7" i="15"/>
  <c r="G25" i="7"/>
  <c r="I25" i="7"/>
  <c r="F25" i="7"/>
  <c r="M25" i="7"/>
  <c r="K25" i="7"/>
  <c r="N25" i="7"/>
  <c r="P25" i="7"/>
  <c r="R25" i="7"/>
  <c r="H25" i="7"/>
  <c r="E25" i="7"/>
  <c r="O25" i="7"/>
  <c r="J25" i="7"/>
  <c r="L25" i="7"/>
  <c r="BP614" i="3"/>
  <c r="BZ614" i="3"/>
  <c r="BK633" i="3"/>
  <c r="BK614" i="3"/>
  <c r="I30" i="8"/>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D9" i="7"/>
  <c r="F30" i="8"/>
  <c r="D21" i="7"/>
  <c r="D30" i="7" s="1"/>
  <c r="G14" i="7"/>
  <c r="E9" i="7"/>
  <c r="F8" i="7"/>
  <c r="E21" i="7"/>
  <c r="F16" i="7"/>
  <c r="G16" i="7" s="1"/>
  <c r="H16" i="7" s="1"/>
  <c r="I16" i="7" s="1"/>
  <c r="J16" i="7" s="1"/>
  <c r="K16" i="7" s="1"/>
  <c r="L16" i="7" s="1"/>
  <c r="M16" i="7" s="1"/>
  <c r="N16" i="7" s="1"/>
  <c r="O16" i="7" s="1"/>
  <c r="P16" i="7" s="1"/>
  <c r="Q16" i="7" s="1"/>
  <c r="R16" i="7" s="1"/>
  <c r="D104" i="11"/>
  <c r="E12" i="4"/>
  <c r="B96" i="11"/>
  <c r="D96" i="11" s="1"/>
  <c r="B95" i="4"/>
  <c r="T63" i="4"/>
  <c r="T96" i="4" s="1"/>
  <c r="D11" i="11"/>
  <c r="D12" i="11"/>
  <c r="C12" i="4"/>
  <c r="B12" i="13" s="1"/>
  <c r="Z789" i="3" l="1"/>
  <c r="D6" i="7" s="1"/>
  <c r="M922" i="3"/>
  <c r="D13" i="11"/>
  <c r="E94" i="4"/>
  <c r="R28" i="4"/>
  <c r="R36" i="4" s="1"/>
  <c r="R63" i="4" s="1"/>
  <c r="E36" i="4"/>
  <c r="E63" i="4" s="1"/>
  <c r="D9" i="11"/>
  <c r="JZ52" i="7"/>
  <c r="KA51" i="7"/>
  <c r="B63" i="4"/>
  <c r="D37" i="11"/>
  <c r="S96" i="4"/>
  <c r="S98" i="4" s="1"/>
  <c r="C98" i="4" s="1"/>
  <c r="B64" i="11"/>
  <c r="B97" i="11" s="1"/>
  <c r="D26" i="11"/>
  <c r="BK635" i="3"/>
  <c r="V949" i="3" s="1"/>
  <c r="AD949" i="3" s="1"/>
  <c r="Y780" i="3"/>
  <c r="B63" i="13"/>
  <c r="C64" i="11"/>
  <c r="BA635" i="3"/>
  <c r="V947" i="3" s="1"/>
  <c r="AD947" i="3" s="1"/>
  <c r="AC863" i="3"/>
  <c r="BP635" i="3"/>
  <c r="V950" i="3" s="1"/>
  <c r="AD950" i="3" s="1"/>
  <c r="BF635" i="3"/>
  <c r="V948" i="3" s="1"/>
  <c r="AD948" i="3" s="1"/>
  <c r="AU673" i="3"/>
  <c r="AV673" i="3" s="1"/>
  <c r="BZ635" i="3"/>
  <c r="E30" i="7"/>
  <c r="I1003" i="3"/>
  <c r="AO907" i="3" s="1"/>
  <c r="Y781" i="3"/>
  <c r="D4" i="7" s="1"/>
  <c r="D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F21" i="7"/>
  <c r="F30" i="7" s="1"/>
  <c r="D7" i="7"/>
  <c r="E6" i="7"/>
  <c r="G8" i="7"/>
  <c r="F9" i="7"/>
  <c r="G21" i="7"/>
  <c r="G30" i="7" s="1"/>
  <c r="H14" i="7"/>
  <c r="H63" i="13"/>
  <c r="T105" i="4"/>
  <c r="H96" i="13"/>
  <c r="B96" i="13"/>
  <c r="B96" i="4"/>
  <c r="B98" i="4" l="1"/>
  <c r="E98" i="4" s="1"/>
  <c r="B98" i="13"/>
  <c r="B99" i="11"/>
  <c r="B105" i="11" s="1"/>
  <c r="B106" i="11" s="1"/>
  <c r="C99" i="11"/>
  <c r="C104" i="4"/>
  <c r="R94" i="4"/>
  <c r="R95" i="4" s="1"/>
  <c r="R96" i="4" s="1"/>
  <c r="E95" i="4"/>
  <c r="E96" i="4" s="1"/>
  <c r="KA52" i="7"/>
  <c r="KB51" i="7"/>
  <c r="E96" i="13"/>
  <c r="D64" i="11"/>
  <c r="AU675" i="3"/>
  <c r="C97" i="11"/>
  <c r="D97" i="11" s="1"/>
  <c r="Z798" i="3"/>
  <c r="V951" i="3"/>
  <c r="AD951" i="3" s="1"/>
  <c r="AD953" i="3" s="1"/>
  <c r="D10" i="7"/>
  <c r="D32" i="7" s="1"/>
  <c r="D44" i="7" s="1"/>
  <c r="D52" i="7" s="1"/>
  <c r="D58" i="7" s="1"/>
  <c r="E4" i="7"/>
  <c r="E5" i="7" s="1"/>
  <c r="AV650" i="3"/>
  <c r="AV675" i="3" s="1"/>
  <c r="AD734" i="3" s="1"/>
  <c r="H21" i="7"/>
  <c r="H30" i="7" s="1"/>
  <c r="I14" i="7"/>
  <c r="H8" i="7"/>
  <c r="G9" i="7"/>
  <c r="E7" i="7"/>
  <c r="F6" i="7"/>
  <c r="T107" i="4"/>
  <c r="H107" i="13" s="1"/>
  <c r="H105" i="13"/>
  <c r="R98" i="4" l="1"/>
  <c r="R104" i="4" s="1"/>
  <c r="R105" i="4" s="1"/>
  <c r="E104" i="4"/>
  <c r="E105" i="4" s="1"/>
  <c r="B104" i="13"/>
  <c r="B104" i="4"/>
  <c r="C105" i="4"/>
  <c r="D99" i="11"/>
  <c r="C105" i="11"/>
  <c r="D105" i="11" s="1"/>
  <c r="KB52" i="7"/>
  <c r="KC51" i="7"/>
  <c r="E98" i="13"/>
  <c r="S104" i="4"/>
  <c r="AD11" i="15"/>
  <c r="AD23" i="15" s="1"/>
  <c r="AD26" i="15" s="1"/>
  <c r="AD28" i="15" s="1"/>
  <c r="AI11" i="15"/>
  <c r="AI23" i="15" s="1"/>
  <c r="AI26" i="15" s="1"/>
  <c r="AI28" i="15" s="1"/>
  <c r="AD988" i="3"/>
  <c r="AD965" i="3"/>
  <c r="AQ879" i="3" s="1"/>
  <c r="AD955" i="3"/>
  <c r="AQ877" i="3" s="1"/>
  <c r="AD1000" i="3"/>
  <c r="AD996" i="3"/>
  <c r="C106" i="11"/>
  <c r="D106" i="11" s="1"/>
  <c r="B1014" i="3"/>
  <c r="V952" i="3"/>
  <c r="E10" i="7"/>
  <c r="E32" i="7" s="1"/>
  <c r="E48" i="7" s="1"/>
  <c r="D48" i="7"/>
  <c r="F4" i="7"/>
  <c r="F5" i="7" s="1"/>
  <c r="F7" i="7"/>
  <c r="G6" i="7"/>
  <c r="H9" i="7"/>
  <c r="I8" i="7"/>
  <c r="I21" i="7"/>
  <c r="I30" i="7" s="1"/>
  <c r="J14" i="7"/>
  <c r="D60" i="7"/>
  <c r="D47" i="7"/>
  <c r="D46" i="7"/>
  <c r="AD1004" i="3" l="1"/>
  <c r="AC442" i="3"/>
  <c r="B105" i="13"/>
  <c r="B105" i="4"/>
  <c r="KC52" i="7"/>
  <c r="KD51" i="7"/>
  <c r="E104" i="13"/>
  <c r="S105" i="4"/>
  <c r="AM826" i="3"/>
  <c r="AQ885" i="3"/>
  <c r="AQ888" i="3" s="1"/>
  <c r="B1012" i="3" s="1"/>
  <c r="AM829" i="3"/>
  <c r="AQ886" i="3"/>
  <c r="T24" i="15"/>
  <c r="E44" i="7"/>
  <c r="G4" i="7"/>
  <c r="H4" i="7" s="1"/>
  <c r="H5" i="7" s="1"/>
  <c r="F10" i="7"/>
  <c r="F32" i="7" s="1"/>
  <c r="F48" i="7" s="1"/>
  <c r="J21" i="7"/>
  <c r="J30" i="7" s="1"/>
  <c r="K14" i="7"/>
  <c r="H6" i="7"/>
  <c r="G7" i="7"/>
  <c r="I9" i="7"/>
  <c r="J8" i="7"/>
  <c r="AB47" i="15" l="1"/>
  <c r="AB49" i="15" s="1"/>
  <c r="AC441" i="3"/>
  <c r="AM834" i="3"/>
  <c r="E52" i="7"/>
  <c r="E58" i="7" s="1"/>
  <c r="E60" i="7" s="1"/>
  <c r="KD52" i="7"/>
  <c r="KE51" i="7"/>
  <c r="S107" i="4"/>
  <c r="E105" i="13"/>
  <c r="E46" i="7"/>
  <c r="E47" i="7"/>
  <c r="I4" i="7"/>
  <c r="I5" i="7" s="1"/>
  <c r="G5" i="7"/>
  <c r="G10" i="7" s="1"/>
  <c r="G32" i="7" s="1"/>
  <c r="G44" i="7" s="1"/>
  <c r="G52" i="7" s="1"/>
  <c r="G58" i="7" s="1"/>
  <c r="F44" i="7"/>
  <c r="L14" i="7"/>
  <c r="K21" i="7"/>
  <c r="K30" i="7" s="1"/>
  <c r="J9" i="7"/>
  <c r="K8" i="7"/>
  <c r="I6" i="7"/>
  <c r="H7" i="7"/>
  <c r="H10" i="7" s="1"/>
  <c r="H32" i="7" s="1"/>
  <c r="F46" i="7" l="1"/>
  <c r="F52" i="7"/>
  <c r="F58" i="7" s="1"/>
  <c r="F60" i="7" s="1"/>
  <c r="KE52" i="7"/>
  <c r="KF51" i="7"/>
  <c r="E107" i="13"/>
  <c r="AC443" i="3"/>
  <c r="F47" i="7"/>
  <c r="J4" i="7"/>
  <c r="K4" i="7" s="1"/>
  <c r="G48" i="7"/>
  <c r="H44" i="7"/>
  <c r="H52" i="7" s="1"/>
  <c r="H58" i="7" s="1"/>
  <c r="H48" i="7"/>
  <c r="K9" i="7"/>
  <c r="L8" i="7"/>
  <c r="L21" i="7"/>
  <c r="L30" i="7" s="1"/>
  <c r="M14" i="7"/>
  <c r="G47" i="7"/>
  <c r="G46" i="7"/>
  <c r="G60" i="7"/>
  <c r="I7" i="7"/>
  <c r="I10" i="7" s="1"/>
  <c r="I32" i="7" s="1"/>
  <c r="J6" i="7"/>
  <c r="KF52" i="7" l="1"/>
  <c r="KG51" i="7"/>
  <c r="Y11" i="15"/>
  <c r="Y23" i="15" s="1"/>
  <c r="Y26" i="15" s="1"/>
  <c r="Y28" i="15" s="1"/>
  <c r="T11" i="15"/>
  <c r="T23" i="15" s="1"/>
  <c r="J5" i="7"/>
  <c r="I44" i="7"/>
  <c r="I52" i="7" s="1"/>
  <c r="I58" i="7" s="1"/>
  <c r="I48" i="7"/>
  <c r="M21" i="7"/>
  <c r="M30" i="7" s="1"/>
  <c r="N14" i="7"/>
  <c r="M8" i="7"/>
  <c r="L9" i="7"/>
  <c r="H47" i="7"/>
  <c r="H46" i="7"/>
  <c r="H60" i="7"/>
  <c r="L4" i="7"/>
  <c r="K5" i="7"/>
  <c r="J7" i="7"/>
  <c r="K6" i="7"/>
  <c r="KG52" i="7" l="1"/>
  <c r="KH51" i="7"/>
  <c r="Y64" i="15"/>
  <c r="Y68" i="15" s="1"/>
  <c r="T26" i="15"/>
  <c r="T28" i="15" s="1"/>
  <c r="T29" i="15" s="1"/>
  <c r="AD38" i="15"/>
  <c r="AD40" i="15" s="1"/>
  <c r="J10" i="7"/>
  <c r="J32" i="7" s="1"/>
  <c r="J48" i="7" s="1"/>
  <c r="M4" i="7"/>
  <c r="L5" i="7"/>
  <c r="N8" i="7"/>
  <c r="M9" i="7"/>
  <c r="N21" i="7"/>
  <c r="N30" i="7" s="1"/>
  <c r="O14" i="7"/>
  <c r="K7" i="7"/>
  <c r="K10" i="7" s="1"/>
  <c r="K32" i="7" s="1"/>
  <c r="L6" i="7"/>
  <c r="I60" i="7"/>
  <c r="I46" i="7"/>
  <c r="I47" i="7"/>
  <c r="Y38" i="15" l="1"/>
  <c r="Y40" i="15" s="1"/>
  <c r="Y41" i="15" s="1"/>
  <c r="KH52" i="7"/>
  <c r="KI51" i="7"/>
  <c r="J44" i="7"/>
  <c r="K44" i="7"/>
  <c r="K52" i="7" s="1"/>
  <c r="K58" i="7" s="1"/>
  <c r="K48" i="7"/>
  <c r="M6" i="7"/>
  <c r="L7" i="7"/>
  <c r="L10" i="7" s="1"/>
  <c r="L32" i="7" s="1"/>
  <c r="N4" i="7"/>
  <c r="M5" i="7"/>
  <c r="O21" i="7"/>
  <c r="O30" i="7" s="1"/>
  <c r="P14" i="7"/>
  <c r="N9" i="7"/>
  <c r="O8" i="7"/>
  <c r="AB50" i="15" l="1"/>
  <c r="AB54" i="15" s="1"/>
  <c r="AB55" i="15" s="1"/>
  <c r="AB56" i="15" s="1"/>
  <c r="J46" i="7"/>
  <c r="J52" i="7"/>
  <c r="J58" i="7" s="1"/>
  <c r="J60" i="7" s="1"/>
  <c r="KI52" i="7"/>
  <c r="KJ51" i="7"/>
  <c r="J47" i="7"/>
  <c r="L44" i="7"/>
  <c r="L52" i="7" s="1"/>
  <c r="L58" i="7" s="1"/>
  <c r="L48" i="7"/>
  <c r="Q14" i="7"/>
  <c r="P21" i="7"/>
  <c r="P30" i="7" s="1"/>
  <c r="M7" i="7"/>
  <c r="M10" i="7" s="1"/>
  <c r="M32" i="7" s="1"/>
  <c r="N6" i="7"/>
  <c r="O4" i="7"/>
  <c r="N5" i="7"/>
  <c r="O9" i="7"/>
  <c r="P8" i="7"/>
  <c r="K60" i="7"/>
  <c r="K47" i="7"/>
  <c r="K46" i="7"/>
  <c r="M26" i="3" l="1"/>
  <c r="AB57" i="15"/>
  <c r="AB59" i="15" s="1"/>
  <c r="AB76" i="15" s="1"/>
  <c r="AB77" i="15" s="1"/>
  <c r="AB87" i="15" s="1"/>
  <c r="KJ52" i="7"/>
  <c r="KK51" i="7"/>
  <c r="O6" i="7"/>
  <c r="N7" i="7"/>
  <c r="N10" i="7" s="1"/>
  <c r="N32" i="7" s="1"/>
  <c r="Q8" i="7"/>
  <c r="P9" i="7"/>
  <c r="P4" i="7"/>
  <c r="O5" i="7"/>
  <c r="M48" i="7"/>
  <c r="M44" i="7"/>
  <c r="M52" i="7" s="1"/>
  <c r="M58" i="7" s="1"/>
  <c r="R14" i="7"/>
  <c r="R21" i="7" s="1"/>
  <c r="R30" i="7" s="1"/>
  <c r="Q21" i="7"/>
  <c r="Q30" i="7" s="1"/>
  <c r="L47" i="7"/>
  <c r="L46" i="7"/>
  <c r="L60" i="7"/>
  <c r="AB78" i="15" l="1"/>
  <c r="AB80" i="15" s="1"/>
  <c r="J81" i="15" s="1"/>
  <c r="M27" i="3"/>
  <c r="P204" i="3" s="1"/>
  <c r="P203" i="3" s="1"/>
  <c r="AB86" i="15"/>
  <c r="KK52" i="7"/>
  <c r="KL51" i="7"/>
  <c r="M46" i="7"/>
  <c r="M60" i="7"/>
  <c r="M47" i="7"/>
  <c r="N44" i="7"/>
  <c r="N52" i="7" s="1"/>
  <c r="N58" i="7" s="1"/>
  <c r="N48" i="7"/>
  <c r="Q4" i="7"/>
  <c r="P5" i="7"/>
  <c r="Q9" i="7"/>
  <c r="R8" i="7"/>
  <c r="R9" i="7" s="1"/>
  <c r="O7" i="7"/>
  <c r="O10" i="7" s="1"/>
  <c r="O32" i="7" s="1"/>
  <c r="P6" i="7"/>
  <c r="KL52" i="7" l="1"/>
  <c r="KM51" i="7"/>
  <c r="O48" i="7"/>
  <c r="O44" i="7"/>
  <c r="O52" i="7" s="1"/>
  <c r="O58" i="7" s="1"/>
  <c r="Q5" i="7"/>
  <c r="R4" i="7"/>
  <c r="N47" i="7"/>
  <c r="N46" i="7"/>
  <c r="N60" i="7"/>
  <c r="P7" i="7"/>
  <c r="P10" i="7" s="1"/>
  <c r="P32" i="7" s="1"/>
  <c r="Q6" i="7"/>
  <c r="KM52" i="7" l="1"/>
  <c r="KN51" i="7"/>
  <c r="Q7" i="7"/>
  <c r="Q10" i="7" s="1"/>
  <c r="Q32" i="7" s="1"/>
  <c r="R6" i="7"/>
  <c r="R7" i="7" s="1"/>
  <c r="P44" i="7"/>
  <c r="P52" i="7" s="1"/>
  <c r="P58" i="7" s="1"/>
  <c r="P48" i="7"/>
  <c r="R5" i="7"/>
  <c r="O46" i="7"/>
  <c r="O47" i="7"/>
  <c r="O60" i="7"/>
  <c r="KN52" i="7" l="1"/>
  <c r="KO51" i="7"/>
  <c r="R10" i="7"/>
  <c r="R32" i="7" s="1"/>
  <c r="R48" i="7" s="1"/>
  <c r="Q48" i="7"/>
  <c r="Q44" i="7"/>
  <c r="Q52" i="7" s="1"/>
  <c r="Q58" i="7" s="1"/>
  <c r="P46" i="7"/>
  <c r="P60" i="7"/>
  <c r="P47" i="7"/>
  <c r="KO52" i="7" l="1"/>
  <c r="KP51" i="7"/>
  <c r="R44" i="7"/>
  <c r="Q60" i="7"/>
  <c r="Q46" i="7"/>
  <c r="Q47" i="7"/>
  <c r="R46" i="7" l="1"/>
  <c r="R52" i="7"/>
  <c r="R58" i="7" s="1"/>
  <c r="R60" i="7" s="1"/>
  <c r="KP52" i="7"/>
  <c r="KQ51" i="7"/>
  <c r="R47" i="7"/>
  <c r="KQ52" i="7" l="1"/>
  <c r="KR51" i="7"/>
  <c r="KR52" i="7" l="1"/>
  <c r="KS51" i="7"/>
  <c r="KS52" i="7" l="1"/>
  <c r="KT51" i="7"/>
  <c r="KT52" i="7" l="1"/>
  <c r="KU51" i="7"/>
  <c r="KU52" i="7" l="1"/>
  <c r="KV51" i="7"/>
  <c r="KV52" i="7" l="1"/>
  <c r="KW51" i="7"/>
  <c r="KW52" i="7" l="1"/>
  <c r="KX51" i="7"/>
  <c r="KX52" i="7" l="1"/>
  <c r="KY51" i="7"/>
  <c r="KY52" i="7" l="1"/>
  <c r="KZ51" i="7"/>
  <c r="KZ52" i="7" l="1"/>
  <c r="LA51" i="7"/>
  <c r="LA52" i="7" l="1"/>
  <c r="LB51" i="7"/>
  <c r="LB52" i="7" l="1"/>
  <c r="LC51" i="7"/>
  <c r="LC52" i="7" l="1"/>
  <c r="LD51" i="7"/>
  <c r="LD52" i="7" l="1"/>
  <c r="LE51" i="7"/>
  <c r="LE52" i="7" l="1"/>
  <c r="LF51" i="7"/>
  <c r="LF52" i="7" l="1"/>
  <c r="LG51" i="7"/>
  <c r="LG52" i="7" l="1"/>
  <c r="LH51" i="7"/>
  <c r="LH52" i="7" l="1"/>
  <c r="LI51" i="7"/>
  <c r="LI52" i="7" l="1"/>
  <c r="LJ51" i="7"/>
  <c r="LJ52" i="7" l="1"/>
  <c r="LK51" i="7"/>
  <c r="LK52" i="7" l="1"/>
  <c r="LL51" i="7"/>
  <c r="LL52" i="7" l="1"/>
  <c r="LM51" i="7"/>
  <c r="LM52" i="7" l="1"/>
  <c r="LN51" i="7"/>
  <c r="LN52" i="7" l="1"/>
  <c r="LO51" i="7"/>
  <c r="LO52" i="7" l="1"/>
  <c r="LP51" i="7"/>
  <c r="LP52" i="7" l="1"/>
  <c r="LQ51" i="7"/>
  <c r="LQ52" i="7" l="1"/>
  <c r="LR51" i="7"/>
  <c r="LR52" i="7" l="1"/>
  <c r="LS51" i="7"/>
  <c r="LS52" i="7" l="1"/>
  <c r="LT51" i="7"/>
  <c r="LT52" i="7" l="1"/>
  <c r="LU51" i="7"/>
  <c r="LU52" i="7" l="1"/>
  <c r="LV51" i="7"/>
  <c r="LV52" i="7" l="1"/>
  <c r="LW51" i="7"/>
  <c r="LW52" i="7" l="1"/>
  <c r="LX51" i="7"/>
  <c r="LX52" i="7" l="1"/>
  <c r="LY51" i="7"/>
  <c r="LY52" i="7" l="1"/>
  <c r="LZ51" i="7"/>
  <c r="LZ52" i="7" l="1"/>
  <c r="MA51" i="7"/>
  <c r="MA52" i="7" l="1"/>
  <c r="MB51" i="7"/>
  <c r="MB52" i="7" l="1"/>
  <c r="MC51" i="7"/>
  <c r="MC52" i="7" l="1"/>
  <c r="MD51" i="7"/>
  <c r="MD52" i="7" l="1"/>
  <c r="ME51" i="7"/>
  <c r="ME52" i="7" l="1"/>
  <c r="MF51" i="7"/>
  <c r="MF52" i="7" l="1"/>
  <c r="MG51" i="7"/>
  <c r="MG52" i="7" l="1"/>
  <c r="MH51" i="7"/>
  <c r="MH52" i="7" l="1"/>
  <c r="MI51" i="7"/>
  <c r="MI52" i="7" l="1"/>
  <c r="MJ51" i="7"/>
  <c r="MJ52" i="7" l="1"/>
  <c r="MK51" i="7"/>
  <c r="MK52" i="7" l="1"/>
  <c r="ML51" i="7"/>
  <c r="ML52" i="7" l="1"/>
  <c r="MM51" i="7"/>
  <c r="MM52" i="7" l="1"/>
  <c r="MN51" i="7"/>
  <c r="MN52" i="7" l="1"/>
  <c r="MO51" i="7"/>
  <c r="MO52" i="7" l="1"/>
  <c r="MP51" i="7"/>
  <c r="MP52" i="7" l="1"/>
  <c r="MQ51" i="7"/>
  <c r="MQ52" i="7" l="1"/>
  <c r="MR51" i="7"/>
  <c r="MR52" i="7" l="1"/>
  <c r="MS51" i="7"/>
  <c r="MS52" i="7" l="1"/>
  <c r="MT51" i="7"/>
  <c r="MT52" i="7" l="1"/>
  <c r="MU51" i="7"/>
  <c r="MU52" i="7" l="1"/>
  <c r="MV51" i="7"/>
  <c r="MV52" i="7" l="1"/>
  <c r="MW51" i="7"/>
  <c r="MW52" i="7" l="1"/>
  <c r="MX51" i="7"/>
  <c r="MX52" i="7" l="1"/>
  <c r="MY51" i="7"/>
  <c r="MY52" i="7" l="1"/>
  <c r="MZ51" i="7"/>
  <c r="MZ52" i="7" l="1"/>
  <c r="NA51" i="7"/>
  <c r="NA52" i="7" l="1"/>
  <c r="NB51" i="7"/>
  <c r="NB52" i="7" l="1"/>
  <c r="NC51" i="7"/>
  <c r="NC52" i="7" l="1"/>
  <c r="ND51" i="7"/>
  <c r="ND52" i="7" l="1"/>
  <c r="NE51" i="7"/>
  <c r="NE52" i="7" l="1"/>
  <c r="NF51" i="7"/>
  <c r="NF52" i="7" l="1"/>
  <c r="NG51" i="7"/>
  <c r="NG52" i="7" l="1"/>
  <c r="NH51" i="7"/>
  <c r="NH52" i="7" l="1"/>
  <c r="NI51" i="7"/>
  <c r="NI52" i="7" l="1"/>
  <c r="NJ51" i="7"/>
  <c r="NJ52" i="7" l="1"/>
  <c r="NK51" i="7"/>
  <c r="NK52" i="7" l="1"/>
  <c r="NL51" i="7"/>
  <c r="NL52" i="7" l="1"/>
  <c r="NM51" i="7"/>
  <c r="NM52" i="7" l="1"/>
  <c r="NN51" i="7"/>
  <c r="NN52" i="7" l="1"/>
  <c r="NO51" i="7"/>
  <c r="NO52" i="7" l="1"/>
  <c r="NP51" i="7"/>
  <c r="NP52" i="7" l="1"/>
  <c r="NQ51" i="7"/>
  <c r="NQ52" i="7" l="1"/>
  <c r="NR51" i="7"/>
  <c r="NR52" i="7" l="1"/>
  <c r="NS51" i="7"/>
  <c r="NS52" i="7" l="1"/>
  <c r="NT51" i="7"/>
  <c r="NT52" i="7" l="1"/>
  <c r="NU51" i="7"/>
  <c r="NU52" i="7" l="1"/>
  <c r="NV51" i="7"/>
  <c r="NV52" i="7" l="1"/>
  <c r="NW51" i="7"/>
  <c r="NW52" i="7" l="1"/>
  <c r="NX51" i="7"/>
  <c r="NX52" i="7" l="1"/>
  <c r="NY51" i="7"/>
  <c r="NY52" i="7" l="1"/>
  <c r="NZ51" i="7"/>
  <c r="NZ52" i="7" l="1"/>
  <c r="OA51" i="7"/>
  <c r="OA52" i="7" l="1"/>
  <c r="OB51" i="7"/>
  <c r="OB52" i="7" l="1"/>
  <c r="OC51" i="7"/>
  <c r="OC52" i="7" l="1"/>
  <c r="OD51" i="7"/>
  <c r="OD52" i="7" l="1"/>
  <c r="OE51" i="7"/>
  <c r="OE52" i="7" l="1"/>
  <c r="OF51" i="7"/>
  <c r="OF52" i="7" l="1"/>
  <c r="OG51" i="7"/>
  <c r="OG52" i="7" l="1"/>
  <c r="OH51" i="7"/>
  <c r="OH52" i="7" l="1"/>
  <c r="OI51" i="7"/>
  <c r="OI52" i="7" l="1"/>
  <c r="OJ51" i="7"/>
  <c r="OJ52" i="7" l="1"/>
  <c r="OK51" i="7"/>
  <c r="OK52" i="7" l="1"/>
  <c r="OL51" i="7"/>
  <c r="OL52" i="7" l="1"/>
  <c r="OM51" i="7"/>
  <c r="OM52" i="7" l="1"/>
  <c r="ON51" i="7"/>
  <c r="ON52" i="7" l="1"/>
  <c r="OO51" i="7"/>
  <c r="OO52" i="7" l="1"/>
  <c r="OP51" i="7"/>
  <c r="OP52" i="7" l="1"/>
  <c r="OQ51" i="7"/>
  <c r="OQ52" i="7" l="1"/>
  <c r="OR51" i="7"/>
  <c r="OR52" i="7" l="1"/>
  <c r="OS51" i="7"/>
  <c r="OS52" i="7" l="1"/>
  <c r="OT51" i="7"/>
  <c r="OT52" i="7" l="1"/>
  <c r="OU51" i="7"/>
  <c r="OU52" i="7" l="1"/>
  <c r="OV51" i="7"/>
  <c r="OV52" i="7" l="1"/>
  <c r="OW51" i="7"/>
  <c r="OW52" i="7" l="1"/>
  <c r="OX51" i="7"/>
  <c r="OX52" i="7" l="1"/>
  <c r="OY51" i="7"/>
  <c r="OY52" i="7" l="1"/>
  <c r="OZ51" i="7"/>
  <c r="OZ52" i="7" l="1"/>
  <c r="PA51" i="7"/>
  <c r="PA52" i="7" l="1"/>
  <c r="PB51" i="7"/>
  <c r="PB52" i="7" l="1"/>
  <c r="PC51" i="7"/>
  <c r="PC52" i="7" l="1"/>
  <c r="PD51" i="7"/>
  <c r="PD52" i="7" l="1"/>
  <c r="PE51" i="7"/>
  <c r="PE52" i="7" l="1"/>
  <c r="PF51" i="7"/>
  <c r="PF52" i="7" l="1"/>
  <c r="PG51" i="7"/>
  <c r="PG52" i="7" l="1"/>
  <c r="PH51" i="7"/>
  <c r="PH52" i="7" l="1"/>
  <c r="PI51" i="7"/>
  <c r="PI52" i="7" l="1"/>
  <c r="PJ51" i="7"/>
  <c r="PJ52" i="7" l="1"/>
  <c r="PK51" i="7"/>
  <c r="PK52" i="7" l="1"/>
  <c r="PL51" i="7"/>
  <c r="PL52" i="7" l="1"/>
  <c r="PM51" i="7"/>
  <c r="PM52" i="7" l="1"/>
  <c r="PN51" i="7"/>
  <c r="PN52" i="7" l="1"/>
  <c r="PO51" i="7"/>
  <c r="PO52" i="7" l="1"/>
  <c r="PP51" i="7"/>
  <c r="PP52" i="7" l="1"/>
  <c r="PQ51" i="7"/>
  <c r="PQ52" i="7" l="1"/>
  <c r="PR51" i="7"/>
  <c r="PR52" i="7" l="1"/>
  <c r="PS51" i="7"/>
  <c r="PS52" i="7" l="1"/>
  <c r="PT51" i="7"/>
  <c r="PT52" i="7" l="1"/>
  <c r="PU51" i="7"/>
  <c r="PU52" i="7" l="1"/>
  <c r="PV51" i="7"/>
  <c r="PV52" i="7" l="1"/>
  <c r="PW51" i="7"/>
  <c r="PW52" i="7" l="1"/>
  <c r="PX51" i="7"/>
  <c r="PX52" i="7" l="1"/>
  <c r="PY51" i="7"/>
  <c r="PY52" i="7" l="1"/>
  <c r="PZ51" i="7"/>
  <c r="PZ52" i="7" l="1"/>
  <c r="QA51" i="7"/>
  <c r="QA52" i="7" l="1"/>
  <c r="QB51" i="7"/>
  <c r="QB52" i="7" l="1"/>
  <c r="QC51" i="7"/>
  <c r="QC52" i="7" l="1"/>
  <c r="QD51" i="7"/>
  <c r="QD52" i="7" l="1"/>
  <c r="QE51" i="7"/>
  <c r="QE52" i="7" l="1"/>
  <c r="QF51" i="7"/>
  <c r="QF52" i="7" l="1"/>
  <c r="QG51" i="7"/>
  <c r="QG52" i="7" l="1"/>
  <c r="QH51" i="7"/>
  <c r="QH52" i="7" l="1"/>
  <c r="QI51" i="7"/>
  <c r="QI52" i="7" l="1"/>
  <c r="QJ51" i="7"/>
  <c r="QJ52" i="7" l="1"/>
  <c r="QK51" i="7"/>
  <c r="QK52" i="7" l="1"/>
  <c r="QL51" i="7"/>
  <c r="QL52" i="7" l="1"/>
  <c r="QM51" i="7"/>
  <c r="QM52" i="7" l="1"/>
  <c r="QN51" i="7"/>
  <c r="QN52" i="7" l="1"/>
  <c r="QO51" i="7"/>
  <c r="QO52" i="7" l="1"/>
  <c r="QP51" i="7"/>
  <c r="QP52" i="7" l="1"/>
  <c r="QQ51" i="7"/>
  <c r="QQ52" i="7" l="1"/>
  <c r="QR51" i="7"/>
  <c r="QR52" i="7" l="1"/>
  <c r="QS51" i="7"/>
  <c r="QS52" i="7" l="1"/>
  <c r="QT51" i="7"/>
  <c r="QT52" i="7" l="1"/>
  <c r="QU51" i="7"/>
  <c r="QU52" i="7" l="1"/>
  <c r="QV51" i="7"/>
  <c r="QV52" i="7" l="1"/>
  <c r="QW51" i="7"/>
  <c r="QW52" i="7" l="1"/>
  <c r="QX51" i="7"/>
  <c r="QX52" i="7" l="1"/>
  <c r="QY51" i="7"/>
  <c r="QY52" i="7" l="1"/>
  <c r="QZ51" i="7"/>
  <c r="QZ52" i="7" l="1"/>
  <c r="RA51" i="7"/>
  <c r="RA52" i="7" l="1"/>
  <c r="RB51" i="7"/>
  <c r="RB52" i="7" l="1"/>
  <c r="RC51" i="7"/>
  <c r="RC52" i="7" l="1"/>
  <c r="RD51" i="7"/>
  <c r="RD52" i="7" l="1"/>
  <c r="RE51" i="7"/>
  <c r="RE52" i="7" l="1"/>
  <c r="RF51" i="7"/>
  <c r="RF52" i="7" l="1"/>
  <c r="RG51" i="7"/>
  <c r="RG52" i="7" l="1"/>
  <c r="RH51" i="7"/>
  <c r="RH52" i="7" l="1"/>
  <c r="RI51" i="7"/>
  <c r="RI52" i="7" l="1"/>
  <c r="RJ51" i="7"/>
  <c r="RJ52" i="7" l="1"/>
  <c r="RK51" i="7"/>
  <c r="RK52" i="7" l="1"/>
  <c r="RL51" i="7"/>
  <c r="RL52" i="7" l="1"/>
  <c r="RM51" i="7"/>
  <c r="RM52" i="7" l="1"/>
  <c r="RN51" i="7"/>
  <c r="RN52" i="7" l="1"/>
  <c r="RO51" i="7"/>
  <c r="RO52" i="7" l="1"/>
  <c r="RP51" i="7"/>
  <c r="RP52" i="7" l="1"/>
  <c r="RQ51" i="7"/>
  <c r="RQ52" i="7" l="1"/>
  <c r="RR51" i="7"/>
  <c r="RR52" i="7" l="1"/>
  <c r="RS51" i="7"/>
  <c r="RS52" i="7" l="1"/>
  <c r="RT51" i="7"/>
  <c r="RT52" i="7" l="1"/>
  <c r="RU51" i="7"/>
  <c r="RU52" i="7" l="1"/>
  <c r="RV51" i="7"/>
  <c r="RV52" i="7" l="1"/>
  <c r="RW51" i="7"/>
  <c r="RW52" i="7" l="1"/>
  <c r="RX51" i="7"/>
  <c r="RX52" i="7" l="1"/>
  <c r="RY51" i="7"/>
  <c r="RY52" i="7" l="1"/>
  <c r="RZ51" i="7"/>
  <c r="RZ52" i="7" l="1"/>
  <c r="SA51" i="7"/>
  <c r="SA52" i="7" l="1"/>
  <c r="SB51" i="7"/>
  <c r="SB52" i="7" l="1"/>
  <c r="SC51" i="7"/>
  <c r="SC52" i="7" l="1"/>
  <c r="SD51" i="7"/>
  <c r="SD52" i="7" l="1"/>
  <c r="SE51" i="7"/>
  <c r="SE52" i="7" l="1"/>
  <c r="SF51" i="7"/>
  <c r="SF52" i="7" l="1"/>
  <c r="SG51" i="7"/>
  <c r="SG52" i="7" l="1"/>
  <c r="SH51" i="7"/>
  <c r="SH52" i="7" l="1"/>
  <c r="SI51" i="7"/>
  <c r="SI52" i="7" l="1"/>
  <c r="SJ51" i="7"/>
  <c r="SJ52" i="7" l="1"/>
  <c r="SK51" i="7"/>
  <c r="SK52" i="7" l="1"/>
  <c r="SL51" i="7"/>
  <c r="SL52" i="7" l="1"/>
  <c r="SM51" i="7"/>
  <c r="SM52" i="7" l="1"/>
  <c r="SN51" i="7"/>
  <c r="SN52" i="7" l="1"/>
  <c r="SO51" i="7"/>
  <c r="SO52" i="7" l="1"/>
  <c r="SP51" i="7"/>
  <c r="SP52" i="7" l="1"/>
  <c r="SQ51" i="7"/>
  <c r="SQ52" i="7" l="1"/>
  <c r="SR51" i="7"/>
  <c r="SR52" i="7" l="1"/>
  <c r="SS51" i="7"/>
  <c r="SS52" i="7" l="1"/>
  <c r="ST51" i="7"/>
  <c r="ST52" i="7" l="1"/>
  <c r="SU51" i="7"/>
  <c r="SU52" i="7" l="1"/>
  <c r="SV51" i="7"/>
  <c r="SV52" i="7" l="1"/>
  <c r="SW51" i="7"/>
  <c r="SW52" i="7" l="1"/>
  <c r="SX51" i="7"/>
  <c r="SX52" i="7" l="1"/>
  <c r="SY51" i="7"/>
  <c r="SY52" i="7" l="1"/>
  <c r="SZ51" i="7"/>
  <c r="SZ52" i="7" l="1"/>
  <c r="TA51" i="7"/>
  <c r="TA52" i="7" l="1"/>
  <c r="TB51" i="7"/>
  <c r="TB52" i="7" l="1"/>
  <c r="TC51" i="7"/>
  <c r="TC52" i="7" l="1"/>
  <c r="TD51" i="7"/>
  <c r="TD52" i="7" l="1"/>
  <c r="TE51" i="7"/>
  <c r="TE52" i="7" l="1"/>
  <c r="TF51" i="7"/>
  <c r="TF52" i="7" l="1"/>
  <c r="TG51" i="7"/>
  <c r="TG52" i="7" l="1"/>
  <c r="TH51" i="7"/>
  <c r="TH52" i="7" l="1"/>
  <c r="TI51" i="7"/>
  <c r="TI52" i="7" l="1"/>
  <c r="TJ51" i="7"/>
  <c r="TJ52" i="7" l="1"/>
  <c r="TK51" i="7"/>
  <c r="TK52" i="7" l="1"/>
  <c r="TL51" i="7"/>
  <c r="TL52" i="7" l="1"/>
  <c r="TM51" i="7"/>
  <c r="TM52" i="7" l="1"/>
  <c r="TN51" i="7"/>
  <c r="TN52" i="7" l="1"/>
  <c r="TO51" i="7"/>
  <c r="TO52" i="7" l="1"/>
  <c r="TP51" i="7"/>
  <c r="TP52" i="7" l="1"/>
  <c r="TQ51" i="7"/>
  <c r="TQ52" i="7" l="1"/>
  <c r="TR51" i="7"/>
  <c r="TR52" i="7" l="1"/>
  <c r="TS51" i="7"/>
  <c r="TS52" i="7" l="1"/>
  <c r="TT51" i="7"/>
  <c r="TT52" i="7" l="1"/>
  <c r="TU51" i="7"/>
  <c r="TU52" i="7" l="1"/>
  <c r="TV51" i="7"/>
  <c r="TV52" i="7" l="1"/>
  <c r="TW51" i="7"/>
  <c r="TW52" i="7" l="1"/>
  <c r="TX51" i="7"/>
  <c r="TX52" i="7" l="1"/>
  <c r="TY51" i="7"/>
  <c r="TY52" i="7" l="1"/>
  <c r="TZ51" i="7"/>
  <c r="TZ52" i="7" l="1"/>
  <c r="UA51" i="7"/>
  <c r="UA52" i="7" l="1"/>
  <c r="UB51" i="7"/>
  <c r="UB52" i="7" l="1"/>
  <c r="UC51" i="7"/>
  <c r="UC52" i="7" l="1"/>
  <c r="UD51" i="7"/>
  <c r="UD52" i="7" l="1"/>
  <c r="UE51" i="7"/>
  <c r="UE52" i="7" l="1"/>
  <c r="UF51" i="7"/>
  <c r="UF52" i="7" l="1"/>
  <c r="UG51" i="7"/>
  <c r="UG52" i="7" l="1"/>
  <c r="UH51" i="7"/>
  <c r="UH52" i="7" l="1"/>
  <c r="UI51" i="7"/>
  <c r="UI52" i="7" l="1"/>
  <c r="UJ51" i="7"/>
  <c r="UJ52" i="7" l="1"/>
  <c r="UK51" i="7"/>
  <c r="UK52" i="7" l="1"/>
  <c r="UL51" i="7"/>
  <c r="UL52" i="7" l="1"/>
  <c r="UM51" i="7"/>
  <c r="UM52" i="7" l="1"/>
  <c r="UN51" i="7"/>
  <c r="UN52" i="7" l="1"/>
  <c r="UO51" i="7"/>
  <c r="UO52" i="7" l="1"/>
  <c r="UP51" i="7"/>
  <c r="UP52" i="7" l="1"/>
  <c r="UQ51" i="7"/>
  <c r="UQ52" i="7" l="1"/>
  <c r="UR51" i="7"/>
  <c r="UR52" i="7" l="1"/>
  <c r="US51" i="7"/>
  <c r="US52" i="7" l="1"/>
  <c r="UT51" i="7"/>
  <c r="UT52" i="7" l="1"/>
  <c r="UU51" i="7"/>
  <c r="UU52" i="7" l="1"/>
  <c r="UV51" i="7"/>
  <c r="UV52" i="7" l="1"/>
  <c r="UW51" i="7"/>
  <c r="UW52" i="7" l="1"/>
  <c r="UX51" i="7"/>
  <c r="UX52" i="7" l="1"/>
  <c r="UY51" i="7"/>
  <c r="UY52" i="7" l="1"/>
  <c r="UZ51" i="7"/>
  <c r="UZ52" i="7" l="1"/>
  <c r="VA51" i="7"/>
  <c r="VA52" i="7" l="1"/>
  <c r="VB51" i="7"/>
  <c r="VB52" i="7" l="1"/>
  <c r="VC51" i="7"/>
  <c r="VC52" i="7" l="1"/>
  <c r="VD51" i="7"/>
  <c r="VD52" i="7" l="1"/>
  <c r="VE51" i="7"/>
  <c r="VE52" i="7" l="1"/>
  <c r="VF51" i="7"/>
  <c r="VF52" i="7" l="1"/>
  <c r="VG51" i="7"/>
  <c r="VG52" i="7" l="1"/>
  <c r="VH51" i="7"/>
  <c r="VH52" i="7" l="1"/>
  <c r="VI51" i="7"/>
  <c r="VI52" i="7" l="1"/>
  <c r="VJ51" i="7"/>
  <c r="VJ52" i="7" l="1"/>
  <c r="VK51" i="7"/>
  <c r="VK52" i="7" l="1"/>
  <c r="VL51" i="7"/>
  <c r="VL52" i="7" l="1"/>
  <c r="VM51" i="7"/>
  <c r="VM52" i="7" l="1"/>
  <c r="VN51" i="7"/>
  <c r="VN52" i="7" l="1"/>
  <c r="VO51" i="7"/>
  <c r="VO52" i="7" l="1"/>
  <c r="VP51" i="7"/>
  <c r="VP52" i="7" l="1"/>
  <c r="VQ51" i="7"/>
  <c r="VQ52" i="7" l="1"/>
  <c r="VR51" i="7"/>
  <c r="VR52" i="7" l="1"/>
  <c r="VS51" i="7"/>
  <c r="VS52" i="7" l="1"/>
  <c r="VT51" i="7"/>
  <c r="VT52" i="7" l="1"/>
  <c r="VU51" i="7"/>
  <c r="VU52" i="7" l="1"/>
  <c r="VV51" i="7"/>
  <c r="VV52" i="7" l="1"/>
  <c r="VW51" i="7"/>
  <c r="VW52" i="7" l="1"/>
  <c r="VX51" i="7"/>
  <c r="VX52" i="7" l="1"/>
  <c r="VY51" i="7"/>
  <c r="VY52" i="7" l="1"/>
  <c r="VZ51" i="7"/>
  <c r="VZ52" i="7" l="1"/>
  <c r="WA51" i="7"/>
  <c r="WA52" i="7" l="1"/>
  <c r="WB51" i="7"/>
  <c r="WB52" i="7" l="1"/>
  <c r="WC51" i="7"/>
  <c r="WC52" i="7" l="1"/>
  <c r="WD51" i="7"/>
  <c r="WD52" i="7" l="1"/>
  <c r="WE51" i="7"/>
  <c r="WE52" i="7" l="1"/>
  <c r="WF51" i="7"/>
  <c r="WF52" i="7" l="1"/>
  <c r="WG51" i="7"/>
  <c r="WG52" i="7" l="1"/>
  <c r="WH51" i="7"/>
  <c r="WH52" i="7" l="1"/>
  <c r="WI51" i="7"/>
  <c r="WI52" i="7" l="1"/>
  <c r="WJ51" i="7"/>
  <c r="WJ52" i="7" l="1"/>
  <c r="WK51" i="7"/>
  <c r="WK52" i="7" l="1"/>
  <c r="WL51" i="7"/>
  <c r="WL52" i="7" l="1"/>
  <c r="WM51" i="7"/>
  <c r="WM52" i="7" l="1"/>
  <c r="WN51" i="7"/>
  <c r="WN52" i="7" l="1"/>
  <c r="WO51" i="7"/>
  <c r="WO52" i="7" l="1"/>
  <c r="WP51" i="7"/>
  <c r="WP52" i="7" l="1"/>
  <c r="WQ51" i="7"/>
  <c r="WQ52" i="7" l="1"/>
  <c r="WR51" i="7"/>
  <c r="WR52" i="7" l="1"/>
  <c r="WS51" i="7"/>
  <c r="WS52" i="7" l="1"/>
  <c r="WT51" i="7"/>
  <c r="WT52" i="7" l="1"/>
  <c r="WU51" i="7"/>
  <c r="WU52" i="7" l="1"/>
  <c r="WV51" i="7"/>
  <c r="WV52" i="7" l="1"/>
  <c r="WW51" i="7"/>
  <c r="WW52" i="7" l="1"/>
  <c r="WX51" i="7"/>
  <c r="WX52" i="7" l="1"/>
  <c r="WY51" i="7"/>
  <c r="WY52" i="7" l="1"/>
  <c r="WZ51" i="7"/>
  <c r="WZ52" i="7" l="1"/>
  <c r="XA51" i="7"/>
  <c r="XA52" i="7" l="1"/>
  <c r="XB51" i="7"/>
  <c r="XB52" i="7" l="1"/>
  <c r="XC51" i="7"/>
  <c r="XC52" i="7" l="1"/>
  <c r="XD51" i="7"/>
  <c r="XD52" i="7" l="1"/>
  <c r="XE51" i="7"/>
  <c r="XE52" i="7" l="1"/>
  <c r="XF51" i="7"/>
  <c r="XF52" i="7" l="1"/>
  <c r="XG51" i="7"/>
  <c r="XG52" i="7" l="1"/>
  <c r="XH51" i="7"/>
  <c r="XH52" i="7" l="1"/>
  <c r="XI51" i="7"/>
  <c r="XI52" i="7" l="1"/>
  <c r="XJ51" i="7"/>
  <c r="XJ52" i="7" l="1"/>
  <c r="XK51" i="7"/>
  <c r="XK52" i="7" l="1"/>
  <c r="XL51" i="7"/>
  <c r="XL52" i="7" l="1"/>
  <c r="XM51" i="7"/>
  <c r="XM52" i="7" l="1"/>
  <c r="XN51" i="7"/>
  <c r="XN52" i="7" l="1"/>
  <c r="XO51" i="7"/>
  <c r="XO52" i="7" l="1"/>
  <c r="XP51" i="7"/>
  <c r="XP52" i="7" l="1"/>
  <c r="XQ51" i="7"/>
  <c r="XQ52" i="7" l="1"/>
  <c r="XR51" i="7"/>
  <c r="XR52" i="7" l="1"/>
  <c r="XS51" i="7"/>
  <c r="XS52" i="7" l="1"/>
  <c r="XT51" i="7"/>
  <c r="XT52" i="7" l="1"/>
  <c r="XU51" i="7"/>
  <c r="XU52" i="7" l="1"/>
  <c r="XV51" i="7"/>
  <c r="XV52" i="7" l="1"/>
  <c r="XW51" i="7"/>
  <c r="XW52" i="7" l="1"/>
  <c r="XX51" i="7"/>
  <c r="XX52" i="7" l="1"/>
  <c r="XY51" i="7"/>
  <c r="XY52" i="7" l="1"/>
  <c r="XZ51" i="7"/>
  <c r="XZ52" i="7" l="1"/>
  <c r="YA51" i="7"/>
  <c r="YA52" i="7" l="1"/>
  <c r="YB51" i="7"/>
  <c r="YB52" i="7" l="1"/>
  <c r="YC51" i="7"/>
  <c r="YC52" i="7" l="1"/>
  <c r="YD51" i="7"/>
  <c r="YD52" i="7" l="1"/>
  <c r="YE51" i="7"/>
  <c r="YE52" i="7" l="1"/>
  <c r="YF51" i="7"/>
  <c r="YF52" i="7" l="1"/>
  <c r="YG51" i="7"/>
  <c r="YG52" i="7" l="1"/>
  <c r="YH51" i="7"/>
  <c r="YH52" i="7" l="1"/>
  <c r="YI51" i="7"/>
  <c r="YI52" i="7" l="1"/>
  <c r="YJ51" i="7"/>
  <c r="YJ52" i="7" l="1"/>
  <c r="YK51" i="7"/>
  <c r="YK52" i="7" l="1"/>
  <c r="YL51" i="7"/>
  <c r="YL52" i="7" l="1"/>
  <c r="YM51" i="7"/>
  <c r="YM52" i="7" l="1"/>
  <c r="YN51" i="7"/>
  <c r="YN52" i="7" l="1"/>
  <c r="YO51" i="7"/>
  <c r="YO52" i="7" l="1"/>
  <c r="YP51" i="7"/>
  <c r="YP52" i="7" l="1"/>
  <c r="YQ51" i="7"/>
  <c r="YQ52" i="7" l="1"/>
  <c r="YR51" i="7"/>
  <c r="YR52" i="7" l="1"/>
  <c r="YS51" i="7"/>
  <c r="YS52" i="7" l="1"/>
  <c r="YT51" i="7"/>
  <c r="YT52" i="7" l="1"/>
  <c r="YU51" i="7"/>
  <c r="YU52" i="7" l="1"/>
  <c r="YV51" i="7"/>
  <c r="YV52" i="7" l="1"/>
  <c r="YW51" i="7"/>
  <c r="YW52" i="7" l="1"/>
  <c r="YX51" i="7"/>
  <c r="YX52" i="7" l="1"/>
  <c r="YY51" i="7"/>
  <c r="YY52" i="7" l="1"/>
  <c r="YZ51" i="7"/>
  <c r="YZ52" i="7" l="1"/>
  <c r="ZA51" i="7"/>
  <c r="ZA52" i="7" l="1"/>
  <c r="ZB51" i="7"/>
  <c r="ZB52" i="7" l="1"/>
  <c r="ZC51" i="7"/>
  <c r="ZC52" i="7" l="1"/>
  <c r="ZD51" i="7"/>
  <c r="ZD52" i="7" l="1"/>
  <c r="ZE51" i="7"/>
  <c r="ZE52" i="7" l="1"/>
  <c r="ZF51" i="7"/>
  <c r="ZF52" i="7" l="1"/>
  <c r="ZG51" i="7"/>
  <c r="ZG52" i="7" l="1"/>
  <c r="ZH51" i="7"/>
  <c r="ZH52" i="7" l="1"/>
  <c r="ZI51" i="7"/>
  <c r="ZI52" i="7" l="1"/>
  <c r="ZJ51" i="7"/>
  <c r="ZJ52" i="7" l="1"/>
  <c r="ZK51" i="7"/>
  <c r="ZK52" i="7" l="1"/>
  <c r="ZL51" i="7"/>
  <c r="ZL52" i="7" l="1"/>
  <c r="ZM51" i="7"/>
  <c r="ZM52" i="7" l="1"/>
  <c r="ZN51" i="7"/>
  <c r="ZN52" i="7" l="1"/>
  <c r="ZO51" i="7"/>
  <c r="ZO52" i="7" l="1"/>
  <c r="ZP51" i="7"/>
  <c r="ZP52" i="7" l="1"/>
  <c r="ZQ51" i="7"/>
  <c r="ZQ52" i="7" l="1"/>
  <c r="ZR51" i="7"/>
  <c r="ZR52" i="7" l="1"/>
  <c r="ZS51" i="7"/>
  <c r="ZS52" i="7" l="1"/>
  <c r="ZT51" i="7"/>
  <c r="ZT52" i="7" l="1"/>
  <c r="ZU51" i="7"/>
  <c r="ZU52" i="7" l="1"/>
  <c r="ZV51" i="7"/>
  <c r="ZV52" i="7" l="1"/>
  <c r="ZW51" i="7"/>
  <c r="ZW52" i="7" l="1"/>
  <c r="ZX51" i="7"/>
  <c r="ZX52" i="7" l="1"/>
  <c r="ZY51" i="7"/>
  <c r="ZY52" i="7" l="1"/>
  <c r="ZZ51" i="7"/>
  <c r="ZZ52" i="7" l="1"/>
  <c r="AAA51" i="7"/>
  <c r="AAA52" i="7" l="1"/>
  <c r="AAB51" i="7"/>
  <c r="AAB52" i="7" l="1"/>
  <c r="AAC51" i="7"/>
  <c r="AAC52" i="7" l="1"/>
  <c r="AAD51" i="7"/>
  <c r="AAD52" i="7" l="1"/>
  <c r="AAE51" i="7"/>
  <c r="AAE52" i="7" l="1"/>
  <c r="AAF51" i="7"/>
  <c r="AAF52" i="7" l="1"/>
  <c r="AAG51" i="7"/>
  <c r="AAG52" i="7" l="1"/>
  <c r="AAH51" i="7"/>
  <c r="AAH52" i="7" l="1"/>
  <c r="AAI51" i="7"/>
  <c r="AAI52" i="7" l="1"/>
  <c r="AAJ51" i="7"/>
  <c r="AAJ52" i="7" l="1"/>
  <c r="AAK51" i="7"/>
  <c r="AAK52" i="7" l="1"/>
  <c r="AAL51" i="7"/>
  <c r="AAL52" i="7" l="1"/>
  <c r="AAM51" i="7"/>
  <c r="AAM52" i="7" l="1"/>
  <c r="AAN51" i="7"/>
  <c r="AAN52" i="7" l="1"/>
  <c r="AAO51" i="7"/>
  <c r="AAO52" i="7" l="1"/>
  <c r="AAP51" i="7"/>
  <c r="AAP52" i="7" l="1"/>
  <c r="AAQ51" i="7"/>
  <c r="AAQ52" i="7" l="1"/>
  <c r="AAR51" i="7"/>
  <c r="AAR52" i="7" l="1"/>
  <c r="AAS51" i="7"/>
  <c r="AAS52" i="7" l="1"/>
  <c r="AAT51" i="7"/>
  <c r="AAT52" i="7" l="1"/>
  <c r="AAU51" i="7"/>
  <c r="AAU52" i="7" l="1"/>
  <c r="AAV51" i="7"/>
  <c r="AAV52" i="7" l="1"/>
  <c r="AAW51" i="7"/>
  <c r="AAW52" i="7" l="1"/>
  <c r="AAX51" i="7"/>
  <c r="AAX52" i="7" l="1"/>
  <c r="AAY51" i="7"/>
  <c r="AAY52" i="7" l="1"/>
  <c r="AAZ51" i="7"/>
  <c r="AAZ52" i="7" l="1"/>
  <c r="ABA51" i="7"/>
  <c r="ABA52" i="7" l="1"/>
  <c r="ABB51" i="7"/>
  <c r="ABB52" i="7" l="1"/>
  <c r="ABC51" i="7"/>
  <c r="ABC52" i="7" l="1"/>
  <c r="ABD51" i="7"/>
  <c r="ABD52" i="7" l="1"/>
  <c r="ABE51" i="7"/>
  <c r="ABE52" i="7" l="1"/>
  <c r="ABF51" i="7"/>
  <c r="ABF52" i="7" l="1"/>
  <c r="ABG51" i="7"/>
  <c r="ABG52" i="7" l="1"/>
  <c r="ABH51" i="7"/>
  <c r="ABH52" i="7" l="1"/>
  <c r="ABI51" i="7"/>
  <c r="ABI52" i="7" l="1"/>
  <c r="ABJ51" i="7"/>
  <c r="ABJ52" i="7" l="1"/>
  <c r="ABK51" i="7"/>
  <c r="ABK52" i="7" l="1"/>
  <c r="ABL51" i="7"/>
  <c r="ABL52" i="7" l="1"/>
  <c r="ABM51" i="7"/>
  <c r="ABM52" i="7" l="1"/>
  <c r="ABN51" i="7"/>
  <c r="ABN52" i="7" l="1"/>
  <c r="ABO51" i="7"/>
  <c r="ABO52" i="7" l="1"/>
  <c r="ABP51" i="7"/>
  <c r="ABP52" i="7" l="1"/>
  <c r="ABQ51" i="7"/>
  <c r="ABQ52" i="7" l="1"/>
  <c r="ABR51" i="7"/>
  <c r="ABR52" i="7" l="1"/>
  <c r="ABS51" i="7"/>
  <c r="ABS52" i="7" l="1"/>
  <c r="ABT51" i="7"/>
  <c r="ABT52" i="7" l="1"/>
  <c r="ABU51" i="7"/>
  <c r="ABU52" i="7" l="1"/>
  <c r="ABV51" i="7"/>
  <c r="ABV52" i="7" l="1"/>
  <c r="ABW51" i="7"/>
  <c r="ABW52" i="7" l="1"/>
  <c r="ABX51" i="7"/>
  <c r="ABX52" i="7" l="1"/>
  <c r="ABY51" i="7"/>
  <c r="ABY52" i="7" l="1"/>
  <c r="ABZ51" i="7"/>
  <c r="ABZ52" i="7" l="1"/>
  <c r="ACA51" i="7"/>
  <c r="ACA52" i="7" l="1"/>
  <c r="ACB51" i="7"/>
  <c r="ACB52" i="7" l="1"/>
  <c r="ACC51" i="7"/>
  <c r="ACC52" i="7" l="1"/>
  <c r="ACD51" i="7"/>
  <c r="ACD52" i="7" l="1"/>
  <c r="ACE51" i="7"/>
  <c r="ACE52" i="7" l="1"/>
  <c r="ACF51" i="7"/>
  <c r="ACF52" i="7" l="1"/>
  <c r="ACG51" i="7"/>
  <c r="ACG52" i="7" l="1"/>
  <c r="ACH51" i="7"/>
  <c r="ACH52" i="7" l="1"/>
  <c r="ACI51" i="7"/>
  <c r="ACI52" i="7" l="1"/>
  <c r="ACJ51" i="7"/>
  <c r="ACJ52" i="7" l="1"/>
  <c r="ACK51" i="7"/>
  <c r="ACK52" i="7" l="1"/>
  <c r="ACL51" i="7"/>
  <c r="ACL52" i="7" l="1"/>
  <c r="ACM51" i="7"/>
  <c r="ACM52" i="7" l="1"/>
  <c r="ACN51" i="7"/>
  <c r="ACN52" i="7" l="1"/>
  <c r="ACO51" i="7"/>
  <c r="ACO52" i="7" l="1"/>
  <c r="ACP51" i="7"/>
  <c r="ACP52" i="7" l="1"/>
  <c r="ACQ51" i="7"/>
  <c r="ACQ52" i="7" l="1"/>
  <c r="ACR51" i="7"/>
  <c r="ACR52" i="7" l="1"/>
  <c r="ACS51" i="7"/>
  <c r="ACS52" i="7" l="1"/>
  <c r="ACT51" i="7"/>
  <c r="ACT52" i="7" l="1"/>
  <c r="ACU51" i="7"/>
  <c r="ACU52" i="7" l="1"/>
  <c r="ACV51" i="7"/>
  <c r="ACV52" i="7" l="1"/>
  <c r="ACW51" i="7"/>
  <c r="ACW52" i="7" l="1"/>
  <c r="ACX51" i="7"/>
  <c r="ACX52" i="7" l="1"/>
  <c r="ACY51" i="7"/>
  <c r="ACY52" i="7" l="1"/>
  <c r="ACZ51" i="7"/>
  <c r="ACZ52" i="7" l="1"/>
  <c r="ADA51" i="7"/>
  <c r="ADA52" i="7" l="1"/>
  <c r="ADB51" i="7"/>
  <c r="ADB52" i="7" l="1"/>
  <c r="ADC51" i="7"/>
  <c r="ADC52" i="7" l="1"/>
  <c r="ADD51" i="7"/>
  <c r="ADD52" i="7" l="1"/>
  <c r="ADE51" i="7"/>
  <c r="ADE52" i="7" l="1"/>
  <c r="ADF51" i="7"/>
  <c r="ADF52" i="7" l="1"/>
  <c r="ADG51" i="7"/>
  <c r="ADG52" i="7" l="1"/>
  <c r="ADH51" i="7"/>
  <c r="ADH52" i="7" l="1"/>
  <c r="ADI51" i="7"/>
  <c r="ADI52" i="7" l="1"/>
  <c r="ADJ51" i="7"/>
  <c r="ADJ52" i="7" l="1"/>
  <c r="ADK51" i="7"/>
  <c r="ADK52" i="7" l="1"/>
  <c r="ADL51" i="7"/>
  <c r="ADL52" i="7" l="1"/>
  <c r="ADM51" i="7"/>
  <c r="ADM52" i="7" l="1"/>
  <c r="ADN51" i="7"/>
  <c r="ADN52" i="7" l="1"/>
  <c r="ADO51" i="7"/>
  <c r="ADO52" i="7" l="1"/>
  <c r="ADP51" i="7"/>
  <c r="ADP52" i="7" l="1"/>
  <c r="ADQ51" i="7"/>
  <c r="ADQ52" i="7" l="1"/>
  <c r="ADR51" i="7"/>
  <c r="ADR52" i="7" l="1"/>
  <c r="ADS51" i="7"/>
  <c r="ADS52" i="7" l="1"/>
  <c r="ADT51" i="7"/>
  <c r="ADT52" i="7" l="1"/>
  <c r="ADU51" i="7"/>
  <c r="ADU52" i="7" l="1"/>
  <c r="ADV51" i="7"/>
  <c r="ADV52" i="7" l="1"/>
  <c r="ADW51" i="7"/>
  <c r="ADW52" i="7" l="1"/>
  <c r="ADX51" i="7"/>
  <c r="ADX52" i="7" l="1"/>
  <c r="ADY51" i="7"/>
  <c r="ADY52" i="7" l="1"/>
  <c r="ADZ51" i="7"/>
  <c r="ADZ52" i="7" l="1"/>
  <c r="AEA51" i="7"/>
  <c r="AEA52" i="7" l="1"/>
  <c r="AEB51" i="7"/>
  <c r="AEB52" i="7" l="1"/>
  <c r="AEC51" i="7"/>
  <c r="AEC52" i="7" l="1"/>
  <c r="AED51" i="7"/>
  <c r="AED52" i="7" l="1"/>
  <c r="AEE51" i="7"/>
  <c r="AEE52" i="7" l="1"/>
  <c r="AEF51" i="7"/>
  <c r="AEF52" i="7" l="1"/>
  <c r="AEG51" i="7"/>
  <c r="AEG52" i="7" l="1"/>
  <c r="AEH51" i="7"/>
  <c r="AEH52" i="7" l="1"/>
  <c r="AEI51" i="7"/>
  <c r="AEI52" i="7" l="1"/>
  <c r="AEJ51" i="7"/>
  <c r="AEJ52" i="7" l="1"/>
  <c r="AEK51" i="7"/>
  <c r="AEK52" i="7" l="1"/>
  <c r="AEL51" i="7"/>
  <c r="AEL52" i="7" l="1"/>
  <c r="AEM51" i="7"/>
  <c r="AEM52" i="7" l="1"/>
  <c r="AEN51" i="7"/>
  <c r="AEN52" i="7" l="1"/>
  <c r="AEO51" i="7"/>
  <c r="AEO52" i="7" l="1"/>
  <c r="AEP51" i="7"/>
  <c r="AEP52" i="7" l="1"/>
  <c r="AEQ51" i="7"/>
  <c r="AEQ52" i="7" l="1"/>
  <c r="AER51" i="7"/>
  <c r="AER52" i="7" l="1"/>
  <c r="AES51" i="7"/>
  <c r="AES52" i="7" l="1"/>
  <c r="AET51" i="7"/>
  <c r="AET52" i="7" l="1"/>
  <c r="AEU51" i="7"/>
  <c r="AEU52" i="7" l="1"/>
  <c r="AEV51" i="7"/>
  <c r="AEV52" i="7" l="1"/>
  <c r="AEW51" i="7"/>
  <c r="AEW52" i="7" l="1"/>
  <c r="AEX51" i="7"/>
  <c r="AEX52" i="7" l="1"/>
  <c r="AEY51" i="7"/>
  <c r="AEY52" i="7" l="1"/>
  <c r="AEZ51" i="7"/>
  <c r="AEZ52" i="7" l="1"/>
  <c r="AFA51" i="7"/>
  <c r="AFA52" i="7" l="1"/>
  <c r="AFB51" i="7"/>
  <c r="AFB52" i="7" l="1"/>
  <c r="AFC51" i="7"/>
  <c r="AFC52" i="7" l="1"/>
  <c r="AFD51" i="7"/>
  <c r="AFD52" i="7" l="1"/>
  <c r="AFE51" i="7"/>
  <c r="AFE52" i="7" l="1"/>
  <c r="AFF51" i="7"/>
  <c r="AFF52" i="7" l="1"/>
  <c r="AFG51" i="7"/>
  <c r="AFG52" i="7" l="1"/>
  <c r="AFH51" i="7"/>
  <c r="AFH52" i="7" l="1"/>
  <c r="AFI51" i="7"/>
  <c r="AFI52" i="7" l="1"/>
  <c r="AFJ51" i="7"/>
  <c r="AFJ52" i="7" l="1"/>
  <c r="AFK51" i="7"/>
  <c r="AFK52" i="7" l="1"/>
  <c r="AFL51" i="7"/>
  <c r="AFL52" i="7" l="1"/>
  <c r="AFM51" i="7"/>
  <c r="AFM52" i="7" l="1"/>
  <c r="AFN51" i="7"/>
  <c r="AFN52" i="7" l="1"/>
  <c r="AFO51" i="7"/>
  <c r="AFO52" i="7" l="1"/>
  <c r="AFP51" i="7"/>
  <c r="AFP52" i="7" l="1"/>
  <c r="AFQ51" i="7"/>
  <c r="AFQ52" i="7" l="1"/>
  <c r="AFR51" i="7"/>
  <c r="AFR52" i="7" l="1"/>
  <c r="AFS51" i="7"/>
  <c r="AFS52" i="7" l="1"/>
  <c r="AFT51" i="7"/>
  <c r="AFT52" i="7" l="1"/>
  <c r="AFU51" i="7"/>
  <c r="AFU52" i="7" l="1"/>
  <c r="AFV51" i="7"/>
  <c r="AFV52" i="7" l="1"/>
  <c r="AFW51" i="7"/>
  <c r="AFW52" i="7" l="1"/>
  <c r="AFX51" i="7"/>
  <c r="AFX52" i="7" l="1"/>
  <c r="AFY51" i="7"/>
  <c r="AFY52" i="7" l="1"/>
  <c r="AFZ51" i="7"/>
  <c r="AFZ52" i="7" l="1"/>
  <c r="AGA51" i="7"/>
  <c r="AGA52" i="7" l="1"/>
  <c r="AGB51" i="7"/>
  <c r="AGB52" i="7" l="1"/>
  <c r="AGC51" i="7"/>
  <c r="AGC52" i="7" l="1"/>
  <c r="AGD51" i="7"/>
  <c r="AGD52" i="7" l="1"/>
  <c r="AGE51" i="7"/>
  <c r="AGE52" i="7" l="1"/>
  <c r="AGF51" i="7"/>
  <c r="AGF52" i="7" l="1"/>
  <c r="AGG51" i="7"/>
  <c r="AGG52" i="7" l="1"/>
  <c r="AGH51" i="7"/>
  <c r="AGH52" i="7" l="1"/>
  <c r="AGI51" i="7"/>
  <c r="AGI52" i="7" l="1"/>
  <c r="AGJ51" i="7"/>
  <c r="AGJ52" i="7" l="1"/>
  <c r="AGK51" i="7"/>
  <c r="AGK52" i="7" l="1"/>
  <c r="AGL51" i="7"/>
  <c r="AGL52" i="7" l="1"/>
  <c r="AGM51" i="7"/>
  <c r="AGM52" i="7" l="1"/>
  <c r="AGN51" i="7"/>
  <c r="AGN52" i="7" l="1"/>
  <c r="AGO51" i="7"/>
  <c r="AGO52" i="7" l="1"/>
  <c r="AGP51" i="7"/>
  <c r="AGP52" i="7" l="1"/>
  <c r="AGQ51" i="7"/>
  <c r="AGQ52" i="7" l="1"/>
  <c r="AGR51" i="7"/>
  <c r="AGR52" i="7" l="1"/>
  <c r="AGS51" i="7"/>
  <c r="AGS52" i="7" l="1"/>
  <c r="AGT51" i="7"/>
  <c r="AGT52" i="7" l="1"/>
  <c r="AGU51" i="7"/>
  <c r="AGU52" i="7" l="1"/>
  <c r="AGV51" i="7"/>
  <c r="AGV52" i="7" l="1"/>
  <c r="AGW51" i="7"/>
  <c r="AGW52" i="7" l="1"/>
  <c r="AGX51" i="7"/>
  <c r="AGX52" i="7" l="1"/>
  <c r="AGY51" i="7"/>
  <c r="AGY52" i="7" l="1"/>
  <c r="AGZ51" i="7"/>
  <c r="AGZ52" i="7" l="1"/>
  <c r="AHA51" i="7"/>
  <c r="AHA52" i="7" l="1"/>
  <c r="AHB51" i="7"/>
  <c r="AHB52" i="7" l="1"/>
  <c r="AHC51" i="7"/>
  <c r="AHC52" i="7" l="1"/>
  <c r="AHD51" i="7"/>
  <c r="AHD52" i="7" l="1"/>
  <c r="AHE51" i="7"/>
  <c r="AHE52" i="7" l="1"/>
  <c r="AHF51" i="7"/>
  <c r="AHF52" i="7" l="1"/>
  <c r="AHG51" i="7"/>
  <c r="AHG52" i="7" l="1"/>
  <c r="AHH51" i="7"/>
  <c r="AHH52" i="7" l="1"/>
  <c r="AHI51" i="7"/>
  <c r="AHI52" i="7" l="1"/>
  <c r="AHJ51" i="7"/>
  <c r="AHJ52" i="7" l="1"/>
  <c r="AHK51" i="7"/>
  <c r="AHK52" i="7" l="1"/>
  <c r="AHL51" i="7"/>
  <c r="AHL52" i="7" l="1"/>
  <c r="AHM51" i="7"/>
  <c r="AHM52" i="7" l="1"/>
  <c r="AHN51" i="7"/>
  <c r="AHN52" i="7" l="1"/>
  <c r="AHO51" i="7"/>
  <c r="AHO52" i="7" l="1"/>
  <c r="AHP51" i="7"/>
  <c r="AHP52" i="7" l="1"/>
  <c r="AHQ51" i="7"/>
  <c r="AHQ52" i="7" l="1"/>
  <c r="AHR51" i="7"/>
  <c r="AHR52" i="7" l="1"/>
  <c r="AHS51" i="7"/>
  <c r="AHS52" i="7" l="1"/>
  <c r="AHT51" i="7"/>
  <c r="AHT52" i="7" l="1"/>
  <c r="AHU51" i="7"/>
  <c r="AHU52" i="7" l="1"/>
  <c r="AHV51" i="7"/>
  <c r="AHV52" i="7" l="1"/>
  <c r="AHW51" i="7"/>
  <c r="AHW52" i="7" l="1"/>
  <c r="AHX51" i="7"/>
  <c r="AHX52" i="7" l="1"/>
  <c r="AHY51" i="7"/>
  <c r="AHY52" i="7" l="1"/>
  <c r="AHZ51" i="7"/>
  <c r="AHZ52" i="7" l="1"/>
  <c r="AIA51" i="7"/>
  <c r="AIA52" i="7" l="1"/>
  <c r="AIB51" i="7"/>
  <c r="AIB52" i="7" l="1"/>
  <c r="AIC51" i="7"/>
  <c r="AIC52" i="7" l="1"/>
  <c r="AID51" i="7"/>
  <c r="AID52" i="7" l="1"/>
  <c r="AIE51" i="7"/>
  <c r="AIE52" i="7" l="1"/>
  <c r="AIF51" i="7"/>
  <c r="AIF52" i="7" l="1"/>
  <c r="AIG51" i="7"/>
  <c r="AIG52" i="7" l="1"/>
  <c r="AIH51" i="7"/>
  <c r="AIH52" i="7" l="1"/>
  <c r="AII51" i="7"/>
  <c r="AII52" i="7" l="1"/>
  <c r="AIJ51" i="7"/>
  <c r="AIJ52" i="7" l="1"/>
  <c r="AIK51" i="7"/>
  <c r="AIK52" i="7" l="1"/>
  <c r="AIL51" i="7"/>
  <c r="AIL52" i="7" l="1"/>
  <c r="AIM51" i="7"/>
  <c r="AIM52" i="7" l="1"/>
  <c r="AIN51" i="7"/>
  <c r="AIN52" i="7" l="1"/>
  <c r="AIO51" i="7"/>
  <c r="AIO52" i="7" l="1"/>
  <c r="AIP51" i="7"/>
  <c r="AIP52" i="7" l="1"/>
  <c r="AIQ51" i="7"/>
  <c r="AIQ52" i="7" l="1"/>
  <c r="AIR51" i="7"/>
  <c r="AIR52" i="7" l="1"/>
  <c r="AIS51" i="7"/>
  <c r="AIS52" i="7" l="1"/>
  <c r="AIT51" i="7"/>
  <c r="AIT52" i="7" l="1"/>
  <c r="AIU51" i="7"/>
  <c r="AIU52" i="7" l="1"/>
  <c r="AIV51" i="7"/>
  <c r="AIV52" i="7" l="1"/>
  <c r="AIW51" i="7"/>
  <c r="AIW52" i="7" l="1"/>
  <c r="AIX51" i="7"/>
  <c r="AIX52" i="7" l="1"/>
  <c r="AIY51" i="7"/>
  <c r="AIY52" i="7" l="1"/>
  <c r="AIZ51" i="7"/>
  <c r="AIZ52" i="7" l="1"/>
  <c r="AJA51" i="7"/>
  <c r="AJA52" i="7" l="1"/>
  <c r="AJB51" i="7"/>
  <c r="AJB52" i="7" l="1"/>
  <c r="AJC51" i="7"/>
  <c r="AJC52" i="7" l="1"/>
  <c r="AJD51" i="7"/>
  <c r="AJD52" i="7" l="1"/>
  <c r="AJE51" i="7"/>
  <c r="AJE52" i="7" l="1"/>
  <c r="AJF51" i="7"/>
  <c r="AJF52" i="7" l="1"/>
  <c r="AJG51" i="7"/>
  <c r="AJG52" i="7" l="1"/>
  <c r="AJH51" i="7"/>
  <c r="AJH52" i="7" l="1"/>
  <c r="AJI51" i="7"/>
  <c r="AJI52" i="7" l="1"/>
  <c r="AJJ51" i="7"/>
  <c r="AJJ52" i="7" l="1"/>
  <c r="AJK51" i="7"/>
  <c r="AJK52" i="7" l="1"/>
  <c r="AJL51" i="7"/>
  <c r="AJL52" i="7" l="1"/>
  <c r="AJM51" i="7"/>
  <c r="AJM52" i="7" l="1"/>
  <c r="AJN51" i="7"/>
  <c r="AJN52" i="7" l="1"/>
  <c r="AJO51" i="7"/>
  <c r="AJO52" i="7" l="1"/>
  <c r="AJP51" i="7"/>
  <c r="AJP52" i="7" l="1"/>
  <c r="AJQ51" i="7"/>
  <c r="AJQ52" i="7" l="1"/>
  <c r="AJR51" i="7"/>
  <c r="AJR52" i="7" l="1"/>
  <c r="AJS51" i="7"/>
  <c r="AJS52" i="7" l="1"/>
  <c r="AJT51" i="7"/>
  <c r="AJT52" i="7" l="1"/>
  <c r="AJU51" i="7"/>
  <c r="AJU52" i="7" l="1"/>
  <c r="AJV51" i="7"/>
  <c r="AJV52" i="7" l="1"/>
  <c r="AJW51" i="7"/>
  <c r="AJW52" i="7" l="1"/>
  <c r="AJX51" i="7"/>
  <c r="AJX52" i="7" l="1"/>
  <c r="AJY51" i="7"/>
  <c r="AJY52" i="7" l="1"/>
  <c r="AJZ51" i="7"/>
  <c r="AJZ52" i="7" l="1"/>
  <c r="AKA51" i="7"/>
  <c r="AKA52" i="7" l="1"/>
  <c r="AKB51" i="7"/>
  <c r="AKB52" i="7" l="1"/>
  <c r="AKC51" i="7"/>
  <c r="AKC52" i="7" l="1"/>
  <c r="AKD51" i="7"/>
  <c r="AKD52" i="7" l="1"/>
  <c r="AKE51" i="7"/>
  <c r="AKE52" i="7" l="1"/>
  <c r="AKF51" i="7"/>
  <c r="AKF52" i="7" l="1"/>
  <c r="AKG51" i="7"/>
  <c r="AKG52" i="7" l="1"/>
  <c r="AKH51" i="7"/>
  <c r="AKH52" i="7" l="1"/>
  <c r="AKI51" i="7"/>
  <c r="AKI52" i="7" l="1"/>
  <c r="AKJ51" i="7"/>
  <c r="AKJ52" i="7" l="1"/>
  <c r="AKK51" i="7"/>
  <c r="AKK52" i="7" l="1"/>
  <c r="AKL51" i="7"/>
  <c r="AKL52" i="7" l="1"/>
  <c r="AKM51" i="7"/>
  <c r="AKM52" i="7" l="1"/>
  <c r="AKN51" i="7"/>
  <c r="AKN52" i="7" l="1"/>
  <c r="AKO51" i="7"/>
  <c r="AKO52" i="7" l="1"/>
  <c r="AKP51" i="7"/>
  <c r="AKP52" i="7" l="1"/>
  <c r="AKQ51" i="7"/>
  <c r="AKQ52" i="7" l="1"/>
  <c r="AKR51" i="7"/>
  <c r="AKR52" i="7" l="1"/>
  <c r="AKS51" i="7"/>
  <c r="AKS52" i="7" l="1"/>
  <c r="AKT51" i="7"/>
  <c r="AKT52" i="7" l="1"/>
  <c r="AKU51" i="7"/>
  <c r="AKU52" i="7" l="1"/>
  <c r="AKV51" i="7"/>
  <c r="AKV52" i="7" l="1"/>
  <c r="AKW51" i="7"/>
  <c r="AKW52" i="7" l="1"/>
  <c r="AKX51" i="7"/>
  <c r="AKX52" i="7" l="1"/>
  <c r="AKY51" i="7"/>
  <c r="AKY52" i="7" l="1"/>
  <c r="AKZ51" i="7"/>
  <c r="AKZ52" i="7" l="1"/>
  <c r="ALA51" i="7"/>
  <c r="ALA52" i="7" l="1"/>
  <c r="ALB51" i="7"/>
  <c r="ALB52" i="7" l="1"/>
  <c r="ALC51" i="7"/>
  <c r="ALC52" i="7" l="1"/>
  <c r="ALD51" i="7"/>
  <c r="ALD52" i="7" l="1"/>
  <c r="ALE51" i="7"/>
  <c r="ALE52" i="7" l="1"/>
  <c r="ALF51" i="7"/>
  <c r="ALF52" i="7" l="1"/>
  <c r="ALG51" i="7"/>
  <c r="ALG52" i="7" l="1"/>
  <c r="ALH51" i="7"/>
  <c r="ALH52" i="7" l="1"/>
  <c r="ALI51" i="7"/>
  <c r="ALI52" i="7" l="1"/>
  <c r="ALJ51" i="7"/>
  <c r="ALJ52" i="7" l="1"/>
  <c r="ALK51" i="7"/>
  <c r="ALK52" i="7" l="1"/>
  <c r="ALL51" i="7"/>
  <c r="ALL52" i="7" l="1"/>
  <c r="ALM51" i="7"/>
  <c r="ALM52" i="7" l="1"/>
  <c r="ALN51" i="7"/>
  <c r="ALN52" i="7" l="1"/>
  <c r="ALO51" i="7"/>
  <c r="ALO52" i="7" l="1"/>
  <c r="ALP51" i="7"/>
  <c r="ALP52" i="7" l="1"/>
  <c r="ALQ51" i="7"/>
  <c r="ALQ52" i="7" l="1"/>
  <c r="ALR51" i="7"/>
  <c r="ALR52" i="7" l="1"/>
  <c r="ALS51" i="7"/>
  <c r="ALS52" i="7" l="1"/>
  <c r="ALT51" i="7"/>
  <c r="ALT52" i="7" l="1"/>
  <c r="ALU51" i="7"/>
  <c r="ALU52" i="7" l="1"/>
  <c r="ALV51" i="7"/>
  <c r="ALV52" i="7" l="1"/>
  <c r="ALW51" i="7"/>
  <c r="ALW52" i="7" l="1"/>
  <c r="ALX51" i="7"/>
  <c r="ALX52" i="7" l="1"/>
  <c r="ALY51" i="7"/>
  <c r="ALY52" i="7" l="1"/>
  <c r="ALZ51" i="7"/>
  <c r="ALZ52" i="7" l="1"/>
  <c r="AMA51" i="7"/>
  <c r="AMA52" i="7" l="1"/>
  <c r="AMB51" i="7"/>
  <c r="AMB52" i="7" l="1"/>
  <c r="AMC51" i="7"/>
  <c r="AMC52" i="7" l="1"/>
  <c r="AMD51" i="7"/>
  <c r="AMD52" i="7" l="1"/>
  <c r="AME51" i="7"/>
  <c r="AME52" i="7" l="1"/>
  <c r="AMF51" i="7"/>
  <c r="AMF52" i="7" l="1"/>
  <c r="AMG51" i="7"/>
  <c r="AMG52" i="7" l="1"/>
  <c r="AMH51" i="7"/>
  <c r="AMH52" i="7" l="1"/>
  <c r="AMI51" i="7"/>
  <c r="AMI52" i="7" l="1"/>
  <c r="AMJ51" i="7"/>
  <c r="AMJ52" i="7" l="1"/>
  <c r="AMK51" i="7"/>
  <c r="AMK52" i="7" l="1"/>
  <c r="AML51" i="7"/>
  <c r="AML52" i="7" l="1"/>
  <c r="AMM51" i="7"/>
  <c r="AMM52" i="7" l="1"/>
  <c r="AMN51" i="7"/>
  <c r="AMN52" i="7" l="1"/>
  <c r="AMO51" i="7"/>
  <c r="AMO52" i="7" l="1"/>
  <c r="AMP51" i="7"/>
  <c r="AMP52" i="7" l="1"/>
  <c r="AMQ51" i="7"/>
  <c r="AMQ52" i="7" l="1"/>
  <c r="AMR51" i="7"/>
  <c r="AMR52" i="7" l="1"/>
  <c r="AMS51" i="7"/>
  <c r="AMS52" i="7" l="1"/>
  <c r="AMT51" i="7"/>
  <c r="AMT52" i="7" l="1"/>
  <c r="AMU51" i="7"/>
  <c r="AMU52" i="7" l="1"/>
  <c r="AMV51" i="7"/>
  <c r="AMV52" i="7" l="1"/>
  <c r="AMW51" i="7"/>
  <c r="AMW52" i="7" l="1"/>
  <c r="AMX51" i="7"/>
  <c r="AMX52" i="7" l="1"/>
  <c r="AMY51" i="7"/>
  <c r="AMY52" i="7" l="1"/>
  <c r="AMZ51" i="7"/>
  <c r="AMZ52" i="7" l="1"/>
  <c r="ANA51" i="7"/>
  <c r="ANA52" i="7" l="1"/>
  <c r="ANB51" i="7"/>
  <c r="ANB52" i="7" l="1"/>
  <c r="ANC51" i="7"/>
  <c r="ANC52" i="7" l="1"/>
  <c r="AND51" i="7"/>
  <c r="AND52" i="7" l="1"/>
  <c r="ANE51" i="7"/>
  <c r="ANE52" i="7" l="1"/>
  <c r="ANF51" i="7"/>
  <c r="ANF52" i="7" l="1"/>
  <c r="ANG51" i="7"/>
  <c r="ANG52" i="7" l="1"/>
  <c r="ANH51" i="7"/>
  <c r="ANH52" i="7" l="1"/>
  <c r="ANI51" i="7"/>
  <c r="ANI52" i="7" l="1"/>
  <c r="ANJ51" i="7"/>
  <c r="ANJ52" i="7" l="1"/>
  <c r="ANK51" i="7"/>
  <c r="ANK52" i="7" l="1"/>
  <c r="ANL51" i="7"/>
  <c r="ANL52" i="7" l="1"/>
  <c r="ANM51" i="7"/>
  <c r="ANM52" i="7" l="1"/>
  <c r="ANN51" i="7"/>
  <c r="ANN52" i="7" l="1"/>
  <c r="ANO51" i="7"/>
  <c r="ANO52" i="7" l="1"/>
  <c r="ANP51" i="7"/>
  <c r="ANP52" i="7" l="1"/>
  <c r="ANQ51" i="7"/>
  <c r="ANQ52" i="7" l="1"/>
  <c r="ANR51" i="7"/>
  <c r="ANR52" i="7" l="1"/>
  <c r="ANS51" i="7"/>
  <c r="ANS52" i="7" l="1"/>
  <c r="ANT51" i="7"/>
  <c r="ANT52" i="7" l="1"/>
  <c r="ANU51" i="7"/>
  <c r="ANU52" i="7" l="1"/>
  <c r="ANV51" i="7"/>
  <c r="ANV52" i="7" l="1"/>
  <c r="ANW51" i="7"/>
  <c r="ANW52" i="7" l="1"/>
  <c r="ANX51" i="7"/>
  <c r="ANX52" i="7" l="1"/>
  <c r="ANY51" i="7"/>
  <c r="ANY52" i="7" l="1"/>
  <c r="ANZ51" i="7"/>
  <c r="ANZ52" i="7" l="1"/>
  <c r="AOA51" i="7"/>
  <c r="AOA52" i="7" l="1"/>
  <c r="AOB51" i="7"/>
  <c r="AOB52" i="7" l="1"/>
  <c r="AOC51" i="7"/>
  <c r="AOC52" i="7" l="1"/>
  <c r="AOD51" i="7"/>
  <c r="AOD52" i="7" l="1"/>
  <c r="AOE51" i="7"/>
  <c r="AOE52" i="7" l="1"/>
  <c r="AOF51" i="7"/>
  <c r="AOF52" i="7" l="1"/>
  <c r="AOG51" i="7"/>
  <c r="AOG52" i="7" l="1"/>
  <c r="AOH51" i="7"/>
  <c r="AOH52" i="7" l="1"/>
  <c r="AOI51" i="7"/>
  <c r="AOI52" i="7" l="1"/>
  <c r="AOJ51" i="7"/>
  <c r="AOJ52" i="7" l="1"/>
  <c r="AOK51" i="7"/>
  <c r="AOK52" i="7" l="1"/>
  <c r="AOL51" i="7"/>
  <c r="AOL52" i="7" l="1"/>
  <c r="AOM51" i="7"/>
  <c r="AOM52" i="7" l="1"/>
  <c r="AON51" i="7"/>
  <c r="AON52" i="7" l="1"/>
  <c r="AOO51" i="7"/>
  <c r="AOO52" i="7" l="1"/>
  <c r="AOP51" i="7"/>
  <c r="AOP52" i="7" l="1"/>
  <c r="AOQ51" i="7"/>
  <c r="AOQ52" i="7" l="1"/>
  <c r="AOR51" i="7"/>
  <c r="AOR52" i="7" l="1"/>
  <c r="AOS51" i="7"/>
  <c r="AOS52" i="7" l="1"/>
  <c r="AOT51" i="7"/>
  <c r="AOT52" i="7" l="1"/>
  <c r="AOU51" i="7"/>
  <c r="AOU52" i="7" l="1"/>
  <c r="AOV51" i="7"/>
  <c r="AOV52" i="7" l="1"/>
  <c r="AOW51" i="7"/>
  <c r="AOW52" i="7" l="1"/>
  <c r="AOX51" i="7"/>
  <c r="AOX52" i="7" l="1"/>
  <c r="AOY51" i="7"/>
  <c r="AOY52" i="7" l="1"/>
  <c r="AOZ51" i="7"/>
  <c r="AOZ52" i="7" l="1"/>
  <c r="APA51" i="7"/>
  <c r="APA52" i="7" l="1"/>
  <c r="APB51" i="7"/>
  <c r="APB52" i="7" l="1"/>
  <c r="APC51" i="7"/>
  <c r="APC52" i="7" l="1"/>
  <c r="APD51" i="7"/>
  <c r="APD52" i="7" l="1"/>
  <c r="APE51" i="7"/>
  <c r="APE52" i="7" l="1"/>
  <c r="APF51" i="7"/>
  <c r="APF52" i="7" l="1"/>
  <c r="APG51" i="7"/>
  <c r="APG52" i="7" l="1"/>
  <c r="APH51" i="7"/>
  <c r="APH52" i="7" l="1"/>
  <c r="API51" i="7"/>
  <c r="API52" i="7" l="1"/>
  <c r="APJ51" i="7"/>
  <c r="APJ52" i="7" l="1"/>
  <c r="APK51" i="7"/>
  <c r="APK52" i="7" l="1"/>
  <c r="APL51" i="7"/>
  <c r="APL52" i="7" l="1"/>
  <c r="APM51" i="7"/>
  <c r="APM52" i="7" l="1"/>
  <c r="APN51" i="7"/>
  <c r="APN52" i="7" l="1"/>
  <c r="APO51" i="7"/>
  <c r="APO52" i="7" l="1"/>
  <c r="APP51" i="7"/>
  <c r="APP52" i="7" l="1"/>
  <c r="APQ51" i="7"/>
  <c r="APQ52" i="7" l="1"/>
  <c r="APR51" i="7"/>
  <c r="APR52" i="7" l="1"/>
  <c r="APS51" i="7"/>
  <c r="APS52" i="7" l="1"/>
  <c r="APT51" i="7"/>
  <c r="APT52" i="7" l="1"/>
  <c r="APU51" i="7"/>
  <c r="APU52" i="7" l="1"/>
  <c r="APV51" i="7"/>
  <c r="APV52" i="7" l="1"/>
  <c r="APW51" i="7"/>
  <c r="APW52" i="7" l="1"/>
  <c r="APX51" i="7"/>
  <c r="APX52" i="7" l="1"/>
  <c r="APY51" i="7"/>
  <c r="APY52" i="7" l="1"/>
  <c r="APZ51" i="7"/>
  <c r="APZ52" i="7" l="1"/>
  <c r="AQA51" i="7"/>
  <c r="AQA52" i="7" l="1"/>
  <c r="AQB51" i="7"/>
  <c r="AQB52" i="7" l="1"/>
  <c r="AQC51" i="7"/>
  <c r="AQC52" i="7" l="1"/>
  <c r="AQD51" i="7"/>
  <c r="AQD52" i="7" l="1"/>
  <c r="AQE51" i="7"/>
  <c r="AQE52" i="7" l="1"/>
  <c r="AQF51" i="7"/>
  <c r="AQF52" i="7" l="1"/>
  <c r="AQG51" i="7"/>
  <c r="AQG52" i="7" l="1"/>
  <c r="AQH51" i="7"/>
  <c r="AQH52" i="7" l="1"/>
  <c r="AQI51" i="7"/>
  <c r="AQI52" i="7" l="1"/>
  <c r="AQJ51" i="7"/>
  <c r="AQJ52" i="7" l="1"/>
  <c r="AQK51" i="7"/>
  <c r="AQK52" i="7" l="1"/>
  <c r="AQL51" i="7"/>
  <c r="AQL52" i="7" l="1"/>
  <c r="AQM51" i="7"/>
  <c r="AQM52" i="7" l="1"/>
  <c r="AQN51" i="7"/>
  <c r="AQN52" i="7" l="1"/>
  <c r="AQO51" i="7"/>
  <c r="AQO52" i="7" l="1"/>
  <c r="AQP51" i="7"/>
  <c r="AQP52" i="7" l="1"/>
  <c r="AQQ51" i="7"/>
  <c r="AQQ52" i="7" l="1"/>
  <c r="AQR51" i="7"/>
  <c r="AQR52" i="7" l="1"/>
  <c r="AQS51" i="7"/>
  <c r="AQS52" i="7" l="1"/>
  <c r="AQT51" i="7"/>
  <c r="AQT52" i="7" l="1"/>
  <c r="AQU51" i="7"/>
  <c r="AQU52" i="7" l="1"/>
  <c r="AQV51" i="7"/>
  <c r="AQV52" i="7" l="1"/>
  <c r="AQW51" i="7"/>
  <c r="AQW52" i="7" l="1"/>
  <c r="AQX51" i="7"/>
  <c r="AQX52" i="7" l="1"/>
  <c r="AQY51" i="7"/>
  <c r="AQY52" i="7" l="1"/>
  <c r="AQZ51" i="7"/>
  <c r="AQZ52" i="7" l="1"/>
  <c r="ARA51" i="7"/>
  <c r="ARA52" i="7" l="1"/>
  <c r="ARB51" i="7"/>
  <c r="ARB52" i="7" l="1"/>
  <c r="ARC51" i="7"/>
  <c r="ARC52" i="7" l="1"/>
  <c r="ARD51" i="7"/>
  <c r="ARD52" i="7" l="1"/>
  <c r="ARE51" i="7"/>
  <c r="ARE52" i="7" l="1"/>
  <c r="ARF51" i="7"/>
  <c r="ARF52" i="7" l="1"/>
  <c r="ARG51" i="7"/>
  <c r="ARG52" i="7" l="1"/>
  <c r="ARH51" i="7"/>
  <c r="ARH52" i="7" l="1"/>
  <c r="ARI51" i="7"/>
  <c r="ARI52" i="7" l="1"/>
  <c r="ARJ51" i="7"/>
  <c r="ARJ52" i="7" l="1"/>
  <c r="ARK51" i="7"/>
  <c r="ARK52" i="7" l="1"/>
  <c r="ARL51" i="7"/>
  <c r="ARL52" i="7" l="1"/>
  <c r="ARM51" i="7"/>
  <c r="ARM52" i="7" l="1"/>
  <c r="ARN51" i="7"/>
  <c r="ARN52" i="7" l="1"/>
  <c r="ARO51" i="7"/>
  <c r="ARO52" i="7" l="1"/>
  <c r="ARP51" i="7"/>
  <c r="ARP52" i="7" l="1"/>
  <c r="ARQ51" i="7"/>
  <c r="ARQ52" i="7" l="1"/>
  <c r="ARR51" i="7"/>
  <c r="ARR52" i="7" l="1"/>
  <c r="ARS51" i="7"/>
  <c r="ARS52" i="7" l="1"/>
  <c r="ART51" i="7"/>
  <c r="ART52" i="7" l="1"/>
  <c r="ARU51" i="7"/>
  <c r="ARU52" i="7" l="1"/>
  <c r="ARV51" i="7"/>
  <c r="ARV52" i="7" l="1"/>
  <c r="ARW51" i="7"/>
  <c r="ARW52" i="7" l="1"/>
  <c r="ARX51" i="7"/>
  <c r="ARX52" i="7" l="1"/>
  <c r="ARY51" i="7"/>
  <c r="ARY52" i="7" l="1"/>
  <c r="ARZ51" i="7"/>
  <c r="ARZ52" i="7" l="1"/>
  <c r="ASA51" i="7"/>
  <c r="ASA52" i="7" l="1"/>
  <c r="ASB51" i="7"/>
  <c r="ASB52" i="7" l="1"/>
  <c r="ASC51" i="7"/>
  <c r="ASC52" i="7" l="1"/>
  <c r="ASD51" i="7"/>
  <c r="ASD52" i="7" l="1"/>
  <c r="ASE51" i="7"/>
  <c r="ASE52" i="7" l="1"/>
  <c r="ASF51" i="7"/>
  <c r="ASF52" i="7" l="1"/>
  <c r="ASG51" i="7"/>
  <c r="ASG52" i="7" l="1"/>
  <c r="ASH51" i="7"/>
  <c r="ASH52" i="7" l="1"/>
  <c r="ASI51" i="7"/>
  <c r="ASI52" i="7" l="1"/>
  <c r="ASJ51" i="7"/>
  <c r="ASJ52" i="7" l="1"/>
  <c r="ASK51" i="7"/>
  <c r="ASK52" i="7" l="1"/>
  <c r="ASL51" i="7"/>
  <c r="ASL52" i="7" l="1"/>
  <c r="ASM51" i="7"/>
  <c r="ASM52" i="7" l="1"/>
  <c r="ASN51" i="7"/>
  <c r="ASN52" i="7" l="1"/>
  <c r="ASO51" i="7"/>
  <c r="ASO52" i="7" l="1"/>
  <c r="ASP51" i="7"/>
  <c r="ASP52" i="7" l="1"/>
  <c r="ASQ51" i="7"/>
  <c r="ASQ52" i="7" l="1"/>
  <c r="ASR51" i="7"/>
  <c r="ASR52" i="7" l="1"/>
  <c r="ASS51" i="7"/>
  <c r="ASS52" i="7" l="1"/>
  <c r="AST51" i="7"/>
  <c r="AST52" i="7" l="1"/>
  <c r="ASU51" i="7"/>
  <c r="ASU52" i="7" l="1"/>
  <c r="ASV51" i="7"/>
  <c r="ASV52" i="7" l="1"/>
  <c r="ASW51" i="7"/>
  <c r="ASW52" i="7" l="1"/>
  <c r="ASX51" i="7"/>
  <c r="ASX52" i="7" l="1"/>
  <c r="ASY51" i="7"/>
  <c r="ASY52" i="7" l="1"/>
  <c r="ASZ51" i="7"/>
  <c r="ASZ52" i="7" l="1"/>
  <c r="ATA51" i="7"/>
  <c r="ATA52" i="7" l="1"/>
  <c r="ATB51" i="7"/>
  <c r="ATB52" i="7" l="1"/>
  <c r="ATC51" i="7"/>
  <c r="ATC52" i="7" l="1"/>
  <c r="ATD51" i="7"/>
  <c r="ATD52" i="7" l="1"/>
  <c r="ATE51" i="7"/>
  <c r="ATE52" i="7" l="1"/>
  <c r="ATF51" i="7"/>
  <c r="ATF52" i="7" l="1"/>
  <c r="ATG51" i="7"/>
  <c r="ATG52" i="7" l="1"/>
  <c r="ATH51" i="7"/>
  <c r="ATH52" i="7" l="1"/>
  <c r="ATI51" i="7"/>
  <c r="ATI52" i="7" l="1"/>
  <c r="ATJ51" i="7"/>
  <c r="ATJ52" i="7" l="1"/>
  <c r="ATK51" i="7"/>
  <c r="ATK52" i="7" l="1"/>
  <c r="ATL51" i="7"/>
  <c r="ATL52" i="7" l="1"/>
  <c r="ATM51" i="7"/>
  <c r="ATM52" i="7" l="1"/>
  <c r="ATN51" i="7"/>
  <c r="ATN52" i="7" l="1"/>
  <c r="ATO51" i="7"/>
  <c r="ATO52" i="7" l="1"/>
  <c r="ATP51" i="7"/>
  <c r="ATP52" i="7" l="1"/>
  <c r="ATQ51" i="7"/>
  <c r="ATQ52" i="7" l="1"/>
  <c r="ATR51" i="7"/>
  <c r="ATR52" i="7" l="1"/>
  <c r="ATS51" i="7"/>
  <c r="ATS52" i="7" l="1"/>
  <c r="ATT51" i="7"/>
  <c r="ATT52" i="7" l="1"/>
  <c r="ATU51" i="7"/>
  <c r="ATU52" i="7" l="1"/>
  <c r="ATV51" i="7"/>
  <c r="ATV52" i="7" l="1"/>
  <c r="ATW51" i="7"/>
  <c r="ATW52" i="7" l="1"/>
  <c r="ATX51" i="7"/>
  <c r="ATX52" i="7" l="1"/>
  <c r="ATY51" i="7"/>
  <c r="ATY52" i="7" l="1"/>
  <c r="ATZ51" i="7"/>
  <c r="ATZ52" i="7" l="1"/>
  <c r="AUA51" i="7"/>
  <c r="AUA52" i="7" l="1"/>
  <c r="AUB51" i="7"/>
  <c r="AUB52" i="7" l="1"/>
  <c r="AUC51" i="7"/>
  <c r="AUC52" i="7" l="1"/>
  <c r="AUD51" i="7"/>
  <c r="AUD52" i="7" l="1"/>
  <c r="AUE51" i="7"/>
  <c r="AUE52" i="7" l="1"/>
  <c r="AUF51" i="7"/>
  <c r="AUF52" i="7" l="1"/>
  <c r="AUG51" i="7"/>
  <c r="AUG52" i="7" l="1"/>
  <c r="AUH51" i="7"/>
  <c r="AUH52" i="7" l="1"/>
  <c r="AUI51" i="7"/>
  <c r="AUI52" i="7" l="1"/>
  <c r="AUJ51" i="7"/>
  <c r="AUJ52" i="7" l="1"/>
  <c r="AUK51" i="7"/>
  <c r="AUK52" i="7" l="1"/>
  <c r="AUL51" i="7"/>
  <c r="AUL52" i="7" l="1"/>
  <c r="AUM51" i="7"/>
  <c r="AUM52" i="7" l="1"/>
  <c r="AUN51" i="7"/>
  <c r="AUN52" i="7" l="1"/>
  <c r="AUO51" i="7"/>
  <c r="AUO52" i="7" l="1"/>
  <c r="AUP51" i="7"/>
  <c r="AUP52" i="7" l="1"/>
  <c r="AUQ51" i="7"/>
  <c r="AUQ52" i="7" l="1"/>
  <c r="AUR51" i="7"/>
  <c r="AUR52" i="7" l="1"/>
  <c r="AUS51" i="7"/>
  <c r="AUS52" i="7" l="1"/>
  <c r="AUT51" i="7"/>
  <c r="AUT52" i="7" l="1"/>
  <c r="AUU51" i="7"/>
  <c r="AUU52" i="7" l="1"/>
  <c r="AUV51" i="7"/>
  <c r="AUV52" i="7" l="1"/>
  <c r="AUW51" i="7"/>
  <c r="AUW52" i="7" l="1"/>
  <c r="AUX51" i="7"/>
  <c r="AUX52" i="7" l="1"/>
  <c r="AUY51" i="7"/>
  <c r="AUY52" i="7" l="1"/>
  <c r="AUZ51" i="7"/>
  <c r="AUZ52" i="7" l="1"/>
  <c r="AVA51" i="7"/>
  <c r="AVA52" i="7" l="1"/>
  <c r="AVB51" i="7"/>
  <c r="AVB52" i="7" l="1"/>
  <c r="AVC51" i="7"/>
  <c r="AVC52" i="7" l="1"/>
  <c r="AVD51" i="7"/>
  <c r="AVD52" i="7" l="1"/>
  <c r="AVE51" i="7"/>
  <c r="AVE52" i="7" l="1"/>
  <c r="AVF51" i="7"/>
  <c r="AVF52" i="7" l="1"/>
  <c r="AVG51" i="7"/>
  <c r="AVG52" i="7" l="1"/>
  <c r="AVH51" i="7"/>
  <c r="AVH52" i="7" l="1"/>
  <c r="AVI51" i="7"/>
  <c r="AVI52" i="7" l="1"/>
  <c r="AVJ51" i="7"/>
  <c r="AVJ52" i="7" l="1"/>
  <c r="AVK51" i="7"/>
  <c r="AVK52" i="7" l="1"/>
  <c r="AVL51" i="7"/>
  <c r="AVL52" i="7" l="1"/>
  <c r="AVM51" i="7"/>
  <c r="AVM52" i="7" l="1"/>
  <c r="AVN51" i="7"/>
  <c r="AVN52" i="7" l="1"/>
  <c r="AVO51" i="7"/>
  <c r="AVO52" i="7" l="1"/>
  <c r="AVP51" i="7"/>
  <c r="AVP52" i="7" l="1"/>
  <c r="AVQ51" i="7"/>
  <c r="AVQ52" i="7" l="1"/>
  <c r="AVR51" i="7"/>
  <c r="AVR52" i="7" l="1"/>
  <c r="AVS51" i="7"/>
  <c r="AVS52" i="7" l="1"/>
  <c r="AVT51" i="7"/>
  <c r="AVT52" i="7" l="1"/>
  <c r="AVU51" i="7"/>
  <c r="AVU52" i="7" l="1"/>
  <c r="AVV51" i="7"/>
  <c r="AVV52" i="7" l="1"/>
  <c r="AVW51" i="7"/>
  <c r="AVW52" i="7" l="1"/>
  <c r="AVX51" i="7"/>
  <c r="AVX52" i="7" l="1"/>
  <c r="AVY51" i="7"/>
  <c r="AVY52" i="7" l="1"/>
  <c r="AVZ51" i="7"/>
  <c r="AVZ52" i="7" l="1"/>
  <c r="AWA51" i="7"/>
  <c r="AWA52" i="7" l="1"/>
  <c r="AWB51" i="7"/>
  <c r="AWB52" i="7" l="1"/>
  <c r="AWC51" i="7"/>
  <c r="AWC52" i="7" l="1"/>
  <c r="AWD51" i="7"/>
  <c r="AWD52" i="7" l="1"/>
  <c r="AWE51" i="7"/>
  <c r="AWE52" i="7" l="1"/>
  <c r="AWF51" i="7"/>
  <c r="AWF52" i="7" l="1"/>
  <c r="AWG51" i="7"/>
  <c r="AWG52" i="7" l="1"/>
  <c r="AWH51" i="7"/>
  <c r="AWH52" i="7" l="1"/>
  <c r="AWI51" i="7"/>
  <c r="AWI52" i="7" l="1"/>
  <c r="AWJ51" i="7"/>
  <c r="AWJ52" i="7" l="1"/>
  <c r="AWK51" i="7"/>
  <c r="AWK52" i="7" l="1"/>
  <c r="AWL51" i="7"/>
  <c r="AWL52" i="7" l="1"/>
  <c r="AWM51" i="7"/>
  <c r="AWM52" i="7" l="1"/>
  <c r="AWN51" i="7"/>
  <c r="AWN52" i="7" l="1"/>
  <c r="AWO51" i="7"/>
  <c r="AWO52" i="7" l="1"/>
  <c r="AWP51" i="7"/>
  <c r="AWP52" i="7" l="1"/>
  <c r="AWQ51" i="7"/>
  <c r="AWQ52" i="7" l="1"/>
  <c r="AWR51" i="7"/>
  <c r="AWR52" i="7" l="1"/>
  <c r="AWS51" i="7"/>
  <c r="AWS52" i="7" l="1"/>
  <c r="AWT51" i="7"/>
  <c r="AWT52" i="7" l="1"/>
  <c r="AWU51" i="7"/>
  <c r="AWU52" i="7" l="1"/>
  <c r="AWV51" i="7"/>
  <c r="AWV52" i="7" l="1"/>
  <c r="AWW51" i="7"/>
  <c r="AWW52" i="7" l="1"/>
  <c r="AWX51" i="7"/>
  <c r="AWX52" i="7" l="1"/>
  <c r="AWY51" i="7"/>
  <c r="AWY52" i="7" l="1"/>
  <c r="AWZ51" i="7"/>
  <c r="AWZ52" i="7" l="1"/>
  <c r="AXA51" i="7"/>
  <c r="AXA52" i="7" l="1"/>
  <c r="AXB51" i="7"/>
  <c r="AXB52" i="7" l="1"/>
  <c r="AXC51" i="7"/>
  <c r="AXC52" i="7" l="1"/>
  <c r="AXD51" i="7"/>
  <c r="AXD52" i="7" l="1"/>
  <c r="AXE51" i="7"/>
  <c r="AXE52" i="7" l="1"/>
  <c r="AXF51" i="7"/>
  <c r="AXF52" i="7" l="1"/>
  <c r="AXG51" i="7"/>
  <c r="AXG52" i="7" l="1"/>
  <c r="AXH51" i="7"/>
  <c r="AXH52" i="7" l="1"/>
  <c r="AXI51" i="7"/>
  <c r="AXI52" i="7" l="1"/>
  <c r="AXJ51" i="7"/>
  <c r="AXJ52" i="7" l="1"/>
  <c r="AXK51" i="7"/>
  <c r="AXK52" i="7" l="1"/>
  <c r="AXL51" i="7"/>
  <c r="AXL52" i="7" l="1"/>
  <c r="AXM51" i="7"/>
  <c r="AXM52" i="7" l="1"/>
  <c r="AXN51" i="7"/>
  <c r="AXN52" i="7" l="1"/>
  <c r="AXO51" i="7"/>
  <c r="AXO52" i="7" l="1"/>
  <c r="AXP51" i="7"/>
  <c r="AXP52" i="7" l="1"/>
  <c r="AXQ51" i="7"/>
  <c r="AXQ52" i="7" l="1"/>
  <c r="AXR51" i="7"/>
  <c r="AXR52" i="7" l="1"/>
  <c r="AXS51" i="7"/>
  <c r="AXS52" i="7" l="1"/>
  <c r="AXT51" i="7"/>
  <c r="AXT52" i="7" l="1"/>
  <c r="AXU51" i="7"/>
  <c r="AXU52" i="7" l="1"/>
  <c r="AXV51" i="7"/>
  <c r="AXV52" i="7" l="1"/>
  <c r="AXW51" i="7"/>
  <c r="AXW52" i="7" l="1"/>
  <c r="AXX51" i="7"/>
  <c r="AXX52" i="7" l="1"/>
  <c r="AXY51" i="7"/>
  <c r="AXY52" i="7" l="1"/>
  <c r="AXZ51" i="7"/>
  <c r="AXZ52" i="7" l="1"/>
  <c r="AYA51" i="7"/>
  <c r="AYA52" i="7" l="1"/>
  <c r="AYB51" i="7"/>
  <c r="AYB52" i="7" l="1"/>
  <c r="AYC51" i="7"/>
  <c r="AYC52" i="7" l="1"/>
  <c r="AYD51" i="7"/>
  <c r="AYD52" i="7" l="1"/>
  <c r="AYE51" i="7"/>
  <c r="AYE52" i="7" l="1"/>
  <c r="AYF51" i="7"/>
  <c r="AYF52" i="7" l="1"/>
  <c r="AYG51" i="7"/>
  <c r="AYG52" i="7" l="1"/>
  <c r="AYH51" i="7"/>
  <c r="AYH52" i="7" l="1"/>
  <c r="AYI51" i="7"/>
  <c r="AYI52" i="7" l="1"/>
  <c r="AYJ51" i="7"/>
  <c r="AYJ52" i="7" l="1"/>
  <c r="AYK51" i="7"/>
  <c r="AYK52" i="7" l="1"/>
  <c r="AYL51" i="7"/>
  <c r="AYL52" i="7" l="1"/>
  <c r="AYM51" i="7"/>
  <c r="AYM52" i="7" l="1"/>
  <c r="AYN51" i="7"/>
  <c r="AYN52" i="7" l="1"/>
  <c r="AYO51" i="7"/>
  <c r="AYO52" i="7" l="1"/>
  <c r="AYP51" i="7"/>
  <c r="AYP52" i="7" l="1"/>
  <c r="AYQ51" i="7"/>
  <c r="AYQ52" i="7" l="1"/>
  <c r="AYR51" i="7"/>
  <c r="AYR52" i="7" l="1"/>
  <c r="AYS51" i="7"/>
  <c r="AYS52" i="7" l="1"/>
  <c r="AYT51" i="7"/>
  <c r="AYT52" i="7" l="1"/>
  <c r="AYU51" i="7"/>
  <c r="AYU52" i="7" l="1"/>
  <c r="AYV51" i="7"/>
  <c r="AYV52" i="7" l="1"/>
  <c r="AYW51" i="7"/>
  <c r="AYW52" i="7" l="1"/>
  <c r="AYX51" i="7"/>
  <c r="AYX52" i="7" l="1"/>
  <c r="AYY51" i="7"/>
  <c r="AYY52" i="7" l="1"/>
  <c r="AYZ51" i="7"/>
  <c r="AYZ52" i="7" l="1"/>
  <c r="AZA51" i="7"/>
  <c r="AZA52" i="7" l="1"/>
  <c r="AZB51" i="7"/>
  <c r="AZB52" i="7" l="1"/>
  <c r="AZC51" i="7"/>
  <c r="AZC52" i="7" l="1"/>
  <c r="AZD51" i="7"/>
  <c r="AZD52" i="7" l="1"/>
  <c r="AZE51" i="7"/>
  <c r="AZE52" i="7" l="1"/>
  <c r="AZF51" i="7"/>
  <c r="AZF52" i="7" l="1"/>
  <c r="AZG51" i="7"/>
  <c r="AZG52" i="7" l="1"/>
  <c r="AZH51" i="7"/>
  <c r="AZH52" i="7" l="1"/>
  <c r="AZI51" i="7"/>
  <c r="AZI52" i="7" l="1"/>
  <c r="AZJ51" i="7"/>
  <c r="AZJ52" i="7" l="1"/>
  <c r="AZK51" i="7"/>
  <c r="AZK52" i="7" l="1"/>
  <c r="AZL51" i="7"/>
  <c r="AZL52" i="7" l="1"/>
  <c r="AZM51" i="7"/>
  <c r="AZM52" i="7" l="1"/>
  <c r="AZN51" i="7"/>
  <c r="AZN52" i="7" l="1"/>
  <c r="AZO51" i="7"/>
  <c r="AZO52" i="7" l="1"/>
  <c r="AZP51" i="7"/>
  <c r="AZP52" i="7" l="1"/>
  <c r="AZQ51" i="7"/>
  <c r="AZQ52" i="7" l="1"/>
  <c r="AZR51" i="7"/>
  <c r="AZR52" i="7" l="1"/>
  <c r="AZS51" i="7"/>
  <c r="AZS52" i="7" l="1"/>
  <c r="AZT51" i="7"/>
  <c r="AZT52" i="7" l="1"/>
  <c r="AZU51" i="7"/>
  <c r="AZU52" i="7" l="1"/>
  <c r="AZV51" i="7"/>
  <c r="AZV52" i="7" l="1"/>
  <c r="AZW51" i="7"/>
  <c r="AZW52" i="7" l="1"/>
  <c r="AZX51" i="7"/>
  <c r="AZX52" i="7" l="1"/>
  <c r="AZY51" i="7"/>
  <c r="AZY52" i="7" l="1"/>
  <c r="AZZ51" i="7"/>
  <c r="AZZ52" i="7" l="1"/>
  <c r="BAA51" i="7"/>
  <c r="BAA52" i="7" l="1"/>
  <c r="BAB51" i="7"/>
  <c r="BAB52" i="7" l="1"/>
  <c r="BAC51" i="7"/>
  <c r="BAC52" i="7" l="1"/>
  <c r="BAD51" i="7"/>
  <c r="BAD52" i="7" l="1"/>
  <c r="BAE51" i="7"/>
  <c r="BAE52" i="7" l="1"/>
  <c r="BAF51" i="7"/>
  <c r="BAF52" i="7" l="1"/>
  <c r="BAG51" i="7"/>
  <c r="BAG52" i="7" l="1"/>
  <c r="BAH51" i="7"/>
  <c r="BAH52" i="7" l="1"/>
  <c r="BAI51" i="7"/>
  <c r="BAI52" i="7" l="1"/>
  <c r="BAJ51" i="7"/>
  <c r="BAJ52" i="7" l="1"/>
  <c r="BAK51" i="7"/>
  <c r="BAK52" i="7" l="1"/>
  <c r="BAL51" i="7"/>
  <c r="BAL52" i="7" l="1"/>
  <c r="BAM51" i="7"/>
  <c r="BAM52" i="7" l="1"/>
  <c r="BAN51" i="7"/>
  <c r="BAN52" i="7" l="1"/>
  <c r="BAO51" i="7"/>
  <c r="BAO52" i="7" l="1"/>
  <c r="BAP51" i="7"/>
  <c r="BAP52" i="7" l="1"/>
  <c r="BAQ51" i="7"/>
  <c r="BAQ52" i="7" l="1"/>
  <c r="BAR51" i="7"/>
  <c r="BAR52" i="7" l="1"/>
  <c r="BAS51" i="7"/>
  <c r="BAS52" i="7" l="1"/>
  <c r="BAT51" i="7"/>
  <c r="BAT52" i="7" l="1"/>
  <c r="BAU51" i="7"/>
  <c r="BAU52" i="7" l="1"/>
  <c r="BAV51" i="7"/>
  <c r="BAV52" i="7" l="1"/>
  <c r="BAW51" i="7"/>
  <c r="BAW52" i="7" l="1"/>
  <c r="BAX51" i="7"/>
  <c r="BAX52" i="7" l="1"/>
  <c r="BAY51" i="7"/>
  <c r="BAY52" i="7" l="1"/>
  <c r="BAZ51" i="7"/>
  <c r="BAZ52" i="7" l="1"/>
  <c r="BBA51" i="7"/>
  <c r="BBA52" i="7" l="1"/>
  <c r="BBB51" i="7"/>
  <c r="BBB52" i="7" l="1"/>
  <c r="BBC51" i="7"/>
  <c r="BBC52" i="7" l="1"/>
  <c r="BBD51" i="7"/>
  <c r="BBD52" i="7" l="1"/>
  <c r="BBE51" i="7"/>
  <c r="BBE52" i="7" l="1"/>
  <c r="BBF51" i="7"/>
  <c r="BBF52" i="7" l="1"/>
  <c r="BBG51" i="7"/>
  <c r="BBG52" i="7" l="1"/>
  <c r="BBH51" i="7"/>
  <c r="BBH52" i="7" l="1"/>
  <c r="BBI51" i="7"/>
  <c r="BBI52" i="7" l="1"/>
  <c r="BBJ51" i="7"/>
  <c r="BBJ52" i="7" l="1"/>
  <c r="BBK51" i="7"/>
  <c r="BBK52" i="7" l="1"/>
  <c r="BBL51" i="7"/>
  <c r="BBL52" i="7" l="1"/>
  <c r="BBM51" i="7"/>
  <c r="BBM52" i="7" l="1"/>
  <c r="BBN51" i="7"/>
  <c r="BBN52" i="7" l="1"/>
  <c r="BBO51" i="7"/>
  <c r="BBO52" i="7" l="1"/>
  <c r="BBP51" i="7"/>
  <c r="BBP52" i="7" l="1"/>
  <c r="BBQ51" i="7"/>
  <c r="BBQ52" i="7" l="1"/>
  <c r="BBR51" i="7"/>
  <c r="BBR52" i="7" l="1"/>
  <c r="BBS51" i="7"/>
  <c r="BBS52" i="7" l="1"/>
  <c r="BBT51" i="7"/>
  <c r="BBT52" i="7" l="1"/>
  <c r="BBU51" i="7"/>
  <c r="BBU52" i="7" l="1"/>
  <c r="BBV51" i="7"/>
  <c r="BBV52" i="7" l="1"/>
  <c r="BBW51" i="7"/>
  <c r="BBW52" i="7" l="1"/>
  <c r="BBX51" i="7"/>
  <c r="BBX52" i="7" l="1"/>
  <c r="BBY51" i="7"/>
  <c r="BBY52" i="7" l="1"/>
  <c r="BBZ51" i="7"/>
  <c r="BBZ52" i="7" l="1"/>
  <c r="BCA51" i="7"/>
  <c r="BCA52" i="7" l="1"/>
  <c r="BCB51" i="7"/>
  <c r="BCB52" i="7" l="1"/>
  <c r="BCC51" i="7"/>
  <c r="BCC52" i="7" l="1"/>
  <c r="BCD51" i="7"/>
  <c r="BCD52" i="7" l="1"/>
  <c r="BCE51" i="7"/>
  <c r="BCE52" i="7" l="1"/>
  <c r="BCF51" i="7"/>
  <c r="BCF52" i="7" l="1"/>
  <c r="BCG51" i="7"/>
  <c r="BCG52" i="7" l="1"/>
  <c r="BCH51" i="7"/>
  <c r="BCH52" i="7" l="1"/>
  <c r="BCI51" i="7"/>
  <c r="BCI52" i="7" l="1"/>
  <c r="BCJ51" i="7"/>
  <c r="BCJ52" i="7" l="1"/>
  <c r="BCK51" i="7"/>
  <c r="BCK52" i="7" l="1"/>
  <c r="BCL51" i="7"/>
  <c r="BCL52" i="7" l="1"/>
  <c r="BCM51" i="7"/>
  <c r="BCM52" i="7" l="1"/>
  <c r="BCN51" i="7"/>
  <c r="BCN52" i="7" l="1"/>
  <c r="BCO51" i="7"/>
  <c r="BCO52" i="7" l="1"/>
  <c r="BCP51" i="7"/>
  <c r="BCP52" i="7" l="1"/>
  <c r="BCQ51" i="7"/>
  <c r="BCQ52" i="7" l="1"/>
  <c r="BCR51" i="7"/>
  <c r="BCR52" i="7" l="1"/>
  <c r="BCS51" i="7"/>
  <c r="BCS52" i="7" l="1"/>
  <c r="BCT51" i="7"/>
  <c r="BCT52" i="7" l="1"/>
  <c r="BCU51" i="7"/>
  <c r="BCU52" i="7" l="1"/>
  <c r="BCV51" i="7"/>
  <c r="BCV52" i="7" l="1"/>
  <c r="BCW51" i="7"/>
  <c r="BCW52" i="7" l="1"/>
  <c r="BCX51" i="7"/>
  <c r="BCX52" i="7" l="1"/>
  <c r="BCY51" i="7"/>
  <c r="BCY52" i="7" l="1"/>
  <c r="BCZ51" i="7"/>
  <c r="BCZ52" i="7" l="1"/>
  <c r="BDA51" i="7"/>
  <c r="BDA52" i="7" l="1"/>
  <c r="BDB51" i="7"/>
  <c r="BDB52" i="7" l="1"/>
  <c r="BDC51" i="7"/>
  <c r="BDC52" i="7" l="1"/>
  <c r="BDD51" i="7"/>
  <c r="BDD52" i="7" l="1"/>
  <c r="BDE51" i="7"/>
  <c r="BDE52" i="7" l="1"/>
  <c r="BDF51" i="7"/>
  <c r="BDF52" i="7" l="1"/>
  <c r="BDG51" i="7"/>
  <c r="BDG52" i="7" l="1"/>
  <c r="BDH51" i="7"/>
  <c r="BDH52" i="7" l="1"/>
  <c r="BDI51" i="7"/>
  <c r="BDI52" i="7" l="1"/>
  <c r="BDJ51" i="7"/>
  <c r="BDJ52" i="7" l="1"/>
  <c r="BDK51" i="7"/>
  <c r="BDK52" i="7" l="1"/>
  <c r="BDL51" i="7"/>
  <c r="BDL52" i="7" l="1"/>
  <c r="BDM51" i="7"/>
  <c r="BDM52" i="7" l="1"/>
  <c r="BDN51" i="7"/>
  <c r="BDN52" i="7" l="1"/>
  <c r="BDO51" i="7"/>
  <c r="BDO52" i="7" l="1"/>
  <c r="BDP51" i="7"/>
  <c r="BDP52" i="7" l="1"/>
  <c r="BDQ51" i="7"/>
  <c r="BDQ52" i="7" l="1"/>
  <c r="BDR51" i="7"/>
  <c r="BDR52" i="7" l="1"/>
  <c r="BDS51" i="7"/>
  <c r="BDS52" i="7" l="1"/>
  <c r="BDT51" i="7"/>
  <c r="BDT52" i="7" l="1"/>
  <c r="BDU51" i="7"/>
  <c r="BDU52" i="7" l="1"/>
  <c r="BDV51" i="7"/>
  <c r="BDV52" i="7" l="1"/>
  <c r="BDW51" i="7"/>
  <c r="BDW52" i="7" l="1"/>
  <c r="BDX51" i="7"/>
  <c r="BDX52" i="7" l="1"/>
  <c r="BDY51" i="7"/>
  <c r="BDY52" i="7" l="1"/>
  <c r="BDZ51" i="7"/>
  <c r="BDZ52" i="7" l="1"/>
  <c r="BEA51" i="7"/>
  <c r="BEA52" i="7" l="1"/>
  <c r="BEB51" i="7"/>
  <c r="BEB52" i="7" l="1"/>
  <c r="BEC51" i="7"/>
  <c r="BEC52" i="7" l="1"/>
  <c r="BED51" i="7"/>
  <c r="BED52" i="7" l="1"/>
  <c r="BEE51" i="7"/>
  <c r="BEE52" i="7" l="1"/>
  <c r="BEF51" i="7"/>
  <c r="BEF52" i="7" l="1"/>
  <c r="BEG51" i="7"/>
  <c r="BEG52" i="7" l="1"/>
  <c r="BEH51" i="7"/>
  <c r="BEH52" i="7" l="1"/>
  <c r="BEI51" i="7"/>
  <c r="BEI52" i="7" l="1"/>
  <c r="BEJ51" i="7"/>
  <c r="BEJ52" i="7" l="1"/>
  <c r="BEK51" i="7"/>
  <c r="BEK52" i="7" l="1"/>
  <c r="BEL51" i="7"/>
  <c r="BEL52" i="7" l="1"/>
  <c r="BEM51" i="7"/>
  <c r="BEM52" i="7" l="1"/>
  <c r="BEN51" i="7"/>
  <c r="BEN52" i="7" l="1"/>
  <c r="BEO51" i="7"/>
  <c r="BEO52" i="7" l="1"/>
  <c r="BEP51" i="7"/>
  <c r="BEP52" i="7" l="1"/>
  <c r="BEQ51" i="7"/>
  <c r="BEQ52" i="7" l="1"/>
  <c r="BER51" i="7"/>
  <c r="BER52" i="7" l="1"/>
  <c r="BES51" i="7"/>
  <c r="BES52" i="7" l="1"/>
  <c r="BET51" i="7"/>
  <c r="BET52" i="7" l="1"/>
  <c r="BEU51" i="7"/>
  <c r="BEU52" i="7" l="1"/>
  <c r="BEV51" i="7"/>
  <c r="BEV52" i="7" l="1"/>
  <c r="BEW51" i="7"/>
  <c r="BEW52" i="7" l="1"/>
  <c r="BEX51" i="7"/>
  <c r="BEX52" i="7" l="1"/>
  <c r="BEY51" i="7"/>
  <c r="BEY52" i="7" l="1"/>
  <c r="BEZ51" i="7"/>
  <c r="BEZ52" i="7" l="1"/>
  <c r="BFA51" i="7"/>
  <c r="BFA52" i="7" l="1"/>
  <c r="BFB51" i="7"/>
  <c r="BFB52" i="7" l="1"/>
  <c r="BFC51" i="7"/>
  <c r="BFC52" i="7" l="1"/>
  <c r="BFD51" i="7"/>
  <c r="BFD52" i="7" l="1"/>
  <c r="BFE51" i="7"/>
  <c r="BFE52" i="7" l="1"/>
  <c r="BFF51" i="7"/>
  <c r="BFF52" i="7" l="1"/>
  <c r="BFG51" i="7"/>
  <c r="BFG52" i="7" l="1"/>
  <c r="BFH51" i="7"/>
  <c r="BFH52" i="7" l="1"/>
  <c r="BFI51" i="7"/>
  <c r="BFI52" i="7" l="1"/>
  <c r="BFJ51" i="7"/>
  <c r="BFJ52" i="7" l="1"/>
  <c r="BFK51" i="7"/>
  <c r="BFK52" i="7" l="1"/>
  <c r="BFL51" i="7"/>
  <c r="BFL52" i="7" l="1"/>
  <c r="BFM51" i="7"/>
  <c r="BFM52" i="7" l="1"/>
  <c r="BFN51" i="7"/>
  <c r="BFN52" i="7" l="1"/>
  <c r="BFO51" i="7"/>
  <c r="BFO52" i="7" l="1"/>
  <c r="BFP51" i="7"/>
  <c r="BFP52" i="7" l="1"/>
  <c r="BFQ51" i="7"/>
  <c r="BFQ52" i="7" l="1"/>
  <c r="BFR51" i="7"/>
  <c r="BFR52" i="7" l="1"/>
  <c r="BFS51" i="7"/>
  <c r="BFS52" i="7" l="1"/>
  <c r="BFT51" i="7"/>
  <c r="BFT52" i="7" l="1"/>
  <c r="BFU51" i="7"/>
  <c r="BFU52" i="7" l="1"/>
  <c r="BFV51" i="7"/>
  <c r="BFV52" i="7" l="1"/>
  <c r="BFW51" i="7"/>
  <c r="BFW52" i="7" l="1"/>
  <c r="BFX51" i="7"/>
  <c r="BFX52" i="7" l="1"/>
  <c r="BFY51" i="7"/>
  <c r="BFY52" i="7" l="1"/>
  <c r="BFZ51" i="7"/>
  <c r="BFZ52" i="7" l="1"/>
  <c r="BGA51" i="7"/>
  <c r="BGA52" i="7" l="1"/>
  <c r="BGB51" i="7"/>
  <c r="BGB52" i="7" l="1"/>
  <c r="BGC51" i="7"/>
  <c r="BGC52" i="7" l="1"/>
  <c r="BGD51" i="7"/>
  <c r="BGD52" i="7" l="1"/>
  <c r="BGE51" i="7"/>
  <c r="BGE52" i="7" l="1"/>
  <c r="BGF51" i="7"/>
  <c r="BGF52" i="7" l="1"/>
  <c r="BGG51" i="7"/>
  <c r="BGG52" i="7" l="1"/>
  <c r="BGH51" i="7"/>
  <c r="BGH52" i="7" l="1"/>
  <c r="BGI51" i="7"/>
  <c r="BGI52" i="7" l="1"/>
  <c r="BGJ51" i="7"/>
  <c r="BGJ52" i="7" l="1"/>
  <c r="BGK51" i="7"/>
  <c r="BGK52" i="7" l="1"/>
  <c r="BGL51" i="7"/>
  <c r="BGL52" i="7" l="1"/>
  <c r="BGM51" i="7"/>
  <c r="BGM52" i="7" l="1"/>
  <c r="BGN51" i="7"/>
  <c r="BGN52" i="7" l="1"/>
  <c r="BGO51" i="7"/>
  <c r="BGO52" i="7" l="1"/>
  <c r="BGP51" i="7"/>
  <c r="BGP52" i="7" l="1"/>
  <c r="BGQ51" i="7"/>
  <c r="BGQ52" i="7" l="1"/>
  <c r="BGR51" i="7"/>
  <c r="BGR52" i="7" l="1"/>
  <c r="BGS51" i="7"/>
  <c r="BGS52" i="7" l="1"/>
  <c r="BGT51" i="7"/>
  <c r="BGT52" i="7" l="1"/>
  <c r="BGU51" i="7"/>
  <c r="BGU52" i="7" l="1"/>
  <c r="BGV51" i="7"/>
  <c r="BGV52" i="7" l="1"/>
  <c r="BGW51" i="7"/>
  <c r="BGW52" i="7" l="1"/>
  <c r="BGX51" i="7"/>
  <c r="BGX52" i="7" l="1"/>
  <c r="BGY51" i="7"/>
  <c r="BGY52" i="7" l="1"/>
  <c r="BGZ51" i="7"/>
  <c r="BGZ52" i="7" l="1"/>
  <c r="BHA51" i="7"/>
  <c r="BHA52" i="7" l="1"/>
  <c r="BHB51" i="7"/>
  <c r="BHB52" i="7" l="1"/>
  <c r="BHC51" i="7"/>
  <c r="BHC52" i="7" l="1"/>
  <c r="BHD51" i="7"/>
  <c r="BHD52" i="7" l="1"/>
  <c r="BHE51" i="7"/>
  <c r="BHE52" i="7" l="1"/>
  <c r="BHF51" i="7"/>
  <c r="BHF52" i="7" l="1"/>
  <c r="BHG51" i="7"/>
  <c r="BHG52" i="7" l="1"/>
  <c r="BHH51" i="7"/>
  <c r="BHH52" i="7" l="1"/>
  <c r="BHI51" i="7"/>
  <c r="BHI52" i="7" l="1"/>
  <c r="BHJ51" i="7"/>
  <c r="BHJ52" i="7" l="1"/>
  <c r="BHK51" i="7"/>
  <c r="BHK52" i="7" l="1"/>
  <c r="BHL51" i="7"/>
  <c r="BHL52" i="7" l="1"/>
  <c r="BHM51" i="7"/>
  <c r="BHM52" i="7" l="1"/>
  <c r="BHN51" i="7"/>
  <c r="BHN52" i="7" l="1"/>
  <c r="BHO51" i="7"/>
  <c r="BHO52" i="7" l="1"/>
  <c r="BHP51" i="7"/>
  <c r="BHP52" i="7" l="1"/>
  <c r="BHQ51" i="7"/>
  <c r="BHQ52" i="7" l="1"/>
  <c r="BHR51" i="7"/>
  <c r="BHR52" i="7" l="1"/>
  <c r="BHS51" i="7"/>
  <c r="BHS52" i="7" l="1"/>
  <c r="BHT51" i="7"/>
  <c r="BHT52" i="7" l="1"/>
  <c r="BHU51" i="7"/>
  <c r="BHU52" i="7" l="1"/>
  <c r="BHV51" i="7"/>
  <c r="BHV52" i="7" l="1"/>
  <c r="BHW51" i="7"/>
  <c r="BHW52" i="7" l="1"/>
  <c r="BHX51" i="7"/>
  <c r="BHX52" i="7" l="1"/>
  <c r="BHY51" i="7"/>
  <c r="BHY52" i="7" l="1"/>
  <c r="BHZ51" i="7"/>
  <c r="BHZ52" i="7" l="1"/>
  <c r="BIA51" i="7"/>
  <c r="BIA52" i="7" l="1"/>
  <c r="BIB51" i="7"/>
  <c r="BIB52" i="7" l="1"/>
  <c r="BIC51" i="7"/>
  <c r="BIC52" i="7" l="1"/>
  <c r="BID51" i="7"/>
  <c r="BID52" i="7" l="1"/>
  <c r="BIE51" i="7"/>
  <c r="BIE52" i="7" l="1"/>
  <c r="BIF51" i="7"/>
  <c r="BIF52" i="7" l="1"/>
  <c r="BIG51" i="7"/>
  <c r="BIG52" i="7" l="1"/>
  <c r="BIH51" i="7"/>
  <c r="BIH52" i="7" l="1"/>
  <c r="BII51" i="7"/>
  <c r="BII52" i="7" l="1"/>
  <c r="BIJ51" i="7"/>
  <c r="BIJ52" i="7" l="1"/>
  <c r="BIK51" i="7"/>
  <c r="BIK52" i="7" l="1"/>
  <c r="BIL51" i="7"/>
  <c r="BIL52" i="7" l="1"/>
  <c r="BIM51" i="7"/>
  <c r="BIM52" i="7" l="1"/>
  <c r="BIN51" i="7"/>
  <c r="BIN52" i="7" l="1"/>
  <c r="BIO51" i="7"/>
  <c r="BIO52" i="7" l="1"/>
  <c r="BIP51" i="7"/>
  <c r="BIP52" i="7" l="1"/>
  <c r="BIQ51" i="7"/>
  <c r="BIQ52" i="7" l="1"/>
  <c r="BIR51" i="7"/>
  <c r="BIR52" i="7" l="1"/>
  <c r="BIS51" i="7"/>
  <c r="BIS52" i="7" l="1"/>
  <c r="BIT51" i="7"/>
  <c r="BIT52" i="7" l="1"/>
  <c r="BIU51" i="7"/>
  <c r="BIU52" i="7" l="1"/>
  <c r="BIV51" i="7"/>
  <c r="BIV52" i="7" l="1"/>
  <c r="BIW51" i="7"/>
  <c r="BIW52" i="7" l="1"/>
  <c r="BIX51" i="7"/>
  <c r="BIX52" i="7" l="1"/>
  <c r="BIY51" i="7"/>
  <c r="BIY52" i="7" l="1"/>
  <c r="BIZ51" i="7"/>
  <c r="BIZ52" i="7" l="1"/>
  <c r="BJA51" i="7"/>
  <c r="BJA52" i="7" l="1"/>
  <c r="BJB51" i="7"/>
  <c r="BJB52" i="7" l="1"/>
  <c r="BJC51" i="7"/>
  <c r="BJC52" i="7" l="1"/>
  <c r="BJD51" i="7"/>
  <c r="BJD52" i="7" l="1"/>
  <c r="BJE51" i="7"/>
  <c r="BJE52" i="7" l="1"/>
  <c r="BJF51" i="7"/>
  <c r="BJF52" i="7" l="1"/>
  <c r="BJG51" i="7"/>
  <c r="BJG52" i="7" l="1"/>
  <c r="BJH51" i="7"/>
  <c r="BJH52" i="7" l="1"/>
  <c r="BJI51" i="7"/>
  <c r="BJI52" i="7" l="1"/>
  <c r="BJJ51" i="7"/>
  <c r="BJJ52" i="7" l="1"/>
  <c r="BJK51" i="7"/>
  <c r="BJK52" i="7" l="1"/>
  <c r="BJL51" i="7"/>
  <c r="BJL52" i="7" l="1"/>
  <c r="BJM51" i="7"/>
  <c r="BJM52" i="7" l="1"/>
  <c r="BJN51" i="7"/>
  <c r="BJN52" i="7" l="1"/>
  <c r="BJO51" i="7"/>
  <c r="BJO52" i="7" l="1"/>
  <c r="BJP51" i="7"/>
  <c r="BJP52" i="7" l="1"/>
  <c r="BJQ51" i="7"/>
  <c r="BJQ52" i="7" l="1"/>
  <c r="BJR51" i="7"/>
  <c r="BJR52" i="7" l="1"/>
  <c r="BJS51" i="7"/>
  <c r="BJS52" i="7" l="1"/>
  <c r="BJT51" i="7"/>
  <c r="BJT52" i="7" l="1"/>
  <c r="BJU51" i="7"/>
  <c r="BJU52" i="7" l="1"/>
  <c r="BJV51" i="7"/>
  <c r="BJV52" i="7" l="1"/>
  <c r="BJW51" i="7"/>
  <c r="BJW52" i="7" l="1"/>
  <c r="BJX51" i="7"/>
  <c r="BJX52" i="7" l="1"/>
  <c r="BJY51" i="7"/>
  <c r="BJY52" i="7" l="1"/>
  <c r="BJZ51" i="7"/>
  <c r="BJZ52" i="7" l="1"/>
  <c r="BKA51" i="7"/>
  <c r="BKA52" i="7" l="1"/>
  <c r="BKB51" i="7"/>
  <c r="BKB52" i="7" l="1"/>
  <c r="BKC51" i="7"/>
  <c r="BKC52" i="7" l="1"/>
  <c r="BKD51" i="7"/>
  <c r="BKD52" i="7" l="1"/>
  <c r="BKE51" i="7"/>
  <c r="BKE52" i="7" l="1"/>
  <c r="BKF51" i="7"/>
  <c r="BKF52" i="7" l="1"/>
  <c r="BKG51" i="7"/>
  <c r="BKG52" i="7" l="1"/>
  <c r="BKH51" i="7"/>
  <c r="BKH52" i="7" l="1"/>
  <c r="BKI51" i="7"/>
  <c r="BKI52" i="7" l="1"/>
  <c r="BKJ51" i="7"/>
  <c r="BKJ52" i="7" l="1"/>
  <c r="BKK51" i="7"/>
  <c r="BKK52" i="7" l="1"/>
  <c r="BKL51" i="7"/>
  <c r="BKL52" i="7" l="1"/>
  <c r="BKM51" i="7"/>
  <c r="BKM52" i="7" l="1"/>
  <c r="BKN51" i="7"/>
  <c r="BKN52" i="7" l="1"/>
  <c r="BKO51" i="7"/>
  <c r="BKO52" i="7" l="1"/>
  <c r="BKP51" i="7"/>
  <c r="BKP52" i="7" l="1"/>
  <c r="BKQ51" i="7"/>
  <c r="BKQ52" i="7" l="1"/>
  <c r="BKR51" i="7"/>
  <c r="BKR52" i="7" l="1"/>
  <c r="BKS51" i="7"/>
  <c r="BKS52" i="7" l="1"/>
  <c r="BKT51" i="7"/>
  <c r="BKT52" i="7" l="1"/>
  <c r="BKU51" i="7"/>
  <c r="BKU52" i="7" l="1"/>
  <c r="BKV51" i="7"/>
  <c r="BKV52" i="7" l="1"/>
  <c r="BKW51" i="7"/>
  <c r="BKW52" i="7" l="1"/>
  <c r="BKX51" i="7"/>
  <c r="BKX52" i="7" l="1"/>
  <c r="BKY51" i="7"/>
  <c r="BKY52" i="7" l="1"/>
  <c r="BKZ51" i="7"/>
  <c r="BKZ52" i="7" l="1"/>
  <c r="BLA51" i="7"/>
  <c r="BLA52" i="7" l="1"/>
  <c r="BLB51" i="7"/>
  <c r="BLB52" i="7" l="1"/>
  <c r="BLC51" i="7"/>
  <c r="BLC52" i="7" l="1"/>
  <c r="BLD51" i="7"/>
  <c r="BLD52" i="7" l="1"/>
  <c r="BLE51" i="7"/>
  <c r="BLE52" i="7" l="1"/>
  <c r="BLF51" i="7"/>
  <c r="BLF52" i="7" l="1"/>
  <c r="BLG51" i="7"/>
  <c r="BLG52" i="7" l="1"/>
  <c r="BLH51" i="7"/>
  <c r="BLH52" i="7" l="1"/>
  <c r="BLI51" i="7"/>
  <c r="BLI52" i="7" l="1"/>
  <c r="BLJ51" i="7"/>
  <c r="BLJ52" i="7" l="1"/>
  <c r="BLK51" i="7"/>
  <c r="BLK52" i="7" l="1"/>
  <c r="BLL51" i="7"/>
  <c r="BLL52" i="7" l="1"/>
  <c r="BLM51" i="7"/>
  <c r="BLM52" i="7" l="1"/>
  <c r="BLN51" i="7"/>
  <c r="BLN52" i="7" l="1"/>
  <c r="BLO51" i="7"/>
  <c r="BLO52" i="7" l="1"/>
  <c r="BLP51" i="7"/>
  <c r="BLP52" i="7" l="1"/>
  <c r="BLQ51" i="7"/>
  <c r="BLQ52" i="7" l="1"/>
  <c r="BLR51" i="7"/>
  <c r="BLR52" i="7" l="1"/>
  <c r="BLS51" i="7"/>
  <c r="BLS52" i="7" l="1"/>
  <c r="BLT51" i="7"/>
  <c r="BLT52" i="7" l="1"/>
  <c r="BLU51" i="7"/>
  <c r="BLU52" i="7" l="1"/>
  <c r="BLV51" i="7"/>
  <c r="BLV52" i="7" l="1"/>
  <c r="BLW51" i="7"/>
  <c r="BLW52" i="7" l="1"/>
  <c r="BLX51" i="7"/>
  <c r="BLX52" i="7" l="1"/>
  <c r="BLY51" i="7"/>
  <c r="BLY52" i="7" l="1"/>
  <c r="BLZ51" i="7"/>
  <c r="BLZ52" i="7" l="1"/>
  <c r="BMA51" i="7"/>
  <c r="BMA52" i="7" l="1"/>
  <c r="BMB51" i="7"/>
  <c r="BMB52" i="7" l="1"/>
  <c r="BMC51" i="7"/>
  <c r="BMC52" i="7" l="1"/>
  <c r="BMD51" i="7"/>
  <c r="BMD52" i="7" l="1"/>
  <c r="BME51" i="7"/>
  <c r="BME52" i="7" l="1"/>
  <c r="BMF51" i="7"/>
  <c r="BMF52" i="7" l="1"/>
  <c r="BMG51" i="7"/>
  <c r="BMG52" i="7" l="1"/>
  <c r="BMH51" i="7"/>
  <c r="BMH52" i="7" l="1"/>
  <c r="BMI51" i="7"/>
  <c r="BMI52" i="7" l="1"/>
  <c r="BMJ51" i="7"/>
  <c r="BMJ52" i="7" l="1"/>
  <c r="BMK51" i="7"/>
  <c r="BMK52" i="7" l="1"/>
  <c r="BML51" i="7"/>
  <c r="BML52" i="7" l="1"/>
  <c r="BMM51" i="7"/>
  <c r="BMM52" i="7" l="1"/>
  <c r="BMN51" i="7"/>
  <c r="BMN52" i="7" l="1"/>
  <c r="BMO51" i="7"/>
  <c r="BMO52" i="7" l="1"/>
  <c r="BMP51" i="7"/>
  <c r="BMP52" i="7" l="1"/>
  <c r="BMQ51" i="7"/>
  <c r="BMQ52" i="7" l="1"/>
  <c r="BMR51" i="7"/>
  <c r="BMR52" i="7" l="1"/>
  <c r="BMS51" i="7"/>
  <c r="BMS52" i="7" l="1"/>
  <c r="BMT51" i="7"/>
  <c r="BMT52" i="7" l="1"/>
  <c r="BMU51" i="7"/>
  <c r="BMU52" i="7" l="1"/>
  <c r="BMV51" i="7"/>
  <c r="BMV52" i="7" l="1"/>
  <c r="BMW51" i="7"/>
  <c r="BMW52" i="7" l="1"/>
  <c r="BMX51" i="7"/>
  <c r="BMX52" i="7" l="1"/>
  <c r="BMY51" i="7"/>
  <c r="BMY52" i="7" l="1"/>
  <c r="BMZ51" i="7"/>
  <c r="BMZ52" i="7" l="1"/>
  <c r="BNA51" i="7"/>
  <c r="BNA52" i="7" l="1"/>
  <c r="BNB51" i="7"/>
  <c r="BNB52" i="7" l="1"/>
  <c r="BNC51" i="7"/>
  <c r="BNC52" i="7" l="1"/>
  <c r="BND51" i="7"/>
  <c r="BND52" i="7" l="1"/>
  <c r="BNE51" i="7"/>
  <c r="BNE52" i="7" l="1"/>
  <c r="BNF51" i="7"/>
  <c r="BNF52" i="7" l="1"/>
  <c r="BNG51" i="7"/>
  <c r="BNG52" i="7" l="1"/>
  <c r="BNH51" i="7"/>
  <c r="BNH52" i="7" l="1"/>
  <c r="BNI51" i="7"/>
  <c r="BNI52" i="7" l="1"/>
  <c r="BNJ51" i="7"/>
  <c r="BNJ52" i="7" l="1"/>
  <c r="BNK51" i="7"/>
  <c r="BNK52" i="7" l="1"/>
  <c r="BNL51" i="7"/>
  <c r="BNL52" i="7" l="1"/>
  <c r="BNM51" i="7"/>
  <c r="BNM52" i="7" l="1"/>
  <c r="BNN51" i="7"/>
  <c r="BNN52" i="7" l="1"/>
  <c r="BNO51" i="7"/>
  <c r="BNO52" i="7" l="1"/>
  <c r="BNP51" i="7"/>
  <c r="BNP52" i="7" l="1"/>
  <c r="BNQ51" i="7"/>
  <c r="BNQ52" i="7" l="1"/>
  <c r="BNR51" i="7"/>
  <c r="BNR52" i="7" l="1"/>
  <c r="BNS51" i="7"/>
  <c r="BNS52" i="7" l="1"/>
  <c r="BNT51" i="7"/>
  <c r="BNT52" i="7" l="1"/>
  <c r="BNU51" i="7"/>
  <c r="BNU52" i="7" l="1"/>
  <c r="BNV51" i="7"/>
  <c r="BNV52" i="7" l="1"/>
  <c r="BNW51" i="7"/>
  <c r="BNW52" i="7" l="1"/>
  <c r="BNX51" i="7"/>
  <c r="BNX52" i="7" l="1"/>
  <c r="BNY51" i="7"/>
  <c r="BNY52" i="7" l="1"/>
  <c r="BNZ51" i="7"/>
  <c r="BNZ52" i="7" l="1"/>
  <c r="BOA51" i="7"/>
  <c r="BOA52" i="7" l="1"/>
  <c r="BOB51" i="7"/>
  <c r="BOB52" i="7" l="1"/>
  <c r="BOC51" i="7"/>
  <c r="BOC52" i="7" l="1"/>
  <c r="BOD51" i="7"/>
  <c r="BOD52" i="7" l="1"/>
  <c r="BOE51" i="7"/>
  <c r="BOE52" i="7" l="1"/>
  <c r="BOF51" i="7"/>
  <c r="BOF52" i="7" l="1"/>
  <c r="BOG51" i="7"/>
  <c r="BOG52" i="7" l="1"/>
  <c r="BOH51" i="7"/>
  <c r="BOH52" i="7" l="1"/>
  <c r="BOI51" i="7"/>
  <c r="BOI52" i="7" l="1"/>
  <c r="BOJ51" i="7"/>
  <c r="BOJ52" i="7" l="1"/>
  <c r="BOK51" i="7"/>
  <c r="BOK52" i="7" l="1"/>
  <c r="BOL51" i="7"/>
  <c r="BOL52" i="7" l="1"/>
  <c r="BOM51" i="7"/>
  <c r="BOM52" i="7" l="1"/>
  <c r="BON51" i="7"/>
  <c r="BON52" i="7" l="1"/>
  <c r="BOO51" i="7"/>
  <c r="BOO52" i="7" l="1"/>
  <c r="BOP51" i="7"/>
  <c r="BOP52" i="7" l="1"/>
  <c r="BOQ51" i="7"/>
  <c r="BOQ52" i="7" l="1"/>
  <c r="BOR51" i="7"/>
  <c r="BOR52" i="7" l="1"/>
  <c r="BOS51" i="7"/>
  <c r="BOS52" i="7" l="1"/>
  <c r="BOT51" i="7"/>
  <c r="BOT52" i="7" l="1"/>
  <c r="BOU51" i="7"/>
  <c r="BOU52" i="7" l="1"/>
  <c r="BOV51" i="7"/>
  <c r="BOV52" i="7" l="1"/>
  <c r="BOW51" i="7"/>
  <c r="BOW52" i="7" l="1"/>
  <c r="BOX51" i="7"/>
  <c r="BOX52" i="7" l="1"/>
  <c r="BOY51" i="7"/>
  <c r="BOY52" i="7" l="1"/>
  <c r="BOZ51" i="7"/>
  <c r="BOZ52" i="7" l="1"/>
  <c r="BPA51" i="7"/>
  <c r="BPA52" i="7" l="1"/>
  <c r="BPB51" i="7"/>
  <c r="BPB52" i="7" l="1"/>
  <c r="BPC51" i="7"/>
  <c r="BPC52" i="7" l="1"/>
  <c r="BPD51" i="7"/>
  <c r="BPD52" i="7" l="1"/>
  <c r="BPE51" i="7"/>
  <c r="BPE52" i="7" l="1"/>
  <c r="BPF51" i="7"/>
  <c r="BPF52" i="7" l="1"/>
  <c r="BPG51" i="7"/>
  <c r="BPG52" i="7" l="1"/>
  <c r="BPH51" i="7"/>
  <c r="BPH52" i="7" l="1"/>
  <c r="BPI51" i="7"/>
  <c r="BPI52" i="7" l="1"/>
  <c r="BPJ51" i="7"/>
  <c r="BPJ52" i="7" l="1"/>
  <c r="BPK51" i="7"/>
  <c r="BPK52" i="7" l="1"/>
  <c r="BPL51" i="7"/>
  <c r="BPL52" i="7" l="1"/>
  <c r="BPM51" i="7"/>
  <c r="BPM52" i="7" l="1"/>
  <c r="BPN51" i="7"/>
  <c r="BPN52" i="7" l="1"/>
  <c r="BPO51" i="7"/>
  <c r="BPO52" i="7" l="1"/>
  <c r="BPP51" i="7"/>
  <c r="BPP52" i="7" l="1"/>
  <c r="BPQ51" i="7"/>
  <c r="BPQ52" i="7" l="1"/>
  <c r="BPR51" i="7"/>
  <c r="BPR52" i="7" l="1"/>
  <c r="BPS51" i="7"/>
  <c r="BPS52" i="7" l="1"/>
  <c r="BPT51" i="7"/>
  <c r="BPT52" i="7" l="1"/>
  <c r="BPU51" i="7"/>
  <c r="BPU52" i="7" l="1"/>
  <c r="BPV51" i="7"/>
  <c r="BPV52" i="7" l="1"/>
  <c r="BPW51" i="7"/>
  <c r="BPW52" i="7" l="1"/>
  <c r="BPX51" i="7"/>
  <c r="BPX52" i="7" l="1"/>
  <c r="BPY51" i="7"/>
  <c r="BPY52" i="7" l="1"/>
  <c r="BPZ51" i="7"/>
  <c r="BPZ52" i="7" l="1"/>
  <c r="BQA51" i="7"/>
  <c r="BQA52" i="7" l="1"/>
  <c r="BQB51" i="7"/>
  <c r="BQB52" i="7" l="1"/>
  <c r="BQC51" i="7"/>
  <c r="BQC52" i="7" l="1"/>
  <c r="BQD51" i="7"/>
  <c r="BQD52" i="7" l="1"/>
  <c r="BQE51" i="7"/>
  <c r="BQE52" i="7" l="1"/>
  <c r="BQF51" i="7"/>
  <c r="BQF52" i="7" l="1"/>
  <c r="BQG51" i="7"/>
  <c r="BQG52" i="7" l="1"/>
  <c r="BQH51" i="7"/>
  <c r="BQH52" i="7" l="1"/>
  <c r="BQI51" i="7"/>
  <c r="BQI52" i="7" l="1"/>
  <c r="BQJ51" i="7"/>
  <c r="BQJ52" i="7" l="1"/>
  <c r="BQK51" i="7"/>
  <c r="BQK52" i="7" l="1"/>
  <c r="BQL51" i="7"/>
  <c r="BQL52" i="7" l="1"/>
  <c r="BQM51" i="7"/>
  <c r="BQM52" i="7" l="1"/>
  <c r="BQN51" i="7"/>
  <c r="BQN52" i="7" l="1"/>
  <c r="BQO51" i="7"/>
  <c r="BQO52" i="7" l="1"/>
  <c r="BQP51" i="7"/>
  <c r="BQP52" i="7" l="1"/>
  <c r="BQQ51" i="7"/>
  <c r="BQQ52" i="7" l="1"/>
  <c r="BQR51" i="7"/>
  <c r="BQR52" i="7" l="1"/>
  <c r="BQS51" i="7"/>
  <c r="BQS52" i="7" l="1"/>
  <c r="BQT51" i="7"/>
  <c r="BQT52" i="7" l="1"/>
  <c r="BQU51" i="7"/>
  <c r="BQU52" i="7" l="1"/>
  <c r="BQV51" i="7"/>
  <c r="BQV52" i="7" l="1"/>
  <c r="BQW51" i="7"/>
  <c r="BQW52" i="7" l="1"/>
  <c r="BQX51" i="7"/>
  <c r="BQX52" i="7" l="1"/>
  <c r="BQY51" i="7"/>
  <c r="BQY52" i="7" l="1"/>
  <c r="BQZ51" i="7"/>
  <c r="BQZ52" i="7" l="1"/>
  <c r="BRA51" i="7"/>
  <c r="BRA52" i="7" l="1"/>
  <c r="BRB51" i="7"/>
  <c r="BRB52" i="7" l="1"/>
  <c r="BRC51" i="7"/>
  <c r="BRC52" i="7" l="1"/>
  <c r="BRD51" i="7"/>
  <c r="BRD52" i="7" l="1"/>
  <c r="BRE51" i="7"/>
  <c r="BRE52" i="7" l="1"/>
  <c r="BRF51" i="7"/>
  <c r="BRF52" i="7" l="1"/>
  <c r="BRG51" i="7"/>
  <c r="BRG52" i="7" l="1"/>
  <c r="BRH51" i="7"/>
  <c r="BRH52" i="7" l="1"/>
  <c r="BRI51" i="7"/>
  <c r="BRI52" i="7" l="1"/>
  <c r="BRJ51" i="7"/>
  <c r="BRJ52" i="7" l="1"/>
  <c r="BRK51" i="7"/>
  <c r="BRK52" i="7" l="1"/>
  <c r="BRL51" i="7"/>
  <c r="BRL52" i="7" l="1"/>
  <c r="BRM51" i="7"/>
  <c r="BRM52" i="7" l="1"/>
  <c r="BRN51" i="7"/>
  <c r="BRN52" i="7" l="1"/>
  <c r="BRO51" i="7"/>
  <c r="BRO52" i="7" l="1"/>
  <c r="BRP51" i="7"/>
  <c r="BRP52" i="7" l="1"/>
  <c r="BRQ51" i="7"/>
  <c r="BRQ52" i="7" l="1"/>
  <c r="BRR51" i="7"/>
  <c r="BRR52" i="7" l="1"/>
  <c r="BRS51" i="7"/>
  <c r="BRS52" i="7" l="1"/>
  <c r="BRT51" i="7"/>
  <c r="BRT52" i="7" l="1"/>
  <c r="BRU51" i="7"/>
  <c r="BRU52" i="7" l="1"/>
  <c r="BRV51" i="7"/>
  <c r="BRV52" i="7" l="1"/>
  <c r="BRW51" i="7"/>
  <c r="BRW52" i="7" l="1"/>
  <c r="BRX51" i="7"/>
  <c r="BRX52" i="7" l="1"/>
  <c r="BRY51" i="7"/>
  <c r="BRY52" i="7" l="1"/>
  <c r="BRZ51" i="7"/>
  <c r="BRZ52" i="7" l="1"/>
  <c r="BSA51" i="7"/>
  <c r="BSA52" i="7" l="1"/>
  <c r="BSB51" i="7"/>
  <c r="BSB52" i="7" l="1"/>
  <c r="BSC51" i="7"/>
  <c r="BSC52" i="7" l="1"/>
  <c r="BSD51" i="7"/>
  <c r="BSD52" i="7" l="1"/>
  <c r="BSE51" i="7"/>
  <c r="BSE52" i="7" l="1"/>
  <c r="BSF51" i="7"/>
  <c r="BSF52" i="7" l="1"/>
  <c r="BSG51" i="7"/>
  <c r="BSG52" i="7" l="1"/>
  <c r="BSH51" i="7"/>
  <c r="BSH52" i="7" l="1"/>
  <c r="BSI51" i="7"/>
  <c r="BSI52" i="7" l="1"/>
  <c r="BSJ51" i="7"/>
  <c r="BSJ52" i="7" l="1"/>
  <c r="BSK51" i="7"/>
  <c r="BSK52" i="7" l="1"/>
  <c r="BSL51" i="7"/>
  <c r="BSL52" i="7" l="1"/>
  <c r="BSM51" i="7"/>
  <c r="BSM52" i="7" l="1"/>
  <c r="BSN51" i="7"/>
  <c r="BSN52" i="7" l="1"/>
  <c r="BSO51" i="7"/>
  <c r="BSO52" i="7" l="1"/>
  <c r="BSP51" i="7"/>
  <c r="BSP52" i="7" l="1"/>
  <c r="BSQ51" i="7"/>
  <c r="BSQ52" i="7" l="1"/>
  <c r="BSR51" i="7"/>
  <c r="BSR52" i="7" l="1"/>
  <c r="BSS51" i="7"/>
  <c r="BSS52" i="7" l="1"/>
  <c r="BST51" i="7"/>
  <c r="BST52" i="7" l="1"/>
  <c r="BSU51" i="7"/>
  <c r="BSU52" i="7" l="1"/>
  <c r="BSV51" i="7"/>
  <c r="BSV52" i="7" l="1"/>
  <c r="BSW51" i="7"/>
  <c r="BSW52" i="7" l="1"/>
  <c r="BSX51" i="7"/>
  <c r="BSX52" i="7" l="1"/>
  <c r="BSY51" i="7"/>
  <c r="BSY52" i="7" l="1"/>
  <c r="BSZ51" i="7"/>
  <c r="BSZ52" i="7" l="1"/>
  <c r="BTA51" i="7"/>
  <c r="BTA52" i="7" l="1"/>
  <c r="BTB51" i="7"/>
  <c r="BTB52" i="7" l="1"/>
  <c r="BTC51" i="7"/>
  <c r="BTC52" i="7" l="1"/>
  <c r="BTD51" i="7"/>
  <c r="BTD52" i="7" l="1"/>
  <c r="BTE51" i="7"/>
  <c r="BTE52" i="7" l="1"/>
  <c r="BTF51" i="7"/>
  <c r="BTF52" i="7" l="1"/>
  <c r="BTG51" i="7"/>
  <c r="BTG52" i="7" l="1"/>
  <c r="BTH51" i="7"/>
  <c r="BTH52" i="7" l="1"/>
  <c r="BTI51" i="7"/>
  <c r="BTI52" i="7" l="1"/>
  <c r="BTJ51" i="7"/>
  <c r="BTJ52" i="7" l="1"/>
  <c r="BTK51" i="7"/>
  <c r="BTK52" i="7" l="1"/>
  <c r="BTL51" i="7"/>
  <c r="BTL52" i="7" l="1"/>
  <c r="BTM51" i="7"/>
  <c r="BTM52" i="7" l="1"/>
  <c r="BTN51" i="7"/>
  <c r="BTN52" i="7" l="1"/>
  <c r="BTO51" i="7"/>
  <c r="BTO52" i="7" l="1"/>
  <c r="BTP51" i="7"/>
  <c r="BTP52" i="7" l="1"/>
  <c r="BTQ51" i="7"/>
  <c r="BTQ52" i="7" l="1"/>
  <c r="BTR51" i="7"/>
  <c r="BTR52" i="7" l="1"/>
  <c r="BTS51" i="7"/>
  <c r="BTS52" i="7" l="1"/>
  <c r="BTT51" i="7"/>
  <c r="BTT52" i="7" l="1"/>
  <c r="BTU51" i="7"/>
  <c r="BTU52" i="7" l="1"/>
  <c r="BTV51" i="7"/>
  <c r="BTV52" i="7" l="1"/>
  <c r="BTW51" i="7"/>
  <c r="BTW52" i="7" l="1"/>
  <c r="BTX51" i="7"/>
  <c r="BTX52" i="7" l="1"/>
  <c r="BTY51" i="7"/>
  <c r="BTY52" i="7" l="1"/>
  <c r="BTZ51" i="7"/>
  <c r="BTZ52" i="7" l="1"/>
  <c r="BUA51" i="7"/>
  <c r="BUA52" i="7" l="1"/>
  <c r="BUB51" i="7"/>
  <c r="BUB52" i="7" l="1"/>
  <c r="BUC51" i="7"/>
  <c r="BUC52" i="7" l="1"/>
  <c r="BUD51" i="7"/>
  <c r="BUD52" i="7" l="1"/>
  <c r="BUE51" i="7"/>
  <c r="BUE52" i="7" l="1"/>
  <c r="BUF51" i="7"/>
  <c r="BUF52" i="7" l="1"/>
  <c r="BUG51" i="7"/>
  <c r="BUG52" i="7" l="1"/>
  <c r="BUH51" i="7"/>
  <c r="BUH52" i="7" l="1"/>
  <c r="BUI51" i="7"/>
  <c r="BUI52" i="7" l="1"/>
  <c r="BUJ51" i="7"/>
  <c r="BUJ52" i="7" l="1"/>
  <c r="BUK51" i="7"/>
  <c r="BUK52" i="7" l="1"/>
  <c r="BUL51" i="7"/>
  <c r="BUL52" i="7" l="1"/>
  <c r="BUM51" i="7"/>
  <c r="BUM52" i="7" l="1"/>
  <c r="BUN51" i="7"/>
  <c r="BUN52" i="7" l="1"/>
  <c r="BUO51" i="7"/>
  <c r="BUO52" i="7" l="1"/>
  <c r="BUP51" i="7"/>
  <c r="BUP52" i="7" l="1"/>
  <c r="BUQ51" i="7"/>
  <c r="BUQ52" i="7" l="1"/>
  <c r="BUR51" i="7"/>
  <c r="BUR52" i="7" l="1"/>
  <c r="BUS51" i="7"/>
  <c r="BUS52" i="7" l="1"/>
  <c r="BUT51" i="7"/>
  <c r="BUT52" i="7" l="1"/>
  <c r="BUU51" i="7"/>
  <c r="BUU52" i="7" l="1"/>
  <c r="BUV51" i="7"/>
  <c r="BUV52" i="7" l="1"/>
  <c r="BUW51" i="7"/>
  <c r="BUW52" i="7" l="1"/>
  <c r="BUX51" i="7"/>
  <c r="BUX52" i="7" l="1"/>
  <c r="BUY51" i="7"/>
  <c r="BUY52" i="7" l="1"/>
  <c r="BUZ51" i="7"/>
  <c r="BUZ52" i="7" l="1"/>
  <c r="BVA51" i="7"/>
  <c r="BVA52" i="7" l="1"/>
  <c r="BVB51" i="7"/>
  <c r="BVB52" i="7" l="1"/>
  <c r="BVC51" i="7"/>
  <c r="BVC52" i="7" l="1"/>
  <c r="BVD51" i="7"/>
  <c r="BVD52" i="7" l="1"/>
  <c r="BVE51" i="7"/>
  <c r="BVE52" i="7" l="1"/>
  <c r="BVF51" i="7"/>
  <c r="BVF52" i="7" l="1"/>
  <c r="BVG51" i="7"/>
  <c r="BVG52" i="7" l="1"/>
  <c r="BVH51" i="7"/>
  <c r="BVH52" i="7" l="1"/>
  <c r="BVI51" i="7"/>
  <c r="BVI52" i="7" l="1"/>
  <c r="BVJ51" i="7"/>
  <c r="BVJ52" i="7" l="1"/>
  <c r="BVK51" i="7"/>
  <c r="BVK52" i="7" l="1"/>
  <c r="BVL51" i="7"/>
  <c r="BVL52" i="7" l="1"/>
  <c r="BVM51" i="7"/>
  <c r="BVM52" i="7" l="1"/>
  <c r="BVN51" i="7"/>
  <c r="BVN52" i="7" l="1"/>
  <c r="BVO51" i="7"/>
  <c r="BVO52" i="7" l="1"/>
  <c r="BVP51" i="7"/>
  <c r="BVP52" i="7" l="1"/>
  <c r="BVQ51" i="7"/>
  <c r="BVQ52" i="7" l="1"/>
  <c r="BVR51" i="7"/>
  <c r="BVR52" i="7" l="1"/>
  <c r="BVS51" i="7"/>
  <c r="BVS52" i="7" l="1"/>
  <c r="BVT51" i="7"/>
  <c r="BVT52" i="7" l="1"/>
  <c r="BVU51" i="7"/>
  <c r="BVU52" i="7" l="1"/>
  <c r="BVV51" i="7"/>
  <c r="BVV52" i="7" l="1"/>
  <c r="BVW51" i="7"/>
  <c r="BVW52" i="7" l="1"/>
  <c r="BVX51" i="7"/>
  <c r="BVX52" i="7" l="1"/>
  <c r="BVY51" i="7"/>
  <c r="BVY52" i="7" l="1"/>
  <c r="BVZ51" i="7"/>
  <c r="BVZ52" i="7" l="1"/>
  <c r="BWA51" i="7"/>
  <c r="BWA52" i="7" l="1"/>
  <c r="BWB51" i="7"/>
  <c r="BWB52" i="7" l="1"/>
  <c r="BWC51" i="7"/>
  <c r="BWC52" i="7" l="1"/>
  <c r="BWD51" i="7"/>
  <c r="BWD52" i="7" l="1"/>
  <c r="BWE51" i="7"/>
  <c r="BWE52" i="7" l="1"/>
  <c r="BWF51" i="7"/>
  <c r="BWF52" i="7" l="1"/>
  <c r="BWG51" i="7"/>
  <c r="BWG52" i="7" l="1"/>
  <c r="BWH51" i="7"/>
  <c r="BWH52" i="7" l="1"/>
  <c r="BWI51" i="7"/>
  <c r="BWI52" i="7" l="1"/>
  <c r="BWJ51" i="7"/>
  <c r="BWJ52" i="7" l="1"/>
  <c r="BWK51" i="7"/>
  <c r="BWK52" i="7" l="1"/>
  <c r="BWL51" i="7"/>
  <c r="BWL52" i="7" l="1"/>
  <c r="BWM51" i="7"/>
  <c r="BWM52" i="7" l="1"/>
  <c r="BWN51" i="7"/>
  <c r="BWN52" i="7" l="1"/>
  <c r="BWO51" i="7"/>
  <c r="BWO52" i="7" l="1"/>
  <c r="BWP51" i="7"/>
  <c r="BWP52" i="7" l="1"/>
  <c r="BWQ51" i="7"/>
  <c r="BWQ52" i="7" l="1"/>
  <c r="BWR51" i="7"/>
  <c r="BWR52" i="7" l="1"/>
  <c r="BWS51" i="7"/>
  <c r="BWS52" i="7" l="1"/>
  <c r="BWT51" i="7"/>
  <c r="BWT52" i="7" l="1"/>
  <c r="BWU51" i="7"/>
  <c r="BWU52" i="7" l="1"/>
  <c r="BWV51" i="7"/>
  <c r="BWV52" i="7" l="1"/>
  <c r="BWW51" i="7"/>
  <c r="BWW52" i="7" l="1"/>
  <c r="BWX51" i="7"/>
  <c r="BWX52" i="7" l="1"/>
  <c r="BWY51" i="7"/>
  <c r="BWY52" i="7" l="1"/>
  <c r="BWZ51" i="7"/>
  <c r="BWZ52" i="7" l="1"/>
  <c r="BXA51" i="7"/>
  <c r="BXA52" i="7" l="1"/>
  <c r="BXB51" i="7"/>
  <c r="BXB52" i="7" l="1"/>
  <c r="BXC51" i="7"/>
  <c r="BXC52" i="7" l="1"/>
  <c r="BXD51" i="7"/>
  <c r="BXD52" i="7" l="1"/>
  <c r="BXE51" i="7"/>
  <c r="BXE52" i="7" l="1"/>
  <c r="BXF51" i="7"/>
  <c r="BXF52" i="7" l="1"/>
  <c r="BXG51" i="7"/>
  <c r="BXG52" i="7" l="1"/>
  <c r="BXH51" i="7"/>
  <c r="BXH52" i="7" l="1"/>
  <c r="BXI51" i="7"/>
  <c r="BXI52" i="7" l="1"/>
  <c r="BXJ51" i="7"/>
  <c r="BXJ52" i="7" l="1"/>
  <c r="BXK51" i="7"/>
  <c r="BXK52" i="7" l="1"/>
  <c r="BXL51" i="7"/>
  <c r="BXL52" i="7" l="1"/>
  <c r="BXM51" i="7"/>
  <c r="BXM52" i="7" l="1"/>
  <c r="BXN51" i="7"/>
  <c r="BXN52" i="7" l="1"/>
  <c r="BXO51" i="7"/>
  <c r="BXO52" i="7" l="1"/>
  <c r="BXP51" i="7"/>
  <c r="BXP52" i="7" l="1"/>
  <c r="BXQ51" i="7"/>
  <c r="BXQ52" i="7" l="1"/>
  <c r="BXR51" i="7"/>
  <c r="BXR52" i="7" l="1"/>
  <c r="BXS51" i="7"/>
  <c r="BXS52" i="7" l="1"/>
  <c r="BXT51" i="7"/>
  <c r="BXT52" i="7" l="1"/>
  <c r="BXU51" i="7"/>
  <c r="BXU52" i="7" l="1"/>
  <c r="BXV51" i="7"/>
  <c r="BXV52" i="7" l="1"/>
  <c r="BXW51" i="7"/>
  <c r="BXW52" i="7" l="1"/>
  <c r="BXX51" i="7"/>
  <c r="BXX52" i="7" l="1"/>
  <c r="BXY51" i="7"/>
  <c r="BXY52" i="7" l="1"/>
  <c r="BXZ51" i="7"/>
  <c r="BXZ52" i="7" l="1"/>
  <c r="BYA51" i="7"/>
  <c r="BYA52" i="7" l="1"/>
  <c r="BYB51" i="7"/>
  <c r="BYB52" i="7" l="1"/>
  <c r="BYC51" i="7"/>
  <c r="BYC52" i="7" l="1"/>
  <c r="BYD51" i="7"/>
  <c r="BYD52" i="7" l="1"/>
  <c r="BYE51" i="7"/>
  <c r="BYE52" i="7" l="1"/>
  <c r="BYF51" i="7"/>
  <c r="BYF52" i="7" l="1"/>
  <c r="BYG51" i="7"/>
  <c r="BYG52" i="7" l="1"/>
  <c r="BYH51" i="7"/>
  <c r="BYH52" i="7" l="1"/>
  <c r="BYI51" i="7"/>
  <c r="BYI52" i="7" l="1"/>
  <c r="BYJ51" i="7"/>
  <c r="BYJ52" i="7" l="1"/>
  <c r="BYK51" i="7"/>
  <c r="BYK52" i="7" l="1"/>
  <c r="BYL51" i="7"/>
  <c r="BYL52" i="7" l="1"/>
  <c r="BYM51" i="7"/>
  <c r="BYM52" i="7" l="1"/>
  <c r="BYN51" i="7"/>
  <c r="BYN52" i="7" l="1"/>
  <c r="BYO51" i="7"/>
  <c r="BYO52" i="7" l="1"/>
  <c r="BYP51" i="7"/>
  <c r="BYP52" i="7" l="1"/>
  <c r="BYQ51" i="7"/>
  <c r="BYQ52" i="7" l="1"/>
  <c r="BYR51" i="7"/>
  <c r="BYR52" i="7" l="1"/>
  <c r="BYS51" i="7"/>
  <c r="BYS52" i="7" l="1"/>
  <c r="BYT51" i="7"/>
  <c r="BYT52" i="7" l="1"/>
  <c r="BYU51" i="7"/>
  <c r="BYU52" i="7" l="1"/>
  <c r="BYV51" i="7"/>
  <c r="BYV52" i="7" l="1"/>
  <c r="BYW51" i="7"/>
  <c r="BYW52" i="7" l="1"/>
  <c r="BYX51" i="7"/>
  <c r="BYX52" i="7" l="1"/>
  <c r="BYY51" i="7"/>
  <c r="BYY52" i="7" l="1"/>
  <c r="BYZ51" i="7"/>
  <c r="BYZ52" i="7" l="1"/>
  <c r="BZA51" i="7"/>
  <c r="BZA52" i="7" l="1"/>
  <c r="BZB51" i="7"/>
  <c r="BZB52" i="7" l="1"/>
  <c r="BZC51" i="7"/>
  <c r="BZC52" i="7" l="1"/>
  <c r="BZD51" i="7"/>
  <c r="BZD52" i="7" l="1"/>
  <c r="BZE51" i="7"/>
  <c r="BZE52" i="7" l="1"/>
  <c r="BZF51" i="7"/>
  <c r="BZF52" i="7" l="1"/>
  <c r="BZG51" i="7"/>
  <c r="BZG52" i="7" l="1"/>
  <c r="BZH51" i="7"/>
  <c r="BZH52" i="7" l="1"/>
  <c r="BZI51" i="7"/>
  <c r="BZI52" i="7" l="1"/>
  <c r="BZJ51" i="7"/>
  <c r="BZJ52" i="7" l="1"/>
  <c r="BZK51" i="7"/>
  <c r="BZK52" i="7" l="1"/>
  <c r="BZL51" i="7"/>
  <c r="BZL52" i="7" l="1"/>
  <c r="BZM51" i="7"/>
  <c r="BZM52" i="7" l="1"/>
  <c r="BZN51" i="7"/>
  <c r="BZN52" i="7" l="1"/>
  <c r="BZO51" i="7"/>
  <c r="BZO52" i="7" l="1"/>
  <c r="BZP51" i="7"/>
  <c r="BZP52" i="7" l="1"/>
  <c r="BZQ51" i="7"/>
  <c r="BZQ52" i="7" l="1"/>
  <c r="BZR51" i="7"/>
  <c r="BZR52" i="7" l="1"/>
  <c r="BZS51" i="7"/>
  <c r="BZS52" i="7" l="1"/>
  <c r="BZT51" i="7"/>
  <c r="BZT52" i="7" l="1"/>
  <c r="BZU51" i="7"/>
  <c r="BZU52" i="7" l="1"/>
  <c r="BZV51" i="7"/>
  <c r="BZV52" i="7" l="1"/>
  <c r="BZW51" i="7"/>
  <c r="BZW52" i="7" l="1"/>
  <c r="BZX51" i="7"/>
  <c r="BZX52" i="7" l="1"/>
  <c r="BZY51" i="7"/>
  <c r="BZY52" i="7" l="1"/>
  <c r="BZZ51" i="7"/>
  <c r="BZZ52" i="7" l="1"/>
  <c r="CAA51" i="7"/>
  <c r="CAA52" i="7" l="1"/>
  <c r="CAB51" i="7"/>
  <c r="CAB52" i="7" l="1"/>
  <c r="CAC51" i="7"/>
  <c r="CAC52" i="7" l="1"/>
  <c r="CAD51" i="7"/>
  <c r="CAD52" i="7" l="1"/>
  <c r="CAE51" i="7"/>
  <c r="CAE52" i="7" l="1"/>
  <c r="CAF51" i="7"/>
  <c r="CAF52" i="7" l="1"/>
  <c r="CAG51" i="7"/>
  <c r="CAG52" i="7" l="1"/>
  <c r="CAH51" i="7"/>
  <c r="CAH52" i="7" l="1"/>
  <c r="CAI51" i="7"/>
  <c r="CAI52" i="7" l="1"/>
  <c r="CAJ51" i="7"/>
  <c r="CAJ52" i="7" l="1"/>
  <c r="CAK51" i="7"/>
  <c r="CAK52" i="7" l="1"/>
  <c r="CAL51" i="7"/>
  <c r="CAL52" i="7" l="1"/>
  <c r="CAM51" i="7"/>
  <c r="CAM52" i="7" l="1"/>
  <c r="CAN51" i="7"/>
  <c r="CAN52" i="7" l="1"/>
  <c r="CAO51" i="7"/>
  <c r="CAO52" i="7" l="1"/>
  <c r="CAP51" i="7"/>
  <c r="CAP52" i="7" l="1"/>
  <c r="CAQ51" i="7"/>
  <c r="CAQ52" i="7" l="1"/>
  <c r="CAR51" i="7"/>
  <c r="CAR52" i="7" l="1"/>
  <c r="CAS51" i="7"/>
  <c r="CAS52" i="7" l="1"/>
  <c r="CAT51" i="7"/>
  <c r="CAT52" i="7" l="1"/>
  <c r="CAU51" i="7"/>
  <c r="CAU52" i="7" l="1"/>
  <c r="CAV51" i="7"/>
  <c r="CAV52" i="7" l="1"/>
  <c r="CAW51" i="7"/>
  <c r="CAW52" i="7" l="1"/>
  <c r="CAX51" i="7"/>
  <c r="CAX52" i="7" l="1"/>
  <c r="CAY51" i="7"/>
  <c r="CAY52" i="7" l="1"/>
  <c r="CAZ51" i="7"/>
  <c r="CAZ52" i="7" l="1"/>
  <c r="CBA51" i="7"/>
  <c r="CBA52" i="7" l="1"/>
  <c r="CBB51" i="7"/>
  <c r="CBB52" i="7" l="1"/>
  <c r="CBC51" i="7"/>
  <c r="CBC52" i="7" l="1"/>
  <c r="CBD51" i="7"/>
  <c r="CBD52" i="7" l="1"/>
  <c r="CBE51" i="7"/>
  <c r="CBE52" i="7" l="1"/>
  <c r="CBF51" i="7"/>
  <c r="CBF52" i="7" l="1"/>
  <c r="CBG51" i="7"/>
  <c r="CBG52" i="7" l="1"/>
  <c r="CBH51" i="7"/>
  <c r="CBH52" i="7" l="1"/>
  <c r="CBI51" i="7"/>
  <c r="CBI52" i="7" l="1"/>
  <c r="CBJ51" i="7"/>
  <c r="CBJ52" i="7" l="1"/>
  <c r="CBK51" i="7"/>
  <c r="CBK52" i="7" l="1"/>
  <c r="CBL51" i="7"/>
  <c r="CBL52" i="7" l="1"/>
  <c r="CBM51" i="7"/>
  <c r="CBM52" i="7" l="1"/>
  <c r="CBN51" i="7"/>
  <c r="CBN52" i="7" l="1"/>
  <c r="CBO51" i="7"/>
  <c r="CBO52" i="7" l="1"/>
  <c r="CBP51" i="7"/>
  <c r="CBP52" i="7" l="1"/>
  <c r="CBQ51" i="7"/>
  <c r="CBQ52" i="7" l="1"/>
  <c r="CBR51" i="7"/>
  <c r="CBR52" i="7" l="1"/>
  <c r="CBS51" i="7"/>
  <c r="CBS52" i="7" l="1"/>
  <c r="CBT51" i="7"/>
  <c r="CBT52" i="7" l="1"/>
  <c r="CBU51" i="7"/>
  <c r="CBU52" i="7" l="1"/>
  <c r="CBV51" i="7"/>
  <c r="CBV52" i="7" l="1"/>
  <c r="CBW51" i="7"/>
  <c r="CBW52" i="7" l="1"/>
  <c r="CBX51" i="7"/>
  <c r="CBX52" i="7" l="1"/>
  <c r="CBY51" i="7"/>
  <c r="CBY52" i="7" l="1"/>
  <c r="CBZ51" i="7"/>
  <c r="CBZ52" i="7" l="1"/>
  <c r="CCA51" i="7"/>
  <c r="CCA52" i="7" l="1"/>
  <c r="CCB51" i="7"/>
  <c r="CCB52" i="7" l="1"/>
  <c r="CCC51" i="7"/>
  <c r="CCC52" i="7" l="1"/>
  <c r="CCD51" i="7"/>
  <c r="CCD52" i="7" l="1"/>
  <c r="CCE51" i="7"/>
  <c r="CCE52" i="7" l="1"/>
  <c r="CCF51" i="7"/>
  <c r="CCF52" i="7" l="1"/>
  <c r="CCG51" i="7"/>
  <c r="CCG52" i="7" l="1"/>
  <c r="CCH51" i="7"/>
  <c r="CCH52" i="7" l="1"/>
  <c r="CCI51" i="7"/>
  <c r="CCI52" i="7" l="1"/>
  <c r="CCJ51" i="7"/>
  <c r="CCJ52" i="7" l="1"/>
  <c r="CCK51" i="7"/>
  <c r="CCK52" i="7" l="1"/>
  <c r="CCL51" i="7"/>
  <c r="CCL52" i="7" l="1"/>
  <c r="CCM51" i="7"/>
  <c r="CCM52" i="7" l="1"/>
  <c r="CCN51" i="7"/>
  <c r="CCN52" i="7" l="1"/>
  <c r="CCO51" i="7"/>
  <c r="CCO52" i="7" l="1"/>
  <c r="CCP51" i="7"/>
  <c r="CCP52" i="7" l="1"/>
  <c r="CCQ51" i="7"/>
  <c r="CCQ52" i="7" l="1"/>
  <c r="CCR51" i="7"/>
  <c r="CCR52" i="7" l="1"/>
  <c r="CCS51" i="7"/>
  <c r="CCS52" i="7" l="1"/>
  <c r="CCT51" i="7"/>
  <c r="CCT52" i="7" l="1"/>
  <c r="CCU51" i="7"/>
  <c r="CCU52" i="7" l="1"/>
  <c r="CCV51" i="7"/>
  <c r="CCV52" i="7" l="1"/>
  <c r="CCW51" i="7"/>
  <c r="CCW52" i="7" l="1"/>
  <c r="CCX51" i="7"/>
  <c r="CCX52" i="7" l="1"/>
  <c r="CCY51" i="7"/>
  <c r="CCY52" i="7" l="1"/>
  <c r="CCZ51" i="7"/>
  <c r="CCZ52" i="7" l="1"/>
  <c r="CDA51" i="7"/>
  <c r="CDA52" i="7" l="1"/>
  <c r="CDB51" i="7"/>
  <c r="CDB52" i="7" l="1"/>
  <c r="CDC51" i="7"/>
  <c r="CDC52" i="7" l="1"/>
  <c r="CDD51" i="7"/>
  <c r="CDD52" i="7" l="1"/>
  <c r="CDE51" i="7"/>
  <c r="CDE52" i="7" l="1"/>
  <c r="CDF51" i="7"/>
  <c r="CDF52" i="7" l="1"/>
  <c r="CDG51" i="7"/>
  <c r="CDG52" i="7" l="1"/>
  <c r="CDH51" i="7"/>
  <c r="CDH52" i="7" l="1"/>
  <c r="CDI51" i="7"/>
  <c r="CDI52" i="7" l="1"/>
  <c r="CDJ51" i="7"/>
  <c r="CDJ52" i="7" l="1"/>
  <c r="CDK51" i="7"/>
  <c r="CDK52" i="7" l="1"/>
  <c r="CDL51" i="7"/>
  <c r="CDL52" i="7" l="1"/>
  <c r="CDM51" i="7"/>
  <c r="CDM52" i="7" l="1"/>
  <c r="CDN51" i="7"/>
  <c r="CDN52" i="7" l="1"/>
  <c r="CDO51" i="7"/>
  <c r="CDO52" i="7" l="1"/>
  <c r="CDP51" i="7"/>
  <c r="CDP52" i="7" l="1"/>
  <c r="CDQ51" i="7"/>
  <c r="CDQ52" i="7" l="1"/>
  <c r="CDR51" i="7"/>
  <c r="CDR52" i="7" l="1"/>
  <c r="CDS51" i="7"/>
  <c r="CDS52" i="7" l="1"/>
  <c r="CDT51" i="7"/>
  <c r="CDT52" i="7" l="1"/>
  <c r="CDU51" i="7"/>
  <c r="CDU52" i="7" l="1"/>
  <c r="CDV51" i="7"/>
  <c r="CDV52" i="7" l="1"/>
  <c r="CDW51" i="7"/>
  <c r="CDW52" i="7" l="1"/>
  <c r="CDX51" i="7"/>
  <c r="CDX52" i="7" l="1"/>
  <c r="CDY51" i="7"/>
  <c r="CDY52" i="7" l="1"/>
  <c r="CDZ51" i="7"/>
  <c r="CDZ52" i="7" l="1"/>
  <c r="CEA51" i="7"/>
  <c r="CEA52" i="7" l="1"/>
  <c r="CEB51" i="7"/>
  <c r="CEB52" i="7" l="1"/>
  <c r="CEC51" i="7"/>
  <c r="CEC52" i="7" l="1"/>
  <c r="CED51" i="7"/>
  <c r="CED52" i="7" l="1"/>
  <c r="CEE51" i="7"/>
  <c r="CEE52" i="7" l="1"/>
  <c r="CEF51" i="7"/>
  <c r="CEF52" i="7" l="1"/>
  <c r="CEG51" i="7"/>
  <c r="CEG52" i="7" l="1"/>
  <c r="CEH51" i="7"/>
  <c r="CEH52" i="7" l="1"/>
  <c r="CEI51" i="7"/>
  <c r="CEI52" i="7" l="1"/>
  <c r="CEJ51" i="7"/>
  <c r="CEJ52" i="7" l="1"/>
  <c r="CEK51" i="7"/>
  <c r="CEK52" i="7" l="1"/>
  <c r="CEL51" i="7"/>
  <c r="CEL52" i="7" l="1"/>
  <c r="CEM51" i="7"/>
  <c r="CEM52" i="7" l="1"/>
  <c r="CEN51" i="7"/>
  <c r="CEN52" i="7" l="1"/>
  <c r="CEO51" i="7"/>
  <c r="CEO52" i="7" l="1"/>
  <c r="CEP51" i="7"/>
  <c r="CEP52" i="7" l="1"/>
  <c r="CEQ51" i="7"/>
  <c r="CEQ52" i="7" l="1"/>
  <c r="CER51" i="7"/>
  <c r="CER52" i="7" l="1"/>
  <c r="CES51" i="7"/>
  <c r="CES52" i="7" l="1"/>
  <c r="CET51" i="7"/>
  <c r="CET52" i="7" l="1"/>
  <c r="CEU51" i="7"/>
  <c r="CEU52" i="7" l="1"/>
  <c r="CEV51" i="7"/>
  <c r="CEV52" i="7" l="1"/>
  <c r="CEW51" i="7"/>
  <c r="CEW52" i="7" l="1"/>
  <c r="CEX51" i="7"/>
  <c r="CEX52" i="7" l="1"/>
  <c r="CEY51" i="7"/>
  <c r="CEY52" i="7" l="1"/>
  <c r="CEZ51" i="7"/>
  <c r="CEZ52" i="7" l="1"/>
  <c r="CFA51" i="7"/>
  <c r="CFA52" i="7" l="1"/>
  <c r="CFB51" i="7"/>
  <c r="CFB52" i="7" l="1"/>
  <c r="CFC51" i="7"/>
  <c r="CFC52" i="7" l="1"/>
  <c r="CFD51" i="7"/>
  <c r="CFD52" i="7" l="1"/>
  <c r="CFE51" i="7"/>
  <c r="CFE52" i="7" l="1"/>
  <c r="CFF51" i="7"/>
  <c r="CFF52" i="7" l="1"/>
  <c r="CFG51" i="7"/>
  <c r="CFG52" i="7" l="1"/>
  <c r="CFH51" i="7"/>
  <c r="CFH52" i="7" l="1"/>
  <c r="CFI51" i="7"/>
  <c r="CFI52" i="7" l="1"/>
  <c r="CFJ51" i="7"/>
  <c r="CFJ52" i="7" l="1"/>
  <c r="CFK51" i="7"/>
  <c r="CFK52" i="7" l="1"/>
  <c r="CFL51" i="7"/>
  <c r="CFL52" i="7" l="1"/>
  <c r="CFM51" i="7"/>
  <c r="CFM52" i="7" l="1"/>
  <c r="CFN51" i="7"/>
  <c r="CFN52" i="7" l="1"/>
  <c r="CFO51" i="7"/>
  <c r="CFO52" i="7" l="1"/>
  <c r="CFP51" i="7"/>
  <c r="CFP52" i="7" l="1"/>
  <c r="CFQ51" i="7"/>
  <c r="CFQ52" i="7" l="1"/>
  <c r="CFR51" i="7"/>
  <c r="CFR52" i="7" l="1"/>
  <c r="CFS51" i="7"/>
  <c r="CFS52" i="7" l="1"/>
  <c r="CFT51" i="7"/>
  <c r="CFT52" i="7" l="1"/>
  <c r="CFU51" i="7"/>
  <c r="CFU52" i="7" l="1"/>
  <c r="CFV51" i="7"/>
  <c r="CFV52" i="7" l="1"/>
  <c r="CFW51" i="7"/>
  <c r="CFW52" i="7" l="1"/>
  <c r="CFX51" i="7"/>
  <c r="CFX52" i="7" l="1"/>
  <c r="CFY51" i="7"/>
  <c r="CFY52" i="7" l="1"/>
  <c r="CFZ51" i="7"/>
  <c r="CFZ52" i="7" l="1"/>
  <c r="CGA51" i="7"/>
  <c r="CGA52" i="7" l="1"/>
  <c r="CGB51" i="7"/>
  <c r="CGB52" i="7" l="1"/>
  <c r="CGC51" i="7"/>
  <c r="CGC52" i="7" l="1"/>
  <c r="CGD51" i="7"/>
  <c r="CGD52" i="7" l="1"/>
  <c r="CGE51" i="7"/>
  <c r="CGE52" i="7" l="1"/>
  <c r="CGF51" i="7"/>
  <c r="CGF52" i="7" l="1"/>
  <c r="CGG51" i="7"/>
  <c r="CGG52" i="7" l="1"/>
  <c r="CGH51" i="7"/>
  <c r="CGH52" i="7" l="1"/>
  <c r="CGI51" i="7"/>
  <c r="CGI52" i="7" l="1"/>
  <c r="CGJ51" i="7"/>
  <c r="CGJ52" i="7" l="1"/>
  <c r="CGK51" i="7"/>
  <c r="CGK52" i="7" l="1"/>
  <c r="CGL51" i="7"/>
  <c r="CGL52" i="7" l="1"/>
  <c r="CGM51" i="7"/>
  <c r="CGM52" i="7" l="1"/>
  <c r="CGN51" i="7"/>
  <c r="CGN52" i="7" l="1"/>
  <c r="CGO51" i="7"/>
  <c r="CGO52" i="7" l="1"/>
  <c r="CGP51" i="7"/>
  <c r="CGP52" i="7" l="1"/>
  <c r="CGQ51" i="7"/>
  <c r="CGQ52" i="7" l="1"/>
  <c r="CGR51" i="7"/>
  <c r="CGR52" i="7" l="1"/>
  <c r="CGS51" i="7"/>
  <c r="CGS52" i="7" l="1"/>
  <c r="CGT51" i="7"/>
  <c r="CGT52" i="7" l="1"/>
  <c r="CGU51" i="7"/>
  <c r="CGU52" i="7" l="1"/>
  <c r="CGV51" i="7"/>
  <c r="CGV52" i="7" l="1"/>
  <c r="CGW51" i="7"/>
  <c r="CGW52" i="7" l="1"/>
  <c r="CGX51" i="7"/>
  <c r="CGX52" i="7" l="1"/>
  <c r="CGY51" i="7"/>
  <c r="CGY52" i="7" l="1"/>
  <c r="CGZ51" i="7"/>
  <c r="CGZ52" i="7" l="1"/>
  <c r="CHA51" i="7"/>
  <c r="CHA52" i="7" l="1"/>
  <c r="CHB51" i="7"/>
  <c r="CHB52" i="7" l="1"/>
  <c r="CHC51" i="7"/>
  <c r="CHC52" i="7" l="1"/>
  <c r="CHD51" i="7"/>
  <c r="CHD52" i="7" l="1"/>
  <c r="CHE51" i="7"/>
  <c r="CHE52" i="7" l="1"/>
  <c r="CHF51" i="7"/>
  <c r="CHF52" i="7" l="1"/>
  <c r="CHG51" i="7"/>
  <c r="CHG52" i="7" l="1"/>
  <c r="CHH51" i="7"/>
  <c r="CHH52" i="7" l="1"/>
  <c r="CHI51" i="7"/>
  <c r="CHI52" i="7" l="1"/>
  <c r="CHJ51" i="7"/>
  <c r="CHJ52" i="7" l="1"/>
  <c r="CHK51" i="7"/>
  <c r="CHK52" i="7" l="1"/>
  <c r="CHL51" i="7"/>
  <c r="CHL52" i="7" l="1"/>
  <c r="CHM51" i="7"/>
  <c r="CHM52" i="7" l="1"/>
  <c r="CHN51" i="7"/>
  <c r="CHN52" i="7" l="1"/>
  <c r="CHO51" i="7"/>
  <c r="CHO52" i="7" l="1"/>
  <c r="CHP51" i="7"/>
  <c r="CHP52" i="7" l="1"/>
  <c r="CHQ51" i="7"/>
  <c r="CHQ52" i="7" l="1"/>
  <c r="CHR51" i="7"/>
  <c r="CHR52" i="7" l="1"/>
  <c r="CHS51" i="7"/>
  <c r="CHS52" i="7" l="1"/>
  <c r="CHT51" i="7"/>
  <c r="CHT52" i="7" l="1"/>
  <c r="CHU51" i="7"/>
  <c r="CHU52" i="7" l="1"/>
  <c r="CHV51" i="7"/>
  <c r="CHV52" i="7" l="1"/>
  <c r="CHW51" i="7"/>
  <c r="CHW52" i="7" l="1"/>
  <c r="CHX51" i="7"/>
  <c r="CHX52" i="7" l="1"/>
  <c r="CHY51" i="7"/>
  <c r="CHY52" i="7" l="1"/>
  <c r="CHZ51" i="7"/>
  <c r="CHZ52" i="7" l="1"/>
  <c r="CIA51" i="7"/>
  <c r="CIA52" i="7" l="1"/>
  <c r="CIB51" i="7"/>
  <c r="CIB52" i="7" l="1"/>
  <c r="CIC51" i="7"/>
  <c r="CIC52" i="7" l="1"/>
  <c r="CID51" i="7"/>
  <c r="CID52" i="7" l="1"/>
  <c r="CIE51" i="7"/>
  <c r="CIE52" i="7" l="1"/>
  <c r="CIF51" i="7"/>
  <c r="CIF52" i="7" l="1"/>
  <c r="CIG51" i="7"/>
  <c r="CIG52" i="7" l="1"/>
  <c r="CIH51" i="7"/>
  <c r="CIH52" i="7" l="1"/>
  <c r="CII51" i="7"/>
  <c r="CII52" i="7" l="1"/>
  <c r="CIJ51" i="7"/>
  <c r="CIJ52" i="7" l="1"/>
  <c r="CIK51" i="7"/>
  <c r="CIK52" i="7" l="1"/>
  <c r="CIL51" i="7"/>
  <c r="CIL52" i="7" l="1"/>
  <c r="CIM51" i="7"/>
  <c r="CIM52" i="7" l="1"/>
  <c r="CIN51" i="7"/>
  <c r="CIN52" i="7" l="1"/>
  <c r="CIO51" i="7"/>
  <c r="CIO52" i="7" l="1"/>
  <c r="CIP51" i="7"/>
  <c r="CIP52" i="7" l="1"/>
  <c r="CIQ51" i="7"/>
  <c r="CIQ52" i="7" l="1"/>
  <c r="CIR51" i="7"/>
  <c r="CIR52" i="7" l="1"/>
  <c r="CIS51" i="7"/>
  <c r="CIS52" i="7" l="1"/>
  <c r="CIT51" i="7"/>
  <c r="CIT52" i="7" l="1"/>
  <c r="CIU51" i="7"/>
  <c r="CIU52" i="7" l="1"/>
  <c r="CIV51" i="7"/>
  <c r="CIV52" i="7" l="1"/>
  <c r="CIW51" i="7"/>
  <c r="CIW52" i="7" l="1"/>
  <c r="CIX51" i="7"/>
  <c r="CIX52" i="7" l="1"/>
  <c r="CIY51" i="7"/>
  <c r="CIY52" i="7" l="1"/>
  <c r="CIZ51" i="7"/>
  <c r="CIZ52" i="7" l="1"/>
  <c r="CJA51" i="7"/>
  <c r="CJA52" i="7" l="1"/>
  <c r="CJB51" i="7"/>
  <c r="CJB52" i="7" l="1"/>
  <c r="CJC51" i="7"/>
  <c r="CJC52" i="7" l="1"/>
  <c r="CJD51" i="7"/>
  <c r="CJD52" i="7" l="1"/>
  <c r="CJE51" i="7"/>
  <c r="CJE52" i="7" l="1"/>
  <c r="CJF51" i="7"/>
  <c r="CJF52" i="7" l="1"/>
  <c r="CJG51" i="7"/>
  <c r="CJG52" i="7" l="1"/>
  <c r="CJH51" i="7"/>
  <c r="CJH52" i="7" l="1"/>
  <c r="CJI51" i="7"/>
  <c r="CJI52" i="7" l="1"/>
  <c r="CJJ51" i="7"/>
  <c r="CJJ52" i="7" l="1"/>
  <c r="CJK51" i="7"/>
  <c r="CJK52" i="7" l="1"/>
  <c r="CJL51" i="7"/>
  <c r="CJL52" i="7" l="1"/>
  <c r="CJM51" i="7"/>
  <c r="CJM52" i="7" l="1"/>
  <c r="CJN51" i="7"/>
  <c r="CJN52" i="7" l="1"/>
  <c r="CJO51" i="7"/>
  <c r="CJO52" i="7" l="1"/>
  <c r="CJP51" i="7"/>
  <c r="CJP52" i="7" l="1"/>
  <c r="CJQ51" i="7"/>
  <c r="CJQ52" i="7" l="1"/>
  <c r="CJR51" i="7"/>
  <c r="CJR52" i="7" l="1"/>
  <c r="CJS51" i="7"/>
  <c r="CJS52" i="7" l="1"/>
  <c r="CJT51" i="7"/>
  <c r="CJT52" i="7" l="1"/>
  <c r="CJU51" i="7"/>
  <c r="CJU52" i="7" l="1"/>
  <c r="CJV51" i="7"/>
  <c r="CJV52" i="7" l="1"/>
  <c r="CJW51" i="7"/>
  <c r="CJW52" i="7" l="1"/>
  <c r="CJX51" i="7"/>
  <c r="CJX52" i="7" l="1"/>
  <c r="CJY51" i="7"/>
  <c r="CJY52" i="7" l="1"/>
  <c r="CJZ51" i="7"/>
  <c r="CJZ52" i="7" l="1"/>
  <c r="CKA51" i="7"/>
  <c r="CKA52" i="7" l="1"/>
  <c r="CKB51" i="7"/>
  <c r="CKB52" i="7" l="1"/>
  <c r="CKC51" i="7"/>
  <c r="CKC52" i="7" l="1"/>
  <c r="CKD51" i="7"/>
  <c r="CKD52" i="7" l="1"/>
  <c r="CKE51" i="7"/>
  <c r="CKE52" i="7" l="1"/>
  <c r="CKF51" i="7"/>
  <c r="CKF52" i="7" l="1"/>
  <c r="CKG51" i="7"/>
  <c r="CKG52" i="7" l="1"/>
  <c r="CKH51" i="7"/>
  <c r="CKH52" i="7" l="1"/>
  <c r="CKI51" i="7"/>
  <c r="CKI52" i="7" l="1"/>
  <c r="CKJ51" i="7"/>
  <c r="CKJ52" i="7" l="1"/>
  <c r="CKK51" i="7"/>
  <c r="CKK52" i="7" l="1"/>
  <c r="CKL51" i="7"/>
  <c r="CKL52" i="7" l="1"/>
  <c r="CKM51" i="7"/>
  <c r="CKM52" i="7" l="1"/>
  <c r="CKN51" i="7"/>
  <c r="CKN52" i="7" l="1"/>
  <c r="CKO51" i="7"/>
  <c r="CKO52" i="7" l="1"/>
  <c r="CKP51" i="7"/>
  <c r="CKP52" i="7" l="1"/>
  <c r="CKQ51" i="7"/>
  <c r="CKQ52" i="7" l="1"/>
  <c r="CKR51" i="7"/>
  <c r="CKR52" i="7" l="1"/>
  <c r="CKS51" i="7"/>
  <c r="CKS52" i="7" l="1"/>
  <c r="CKT51" i="7"/>
  <c r="CKT52" i="7" l="1"/>
  <c r="CKU51" i="7"/>
  <c r="CKU52" i="7" l="1"/>
  <c r="CKV51" i="7"/>
  <c r="CKV52" i="7" l="1"/>
  <c r="CKW51" i="7"/>
  <c r="CKW52" i="7" l="1"/>
  <c r="CKX51" i="7"/>
  <c r="CKX52" i="7" l="1"/>
  <c r="CKY51" i="7"/>
  <c r="CKY52" i="7" l="1"/>
  <c r="CKZ51" i="7"/>
  <c r="CKZ52" i="7" l="1"/>
  <c r="CLA51" i="7"/>
  <c r="CLA52" i="7" l="1"/>
  <c r="CLB51" i="7"/>
  <c r="CLB52" i="7" l="1"/>
  <c r="CLC51" i="7"/>
  <c r="CLC52" i="7" l="1"/>
  <c r="CLD51" i="7"/>
  <c r="CLD52" i="7" l="1"/>
  <c r="CLE51" i="7"/>
  <c r="CLE52" i="7" l="1"/>
  <c r="CLF51" i="7"/>
  <c r="CLF52" i="7" l="1"/>
  <c r="CLG51" i="7"/>
  <c r="CLG52" i="7" l="1"/>
  <c r="CLH51" i="7"/>
  <c r="CLH52" i="7" l="1"/>
  <c r="CLI51" i="7"/>
  <c r="CLI52" i="7" l="1"/>
  <c r="CLJ51" i="7"/>
  <c r="CLJ52" i="7" l="1"/>
  <c r="CLK51" i="7"/>
  <c r="CLK52" i="7" l="1"/>
  <c r="CLL51" i="7"/>
  <c r="CLL52" i="7" l="1"/>
  <c r="CLM51" i="7"/>
  <c r="CLM52" i="7" l="1"/>
  <c r="CLN51" i="7"/>
  <c r="CLN52" i="7" l="1"/>
  <c r="CLO51" i="7"/>
  <c r="CLO52" i="7" l="1"/>
  <c r="CLP51" i="7"/>
  <c r="CLP52" i="7" l="1"/>
  <c r="CLQ51" i="7"/>
  <c r="CLQ52" i="7" l="1"/>
  <c r="CLR51" i="7"/>
  <c r="CLR52" i="7" l="1"/>
  <c r="CLS51" i="7"/>
  <c r="CLS52" i="7" l="1"/>
  <c r="CLT51" i="7"/>
  <c r="CLT52" i="7" l="1"/>
  <c r="CLU51" i="7"/>
  <c r="CLU52" i="7" l="1"/>
  <c r="CLV51" i="7"/>
  <c r="CLV52" i="7" l="1"/>
  <c r="CLW51" i="7"/>
  <c r="CLW52" i="7" l="1"/>
  <c r="CLX51" i="7"/>
  <c r="CLX52" i="7" l="1"/>
  <c r="CLY51" i="7"/>
  <c r="CLY52" i="7" l="1"/>
  <c r="CLZ51" i="7"/>
  <c r="CLZ52" i="7" l="1"/>
  <c r="CMA51" i="7"/>
  <c r="CMA52" i="7" l="1"/>
  <c r="CMB51" i="7"/>
  <c r="CMB52" i="7" l="1"/>
  <c r="CMC51" i="7"/>
  <c r="CMC52" i="7" l="1"/>
  <c r="CMD51" i="7"/>
  <c r="CMD52" i="7" l="1"/>
  <c r="CME51" i="7"/>
  <c r="CME52" i="7" l="1"/>
  <c r="CMF51" i="7"/>
  <c r="CMF52" i="7" l="1"/>
  <c r="CMG51" i="7"/>
  <c r="CMG52" i="7" l="1"/>
  <c r="CMH51" i="7"/>
  <c r="CMH52" i="7" l="1"/>
  <c r="CMI51" i="7"/>
  <c r="CMI52" i="7" l="1"/>
  <c r="CMJ51" i="7"/>
  <c r="CMJ52" i="7" l="1"/>
  <c r="CMK51" i="7"/>
  <c r="CMK52" i="7" l="1"/>
  <c r="CML51" i="7"/>
  <c r="CML52" i="7" l="1"/>
  <c r="CMM51" i="7"/>
  <c r="CMM52" i="7" l="1"/>
  <c r="CMN51" i="7"/>
  <c r="CMN52" i="7" l="1"/>
  <c r="CMO51" i="7"/>
  <c r="CMO52" i="7" l="1"/>
  <c r="CMP51" i="7"/>
  <c r="CMP52" i="7" l="1"/>
  <c r="CMQ51" i="7"/>
  <c r="CMQ52" i="7" l="1"/>
  <c r="CMR51" i="7"/>
  <c r="CMR52" i="7" l="1"/>
  <c r="CMS51" i="7"/>
  <c r="CMS52" i="7" l="1"/>
  <c r="CMT51" i="7"/>
  <c r="CMT52" i="7" l="1"/>
  <c r="CMU51" i="7"/>
  <c r="CMU52" i="7" l="1"/>
  <c r="CMV51" i="7"/>
  <c r="CMV52" i="7" l="1"/>
  <c r="CMW51" i="7"/>
  <c r="CMW52" i="7" l="1"/>
  <c r="CMX51" i="7"/>
  <c r="CMX52" i="7" l="1"/>
  <c r="CMY51" i="7"/>
  <c r="CMY52" i="7" l="1"/>
  <c r="CMZ51" i="7"/>
  <c r="CMZ52" i="7" l="1"/>
  <c r="CNA51" i="7"/>
  <c r="CNA52" i="7" l="1"/>
  <c r="CNB51" i="7"/>
  <c r="CNB52" i="7" l="1"/>
  <c r="CNC51" i="7"/>
  <c r="CNC52" i="7" l="1"/>
  <c r="CND51" i="7"/>
  <c r="CND52" i="7" l="1"/>
  <c r="CNE51" i="7"/>
  <c r="CNE52" i="7" l="1"/>
  <c r="CNF51" i="7"/>
  <c r="CNF52" i="7" l="1"/>
  <c r="CNG51" i="7"/>
  <c r="CNG52" i="7" l="1"/>
  <c r="CNH51" i="7"/>
  <c r="CNH52" i="7" l="1"/>
  <c r="CNI51" i="7"/>
  <c r="CNI52" i="7" l="1"/>
  <c r="CNJ51" i="7"/>
  <c r="CNJ52" i="7" l="1"/>
  <c r="CNK51" i="7"/>
  <c r="CNK52" i="7" l="1"/>
  <c r="CNL51" i="7"/>
  <c r="CNL52" i="7" l="1"/>
  <c r="CNM51" i="7"/>
  <c r="CNM52" i="7" l="1"/>
  <c r="CNN51" i="7"/>
  <c r="CNN52" i="7" l="1"/>
  <c r="CNO51" i="7"/>
  <c r="CNO52" i="7" l="1"/>
  <c r="CNP51" i="7"/>
  <c r="CNP52" i="7" l="1"/>
  <c r="CNQ51" i="7"/>
  <c r="CNQ52" i="7" l="1"/>
  <c r="CNR51" i="7"/>
  <c r="CNR52" i="7" l="1"/>
  <c r="CNS51" i="7"/>
  <c r="CNS52" i="7" l="1"/>
  <c r="CNT51" i="7"/>
  <c r="CNT52" i="7" l="1"/>
  <c r="CNU51" i="7"/>
  <c r="CNU52" i="7" l="1"/>
  <c r="CNV51" i="7"/>
  <c r="CNV52" i="7" l="1"/>
  <c r="CNW51" i="7"/>
  <c r="CNW52" i="7" l="1"/>
  <c r="CNX51" i="7"/>
  <c r="CNX52" i="7" l="1"/>
  <c r="CNY51" i="7"/>
  <c r="CNY52" i="7" l="1"/>
  <c r="CNZ51" i="7"/>
  <c r="CNZ52" i="7" l="1"/>
  <c r="COA51" i="7"/>
  <c r="COA52" i="7" l="1"/>
  <c r="COB51" i="7"/>
  <c r="COB52" i="7" l="1"/>
  <c r="COC51" i="7"/>
  <c r="COC52" i="7" l="1"/>
  <c r="COD51" i="7"/>
  <c r="COD52" i="7" l="1"/>
  <c r="COE51" i="7"/>
  <c r="COE52" i="7" l="1"/>
  <c r="COF51" i="7"/>
  <c r="COF52" i="7" l="1"/>
  <c r="COG51" i="7"/>
  <c r="COG52" i="7" l="1"/>
  <c r="COH51" i="7"/>
  <c r="COH52" i="7" l="1"/>
  <c r="COI51" i="7"/>
  <c r="COI52" i="7" l="1"/>
  <c r="COJ51" i="7"/>
  <c r="COJ52" i="7" l="1"/>
  <c r="COK51" i="7"/>
  <c r="COK52" i="7" l="1"/>
  <c r="COL51" i="7"/>
  <c r="COL52" i="7" l="1"/>
  <c r="COM51" i="7"/>
  <c r="COM52" i="7" l="1"/>
  <c r="CON51" i="7"/>
  <c r="CON52" i="7" l="1"/>
  <c r="COO51" i="7"/>
  <c r="COO52" i="7" l="1"/>
  <c r="COP51" i="7"/>
  <c r="COP52" i="7" l="1"/>
  <c r="COQ51" i="7"/>
  <c r="COQ52" i="7" l="1"/>
  <c r="COR51" i="7"/>
  <c r="COR52" i="7" l="1"/>
  <c r="COS51" i="7"/>
  <c r="COS52" i="7" l="1"/>
  <c r="COT51" i="7"/>
  <c r="COT52" i="7" l="1"/>
  <c r="COU51" i="7"/>
  <c r="COU52" i="7" l="1"/>
  <c r="COV51" i="7"/>
  <c r="COV52" i="7" l="1"/>
  <c r="COW51" i="7"/>
  <c r="COW52" i="7" l="1"/>
  <c r="COX51" i="7"/>
  <c r="COX52" i="7" l="1"/>
  <c r="COY51" i="7"/>
  <c r="COY52" i="7" l="1"/>
  <c r="COZ51" i="7"/>
  <c r="COZ52" i="7" l="1"/>
  <c r="CPA51" i="7"/>
  <c r="CPA52" i="7" l="1"/>
  <c r="CPB51" i="7"/>
  <c r="CPB52" i="7" l="1"/>
  <c r="CPC51" i="7"/>
  <c r="CPC52" i="7" l="1"/>
  <c r="CPD51" i="7"/>
  <c r="CPD52" i="7" l="1"/>
  <c r="CPE51" i="7"/>
  <c r="CPE52" i="7" l="1"/>
  <c r="CPF51" i="7"/>
  <c r="CPF52" i="7" l="1"/>
  <c r="CPG51" i="7"/>
  <c r="CPG52" i="7" l="1"/>
  <c r="CPH51" i="7"/>
  <c r="CPH52" i="7" l="1"/>
  <c r="CPI51" i="7"/>
  <c r="CPI52" i="7" l="1"/>
  <c r="CPJ51" i="7"/>
  <c r="CPJ52" i="7" l="1"/>
  <c r="CPK51" i="7"/>
  <c r="CPK52" i="7" l="1"/>
  <c r="CPL51" i="7"/>
  <c r="CPL52" i="7" l="1"/>
  <c r="CPM51" i="7"/>
  <c r="CPM52" i="7" l="1"/>
  <c r="CPN51" i="7"/>
  <c r="CPN52" i="7" l="1"/>
  <c r="CPO51" i="7"/>
  <c r="CPO52" i="7" l="1"/>
  <c r="CPP51" i="7"/>
  <c r="CPP52" i="7" l="1"/>
  <c r="CPQ51" i="7"/>
  <c r="CPQ52" i="7" l="1"/>
  <c r="CPR51" i="7"/>
  <c r="CPR52" i="7" l="1"/>
  <c r="CPS51" i="7"/>
  <c r="CPS52" i="7" l="1"/>
  <c r="CPT51" i="7"/>
  <c r="CPT52" i="7" l="1"/>
  <c r="CPU51" i="7"/>
  <c r="CPU52" i="7" l="1"/>
  <c r="CPV51" i="7"/>
  <c r="CPV52" i="7" l="1"/>
  <c r="CPW51" i="7"/>
  <c r="CPW52" i="7" l="1"/>
  <c r="CPX51" i="7"/>
  <c r="CPX52" i="7" l="1"/>
  <c r="CPY51" i="7"/>
  <c r="CPY52" i="7" l="1"/>
  <c r="CPZ51" i="7"/>
  <c r="CPZ52" i="7" l="1"/>
  <c r="CQA51" i="7"/>
  <c r="CQA52" i="7" l="1"/>
  <c r="CQB51" i="7"/>
  <c r="CQB52" i="7" l="1"/>
  <c r="CQC51" i="7"/>
  <c r="CQC52" i="7" l="1"/>
  <c r="CQD51" i="7"/>
  <c r="CQD52" i="7" l="1"/>
  <c r="CQE51" i="7"/>
  <c r="CQE52" i="7" l="1"/>
  <c r="CQF51" i="7"/>
  <c r="CQF52" i="7" l="1"/>
  <c r="CQG51" i="7"/>
  <c r="CQG52" i="7" l="1"/>
  <c r="CQH51" i="7"/>
  <c r="CQH52" i="7" l="1"/>
  <c r="CQI51" i="7"/>
  <c r="CQI52" i="7" l="1"/>
  <c r="CQJ51" i="7"/>
  <c r="CQJ52" i="7" l="1"/>
  <c r="CQK51" i="7"/>
  <c r="CQK52" i="7" l="1"/>
  <c r="CQL51" i="7"/>
  <c r="CQL52" i="7" l="1"/>
  <c r="CQM51" i="7"/>
  <c r="CQM52" i="7" l="1"/>
  <c r="CQN51" i="7"/>
  <c r="CQN52" i="7" l="1"/>
  <c r="CQO51" i="7"/>
  <c r="CQO52" i="7" l="1"/>
  <c r="CQP51" i="7"/>
  <c r="CQP52" i="7" l="1"/>
  <c r="CQQ51" i="7"/>
  <c r="CQQ52" i="7" l="1"/>
  <c r="CQR51" i="7"/>
  <c r="CQR52" i="7" l="1"/>
  <c r="CQS51" i="7"/>
  <c r="CQS52" i="7" l="1"/>
  <c r="CQT51" i="7"/>
  <c r="CQT52" i="7" l="1"/>
  <c r="CQU51" i="7"/>
  <c r="CQU52" i="7" l="1"/>
  <c r="CQV51" i="7"/>
  <c r="CQV52" i="7" l="1"/>
  <c r="CQW51" i="7"/>
  <c r="CQW52" i="7" l="1"/>
  <c r="CQX51" i="7"/>
  <c r="CQX52" i="7" l="1"/>
  <c r="CQY51" i="7"/>
  <c r="CQY52" i="7" l="1"/>
  <c r="CQZ51" i="7"/>
  <c r="CQZ52" i="7" l="1"/>
  <c r="CRA51" i="7"/>
  <c r="CRA52" i="7" l="1"/>
  <c r="CRB51" i="7"/>
  <c r="CRB52" i="7" l="1"/>
  <c r="CRC51" i="7"/>
  <c r="CRC52" i="7" l="1"/>
  <c r="CRD51" i="7"/>
  <c r="CRD52" i="7" l="1"/>
  <c r="CRE51" i="7"/>
  <c r="CRE52" i="7" l="1"/>
  <c r="CRF51" i="7"/>
  <c r="CRF52" i="7" l="1"/>
  <c r="CRG51" i="7"/>
  <c r="CRG52" i="7" l="1"/>
  <c r="CRH51" i="7"/>
  <c r="CRH52" i="7" l="1"/>
  <c r="CRI51" i="7"/>
  <c r="CRI52" i="7" l="1"/>
  <c r="CRJ51" i="7"/>
  <c r="CRJ52" i="7" l="1"/>
  <c r="CRK51" i="7"/>
  <c r="CRK52" i="7" l="1"/>
  <c r="CRL51" i="7"/>
  <c r="CRL52" i="7" l="1"/>
  <c r="CRM51" i="7"/>
  <c r="CRM52" i="7" l="1"/>
  <c r="CRN51" i="7"/>
  <c r="CRN52" i="7" l="1"/>
  <c r="CRO51" i="7"/>
  <c r="CRO52" i="7" l="1"/>
  <c r="CRP51" i="7"/>
  <c r="CRP52" i="7" l="1"/>
  <c r="CRQ51" i="7"/>
  <c r="CRQ52" i="7" l="1"/>
  <c r="CRR51" i="7"/>
  <c r="CRR52" i="7" l="1"/>
  <c r="CRS51" i="7"/>
  <c r="CRS52" i="7" l="1"/>
  <c r="CRT51" i="7"/>
  <c r="CRT52" i="7" l="1"/>
  <c r="CRU51" i="7"/>
  <c r="CRU52" i="7" l="1"/>
  <c r="CRV51" i="7"/>
  <c r="CRV52" i="7" l="1"/>
  <c r="CRW51" i="7"/>
  <c r="CRW52" i="7" l="1"/>
  <c r="CRX51" i="7"/>
  <c r="CRX52" i="7" l="1"/>
  <c r="CRY51" i="7"/>
  <c r="CRY52" i="7" l="1"/>
  <c r="CRZ51" i="7"/>
  <c r="CRZ52" i="7" l="1"/>
  <c r="CSA51" i="7"/>
  <c r="CSA52" i="7" l="1"/>
  <c r="CSB51" i="7"/>
  <c r="CSB52" i="7" l="1"/>
  <c r="CSC51" i="7"/>
  <c r="CSC52" i="7" l="1"/>
  <c r="CSD51" i="7"/>
  <c r="CSD52" i="7" l="1"/>
  <c r="CSE51" i="7"/>
  <c r="CSE52" i="7" l="1"/>
  <c r="CSF51" i="7"/>
  <c r="CSF52" i="7" l="1"/>
  <c r="CSG51" i="7"/>
  <c r="CSG52" i="7" l="1"/>
  <c r="CSH51" i="7"/>
  <c r="CSH52" i="7" l="1"/>
  <c r="CSI51" i="7"/>
  <c r="CSI52" i="7" l="1"/>
  <c r="CSJ51" i="7"/>
  <c r="CSJ52" i="7" l="1"/>
  <c r="CSK51" i="7"/>
  <c r="CSK52" i="7" l="1"/>
  <c r="CSL51" i="7"/>
  <c r="CSL52" i="7" l="1"/>
  <c r="CSM51" i="7"/>
  <c r="CSM52" i="7" l="1"/>
  <c r="CSN51" i="7"/>
  <c r="CSN52" i="7" l="1"/>
  <c r="CSO51" i="7"/>
  <c r="CSO52" i="7" l="1"/>
  <c r="CSP51" i="7"/>
  <c r="CSP52" i="7" l="1"/>
  <c r="CSQ51" i="7"/>
  <c r="CSQ52" i="7" l="1"/>
  <c r="CSR51" i="7"/>
  <c r="CSR52" i="7" l="1"/>
  <c r="CSS51" i="7"/>
  <c r="CSS52" i="7" l="1"/>
  <c r="CST51" i="7"/>
  <c r="CST52" i="7" l="1"/>
  <c r="CSU51" i="7"/>
  <c r="CSU52" i="7" l="1"/>
  <c r="CSV51" i="7"/>
  <c r="CSV52" i="7" l="1"/>
  <c r="CSW51" i="7"/>
  <c r="CSW52" i="7" l="1"/>
  <c r="CSX51" i="7"/>
  <c r="CSX52" i="7" l="1"/>
  <c r="CSY51" i="7"/>
  <c r="CSY52" i="7" l="1"/>
  <c r="CSZ51" i="7"/>
  <c r="CSZ52" i="7" l="1"/>
  <c r="CTA51" i="7"/>
  <c r="CTA52" i="7" l="1"/>
  <c r="CTB51" i="7"/>
  <c r="CTB52" i="7" l="1"/>
  <c r="CTC51" i="7"/>
  <c r="CTC52" i="7" l="1"/>
  <c r="CTD51" i="7"/>
  <c r="CTD52" i="7" l="1"/>
  <c r="CTE51" i="7"/>
  <c r="CTE52" i="7" l="1"/>
  <c r="CTF51" i="7"/>
  <c r="CTF52" i="7" l="1"/>
  <c r="CTG51" i="7"/>
  <c r="CTG52" i="7" l="1"/>
  <c r="CTH51" i="7"/>
  <c r="CTH52" i="7" l="1"/>
  <c r="CTI51" i="7"/>
  <c r="CTI52" i="7" l="1"/>
  <c r="CTJ51" i="7"/>
  <c r="CTJ52" i="7" l="1"/>
  <c r="CTK51" i="7"/>
  <c r="CTK52" i="7" l="1"/>
  <c r="CTL51" i="7"/>
  <c r="CTL52" i="7" l="1"/>
  <c r="CTM51" i="7"/>
  <c r="CTM52" i="7" l="1"/>
  <c r="CTN51" i="7"/>
  <c r="CTN52" i="7" l="1"/>
  <c r="CTO51" i="7"/>
  <c r="CTO52" i="7" l="1"/>
  <c r="CTP51" i="7"/>
  <c r="CTP52" i="7" l="1"/>
  <c r="CTQ51" i="7"/>
  <c r="CTQ52" i="7" l="1"/>
  <c r="CTR51" i="7"/>
  <c r="CTR52" i="7" l="1"/>
  <c r="CTS51" i="7"/>
  <c r="CTS52" i="7" l="1"/>
  <c r="CTT51" i="7"/>
  <c r="CTT52" i="7" l="1"/>
  <c r="CTU51" i="7"/>
  <c r="CTU52" i="7" l="1"/>
  <c r="CTV51" i="7"/>
  <c r="CTV52" i="7" l="1"/>
  <c r="CTW51" i="7"/>
  <c r="CTW52" i="7" l="1"/>
  <c r="CTX51" i="7"/>
  <c r="CTX52" i="7" l="1"/>
  <c r="CTY51" i="7"/>
  <c r="CTY52" i="7" l="1"/>
  <c r="CTZ51" i="7"/>
  <c r="CTZ52" i="7" l="1"/>
  <c r="CUA51" i="7"/>
  <c r="CUA52" i="7" l="1"/>
  <c r="CUB51" i="7"/>
  <c r="CUB52" i="7" l="1"/>
  <c r="CUC51" i="7"/>
  <c r="CUC52" i="7" l="1"/>
  <c r="CUD51" i="7"/>
  <c r="CUD52" i="7" l="1"/>
  <c r="CUE51" i="7"/>
  <c r="CUE52" i="7" l="1"/>
  <c r="CUF51" i="7"/>
  <c r="CUF52" i="7" l="1"/>
  <c r="CUG51" i="7"/>
  <c r="CUG52" i="7" l="1"/>
  <c r="CUH51" i="7"/>
  <c r="CUH52" i="7" l="1"/>
  <c r="CUI51" i="7"/>
  <c r="CUI52" i="7" l="1"/>
  <c r="CUJ51" i="7"/>
  <c r="CUJ52" i="7" l="1"/>
  <c r="CUK51" i="7"/>
  <c r="CUK52" i="7" l="1"/>
  <c r="CUL51" i="7"/>
  <c r="CUL52" i="7" l="1"/>
  <c r="CUM51" i="7"/>
  <c r="CUM52" i="7" l="1"/>
  <c r="CUN51" i="7"/>
  <c r="CUN52" i="7" l="1"/>
  <c r="CUO51" i="7"/>
  <c r="CUO52" i="7" l="1"/>
  <c r="CUP51" i="7"/>
  <c r="CUP52" i="7" l="1"/>
  <c r="CUQ51" i="7"/>
  <c r="CUQ52" i="7" l="1"/>
  <c r="CUR51" i="7"/>
  <c r="CUR52" i="7" l="1"/>
  <c r="CUS51" i="7"/>
  <c r="CUS52" i="7" l="1"/>
  <c r="CUT51" i="7"/>
  <c r="CUT52" i="7" l="1"/>
  <c r="CUU51" i="7"/>
  <c r="CUU52" i="7" l="1"/>
  <c r="CUV51" i="7"/>
  <c r="CUV52" i="7" l="1"/>
  <c r="CUW51" i="7"/>
  <c r="CUW52" i="7" l="1"/>
  <c r="CUX51" i="7"/>
  <c r="CUX52" i="7" l="1"/>
  <c r="CUY51" i="7"/>
  <c r="CUY52" i="7" l="1"/>
  <c r="CUZ51" i="7"/>
  <c r="CUZ52" i="7" l="1"/>
  <c r="CVA51" i="7"/>
  <c r="CVA52" i="7" l="1"/>
  <c r="CVB51" i="7"/>
  <c r="CVB52" i="7" l="1"/>
  <c r="CVC51" i="7"/>
  <c r="CVC52" i="7" l="1"/>
  <c r="CVD51" i="7"/>
  <c r="CVD52" i="7" l="1"/>
  <c r="CVE51" i="7"/>
  <c r="CVE52" i="7" l="1"/>
  <c r="CVF51" i="7"/>
  <c r="CVF52" i="7" l="1"/>
  <c r="CVG51" i="7"/>
  <c r="CVG52" i="7" l="1"/>
  <c r="CVH51" i="7"/>
  <c r="CVH52" i="7" l="1"/>
  <c r="CVI51" i="7"/>
  <c r="CVI52" i="7" l="1"/>
  <c r="CVJ51" i="7"/>
  <c r="CVJ52" i="7" l="1"/>
  <c r="CVK51" i="7"/>
  <c r="CVK52" i="7" l="1"/>
  <c r="CVL51" i="7"/>
  <c r="CVL52" i="7" l="1"/>
  <c r="CVM51" i="7"/>
  <c r="CVM52" i="7" l="1"/>
  <c r="CVN51" i="7"/>
  <c r="CVN52" i="7" l="1"/>
  <c r="CVO51" i="7"/>
  <c r="CVO52" i="7" l="1"/>
  <c r="CVP51" i="7"/>
  <c r="CVP52" i="7" l="1"/>
  <c r="CVQ51" i="7"/>
  <c r="CVQ52" i="7" l="1"/>
  <c r="CVR51" i="7"/>
  <c r="CVR52" i="7" l="1"/>
  <c r="CVS51" i="7"/>
  <c r="CVS52" i="7" l="1"/>
  <c r="CVT51" i="7"/>
  <c r="CVT52" i="7" l="1"/>
  <c r="CVU51" i="7"/>
  <c r="CVU52" i="7" l="1"/>
  <c r="CVV51" i="7"/>
  <c r="CVV52" i="7" l="1"/>
  <c r="CVW51" i="7"/>
  <c r="CVW52" i="7" l="1"/>
  <c r="CVX51" i="7"/>
  <c r="CVX52" i="7" l="1"/>
  <c r="CVY51" i="7"/>
  <c r="CVY52" i="7" l="1"/>
  <c r="CVZ51" i="7"/>
  <c r="CVZ52" i="7" l="1"/>
  <c r="CWA51" i="7"/>
  <c r="CWA52" i="7" l="1"/>
  <c r="CWB51" i="7"/>
  <c r="CWB52" i="7" l="1"/>
  <c r="CWC51" i="7"/>
  <c r="CWC52" i="7" l="1"/>
  <c r="CWD51" i="7"/>
  <c r="CWD52" i="7" l="1"/>
  <c r="CWE51" i="7"/>
  <c r="CWE52" i="7" l="1"/>
  <c r="CWF51" i="7"/>
  <c r="CWF52" i="7" l="1"/>
  <c r="CWG51" i="7"/>
  <c r="CWG52" i="7" l="1"/>
  <c r="CWH51" i="7"/>
  <c r="CWH52" i="7" l="1"/>
  <c r="CWI51" i="7"/>
  <c r="CWI52" i="7" l="1"/>
  <c r="CWJ51" i="7"/>
  <c r="CWJ52" i="7" l="1"/>
  <c r="CWK51" i="7"/>
  <c r="CWK52" i="7" l="1"/>
  <c r="CWL51" i="7"/>
  <c r="CWL52" i="7" l="1"/>
  <c r="CWM51" i="7"/>
  <c r="CWM52" i="7" l="1"/>
  <c r="CWN51" i="7"/>
  <c r="CWN52" i="7" l="1"/>
  <c r="CWO51" i="7"/>
  <c r="CWO52" i="7" l="1"/>
  <c r="CWP51" i="7"/>
  <c r="CWP52" i="7" l="1"/>
  <c r="CWQ51" i="7"/>
  <c r="CWQ52" i="7" l="1"/>
  <c r="CWR51" i="7"/>
  <c r="CWR52" i="7" l="1"/>
  <c r="CWS51" i="7"/>
  <c r="CWS52" i="7" l="1"/>
  <c r="CWT51" i="7"/>
  <c r="CWT52" i="7" l="1"/>
  <c r="CWU51" i="7"/>
  <c r="CWU52" i="7" l="1"/>
  <c r="CWV51" i="7"/>
  <c r="CWV52" i="7" l="1"/>
  <c r="CWW51" i="7"/>
  <c r="CWW52" i="7" l="1"/>
  <c r="CWX51" i="7"/>
  <c r="CWX52" i="7" l="1"/>
  <c r="CWY51" i="7"/>
  <c r="CWY52" i="7" l="1"/>
  <c r="CWZ51" i="7"/>
  <c r="CWZ52" i="7" l="1"/>
  <c r="CXA51" i="7"/>
  <c r="CXA52" i="7" l="1"/>
  <c r="CXB51" i="7"/>
  <c r="CXB52" i="7" l="1"/>
  <c r="CXC51" i="7"/>
  <c r="CXC52" i="7" l="1"/>
  <c r="CXD51" i="7"/>
  <c r="CXD52" i="7" l="1"/>
  <c r="CXE51" i="7"/>
  <c r="CXE52" i="7" l="1"/>
  <c r="CXF51" i="7"/>
  <c r="CXF52" i="7" l="1"/>
  <c r="CXG51" i="7"/>
  <c r="CXG52" i="7" l="1"/>
  <c r="CXH51" i="7"/>
  <c r="CXH52" i="7" l="1"/>
  <c r="CXI51" i="7"/>
  <c r="CXI52" i="7" l="1"/>
  <c r="CXJ51" i="7"/>
  <c r="CXJ52" i="7" l="1"/>
  <c r="CXK51" i="7"/>
  <c r="CXK52" i="7" l="1"/>
  <c r="CXL51" i="7"/>
  <c r="CXL52" i="7" l="1"/>
  <c r="CXM51" i="7"/>
  <c r="CXM52" i="7" l="1"/>
  <c r="CXN51" i="7"/>
  <c r="CXN52" i="7" l="1"/>
  <c r="CXO51" i="7"/>
  <c r="CXO52" i="7" l="1"/>
  <c r="CXP51" i="7"/>
  <c r="CXP52" i="7" l="1"/>
  <c r="CXQ51" i="7"/>
  <c r="CXQ52" i="7" l="1"/>
  <c r="CXR51" i="7"/>
  <c r="CXR52" i="7" l="1"/>
  <c r="CXS51" i="7"/>
  <c r="CXS52" i="7" l="1"/>
  <c r="CXT51" i="7"/>
  <c r="CXT52" i="7" l="1"/>
  <c r="CXU51" i="7"/>
  <c r="CXU52" i="7" l="1"/>
  <c r="CXV51" i="7"/>
  <c r="CXV52" i="7" l="1"/>
  <c r="CXW51" i="7"/>
  <c r="CXW52" i="7" l="1"/>
  <c r="CXX51" i="7"/>
  <c r="CXX52" i="7" l="1"/>
  <c r="CXY51" i="7"/>
  <c r="CXY52" i="7" l="1"/>
  <c r="CXZ51" i="7"/>
  <c r="CXZ52" i="7" l="1"/>
  <c r="CYA51" i="7"/>
  <c r="CYA52" i="7" l="1"/>
  <c r="CYB51" i="7"/>
  <c r="CYB52" i="7" l="1"/>
  <c r="CYC51" i="7"/>
  <c r="CYC52" i="7" l="1"/>
  <c r="CYD51" i="7"/>
  <c r="CYD52" i="7" l="1"/>
  <c r="CYE51" i="7"/>
  <c r="CYE52" i="7" l="1"/>
  <c r="CYF51" i="7"/>
  <c r="CYF52" i="7" l="1"/>
  <c r="CYG51" i="7"/>
  <c r="CYG52" i="7" l="1"/>
  <c r="CYH51" i="7"/>
  <c r="CYH52" i="7" l="1"/>
  <c r="CYI51" i="7"/>
  <c r="CYI52" i="7" l="1"/>
  <c r="CYJ51" i="7"/>
  <c r="CYJ52" i="7" l="1"/>
  <c r="CYK51" i="7"/>
  <c r="CYK52" i="7" l="1"/>
  <c r="CYL51" i="7"/>
  <c r="CYL52" i="7" l="1"/>
  <c r="CYM51" i="7"/>
  <c r="CYM52" i="7" l="1"/>
  <c r="CYN51" i="7"/>
  <c r="CYN52" i="7" l="1"/>
  <c r="CYO51" i="7"/>
  <c r="CYO52" i="7" l="1"/>
  <c r="CYP51" i="7"/>
  <c r="CYP52" i="7" l="1"/>
  <c r="CYQ51" i="7"/>
  <c r="CYQ52" i="7" l="1"/>
  <c r="CYR51" i="7"/>
  <c r="CYR52" i="7" l="1"/>
  <c r="CYS51" i="7"/>
  <c r="CYS52" i="7" l="1"/>
  <c r="CYT51" i="7"/>
  <c r="CYT52" i="7" l="1"/>
  <c r="CYU51" i="7"/>
  <c r="CYU52" i="7" l="1"/>
  <c r="CYV51" i="7"/>
  <c r="CYV52" i="7" l="1"/>
  <c r="CYW51" i="7"/>
  <c r="CYW52" i="7" l="1"/>
  <c r="CYX51" i="7"/>
  <c r="CYX52" i="7" l="1"/>
  <c r="CYY51" i="7"/>
  <c r="CYY52" i="7" l="1"/>
  <c r="CYZ51" i="7"/>
  <c r="CYZ52" i="7" l="1"/>
  <c r="CZA51" i="7"/>
  <c r="CZA52" i="7" l="1"/>
  <c r="CZB51" i="7"/>
  <c r="CZB52" i="7" l="1"/>
  <c r="CZC51" i="7"/>
  <c r="CZC52" i="7" l="1"/>
  <c r="CZD51" i="7"/>
  <c r="CZD52" i="7" l="1"/>
  <c r="CZE51" i="7"/>
  <c r="CZE52" i="7" l="1"/>
  <c r="CZF51" i="7"/>
  <c r="CZF52" i="7" l="1"/>
  <c r="CZG51" i="7"/>
  <c r="CZG52" i="7" l="1"/>
  <c r="CZH51" i="7"/>
  <c r="CZH52" i="7" l="1"/>
  <c r="CZI51" i="7"/>
  <c r="CZI52" i="7" l="1"/>
  <c r="CZJ51" i="7"/>
  <c r="CZJ52" i="7" l="1"/>
  <c r="CZK51" i="7"/>
  <c r="CZK52" i="7" l="1"/>
  <c r="CZL51" i="7"/>
  <c r="CZL52" i="7" l="1"/>
  <c r="CZM51" i="7"/>
  <c r="CZM52" i="7" l="1"/>
  <c r="CZN51" i="7"/>
  <c r="CZN52" i="7" l="1"/>
  <c r="CZO51" i="7"/>
  <c r="CZO52" i="7" l="1"/>
  <c r="CZP51" i="7"/>
  <c r="CZP52" i="7" l="1"/>
  <c r="CZQ51" i="7"/>
  <c r="CZQ52" i="7" l="1"/>
  <c r="CZR51" i="7"/>
  <c r="CZR52" i="7" l="1"/>
  <c r="CZS51" i="7"/>
  <c r="CZS52" i="7" l="1"/>
  <c r="CZT51" i="7"/>
  <c r="CZT52" i="7" l="1"/>
  <c r="CZU51" i="7"/>
  <c r="CZU52" i="7" l="1"/>
  <c r="CZV51" i="7"/>
  <c r="CZV52" i="7" l="1"/>
  <c r="CZW51" i="7"/>
  <c r="CZW52" i="7" l="1"/>
  <c r="CZX51" i="7"/>
  <c r="CZX52" i="7" l="1"/>
  <c r="CZY51" i="7"/>
  <c r="CZY52" i="7" l="1"/>
  <c r="CZZ51" i="7"/>
  <c r="CZZ52" i="7" l="1"/>
  <c r="DAA51" i="7"/>
  <c r="DAA52" i="7" l="1"/>
  <c r="DAB51" i="7"/>
  <c r="DAB52" i="7" l="1"/>
  <c r="DAC51" i="7"/>
  <c r="DAC52" i="7" l="1"/>
  <c r="DAD51" i="7"/>
  <c r="DAD52" i="7" l="1"/>
  <c r="DAE51" i="7"/>
  <c r="DAE52" i="7" l="1"/>
  <c r="DAF51" i="7"/>
  <c r="DAF52" i="7" l="1"/>
  <c r="DAG51" i="7"/>
  <c r="DAG52" i="7" l="1"/>
  <c r="DAH51" i="7"/>
  <c r="DAH52" i="7" l="1"/>
  <c r="DAI51" i="7"/>
  <c r="DAI52" i="7" l="1"/>
  <c r="DAJ51" i="7"/>
  <c r="DAJ52" i="7" l="1"/>
  <c r="DAK51" i="7"/>
  <c r="DAK52" i="7" l="1"/>
  <c r="DAL51" i="7"/>
  <c r="DAL52" i="7" l="1"/>
  <c r="DAM51" i="7"/>
  <c r="DAM52" i="7" l="1"/>
  <c r="DAN51" i="7"/>
  <c r="DAN52" i="7" l="1"/>
  <c r="DAO51" i="7"/>
  <c r="DAO52" i="7" l="1"/>
  <c r="DAP51" i="7"/>
  <c r="DAP52" i="7" l="1"/>
  <c r="DAQ51" i="7"/>
  <c r="DAQ52" i="7" l="1"/>
  <c r="DAR51" i="7"/>
  <c r="DAR52" i="7" l="1"/>
  <c r="DAS51" i="7"/>
  <c r="DAS52" i="7" l="1"/>
  <c r="DAT51" i="7"/>
  <c r="DAT52" i="7" l="1"/>
  <c r="DAU51" i="7"/>
  <c r="DAU52" i="7" l="1"/>
  <c r="DAV51" i="7"/>
  <c r="DAV52" i="7" l="1"/>
  <c r="DAW51" i="7"/>
  <c r="DAW52" i="7" l="1"/>
  <c r="DAX51" i="7"/>
  <c r="DAX52" i="7" l="1"/>
  <c r="DAY51" i="7"/>
  <c r="DAY52" i="7" l="1"/>
  <c r="DAZ51" i="7"/>
  <c r="DAZ52" i="7" l="1"/>
  <c r="DBA51" i="7"/>
  <c r="DBA52" i="7" l="1"/>
  <c r="DBB51" i="7"/>
  <c r="DBB52" i="7" l="1"/>
  <c r="DBC51" i="7"/>
  <c r="DBC52" i="7" l="1"/>
  <c r="DBD51" i="7"/>
  <c r="DBD52" i="7" l="1"/>
  <c r="DBE51" i="7"/>
  <c r="DBE52" i="7" l="1"/>
  <c r="DBF51" i="7"/>
  <c r="DBF52" i="7" l="1"/>
  <c r="DBG51" i="7"/>
  <c r="DBG52" i="7" l="1"/>
  <c r="DBH51" i="7"/>
  <c r="DBH52" i="7" l="1"/>
  <c r="DBI51" i="7"/>
  <c r="DBI52" i="7" l="1"/>
  <c r="DBJ51" i="7"/>
  <c r="DBJ52" i="7" l="1"/>
  <c r="DBK51" i="7"/>
  <c r="DBK52" i="7" l="1"/>
  <c r="DBL51" i="7"/>
  <c r="DBL52" i="7" l="1"/>
  <c r="DBM51" i="7"/>
  <c r="DBM52" i="7" l="1"/>
  <c r="DBN51" i="7"/>
  <c r="DBN52" i="7" l="1"/>
  <c r="DBO51" i="7"/>
  <c r="DBO52" i="7" l="1"/>
  <c r="DBP51" i="7"/>
  <c r="DBP52" i="7" l="1"/>
  <c r="DBQ51" i="7"/>
  <c r="DBQ52" i="7" l="1"/>
  <c r="DBR51" i="7"/>
  <c r="DBR52" i="7" l="1"/>
  <c r="DBS51" i="7"/>
  <c r="DBS52" i="7" l="1"/>
  <c r="DBT51" i="7"/>
  <c r="DBT52" i="7" l="1"/>
  <c r="DBU51" i="7"/>
  <c r="DBU52" i="7" l="1"/>
  <c r="DBV51" i="7"/>
  <c r="DBV52" i="7" l="1"/>
  <c r="DBW51" i="7"/>
  <c r="DBW52" i="7" l="1"/>
  <c r="DBX51" i="7"/>
  <c r="DBX52" i="7" l="1"/>
  <c r="DBY51" i="7"/>
  <c r="DBY52" i="7" l="1"/>
  <c r="DBZ51" i="7"/>
  <c r="DBZ52" i="7" l="1"/>
  <c r="DCA51" i="7"/>
  <c r="DCA52" i="7" l="1"/>
  <c r="DCB51" i="7"/>
  <c r="DCB52" i="7" l="1"/>
  <c r="DCC51" i="7"/>
  <c r="DCC52" i="7" l="1"/>
  <c r="DCD51" i="7"/>
  <c r="DCD52" i="7" l="1"/>
  <c r="DCE51" i="7"/>
  <c r="DCE52" i="7" l="1"/>
  <c r="DCF51" i="7"/>
  <c r="DCF52" i="7" l="1"/>
  <c r="DCG51" i="7"/>
  <c r="DCG52" i="7" l="1"/>
  <c r="DCH51" i="7"/>
  <c r="DCH52" i="7" l="1"/>
  <c r="DCI51" i="7"/>
  <c r="DCI52" i="7" l="1"/>
  <c r="DCJ51" i="7"/>
  <c r="DCJ52" i="7" l="1"/>
  <c r="DCK51" i="7"/>
  <c r="DCK52" i="7" l="1"/>
  <c r="DCL51" i="7"/>
  <c r="DCL52" i="7" l="1"/>
  <c r="DCM51" i="7"/>
  <c r="DCM52" i="7" l="1"/>
  <c r="DCN51" i="7"/>
  <c r="DCN52" i="7" l="1"/>
  <c r="DCO51" i="7"/>
  <c r="DCO52" i="7" l="1"/>
  <c r="DCP51" i="7"/>
  <c r="DCP52" i="7" l="1"/>
  <c r="DCQ51" i="7"/>
  <c r="DCQ52" i="7" l="1"/>
  <c r="DCR51" i="7"/>
  <c r="DCR52" i="7" l="1"/>
  <c r="DCS51" i="7"/>
  <c r="DCS52" i="7" l="1"/>
  <c r="DCT51" i="7"/>
  <c r="DCT52" i="7" l="1"/>
  <c r="DCU51" i="7"/>
  <c r="DCU52" i="7" l="1"/>
  <c r="DCV51" i="7"/>
  <c r="DCV52" i="7" l="1"/>
  <c r="DCW51" i="7"/>
  <c r="DCW52" i="7" l="1"/>
  <c r="DCX51" i="7"/>
  <c r="DCX52" i="7" l="1"/>
  <c r="DCY51" i="7"/>
  <c r="DCY52" i="7" l="1"/>
  <c r="DCZ51" i="7"/>
  <c r="DCZ52" i="7" l="1"/>
  <c r="DDA51" i="7"/>
  <c r="DDA52" i="7" l="1"/>
  <c r="DDB51" i="7"/>
  <c r="DDB52" i="7" l="1"/>
  <c r="DDC51" i="7"/>
  <c r="DDC52" i="7" l="1"/>
  <c r="DDD51" i="7"/>
  <c r="DDD52" i="7" l="1"/>
  <c r="DDE51" i="7"/>
  <c r="DDE52" i="7" l="1"/>
  <c r="DDF51" i="7"/>
  <c r="DDF52" i="7" l="1"/>
  <c r="DDG51" i="7"/>
  <c r="DDG52" i="7" l="1"/>
  <c r="DDH51" i="7"/>
  <c r="DDH52" i="7" l="1"/>
  <c r="DDI51" i="7"/>
  <c r="DDI52" i="7" l="1"/>
  <c r="DDJ51" i="7"/>
  <c r="DDJ52" i="7" l="1"/>
  <c r="DDK51" i="7"/>
  <c r="DDK52" i="7" l="1"/>
  <c r="DDL51" i="7"/>
  <c r="DDL52" i="7" l="1"/>
  <c r="DDM51" i="7"/>
  <c r="DDM52" i="7" l="1"/>
  <c r="DDN51" i="7"/>
  <c r="DDN52" i="7" l="1"/>
  <c r="DDO51" i="7"/>
  <c r="DDO52" i="7" l="1"/>
  <c r="DDP51" i="7"/>
  <c r="DDP52" i="7" l="1"/>
  <c r="DDQ51" i="7"/>
  <c r="DDQ52" i="7" l="1"/>
  <c r="DDR51" i="7"/>
  <c r="DDR52" i="7" l="1"/>
  <c r="DDS51" i="7"/>
  <c r="DDS52" i="7" l="1"/>
  <c r="DDT51" i="7"/>
  <c r="DDT52" i="7" l="1"/>
  <c r="DDU51" i="7"/>
  <c r="DDU52" i="7" l="1"/>
  <c r="DDV51" i="7"/>
  <c r="DDV52" i="7" l="1"/>
  <c r="DDW51" i="7"/>
  <c r="DDW52" i="7" l="1"/>
  <c r="DDX51" i="7"/>
  <c r="DDX52" i="7" l="1"/>
  <c r="DDY51" i="7"/>
  <c r="DDY52" i="7" l="1"/>
  <c r="DDZ51" i="7"/>
  <c r="DDZ52" i="7" l="1"/>
  <c r="DEA51" i="7"/>
  <c r="DEA52" i="7" l="1"/>
  <c r="DEB51" i="7"/>
  <c r="DEB52" i="7" l="1"/>
  <c r="DEC51" i="7"/>
  <c r="DEC52" i="7" l="1"/>
  <c r="DED51" i="7"/>
  <c r="DED52" i="7" l="1"/>
  <c r="DEE51" i="7"/>
  <c r="DEE52" i="7" l="1"/>
  <c r="DEF51" i="7"/>
  <c r="DEF52" i="7" l="1"/>
  <c r="DEG51" i="7"/>
  <c r="DEG52" i="7" l="1"/>
  <c r="DEH51" i="7"/>
  <c r="DEH52" i="7" l="1"/>
  <c r="DEI51" i="7"/>
  <c r="DEI52" i="7" l="1"/>
  <c r="DEJ51" i="7"/>
  <c r="DEJ52" i="7" l="1"/>
  <c r="DEK51" i="7"/>
  <c r="DEK52" i="7" l="1"/>
  <c r="DEL51" i="7"/>
  <c r="DEL52" i="7" l="1"/>
  <c r="DEM51" i="7"/>
  <c r="DEM52" i="7" l="1"/>
  <c r="DEN51" i="7"/>
  <c r="DEN52" i="7" l="1"/>
  <c r="DEO51" i="7"/>
  <c r="DEO52" i="7" l="1"/>
  <c r="DEP51" i="7"/>
  <c r="DEP52" i="7" l="1"/>
  <c r="DEQ51" i="7"/>
  <c r="DEQ52" i="7" l="1"/>
  <c r="DER51" i="7"/>
  <c r="DER52" i="7" l="1"/>
  <c r="DES51" i="7"/>
  <c r="DES52" i="7" l="1"/>
  <c r="DET51" i="7"/>
  <c r="DET52" i="7" l="1"/>
  <c r="DEU51" i="7"/>
  <c r="DEU52" i="7" l="1"/>
  <c r="DEV51" i="7"/>
  <c r="DEV52" i="7" l="1"/>
  <c r="DEW51" i="7"/>
  <c r="DEW52" i="7" l="1"/>
  <c r="DEX51" i="7"/>
  <c r="DEX52" i="7" l="1"/>
  <c r="DEY51" i="7"/>
  <c r="DEY52" i="7" l="1"/>
  <c r="DEZ51" i="7"/>
  <c r="DEZ52" i="7" l="1"/>
  <c r="DFA51" i="7"/>
  <c r="DFA52" i="7" l="1"/>
  <c r="DFB51" i="7"/>
  <c r="DFB52" i="7" l="1"/>
  <c r="DFC51" i="7"/>
  <c r="DFC52" i="7" l="1"/>
  <c r="DFD51" i="7"/>
  <c r="DFD52" i="7" l="1"/>
  <c r="DFE51" i="7"/>
  <c r="DFE52" i="7" l="1"/>
  <c r="DFF51" i="7"/>
  <c r="DFF52" i="7" l="1"/>
  <c r="DFG51" i="7"/>
  <c r="DFG52" i="7" l="1"/>
  <c r="DFH51" i="7"/>
  <c r="DFH52" i="7" l="1"/>
  <c r="DFI51" i="7"/>
  <c r="DFI52" i="7" l="1"/>
  <c r="DFJ51" i="7"/>
  <c r="DFJ52" i="7" l="1"/>
  <c r="DFK51" i="7"/>
  <c r="DFK52" i="7" l="1"/>
  <c r="DFL51" i="7"/>
  <c r="DFL52" i="7" l="1"/>
  <c r="DFM51" i="7"/>
  <c r="DFM52" i="7" l="1"/>
  <c r="DFN51" i="7"/>
  <c r="DFN52" i="7" l="1"/>
  <c r="DFO51" i="7"/>
  <c r="DFO52" i="7" l="1"/>
  <c r="DFP51" i="7"/>
  <c r="DFP52" i="7" l="1"/>
  <c r="DFQ51" i="7"/>
  <c r="DFQ52" i="7" l="1"/>
  <c r="DFR51" i="7"/>
  <c r="DFR52" i="7" l="1"/>
  <c r="DFS51" i="7"/>
  <c r="DFS52" i="7" l="1"/>
  <c r="DFT51" i="7"/>
  <c r="DFT52" i="7" l="1"/>
  <c r="DFU51" i="7"/>
  <c r="DFU52" i="7" l="1"/>
  <c r="DFV51" i="7"/>
  <c r="DFV52" i="7" l="1"/>
  <c r="DFW51" i="7"/>
  <c r="DFW52" i="7" l="1"/>
  <c r="DFX51" i="7"/>
  <c r="DFX52" i="7" l="1"/>
  <c r="DFY51" i="7"/>
  <c r="DFY52" i="7" l="1"/>
  <c r="DFZ51" i="7"/>
  <c r="DFZ52" i="7" l="1"/>
  <c r="DGA51" i="7"/>
  <c r="DGA52" i="7" l="1"/>
  <c r="DGB51" i="7"/>
  <c r="DGB52" i="7" l="1"/>
  <c r="DGC51" i="7"/>
  <c r="DGC52" i="7" l="1"/>
  <c r="DGD51" i="7"/>
  <c r="DGD52" i="7" l="1"/>
  <c r="DGE51" i="7"/>
  <c r="DGE52" i="7" l="1"/>
  <c r="DGF51" i="7"/>
  <c r="DGF52" i="7" l="1"/>
  <c r="DGG51" i="7"/>
  <c r="DGG52" i="7" l="1"/>
  <c r="DGH51" i="7"/>
  <c r="DGH52" i="7" l="1"/>
  <c r="DGI51" i="7"/>
  <c r="DGI52" i="7" l="1"/>
  <c r="DGJ51" i="7"/>
  <c r="DGJ52" i="7" l="1"/>
  <c r="DGK51" i="7"/>
  <c r="DGK52" i="7" l="1"/>
  <c r="DGL51" i="7"/>
  <c r="DGL52" i="7" l="1"/>
  <c r="DGM51" i="7"/>
  <c r="DGM52" i="7" l="1"/>
  <c r="DGN51" i="7"/>
  <c r="DGN52" i="7" l="1"/>
  <c r="DGO51" i="7"/>
  <c r="DGO52" i="7" l="1"/>
  <c r="DGP51" i="7"/>
  <c r="DGP52" i="7" l="1"/>
  <c r="DGQ51" i="7"/>
  <c r="DGQ52" i="7" l="1"/>
  <c r="DGR51" i="7"/>
  <c r="DGR52" i="7" l="1"/>
  <c r="DGS51" i="7"/>
  <c r="DGS52" i="7" l="1"/>
  <c r="DGT51" i="7"/>
  <c r="DGT52" i="7" l="1"/>
  <c r="DGU51" i="7"/>
  <c r="DGU52" i="7" l="1"/>
  <c r="DGV51" i="7"/>
  <c r="DGV52" i="7" l="1"/>
  <c r="DGW51" i="7"/>
  <c r="DGW52" i="7" l="1"/>
  <c r="DGX51" i="7"/>
  <c r="DGX52" i="7" l="1"/>
  <c r="DGY51" i="7"/>
  <c r="DGY52" i="7" l="1"/>
  <c r="DGZ51" i="7"/>
  <c r="DGZ52" i="7" l="1"/>
  <c r="DHA51" i="7"/>
  <c r="DHA52" i="7" l="1"/>
  <c r="DHB51" i="7"/>
  <c r="DHB52" i="7" l="1"/>
  <c r="DHC51" i="7"/>
  <c r="DHC52" i="7" l="1"/>
  <c r="DHD51" i="7"/>
  <c r="DHD52" i="7" l="1"/>
  <c r="DHE51" i="7"/>
  <c r="DHE52" i="7" l="1"/>
  <c r="DHF51" i="7"/>
  <c r="DHF52" i="7" l="1"/>
  <c r="DHG51" i="7"/>
  <c r="DHG52" i="7" l="1"/>
  <c r="DHH51" i="7"/>
  <c r="DHH52" i="7" l="1"/>
  <c r="DHI51" i="7"/>
  <c r="DHI52" i="7" l="1"/>
  <c r="DHJ51" i="7"/>
  <c r="DHJ52" i="7" l="1"/>
  <c r="DHK51" i="7"/>
  <c r="DHK52" i="7" l="1"/>
  <c r="DHL51" i="7"/>
  <c r="DHL52" i="7" l="1"/>
  <c r="DHM51" i="7"/>
  <c r="DHM52" i="7" l="1"/>
  <c r="DHN51" i="7"/>
  <c r="DHN52" i="7" l="1"/>
  <c r="DHO51" i="7"/>
  <c r="DHO52" i="7" l="1"/>
  <c r="DHP51" i="7"/>
  <c r="DHP52" i="7" l="1"/>
  <c r="DHQ51" i="7"/>
  <c r="DHQ52" i="7" l="1"/>
  <c r="DHR51" i="7"/>
  <c r="DHR52" i="7" l="1"/>
  <c r="DHS51" i="7"/>
  <c r="DHS52" i="7" l="1"/>
  <c r="DHT51" i="7"/>
  <c r="DHT52" i="7" l="1"/>
  <c r="DHU51" i="7"/>
  <c r="DHU52" i="7" l="1"/>
  <c r="DHV51" i="7"/>
  <c r="DHV52" i="7" l="1"/>
  <c r="DHW51" i="7"/>
  <c r="DHW52" i="7" l="1"/>
  <c r="DHX51" i="7"/>
  <c r="DHX52" i="7" l="1"/>
  <c r="DHY51" i="7"/>
  <c r="DHY52" i="7" l="1"/>
  <c r="DHZ51" i="7"/>
  <c r="DHZ52" i="7" l="1"/>
  <c r="DIA51" i="7"/>
  <c r="DIA52" i="7" l="1"/>
  <c r="DIB51" i="7"/>
  <c r="DIB52" i="7" l="1"/>
  <c r="DIC51" i="7"/>
  <c r="DIC52" i="7" l="1"/>
  <c r="DID51" i="7"/>
  <c r="DID52" i="7" l="1"/>
  <c r="DIE51" i="7"/>
  <c r="DIE52" i="7" l="1"/>
  <c r="DIF51" i="7"/>
  <c r="DIF52" i="7" l="1"/>
  <c r="DIG51" i="7"/>
  <c r="DIG52" i="7" l="1"/>
  <c r="DIH51" i="7"/>
  <c r="DIH52" i="7" l="1"/>
  <c r="DII51" i="7"/>
  <c r="DII52" i="7" l="1"/>
  <c r="DIJ51" i="7"/>
  <c r="DIJ52" i="7" l="1"/>
  <c r="DIK51" i="7"/>
  <c r="DIK52" i="7" l="1"/>
  <c r="DIL51" i="7"/>
  <c r="DIL52" i="7" l="1"/>
  <c r="DIM51" i="7"/>
  <c r="DIM52" i="7" l="1"/>
  <c r="DIN51" i="7"/>
  <c r="DIN52" i="7" l="1"/>
  <c r="DIO51" i="7"/>
  <c r="DIO52" i="7" l="1"/>
  <c r="DIP51" i="7"/>
  <c r="DIP52" i="7" l="1"/>
  <c r="DIQ51" i="7"/>
  <c r="DIQ52" i="7" l="1"/>
  <c r="DIR51" i="7"/>
  <c r="DIR52" i="7" l="1"/>
  <c r="DIS51" i="7"/>
  <c r="DIS52" i="7" l="1"/>
  <c r="DIT51" i="7"/>
  <c r="DIT52" i="7" l="1"/>
  <c r="DIU51" i="7"/>
  <c r="DIU52" i="7" l="1"/>
  <c r="DIV51" i="7"/>
  <c r="DIV52" i="7" l="1"/>
  <c r="DIW51" i="7"/>
  <c r="DIW52" i="7" l="1"/>
  <c r="DIX51" i="7"/>
  <c r="DIX52" i="7" l="1"/>
  <c r="DIY51" i="7"/>
  <c r="DIY52" i="7" l="1"/>
  <c r="DIZ51" i="7"/>
  <c r="DIZ52" i="7" l="1"/>
  <c r="DJA51" i="7"/>
  <c r="DJA52" i="7" l="1"/>
  <c r="DJB51" i="7"/>
  <c r="DJB52" i="7" l="1"/>
  <c r="DJC51" i="7"/>
  <c r="DJC52" i="7" l="1"/>
  <c r="DJD51" i="7"/>
  <c r="DJD52" i="7" l="1"/>
  <c r="DJE51" i="7"/>
  <c r="DJE52" i="7" l="1"/>
  <c r="DJF51" i="7"/>
  <c r="DJF52" i="7" l="1"/>
  <c r="DJG51" i="7"/>
  <c r="DJG52" i="7" l="1"/>
  <c r="DJH51" i="7"/>
  <c r="DJH52" i="7" l="1"/>
  <c r="DJI51" i="7"/>
  <c r="DJI52" i="7" l="1"/>
  <c r="DJJ51" i="7"/>
  <c r="DJJ52" i="7" l="1"/>
  <c r="DJK51" i="7"/>
  <c r="DJK52" i="7" l="1"/>
  <c r="DJL51" i="7"/>
  <c r="DJL52" i="7" l="1"/>
  <c r="DJM51" i="7"/>
  <c r="DJM52" i="7" l="1"/>
  <c r="DJN51" i="7"/>
  <c r="DJN52" i="7" l="1"/>
  <c r="DJO51" i="7"/>
  <c r="DJO52" i="7" l="1"/>
  <c r="DJP51" i="7"/>
  <c r="DJP52" i="7" l="1"/>
  <c r="DJQ51" i="7"/>
  <c r="DJQ52" i="7" l="1"/>
  <c r="DJR51" i="7"/>
  <c r="DJR52" i="7" l="1"/>
  <c r="DJS51" i="7"/>
  <c r="DJS52" i="7" l="1"/>
  <c r="DJT51" i="7"/>
  <c r="DJT52" i="7" l="1"/>
  <c r="DJU51" i="7"/>
  <c r="DJU52" i="7" l="1"/>
  <c r="DJV51" i="7"/>
  <c r="DJV52" i="7" l="1"/>
  <c r="DJW51" i="7"/>
  <c r="DJW52" i="7" l="1"/>
  <c r="DJX51" i="7"/>
  <c r="DJX52" i="7" l="1"/>
  <c r="DJY51" i="7"/>
  <c r="DJY52" i="7" l="1"/>
  <c r="DJZ51" i="7"/>
  <c r="DJZ52" i="7" l="1"/>
  <c r="DKA51" i="7"/>
  <c r="DKA52" i="7" l="1"/>
  <c r="DKB51" i="7"/>
  <c r="DKB52" i="7" l="1"/>
  <c r="DKC51" i="7"/>
  <c r="DKC52" i="7" l="1"/>
  <c r="DKD51" i="7"/>
  <c r="DKD52" i="7" l="1"/>
  <c r="DKE51" i="7"/>
  <c r="DKE52" i="7" l="1"/>
  <c r="DKF51" i="7"/>
  <c r="DKF52" i="7" l="1"/>
  <c r="DKG51" i="7"/>
  <c r="DKG52" i="7" l="1"/>
  <c r="DKH51" i="7"/>
  <c r="DKH52" i="7" l="1"/>
  <c r="DKI51" i="7"/>
  <c r="DKI52" i="7" l="1"/>
  <c r="DKJ51" i="7"/>
  <c r="DKJ52" i="7" l="1"/>
  <c r="DKK51" i="7"/>
  <c r="DKK52" i="7" l="1"/>
  <c r="DKL51" i="7"/>
  <c r="DKL52" i="7" l="1"/>
  <c r="DKM51" i="7"/>
  <c r="DKM52" i="7" l="1"/>
  <c r="DKN51" i="7"/>
  <c r="DKN52" i="7" l="1"/>
  <c r="DKO51" i="7"/>
  <c r="DKO52" i="7" l="1"/>
  <c r="DKP51" i="7"/>
  <c r="DKP52" i="7" l="1"/>
  <c r="DKQ51" i="7"/>
  <c r="DKQ52" i="7" l="1"/>
  <c r="DKR51" i="7"/>
  <c r="DKR52" i="7" l="1"/>
  <c r="DKS51" i="7"/>
  <c r="DKS52" i="7" l="1"/>
  <c r="DKT51" i="7"/>
  <c r="DKT52" i="7" l="1"/>
  <c r="DKU51" i="7"/>
  <c r="DKU52" i="7" l="1"/>
  <c r="DKV51" i="7"/>
  <c r="DKV52" i="7" l="1"/>
  <c r="DKW51" i="7"/>
  <c r="DKW52" i="7" l="1"/>
  <c r="DKX51" i="7"/>
  <c r="DKX52" i="7" l="1"/>
  <c r="DKY51" i="7"/>
  <c r="DKY52" i="7" l="1"/>
  <c r="DKZ51" i="7"/>
  <c r="DKZ52" i="7" l="1"/>
  <c r="DLA51" i="7"/>
  <c r="DLA52" i="7" l="1"/>
  <c r="DLB51" i="7"/>
  <c r="DLB52" i="7" l="1"/>
  <c r="DLC51" i="7"/>
  <c r="DLC52" i="7" l="1"/>
  <c r="DLD51" i="7"/>
  <c r="DLD52" i="7" l="1"/>
  <c r="DLE51" i="7"/>
  <c r="DLE52" i="7" l="1"/>
  <c r="DLF51" i="7"/>
  <c r="DLF52" i="7" l="1"/>
  <c r="DLG51" i="7"/>
  <c r="DLG52" i="7" l="1"/>
  <c r="DLH51" i="7"/>
  <c r="DLH52" i="7" l="1"/>
  <c r="DLI51" i="7"/>
  <c r="DLI52" i="7" l="1"/>
  <c r="DLJ51" i="7"/>
  <c r="DLJ52" i="7" l="1"/>
  <c r="DLK51" i="7"/>
  <c r="DLK52" i="7" l="1"/>
  <c r="DLL51" i="7"/>
  <c r="DLL52" i="7" l="1"/>
  <c r="DLM51" i="7"/>
  <c r="DLM52" i="7" l="1"/>
  <c r="DLN51" i="7"/>
  <c r="DLN52" i="7" l="1"/>
  <c r="DLO51" i="7"/>
  <c r="DLO52" i="7" l="1"/>
  <c r="DLP51" i="7"/>
  <c r="DLP52" i="7" l="1"/>
  <c r="DLQ51" i="7"/>
  <c r="DLQ52" i="7" l="1"/>
  <c r="DLR51" i="7"/>
  <c r="DLR52" i="7" l="1"/>
  <c r="DLS51" i="7"/>
  <c r="DLS52" i="7" l="1"/>
  <c r="DLT51" i="7"/>
  <c r="DLT52" i="7" l="1"/>
  <c r="DLU51" i="7"/>
  <c r="DLU52" i="7" l="1"/>
  <c r="DLV51" i="7"/>
  <c r="DLV52" i="7" l="1"/>
  <c r="DLW51" i="7"/>
  <c r="DLW52" i="7" l="1"/>
  <c r="DLX51" i="7"/>
  <c r="DLX52" i="7" l="1"/>
  <c r="DLY51" i="7"/>
  <c r="DLY52" i="7" l="1"/>
  <c r="DLZ51" i="7"/>
  <c r="DLZ52" i="7" l="1"/>
  <c r="DMA51" i="7"/>
  <c r="DMA52" i="7" l="1"/>
  <c r="DMB51" i="7"/>
  <c r="DMB52" i="7" l="1"/>
  <c r="DMC51" i="7"/>
  <c r="DMC52" i="7" l="1"/>
  <c r="DMD51" i="7"/>
  <c r="DMD52" i="7" l="1"/>
  <c r="DME51" i="7"/>
  <c r="DME52" i="7" l="1"/>
  <c r="DMF51" i="7"/>
  <c r="DMF52" i="7" l="1"/>
  <c r="DMG51" i="7"/>
  <c r="DMG52" i="7" l="1"/>
  <c r="DMH51" i="7"/>
  <c r="DMH52" i="7" l="1"/>
  <c r="DMI51" i="7"/>
  <c r="DMI52" i="7" l="1"/>
  <c r="DMJ51" i="7"/>
  <c r="DMJ52" i="7" l="1"/>
  <c r="DMK51" i="7"/>
  <c r="DMK52" i="7" l="1"/>
  <c r="DML51" i="7"/>
  <c r="DML52" i="7" l="1"/>
  <c r="DMM51" i="7"/>
  <c r="DMM52" i="7" l="1"/>
  <c r="DMN51" i="7"/>
  <c r="DMN52" i="7" l="1"/>
  <c r="DMO51" i="7"/>
  <c r="DMO52" i="7" l="1"/>
  <c r="DMP51" i="7"/>
  <c r="DMP52" i="7" l="1"/>
  <c r="DMQ51" i="7"/>
  <c r="DMQ52" i="7" l="1"/>
  <c r="DMR51" i="7"/>
  <c r="DMR52" i="7" l="1"/>
  <c r="DMS51" i="7"/>
  <c r="DMS52" i="7" l="1"/>
  <c r="DMT51" i="7"/>
  <c r="DMT52" i="7" l="1"/>
  <c r="DMU51" i="7"/>
  <c r="DMU52" i="7" l="1"/>
  <c r="DMV51" i="7"/>
  <c r="DMV52" i="7" l="1"/>
  <c r="DMW51" i="7"/>
  <c r="DMW52" i="7" l="1"/>
  <c r="DMX51" i="7"/>
  <c r="DMX52" i="7" l="1"/>
  <c r="DMY51" i="7"/>
  <c r="DMY52" i="7" l="1"/>
  <c r="DMZ51" i="7"/>
  <c r="DMZ52" i="7" l="1"/>
  <c r="DNA51" i="7"/>
  <c r="DNA52" i="7" l="1"/>
  <c r="DNB51" i="7"/>
  <c r="DNB52" i="7" l="1"/>
  <c r="DNC51" i="7"/>
  <c r="DNC52" i="7" l="1"/>
  <c r="DND51" i="7"/>
  <c r="DND52" i="7" l="1"/>
  <c r="DNE51" i="7"/>
  <c r="DNE52" i="7" l="1"/>
  <c r="DNF51" i="7"/>
  <c r="DNF52" i="7" l="1"/>
  <c r="DNG51" i="7"/>
  <c r="DNG52" i="7" l="1"/>
  <c r="DNH51" i="7"/>
  <c r="DNH52" i="7" l="1"/>
  <c r="DNI51" i="7"/>
  <c r="DNI52" i="7" l="1"/>
  <c r="DNJ51" i="7"/>
  <c r="DNJ52" i="7" l="1"/>
  <c r="DNK51" i="7"/>
  <c r="DNK52" i="7" l="1"/>
  <c r="DNL51" i="7"/>
  <c r="DNL52" i="7" l="1"/>
  <c r="DNM51" i="7"/>
  <c r="DNM52" i="7" l="1"/>
  <c r="DNN51" i="7"/>
  <c r="DNN52" i="7" l="1"/>
  <c r="DNO51" i="7"/>
  <c r="DNO52" i="7" l="1"/>
  <c r="DNP51" i="7"/>
  <c r="DNP52" i="7" l="1"/>
  <c r="DNQ51" i="7"/>
  <c r="DNQ52" i="7" l="1"/>
  <c r="DNR51" i="7"/>
  <c r="DNR52" i="7" l="1"/>
  <c r="DNS51" i="7"/>
  <c r="DNS52" i="7" l="1"/>
  <c r="DNT51" i="7"/>
  <c r="DNT52" i="7" l="1"/>
  <c r="DNU51" i="7"/>
  <c r="DNU52" i="7" l="1"/>
  <c r="DNV51" i="7"/>
  <c r="DNV52" i="7" l="1"/>
  <c r="DNW51" i="7"/>
  <c r="DNW52" i="7" l="1"/>
  <c r="DNX51" i="7"/>
  <c r="DNX52" i="7" l="1"/>
  <c r="DNY51" i="7"/>
  <c r="DNY52" i="7" l="1"/>
  <c r="DNZ51" i="7"/>
  <c r="DNZ52" i="7" l="1"/>
  <c r="DOA51" i="7"/>
  <c r="DOA52" i="7" l="1"/>
  <c r="DOB51" i="7"/>
  <c r="DOB52" i="7" l="1"/>
  <c r="DOC51" i="7"/>
  <c r="DOC52" i="7" l="1"/>
  <c r="DOD51" i="7"/>
  <c r="DOD52" i="7" l="1"/>
  <c r="DOE51" i="7"/>
  <c r="DOE52" i="7" l="1"/>
  <c r="DOF51" i="7"/>
  <c r="DOF52" i="7" l="1"/>
  <c r="DOG51" i="7"/>
  <c r="DOG52" i="7" l="1"/>
  <c r="DOH51" i="7"/>
  <c r="DOH52" i="7" l="1"/>
  <c r="DOI51" i="7"/>
  <c r="DOI52" i="7" l="1"/>
  <c r="DOJ51" i="7"/>
  <c r="DOJ52" i="7" l="1"/>
  <c r="DOK51" i="7"/>
  <c r="DOK52" i="7" l="1"/>
  <c r="DOL51" i="7"/>
  <c r="DOL52" i="7" l="1"/>
  <c r="DOM51" i="7"/>
  <c r="DOM52" i="7" l="1"/>
  <c r="DON51" i="7"/>
  <c r="DON52" i="7" l="1"/>
  <c r="DOO51" i="7"/>
  <c r="DOO52" i="7" l="1"/>
  <c r="DOP51" i="7"/>
  <c r="DOP52" i="7" l="1"/>
  <c r="DOQ51" i="7"/>
  <c r="DOQ52" i="7" l="1"/>
  <c r="DOR51" i="7"/>
  <c r="DOR52" i="7" l="1"/>
  <c r="DOS51" i="7"/>
  <c r="DOS52" i="7" l="1"/>
  <c r="DOT51" i="7"/>
  <c r="DOT52" i="7" l="1"/>
  <c r="DOU51" i="7"/>
  <c r="DOU52" i="7" l="1"/>
  <c r="DOV51" i="7"/>
  <c r="DOV52" i="7" l="1"/>
  <c r="DOW51" i="7"/>
  <c r="DOW52" i="7" l="1"/>
  <c r="DOX51" i="7"/>
  <c r="DOX52" i="7" l="1"/>
  <c r="DOY51" i="7"/>
  <c r="DOY52" i="7" l="1"/>
  <c r="DOZ51" i="7"/>
  <c r="DOZ52" i="7" l="1"/>
  <c r="DPA51" i="7"/>
  <c r="DPA52" i="7" l="1"/>
  <c r="DPB51" i="7"/>
  <c r="DPB52" i="7" l="1"/>
  <c r="DPC51" i="7"/>
  <c r="DPC52" i="7" l="1"/>
  <c r="DPD51" i="7"/>
  <c r="DPD52" i="7" l="1"/>
  <c r="DPE51" i="7"/>
  <c r="DPE52" i="7" l="1"/>
  <c r="DPF51" i="7"/>
  <c r="DPF52" i="7" l="1"/>
  <c r="DPG51" i="7"/>
  <c r="DPG52" i="7" l="1"/>
  <c r="DPH51" i="7"/>
  <c r="DPH52" i="7" l="1"/>
  <c r="DPI51" i="7"/>
  <c r="DPI52" i="7" l="1"/>
  <c r="DPJ51" i="7"/>
  <c r="DPJ52" i="7" l="1"/>
  <c r="DPK51" i="7"/>
  <c r="DPK52" i="7" l="1"/>
  <c r="DPL51" i="7"/>
  <c r="DPL52" i="7" l="1"/>
  <c r="DPM51" i="7"/>
  <c r="DPM52" i="7" l="1"/>
  <c r="DPN51" i="7"/>
  <c r="DPN52" i="7" l="1"/>
  <c r="DPO51" i="7"/>
  <c r="DPO52" i="7" l="1"/>
  <c r="DPP51" i="7"/>
  <c r="DPP52" i="7" l="1"/>
  <c r="DPQ51" i="7"/>
  <c r="DPQ52" i="7" l="1"/>
  <c r="DPR51" i="7"/>
  <c r="DPR52" i="7" l="1"/>
  <c r="DPS51" i="7"/>
  <c r="DPS52" i="7" l="1"/>
  <c r="DPT51" i="7"/>
  <c r="DPT52" i="7" l="1"/>
  <c r="DPU51" i="7"/>
  <c r="DPU52" i="7" l="1"/>
  <c r="DPV51" i="7"/>
  <c r="DPV52" i="7" l="1"/>
  <c r="DPW51" i="7"/>
  <c r="DPW52" i="7" l="1"/>
  <c r="DPX51" i="7"/>
  <c r="DPX52" i="7" l="1"/>
  <c r="DPY51" i="7"/>
  <c r="DPY52" i="7" l="1"/>
  <c r="DPZ51" i="7"/>
  <c r="DPZ52" i="7" l="1"/>
  <c r="DQA51" i="7"/>
  <c r="DQA52" i="7" l="1"/>
  <c r="DQB51" i="7"/>
  <c r="DQB52" i="7" l="1"/>
  <c r="DQC51" i="7"/>
  <c r="DQC52" i="7" l="1"/>
  <c r="DQD51" i="7"/>
  <c r="DQD52" i="7" l="1"/>
  <c r="DQE51" i="7"/>
  <c r="DQE52" i="7" l="1"/>
  <c r="DQF51" i="7"/>
  <c r="DQF52" i="7" l="1"/>
  <c r="DQG51" i="7"/>
  <c r="DQG52" i="7" l="1"/>
  <c r="DQH51" i="7"/>
  <c r="DQH52" i="7" l="1"/>
  <c r="DQI51" i="7"/>
  <c r="DQI52" i="7" l="1"/>
  <c r="DQJ51" i="7"/>
  <c r="DQJ52" i="7" l="1"/>
  <c r="DQK51" i="7"/>
  <c r="DQK52" i="7" l="1"/>
  <c r="DQL51" i="7"/>
  <c r="DQL52" i="7" l="1"/>
  <c r="DQM51" i="7"/>
  <c r="DQM52" i="7" l="1"/>
  <c r="DQN51" i="7"/>
  <c r="DQN52" i="7" l="1"/>
  <c r="DQO51" i="7"/>
  <c r="DQO52" i="7" l="1"/>
  <c r="DQP51" i="7"/>
  <c r="DQP52" i="7" l="1"/>
  <c r="DQQ51" i="7"/>
  <c r="DQQ52" i="7" l="1"/>
  <c r="DQR51" i="7"/>
  <c r="DQR52" i="7" l="1"/>
  <c r="DQS51" i="7"/>
  <c r="DQS52" i="7" l="1"/>
  <c r="DQT51" i="7"/>
  <c r="DQT52" i="7" l="1"/>
  <c r="DQU51" i="7"/>
  <c r="DQU52" i="7" l="1"/>
  <c r="DQV51" i="7"/>
  <c r="DQV52" i="7" l="1"/>
  <c r="DQW51" i="7"/>
  <c r="DQW52" i="7" l="1"/>
  <c r="DQX51" i="7"/>
  <c r="DQX52" i="7" l="1"/>
  <c r="DQY51" i="7"/>
  <c r="DQY52" i="7" l="1"/>
  <c r="DQZ51" i="7"/>
  <c r="DQZ52" i="7" l="1"/>
  <c r="DRA51" i="7"/>
  <c r="DRA52" i="7" l="1"/>
  <c r="DRB51" i="7"/>
  <c r="DRB52" i="7" l="1"/>
  <c r="DRC51" i="7"/>
  <c r="DRC52" i="7" l="1"/>
  <c r="DRD51" i="7"/>
  <c r="DRD52" i="7" l="1"/>
  <c r="DRE51" i="7"/>
  <c r="DRE52" i="7" l="1"/>
  <c r="DRF51" i="7"/>
  <c r="DRF52" i="7" l="1"/>
  <c r="DRG51" i="7"/>
  <c r="DRG52" i="7" l="1"/>
  <c r="DRH51" i="7"/>
  <c r="DRH52" i="7" l="1"/>
  <c r="DRI51" i="7"/>
  <c r="DRI52" i="7" l="1"/>
  <c r="DRJ51" i="7"/>
  <c r="DRJ52" i="7" l="1"/>
  <c r="DRK51" i="7"/>
  <c r="DRK52" i="7" l="1"/>
  <c r="DRL51" i="7"/>
  <c r="DRL52" i="7" l="1"/>
  <c r="DRM51" i="7"/>
  <c r="DRM52" i="7" l="1"/>
  <c r="DRN51" i="7"/>
  <c r="DRN52" i="7" l="1"/>
  <c r="DRO51" i="7"/>
  <c r="DRO52" i="7" l="1"/>
  <c r="DRP51" i="7"/>
  <c r="DRP52" i="7" l="1"/>
  <c r="DRQ51" i="7"/>
  <c r="DRQ52" i="7" l="1"/>
  <c r="DRR51" i="7"/>
  <c r="DRR52" i="7" l="1"/>
  <c r="DRS51" i="7"/>
  <c r="DRS52" i="7" l="1"/>
  <c r="DRT51" i="7"/>
  <c r="DRT52" i="7" l="1"/>
  <c r="DRU51" i="7"/>
  <c r="DRU52" i="7" l="1"/>
  <c r="DRV51" i="7"/>
  <c r="DRV52" i="7" l="1"/>
  <c r="DRW51" i="7"/>
  <c r="DRW52" i="7" l="1"/>
  <c r="DRX51" i="7"/>
  <c r="DRX52" i="7" l="1"/>
  <c r="DRY51" i="7"/>
  <c r="DRY52" i="7" l="1"/>
  <c r="DRZ51" i="7"/>
  <c r="DRZ52" i="7" l="1"/>
  <c r="DSA51" i="7"/>
  <c r="DSA52" i="7" l="1"/>
  <c r="DSB51" i="7"/>
  <c r="DSB52" i="7" l="1"/>
  <c r="DSC51" i="7"/>
  <c r="DSC52" i="7" l="1"/>
  <c r="DSD51" i="7"/>
  <c r="DSD52" i="7" l="1"/>
  <c r="DSE51" i="7"/>
  <c r="DSE52" i="7" l="1"/>
  <c r="DSF51" i="7"/>
  <c r="DSF52" i="7" l="1"/>
  <c r="DSG51" i="7"/>
  <c r="DSG52" i="7" l="1"/>
  <c r="DSH51" i="7"/>
  <c r="DSH52" i="7" l="1"/>
  <c r="DSI51" i="7"/>
  <c r="DSI52" i="7" l="1"/>
  <c r="DSJ51" i="7"/>
  <c r="DSJ52" i="7" l="1"/>
  <c r="DSK51" i="7"/>
  <c r="DSK52" i="7" l="1"/>
  <c r="DSL51" i="7"/>
  <c r="DSL52" i="7" l="1"/>
  <c r="DSM51" i="7"/>
  <c r="DSM52" i="7" l="1"/>
  <c r="DSN51" i="7"/>
  <c r="DSN52" i="7" l="1"/>
  <c r="DSO51" i="7"/>
  <c r="DSO52" i="7" l="1"/>
  <c r="DSP51" i="7"/>
  <c r="DSP52" i="7" l="1"/>
  <c r="DSQ51" i="7"/>
  <c r="DSQ52" i="7" l="1"/>
  <c r="DSR51" i="7"/>
  <c r="DSR52" i="7" l="1"/>
  <c r="DSS51" i="7"/>
  <c r="DSS52" i="7" l="1"/>
  <c r="DST51" i="7"/>
  <c r="DST52" i="7" l="1"/>
  <c r="DSU51" i="7"/>
  <c r="DSU52" i="7" l="1"/>
  <c r="DSV51" i="7"/>
  <c r="DSV52" i="7" l="1"/>
  <c r="DSW51" i="7"/>
  <c r="DSW52" i="7" l="1"/>
  <c r="DSX51" i="7"/>
  <c r="DSX52" i="7" l="1"/>
  <c r="DSY51" i="7"/>
  <c r="DSY52" i="7" l="1"/>
  <c r="DSZ51" i="7"/>
  <c r="DSZ52" i="7" l="1"/>
  <c r="DTA51" i="7"/>
  <c r="DTA52" i="7" l="1"/>
  <c r="DTB51" i="7"/>
  <c r="DTB52" i="7" l="1"/>
  <c r="DTC51" i="7"/>
  <c r="DTC52" i="7" l="1"/>
  <c r="DTD51" i="7"/>
  <c r="DTD52" i="7" l="1"/>
  <c r="DTE51" i="7"/>
  <c r="DTE52" i="7" l="1"/>
  <c r="DTF51" i="7"/>
  <c r="DTF52" i="7" l="1"/>
  <c r="DTG51" i="7"/>
  <c r="DTG52" i="7" l="1"/>
  <c r="DTH51" i="7"/>
  <c r="DTH52" i="7" l="1"/>
  <c r="DTI51" i="7"/>
  <c r="DTI52" i="7" l="1"/>
  <c r="DTJ51" i="7"/>
  <c r="DTJ52" i="7" l="1"/>
  <c r="DTK51" i="7"/>
  <c r="DTK52" i="7" l="1"/>
  <c r="DTL51" i="7"/>
  <c r="DTL52" i="7" l="1"/>
  <c r="DTM51" i="7"/>
  <c r="DTM52" i="7" l="1"/>
  <c r="DTN51" i="7"/>
  <c r="DTN52" i="7" l="1"/>
  <c r="DTO51" i="7"/>
  <c r="DTO52" i="7" l="1"/>
  <c r="DTP51" i="7"/>
  <c r="DTP52" i="7" l="1"/>
  <c r="DTQ51" i="7"/>
  <c r="DTQ52" i="7" l="1"/>
  <c r="DTR51" i="7"/>
  <c r="DTR52" i="7" l="1"/>
  <c r="DTS51" i="7"/>
  <c r="DTS52" i="7" l="1"/>
  <c r="DTT51" i="7"/>
  <c r="DTT52" i="7" l="1"/>
  <c r="DTU51" i="7"/>
  <c r="DTU52" i="7" l="1"/>
  <c r="DTV51" i="7"/>
  <c r="DTV52" i="7" l="1"/>
  <c r="DTW51" i="7"/>
  <c r="DTW52" i="7" l="1"/>
  <c r="DTX51" i="7"/>
  <c r="DTX52" i="7" l="1"/>
  <c r="DTY51" i="7"/>
  <c r="DTY52" i="7" l="1"/>
  <c r="DTZ51" i="7"/>
  <c r="DTZ52" i="7" l="1"/>
  <c r="DUA51" i="7"/>
  <c r="DUA52" i="7" l="1"/>
  <c r="DUB51" i="7"/>
  <c r="DUB52" i="7" l="1"/>
  <c r="DUC51" i="7"/>
  <c r="DUC52" i="7" l="1"/>
  <c r="DUD51" i="7"/>
  <c r="DUD52" i="7" l="1"/>
  <c r="DUE51" i="7"/>
  <c r="DUE52" i="7" l="1"/>
  <c r="DUF51" i="7"/>
  <c r="DUF52" i="7" l="1"/>
  <c r="DUG51" i="7"/>
  <c r="DUG52" i="7" l="1"/>
  <c r="DUH51" i="7"/>
  <c r="DUH52" i="7" l="1"/>
  <c r="DUI51" i="7"/>
  <c r="DUI52" i="7" l="1"/>
  <c r="DUJ51" i="7"/>
  <c r="DUJ52" i="7" l="1"/>
  <c r="DUK51" i="7"/>
  <c r="DUK52" i="7" l="1"/>
  <c r="DUL51" i="7"/>
  <c r="DUL52" i="7" l="1"/>
  <c r="DUM51" i="7"/>
  <c r="DUM52" i="7" l="1"/>
  <c r="DUN51" i="7"/>
  <c r="DUN52" i="7" l="1"/>
  <c r="DUO51" i="7"/>
  <c r="DUO52" i="7" l="1"/>
  <c r="DUP51" i="7"/>
  <c r="DUP52" i="7" l="1"/>
  <c r="DUQ51" i="7"/>
  <c r="DUQ52" i="7" l="1"/>
  <c r="DUR51" i="7"/>
  <c r="DUR52" i="7" l="1"/>
  <c r="DUS51" i="7"/>
  <c r="DUS52" i="7" l="1"/>
  <c r="DUT51" i="7"/>
  <c r="DUT52" i="7" l="1"/>
  <c r="DUU51" i="7"/>
  <c r="DUU52" i="7" l="1"/>
  <c r="DUV51" i="7"/>
  <c r="DUV52" i="7" l="1"/>
  <c r="DUW51" i="7"/>
  <c r="DUW52" i="7" l="1"/>
  <c r="DUX51" i="7"/>
  <c r="DUX52" i="7" l="1"/>
  <c r="DUY51" i="7"/>
  <c r="DUY52" i="7" l="1"/>
  <c r="DUZ51" i="7"/>
  <c r="DUZ52" i="7" l="1"/>
  <c r="DVA51" i="7"/>
  <c r="DVA52" i="7" l="1"/>
  <c r="DVB51" i="7"/>
  <c r="DVB52" i="7" l="1"/>
  <c r="DVC51" i="7"/>
  <c r="DVC52" i="7" l="1"/>
  <c r="DVD51" i="7"/>
  <c r="DVD52" i="7" l="1"/>
  <c r="DVE51" i="7"/>
  <c r="DVE52" i="7" l="1"/>
  <c r="DVF51" i="7"/>
  <c r="DVF52" i="7" l="1"/>
  <c r="DVG51" i="7"/>
  <c r="DVG52" i="7" l="1"/>
  <c r="DVH51" i="7"/>
  <c r="DVH52" i="7" l="1"/>
  <c r="DVI51" i="7"/>
  <c r="DVI52" i="7" l="1"/>
  <c r="DVJ51" i="7"/>
  <c r="DVJ52" i="7" l="1"/>
  <c r="DVK51" i="7"/>
  <c r="DVK52" i="7" l="1"/>
  <c r="DVL51" i="7"/>
  <c r="DVL52" i="7" l="1"/>
  <c r="DVM51" i="7"/>
  <c r="DVM52" i="7" l="1"/>
  <c r="DVN51" i="7"/>
  <c r="DVN52" i="7" l="1"/>
  <c r="DVO51" i="7"/>
  <c r="DVO52" i="7" l="1"/>
  <c r="DVP51" i="7"/>
  <c r="DVP52" i="7" l="1"/>
  <c r="DVQ51" i="7"/>
  <c r="DVQ52" i="7" l="1"/>
  <c r="DVR51" i="7"/>
  <c r="DVR52" i="7" l="1"/>
  <c r="DVS51" i="7"/>
  <c r="DVS52" i="7" l="1"/>
  <c r="DVT51" i="7"/>
  <c r="DVT52" i="7" l="1"/>
  <c r="DVU51" i="7"/>
  <c r="DVU52" i="7" l="1"/>
  <c r="DVV51" i="7"/>
  <c r="DVV52" i="7" l="1"/>
  <c r="DVW51" i="7"/>
  <c r="DVW52" i="7" l="1"/>
  <c r="DVX51" i="7"/>
  <c r="DVX52" i="7" l="1"/>
  <c r="DVY51" i="7"/>
  <c r="DVY52" i="7" l="1"/>
  <c r="DVZ51" i="7"/>
  <c r="DVZ52" i="7" l="1"/>
  <c r="DWA51" i="7"/>
  <c r="DWA52" i="7" l="1"/>
  <c r="DWB51" i="7"/>
  <c r="DWB52" i="7" l="1"/>
  <c r="DWC51" i="7"/>
  <c r="DWC52" i="7" l="1"/>
  <c r="DWD51" i="7"/>
  <c r="DWD52" i="7" l="1"/>
  <c r="DWE51" i="7"/>
  <c r="DWE52" i="7" l="1"/>
  <c r="DWF51" i="7"/>
  <c r="DWF52" i="7" l="1"/>
  <c r="DWG51" i="7"/>
  <c r="DWG52" i="7" l="1"/>
  <c r="DWH51" i="7"/>
  <c r="DWH52" i="7" l="1"/>
  <c r="DWI51" i="7"/>
  <c r="DWI52" i="7" l="1"/>
  <c r="DWJ51" i="7"/>
  <c r="DWJ52" i="7" l="1"/>
  <c r="DWK51" i="7"/>
  <c r="DWK52" i="7" l="1"/>
  <c r="DWL51" i="7"/>
  <c r="DWL52" i="7" l="1"/>
  <c r="DWM51" i="7"/>
  <c r="DWM52" i="7" l="1"/>
  <c r="DWN51" i="7"/>
  <c r="DWN52" i="7" l="1"/>
  <c r="DWO51" i="7"/>
  <c r="DWO52" i="7" l="1"/>
  <c r="DWP51" i="7"/>
  <c r="DWP52" i="7" l="1"/>
  <c r="DWQ51" i="7"/>
  <c r="DWQ52" i="7" l="1"/>
  <c r="DWR51" i="7"/>
  <c r="DWR52" i="7" l="1"/>
  <c r="DWS51" i="7"/>
  <c r="DWS52" i="7" l="1"/>
  <c r="DWT51" i="7"/>
  <c r="DWT52" i="7" l="1"/>
  <c r="DWU51" i="7"/>
  <c r="DWU52" i="7" l="1"/>
  <c r="DWV51" i="7"/>
  <c r="DWV52" i="7" l="1"/>
  <c r="DWW51" i="7"/>
  <c r="DWW52" i="7" l="1"/>
  <c r="DWX51" i="7"/>
  <c r="DWX52" i="7" l="1"/>
  <c r="DWY51" i="7"/>
  <c r="DWY52" i="7" l="1"/>
  <c r="DWZ51" i="7"/>
  <c r="DWZ52" i="7" l="1"/>
  <c r="DXA51" i="7"/>
  <c r="DXA52" i="7" l="1"/>
  <c r="DXB51" i="7"/>
  <c r="DXB52" i="7" l="1"/>
  <c r="DXC51" i="7"/>
  <c r="DXC52" i="7" l="1"/>
  <c r="DXD51" i="7"/>
  <c r="DXD52" i="7" l="1"/>
  <c r="DXE51" i="7"/>
  <c r="DXE52" i="7" l="1"/>
  <c r="DXF51" i="7"/>
  <c r="DXF52" i="7" l="1"/>
  <c r="DXG51" i="7"/>
  <c r="DXG52" i="7" l="1"/>
  <c r="DXH51" i="7"/>
  <c r="DXH52" i="7" l="1"/>
  <c r="DXI51" i="7"/>
  <c r="DXI52" i="7" l="1"/>
  <c r="DXJ51" i="7"/>
  <c r="DXJ52" i="7" l="1"/>
  <c r="DXK51" i="7"/>
  <c r="DXK52" i="7" l="1"/>
  <c r="DXL51" i="7"/>
  <c r="DXL52" i="7" l="1"/>
  <c r="DXM51" i="7"/>
  <c r="DXM52" i="7" l="1"/>
  <c r="DXN51" i="7"/>
  <c r="DXN52" i="7" l="1"/>
  <c r="DXO51" i="7"/>
  <c r="DXO52" i="7" l="1"/>
  <c r="DXP51" i="7"/>
  <c r="DXP52" i="7" l="1"/>
  <c r="DXQ51" i="7"/>
  <c r="DXQ52" i="7" l="1"/>
  <c r="DXR51" i="7"/>
  <c r="DXR52" i="7" l="1"/>
  <c r="DXS51" i="7"/>
  <c r="DXS52" i="7" l="1"/>
  <c r="DXT51" i="7"/>
  <c r="DXT52" i="7" l="1"/>
  <c r="DXU51" i="7"/>
  <c r="DXU52" i="7" l="1"/>
  <c r="DXV51" i="7"/>
  <c r="DXV52" i="7" l="1"/>
  <c r="DXW51" i="7"/>
  <c r="DXW52" i="7" l="1"/>
  <c r="DXX51" i="7"/>
  <c r="DXX52" i="7" l="1"/>
  <c r="DXY51" i="7"/>
  <c r="DXY52" i="7" l="1"/>
  <c r="DXZ51" i="7"/>
  <c r="DXZ52" i="7" l="1"/>
  <c r="DYA51" i="7"/>
  <c r="DYA52" i="7" l="1"/>
  <c r="DYB51" i="7"/>
  <c r="DYB52" i="7" l="1"/>
  <c r="DYC51" i="7"/>
  <c r="DYC52" i="7" l="1"/>
  <c r="DYD51" i="7"/>
  <c r="DYD52" i="7" l="1"/>
  <c r="DYE51" i="7"/>
  <c r="DYE52" i="7" l="1"/>
  <c r="DYF51" i="7"/>
  <c r="DYF52" i="7" l="1"/>
  <c r="DYG51" i="7"/>
  <c r="DYG52" i="7" l="1"/>
  <c r="DYH51" i="7"/>
  <c r="DYH52" i="7" l="1"/>
  <c r="DYI51" i="7"/>
  <c r="DYI52" i="7" l="1"/>
  <c r="DYJ51" i="7"/>
  <c r="DYJ52" i="7" l="1"/>
  <c r="DYK51" i="7"/>
  <c r="DYK52" i="7" l="1"/>
  <c r="DYL51" i="7"/>
  <c r="DYL52" i="7" l="1"/>
  <c r="DYM51" i="7"/>
  <c r="DYM52" i="7" l="1"/>
  <c r="DYN51" i="7"/>
  <c r="DYN52" i="7" l="1"/>
  <c r="DYO51" i="7"/>
  <c r="DYO52" i="7" l="1"/>
  <c r="DYP51" i="7"/>
  <c r="DYP52" i="7" l="1"/>
  <c r="DYQ51" i="7"/>
  <c r="DYQ52" i="7" l="1"/>
  <c r="DYR51" i="7"/>
  <c r="DYR52" i="7" l="1"/>
  <c r="DYS51" i="7"/>
  <c r="DYS52" i="7" l="1"/>
  <c r="DYT51" i="7"/>
  <c r="DYT52" i="7" l="1"/>
  <c r="DYU51" i="7"/>
  <c r="DYU52" i="7" l="1"/>
  <c r="DYV51" i="7"/>
  <c r="DYV52" i="7" l="1"/>
  <c r="DYW51" i="7"/>
  <c r="DYW52" i="7" l="1"/>
  <c r="DYX51" i="7"/>
  <c r="DYX52" i="7" l="1"/>
  <c r="DYY51" i="7"/>
  <c r="DYY52" i="7" l="1"/>
  <c r="DYZ51" i="7"/>
  <c r="DYZ52" i="7" l="1"/>
  <c r="DZA51" i="7"/>
  <c r="DZA52" i="7" l="1"/>
  <c r="DZB51" i="7"/>
  <c r="DZB52" i="7" l="1"/>
  <c r="DZC51" i="7"/>
  <c r="DZC52" i="7" l="1"/>
  <c r="DZD51" i="7"/>
  <c r="DZD52" i="7" l="1"/>
  <c r="DZE51" i="7"/>
  <c r="DZE52" i="7" l="1"/>
  <c r="DZF51" i="7"/>
  <c r="DZF52" i="7" l="1"/>
  <c r="DZG51" i="7"/>
  <c r="DZG52" i="7" l="1"/>
  <c r="DZH51" i="7"/>
  <c r="DZH52" i="7" l="1"/>
  <c r="DZI51" i="7"/>
  <c r="DZI52" i="7" l="1"/>
  <c r="DZJ51" i="7"/>
  <c r="DZJ52" i="7" l="1"/>
  <c r="DZK51" i="7"/>
  <c r="DZK52" i="7" l="1"/>
  <c r="DZL51" i="7"/>
  <c r="DZL52" i="7" l="1"/>
  <c r="DZM51" i="7"/>
  <c r="DZM52" i="7" l="1"/>
  <c r="DZN51" i="7"/>
  <c r="DZN52" i="7" l="1"/>
  <c r="DZO51" i="7"/>
  <c r="DZO52" i="7" l="1"/>
  <c r="DZP51" i="7"/>
  <c r="DZP52" i="7" l="1"/>
  <c r="DZQ51" i="7"/>
  <c r="DZQ52" i="7" l="1"/>
  <c r="DZR51" i="7"/>
  <c r="DZR52" i="7" l="1"/>
  <c r="DZS51" i="7"/>
  <c r="DZS52" i="7" l="1"/>
  <c r="DZT51" i="7"/>
  <c r="DZT52" i="7" l="1"/>
  <c r="DZU51" i="7"/>
  <c r="DZU52" i="7" l="1"/>
  <c r="DZV51" i="7"/>
  <c r="DZV52" i="7" l="1"/>
  <c r="DZW51" i="7"/>
  <c r="DZW52" i="7" l="1"/>
  <c r="DZX51" i="7"/>
  <c r="DZX52" i="7" l="1"/>
  <c r="DZY51" i="7"/>
  <c r="DZY52" i="7" l="1"/>
  <c r="DZZ51" i="7"/>
  <c r="DZZ52" i="7" l="1"/>
  <c r="EAA51" i="7"/>
  <c r="EAA52" i="7" l="1"/>
  <c r="EAB51" i="7"/>
  <c r="EAB52" i="7" l="1"/>
  <c r="EAC51" i="7"/>
  <c r="EAC52" i="7" l="1"/>
  <c r="EAD51" i="7"/>
  <c r="EAD52" i="7" l="1"/>
  <c r="EAE51" i="7"/>
  <c r="EAE52" i="7" l="1"/>
  <c r="EAF51" i="7"/>
  <c r="EAF52" i="7" l="1"/>
  <c r="EAG51" i="7"/>
  <c r="EAG52" i="7" l="1"/>
  <c r="EAH51" i="7"/>
  <c r="EAH52" i="7" l="1"/>
  <c r="EAI51" i="7"/>
  <c r="EAI52" i="7" l="1"/>
  <c r="EAJ51" i="7"/>
  <c r="EAJ52" i="7" l="1"/>
  <c r="EAK51" i="7"/>
  <c r="EAK52" i="7" l="1"/>
  <c r="EAL51" i="7"/>
  <c r="EAL52" i="7" l="1"/>
  <c r="EAM51" i="7"/>
  <c r="EAM52" i="7" l="1"/>
  <c r="EAN51" i="7"/>
  <c r="EAN52" i="7" l="1"/>
  <c r="EAO51" i="7"/>
  <c r="EAO52" i="7" l="1"/>
  <c r="EAP51" i="7"/>
  <c r="EAP52" i="7" l="1"/>
  <c r="EAQ51" i="7"/>
  <c r="EAQ52" i="7" l="1"/>
  <c r="EAR51" i="7"/>
  <c r="EAR52" i="7" l="1"/>
  <c r="EAS51" i="7"/>
  <c r="EAS52" i="7" l="1"/>
  <c r="EAT51" i="7"/>
  <c r="EAT52" i="7" l="1"/>
  <c r="EAU51" i="7"/>
  <c r="EAU52" i="7" l="1"/>
  <c r="EAV51" i="7"/>
  <c r="EAV52" i="7" l="1"/>
  <c r="EAW51" i="7"/>
  <c r="EAW52" i="7" l="1"/>
  <c r="EAX51" i="7"/>
  <c r="EAX52" i="7" l="1"/>
  <c r="EAY51" i="7"/>
  <c r="EAY52" i="7" l="1"/>
  <c r="EAZ51" i="7"/>
  <c r="EAZ52" i="7" l="1"/>
  <c r="EBA51" i="7"/>
  <c r="EBA52" i="7" l="1"/>
  <c r="EBB51" i="7"/>
  <c r="EBB52" i="7" l="1"/>
  <c r="EBC51" i="7"/>
  <c r="EBC52" i="7" l="1"/>
  <c r="EBD51" i="7"/>
  <c r="EBD52" i="7" l="1"/>
  <c r="EBE51" i="7"/>
  <c r="EBE52" i="7" l="1"/>
  <c r="EBF51" i="7"/>
  <c r="EBF52" i="7" l="1"/>
  <c r="EBG51" i="7"/>
  <c r="EBG52" i="7" l="1"/>
  <c r="EBH51" i="7"/>
  <c r="EBH52" i="7" l="1"/>
  <c r="EBI51" i="7"/>
  <c r="EBI52" i="7" l="1"/>
  <c r="EBJ51" i="7"/>
  <c r="EBJ52" i="7" l="1"/>
  <c r="EBK51" i="7"/>
  <c r="EBK52" i="7" l="1"/>
  <c r="EBL51" i="7"/>
  <c r="EBL52" i="7" l="1"/>
  <c r="EBM51" i="7"/>
  <c r="EBM52" i="7" l="1"/>
  <c r="EBN51" i="7"/>
  <c r="EBN52" i="7" l="1"/>
  <c r="EBO51" i="7"/>
  <c r="EBO52" i="7" l="1"/>
  <c r="EBP51" i="7"/>
  <c r="EBP52" i="7" l="1"/>
  <c r="EBQ51" i="7"/>
  <c r="EBQ52" i="7" l="1"/>
  <c r="EBR51" i="7"/>
  <c r="EBR52" i="7" l="1"/>
  <c r="EBS51" i="7"/>
  <c r="EBS52" i="7" l="1"/>
  <c r="EBT51" i="7"/>
  <c r="EBT52" i="7" l="1"/>
  <c r="EBU51" i="7"/>
  <c r="EBU52" i="7" l="1"/>
  <c r="EBV51" i="7"/>
  <c r="EBV52" i="7" l="1"/>
  <c r="EBW51" i="7"/>
  <c r="EBW52" i="7" l="1"/>
  <c r="EBX51" i="7"/>
  <c r="EBX52" i="7" l="1"/>
  <c r="EBY51" i="7"/>
  <c r="EBY52" i="7" l="1"/>
  <c r="EBZ51" i="7"/>
  <c r="EBZ52" i="7" l="1"/>
  <c r="ECA51" i="7"/>
  <c r="ECA52" i="7" l="1"/>
  <c r="ECB51" i="7"/>
  <c r="ECB52" i="7" l="1"/>
  <c r="ECC51" i="7"/>
  <c r="ECC52" i="7" l="1"/>
  <c r="ECD51" i="7"/>
  <c r="ECD52" i="7" l="1"/>
  <c r="ECE51" i="7"/>
  <c r="ECE52" i="7" l="1"/>
  <c r="ECF51" i="7"/>
  <c r="ECF52" i="7" l="1"/>
  <c r="ECG51" i="7"/>
  <c r="ECG52" i="7" l="1"/>
  <c r="ECH51" i="7"/>
  <c r="ECH52" i="7" l="1"/>
  <c r="ECI51" i="7"/>
  <c r="ECI52" i="7" l="1"/>
  <c r="ECJ51" i="7"/>
  <c r="ECJ52" i="7" l="1"/>
  <c r="ECK51" i="7"/>
  <c r="ECK52" i="7" l="1"/>
  <c r="ECL51" i="7"/>
  <c r="ECL52" i="7" l="1"/>
  <c r="ECM51" i="7"/>
  <c r="ECM52" i="7" l="1"/>
  <c r="ECN51" i="7"/>
  <c r="ECN52" i="7" l="1"/>
  <c r="ECO51" i="7"/>
  <c r="ECO52" i="7" l="1"/>
  <c r="ECP51" i="7"/>
  <c r="ECP52" i="7" l="1"/>
  <c r="ECQ51" i="7"/>
  <c r="ECQ52" i="7" l="1"/>
  <c r="ECR51" i="7"/>
  <c r="ECR52" i="7" l="1"/>
  <c r="ECS51" i="7"/>
  <c r="ECS52" i="7" l="1"/>
  <c r="ECT51" i="7"/>
  <c r="ECT52" i="7" l="1"/>
  <c r="ECU51" i="7"/>
  <c r="ECU52" i="7" l="1"/>
  <c r="ECV51" i="7"/>
  <c r="ECV52" i="7" l="1"/>
  <c r="ECW51" i="7"/>
  <c r="ECW52" i="7" l="1"/>
  <c r="ECX51" i="7"/>
  <c r="ECX52" i="7" l="1"/>
  <c r="ECY51" i="7"/>
  <c r="ECY52" i="7" l="1"/>
  <c r="ECZ51" i="7"/>
  <c r="ECZ52" i="7" l="1"/>
  <c r="EDA51" i="7"/>
  <c r="EDA52" i="7" l="1"/>
  <c r="EDB51" i="7"/>
  <c r="EDB52" i="7" l="1"/>
  <c r="EDC51" i="7"/>
  <c r="EDC52" i="7" l="1"/>
  <c r="EDD51" i="7"/>
  <c r="EDD52" i="7" l="1"/>
  <c r="EDE51" i="7"/>
  <c r="EDE52" i="7" l="1"/>
  <c r="EDF51" i="7"/>
  <c r="EDF52" i="7" l="1"/>
  <c r="EDG51" i="7"/>
  <c r="EDG52" i="7" l="1"/>
  <c r="EDH51" i="7"/>
  <c r="EDH52" i="7" l="1"/>
  <c r="EDI51" i="7"/>
  <c r="EDI52" i="7" l="1"/>
  <c r="EDJ51" i="7"/>
  <c r="EDJ52" i="7" l="1"/>
  <c r="EDK51" i="7"/>
  <c r="EDK52" i="7" l="1"/>
  <c r="EDL51" i="7"/>
  <c r="EDL52" i="7" l="1"/>
  <c r="EDM51" i="7"/>
  <c r="EDM52" i="7" l="1"/>
  <c r="EDN51" i="7"/>
  <c r="EDN52" i="7" l="1"/>
  <c r="EDO51" i="7"/>
  <c r="EDO52" i="7" l="1"/>
  <c r="EDP51" i="7"/>
  <c r="EDP52" i="7" l="1"/>
  <c r="EDQ51" i="7"/>
  <c r="EDQ52" i="7" l="1"/>
  <c r="EDR51" i="7"/>
  <c r="EDR52" i="7" l="1"/>
  <c r="EDS51" i="7"/>
  <c r="EDS52" i="7" l="1"/>
  <c r="EDT51" i="7"/>
  <c r="EDT52" i="7" l="1"/>
  <c r="EDU51" i="7"/>
  <c r="EDU52" i="7" l="1"/>
  <c r="EDV51" i="7"/>
  <c r="EDV52" i="7" l="1"/>
  <c r="EDW51" i="7"/>
  <c r="EDW52" i="7" l="1"/>
  <c r="EDX51" i="7"/>
  <c r="EDX52" i="7" l="1"/>
  <c r="EDY51" i="7"/>
  <c r="EDY52" i="7" l="1"/>
  <c r="EDZ51" i="7"/>
  <c r="EDZ52" i="7" l="1"/>
  <c r="EEA51" i="7"/>
  <c r="EEA52" i="7" l="1"/>
  <c r="EEB51" i="7"/>
  <c r="EEB52" i="7" l="1"/>
  <c r="EEC51" i="7"/>
  <c r="EEC52" i="7" l="1"/>
  <c r="EED51" i="7"/>
  <c r="EED52" i="7" l="1"/>
  <c r="EEE51" i="7"/>
  <c r="EEE52" i="7" l="1"/>
  <c r="EEF51" i="7"/>
  <c r="EEF52" i="7" l="1"/>
  <c r="EEG51" i="7"/>
  <c r="EEG52" i="7" l="1"/>
  <c r="EEH51" i="7"/>
  <c r="EEH52" i="7" l="1"/>
  <c r="EEI51" i="7"/>
  <c r="EEI52" i="7" l="1"/>
  <c r="EEJ51" i="7"/>
  <c r="EEJ52" i="7" l="1"/>
  <c r="EEK51" i="7"/>
  <c r="EEK52" i="7" l="1"/>
  <c r="EEL51" i="7"/>
  <c r="EEL52" i="7" l="1"/>
  <c r="EEM51" i="7"/>
  <c r="EEM52" i="7" l="1"/>
  <c r="EEN51" i="7"/>
  <c r="EEN52" i="7" l="1"/>
  <c r="EEO51" i="7"/>
  <c r="EEO52" i="7" l="1"/>
  <c r="EEP51" i="7"/>
  <c r="EEP52" i="7" l="1"/>
  <c r="EEQ51" i="7"/>
  <c r="EEQ52" i="7" l="1"/>
  <c r="EER51" i="7"/>
  <c r="EER52" i="7" l="1"/>
  <c r="EES51" i="7"/>
  <c r="EES52" i="7" l="1"/>
  <c r="EET51" i="7"/>
  <c r="EET52" i="7" l="1"/>
  <c r="EEU51" i="7"/>
  <c r="EEU52" i="7" l="1"/>
  <c r="EEV51" i="7"/>
  <c r="EEV52" i="7" l="1"/>
  <c r="EEW51" i="7"/>
  <c r="EEW52" i="7" l="1"/>
  <c r="EEX51" i="7"/>
  <c r="EEX52" i="7" l="1"/>
  <c r="EEY51" i="7"/>
  <c r="EEY52" i="7" l="1"/>
  <c r="EEZ51" i="7"/>
  <c r="EEZ52" i="7" l="1"/>
  <c r="EFA51" i="7"/>
  <c r="EFA52" i="7" l="1"/>
  <c r="EFB51" i="7"/>
  <c r="EFB52" i="7" l="1"/>
  <c r="EFC51" i="7"/>
  <c r="EFC52" i="7" l="1"/>
  <c r="EFD51" i="7"/>
  <c r="EFD52" i="7" l="1"/>
  <c r="EFE51" i="7"/>
  <c r="EFE52" i="7" l="1"/>
  <c r="EFF51" i="7"/>
  <c r="EFF52" i="7" l="1"/>
  <c r="EFG51" i="7"/>
  <c r="EFG52" i="7" l="1"/>
  <c r="EFH51" i="7"/>
  <c r="EFH52" i="7" l="1"/>
  <c r="EFI51" i="7"/>
  <c r="EFI52" i="7" l="1"/>
  <c r="EFJ51" i="7"/>
  <c r="EFJ52" i="7" l="1"/>
  <c r="EFK51" i="7"/>
  <c r="EFK52" i="7" l="1"/>
  <c r="EFL51" i="7"/>
  <c r="EFL52" i="7" l="1"/>
  <c r="EFM51" i="7"/>
  <c r="EFM52" i="7" l="1"/>
  <c r="EFN51" i="7"/>
  <c r="EFN52" i="7" l="1"/>
  <c r="EFO51" i="7"/>
  <c r="EFO52" i="7" l="1"/>
  <c r="EFP51" i="7"/>
  <c r="EFP52" i="7" l="1"/>
  <c r="EFQ51" i="7"/>
  <c r="EFQ52" i="7" l="1"/>
  <c r="EFR51" i="7"/>
  <c r="EFR52" i="7" l="1"/>
  <c r="EFS51" i="7"/>
  <c r="EFS52" i="7" l="1"/>
  <c r="EFT51" i="7"/>
  <c r="EFT52" i="7" l="1"/>
  <c r="EFU51" i="7"/>
  <c r="EFU52" i="7" l="1"/>
  <c r="EFV51" i="7"/>
  <c r="EFV52" i="7" l="1"/>
  <c r="EFW51" i="7"/>
  <c r="EFW52" i="7" l="1"/>
  <c r="EFX51" i="7"/>
  <c r="EFX52" i="7" l="1"/>
  <c r="EFY51" i="7"/>
  <c r="EFY52" i="7" l="1"/>
  <c r="EFZ51" i="7"/>
  <c r="EFZ52" i="7" l="1"/>
  <c r="EGA51" i="7"/>
  <c r="EGA52" i="7" l="1"/>
  <c r="EGB51" i="7"/>
  <c r="EGB52" i="7" l="1"/>
  <c r="EGC51" i="7"/>
  <c r="EGC52" i="7" l="1"/>
  <c r="EGD51" i="7"/>
  <c r="EGD52" i="7" l="1"/>
  <c r="EGE51" i="7"/>
  <c r="EGE52" i="7" l="1"/>
  <c r="EGF51" i="7"/>
  <c r="EGF52" i="7" l="1"/>
  <c r="EGG51" i="7"/>
  <c r="EGG52" i="7" l="1"/>
  <c r="EGH51" i="7"/>
  <c r="EGH52" i="7" l="1"/>
  <c r="EGI51" i="7"/>
  <c r="EGI52" i="7" l="1"/>
  <c r="EGJ51" i="7"/>
  <c r="EGJ52" i="7" l="1"/>
  <c r="EGK51" i="7"/>
  <c r="EGK52" i="7" l="1"/>
  <c r="EGL51" i="7"/>
  <c r="EGL52" i="7" l="1"/>
  <c r="EGM51" i="7"/>
  <c r="EGM52" i="7" l="1"/>
  <c r="EGN51" i="7"/>
  <c r="EGN52" i="7" l="1"/>
  <c r="EGO51" i="7"/>
  <c r="EGO52" i="7" l="1"/>
  <c r="EGP51" i="7"/>
  <c r="EGP52" i="7" l="1"/>
  <c r="EGQ51" i="7"/>
  <c r="EGQ52" i="7" l="1"/>
  <c r="EGR51" i="7"/>
  <c r="EGR52" i="7" l="1"/>
  <c r="EGS51" i="7"/>
  <c r="EGS52" i="7" l="1"/>
  <c r="EGT51" i="7"/>
  <c r="EGT52" i="7" l="1"/>
  <c r="EGU51" i="7"/>
  <c r="EGU52" i="7" l="1"/>
  <c r="EGV51" i="7"/>
  <c r="EGV52" i="7" l="1"/>
  <c r="EGW51" i="7"/>
  <c r="EGW52" i="7" l="1"/>
  <c r="EGX51" i="7"/>
  <c r="EGX52" i="7" l="1"/>
  <c r="EGY51" i="7"/>
  <c r="EGY52" i="7" l="1"/>
  <c r="EGZ51" i="7"/>
  <c r="EGZ52" i="7" l="1"/>
  <c r="EHA51" i="7"/>
  <c r="EHA52" i="7" l="1"/>
  <c r="EHB51" i="7"/>
  <c r="EHB52" i="7" l="1"/>
  <c r="EHC51" i="7"/>
  <c r="EHC52" i="7" l="1"/>
  <c r="EHD51" i="7"/>
  <c r="EHD52" i="7" l="1"/>
  <c r="EHE51" i="7"/>
  <c r="EHE52" i="7" l="1"/>
  <c r="EHF51" i="7"/>
  <c r="EHF52" i="7" l="1"/>
  <c r="EHG51" i="7"/>
  <c r="EHG52" i="7" l="1"/>
  <c r="EHH51" i="7"/>
  <c r="EHH52" i="7" l="1"/>
  <c r="EHI51" i="7"/>
  <c r="EHI52" i="7" l="1"/>
  <c r="EHJ51" i="7"/>
  <c r="EHJ52" i="7" l="1"/>
  <c r="EHK51" i="7"/>
  <c r="EHK52" i="7" l="1"/>
  <c r="EHL51" i="7"/>
  <c r="EHL52" i="7" l="1"/>
  <c r="EHM51" i="7"/>
  <c r="EHM52" i="7" l="1"/>
  <c r="EHN51" i="7"/>
  <c r="EHN52" i="7" l="1"/>
  <c r="EHO51" i="7"/>
  <c r="EHO52" i="7" l="1"/>
  <c r="EHP51" i="7"/>
  <c r="EHP52" i="7" l="1"/>
  <c r="EHQ51" i="7"/>
  <c r="EHQ52" i="7" l="1"/>
  <c r="EHR51" i="7"/>
  <c r="EHR52" i="7" l="1"/>
  <c r="EHS51" i="7"/>
  <c r="EHS52" i="7" l="1"/>
  <c r="EHT51" i="7"/>
  <c r="EHT52" i="7" l="1"/>
  <c r="EHU51" i="7"/>
  <c r="EHU52" i="7" l="1"/>
  <c r="EHV51" i="7"/>
  <c r="EHV52" i="7" l="1"/>
  <c r="EHW51" i="7"/>
  <c r="EHW52" i="7" l="1"/>
  <c r="EHX51" i="7"/>
  <c r="EHX52" i="7" l="1"/>
  <c r="EHY51" i="7"/>
  <c r="EHY52" i="7" l="1"/>
  <c r="EHZ51" i="7"/>
  <c r="EHZ52" i="7" l="1"/>
  <c r="EIA51" i="7"/>
  <c r="EIA52" i="7" l="1"/>
  <c r="EIB51" i="7"/>
  <c r="EIB52" i="7" l="1"/>
  <c r="EIC51" i="7"/>
  <c r="EIC52" i="7" l="1"/>
  <c r="EID51" i="7"/>
  <c r="EID52" i="7" l="1"/>
  <c r="EIE51" i="7"/>
  <c r="EIE52" i="7" l="1"/>
  <c r="EIF51" i="7"/>
  <c r="EIF52" i="7" l="1"/>
  <c r="EIG51" i="7"/>
  <c r="EIG52" i="7" l="1"/>
  <c r="EIH51" i="7"/>
  <c r="EIH52" i="7" l="1"/>
  <c r="EII51" i="7"/>
  <c r="EII52" i="7" l="1"/>
  <c r="EIJ51" i="7"/>
  <c r="EIJ52" i="7" l="1"/>
  <c r="EIK51" i="7"/>
  <c r="EIK52" i="7" l="1"/>
  <c r="EIL51" i="7"/>
  <c r="EIL52" i="7" l="1"/>
  <c r="EIM51" i="7"/>
  <c r="EIM52" i="7" l="1"/>
  <c r="EIN51" i="7"/>
  <c r="EIN52" i="7" l="1"/>
  <c r="EIO51" i="7"/>
  <c r="EIO52" i="7" l="1"/>
  <c r="EIP51" i="7"/>
  <c r="EIP52" i="7" l="1"/>
  <c r="EIQ51" i="7"/>
  <c r="EIQ52" i="7" l="1"/>
  <c r="EIR51" i="7"/>
  <c r="EIR52" i="7" l="1"/>
  <c r="EIS51" i="7"/>
  <c r="EIS52" i="7" l="1"/>
  <c r="EIT51" i="7"/>
  <c r="EIT52" i="7" l="1"/>
  <c r="EIU51" i="7"/>
  <c r="EIU52" i="7" l="1"/>
  <c r="EIV51" i="7"/>
  <c r="EIV52" i="7" l="1"/>
  <c r="EIW51" i="7"/>
  <c r="EIW52" i="7" l="1"/>
  <c r="EIX51" i="7"/>
  <c r="EIX52" i="7" l="1"/>
  <c r="EIY51" i="7"/>
  <c r="EIY52" i="7" l="1"/>
  <c r="EIZ51" i="7"/>
  <c r="EIZ52" i="7" l="1"/>
  <c r="EJA51" i="7"/>
  <c r="EJA52" i="7" l="1"/>
  <c r="EJB51" i="7"/>
  <c r="EJB52" i="7" l="1"/>
  <c r="EJC51" i="7"/>
  <c r="EJC52" i="7" l="1"/>
  <c r="EJD51" i="7"/>
  <c r="EJD52" i="7" l="1"/>
  <c r="EJE51" i="7"/>
  <c r="EJE52" i="7" l="1"/>
  <c r="EJF51" i="7"/>
  <c r="EJF52" i="7" l="1"/>
  <c r="EJG51" i="7"/>
  <c r="EJG52" i="7" l="1"/>
  <c r="EJH51" i="7"/>
  <c r="EJH52" i="7" l="1"/>
  <c r="EJI51" i="7"/>
  <c r="EJI52" i="7" l="1"/>
  <c r="EJJ51" i="7"/>
  <c r="EJJ52" i="7" l="1"/>
  <c r="EJK51" i="7"/>
  <c r="EJK52" i="7" l="1"/>
  <c r="EJL51" i="7"/>
  <c r="EJL52" i="7" l="1"/>
  <c r="EJM51" i="7"/>
  <c r="EJM52" i="7" l="1"/>
  <c r="EJN51" i="7"/>
  <c r="EJN52" i="7" l="1"/>
  <c r="EJO51" i="7"/>
  <c r="EJO52" i="7" l="1"/>
  <c r="EJP51" i="7"/>
  <c r="EJP52" i="7" l="1"/>
  <c r="EJQ51" i="7"/>
  <c r="EJQ52" i="7" l="1"/>
  <c r="EJR51" i="7"/>
  <c r="EJR52" i="7" l="1"/>
  <c r="EJS51" i="7"/>
  <c r="EJS52" i="7" l="1"/>
  <c r="EJT51" i="7"/>
  <c r="EJT52" i="7" l="1"/>
  <c r="EJU51" i="7"/>
  <c r="EJU52" i="7" l="1"/>
  <c r="EJV51" i="7"/>
  <c r="EJV52" i="7" l="1"/>
  <c r="EJW51" i="7"/>
  <c r="EJW52" i="7" l="1"/>
  <c r="EJX51" i="7"/>
  <c r="EJX52" i="7" l="1"/>
  <c r="EJY51" i="7"/>
  <c r="EJY52" i="7" l="1"/>
  <c r="EJZ51" i="7"/>
  <c r="EJZ52" i="7" l="1"/>
  <c r="EKA51" i="7"/>
  <c r="EKA52" i="7" l="1"/>
  <c r="EKB51" i="7"/>
  <c r="EKB52" i="7" l="1"/>
  <c r="EKC51" i="7"/>
  <c r="EKC52" i="7" l="1"/>
  <c r="EKD51" i="7"/>
  <c r="EKD52" i="7" l="1"/>
  <c r="EKE51" i="7"/>
  <c r="EKE52" i="7" l="1"/>
  <c r="EKF51" i="7"/>
  <c r="EKF52" i="7" l="1"/>
  <c r="EKG51" i="7"/>
  <c r="EKG52" i="7" l="1"/>
  <c r="EKH51" i="7"/>
  <c r="EKH52" i="7" l="1"/>
  <c r="EKI51" i="7"/>
  <c r="EKI52" i="7" l="1"/>
  <c r="EKJ51" i="7"/>
  <c r="EKJ52" i="7" l="1"/>
  <c r="EKK51" i="7"/>
  <c r="EKK52" i="7" l="1"/>
  <c r="EKL51" i="7"/>
  <c r="EKL52" i="7" l="1"/>
  <c r="EKM51" i="7"/>
  <c r="EKM52" i="7" l="1"/>
  <c r="EKN51" i="7"/>
  <c r="EKN52" i="7" l="1"/>
  <c r="EKO51" i="7"/>
  <c r="EKO52" i="7" l="1"/>
  <c r="EKP51" i="7"/>
  <c r="EKP52" i="7" l="1"/>
  <c r="EKQ51" i="7"/>
  <c r="EKQ52" i="7" l="1"/>
  <c r="EKR51" i="7"/>
  <c r="EKR52" i="7" l="1"/>
  <c r="EKS51" i="7"/>
  <c r="EKS52" i="7" l="1"/>
  <c r="EKT51" i="7"/>
  <c r="EKT52" i="7" l="1"/>
  <c r="EKU51" i="7"/>
  <c r="EKU52" i="7" l="1"/>
  <c r="EKV51" i="7"/>
  <c r="EKV52" i="7" l="1"/>
  <c r="EKW51" i="7"/>
  <c r="EKW52" i="7" l="1"/>
  <c r="EKX51" i="7"/>
  <c r="EKX52" i="7" l="1"/>
  <c r="EKY51" i="7"/>
  <c r="EKY52" i="7" l="1"/>
  <c r="EKZ51" i="7"/>
  <c r="EKZ52" i="7" l="1"/>
  <c r="ELA51" i="7"/>
  <c r="ELA52" i="7" l="1"/>
  <c r="ELB51" i="7"/>
  <c r="ELB52" i="7" l="1"/>
  <c r="ELC51" i="7"/>
  <c r="ELC52" i="7" l="1"/>
  <c r="ELD51" i="7"/>
  <c r="ELD52" i="7" l="1"/>
  <c r="ELE51" i="7"/>
  <c r="ELE52" i="7" l="1"/>
  <c r="ELF51" i="7"/>
  <c r="ELF52" i="7" l="1"/>
  <c r="ELG51" i="7"/>
  <c r="ELG52" i="7" l="1"/>
  <c r="ELH51" i="7"/>
  <c r="ELH52" i="7" l="1"/>
  <c r="ELI51" i="7"/>
  <c r="ELI52" i="7" l="1"/>
  <c r="ELJ51" i="7"/>
  <c r="ELJ52" i="7" l="1"/>
  <c r="ELK51" i="7"/>
  <c r="ELK52" i="7" l="1"/>
  <c r="ELL51" i="7"/>
  <c r="ELL52" i="7" l="1"/>
  <c r="ELM51" i="7"/>
  <c r="ELM52" i="7" l="1"/>
  <c r="ELN51" i="7"/>
  <c r="ELN52" i="7" l="1"/>
  <c r="ELO51" i="7"/>
  <c r="ELO52" i="7" l="1"/>
  <c r="ELP51" i="7"/>
  <c r="ELP52" i="7" l="1"/>
  <c r="ELQ51" i="7"/>
  <c r="ELQ52" i="7" l="1"/>
  <c r="ELR51" i="7"/>
  <c r="ELR52" i="7" l="1"/>
  <c r="ELS51" i="7"/>
  <c r="ELS52" i="7" l="1"/>
  <c r="ELT51" i="7"/>
  <c r="ELT52" i="7" l="1"/>
  <c r="ELU51" i="7"/>
  <c r="ELU52" i="7" l="1"/>
  <c r="ELV51" i="7"/>
  <c r="ELV52" i="7" l="1"/>
  <c r="ELW51" i="7"/>
  <c r="ELW52" i="7" l="1"/>
  <c r="ELX51" i="7"/>
  <c r="ELX52" i="7" l="1"/>
  <c r="ELY51" i="7"/>
  <c r="ELY52" i="7" l="1"/>
  <c r="ELZ51" i="7"/>
  <c r="ELZ52" i="7" l="1"/>
  <c r="EMA51" i="7"/>
  <c r="EMA52" i="7" l="1"/>
  <c r="EMB51" i="7"/>
  <c r="EMB52" i="7" l="1"/>
  <c r="EMC51" i="7"/>
  <c r="EMC52" i="7" l="1"/>
  <c r="EMD51" i="7"/>
  <c r="EMD52" i="7" l="1"/>
  <c r="EME51" i="7"/>
  <c r="EME52" i="7" l="1"/>
  <c r="EMF51" i="7"/>
  <c r="EMF52" i="7" l="1"/>
  <c r="EMG51" i="7"/>
  <c r="EMG52" i="7" l="1"/>
  <c r="EMH51" i="7"/>
  <c r="EMH52" i="7" l="1"/>
  <c r="EMI51" i="7"/>
  <c r="EMI52" i="7" l="1"/>
  <c r="EMJ51" i="7"/>
  <c r="EMJ52" i="7" l="1"/>
  <c r="EMK51" i="7"/>
  <c r="EMK52" i="7" l="1"/>
  <c r="EML51" i="7"/>
  <c r="EML52" i="7" l="1"/>
  <c r="EMM51" i="7"/>
  <c r="EMM52" i="7" l="1"/>
  <c r="EMN51" i="7"/>
  <c r="EMN52" i="7" l="1"/>
  <c r="EMO51" i="7"/>
  <c r="EMO52" i="7" l="1"/>
  <c r="EMP51" i="7"/>
  <c r="EMP52" i="7" l="1"/>
  <c r="EMQ51" i="7"/>
  <c r="EMQ52" i="7" l="1"/>
  <c r="EMR51" i="7"/>
  <c r="EMR52" i="7" l="1"/>
  <c r="EMS51" i="7"/>
  <c r="EMS52" i="7" l="1"/>
  <c r="EMT51" i="7"/>
  <c r="EMT52" i="7" l="1"/>
  <c r="EMU51" i="7"/>
  <c r="EMU52" i="7" l="1"/>
  <c r="EMV51" i="7"/>
  <c r="EMV52" i="7" l="1"/>
  <c r="EMW51" i="7"/>
  <c r="EMW52" i="7" l="1"/>
  <c r="EMX51" i="7"/>
  <c r="EMX52" i="7" l="1"/>
  <c r="EMY51" i="7"/>
  <c r="EMY52" i="7" l="1"/>
  <c r="EMZ51" i="7"/>
  <c r="EMZ52" i="7" l="1"/>
  <c r="ENA51" i="7"/>
  <c r="ENA52" i="7" l="1"/>
  <c r="ENB51" i="7"/>
  <c r="ENB52" i="7" l="1"/>
  <c r="ENC51" i="7"/>
  <c r="ENC52" i="7" l="1"/>
  <c r="END51" i="7"/>
  <c r="END52" i="7" l="1"/>
  <c r="ENE51" i="7"/>
  <c r="ENE52" i="7" l="1"/>
  <c r="ENF51" i="7"/>
  <c r="ENF52" i="7" l="1"/>
  <c r="ENG51" i="7"/>
  <c r="ENG52" i="7" l="1"/>
  <c r="ENH51" i="7"/>
  <c r="ENH52" i="7" l="1"/>
  <c r="ENI51" i="7"/>
  <c r="ENI52" i="7" l="1"/>
  <c r="ENJ51" i="7"/>
  <c r="ENJ52" i="7" l="1"/>
  <c r="ENK51" i="7"/>
  <c r="ENK52" i="7" l="1"/>
  <c r="ENL51" i="7"/>
  <c r="ENL52" i="7" l="1"/>
  <c r="ENM51" i="7"/>
  <c r="ENM52" i="7" l="1"/>
  <c r="ENN51" i="7"/>
  <c r="ENN52" i="7" l="1"/>
  <c r="ENO51" i="7"/>
  <c r="ENO52" i="7" l="1"/>
  <c r="ENP51" i="7"/>
  <c r="ENP52" i="7" l="1"/>
  <c r="ENQ51" i="7"/>
  <c r="ENQ52" i="7" l="1"/>
  <c r="ENR51" i="7"/>
  <c r="ENR52" i="7" l="1"/>
  <c r="ENS51" i="7"/>
  <c r="ENS52" i="7" l="1"/>
  <c r="ENT51" i="7"/>
  <c r="ENT52" i="7" l="1"/>
  <c r="ENU51" i="7"/>
  <c r="ENU52" i="7" l="1"/>
  <c r="ENV51" i="7"/>
  <c r="ENV52" i="7" l="1"/>
  <c r="ENW51" i="7"/>
  <c r="ENW52" i="7" l="1"/>
  <c r="ENX51" i="7"/>
  <c r="ENX52" i="7" l="1"/>
  <c r="ENY51" i="7"/>
  <c r="ENY52" i="7" l="1"/>
  <c r="ENZ51" i="7"/>
  <c r="ENZ52" i="7" l="1"/>
  <c r="EOA51" i="7"/>
  <c r="EOA52" i="7" l="1"/>
  <c r="EOB51" i="7"/>
  <c r="EOB52" i="7" l="1"/>
  <c r="EOC51" i="7"/>
  <c r="EOC52" i="7" l="1"/>
  <c r="EOD51" i="7"/>
  <c r="EOD52" i="7" l="1"/>
  <c r="EOE51" i="7"/>
  <c r="EOE52" i="7" l="1"/>
  <c r="EOF51" i="7"/>
  <c r="EOF52" i="7" l="1"/>
  <c r="EOG51" i="7"/>
  <c r="EOG52" i="7" l="1"/>
  <c r="EOH51" i="7"/>
  <c r="EOH52" i="7" l="1"/>
  <c r="EOI51" i="7"/>
  <c r="EOI52" i="7" l="1"/>
  <c r="EOJ51" i="7"/>
  <c r="EOJ52" i="7" l="1"/>
  <c r="EOK51" i="7"/>
  <c r="EOK52" i="7" l="1"/>
  <c r="EOL51" i="7"/>
  <c r="EOL52" i="7" l="1"/>
  <c r="EOM51" i="7"/>
  <c r="EOM52" i="7" l="1"/>
  <c r="EON51" i="7"/>
  <c r="EON52" i="7" l="1"/>
  <c r="EOO51" i="7"/>
  <c r="EOO52" i="7" l="1"/>
  <c r="EOP51" i="7"/>
  <c r="EOP52" i="7" l="1"/>
  <c r="EOQ51" i="7"/>
  <c r="EOQ52" i="7" l="1"/>
  <c r="EOR51" i="7"/>
  <c r="EOR52" i="7" l="1"/>
  <c r="EOS51" i="7"/>
  <c r="EOS52" i="7" l="1"/>
  <c r="EOT51" i="7"/>
  <c r="EOT52" i="7" l="1"/>
  <c r="EOU51" i="7"/>
  <c r="EOU52" i="7" l="1"/>
  <c r="EOV51" i="7"/>
  <c r="EOV52" i="7" l="1"/>
  <c r="EOW51" i="7"/>
  <c r="EOW52" i="7" l="1"/>
  <c r="EOX51" i="7"/>
  <c r="EOX52" i="7" l="1"/>
  <c r="EOY51" i="7"/>
  <c r="EOY52" i="7" l="1"/>
  <c r="EOZ51" i="7"/>
  <c r="EOZ52" i="7" l="1"/>
  <c r="EPA51" i="7"/>
  <c r="EPA52" i="7" l="1"/>
  <c r="EPB51" i="7"/>
  <c r="EPB52" i="7" l="1"/>
  <c r="EPC51" i="7"/>
  <c r="EPC52" i="7" l="1"/>
  <c r="EPD51" i="7"/>
  <c r="EPD52" i="7" l="1"/>
  <c r="EPE51" i="7"/>
  <c r="EPE52" i="7" l="1"/>
  <c r="EPF51" i="7"/>
  <c r="EPF52" i="7" l="1"/>
  <c r="EPG51" i="7"/>
  <c r="EPG52" i="7" l="1"/>
  <c r="EPH51" i="7"/>
  <c r="EPH52" i="7" l="1"/>
  <c r="EPI51" i="7"/>
  <c r="EPI52" i="7" l="1"/>
  <c r="EPJ51" i="7"/>
  <c r="EPJ52" i="7" l="1"/>
  <c r="EPK51" i="7"/>
  <c r="EPK52" i="7" l="1"/>
  <c r="EPL51" i="7"/>
  <c r="EPL52" i="7" l="1"/>
  <c r="EPM51" i="7"/>
  <c r="EPM52" i="7" l="1"/>
  <c r="EPN51" i="7"/>
  <c r="EPN52" i="7" l="1"/>
  <c r="EPO51" i="7"/>
  <c r="EPO52" i="7" l="1"/>
  <c r="EPP51" i="7"/>
  <c r="EPP52" i="7" l="1"/>
  <c r="EPQ51" i="7"/>
  <c r="EPQ52" i="7" l="1"/>
  <c r="EPR51" i="7"/>
  <c r="EPR52" i="7" l="1"/>
  <c r="EPS51" i="7"/>
  <c r="EPS52" i="7" l="1"/>
  <c r="EPT51" i="7"/>
  <c r="EPT52" i="7" l="1"/>
  <c r="EPU51" i="7"/>
  <c r="EPU52" i="7" l="1"/>
  <c r="EPV51" i="7"/>
  <c r="EPV52" i="7" l="1"/>
  <c r="EPW51" i="7"/>
  <c r="EPW52" i="7" l="1"/>
  <c r="EPX51" i="7"/>
  <c r="EPX52" i="7" l="1"/>
  <c r="EPY51" i="7"/>
  <c r="EPY52" i="7" l="1"/>
  <c r="EPZ51" i="7"/>
  <c r="EPZ52" i="7" l="1"/>
  <c r="EQA51" i="7"/>
  <c r="EQA52" i="7" l="1"/>
  <c r="EQB51" i="7"/>
  <c r="EQB52" i="7" l="1"/>
  <c r="EQC51" i="7"/>
  <c r="EQC52" i="7" l="1"/>
  <c r="EQD51" i="7"/>
  <c r="EQD52" i="7" l="1"/>
  <c r="EQE51" i="7"/>
  <c r="EQE52" i="7" l="1"/>
  <c r="EQF51" i="7"/>
  <c r="EQF52" i="7" l="1"/>
  <c r="EQG51" i="7"/>
  <c r="EQG52" i="7" l="1"/>
  <c r="EQH51" i="7"/>
  <c r="EQH52" i="7" l="1"/>
  <c r="EQI51" i="7"/>
  <c r="EQI52" i="7" l="1"/>
  <c r="EQJ51" i="7"/>
  <c r="EQJ52" i="7" l="1"/>
  <c r="EQK51" i="7"/>
  <c r="EQK52" i="7" l="1"/>
  <c r="EQL51" i="7"/>
  <c r="EQL52" i="7" l="1"/>
  <c r="EQM51" i="7"/>
  <c r="EQM52" i="7" l="1"/>
  <c r="EQN51" i="7"/>
  <c r="EQN52" i="7" l="1"/>
  <c r="EQO51" i="7"/>
  <c r="EQO52" i="7" l="1"/>
  <c r="EQP51" i="7"/>
  <c r="EQP52" i="7" l="1"/>
  <c r="EQQ51" i="7"/>
  <c r="EQQ52" i="7" l="1"/>
  <c r="EQR51" i="7"/>
  <c r="EQR52" i="7" l="1"/>
  <c r="EQS51" i="7"/>
  <c r="EQS52" i="7" l="1"/>
  <c r="EQT51" i="7"/>
  <c r="EQT52" i="7" l="1"/>
  <c r="EQU51" i="7"/>
  <c r="EQU52" i="7" l="1"/>
  <c r="EQV51" i="7"/>
  <c r="EQV52" i="7" l="1"/>
  <c r="EQW51" i="7"/>
  <c r="EQW52" i="7" l="1"/>
  <c r="EQX51" i="7"/>
  <c r="EQX52" i="7" l="1"/>
  <c r="EQY51" i="7"/>
  <c r="EQY52" i="7" l="1"/>
  <c r="EQZ51" i="7"/>
  <c r="EQZ52" i="7" l="1"/>
  <c r="ERA51" i="7"/>
  <c r="ERA52" i="7" l="1"/>
  <c r="ERB51" i="7"/>
  <c r="ERB52" i="7" l="1"/>
  <c r="ERC51" i="7"/>
  <c r="ERC52" i="7" l="1"/>
  <c r="ERD51" i="7"/>
  <c r="ERD52" i="7" l="1"/>
  <c r="ERE51" i="7"/>
  <c r="ERE52" i="7" l="1"/>
  <c r="ERF51" i="7"/>
  <c r="ERF52" i="7" l="1"/>
  <c r="ERG51" i="7"/>
  <c r="ERG52" i="7" l="1"/>
  <c r="ERH51" i="7"/>
  <c r="ERH52" i="7" l="1"/>
  <c r="ERI51" i="7"/>
  <c r="ERI52" i="7" l="1"/>
  <c r="ERJ51" i="7"/>
  <c r="ERJ52" i="7" l="1"/>
  <c r="ERK51" i="7"/>
  <c r="ERK52" i="7" l="1"/>
  <c r="ERL51" i="7"/>
  <c r="ERL52" i="7" l="1"/>
  <c r="ERM51" i="7"/>
  <c r="ERM52" i="7" l="1"/>
  <c r="ERN51" i="7"/>
  <c r="ERN52" i="7" l="1"/>
  <c r="ERO51" i="7"/>
  <c r="ERO52" i="7" l="1"/>
  <c r="ERP51" i="7"/>
  <c r="ERP52" i="7" l="1"/>
  <c r="ERQ51" i="7"/>
  <c r="ERQ52" i="7" l="1"/>
  <c r="ERR51" i="7"/>
  <c r="ERR52" i="7" l="1"/>
  <c r="ERS51" i="7"/>
  <c r="ERS52" i="7" l="1"/>
  <c r="ERT51" i="7"/>
  <c r="ERT52" i="7" l="1"/>
  <c r="ERU51" i="7"/>
  <c r="ERU52" i="7" l="1"/>
  <c r="ERV51" i="7"/>
  <c r="ERV52" i="7" l="1"/>
  <c r="ERW51" i="7"/>
  <c r="ERW52" i="7" l="1"/>
  <c r="ERX51" i="7"/>
  <c r="ERX52" i="7" l="1"/>
  <c r="ERY51" i="7"/>
  <c r="ERY52" i="7" l="1"/>
  <c r="ERZ51" i="7"/>
  <c r="ERZ52" i="7" l="1"/>
  <c r="ESA51" i="7"/>
  <c r="ESA52" i="7" l="1"/>
  <c r="ESB51" i="7"/>
  <c r="ESB52" i="7" l="1"/>
  <c r="ESC51" i="7"/>
  <c r="ESC52" i="7" l="1"/>
  <c r="ESD51" i="7"/>
  <c r="ESD52" i="7" l="1"/>
  <c r="ESE51" i="7"/>
  <c r="ESE52" i="7" l="1"/>
  <c r="ESF51" i="7"/>
  <c r="ESF52" i="7" l="1"/>
  <c r="ESG51" i="7"/>
  <c r="ESG52" i="7" l="1"/>
  <c r="ESH51" i="7"/>
  <c r="ESH52" i="7" l="1"/>
  <c r="ESI51" i="7"/>
  <c r="ESI52" i="7" l="1"/>
  <c r="ESJ51" i="7"/>
  <c r="ESJ52" i="7" l="1"/>
  <c r="ESK51" i="7"/>
  <c r="ESK52" i="7" l="1"/>
  <c r="ESL51" i="7"/>
  <c r="ESL52" i="7" l="1"/>
  <c r="ESM51" i="7"/>
  <c r="ESM52" i="7" l="1"/>
  <c r="ESN51" i="7"/>
  <c r="ESN52" i="7" l="1"/>
  <c r="ESO51" i="7"/>
  <c r="ESO52" i="7" l="1"/>
  <c r="ESP51" i="7"/>
  <c r="ESP52" i="7" l="1"/>
  <c r="ESQ51" i="7"/>
  <c r="ESQ52" i="7" l="1"/>
  <c r="ESR51" i="7"/>
  <c r="ESR52" i="7" l="1"/>
  <c r="ESS51" i="7"/>
  <c r="ESS52" i="7" l="1"/>
  <c r="EST51" i="7"/>
  <c r="EST52" i="7" l="1"/>
  <c r="ESU51" i="7"/>
  <c r="ESU52" i="7" l="1"/>
  <c r="ESV51" i="7"/>
  <c r="ESV52" i="7" l="1"/>
  <c r="ESW51" i="7"/>
  <c r="ESW52" i="7" l="1"/>
  <c r="ESX51" i="7"/>
  <c r="ESX52" i="7" l="1"/>
  <c r="ESY51" i="7"/>
  <c r="ESY52" i="7" l="1"/>
  <c r="ESZ51" i="7"/>
  <c r="ESZ52" i="7" l="1"/>
  <c r="ETA51" i="7"/>
  <c r="ETA52" i="7" l="1"/>
  <c r="ETB51" i="7"/>
  <c r="ETB52" i="7" l="1"/>
  <c r="ETC51" i="7"/>
  <c r="ETC52" i="7" l="1"/>
  <c r="ETD51" i="7"/>
  <c r="ETD52" i="7" l="1"/>
  <c r="ETE51" i="7"/>
  <c r="ETE52" i="7" l="1"/>
  <c r="ETF51" i="7"/>
  <c r="ETF52" i="7" l="1"/>
  <c r="ETG51" i="7"/>
  <c r="ETG52" i="7" l="1"/>
  <c r="ETH51" i="7"/>
  <c r="ETH52" i="7" l="1"/>
  <c r="ETI51" i="7"/>
  <c r="ETI52" i="7" l="1"/>
  <c r="ETJ51" i="7"/>
  <c r="ETJ52" i="7" l="1"/>
  <c r="ETK51" i="7"/>
  <c r="ETK52" i="7" l="1"/>
  <c r="ETL51" i="7"/>
  <c r="ETL52" i="7" l="1"/>
  <c r="ETM51" i="7"/>
  <c r="ETM52" i="7" l="1"/>
  <c r="ETN51" i="7"/>
  <c r="ETN52" i="7" l="1"/>
  <c r="ETO51" i="7"/>
  <c r="ETO52" i="7" l="1"/>
  <c r="ETP51" i="7"/>
  <c r="ETP52" i="7" l="1"/>
  <c r="ETQ51" i="7"/>
  <c r="ETQ52" i="7" l="1"/>
  <c r="ETR51" i="7"/>
  <c r="ETR52" i="7" l="1"/>
  <c r="ETS51" i="7"/>
  <c r="ETS52" i="7" l="1"/>
  <c r="ETT51" i="7"/>
  <c r="ETT52" i="7" l="1"/>
  <c r="ETU51" i="7"/>
  <c r="ETU52" i="7" l="1"/>
  <c r="ETV51" i="7"/>
  <c r="ETV52" i="7" l="1"/>
  <c r="ETW51" i="7"/>
  <c r="ETW52" i="7" l="1"/>
  <c r="ETX51" i="7"/>
  <c r="ETX52" i="7" l="1"/>
  <c r="ETY51" i="7"/>
  <c r="ETY52" i="7" l="1"/>
  <c r="ETZ51" i="7"/>
  <c r="ETZ52" i="7" l="1"/>
  <c r="EUA51" i="7"/>
  <c r="EUA52" i="7" l="1"/>
  <c r="EUB51" i="7"/>
  <c r="EUB52" i="7" l="1"/>
  <c r="EUC51" i="7"/>
  <c r="EUC52" i="7" l="1"/>
  <c r="EUD51" i="7"/>
  <c r="EUD52" i="7" l="1"/>
  <c r="EUE51" i="7"/>
  <c r="EUE52" i="7" l="1"/>
  <c r="EUF51" i="7"/>
  <c r="EUF52" i="7" l="1"/>
  <c r="EUG51" i="7"/>
  <c r="EUG52" i="7" l="1"/>
  <c r="EUH51" i="7"/>
  <c r="EUH52" i="7" l="1"/>
  <c r="EUI51" i="7"/>
  <c r="EUI52" i="7" l="1"/>
  <c r="EUJ51" i="7"/>
  <c r="EUJ52" i="7" l="1"/>
  <c r="EUK51" i="7"/>
  <c r="EUK52" i="7" l="1"/>
  <c r="EUL51" i="7"/>
  <c r="EUL52" i="7" l="1"/>
  <c r="EUM51" i="7"/>
  <c r="EUM52" i="7" l="1"/>
  <c r="EUN51" i="7"/>
  <c r="EUN52" i="7" l="1"/>
  <c r="EUO51" i="7"/>
  <c r="EUO52" i="7" l="1"/>
  <c r="EUP51" i="7"/>
  <c r="EUP52" i="7" l="1"/>
  <c r="EUQ51" i="7"/>
  <c r="EUQ52" i="7" l="1"/>
  <c r="EUR51" i="7"/>
  <c r="EUR52" i="7" l="1"/>
  <c r="EUS51" i="7"/>
  <c r="EUS52" i="7" l="1"/>
  <c r="EUT51" i="7"/>
  <c r="EUT52" i="7" l="1"/>
  <c r="EUU51" i="7"/>
  <c r="EUU52" i="7" l="1"/>
  <c r="EUV51" i="7"/>
  <c r="EUV52" i="7" l="1"/>
  <c r="EUW51" i="7"/>
  <c r="EUW52" i="7" l="1"/>
  <c r="EUX51" i="7"/>
  <c r="EUX52" i="7" l="1"/>
  <c r="EUY51" i="7"/>
  <c r="EUY52" i="7" l="1"/>
  <c r="EUZ51" i="7"/>
  <c r="EUZ52" i="7" l="1"/>
  <c r="EVA51" i="7"/>
  <c r="EVA52" i="7" l="1"/>
  <c r="EVB51" i="7"/>
  <c r="EVB52" i="7" l="1"/>
  <c r="EVC51" i="7"/>
  <c r="EVC52" i="7" l="1"/>
  <c r="EVD51" i="7"/>
  <c r="EVD52" i="7" l="1"/>
  <c r="EVE51" i="7"/>
  <c r="EVE52" i="7" l="1"/>
  <c r="EVF51" i="7"/>
  <c r="EVF52" i="7" l="1"/>
  <c r="EVG51" i="7"/>
  <c r="EVG52" i="7" l="1"/>
  <c r="EVH51" i="7"/>
  <c r="EVH52" i="7" l="1"/>
  <c r="EVI51" i="7"/>
  <c r="EVI52" i="7" l="1"/>
  <c r="EVJ51" i="7"/>
  <c r="EVJ52" i="7" l="1"/>
  <c r="EVK51" i="7"/>
  <c r="EVK52" i="7" l="1"/>
  <c r="EVL51" i="7"/>
  <c r="EVL52" i="7" l="1"/>
  <c r="EVM51" i="7"/>
  <c r="EVM52" i="7" l="1"/>
  <c r="EVN51" i="7"/>
  <c r="EVN52" i="7" l="1"/>
  <c r="EVO51" i="7"/>
  <c r="EVO52" i="7" l="1"/>
  <c r="EVP51" i="7"/>
  <c r="EVP52" i="7" l="1"/>
  <c r="EVQ51" i="7"/>
  <c r="EVQ52" i="7" l="1"/>
  <c r="EVR51" i="7"/>
  <c r="EVR52" i="7" l="1"/>
  <c r="EVS51" i="7"/>
  <c r="EVS52" i="7" l="1"/>
  <c r="EVT51" i="7"/>
  <c r="EVT52" i="7" l="1"/>
  <c r="EVU51" i="7"/>
  <c r="EVU52" i="7" l="1"/>
  <c r="EVV51" i="7"/>
  <c r="EVV52" i="7" l="1"/>
  <c r="EVW51" i="7"/>
  <c r="EVW52" i="7" l="1"/>
  <c r="EVX51" i="7"/>
  <c r="EVX52" i="7" l="1"/>
  <c r="EVY51" i="7"/>
  <c r="EVY52" i="7" l="1"/>
  <c r="EVZ51" i="7"/>
  <c r="EVZ52" i="7" l="1"/>
  <c r="EWA51" i="7"/>
  <c r="EWA52" i="7" l="1"/>
  <c r="EWB51" i="7"/>
  <c r="EWB52" i="7" l="1"/>
  <c r="EWC51" i="7"/>
  <c r="EWC52" i="7" l="1"/>
  <c r="EWD51" i="7"/>
  <c r="EWD52" i="7" l="1"/>
  <c r="EWE51" i="7"/>
  <c r="EWE52" i="7" l="1"/>
  <c r="EWF51" i="7"/>
  <c r="EWF52" i="7" l="1"/>
  <c r="EWG51" i="7"/>
  <c r="EWG52" i="7" l="1"/>
  <c r="EWH51" i="7"/>
  <c r="EWH52" i="7" l="1"/>
  <c r="EWI51" i="7"/>
  <c r="EWI52" i="7" l="1"/>
  <c r="EWJ51" i="7"/>
  <c r="EWJ52" i="7" l="1"/>
  <c r="EWK51" i="7"/>
  <c r="EWK52" i="7" l="1"/>
  <c r="EWL51" i="7"/>
  <c r="EWL52" i="7" l="1"/>
  <c r="EWM51" i="7"/>
  <c r="EWM52" i="7" l="1"/>
  <c r="EWN51" i="7"/>
  <c r="EWN52" i="7" l="1"/>
  <c r="EWO51" i="7"/>
  <c r="EWO52" i="7" l="1"/>
  <c r="EWP51" i="7"/>
  <c r="EWP52" i="7" l="1"/>
  <c r="EWQ51" i="7"/>
  <c r="EWQ52" i="7" l="1"/>
  <c r="EWR51" i="7"/>
  <c r="EWR52" i="7" l="1"/>
  <c r="EWS51" i="7"/>
  <c r="EWS52" i="7" l="1"/>
  <c r="EWT51" i="7"/>
  <c r="EWT52" i="7" l="1"/>
  <c r="EWU51" i="7"/>
  <c r="EWU52" i="7" l="1"/>
  <c r="EWV51" i="7"/>
  <c r="EWV52" i="7" l="1"/>
  <c r="EWW51" i="7"/>
  <c r="EWW52" i="7" l="1"/>
  <c r="EWX51" i="7"/>
  <c r="EWX52" i="7" l="1"/>
  <c r="EWY51" i="7"/>
  <c r="EWY52" i="7" l="1"/>
  <c r="EWZ51" i="7"/>
  <c r="EWZ52" i="7" l="1"/>
  <c r="EXA51" i="7"/>
  <c r="EXA52" i="7" l="1"/>
  <c r="EXB51" i="7"/>
  <c r="EXB52" i="7" l="1"/>
  <c r="EXC51" i="7"/>
  <c r="EXC52" i="7" l="1"/>
  <c r="EXD51" i="7"/>
  <c r="EXD52" i="7" l="1"/>
  <c r="EXE51" i="7"/>
  <c r="EXE52" i="7" l="1"/>
  <c r="EXF51" i="7"/>
  <c r="EXF52" i="7" l="1"/>
  <c r="EXG51" i="7"/>
  <c r="EXG52" i="7" l="1"/>
  <c r="EXH51" i="7"/>
  <c r="EXH52" i="7" l="1"/>
  <c r="EXI51" i="7"/>
  <c r="EXI52" i="7" l="1"/>
  <c r="EXJ51" i="7"/>
  <c r="EXJ52" i="7" l="1"/>
  <c r="EXK51" i="7"/>
  <c r="EXK52" i="7" l="1"/>
  <c r="EXL51" i="7"/>
  <c r="EXL52" i="7" l="1"/>
  <c r="EXM51" i="7"/>
  <c r="EXM52" i="7" l="1"/>
  <c r="EXN51" i="7"/>
  <c r="EXN52" i="7" l="1"/>
  <c r="EXO51" i="7"/>
  <c r="EXO52" i="7" l="1"/>
  <c r="EXP51" i="7"/>
  <c r="EXP52" i="7" l="1"/>
  <c r="EXQ51" i="7"/>
  <c r="EXQ52" i="7" l="1"/>
  <c r="EXR51" i="7"/>
  <c r="EXR52" i="7" l="1"/>
  <c r="EXS51" i="7"/>
  <c r="EXS52" i="7" l="1"/>
  <c r="EXT51" i="7"/>
  <c r="EXT52" i="7" l="1"/>
  <c r="EXU51" i="7"/>
  <c r="EXU52" i="7" l="1"/>
  <c r="EXV51" i="7"/>
  <c r="EXV52" i="7" l="1"/>
  <c r="EXW51" i="7"/>
  <c r="EXW52" i="7" l="1"/>
  <c r="EXX51" i="7"/>
  <c r="EXX52" i="7" l="1"/>
  <c r="EXY51" i="7"/>
  <c r="EXY52" i="7" l="1"/>
  <c r="EXZ51" i="7"/>
  <c r="EXZ52" i="7" l="1"/>
  <c r="EYA51" i="7"/>
  <c r="EYA52" i="7" l="1"/>
  <c r="EYB51" i="7"/>
  <c r="EYB52" i="7" l="1"/>
  <c r="EYC51" i="7"/>
  <c r="EYC52" i="7" l="1"/>
  <c r="EYD51" i="7"/>
  <c r="EYD52" i="7" l="1"/>
  <c r="EYE51" i="7"/>
  <c r="EYE52" i="7" l="1"/>
  <c r="EYF51" i="7"/>
  <c r="EYF52" i="7" l="1"/>
  <c r="EYG51" i="7"/>
  <c r="EYG52" i="7" l="1"/>
  <c r="EYH51" i="7"/>
  <c r="EYH52" i="7" l="1"/>
  <c r="EYI51" i="7"/>
  <c r="EYI52" i="7" l="1"/>
  <c r="EYJ51" i="7"/>
  <c r="EYJ52" i="7" l="1"/>
  <c r="EYK51" i="7"/>
  <c r="EYK52" i="7" l="1"/>
  <c r="EYL51" i="7"/>
  <c r="EYL52" i="7" l="1"/>
  <c r="EYM51" i="7"/>
  <c r="EYM52" i="7" l="1"/>
  <c r="EYN51" i="7"/>
  <c r="EYN52" i="7" l="1"/>
  <c r="EYO51" i="7"/>
  <c r="EYO52" i="7" l="1"/>
  <c r="EYP51" i="7"/>
  <c r="EYP52" i="7" l="1"/>
  <c r="EYQ51" i="7"/>
  <c r="EYQ52" i="7" l="1"/>
  <c r="EYR51" i="7"/>
  <c r="EYR52" i="7" l="1"/>
  <c r="EYS51" i="7"/>
  <c r="EYS52" i="7" l="1"/>
  <c r="EYT51" i="7"/>
  <c r="EYT52" i="7" l="1"/>
  <c r="EYU51" i="7"/>
  <c r="EYU52" i="7" l="1"/>
  <c r="EYV51" i="7"/>
  <c r="EYV52" i="7" l="1"/>
  <c r="EYW51" i="7"/>
  <c r="EYW52" i="7" l="1"/>
  <c r="EYX51" i="7"/>
  <c r="EYX52" i="7" l="1"/>
  <c r="EYY51" i="7"/>
  <c r="EYY52" i="7" l="1"/>
  <c r="EYZ51" i="7"/>
  <c r="EYZ52" i="7" l="1"/>
  <c r="EZA51" i="7"/>
  <c r="EZA52" i="7" l="1"/>
  <c r="EZB51" i="7"/>
  <c r="EZB52" i="7" l="1"/>
  <c r="EZC51" i="7"/>
  <c r="EZC52" i="7" l="1"/>
  <c r="EZD51" i="7"/>
  <c r="EZD52" i="7" l="1"/>
  <c r="EZE51" i="7"/>
  <c r="EZE52" i="7" l="1"/>
  <c r="EZF51" i="7"/>
  <c r="EZF52" i="7" l="1"/>
  <c r="EZG51" i="7"/>
  <c r="EZG52" i="7" l="1"/>
  <c r="EZH51" i="7"/>
  <c r="EZH52" i="7" l="1"/>
  <c r="EZI51" i="7"/>
  <c r="EZI52" i="7" l="1"/>
  <c r="EZJ51" i="7"/>
  <c r="EZJ52" i="7" l="1"/>
  <c r="EZK51" i="7"/>
  <c r="EZK52" i="7" l="1"/>
  <c r="EZL51" i="7"/>
  <c r="EZL52" i="7" l="1"/>
  <c r="EZM51" i="7"/>
  <c r="EZM52" i="7" l="1"/>
  <c r="EZN51" i="7"/>
  <c r="EZN52" i="7" l="1"/>
  <c r="EZO51" i="7"/>
  <c r="EZO52" i="7" l="1"/>
  <c r="EZP51" i="7"/>
  <c r="EZP52" i="7" l="1"/>
  <c r="EZQ51" i="7"/>
  <c r="EZQ52" i="7" l="1"/>
  <c r="EZR51" i="7"/>
  <c r="EZR52" i="7" l="1"/>
  <c r="EZS51" i="7"/>
  <c r="EZS52" i="7" l="1"/>
  <c r="EZT51" i="7"/>
  <c r="EZT52" i="7" l="1"/>
  <c r="EZU51" i="7"/>
  <c r="EZU52" i="7" l="1"/>
  <c r="EZV51" i="7"/>
  <c r="EZV52" i="7" l="1"/>
  <c r="EZW51" i="7"/>
  <c r="EZW52" i="7" l="1"/>
  <c r="EZX51" i="7"/>
  <c r="EZX52" i="7" l="1"/>
  <c r="EZY51" i="7"/>
  <c r="EZY52" i="7" l="1"/>
  <c r="EZZ51" i="7"/>
  <c r="EZZ52" i="7" l="1"/>
  <c r="FAA51" i="7"/>
  <c r="FAA52" i="7" l="1"/>
  <c r="FAB51" i="7"/>
  <c r="FAB52" i="7" l="1"/>
  <c r="FAC51" i="7"/>
  <c r="FAC52" i="7" l="1"/>
  <c r="FAD51" i="7"/>
  <c r="FAD52" i="7" l="1"/>
  <c r="FAE51" i="7"/>
  <c r="FAE52" i="7" l="1"/>
  <c r="FAF51" i="7"/>
  <c r="FAF52" i="7" l="1"/>
  <c r="FAG51" i="7"/>
  <c r="FAG52" i="7" l="1"/>
  <c r="FAH51" i="7"/>
  <c r="FAH52" i="7" l="1"/>
  <c r="FAI51" i="7"/>
  <c r="FAI52" i="7" l="1"/>
  <c r="FAJ51" i="7"/>
  <c r="FAJ52" i="7" l="1"/>
  <c r="FAK51" i="7"/>
  <c r="FAK52" i="7" l="1"/>
  <c r="FAL51" i="7"/>
  <c r="FAL52" i="7" l="1"/>
  <c r="FAM51" i="7"/>
  <c r="FAM52" i="7" l="1"/>
  <c r="FAN51" i="7"/>
  <c r="FAN52" i="7" l="1"/>
  <c r="FAO51" i="7"/>
  <c r="FAO52" i="7" l="1"/>
  <c r="FAP51" i="7"/>
  <c r="FAP52" i="7" l="1"/>
  <c r="FAQ51" i="7"/>
  <c r="FAQ52" i="7" l="1"/>
  <c r="FAR51" i="7"/>
  <c r="FAR52" i="7" l="1"/>
  <c r="FAS51" i="7"/>
  <c r="FAS52" i="7" l="1"/>
  <c r="FAT51" i="7"/>
  <c r="FAT52" i="7" l="1"/>
  <c r="FAU51" i="7"/>
  <c r="FAU52" i="7" l="1"/>
  <c r="FAV51" i="7"/>
  <c r="FAV52" i="7" l="1"/>
  <c r="FAW51" i="7"/>
  <c r="FAW52" i="7" l="1"/>
  <c r="FAX51" i="7"/>
  <c r="FAX52" i="7" l="1"/>
  <c r="FAY51" i="7"/>
  <c r="FAY52" i="7" l="1"/>
  <c r="FAZ51" i="7"/>
  <c r="FAZ52" i="7" l="1"/>
  <c r="FBA51" i="7"/>
  <c r="FBA52" i="7" l="1"/>
  <c r="FBB51" i="7"/>
  <c r="FBB52" i="7" l="1"/>
  <c r="FBC51" i="7"/>
  <c r="FBC52" i="7" l="1"/>
  <c r="FBD51" i="7"/>
  <c r="FBD52" i="7" l="1"/>
  <c r="FBE51" i="7"/>
  <c r="FBE52" i="7" l="1"/>
  <c r="FBF51" i="7"/>
  <c r="FBF52" i="7" l="1"/>
  <c r="FBG51" i="7"/>
  <c r="FBG52" i="7" l="1"/>
  <c r="FBH51" i="7"/>
  <c r="FBH52" i="7" l="1"/>
  <c r="FBI51" i="7"/>
  <c r="FBI52" i="7" l="1"/>
  <c r="FBJ51" i="7"/>
  <c r="FBJ52" i="7" l="1"/>
  <c r="FBK51" i="7"/>
  <c r="FBK52" i="7" l="1"/>
  <c r="FBL51" i="7"/>
  <c r="FBL52" i="7" l="1"/>
  <c r="FBM51" i="7"/>
  <c r="FBM52" i="7" l="1"/>
  <c r="FBN51" i="7"/>
  <c r="FBN52" i="7" l="1"/>
  <c r="FBO51" i="7"/>
  <c r="FBO52" i="7" l="1"/>
  <c r="FBP51" i="7"/>
  <c r="FBP52" i="7" l="1"/>
  <c r="FBQ51" i="7"/>
  <c r="FBQ52" i="7" l="1"/>
  <c r="FBR51" i="7"/>
  <c r="FBR52" i="7" l="1"/>
  <c r="FBS51" i="7"/>
  <c r="FBS52" i="7" l="1"/>
  <c r="FBT51" i="7"/>
  <c r="FBT52" i="7" l="1"/>
  <c r="FBU51" i="7"/>
  <c r="FBU52" i="7" l="1"/>
  <c r="FBV51" i="7"/>
  <c r="FBV52" i="7" l="1"/>
  <c r="FBW51" i="7"/>
  <c r="FBW52" i="7" l="1"/>
  <c r="FBX51" i="7"/>
  <c r="FBX52" i="7" l="1"/>
  <c r="FBY51" i="7"/>
  <c r="FBY52" i="7" l="1"/>
  <c r="FBZ51" i="7"/>
  <c r="FBZ52" i="7" l="1"/>
  <c r="FCA51" i="7"/>
  <c r="FCA52" i="7" l="1"/>
  <c r="FCB51" i="7"/>
  <c r="FCB52" i="7" l="1"/>
  <c r="FCC51" i="7"/>
  <c r="FCC52" i="7" l="1"/>
  <c r="FCD51" i="7"/>
  <c r="FCD52" i="7" l="1"/>
  <c r="FCE51" i="7"/>
  <c r="FCE52" i="7" l="1"/>
  <c r="FCF51" i="7"/>
  <c r="FCF52" i="7" l="1"/>
  <c r="FCG51" i="7"/>
  <c r="FCG52" i="7" l="1"/>
  <c r="FCH51" i="7"/>
  <c r="FCH52" i="7" l="1"/>
  <c r="FCI51" i="7"/>
  <c r="FCI52" i="7" l="1"/>
  <c r="FCJ51" i="7"/>
  <c r="FCJ52" i="7" l="1"/>
  <c r="FCK51" i="7"/>
  <c r="FCK52" i="7" l="1"/>
  <c r="FCL51" i="7"/>
  <c r="FCL52" i="7" l="1"/>
  <c r="FCM51" i="7"/>
  <c r="FCM52" i="7" l="1"/>
  <c r="FCN51" i="7"/>
  <c r="FCN52" i="7" l="1"/>
  <c r="FCO51" i="7"/>
  <c r="FCO52" i="7" l="1"/>
  <c r="FCP51" i="7"/>
  <c r="FCP52" i="7" l="1"/>
  <c r="FCQ51" i="7"/>
  <c r="FCQ52" i="7" l="1"/>
  <c r="FCR51" i="7"/>
  <c r="FCR52" i="7" l="1"/>
  <c r="FCS51" i="7"/>
  <c r="FCS52" i="7" l="1"/>
  <c r="FCT51" i="7"/>
  <c r="FCT52" i="7" l="1"/>
  <c r="FCU51" i="7"/>
  <c r="FCU52" i="7" l="1"/>
  <c r="FCV51" i="7"/>
  <c r="FCV52" i="7" l="1"/>
  <c r="FCW51" i="7"/>
  <c r="FCW52" i="7" l="1"/>
  <c r="FCX51" i="7"/>
  <c r="FCX52" i="7" l="1"/>
  <c r="FCY51" i="7"/>
  <c r="FCY52" i="7" l="1"/>
  <c r="FCZ51" i="7"/>
  <c r="FCZ52" i="7" l="1"/>
  <c r="FDA51" i="7"/>
  <c r="FDA52" i="7" l="1"/>
  <c r="FDB51" i="7"/>
  <c r="FDB52" i="7" l="1"/>
  <c r="FDC51" i="7"/>
  <c r="FDC52" i="7" l="1"/>
  <c r="FDD51" i="7"/>
  <c r="FDD52" i="7" l="1"/>
  <c r="FDE51" i="7"/>
  <c r="FDE52" i="7" l="1"/>
  <c r="FDF51" i="7"/>
  <c r="FDF52" i="7" l="1"/>
  <c r="FDG51" i="7"/>
  <c r="FDG52" i="7" l="1"/>
  <c r="FDH51" i="7"/>
  <c r="FDH52" i="7" l="1"/>
  <c r="FDI51" i="7"/>
  <c r="FDI52" i="7" l="1"/>
  <c r="FDJ51" i="7"/>
  <c r="FDJ52" i="7" l="1"/>
  <c r="FDK51" i="7"/>
  <c r="FDK52" i="7" l="1"/>
  <c r="FDL51" i="7"/>
  <c r="FDL52" i="7" l="1"/>
  <c r="FDM51" i="7"/>
  <c r="FDM52" i="7" l="1"/>
  <c r="FDN51" i="7"/>
  <c r="FDN52" i="7" l="1"/>
  <c r="FDO51" i="7"/>
  <c r="FDO52" i="7" l="1"/>
  <c r="FDP51" i="7"/>
  <c r="FDP52" i="7" l="1"/>
  <c r="FDQ51" i="7"/>
  <c r="FDQ52" i="7" l="1"/>
  <c r="FDR51" i="7"/>
  <c r="FDR52" i="7" l="1"/>
  <c r="FDS51" i="7"/>
  <c r="FDS52" i="7" l="1"/>
  <c r="FDT51" i="7"/>
  <c r="FDT52" i="7" l="1"/>
  <c r="FDU51" i="7"/>
  <c r="FDU52" i="7" l="1"/>
  <c r="FDV51" i="7"/>
  <c r="FDV52" i="7" l="1"/>
  <c r="FDW51" i="7"/>
  <c r="FDW52" i="7" l="1"/>
  <c r="FDX51" i="7"/>
  <c r="FDX52" i="7" l="1"/>
  <c r="FDY51" i="7"/>
  <c r="FDY52" i="7" l="1"/>
  <c r="FDZ51" i="7"/>
  <c r="FDZ52" i="7" l="1"/>
  <c r="FEA51" i="7"/>
  <c r="FEA52" i="7" l="1"/>
  <c r="FEB51" i="7"/>
  <c r="FEB52" i="7" l="1"/>
  <c r="FEC51" i="7"/>
  <c r="FEC52" i="7" l="1"/>
  <c r="FED51" i="7"/>
  <c r="FED52" i="7" l="1"/>
  <c r="FEE51" i="7"/>
  <c r="FEE52" i="7" l="1"/>
  <c r="FEF51" i="7"/>
  <c r="FEF52" i="7" l="1"/>
  <c r="FEG51" i="7"/>
  <c r="FEG52" i="7" l="1"/>
  <c r="FEH51" i="7"/>
  <c r="FEH52" i="7" l="1"/>
  <c r="FEI51" i="7"/>
  <c r="FEI52" i="7" l="1"/>
  <c r="FEJ51" i="7"/>
  <c r="FEJ52" i="7" l="1"/>
  <c r="FEK51" i="7"/>
  <c r="FEK52" i="7" l="1"/>
  <c r="FEL51" i="7"/>
  <c r="FEL52" i="7" l="1"/>
  <c r="FEM51" i="7"/>
  <c r="FEM52" i="7" l="1"/>
  <c r="FEN51" i="7"/>
  <c r="FEN52" i="7" l="1"/>
  <c r="FEO51" i="7"/>
  <c r="FEO52" i="7" l="1"/>
  <c r="FEP51" i="7"/>
  <c r="FEP52" i="7" l="1"/>
  <c r="FEQ51" i="7"/>
  <c r="FEQ52" i="7" l="1"/>
  <c r="FER51" i="7"/>
  <c r="FER52" i="7" l="1"/>
  <c r="FES51" i="7"/>
  <c r="FES52" i="7" l="1"/>
  <c r="FET51" i="7"/>
  <c r="FET52" i="7" l="1"/>
  <c r="FEU51" i="7"/>
  <c r="FEU52" i="7" l="1"/>
  <c r="FEV51" i="7"/>
  <c r="FEV52" i="7" l="1"/>
  <c r="FEW51" i="7"/>
  <c r="FEW52" i="7" l="1"/>
  <c r="FEX51" i="7"/>
  <c r="FEX52" i="7" l="1"/>
  <c r="FEY51" i="7"/>
  <c r="FEY52" i="7" l="1"/>
  <c r="FEZ51" i="7"/>
  <c r="FEZ52" i="7" l="1"/>
  <c r="FFA51" i="7"/>
  <c r="FFA52" i="7" l="1"/>
  <c r="FFB51" i="7"/>
  <c r="FFB52" i="7" l="1"/>
  <c r="FFC51" i="7"/>
  <c r="FFC52" i="7" l="1"/>
  <c r="FFD51" i="7"/>
  <c r="FFD52" i="7" l="1"/>
  <c r="FFE51" i="7"/>
  <c r="FFE52" i="7" l="1"/>
  <c r="FFF51" i="7"/>
  <c r="FFF52" i="7" l="1"/>
  <c r="FFG51" i="7"/>
  <c r="FFG52" i="7" l="1"/>
  <c r="FFH51" i="7"/>
  <c r="FFH52" i="7" l="1"/>
  <c r="FFI51" i="7"/>
  <c r="FFI52" i="7" l="1"/>
  <c r="FFJ51" i="7"/>
  <c r="FFJ52" i="7" l="1"/>
  <c r="FFK51" i="7"/>
  <c r="FFK52" i="7" l="1"/>
  <c r="FFL51" i="7"/>
  <c r="FFL52" i="7" l="1"/>
  <c r="FFM51" i="7"/>
  <c r="FFM52" i="7" l="1"/>
  <c r="FFN51" i="7"/>
  <c r="FFN52" i="7" l="1"/>
  <c r="FFO51" i="7"/>
  <c r="FFO52" i="7" l="1"/>
  <c r="FFP51" i="7"/>
  <c r="FFP52" i="7" l="1"/>
  <c r="FFQ51" i="7"/>
  <c r="FFQ52" i="7" l="1"/>
  <c r="FFR51" i="7"/>
  <c r="FFR52" i="7" l="1"/>
  <c r="FFS51" i="7"/>
  <c r="FFS52" i="7" l="1"/>
  <c r="FFT51" i="7"/>
  <c r="FFT52" i="7" l="1"/>
  <c r="FFU51" i="7"/>
  <c r="FFU52" i="7" l="1"/>
  <c r="FFV51" i="7"/>
  <c r="FFV52" i="7" l="1"/>
  <c r="FFW51" i="7"/>
  <c r="FFW52" i="7" l="1"/>
  <c r="FFX51" i="7"/>
  <c r="FFX52" i="7" l="1"/>
  <c r="FFY51" i="7"/>
  <c r="FFY52" i="7" l="1"/>
  <c r="FFZ51" i="7"/>
  <c r="FFZ52" i="7" l="1"/>
  <c r="FGA51" i="7"/>
  <c r="FGA52" i="7" l="1"/>
  <c r="FGB51" i="7"/>
  <c r="FGB52" i="7" l="1"/>
  <c r="FGC51" i="7"/>
  <c r="FGC52" i="7" l="1"/>
  <c r="FGD51" i="7"/>
  <c r="FGD52" i="7" l="1"/>
  <c r="FGE51" i="7"/>
  <c r="FGE52" i="7" l="1"/>
  <c r="FGF51" i="7"/>
  <c r="FGF52" i="7" l="1"/>
  <c r="FGG51" i="7"/>
  <c r="FGG52" i="7" l="1"/>
  <c r="FGH51" i="7"/>
  <c r="FGH52" i="7" l="1"/>
  <c r="FGI51" i="7"/>
  <c r="FGI52" i="7" l="1"/>
  <c r="FGJ51" i="7"/>
  <c r="FGJ52" i="7" l="1"/>
  <c r="FGK51" i="7"/>
  <c r="FGK52" i="7" l="1"/>
  <c r="FGL51" i="7"/>
  <c r="FGL52" i="7" l="1"/>
  <c r="FGM51" i="7"/>
  <c r="FGM52" i="7" l="1"/>
  <c r="FGN51" i="7"/>
  <c r="FGN52" i="7" l="1"/>
  <c r="FGO51" i="7"/>
  <c r="FGO52" i="7" l="1"/>
  <c r="FGP51" i="7"/>
  <c r="FGP52" i="7" l="1"/>
  <c r="FGQ51" i="7"/>
  <c r="FGQ52" i="7" l="1"/>
  <c r="FGR51" i="7"/>
  <c r="FGR52" i="7" l="1"/>
  <c r="FGS51" i="7"/>
  <c r="FGS52" i="7" l="1"/>
  <c r="FGT51" i="7"/>
  <c r="FGT52" i="7" l="1"/>
  <c r="FGU51" i="7"/>
  <c r="FGU52" i="7" l="1"/>
  <c r="FGV51" i="7"/>
  <c r="FGV52" i="7" l="1"/>
  <c r="FGW51" i="7"/>
  <c r="FGW52" i="7" l="1"/>
  <c r="FGX51" i="7"/>
  <c r="FGX52" i="7" l="1"/>
  <c r="FGY51" i="7"/>
  <c r="FGY52" i="7" l="1"/>
  <c r="FGZ51" i="7"/>
  <c r="FGZ52" i="7" l="1"/>
  <c r="FHA51" i="7"/>
  <c r="FHA52" i="7" l="1"/>
  <c r="FHB51" i="7"/>
  <c r="FHB52" i="7" l="1"/>
  <c r="FHC51" i="7"/>
  <c r="FHC52" i="7" l="1"/>
  <c r="FHD51" i="7"/>
  <c r="FHD52" i="7" l="1"/>
  <c r="FHE51" i="7"/>
  <c r="FHE52" i="7" l="1"/>
  <c r="FHF51" i="7"/>
  <c r="FHF52" i="7" l="1"/>
  <c r="FHG51" i="7"/>
  <c r="FHG52" i="7" l="1"/>
  <c r="FHH51" i="7"/>
  <c r="FHH52" i="7" l="1"/>
  <c r="FHI51" i="7"/>
  <c r="FHI52" i="7" l="1"/>
  <c r="FHJ51" i="7"/>
  <c r="FHJ52" i="7" l="1"/>
  <c r="FHK51" i="7"/>
  <c r="FHK52" i="7" l="1"/>
  <c r="FHL51" i="7"/>
  <c r="FHL52" i="7" l="1"/>
  <c r="FHM51" i="7"/>
  <c r="FHM52" i="7" l="1"/>
  <c r="FHN51" i="7"/>
  <c r="FHN52" i="7" l="1"/>
  <c r="FHO51" i="7"/>
  <c r="FHO52" i="7" l="1"/>
  <c r="FHP51" i="7"/>
  <c r="FHP52" i="7" l="1"/>
  <c r="FHQ51" i="7"/>
  <c r="FHQ52" i="7" l="1"/>
  <c r="FHR51" i="7"/>
  <c r="FHR52" i="7" l="1"/>
  <c r="FHS51" i="7"/>
  <c r="FHS52" i="7" l="1"/>
  <c r="FHT51" i="7"/>
  <c r="FHT52" i="7" l="1"/>
  <c r="FHU51" i="7"/>
  <c r="FHU52" i="7" l="1"/>
  <c r="FHV51" i="7"/>
  <c r="FHV52" i="7" l="1"/>
  <c r="FHW51" i="7"/>
  <c r="FHW52" i="7" l="1"/>
  <c r="FHX51" i="7"/>
  <c r="FHX52" i="7" l="1"/>
  <c r="FHY51" i="7"/>
  <c r="FHY52" i="7" l="1"/>
  <c r="FHZ51" i="7"/>
  <c r="FHZ52" i="7" l="1"/>
  <c r="FIA51" i="7"/>
  <c r="FIA52" i="7" l="1"/>
  <c r="FIB51" i="7"/>
  <c r="FIB52" i="7" l="1"/>
  <c r="FIC51" i="7"/>
  <c r="FIC52" i="7" l="1"/>
  <c r="FID51" i="7"/>
  <c r="FID52" i="7" l="1"/>
  <c r="FIE51" i="7"/>
  <c r="FIE52" i="7" l="1"/>
  <c r="FIF51" i="7"/>
  <c r="FIF52" i="7" l="1"/>
  <c r="FIG51" i="7"/>
  <c r="FIG52" i="7" l="1"/>
  <c r="FIH51" i="7"/>
  <c r="FIH52" i="7" l="1"/>
  <c r="FII51" i="7"/>
  <c r="FII52" i="7" l="1"/>
  <c r="FIJ51" i="7"/>
  <c r="FIJ52" i="7" l="1"/>
  <c r="FIK51" i="7"/>
  <c r="FIK52" i="7" l="1"/>
  <c r="FIL51" i="7"/>
  <c r="FIL52" i="7" l="1"/>
  <c r="FIM51" i="7"/>
  <c r="FIM52" i="7" l="1"/>
  <c r="FIN51" i="7"/>
  <c r="FIN52" i="7" l="1"/>
  <c r="FIO51" i="7"/>
  <c r="FIO52" i="7" l="1"/>
  <c r="FIP51" i="7"/>
  <c r="FIP52" i="7" l="1"/>
  <c r="FIQ51" i="7"/>
  <c r="FIQ52" i="7" l="1"/>
  <c r="FIR51" i="7"/>
  <c r="FIR52" i="7" l="1"/>
  <c r="FIS51" i="7"/>
  <c r="FIS52" i="7" l="1"/>
  <c r="FIT51" i="7"/>
  <c r="FIT52" i="7" l="1"/>
  <c r="FIU51" i="7"/>
  <c r="FIU52" i="7" l="1"/>
  <c r="FIV51" i="7"/>
  <c r="FIV52" i="7" l="1"/>
  <c r="FIW51" i="7"/>
  <c r="FIW52" i="7" l="1"/>
  <c r="FIX51" i="7"/>
  <c r="FIX52" i="7" l="1"/>
  <c r="FIY51" i="7"/>
  <c r="FIY52" i="7" l="1"/>
  <c r="FIZ51" i="7"/>
  <c r="FIZ52" i="7" l="1"/>
  <c r="FJA51" i="7"/>
  <c r="FJA52" i="7" l="1"/>
  <c r="FJB51" i="7"/>
  <c r="FJB52" i="7" l="1"/>
  <c r="FJC51" i="7"/>
  <c r="FJC52" i="7" l="1"/>
  <c r="FJD51" i="7"/>
  <c r="FJD52" i="7" l="1"/>
  <c r="FJE51" i="7"/>
  <c r="FJE52" i="7" l="1"/>
  <c r="FJF51" i="7"/>
  <c r="FJF52" i="7" l="1"/>
  <c r="FJG51" i="7"/>
  <c r="FJG52" i="7" l="1"/>
  <c r="FJH51" i="7"/>
  <c r="FJH52" i="7" l="1"/>
  <c r="FJI51" i="7"/>
  <c r="FJI52" i="7" l="1"/>
  <c r="FJJ51" i="7"/>
  <c r="FJJ52" i="7" l="1"/>
  <c r="FJK51" i="7"/>
  <c r="FJK52" i="7" l="1"/>
  <c r="FJL51" i="7"/>
  <c r="FJL52" i="7" l="1"/>
  <c r="FJM51" i="7"/>
  <c r="FJM52" i="7" l="1"/>
  <c r="FJN51" i="7"/>
  <c r="FJN52" i="7" l="1"/>
  <c r="FJO51" i="7"/>
  <c r="FJO52" i="7" l="1"/>
  <c r="FJP51" i="7"/>
  <c r="FJP52" i="7" l="1"/>
  <c r="FJQ51" i="7"/>
  <c r="FJQ52" i="7" l="1"/>
  <c r="FJR51" i="7"/>
  <c r="FJR52" i="7" l="1"/>
  <c r="FJS51" i="7"/>
  <c r="FJS52" i="7" l="1"/>
  <c r="FJT51" i="7"/>
  <c r="FJT52" i="7" l="1"/>
  <c r="FJU51" i="7"/>
  <c r="FJU52" i="7" l="1"/>
  <c r="FJV51" i="7"/>
  <c r="FJV52" i="7" l="1"/>
  <c r="FJW51" i="7"/>
  <c r="FJW52" i="7" l="1"/>
  <c r="FJX51" i="7"/>
  <c r="FJX52" i="7" l="1"/>
  <c r="FJY51" i="7"/>
  <c r="FJY52" i="7" l="1"/>
  <c r="FJZ51" i="7"/>
  <c r="FJZ52" i="7" l="1"/>
  <c r="FKA51" i="7"/>
  <c r="FKA52" i="7" l="1"/>
  <c r="FKB51" i="7"/>
  <c r="FKB52" i="7" l="1"/>
  <c r="FKC51" i="7"/>
  <c r="FKC52" i="7" l="1"/>
  <c r="FKD51" i="7"/>
  <c r="FKD52" i="7" l="1"/>
  <c r="FKE51" i="7"/>
  <c r="FKE52" i="7" l="1"/>
  <c r="FKF51" i="7"/>
  <c r="FKF52" i="7" l="1"/>
  <c r="FKG51" i="7"/>
  <c r="FKG52" i="7" l="1"/>
  <c r="FKH51" i="7"/>
  <c r="FKH52" i="7" l="1"/>
  <c r="FKI51" i="7"/>
  <c r="FKI52" i="7" l="1"/>
  <c r="FKJ51" i="7"/>
  <c r="FKJ52" i="7" l="1"/>
  <c r="FKK51" i="7"/>
  <c r="FKK52" i="7" l="1"/>
  <c r="FKL51" i="7"/>
  <c r="FKL52" i="7" l="1"/>
  <c r="FKM51" i="7"/>
  <c r="FKM52" i="7" l="1"/>
  <c r="FKN51" i="7"/>
  <c r="FKN52" i="7" l="1"/>
  <c r="FKO51" i="7"/>
  <c r="FKO52" i="7" l="1"/>
  <c r="FKP51" i="7"/>
  <c r="FKP52" i="7" l="1"/>
  <c r="FKQ51" i="7"/>
  <c r="FKQ52" i="7" l="1"/>
  <c r="FKR51" i="7"/>
  <c r="FKR52" i="7" l="1"/>
  <c r="FKS51" i="7"/>
  <c r="FKS52" i="7" l="1"/>
  <c r="FKT51" i="7"/>
  <c r="FKT52" i="7" l="1"/>
  <c r="FKU51" i="7"/>
  <c r="FKU52" i="7" l="1"/>
  <c r="FKV51" i="7"/>
  <c r="FKV52" i="7" l="1"/>
  <c r="FKW51" i="7"/>
  <c r="FKW52" i="7" l="1"/>
  <c r="FKX51" i="7"/>
  <c r="FKX52" i="7" l="1"/>
  <c r="FKY51" i="7"/>
  <c r="FKY52" i="7" l="1"/>
  <c r="FKZ51" i="7"/>
  <c r="FKZ52" i="7" l="1"/>
  <c r="FLA51" i="7"/>
  <c r="FLA52" i="7" l="1"/>
  <c r="FLB51" i="7"/>
  <c r="FLB52" i="7" l="1"/>
  <c r="FLC51" i="7"/>
  <c r="FLC52" i="7" l="1"/>
  <c r="FLD51" i="7"/>
  <c r="FLD52" i="7" l="1"/>
  <c r="FLE51" i="7"/>
  <c r="FLE52" i="7" l="1"/>
  <c r="FLF51" i="7"/>
  <c r="FLF52" i="7" l="1"/>
  <c r="FLG51" i="7"/>
  <c r="FLG52" i="7" l="1"/>
  <c r="FLH51" i="7"/>
  <c r="FLH52" i="7" l="1"/>
  <c r="FLI51" i="7"/>
  <c r="FLI52" i="7" l="1"/>
  <c r="FLJ51" i="7"/>
  <c r="FLJ52" i="7" l="1"/>
  <c r="FLK51" i="7"/>
  <c r="FLK52" i="7" l="1"/>
  <c r="FLL51" i="7"/>
  <c r="FLL52" i="7" l="1"/>
  <c r="FLM51" i="7"/>
  <c r="FLM52" i="7" l="1"/>
  <c r="FLN51" i="7"/>
  <c r="FLN52" i="7" l="1"/>
  <c r="FLO51" i="7"/>
  <c r="FLO52" i="7" l="1"/>
  <c r="FLP51" i="7"/>
  <c r="FLP52" i="7" l="1"/>
  <c r="FLQ51" i="7"/>
  <c r="FLQ52" i="7" l="1"/>
  <c r="FLR51" i="7"/>
  <c r="FLR52" i="7" l="1"/>
  <c r="FLS51" i="7"/>
  <c r="FLS52" i="7" l="1"/>
  <c r="FLT51" i="7"/>
  <c r="FLT52" i="7" l="1"/>
  <c r="FLU51" i="7"/>
  <c r="FLU52" i="7" l="1"/>
  <c r="FLV51" i="7"/>
  <c r="FLV52" i="7" l="1"/>
  <c r="FLW51" i="7"/>
  <c r="FLW52" i="7" l="1"/>
  <c r="FLX51" i="7"/>
  <c r="FLX52" i="7" l="1"/>
  <c r="FLY51" i="7"/>
  <c r="FLY52" i="7" l="1"/>
  <c r="FLZ51" i="7"/>
  <c r="FLZ52" i="7" l="1"/>
  <c r="FMA51" i="7"/>
  <c r="FMA52" i="7" l="1"/>
  <c r="FMB51" i="7"/>
  <c r="FMB52" i="7" l="1"/>
  <c r="FMC51" i="7"/>
  <c r="FMC52" i="7" l="1"/>
  <c r="FMD51" i="7"/>
  <c r="FMD52" i="7" l="1"/>
  <c r="FME51" i="7"/>
  <c r="FME52" i="7" l="1"/>
  <c r="FMF51" i="7"/>
  <c r="FMF52" i="7" l="1"/>
  <c r="FMG51" i="7"/>
  <c r="FMG52" i="7" l="1"/>
  <c r="FMH51" i="7"/>
  <c r="FMH52" i="7" l="1"/>
  <c r="FMI51" i="7"/>
  <c r="FMI52" i="7" l="1"/>
  <c r="FMJ51" i="7"/>
  <c r="FMJ52" i="7" l="1"/>
  <c r="FMK51" i="7"/>
  <c r="FMK52" i="7" l="1"/>
  <c r="FML51" i="7"/>
  <c r="FML52" i="7" l="1"/>
  <c r="FMM51" i="7"/>
  <c r="FMM52" i="7" l="1"/>
  <c r="FMN51" i="7"/>
  <c r="FMN52" i="7" l="1"/>
  <c r="FMO51" i="7"/>
  <c r="FMO52" i="7" l="1"/>
  <c r="FMP51" i="7"/>
  <c r="FMP52" i="7" l="1"/>
  <c r="FMQ51" i="7"/>
  <c r="FMQ52" i="7" l="1"/>
  <c r="FMR51" i="7"/>
  <c r="FMR52" i="7" l="1"/>
  <c r="FMS51" i="7"/>
  <c r="FMS52" i="7" l="1"/>
  <c r="FMT51" i="7"/>
  <c r="FMT52" i="7" l="1"/>
  <c r="FMU51" i="7"/>
  <c r="FMU52" i="7" l="1"/>
  <c r="FMV51" i="7"/>
  <c r="FMV52" i="7" l="1"/>
  <c r="FMW51" i="7"/>
  <c r="FMW52" i="7" l="1"/>
  <c r="FMX51" i="7"/>
  <c r="FMX52" i="7" l="1"/>
  <c r="FMY51" i="7"/>
  <c r="FMY52" i="7" l="1"/>
  <c r="FMZ51" i="7"/>
  <c r="FMZ52" i="7" l="1"/>
  <c r="FNA51" i="7"/>
  <c r="FNA52" i="7" l="1"/>
  <c r="FNB51" i="7"/>
  <c r="FNB52" i="7" l="1"/>
  <c r="FNC51" i="7"/>
  <c r="FNC52" i="7" l="1"/>
  <c r="FND51" i="7"/>
  <c r="FND52" i="7" l="1"/>
  <c r="FNE51" i="7"/>
  <c r="FNE52" i="7" l="1"/>
  <c r="FNF51" i="7"/>
  <c r="FNF52" i="7" l="1"/>
  <c r="FNG51" i="7"/>
  <c r="FNG52" i="7" l="1"/>
  <c r="FNH51" i="7"/>
  <c r="FNH52" i="7" l="1"/>
  <c r="FNI51" i="7"/>
  <c r="FNI52" i="7" l="1"/>
  <c r="FNJ51" i="7"/>
  <c r="FNJ52" i="7" l="1"/>
  <c r="FNK51" i="7"/>
  <c r="FNK52" i="7" l="1"/>
  <c r="FNL51" i="7"/>
  <c r="FNL52" i="7" l="1"/>
  <c r="FNM51" i="7"/>
  <c r="FNM52" i="7" l="1"/>
  <c r="FNN51" i="7"/>
  <c r="FNN52" i="7" l="1"/>
  <c r="FNO51" i="7"/>
  <c r="FNO52" i="7" l="1"/>
  <c r="FNP51" i="7"/>
  <c r="FNP52" i="7" l="1"/>
  <c r="FNQ51" i="7"/>
  <c r="FNQ52" i="7" l="1"/>
  <c r="FNR51" i="7"/>
  <c r="FNR52" i="7" l="1"/>
  <c r="FNS51" i="7"/>
  <c r="FNS52" i="7" l="1"/>
  <c r="FNT51" i="7"/>
  <c r="FNT52" i="7" l="1"/>
  <c r="FNU51" i="7"/>
  <c r="FNU52" i="7" l="1"/>
  <c r="FNV51" i="7"/>
  <c r="FNV52" i="7" l="1"/>
  <c r="FNW51" i="7"/>
  <c r="FNW52" i="7" l="1"/>
  <c r="FNX51" i="7"/>
  <c r="FNX52" i="7" l="1"/>
  <c r="FNY51" i="7"/>
  <c r="FNY52" i="7" l="1"/>
  <c r="FNZ51" i="7"/>
  <c r="FNZ52" i="7" l="1"/>
  <c r="FOA51" i="7"/>
  <c r="FOA52" i="7" l="1"/>
  <c r="FOB51" i="7"/>
  <c r="FOB52" i="7" l="1"/>
  <c r="FOC51" i="7"/>
  <c r="FOC52" i="7" l="1"/>
  <c r="FOD51" i="7"/>
  <c r="FOD52" i="7" l="1"/>
  <c r="FOE51" i="7"/>
  <c r="FOE52" i="7" l="1"/>
  <c r="FOF51" i="7"/>
  <c r="FOF52" i="7" l="1"/>
  <c r="FOG51" i="7"/>
  <c r="FOG52" i="7" l="1"/>
  <c r="FOH51" i="7"/>
  <c r="FOH52" i="7" l="1"/>
  <c r="FOI51" i="7"/>
  <c r="FOI52" i="7" l="1"/>
  <c r="FOJ51" i="7"/>
  <c r="FOJ52" i="7" l="1"/>
  <c r="FOK51" i="7"/>
  <c r="FOK52" i="7" l="1"/>
  <c r="FOL51" i="7"/>
  <c r="FOL52" i="7" l="1"/>
  <c r="FOM51" i="7"/>
  <c r="FOM52" i="7" l="1"/>
  <c r="FON51" i="7"/>
  <c r="FON52" i="7" l="1"/>
  <c r="FOO51" i="7"/>
  <c r="FOO52" i="7" l="1"/>
  <c r="FOP51" i="7"/>
  <c r="FOP52" i="7" l="1"/>
  <c r="FOQ51" i="7"/>
  <c r="FOQ52" i="7" l="1"/>
  <c r="FOR51" i="7"/>
  <c r="FOR52" i="7" l="1"/>
  <c r="FOS51" i="7"/>
  <c r="FOS52" i="7" l="1"/>
  <c r="FOT51" i="7"/>
  <c r="FOT52" i="7" l="1"/>
  <c r="FOU51" i="7"/>
  <c r="FOU52" i="7" l="1"/>
  <c r="FOV51" i="7"/>
  <c r="FOV52" i="7" l="1"/>
  <c r="FOW51" i="7"/>
  <c r="FOW52" i="7" l="1"/>
  <c r="FOX51" i="7"/>
  <c r="FOX52" i="7" l="1"/>
  <c r="FOY51" i="7"/>
  <c r="FOY52" i="7" l="1"/>
  <c r="FOZ51" i="7"/>
  <c r="FOZ52" i="7" l="1"/>
  <c r="FPA51" i="7"/>
  <c r="FPA52" i="7" l="1"/>
  <c r="FPB51" i="7"/>
  <c r="FPB52" i="7" l="1"/>
  <c r="FPC51" i="7"/>
  <c r="FPC52" i="7" l="1"/>
  <c r="FPD51" i="7"/>
  <c r="FPD52" i="7" l="1"/>
  <c r="FPE51" i="7"/>
  <c r="FPE52" i="7" l="1"/>
  <c r="FPF51" i="7"/>
  <c r="FPF52" i="7" l="1"/>
  <c r="FPG51" i="7"/>
  <c r="FPG52" i="7" l="1"/>
  <c r="FPH51" i="7"/>
  <c r="FPH52" i="7" l="1"/>
  <c r="FPI51" i="7"/>
  <c r="FPI52" i="7" l="1"/>
  <c r="FPJ51" i="7"/>
  <c r="FPJ52" i="7" l="1"/>
  <c r="FPK51" i="7"/>
  <c r="FPK52" i="7" l="1"/>
  <c r="FPL51" i="7"/>
  <c r="FPL52" i="7" l="1"/>
  <c r="FPM51" i="7"/>
  <c r="FPM52" i="7" l="1"/>
  <c r="FPN51" i="7"/>
  <c r="FPN52" i="7" l="1"/>
  <c r="FPO51" i="7"/>
  <c r="FPO52" i="7" l="1"/>
  <c r="FPP51" i="7"/>
  <c r="FPP52" i="7" l="1"/>
  <c r="FPQ51" i="7"/>
  <c r="FPQ52" i="7" l="1"/>
  <c r="FPR51" i="7"/>
  <c r="FPR52" i="7" l="1"/>
  <c r="FPS51" i="7"/>
  <c r="FPS52" i="7" l="1"/>
  <c r="FPT51" i="7"/>
  <c r="FPT52" i="7" l="1"/>
  <c r="FPU51" i="7"/>
  <c r="FPU52" i="7" l="1"/>
  <c r="FPV51" i="7"/>
  <c r="FPV52" i="7" l="1"/>
  <c r="FPW51" i="7"/>
  <c r="FPW52" i="7" l="1"/>
  <c r="FPX51" i="7"/>
  <c r="FPX52" i="7" l="1"/>
  <c r="FPY51" i="7"/>
  <c r="FPY52" i="7" l="1"/>
  <c r="FPZ51" i="7"/>
  <c r="FPZ52" i="7" l="1"/>
  <c r="FQA51" i="7"/>
  <c r="FQA52" i="7" l="1"/>
  <c r="FQB51" i="7"/>
  <c r="FQB52" i="7" l="1"/>
  <c r="FQC51" i="7"/>
  <c r="FQC52" i="7" l="1"/>
  <c r="FQD51" i="7"/>
  <c r="FQD52" i="7" l="1"/>
  <c r="FQE51" i="7"/>
  <c r="FQE52" i="7" l="1"/>
  <c r="FQF51" i="7"/>
  <c r="FQF52" i="7" l="1"/>
  <c r="FQG51" i="7"/>
  <c r="FQG52" i="7" l="1"/>
  <c r="FQH51" i="7"/>
  <c r="FQH52" i="7" l="1"/>
  <c r="FQI51" i="7"/>
  <c r="FQI52" i="7" l="1"/>
  <c r="FQJ51" i="7"/>
  <c r="FQJ52" i="7" l="1"/>
  <c r="FQK51" i="7"/>
  <c r="FQK52" i="7" l="1"/>
  <c r="FQL51" i="7"/>
  <c r="FQL52" i="7" l="1"/>
  <c r="FQM51" i="7"/>
  <c r="FQM52" i="7" l="1"/>
  <c r="FQN51" i="7"/>
  <c r="FQN52" i="7" l="1"/>
  <c r="FQO51" i="7"/>
  <c r="FQO52" i="7" l="1"/>
  <c r="FQP51" i="7"/>
  <c r="FQP52" i="7" l="1"/>
  <c r="FQQ51" i="7"/>
  <c r="FQQ52" i="7" l="1"/>
  <c r="FQR51" i="7"/>
  <c r="FQR52" i="7" l="1"/>
  <c r="FQS51" i="7"/>
  <c r="FQS52" i="7" l="1"/>
  <c r="FQT51" i="7"/>
  <c r="FQT52" i="7" l="1"/>
  <c r="FQU51" i="7"/>
  <c r="FQU52" i="7" l="1"/>
  <c r="FQV51" i="7"/>
  <c r="FQV52" i="7" l="1"/>
  <c r="FQW51" i="7"/>
  <c r="FQW52" i="7" l="1"/>
  <c r="FQX51" i="7"/>
  <c r="FQX52" i="7" l="1"/>
  <c r="FQY51" i="7"/>
  <c r="FQY52" i="7" l="1"/>
  <c r="FQZ51" i="7"/>
  <c r="FQZ52" i="7" l="1"/>
  <c r="FRA51" i="7"/>
  <c r="FRA52" i="7" l="1"/>
  <c r="FRB51" i="7"/>
  <c r="FRB52" i="7" l="1"/>
  <c r="FRC51" i="7"/>
  <c r="FRC52" i="7" l="1"/>
  <c r="FRD51" i="7"/>
  <c r="FRD52" i="7" l="1"/>
  <c r="FRE51" i="7"/>
  <c r="FRE52" i="7" l="1"/>
  <c r="FRF51" i="7"/>
  <c r="FRF52" i="7" l="1"/>
  <c r="FRG51" i="7"/>
  <c r="FRG52" i="7" l="1"/>
  <c r="FRH51" i="7"/>
  <c r="FRH52" i="7" l="1"/>
  <c r="FRI51" i="7"/>
  <c r="FRI52" i="7" l="1"/>
  <c r="FRJ51" i="7"/>
  <c r="FRJ52" i="7" l="1"/>
  <c r="FRK51" i="7"/>
  <c r="FRK52" i="7" l="1"/>
  <c r="FRL51" i="7"/>
  <c r="FRL52" i="7" l="1"/>
  <c r="FRM51" i="7"/>
  <c r="FRM52" i="7" l="1"/>
  <c r="FRN51" i="7"/>
  <c r="FRN52" i="7" l="1"/>
  <c r="FRO51" i="7"/>
  <c r="FRO52" i="7" l="1"/>
  <c r="FRP51" i="7"/>
  <c r="FRP52" i="7" l="1"/>
  <c r="FRQ51" i="7"/>
  <c r="FRQ52" i="7" l="1"/>
  <c r="FRR51" i="7"/>
  <c r="FRR52" i="7" l="1"/>
  <c r="FRS51" i="7"/>
  <c r="FRS52" i="7" l="1"/>
  <c r="FRT51" i="7"/>
  <c r="FRT52" i="7" l="1"/>
  <c r="FRU51" i="7"/>
  <c r="FRU52" i="7" l="1"/>
  <c r="FRV51" i="7"/>
  <c r="FRV52" i="7" l="1"/>
  <c r="FRW51" i="7"/>
  <c r="FRW52" i="7" l="1"/>
  <c r="FRX51" i="7"/>
  <c r="FRX52" i="7" l="1"/>
  <c r="FRY51" i="7"/>
  <c r="FRY52" i="7" l="1"/>
  <c r="FRZ51" i="7"/>
  <c r="FRZ52" i="7" l="1"/>
  <c r="FSA51" i="7"/>
  <c r="FSA52" i="7" l="1"/>
  <c r="FSB51" i="7"/>
  <c r="FSB52" i="7" l="1"/>
  <c r="FSC51" i="7"/>
  <c r="FSC52" i="7" l="1"/>
  <c r="FSD51" i="7"/>
  <c r="FSD52" i="7" l="1"/>
  <c r="FSE51" i="7"/>
  <c r="FSE52" i="7" l="1"/>
  <c r="FSF51" i="7"/>
  <c r="FSF52" i="7" l="1"/>
  <c r="FSG51" i="7"/>
  <c r="FSG52" i="7" l="1"/>
  <c r="FSH51" i="7"/>
  <c r="FSH52" i="7" l="1"/>
  <c r="FSI51" i="7"/>
  <c r="FSI52" i="7" l="1"/>
  <c r="FSJ51" i="7"/>
  <c r="FSJ52" i="7" l="1"/>
  <c r="FSK51" i="7"/>
  <c r="FSK52" i="7" l="1"/>
  <c r="FSL51" i="7"/>
  <c r="FSL52" i="7" l="1"/>
  <c r="FSM51" i="7"/>
  <c r="FSM52" i="7" l="1"/>
  <c r="FSN51" i="7"/>
  <c r="FSN52" i="7" l="1"/>
  <c r="FSO51" i="7"/>
  <c r="FSO52" i="7" l="1"/>
  <c r="FSP51" i="7"/>
  <c r="FSP52" i="7" l="1"/>
  <c r="FSQ51" i="7"/>
  <c r="FSQ52" i="7" l="1"/>
  <c r="FSR51" i="7"/>
  <c r="FSR52" i="7" l="1"/>
  <c r="FSS51" i="7"/>
  <c r="FSS52" i="7" l="1"/>
  <c r="FST51" i="7"/>
  <c r="FST52" i="7" l="1"/>
  <c r="FSU51" i="7"/>
  <c r="FSU52" i="7" l="1"/>
  <c r="FSV51" i="7"/>
  <c r="FSV52" i="7" l="1"/>
  <c r="FSW51" i="7"/>
  <c r="FSW52" i="7" l="1"/>
  <c r="FSX51" i="7"/>
  <c r="FSX52" i="7" l="1"/>
  <c r="FSY51" i="7"/>
  <c r="FSY52" i="7" l="1"/>
  <c r="FSZ51" i="7"/>
  <c r="FSZ52" i="7" l="1"/>
  <c r="FTA51" i="7"/>
  <c r="FTA52" i="7" l="1"/>
  <c r="FTB51" i="7"/>
  <c r="FTB52" i="7" l="1"/>
  <c r="FTC51" i="7"/>
  <c r="FTC52" i="7" l="1"/>
  <c r="FTD51" i="7"/>
  <c r="FTD52" i="7" l="1"/>
  <c r="FTE51" i="7"/>
  <c r="FTE52" i="7" l="1"/>
  <c r="FTF51" i="7"/>
  <c r="FTF52" i="7" l="1"/>
  <c r="FTG51" i="7"/>
  <c r="FTG52" i="7" l="1"/>
  <c r="FTH51" i="7"/>
  <c r="FTH52" i="7" l="1"/>
  <c r="FTI51" i="7"/>
  <c r="FTI52" i="7" l="1"/>
  <c r="FTJ51" i="7"/>
  <c r="FTJ52" i="7" l="1"/>
  <c r="FTK51" i="7"/>
  <c r="FTK52" i="7" l="1"/>
  <c r="FTL51" i="7"/>
  <c r="FTL52" i="7" l="1"/>
  <c r="FTM51" i="7"/>
  <c r="FTM52" i="7" l="1"/>
  <c r="FTN51" i="7"/>
  <c r="FTN52" i="7" l="1"/>
  <c r="FTO51" i="7"/>
  <c r="FTO52" i="7" l="1"/>
  <c r="FTP51" i="7"/>
  <c r="FTP52" i="7" l="1"/>
  <c r="FTQ51" i="7"/>
  <c r="FTQ52" i="7" l="1"/>
  <c r="FTR51" i="7"/>
  <c r="FTR52" i="7" l="1"/>
  <c r="FTS51" i="7"/>
  <c r="FTS52" i="7" l="1"/>
  <c r="FTT51" i="7"/>
  <c r="FTT52" i="7" l="1"/>
  <c r="FTU51" i="7"/>
  <c r="FTU52" i="7" l="1"/>
  <c r="FTV51" i="7"/>
  <c r="FTV52" i="7" l="1"/>
  <c r="FTW51" i="7"/>
  <c r="FTW52" i="7" l="1"/>
  <c r="FTX51" i="7"/>
  <c r="FTX52" i="7" l="1"/>
  <c r="FTY51" i="7"/>
  <c r="FTY52" i="7" l="1"/>
  <c r="FTZ51" i="7"/>
  <c r="FTZ52" i="7" l="1"/>
  <c r="FUA51" i="7"/>
  <c r="FUA52" i="7" l="1"/>
  <c r="FUB51" i="7"/>
  <c r="FUB52" i="7" l="1"/>
  <c r="FUC51" i="7"/>
  <c r="FUC52" i="7" l="1"/>
  <c r="FUD51" i="7"/>
  <c r="FUD52" i="7" l="1"/>
  <c r="FUE51" i="7"/>
  <c r="FUE52" i="7" l="1"/>
  <c r="FUF51" i="7"/>
  <c r="FUF52" i="7" l="1"/>
  <c r="FUG51" i="7"/>
  <c r="FUG52" i="7" l="1"/>
  <c r="FUH51" i="7"/>
  <c r="FUH52" i="7" l="1"/>
  <c r="FUI51" i="7"/>
  <c r="FUI52" i="7" l="1"/>
  <c r="FUJ51" i="7"/>
  <c r="FUJ52" i="7" l="1"/>
  <c r="FUK51" i="7"/>
  <c r="FUK52" i="7" l="1"/>
  <c r="FUL51" i="7"/>
  <c r="FUL52" i="7" l="1"/>
  <c r="FUM51" i="7"/>
  <c r="FUM52" i="7" l="1"/>
  <c r="FUN51" i="7"/>
  <c r="FUN52" i="7" l="1"/>
  <c r="FUO51" i="7"/>
  <c r="FUO52" i="7" l="1"/>
  <c r="FUP51" i="7"/>
  <c r="FUP52" i="7" l="1"/>
  <c r="FUQ51" i="7"/>
  <c r="FUQ52" i="7" l="1"/>
  <c r="FUR51" i="7"/>
  <c r="FUR52" i="7" l="1"/>
  <c r="FUS51" i="7"/>
  <c r="FUS52" i="7" l="1"/>
  <c r="FUT51" i="7"/>
  <c r="FUT52" i="7" l="1"/>
  <c r="FUU51" i="7"/>
  <c r="FUU52" i="7" l="1"/>
  <c r="FUV51" i="7"/>
  <c r="FUV52" i="7" l="1"/>
  <c r="FUW51" i="7"/>
  <c r="FUW52" i="7" l="1"/>
  <c r="FUX51" i="7"/>
  <c r="FUX52" i="7" l="1"/>
  <c r="FUY51" i="7"/>
  <c r="FUY52" i="7" l="1"/>
  <c r="FUZ51" i="7"/>
  <c r="FUZ52" i="7" l="1"/>
  <c r="FVA51" i="7"/>
  <c r="FVA52" i="7" l="1"/>
  <c r="FVB51" i="7"/>
  <c r="FVB52" i="7" l="1"/>
  <c r="FVC51" i="7"/>
  <c r="FVC52" i="7" l="1"/>
  <c r="FVD51" i="7"/>
  <c r="FVD52" i="7" l="1"/>
  <c r="FVE51" i="7"/>
  <c r="FVE52" i="7" l="1"/>
  <c r="FVF51" i="7"/>
  <c r="FVF52" i="7" l="1"/>
  <c r="FVG51" i="7"/>
  <c r="FVG52" i="7" l="1"/>
  <c r="FVH51" i="7"/>
  <c r="FVH52" i="7" l="1"/>
  <c r="FVI51" i="7"/>
  <c r="FVI52" i="7" l="1"/>
  <c r="FVJ51" i="7"/>
  <c r="FVJ52" i="7" l="1"/>
  <c r="FVK51" i="7"/>
  <c r="FVK52" i="7" l="1"/>
  <c r="FVL51" i="7"/>
  <c r="FVL52" i="7" l="1"/>
  <c r="FVM51" i="7"/>
  <c r="FVM52" i="7" l="1"/>
  <c r="FVN51" i="7"/>
  <c r="FVN52" i="7" l="1"/>
  <c r="FVO51" i="7"/>
  <c r="FVO52" i="7" l="1"/>
  <c r="FVP51" i="7"/>
  <c r="FVP52" i="7" l="1"/>
  <c r="FVQ51" i="7"/>
  <c r="FVQ52" i="7" l="1"/>
  <c r="FVR51" i="7"/>
  <c r="FVR52" i="7" l="1"/>
  <c r="FVS51" i="7"/>
  <c r="FVS52" i="7" l="1"/>
  <c r="FVT51" i="7"/>
  <c r="FVT52" i="7" l="1"/>
  <c r="FVU51" i="7"/>
  <c r="FVU52" i="7" l="1"/>
  <c r="FVV51" i="7"/>
  <c r="FVV52" i="7" l="1"/>
  <c r="FVW51" i="7"/>
  <c r="FVW52" i="7" l="1"/>
  <c r="FVX51" i="7"/>
  <c r="FVX52" i="7" l="1"/>
  <c r="FVY51" i="7"/>
  <c r="FVY52" i="7" l="1"/>
  <c r="FVZ51" i="7"/>
  <c r="FVZ52" i="7" l="1"/>
  <c r="FWA51" i="7"/>
  <c r="FWA52" i="7" l="1"/>
  <c r="FWB51" i="7"/>
  <c r="FWB52" i="7" l="1"/>
  <c r="FWC51" i="7"/>
  <c r="FWC52" i="7" l="1"/>
  <c r="FWD51" i="7"/>
  <c r="FWD52" i="7" l="1"/>
  <c r="FWE51" i="7"/>
  <c r="FWE52" i="7" l="1"/>
  <c r="FWF51" i="7"/>
  <c r="FWF52" i="7" l="1"/>
  <c r="FWG51" i="7"/>
  <c r="FWG52" i="7" l="1"/>
  <c r="FWH51" i="7"/>
  <c r="FWH52" i="7" l="1"/>
  <c r="FWI51" i="7"/>
  <c r="FWI52" i="7" l="1"/>
  <c r="FWJ51" i="7"/>
  <c r="FWJ52" i="7" l="1"/>
  <c r="FWK51" i="7"/>
  <c r="FWK52" i="7" l="1"/>
  <c r="FWL51" i="7"/>
  <c r="FWL52" i="7" l="1"/>
  <c r="FWM51" i="7"/>
  <c r="FWM52" i="7" l="1"/>
  <c r="FWN51" i="7"/>
  <c r="FWN52" i="7" l="1"/>
  <c r="FWO51" i="7"/>
  <c r="FWO52" i="7" l="1"/>
  <c r="FWP51" i="7"/>
  <c r="FWP52" i="7" l="1"/>
  <c r="FWQ51" i="7"/>
  <c r="FWQ52" i="7" l="1"/>
  <c r="FWR51" i="7"/>
  <c r="FWR52" i="7" l="1"/>
  <c r="FWS51" i="7"/>
  <c r="FWS52" i="7" l="1"/>
  <c r="FWT51" i="7"/>
  <c r="FWT52" i="7" l="1"/>
  <c r="FWU51" i="7"/>
  <c r="FWU52" i="7" l="1"/>
  <c r="FWV51" i="7"/>
  <c r="FWV52" i="7" l="1"/>
  <c r="FWW51" i="7"/>
  <c r="FWW52" i="7" l="1"/>
  <c r="FWX51" i="7"/>
  <c r="FWX52" i="7" l="1"/>
  <c r="FWY51" i="7"/>
  <c r="FWY52" i="7" l="1"/>
  <c r="FWZ51" i="7"/>
  <c r="FWZ52" i="7" l="1"/>
  <c r="FXA51" i="7"/>
  <c r="FXA52" i="7" l="1"/>
  <c r="FXB51" i="7"/>
  <c r="FXB52" i="7" l="1"/>
  <c r="FXC51" i="7"/>
  <c r="FXC52" i="7" l="1"/>
  <c r="FXD51" i="7"/>
  <c r="FXD52" i="7" l="1"/>
  <c r="FXE51" i="7"/>
  <c r="FXE52" i="7" l="1"/>
  <c r="FXF51" i="7"/>
  <c r="FXF52" i="7" l="1"/>
  <c r="FXG51" i="7"/>
  <c r="FXG52" i="7" l="1"/>
  <c r="FXH51" i="7"/>
  <c r="FXH52" i="7" l="1"/>
  <c r="FXI51" i="7"/>
  <c r="FXI52" i="7" l="1"/>
  <c r="FXJ51" i="7"/>
  <c r="FXJ52" i="7" l="1"/>
  <c r="FXK51" i="7"/>
  <c r="FXK52" i="7" l="1"/>
  <c r="FXL51" i="7"/>
  <c r="FXL52" i="7" l="1"/>
  <c r="FXM51" i="7"/>
  <c r="FXM52" i="7" l="1"/>
  <c r="FXN51" i="7"/>
  <c r="FXN52" i="7" l="1"/>
  <c r="FXO51" i="7"/>
  <c r="FXO52" i="7" l="1"/>
  <c r="FXP51" i="7"/>
  <c r="FXP52" i="7" l="1"/>
  <c r="FXQ51" i="7"/>
  <c r="FXQ52" i="7" l="1"/>
  <c r="FXR51" i="7"/>
  <c r="FXR52" i="7" l="1"/>
  <c r="FXS51" i="7"/>
  <c r="FXS52" i="7" l="1"/>
  <c r="FXT51" i="7"/>
  <c r="FXT52" i="7" l="1"/>
  <c r="FXU51" i="7"/>
  <c r="FXU52" i="7" l="1"/>
  <c r="FXV51" i="7"/>
  <c r="FXV52" i="7" l="1"/>
  <c r="FXW51" i="7"/>
  <c r="FXW52" i="7" l="1"/>
  <c r="FXX51" i="7"/>
  <c r="FXX52" i="7" l="1"/>
  <c r="FXY51" i="7"/>
  <c r="FXY52" i="7" l="1"/>
  <c r="FXZ51" i="7"/>
  <c r="FXZ52" i="7" l="1"/>
  <c r="FYA51" i="7"/>
  <c r="FYA52" i="7" l="1"/>
  <c r="FYB51" i="7"/>
  <c r="FYB52" i="7" l="1"/>
  <c r="FYC51" i="7"/>
  <c r="FYC52" i="7" l="1"/>
  <c r="FYD51" i="7"/>
  <c r="FYD52" i="7" l="1"/>
  <c r="FYE51" i="7"/>
  <c r="FYE52" i="7" l="1"/>
  <c r="FYF51" i="7"/>
  <c r="FYF52" i="7" l="1"/>
  <c r="FYG51" i="7"/>
  <c r="FYG52" i="7" l="1"/>
  <c r="FYH51" i="7"/>
  <c r="FYH52" i="7" l="1"/>
  <c r="FYI51" i="7"/>
  <c r="FYI52" i="7" l="1"/>
  <c r="FYJ51" i="7"/>
  <c r="FYJ52" i="7" l="1"/>
  <c r="FYK51" i="7"/>
  <c r="FYK52" i="7" l="1"/>
  <c r="FYL51" i="7"/>
  <c r="FYL52" i="7" l="1"/>
  <c r="FYM51" i="7"/>
  <c r="FYM52" i="7" l="1"/>
  <c r="FYN51" i="7"/>
  <c r="FYN52" i="7" l="1"/>
  <c r="FYO51" i="7"/>
  <c r="FYO52" i="7" l="1"/>
  <c r="FYP51" i="7"/>
  <c r="FYP52" i="7" l="1"/>
  <c r="FYQ51" i="7"/>
  <c r="FYQ52" i="7" l="1"/>
  <c r="FYR51" i="7"/>
  <c r="FYR52" i="7" l="1"/>
  <c r="FYS51" i="7"/>
  <c r="FYS52" i="7" l="1"/>
  <c r="FYT51" i="7"/>
  <c r="FYT52" i="7" l="1"/>
  <c r="FYU51" i="7"/>
  <c r="FYU52" i="7" l="1"/>
  <c r="FYV51" i="7"/>
  <c r="FYV52" i="7" l="1"/>
  <c r="FYW51" i="7"/>
  <c r="FYW52" i="7" l="1"/>
  <c r="FYX51" i="7"/>
  <c r="FYX52" i="7" l="1"/>
  <c r="FYY51" i="7"/>
  <c r="FYY52" i="7" l="1"/>
  <c r="FYZ51" i="7"/>
  <c r="FYZ52" i="7" l="1"/>
  <c r="FZA51" i="7"/>
  <c r="FZA52" i="7" l="1"/>
  <c r="FZB51" i="7"/>
  <c r="FZB52" i="7" l="1"/>
  <c r="FZC51" i="7"/>
  <c r="FZC52" i="7" l="1"/>
  <c r="FZD51" i="7"/>
  <c r="FZD52" i="7" l="1"/>
  <c r="FZE51" i="7"/>
  <c r="FZE52" i="7" l="1"/>
  <c r="FZF51" i="7"/>
  <c r="FZF52" i="7" l="1"/>
  <c r="FZG51" i="7"/>
  <c r="FZG52" i="7" l="1"/>
  <c r="FZH51" i="7"/>
  <c r="FZH52" i="7" l="1"/>
  <c r="FZI51" i="7"/>
  <c r="FZI52" i="7" l="1"/>
  <c r="FZJ51" i="7"/>
  <c r="FZJ52" i="7" l="1"/>
  <c r="FZK51" i="7"/>
  <c r="FZK52" i="7" l="1"/>
  <c r="FZL51" i="7"/>
  <c r="FZL52" i="7" l="1"/>
  <c r="FZM51" i="7"/>
  <c r="FZM52" i="7" l="1"/>
  <c r="FZN51" i="7"/>
  <c r="FZN52" i="7" l="1"/>
  <c r="FZO51" i="7"/>
  <c r="FZO52" i="7" l="1"/>
  <c r="FZP51" i="7"/>
  <c r="FZP52" i="7" l="1"/>
  <c r="FZQ51" i="7"/>
  <c r="FZQ52" i="7" l="1"/>
  <c r="FZR51" i="7"/>
  <c r="FZR52" i="7" l="1"/>
  <c r="FZS51" i="7"/>
  <c r="FZS52" i="7" l="1"/>
  <c r="FZT51" i="7"/>
  <c r="FZT52" i="7" l="1"/>
  <c r="FZU51" i="7"/>
  <c r="FZU52" i="7" l="1"/>
  <c r="FZV51" i="7"/>
  <c r="FZV52" i="7" l="1"/>
  <c r="FZW51" i="7"/>
  <c r="FZW52" i="7" l="1"/>
  <c r="FZX51" i="7"/>
  <c r="FZX52" i="7" l="1"/>
  <c r="FZY51" i="7"/>
  <c r="FZY52" i="7" l="1"/>
  <c r="FZZ51" i="7"/>
  <c r="FZZ52" i="7" l="1"/>
  <c r="GAA51" i="7"/>
  <c r="GAA52" i="7" l="1"/>
  <c r="GAB51" i="7"/>
  <c r="GAB52" i="7" l="1"/>
  <c r="GAC51" i="7"/>
  <c r="GAC52" i="7" l="1"/>
  <c r="GAD51" i="7"/>
  <c r="GAD52" i="7" l="1"/>
  <c r="GAE51" i="7"/>
  <c r="GAE52" i="7" l="1"/>
  <c r="GAF51" i="7"/>
  <c r="GAF52" i="7" l="1"/>
  <c r="GAG51" i="7"/>
  <c r="GAG52" i="7" l="1"/>
  <c r="GAH51" i="7"/>
  <c r="GAH52" i="7" l="1"/>
  <c r="GAI51" i="7"/>
  <c r="GAI52" i="7" l="1"/>
  <c r="GAJ51" i="7"/>
  <c r="GAJ52" i="7" l="1"/>
  <c r="GAK51" i="7"/>
  <c r="GAK52" i="7" l="1"/>
  <c r="GAL51" i="7"/>
  <c r="GAL52" i="7" l="1"/>
  <c r="GAM51" i="7"/>
  <c r="GAM52" i="7" l="1"/>
  <c r="GAN51" i="7"/>
  <c r="GAN52" i="7" l="1"/>
  <c r="GAO51" i="7"/>
  <c r="GAO52" i="7" l="1"/>
  <c r="GAP51" i="7"/>
  <c r="GAP52" i="7" l="1"/>
  <c r="GAQ51" i="7"/>
  <c r="GAQ52" i="7" l="1"/>
  <c r="GAR51" i="7"/>
  <c r="GAR52" i="7" l="1"/>
  <c r="GAS51" i="7"/>
  <c r="GAS52" i="7" l="1"/>
  <c r="GAT51" i="7"/>
  <c r="GAT52" i="7" l="1"/>
  <c r="GAU51" i="7"/>
  <c r="GAU52" i="7" l="1"/>
  <c r="GAV51" i="7"/>
  <c r="GAV52" i="7" l="1"/>
  <c r="GAW51" i="7"/>
  <c r="GAW52" i="7" l="1"/>
  <c r="GAX51" i="7"/>
  <c r="GAX52" i="7" l="1"/>
  <c r="GAY51" i="7"/>
  <c r="GAY52" i="7" l="1"/>
  <c r="GAZ51" i="7"/>
  <c r="GAZ52" i="7" l="1"/>
  <c r="GBA51" i="7"/>
  <c r="GBA52" i="7" l="1"/>
  <c r="GBB51" i="7"/>
  <c r="GBB52" i="7" l="1"/>
  <c r="GBC51" i="7"/>
  <c r="GBC52" i="7" l="1"/>
  <c r="GBD51" i="7"/>
  <c r="GBD52" i="7" l="1"/>
  <c r="GBE51" i="7"/>
  <c r="GBE52" i="7" l="1"/>
  <c r="GBF51" i="7"/>
  <c r="GBF52" i="7" l="1"/>
  <c r="GBG51" i="7"/>
  <c r="GBG52" i="7" l="1"/>
  <c r="GBH51" i="7"/>
  <c r="GBH52" i="7" l="1"/>
  <c r="GBI51" i="7"/>
  <c r="GBI52" i="7" l="1"/>
  <c r="GBJ51" i="7"/>
  <c r="GBJ52" i="7" l="1"/>
  <c r="GBK51" i="7"/>
  <c r="GBK52" i="7" l="1"/>
  <c r="GBL51" i="7"/>
  <c r="GBL52" i="7" l="1"/>
  <c r="GBM51" i="7"/>
  <c r="GBM52" i="7" l="1"/>
  <c r="GBN51" i="7"/>
  <c r="GBN52" i="7" l="1"/>
  <c r="GBO51" i="7"/>
  <c r="GBO52" i="7" l="1"/>
  <c r="GBP51" i="7"/>
  <c r="GBP52" i="7" l="1"/>
  <c r="GBQ51" i="7"/>
  <c r="GBQ52" i="7" l="1"/>
  <c r="GBR51" i="7"/>
  <c r="GBR52" i="7" l="1"/>
  <c r="GBS51" i="7"/>
  <c r="GBS52" i="7" l="1"/>
  <c r="GBT51" i="7"/>
  <c r="GBT52" i="7" l="1"/>
  <c r="GBU51" i="7"/>
  <c r="GBU52" i="7" l="1"/>
  <c r="GBV51" i="7"/>
  <c r="GBV52" i="7" l="1"/>
  <c r="GBW51" i="7"/>
  <c r="GBW52" i="7" l="1"/>
  <c r="GBX51" i="7"/>
  <c r="GBX52" i="7" l="1"/>
  <c r="GBY51" i="7"/>
  <c r="GBY52" i="7" l="1"/>
  <c r="GBZ51" i="7"/>
  <c r="GBZ52" i="7" l="1"/>
  <c r="GCA51" i="7"/>
  <c r="GCA52" i="7" l="1"/>
  <c r="GCB51" i="7"/>
  <c r="GCB52" i="7" l="1"/>
  <c r="GCC51" i="7"/>
  <c r="GCC52" i="7" l="1"/>
  <c r="GCD51" i="7"/>
  <c r="GCD52" i="7" l="1"/>
  <c r="GCE51" i="7"/>
  <c r="GCE52" i="7" l="1"/>
  <c r="GCF51" i="7"/>
  <c r="GCF52" i="7" l="1"/>
  <c r="GCG51" i="7"/>
  <c r="GCG52" i="7" l="1"/>
  <c r="GCH51" i="7"/>
  <c r="GCH52" i="7" l="1"/>
  <c r="GCI51" i="7"/>
  <c r="GCI52" i="7" l="1"/>
  <c r="GCJ51" i="7"/>
  <c r="GCJ52" i="7" l="1"/>
  <c r="GCK51" i="7"/>
  <c r="GCK52" i="7" l="1"/>
  <c r="GCL51" i="7"/>
  <c r="GCL52" i="7" l="1"/>
  <c r="GCM51" i="7"/>
  <c r="GCM52" i="7" l="1"/>
  <c r="GCN51" i="7"/>
  <c r="GCN52" i="7" l="1"/>
  <c r="GCO51" i="7"/>
  <c r="GCO52" i="7" l="1"/>
  <c r="GCP51" i="7"/>
  <c r="GCP52" i="7" l="1"/>
  <c r="GCQ51" i="7"/>
  <c r="GCQ52" i="7" l="1"/>
  <c r="GCR51" i="7"/>
  <c r="GCR52" i="7" l="1"/>
  <c r="GCS51" i="7"/>
  <c r="GCS52" i="7" l="1"/>
  <c r="GCT51" i="7"/>
  <c r="GCT52" i="7" l="1"/>
  <c r="GCU51" i="7"/>
  <c r="GCU52" i="7" l="1"/>
  <c r="GCV51" i="7"/>
  <c r="GCV52" i="7" l="1"/>
  <c r="GCW51" i="7"/>
  <c r="GCW52" i="7" l="1"/>
  <c r="GCX51" i="7"/>
  <c r="GCX52" i="7" l="1"/>
  <c r="GCY51" i="7"/>
  <c r="GCY52" i="7" l="1"/>
  <c r="GCZ51" i="7"/>
  <c r="GCZ52" i="7" l="1"/>
  <c r="GDA51" i="7"/>
  <c r="GDA52" i="7" l="1"/>
  <c r="GDB51" i="7"/>
  <c r="GDB52" i="7" l="1"/>
  <c r="GDC51" i="7"/>
  <c r="GDC52" i="7" l="1"/>
  <c r="GDD51" i="7"/>
  <c r="GDD52" i="7" l="1"/>
  <c r="GDE51" i="7"/>
  <c r="GDE52" i="7" l="1"/>
  <c r="GDF51" i="7"/>
  <c r="GDF52" i="7" l="1"/>
  <c r="GDG51" i="7"/>
  <c r="GDG52" i="7" l="1"/>
  <c r="GDH51" i="7"/>
  <c r="GDH52" i="7" l="1"/>
  <c r="GDI51" i="7"/>
  <c r="GDI52" i="7" l="1"/>
  <c r="GDJ51" i="7"/>
  <c r="GDJ52" i="7" l="1"/>
  <c r="GDK51" i="7"/>
  <c r="GDK52" i="7" l="1"/>
  <c r="GDL51" i="7"/>
  <c r="GDL52" i="7" l="1"/>
  <c r="GDM51" i="7"/>
  <c r="GDM52" i="7" l="1"/>
  <c r="GDN51" i="7"/>
  <c r="GDN52" i="7" l="1"/>
  <c r="GDO51" i="7"/>
  <c r="GDO52" i="7" l="1"/>
  <c r="GDP51" i="7"/>
  <c r="GDP52" i="7" l="1"/>
  <c r="GDQ51" i="7"/>
  <c r="GDQ52" i="7" l="1"/>
  <c r="GDR51" i="7"/>
  <c r="GDR52" i="7" l="1"/>
  <c r="GDS51" i="7"/>
  <c r="GDS52" i="7" l="1"/>
  <c r="GDT51" i="7"/>
  <c r="GDT52" i="7" l="1"/>
  <c r="GDU51" i="7"/>
  <c r="GDU52" i="7" l="1"/>
  <c r="GDV51" i="7"/>
  <c r="GDV52" i="7" l="1"/>
  <c r="GDW51" i="7"/>
  <c r="GDW52" i="7" l="1"/>
  <c r="GDX51" i="7"/>
  <c r="GDX52" i="7" l="1"/>
  <c r="GDY51" i="7"/>
  <c r="GDY52" i="7" l="1"/>
  <c r="GDZ51" i="7"/>
  <c r="GDZ52" i="7" l="1"/>
  <c r="GEA51" i="7"/>
  <c r="GEA52" i="7" l="1"/>
  <c r="GEB51" i="7"/>
  <c r="GEB52" i="7" l="1"/>
  <c r="GEC51" i="7"/>
  <c r="GEC52" i="7" l="1"/>
  <c r="GED51" i="7"/>
  <c r="GED52" i="7" l="1"/>
  <c r="GEE51" i="7"/>
  <c r="GEE52" i="7" l="1"/>
  <c r="GEF51" i="7"/>
  <c r="GEF52" i="7" l="1"/>
  <c r="GEG51" i="7"/>
  <c r="GEG52" i="7" l="1"/>
  <c r="GEH51" i="7"/>
  <c r="GEH52" i="7" l="1"/>
  <c r="GEI51" i="7"/>
  <c r="GEI52" i="7" l="1"/>
  <c r="GEJ51" i="7"/>
  <c r="GEJ52" i="7" l="1"/>
  <c r="GEK51" i="7"/>
  <c r="GEK52" i="7" l="1"/>
  <c r="GEL51" i="7"/>
  <c r="GEL52" i="7" l="1"/>
  <c r="GEM51" i="7"/>
  <c r="GEM52" i="7" l="1"/>
  <c r="GEN51" i="7"/>
  <c r="GEN52" i="7" l="1"/>
  <c r="GEO51" i="7"/>
  <c r="GEO52" i="7" l="1"/>
  <c r="GEP51" i="7"/>
  <c r="GEP52" i="7" l="1"/>
  <c r="GEQ51" i="7"/>
  <c r="GEQ52" i="7" l="1"/>
  <c r="GER51" i="7"/>
  <c r="GER52" i="7" l="1"/>
  <c r="GES51" i="7"/>
  <c r="GES52" i="7" l="1"/>
  <c r="GET51" i="7"/>
  <c r="GET52" i="7" l="1"/>
  <c r="GEU51" i="7"/>
  <c r="GEU52" i="7" l="1"/>
  <c r="GEV51" i="7"/>
  <c r="GEV52" i="7" l="1"/>
  <c r="GEW51" i="7"/>
  <c r="GEW52" i="7" l="1"/>
  <c r="GEX51" i="7"/>
  <c r="GEX52" i="7" l="1"/>
  <c r="GEY51" i="7"/>
  <c r="GEY52" i="7" l="1"/>
  <c r="GEZ51" i="7"/>
  <c r="GEZ52" i="7" l="1"/>
  <c r="GFA51" i="7"/>
  <c r="GFA52" i="7" l="1"/>
  <c r="GFB51" i="7"/>
  <c r="GFB52" i="7" l="1"/>
  <c r="GFC51" i="7"/>
  <c r="GFC52" i="7" l="1"/>
  <c r="GFD51" i="7"/>
  <c r="GFD52" i="7" l="1"/>
  <c r="GFE51" i="7"/>
  <c r="GFE52" i="7" l="1"/>
  <c r="GFF51" i="7"/>
  <c r="GFF52" i="7" l="1"/>
  <c r="GFG51" i="7"/>
  <c r="GFG52" i="7" l="1"/>
  <c r="GFH51" i="7"/>
  <c r="GFH52" i="7" l="1"/>
  <c r="GFI51" i="7"/>
  <c r="GFI52" i="7" l="1"/>
  <c r="GFJ51" i="7"/>
  <c r="GFJ52" i="7" l="1"/>
  <c r="GFK51" i="7"/>
  <c r="GFK52" i="7" l="1"/>
  <c r="GFL51" i="7"/>
  <c r="GFL52" i="7" l="1"/>
  <c r="GFM51" i="7"/>
  <c r="GFM52" i="7" l="1"/>
  <c r="GFN51" i="7"/>
  <c r="GFN52" i="7" l="1"/>
  <c r="GFO51" i="7"/>
  <c r="GFO52" i="7" l="1"/>
  <c r="GFP51" i="7"/>
  <c r="GFP52" i="7" l="1"/>
  <c r="GFQ51" i="7"/>
  <c r="GFQ52" i="7" l="1"/>
  <c r="GFR51" i="7"/>
  <c r="GFR52" i="7" l="1"/>
  <c r="GFS51" i="7"/>
  <c r="GFS52" i="7" l="1"/>
  <c r="GFT51" i="7"/>
  <c r="GFT52" i="7" l="1"/>
  <c r="GFU51" i="7"/>
  <c r="GFU52" i="7" l="1"/>
  <c r="GFV51" i="7"/>
  <c r="GFV52" i="7" l="1"/>
  <c r="GFW51" i="7"/>
  <c r="GFW52" i="7" l="1"/>
  <c r="GFX51" i="7"/>
  <c r="GFX52" i="7" l="1"/>
  <c r="GFY51" i="7"/>
  <c r="GFY52" i="7" l="1"/>
  <c r="GFZ51" i="7"/>
  <c r="GFZ52" i="7" l="1"/>
  <c r="GGA51" i="7"/>
  <c r="GGA52" i="7" l="1"/>
  <c r="GGB51" i="7"/>
  <c r="GGB52" i="7" l="1"/>
  <c r="GGC51" i="7"/>
  <c r="GGC52" i="7" l="1"/>
  <c r="GGD51" i="7"/>
  <c r="GGD52" i="7" l="1"/>
  <c r="GGE51" i="7"/>
  <c r="GGE52" i="7" l="1"/>
  <c r="GGF51" i="7"/>
  <c r="GGF52" i="7" l="1"/>
  <c r="GGG51" i="7"/>
  <c r="GGG52" i="7" l="1"/>
  <c r="GGH51" i="7"/>
  <c r="GGH52" i="7" l="1"/>
  <c r="GGI51" i="7"/>
  <c r="GGI52" i="7" l="1"/>
  <c r="GGJ51" i="7"/>
  <c r="GGJ52" i="7" l="1"/>
  <c r="GGK51" i="7"/>
  <c r="GGK52" i="7" l="1"/>
  <c r="GGL51" i="7"/>
  <c r="GGL52" i="7" l="1"/>
  <c r="GGM51" i="7"/>
  <c r="GGM52" i="7" l="1"/>
  <c r="GGN51" i="7"/>
  <c r="GGN52" i="7" l="1"/>
  <c r="GGO51" i="7"/>
  <c r="GGO52" i="7" l="1"/>
  <c r="GGP51" i="7"/>
  <c r="GGP52" i="7" l="1"/>
  <c r="GGQ51" i="7"/>
  <c r="GGQ52" i="7" l="1"/>
  <c r="GGR51" i="7"/>
  <c r="GGR52" i="7" l="1"/>
  <c r="GGS51" i="7"/>
  <c r="GGS52" i="7" l="1"/>
  <c r="GGT51" i="7"/>
  <c r="GGT52" i="7" l="1"/>
  <c r="GGU51" i="7"/>
  <c r="GGU52" i="7" l="1"/>
  <c r="GGV51" i="7"/>
  <c r="GGV52" i="7" l="1"/>
  <c r="GGW51" i="7"/>
  <c r="GGW52" i="7" l="1"/>
  <c r="GGX51" i="7"/>
  <c r="GGX52" i="7" l="1"/>
  <c r="GGY51" i="7"/>
  <c r="GGY52" i="7" l="1"/>
  <c r="GGZ51" i="7"/>
  <c r="GGZ52" i="7" l="1"/>
  <c r="GHA51" i="7"/>
  <c r="GHA52" i="7" l="1"/>
  <c r="GHB51" i="7"/>
  <c r="GHB52" i="7" l="1"/>
  <c r="GHC51" i="7"/>
  <c r="GHC52" i="7" l="1"/>
  <c r="GHD51" i="7"/>
  <c r="GHD52" i="7" l="1"/>
  <c r="GHE51" i="7"/>
  <c r="GHE52" i="7" l="1"/>
  <c r="GHF51" i="7"/>
  <c r="GHF52" i="7" l="1"/>
  <c r="GHG51" i="7"/>
  <c r="GHG52" i="7" l="1"/>
  <c r="GHH51" i="7"/>
  <c r="GHH52" i="7" l="1"/>
  <c r="GHI51" i="7"/>
  <c r="GHI52" i="7" l="1"/>
  <c r="GHJ51" i="7"/>
  <c r="GHJ52" i="7" l="1"/>
  <c r="GHK51" i="7"/>
  <c r="GHK52" i="7" l="1"/>
  <c r="GHL51" i="7"/>
  <c r="GHL52" i="7" l="1"/>
  <c r="GHM51" i="7"/>
  <c r="GHM52" i="7" l="1"/>
  <c r="GHN51" i="7"/>
  <c r="GHN52" i="7" l="1"/>
  <c r="GHO51" i="7"/>
  <c r="GHO52" i="7" l="1"/>
  <c r="GHP51" i="7"/>
  <c r="GHP52" i="7" l="1"/>
  <c r="GHQ51" i="7"/>
  <c r="GHQ52" i="7" l="1"/>
  <c r="GHR51" i="7"/>
  <c r="GHR52" i="7" l="1"/>
  <c r="GHS51" i="7"/>
  <c r="GHS52" i="7" l="1"/>
  <c r="GHT51" i="7"/>
  <c r="GHT52" i="7" l="1"/>
  <c r="GHU51" i="7"/>
  <c r="GHU52" i="7" l="1"/>
  <c r="GHV51" i="7"/>
  <c r="GHV52" i="7" l="1"/>
  <c r="GHW51" i="7"/>
  <c r="GHW52" i="7" l="1"/>
  <c r="GHX51" i="7"/>
  <c r="GHX52" i="7" l="1"/>
  <c r="GHY51" i="7"/>
  <c r="GHY52" i="7" l="1"/>
  <c r="GHZ51" i="7"/>
  <c r="GHZ52" i="7" l="1"/>
  <c r="GIA51" i="7"/>
  <c r="GIA52" i="7" l="1"/>
  <c r="GIB51" i="7"/>
  <c r="GIB52" i="7" l="1"/>
  <c r="GIC51" i="7"/>
  <c r="GIC52" i="7" l="1"/>
  <c r="GID51" i="7"/>
  <c r="GID52" i="7" l="1"/>
  <c r="GIE51" i="7"/>
  <c r="GIE52" i="7" l="1"/>
  <c r="GIF51" i="7"/>
  <c r="GIF52" i="7" l="1"/>
  <c r="GIG51" i="7"/>
  <c r="GIG52" i="7" l="1"/>
  <c r="GIH51" i="7"/>
  <c r="GIH52" i="7" l="1"/>
  <c r="GII51" i="7"/>
  <c r="GII52" i="7" l="1"/>
  <c r="GIJ51" i="7"/>
  <c r="GIJ52" i="7" l="1"/>
  <c r="GIK51" i="7"/>
  <c r="GIK52" i="7" l="1"/>
  <c r="GIL51" i="7"/>
  <c r="GIL52" i="7" l="1"/>
  <c r="GIM51" i="7"/>
  <c r="GIM52" i="7" l="1"/>
  <c r="GIN51" i="7"/>
  <c r="GIN52" i="7" l="1"/>
  <c r="GIO51" i="7"/>
  <c r="GIO52" i="7" l="1"/>
  <c r="GIP51" i="7"/>
  <c r="GIP52" i="7" l="1"/>
  <c r="GIQ51" i="7"/>
  <c r="GIQ52" i="7" l="1"/>
  <c r="GIR51" i="7"/>
  <c r="GIR52" i="7" l="1"/>
  <c r="GIS51" i="7"/>
  <c r="GIS52" i="7" l="1"/>
  <c r="GIT51" i="7"/>
  <c r="GIT52" i="7" l="1"/>
  <c r="GIU51" i="7"/>
  <c r="GIU52" i="7" l="1"/>
  <c r="GIV51" i="7"/>
  <c r="GIV52" i="7" l="1"/>
  <c r="GIW51" i="7"/>
  <c r="GIW52" i="7" l="1"/>
  <c r="GIX51" i="7"/>
  <c r="GIX52" i="7" l="1"/>
  <c r="GIY51" i="7"/>
  <c r="GIY52" i="7" l="1"/>
  <c r="GIZ51" i="7"/>
  <c r="GIZ52" i="7" l="1"/>
  <c r="GJA51" i="7"/>
  <c r="GJA52" i="7" l="1"/>
  <c r="GJB51" i="7"/>
  <c r="GJB52" i="7" l="1"/>
  <c r="GJC51" i="7"/>
  <c r="GJC52" i="7" l="1"/>
  <c r="GJD51" i="7"/>
  <c r="GJD52" i="7" l="1"/>
  <c r="GJE51" i="7"/>
  <c r="GJE52" i="7" l="1"/>
  <c r="GJF51" i="7"/>
  <c r="GJF52" i="7" l="1"/>
  <c r="GJG51" i="7"/>
  <c r="GJG52" i="7" l="1"/>
  <c r="GJH51" i="7"/>
  <c r="GJH52" i="7" l="1"/>
  <c r="GJI51" i="7"/>
  <c r="GJI52" i="7" l="1"/>
  <c r="GJJ51" i="7"/>
  <c r="GJJ52" i="7" l="1"/>
  <c r="GJK51" i="7"/>
  <c r="GJK52" i="7" l="1"/>
  <c r="GJL51" i="7"/>
  <c r="GJL52" i="7" l="1"/>
  <c r="GJM51" i="7"/>
  <c r="GJM52" i="7" l="1"/>
  <c r="GJN51" i="7"/>
  <c r="GJN52" i="7" l="1"/>
  <c r="GJO51" i="7"/>
  <c r="GJO52" i="7" l="1"/>
  <c r="GJP51" i="7"/>
  <c r="GJP52" i="7" l="1"/>
  <c r="GJQ51" i="7"/>
  <c r="GJQ52" i="7" l="1"/>
  <c r="GJR51" i="7"/>
  <c r="GJR52" i="7" l="1"/>
  <c r="GJS51" i="7"/>
  <c r="GJS52" i="7" l="1"/>
  <c r="GJT51" i="7"/>
  <c r="GJT52" i="7" l="1"/>
  <c r="GJU51" i="7"/>
  <c r="GJU52" i="7" l="1"/>
  <c r="GJV51" i="7"/>
  <c r="GJV52" i="7" l="1"/>
  <c r="GJW51" i="7"/>
  <c r="GJW52" i="7" l="1"/>
  <c r="GJX51" i="7"/>
  <c r="GJX52" i="7" l="1"/>
  <c r="GJY51" i="7"/>
  <c r="GJY52" i="7" l="1"/>
  <c r="GJZ51" i="7"/>
  <c r="GJZ52" i="7" l="1"/>
  <c r="GKA51" i="7"/>
  <c r="GKA52" i="7" l="1"/>
  <c r="GKB51" i="7"/>
  <c r="GKB52" i="7" l="1"/>
  <c r="GKC51" i="7"/>
  <c r="GKC52" i="7" l="1"/>
  <c r="GKD51" i="7"/>
  <c r="GKD52" i="7" l="1"/>
  <c r="GKE51" i="7"/>
  <c r="GKE52" i="7" l="1"/>
  <c r="GKF51" i="7"/>
  <c r="GKF52" i="7" l="1"/>
  <c r="GKG51" i="7"/>
  <c r="GKG52" i="7" l="1"/>
  <c r="GKH51" i="7"/>
  <c r="GKH52" i="7" l="1"/>
  <c r="GKI51" i="7"/>
  <c r="GKI52" i="7" l="1"/>
  <c r="GKJ51" i="7"/>
  <c r="GKJ52" i="7" l="1"/>
  <c r="GKK51" i="7"/>
  <c r="GKK52" i="7" l="1"/>
  <c r="GKL51" i="7"/>
  <c r="GKL52" i="7" l="1"/>
  <c r="GKM51" i="7"/>
  <c r="GKM52" i="7" l="1"/>
  <c r="GKN51" i="7"/>
  <c r="GKN52" i="7" l="1"/>
  <c r="GKO51" i="7"/>
  <c r="GKO52" i="7" l="1"/>
  <c r="GKP51" i="7"/>
  <c r="GKP52" i="7" l="1"/>
  <c r="GKQ51" i="7"/>
  <c r="GKQ52" i="7" l="1"/>
  <c r="GKR51" i="7"/>
  <c r="GKR52" i="7" l="1"/>
  <c r="GKS51" i="7"/>
  <c r="GKS52" i="7" l="1"/>
  <c r="GKT51" i="7"/>
  <c r="GKT52" i="7" l="1"/>
  <c r="GKU51" i="7"/>
  <c r="GKU52" i="7" l="1"/>
  <c r="GKV51" i="7"/>
  <c r="GKV52" i="7" l="1"/>
  <c r="GKW51" i="7"/>
  <c r="GKW52" i="7" l="1"/>
  <c r="GKX51" i="7"/>
  <c r="GKX52" i="7" l="1"/>
  <c r="GKY51" i="7"/>
  <c r="GKY52" i="7" l="1"/>
  <c r="GKZ51" i="7"/>
  <c r="GKZ52" i="7" l="1"/>
  <c r="GLA51" i="7"/>
  <c r="GLA52" i="7" l="1"/>
  <c r="GLB51" i="7"/>
  <c r="GLB52" i="7" l="1"/>
  <c r="GLC51" i="7"/>
  <c r="GLC52" i="7" l="1"/>
  <c r="GLD51" i="7"/>
  <c r="GLD52" i="7" l="1"/>
  <c r="GLE51" i="7"/>
  <c r="GLE52" i="7" l="1"/>
  <c r="GLF51" i="7"/>
  <c r="GLF52" i="7" l="1"/>
  <c r="GLG51" i="7"/>
  <c r="GLG52" i="7" l="1"/>
  <c r="GLH51" i="7"/>
  <c r="GLH52" i="7" l="1"/>
  <c r="GLI51" i="7"/>
  <c r="GLI52" i="7" l="1"/>
  <c r="GLJ51" i="7"/>
  <c r="GLJ52" i="7" l="1"/>
  <c r="GLK51" i="7"/>
  <c r="GLK52" i="7" l="1"/>
  <c r="GLL51" i="7"/>
  <c r="GLL52" i="7" l="1"/>
  <c r="GLM51" i="7"/>
  <c r="GLM52" i="7" l="1"/>
  <c r="GLN51" i="7"/>
  <c r="GLN52" i="7" l="1"/>
  <c r="GLO51" i="7"/>
  <c r="GLO52" i="7" l="1"/>
  <c r="GLP51" i="7"/>
  <c r="GLP52" i="7" l="1"/>
  <c r="GLQ51" i="7"/>
  <c r="GLQ52" i="7" l="1"/>
  <c r="GLR51" i="7"/>
  <c r="GLR52" i="7" l="1"/>
  <c r="GLS51" i="7"/>
  <c r="GLS52" i="7" l="1"/>
  <c r="GLT51" i="7"/>
  <c r="GLT52" i="7" l="1"/>
  <c r="GLU51" i="7"/>
  <c r="GLU52" i="7" l="1"/>
  <c r="GLV51" i="7"/>
  <c r="GLV52" i="7" l="1"/>
  <c r="GLW51" i="7"/>
  <c r="GLW52" i="7" l="1"/>
  <c r="GLX51" i="7"/>
  <c r="GLX52" i="7" l="1"/>
  <c r="GLY51" i="7"/>
  <c r="GLY52" i="7" l="1"/>
  <c r="GLZ51" i="7"/>
  <c r="GLZ52" i="7" l="1"/>
  <c r="GMA51" i="7"/>
  <c r="GMA52" i="7" l="1"/>
  <c r="GMB51" i="7"/>
  <c r="GMB52" i="7" l="1"/>
  <c r="GMC51" i="7"/>
  <c r="GMC52" i="7" l="1"/>
  <c r="GMD51" i="7"/>
  <c r="GMD52" i="7" l="1"/>
  <c r="GME51" i="7"/>
  <c r="GME52" i="7" l="1"/>
  <c r="GMF51" i="7"/>
  <c r="GMF52" i="7" l="1"/>
  <c r="GMG51" i="7"/>
  <c r="GMG52" i="7" l="1"/>
  <c r="GMH51" i="7"/>
  <c r="GMH52" i="7" l="1"/>
  <c r="GMI51" i="7"/>
  <c r="GMI52" i="7" l="1"/>
  <c r="GMJ51" i="7"/>
  <c r="GMJ52" i="7" l="1"/>
  <c r="GMK51" i="7"/>
  <c r="GMK52" i="7" l="1"/>
  <c r="GML51" i="7"/>
  <c r="GML52" i="7" l="1"/>
  <c r="GMM51" i="7"/>
  <c r="GMM52" i="7" l="1"/>
  <c r="GMN51" i="7"/>
  <c r="GMN52" i="7" l="1"/>
  <c r="GMO51" i="7"/>
  <c r="GMO52" i="7" l="1"/>
  <c r="GMP51" i="7"/>
  <c r="GMP52" i="7" l="1"/>
  <c r="GMQ51" i="7"/>
  <c r="GMQ52" i="7" l="1"/>
  <c r="GMR51" i="7"/>
  <c r="GMR52" i="7" l="1"/>
  <c r="GMS51" i="7"/>
  <c r="GMS52" i="7" l="1"/>
  <c r="GMT51" i="7"/>
  <c r="GMT52" i="7" l="1"/>
  <c r="GMU51" i="7"/>
  <c r="GMU52" i="7" l="1"/>
  <c r="GMV51" i="7"/>
  <c r="GMV52" i="7" l="1"/>
  <c r="GMW51" i="7"/>
  <c r="GMW52" i="7" l="1"/>
  <c r="GMX51" i="7"/>
  <c r="GMX52" i="7" l="1"/>
  <c r="GMY51" i="7"/>
  <c r="GMY52" i="7" l="1"/>
  <c r="GMZ51" i="7"/>
  <c r="GMZ52" i="7" l="1"/>
  <c r="GNA51" i="7"/>
  <c r="GNA52" i="7" l="1"/>
  <c r="GNB51" i="7"/>
  <c r="GNB52" i="7" l="1"/>
  <c r="GNC51" i="7"/>
  <c r="GNC52" i="7" l="1"/>
  <c r="GND51" i="7"/>
  <c r="GND52" i="7" l="1"/>
  <c r="GNE51" i="7"/>
  <c r="GNE52" i="7" l="1"/>
  <c r="GNF51" i="7"/>
  <c r="GNF52" i="7" l="1"/>
  <c r="GNG51" i="7"/>
  <c r="GNG52" i="7" l="1"/>
  <c r="GNH51" i="7"/>
  <c r="GNH52" i="7" l="1"/>
  <c r="GNI51" i="7"/>
  <c r="GNI52" i="7" l="1"/>
  <c r="GNJ51" i="7"/>
  <c r="GNJ52" i="7" l="1"/>
  <c r="GNK51" i="7"/>
  <c r="GNK52" i="7" l="1"/>
  <c r="GNL51" i="7"/>
  <c r="GNL52" i="7" l="1"/>
  <c r="GNM51" i="7"/>
  <c r="GNM52" i="7" l="1"/>
  <c r="GNN51" i="7"/>
  <c r="GNN52" i="7" l="1"/>
  <c r="GNO51" i="7"/>
  <c r="GNO52" i="7" l="1"/>
  <c r="GNP51" i="7"/>
  <c r="GNP52" i="7" l="1"/>
  <c r="GNQ51" i="7"/>
  <c r="GNQ52" i="7" l="1"/>
  <c r="GNR51" i="7"/>
  <c r="GNR52" i="7" l="1"/>
  <c r="GNS51" i="7"/>
  <c r="GNS52" i="7" l="1"/>
  <c r="GNT51" i="7"/>
  <c r="GNT52" i="7" l="1"/>
  <c r="GNU51" i="7"/>
  <c r="GNU52" i="7" l="1"/>
  <c r="GNV51" i="7"/>
  <c r="GNV52" i="7" l="1"/>
  <c r="GNW51" i="7"/>
  <c r="GNW52" i="7" l="1"/>
  <c r="GNX51" i="7"/>
  <c r="GNX52" i="7" l="1"/>
  <c r="GNY51" i="7"/>
  <c r="GNY52" i="7" l="1"/>
  <c r="GNZ51" i="7"/>
  <c r="GNZ52" i="7" l="1"/>
  <c r="GOA51" i="7"/>
  <c r="GOA52" i="7" l="1"/>
  <c r="GOB51" i="7"/>
  <c r="GOB52" i="7" l="1"/>
  <c r="GOC51" i="7"/>
  <c r="GOC52" i="7" l="1"/>
  <c r="GOD51" i="7"/>
  <c r="GOD52" i="7" l="1"/>
  <c r="GOE51" i="7"/>
  <c r="GOE52" i="7" l="1"/>
  <c r="GOF51" i="7"/>
  <c r="GOF52" i="7" l="1"/>
  <c r="GOG51" i="7"/>
  <c r="GOG52" i="7" l="1"/>
  <c r="GOH51" i="7"/>
  <c r="GOH52" i="7" l="1"/>
  <c r="GOI51" i="7"/>
  <c r="GOI52" i="7" l="1"/>
  <c r="GOJ51" i="7"/>
  <c r="GOJ52" i="7" l="1"/>
  <c r="GOK51" i="7"/>
  <c r="GOK52" i="7" l="1"/>
  <c r="GOL51" i="7"/>
  <c r="GOL52" i="7" l="1"/>
  <c r="GOM51" i="7"/>
  <c r="GOM52" i="7" l="1"/>
  <c r="GON51" i="7"/>
  <c r="GON52" i="7" l="1"/>
  <c r="GOO51" i="7"/>
  <c r="GOO52" i="7" l="1"/>
  <c r="GOP51" i="7"/>
  <c r="GOP52" i="7" l="1"/>
  <c r="GOQ51" i="7"/>
  <c r="GOQ52" i="7" l="1"/>
  <c r="GOR51" i="7"/>
  <c r="GOR52" i="7" l="1"/>
  <c r="GOS51" i="7"/>
  <c r="GOS52" i="7" l="1"/>
  <c r="GOT51" i="7"/>
  <c r="GOT52" i="7" l="1"/>
  <c r="GOU51" i="7"/>
  <c r="GOU52" i="7" l="1"/>
  <c r="GOV51" i="7"/>
  <c r="GOV52" i="7" l="1"/>
  <c r="GOW51" i="7"/>
  <c r="GOW52" i="7" l="1"/>
  <c r="GOX51" i="7"/>
  <c r="GOX52" i="7" l="1"/>
  <c r="GOY51" i="7"/>
  <c r="GOY52" i="7" l="1"/>
  <c r="GOZ51" i="7"/>
  <c r="GOZ52" i="7" l="1"/>
  <c r="GPA51" i="7"/>
  <c r="GPA52" i="7" l="1"/>
  <c r="GPB51" i="7"/>
  <c r="GPB52" i="7" l="1"/>
  <c r="GPC51" i="7"/>
  <c r="GPC52" i="7" l="1"/>
  <c r="GPD51" i="7"/>
  <c r="GPD52" i="7" l="1"/>
  <c r="GPE51" i="7"/>
  <c r="GPE52" i="7" l="1"/>
  <c r="GPF51" i="7"/>
  <c r="GPF52" i="7" l="1"/>
  <c r="GPG51" i="7"/>
  <c r="GPG52" i="7" l="1"/>
  <c r="GPH51" i="7"/>
  <c r="GPH52" i="7" l="1"/>
  <c r="GPI51" i="7"/>
  <c r="GPI52" i="7" l="1"/>
  <c r="GPJ51" i="7"/>
  <c r="GPJ52" i="7" l="1"/>
  <c r="GPK51" i="7"/>
  <c r="GPK52" i="7" l="1"/>
  <c r="GPL51" i="7"/>
  <c r="GPL52" i="7" l="1"/>
  <c r="GPM51" i="7"/>
  <c r="GPM52" i="7" l="1"/>
  <c r="GPN51" i="7"/>
  <c r="GPN52" i="7" l="1"/>
  <c r="GPO51" i="7"/>
  <c r="GPO52" i="7" l="1"/>
  <c r="GPP51" i="7"/>
  <c r="GPP52" i="7" l="1"/>
  <c r="GPQ51" i="7"/>
  <c r="GPQ52" i="7" l="1"/>
  <c r="GPR51" i="7"/>
  <c r="GPR52" i="7" l="1"/>
  <c r="GPS51" i="7"/>
  <c r="GPS52" i="7" l="1"/>
  <c r="GPT51" i="7"/>
  <c r="GPT52" i="7" l="1"/>
  <c r="GPU51" i="7"/>
  <c r="GPU52" i="7" l="1"/>
  <c r="GPV51" i="7"/>
  <c r="GPV52" i="7" l="1"/>
  <c r="GPW51" i="7"/>
  <c r="GPW52" i="7" l="1"/>
  <c r="GPX51" i="7"/>
  <c r="GPX52" i="7" l="1"/>
  <c r="GPY51" i="7"/>
  <c r="GPY52" i="7" l="1"/>
  <c r="GPZ51" i="7"/>
  <c r="GPZ52" i="7" l="1"/>
  <c r="GQA51" i="7"/>
  <c r="GQA52" i="7" l="1"/>
  <c r="GQB51" i="7"/>
  <c r="GQB52" i="7" l="1"/>
  <c r="GQC51" i="7"/>
  <c r="GQC52" i="7" l="1"/>
  <c r="GQD51" i="7"/>
  <c r="GQD52" i="7" l="1"/>
  <c r="GQE51" i="7"/>
  <c r="GQE52" i="7" l="1"/>
  <c r="GQF51" i="7"/>
  <c r="GQF52" i="7" l="1"/>
  <c r="GQG51" i="7"/>
  <c r="GQG52" i="7" l="1"/>
  <c r="GQH51" i="7"/>
  <c r="GQH52" i="7" l="1"/>
  <c r="GQI51" i="7"/>
  <c r="GQI52" i="7" l="1"/>
  <c r="GQJ51" i="7"/>
  <c r="GQJ52" i="7" l="1"/>
  <c r="GQK51" i="7"/>
  <c r="GQK52" i="7" l="1"/>
  <c r="GQL51" i="7"/>
  <c r="GQL52" i="7" l="1"/>
  <c r="GQM51" i="7"/>
  <c r="GQM52" i="7" l="1"/>
  <c r="GQN51" i="7"/>
  <c r="GQN52" i="7" l="1"/>
  <c r="GQO51" i="7"/>
  <c r="GQO52" i="7" l="1"/>
  <c r="GQP51" i="7"/>
  <c r="GQP52" i="7" l="1"/>
  <c r="GQQ51" i="7"/>
  <c r="GQQ52" i="7" l="1"/>
  <c r="GQR51" i="7"/>
  <c r="GQR52" i="7" l="1"/>
  <c r="GQS51" i="7"/>
  <c r="GQS52" i="7" l="1"/>
  <c r="GQT51" i="7"/>
  <c r="GQT52" i="7" l="1"/>
  <c r="GQU51" i="7"/>
  <c r="GQU52" i="7" l="1"/>
  <c r="GQV51" i="7"/>
  <c r="GQV52" i="7" l="1"/>
  <c r="GQW51" i="7"/>
  <c r="GQW52" i="7" l="1"/>
  <c r="GQX51" i="7"/>
  <c r="GQX52" i="7" l="1"/>
  <c r="GQY51" i="7"/>
  <c r="GQY52" i="7" l="1"/>
  <c r="GQZ51" i="7"/>
  <c r="GQZ52" i="7" l="1"/>
  <c r="GRA51" i="7"/>
  <c r="GRA52" i="7" l="1"/>
  <c r="GRB51" i="7"/>
  <c r="GRB52" i="7" l="1"/>
  <c r="GRC51" i="7"/>
  <c r="GRC52" i="7" l="1"/>
  <c r="GRD51" i="7"/>
  <c r="GRD52" i="7" l="1"/>
  <c r="GRE51" i="7"/>
  <c r="GRE52" i="7" l="1"/>
  <c r="GRF51" i="7"/>
  <c r="GRF52" i="7" l="1"/>
  <c r="GRG51" i="7"/>
  <c r="GRG52" i="7" l="1"/>
  <c r="GRH51" i="7"/>
  <c r="GRH52" i="7" l="1"/>
  <c r="GRI51" i="7"/>
  <c r="GRI52" i="7" l="1"/>
  <c r="GRJ51" i="7"/>
  <c r="GRJ52" i="7" l="1"/>
  <c r="GRK51" i="7"/>
  <c r="GRK52" i="7" l="1"/>
  <c r="GRL51" i="7"/>
  <c r="GRL52" i="7" l="1"/>
  <c r="GRM51" i="7"/>
  <c r="GRM52" i="7" l="1"/>
  <c r="GRN51" i="7"/>
  <c r="GRN52" i="7" l="1"/>
  <c r="GRO51" i="7"/>
  <c r="GRO52" i="7" l="1"/>
  <c r="GRP51" i="7"/>
  <c r="GRP52" i="7" l="1"/>
  <c r="GRQ51" i="7"/>
  <c r="GRQ52" i="7" l="1"/>
  <c r="GRR51" i="7"/>
  <c r="GRR52" i="7" l="1"/>
  <c r="GRS51" i="7"/>
  <c r="GRS52" i="7" l="1"/>
  <c r="GRT51" i="7"/>
  <c r="GRT52" i="7" l="1"/>
  <c r="GRU51" i="7"/>
  <c r="GRU52" i="7" l="1"/>
  <c r="GRV51" i="7"/>
  <c r="GRV52" i="7" l="1"/>
  <c r="GRW51" i="7"/>
  <c r="GRW52" i="7" l="1"/>
  <c r="GRX51" i="7"/>
  <c r="GRX52" i="7" l="1"/>
  <c r="GRY51" i="7"/>
  <c r="GRY52" i="7" l="1"/>
  <c r="GRZ51" i="7"/>
  <c r="GRZ52" i="7" l="1"/>
  <c r="GSA51" i="7"/>
  <c r="GSA52" i="7" l="1"/>
  <c r="GSB51" i="7"/>
  <c r="GSB52" i="7" l="1"/>
  <c r="GSC51" i="7"/>
  <c r="GSC52" i="7" l="1"/>
  <c r="GSD51" i="7"/>
  <c r="GSD52" i="7" l="1"/>
  <c r="GSE51" i="7"/>
  <c r="GSE52" i="7" l="1"/>
  <c r="GSF51" i="7"/>
  <c r="GSF52" i="7" l="1"/>
  <c r="GSG51" i="7"/>
  <c r="GSG52" i="7" l="1"/>
  <c r="GSH51" i="7"/>
  <c r="GSH52" i="7" l="1"/>
  <c r="GSI51" i="7"/>
  <c r="GSI52" i="7" l="1"/>
  <c r="GSJ51" i="7"/>
  <c r="GSJ52" i="7" l="1"/>
  <c r="GSK51" i="7"/>
  <c r="GSK52" i="7" l="1"/>
  <c r="GSL51" i="7"/>
  <c r="GSL52" i="7" l="1"/>
  <c r="GSM51" i="7"/>
  <c r="GSM52" i="7" l="1"/>
  <c r="GSN51" i="7"/>
  <c r="GSN52" i="7" l="1"/>
  <c r="GSO51" i="7"/>
  <c r="GSO52" i="7" l="1"/>
  <c r="GSP51" i="7"/>
  <c r="GSP52" i="7" l="1"/>
  <c r="GSQ51" i="7"/>
  <c r="GSQ52" i="7" l="1"/>
  <c r="GSR51" i="7"/>
  <c r="GSR52" i="7" l="1"/>
  <c r="GSS51" i="7"/>
  <c r="GSS52" i="7" l="1"/>
  <c r="GST51" i="7"/>
  <c r="GST52" i="7" l="1"/>
  <c r="GSU51" i="7"/>
  <c r="GSU52" i="7" l="1"/>
  <c r="GSV51" i="7"/>
  <c r="GSV52" i="7" l="1"/>
  <c r="GSW51" i="7"/>
  <c r="GSW52" i="7" l="1"/>
  <c r="GSX51" i="7"/>
  <c r="GSX52" i="7" l="1"/>
  <c r="GSY51" i="7"/>
  <c r="GSY52" i="7" l="1"/>
  <c r="GSZ51" i="7"/>
  <c r="GSZ52" i="7" l="1"/>
  <c r="GTA51" i="7"/>
  <c r="GTA52" i="7" l="1"/>
  <c r="GTB51" i="7"/>
  <c r="GTB52" i="7" l="1"/>
  <c r="GTC51" i="7"/>
  <c r="GTC52" i="7" l="1"/>
  <c r="GTD51" i="7"/>
  <c r="GTD52" i="7" l="1"/>
  <c r="GTE51" i="7"/>
  <c r="GTE52" i="7" l="1"/>
  <c r="GTF51" i="7"/>
  <c r="GTF52" i="7" l="1"/>
  <c r="GTG51" i="7"/>
  <c r="GTG52" i="7" l="1"/>
  <c r="GTH51" i="7"/>
  <c r="GTH52" i="7" l="1"/>
  <c r="GTI51" i="7"/>
  <c r="GTI52" i="7" l="1"/>
  <c r="GTJ51" i="7"/>
  <c r="GTJ52" i="7" l="1"/>
  <c r="GTK51" i="7"/>
  <c r="GTK52" i="7" l="1"/>
  <c r="GTL51" i="7"/>
  <c r="GTL52" i="7" l="1"/>
  <c r="GTM51" i="7"/>
  <c r="GTM52" i="7" l="1"/>
  <c r="GTN51" i="7"/>
  <c r="GTN52" i="7" l="1"/>
  <c r="GTO51" i="7"/>
  <c r="GTO52" i="7" l="1"/>
  <c r="GTP51" i="7"/>
  <c r="GTP52" i="7" l="1"/>
  <c r="GTQ51" i="7"/>
  <c r="GTQ52" i="7" l="1"/>
  <c r="GTR51" i="7"/>
  <c r="GTR52" i="7" l="1"/>
  <c r="GTS51" i="7"/>
  <c r="GTS52" i="7" l="1"/>
  <c r="GTT51" i="7"/>
  <c r="GTT52" i="7" l="1"/>
  <c r="GTU51" i="7"/>
  <c r="GTU52" i="7" l="1"/>
  <c r="GTV51" i="7"/>
  <c r="GTV52" i="7" l="1"/>
  <c r="GTW51" i="7"/>
  <c r="GTW52" i="7" l="1"/>
  <c r="GTX51" i="7"/>
  <c r="GTX52" i="7" l="1"/>
  <c r="GTY51" i="7"/>
  <c r="GTY52" i="7" l="1"/>
  <c r="GTZ51" i="7"/>
  <c r="GTZ52" i="7" l="1"/>
  <c r="GUA51" i="7"/>
  <c r="GUA52" i="7" l="1"/>
  <c r="GUB51" i="7"/>
  <c r="GUB52" i="7" l="1"/>
  <c r="GUC51" i="7"/>
  <c r="GUC52" i="7" l="1"/>
  <c r="GUD51" i="7"/>
  <c r="GUD52" i="7" l="1"/>
  <c r="GUE51" i="7"/>
  <c r="GUE52" i="7" l="1"/>
  <c r="GUF51" i="7"/>
  <c r="GUF52" i="7" l="1"/>
  <c r="GUG51" i="7"/>
  <c r="GUG52" i="7" l="1"/>
  <c r="GUH51" i="7"/>
  <c r="GUH52" i="7" l="1"/>
  <c r="GUI51" i="7"/>
  <c r="GUI52" i="7" l="1"/>
  <c r="GUJ51" i="7"/>
  <c r="GUJ52" i="7" l="1"/>
  <c r="GUK51" i="7"/>
  <c r="GUK52" i="7" l="1"/>
  <c r="GUL51" i="7"/>
  <c r="GUL52" i="7" l="1"/>
  <c r="GUM51" i="7"/>
  <c r="GUM52" i="7" l="1"/>
  <c r="GUN51" i="7"/>
  <c r="GUN52" i="7" l="1"/>
  <c r="GUO51" i="7"/>
  <c r="GUO52" i="7" l="1"/>
  <c r="GUP51" i="7"/>
  <c r="GUP52" i="7" l="1"/>
  <c r="GUQ51" i="7"/>
  <c r="GUQ52" i="7" l="1"/>
  <c r="GUR51" i="7"/>
  <c r="GUR52" i="7" l="1"/>
  <c r="GUS51" i="7"/>
  <c r="GUS52" i="7" l="1"/>
  <c r="GUT51" i="7"/>
  <c r="GUT52" i="7" l="1"/>
  <c r="GUU51" i="7"/>
  <c r="GUU52" i="7" l="1"/>
  <c r="GUV51" i="7"/>
  <c r="GUV52" i="7" l="1"/>
  <c r="GUW51" i="7"/>
  <c r="GUW52" i="7" l="1"/>
  <c r="GUX51" i="7"/>
  <c r="GUX52" i="7" l="1"/>
  <c r="GUY51" i="7"/>
  <c r="GUY52" i="7" l="1"/>
  <c r="GUZ51" i="7"/>
  <c r="GUZ52" i="7" l="1"/>
  <c r="GVA51" i="7"/>
  <c r="GVA52" i="7" l="1"/>
  <c r="GVB51" i="7"/>
  <c r="GVB52" i="7" l="1"/>
  <c r="GVC51" i="7"/>
  <c r="GVC52" i="7" l="1"/>
  <c r="GVD51" i="7"/>
  <c r="GVD52" i="7" l="1"/>
  <c r="GVE51" i="7"/>
  <c r="GVE52" i="7" l="1"/>
  <c r="GVF51" i="7"/>
  <c r="GVF52" i="7" l="1"/>
  <c r="GVG51" i="7"/>
  <c r="GVG52" i="7" l="1"/>
  <c r="GVH51" i="7"/>
  <c r="GVH52" i="7" l="1"/>
  <c r="GVI51" i="7"/>
  <c r="GVI52" i="7" l="1"/>
  <c r="GVJ51" i="7"/>
  <c r="GVJ52" i="7" l="1"/>
  <c r="GVK51" i="7"/>
  <c r="GVK52" i="7" l="1"/>
  <c r="GVL51" i="7"/>
  <c r="GVL52" i="7" l="1"/>
  <c r="GVM51" i="7"/>
  <c r="GVM52" i="7" l="1"/>
  <c r="GVN51" i="7"/>
  <c r="GVN52" i="7" l="1"/>
  <c r="GVO51" i="7"/>
  <c r="GVO52" i="7" l="1"/>
  <c r="GVP51" i="7"/>
  <c r="GVP52" i="7" l="1"/>
  <c r="GVQ51" i="7"/>
  <c r="GVQ52" i="7" l="1"/>
  <c r="GVR51" i="7"/>
  <c r="GVR52" i="7" l="1"/>
  <c r="GVS51" i="7"/>
  <c r="GVS52" i="7" l="1"/>
  <c r="GVT51" i="7"/>
  <c r="GVT52" i="7" l="1"/>
  <c r="GVU51" i="7"/>
  <c r="GVU52" i="7" l="1"/>
  <c r="GVV51" i="7"/>
  <c r="GVV52" i="7" l="1"/>
  <c r="GVW51" i="7"/>
  <c r="GVW52" i="7" l="1"/>
  <c r="GVX51" i="7"/>
  <c r="GVX52" i="7" l="1"/>
  <c r="GVY51" i="7"/>
  <c r="GVY52" i="7" l="1"/>
  <c r="GVZ51" i="7"/>
  <c r="GVZ52" i="7" l="1"/>
  <c r="GWA51" i="7"/>
  <c r="GWA52" i="7" l="1"/>
  <c r="GWB51" i="7"/>
  <c r="GWB52" i="7" l="1"/>
  <c r="GWC51" i="7"/>
  <c r="GWC52" i="7" l="1"/>
  <c r="GWD51" i="7"/>
  <c r="GWD52" i="7" l="1"/>
  <c r="GWE51" i="7"/>
  <c r="GWE52" i="7" l="1"/>
  <c r="GWF51" i="7"/>
  <c r="GWF52" i="7" l="1"/>
  <c r="GWG51" i="7"/>
  <c r="GWG52" i="7" l="1"/>
  <c r="GWH51" i="7"/>
  <c r="GWH52" i="7" l="1"/>
  <c r="GWI51" i="7"/>
  <c r="GWI52" i="7" l="1"/>
  <c r="GWJ51" i="7"/>
  <c r="GWJ52" i="7" l="1"/>
  <c r="GWK51" i="7"/>
  <c r="GWK52" i="7" l="1"/>
  <c r="GWL51" i="7"/>
  <c r="GWL52" i="7" l="1"/>
  <c r="GWM51" i="7"/>
  <c r="GWM52" i="7" l="1"/>
  <c r="GWN51" i="7"/>
  <c r="GWN52" i="7" l="1"/>
  <c r="GWO51" i="7"/>
  <c r="GWO52" i="7" l="1"/>
  <c r="GWP51" i="7"/>
  <c r="GWP52" i="7" l="1"/>
  <c r="GWQ51" i="7"/>
  <c r="GWQ52" i="7" l="1"/>
  <c r="GWR51" i="7"/>
  <c r="GWR52" i="7" l="1"/>
  <c r="GWS51" i="7"/>
  <c r="GWS52" i="7" l="1"/>
  <c r="GWT51" i="7"/>
  <c r="GWT52" i="7" l="1"/>
  <c r="GWU51" i="7"/>
  <c r="GWU52" i="7" l="1"/>
  <c r="GWV51" i="7"/>
  <c r="GWV52" i="7" l="1"/>
  <c r="GWW51" i="7"/>
  <c r="GWW52" i="7" l="1"/>
  <c r="GWX51" i="7"/>
  <c r="GWX52" i="7" l="1"/>
  <c r="GWY51" i="7"/>
  <c r="GWY52" i="7" l="1"/>
  <c r="GWZ51" i="7"/>
  <c r="GWZ52" i="7" l="1"/>
  <c r="GXA51" i="7"/>
  <c r="GXA52" i="7" l="1"/>
  <c r="GXB51" i="7"/>
  <c r="GXB52" i="7" l="1"/>
  <c r="GXC51" i="7"/>
  <c r="GXC52" i="7" l="1"/>
  <c r="GXD51" i="7"/>
  <c r="GXD52" i="7" l="1"/>
  <c r="GXE51" i="7"/>
  <c r="GXE52" i="7" l="1"/>
  <c r="GXF51" i="7"/>
  <c r="GXF52" i="7" l="1"/>
  <c r="GXG51" i="7"/>
  <c r="GXG52" i="7" l="1"/>
  <c r="GXH51" i="7"/>
  <c r="GXH52" i="7" l="1"/>
  <c r="GXI51" i="7"/>
  <c r="GXI52" i="7" l="1"/>
  <c r="GXJ51" i="7"/>
  <c r="GXJ52" i="7" l="1"/>
  <c r="GXK51" i="7"/>
  <c r="GXK52" i="7" l="1"/>
  <c r="GXL51" i="7"/>
  <c r="GXL52" i="7" l="1"/>
  <c r="GXM51" i="7"/>
  <c r="GXM52" i="7" l="1"/>
  <c r="GXN51" i="7"/>
  <c r="GXN52" i="7" l="1"/>
  <c r="GXO51" i="7"/>
  <c r="GXO52" i="7" l="1"/>
  <c r="GXP51" i="7"/>
  <c r="GXP52" i="7" l="1"/>
  <c r="GXQ51" i="7"/>
  <c r="GXQ52" i="7" l="1"/>
  <c r="GXR51" i="7"/>
  <c r="GXR52" i="7" l="1"/>
  <c r="GXS51" i="7"/>
  <c r="GXS52" i="7" l="1"/>
  <c r="GXT51" i="7"/>
  <c r="GXT52" i="7" l="1"/>
  <c r="GXU51" i="7"/>
  <c r="GXU52" i="7" l="1"/>
  <c r="GXV51" i="7"/>
  <c r="GXV52" i="7" l="1"/>
  <c r="GXW51" i="7"/>
  <c r="GXW52" i="7" l="1"/>
  <c r="GXX51" i="7"/>
  <c r="GXX52" i="7" l="1"/>
  <c r="GXY51" i="7"/>
  <c r="GXY52" i="7" l="1"/>
  <c r="GXZ51" i="7"/>
  <c r="GXZ52" i="7" l="1"/>
  <c r="GYA51" i="7"/>
  <c r="GYA52" i="7" l="1"/>
  <c r="GYB51" i="7"/>
  <c r="GYB52" i="7" l="1"/>
  <c r="GYC51" i="7"/>
  <c r="GYC52" i="7" l="1"/>
  <c r="GYD51" i="7"/>
  <c r="GYD52" i="7" l="1"/>
  <c r="GYE51" i="7"/>
  <c r="GYE52" i="7" l="1"/>
  <c r="GYF51" i="7"/>
  <c r="GYF52" i="7" l="1"/>
  <c r="GYG51" i="7"/>
  <c r="GYG52" i="7" l="1"/>
  <c r="GYH51" i="7"/>
  <c r="GYH52" i="7" l="1"/>
  <c r="GYI51" i="7"/>
  <c r="GYI52" i="7" l="1"/>
  <c r="GYJ51" i="7"/>
  <c r="GYJ52" i="7" l="1"/>
  <c r="GYK51" i="7"/>
  <c r="GYK52" i="7" l="1"/>
  <c r="GYL51" i="7"/>
  <c r="GYL52" i="7" l="1"/>
  <c r="GYM51" i="7"/>
  <c r="GYM52" i="7" l="1"/>
  <c r="GYN51" i="7"/>
  <c r="GYN52" i="7" l="1"/>
  <c r="GYO51" i="7"/>
  <c r="GYO52" i="7" l="1"/>
  <c r="GYP51" i="7"/>
  <c r="GYP52" i="7" l="1"/>
  <c r="GYQ51" i="7"/>
  <c r="GYQ52" i="7" l="1"/>
  <c r="GYR51" i="7"/>
  <c r="GYR52" i="7" l="1"/>
  <c r="GYS51" i="7"/>
  <c r="GYS52" i="7" l="1"/>
  <c r="GYT51" i="7"/>
  <c r="GYT52" i="7" l="1"/>
  <c r="GYU51" i="7"/>
  <c r="GYU52" i="7" l="1"/>
  <c r="GYV51" i="7"/>
  <c r="GYV52" i="7" l="1"/>
  <c r="GYW51" i="7"/>
  <c r="GYW52" i="7" l="1"/>
  <c r="GYX51" i="7"/>
  <c r="GYX52" i="7" l="1"/>
  <c r="GYY51" i="7"/>
  <c r="GYY52" i="7" l="1"/>
  <c r="GYZ51" i="7"/>
  <c r="GYZ52" i="7" l="1"/>
  <c r="GZA51" i="7"/>
  <c r="GZA52" i="7" l="1"/>
  <c r="GZB51" i="7"/>
  <c r="GZB52" i="7" l="1"/>
  <c r="GZC51" i="7"/>
  <c r="GZC52" i="7" l="1"/>
  <c r="GZD51" i="7"/>
  <c r="GZD52" i="7" l="1"/>
  <c r="GZE51" i="7"/>
  <c r="GZE52" i="7" l="1"/>
  <c r="GZF51" i="7"/>
  <c r="GZF52" i="7" l="1"/>
  <c r="GZG51" i="7"/>
  <c r="GZG52" i="7" l="1"/>
  <c r="GZH51" i="7"/>
  <c r="GZH52" i="7" l="1"/>
  <c r="GZI51" i="7"/>
  <c r="GZI52" i="7" l="1"/>
  <c r="GZJ51" i="7"/>
  <c r="GZJ52" i="7" l="1"/>
  <c r="GZK51" i="7"/>
  <c r="GZK52" i="7" l="1"/>
  <c r="GZL51" i="7"/>
  <c r="GZL52" i="7" l="1"/>
  <c r="GZM51" i="7"/>
  <c r="GZM52" i="7" l="1"/>
  <c r="GZN51" i="7"/>
  <c r="GZN52" i="7" l="1"/>
  <c r="GZO51" i="7"/>
  <c r="GZO52" i="7" l="1"/>
  <c r="GZP51" i="7"/>
  <c r="GZP52" i="7" l="1"/>
  <c r="GZQ51" i="7"/>
  <c r="GZQ52" i="7" l="1"/>
  <c r="GZR51" i="7"/>
  <c r="GZR52" i="7" l="1"/>
  <c r="GZS51" i="7"/>
  <c r="GZS52" i="7" l="1"/>
  <c r="GZT51" i="7"/>
  <c r="GZT52" i="7" l="1"/>
  <c r="GZU51" i="7"/>
  <c r="GZU52" i="7" l="1"/>
  <c r="GZV51" i="7"/>
  <c r="GZV52" i="7" l="1"/>
  <c r="GZW51" i="7"/>
  <c r="GZW52" i="7" l="1"/>
  <c r="GZX51" i="7"/>
  <c r="GZX52" i="7" l="1"/>
  <c r="GZY51" i="7"/>
  <c r="GZY52" i="7" l="1"/>
  <c r="GZZ51" i="7"/>
  <c r="GZZ52" i="7" l="1"/>
  <c r="HAA51" i="7"/>
  <c r="HAA52" i="7" l="1"/>
  <c r="HAB51" i="7"/>
  <c r="HAB52" i="7" l="1"/>
  <c r="HAC51" i="7"/>
  <c r="HAC52" i="7" l="1"/>
  <c r="HAD51" i="7"/>
  <c r="HAD52" i="7" l="1"/>
  <c r="HAE51" i="7"/>
  <c r="HAE52" i="7" l="1"/>
  <c r="HAF51" i="7"/>
  <c r="HAF52" i="7" l="1"/>
  <c r="HAG51" i="7"/>
  <c r="HAG52" i="7" l="1"/>
  <c r="HAH51" i="7"/>
  <c r="HAH52" i="7" l="1"/>
  <c r="HAI51" i="7"/>
  <c r="HAI52" i="7" l="1"/>
  <c r="HAJ51" i="7"/>
  <c r="HAJ52" i="7" l="1"/>
  <c r="HAK51" i="7"/>
  <c r="HAK52" i="7" l="1"/>
  <c r="HAL51" i="7"/>
  <c r="HAL52" i="7" l="1"/>
  <c r="HAM51" i="7"/>
  <c r="HAM52" i="7" l="1"/>
  <c r="HAN51" i="7"/>
  <c r="HAN52" i="7" l="1"/>
  <c r="HAO51" i="7"/>
  <c r="HAO52" i="7" l="1"/>
  <c r="HAP51" i="7"/>
  <c r="HAP52" i="7" l="1"/>
  <c r="HAQ51" i="7"/>
  <c r="HAQ52" i="7" l="1"/>
  <c r="HAR51" i="7"/>
  <c r="HAR52" i="7" l="1"/>
  <c r="HAS51" i="7"/>
  <c r="HAS52" i="7" l="1"/>
  <c r="HAT51" i="7"/>
  <c r="HAT52" i="7" l="1"/>
  <c r="HAU51" i="7"/>
  <c r="HAU52" i="7" l="1"/>
  <c r="HAV51" i="7"/>
  <c r="HAV52" i="7" l="1"/>
  <c r="HAW51" i="7"/>
  <c r="HAW52" i="7" l="1"/>
  <c r="HAX51" i="7"/>
  <c r="HAX52" i="7" l="1"/>
  <c r="HAY51" i="7"/>
  <c r="HAY52" i="7" l="1"/>
  <c r="HAZ51" i="7"/>
  <c r="HAZ52" i="7" l="1"/>
  <c r="HBA51" i="7"/>
  <c r="HBA52" i="7" l="1"/>
  <c r="HBB51" i="7"/>
  <c r="HBB52" i="7" l="1"/>
  <c r="HBC51" i="7"/>
  <c r="HBC52" i="7" l="1"/>
  <c r="HBD51" i="7"/>
  <c r="HBD52" i="7" l="1"/>
  <c r="HBE51" i="7"/>
  <c r="HBE52" i="7" l="1"/>
  <c r="HBF51" i="7"/>
  <c r="HBF52" i="7" l="1"/>
  <c r="HBG51" i="7"/>
  <c r="HBG52" i="7" l="1"/>
  <c r="HBH51" i="7"/>
  <c r="HBH52" i="7" l="1"/>
  <c r="HBI51" i="7"/>
  <c r="HBI52" i="7" l="1"/>
  <c r="HBJ51" i="7"/>
  <c r="HBJ52" i="7" l="1"/>
  <c r="HBK51" i="7"/>
  <c r="HBK52" i="7" l="1"/>
  <c r="HBL51" i="7"/>
  <c r="HBL52" i="7" l="1"/>
  <c r="HBM51" i="7"/>
  <c r="HBM52" i="7" l="1"/>
  <c r="HBN51" i="7"/>
  <c r="HBN52" i="7" l="1"/>
  <c r="HBO51" i="7"/>
  <c r="HBO52" i="7" l="1"/>
  <c r="HBP51" i="7"/>
  <c r="HBP52" i="7" l="1"/>
  <c r="HBQ51" i="7"/>
  <c r="HBQ52" i="7" l="1"/>
  <c r="HBR51" i="7"/>
  <c r="HBR52" i="7" l="1"/>
  <c r="HBS51" i="7"/>
  <c r="HBS52" i="7" l="1"/>
  <c r="HBT51" i="7"/>
  <c r="HBT52" i="7" l="1"/>
  <c r="HBU51" i="7"/>
  <c r="HBU52" i="7" l="1"/>
  <c r="HBV51" i="7"/>
  <c r="HBV52" i="7" l="1"/>
  <c r="HBW51" i="7"/>
  <c r="HBW52" i="7" l="1"/>
  <c r="HBX51" i="7"/>
  <c r="HBX52" i="7" l="1"/>
  <c r="HBY51" i="7"/>
  <c r="HBY52" i="7" l="1"/>
  <c r="HBZ51" i="7"/>
  <c r="HBZ52" i="7" l="1"/>
  <c r="HCA51" i="7"/>
  <c r="HCA52" i="7" l="1"/>
  <c r="HCB51" i="7"/>
  <c r="HCB52" i="7" l="1"/>
  <c r="HCC51" i="7"/>
  <c r="HCC52" i="7" l="1"/>
  <c r="HCD51" i="7"/>
  <c r="HCD52" i="7" l="1"/>
  <c r="HCE51" i="7"/>
  <c r="HCE52" i="7" l="1"/>
  <c r="HCF51" i="7"/>
  <c r="HCF52" i="7" l="1"/>
  <c r="HCG51" i="7"/>
  <c r="HCG52" i="7" l="1"/>
  <c r="HCH51" i="7"/>
  <c r="HCH52" i="7" l="1"/>
  <c r="HCI51" i="7"/>
  <c r="HCI52" i="7" l="1"/>
  <c r="HCJ51" i="7"/>
  <c r="HCJ52" i="7" l="1"/>
  <c r="HCK51" i="7"/>
  <c r="HCK52" i="7" l="1"/>
  <c r="HCL51" i="7"/>
  <c r="HCL52" i="7" l="1"/>
  <c r="HCM51" i="7"/>
  <c r="HCM52" i="7" l="1"/>
  <c r="HCN51" i="7"/>
  <c r="HCN52" i="7" l="1"/>
  <c r="HCO51" i="7"/>
  <c r="HCO52" i="7" l="1"/>
  <c r="HCP51" i="7"/>
  <c r="HCP52" i="7" l="1"/>
  <c r="HCQ51" i="7"/>
  <c r="HCQ52" i="7" l="1"/>
  <c r="HCR51" i="7"/>
  <c r="HCR52" i="7" l="1"/>
  <c r="HCS51" i="7"/>
  <c r="HCS52" i="7" l="1"/>
  <c r="HCT51" i="7"/>
  <c r="HCT52" i="7" l="1"/>
  <c r="HCU51" i="7"/>
  <c r="HCU52" i="7" l="1"/>
  <c r="HCV51" i="7"/>
  <c r="HCV52" i="7" l="1"/>
  <c r="HCW51" i="7"/>
  <c r="HCW52" i="7" l="1"/>
  <c r="HCX51" i="7"/>
  <c r="HCX52" i="7" l="1"/>
  <c r="HCY51" i="7"/>
  <c r="HCY52" i="7" l="1"/>
  <c r="HCZ51" i="7"/>
  <c r="HCZ52" i="7" l="1"/>
  <c r="HDA51" i="7"/>
  <c r="HDA52" i="7" l="1"/>
  <c r="HDB51" i="7"/>
  <c r="HDB52" i="7" l="1"/>
  <c r="HDC51" i="7"/>
  <c r="HDC52" i="7" l="1"/>
  <c r="HDD51" i="7"/>
  <c r="HDD52" i="7" l="1"/>
  <c r="HDE51" i="7"/>
  <c r="HDE52" i="7" l="1"/>
  <c r="HDF51" i="7"/>
  <c r="HDF52" i="7" l="1"/>
  <c r="HDG51" i="7"/>
  <c r="HDG52" i="7" l="1"/>
  <c r="HDH51" i="7"/>
  <c r="HDH52" i="7" l="1"/>
  <c r="HDI51" i="7"/>
  <c r="HDI52" i="7" l="1"/>
  <c r="HDJ51" i="7"/>
  <c r="HDJ52" i="7" l="1"/>
  <c r="HDK51" i="7"/>
  <c r="HDK52" i="7" l="1"/>
  <c r="HDL51" i="7"/>
  <c r="HDL52" i="7" l="1"/>
  <c r="HDM51" i="7"/>
  <c r="HDM52" i="7" l="1"/>
  <c r="HDN51" i="7"/>
  <c r="HDN52" i="7" l="1"/>
  <c r="HDO51" i="7"/>
  <c r="HDO52" i="7" l="1"/>
  <c r="HDP51" i="7"/>
  <c r="HDP52" i="7" l="1"/>
  <c r="HDQ51" i="7"/>
  <c r="HDQ52" i="7" l="1"/>
  <c r="HDR51" i="7"/>
  <c r="HDR52" i="7" l="1"/>
  <c r="HDS51" i="7"/>
  <c r="HDS52" i="7" l="1"/>
  <c r="HDT51" i="7"/>
  <c r="HDT52" i="7" l="1"/>
  <c r="HDU51" i="7"/>
  <c r="HDU52" i="7" l="1"/>
  <c r="HDV51" i="7"/>
  <c r="HDV52" i="7" l="1"/>
  <c r="HDW51" i="7"/>
  <c r="HDW52" i="7" l="1"/>
  <c r="HDX51" i="7"/>
  <c r="HDX52" i="7" l="1"/>
  <c r="HDY51" i="7"/>
  <c r="HDY52" i="7" l="1"/>
  <c r="HDZ51" i="7"/>
  <c r="HDZ52" i="7" l="1"/>
  <c r="HEA51" i="7"/>
  <c r="HEA52" i="7" l="1"/>
  <c r="HEB51" i="7"/>
  <c r="HEB52" i="7" l="1"/>
  <c r="HEC51" i="7"/>
  <c r="HEC52" i="7" l="1"/>
  <c r="HED51" i="7"/>
  <c r="HED52" i="7" l="1"/>
  <c r="HEE51" i="7"/>
  <c r="HEE52" i="7" l="1"/>
  <c r="HEF51" i="7"/>
  <c r="HEF52" i="7" l="1"/>
  <c r="HEG51" i="7"/>
  <c r="HEG52" i="7" l="1"/>
  <c r="HEH51" i="7"/>
  <c r="HEH52" i="7" l="1"/>
  <c r="HEI51" i="7"/>
  <c r="HEI52" i="7" l="1"/>
  <c r="HEJ51" i="7"/>
  <c r="HEJ52" i="7" l="1"/>
  <c r="HEK51" i="7"/>
  <c r="HEK52" i="7" l="1"/>
  <c r="HEL51" i="7"/>
  <c r="HEL52" i="7" l="1"/>
  <c r="HEM51" i="7"/>
  <c r="HEM52" i="7" l="1"/>
  <c r="HEN51" i="7"/>
  <c r="HEN52" i="7" l="1"/>
  <c r="HEO51" i="7"/>
  <c r="HEO52" i="7" l="1"/>
  <c r="HEP51" i="7"/>
  <c r="HEP52" i="7" l="1"/>
  <c r="HEQ51" i="7"/>
  <c r="HEQ52" i="7" l="1"/>
  <c r="HER51" i="7"/>
  <c r="HER52" i="7" l="1"/>
  <c r="HES51" i="7"/>
  <c r="HES52" i="7" l="1"/>
  <c r="HET51" i="7"/>
  <c r="HET52" i="7" l="1"/>
  <c r="HEU51" i="7"/>
  <c r="HEU52" i="7" l="1"/>
  <c r="HEV51" i="7"/>
  <c r="HEV52" i="7" l="1"/>
  <c r="HEW51" i="7"/>
  <c r="HEW52" i="7" l="1"/>
  <c r="HEX51" i="7"/>
  <c r="HEX52" i="7" l="1"/>
  <c r="HEY51" i="7"/>
  <c r="HEY52" i="7" l="1"/>
  <c r="HEZ51" i="7"/>
  <c r="HEZ52" i="7" l="1"/>
  <c r="HFA51" i="7"/>
  <c r="HFA52" i="7" l="1"/>
  <c r="HFB51" i="7"/>
  <c r="HFB52" i="7" l="1"/>
  <c r="HFC51" i="7"/>
  <c r="HFC52" i="7" l="1"/>
  <c r="HFD51" i="7"/>
  <c r="HFD52" i="7" l="1"/>
  <c r="HFE51" i="7"/>
  <c r="HFE52" i="7" l="1"/>
  <c r="HFF51" i="7"/>
  <c r="HFF52" i="7" l="1"/>
  <c r="HFG51" i="7"/>
  <c r="HFG52" i="7" l="1"/>
  <c r="HFH51" i="7"/>
  <c r="HFH52" i="7" l="1"/>
  <c r="HFI51" i="7"/>
  <c r="HFI52" i="7" l="1"/>
  <c r="HFJ51" i="7"/>
  <c r="HFJ52" i="7" l="1"/>
  <c r="HFK51" i="7"/>
  <c r="HFK52" i="7" l="1"/>
  <c r="HFL51" i="7"/>
  <c r="HFL52" i="7" l="1"/>
  <c r="HFM51" i="7"/>
  <c r="HFM52" i="7" l="1"/>
  <c r="HFN51" i="7"/>
  <c r="HFN52" i="7" l="1"/>
  <c r="HFO51" i="7"/>
  <c r="HFO52" i="7" l="1"/>
  <c r="HFP51" i="7"/>
  <c r="HFP52" i="7" l="1"/>
  <c r="HFQ51" i="7"/>
  <c r="HFQ52" i="7" l="1"/>
  <c r="HFR51" i="7"/>
  <c r="HFR52" i="7" l="1"/>
  <c r="HFS51" i="7"/>
  <c r="HFS52" i="7" l="1"/>
  <c r="HFT51" i="7"/>
  <c r="HFT52" i="7" l="1"/>
  <c r="HFU51" i="7"/>
  <c r="HFU52" i="7" l="1"/>
  <c r="HFV51" i="7"/>
  <c r="HFV52" i="7" l="1"/>
  <c r="HFW51" i="7"/>
  <c r="HFW52" i="7" l="1"/>
  <c r="HFX51" i="7"/>
  <c r="HFX52" i="7" l="1"/>
  <c r="HFY51" i="7"/>
  <c r="HFY52" i="7" l="1"/>
  <c r="HFZ51" i="7"/>
  <c r="HFZ52" i="7" l="1"/>
  <c r="HGA51" i="7"/>
  <c r="HGA52" i="7" l="1"/>
  <c r="HGB51" i="7"/>
  <c r="HGB52" i="7" l="1"/>
  <c r="HGC51" i="7"/>
  <c r="HGC52" i="7" l="1"/>
  <c r="HGD51" i="7"/>
  <c r="HGD52" i="7" l="1"/>
  <c r="HGE51" i="7"/>
  <c r="HGE52" i="7" l="1"/>
  <c r="HGF51" i="7"/>
  <c r="HGF52" i="7" l="1"/>
  <c r="HGG51" i="7"/>
  <c r="HGG52" i="7" l="1"/>
  <c r="HGH51" i="7"/>
  <c r="HGH52" i="7" l="1"/>
  <c r="HGI51" i="7"/>
  <c r="HGI52" i="7" l="1"/>
  <c r="HGJ51" i="7"/>
  <c r="HGJ52" i="7" l="1"/>
  <c r="HGK51" i="7"/>
  <c r="HGK52" i="7" l="1"/>
  <c r="HGL51" i="7"/>
  <c r="HGL52" i="7" l="1"/>
  <c r="HGM51" i="7"/>
  <c r="HGM52" i="7" l="1"/>
  <c r="HGN51" i="7"/>
  <c r="HGN52" i="7" l="1"/>
  <c r="HGO51" i="7"/>
  <c r="HGO52" i="7" l="1"/>
  <c r="HGP51" i="7"/>
  <c r="HGP52" i="7" l="1"/>
  <c r="HGQ51" i="7"/>
  <c r="HGQ52" i="7" l="1"/>
  <c r="HGR51" i="7"/>
  <c r="HGR52" i="7" l="1"/>
  <c r="HGS51" i="7"/>
  <c r="HGS52" i="7" l="1"/>
  <c r="HGT51" i="7"/>
  <c r="HGT52" i="7" l="1"/>
  <c r="HGU51" i="7"/>
  <c r="HGU52" i="7" l="1"/>
  <c r="HGV51" i="7"/>
  <c r="HGV52" i="7" l="1"/>
  <c r="HGW51" i="7"/>
  <c r="HGW52" i="7" l="1"/>
  <c r="HGX51" i="7"/>
  <c r="HGX52" i="7" l="1"/>
  <c r="HGY51" i="7"/>
  <c r="HGY52" i="7" l="1"/>
  <c r="HGZ51" i="7"/>
  <c r="HGZ52" i="7" l="1"/>
  <c r="HHA51" i="7"/>
  <c r="HHA52" i="7" l="1"/>
  <c r="HHB51" i="7"/>
  <c r="HHB52" i="7" l="1"/>
  <c r="HHC51" i="7"/>
  <c r="HHC52" i="7" l="1"/>
  <c r="HHD51" i="7"/>
  <c r="HHD52" i="7" l="1"/>
  <c r="HHE51" i="7"/>
  <c r="HHE52" i="7" l="1"/>
  <c r="HHF51" i="7"/>
  <c r="HHF52" i="7" l="1"/>
  <c r="HHG51" i="7"/>
  <c r="HHG52" i="7" l="1"/>
  <c r="HHH51" i="7"/>
  <c r="HHH52" i="7" l="1"/>
  <c r="HHI51" i="7"/>
  <c r="HHI52" i="7" l="1"/>
  <c r="HHJ51" i="7"/>
  <c r="HHJ52" i="7" l="1"/>
  <c r="HHK51" i="7"/>
  <c r="HHK52" i="7" l="1"/>
  <c r="HHL51" i="7"/>
  <c r="HHL52" i="7" l="1"/>
  <c r="HHM51" i="7"/>
  <c r="HHM52" i="7" l="1"/>
  <c r="HHN51" i="7"/>
  <c r="HHN52" i="7" l="1"/>
  <c r="HHO51" i="7"/>
  <c r="HHO52" i="7" l="1"/>
  <c r="HHP51" i="7"/>
  <c r="HHP52" i="7" l="1"/>
  <c r="HHQ51" i="7"/>
  <c r="HHQ52" i="7" l="1"/>
  <c r="HHR51" i="7"/>
  <c r="HHR52" i="7" l="1"/>
  <c r="HHS51" i="7"/>
  <c r="HHS52" i="7" l="1"/>
  <c r="HHT51" i="7"/>
  <c r="HHT52" i="7" l="1"/>
  <c r="HHU51" i="7"/>
  <c r="HHU52" i="7" l="1"/>
  <c r="HHV51" i="7"/>
  <c r="HHV52" i="7" l="1"/>
  <c r="HHW51" i="7"/>
  <c r="HHW52" i="7" l="1"/>
  <c r="HHX51" i="7"/>
  <c r="HHX52" i="7" l="1"/>
  <c r="HHY51" i="7"/>
  <c r="HHY52" i="7" l="1"/>
  <c r="HHZ51" i="7"/>
  <c r="HHZ52" i="7" l="1"/>
  <c r="HIA51" i="7"/>
  <c r="HIA52" i="7" l="1"/>
  <c r="HIB51" i="7"/>
  <c r="HIB52" i="7" l="1"/>
  <c r="HIC51" i="7"/>
  <c r="HIC52" i="7" l="1"/>
  <c r="HID51" i="7"/>
  <c r="HID52" i="7" l="1"/>
  <c r="HIE51" i="7"/>
  <c r="HIE52" i="7" l="1"/>
  <c r="HIF51" i="7"/>
  <c r="HIF52" i="7" l="1"/>
  <c r="HIG51" i="7"/>
  <c r="HIG52" i="7" l="1"/>
  <c r="HIH51" i="7"/>
  <c r="HIH52" i="7" l="1"/>
  <c r="HII51" i="7"/>
  <c r="HII52" i="7" l="1"/>
  <c r="HIJ51" i="7"/>
  <c r="HIJ52" i="7" l="1"/>
  <c r="HIK51" i="7"/>
  <c r="HIK52" i="7" l="1"/>
  <c r="HIL51" i="7"/>
  <c r="HIL52" i="7" l="1"/>
  <c r="HIM51" i="7"/>
  <c r="HIM52" i="7" l="1"/>
  <c r="HIN51" i="7"/>
  <c r="HIN52" i="7" l="1"/>
  <c r="HIO51" i="7"/>
  <c r="HIO52" i="7" l="1"/>
  <c r="HIP51" i="7"/>
  <c r="HIP52" i="7" l="1"/>
  <c r="HIQ51" i="7"/>
  <c r="HIQ52" i="7" l="1"/>
  <c r="HIR51" i="7"/>
  <c r="HIR52" i="7" l="1"/>
  <c r="HIS51" i="7"/>
  <c r="HIS52" i="7" l="1"/>
  <c r="HIT51" i="7"/>
  <c r="HIT52" i="7" l="1"/>
  <c r="HIU51" i="7"/>
  <c r="HIU52" i="7" l="1"/>
  <c r="HIV51" i="7"/>
  <c r="HIV52" i="7" l="1"/>
  <c r="HIW51" i="7"/>
  <c r="HIW52" i="7" l="1"/>
  <c r="HIX51" i="7"/>
  <c r="HIX52" i="7" l="1"/>
  <c r="HIY51" i="7"/>
  <c r="HIY52" i="7" l="1"/>
  <c r="HIZ51" i="7"/>
  <c r="HIZ52" i="7" l="1"/>
  <c r="HJA51" i="7"/>
  <c r="HJA52" i="7" l="1"/>
  <c r="HJB51" i="7"/>
  <c r="HJB52" i="7" l="1"/>
  <c r="HJC51" i="7"/>
  <c r="HJC52" i="7" l="1"/>
  <c r="HJD51" i="7"/>
  <c r="HJD52" i="7" l="1"/>
  <c r="HJE51" i="7"/>
  <c r="HJE52" i="7" l="1"/>
  <c r="HJF51" i="7"/>
  <c r="HJF52" i="7" l="1"/>
  <c r="HJG51" i="7"/>
  <c r="HJG52" i="7" l="1"/>
  <c r="HJH51" i="7"/>
  <c r="HJH52" i="7" l="1"/>
  <c r="HJI51" i="7"/>
  <c r="HJI52" i="7" l="1"/>
  <c r="HJJ51" i="7"/>
  <c r="HJJ52" i="7" l="1"/>
  <c r="HJK51" i="7"/>
  <c r="HJK52" i="7" l="1"/>
  <c r="HJL51" i="7"/>
  <c r="HJL52" i="7" l="1"/>
  <c r="HJM51" i="7"/>
  <c r="HJM52" i="7" l="1"/>
  <c r="HJN51" i="7"/>
  <c r="HJN52" i="7" l="1"/>
  <c r="HJO51" i="7"/>
  <c r="HJO52" i="7" l="1"/>
  <c r="HJP51" i="7"/>
  <c r="HJP52" i="7" l="1"/>
  <c r="HJQ51" i="7"/>
  <c r="HJQ52" i="7" l="1"/>
  <c r="HJR51" i="7"/>
  <c r="HJR52" i="7" l="1"/>
  <c r="HJS51" i="7"/>
  <c r="HJS52" i="7" l="1"/>
  <c r="HJT51" i="7"/>
  <c r="HJT52" i="7" l="1"/>
  <c r="HJU51" i="7"/>
  <c r="HJU52" i="7" l="1"/>
  <c r="HJV51" i="7"/>
  <c r="HJV52" i="7" l="1"/>
  <c r="HJW51" i="7"/>
  <c r="HJW52" i="7" l="1"/>
  <c r="HJX51" i="7"/>
  <c r="HJX52" i="7" l="1"/>
  <c r="HJY51" i="7"/>
  <c r="HJY52" i="7" l="1"/>
  <c r="HJZ51" i="7"/>
  <c r="HJZ52" i="7" l="1"/>
  <c r="HKA51" i="7"/>
  <c r="HKA52" i="7" l="1"/>
  <c r="HKB51" i="7"/>
  <c r="HKB52" i="7" l="1"/>
  <c r="HKC51" i="7"/>
  <c r="HKC52" i="7" l="1"/>
  <c r="HKD51" i="7"/>
  <c r="HKD52" i="7" l="1"/>
  <c r="HKE51" i="7"/>
  <c r="HKE52" i="7" l="1"/>
  <c r="HKF51" i="7"/>
  <c r="HKF52" i="7" l="1"/>
  <c r="HKG51" i="7"/>
  <c r="HKG52" i="7" l="1"/>
  <c r="HKH51" i="7"/>
  <c r="HKH52" i="7" l="1"/>
  <c r="HKI51" i="7"/>
  <c r="HKI52" i="7" l="1"/>
  <c r="HKJ51" i="7"/>
  <c r="HKJ52" i="7" l="1"/>
  <c r="HKK51" i="7"/>
  <c r="HKK52" i="7" l="1"/>
  <c r="HKL51" i="7"/>
  <c r="HKL52" i="7" l="1"/>
  <c r="HKM51" i="7"/>
  <c r="HKM52" i="7" l="1"/>
  <c r="HKN51" i="7"/>
  <c r="HKN52" i="7" l="1"/>
  <c r="HKO51" i="7"/>
  <c r="HKO52" i="7" l="1"/>
  <c r="HKP51" i="7"/>
  <c r="HKP52" i="7" l="1"/>
  <c r="HKQ51" i="7"/>
  <c r="HKQ52" i="7" l="1"/>
  <c r="HKR51" i="7"/>
  <c r="HKR52" i="7" l="1"/>
  <c r="HKS51" i="7"/>
  <c r="HKS52" i="7" l="1"/>
  <c r="HKT51" i="7"/>
  <c r="HKT52" i="7" l="1"/>
  <c r="HKU51" i="7"/>
  <c r="HKU52" i="7" l="1"/>
  <c r="HKV51" i="7"/>
  <c r="HKV52" i="7" l="1"/>
  <c r="HKW51" i="7"/>
  <c r="HKW52" i="7" l="1"/>
  <c r="HKX51" i="7"/>
  <c r="HKX52" i="7" l="1"/>
  <c r="HKY51" i="7"/>
  <c r="HKY52" i="7" l="1"/>
  <c r="HKZ51" i="7"/>
  <c r="HKZ52" i="7" l="1"/>
  <c r="HLA51" i="7"/>
  <c r="HLA52" i="7" l="1"/>
  <c r="HLB51" i="7"/>
  <c r="HLB52" i="7" l="1"/>
  <c r="HLC51" i="7"/>
  <c r="HLC52" i="7" l="1"/>
  <c r="HLD51" i="7"/>
  <c r="HLD52" i="7" l="1"/>
  <c r="HLE51" i="7"/>
  <c r="HLE52" i="7" l="1"/>
  <c r="HLF51" i="7"/>
  <c r="HLF52" i="7" l="1"/>
  <c r="HLG51" i="7"/>
  <c r="HLG52" i="7" l="1"/>
  <c r="HLH51" i="7"/>
  <c r="HLH52" i="7" l="1"/>
  <c r="HLI51" i="7"/>
  <c r="HLI52" i="7" l="1"/>
  <c r="HLJ51" i="7"/>
  <c r="HLJ52" i="7" l="1"/>
  <c r="HLK51" i="7"/>
  <c r="HLK52" i="7" l="1"/>
  <c r="HLL51" i="7"/>
  <c r="HLL52" i="7" l="1"/>
  <c r="HLM51" i="7"/>
  <c r="HLM52" i="7" l="1"/>
  <c r="HLN51" i="7"/>
  <c r="HLN52" i="7" l="1"/>
  <c r="HLO51" i="7"/>
  <c r="HLO52" i="7" l="1"/>
  <c r="HLP51" i="7"/>
  <c r="HLP52" i="7" l="1"/>
  <c r="HLQ51" i="7"/>
  <c r="HLQ52" i="7" l="1"/>
  <c r="HLR51" i="7"/>
  <c r="HLR52" i="7" l="1"/>
  <c r="HLS51" i="7"/>
  <c r="HLS52" i="7" l="1"/>
  <c r="HLT51" i="7"/>
  <c r="HLT52" i="7" l="1"/>
  <c r="HLU51" i="7"/>
  <c r="HLU52" i="7" l="1"/>
  <c r="HLV51" i="7"/>
  <c r="HLV52" i="7" l="1"/>
  <c r="HLW51" i="7"/>
  <c r="HLW52" i="7" l="1"/>
  <c r="HLX51" i="7"/>
  <c r="HLX52" i="7" l="1"/>
  <c r="HLY51" i="7"/>
  <c r="HLY52" i="7" l="1"/>
  <c r="HLZ51" i="7"/>
  <c r="HLZ52" i="7" l="1"/>
  <c r="HMA51" i="7"/>
  <c r="HMA52" i="7" l="1"/>
  <c r="HMB51" i="7"/>
  <c r="HMB52" i="7" l="1"/>
  <c r="HMC51" i="7"/>
  <c r="HMC52" i="7" l="1"/>
  <c r="HMD51" i="7"/>
  <c r="HMD52" i="7" l="1"/>
  <c r="HME51" i="7"/>
  <c r="HME52" i="7" l="1"/>
  <c r="HMF51" i="7"/>
  <c r="HMF52" i="7" l="1"/>
  <c r="HMG51" i="7"/>
  <c r="HMG52" i="7" l="1"/>
  <c r="HMH51" i="7"/>
  <c r="HMH52" i="7" l="1"/>
  <c r="HMI51" i="7"/>
  <c r="HMI52" i="7" l="1"/>
  <c r="HMJ51" i="7"/>
  <c r="HMJ52" i="7" l="1"/>
  <c r="HMK51" i="7"/>
  <c r="HMK52" i="7" l="1"/>
  <c r="HML51" i="7"/>
  <c r="HML52" i="7" l="1"/>
  <c r="HMM51" i="7"/>
  <c r="HMM52" i="7" l="1"/>
  <c r="HMN51" i="7"/>
  <c r="HMN52" i="7" l="1"/>
  <c r="HMO51" i="7"/>
  <c r="HMO52" i="7" l="1"/>
  <c r="HMP51" i="7"/>
  <c r="HMP52" i="7" l="1"/>
  <c r="HMQ51" i="7"/>
  <c r="HMQ52" i="7" l="1"/>
  <c r="HMR51" i="7"/>
  <c r="HMR52" i="7" l="1"/>
  <c r="HMS51" i="7"/>
  <c r="HMS52" i="7" l="1"/>
  <c r="HMT51" i="7"/>
  <c r="HMT52" i="7" l="1"/>
  <c r="HMU51" i="7"/>
  <c r="HMU52" i="7" l="1"/>
  <c r="HMV51" i="7"/>
  <c r="HMV52" i="7" l="1"/>
  <c r="HMW51" i="7"/>
  <c r="HMW52" i="7" l="1"/>
  <c r="HMX51" i="7"/>
  <c r="HMX52" i="7" l="1"/>
  <c r="HMY51" i="7"/>
  <c r="HMY52" i="7" l="1"/>
  <c r="HMZ51" i="7"/>
  <c r="HMZ52" i="7" l="1"/>
  <c r="HNA51" i="7"/>
  <c r="HNA52" i="7" l="1"/>
  <c r="HNB51" i="7"/>
  <c r="HNB52" i="7" l="1"/>
  <c r="HNC51" i="7"/>
  <c r="HNC52" i="7" l="1"/>
  <c r="HND51" i="7"/>
  <c r="HND52" i="7" l="1"/>
  <c r="HNE51" i="7"/>
  <c r="HNE52" i="7" l="1"/>
  <c r="HNF51" i="7"/>
  <c r="HNF52" i="7" l="1"/>
  <c r="HNG51" i="7"/>
  <c r="HNG52" i="7" l="1"/>
  <c r="HNH51" i="7"/>
  <c r="HNH52" i="7" l="1"/>
  <c r="HNI51" i="7"/>
  <c r="HNI52" i="7" l="1"/>
  <c r="HNJ51" i="7"/>
  <c r="HNJ52" i="7" l="1"/>
  <c r="HNK51" i="7"/>
  <c r="HNK52" i="7" l="1"/>
  <c r="HNL51" i="7"/>
  <c r="HNL52" i="7" l="1"/>
  <c r="HNM51" i="7"/>
  <c r="HNM52" i="7" l="1"/>
  <c r="HNN51" i="7"/>
  <c r="HNN52" i="7" l="1"/>
  <c r="HNO51" i="7"/>
  <c r="HNO52" i="7" l="1"/>
  <c r="HNP51" i="7"/>
  <c r="HNP52" i="7" l="1"/>
  <c r="HNQ51" i="7"/>
  <c r="HNQ52" i="7" l="1"/>
  <c r="HNR51" i="7"/>
  <c r="HNR52" i="7" l="1"/>
  <c r="HNS51" i="7"/>
  <c r="HNS52" i="7" l="1"/>
  <c r="HNT51" i="7"/>
  <c r="HNT52" i="7" l="1"/>
  <c r="HNU51" i="7"/>
  <c r="HNU52" i="7" l="1"/>
  <c r="HNV51" i="7"/>
  <c r="HNV52" i="7" l="1"/>
  <c r="HNW51" i="7"/>
  <c r="HNW52" i="7" l="1"/>
  <c r="HNX51" i="7"/>
  <c r="HNX52" i="7" l="1"/>
  <c r="HNY51" i="7"/>
  <c r="HNY52" i="7" l="1"/>
  <c r="HNZ51" i="7"/>
  <c r="HNZ52" i="7" l="1"/>
  <c r="HOA51" i="7"/>
  <c r="HOA52" i="7" l="1"/>
  <c r="HOB51" i="7"/>
  <c r="HOB52" i="7" l="1"/>
  <c r="HOC51" i="7"/>
  <c r="HOC52" i="7" l="1"/>
  <c r="HOD51" i="7"/>
  <c r="HOD52" i="7" l="1"/>
  <c r="HOE51" i="7"/>
  <c r="HOE52" i="7" l="1"/>
  <c r="HOF51" i="7"/>
  <c r="HOF52" i="7" l="1"/>
  <c r="HOG51" i="7"/>
  <c r="HOG52" i="7" l="1"/>
  <c r="HOH51" i="7"/>
  <c r="HOH52" i="7" l="1"/>
  <c r="HOI51" i="7"/>
  <c r="HOI52" i="7" l="1"/>
  <c r="HOJ51" i="7"/>
  <c r="HOJ52" i="7" l="1"/>
  <c r="HOK51" i="7"/>
  <c r="HOK52" i="7" l="1"/>
  <c r="HOL51" i="7"/>
  <c r="HOL52" i="7" l="1"/>
  <c r="HOM51" i="7"/>
  <c r="HOM52" i="7" l="1"/>
  <c r="HON51" i="7"/>
  <c r="HON52" i="7" l="1"/>
  <c r="HOO51" i="7"/>
  <c r="HOO52" i="7" l="1"/>
  <c r="HOP51" i="7"/>
  <c r="HOP52" i="7" l="1"/>
  <c r="HOQ51" i="7"/>
  <c r="HOQ52" i="7" l="1"/>
  <c r="HOR51" i="7"/>
  <c r="HOR52" i="7" l="1"/>
  <c r="HOS51" i="7"/>
  <c r="HOS52" i="7" l="1"/>
  <c r="HOT51" i="7"/>
  <c r="HOT52" i="7" l="1"/>
  <c r="HOU51" i="7"/>
  <c r="HOU52" i="7" l="1"/>
  <c r="HOV51" i="7"/>
  <c r="HOV52" i="7" l="1"/>
  <c r="HOW51" i="7"/>
  <c r="HOW52" i="7" l="1"/>
  <c r="HOX51" i="7"/>
  <c r="HOX52" i="7" l="1"/>
  <c r="HOY51" i="7"/>
  <c r="HOY52" i="7" l="1"/>
  <c r="HOZ51" i="7"/>
  <c r="HOZ52" i="7" l="1"/>
  <c r="HPA51" i="7"/>
  <c r="HPA52" i="7" l="1"/>
  <c r="HPB51" i="7"/>
  <c r="HPB52" i="7" l="1"/>
  <c r="HPC51" i="7"/>
  <c r="HPC52" i="7" l="1"/>
  <c r="HPD51" i="7"/>
  <c r="HPD52" i="7" l="1"/>
  <c r="HPE51" i="7"/>
  <c r="HPE52" i="7" l="1"/>
  <c r="HPF51" i="7"/>
  <c r="HPF52" i="7" l="1"/>
  <c r="HPG51" i="7"/>
  <c r="HPG52" i="7" l="1"/>
  <c r="HPH51" i="7"/>
  <c r="HPH52" i="7" l="1"/>
  <c r="HPI51" i="7"/>
  <c r="HPI52" i="7" l="1"/>
  <c r="HPJ51" i="7"/>
  <c r="HPJ52" i="7" l="1"/>
  <c r="HPK51" i="7"/>
  <c r="HPK52" i="7" l="1"/>
  <c r="HPL51" i="7"/>
  <c r="HPL52" i="7" l="1"/>
  <c r="HPM51" i="7"/>
  <c r="HPM52" i="7" l="1"/>
  <c r="HPN51" i="7"/>
  <c r="HPN52" i="7" l="1"/>
  <c r="HPO51" i="7"/>
  <c r="HPO52" i="7" l="1"/>
  <c r="HPP51" i="7"/>
  <c r="HPP52" i="7" l="1"/>
  <c r="HPQ51" i="7"/>
  <c r="HPQ52" i="7" l="1"/>
  <c r="HPR51" i="7"/>
  <c r="HPR52" i="7" l="1"/>
  <c r="HPS51" i="7"/>
  <c r="HPS52" i="7" l="1"/>
  <c r="HPT51" i="7"/>
  <c r="HPT52" i="7" l="1"/>
  <c r="HPU51" i="7"/>
  <c r="HPU52" i="7" l="1"/>
  <c r="HPV51" i="7"/>
  <c r="HPV52" i="7" l="1"/>
  <c r="HPW51" i="7"/>
  <c r="HPW52" i="7" l="1"/>
  <c r="HPX51" i="7"/>
  <c r="HPX52" i="7" l="1"/>
  <c r="HPY51" i="7"/>
  <c r="HPY52" i="7" l="1"/>
  <c r="HPZ51" i="7"/>
  <c r="HPZ52" i="7" l="1"/>
  <c r="HQA51" i="7"/>
  <c r="HQA52" i="7" l="1"/>
  <c r="HQB51" i="7"/>
  <c r="HQB52" i="7" l="1"/>
  <c r="HQC51" i="7"/>
  <c r="HQC52" i="7" l="1"/>
  <c r="HQD51" i="7"/>
  <c r="HQD52" i="7" l="1"/>
  <c r="HQE51" i="7"/>
  <c r="HQE52" i="7" l="1"/>
  <c r="HQF51" i="7"/>
  <c r="HQF52" i="7" l="1"/>
  <c r="HQG51" i="7"/>
  <c r="HQG52" i="7" l="1"/>
  <c r="HQH51" i="7"/>
  <c r="HQH52" i="7" l="1"/>
  <c r="HQI51" i="7"/>
  <c r="HQI52" i="7" l="1"/>
  <c r="HQJ51" i="7"/>
  <c r="HQJ52" i="7" l="1"/>
  <c r="HQK51" i="7"/>
  <c r="HQK52" i="7" l="1"/>
  <c r="HQL51" i="7"/>
  <c r="HQL52" i="7" l="1"/>
  <c r="HQM51" i="7"/>
  <c r="HQM52" i="7" l="1"/>
  <c r="HQN51" i="7"/>
  <c r="HQN52" i="7" l="1"/>
  <c r="HQO51" i="7"/>
  <c r="HQO52" i="7" l="1"/>
  <c r="HQP51" i="7"/>
  <c r="HQP52" i="7" l="1"/>
  <c r="HQQ51" i="7"/>
  <c r="HQQ52" i="7" l="1"/>
  <c r="HQR51" i="7"/>
  <c r="HQR52" i="7" l="1"/>
  <c r="HQS51" i="7"/>
  <c r="HQS52" i="7" l="1"/>
  <c r="HQT51" i="7"/>
  <c r="HQT52" i="7" l="1"/>
  <c r="HQU51" i="7"/>
  <c r="HQU52" i="7" l="1"/>
  <c r="HQV51" i="7"/>
  <c r="HQV52" i="7" l="1"/>
  <c r="HQW51" i="7"/>
  <c r="HQW52" i="7" l="1"/>
  <c r="HQX51" i="7"/>
  <c r="HQX52" i="7" l="1"/>
  <c r="HQY51" i="7"/>
  <c r="HQY52" i="7" l="1"/>
  <c r="HQZ51" i="7"/>
  <c r="HQZ52" i="7" l="1"/>
  <c r="HRA51" i="7"/>
  <c r="HRA52" i="7" l="1"/>
  <c r="HRB51" i="7"/>
  <c r="HRB52" i="7" l="1"/>
  <c r="HRC51" i="7"/>
  <c r="HRC52" i="7" l="1"/>
  <c r="HRD51" i="7"/>
  <c r="HRD52" i="7" l="1"/>
  <c r="HRE51" i="7"/>
  <c r="HRE52" i="7" l="1"/>
  <c r="HRF51" i="7"/>
  <c r="HRF52" i="7" l="1"/>
  <c r="HRG51" i="7"/>
  <c r="HRG52" i="7" l="1"/>
  <c r="HRH51" i="7"/>
  <c r="HRH52" i="7" l="1"/>
  <c r="HRI51" i="7"/>
  <c r="HRI52" i="7" l="1"/>
  <c r="HRJ51" i="7"/>
  <c r="HRJ52" i="7" l="1"/>
  <c r="HRK51" i="7"/>
  <c r="HRK52" i="7" l="1"/>
  <c r="HRL51" i="7"/>
  <c r="HRL52" i="7" l="1"/>
  <c r="HRM51" i="7"/>
  <c r="HRM52" i="7" l="1"/>
  <c r="HRN51" i="7"/>
  <c r="HRN52" i="7" l="1"/>
  <c r="HRO51" i="7"/>
  <c r="HRO52" i="7" l="1"/>
  <c r="HRP51" i="7"/>
  <c r="HRP52" i="7" l="1"/>
  <c r="HRQ51" i="7"/>
  <c r="HRQ52" i="7" l="1"/>
  <c r="HRR51" i="7"/>
  <c r="HRR52" i="7" l="1"/>
  <c r="HRS51" i="7"/>
  <c r="HRS52" i="7" l="1"/>
  <c r="HRT51" i="7"/>
  <c r="HRT52" i="7" l="1"/>
  <c r="HRU51" i="7"/>
  <c r="HRU52" i="7" l="1"/>
  <c r="HRV51" i="7"/>
  <c r="HRV52" i="7" l="1"/>
  <c r="HRW51" i="7"/>
  <c r="HRW52" i="7" l="1"/>
  <c r="HRX51" i="7"/>
  <c r="HRX52" i="7" l="1"/>
  <c r="HRY51" i="7"/>
  <c r="HRY52" i="7" l="1"/>
  <c r="HRZ51" i="7"/>
  <c r="HRZ52" i="7" l="1"/>
  <c r="HSA51" i="7"/>
  <c r="HSA52" i="7" l="1"/>
  <c r="HSB51" i="7"/>
  <c r="HSB52" i="7" l="1"/>
  <c r="HSC51" i="7"/>
  <c r="HSC52" i="7" l="1"/>
  <c r="HSD51" i="7"/>
  <c r="HSD52" i="7" l="1"/>
  <c r="HSE51" i="7"/>
  <c r="HSE52" i="7" l="1"/>
  <c r="HSF51" i="7"/>
  <c r="HSF52" i="7" l="1"/>
  <c r="HSG51" i="7"/>
  <c r="HSG52" i="7" l="1"/>
  <c r="HSH51" i="7"/>
  <c r="HSH52" i="7" l="1"/>
  <c r="HSI51" i="7"/>
  <c r="HSI52" i="7" l="1"/>
  <c r="HSJ51" i="7"/>
  <c r="HSJ52" i="7" l="1"/>
  <c r="HSK51" i="7"/>
  <c r="HSK52" i="7" l="1"/>
  <c r="HSL51" i="7"/>
  <c r="HSL52" i="7" l="1"/>
  <c r="HSM51" i="7"/>
  <c r="HSM52" i="7" l="1"/>
  <c r="HSN51" i="7"/>
  <c r="HSN52" i="7" l="1"/>
  <c r="HSO51" i="7"/>
  <c r="HSO52" i="7" l="1"/>
  <c r="HSP51" i="7"/>
  <c r="HSP52" i="7" l="1"/>
  <c r="HSQ51" i="7"/>
  <c r="HSQ52" i="7" l="1"/>
  <c r="HSR51" i="7"/>
  <c r="HSR52" i="7" l="1"/>
  <c r="HSS51" i="7"/>
  <c r="HSS52" i="7" l="1"/>
  <c r="HST51" i="7"/>
  <c r="HST52" i="7" l="1"/>
  <c r="HSU51" i="7"/>
  <c r="HSU52" i="7" l="1"/>
  <c r="HSV51" i="7"/>
  <c r="HSV52" i="7" l="1"/>
  <c r="HSW51" i="7"/>
  <c r="HSW52" i="7" l="1"/>
  <c r="HSX51" i="7"/>
  <c r="HSX52" i="7" l="1"/>
  <c r="HSY51" i="7"/>
  <c r="HSY52" i="7" l="1"/>
  <c r="HSZ51" i="7"/>
  <c r="HSZ52" i="7" l="1"/>
  <c r="HTA51" i="7"/>
  <c r="HTA52" i="7" l="1"/>
  <c r="HTB51" i="7"/>
  <c r="HTB52" i="7" l="1"/>
  <c r="HTC51" i="7"/>
  <c r="HTC52" i="7" l="1"/>
  <c r="HTD51" i="7"/>
  <c r="HTD52" i="7" l="1"/>
  <c r="HTE51" i="7"/>
  <c r="HTE52" i="7" l="1"/>
  <c r="HTF51" i="7"/>
  <c r="HTF52" i="7" l="1"/>
  <c r="HTG51" i="7"/>
  <c r="HTG52" i="7" l="1"/>
  <c r="HTH51" i="7"/>
  <c r="HTH52" i="7" l="1"/>
  <c r="HTI51" i="7"/>
  <c r="HTI52" i="7" l="1"/>
  <c r="HTJ51" i="7"/>
  <c r="HTJ52" i="7" l="1"/>
  <c r="HTK51" i="7"/>
  <c r="HTK52" i="7" l="1"/>
  <c r="HTL51" i="7"/>
  <c r="HTL52" i="7" l="1"/>
  <c r="HTM51" i="7"/>
  <c r="HTM52" i="7" l="1"/>
  <c r="HTN51" i="7"/>
  <c r="HTN52" i="7" l="1"/>
  <c r="HTO51" i="7"/>
  <c r="HTO52" i="7" l="1"/>
  <c r="HTP51" i="7"/>
  <c r="HTP52" i="7" l="1"/>
  <c r="HTQ51" i="7"/>
  <c r="HTQ52" i="7" l="1"/>
  <c r="HTR51" i="7"/>
  <c r="HTR52" i="7" l="1"/>
  <c r="HTS51" i="7"/>
  <c r="HTS52" i="7" l="1"/>
  <c r="HTT51" i="7"/>
  <c r="HTT52" i="7" l="1"/>
  <c r="HTU51" i="7"/>
  <c r="HTU52" i="7" l="1"/>
  <c r="HTV51" i="7"/>
  <c r="HTV52" i="7" l="1"/>
  <c r="HTW51" i="7"/>
  <c r="HTW52" i="7" l="1"/>
  <c r="HTX51" i="7"/>
  <c r="HTX52" i="7" l="1"/>
  <c r="HTY51" i="7"/>
  <c r="HTY52" i="7" l="1"/>
  <c r="HTZ51" i="7"/>
  <c r="HTZ52" i="7" l="1"/>
  <c r="HUA51" i="7"/>
  <c r="HUA52" i="7" l="1"/>
  <c r="HUB51" i="7"/>
  <c r="HUB52" i="7" l="1"/>
  <c r="HUC51" i="7"/>
  <c r="HUC52" i="7" l="1"/>
  <c r="HUD51" i="7"/>
  <c r="HUD52" i="7" l="1"/>
  <c r="HUE51" i="7"/>
  <c r="HUE52" i="7" l="1"/>
  <c r="HUF51" i="7"/>
  <c r="HUF52" i="7" l="1"/>
  <c r="HUG51" i="7"/>
  <c r="HUG52" i="7" l="1"/>
  <c r="HUH51" i="7"/>
  <c r="HUH52" i="7" l="1"/>
  <c r="HUI51" i="7"/>
  <c r="HUI52" i="7" l="1"/>
  <c r="HUJ51" i="7"/>
  <c r="HUJ52" i="7" l="1"/>
  <c r="HUK51" i="7"/>
  <c r="HUK52" i="7" l="1"/>
  <c r="HUL51" i="7"/>
  <c r="HUL52" i="7" l="1"/>
  <c r="HUM51" i="7"/>
  <c r="HUM52" i="7" l="1"/>
  <c r="HUN51" i="7"/>
  <c r="HUN52" i="7" l="1"/>
  <c r="HUO51" i="7"/>
  <c r="HUO52" i="7" l="1"/>
  <c r="HUP51" i="7"/>
  <c r="HUP52" i="7" l="1"/>
  <c r="HUQ51" i="7"/>
  <c r="HUQ52" i="7" l="1"/>
  <c r="HUR51" i="7"/>
  <c r="HUR52" i="7" l="1"/>
  <c r="HUS51" i="7"/>
  <c r="HUS52" i="7" l="1"/>
  <c r="HUT51" i="7"/>
  <c r="HUT52" i="7" l="1"/>
  <c r="HUU51" i="7"/>
  <c r="HUU52" i="7" l="1"/>
  <c r="HUV51" i="7"/>
  <c r="HUV52" i="7" l="1"/>
  <c r="HUW51" i="7"/>
  <c r="HUW52" i="7" l="1"/>
  <c r="HUX51" i="7"/>
  <c r="HUX52" i="7" l="1"/>
  <c r="HUY51" i="7"/>
  <c r="HUY52" i="7" l="1"/>
  <c r="HUZ51" i="7"/>
  <c r="HUZ52" i="7" l="1"/>
  <c r="HVA51" i="7"/>
  <c r="HVA52" i="7" l="1"/>
  <c r="HVB51" i="7"/>
  <c r="HVB52" i="7" l="1"/>
  <c r="HVC51" i="7"/>
  <c r="HVC52" i="7" l="1"/>
  <c r="HVD51" i="7"/>
  <c r="HVD52" i="7" l="1"/>
  <c r="HVE51" i="7"/>
  <c r="HVE52" i="7" l="1"/>
  <c r="HVF51" i="7"/>
  <c r="HVF52" i="7" l="1"/>
  <c r="HVG51" i="7"/>
  <c r="HVG52" i="7" l="1"/>
  <c r="HVH51" i="7"/>
  <c r="HVH52" i="7" l="1"/>
  <c r="HVI51" i="7"/>
  <c r="HVI52" i="7" l="1"/>
  <c r="HVJ51" i="7"/>
  <c r="HVJ52" i="7" l="1"/>
  <c r="HVK51" i="7"/>
  <c r="HVK52" i="7" l="1"/>
  <c r="HVL51" i="7"/>
  <c r="HVL52" i="7" l="1"/>
  <c r="HVM51" i="7"/>
  <c r="HVM52" i="7" l="1"/>
  <c r="HVN51" i="7"/>
  <c r="HVN52" i="7" l="1"/>
  <c r="HVO51" i="7"/>
  <c r="HVO52" i="7" l="1"/>
  <c r="HVP51" i="7"/>
  <c r="HVP52" i="7" l="1"/>
  <c r="HVQ51" i="7"/>
  <c r="HVQ52" i="7" l="1"/>
  <c r="HVR51" i="7"/>
  <c r="HVR52" i="7" l="1"/>
  <c r="HVS51" i="7"/>
  <c r="HVS52" i="7" l="1"/>
  <c r="HVT51" i="7"/>
  <c r="HVT52" i="7" l="1"/>
  <c r="HVU51" i="7"/>
  <c r="HVU52" i="7" l="1"/>
  <c r="HVV51" i="7"/>
  <c r="HVV52" i="7" l="1"/>
  <c r="HVW51" i="7"/>
  <c r="HVW52" i="7" l="1"/>
  <c r="HVX51" i="7"/>
  <c r="HVX52" i="7" l="1"/>
  <c r="HVY51" i="7"/>
  <c r="HVY52" i="7" l="1"/>
  <c r="HVZ51" i="7"/>
  <c r="HVZ52" i="7" l="1"/>
  <c r="HWA51" i="7"/>
  <c r="HWA52" i="7" l="1"/>
  <c r="HWB51" i="7"/>
  <c r="HWB52" i="7" l="1"/>
  <c r="HWC51" i="7"/>
  <c r="HWC52" i="7" l="1"/>
  <c r="HWD51" i="7"/>
  <c r="HWD52" i="7" l="1"/>
  <c r="HWE51" i="7"/>
  <c r="HWE52" i="7" l="1"/>
  <c r="HWF51" i="7"/>
  <c r="HWF52" i="7" l="1"/>
  <c r="HWG51" i="7"/>
  <c r="HWG52" i="7" l="1"/>
  <c r="HWH51" i="7"/>
  <c r="HWH52" i="7" l="1"/>
  <c r="HWI51" i="7"/>
  <c r="HWI52" i="7" l="1"/>
  <c r="HWJ51" i="7"/>
  <c r="HWJ52" i="7" l="1"/>
  <c r="HWK51" i="7"/>
  <c r="HWK52" i="7" l="1"/>
  <c r="HWL51" i="7"/>
  <c r="HWL52" i="7" l="1"/>
  <c r="HWM51" i="7"/>
  <c r="HWM52" i="7" l="1"/>
  <c r="HWN51" i="7"/>
  <c r="HWN52" i="7" l="1"/>
  <c r="HWO51" i="7"/>
  <c r="HWO52" i="7" l="1"/>
  <c r="HWP51" i="7"/>
  <c r="HWP52" i="7" l="1"/>
  <c r="HWQ51" i="7"/>
  <c r="HWQ52" i="7" l="1"/>
  <c r="HWR51" i="7"/>
  <c r="HWR52" i="7" l="1"/>
  <c r="HWS51" i="7"/>
  <c r="HWS52" i="7" l="1"/>
  <c r="HWT51" i="7"/>
  <c r="HWT52" i="7" l="1"/>
  <c r="HWU51" i="7"/>
  <c r="HWU52" i="7" l="1"/>
  <c r="HWV51" i="7"/>
  <c r="HWV52" i="7" l="1"/>
  <c r="HWW51" i="7"/>
  <c r="HWW52" i="7" l="1"/>
  <c r="HWX51" i="7"/>
  <c r="HWX52" i="7" l="1"/>
  <c r="HWY51" i="7"/>
  <c r="HWY52" i="7" l="1"/>
  <c r="HWZ51" i="7"/>
  <c r="HWZ52" i="7" l="1"/>
  <c r="HXA51" i="7"/>
  <c r="HXA52" i="7" l="1"/>
  <c r="HXB51" i="7"/>
  <c r="HXB52" i="7" l="1"/>
  <c r="HXC51" i="7"/>
  <c r="HXC52" i="7" l="1"/>
  <c r="HXD51" i="7"/>
  <c r="HXD52" i="7" l="1"/>
  <c r="HXE51" i="7"/>
  <c r="HXE52" i="7" l="1"/>
  <c r="HXF51" i="7"/>
  <c r="HXF52" i="7" l="1"/>
  <c r="HXG51" i="7"/>
  <c r="HXG52" i="7" l="1"/>
  <c r="HXH51" i="7"/>
  <c r="HXH52" i="7" l="1"/>
  <c r="HXI51" i="7"/>
  <c r="HXI52" i="7" l="1"/>
  <c r="HXJ51" i="7"/>
  <c r="HXJ52" i="7" l="1"/>
  <c r="HXK51" i="7"/>
  <c r="HXK52" i="7" l="1"/>
  <c r="HXL51" i="7"/>
  <c r="HXL52" i="7" l="1"/>
  <c r="HXM51" i="7"/>
  <c r="HXM52" i="7" l="1"/>
  <c r="HXN51" i="7"/>
  <c r="HXN52" i="7" l="1"/>
  <c r="HXO51" i="7"/>
  <c r="HXO52" i="7" l="1"/>
  <c r="HXP51" i="7"/>
  <c r="HXP52" i="7" l="1"/>
  <c r="HXQ51" i="7"/>
  <c r="HXQ52" i="7" l="1"/>
  <c r="HXR51" i="7"/>
  <c r="HXR52" i="7" l="1"/>
  <c r="HXS51" i="7"/>
  <c r="HXS52" i="7" l="1"/>
  <c r="HXT51" i="7"/>
  <c r="HXT52" i="7" l="1"/>
  <c r="HXU51" i="7"/>
  <c r="HXU52" i="7" l="1"/>
  <c r="HXV51" i="7"/>
  <c r="HXV52" i="7" l="1"/>
  <c r="HXW51" i="7"/>
  <c r="HXW52" i="7" l="1"/>
  <c r="HXX51" i="7"/>
  <c r="HXX52" i="7" l="1"/>
  <c r="HXY51" i="7"/>
  <c r="HXY52" i="7" l="1"/>
  <c r="HXZ51" i="7"/>
  <c r="HXZ52" i="7" l="1"/>
  <c r="HYA51" i="7"/>
  <c r="HYA52" i="7" l="1"/>
  <c r="HYB51" i="7"/>
  <c r="HYB52" i="7" l="1"/>
  <c r="HYC51" i="7"/>
  <c r="HYC52" i="7" l="1"/>
  <c r="HYD51" i="7"/>
  <c r="HYD52" i="7" l="1"/>
  <c r="HYE51" i="7"/>
  <c r="HYE52" i="7" l="1"/>
  <c r="HYF51" i="7"/>
  <c r="HYF52" i="7" l="1"/>
  <c r="HYG51" i="7"/>
  <c r="HYG52" i="7" l="1"/>
  <c r="HYH51" i="7"/>
  <c r="HYH52" i="7" l="1"/>
  <c r="HYI51" i="7"/>
  <c r="HYI52" i="7" l="1"/>
  <c r="HYJ51" i="7"/>
  <c r="HYJ52" i="7" l="1"/>
  <c r="HYK51" i="7"/>
  <c r="HYK52" i="7" l="1"/>
  <c r="HYL51" i="7"/>
  <c r="HYL52" i="7" l="1"/>
  <c r="HYM51" i="7"/>
  <c r="HYM52" i="7" l="1"/>
  <c r="HYN51" i="7"/>
  <c r="HYN52" i="7" l="1"/>
  <c r="HYO51" i="7"/>
  <c r="HYO52" i="7" l="1"/>
  <c r="HYP51" i="7"/>
  <c r="HYP52" i="7" l="1"/>
  <c r="HYQ51" i="7"/>
  <c r="HYQ52" i="7" l="1"/>
  <c r="HYR51" i="7"/>
  <c r="HYR52" i="7" l="1"/>
  <c r="HYS51" i="7"/>
  <c r="HYS52" i="7" l="1"/>
  <c r="HYT51" i="7"/>
  <c r="HYT52" i="7" l="1"/>
  <c r="HYU51" i="7"/>
  <c r="HYU52" i="7" l="1"/>
  <c r="HYV51" i="7"/>
  <c r="HYV52" i="7" l="1"/>
  <c r="HYW51" i="7"/>
  <c r="HYW52" i="7" l="1"/>
  <c r="HYX51" i="7"/>
  <c r="HYX52" i="7" l="1"/>
  <c r="HYY51" i="7"/>
  <c r="HYY52" i="7" l="1"/>
  <c r="HYZ51" i="7"/>
  <c r="HYZ52" i="7" l="1"/>
  <c r="HZA51" i="7"/>
  <c r="HZA52" i="7" l="1"/>
  <c r="HZB51" i="7"/>
  <c r="HZB52" i="7" l="1"/>
  <c r="HZC51" i="7"/>
  <c r="HZC52" i="7" l="1"/>
  <c r="HZD51" i="7"/>
  <c r="HZD52" i="7" l="1"/>
  <c r="HZE51" i="7"/>
  <c r="HZE52" i="7" l="1"/>
  <c r="HZF51" i="7"/>
  <c r="HZF52" i="7" l="1"/>
  <c r="HZG51" i="7"/>
  <c r="HZG52" i="7" l="1"/>
  <c r="HZH51" i="7"/>
  <c r="HZH52" i="7" l="1"/>
  <c r="HZI51" i="7"/>
  <c r="HZI52" i="7" l="1"/>
  <c r="HZJ51" i="7"/>
  <c r="HZJ52" i="7" l="1"/>
  <c r="HZK51" i="7"/>
  <c r="HZK52" i="7" l="1"/>
  <c r="HZL51" i="7"/>
  <c r="HZL52" i="7" l="1"/>
  <c r="HZM51" i="7"/>
  <c r="HZM52" i="7" l="1"/>
  <c r="HZN51" i="7"/>
  <c r="HZN52" i="7" l="1"/>
  <c r="HZO51" i="7"/>
  <c r="HZO52" i="7" l="1"/>
  <c r="HZP51" i="7"/>
  <c r="HZP52" i="7" l="1"/>
  <c r="HZQ51" i="7"/>
  <c r="HZQ52" i="7" l="1"/>
  <c r="HZR51" i="7"/>
  <c r="HZR52" i="7" l="1"/>
  <c r="HZS51" i="7"/>
  <c r="HZS52" i="7" l="1"/>
  <c r="HZT51" i="7"/>
  <c r="HZT52" i="7" l="1"/>
  <c r="HZU51" i="7"/>
  <c r="HZU52" i="7" l="1"/>
  <c r="HZV51" i="7"/>
  <c r="HZV52" i="7" l="1"/>
  <c r="HZW51" i="7"/>
  <c r="HZW52" i="7" l="1"/>
  <c r="HZX51" i="7"/>
  <c r="HZX52" i="7" l="1"/>
  <c r="HZY51" i="7"/>
  <c r="HZY52" i="7" l="1"/>
  <c r="HZZ51" i="7"/>
  <c r="HZZ52" i="7" l="1"/>
  <c r="IAA51" i="7"/>
  <c r="IAA52" i="7" l="1"/>
  <c r="IAB51" i="7"/>
  <c r="IAB52" i="7" l="1"/>
  <c r="IAC51" i="7"/>
  <c r="IAC52" i="7" l="1"/>
  <c r="IAD51" i="7"/>
  <c r="IAD52" i="7" l="1"/>
  <c r="IAE51" i="7"/>
  <c r="IAE52" i="7" l="1"/>
  <c r="IAF51" i="7"/>
  <c r="IAF52" i="7" l="1"/>
  <c r="IAG51" i="7"/>
  <c r="IAG52" i="7" l="1"/>
  <c r="IAH51" i="7"/>
  <c r="IAH52" i="7" l="1"/>
  <c r="IAI51" i="7"/>
  <c r="IAI52" i="7" l="1"/>
  <c r="IAJ51" i="7"/>
  <c r="IAJ52" i="7" l="1"/>
  <c r="IAK51" i="7"/>
  <c r="IAK52" i="7" l="1"/>
  <c r="IAL51" i="7"/>
  <c r="IAL52" i="7" l="1"/>
  <c r="IAM51" i="7"/>
  <c r="IAM52" i="7" l="1"/>
  <c r="IAN51" i="7"/>
  <c r="IAN52" i="7" l="1"/>
  <c r="IAO51" i="7"/>
  <c r="IAO52" i="7" l="1"/>
  <c r="IAP51" i="7"/>
  <c r="IAP52" i="7" l="1"/>
  <c r="IAQ51" i="7"/>
  <c r="IAQ52" i="7" l="1"/>
  <c r="IAR51" i="7"/>
  <c r="IAR52" i="7" l="1"/>
  <c r="IAS51" i="7"/>
  <c r="IAS52" i="7" l="1"/>
  <c r="IAT51" i="7"/>
  <c r="IAT52" i="7" l="1"/>
  <c r="IAU51" i="7"/>
  <c r="IAU52" i="7" l="1"/>
  <c r="IAV51" i="7"/>
  <c r="IAV52" i="7" l="1"/>
  <c r="IAW51" i="7"/>
  <c r="IAW52" i="7" l="1"/>
  <c r="IAX51" i="7"/>
  <c r="IAX52" i="7" l="1"/>
  <c r="IAY51" i="7"/>
  <c r="IAY52" i="7" l="1"/>
  <c r="IAZ51" i="7"/>
  <c r="IAZ52" i="7" l="1"/>
  <c r="IBA51" i="7"/>
  <c r="IBA52" i="7" l="1"/>
  <c r="IBB51" i="7"/>
  <c r="IBB52" i="7" l="1"/>
  <c r="IBC51" i="7"/>
  <c r="IBC52" i="7" l="1"/>
  <c r="IBD51" i="7"/>
  <c r="IBD52" i="7" l="1"/>
  <c r="IBE51" i="7"/>
  <c r="IBE52" i="7" l="1"/>
  <c r="IBF51" i="7"/>
  <c r="IBF52" i="7" l="1"/>
  <c r="IBG51" i="7"/>
  <c r="IBG52" i="7" l="1"/>
  <c r="IBH51" i="7"/>
  <c r="IBH52" i="7" l="1"/>
  <c r="IBI51" i="7"/>
  <c r="IBI52" i="7" l="1"/>
  <c r="IBJ51" i="7"/>
  <c r="IBJ52" i="7" l="1"/>
  <c r="IBK51" i="7"/>
  <c r="IBK52" i="7" l="1"/>
  <c r="IBL51" i="7"/>
  <c r="IBL52" i="7" l="1"/>
  <c r="IBM51" i="7"/>
  <c r="IBM52" i="7" l="1"/>
  <c r="IBN51" i="7"/>
  <c r="IBN52" i="7" l="1"/>
  <c r="IBO51" i="7"/>
  <c r="IBO52" i="7" l="1"/>
  <c r="IBP51" i="7"/>
  <c r="IBP52" i="7" l="1"/>
  <c r="IBQ51" i="7"/>
  <c r="IBQ52" i="7" l="1"/>
  <c r="IBR51" i="7"/>
  <c r="IBR52" i="7" l="1"/>
  <c r="IBS51" i="7"/>
  <c r="IBS52" i="7" l="1"/>
  <c r="IBT51" i="7"/>
  <c r="IBT52" i="7" l="1"/>
  <c r="IBU51" i="7"/>
  <c r="IBU52" i="7" l="1"/>
  <c r="IBV51" i="7"/>
  <c r="IBV52" i="7" l="1"/>
  <c r="IBW51" i="7"/>
  <c r="IBW52" i="7" l="1"/>
  <c r="IBX51" i="7"/>
  <c r="IBX52" i="7" l="1"/>
  <c r="IBY51" i="7"/>
  <c r="IBY52" i="7" l="1"/>
  <c r="IBZ51" i="7"/>
  <c r="IBZ52" i="7" l="1"/>
  <c r="ICA51" i="7"/>
  <c r="ICA52" i="7" l="1"/>
  <c r="ICB51" i="7"/>
  <c r="ICB52" i="7" l="1"/>
  <c r="ICC51" i="7"/>
  <c r="ICC52" i="7" l="1"/>
  <c r="ICD51" i="7"/>
  <c r="ICD52" i="7" l="1"/>
  <c r="ICE51" i="7"/>
  <c r="ICE52" i="7" l="1"/>
  <c r="ICF51" i="7"/>
  <c r="ICF52" i="7" l="1"/>
  <c r="ICG51" i="7"/>
  <c r="ICG52" i="7" l="1"/>
  <c r="ICH51" i="7"/>
  <c r="ICH52" i="7" l="1"/>
  <c r="ICI51" i="7"/>
  <c r="ICI52" i="7" l="1"/>
  <c r="ICJ51" i="7"/>
  <c r="ICJ52" i="7" l="1"/>
  <c r="ICK51" i="7"/>
  <c r="ICK52" i="7" l="1"/>
  <c r="ICL51" i="7"/>
  <c r="ICL52" i="7" l="1"/>
  <c r="ICM51" i="7"/>
  <c r="ICM52" i="7" l="1"/>
  <c r="ICN51" i="7"/>
  <c r="ICN52" i="7" l="1"/>
  <c r="ICO51" i="7"/>
  <c r="ICO52" i="7" l="1"/>
  <c r="ICP51" i="7"/>
  <c r="ICP52" i="7" l="1"/>
  <c r="ICQ51" i="7"/>
  <c r="ICQ52" i="7" l="1"/>
  <c r="ICR51" i="7"/>
  <c r="ICR52" i="7" l="1"/>
  <c r="ICS51" i="7"/>
  <c r="ICS52" i="7" l="1"/>
  <c r="ICT51" i="7"/>
  <c r="ICT52" i="7" l="1"/>
  <c r="ICU51" i="7"/>
  <c r="ICU52" i="7" l="1"/>
  <c r="ICV51" i="7"/>
  <c r="ICV52" i="7" l="1"/>
  <c r="ICW51" i="7"/>
  <c r="ICW52" i="7" l="1"/>
  <c r="ICX51" i="7"/>
  <c r="ICX52" i="7" l="1"/>
  <c r="ICY51" i="7"/>
  <c r="ICY52" i="7" l="1"/>
  <c r="ICZ51" i="7"/>
  <c r="ICZ52" i="7" l="1"/>
  <c r="IDA51" i="7"/>
  <c r="IDA52" i="7" l="1"/>
  <c r="IDB51" i="7"/>
  <c r="IDB52" i="7" l="1"/>
  <c r="IDC51" i="7"/>
  <c r="IDC52" i="7" l="1"/>
  <c r="IDD51" i="7"/>
  <c r="IDD52" i="7" l="1"/>
  <c r="IDE51" i="7"/>
  <c r="IDE52" i="7" l="1"/>
  <c r="IDF51" i="7"/>
  <c r="IDF52" i="7" l="1"/>
  <c r="IDG51" i="7"/>
  <c r="IDG52" i="7" l="1"/>
  <c r="IDH51" i="7"/>
  <c r="IDH52" i="7" l="1"/>
  <c r="IDI51" i="7"/>
  <c r="IDI52" i="7" l="1"/>
  <c r="IDJ51" i="7"/>
  <c r="IDJ52" i="7" l="1"/>
  <c r="IDK51" i="7"/>
  <c r="IDK52" i="7" l="1"/>
  <c r="IDL51" i="7"/>
  <c r="IDL52" i="7" l="1"/>
  <c r="IDM51" i="7"/>
  <c r="IDM52" i="7" l="1"/>
  <c r="IDN51" i="7"/>
  <c r="IDN52" i="7" l="1"/>
  <c r="IDO51" i="7"/>
  <c r="IDO52" i="7" l="1"/>
  <c r="IDP51" i="7"/>
  <c r="IDP52" i="7" l="1"/>
  <c r="IDQ51" i="7"/>
  <c r="IDQ52" i="7" l="1"/>
  <c r="IDR51" i="7"/>
  <c r="IDR52" i="7" l="1"/>
  <c r="IDS51" i="7"/>
  <c r="IDS52" i="7" l="1"/>
  <c r="IDT51" i="7"/>
  <c r="IDT52" i="7" l="1"/>
  <c r="IDU51" i="7"/>
  <c r="IDU52" i="7" l="1"/>
  <c r="IDV51" i="7"/>
  <c r="IDV52" i="7" l="1"/>
  <c r="IDW51" i="7"/>
  <c r="IDW52" i="7" l="1"/>
  <c r="IDX51" i="7"/>
  <c r="IDX52" i="7" l="1"/>
  <c r="IDY51" i="7"/>
  <c r="IDY52" i="7" l="1"/>
  <c r="IDZ51" i="7"/>
  <c r="IDZ52" i="7" l="1"/>
  <c r="IEA51" i="7"/>
  <c r="IEA52" i="7" l="1"/>
  <c r="IEB51" i="7"/>
  <c r="IEB52" i="7" l="1"/>
  <c r="IEC51" i="7"/>
  <c r="IEC52" i="7" l="1"/>
  <c r="IED51" i="7"/>
  <c r="IED52" i="7" l="1"/>
  <c r="IEE51" i="7"/>
  <c r="IEE52" i="7" l="1"/>
  <c r="IEF51" i="7"/>
  <c r="IEF52" i="7" l="1"/>
  <c r="IEG51" i="7"/>
  <c r="IEG52" i="7" l="1"/>
  <c r="IEH51" i="7"/>
  <c r="IEH52" i="7" l="1"/>
  <c r="IEI51" i="7"/>
  <c r="IEI52" i="7" l="1"/>
  <c r="IEJ51" i="7"/>
  <c r="IEJ52" i="7" l="1"/>
  <c r="IEK51" i="7"/>
  <c r="IEK52" i="7" l="1"/>
  <c r="IEL51" i="7"/>
  <c r="IEL52" i="7" l="1"/>
  <c r="IEM51" i="7"/>
  <c r="IEM52" i="7" l="1"/>
  <c r="IEN51" i="7"/>
  <c r="IEN52" i="7" l="1"/>
  <c r="IEO51" i="7"/>
  <c r="IEO52" i="7" l="1"/>
  <c r="IEP51" i="7"/>
  <c r="IEP52" i="7" l="1"/>
  <c r="IEQ51" i="7"/>
  <c r="IEQ52" i="7" l="1"/>
  <c r="IER51" i="7"/>
  <c r="IER52" i="7" l="1"/>
  <c r="IES51" i="7"/>
  <c r="IES52" i="7" l="1"/>
  <c r="IET51" i="7"/>
  <c r="IET52" i="7" l="1"/>
  <c r="IEU51" i="7"/>
  <c r="IEU52" i="7" l="1"/>
  <c r="IEV51" i="7"/>
  <c r="IEV52" i="7" l="1"/>
  <c r="IEW51" i="7"/>
  <c r="IEW52" i="7" l="1"/>
  <c r="IEX51" i="7"/>
  <c r="IEX52" i="7" l="1"/>
  <c r="IEY51" i="7"/>
  <c r="IEY52" i="7" l="1"/>
  <c r="IEZ51" i="7"/>
  <c r="IEZ52" i="7" l="1"/>
  <c r="IFA51" i="7"/>
  <c r="IFA52" i="7" l="1"/>
  <c r="IFB51" i="7"/>
  <c r="IFB52" i="7" l="1"/>
  <c r="IFC51" i="7"/>
  <c r="IFC52" i="7" l="1"/>
  <c r="IFD51" i="7"/>
  <c r="IFD52" i="7" l="1"/>
  <c r="IFE51" i="7"/>
  <c r="IFE52" i="7" l="1"/>
  <c r="IFF51" i="7"/>
  <c r="IFF52" i="7" l="1"/>
  <c r="IFG51" i="7"/>
  <c r="IFG52" i="7" l="1"/>
  <c r="IFH51" i="7"/>
  <c r="IFH52" i="7" l="1"/>
  <c r="IFI51" i="7"/>
  <c r="IFI52" i="7" l="1"/>
  <c r="IFJ51" i="7"/>
  <c r="IFJ52" i="7" l="1"/>
  <c r="IFK51" i="7"/>
  <c r="IFK52" i="7" l="1"/>
  <c r="IFL51" i="7"/>
  <c r="IFL52" i="7" l="1"/>
  <c r="IFM51" i="7"/>
  <c r="IFM52" i="7" l="1"/>
  <c r="IFN51" i="7"/>
  <c r="IFN52" i="7" l="1"/>
  <c r="IFO51" i="7"/>
  <c r="IFO52" i="7" l="1"/>
  <c r="IFP51" i="7"/>
  <c r="IFP52" i="7" l="1"/>
  <c r="IFQ51" i="7"/>
  <c r="IFQ52" i="7" l="1"/>
  <c r="IFR51" i="7"/>
  <c r="IFR52" i="7" l="1"/>
  <c r="IFS51" i="7"/>
  <c r="IFS52" i="7" l="1"/>
  <c r="IFT51" i="7"/>
  <c r="IFT52" i="7" l="1"/>
  <c r="IFU51" i="7"/>
  <c r="IFU52" i="7" l="1"/>
  <c r="IFV51" i="7"/>
  <c r="IFV52" i="7" l="1"/>
  <c r="IFW51" i="7"/>
  <c r="IFW52" i="7" l="1"/>
  <c r="IFX51" i="7"/>
  <c r="IFX52" i="7" l="1"/>
  <c r="IFY51" i="7"/>
  <c r="IFY52" i="7" l="1"/>
  <c r="IFZ51" i="7"/>
  <c r="IFZ52" i="7" l="1"/>
  <c r="IGA51" i="7"/>
  <c r="IGA52" i="7" l="1"/>
  <c r="IGB51" i="7"/>
  <c r="IGB52" i="7" l="1"/>
  <c r="IGC51" i="7"/>
  <c r="IGC52" i="7" l="1"/>
  <c r="IGD51" i="7"/>
  <c r="IGD52" i="7" l="1"/>
  <c r="IGE51" i="7"/>
  <c r="IGE52" i="7" l="1"/>
  <c r="IGF51" i="7"/>
  <c r="IGF52" i="7" l="1"/>
  <c r="IGG51" i="7"/>
  <c r="IGG52" i="7" l="1"/>
  <c r="IGH51" i="7"/>
  <c r="IGH52" i="7" l="1"/>
  <c r="IGI51" i="7"/>
  <c r="IGI52" i="7" l="1"/>
  <c r="IGJ51" i="7"/>
  <c r="IGJ52" i="7" l="1"/>
  <c r="IGK51" i="7"/>
  <c r="IGK52" i="7" l="1"/>
  <c r="IGL51" i="7"/>
  <c r="IGL52" i="7" l="1"/>
  <c r="IGM51" i="7"/>
  <c r="IGM52" i="7" l="1"/>
  <c r="IGN51" i="7"/>
  <c r="IGN52" i="7" l="1"/>
  <c r="IGO51" i="7"/>
  <c r="IGO52" i="7" l="1"/>
  <c r="IGP51" i="7"/>
  <c r="IGP52" i="7" l="1"/>
  <c r="IGQ51" i="7"/>
  <c r="IGQ52" i="7" l="1"/>
  <c r="IGR51" i="7"/>
  <c r="IGR52" i="7" l="1"/>
  <c r="IGS51" i="7"/>
  <c r="IGS52" i="7" l="1"/>
  <c r="IGT51" i="7"/>
  <c r="IGT52" i="7" l="1"/>
  <c r="IGU51" i="7"/>
  <c r="IGU52" i="7" l="1"/>
  <c r="IGV51" i="7"/>
  <c r="IGV52" i="7" l="1"/>
  <c r="IGW51" i="7"/>
  <c r="IGW52" i="7" l="1"/>
  <c r="IGX51" i="7"/>
  <c r="IGX52" i="7" l="1"/>
  <c r="IGY51" i="7"/>
  <c r="IGY52" i="7" l="1"/>
  <c r="IGZ51" i="7"/>
  <c r="IGZ52" i="7" l="1"/>
  <c r="IHA51" i="7"/>
  <c r="IHA52" i="7" l="1"/>
  <c r="IHB51" i="7"/>
  <c r="IHB52" i="7" l="1"/>
  <c r="IHC51" i="7"/>
  <c r="IHC52" i="7" l="1"/>
  <c r="IHD51" i="7"/>
  <c r="IHD52" i="7" l="1"/>
  <c r="IHE51" i="7"/>
  <c r="IHE52" i="7" l="1"/>
  <c r="IHF51" i="7"/>
  <c r="IHF52" i="7" l="1"/>
  <c r="IHG51" i="7"/>
  <c r="IHG52" i="7" l="1"/>
  <c r="IHH51" i="7"/>
  <c r="IHH52" i="7" l="1"/>
  <c r="IHI51" i="7"/>
  <c r="IHI52" i="7" l="1"/>
  <c r="IHJ51" i="7"/>
  <c r="IHJ52" i="7" l="1"/>
  <c r="IHK51" i="7"/>
  <c r="IHK52" i="7" l="1"/>
  <c r="IHL51" i="7"/>
  <c r="IHL52" i="7" l="1"/>
  <c r="IHM51" i="7"/>
  <c r="IHM52" i="7" l="1"/>
  <c r="IHN51" i="7"/>
  <c r="IHN52" i="7" l="1"/>
  <c r="IHO51" i="7"/>
  <c r="IHO52" i="7" l="1"/>
  <c r="IHP51" i="7"/>
  <c r="IHP52" i="7" l="1"/>
  <c r="IHQ51" i="7"/>
  <c r="IHQ52" i="7" l="1"/>
  <c r="IHR51" i="7"/>
  <c r="IHR52" i="7" l="1"/>
  <c r="IHS51" i="7"/>
  <c r="IHS52" i="7" l="1"/>
  <c r="IHT51" i="7"/>
  <c r="IHT52" i="7" l="1"/>
  <c r="IHU51" i="7"/>
  <c r="IHU52" i="7" l="1"/>
  <c r="IHV51" i="7"/>
  <c r="IHV52" i="7" l="1"/>
  <c r="IHW51" i="7"/>
  <c r="IHW52" i="7" l="1"/>
  <c r="IHX51" i="7"/>
  <c r="IHX52" i="7" l="1"/>
  <c r="IHY51" i="7"/>
  <c r="IHY52" i="7" l="1"/>
  <c r="IHZ51" i="7"/>
  <c r="IHZ52" i="7" l="1"/>
  <c r="IIA51" i="7"/>
  <c r="IIA52" i="7" l="1"/>
  <c r="IIB51" i="7"/>
  <c r="IIB52" i="7" l="1"/>
  <c r="IIC51" i="7"/>
  <c r="IIC52" i="7" l="1"/>
  <c r="IID51" i="7"/>
  <c r="IID52" i="7" l="1"/>
  <c r="IIE51" i="7"/>
  <c r="IIE52" i="7" l="1"/>
  <c r="IIF51" i="7"/>
  <c r="IIF52" i="7" l="1"/>
  <c r="IIG51" i="7"/>
  <c r="IIG52" i="7" l="1"/>
  <c r="IIH51" i="7"/>
  <c r="IIH52" i="7" l="1"/>
  <c r="III51" i="7"/>
  <c r="III52" i="7" l="1"/>
  <c r="IIJ51" i="7"/>
  <c r="IIJ52" i="7" l="1"/>
  <c r="IIK51" i="7"/>
  <c r="IIK52" i="7" l="1"/>
  <c r="IIL51" i="7"/>
  <c r="IIL52" i="7" l="1"/>
  <c r="IIM51" i="7"/>
  <c r="IIM52" i="7" l="1"/>
  <c r="IIN51" i="7"/>
  <c r="IIN52" i="7" l="1"/>
  <c r="IIO51" i="7"/>
  <c r="IIO52" i="7" l="1"/>
  <c r="IIP51" i="7"/>
  <c r="IIP52" i="7" l="1"/>
  <c r="IIQ51" i="7"/>
  <c r="IIQ52" i="7" l="1"/>
  <c r="IIR51" i="7"/>
  <c r="IIR52" i="7" l="1"/>
  <c r="IIS51" i="7"/>
  <c r="IIS52" i="7" l="1"/>
  <c r="IIT51" i="7"/>
  <c r="IIT52" i="7" l="1"/>
  <c r="IIU51" i="7"/>
  <c r="IIU52" i="7" l="1"/>
  <c r="IIV51" i="7"/>
  <c r="IIV52" i="7" l="1"/>
  <c r="IIW51" i="7"/>
  <c r="IIW52" i="7" l="1"/>
  <c r="IIX51" i="7"/>
  <c r="IIX52" i="7" l="1"/>
  <c r="IIY51" i="7"/>
  <c r="IIY52" i="7" l="1"/>
  <c r="IIZ51" i="7"/>
  <c r="IIZ52" i="7" l="1"/>
  <c r="IJA51" i="7"/>
  <c r="IJA52" i="7" l="1"/>
  <c r="IJB51" i="7"/>
  <c r="IJB52" i="7" l="1"/>
  <c r="IJC51" i="7"/>
  <c r="IJC52" i="7" l="1"/>
  <c r="IJD51" i="7"/>
  <c r="IJD52" i="7" l="1"/>
  <c r="IJE51" i="7"/>
  <c r="IJE52" i="7" l="1"/>
  <c r="IJF51" i="7"/>
  <c r="IJF52" i="7" l="1"/>
  <c r="IJG51" i="7"/>
  <c r="IJG52" i="7" l="1"/>
  <c r="IJH51" i="7"/>
  <c r="IJH52" i="7" l="1"/>
  <c r="IJI51" i="7"/>
  <c r="IJI52" i="7" l="1"/>
  <c r="IJJ51" i="7"/>
  <c r="IJJ52" i="7" l="1"/>
  <c r="IJK51" i="7"/>
  <c r="IJK52" i="7" l="1"/>
  <c r="IJL51" i="7"/>
  <c r="IJL52" i="7" l="1"/>
  <c r="IJM51" i="7"/>
  <c r="IJM52" i="7" l="1"/>
  <c r="IJN51" i="7"/>
  <c r="IJN52" i="7" l="1"/>
  <c r="IJO51" i="7"/>
  <c r="IJO52" i="7" l="1"/>
  <c r="IJP51" i="7"/>
  <c r="IJP52" i="7" l="1"/>
  <c r="IJQ51" i="7"/>
  <c r="IJQ52" i="7" l="1"/>
  <c r="IJR51" i="7"/>
  <c r="IJR52" i="7" l="1"/>
  <c r="IJS51" i="7"/>
  <c r="IJS52" i="7" l="1"/>
  <c r="IJT51" i="7"/>
  <c r="IJT52" i="7" l="1"/>
  <c r="IJU51" i="7"/>
  <c r="IJU52" i="7" l="1"/>
  <c r="IJV51" i="7"/>
  <c r="IJV52" i="7" l="1"/>
  <c r="IJW51" i="7"/>
  <c r="IJW52" i="7" l="1"/>
  <c r="IJX51" i="7"/>
  <c r="IJX52" i="7" l="1"/>
  <c r="IJY51" i="7"/>
  <c r="IJY52" i="7" l="1"/>
  <c r="IJZ51" i="7"/>
  <c r="IJZ52" i="7" l="1"/>
  <c r="IKA51" i="7"/>
  <c r="IKA52" i="7" l="1"/>
  <c r="IKB51" i="7"/>
  <c r="IKB52" i="7" l="1"/>
  <c r="IKC51" i="7"/>
  <c r="IKC52" i="7" l="1"/>
  <c r="IKD51" i="7"/>
  <c r="IKD52" i="7" l="1"/>
  <c r="IKE51" i="7"/>
  <c r="IKE52" i="7" l="1"/>
  <c r="IKF51" i="7"/>
  <c r="IKF52" i="7" l="1"/>
  <c r="IKG51" i="7"/>
  <c r="IKG52" i="7" l="1"/>
  <c r="IKH51" i="7"/>
  <c r="IKH52" i="7" l="1"/>
  <c r="IKI51" i="7"/>
  <c r="IKI52" i="7" l="1"/>
  <c r="IKJ51" i="7"/>
  <c r="IKJ52" i="7" l="1"/>
  <c r="IKK51" i="7"/>
  <c r="IKK52" i="7" l="1"/>
  <c r="IKL51" i="7"/>
  <c r="IKL52" i="7" l="1"/>
  <c r="IKM51" i="7"/>
  <c r="IKM52" i="7" l="1"/>
  <c r="IKN51" i="7"/>
  <c r="IKN52" i="7" l="1"/>
  <c r="IKO51" i="7"/>
  <c r="IKO52" i="7" l="1"/>
  <c r="IKP51" i="7"/>
  <c r="IKP52" i="7" l="1"/>
  <c r="IKQ51" i="7"/>
  <c r="IKQ52" i="7" l="1"/>
  <c r="IKR51" i="7"/>
  <c r="IKR52" i="7" l="1"/>
  <c r="IKS51" i="7"/>
  <c r="IKS52" i="7" l="1"/>
  <c r="IKT51" i="7"/>
  <c r="IKT52" i="7" l="1"/>
  <c r="IKU51" i="7"/>
  <c r="IKU52" i="7" l="1"/>
  <c r="IKV51" i="7"/>
  <c r="IKV52" i="7" l="1"/>
  <c r="IKW51" i="7"/>
  <c r="IKW52" i="7" l="1"/>
  <c r="IKX51" i="7"/>
  <c r="IKX52" i="7" l="1"/>
  <c r="IKY51" i="7"/>
  <c r="IKY52" i="7" l="1"/>
  <c r="IKZ51" i="7"/>
  <c r="IKZ52" i="7" l="1"/>
  <c r="ILA51" i="7"/>
  <c r="ILA52" i="7" l="1"/>
  <c r="ILB51" i="7"/>
  <c r="ILB52" i="7" l="1"/>
  <c r="ILC51" i="7"/>
  <c r="ILC52" i="7" l="1"/>
  <c r="ILD51" i="7"/>
  <c r="ILD52" i="7" l="1"/>
  <c r="ILE51" i="7"/>
  <c r="ILE52" i="7" l="1"/>
  <c r="ILF51" i="7"/>
  <c r="ILF52" i="7" l="1"/>
  <c r="ILG51" i="7"/>
  <c r="ILG52" i="7" l="1"/>
  <c r="ILH51" i="7"/>
  <c r="ILH52" i="7" l="1"/>
  <c r="ILI51" i="7"/>
  <c r="ILI52" i="7" l="1"/>
  <c r="ILJ51" i="7"/>
  <c r="ILJ52" i="7" l="1"/>
  <c r="ILK51" i="7"/>
  <c r="ILK52" i="7" l="1"/>
  <c r="ILL51" i="7"/>
  <c r="ILL52" i="7" l="1"/>
  <c r="ILM51" i="7"/>
  <c r="ILM52" i="7" l="1"/>
  <c r="ILN51" i="7"/>
  <c r="ILN52" i="7" l="1"/>
  <c r="ILO51" i="7"/>
  <c r="ILO52" i="7" l="1"/>
  <c r="ILP51" i="7"/>
  <c r="ILP52" i="7" l="1"/>
  <c r="ILQ51" i="7"/>
  <c r="ILQ52" i="7" l="1"/>
  <c r="ILR51" i="7"/>
  <c r="ILR52" i="7" l="1"/>
  <c r="ILS51" i="7"/>
  <c r="ILS52" i="7" l="1"/>
  <c r="ILT51" i="7"/>
  <c r="ILT52" i="7" l="1"/>
  <c r="ILU51" i="7"/>
  <c r="ILU52" i="7" l="1"/>
  <c r="ILV51" i="7"/>
  <c r="ILV52" i="7" l="1"/>
  <c r="ILW51" i="7"/>
  <c r="ILW52" i="7" l="1"/>
  <c r="ILX51" i="7"/>
  <c r="ILX52" i="7" l="1"/>
  <c r="ILY51" i="7"/>
  <c r="ILY52" i="7" l="1"/>
  <c r="ILZ51" i="7"/>
  <c r="ILZ52" i="7" l="1"/>
  <c r="IMA51" i="7"/>
  <c r="IMA52" i="7" l="1"/>
  <c r="IMB51" i="7"/>
  <c r="IMB52" i="7" l="1"/>
  <c r="IMC51" i="7"/>
  <c r="IMC52" i="7" l="1"/>
  <c r="IMD51" i="7"/>
  <c r="IMD52" i="7" l="1"/>
  <c r="IME51" i="7"/>
  <c r="IME52" i="7" l="1"/>
  <c r="IMF51" i="7"/>
  <c r="IMF52" i="7" l="1"/>
  <c r="IMG51" i="7"/>
  <c r="IMG52" i="7" l="1"/>
  <c r="IMH51" i="7"/>
  <c r="IMH52" i="7" l="1"/>
  <c r="IMI51" i="7"/>
  <c r="IMI52" i="7" l="1"/>
  <c r="IMJ51" i="7"/>
  <c r="IMJ52" i="7" l="1"/>
  <c r="IMK51" i="7"/>
  <c r="IMK52" i="7" l="1"/>
  <c r="IML51" i="7"/>
  <c r="IML52" i="7" l="1"/>
  <c r="IMM51" i="7"/>
  <c r="IMM52" i="7" l="1"/>
  <c r="IMN51" i="7"/>
  <c r="IMN52" i="7" l="1"/>
  <c r="IMO51" i="7"/>
  <c r="IMO52" i="7" l="1"/>
  <c r="IMP51" i="7"/>
  <c r="IMP52" i="7" l="1"/>
  <c r="IMQ51" i="7"/>
  <c r="IMQ52" i="7" l="1"/>
  <c r="IMR51" i="7"/>
  <c r="IMR52" i="7" l="1"/>
  <c r="IMS51" i="7"/>
  <c r="IMS52" i="7" l="1"/>
  <c r="IMT51" i="7"/>
  <c r="IMT52" i="7" l="1"/>
  <c r="IMU51" i="7"/>
  <c r="IMU52" i="7" l="1"/>
  <c r="IMV51" i="7"/>
  <c r="IMV52" i="7" l="1"/>
  <c r="IMW51" i="7"/>
  <c r="IMW52" i="7" l="1"/>
  <c r="IMX51" i="7"/>
  <c r="IMX52" i="7" l="1"/>
  <c r="IMY51" i="7"/>
  <c r="IMY52" i="7" l="1"/>
  <c r="IMZ51" i="7"/>
  <c r="IMZ52" i="7" l="1"/>
  <c r="INA51" i="7"/>
  <c r="INA52" i="7" l="1"/>
  <c r="INB51" i="7"/>
  <c r="INB52" i="7" l="1"/>
  <c r="INC51" i="7"/>
  <c r="INC52" i="7" l="1"/>
  <c r="IND51" i="7"/>
  <c r="IND52" i="7" l="1"/>
  <c r="INE51" i="7"/>
  <c r="INE52" i="7" l="1"/>
  <c r="INF51" i="7"/>
  <c r="INF52" i="7" l="1"/>
  <c r="ING51" i="7"/>
  <c r="ING52" i="7" l="1"/>
  <c r="INH51" i="7"/>
  <c r="INH52" i="7" l="1"/>
  <c r="INI51" i="7"/>
  <c r="INI52" i="7" l="1"/>
  <c r="INJ51" i="7"/>
  <c r="INJ52" i="7" l="1"/>
  <c r="INK51" i="7"/>
  <c r="INK52" i="7" l="1"/>
  <c r="INL51" i="7"/>
  <c r="INL52" i="7" l="1"/>
  <c r="INM51" i="7"/>
  <c r="INM52" i="7" l="1"/>
  <c r="INN51" i="7"/>
  <c r="INN52" i="7" l="1"/>
  <c r="INO51" i="7"/>
  <c r="INO52" i="7" l="1"/>
  <c r="INP51" i="7"/>
  <c r="INP52" i="7" l="1"/>
  <c r="INQ51" i="7"/>
  <c r="INQ52" i="7" l="1"/>
  <c r="INR51" i="7"/>
  <c r="INR52" i="7" l="1"/>
  <c r="INS51" i="7"/>
  <c r="INS52" i="7" l="1"/>
  <c r="INT51" i="7"/>
  <c r="INT52" i="7" l="1"/>
  <c r="INU51" i="7"/>
  <c r="INU52" i="7" l="1"/>
  <c r="INV51" i="7"/>
  <c r="INV52" i="7" l="1"/>
  <c r="INW51" i="7"/>
  <c r="INW52" i="7" l="1"/>
  <c r="INX51" i="7"/>
  <c r="INX52" i="7" l="1"/>
  <c r="INY51" i="7"/>
  <c r="INY52" i="7" l="1"/>
  <c r="INZ51" i="7"/>
  <c r="INZ52" i="7" l="1"/>
  <c r="IOA51" i="7"/>
  <c r="IOA52" i="7" l="1"/>
  <c r="IOB51" i="7"/>
  <c r="IOB52" i="7" l="1"/>
  <c r="IOC51" i="7"/>
  <c r="IOC52" i="7" l="1"/>
  <c r="IOD51" i="7"/>
  <c r="IOD52" i="7" l="1"/>
  <c r="IOE51" i="7"/>
  <c r="IOE52" i="7" l="1"/>
  <c r="IOF51" i="7"/>
  <c r="IOF52" i="7" l="1"/>
  <c r="IOG51" i="7"/>
  <c r="IOG52" i="7" l="1"/>
  <c r="IOH51" i="7"/>
  <c r="IOH52" i="7" l="1"/>
  <c r="IOI51" i="7"/>
  <c r="IOI52" i="7" l="1"/>
  <c r="IOJ51" i="7"/>
  <c r="IOJ52" i="7" l="1"/>
  <c r="IOK51" i="7"/>
  <c r="IOK52" i="7" l="1"/>
  <c r="IOL51" i="7"/>
  <c r="IOL52" i="7" l="1"/>
  <c r="IOM51" i="7"/>
  <c r="IOM52" i="7" l="1"/>
  <c r="ION51" i="7"/>
  <c r="ION52" i="7" l="1"/>
  <c r="IOO51" i="7"/>
  <c r="IOO52" i="7" l="1"/>
  <c r="IOP51" i="7"/>
  <c r="IOP52" i="7" l="1"/>
  <c r="IOQ51" i="7"/>
  <c r="IOQ52" i="7" l="1"/>
  <c r="IOR51" i="7"/>
  <c r="IOR52" i="7" l="1"/>
  <c r="IOS51" i="7"/>
  <c r="IOS52" i="7" l="1"/>
  <c r="IOT51" i="7"/>
  <c r="IOT52" i="7" l="1"/>
  <c r="IOU51" i="7"/>
  <c r="IOU52" i="7" l="1"/>
  <c r="IOV51" i="7"/>
  <c r="IOV52" i="7" l="1"/>
  <c r="IOW51" i="7"/>
  <c r="IOW52" i="7" l="1"/>
  <c r="IOX51" i="7"/>
  <c r="IOX52" i="7" l="1"/>
  <c r="IOY51" i="7"/>
  <c r="IOY52" i="7" l="1"/>
  <c r="IOZ51" i="7"/>
  <c r="IOZ52" i="7" l="1"/>
  <c r="IPA51" i="7"/>
  <c r="IPA52" i="7" l="1"/>
  <c r="IPB51" i="7"/>
  <c r="IPB52" i="7" l="1"/>
  <c r="IPC51" i="7"/>
  <c r="IPC52" i="7" l="1"/>
  <c r="IPD51" i="7"/>
  <c r="IPD52" i="7" l="1"/>
  <c r="IPE51" i="7"/>
  <c r="IPE52" i="7" l="1"/>
  <c r="IPF51" i="7"/>
  <c r="IPF52" i="7" l="1"/>
  <c r="IPG51" i="7"/>
  <c r="IPG52" i="7" l="1"/>
  <c r="IPH51" i="7"/>
  <c r="IPH52" i="7" l="1"/>
  <c r="IPI51" i="7"/>
  <c r="IPI52" i="7" l="1"/>
  <c r="IPJ51" i="7"/>
  <c r="IPJ52" i="7" l="1"/>
  <c r="IPK51" i="7"/>
  <c r="IPK52" i="7" l="1"/>
  <c r="IPL51" i="7"/>
  <c r="IPL52" i="7" l="1"/>
  <c r="IPM51" i="7"/>
  <c r="IPM52" i="7" l="1"/>
  <c r="IPN51" i="7"/>
  <c r="IPN52" i="7" l="1"/>
  <c r="IPO51" i="7"/>
  <c r="IPO52" i="7" l="1"/>
  <c r="IPP51" i="7"/>
  <c r="IPP52" i="7" l="1"/>
  <c r="IPQ51" i="7"/>
  <c r="IPQ52" i="7" l="1"/>
  <c r="IPR51" i="7"/>
  <c r="IPR52" i="7" l="1"/>
  <c r="IPS51" i="7"/>
  <c r="IPS52" i="7" l="1"/>
  <c r="IPT51" i="7"/>
  <c r="IPT52" i="7" l="1"/>
  <c r="IPU51" i="7"/>
  <c r="IPU52" i="7" l="1"/>
  <c r="IPV51" i="7"/>
  <c r="IPV52" i="7" l="1"/>
  <c r="IPW51" i="7"/>
  <c r="IPW52" i="7" l="1"/>
  <c r="IPX51" i="7"/>
  <c r="IPX52" i="7" l="1"/>
  <c r="IPY51" i="7"/>
  <c r="IPY52" i="7" l="1"/>
  <c r="IPZ51" i="7"/>
  <c r="IPZ52" i="7" l="1"/>
  <c r="IQA51" i="7"/>
  <c r="IQA52" i="7" l="1"/>
  <c r="IQB51" i="7"/>
  <c r="IQB52" i="7" l="1"/>
  <c r="IQC51" i="7"/>
  <c r="IQC52" i="7" l="1"/>
  <c r="IQD51" i="7"/>
  <c r="IQD52" i="7" l="1"/>
  <c r="IQE51" i="7"/>
  <c r="IQE52" i="7" l="1"/>
  <c r="IQF51" i="7"/>
  <c r="IQF52" i="7" l="1"/>
  <c r="IQG51" i="7"/>
  <c r="IQG52" i="7" l="1"/>
  <c r="IQH51" i="7"/>
  <c r="IQH52" i="7" l="1"/>
  <c r="IQI51" i="7"/>
  <c r="IQI52" i="7" l="1"/>
  <c r="IQJ51" i="7"/>
  <c r="IQJ52" i="7" l="1"/>
  <c r="IQK51" i="7"/>
  <c r="IQK52" i="7" l="1"/>
  <c r="IQL51" i="7"/>
  <c r="IQL52" i="7" l="1"/>
  <c r="IQM51" i="7"/>
  <c r="IQM52" i="7" l="1"/>
  <c r="IQN51" i="7"/>
  <c r="IQN52" i="7" l="1"/>
  <c r="IQO51" i="7"/>
  <c r="IQO52" i="7" l="1"/>
  <c r="IQP51" i="7"/>
  <c r="IQP52" i="7" l="1"/>
  <c r="IQQ51" i="7"/>
  <c r="IQQ52" i="7" l="1"/>
  <c r="IQR51" i="7"/>
  <c r="IQR52" i="7" l="1"/>
  <c r="IQS51" i="7"/>
  <c r="IQS52" i="7" l="1"/>
  <c r="IQT51" i="7"/>
  <c r="IQT52" i="7" l="1"/>
  <c r="IQU51" i="7"/>
  <c r="IQU52" i="7" l="1"/>
  <c r="IQV51" i="7"/>
  <c r="IQV52" i="7" l="1"/>
  <c r="IQW51" i="7"/>
  <c r="IQW52" i="7" l="1"/>
  <c r="IQX51" i="7"/>
  <c r="IQX52" i="7" l="1"/>
  <c r="IQY51" i="7"/>
  <c r="IQY52" i="7" l="1"/>
  <c r="IQZ51" i="7"/>
  <c r="IQZ52" i="7" l="1"/>
  <c r="IRA51" i="7"/>
  <c r="IRA52" i="7" l="1"/>
  <c r="IRB51" i="7"/>
  <c r="IRB52" i="7" l="1"/>
  <c r="IRC51" i="7"/>
  <c r="IRC52" i="7" l="1"/>
  <c r="IRD51" i="7"/>
  <c r="IRD52" i="7" l="1"/>
  <c r="IRE51" i="7"/>
  <c r="IRE52" i="7" l="1"/>
  <c r="IRF51" i="7"/>
  <c r="IRF52" i="7" l="1"/>
  <c r="IRG51" i="7"/>
  <c r="IRG52" i="7" l="1"/>
  <c r="IRH51" i="7"/>
  <c r="IRH52" i="7" l="1"/>
  <c r="IRI51" i="7"/>
  <c r="IRI52" i="7" l="1"/>
  <c r="IRJ51" i="7"/>
  <c r="IRJ52" i="7" l="1"/>
  <c r="IRK51" i="7"/>
  <c r="IRK52" i="7" l="1"/>
  <c r="IRL51" i="7"/>
  <c r="IRL52" i="7" l="1"/>
  <c r="IRM51" i="7"/>
  <c r="IRM52" i="7" l="1"/>
  <c r="IRN51" i="7"/>
  <c r="IRN52" i="7" l="1"/>
  <c r="IRO51" i="7"/>
  <c r="IRO52" i="7" l="1"/>
  <c r="IRP51" i="7"/>
  <c r="IRP52" i="7" l="1"/>
  <c r="IRQ51" i="7"/>
  <c r="IRQ52" i="7" l="1"/>
  <c r="IRR51" i="7"/>
  <c r="IRR52" i="7" l="1"/>
  <c r="IRS51" i="7"/>
  <c r="IRS52" i="7" l="1"/>
  <c r="IRT51" i="7"/>
  <c r="IRT52" i="7" l="1"/>
  <c r="IRU51" i="7"/>
  <c r="IRU52" i="7" l="1"/>
  <c r="IRV51" i="7"/>
  <c r="IRV52" i="7" l="1"/>
  <c r="IRW51" i="7"/>
  <c r="IRW52" i="7" l="1"/>
  <c r="IRX51" i="7"/>
  <c r="IRX52" i="7" l="1"/>
  <c r="IRY51" i="7"/>
  <c r="IRY52" i="7" l="1"/>
  <c r="IRZ51" i="7"/>
  <c r="IRZ52" i="7" l="1"/>
  <c r="ISA51" i="7"/>
  <c r="ISA52" i="7" l="1"/>
  <c r="ISB51" i="7"/>
  <c r="ISB52" i="7" l="1"/>
  <c r="ISC51" i="7"/>
  <c r="ISC52" i="7" l="1"/>
  <c r="ISD51" i="7"/>
  <c r="ISD52" i="7" l="1"/>
  <c r="ISE51" i="7"/>
  <c r="ISE52" i="7" l="1"/>
  <c r="ISF51" i="7"/>
  <c r="ISF52" i="7" l="1"/>
  <c r="ISG51" i="7"/>
  <c r="ISG52" i="7" l="1"/>
  <c r="ISH51" i="7"/>
  <c r="ISH52" i="7" l="1"/>
  <c r="ISI51" i="7"/>
  <c r="ISI52" i="7" l="1"/>
  <c r="ISJ51" i="7"/>
  <c r="ISJ52" i="7" l="1"/>
  <c r="ISK51" i="7"/>
  <c r="ISK52" i="7" l="1"/>
  <c r="ISL51" i="7"/>
  <c r="ISL52" i="7" l="1"/>
  <c r="ISM51" i="7"/>
  <c r="ISM52" i="7" l="1"/>
  <c r="ISN51" i="7"/>
  <c r="ISN52" i="7" l="1"/>
  <c r="ISO51" i="7"/>
  <c r="ISO52" i="7" l="1"/>
  <c r="ISP51" i="7"/>
  <c r="ISP52" i="7" l="1"/>
  <c r="ISQ51" i="7"/>
  <c r="ISQ52" i="7" l="1"/>
  <c r="ISR51" i="7"/>
  <c r="ISR52" i="7" l="1"/>
  <c r="ISS51" i="7"/>
  <c r="ISS52" i="7" l="1"/>
  <c r="IST51" i="7"/>
  <c r="IST52" i="7" l="1"/>
  <c r="ISU51" i="7"/>
  <c r="ISU52" i="7" l="1"/>
  <c r="ISV51" i="7"/>
  <c r="ISV52" i="7" l="1"/>
  <c r="ISW51" i="7"/>
  <c r="ISW52" i="7" l="1"/>
  <c r="ISX51" i="7"/>
  <c r="ISX52" i="7" l="1"/>
  <c r="ISY51" i="7"/>
  <c r="ISY52" i="7" l="1"/>
  <c r="ISZ51" i="7"/>
  <c r="ISZ52" i="7" l="1"/>
  <c r="ITA51" i="7"/>
  <c r="ITA52" i="7" l="1"/>
  <c r="ITB51" i="7"/>
  <c r="ITB52" i="7" l="1"/>
  <c r="ITC51" i="7"/>
  <c r="ITC52" i="7" l="1"/>
  <c r="ITD51" i="7"/>
  <c r="ITD52" i="7" l="1"/>
  <c r="ITE51" i="7"/>
  <c r="ITE52" i="7" l="1"/>
  <c r="ITF51" i="7"/>
  <c r="ITF52" i="7" l="1"/>
  <c r="ITG51" i="7"/>
  <c r="ITG52" i="7" l="1"/>
  <c r="ITH51" i="7"/>
  <c r="ITH52" i="7" l="1"/>
  <c r="ITI51" i="7"/>
  <c r="ITI52" i="7" l="1"/>
  <c r="ITJ51" i="7"/>
  <c r="ITJ52" i="7" l="1"/>
  <c r="ITK51" i="7"/>
  <c r="ITK52" i="7" l="1"/>
  <c r="ITL51" i="7"/>
  <c r="ITL52" i="7" l="1"/>
  <c r="ITM51" i="7"/>
  <c r="ITM52" i="7" l="1"/>
  <c r="ITN51" i="7"/>
  <c r="ITN52" i="7" l="1"/>
  <c r="ITO51" i="7"/>
  <c r="ITO52" i="7" l="1"/>
  <c r="ITP51" i="7"/>
  <c r="ITP52" i="7" l="1"/>
  <c r="ITQ51" i="7"/>
  <c r="ITQ52" i="7" l="1"/>
  <c r="ITR51" i="7"/>
  <c r="ITR52" i="7" l="1"/>
  <c r="ITS51" i="7"/>
  <c r="ITS52" i="7" l="1"/>
  <c r="ITT51" i="7"/>
  <c r="ITT52" i="7" l="1"/>
  <c r="ITU51" i="7"/>
  <c r="ITU52" i="7" l="1"/>
  <c r="ITV51" i="7"/>
  <c r="ITV52" i="7" l="1"/>
  <c r="ITW51" i="7"/>
  <c r="ITW52" i="7" l="1"/>
  <c r="ITX51" i="7"/>
  <c r="ITX52" i="7" l="1"/>
  <c r="ITY51" i="7"/>
  <c r="ITY52" i="7" l="1"/>
  <c r="ITZ51" i="7"/>
  <c r="ITZ52" i="7" l="1"/>
  <c r="IUA51" i="7"/>
  <c r="IUA52" i="7" l="1"/>
  <c r="IUB51" i="7"/>
  <c r="IUB52" i="7" l="1"/>
  <c r="IUC51" i="7"/>
  <c r="IUC52" i="7" l="1"/>
  <c r="IUD51" i="7"/>
  <c r="IUD52" i="7" l="1"/>
  <c r="IUE51" i="7"/>
  <c r="IUE52" i="7" l="1"/>
  <c r="IUF51" i="7"/>
  <c r="IUF52" i="7" l="1"/>
  <c r="IUG51" i="7"/>
  <c r="IUG52" i="7" l="1"/>
  <c r="IUH51" i="7"/>
  <c r="IUH52" i="7" l="1"/>
  <c r="IUI51" i="7"/>
  <c r="IUI52" i="7" l="1"/>
  <c r="IUJ51" i="7"/>
  <c r="IUJ52" i="7" l="1"/>
  <c r="IUK51" i="7"/>
  <c r="IUK52" i="7" l="1"/>
  <c r="IUL51" i="7"/>
  <c r="IUL52" i="7" l="1"/>
  <c r="IUM51" i="7"/>
  <c r="IUM52" i="7" l="1"/>
  <c r="IUN51" i="7"/>
  <c r="IUN52" i="7" l="1"/>
  <c r="IUO51" i="7"/>
  <c r="IUO52" i="7" l="1"/>
  <c r="IUP51" i="7"/>
  <c r="IUP52" i="7" l="1"/>
  <c r="IUQ51" i="7"/>
  <c r="IUQ52" i="7" l="1"/>
  <c r="IUR51" i="7"/>
  <c r="IUR52" i="7" l="1"/>
  <c r="IUS51" i="7"/>
  <c r="IUS52" i="7" l="1"/>
  <c r="IUT51" i="7"/>
  <c r="IUT52" i="7" l="1"/>
  <c r="IUU51" i="7"/>
  <c r="IUU52" i="7" l="1"/>
  <c r="IUV51" i="7"/>
  <c r="IUV52" i="7" l="1"/>
  <c r="IUW51" i="7"/>
  <c r="IUW52" i="7" l="1"/>
  <c r="IUX51" i="7"/>
  <c r="IUX52" i="7" l="1"/>
  <c r="IUY51" i="7"/>
  <c r="IUY52" i="7" l="1"/>
  <c r="IUZ51" i="7"/>
  <c r="IUZ52" i="7" l="1"/>
  <c r="IVA51" i="7"/>
  <c r="IVA52" i="7" l="1"/>
  <c r="IVB51" i="7"/>
  <c r="IVB52" i="7" l="1"/>
  <c r="IVC51" i="7"/>
  <c r="IVC52" i="7" l="1"/>
  <c r="IVD51" i="7"/>
  <c r="IVD52" i="7" l="1"/>
  <c r="IVE51" i="7"/>
  <c r="IVE52" i="7" l="1"/>
  <c r="IVF51" i="7"/>
  <c r="IVF52" i="7" l="1"/>
  <c r="IVG51" i="7"/>
  <c r="IVG52" i="7" l="1"/>
  <c r="IVH51" i="7"/>
  <c r="IVH52" i="7" l="1"/>
  <c r="IVI51" i="7"/>
  <c r="IVI52" i="7" l="1"/>
  <c r="IVJ51" i="7"/>
  <c r="IVJ52" i="7" l="1"/>
  <c r="IVK51" i="7"/>
  <c r="IVK52" i="7" l="1"/>
  <c r="IVL51" i="7"/>
  <c r="IVL52" i="7" l="1"/>
  <c r="IVM51" i="7"/>
  <c r="IVM52" i="7" l="1"/>
  <c r="IVN51" i="7"/>
  <c r="IVN52" i="7" l="1"/>
  <c r="IVO51" i="7"/>
  <c r="IVO52" i="7" l="1"/>
  <c r="IVP51" i="7"/>
  <c r="IVP52" i="7" l="1"/>
  <c r="IVQ51" i="7"/>
  <c r="IVQ52" i="7" l="1"/>
  <c r="IVR51" i="7"/>
  <c r="IVR52" i="7" l="1"/>
  <c r="IVS51" i="7"/>
  <c r="IVS52" i="7" l="1"/>
  <c r="IVT51" i="7"/>
  <c r="IVT52" i="7" l="1"/>
  <c r="IVU51" i="7"/>
  <c r="IVU52" i="7" l="1"/>
  <c r="IVV51" i="7"/>
  <c r="IVV52" i="7" l="1"/>
  <c r="IVW51" i="7"/>
  <c r="IVW52" i="7" l="1"/>
  <c r="IVX51" i="7"/>
  <c r="IVX52" i="7" l="1"/>
  <c r="IVY51" i="7"/>
  <c r="IVY52" i="7" l="1"/>
  <c r="IVZ51" i="7"/>
  <c r="IVZ52" i="7" l="1"/>
  <c r="IWA51" i="7"/>
  <c r="IWA52" i="7" l="1"/>
  <c r="IWB51" i="7"/>
  <c r="IWB52" i="7" l="1"/>
  <c r="IWC51" i="7"/>
  <c r="IWC52" i="7" l="1"/>
  <c r="IWD51" i="7"/>
  <c r="IWD52" i="7" l="1"/>
  <c r="IWE51" i="7"/>
  <c r="IWE52" i="7" l="1"/>
  <c r="IWF51" i="7"/>
  <c r="IWF52" i="7" l="1"/>
  <c r="IWG51" i="7"/>
  <c r="IWG52" i="7" l="1"/>
  <c r="IWH51" i="7"/>
  <c r="IWH52" i="7" l="1"/>
  <c r="IWI51" i="7"/>
  <c r="IWI52" i="7" l="1"/>
  <c r="IWJ51" i="7"/>
  <c r="IWJ52" i="7" l="1"/>
  <c r="IWK51" i="7"/>
  <c r="IWK52" i="7" l="1"/>
  <c r="IWL51" i="7"/>
  <c r="IWL52" i="7" l="1"/>
  <c r="IWM51" i="7"/>
  <c r="IWM52" i="7" l="1"/>
  <c r="IWN51" i="7"/>
  <c r="IWN52" i="7" l="1"/>
  <c r="IWO51" i="7"/>
  <c r="IWO52" i="7" l="1"/>
  <c r="IWP51" i="7"/>
  <c r="IWP52" i="7" l="1"/>
  <c r="IWQ51" i="7"/>
  <c r="IWQ52" i="7" l="1"/>
  <c r="IWR51" i="7"/>
  <c r="IWR52" i="7" l="1"/>
  <c r="IWS51" i="7"/>
  <c r="IWS52" i="7" l="1"/>
  <c r="IWT51" i="7"/>
  <c r="IWT52" i="7" l="1"/>
  <c r="IWU51" i="7"/>
  <c r="IWU52" i="7" l="1"/>
  <c r="IWV51" i="7"/>
  <c r="IWV52" i="7" l="1"/>
  <c r="IWW51" i="7"/>
  <c r="IWW52" i="7" l="1"/>
  <c r="IWX51" i="7"/>
  <c r="IWX52" i="7" l="1"/>
  <c r="IWY51" i="7"/>
  <c r="IWY52" i="7" l="1"/>
  <c r="IWZ51" i="7"/>
  <c r="IWZ52" i="7" l="1"/>
  <c r="IXA51" i="7"/>
  <c r="IXA52" i="7" l="1"/>
  <c r="IXB51" i="7"/>
  <c r="IXB52" i="7" l="1"/>
  <c r="IXC51" i="7"/>
  <c r="IXC52" i="7" l="1"/>
  <c r="IXD51" i="7"/>
  <c r="IXD52" i="7" l="1"/>
  <c r="IXE51" i="7"/>
  <c r="IXE52" i="7" l="1"/>
  <c r="IXF51" i="7"/>
  <c r="IXF52" i="7" l="1"/>
  <c r="IXG51" i="7"/>
  <c r="IXG52" i="7" l="1"/>
  <c r="IXH51" i="7"/>
  <c r="IXH52" i="7" l="1"/>
  <c r="IXI51" i="7"/>
  <c r="IXI52" i="7" l="1"/>
  <c r="IXJ51" i="7"/>
  <c r="IXJ52" i="7" l="1"/>
  <c r="IXK51" i="7"/>
  <c r="IXK52" i="7" l="1"/>
  <c r="IXL51" i="7"/>
  <c r="IXL52" i="7" l="1"/>
  <c r="IXM51" i="7"/>
  <c r="IXM52" i="7" l="1"/>
  <c r="IXN51" i="7"/>
  <c r="IXN52" i="7" l="1"/>
  <c r="IXO51" i="7"/>
  <c r="IXO52" i="7" l="1"/>
  <c r="IXP51" i="7"/>
  <c r="IXP52" i="7" l="1"/>
  <c r="IXQ51" i="7"/>
  <c r="IXQ52" i="7" l="1"/>
  <c r="IXR51" i="7"/>
  <c r="IXR52" i="7" l="1"/>
  <c r="IXS51" i="7"/>
  <c r="IXS52" i="7" l="1"/>
  <c r="IXT51" i="7"/>
  <c r="IXT52" i="7" l="1"/>
  <c r="IXU51" i="7"/>
  <c r="IXU52" i="7" l="1"/>
  <c r="IXV51" i="7"/>
  <c r="IXV52" i="7" l="1"/>
  <c r="IXW51" i="7"/>
  <c r="IXW52" i="7" l="1"/>
  <c r="IXX51" i="7"/>
  <c r="IXX52" i="7" l="1"/>
  <c r="IXY51" i="7"/>
  <c r="IXY52" i="7" l="1"/>
  <c r="IXZ51" i="7"/>
  <c r="IXZ52" i="7" l="1"/>
  <c r="IYA51" i="7"/>
  <c r="IYA52" i="7" l="1"/>
  <c r="IYB51" i="7"/>
  <c r="IYB52" i="7" l="1"/>
  <c r="IYC51" i="7"/>
  <c r="IYC52" i="7" l="1"/>
  <c r="IYD51" i="7"/>
  <c r="IYD52" i="7" l="1"/>
  <c r="IYE51" i="7"/>
  <c r="IYE52" i="7" l="1"/>
  <c r="IYF51" i="7"/>
  <c r="IYF52" i="7" l="1"/>
  <c r="IYG51" i="7"/>
  <c r="IYG52" i="7" l="1"/>
  <c r="IYH51" i="7"/>
  <c r="IYH52" i="7" l="1"/>
  <c r="IYI51" i="7"/>
  <c r="IYI52" i="7" l="1"/>
  <c r="IYJ51" i="7"/>
  <c r="IYJ52" i="7" l="1"/>
  <c r="IYK51" i="7"/>
  <c r="IYK52" i="7" l="1"/>
  <c r="IYL51" i="7"/>
  <c r="IYL52" i="7" l="1"/>
  <c r="IYM51" i="7"/>
  <c r="IYM52" i="7" l="1"/>
  <c r="IYN51" i="7"/>
  <c r="IYN52" i="7" l="1"/>
  <c r="IYO51" i="7"/>
  <c r="IYO52" i="7" l="1"/>
  <c r="IYP51" i="7"/>
  <c r="IYP52" i="7" l="1"/>
  <c r="IYQ51" i="7"/>
  <c r="IYQ52" i="7" l="1"/>
  <c r="IYR51" i="7"/>
  <c r="IYR52" i="7" l="1"/>
  <c r="IYS51" i="7"/>
  <c r="IYS52" i="7" l="1"/>
  <c r="IYT51" i="7"/>
  <c r="IYT52" i="7" l="1"/>
  <c r="IYU51" i="7"/>
  <c r="IYU52" i="7" l="1"/>
  <c r="IYV51" i="7"/>
  <c r="IYV52" i="7" l="1"/>
  <c r="IYW51" i="7"/>
  <c r="IYW52" i="7" l="1"/>
  <c r="IYX51" i="7"/>
  <c r="IYX52" i="7" l="1"/>
  <c r="IYY51" i="7"/>
  <c r="IYY52" i="7" l="1"/>
  <c r="IYZ51" i="7"/>
  <c r="IYZ52" i="7" l="1"/>
  <c r="IZA51" i="7"/>
  <c r="IZA52" i="7" l="1"/>
  <c r="IZB51" i="7"/>
  <c r="IZB52" i="7" l="1"/>
  <c r="IZC51" i="7"/>
  <c r="IZC52" i="7" l="1"/>
  <c r="IZD51" i="7"/>
  <c r="IZD52" i="7" l="1"/>
  <c r="IZE51" i="7"/>
  <c r="IZE52" i="7" l="1"/>
  <c r="IZF51" i="7"/>
  <c r="IZF52" i="7" l="1"/>
  <c r="IZG51" i="7"/>
  <c r="IZG52" i="7" l="1"/>
  <c r="IZH51" i="7"/>
  <c r="IZH52" i="7" l="1"/>
  <c r="IZI51" i="7"/>
  <c r="IZI52" i="7" l="1"/>
  <c r="IZJ51" i="7"/>
  <c r="IZJ52" i="7" l="1"/>
  <c r="IZK51" i="7"/>
  <c r="IZK52" i="7" l="1"/>
  <c r="IZL51" i="7"/>
  <c r="IZL52" i="7" l="1"/>
  <c r="IZM51" i="7"/>
  <c r="IZM52" i="7" l="1"/>
  <c r="IZN51" i="7"/>
  <c r="IZN52" i="7" l="1"/>
  <c r="IZO51" i="7"/>
  <c r="IZO52" i="7" l="1"/>
  <c r="IZP51" i="7"/>
  <c r="IZP52" i="7" l="1"/>
  <c r="IZQ51" i="7"/>
  <c r="IZQ52" i="7" l="1"/>
  <c r="IZR51" i="7"/>
  <c r="IZR52" i="7" l="1"/>
  <c r="IZS51" i="7"/>
  <c r="IZS52" i="7" l="1"/>
  <c r="IZT51" i="7"/>
  <c r="IZT52" i="7" l="1"/>
  <c r="IZU51" i="7"/>
  <c r="IZU52" i="7" l="1"/>
  <c r="IZV51" i="7"/>
  <c r="IZV52" i="7" l="1"/>
  <c r="IZW51" i="7"/>
  <c r="IZW52" i="7" l="1"/>
  <c r="IZX51" i="7"/>
  <c r="IZX52" i="7" l="1"/>
  <c r="IZY51" i="7"/>
  <c r="IZY52" i="7" l="1"/>
  <c r="IZZ51" i="7"/>
  <c r="IZZ52" i="7" l="1"/>
  <c r="JAA51" i="7"/>
  <c r="JAA52" i="7" l="1"/>
  <c r="JAB51" i="7"/>
  <c r="JAB52" i="7" l="1"/>
  <c r="JAC51" i="7"/>
  <c r="JAC52" i="7" l="1"/>
  <c r="JAD51" i="7"/>
  <c r="JAD52" i="7" l="1"/>
  <c r="JAE51" i="7"/>
  <c r="JAE52" i="7" l="1"/>
  <c r="JAF51" i="7"/>
  <c r="JAF52" i="7" l="1"/>
  <c r="JAG51" i="7"/>
  <c r="JAG52" i="7" l="1"/>
  <c r="JAH51" i="7"/>
  <c r="JAH52" i="7" l="1"/>
  <c r="JAI51" i="7"/>
  <c r="JAI52" i="7" l="1"/>
  <c r="JAJ51" i="7"/>
  <c r="JAJ52" i="7" l="1"/>
  <c r="JAK51" i="7"/>
  <c r="JAK52" i="7" l="1"/>
  <c r="JAL51" i="7"/>
  <c r="JAL52" i="7" l="1"/>
  <c r="JAM51" i="7"/>
  <c r="JAM52" i="7" l="1"/>
  <c r="JAN51" i="7"/>
  <c r="JAN52" i="7" l="1"/>
  <c r="JAO51" i="7"/>
  <c r="JAO52" i="7" l="1"/>
  <c r="JAP51" i="7"/>
  <c r="JAP52" i="7" l="1"/>
  <c r="JAQ51" i="7"/>
  <c r="JAQ52" i="7" l="1"/>
  <c r="JAR51" i="7"/>
  <c r="JAR52" i="7" l="1"/>
  <c r="JAS51" i="7"/>
  <c r="JAS52" i="7" l="1"/>
  <c r="JAT51" i="7"/>
  <c r="JAT52" i="7" l="1"/>
  <c r="JAU51" i="7"/>
  <c r="JAU52" i="7" l="1"/>
  <c r="JAV51" i="7"/>
  <c r="JAV52" i="7" l="1"/>
  <c r="JAW51" i="7"/>
  <c r="JAW52" i="7" l="1"/>
  <c r="JAX51" i="7"/>
  <c r="JAX52" i="7" l="1"/>
  <c r="JAY51" i="7"/>
  <c r="JAY52" i="7" l="1"/>
  <c r="JAZ51" i="7"/>
  <c r="JAZ52" i="7" l="1"/>
  <c r="JBA51" i="7"/>
  <c r="JBA52" i="7" l="1"/>
  <c r="JBB51" i="7"/>
  <c r="JBB52" i="7" l="1"/>
  <c r="JBC51" i="7"/>
  <c r="JBC52" i="7" l="1"/>
  <c r="JBD51" i="7"/>
  <c r="JBD52" i="7" l="1"/>
  <c r="JBE51" i="7"/>
  <c r="JBE52" i="7" l="1"/>
  <c r="JBF51" i="7"/>
  <c r="JBF52" i="7" l="1"/>
  <c r="JBG51" i="7"/>
  <c r="JBG52" i="7" l="1"/>
  <c r="JBH51" i="7"/>
  <c r="JBH52" i="7" l="1"/>
  <c r="JBI51" i="7"/>
  <c r="JBI52" i="7" l="1"/>
  <c r="JBJ51" i="7"/>
  <c r="JBJ52" i="7" l="1"/>
  <c r="JBK51" i="7"/>
  <c r="JBK52" i="7" l="1"/>
  <c r="JBL51" i="7"/>
  <c r="JBL52" i="7" l="1"/>
  <c r="JBM51" i="7"/>
  <c r="JBM52" i="7" l="1"/>
  <c r="JBN51" i="7"/>
  <c r="JBN52" i="7" l="1"/>
  <c r="JBO51" i="7"/>
  <c r="JBO52" i="7" l="1"/>
  <c r="JBP51" i="7"/>
  <c r="JBP52" i="7" l="1"/>
  <c r="JBQ51" i="7"/>
  <c r="JBQ52" i="7" l="1"/>
  <c r="JBR51" i="7"/>
  <c r="JBR52" i="7" l="1"/>
  <c r="JBS51" i="7"/>
  <c r="JBS52" i="7" l="1"/>
  <c r="JBT51" i="7"/>
  <c r="JBT52" i="7" l="1"/>
  <c r="JBU51" i="7"/>
  <c r="JBU52" i="7" l="1"/>
  <c r="JBV51" i="7"/>
  <c r="JBV52" i="7" l="1"/>
  <c r="JBW51" i="7"/>
  <c r="JBW52" i="7" l="1"/>
  <c r="JBX51" i="7"/>
  <c r="JBX52" i="7" l="1"/>
  <c r="JBY51" i="7"/>
  <c r="JBY52" i="7" l="1"/>
  <c r="JBZ51" i="7"/>
  <c r="JBZ52" i="7" l="1"/>
  <c r="JCA51" i="7"/>
  <c r="JCA52" i="7" l="1"/>
  <c r="JCB51" i="7"/>
  <c r="JCB52" i="7" l="1"/>
  <c r="JCC51" i="7"/>
  <c r="JCC52" i="7" l="1"/>
  <c r="JCD51" i="7"/>
  <c r="JCD52" i="7" l="1"/>
  <c r="JCE51" i="7"/>
  <c r="JCE52" i="7" l="1"/>
  <c r="JCF51" i="7"/>
  <c r="JCF52" i="7" l="1"/>
  <c r="JCG51" i="7"/>
  <c r="JCG52" i="7" l="1"/>
  <c r="JCH51" i="7"/>
  <c r="JCH52" i="7" l="1"/>
  <c r="JCI51" i="7"/>
  <c r="JCI52" i="7" l="1"/>
  <c r="JCJ51" i="7"/>
  <c r="JCJ52" i="7" l="1"/>
  <c r="JCK51" i="7"/>
  <c r="JCK52" i="7" l="1"/>
  <c r="JCL51" i="7"/>
  <c r="JCL52" i="7" l="1"/>
  <c r="JCM51" i="7"/>
  <c r="JCM52" i="7" l="1"/>
  <c r="JCN51" i="7"/>
  <c r="JCN52" i="7" l="1"/>
  <c r="JCO51" i="7"/>
  <c r="JCO52" i="7" l="1"/>
  <c r="JCP51" i="7"/>
  <c r="JCP52" i="7" l="1"/>
  <c r="JCQ51" i="7"/>
  <c r="JCQ52" i="7" l="1"/>
  <c r="JCR51" i="7"/>
  <c r="JCR52" i="7" l="1"/>
  <c r="JCS51" i="7"/>
  <c r="JCS52" i="7" l="1"/>
  <c r="JCT51" i="7"/>
  <c r="JCT52" i="7" l="1"/>
  <c r="JCU51" i="7"/>
  <c r="JCU52" i="7" l="1"/>
  <c r="JCV51" i="7"/>
  <c r="JCV52" i="7" l="1"/>
  <c r="JCW51" i="7"/>
  <c r="JCW52" i="7" l="1"/>
  <c r="JCX51" i="7"/>
  <c r="JCX52" i="7" l="1"/>
  <c r="JCY51" i="7"/>
  <c r="JCY52" i="7" l="1"/>
  <c r="JCZ51" i="7"/>
  <c r="JCZ52" i="7" l="1"/>
  <c r="JDA51" i="7"/>
  <c r="JDA52" i="7" l="1"/>
  <c r="JDB51" i="7"/>
  <c r="JDB52" i="7" l="1"/>
  <c r="JDC51" i="7"/>
  <c r="JDC52" i="7" l="1"/>
  <c r="JDD51" i="7"/>
  <c r="JDD52" i="7" l="1"/>
  <c r="JDE51" i="7"/>
  <c r="JDE52" i="7" l="1"/>
  <c r="JDF51" i="7"/>
  <c r="JDF52" i="7" l="1"/>
  <c r="JDG51" i="7"/>
  <c r="JDG52" i="7" l="1"/>
  <c r="JDH51" i="7"/>
  <c r="JDH52" i="7" l="1"/>
  <c r="JDI51" i="7"/>
  <c r="JDI52" i="7" l="1"/>
  <c r="JDJ51" i="7"/>
  <c r="JDJ52" i="7" l="1"/>
  <c r="JDK51" i="7"/>
  <c r="JDK52" i="7" l="1"/>
  <c r="JDL51" i="7"/>
  <c r="JDL52" i="7" l="1"/>
  <c r="JDM51" i="7"/>
  <c r="JDM52" i="7" l="1"/>
  <c r="JDN51" i="7"/>
  <c r="JDN52" i="7" l="1"/>
  <c r="JDO51" i="7"/>
  <c r="JDO52" i="7" l="1"/>
  <c r="JDP51" i="7"/>
  <c r="JDP52" i="7" l="1"/>
  <c r="JDQ51" i="7"/>
  <c r="JDQ52" i="7" l="1"/>
  <c r="JDR51" i="7"/>
  <c r="JDR52" i="7" l="1"/>
  <c r="JDS51" i="7"/>
  <c r="JDS52" i="7" l="1"/>
  <c r="JDT51" i="7"/>
  <c r="JDT52" i="7" l="1"/>
  <c r="JDU51" i="7"/>
  <c r="JDU52" i="7" l="1"/>
  <c r="JDV51" i="7"/>
  <c r="JDV52" i="7" l="1"/>
  <c r="JDW51" i="7"/>
  <c r="JDW52" i="7" l="1"/>
  <c r="JDX51" i="7"/>
  <c r="JDX52" i="7" l="1"/>
  <c r="JDY51" i="7"/>
  <c r="JDY52" i="7" l="1"/>
  <c r="JDZ51" i="7"/>
  <c r="JDZ52" i="7" l="1"/>
  <c r="JEA51" i="7"/>
  <c r="JEA52" i="7" l="1"/>
  <c r="JEB51" i="7"/>
  <c r="JEB52" i="7" l="1"/>
  <c r="JEC51" i="7"/>
  <c r="JEC52" i="7" l="1"/>
  <c r="JED51" i="7"/>
  <c r="JED52" i="7" l="1"/>
  <c r="JEE51" i="7"/>
  <c r="JEE52" i="7" l="1"/>
  <c r="JEF51" i="7"/>
  <c r="JEF52" i="7" l="1"/>
  <c r="JEG51" i="7"/>
  <c r="JEG52" i="7" l="1"/>
  <c r="JEH51" i="7"/>
  <c r="JEH52" i="7" l="1"/>
  <c r="JEI51" i="7"/>
  <c r="JEI52" i="7" l="1"/>
  <c r="JEJ51" i="7"/>
  <c r="JEJ52" i="7" l="1"/>
  <c r="JEK51" i="7"/>
  <c r="JEK52" i="7" l="1"/>
  <c r="JEL51" i="7"/>
  <c r="JEL52" i="7" l="1"/>
  <c r="JEM51" i="7"/>
  <c r="JEM52" i="7" l="1"/>
  <c r="JEN51" i="7"/>
  <c r="JEN52" i="7" l="1"/>
  <c r="JEO51" i="7"/>
  <c r="JEO52" i="7" l="1"/>
  <c r="JEP51" i="7"/>
  <c r="JEP52" i="7" l="1"/>
  <c r="JEQ51" i="7"/>
  <c r="JEQ52" i="7" l="1"/>
  <c r="JER51" i="7"/>
  <c r="JER52" i="7" l="1"/>
  <c r="JES51" i="7"/>
  <c r="JES52" i="7" l="1"/>
  <c r="JET51" i="7"/>
  <c r="JET52" i="7" l="1"/>
  <c r="JEU51" i="7"/>
  <c r="JEU52" i="7" l="1"/>
  <c r="JEV51" i="7"/>
  <c r="JEV52" i="7" l="1"/>
  <c r="JEW51" i="7"/>
  <c r="JEW52" i="7" l="1"/>
  <c r="JEX51" i="7"/>
  <c r="JEX52" i="7" l="1"/>
  <c r="JEY51" i="7"/>
  <c r="JEY52" i="7" l="1"/>
  <c r="JEZ51" i="7"/>
  <c r="JEZ52" i="7" l="1"/>
  <c r="JFA51" i="7"/>
  <c r="JFA52" i="7" l="1"/>
  <c r="JFB51" i="7"/>
  <c r="JFB52" i="7" l="1"/>
  <c r="JFC51" i="7"/>
  <c r="JFC52" i="7" l="1"/>
  <c r="JFD51" i="7"/>
  <c r="JFD52" i="7" l="1"/>
  <c r="JFE51" i="7"/>
  <c r="JFE52" i="7" l="1"/>
  <c r="JFF51" i="7"/>
  <c r="JFF52" i="7" l="1"/>
  <c r="JFG51" i="7"/>
  <c r="JFG52" i="7" l="1"/>
  <c r="JFH51" i="7"/>
  <c r="JFH52" i="7" l="1"/>
  <c r="JFI51" i="7"/>
  <c r="JFI52" i="7" l="1"/>
  <c r="JFJ51" i="7"/>
  <c r="JFJ52" i="7" l="1"/>
  <c r="JFK51" i="7"/>
  <c r="JFK52" i="7" l="1"/>
  <c r="JFL51" i="7"/>
  <c r="JFL52" i="7" l="1"/>
  <c r="JFM51" i="7"/>
  <c r="JFM52" i="7" l="1"/>
  <c r="JFN51" i="7"/>
  <c r="JFN52" i="7" l="1"/>
  <c r="JFO51" i="7"/>
  <c r="JFO52" i="7" l="1"/>
  <c r="JFP51" i="7"/>
  <c r="JFP52" i="7" l="1"/>
  <c r="JFQ51" i="7"/>
  <c r="JFQ52" i="7" l="1"/>
  <c r="JFR51" i="7"/>
  <c r="JFR52" i="7" l="1"/>
  <c r="JFS51" i="7"/>
  <c r="JFS52" i="7" l="1"/>
  <c r="JFT51" i="7"/>
  <c r="JFT52" i="7" l="1"/>
  <c r="JFU51" i="7"/>
  <c r="JFU52" i="7" l="1"/>
  <c r="JFV51" i="7"/>
  <c r="JFV52" i="7" l="1"/>
  <c r="JFW51" i="7"/>
  <c r="JFW52" i="7" l="1"/>
  <c r="JFX51" i="7"/>
  <c r="JFX52" i="7" l="1"/>
  <c r="JFY51" i="7"/>
  <c r="JFY52" i="7" l="1"/>
  <c r="JFZ51" i="7"/>
  <c r="JFZ52" i="7" l="1"/>
  <c r="JGA51" i="7"/>
  <c r="JGA52" i="7" l="1"/>
  <c r="JGB51" i="7"/>
  <c r="JGB52" i="7" l="1"/>
  <c r="JGC51" i="7"/>
  <c r="JGC52" i="7" l="1"/>
  <c r="JGD51" i="7"/>
  <c r="JGD52" i="7" l="1"/>
  <c r="JGE51" i="7"/>
  <c r="JGE52" i="7" l="1"/>
  <c r="JGF51" i="7"/>
  <c r="JGF52" i="7" l="1"/>
  <c r="JGG51" i="7"/>
  <c r="JGG52" i="7" l="1"/>
  <c r="JGH51" i="7"/>
  <c r="JGH52" i="7" l="1"/>
  <c r="JGI51" i="7"/>
  <c r="JGI52" i="7" l="1"/>
  <c r="JGJ51" i="7"/>
  <c r="JGJ52" i="7" l="1"/>
  <c r="JGK51" i="7"/>
  <c r="JGK52" i="7" l="1"/>
  <c r="JGL51" i="7"/>
  <c r="JGL52" i="7" l="1"/>
  <c r="JGM51" i="7"/>
  <c r="JGM52" i="7" l="1"/>
  <c r="JGN51" i="7"/>
  <c r="JGN52" i="7" l="1"/>
  <c r="JGO51" i="7"/>
  <c r="JGO52" i="7" l="1"/>
  <c r="JGP51" i="7"/>
  <c r="JGP52" i="7" l="1"/>
  <c r="JGQ51" i="7"/>
  <c r="JGQ52" i="7" l="1"/>
  <c r="JGR51" i="7"/>
  <c r="JGR52" i="7" l="1"/>
  <c r="JGS51" i="7"/>
  <c r="JGS52" i="7" l="1"/>
  <c r="JGT51" i="7"/>
  <c r="JGT52" i="7" l="1"/>
  <c r="JGU51" i="7"/>
  <c r="JGU52" i="7" l="1"/>
  <c r="JGV51" i="7"/>
  <c r="JGV52" i="7" l="1"/>
  <c r="JGW51" i="7"/>
  <c r="JGW52" i="7" l="1"/>
  <c r="JGX51" i="7"/>
  <c r="JGX52" i="7" l="1"/>
  <c r="JGY51" i="7"/>
  <c r="JGY52" i="7" l="1"/>
  <c r="JGZ51" i="7"/>
  <c r="JGZ52" i="7" l="1"/>
  <c r="JHA51" i="7"/>
  <c r="JHA52" i="7" l="1"/>
  <c r="JHB51" i="7"/>
  <c r="JHB52" i="7" l="1"/>
  <c r="JHC51" i="7"/>
  <c r="JHC52" i="7" l="1"/>
  <c r="JHD51" i="7"/>
  <c r="JHD52" i="7" l="1"/>
  <c r="JHE51" i="7"/>
  <c r="JHE52" i="7" l="1"/>
  <c r="JHF51" i="7"/>
  <c r="JHF52" i="7" l="1"/>
  <c r="JHG51" i="7"/>
  <c r="JHG52" i="7" l="1"/>
  <c r="JHH51" i="7"/>
  <c r="JHH52" i="7" l="1"/>
  <c r="JHI51" i="7"/>
  <c r="JHI52" i="7" l="1"/>
  <c r="JHJ51" i="7"/>
  <c r="JHJ52" i="7" l="1"/>
  <c r="JHK51" i="7"/>
  <c r="JHK52" i="7" l="1"/>
  <c r="JHL51" i="7"/>
  <c r="JHL52" i="7" l="1"/>
  <c r="JHM51" i="7"/>
  <c r="JHM52" i="7" l="1"/>
  <c r="JHN51" i="7"/>
  <c r="JHN52" i="7" l="1"/>
  <c r="JHO51" i="7"/>
  <c r="JHO52" i="7" l="1"/>
  <c r="JHP51" i="7"/>
  <c r="JHP52" i="7" l="1"/>
  <c r="JHQ51" i="7"/>
  <c r="JHQ52" i="7" l="1"/>
  <c r="JHR51" i="7"/>
  <c r="JHR52" i="7" l="1"/>
  <c r="JHS51" i="7"/>
  <c r="JHS52" i="7" l="1"/>
  <c r="JHT51" i="7"/>
  <c r="JHT52" i="7" l="1"/>
  <c r="JHU51" i="7"/>
  <c r="JHU52" i="7" l="1"/>
  <c r="JHV51" i="7"/>
  <c r="JHV52" i="7" l="1"/>
  <c r="JHW51" i="7"/>
  <c r="JHW52" i="7" l="1"/>
  <c r="JHX51" i="7"/>
  <c r="JHX52" i="7" l="1"/>
  <c r="JHY51" i="7"/>
  <c r="JHY52" i="7" l="1"/>
  <c r="JHZ51" i="7"/>
  <c r="JHZ52" i="7" l="1"/>
  <c r="JIA51" i="7"/>
  <c r="JIA52" i="7" l="1"/>
  <c r="JIB51" i="7"/>
  <c r="JIB52" i="7" l="1"/>
  <c r="JIC51" i="7"/>
  <c r="JIC52" i="7" l="1"/>
  <c r="JID51" i="7"/>
  <c r="JID52" i="7" l="1"/>
  <c r="JIE51" i="7"/>
  <c r="JIE52" i="7" l="1"/>
  <c r="JIF51" i="7"/>
  <c r="JIF52" i="7" l="1"/>
  <c r="JIG51" i="7"/>
  <c r="JIG52" i="7" l="1"/>
  <c r="JIH51" i="7"/>
  <c r="JIH52" i="7" l="1"/>
  <c r="JII51" i="7"/>
  <c r="JII52" i="7" l="1"/>
  <c r="JIJ51" i="7"/>
  <c r="JIJ52" i="7" l="1"/>
  <c r="JIK51" i="7"/>
  <c r="JIK52" i="7" l="1"/>
  <c r="JIL51" i="7"/>
  <c r="JIL52" i="7" l="1"/>
  <c r="JIM51" i="7"/>
  <c r="JIM52" i="7" l="1"/>
  <c r="JIN51" i="7"/>
  <c r="JIN52" i="7" l="1"/>
  <c r="JIO51" i="7"/>
  <c r="JIO52" i="7" l="1"/>
  <c r="JIP51" i="7"/>
  <c r="JIP52" i="7" l="1"/>
  <c r="JIQ51" i="7"/>
  <c r="JIQ52" i="7" l="1"/>
  <c r="JIR51" i="7"/>
  <c r="JIR52" i="7" l="1"/>
  <c r="JIS51" i="7"/>
  <c r="JIS52" i="7" l="1"/>
  <c r="JIT51" i="7"/>
  <c r="JIT52" i="7" l="1"/>
  <c r="JIU51" i="7"/>
  <c r="JIU52" i="7" l="1"/>
  <c r="JIV51" i="7"/>
  <c r="JIV52" i="7" l="1"/>
  <c r="JIW51" i="7"/>
  <c r="JIW52" i="7" l="1"/>
  <c r="JIX51" i="7"/>
  <c r="JIX52" i="7" l="1"/>
  <c r="JIY51" i="7"/>
  <c r="JIY52" i="7" l="1"/>
  <c r="JIZ51" i="7"/>
  <c r="JIZ52" i="7" l="1"/>
  <c r="JJA51" i="7"/>
  <c r="JJA52" i="7" l="1"/>
  <c r="JJB51" i="7"/>
  <c r="JJB52" i="7" l="1"/>
  <c r="JJC51" i="7"/>
  <c r="JJC52" i="7" l="1"/>
  <c r="JJD51" i="7"/>
  <c r="JJD52" i="7" l="1"/>
  <c r="JJE51" i="7"/>
  <c r="JJE52" i="7" l="1"/>
  <c r="JJF51" i="7"/>
  <c r="JJF52" i="7" l="1"/>
  <c r="JJG51" i="7"/>
  <c r="JJG52" i="7" l="1"/>
  <c r="JJH51" i="7"/>
  <c r="JJH52" i="7" l="1"/>
  <c r="JJI51" i="7"/>
  <c r="JJI52" i="7" l="1"/>
  <c r="JJJ51" i="7"/>
  <c r="JJJ52" i="7" l="1"/>
  <c r="JJK51" i="7"/>
  <c r="JJK52" i="7" l="1"/>
  <c r="JJL51" i="7"/>
  <c r="JJL52" i="7" l="1"/>
  <c r="JJM51" i="7"/>
  <c r="JJM52" i="7" l="1"/>
  <c r="JJN51" i="7"/>
  <c r="JJN52" i="7" l="1"/>
  <c r="JJO51" i="7"/>
  <c r="JJO52" i="7" l="1"/>
  <c r="JJP51" i="7"/>
  <c r="JJP52" i="7" l="1"/>
  <c r="JJQ51" i="7"/>
  <c r="JJQ52" i="7" l="1"/>
  <c r="JJR51" i="7"/>
  <c r="JJR52" i="7" l="1"/>
  <c r="JJS51" i="7"/>
  <c r="JJS52" i="7" l="1"/>
  <c r="JJT51" i="7"/>
  <c r="JJT52" i="7" l="1"/>
  <c r="JJU51" i="7"/>
  <c r="JJU52" i="7" l="1"/>
  <c r="JJV51" i="7"/>
  <c r="JJV52" i="7" l="1"/>
  <c r="JJW51" i="7"/>
  <c r="JJW52" i="7" l="1"/>
  <c r="JJX51" i="7"/>
  <c r="JJX52" i="7" l="1"/>
  <c r="JJY51" i="7"/>
  <c r="JJY52" i="7" l="1"/>
  <c r="JJZ51" i="7"/>
  <c r="JJZ52" i="7" l="1"/>
  <c r="JKA51" i="7"/>
  <c r="JKA52" i="7" l="1"/>
  <c r="JKB51" i="7"/>
  <c r="JKB52" i="7" l="1"/>
  <c r="JKC51" i="7"/>
  <c r="JKC52" i="7" l="1"/>
  <c r="JKD51" i="7"/>
  <c r="JKD52" i="7" l="1"/>
  <c r="JKE51" i="7"/>
  <c r="JKE52" i="7" l="1"/>
  <c r="JKF51" i="7"/>
  <c r="JKF52" i="7" l="1"/>
  <c r="JKG51" i="7"/>
  <c r="JKG52" i="7" l="1"/>
  <c r="JKH51" i="7"/>
  <c r="JKH52" i="7" l="1"/>
  <c r="JKI51" i="7"/>
  <c r="JKI52" i="7" l="1"/>
  <c r="JKJ51" i="7"/>
  <c r="JKJ52" i="7" l="1"/>
  <c r="JKK51" i="7"/>
  <c r="JKK52" i="7" l="1"/>
  <c r="JKL51" i="7"/>
  <c r="JKL52" i="7" l="1"/>
  <c r="JKM51" i="7"/>
  <c r="JKM52" i="7" l="1"/>
  <c r="JKN51" i="7"/>
  <c r="JKN52" i="7" l="1"/>
  <c r="JKO51" i="7"/>
  <c r="JKO52" i="7" l="1"/>
  <c r="JKP51" i="7"/>
  <c r="JKP52" i="7" l="1"/>
  <c r="JKQ51" i="7"/>
  <c r="JKQ52" i="7" l="1"/>
  <c r="JKR51" i="7"/>
  <c r="JKR52" i="7" l="1"/>
  <c r="JKS51" i="7"/>
  <c r="JKS52" i="7" l="1"/>
  <c r="JKT51" i="7"/>
  <c r="JKT52" i="7" l="1"/>
  <c r="JKU51" i="7"/>
  <c r="JKU52" i="7" l="1"/>
  <c r="JKV51" i="7"/>
  <c r="JKV52" i="7" l="1"/>
  <c r="JKW51" i="7"/>
  <c r="JKW52" i="7" l="1"/>
  <c r="JKX51" i="7"/>
  <c r="JKX52" i="7" l="1"/>
  <c r="JKY51" i="7"/>
  <c r="JKY52" i="7" l="1"/>
  <c r="JKZ51" i="7"/>
  <c r="JKZ52" i="7" l="1"/>
  <c r="JLA51" i="7"/>
  <c r="JLA52" i="7" l="1"/>
  <c r="JLB51" i="7"/>
  <c r="JLB52" i="7" l="1"/>
  <c r="JLC51" i="7"/>
  <c r="JLC52" i="7" l="1"/>
  <c r="JLD51" i="7"/>
  <c r="JLD52" i="7" l="1"/>
  <c r="JLE51" i="7"/>
  <c r="JLE52" i="7" l="1"/>
  <c r="JLF51" i="7"/>
  <c r="JLF52" i="7" l="1"/>
  <c r="JLG51" i="7"/>
  <c r="JLG52" i="7" l="1"/>
  <c r="JLH51" i="7"/>
  <c r="JLH52" i="7" l="1"/>
  <c r="JLI51" i="7"/>
  <c r="JLI52" i="7" l="1"/>
  <c r="JLJ51" i="7"/>
  <c r="JLJ52" i="7" l="1"/>
  <c r="JLK51" i="7"/>
  <c r="JLK52" i="7" l="1"/>
  <c r="JLL51" i="7"/>
  <c r="JLL52" i="7" l="1"/>
  <c r="JLM51" i="7"/>
  <c r="JLM52" i="7" l="1"/>
  <c r="JLN51" i="7"/>
  <c r="JLN52" i="7" l="1"/>
  <c r="JLO51" i="7"/>
  <c r="JLO52" i="7" l="1"/>
  <c r="JLP51" i="7"/>
  <c r="JLP52" i="7" l="1"/>
  <c r="JLQ51" i="7"/>
  <c r="JLQ52" i="7" l="1"/>
  <c r="JLR51" i="7"/>
  <c r="JLR52" i="7" l="1"/>
  <c r="JLS51" i="7"/>
  <c r="JLS52" i="7" l="1"/>
  <c r="JLT51" i="7"/>
  <c r="JLT52" i="7" l="1"/>
  <c r="JLU51" i="7"/>
  <c r="JLU52" i="7" l="1"/>
  <c r="JLV51" i="7"/>
  <c r="JLV52" i="7" l="1"/>
  <c r="JLW51" i="7"/>
  <c r="JLW52" i="7" l="1"/>
  <c r="JLX51" i="7"/>
  <c r="JLX52" i="7" l="1"/>
  <c r="JLY51" i="7"/>
  <c r="JLY52" i="7" l="1"/>
  <c r="JLZ51" i="7"/>
  <c r="JLZ52" i="7" l="1"/>
  <c r="JMA51" i="7"/>
  <c r="JMA52" i="7" l="1"/>
  <c r="JMB51" i="7"/>
  <c r="JMB52" i="7" l="1"/>
  <c r="JMC51" i="7"/>
  <c r="JMC52" i="7" l="1"/>
  <c r="JMD51" i="7"/>
  <c r="JMD52" i="7" l="1"/>
  <c r="JME51" i="7"/>
  <c r="JME52" i="7" l="1"/>
  <c r="JMF51" i="7"/>
  <c r="JMF52" i="7" l="1"/>
  <c r="JMG51" i="7"/>
  <c r="JMG52" i="7" l="1"/>
  <c r="JMH51" i="7"/>
  <c r="JMH52" i="7" l="1"/>
  <c r="JMI51" i="7"/>
  <c r="JMI52" i="7" l="1"/>
  <c r="JMJ51" i="7"/>
  <c r="JMJ52" i="7" l="1"/>
  <c r="JMK51" i="7"/>
  <c r="JMK52" i="7" l="1"/>
  <c r="JML51" i="7"/>
  <c r="JML52" i="7" l="1"/>
  <c r="JMM51" i="7"/>
  <c r="JMM52" i="7" l="1"/>
  <c r="JMN51" i="7"/>
  <c r="JMN52" i="7" l="1"/>
  <c r="JMO51" i="7"/>
  <c r="JMO52" i="7" l="1"/>
  <c r="JMP51" i="7"/>
  <c r="JMP52" i="7" l="1"/>
  <c r="JMQ51" i="7"/>
  <c r="JMQ52" i="7" l="1"/>
  <c r="JMR51" i="7"/>
  <c r="JMR52" i="7" l="1"/>
  <c r="JMS51" i="7"/>
  <c r="JMS52" i="7" l="1"/>
  <c r="JMT51" i="7"/>
  <c r="JMT52" i="7" l="1"/>
  <c r="JMU51" i="7"/>
  <c r="JMU52" i="7" l="1"/>
  <c r="JMV51" i="7"/>
  <c r="JMV52" i="7" l="1"/>
  <c r="JMW51" i="7"/>
  <c r="JMW52" i="7" l="1"/>
  <c r="JMX51" i="7"/>
  <c r="JMX52" i="7" l="1"/>
  <c r="JMY51" i="7"/>
  <c r="JMY52" i="7" l="1"/>
  <c r="JMZ51" i="7"/>
  <c r="JMZ52" i="7" l="1"/>
  <c r="JNA51" i="7"/>
  <c r="JNA52" i="7" l="1"/>
  <c r="JNB51" i="7"/>
  <c r="JNB52" i="7" l="1"/>
  <c r="JNC51" i="7"/>
  <c r="JNC52" i="7" l="1"/>
  <c r="JND51" i="7"/>
  <c r="JND52" i="7" l="1"/>
  <c r="JNE51" i="7"/>
  <c r="JNE52" i="7" l="1"/>
  <c r="JNF51" i="7"/>
  <c r="JNF52" i="7" l="1"/>
  <c r="JNG51" i="7"/>
  <c r="JNG52" i="7" l="1"/>
  <c r="JNH51" i="7"/>
  <c r="JNH52" i="7" l="1"/>
  <c r="JNI51" i="7"/>
  <c r="JNI52" i="7" l="1"/>
  <c r="JNJ51" i="7"/>
  <c r="JNJ52" i="7" l="1"/>
  <c r="JNK51" i="7"/>
  <c r="JNK52" i="7" l="1"/>
  <c r="JNL51" i="7"/>
  <c r="JNL52" i="7" l="1"/>
  <c r="JNM51" i="7"/>
  <c r="JNM52" i="7" l="1"/>
  <c r="JNN51" i="7"/>
  <c r="JNN52" i="7" l="1"/>
  <c r="JNO51" i="7"/>
  <c r="JNO52" i="7" l="1"/>
  <c r="JNP51" i="7"/>
  <c r="JNP52" i="7" l="1"/>
  <c r="JNQ51" i="7"/>
  <c r="JNQ52" i="7" l="1"/>
  <c r="JNR51" i="7"/>
  <c r="JNR52" i="7" l="1"/>
  <c r="JNS51" i="7"/>
  <c r="JNS52" i="7" l="1"/>
  <c r="JNT51" i="7"/>
  <c r="JNT52" i="7" l="1"/>
  <c r="JNU51" i="7"/>
  <c r="JNU52" i="7" l="1"/>
  <c r="JNV51" i="7"/>
  <c r="JNV52" i="7" l="1"/>
  <c r="JNW51" i="7"/>
  <c r="JNW52" i="7" l="1"/>
  <c r="JNX51" i="7"/>
  <c r="JNX52" i="7" l="1"/>
  <c r="JNY51" i="7"/>
  <c r="JNY52" i="7" l="1"/>
  <c r="JNZ51" i="7"/>
  <c r="JNZ52" i="7" l="1"/>
  <c r="JOA51" i="7"/>
  <c r="JOA52" i="7" l="1"/>
  <c r="JOB51" i="7"/>
  <c r="JOB52" i="7" l="1"/>
  <c r="JOC51" i="7"/>
  <c r="JOC52" i="7" l="1"/>
  <c r="JOD51" i="7"/>
  <c r="JOD52" i="7" l="1"/>
  <c r="JOE51" i="7"/>
  <c r="JOE52" i="7" l="1"/>
  <c r="JOF51" i="7"/>
  <c r="JOF52" i="7" l="1"/>
  <c r="JOG51" i="7"/>
  <c r="JOG52" i="7" l="1"/>
  <c r="JOH51" i="7"/>
  <c r="JOH52" i="7" l="1"/>
  <c r="JOI51" i="7"/>
  <c r="JOI52" i="7" l="1"/>
  <c r="JOJ51" i="7"/>
  <c r="JOJ52" i="7" l="1"/>
  <c r="JOK51" i="7"/>
  <c r="JOK52" i="7" l="1"/>
  <c r="JOL51" i="7"/>
  <c r="JOL52" i="7" l="1"/>
  <c r="JOM51" i="7"/>
  <c r="JOM52" i="7" l="1"/>
  <c r="JON51" i="7"/>
  <c r="JON52" i="7" l="1"/>
  <c r="JOO51" i="7"/>
  <c r="JOO52" i="7" l="1"/>
  <c r="JOP51" i="7"/>
  <c r="JOP52" i="7" l="1"/>
  <c r="JOQ51" i="7"/>
  <c r="JOQ52" i="7" l="1"/>
  <c r="JOR51" i="7"/>
  <c r="JOR52" i="7" l="1"/>
  <c r="JOS51" i="7"/>
  <c r="JOS52" i="7" l="1"/>
  <c r="JOT51" i="7"/>
  <c r="JOT52" i="7" l="1"/>
  <c r="JOU51" i="7"/>
  <c r="JOU52" i="7" l="1"/>
  <c r="JOV51" i="7"/>
  <c r="JOV52" i="7" l="1"/>
  <c r="JOW51" i="7"/>
  <c r="JOW52" i="7" l="1"/>
  <c r="JOX51" i="7"/>
  <c r="JOX52" i="7" l="1"/>
  <c r="JOY51" i="7"/>
  <c r="JOY52" i="7" l="1"/>
  <c r="JOZ51" i="7"/>
  <c r="JOZ52" i="7" l="1"/>
  <c r="JPA51" i="7"/>
  <c r="JPA52" i="7" l="1"/>
  <c r="JPB51" i="7"/>
  <c r="JPB52" i="7" l="1"/>
  <c r="JPC51" i="7"/>
  <c r="JPC52" i="7" l="1"/>
  <c r="JPD51" i="7"/>
  <c r="JPD52" i="7" l="1"/>
  <c r="JPE51" i="7"/>
  <c r="JPE52" i="7" l="1"/>
  <c r="JPF51" i="7"/>
  <c r="JPF52" i="7" l="1"/>
  <c r="JPG51" i="7"/>
  <c r="JPG52" i="7" l="1"/>
  <c r="JPH51" i="7"/>
  <c r="JPH52" i="7" l="1"/>
  <c r="JPI51" i="7"/>
  <c r="JPI52" i="7" l="1"/>
  <c r="JPJ51" i="7"/>
  <c r="JPJ52" i="7" l="1"/>
  <c r="JPK51" i="7"/>
  <c r="JPK52" i="7" l="1"/>
  <c r="JPL51" i="7"/>
  <c r="JPL52" i="7" l="1"/>
  <c r="JPM51" i="7"/>
  <c r="JPM52" i="7" l="1"/>
  <c r="JPN51" i="7"/>
  <c r="JPN52" i="7" l="1"/>
  <c r="JPO51" i="7"/>
  <c r="JPO52" i="7" l="1"/>
  <c r="JPP51" i="7"/>
  <c r="JPP52" i="7" l="1"/>
  <c r="JPQ51" i="7"/>
  <c r="JPQ52" i="7" l="1"/>
  <c r="JPR51" i="7"/>
  <c r="JPR52" i="7" l="1"/>
  <c r="JPS51" i="7"/>
  <c r="JPS52" i="7" l="1"/>
  <c r="JPT51" i="7"/>
  <c r="JPT52" i="7" l="1"/>
  <c r="JPU51" i="7"/>
  <c r="JPU52" i="7" l="1"/>
  <c r="JPV51" i="7"/>
  <c r="JPV52" i="7" l="1"/>
  <c r="JPW51" i="7"/>
  <c r="JPW52" i="7" l="1"/>
  <c r="JPX51" i="7"/>
  <c r="JPX52" i="7" l="1"/>
  <c r="JPY51" i="7"/>
  <c r="JPY52" i="7" l="1"/>
  <c r="JPZ51" i="7"/>
  <c r="JPZ52" i="7" l="1"/>
  <c r="JQA51" i="7"/>
  <c r="JQA52" i="7" l="1"/>
  <c r="JQB51" i="7"/>
  <c r="JQB52" i="7" l="1"/>
  <c r="JQC51" i="7"/>
  <c r="JQC52" i="7" l="1"/>
  <c r="JQD51" i="7"/>
  <c r="JQD52" i="7" l="1"/>
  <c r="JQE51" i="7"/>
  <c r="JQE52" i="7" l="1"/>
  <c r="JQF51" i="7"/>
  <c r="JQF52" i="7" l="1"/>
  <c r="JQG51" i="7"/>
  <c r="JQG52" i="7" l="1"/>
  <c r="JQH51" i="7"/>
  <c r="JQH52" i="7" l="1"/>
  <c r="JQI51" i="7"/>
  <c r="JQI52" i="7" l="1"/>
  <c r="JQJ51" i="7"/>
  <c r="JQJ52" i="7" l="1"/>
  <c r="JQK51" i="7"/>
  <c r="JQK52" i="7" l="1"/>
  <c r="JQL51" i="7"/>
  <c r="JQL52" i="7" l="1"/>
  <c r="JQM51" i="7"/>
  <c r="JQM52" i="7" l="1"/>
  <c r="JQN51" i="7"/>
  <c r="JQN52" i="7" l="1"/>
  <c r="JQO51" i="7"/>
  <c r="JQO52" i="7" l="1"/>
  <c r="JQP51" i="7"/>
  <c r="JQP52" i="7" l="1"/>
  <c r="JQQ51" i="7"/>
  <c r="JQQ52" i="7" l="1"/>
  <c r="JQR51" i="7"/>
  <c r="JQR52" i="7" l="1"/>
  <c r="JQS51" i="7"/>
  <c r="JQS52" i="7" l="1"/>
  <c r="JQT51" i="7"/>
  <c r="JQT52" i="7" l="1"/>
  <c r="JQU51" i="7"/>
  <c r="JQU52" i="7" l="1"/>
  <c r="JQV51" i="7"/>
  <c r="JQV52" i="7" l="1"/>
  <c r="JQW51" i="7"/>
  <c r="JQW52" i="7" l="1"/>
  <c r="JQX51" i="7"/>
  <c r="JQX52" i="7" l="1"/>
  <c r="JQY51" i="7"/>
  <c r="JQY52" i="7" l="1"/>
  <c r="JQZ51" i="7"/>
  <c r="JQZ52" i="7" l="1"/>
  <c r="JRA51" i="7"/>
  <c r="JRA52" i="7" l="1"/>
  <c r="JRB51" i="7"/>
  <c r="JRB52" i="7" l="1"/>
  <c r="JRC51" i="7"/>
  <c r="JRC52" i="7" l="1"/>
  <c r="JRD51" i="7"/>
  <c r="JRD52" i="7" l="1"/>
  <c r="JRE51" i="7"/>
  <c r="JRE52" i="7" l="1"/>
  <c r="JRF51" i="7"/>
  <c r="JRF52" i="7" l="1"/>
  <c r="JRG51" i="7"/>
  <c r="JRG52" i="7" l="1"/>
  <c r="JRH51" i="7"/>
  <c r="JRH52" i="7" l="1"/>
  <c r="JRI51" i="7"/>
  <c r="JRI52" i="7" l="1"/>
  <c r="JRJ51" i="7"/>
  <c r="JRJ52" i="7" l="1"/>
  <c r="JRK51" i="7"/>
  <c r="JRK52" i="7" l="1"/>
  <c r="JRL51" i="7"/>
  <c r="JRL52" i="7" l="1"/>
  <c r="JRM51" i="7"/>
  <c r="JRM52" i="7" l="1"/>
  <c r="JRN51" i="7"/>
  <c r="JRN52" i="7" l="1"/>
  <c r="JRO51" i="7"/>
  <c r="JRO52" i="7" l="1"/>
  <c r="JRP51" i="7"/>
  <c r="JRP52" i="7" l="1"/>
  <c r="JRQ51" i="7"/>
  <c r="JRQ52" i="7" l="1"/>
  <c r="JRR51" i="7"/>
  <c r="JRR52" i="7" l="1"/>
  <c r="JRS51" i="7"/>
  <c r="JRS52" i="7" l="1"/>
  <c r="JRT51" i="7"/>
  <c r="JRT52" i="7" l="1"/>
  <c r="JRU51" i="7"/>
  <c r="JRU52" i="7" l="1"/>
  <c r="JRV51" i="7"/>
  <c r="JRV52" i="7" l="1"/>
  <c r="JRW51" i="7"/>
  <c r="JRW52" i="7" l="1"/>
  <c r="JRX51" i="7"/>
  <c r="JRX52" i="7" l="1"/>
  <c r="JRY51" i="7"/>
  <c r="JRY52" i="7" l="1"/>
  <c r="JRZ51" i="7"/>
  <c r="JRZ52" i="7" l="1"/>
  <c r="JSA51" i="7"/>
  <c r="JSA52" i="7" l="1"/>
  <c r="JSB51" i="7"/>
  <c r="JSB52" i="7" l="1"/>
  <c r="JSC51" i="7"/>
  <c r="JSC52" i="7" l="1"/>
  <c r="JSD51" i="7"/>
  <c r="JSD52" i="7" l="1"/>
  <c r="JSE51" i="7"/>
  <c r="JSE52" i="7" l="1"/>
  <c r="JSF51" i="7"/>
  <c r="JSF52" i="7" l="1"/>
  <c r="JSG51" i="7"/>
  <c r="JSG52" i="7" l="1"/>
  <c r="JSH51" i="7"/>
  <c r="JSH52" i="7" l="1"/>
  <c r="JSI51" i="7"/>
  <c r="JSI52" i="7" l="1"/>
  <c r="JSJ51" i="7"/>
  <c r="JSJ52" i="7" l="1"/>
  <c r="JSK51" i="7"/>
  <c r="JSK52" i="7" l="1"/>
  <c r="JSL51" i="7"/>
  <c r="JSL52" i="7" l="1"/>
  <c r="JSM51" i="7"/>
  <c r="JSM52" i="7" l="1"/>
  <c r="JSN51" i="7"/>
  <c r="JSN52" i="7" l="1"/>
  <c r="JSO51" i="7"/>
  <c r="JSO52" i="7" l="1"/>
  <c r="JSP51" i="7"/>
  <c r="JSP52" i="7" l="1"/>
  <c r="JSQ51" i="7"/>
  <c r="JSQ52" i="7" l="1"/>
  <c r="JSR51" i="7"/>
  <c r="JSR52" i="7" l="1"/>
  <c r="JSS51" i="7"/>
  <c r="JSS52" i="7" l="1"/>
  <c r="JST51" i="7"/>
  <c r="JST52" i="7" l="1"/>
  <c r="JSU51" i="7"/>
  <c r="JSU52" i="7" l="1"/>
  <c r="JSV51" i="7"/>
  <c r="JSV52" i="7" l="1"/>
  <c r="JSW51" i="7"/>
  <c r="JSW52" i="7" l="1"/>
  <c r="JSX51" i="7"/>
  <c r="JSX52" i="7" l="1"/>
  <c r="JSY51" i="7"/>
  <c r="JSY52" i="7" l="1"/>
  <c r="JSZ51" i="7"/>
  <c r="JSZ52" i="7" l="1"/>
  <c r="JTA51" i="7"/>
  <c r="JTA52" i="7" l="1"/>
  <c r="JTB51" i="7"/>
  <c r="JTB52" i="7" l="1"/>
  <c r="JTC51" i="7"/>
  <c r="JTC52" i="7" l="1"/>
  <c r="JTD51" i="7"/>
  <c r="JTD52" i="7" l="1"/>
  <c r="JTE51" i="7"/>
  <c r="JTE52" i="7" l="1"/>
  <c r="JTF51" i="7"/>
  <c r="JTF52" i="7" l="1"/>
  <c r="JTG51" i="7"/>
  <c r="JTG52" i="7" l="1"/>
  <c r="JTH51" i="7"/>
  <c r="JTH52" i="7" l="1"/>
  <c r="JTI51" i="7"/>
  <c r="JTI52" i="7" l="1"/>
  <c r="JTJ51" i="7"/>
  <c r="JTJ52" i="7" l="1"/>
  <c r="JTK51" i="7"/>
  <c r="JTK52" i="7" l="1"/>
  <c r="JTL51" i="7"/>
  <c r="JTL52" i="7" l="1"/>
  <c r="JTM51" i="7"/>
  <c r="JTM52" i="7" l="1"/>
  <c r="JTN51" i="7"/>
  <c r="JTN52" i="7" l="1"/>
  <c r="JTO51" i="7"/>
  <c r="JTO52" i="7" l="1"/>
  <c r="JTP51" i="7"/>
  <c r="JTP52" i="7" l="1"/>
  <c r="JTQ51" i="7"/>
  <c r="JTQ52" i="7" l="1"/>
  <c r="JTR51" i="7"/>
  <c r="JTR52" i="7" l="1"/>
  <c r="JTS51" i="7"/>
  <c r="JTS52" i="7" l="1"/>
  <c r="JTT51" i="7"/>
  <c r="JTT52" i="7" l="1"/>
  <c r="JTU51" i="7"/>
  <c r="JTU52" i="7" l="1"/>
  <c r="JTV51" i="7"/>
  <c r="JTV52" i="7" l="1"/>
  <c r="JTW51" i="7"/>
  <c r="JTW52" i="7" l="1"/>
  <c r="JTX51" i="7"/>
  <c r="JTX52" i="7" l="1"/>
  <c r="JTY51" i="7"/>
  <c r="JTY52" i="7" l="1"/>
  <c r="JTZ51" i="7"/>
  <c r="JTZ52" i="7" l="1"/>
  <c r="JUA51" i="7"/>
  <c r="JUA52" i="7" l="1"/>
  <c r="JUB51" i="7"/>
  <c r="JUB52" i="7" l="1"/>
  <c r="JUC51" i="7"/>
  <c r="JUC52" i="7" l="1"/>
  <c r="JUD51" i="7"/>
  <c r="JUD52" i="7" l="1"/>
  <c r="JUE51" i="7"/>
  <c r="JUE52" i="7" l="1"/>
  <c r="JUF51" i="7"/>
  <c r="JUF52" i="7" l="1"/>
  <c r="JUG51" i="7"/>
  <c r="JUG52" i="7" l="1"/>
  <c r="JUH51" i="7"/>
  <c r="JUH52" i="7" l="1"/>
  <c r="JUI51" i="7"/>
  <c r="JUI52" i="7" l="1"/>
  <c r="JUJ51" i="7"/>
  <c r="JUJ52" i="7" l="1"/>
  <c r="JUK51" i="7"/>
  <c r="JUK52" i="7" l="1"/>
  <c r="JUL51" i="7"/>
  <c r="JUL52" i="7" l="1"/>
  <c r="JUM51" i="7"/>
  <c r="JUM52" i="7" l="1"/>
  <c r="JUN51" i="7"/>
  <c r="JUN52" i="7" l="1"/>
  <c r="JUO51" i="7"/>
  <c r="JUO52" i="7" l="1"/>
  <c r="JUP51" i="7"/>
  <c r="JUP52" i="7" l="1"/>
  <c r="JUQ51" i="7"/>
  <c r="JUQ52" i="7" l="1"/>
  <c r="JUR51" i="7"/>
  <c r="JUR52" i="7" l="1"/>
  <c r="JUS51" i="7"/>
  <c r="JUS52" i="7" l="1"/>
  <c r="JUT51" i="7"/>
  <c r="JUT52" i="7" l="1"/>
  <c r="JUU51" i="7"/>
  <c r="JUU52" i="7" l="1"/>
  <c r="JUV51" i="7"/>
  <c r="JUV52" i="7" l="1"/>
  <c r="JUW51" i="7"/>
  <c r="JUW52" i="7" l="1"/>
  <c r="JUX51" i="7"/>
  <c r="JUX52" i="7" l="1"/>
  <c r="JUY51" i="7"/>
  <c r="JUY52" i="7" l="1"/>
  <c r="JUZ51" i="7"/>
  <c r="JUZ52" i="7" l="1"/>
  <c r="JVA51" i="7"/>
  <c r="JVA52" i="7" l="1"/>
  <c r="JVB51" i="7"/>
  <c r="JVB52" i="7" l="1"/>
  <c r="JVC51" i="7"/>
  <c r="JVC52" i="7" l="1"/>
  <c r="JVD51" i="7"/>
  <c r="JVD52" i="7" l="1"/>
  <c r="JVE51" i="7"/>
  <c r="JVE52" i="7" l="1"/>
  <c r="JVF51" i="7"/>
  <c r="JVF52" i="7" l="1"/>
  <c r="JVG51" i="7"/>
  <c r="JVG52" i="7" l="1"/>
  <c r="JVH51" i="7"/>
  <c r="JVH52" i="7" l="1"/>
  <c r="JVI51" i="7"/>
  <c r="JVI52" i="7" l="1"/>
  <c r="JVJ51" i="7"/>
  <c r="JVJ52" i="7" l="1"/>
  <c r="JVK51" i="7"/>
  <c r="JVK52" i="7" l="1"/>
  <c r="JVL51" i="7"/>
  <c r="JVL52" i="7" l="1"/>
  <c r="JVM51" i="7"/>
  <c r="JVM52" i="7" l="1"/>
  <c r="JVN51" i="7"/>
  <c r="JVN52" i="7" l="1"/>
  <c r="JVO51" i="7"/>
  <c r="JVO52" i="7" l="1"/>
  <c r="JVP51" i="7"/>
  <c r="JVP52" i="7" l="1"/>
  <c r="JVQ51" i="7"/>
  <c r="JVQ52" i="7" l="1"/>
  <c r="JVR51" i="7"/>
  <c r="JVR52" i="7" l="1"/>
  <c r="JVS51" i="7"/>
  <c r="JVS52" i="7" l="1"/>
  <c r="JVT51" i="7"/>
  <c r="JVT52" i="7" l="1"/>
  <c r="JVU51" i="7"/>
  <c r="JVU52" i="7" l="1"/>
  <c r="JVV51" i="7"/>
  <c r="JVV52" i="7" l="1"/>
  <c r="JVW51" i="7"/>
  <c r="JVW52" i="7" l="1"/>
  <c r="JVX51" i="7"/>
  <c r="JVX52" i="7" l="1"/>
  <c r="JVY51" i="7"/>
  <c r="JVY52" i="7" l="1"/>
  <c r="JVZ51" i="7"/>
  <c r="JVZ52" i="7" l="1"/>
  <c r="JWA51" i="7"/>
  <c r="JWA52" i="7" l="1"/>
  <c r="JWB51" i="7"/>
  <c r="JWB52" i="7" l="1"/>
  <c r="JWC51" i="7"/>
  <c r="JWC52" i="7" l="1"/>
  <c r="JWD51" i="7"/>
  <c r="JWD52" i="7" l="1"/>
  <c r="JWE51" i="7"/>
  <c r="JWE52" i="7" l="1"/>
  <c r="JWF51" i="7"/>
  <c r="JWF52" i="7" l="1"/>
  <c r="JWG51" i="7"/>
  <c r="JWG52" i="7" l="1"/>
  <c r="JWH51" i="7"/>
  <c r="JWH52" i="7" l="1"/>
  <c r="JWI51" i="7"/>
  <c r="JWI52" i="7" l="1"/>
  <c r="JWJ51" i="7"/>
  <c r="JWJ52" i="7" l="1"/>
  <c r="JWK51" i="7"/>
  <c r="JWK52" i="7" l="1"/>
  <c r="JWL51" i="7"/>
  <c r="JWL52" i="7" l="1"/>
  <c r="JWM51" i="7"/>
  <c r="JWM52" i="7" l="1"/>
  <c r="JWN51" i="7"/>
  <c r="JWN52" i="7" l="1"/>
  <c r="JWO51" i="7"/>
  <c r="JWO52" i="7" l="1"/>
  <c r="JWP51" i="7"/>
  <c r="JWP52" i="7" l="1"/>
  <c r="JWQ51" i="7"/>
  <c r="JWQ52" i="7" l="1"/>
  <c r="JWR51" i="7"/>
  <c r="JWR52" i="7" l="1"/>
  <c r="JWS51" i="7"/>
  <c r="JWS52" i="7" l="1"/>
  <c r="JWT51" i="7"/>
  <c r="JWT52" i="7" l="1"/>
  <c r="JWU51" i="7"/>
  <c r="JWU52" i="7" l="1"/>
  <c r="JWV51" i="7"/>
  <c r="JWV52" i="7" l="1"/>
  <c r="JWW51" i="7"/>
  <c r="JWW52" i="7" l="1"/>
  <c r="JWX51" i="7"/>
  <c r="JWX52" i="7" l="1"/>
  <c r="JWY51" i="7"/>
  <c r="JWY52" i="7" l="1"/>
  <c r="JWZ51" i="7"/>
  <c r="JWZ52" i="7" l="1"/>
  <c r="JXA51" i="7"/>
  <c r="JXA52" i="7" l="1"/>
  <c r="JXB51" i="7"/>
  <c r="JXB52" i="7" l="1"/>
  <c r="JXC51" i="7"/>
  <c r="JXC52" i="7" l="1"/>
  <c r="JXD51" i="7"/>
  <c r="JXD52" i="7" l="1"/>
  <c r="JXE51" i="7"/>
  <c r="JXE52" i="7" l="1"/>
  <c r="JXF51" i="7"/>
  <c r="JXF52" i="7" l="1"/>
  <c r="JXG51" i="7"/>
  <c r="JXG52" i="7" l="1"/>
  <c r="JXH51" i="7"/>
  <c r="JXH52" i="7" l="1"/>
  <c r="JXI51" i="7"/>
  <c r="JXI52" i="7" l="1"/>
  <c r="JXJ51" i="7"/>
  <c r="JXJ52" i="7" l="1"/>
  <c r="JXK51" i="7"/>
  <c r="JXK52" i="7" l="1"/>
  <c r="JXL51" i="7"/>
  <c r="JXL52" i="7" l="1"/>
  <c r="JXM51" i="7"/>
  <c r="JXM52" i="7" l="1"/>
  <c r="JXN51" i="7"/>
  <c r="JXN52" i="7" l="1"/>
  <c r="JXO51" i="7"/>
  <c r="JXO52" i="7" l="1"/>
  <c r="JXP51" i="7"/>
  <c r="JXP52" i="7" l="1"/>
  <c r="JXQ51" i="7"/>
  <c r="JXQ52" i="7" l="1"/>
  <c r="JXR51" i="7"/>
  <c r="JXR52" i="7" l="1"/>
  <c r="JXS51" i="7"/>
  <c r="JXS52" i="7" l="1"/>
  <c r="JXT51" i="7"/>
  <c r="JXT52" i="7" l="1"/>
  <c r="JXU51" i="7"/>
  <c r="JXU52" i="7" l="1"/>
  <c r="JXV51" i="7"/>
  <c r="JXV52" i="7" l="1"/>
  <c r="JXW51" i="7"/>
  <c r="JXW52" i="7" l="1"/>
  <c r="JXX51" i="7"/>
  <c r="JXX52" i="7" l="1"/>
  <c r="JXY51" i="7"/>
  <c r="JXY52" i="7" l="1"/>
  <c r="JXZ51" i="7"/>
  <c r="JXZ52" i="7" l="1"/>
  <c r="JYA51" i="7"/>
  <c r="JYA52" i="7" l="1"/>
  <c r="JYB51" i="7"/>
  <c r="JYB52" i="7" l="1"/>
  <c r="JYC51" i="7"/>
  <c r="JYC52" i="7" l="1"/>
  <c r="JYD51" i="7"/>
  <c r="JYD52" i="7" l="1"/>
  <c r="JYE51" i="7"/>
  <c r="JYE52" i="7" l="1"/>
  <c r="JYF51" i="7"/>
  <c r="JYF52" i="7" l="1"/>
  <c r="JYG51" i="7"/>
  <c r="JYG52" i="7" l="1"/>
  <c r="JYH51" i="7"/>
  <c r="JYH52" i="7" l="1"/>
  <c r="JYI51" i="7"/>
  <c r="JYI52" i="7" l="1"/>
  <c r="JYJ51" i="7"/>
  <c r="JYJ52" i="7" l="1"/>
  <c r="JYK51" i="7"/>
  <c r="JYK52" i="7" l="1"/>
  <c r="JYL51" i="7"/>
  <c r="JYL52" i="7" l="1"/>
  <c r="JYM51" i="7"/>
  <c r="JYM52" i="7" l="1"/>
  <c r="JYN51" i="7"/>
  <c r="JYN52" i="7" l="1"/>
  <c r="JYO51" i="7"/>
  <c r="JYO52" i="7" l="1"/>
  <c r="JYP51" i="7"/>
  <c r="JYP52" i="7" l="1"/>
  <c r="JYQ51" i="7"/>
  <c r="JYQ52" i="7" l="1"/>
  <c r="JYR51" i="7"/>
  <c r="JYR52" i="7" l="1"/>
  <c r="JYS51" i="7"/>
  <c r="JYS52" i="7" l="1"/>
  <c r="JYT51" i="7"/>
  <c r="JYT52" i="7" l="1"/>
  <c r="JYU51" i="7"/>
  <c r="JYU52" i="7" l="1"/>
  <c r="JYV51" i="7"/>
  <c r="JYV52" i="7" l="1"/>
  <c r="JYW51" i="7"/>
  <c r="JYW52" i="7" l="1"/>
  <c r="JYX51" i="7"/>
  <c r="JYX52" i="7" l="1"/>
  <c r="JYY51" i="7"/>
  <c r="JYY52" i="7" l="1"/>
  <c r="JYZ51" i="7"/>
  <c r="JYZ52" i="7" l="1"/>
  <c r="JZA51" i="7"/>
  <c r="JZA52" i="7" l="1"/>
  <c r="JZB51" i="7"/>
  <c r="JZB52" i="7" l="1"/>
  <c r="JZC51" i="7"/>
  <c r="JZC52" i="7" l="1"/>
  <c r="JZD51" i="7"/>
  <c r="JZD52" i="7" l="1"/>
  <c r="JZE51" i="7"/>
  <c r="JZE52" i="7" l="1"/>
  <c r="JZF51" i="7"/>
  <c r="JZF52" i="7" l="1"/>
  <c r="JZG51" i="7"/>
  <c r="JZG52" i="7" l="1"/>
  <c r="JZH51" i="7"/>
  <c r="JZH52" i="7" l="1"/>
  <c r="JZI51" i="7"/>
  <c r="JZI52" i="7" l="1"/>
  <c r="JZJ51" i="7"/>
  <c r="JZJ52" i="7" l="1"/>
  <c r="JZK51" i="7"/>
  <c r="JZK52" i="7" l="1"/>
  <c r="JZL51" i="7"/>
  <c r="JZL52" i="7" l="1"/>
  <c r="JZM51" i="7"/>
  <c r="JZM52" i="7" l="1"/>
  <c r="JZN51" i="7"/>
  <c r="JZN52" i="7" l="1"/>
  <c r="JZO51" i="7"/>
  <c r="JZO52" i="7" l="1"/>
  <c r="JZP51" i="7"/>
  <c r="JZP52" i="7" l="1"/>
  <c r="JZQ51" i="7"/>
  <c r="JZQ52" i="7" l="1"/>
  <c r="JZR51" i="7"/>
  <c r="JZR52" i="7" l="1"/>
  <c r="JZS51" i="7"/>
  <c r="JZS52" i="7" l="1"/>
  <c r="JZT51" i="7"/>
  <c r="JZT52" i="7" l="1"/>
  <c r="JZU51" i="7"/>
  <c r="JZU52" i="7" l="1"/>
  <c r="JZV51" i="7"/>
  <c r="JZV52" i="7" l="1"/>
  <c r="JZW51" i="7"/>
  <c r="JZW52" i="7" l="1"/>
  <c r="JZX51" i="7"/>
  <c r="JZX52" i="7" l="1"/>
  <c r="JZY51" i="7"/>
  <c r="JZY52" i="7" l="1"/>
  <c r="JZZ51" i="7"/>
  <c r="JZZ52" i="7" l="1"/>
  <c r="KAA51" i="7"/>
  <c r="KAA52" i="7" l="1"/>
  <c r="KAB51" i="7"/>
  <c r="KAB52" i="7" l="1"/>
  <c r="KAC51" i="7"/>
  <c r="KAC52" i="7" l="1"/>
  <c r="KAD51" i="7"/>
  <c r="KAD52" i="7" l="1"/>
  <c r="KAE51" i="7"/>
  <c r="KAE52" i="7" l="1"/>
  <c r="KAF51" i="7"/>
  <c r="KAF52" i="7" l="1"/>
  <c r="KAG51" i="7"/>
  <c r="KAG52" i="7" l="1"/>
  <c r="KAH51" i="7"/>
  <c r="KAH52" i="7" l="1"/>
  <c r="KAI51" i="7"/>
  <c r="KAI52" i="7" l="1"/>
  <c r="KAJ51" i="7"/>
  <c r="KAJ52" i="7" l="1"/>
  <c r="KAK51" i="7"/>
  <c r="KAK52" i="7" l="1"/>
  <c r="KAL51" i="7"/>
  <c r="KAL52" i="7" l="1"/>
  <c r="KAM51" i="7"/>
  <c r="KAM52" i="7" l="1"/>
  <c r="KAN51" i="7"/>
  <c r="KAN52" i="7" l="1"/>
  <c r="KAO51" i="7"/>
  <c r="KAO52" i="7" l="1"/>
  <c r="KAP51" i="7"/>
  <c r="KAP52" i="7" l="1"/>
  <c r="KAQ51" i="7"/>
  <c r="KAQ52" i="7" l="1"/>
  <c r="KAR51" i="7"/>
  <c r="KAR52" i="7" l="1"/>
  <c r="KAS51" i="7"/>
  <c r="KAS52" i="7" l="1"/>
  <c r="KAT51" i="7"/>
  <c r="KAT52" i="7" l="1"/>
  <c r="KAU51" i="7"/>
  <c r="KAU52" i="7" l="1"/>
  <c r="KAV51" i="7"/>
  <c r="KAV52" i="7" l="1"/>
  <c r="KAW51" i="7"/>
  <c r="KAW52" i="7" l="1"/>
  <c r="KAX51" i="7"/>
  <c r="KAX52" i="7" l="1"/>
  <c r="KAY51" i="7"/>
  <c r="KAY52" i="7" l="1"/>
  <c r="KAZ51" i="7"/>
  <c r="KAZ52" i="7" l="1"/>
  <c r="KBA51" i="7"/>
  <c r="KBA52" i="7" l="1"/>
  <c r="KBB51" i="7"/>
  <c r="KBB52" i="7" l="1"/>
  <c r="KBC51" i="7"/>
  <c r="KBC52" i="7" l="1"/>
  <c r="KBD51" i="7"/>
  <c r="KBD52" i="7" l="1"/>
  <c r="KBE51" i="7"/>
  <c r="KBE52" i="7" l="1"/>
  <c r="KBF51" i="7"/>
  <c r="KBF52" i="7" l="1"/>
  <c r="KBG51" i="7"/>
  <c r="KBG52" i="7" l="1"/>
  <c r="KBH51" i="7"/>
  <c r="KBH52" i="7" l="1"/>
  <c r="KBI51" i="7"/>
  <c r="KBI52" i="7" l="1"/>
  <c r="KBJ51" i="7"/>
  <c r="KBJ52" i="7" l="1"/>
  <c r="KBK51" i="7"/>
  <c r="KBK52" i="7" l="1"/>
  <c r="KBL51" i="7"/>
  <c r="KBL52" i="7" l="1"/>
  <c r="KBM51" i="7"/>
  <c r="KBM52" i="7" l="1"/>
  <c r="KBN51" i="7"/>
  <c r="KBN52" i="7" l="1"/>
  <c r="KBO51" i="7"/>
  <c r="KBO52" i="7" l="1"/>
  <c r="KBP51" i="7"/>
  <c r="KBP52" i="7" l="1"/>
  <c r="KBQ51" i="7"/>
  <c r="KBQ52" i="7" l="1"/>
  <c r="KBR51" i="7"/>
  <c r="KBR52" i="7" l="1"/>
  <c r="KBS51" i="7"/>
  <c r="KBS52" i="7" l="1"/>
  <c r="KBT51" i="7"/>
  <c r="KBT52" i="7" l="1"/>
  <c r="KBU51" i="7"/>
  <c r="KBU52" i="7" l="1"/>
  <c r="KBV51" i="7"/>
  <c r="KBV52" i="7" l="1"/>
  <c r="KBW51" i="7"/>
  <c r="KBW52" i="7" l="1"/>
  <c r="KBX51" i="7"/>
  <c r="KBX52" i="7" l="1"/>
  <c r="KBY51" i="7"/>
  <c r="KBY52" i="7" l="1"/>
  <c r="KBZ51" i="7"/>
  <c r="KBZ52" i="7" l="1"/>
  <c r="KCA51" i="7"/>
  <c r="KCA52" i="7" l="1"/>
  <c r="KCB51" i="7"/>
  <c r="KCB52" i="7" l="1"/>
  <c r="KCC51" i="7"/>
  <c r="KCC52" i="7" l="1"/>
  <c r="KCD51" i="7"/>
  <c r="KCD52" i="7" l="1"/>
  <c r="KCE51" i="7"/>
  <c r="KCE52" i="7" l="1"/>
  <c r="KCF51" i="7"/>
  <c r="KCF52" i="7" l="1"/>
  <c r="KCG51" i="7"/>
  <c r="KCG52" i="7" l="1"/>
  <c r="KCH51" i="7"/>
  <c r="KCH52" i="7" l="1"/>
  <c r="KCI51" i="7"/>
  <c r="KCI52" i="7" l="1"/>
  <c r="KCJ51" i="7"/>
  <c r="KCJ52" i="7" l="1"/>
  <c r="KCK51" i="7"/>
  <c r="KCK52" i="7" l="1"/>
  <c r="KCL51" i="7"/>
  <c r="KCL52" i="7" l="1"/>
  <c r="KCM51" i="7"/>
  <c r="KCM52" i="7" l="1"/>
  <c r="KCN51" i="7"/>
  <c r="KCN52" i="7" l="1"/>
  <c r="KCO51" i="7"/>
  <c r="KCO52" i="7" l="1"/>
  <c r="KCP51" i="7"/>
  <c r="KCP52" i="7" l="1"/>
  <c r="KCQ51" i="7"/>
  <c r="KCQ52" i="7" l="1"/>
  <c r="KCR51" i="7"/>
  <c r="KCR52" i="7" l="1"/>
  <c r="KCS51" i="7"/>
  <c r="KCS52" i="7" l="1"/>
  <c r="KCT51" i="7"/>
  <c r="KCT52" i="7" l="1"/>
  <c r="KCU51" i="7"/>
  <c r="KCU52" i="7" l="1"/>
  <c r="KCV51" i="7"/>
  <c r="KCV52" i="7" l="1"/>
  <c r="KCW51" i="7"/>
  <c r="KCW52" i="7" l="1"/>
  <c r="KCX51" i="7"/>
  <c r="KCX52" i="7" l="1"/>
  <c r="KCY51" i="7"/>
  <c r="KCY52" i="7" l="1"/>
  <c r="KCZ51" i="7"/>
  <c r="KCZ52" i="7" l="1"/>
  <c r="KDA51" i="7"/>
  <c r="KDA52" i="7" l="1"/>
  <c r="KDB51" i="7"/>
  <c r="KDB52" i="7" l="1"/>
  <c r="KDC51" i="7"/>
  <c r="KDC52" i="7" l="1"/>
  <c r="KDD51" i="7"/>
  <c r="KDD52" i="7" l="1"/>
  <c r="KDE51" i="7"/>
  <c r="KDE52" i="7" l="1"/>
  <c r="KDF51" i="7"/>
  <c r="KDF52" i="7" l="1"/>
  <c r="KDG51" i="7"/>
  <c r="KDG52" i="7" l="1"/>
  <c r="KDH51" i="7"/>
  <c r="KDH52" i="7" l="1"/>
  <c r="KDI51" i="7"/>
  <c r="KDI52" i="7" l="1"/>
  <c r="KDJ51" i="7"/>
  <c r="KDJ52" i="7" l="1"/>
  <c r="KDK51" i="7"/>
  <c r="KDK52" i="7" l="1"/>
  <c r="KDL51" i="7"/>
  <c r="KDL52" i="7" l="1"/>
  <c r="KDM51" i="7"/>
  <c r="KDM52" i="7" l="1"/>
  <c r="KDN51" i="7"/>
  <c r="KDN52" i="7" l="1"/>
  <c r="KDO51" i="7"/>
  <c r="KDO52" i="7" l="1"/>
  <c r="KDP51" i="7"/>
  <c r="KDP52" i="7" l="1"/>
  <c r="KDQ51" i="7"/>
  <c r="KDQ52" i="7" l="1"/>
  <c r="KDR51" i="7"/>
  <c r="KDR52" i="7" l="1"/>
  <c r="KDS51" i="7"/>
  <c r="KDS52" i="7" l="1"/>
  <c r="KDT51" i="7"/>
  <c r="KDT52" i="7" l="1"/>
  <c r="KDU51" i="7"/>
  <c r="KDU52" i="7" l="1"/>
  <c r="KDV51" i="7"/>
  <c r="KDV52" i="7" l="1"/>
  <c r="KDW51" i="7"/>
  <c r="KDW52" i="7" l="1"/>
  <c r="KDX51" i="7"/>
  <c r="KDX52" i="7" l="1"/>
  <c r="KDY51" i="7"/>
  <c r="KDY52" i="7" l="1"/>
  <c r="KDZ51" i="7"/>
  <c r="KDZ52" i="7" l="1"/>
  <c r="KEA51" i="7"/>
  <c r="KEA52" i="7" l="1"/>
  <c r="KEB51" i="7"/>
  <c r="KEB52" i="7" l="1"/>
  <c r="KEC51" i="7"/>
  <c r="KEC52" i="7" l="1"/>
  <c r="KED51" i="7"/>
  <c r="KED52" i="7" l="1"/>
  <c r="KEE51" i="7"/>
  <c r="KEE52" i="7" l="1"/>
  <c r="KEF51" i="7"/>
  <c r="KEF52" i="7" l="1"/>
  <c r="KEG51" i="7"/>
  <c r="KEG52" i="7" l="1"/>
  <c r="KEH51" i="7"/>
  <c r="KEH52" i="7" l="1"/>
  <c r="KEI51" i="7"/>
  <c r="KEI52" i="7" l="1"/>
  <c r="KEJ51" i="7"/>
  <c r="KEJ52" i="7" l="1"/>
  <c r="KEK51" i="7"/>
  <c r="KEK52" i="7" l="1"/>
  <c r="KEL51" i="7"/>
  <c r="KEL52" i="7" l="1"/>
  <c r="KEM51" i="7"/>
  <c r="KEM52" i="7" l="1"/>
  <c r="KEN51" i="7"/>
  <c r="KEN52" i="7" l="1"/>
  <c r="KEO51" i="7"/>
  <c r="KEO52" i="7" l="1"/>
  <c r="KEP51" i="7"/>
  <c r="KEP52" i="7" l="1"/>
  <c r="KEQ51" i="7"/>
  <c r="KEQ52" i="7" l="1"/>
  <c r="KER51" i="7"/>
  <c r="KER52" i="7" l="1"/>
  <c r="KES51" i="7"/>
  <c r="KES52" i="7" l="1"/>
  <c r="KET51" i="7"/>
  <c r="KET52" i="7" l="1"/>
  <c r="KEU51" i="7"/>
  <c r="KEU52" i="7" l="1"/>
  <c r="KEV51" i="7"/>
  <c r="KEV52" i="7" l="1"/>
  <c r="KEW51" i="7"/>
  <c r="KEW52" i="7" l="1"/>
  <c r="KEX51" i="7"/>
  <c r="KEX52" i="7" l="1"/>
  <c r="KEY51" i="7"/>
  <c r="KEY52" i="7" l="1"/>
  <c r="KEZ51" i="7"/>
  <c r="KEZ52" i="7" l="1"/>
  <c r="KFA51" i="7"/>
  <c r="KFA52" i="7" l="1"/>
  <c r="KFB51" i="7"/>
  <c r="KFB52" i="7" l="1"/>
  <c r="KFC51" i="7"/>
  <c r="KFC52" i="7" l="1"/>
  <c r="KFD51" i="7"/>
  <c r="KFD52" i="7" l="1"/>
  <c r="KFE51" i="7"/>
  <c r="KFE52" i="7" l="1"/>
  <c r="KFF51" i="7"/>
  <c r="KFF52" i="7" l="1"/>
  <c r="KFG51" i="7"/>
  <c r="KFG52" i="7" l="1"/>
  <c r="KFH51" i="7"/>
  <c r="KFH52" i="7" l="1"/>
  <c r="KFI51" i="7"/>
  <c r="KFI52" i="7" l="1"/>
  <c r="KFJ51" i="7"/>
  <c r="KFJ52" i="7" l="1"/>
  <c r="KFK51" i="7"/>
  <c r="KFK52" i="7" l="1"/>
  <c r="KFL51" i="7"/>
  <c r="KFL52" i="7" l="1"/>
  <c r="KFM51" i="7"/>
  <c r="KFM52" i="7" l="1"/>
  <c r="KFN51" i="7"/>
  <c r="KFN52" i="7" l="1"/>
  <c r="KFO51" i="7"/>
  <c r="KFO52" i="7" l="1"/>
  <c r="KFP51" i="7"/>
  <c r="KFP52" i="7" l="1"/>
  <c r="KFQ51" i="7"/>
  <c r="KFQ52" i="7" l="1"/>
  <c r="KFR51" i="7"/>
  <c r="KFR52" i="7" l="1"/>
  <c r="KFS51" i="7"/>
  <c r="KFS52" i="7" l="1"/>
  <c r="KFT51" i="7"/>
  <c r="KFT52" i="7" l="1"/>
  <c r="KFU51" i="7"/>
  <c r="KFU52" i="7" l="1"/>
  <c r="KFV51" i="7"/>
  <c r="KFV52" i="7" l="1"/>
  <c r="KFW51" i="7"/>
  <c r="KFW52" i="7" l="1"/>
  <c r="KFX51" i="7"/>
  <c r="KFX52" i="7" l="1"/>
  <c r="KFY51" i="7"/>
  <c r="KFY52" i="7" l="1"/>
  <c r="KFZ51" i="7"/>
  <c r="KFZ52" i="7" l="1"/>
  <c r="KGA51" i="7"/>
  <c r="KGA52" i="7" l="1"/>
  <c r="KGB51" i="7"/>
  <c r="KGB52" i="7" l="1"/>
  <c r="KGC51" i="7"/>
  <c r="KGC52" i="7" l="1"/>
  <c r="KGD51" i="7"/>
  <c r="KGD52" i="7" l="1"/>
  <c r="KGE51" i="7"/>
  <c r="KGE52" i="7" l="1"/>
  <c r="KGF51" i="7"/>
  <c r="KGF52" i="7" l="1"/>
  <c r="KGG51" i="7"/>
  <c r="KGG52" i="7" l="1"/>
  <c r="KGH51" i="7"/>
  <c r="KGH52" i="7" l="1"/>
  <c r="KGI51" i="7"/>
  <c r="KGI52" i="7" l="1"/>
  <c r="KGJ51" i="7"/>
  <c r="KGJ52" i="7" l="1"/>
  <c r="KGK51" i="7"/>
  <c r="KGK52" i="7" l="1"/>
  <c r="KGL51" i="7"/>
  <c r="KGL52" i="7" l="1"/>
  <c r="KGM51" i="7"/>
  <c r="KGM52" i="7" l="1"/>
  <c r="KGN51" i="7"/>
  <c r="KGN52" i="7" l="1"/>
  <c r="KGO51" i="7"/>
  <c r="KGO52" i="7" l="1"/>
  <c r="KGP51" i="7"/>
  <c r="KGP52" i="7" l="1"/>
  <c r="KGQ51" i="7"/>
  <c r="KGQ52" i="7" l="1"/>
  <c r="KGR51" i="7"/>
  <c r="KGR52" i="7" l="1"/>
  <c r="KGS51" i="7"/>
  <c r="KGS52" i="7" l="1"/>
  <c r="KGT51" i="7"/>
  <c r="KGT52" i="7" l="1"/>
  <c r="KGU51" i="7"/>
  <c r="KGU52" i="7" l="1"/>
  <c r="KGV51" i="7"/>
  <c r="KGV52" i="7" l="1"/>
  <c r="KGW51" i="7"/>
  <c r="KGW52" i="7" l="1"/>
  <c r="KGX51" i="7"/>
  <c r="KGX52" i="7" l="1"/>
  <c r="KGY51" i="7"/>
  <c r="KGY52" i="7" l="1"/>
  <c r="KGZ51" i="7"/>
  <c r="KGZ52" i="7" l="1"/>
  <c r="KHA51" i="7"/>
  <c r="KHA52" i="7" l="1"/>
  <c r="KHB51" i="7"/>
  <c r="KHB52" i="7" l="1"/>
  <c r="KHC51" i="7"/>
  <c r="KHC52" i="7" l="1"/>
  <c r="KHD51" i="7"/>
  <c r="KHD52" i="7" l="1"/>
  <c r="KHE51" i="7"/>
  <c r="KHE52" i="7" l="1"/>
  <c r="KHF51" i="7"/>
  <c r="KHF52" i="7" l="1"/>
  <c r="KHG51" i="7"/>
  <c r="KHG52" i="7" l="1"/>
  <c r="KHH51" i="7"/>
  <c r="KHH52" i="7" l="1"/>
  <c r="KHI51" i="7"/>
  <c r="KHI52" i="7" l="1"/>
  <c r="KHJ51" i="7"/>
  <c r="KHJ52" i="7" l="1"/>
  <c r="KHK51" i="7"/>
  <c r="KHK52" i="7" l="1"/>
  <c r="KHL51" i="7"/>
  <c r="KHL52" i="7" l="1"/>
  <c r="KHM51" i="7"/>
  <c r="KHM52" i="7" l="1"/>
  <c r="KHN51" i="7"/>
  <c r="KHN52" i="7" l="1"/>
  <c r="KHO51" i="7"/>
  <c r="KHO52" i="7" l="1"/>
  <c r="KHP51" i="7"/>
  <c r="KHP52" i="7" l="1"/>
  <c r="KHQ51" i="7"/>
  <c r="KHQ52" i="7" l="1"/>
  <c r="KHR51" i="7"/>
  <c r="KHR52" i="7" l="1"/>
  <c r="KHS51" i="7"/>
  <c r="KHS52" i="7" l="1"/>
  <c r="KHT51" i="7"/>
  <c r="KHT52" i="7" l="1"/>
  <c r="KHU51" i="7"/>
  <c r="KHU52" i="7" l="1"/>
  <c r="KHV51" i="7"/>
  <c r="KHV52" i="7" l="1"/>
  <c r="KHW51" i="7"/>
  <c r="KHW52" i="7" l="1"/>
  <c r="KHX51" i="7"/>
  <c r="KHX52" i="7" l="1"/>
  <c r="KHY51" i="7"/>
  <c r="KHY52" i="7" l="1"/>
  <c r="KHZ51" i="7"/>
  <c r="KHZ52" i="7" l="1"/>
  <c r="KIA51" i="7"/>
  <c r="KIA52" i="7" l="1"/>
  <c r="KIB51" i="7"/>
  <c r="KIB52" i="7" l="1"/>
  <c r="KIC51" i="7"/>
  <c r="KIC52" i="7" l="1"/>
  <c r="KID51" i="7"/>
  <c r="KID52" i="7" l="1"/>
  <c r="KIE51" i="7"/>
  <c r="KIE52" i="7" l="1"/>
  <c r="KIF51" i="7"/>
  <c r="KIF52" i="7" l="1"/>
  <c r="KIG51" i="7"/>
  <c r="KIG52" i="7" l="1"/>
  <c r="KIH51" i="7"/>
  <c r="KIH52" i="7" l="1"/>
  <c r="KII51" i="7"/>
  <c r="KII52" i="7" l="1"/>
  <c r="KIJ51" i="7"/>
  <c r="KIJ52" i="7" l="1"/>
  <c r="KIK51" i="7"/>
  <c r="KIK52" i="7" l="1"/>
  <c r="KIL51" i="7"/>
  <c r="KIL52" i="7" l="1"/>
  <c r="KIM51" i="7"/>
  <c r="KIM52" i="7" l="1"/>
  <c r="KIN51" i="7"/>
  <c r="KIN52" i="7" l="1"/>
  <c r="KIO51" i="7"/>
  <c r="KIO52" i="7" l="1"/>
  <c r="KIP51" i="7"/>
  <c r="KIP52" i="7" l="1"/>
  <c r="KIQ51" i="7"/>
  <c r="KIQ52" i="7" l="1"/>
  <c r="KIR51" i="7"/>
  <c r="KIR52" i="7" l="1"/>
  <c r="KIS51" i="7"/>
  <c r="KIS52" i="7" l="1"/>
  <c r="KIT51" i="7"/>
  <c r="KIT52" i="7" l="1"/>
  <c r="KIU51" i="7"/>
  <c r="KIU52" i="7" l="1"/>
  <c r="KIV51" i="7"/>
  <c r="KIV52" i="7" l="1"/>
  <c r="KIW51" i="7"/>
  <c r="KIW52" i="7" l="1"/>
  <c r="KIX51" i="7"/>
  <c r="KIX52" i="7" l="1"/>
  <c r="KIY51" i="7"/>
  <c r="KIY52" i="7" l="1"/>
  <c r="KIZ51" i="7"/>
  <c r="KIZ52" i="7" l="1"/>
  <c r="KJA51" i="7"/>
  <c r="KJA52" i="7" l="1"/>
  <c r="KJB51" i="7"/>
  <c r="KJB52" i="7" l="1"/>
  <c r="KJC51" i="7"/>
  <c r="KJC52" i="7" l="1"/>
  <c r="KJD51" i="7"/>
  <c r="KJD52" i="7" l="1"/>
  <c r="KJE51" i="7"/>
  <c r="KJE52" i="7" l="1"/>
  <c r="KJF51" i="7"/>
  <c r="KJF52" i="7" l="1"/>
  <c r="KJG51" i="7"/>
  <c r="KJG52" i="7" l="1"/>
  <c r="KJH51" i="7"/>
  <c r="KJH52" i="7" l="1"/>
  <c r="KJI51" i="7"/>
  <c r="KJI52" i="7" l="1"/>
  <c r="KJJ51" i="7"/>
  <c r="KJJ52" i="7" l="1"/>
  <c r="KJK51" i="7"/>
  <c r="KJK52" i="7" l="1"/>
  <c r="KJL51" i="7"/>
  <c r="KJL52" i="7" l="1"/>
  <c r="KJM51" i="7"/>
  <c r="KJM52" i="7" l="1"/>
  <c r="KJN51" i="7"/>
  <c r="KJN52" i="7" l="1"/>
  <c r="KJO51" i="7"/>
  <c r="KJO52" i="7" l="1"/>
  <c r="KJP51" i="7"/>
  <c r="KJP52" i="7" l="1"/>
  <c r="KJQ51" i="7"/>
  <c r="KJQ52" i="7" l="1"/>
  <c r="KJR51" i="7"/>
  <c r="KJR52" i="7" l="1"/>
  <c r="KJS51" i="7"/>
  <c r="KJS52" i="7" l="1"/>
  <c r="KJT51" i="7"/>
  <c r="KJT52" i="7" l="1"/>
  <c r="KJU51" i="7"/>
  <c r="KJU52" i="7" l="1"/>
  <c r="KJV51" i="7"/>
  <c r="KJV52" i="7" l="1"/>
  <c r="KJW51" i="7"/>
  <c r="KJW52" i="7" l="1"/>
  <c r="KJX51" i="7"/>
  <c r="KJX52" i="7" l="1"/>
  <c r="KJY51" i="7"/>
  <c r="KJY52" i="7" l="1"/>
  <c r="KJZ51" i="7"/>
  <c r="KJZ52" i="7" l="1"/>
  <c r="KKA51" i="7"/>
  <c r="KKA52" i="7" l="1"/>
  <c r="KKB51" i="7"/>
  <c r="KKB52" i="7" l="1"/>
  <c r="KKC51" i="7"/>
  <c r="KKC52" i="7" l="1"/>
  <c r="KKD51" i="7"/>
  <c r="KKD52" i="7" l="1"/>
  <c r="KKE51" i="7"/>
  <c r="KKE52" i="7" l="1"/>
  <c r="KKF51" i="7"/>
  <c r="KKF52" i="7" l="1"/>
  <c r="KKG51" i="7"/>
  <c r="KKG52" i="7" l="1"/>
  <c r="KKH51" i="7"/>
  <c r="KKH52" i="7" l="1"/>
  <c r="KKI51" i="7"/>
  <c r="KKI52" i="7" l="1"/>
  <c r="KKJ51" i="7"/>
  <c r="KKJ52" i="7" l="1"/>
  <c r="KKK51" i="7"/>
  <c r="KKK52" i="7" l="1"/>
  <c r="KKL51" i="7"/>
  <c r="KKL52" i="7" l="1"/>
  <c r="KKM51" i="7"/>
  <c r="KKM52" i="7" l="1"/>
  <c r="KKN51" i="7"/>
  <c r="KKN52" i="7" l="1"/>
  <c r="KKO51" i="7"/>
  <c r="KKO52" i="7" l="1"/>
  <c r="KKP51" i="7"/>
  <c r="KKP52" i="7" l="1"/>
  <c r="KKQ51" i="7"/>
  <c r="KKQ52" i="7" l="1"/>
  <c r="KKR51" i="7"/>
  <c r="KKR52" i="7" l="1"/>
  <c r="KKS51" i="7"/>
  <c r="KKS52" i="7" l="1"/>
  <c r="KKT51" i="7"/>
  <c r="KKT52" i="7" l="1"/>
  <c r="KKU51" i="7"/>
  <c r="KKU52" i="7" l="1"/>
  <c r="KKV51" i="7"/>
  <c r="KKV52" i="7" l="1"/>
  <c r="KKW51" i="7"/>
  <c r="KKW52" i="7" l="1"/>
  <c r="KKX51" i="7"/>
  <c r="KKX52" i="7" l="1"/>
  <c r="KKY51" i="7"/>
  <c r="KKY52" i="7" l="1"/>
  <c r="KKZ51" i="7"/>
  <c r="KKZ52" i="7" l="1"/>
  <c r="KLA51" i="7"/>
  <c r="KLA52" i="7" l="1"/>
  <c r="KLB51" i="7"/>
  <c r="KLB52" i="7" l="1"/>
  <c r="KLC51" i="7"/>
  <c r="KLC52" i="7" l="1"/>
  <c r="KLD51" i="7"/>
  <c r="KLD52" i="7" l="1"/>
  <c r="KLE51" i="7"/>
  <c r="KLE52" i="7" l="1"/>
  <c r="KLF51" i="7"/>
  <c r="KLF52" i="7" l="1"/>
  <c r="KLG51" i="7"/>
  <c r="KLG52" i="7" l="1"/>
  <c r="KLH51" i="7"/>
  <c r="KLH52" i="7" l="1"/>
  <c r="KLI51" i="7"/>
  <c r="KLI52" i="7" l="1"/>
  <c r="KLJ51" i="7"/>
  <c r="KLJ52" i="7" l="1"/>
  <c r="KLK51" i="7"/>
  <c r="KLK52" i="7" l="1"/>
  <c r="KLL51" i="7"/>
  <c r="KLL52" i="7" l="1"/>
  <c r="KLM51" i="7"/>
  <c r="KLM52" i="7" l="1"/>
  <c r="KLN51" i="7"/>
  <c r="KLN52" i="7" l="1"/>
  <c r="KLO51" i="7"/>
  <c r="KLO52" i="7" l="1"/>
  <c r="KLP51" i="7"/>
  <c r="KLP52" i="7" l="1"/>
  <c r="KLQ51" i="7"/>
  <c r="KLQ52" i="7" l="1"/>
  <c r="KLR51" i="7"/>
  <c r="KLR52" i="7" l="1"/>
  <c r="KLS51" i="7"/>
  <c r="KLS52" i="7" l="1"/>
  <c r="KLT51" i="7"/>
  <c r="KLT52" i="7" l="1"/>
  <c r="KLU51" i="7"/>
  <c r="KLU52" i="7" l="1"/>
  <c r="KLV51" i="7"/>
  <c r="KLV52" i="7" l="1"/>
  <c r="KLW51" i="7"/>
  <c r="KLW52" i="7" l="1"/>
  <c r="KLX51" i="7"/>
  <c r="KLX52" i="7" l="1"/>
  <c r="KLY51" i="7"/>
  <c r="KLY52" i="7" l="1"/>
  <c r="KLZ51" i="7"/>
  <c r="KLZ52" i="7" l="1"/>
  <c r="KMA51" i="7"/>
  <c r="KMA52" i="7" l="1"/>
  <c r="KMB51" i="7"/>
  <c r="KMB52" i="7" l="1"/>
  <c r="KMC51" i="7"/>
  <c r="KMC52" i="7" l="1"/>
  <c r="KMD51" i="7"/>
  <c r="KMD52" i="7" l="1"/>
  <c r="KME51" i="7"/>
  <c r="KME52" i="7" l="1"/>
  <c r="KMF51" i="7"/>
  <c r="KMF52" i="7" l="1"/>
  <c r="KMG51" i="7"/>
  <c r="KMG52" i="7" l="1"/>
  <c r="KMH51" i="7"/>
  <c r="KMH52" i="7" l="1"/>
  <c r="KMI51" i="7"/>
  <c r="KMI52" i="7" l="1"/>
  <c r="KMJ51" i="7"/>
  <c r="KMJ52" i="7" l="1"/>
  <c r="KMK51" i="7"/>
  <c r="KMK52" i="7" l="1"/>
  <c r="KML51" i="7"/>
  <c r="KML52" i="7" l="1"/>
  <c r="KMM51" i="7"/>
  <c r="KMM52" i="7" l="1"/>
  <c r="KMN51" i="7"/>
  <c r="KMN52" i="7" l="1"/>
  <c r="KMO51" i="7"/>
  <c r="KMO52" i="7" l="1"/>
  <c r="KMP51" i="7"/>
  <c r="KMP52" i="7" l="1"/>
  <c r="KMQ51" i="7"/>
  <c r="KMQ52" i="7" l="1"/>
  <c r="KMR51" i="7"/>
  <c r="KMR52" i="7" l="1"/>
  <c r="KMS51" i="7"/>
  <c r="KMS52" i="7" l="1"/>
  <c r="KMT51" i="7"/>
  <c r="KMT52" i="7" l="1"/>
  <c r="KMU51" i="7"/>
  <c r="KMU52" i="7" l="1"/>
  <c r="KMV51" i="7"/>
  <c r="KMV52" i="7" l="1"/>
  <c r="KMW51" i="7"/>
  <c r="KMW52" i="7" l="1"/>
  <c r="KMX51" i="7"/>
  <c r="KMX52" i="7" l="1"/>
  <c r="KMY51" i="7"/>
  <c r="KMY52" i="7" l="1"/>
  <c r="KMZ51" i="7"/>
  <c r="KMZ52" i="7" l="1"/>
  <c r="KNA51" i="7"/>
  <c r="KNA52" i="7" l="1"/>
  <c r="KNB51" i="7"/>
  <c r="KNB52" i="7" l="1"/>
  <c r="KNC51" i="7"/>
  <c r="KNC52" i="7" l="1"/>
  <c r="KND51" i="7"/>
  <c r="KND52" i="7" l="1"/>
  <c r="KNE51" i="7"/>
  <c r="KNE52" i="7" l="1"/>
  <c r="KNF51" i="7"/>
  <c r="KNF52" i="7" l="1"/>
  <c r="KNG51" i="7"/>
  <c r="KNG52" i="7" l="1"/>
  <c r="KNH51" i="7"/>
  <c r="KNH52" i="7" l="1"/>
  <c r="KNI51" i="7"/>
  <c r="KNI52" i="7" l="1"/>
  <c r="KNJ51" i="7"/>
  <c r="KNJ52" i="7" l="1"/>
  <c r="KNK51" i="7"/>
  <c r="KNK52" i="7" l="1"/>
  <c r="KNL51" i="7"/>
  <c r="KNL52" i="7" l="1"/>
  <c r="KNM51" i="7"/>
  <c r="KNM52" i="7" l="1"/>
  <c r="KNN51" i="7"/>
  <c r="KNN52" i="7" l="1"/>
  <c r="KNO51" i="7"/>
  <c r="KNO52" i="7" l="1"/>
  <c r="KNP51" i="7"/>
  <c r="KNP52" i="7" l="1"/>
  <c r="KNQ51" i="7"/>
  <c r="KNQ52" i="7" l="1"/>
  <c r="KNR51" i="7"/>
  <c r="KNR52" i="7" l="1"/>
  <c r="KNS51" i="7"/>
  <c r="KNS52" i="7" l="1"/>
  <c r="KNT51" i="7"/>
  <c r="KNT52" i="7" l="1"/>
  <c r="KNU51" i="7"/>
  <c r="KNU52" i="7" l="1"/>
  <c r="KNV51" i="7"/>
  <c r="KNV52" i="7" l="1"/>
  <c r="KNW51" i="7"/>
  <c r="KNW52" i="7" l="1"/>
  <c r="KNX51" i="7"/>
  <c r="KNX52" i="7" l="1"/>
  <c r="KNY51" i="7"/>
  <c r="KNY52" i="7" l="1"/>
  <c r="KNZ51" i="7"/>
  <c r="KNZ52" i="7" l="1"/>
  <c r="KOA51" i="7"/>
  <c r="KOA52" i="7" l="1"/>
  <c r="KOB51" i="7"/>
  <c r="KOB52" i="7" l="1"/>
  <c r="KOC51" i="7"/>
  <c r="KOC52" i="7" l="1"/>
  <c r="KOD51" i="7"/>
  <c r="KOD52" i="7" l="1"/>
  <c r="KOE51" i="7"/>
  <c r="KOE52" i="7" l="1"/>
  <c r="KOF51" i="7"/>
  <c r="KOF52" i="7" l="1"/>
  <c r="KOG51" i="7"/>
  <c r="KOG52" i="7" l="1"/>
  <c r="KOH51" i="7"/>
  <c r="KOH52" i="7" l="1"/>
  <c r="KOI51" i="7"/>
  <c r="KOI52" i="7" l="1"/>
  <c r="KOJ51" i="7"/>
  <c r="KOJ52" i="7" l="1"/>
  <c r="KOK51" i="7"/>
  <c r="KOK52" i="7" l="1"/>
  <c r="KOL51" i="7"/>
  <c r="KOL52" i="7" l="1"/>
  <c r="KOM51" i="7"/>
  <c r="KOM52" i="7" l="1"/>
  <c r="KON51" i="7"/>
  <c r="KON52" i="7" l="1"/>
  <c r="KOO51" i="7"/>
  <c r="KOO52" i="7" l="1"/>
  <c r="KOP51" i="7"/>
  <c r="KOP52" i="7" l="1"/>
  <c r="KOQ51" i="7"/>
  <c r="KOQ52" i="7" l="1"/>
  <c r="KOR51" i="7"/>
  <c r="KOR52" i="7" l="1"/>
  <c r="KOS51" i="7"/>
  <c r="KOS52" i="7" l="1"/>
  <c r="KOT51" i="7"/>
  <c r="KOT52" i="7" l="1"/>
  <c r="KOU51" i="7"/>
  <c r="KOU52" i="7" l="1"/>
  <c r="KOV51" i="7"/>
  <c r="KOV52" i="7" l="1"/>
  <c r="KOW51" i="7"/>
  <c r="KOW52" i="7" l="1"/>
  <c r="KOX51" i="7"/>
  <c r="KOX52" i="7" l="1"/>
  <c r="KOY51" i="7"/>
  <c r="KOY52" i="7" l="1"/>
  <c r="KOZ51" i="7"/>
  <c r="KOZ52" i="7" l="1"/>
  <c r="KPA51" i="7"/>
  <c r="KPA52" i="7" l="1"/>
  <c r="KPB51" i="7"/>
  <c r="KPB52" i="7" l="1"/>
  <c r="KPC51" i="7"/>
  <c r="KPC52" i="7" l="1"/>
  <c r="KPD51" i="7"/>
  <c r="KPD52" i="7" l="1"/>
  <c r="KPE51" i="7"/>
  <c r="KPE52" i="7" l="1"/>
  <c r="KPF51" i="7"/>
  <c r="KPF52" i="7" l="1"/>
  <c r="KPG51" i="7"/>
  <c r="KPG52" i="7" l="1"/>
  <c r="KPH51" i="7"/>
  <c r="KPH52" i="7" l="1"/>
  <c r="KPI51" i="7"/>
  <c r="KPI52" i="7" l="1"/>
  <c r="KPJ51" i="7"/>
  <c r="KPJ52" i="7" l="1"/>
  <c r="KPK51" i="7"/>
  <c r="KPK52" i="7" l="1"/>
  <c r="KPL51" i="7"/>
  <c r="KPL52" i="7" l="1"/>
  <c r="KPM51" i="7"/>
  <c r="KPM52" i="7" l="1"/>
  <c r="KPN51" i="7"/>
  <c r="KPN52" i="7" l="1"/>
  <c r="KPO51" i="7"/>
  <c r="KPO52" i="7" l="1"/>
  <c r="KPP51" i="7"/>
  <c r="KPP52" i="7" l="1"/>
  <c r="KPQ51" i="7"/>
  <c r="KPQ52" i="7" l="1"/>
  <c r="KPR51" i="7"/>
  <c r="KPR52" i="7" l="1"/>
  <c r="KPS51" i="7"/>
  <c r="KPS52" i="7" l="1"/>
  <c r="KPT51" i="7"/>
  <c r="KPT52" i="7" l="1"/>
  <c r="KPU51" i="7"/>
  <c r="KPU52" i="7" l="1"/>
  <c r="KPV51" i="7"/>
  <c r="KPV52" i="7" l="1"/>
  <c r="KPW51" i="7"/>
  <c r="KPW52" i="7" l="1"/>
  <c r="KPX51" i="7"/>
  <c r="KPX52" i="7" l="1"/>
  <c r="KPY51" i="7"/>
  <c r="KPY52" i="7" l="1"/>
  <c r="KPZ51" i="7"/>
  <c r="KPZ52" i="7" l="1"/>
  <c r="KQA51" i="7"/>
  <c r="KQA52" i="7" l="1"/>
  <c r="KQB51" i="7"/>
  <c r="KQB52" i="7" l="1"/>
  <c r="KQC51" i="7"/>
  <c r="KQC52" i="7" l="1"/>
  <c r="KQD51" i="7"/>
  <c r="KQD52" i="7" l="1"/>
  <c r="KQE51" i="7"/>
  <c r="KQE52" i="7" l="1"/>
  <c r="KQF51" i="7"/>
  <c r="KQF52" i="7" l="1"/>
  <c r="KQG51" i="7"/>
  <c r="KQG52" i="7" l="1"/>
  <c r="KQH51" i="7"/>
  <c r="KQH52" i="7" l="1"/>
  <c r="KQI51" i="7"/>
  <c r="KQI52" i="7" l="1"/>
  <c r="KQJ51" i="7"/>
  <c r="KQJ52" i="7" l="1"/>
  <c r="KQK51" i="7"/>
  <c r="KQK52" i="7" l="1"/>
  <c r="KQL51" i="7"/>
  <c r="KQL52" i="7" l="1"/>
  <c r="KQM51" i="7"/>
  <c r="KQM52" i="7" l="1"/>
  <c r="KQN51" i="7"/>
  <c r="KQN52" i="7" l="1"/>
  <c r="KQO51" i="7"/>
  <c r="KQO52" i="7" l="1"/>
  <c r="KQP51" i="7"/>
  <c r="KQP52" i="7" l="1"/>
  <c r="KQQ51" i="7"/>
  <c r="KQQ52" i="7" l="1"/>
  <c r="KQR51" i="7"/>
  <c r="KQR52" i="7" l="1"/>
  <c r="KQS51" i="7"/>
  <c r="KQS52" i="7" l="1"/>
  <c r="KQT51" i="7"/>
  <c r="KQT52" i="7" l="1"/>
  <c r="KQU51" i="7"/>
  <c r="KQU52" i="7" l="1"/>
  <c r="KQV51" i="7"/>
  <c r="KQV52" i="7" l="1"/>
  <c r="KQW51" i="7"/>
  <c r="KQW52" i="7" l="1"/>
  <c r="KQX51" i="7"/>
  <c r="KQX52" i="7" l="1"/>
  <c r="KQY51" i="7"/>
  <c r="KQY52" i="7" l="1"/>
  <c r="KQZ51" i="7"/>
  <c r="KQZ52" i="7" l="1"/>
  <c r="KRA51" i="7"/>
  <c r="KRA52" i="7" l="1"/>
  <c r="KRB51" i="7"/>
  <c r="KRB52" i="7" l="1"/>
  <c r="KRC51" i="7"/>
  <c r="KRC52" i="7" l="1"/>
  <c r="KRD51" i="7"/>
  <c r="KRD52" i="7" l="1"/>
  <c r="KRE51" i="7"/>
  <c r="KRE52" i="7" l="1"/>
  <c r="KRF51" i="7"/>
  <c r="KRF52" i="7" l="1"/>
  <c r="KRG51" i="7"/>
  <c r="KRG52" i="7" l="1"/>
  <c r="KRH51" i="7"/>
  <c r="KRH52" i="7" l="1"/>
  <c r="KRI51" i="7"/>
  <c r="KRI52" i="7" l="1"/>
  <c r="KRJ51" i="7"/>
  <c r="KRJ52" i="7" l="1"/>
  <c r="KRK51" i="7"/>
  <c r="KRK52" i="7" l="1"/>
  <c r="KRL51" i="7"/>
  <c r="KRL52" i="7" l="1"/>
  <c r="KRM51" i="7"/>
  <c r="KRM52" i="7" l="1"/>
  <c r="KRN51" i="7"/>
  <c r="KRN52" i="7" l="1"/>
  <c r="KRO51" i="7"/>
  <c r="KRO52" i="7" l="1"/>
  <c r="KRP51" i="7"/>
  <c r="KRP52" i="7" l="1"/>
  <c r="KRQ51" i="7"/>
  <c r="KRQ52" i="7" l="1"/>
  <c r="KRR51" i="7"/>
  <c r="KRR52" i="7" l="1"/>
  <c r="KRS51" i="7"/>
  <c r="KRS52" i="7" l="1"/>
  <c r="KRT51" i="7"/>
  <c r="KRT52" i="7" l="1"/>
  <c r="KRU51" i="7"/>
  <c r="KRU52" i="7" l="1"/>
  <c r="KRV51" i="7"/>
  <c r="KRV52" i="7" l="1"/>
  <c r="KRW51" i="7"/>
  <c r="KRW52" i="7" l="1"/>
  <c r="KRX51" i="7"/>
  <c r="KRX52" i="7" l="1"/>
  <c r="KRY51" i="7"/>
  <c r="KRY52" i="7" l="1"/>
  <c r="KRZ51" i="7"/>
  <c r="KRZ52" i="7" l="1"/>
  <c r="KSA51" i="7"/>
  <c r="KSA52" i="7" l="1"/>
  <c r="KSB51" i="7"/>
  <c r="KSB52" i="7" l="1"/>
  <c r="KSC51" i="7"/>
  <c r="KSC52" i="7" l="1"/>
  <c r="KSD51" i="7"/>
  <c r="KSD52" i="7" l="1"/>
  <c r="KSE51" i="7"/>
  <c r="KSE52" i="7" l="1"/>
  <c r="KSF51" i="7"/>
  <c r="KSF52" i="7" l="1"/>
  <c r="KSG51" i="7"/>
  <c r="KSG52" i="7" l="1"/>
  <c r="KSH51" i="7"/>
  <c r="KSH52" i="7" l="1"/>
  <c r="KSI51" i="7"/>
  <c r="KSI52" i="7" l="1"/>
  <c r="KSJ51" i="7"/>
  <c r="KSJ52" i="7" l="1"/>
  <c r="KSK51" i="7"/>
  <c r="KSK52" i="7" l="1"/>
  <c r="KSL51" i="7"/>
  <c r="KSL52" i="7" l="1"/>
  <c r="KSM51" i="7"/>
  <c r="KSM52" i="7" l="1"/>
  <c r="KSN51" i="7"/>
  <c r="KSN52" i="7" l="1"/>
  <c r="KSO51" i="7"/>
  <c r="KSO52" i="7" l="1"/>
  <c r="KSP51" i="7"/>
  <c r="KSP52" i="7" l="1"/>
  <c r="KSQ51" i="7"/>
  <c r="KSQ52" i="7" l="1"/>
  <c r="KSR51" i="7"/>
  <c r="KSR52" i="7" l="1"/>
  <c r="KSS51" i="7"/>
  <c r="KSS52" i="7" l="1"/>
  <c r="KST51" i="7"/>
  <c r="KST52" i="7" l="1"/>
  <c r="KSU51" i="7"/>
  <c r="KSU52" i="7" l="1"/>
  <c r="KSV51" i="7"/>
  <c r="KSV52" i="7" l="1"/>
  <c r="KSW51" i="7"/>
  <c r="KSW52" i="7" l="1"/>
  <c r="KSX51" i="7"/>
  <c r="KSX52" i="7" l="1"/>
  <c r="KSY51" i="7"/>
  <c r="KSY52" i="7" l="1"/>
  <c r="KSZ51" i="7"/>
  <c r="KSZ52" i="7" l="1"/>
  <c r="KTA51" i="7"/>
  <c r="KTA52" i="7" l="1"/>
  <c r="KTB51" i="7"/>
  <c r="KTB52" i="7" l="1"/>
  <c r="KTC51" i="7"/>
  <c r="KTC52" i="7" l="1"/>
  <c r="KTD51" i="7"/>
  <c r="KTD52" i="7" l="1"/>
  <c r="KTE51" i="7"/>
  <c r="KTE52" i="7" l="1"/>
  <c r="KTF51" i="7"/>
  <c r="KTF52" i="7" l="1"/>
  <c r="KTG51" i="7"/>
  <c r="KTG52" i="7" l="1"/>
  <c r="KTH51" i="7"/>
  <c r="KTH52" i="7" l="1"/>
  <c r="KTI51" i="7"/>
  <c r="KTI52" i="7" l="1"/>
  <c r="KTJ51" i="7"/>
  <c r="KTJ52" i="7" l="1"/>
  <c r="KTK51" i="7"/>
  <c r="KTK52" i="7" l="1"/>
  <c r="KTL51" i="7"/>
  <c r="KTL52" i="7" l="1"/>
  <c r="KTM51" i="7"/>
  <c r="KTM52" i="7" l="1"/>
  <c r="KTN51" i="7"/>
  <c r="KTN52" i="7" l="1"/>
  <c r="KTO51" i="7"/>
  <c r="KTO52" i="7" l="1"/>
  <c r="KTP51" i="7"/>
  <c r="KTP52" i="7" l="1"/>
  <c r="KTQ51" i="7"/>
  <c r="KTQ52" i="7" l="1"/>
  <c r="KTR51" i="7"/>
  <c r="KTR52" i="7" l="1"/>
  <c r="KTS51" i="7"/>
  <c r="KTS52" i="7" l="1"/>
  <c r="KTT51" i="7"/>
  <c r="KTT52" i="7" l="1"/>
  <c r="KTU51" i="7"/>
  <c r="KTU52" i="7" l="1"/>
  <c r="KTV51" i="7"/>
  <c r="KTV52" i="7" l="1"/>
  <c r="KTW51" i="7"/>
  <c r="KTW52" i="7" l="1"/>
  <c r="KTX51" i="7"/>
  <c r="KTX52" i="7" l="1"/>
  <c r="KTY51" i="7"/>
  <c r="KTY52" i="7" l="1"/>
  <c r="KTZ51" i="7"/>
  <c r="KTZ52" i="7" l="1"/>
  <c r="KUA51" i="7"/>
  <c r="KUA52" i="7" l="1"/>
  <c r="KUB51" i="7"/>
  <c r="KUB52" i="7" l="1"/>
  <c r="KUC51" i="7"/>
  <c r="KUC52" i="7" l="1"/>
  <c r="KUD51" i="7"/>
  <c r="KUD52" i="7" l="1"/>
  <c r="KUE51" i="7"/>
  <c r="KUE52" i="7" l="1"/>
  <c r="KUF51" i="7"/>
  <c r="KUF52" i="7" l="1"/>
  <c r="KUG51" i="7"/>
  <c r="KUG52" i="7" l="1"/>
  <c r="KUH51" i="7"/>
  <c r="KUH52" i="7" l="1"/>
  <c r="KUI51" i="7"/>
  <c r="KUI52" i="7" l="1"/>
  <c r="KUJ51" i="7"/>
  <c r="KUJ52" i="7" l="1"/>
  <c r="KUK51" i="7"/>
  <c r="KUK52" i="7" l="1"/>
  <c r="KUL51" i="7"/>
  <c r="KUL52" i="7" l="1"/>
  <c r="KUM51" i="7"/>
  <c r="KUM52" i="7" l="1"/>
  <c r="KUN51" i="7"/>
  <c r="KUN52" i="7" l="1"/>
  <c r="KUO51" i="7"/>
  <c r="KUO52" i="7" l="1"/>
  <c r="KUP51" i="7"/>
  <c r="KUP52" i="7" l="1"/>
  <c r="KUQ51" i="7"/>
  <c r="KUQ52" i="7" l="1"/>
  <c r="KUR51" i="7"/>
  <c r="KUR52" i="7" l="1"/>
  <c r="KUS51" i="7"/>
  <c r="KUS52" i="7" l="1"/>
  <c r="KUT51" i="7"/>
  <c r="KUT52" i="7" l="1"/>
  <c r="KUU51" i="7"/>
  <c r="KUU52" i="7" l="1"/>
  <c r="KUV51" i="7"/>
  <c r="KUV52" i="7" l="1"/>
  <c r="KUW51" i="7"/>
  <c r="KUW52" i="7" l="1"/>
  <c r="KUX51" i="7"/>
  <c r="KUX52" i="7" l="1"/>
  <c r="KUY51" i="7"/>
  <c r="KUY52" i="7" l="1"/>
  <c r="KUZ51" i="7"/>
  <c r="KUZ52" i="7" l="1"/>
  <c r="KVA51" i="7"/>
  <c r="KVA52" i="7" l="1"/>
  <c r="KVB51" i="7"/>
  <c r="KVB52" i="7" l="1"/>
  <c r="KVC51" i="7"/>
  <c r="KVC52" i="7" l="1"/>
  <c r="KVD51" i="7"/>
  <c r="KVD52" i="7" l="1"/>
  <c r="KVE51" i="7"/>
  <c r="KVE52" i="7" l="1"/>
  <c r="KVF51" i="7"/>
  <c r="KVF52" i="7" l="1"/>
  <c r="KVG51" i="7"/>
  <c r="KVG52" i="7" l="1"/>
  <c r="KVH51" i="7"/>
  <c r="KVH52" i="7" l="1"/>
  <c r="KVI51" i="7"/>
  <c r="KVI52" i="7" l="1"/>
  <c r="KVJ51" i="7"/>
  <c r="KVJ52" i="7" l="1"/>
  <c r="KVK51" i="7"/>
  <c r="KVK52" i="7" l="1"/>
  <c r="KVL51" i="7"/>
  <c r="KVL52" i="7" l="1"/>
  <c r="KVM51" i="7"/>
  <c r="KVM52" i="7" l="1"/>
  <c r="KVN51" i="7"/>
  <c r="KVN52" i="7" l="1"/>
  <c r="KVO51" i="7"/>
  <c r="KVO52" i="7" l="1"/>
  <c r="KVP51" i="7"/>
  <c r="KVP52" i="7" l="1"/>
  <c r="KVQ51" i="7"/>
  <c r="KVQ52" i="7" l="1"/>
  <c r="KVR51" i="7"/>
  <c r="KVR52" i="7" l="1"/>
  <c r="KVS51" i="7"/>
  <c r="KVS52" i="7" l="1"/>
  <c r="KVT51" i="7"/>
  <c r="KVT52" i="7" l="1"/>
  <c r="KVU51" i="7"/>
  <c r="KVU52" i="7" l="1"/>
  <c r="KVV51" i="7"/>
  <c r="KVV52" i="7" l="1"/>
  <c r="KVW51" i="7"/>
  <c r="KVW52" i="7" l="1"/>
  <c r="KVX51" i="7"/>
  <c r="KVX52" i="7" l="1"/>
  <c r="KVY51" i="7"/>
  <c r="KVY52" i="7" l="1"/>
  <c r="KVZ51" i="7"/>
  <c r="KVZ52" i="7" l="1"/>
  <c r="KWA51" i="7"/>
  <c r="KWA52" i="7" l="1"/>
  <c r="KWB51" i="7"/>
  <c r="KWB52" i="7" l="1"/>
  <c r="KWC51" i="7"/>
  <c r="KWC52" i="7" l="1"/>
  <c r="KWD51" i="7"/>
  <c r="KWD52" i="7" l="1"/>
  <c r="KWE51" i="7"/>
  <c r="KWE52" i="7" l="1"/>
  <c r="KWF51" i="7"/>
  <c r="KWF52" i="7" l="1"/>
  <c r="KWG51" i="7"/>
  <c r="KWG52" i="7" l="1"/>
  <c r="KWH51" i="7"/>
  <c r="KWH52" i="7" l="1"/>
  <c r="KWI51" i="7"/>
  <c r="KWI52" i="7" l="1"/>
  <c r="KWJ51" i="7"/>
  <c r="KWJ52" i="7" l="1"/>
  <c r="KWK51" i="7"/>
  <c r="KWK52" i="7" l="1"/>
  <c r="KWL51" i="7"/>
  <c r="KWL52" i="7" l="1"/>
  <c r="KWM51" i="7"/>
  <c r="KWM52" i="7" l="1"/>
  <c r="KWN51" i="7"/>
  <c r="KWN52" i="7" l="1"/>
  <c r="KWO51" i="7"/>
  <c r="KWO52" i="7" l="1"/>
  <c r="KWP51" i="7"/>
  <c r="KWP52" i="7" l="1"/>
  <c r="KWQ51" i="7"/>
  <c r="KWQ52" i="7" l="1"/>
  <c r="KWR51" i="7"/>
  <c r="KWR52" i="7" l="1"/>
  <c r="KWS51" i="7"/>
  <c r="KWS52" i="7" l="1"/>
  <c r="KWT51" i="7"/>
  <c r="KWT52" i="7" l="1"/>
  <c r="KWU51" i="7"/>
  <c r="KWU52" i="7" l="1"/>
  <c r="KWV51" i="7"/>
  <c r="KWV52" i="7" l="1"/>
  <c r="KWW51" i="7"/>
  <c r="KWW52" i="7" l="1"/>
  <c r="KWX51" i="7"/>
  <c r="KWX52" i="7" l="1"/>
  <c r="KWY51" i="7"/>
  <c r="KWY52" i="7" l="1"/>
  <c r="KWZ51" i="7"/>
  <c r="KWZ52" i="7" l="1"/>
  <c r="KXA51" i="7"/>
  <c r="KXA52" i="7" l="1"/>
  <c r="KXB51" i="7"/>
  <c r="KXB52" i="7" l="1"/>
  <c r="KXC51" i="7"/>
  <c r="KXC52" i="7" l="1"/>
  <c r="KXD51" i="7"/>
  <c r="KXD52" i="7" l="1"/>
  <c r="KXE51" i="7"/>
  <c r="KXE52" i="7" l="1"/>
  <c r="KXF51" i="7"/>
  <c r="KXF52" i="7" l="1"/>
  <c r="KXG51" i="7"/>
  <c r="KXG52" i="7" l="1"/>
  <c r="KXH51" i="7"/>
  <c r="KXH52" i="7" l="1"/>
  <c r="KXI51" i="7"/>
  <c r="KXI52" i="7" l="1"/>
  <c r="KXJ51" i="7"/>
  <c r="KXJ52" i="7" l="1"/>
  <c r="KXK51" i="7"/>
  <c r="KXK52" i="7" l="1"/>
  <c r="KXL51" i="7"/>
  <c r="KXL52" i="7" l="1"/>
  <c r="KXM51" i="7"/>
  <c r="KXM52" i="7" l="1"/>
  <c r="KXN51" i="7"/>
  <c r="KXN52" i="7" l="1"/>
  <c r="KXO51" i="7"/>
  <c r="KXO52" i="7" l="1"/>
  <c r="KXP51" i="7"/>
  <c r="KXP52" i="7" l="1"/>
  <c r="KXQ51" i="7"/>
  <c r="KXQ52" i="7" l="1"/>
  <c r="KXR51" i="7"/>
  <c r="KXR52" i="7" l="1"/>
  <c r="KXS51" i="7"/>
  <c r="KXS52" i="7" l="1"/>
  <c r="KXT51" i="7"/>
  <c r="KXT52" i="7" l="1"/>
  <c r="KXU51" i="7"/>
  <c r="KXU52" i="7" l="1"/>
  <c r="KXV51" i="7"/>
  <c r="KXV52" i="7" l="1"/>
  <c r="KXW51" i="7"/>
  <c r="KXW52" i="7" l="1"/>
  <c r="KXX51" i="7"/>
  <c r="KXX52" i="7" l="1"/>
  <c r="KXY51" i="7"/>
  <c r="KXY52" i="7" l="1"/>
  <c r="KXZ51" i="7"/>
  <c r="KXZ52" i="7" l="1"/>
  <c r="KYA51" i="7"/>
  <c r="KYA52" i="7" l="1"/>
  <c r="KYB51" i="7"/>
  <c r="KYB52" i="7" l="1"/>
  <c r="KYC51" i="7"/>
  <c r="KYC52" i="7" l="1"/>
  <c r="KYD51" i="7"/>
  <c r="KYD52" i="7" l="1"/>
  <c r="KYE51" i="7"/>
  <c r="KYE52" i="7" l="1"/>
  <c r="KYF51" i="7"/>
  <c r="KYF52" i="7" l="1"/>
  <c r="KYG51" i="7"/>
  <c r="KYG52" i="7" l="1"/>
  <c r="KYH51" i="7"/>
  <c r="KYH52" i="7" l="1"/>
  <c r="KYI51" i="7"/>
  <c r="KYI52" i="7" l="1"/>
  <c r="KYJ51" i="7"/>
  <c r="KYJ52" i="7" l="1"/>
  <c r="KYK51" i="7"/>
  <c r="KYK52" i="7" l="1"/>
  <c r="KYL51" i="7"/>
  <c r="KYL52" i="7" l="1"/>
  <c r="KYM51" i="7"/>
  <c r="KYM52" i="7" l="1"/>
  <c r="KYN51" i="7"/>
  <c r="KYN52" i="7" l="1"/>
  <c r="KYO51" i="7"/>
  <c r="KYO52" i="7" l="1"/>
  <c r="KYP51" i="7"/>
  <c r="KYP52" i="7" l="1"/>
  <c r="KYQ51" i="7"/>
  <c r="KYQ52" i="7" l="1"/>
  <c r="KYR51" i="7"/>
  <c r="KYR52" i="7" l="1"/>
  <c r="KYS51" i="7"/>
  <c r="KYS52" i="7" l="1"/>
  <c r="KYT51" i="7"/>
  <c r="KYT52" i="7" l="1"/>
  <c r="KYU51" i="7"/>
  <c r="KYU52" i="7" l="1"/>
  <c r="KYV51" i="7"/>
  <c r="KYV52" i="7" l="1"/>
  <c r="KYW51" i="7"/>
  <c r="KYW52" i="7" l="1"/>
  <c r="KYX51" i="7"/>
  <c r="KYX52" i="7" l="1"/>
  <c r="KYY51" i="7"/>
  <c r="KYY52" i="7" l="1"/>
  <c r="KYZ51" i="7"/>
  <c r="KYZ52" i="7" l="1"/>
  <c r="KZA51" i="7"/>
  <c r="KZA52" i="7" l="1"/>
  <c r="KZB51" i="7"/>
  <c r="KZB52" i="7" l="1"/>
  <c r="KZC51" i="7"/>
  <c r="KZC52" i="7" l="1"/>
  <c r="KZD51" i="7"/>
  <c r="KZD52" i="7" l="1"/>
  <c r="KZE51" i="7"/>
  <c r="KZE52" i="7" l="1"/>
  <c r="KZF51" i="7"/>
  <c r="KZF52" i="7" l="1"/>
  <c r="KZG51" i="7"/>
  <c r="KZG52" i="7" l="1"/>
  <c r="KZH51" i="7"/>
  <c r="KZH52" i="7" l="1"/>
  <c r="KZI51" i="7"/>
  <c r="KZI52" i="7" l="1"/>
  <c r="KZJ51" i="7"/>
  <c r="KZJ52" i="7" l="1"/>
  <c r="KZK51" i="7"/>
  <c r="KZK52" i="7" l="1"/>
  <c r="KZL51" i="7"/>
  <c r="KZL52" i="7" l="1"/>
  <c r="KZM51" i="7"/>
  <c r="KZM52" i="7" l="1"/>
  <c r="KZN51" i="7"/>
  <c r="KZN52" i="7" l="1"/>
  <c r="KZO51" i="7"/>
  <c r="KZO52" i="7" l="1"/>
  <c r="KZP51" i="7"/>
  <c r="KZP52" i="7" l="1"/>
  <c r="KZQ51" i="7"/>
  <c r="KZQ52" i="7" l="1"/>
  <c r="KZR51" i="7"/>
  <c r="KZR52" i="7" l="1"/>
  <c r="KZS51" i="7"/>
  <c r="KZS52" i="7" l="1"/>
  <c r="KZT51" i="7"/>
  <c r="KZT52" i="7" l="1"/>
  <c r="KZU51" i="7"/>
  <c r="KZU52" i="7" l="1"/>
  <c r="KZV51" i="7"/>
  <c r="KZV52" i="7" l="1"/>
  <c r="KZW51" i="7"/>
  <c r="KZW52" i="7" l="1"/>
  <c r="KZX51" i="7"/>
  <c r="KZX52" i="7" l="1"/>
  <c r="KZY51" i="7"/>
  <c r="KZY52" i="7" l="1"/>
  <c r="KZZ51" i="7"/>
  <c r="KZZ52" i="7" l="1"/>
  <c r="LAA51" i="7"/>
  <c r="LAA52" i="7" l="1"/>
  <c r="LAB51" i="7"/>
  <c r="LAB52" i="7" l="1"/>
  <c r="LAC51" i="7"/>
  <c r="LAC52" i="7" l="1"/>
  <c r="LAD51" i="7"/>
  <c r="LAD52" i="7" l="1"/>
  <c r="LAE51" i="7"/>
  <c r="LAE52" i="7" l="1"/>
  <c r="LAF51" i="7"/>
  <c r="LAF52" i="7" l="1"/>
  <c r="LAG51" i="7"/>
  <c r="LAG52" i="7" l="1"/>
  <c r="LAH51" i="7"/>
  <c r="LAH52" i="7" l="1"/>
  <c r="LAI51" i="7"/>
  <c r="LAI52" i="7" l="1"/>
  <c r="LAJ51" i="7"/>
  <c r="LAJ52" i="7" l="1"/>
  <c r="LAK51" i="7"/>
  <c r="LAK52" i="7" l="1"/>
  <c r="LAL51" i="7"/>
  <c r="LAL52" i="7" l="1"/>
  <c r="LAM51" i="7"/>
  <c r="LAM52" i="7" l="1"/>
  <c r="LAN51" i="7"/>
  <c r="LAN52" i="7" l="1"/>
  <c r="LAO51" i="7"/>
  <c r="LAO52" i="7" l="1"/>
  <c r="LAP51" i="7"/>
  <c r="LAP52" i="7" l="1"/>
  <c r="LAQ51" i="7"/>
  <c r="LAQ52" i="7" l="1"/>
  <c r="LAR51" i="7"/>
  <c r="LAR52" i="7" l="1"/>
  <c r="LAS51" i="7"/>
  <c r="LAS52" i="7" l="1"/>
  <c r="LAT51" i="7"/>
  <c r="LAT52" i="7" l="1"/>
  <c r="LAU51" i="7"/>
  <c r="LAU52" i="7" l="1"/>
  <c r="LAV51" i="7"/>
  <c r="LAV52" i="7" l="1"/>
  <c r="LAW51" i="7"/>
  <c r="LAW52" i="7" l="1"/>
  <c r="LAX51" i="7"/>
  <c r="LAX52" i="7" l="1"/>
  <c r="LAY51" i="7"/>
  <c r="LAY52" i="7" l="1"/>
  <c r="LAZ51" i="7"/>
  <c r="LAZ52" i="7" l="1"/>
  <c r="LBA51" i="7"/>
  <c r="LBA52" i="7" l="1"/>
  <c r="LBB51" i="7"/>
  <c r="LBB52" i="7" l="1"/>
  <c r="LBC51" i="7"/>
  <c r="LBC52" i="7" l="1"/>
  <c r="LBD51" i="7"/>
  <c r="LBD52" i="7" l="1"/>
  <c r="LBE51" i="7"/>
  <c r="LBE52" i="7" l="1"/>
  <c r="LBF51" i="7"/>
  <c r="LBF52" i="7" l="1"/>
  <c r="LBG51" i="7"/>
  <c r="LBG52" i="7" l="1"/>
  <c r="LBH51" i="7"/>
  <c r="LBH52" i="7" l="1"/>
  <c r="LBI51" i="7"/>
  <c r="LBI52" i="7" l="1"/>
  <c r="LBJ51" i="7"/>
  <c r="LBJ52" i="7" l="1"/>
  <c r="LBK51" i="7"/>
  <c r="LBK52" i="7" l="1"/>
  <c r="LBL51" i="7"/>
  <c r="LBL52" i="7" l="1"/>
  <c r="LBM51" i="7"/>
  <c r="LBM52" i="7" l="1"/>
  <c r="LBN51" i="7"/>
  <c r="LBN52" i="7" l="1"/>
  <c r="LBO51" i="7"/>
  <c r="LBO52" i="7" l="1"/>
  <c r="LBP51" i="7"/>
  <c r="LBP52" i="7" l="1"/>
  <c r="LBQ51" i="7"/>
  <c r="LBQ52" i="7" l="1"/>
  <c r="LBR51" i="7"/>
  <c r="LBR52" i="7" l="1"/>
  <c r="LBS51" i="7"/>
  <c r="LBS52" i="7" l="1"/>
  <c r="LBT51" i="7"/>
  <c r="LBT52" i="7" l="1"/>
  <c r="LBU51" i="7"/>
  <c r="LBU52" i="7" l="1"/>
  <c r="LBV51" i="7"/>
  <c r="LBV52" i="7" l="1"/>
  <c r="LBW51" i="7"/>
  <c r="LBW52" i="7" l="1"/>
  <c r="LBX51" i="7"/>
  <c r="LBX52" i="7" l="1"/>
  <c r="LBY51" i="7"/>
  <c r="LBY52" i="7" l="1"/>
  <c r="LBZ51" i="7"/>
  <c r="LBZ52" i="7" l="1"/>
  <c r="LCA51" i="7"/>
  <c r="LCA52" i="7" l="1"/>
  <c r="LCB51" i="7"/>
  <c r="LCB52" i="7" l="1"/>
  <c r="LCC51" i="7"/>
  <c r="LCC52" i="7" l="1"/>
  <c r="LCD51" i="7"/>
  <c r="LCD52" i="7" l="1"/>
  <c r="LCE51" i="7"/>
  <c r="LCE52" i="7" l="1"/>
  <c r="LCF51" i="7"/>
  <c r="LCF52" i="7" l="1"/>
  <c r="LCG51" i="7"/>
  <c r="LCG52" i="7" l="1"/>
  <c r="LCH51" i="7"/>
  <c r="LCH52" i="7" l="1"/>
  <c r="LCI51" i="7"/>
  <c r="LCI52" i="7" l="1"/>
  <c r="LCJ51" i="7"/>
  <c r="LCJ52" i="7" l="1"/>
  <c r="LCK51" i="7"/>
  <c r="LCK52" i="7" l="1"/>
  <c r="LCL51" i="7"/>
  <c r="LCL52" i="7" l="1"/>
  <c r="LCM51" i="7"/>
  <c r="LCM52" i="7" l="1"/>
  <c r="LCN51" i="7"/>
  <c r="LCN52" i="7" l="1"/>
  <c r="LCO51" i="7"/>
  <c r="LCO52" i="7" l="1"/>
  <c r="LCP51" i="7"/>
  <c r="LCP52" i="7" l="1"/>
  <c r="LCQ51" i="7"/>
  <c r="LCQ52" i="7" l="1"/>
  <c r="LCR51" i="7"/>
  <c r="LCR52" i="7" l="1"/>
  <c r="LCS51" i="7"/>
  <c r="LCS52" i="7" l="1"/>
  <c r="LCT51" i="7"/>
  <c r="LCT52" i="7" l="1"/>
  <c r="LCU51" i="7"/>
  <c r="LCU52" i="7" l="1"/>
  <c r="LCV51" i="7"/>
  <c r="LCV52" i="7" l="1"/>
  <c r="LCW51" i="7"/>
  <c r="LCW52" i="7" l="1"/>
  <c r="LCX51" i="7"/>
  <c r="LCX52" i="7" l="1"/>
  <c r="LCY51" i="7"/>
  <c r="LCY52" i="7" l="1"/>
  <c r="LCZ51" i="7"/>
  <c r="LCZ52" i="7" l="1"/>
  <c r="LDA51" i="7"/>
  <c r="LDA52" i="7" l="1"/>
  <c r="LDB51" i="7"/>
  <c r="LDB52" i="7" l="1"/>
  <c r="LDC51" i="7"/>
  <c r="LDC52" i="7" l="1"/>
  <c r="LDD51" i="7"/>
  <c r="LDD52" i="7" l="1"/>
  <c r="LDE51" i="7"/>
  <c r="LDE52" i="7" l="1"/>
  <c r="LDF51" i="7"/>
  <c r="LDF52" i="7" l="1"/>
  <c r="LDG51" i="7"/>
  <c r="LDG52" i="7" l="1"/>
  <c r="LDH51" i="7"/>
  <c r="LDH52" i="7" l="1"/>
  <c r="LDI51" i="7"/>
  <c r="LDI52" i="7" l="1"/>
  <c r="LDJ51" i="7"/>
  <c r="LDJ52" i="7" l="1"/>
  <c r="LDK51" i="7"/>
  <c r="LDK52" i="7" l="1"/>
  <c r="LDL51" i="7"/>
  <c r="LDL52" i="7" l="1"/>
  <c r="LDM51" i="7"/>
  <c r="LDM52" i="7" l="1"/>
  <c r="LDN51" i="7"/>
  <c r="LDN52" i="7" l="1"/>
  <c r="LDO51" i="7"/>
  <c r="LDO52" i="7" l="1"/>
  <c r="LDP51" i="7"/>
  <c r="LDP52" i="7" l="1"/>
  <c r="LDQ51" i="7"/>
  <c r="LDQ52" i="7" l="1"/>
  <c r="LDR51" i="7"/>
  <c r="LDR52" i="7" l="1"/>
  <c r="LDS51" i="7"/>
  <c r="LDS52" i="7" l="1"/>
  <c r="LDT51" i="7"/>
  <c r="LDT52" i="7" l="1"/>
  <c r="LDU51" i="7"/>
  <c r="LDU52" i="7" l="1"/>
  <c r="LDV51" i="7"/>
  <c r="LDV52" i="7" l="1"/>
  <c r="LDW51" i="7"/>
  <c r="LDW52" i="7" l="1"/>
  <c r="LDX51" i="7"/>
  <c r="LDX52" i="7" l="1"/>
  <c r="LDY51" i="7"/>
  <c r="LDY52" i="7" l="1"/>
  <c r="LDZ51" i="7"/>
  <c r="LDZ52" i="7" l="1"/>
  <c r="LEA51" i="7"/>
  <c r="LEA52" i="7" l="1"/>
  <c r="LEB51" i="7"/>
  <c r="LEB52" i="7" l="1"/>
  <c r="LEC51" i="7"/>
  <c r="LEC52" i="7" l="1"/>
  <c r="LED51" i="7"/>
  <c r="LED52" i="7" l="1"/>
  <c r="LEE51" i="7"/>
  <c r="LEE52" i="7" l="1"/>
  <c r="LEF51" i="7"/>
  <c r="LEF52" i="7" l="1"/>
  <c r="LEG51" i="7"/>
  <c r="LEG52" i="7" l="1"/>
  <c r="LEH51" i="7"/>
  <c r="LEH52" i="7" l="1"/>
  <c r="LEI51" i="7"/>
  <c r="LEI52" i="7" l="1"/>
  <c r="LEJ51" i="7"/>
  <c r="LEJ52" i="7" l="1"/>
  <c r="LEK51" i="7"/>
  <c r="LEK52" i="7" l="1"/>
  <c r="LEL51" i="7"/>
  <c r="LEL52" i="7" l="1"/>
  <c r="LEM51" i="7"/>
  <c r="LEM52" i="7" l="1"/>
  <c r="LEN51" i="7"/>
  <c r="LEN52" i="7" l="1"/>
  <c r="LEO51" i="7"/>
  <c r="LEO52" i="7" l="1"/>
  <c r="LEP51" i="7"/>
  <c r="LEP52" i="7" l="1"/>
  <c r="LEQ51" i="7"/>
  <c r="LEQ52" i="7" l="1"/>
  <c r="LER51" i="7"/>
  <c r="LER52" i="7" l="1"/>
  <c r="LES51" i="7"/>
  <c r="LES52" i="7" l="1"/>
  <c r="LET51" i="7"/>
  <c r="LET52" i="7" l="1"/>
  <c r="LEU51" i="7"/>
  <c r="LEU52" i="7" l="1"/>
  <c r="LEV51" i="7"/>
  <c r="LEV52" i="7" l="1"/>
  <c r="LEW51" i="7"/>
  <c r="LEW52" i="7" l="1"/>
  <c r="LEX51" i="7"/>
  <c r="LEX52" i="7" l="1"/>
  <c r="LEY51" i="7"/>
  <c r="LEY52" i="7" l="1"/>
  <c r="LEZ51" i="7"/>
  <c r="LEZ52" i="7" l="1"/>
  <c r="LFA51" i="7"/>
  <c r="LFA52" i="7" l="1"/>
  <c r="LFB51" i="7"/>
  <c r="LFB52" i="7" l="1"/>
  <c r="LFC51" i="7"/>
  <c r="LFC52" i="7" l="1"/>
  <c r="LFD51" i="7"/>
  <c r="LFD52" i="7" l="1"/>
  <c r="LFE51" i="7"/>
  <c r="LFE52" i="7" l="1"/>
  <c r="LFF51" i="7"/>
  <c r="LFF52" i="7" l="1"/>
  <c r="LFG51" i="7"/>
  <c r="LFG52" i="7" l="1"/>
  <c r="LFH51" i="7"/>
  <c r="LFH52" i="7" l="1"/>
  <c r="LFI51" i="7"/>
  <c r="LFI52" i="7" l="1"/>
  <c r="LFJ51" i="7"/>
  <c r="LFJ52" i="7" l="1"/>
  <c r="LFK51" i="7"/>
  <c r="LFK52" i="7" l="1"/>
  <c r="LFL51" i="7"/>
  <c r="LFL52" i="7" l="1"/>
  <c r="LFM51" i="7"/>
  <c r="LFM52" i="7" l="1"/>
  <c r="LFN51" i="7"/>
  <c r="LFN52" i="7" l="1"/>
  <c r="LFO51" i="7"/>
  <c r="LFO52" i="7" l="1"/>
  <c r="LFP51" i="7"/>
  <c r="LFP52" i="7" l="1"/>
  <c r="LFQ51" i="7"/>
  <c r="LFQ52" i="7" l="1"/>
  <c r="LFR51" i="7"/>
  <c r="LFR52" i="7" l="1"/>
  <c r="LFS51" i="7"/>
  <c r="LFS52" i="7" l="1"/>
  <c r="LFT51" i="7"/>
  <c r="LFT52" i="7" l="1"/>
  <c r="LFU51" i="7"/>
  <c r="LFU52" i="7" l="1"/>
  <c r="LFV51" i="7"/>
  <c r="LFV52" i="7" l="1"/>
  <c r="LFW51" i="7"/>
  <c r="LFW52" i="7" l="1"/>
  <c r="LFX51" i="7"/>
  <c r="LFX52" i="7" l="1"/>
  <c r="LFY51" i="7"/>
  <c r="LFY52" i="7" l="1"/>
  <c r="LFZ51" i="7"/>
  <c r="LFZ52" i="7" l="1"/>
  <c r="LGA51" i="7"/>
  <c r="LGA52" i="7" l="1"/>
  <c r="LGB51" i="7"/>
  <c r="LGB52" i="7" l="1"/>
  <c r="LGC51" i="7"/>
  <c r="LGC52" i="7" l="1"/>
  <c r="LGD51" i="7"/>
  <c r="LGD52" i="7" l="1"/>
  <c r="LGE51" i="7"/>
  <c r="LGE52" i="7" l="1"/>
  <c r="LGF51" i="7"/>
  <c r="LGF52" i="7" l="1"/>
  <c r="LGG51" i="7"/>
  <c r="LGG52" i="7" l="1"/>
  <c r="LGH51" i="7"/>
  <c r="LGH52" i="7" l="1"/>
  <c r="LGI51" i="7"/>
  <c r="LGI52" i="7" l="1"/>
  <c r="LGJ51" i="7"/>
  <c r="LGJ52" i="7" l="1"/>
  <c r="LGK51" i="7"/>
  <c r="LGK52" i="7" l="1"/>
  <c r="LGL51" i="7"/>
  <c r="LGL52" i="7" l="1"/>
  <c r="LGM51" i="7"/>
  <c r="LGM52" i="7" l="1"/>
  <c r="LGN51" i="7"/>
  <c r="LGN52" i="7" l="1"/>
  <c r="LGO51" i="7"/>
  <c r="LGO52" i="7" l="1"/>
  <c r="LGP51" i="7"/>
  <c r="LGP52" i="7" l="1"/>
  <c r="LGQ51" i="7"/>
  <c r="LGQ52" i="7" l="1"/>
  <c r="LGR51" i="7"/>
  <c r="LGR52" i="7" l="1"/>
  <c r="LGS51" i="7"/>
  <c r="LGS52" i="7" l="1"/>
  <c r="LGT51" i="7"/>
  <c r="LGT52" i="7" l="1"/>
  <c r="LGU51" i="7"/>
  <c r="LGU52" i="7" l="1"/>
  <c r="LGV51" i="7"/>
  <c r="LGV52" i="7" l="1"/>
  <c r="LGW51" i="7"/>
  <c r="LGW52" i="7" l="1"/>
  <c r="LGX51" i="7"/>
  <c r="LGX52" i="7" l="1"/>
  <c r="LGY51" i="7"/>
  <c r="LGY52" i="7" l="1"/>
  <c r="LGZ51" i="7"/>
  <c r="LGZ52" i="7" l="1"/>
  <c r="LHA51" i="7"/>
  <c r="LHA52" i="7" l="1"/>
  <c r="LHB51" i="7"/>
  <c r="LHB52" i="7" l="1"/>
  <c r="LHC51" i="7"/>
  <c r="LHC52" i="7" l="1"/>
  <c r="LHD51" i="7"/>
  <c r="LHD52" i="7" l="1"/>
  <c r="LHE51" i="7"/>
  <c r="LHE52" i="7" l="1"/>
  <c r="LHF51" i="7"/>
  <c r="LHF52" i="7" l="1"/>
  <c r="LHG51" i="7"/>
  <c r="LHG52" i="7" l="1"/>
  <c r="LHH51" i="7"/>
  <c r="LHH52" i="7" l="1"/>
  <c r="LHI51" i="7"/>
  <c r="LHI52" i="7" l="1"/>
  <c r="LHJ51" i="7"/>
  <c r="LHJ52" i="7" l="1"/>
  <c r="LHK51" i="7"/>
  <c r="LHK52" i="7" l="1"/>
  <c r="LHL51" i="7"/>
  <c r="LHL52" i="7" l="1"/>
  <c r="LHM51" i="7"/>
  <c r="LHM52" i="7" l="1"/>
  <c r="LHN51" i="7"/>
  <c r="LHN52" i="7" l="1"/>
  <c r="LHO51" i="7"/>
  <c r="LHO52" i="7" l="1"/>
  <c r="LHP51" i="7"/>
  <c r="LHP52" i="7" l="1"/>
  <c r="LHQ51" i="7"/>
  <c r="LHQ52" i="7" l="1"/>
  <c r="LHR51" i="7"/>
  <c r="LHR52" i="7" l="1"/>
  <c r="LHS51" i="7"/>
  <c r="LHS52" i="7" l="1"/>
  <c r="LHT51" i="7"/>
  <c r="LHT52" i="7" l="1"/>
  <c r="LHU51" i="7"/>
  <c r="LHU52" i="7" l="1"/>
  <c r="LHV51" i="7"/>
  <c r="LHV52" i="7" l="1"/>
  <c r="LHW51" i="7"/>
  <c r="LHW52" i="7" l="1"/>
  <c r="LHX51" i="7"/>
  <c r="LHX52" i="7" l="1"/>
  <c r="LHY51" i="7"/>
  <c r="LHY52" i="7" l="1"/>
  <c r="LHZ51" i="7"/>
  <c r="LHZ52" i="7" l="1"/>
  <c r="LIA51" i="7"/>
  <c r="LIA52" i="7" l="1"/>
  <c r="LIB51" i="7"/>
  <c r="LIB52" i="7" l="1"/>
  <c r="LIC51" i="7"/>
  <c r="LIC52" i="7" l="1"/>
  <c r="LID51" i="7"/>
  <c r="LID52" i="7" l="1"/>
  <c r="LIE51" i="7"/>
  <c r="LIE52" i="7" l="1"/>
  <c r="LIF51" i="7"/>
  <c r="LIF52" i="7" l="1"/>
  <c r="LIG51" i="7"/>
  <c r="LIG52" i="7" l="1"/>
  <c r="LIH51" i="7"/>
  <c r="LIH52" i="7" l="1"/>
  <c r="LII51" i="7"/>
  <c r="LII52" i="7" l="1"/>
  <c r="LIJ51" i="7"/>
  <c r="LIJ52" i="7" l="1"/>
  <c r="LIK51" i="7"/>
  <c r="LIK52" i="7" l="1"/>
  <c r="LIL51" i="7"/>
  <c r="LIL52" i="7" l="1"/>
  <c r="LIM51" i="7"/>
  <c r="LIM52" i="7" l="1"/>
  <c r="LIN51" i="7"/>
  <c r="LIN52" i="7" l="1"/>
  <c r="LIO51" i="7"/>
  <c r="LIO52" i="7" l="1"/>
  <c r="LIP51" i="7"/>
  <c r="LIP52" i="7" l="1"/>
  <c r="LIQ51" i="7"/>
  <c r="LIQ52" i="7" l="1"/>
  <c r="LIR51" i="7"/>
  <c r="LIR52" i="7" l="1"/>
  <c r="LIS51" i="7"/>
  <c r="LIS52" i="7" l="1"/>
  <c r="LIT51" i="7"/>
  <c r="LIT52" i="7" l="1"/>
  <c r="LIU51" i="7"/>
  <c r="LIU52" i="7" l="1"/>
  <c r="LIV51" i="7"/>
  <c r="LIV52" i="7" l="1"/>
  <c r="LIW51" i="7"/>
  <c r="LIW52" i="7" l="1"/>
  <c r="LIX51" i="7"/>
  <c r="LIX52" i="7" l="1"/>
  <c r="LIY51" i="7"/>
  <c r="LIY52" i="7" l="1"/>
  <c r="LIZ51" i="7"/>
  <c r="LIZ52" i="7" l="1"/>
  <c r="LJA51" i="7"/>
  <c r="LJA52" i="7" l="1"/>
  <c r="LJB51" i="7"/>
  <c r="LJB52" i="7" l="1"/>
  <c r="LJC51" i="7"/>
  <c r="LJC52" i="7" l="1"/>
  <c r="LJD51" i="7"/>
  <c r="LJD52" i="7" l="1"/>
  <c r="LJE51" i="7"/>
  <c r="LJE52" i="7" l="1"/>
  <c r="LJF51" i="7"/>
  <c r="LJF52" i="7" l="1"/>
  <c r="LJG51" i="7"/>
  <c r="LJG52" i="7" l="1"/>
  <c r="LJH51" i="7"/>
  <c r="LJH52" i="7" l="1"/>
  <c r="LJI51" i="7"/>
  <c r="LJI52" i="7" l="1"/>
  <c r="LJJ51" i="7"/>
  <c r="LJJ52" i="7" l="1"/>
  <c r="LJK51" i="7"/>
  <c r="LJK52" i="7" l="1"/>
  <c r="LJL51" i="7"/>
  <c r="LJL52" i="7" l="1"/>
  <c r="LJM51" i="7"/>
  <c r="LJM52" i="7" l="1"/>
  <c r="LJN51" i="7"/>
  <c r="LJN52" i="7" l="1"/>
  <c r="LJO51" i="7"/>
  <c r="LJO52" i="7" l="1"/>
  <c r="LJP51" i="7"/>
  <c r="LJP52" i="7" l="1"/>
  <c r="LJQ51" i="7"/>
  <c r="LJQ52" i="7" l="1"/>
  <c r="LJR51" i="7"/>
  <c r="LJR52" i="7" l="1"/>
  <c r="LJS51" i="7"/>
  <c r="LJS52" i="7" l="1"/>
  <c r="LJT51" i="7"/>
  <c r="LJT52" i="7" l="1"/>
  <c r="LJU51" i="7"/>
  <c r="LJU52" i="7" l="1"/>
  <c r="LJV51" i="7"/>
  <c r="LJV52" i="7" l="1"/>
  <c r="LJW51" i="7"/>
  <c r="LJW52" i="7" l="1"/>
  <c r="LJX51" i="7"/>
  <c r="LJX52" i="7" l="1"/>
  <c r="LJY51" i="7"/>
  <c r="LJY52" i="7" l="1"/>
  <c r="LJZ51" i="7"/>
  <c r="LJZ52" i="7" l="1"/>
  <c r="LKA51" i="7"/>
  <c r="LKA52" i="7" l="1"/>
  <c r="LKB51" i="7"/>
  <c r="LKB52" i="7" l="1"/>
  <c r="LKC51" i="7"/>
  <c r="LKC52" i="7" l="1"/>
  <c r="LKD51" i="7"/>
  <c r="LKD52" i="7" l="1"/>
  <c r="LKE51" i="7"/>
  <c r="LKE52" i="7" l="1"/>
  <c r="LKF51" i="7"/>
  <c r="LKF52" i="7" l="1"/>
  <c r="LKG51" i="7"/>
  <c r="LKG52" i="7" l="1"/>
  <c r="LKH51" i="7"/>
  <c r="LKH52" i="7" l="1"/>
  <c r="LKI51" i="7"/>
  <c r="LKI52" i="7" l="1"/>
  <c r="LKJ51" i="7"/>
  <c r="LKJ52" i="7" l="1"/>
  <c r="LKK51" i="7"/>
  <c r="LKK52" i="7" l="1"/>
  <c r="LKL51" i="7"/>
  <c r="LKL52" i="7" l="1"/>
  <c r="LKM51" i="7"/>
  <c r="LKM52" i="7" l="1"/>
  <c r="LKN51" i="7"/>
  <c r="LKN52" i="7" l="1"/>
  <c r="LKO51" i="7"/>
  <c r="LKO52" i="7" l="1"/>
  <c r="LKP51" i="7"/>
  <c r="LKP52" i="7" l="1"/>
  <c r="LKQ51" i="7"/>
  <c r="LKQ52" i="7" l="1"/>
  <c r="LKR51" i="7"/>
  <c r="LKR52" i="7" l="1"/>
  <c r="LKS51" i="7"/>
  <c r="LKS52" i="7" l="1"/>
  <c r="LKT51" i="7"/>
  <c r="LKT52" i="7" l="1"/>
  <c r="LKU51" i="7"/>
  <c r="LKU52" i="7" l="1"/>
  <c r="LKV51" i="7"/>
  <c r="LKV52" i="7" l="1"/>
  <c r="LKW51" i="7"/>
  <c r="LKW52" i="7" l="1"/>
  <c r="LKX51" i="7"/>
  <c r="LKX52" i="7" l="1"/>
  <c r="LKY51" i="7"/>
  <c r="LKY52" i="7" l="1"/>
  <c r="LKZ51" i="7"/>
  <c r="LKZ52" i="7" l="1"/>
  <c r="LLA51" i="7"/>
  <c r="LLA52" i="7" l="1"/>
  <c r="LLB51" i="7"/>
  <c r="LLB52" i="7" l="1"/>
  <c r="LLC51" i="7"/>
  <c r="LLC52" i="7" l="1"/>
  <c r="LLD51" i="7"/>
  <c r="LLD52" i="7" l="1"/>
  <c r="LLE51" i="7"/>
  <c r="LLE52" i="7" l="1"/>
  <c r="LLF51" i="7"/>
  <c r="LLF52" i="7" l="1"/>
  <c r="LLG51" i="7"/>
  <c r="LLG52" i="7" l="1"/>
  <c r="LLH51" i="7"/>
  <c r="LLH52" i="7" l="1"/>
  <c r="LLI51" i="7"/>
  <c r="LLI52" i="7" l="1"/>
  <c r="LLJ51" i="7"/>
  <c r="LLJ52" i="7" l="1"/>
  <c r="LLK51" i="7"/>
  <c r="LLK52" i="7" l="1"/>
  <c r="LLL51" i="7"/>
  <c r="LLL52" i="7" l="1"/>
  <c r="LLM51" i="7"/>
  <c r="LLM52" i="7" l="1"/>
  <c r="LLN51" i="7"/>
  <c r="LLN52" i="7" l="1"/>
  <c r="LLO51" i="7"/>
  <c r="LLO52" i="7" l="1"/>
  <c r="LLP51" i="7"/>
  <c r="LLP52" i="7" l="1"/>
  <c r="LLQ51" i="7"/>
  <c r="LLQ52" i="7" l="1"/>
  <c r="LLR51" i="7"/>
  <c r="LLR52" i="7" l="1"/>
  <c r="LLS51" i="7"/>
  <c r="LLS52" i="7" l="1"/>
  <c r="LLT51" i="7"/>
  <c r="LLT52" i="7" l="1"/>
  <c r="LLU51" i="7"/>
  <c r="LLU52" i="7" l="1"/>
  <c r="LLV51" i="7"/>
  <c r="LLV52" i="7" l="1"/>
  <c r="LLW51" i="7"/>
  <c r="LLW52" i="7" l="1"/>
  <c r="LLX51" i="7"/>
  <c r="LLX52" i="7" l="1"/>
  <c r="LLY51" i="7"/>
  <c r="LLY52" i="7" l="1"/>
  <c r="LLZ51" i="7"/>
  <c r="LLZ52" i="7" l="1"/>
  <c r="LMA51" i="7"/>
  <c r="LMA52" i="7" l="1"/>
  <c r="LMB51" i="7"/>
  <c r="LMB52" i="7" l="1"/>
  <c r="LMC51" i="7"/>
  <c r="LMC52" i="7" l="1"/>
  <c r="LMD51" i="7"/>
  <c r="LMD52" i="7" l="1"/>
  <c r="LME51" i="7"/>
  <c r="LME52" i="7" l="1"/>
  <c r="LMF51" i="7"/>
  <c r="LMF52" i="7" l="1"/>
  <c r="LMG51" i="7"/>
  <c r="LMG52" i="7" l="1"/>
  <c r="LMH51" i="7"/>
  <c r="LMH52" i="7" l="1"/>
  <c r="LMI51" i="7"/>
  <c r="LMI52" i="7" l="1"/>
  <c r="LMJ51" i="7"/>
  <c r="LMJ52" i="7" l="1"/>
  <c r="LMK51" i="7"/>
  <c r="LMK52" i="7" l="1"/>
  <c r="LML51" i="7"/>
  <c r="LML52" i="7" l="1"/>
  <c r="LMM51" i="7"/>
  <c r="LMM52" i="7" l="1"/>
  <c r="LMN51" i="7"/>
  <c r="LMN52" i="7" l="1"/>
  <c r="LMO51" i="7"/>
  <c r="LMO52" i="7" l="1"/>
  <c r="LMP51" i="7"/>
  <c r="LMP52" i="7" l="1"/>
  <c r="LMQ51" i="7"/>
  <c r="LMQ52" i="7" l="1"/>
  <c r="LMR51" i="7"/>
  <c r="LMR52" i="7" l="1"/>
  <c r="LMS51" i="7"/>
  <c r="LMS52" i="7" l="1"/>
  <c r="LMT51" i="7"/>
  <c r="LMT52" i="7" l="1"/>
  <c r="LMU51" i="7"/>
  <c r="LMU52" i="7" l="1"/>
  <c r="LMV51" i="7"/>
  <c r="LMV52" i="7" l="1"/>
  <c r="LMW51" i="7"/>
  <c r="LMW52" i="7" l="1"/>
  <c r="LMX51" i="7"/>
  <c r="LMX52" i="7" l="1"/>
  <c r="LMY51" i="7"/>
  <c r="LMY52" i="7" l="1"/>
  <c r="LMZ51" i="7"/>
  <c r="LMZ52" i="7" l="1"/>
  <c r="LNA51" i="7"/>
  <c r="LNA52" i="7" l="1"/>
  <c r="LNB51" i="7"/>
  <c r="LNB52" i="7" l="1"/>
  <c r="LNC51" i="7"/>
  <c r="LNC52" i="7" l="1"/>
  <c r="LND51" i="7"/>
  <c r="LND52" i="7" l="1"/>
  <c r="LNE51" i="7"/>
  <c r="LNE52" i="7" l="1"/>
  <c r="LNF51" i="7"/>
  <c r="LNF52" i="7" l="1"/>
  <c r="LNG51" i="7"/>
  <c r="LNG52" i="7" l="1"/>
  <c r="LNH51" i="7"/>
  <c r="LNH52" i="7" l="1"/>
  <c r="LNI51" i="7"/>
  <c r="LNI52" i="7" l="1"/>
  <c r="LNJ51" i="7"/>
  <c r="LNJ52" i="7" l="1"/>
  <c r="LNK51" i="7"/>
  <c r="LNK52" i="7" l="1"/>
  <c r="LNL51" i="7"/>
  <c r="LNL52" i="7" l="1"/>
  <c r="LNM51" i="7"/>
  <c r="LNM52" i="7" l="1"/>
  <c r="LNN51" i="7"/>
  <c r="LNN52" i="7" l="1"/>
  <c r="LNO51" i="7"/>
  <c r="LNO52" i="7" l="1"/>
  <c r="LNP51" i="7"/>
  <c r="LNP52" i="7" l="1"/>
  <c r="LNQ51" i="7"/>
  <c r="LNQ52" i="7" l="1"/>
  <c r="LNR51" i="7"/>
  <c r="LNR52" i="7" l="1"/>
  <c r="LNS51" i="7"/>
  <c r="LNS52" i="7" l="1"/>
  <c r="LNT51" i="7"/>
  <c r="LNT52" i="7" l="1"/>
  <c r="LNU51" i="7"/>
  <c r="LNU52" i="7" l="1"/>
  <c r="LNV51" i="7"/>
  <c r="LNV52" i="7" l="1"/>
  <c r="LNW51" i="7"/>
  <c r="LNW52" i="7" l="1"/>
  <c r="LNX51" i="7"/>
  <c r="LNX52" i="7" l="1"/>
  <c r="LNY51" i="7"/>
  <c r="LNY52" i="7" l="1"/>
  <c r="LNZ51" i="7"/>
  <c r="LNZ52" i="7" l="1"/>
  <c r="LOA51" i="7"/>
  <c r="LOA52" i="7" l="1"/>
  <c r="LOB51" i="7"/>
  <c r="LOB52" i="7" l="1"/>
  <c r="LOC51" i="7"/>
  <c r="LOC52" i="7" l="1"/>
  <c r="LOD51" i="7"/>
  <c r="LOD52" i="7" l="1"/>
  <c r="LOE51" i="7"/>
  <c r="LOE52" i="7" l="1"/>
  <c r="LOF51" i="7"/>
  <c r="LOF52" i="7" l="1"/>
  <c r="LOG51" i="7"/>
  <c r="LOG52" i="7" l="1"/>
  <c r="LOH51" i="7"/>
  <c r="LOH52" i="7" l="1"/>
  <c r="LOI51" i="7"/>
  <c r="LOI52" i="7" l="1"/>
  <c r="LOJ51" i="7"/>
  <c r="LOJ52" i="7" l="1"/>
  <c r="LOK51" i="7"/>
  <c r="LOK52" i="7" l="1"/>
  <c r="LOL51" i="7"/>
  <c r="LOL52" i="7" l="1"/>
  <c r="LOM51" i="7"/>
  <c r="LOM52" i="7" l="1"/>
  <c r="LON51" i="7"/>
  <c r="LON52" i="7" l="1"/>
  <c r="LOO51" i="7"/>
  <c r="LOO52" i="7" l="1"/>
  <c r="LOP51" i="7"/>
  <c r="LOP52" i="7" l="1"/>
  <c r="LOQ51" i="7"/>
  <c r="LOQ52" i="7" l="1"/>
  <c r="LOR51" i="7"/>
  <c r="LOR52" i="7" l="1"/>
  <c r="LOS51" i="7"/>
  <c r="LOS52" i="7" l="1"/>
  <c r="LOT51" i="7"/>
  <c r="LOT52" i="7" l="1"/>
  <c r="LOU51" i="7"/>
  <c r="LOU52" i="7" l="1"/>
  <c r="LOV51" i="7"/>
  <c r="LOV52" i="7" l="1"/>
  <c r="LOW51" i="7"/>
  <c r="LOW52" i="7" l="1"/>
  <c r="LOX51" i="7"/>
  <c r="LOX52" i="7" l="1"/>
  <c r="LOY51" i="7"/>
  <c r="LOY52" i="7" l="1"/>
  <c r="LOZ51" i="7"/>
  <c r="LOZ52" i="7" l="1"/>
  <c r="LPA51" i="7"/>
  <c r="LPA52" i="7" l="1"/>
  <c r="LPB51" i="7"/>
  <c r="LPB52" i="7" l="1"/>
  <c r="LPC51" i="7"/>
  <c r="LPC52" i="7" l="1"/>
  <c r="LPD51" i="7"/>
  <c r="LPD52" i="7" l="1"/>
  <c r="LPE51" i="7"/>
  <c r="LPE52" i="7" l="1"/>
  <c r="LPF51" i="7"/>
  <c r="LPF52" i="7" l="1"/>
  <c r="LPG51" i="7"/>
  <c r="LPG52" i="7" l="1"/>
  <c r="LPH51" i="7"/>
  <c r="LPH52" i="7" l="1"/>
  <c r="LPI51" i="7"/>
  <c r="LPI52" i="7" l="1"/>
  <c r="LPJ51" i="7"/>
  <c r="LPJ52" i="7" l="1"/>
  <c r="LPK51" i="7"/>
  <c r="LPK52" i="7" l="1"/>
  <c r="LPL51" i="7"/>
  <c r="LPL52" i="7" l="1"/>
  <c r="LPM51" i="7"/>
  <c r="LPM52" i="7" l="1"/>
  <c r="LPN51" i="7"/>
  <c r="LPN52" i="7" l="1"/>
  <c r="LPO51" i="7"/>
  <c r="LPO52" i="7" l="1"/>
  <c r="LPP51" i="7"/>
  <c r="LPP52" i="7" l="1"/>
  <c r="LPQ51" i="7"/>
  <c r="LPQ52" i="7" l="1"/>
  <c r="LPR51" i="7"/>
  <c r="LPR52" i="7" l="1"/>
  <c r="LPS51" i="7"/>
  <c r="LPS52" i="7" l="1"/>
  <c r="LPT51" i="7"/>
  <c r="LPT52" i="7" l="1"/>
  <c r="LPU51" i="7"/>
  <c r="LPU52" i="7" l="1"/>
  <c r="LPV51" i="7"/>
  <c r="LPV52" i="7" l="1"/>
  <c r="LPW51" i="7"/>
  <c r="LPW52" i="7" l="1"/>
  <c r="LPX51" i="7"/>
  <c r="LPX52" i="7" l="1"/>
  <c r="LPY51" i="7"/>
  <c r="LPY52" i="7" l="1"/>
  <c r="LPZ51" i="7"/>
  <c r="LPZ52" i="7" l="1"/>
  <c r="LQA51" i="7"/>
  <c r="LQA52" i="7" l="1"/>
  <c r="LQB51" i="7"/>
  <c r="LQB52" i="7" l="1"/>
  <c r="LQC51" i="7"/>
  <c r="LQC52" i="7" l="1"/>
  <c r="LQD51" i="7"/>
  <c r="LQD52" i="7" l="1"/>
  <c r="LQE51" i="7"/>
  <c r="LQE52" i="7" l="1"/>
  <c r="LQF51" i="7"/>
  <c r="LQF52" i="7" l="1"/>
  <c r="LQG51" i="7"/>
  <c r="LQG52" i="7" l="1"/>
  <c r="LQH51" i="7"/>
  <c r="LQH52" i="7" l="1"/>
  <c r="LQI51" i="7"/>
  <c r="LQI52" i="7" l="1"/>
  <c r="LQJ51" i="7"/>
  <c r="LQJ52" i="7" l="1"/>
  <c r="LQK51" i="7"/>
  <c r="LQK52" i="7" l="1"/>
  <c r="LQL51" i="7"/>
  <c r="LQL52" i="7" l="1"/>
  <c r="LQM51" i="7"/>
  <c r="LQM52" i="7" l="1"/>
  <c r="LQN51" i="7"/>
  <c r="LQN52" i="7" l="1"/>
  <c r="LQO51" i="7"/>
  <c r="LQO52" i="7" l="1"/>
  <c r="LQP51" i="7"/>
  <c r="LQP52" i="7" l="1"/>
  <c r="LQQ51" i="7"/>
  <c r="LQQ52" i="7" l="1"/>
  <c r="LQR51" i="7"/>
  <c r="LQR52" i="7" l="1"/>
  <c r="LQS51" i="7"/>
  <c r="LQS52" i="7" l="1"/>
  <c r="LQT51" i="7"/>
  <c r="LQT52" i="7" l="1"/>
  <c r="LQU51" i="7"/>
  <c r="LQU52" i="7" l="1"/>
  <c r="LQV51" i="7"/>
  <c r="LQV52" i="7" l="1"/>
  <c r="LQW51" i="7"/>
  <c r="LQW52" i="7" l="1"/>
  <c r="LQX51" i="7"/>
  <c r="LQX52" i="7" l="1"/>
  <c r="LQY51" i="7"/>
  <c r="LQY52" i="7" l="1"/>
  <c r="LQZ51" i="7"/>
  <c r="LQZ52" i="7" l="1"/>
  <c r="LRA51" i="7"/>
  <c r="LRA52" i="7" l="1"/>
  <c r="LRB51" i="7"/>
  <c r="LRB52" i="7" l="1"/>
  <c r="LRC51" i="7"/>
  <c r="LRC52" i="7" l="1"/>
  <c r="LRD51" i="7"/>
  <c r="LRD52" i="7" l="1"/>
  <c r="LRE51" i="7"/>
  <c r="LRE52" i="7" l="1"/>
  <c r="LRF51" i="7"/>
  <c r="LRF52" i="7" l="1"/>
  <c r="LRG51" i="7"/>
  <c r="LRG52" i="7" l="1"/>
  <c r="LRH51" i="7"/>
  <c r="LRH52" i="7" l="1"/>
  <c r="LRI51" i="7"/>
  <c r="LRI52" i="7" l="1"/>
  <c r="LRJ51" i="7"/>
  <c r="LRJ52" i="7" l="1"/>
  <c r="LRK51" i="7"/>
  <c r="LRK52" i="7" l="1"/>
  <c r="LRL51" i="7"/>
  <c r="LRL52" i="7" l="1"/>
  <c r="LRM51" i="7"/>
  <c r="LRM52" i="7" l="1"/>
  <c r="LRN51" i="7"/>
  <c r="LRN52" i="7" l="1"/>
  <c r="LRO51" i="7"/>
  <c r="LRO52" i="7" l="1"/>
  <c r="LRP51" i="7"/>
  <c r="LRP52" i="7" l="1"/>
  <c r="LRQ51" i="7"/>
  <c r="LRQ52" i="7" l="1"/>
  <c r="LRR51" i="7"/>
  <c r="LRR52" i="7" l="1"/>
  <c r="LRS51" i="7"/>
  <c r="LRS52" i="7" l="1"/>
  <c r="LRT51" i="7"/>
  <c r="LRT52" i="7" l="1"/>
  <c r="LRU51" i="7"/>
  <c r="LRU52" i="7" l="1"/>
  <c r="LRV51" i="7"/>
  <c r="LRV52" i="7" l="1"/>
  <c r="LRW51" i="7"/>
  <c r="LRW52" i="7" l="1"/>
  <c r="LRX51" i="7"/>
  <c r="LRX52" i="7" l="1"/>
  <c r="LRY51" i="7"/>
  <c r="LRY52" i="7" l="1"/>
  <c r="LRZ51" i="7"/>
  <c r="LRZ52" i="7" l="1"/>
  <c r="LSA51" i="7"/>
  <c r="LSA52" i="7" l="1"/>
  <c r="LSB51" i="7"/>
  <c r="LSB52" i="7" l="1"/>
  <c r="LSC51" i="7"/>
  <c r="LSC52" i="7" l="1"/>
  <c r="LSD51" i="7"/>
  <c r="LSD52" i="7" l="1"/>
  <c r="LSE51" i="7"/>
  <c r="LSE52" i="7" l="1"/>
  <c r="LSF51" i="7"/>
  <c r="LSF52" i="7" l="1"/>
  <c r="LSG51" i="7"/>
  <c r="LSG52" i="7" l="1"/>
  <c r="LSH51" i="7"/>
  <c r="LSH52" i="7" l="1"/>
  <c r="LSI51" i="7"/>
  <c r="LSI52" i="7" l="1"/>
  <c r="LSJ51" i="7"/>
  <c r="LSJ52" i="7" l="1"/>
  <c r="LSK51" i="7"/>
  <c r="LSK52" i="7" l="1"/>
  <c r="LSL51" i="7"/>
  <c r="LSL52" i="7" l="1"/>
  <c r="LSM51" i="7"/>
  <c r="LSM52" i="7" l="1"/>
  <c r="LSN51" i="7"/>
  <c r="LSN52" i="7" l="1"/>
  <c r="LSO51" i="7"/>
  <c r="LSO52" i="7" l="1"/>
  <c r="LSP51" i="7"/>
  <c r="LSP52" i="7" l="1"/>
  <c r="LSQ51" i="7"/>
  <c r="LSQ52" i="7" l="1"/>
  <c r="LSR51" i="7"/>
  <c r="LSR52" i="7" l="1"/>
  <c r="LSS51" i="7"/>
  <c r="LSS52" i="7" l="1"/>
  <c r="LST51" i="7"/>
  <c r="LST52" i="7" l="1"/>
  <c r="LSU51" i="7"/>
  <c r="LSU52" i="7" l="1"/>
  <c r="LSV51" i="7"/>
  <c r="LSV52" i="7" l="1"/>
  <c r="LSW51" i="7"/>
  <c r="LSW52" i="7" l="1"/>
  <c r="LSX51" i="7"/>
  <c r="LSX52" i="7" l="1"/>
  <c r="LSY51" i="7"/>
  <c r="LSY52" i="7" l="1"/>
  <c r="LSZ51" i="7"/>
  <c r="LSZ52" i="7" l="1"/>
  <c r="LTA51" i="7"/>
  <c r="LTA52" i="7" l="1"/>
  <c r="LTB51" i="7"/>
  <c r="LTB52" i="7" l="1"/>
  <c r="LTC51" i="7"/>
  <c r="LTC52" i="7" l="1"/>
  <c r="LTD51" i="7"/>
  <c r="LTD52" i="7" l="1"/>
  <c r="LTE51" i="7"/>
  <c r="LTE52" i="7" l="1"/>
  <c r="LTF51" i="7"/>
  <c r="LTF52" i="7" l="1"/>
  <c r="LTG51" i="7"/>
  <c r="LTG52" i="7" l="1"/>
  <c r="LTH51" i="7"/>
  <c r="LTH52" i="7" l="1"/>
  <c r="LTI51" i="7"/>
  <c r="LTI52" i="7" l="1"/>
  <c r="LTJ51" i="7"/>
  <c r="LTJ52" i="7" l="1"/>
  <c r="LTK51" i="7"/>
  <c r="LTK52" i="7" l="1"/>
  <c r="LTL51" i="7"/>
  <c r="LTL52" i="7" l="1"/>
  <c r="LTM51" i="7"/>
  <c r="LTM52" i="7" l="1"/>
  <c r="LTN51" i="7"/>
  <c r="LTN52" i="7" l="1"/>
  <c r="LTO51" i="7"/>
  <c r="LTO52" i="7" l="1"/>
  <c r="LTP51" i="7"/>
  <c r="LTP52" i="7" l="1"/>
  <c r="LTQ51" i="7"/>
  <c r="LTQ52" i="7" l="1"/>
  <c r="LTR51" i="7"/>
  <c r="LTR52" i="7" l="1"/>
  <c r="LTS51" i="7"/>
  <c r="LTS52" i="7" l="1"/>
  <c r="LTT51" i="7"/>
  <c r="LTT52" i="7" l="1"/>
  <c r="LTU51" i="7"/>
  <c r="LTU52" i="7" l="1"/>
  <c r="LTV51" i="7"/>
  <c r="LTV52" i="7" l="1"/>
  <c r="LTW51" i="7"/>
  <c r="LTW52" i="7" l="1"/>
  <c r="LTX51" i="7"/>
  <c r="LTX52" i="7" l="1"/>
  <c r="LTY51" i="7"/>
  <c r="LTY52" i="7" l="1"/>
  <c r="LTZ51" i="7"/>
  <c r="LTZ52" i="7" l="1"/>
  <c r="LUA51" i="7"/>
  <c r="LUA52" i="7" l="1"/>
  <c r="LUB51" i="7"/>
  <c r="LUB52" i="7" l="1"/>
  <c r="LUC51" i="7"/>
  <c r="LUC52" i="7" l="1"/>
  <c r="LUD51" i="7"/>
  <c r="LUD52" i="7" l="1"/>
  <c r="LUE51" i="7"/>
  <c r="LUE52" i="7" l="1"/>
  <c r="LUF51" i="7"/>
  <c r="LUF52" i="7" l="1"/>
  <c r="LUG51" i="7"/>
  <c r="LUG52" i="7" l="1"/>
  <c r="LUH51" i="7"/>
  <c r="LUH52" i="7" l="1"/>
  <c r="LUI51" i="7"/>
  <c r="LUI52" i="7" l="1"/>
  <c r="LUJ51" i="7"/>
  <c r="LUJ52" i="7" l="1"/>
  <c r="LUK51" i="7"/>
  <c r="LUK52" i="7" l="1"/>
  <c r="LUL51" i="7"/>
  <c r="LUL52" i="7" l="1"/>
  <c r="LUM51" i="7"/>
  <c r="LUM52" i="7" l="1"/>
  <c r="LUN51" i="7"/>
  <c r="LUN52" i="7" l="1"/>
  <c r="LUO51" i="7"/>
  <c r="LUO52" i="7" l="1"/>
  <c r="LUP51" i="7"/>
  <c r="LUP52" i="7" l="1"/>
  <c r="LUQ51" i="7"/>
  <c r="LUQ52" i="7" l="1"/>
  <c r="LUR51" i="7"/>
  <c r="LUR52" i="7" l="1"/>
  <c r="LUS51" i="7"/>
  <c r="LUS52" i="7" l="1"/>
  <c r="LUT51" i="7"/>
  <c r="LUT52" i="7" l="1"/>
  <c r="LUU51" i="7"/>
  <c r="LUU52" i="7" l="1"/>
  <c r="LUV51" i="7"/>
  <c r="LUV52" i="7" l="1"/>
  <c r="LUW51" i="7"/>
  <c r="LUW52" i="7" l="1"/>
  <c r="LUX51" i="7"/>
  <c r="LUX52" i="7" l="1"/>
  <c r="LUY51" i="7"/>
  <c r="LUY52" i="7" l="1"/>
  <c r="LUZ51" i="7"/>
  <c r="LUZ52" i="7" l="1"/>
  <c r="LVA51" i="7"/>
  <c r="LVA52" i="7" l="1"/>
  <c r="LVB51" i="7"/>
  <c r="LVB52" i="7" l="1"/>
  <c r="LVC51" i="7"/>
  <c r="LVC52" i="7" l="1"/>
  <c r="LVD51" i="7"/>
  <c r="LVD52" i="7" l="1"/>
  <c r="LVE51" i="7"/>
  <c r="LVE52" i="7" l="1"/>
  <c r="LVF51" i="7"/>
  <c r="LVF52" i="7" l="1"/>
  <c r="LVG51" i="7"/>
  <c r="LVG52" i="7" l="1"/>
  <c r="LVH51" i="7"/>
  <c r="LVH52" i="7" l="1"/>
  <c r="LVI51" i="7"/>
  <c r="LVI52" i="7" l="1"/>
  <c r="LVJ51" i="7"/>
  <c r="LVJ52" i="7" l="1"/>
  <c r="LVK51" i="7"/>
  <c r="LVK52" i="7" l="1"/>
  <c r="LVL51" i="7"/>
  <c r="LVL52" i="7" l="1"/>
  <c r="LVM51" i="7"/>
  <c r="LVM52" i="7" l="1"/>
  <c r="LVN51" i="7"/>
  <c r="LVN52" i="7" l="1"/>
  <c r="LVO51" i="7"/>
  <c r="LVO52" i="7" l="1"/>
  <c r="LVP51" i="7"/>
  <c r="LVP52" i="7" l="1"/>
  <c r="LVQ51" i="7"/>
  <c r="LVQ52" i="7" l="1"/>
  <c r="LVR51" i="7"/>
  <c r="LVR52" i="7" l="1"/>
  <c r="LVS51" i="7"/>
  <c r="LVS52" i="7" l="1"/>
  <c r="LVT51" i="7"/>
  <c r="LVT52" i="7" l="1"/>
  <c r="LVU51" i="7"/>
  <c r="LVU52" i="7" l="1"/>
  <c r="LVV51" i="7"/>
  <c r="LVV52" i="7" l="1"/>
  <c r="LVW51" i="7"/>
  <c r="LVW52" i="7" l="1"/>
  <c r="LVX51" i="7"/>
  <c r="LVX52" i="7" l="1"/>
  <c r="LVY51" i="7"/>
  <c r="LVY52" i="7" l="1"/>
  <c r="LVZ51" i="7"/>
  <c r="LVZ52" i="7" l="1"/>
  <c r="LWA51" i="7"/>
  <c r="LWA52" i="7" l="1"/>
  <c r="LWB51" i="7"/>
  <c r="LWB52" i="7" l="1"/>
  <c r="LWC51" i="7"/>
  <c r="LWC52" i="7" l="1"/>
  <c r="LWD51" i="7"/>
  <c r="LWD52" i="7" l="1"/>
  <c r="LWE51" i="7"/>
  <c r="LWE52" i="7" l="1"/>
  <c r="LWF51" i="7"/>
  <c r="LWF52" i="7" l="1"/>
  <c r="LWG51" i="7"/>
  <c r="LWG52" i="7" l="1"/>
  <c r="LWH51" i="7"/>
  <c r="LWH52" i="7" l="1"/>
  <c r="LWI51" i="7"/>
  <c r="LWI52" i="7" l="1"/>
  <c r="LWJ51" i="7"/>
  <c r="LWJ52" i="7" l="1"/>
  <c r="LWK51" i="7"/>
  <c r="LWK52" i="7" l="1"/>
  <c r="LWL51" i="7"/>
  <c r="LWL52" i="7" l="1"/>
  <c r="LWM51" i="7"/>
  <c r="LWM52" i="7" l="1"/>
  <c r="LWN51" i="7"/>
  <c r="LWN52" i="7" l="1"/>
  <c r="LWO51" i="7"/>
  <c r="LWO52" i="7" l="1"/>
  <c r="LWP51" i="7"/>
  <c r="LWP52" i="7" l="1"/>
  <c r="LWQ51" i="7"/>
  <c r="LWQ52" i="7" l="1"/>
  <c r="LWR51" i="7"/>
  <c r="LWR52" i="7" l="1"/>
  <c r="LWS51" i="7"/>
  <c r="LWS52" i="7" l="1"/>
  <c r="LWT51" i="7"/>
  <c r="LWT52" i="7" l="1"/>
  <c r="LWU51" i="7"/>
  <c r="LWU52" i="7" l="1"/>
  <c r="LWV51" i="7"/>
  <c r="LWV52" i="7" l="1"/>
  <c r="LWW51" i="7"/>
  <c r="LWW52" i="7" l="1"/>
  <c r="LWX51" i="7"/>
  <c r="LWX52" i="7" l="1"/>
  <c r="LWY51" i="7"/>
  <c r="LWY52" i="7" l="1"/>
  <c r="LWZ51" i="7"/>
  <c r="LWZ52" i="7" l="1"/>
  <c r="LXA51" i="7"/>
  <c r="LXA52" i="7" l="1"/>
  <c r="LXB51" i="7"/>
  <c r="LXB52" i="7" l="1"/>
  <c r="LXC51" i="7"/>
  <c r="LXC52" i="7" l="1"/>
  <c r="LXD51" i="7"/>
  <c r="LXD52" i="7" l="1"/>
  <c r="LXE51" i="7"/>
  <c r="LXE52" i="7" l="1"/>
  <c r="LXF51" i="7"/>
  <c r="LXF52" i="7" l="1"/>
  <c r="LXG51" i="7"/>
  <c r="LXG52" i="7" l="1"/>
  <c r="LXH51" i="7"/>
  <c r="LXH52" i="7" l="1"/>
  <c r="LXI51" i="7"/>
  <c r="LXI52" i="7" l="1"/>
  <c r="LXJ51" i="7"/>
  <c r="LXJ52" i="7" l="1"/>
  <c r="LXK51" i="7"/>
  <c r="LXK52" i="7" l="1"/>
  <c r="LXL51" i="7"/>
  <c r="LXL52" i="7" l="1"/>
  <c r="LXM51" i="7"/>
  <c r="LXM52" i="7" l="1"/>
  <c r="LXN51" i="7"/>
  <c r="LXN52" i="7" l="1"/>
  <c r="LXO51" i="7"/>
  <c r="LXO52" i="7" l="1"/>
  <c r="LXP51" i="7"/>
  <c r="LXP52" i="7" l="1"/>
  <c r="LXQ51" i="7"/>
  <c r="LXQ52" i="7" l="1"/>
  <c r="LXR51" i="7"/>
  <c r="LXR52" i="7" l="1"/>
  <c r="LXS51" i="7"/>
  <c r="LXS52" i="7" l="1"/>
  <c r="LXT51" i="7"/>
  <c r="LXT52" i="7" l="1"/>
  <c r="LXU51" i="7"/>
  <c r="LXU52" i="7" l="1"/>
  <c r="LXV51" i="7"/>
  <c r="LXV52" i="7" l="1"/>
  <c r="LXW51" i="7"/>
  <c r="LXW52" i="7" l="1"/>
  <c r="LXX51" i="7"/>
  <c r="LXX52" i="7" l="1"/>
  <c r="LXY51" i="7"/>
  <c r="LXY52" i="7" l="1"/>
  <c r="LXZ51" i="7"/>
  <c r="LXZ52" i="7" l="1"/>
  <c r="LYA51" i="7"/>
  <c r="LYA52" i="7" l="1"/>
  <c r="LYB51" i="7"/>
  <c r="LYB52" i="7" l="1"/>
  <c r="LYC51" i="7"/>
  <c r="LYC52" i="7" l="1"/>
  <c r="LYD51" i="7"/>
  <c r="LYD52" i="7" l="1"/>
  <c r="LYE51" i="7"/>
  <c r="LYE52" i="7" l="1"/>
  <c r="LYF51" i="7"/>
  <c r="LYF52" i="7" l="1"/>
  <c r="LYG51" i="7"/>
  <c r="LYG52" i="7" l="1"/>
  <c r="LYH51" i="7"/>
  <c r="LYH52" i="7" l="1"/>
  <c r="LYI51" i="7"/>
  <c r="LYI52" i="7" l="1"/>
  <c r="LYJ51" i="7"/>
  <c r="LYJ52" i="7" l="1"/>
  <c r="LYK51" i="7"/>
  <c r="LYK52" i="7" l="1"/>
  <c r="LYL51" i="7"/>
  <c r="LYL52" i="7" l="1"/>
  <c r="LYM51" i="7"/>
  <c r="LYM52" i="7" l="1"/>
  <c r="LYN51" i="7"/>
  <c r="LYN52" i="7" l="1"/>
  <c r="LYO51" i="7"/>
  <c r="LYO52" i="7" l="1"/>
  <c r="LYP51" i="7"/>
  <c r="LYP52" i="7" l="1"/>
  <c r="LYQ51" i="7"/>
  <c r="LYQ52" i="7" l="1"/>
  <c r="LYR51" i="7"/>
  <c r="LYR52" i="7" l="1"/>
  <c r="LYS51" i="7"/>
  <c r="LYS52" i="7" l="1"/>
  <c r="LYT51" i="7"/>
  <c r="LYT52" i="7" l="1"/>
  <c r="LYU51" i="7"/>
  <c r="LYU52" i="7" l="1"/>
  <c r="LYV51" i="7"/>
  <c r="LYV52" i="7" l="1"/>
  <c r="LYW51" i="7"/>
  <c r="LYW52" i="7" l="1"/>
  <c r="LYX51" i="7"/>
  <c r="LYX52" i="7" l="1"/>
  <c r="LYY51" i="7"/>
  <c r="LYY52" i="7" l="1"/>
  <c r="LYZ51" i="7"/>
  <c r="LYZ52" i="7" l="1"/>
  <c r="LZA51" i="7"/>
  <c r="LZA52" i="7" l="1"/>
  <c r="LZB51" i="7"/>
  <c r="LZB52" i="7" l="1"/>
  <c r="LZC51" i="7"/>
  <c r="LZC52" i="7" l="1"/>
  <c r="LZD51" i="7"/>
  <c r="LZD52" i="7" l="1"/>
  <c r="LZE51" i="7"/>
  <c r="LZE52" i="7" l="1"/>
  <c r="LZF51" i="7"/>
  <c r="LZF52" i="7" l="1"/>
  <c r="LZG51" i="7"/>
  <c r="LZG52" i="7" l="1"/>
  <c r="LZH51" i="7"/>
  <c r="LZH52" i="7" l="1"/>
  <c r="LZI51" i="7"/>
  <c r="LZI52" i="7" l="1"/>
  <c r="LZJ51" i="7"/>
  <c r="LZJ52" i="7" l="1"/>
  <c r="LZK51" i="7"/>
  <c r="LZK52" i="7" l="1"/>
  <c r="LZL51" i="7"/>
  <c r="LZL52" i="7" l="1"/>
  <c r="LZM51" i="7"/>
  <c r="LZM52" i="7" l="1"/>
  <c r="LZN51" i="7"/>
  <c r="LZN52" i="7" l="1"/>
  <c r="LZO51" i="7"/>
  <c r="LZO52" i="7" l="1"/>
  <c r="LZP51" i="7"/>
  <c r="LZP52" i="7" l="1"/>
  <c r="LZQ51" i="7"/>
  <c r="LZQ52" i="7" l="1"/>
  <c r="LZR51" i="7"/>
  <c r="LZR52" i="7" l="1"/>
  <c r="LZS51" i="7"/>
  <c r="LZS52" i="7" l="1"/>
  <c r="LZT51" i="7"/>
  <c r="LZT52" i="7" l="1"/>
  <c r="LZU51" i="7"/>
  <c r="LZU52" i="7" l="1"/>
  <c r="LZV51" i="7"/>
  <c r="LZV52" i="7" l="1"/>
  <c r="LZW51" i="7"/>
  <c r="LZW52" i="7" l="1"/>
  <c r="LZX51" i="7"/>
  <c r="LZX52" i="7" l="1"/>
  <c r="LZY51" i="7"/>
  <c r="LZY52" i="7" l="1"/>
  <c r="LZZ51" i="7"/>
  <c r="LZZ52" i="7" l="1"/>
  <c r="MAA51" i="7"/>
  <c r="MAA52" i="7" l="1"/>
  <c r="MAB51" i="7"/>
  <c r="MAB52" i="7" l="1"/>
  <c r="MAC51" i="7"/>
  <c r="MAC52" i="7" l="1"/>
  <c r="MAD51" i="7"/>
  <c r="MAD52" i="7" l="1"/>
  <c r="MAE51" i="7"/>
  <c r="MAE52" i="7" l="1"/>
  <c r="MAF51" i="7"/>
  <c r="MAF52" i="7" l="1"/>
  <c r="MAG51" i="7"/>
  <c r="MAG52" i="7" l="1"/>
  <c r="MAH51" i="7"/>
  <c r="MAH52" i="7" l="1"/>
  <c r="MAI51" i="7"/>
  <c r="MAI52" i="7" l="1"/>
  <c r="MAJ51" i="7"/>
  <c r="MAJ52" i="7" l="1"/>
  <c r="MAK51" i="7"/>
  <c r="MAK52" i="7" l="1"/>
  <c r="MAL51" i="7"/>
  <c r="MAL52" i="7" l="1"/>
  <c r="MAM51" i="7"/>
  <c r="MAM52" i="7" l="1"/>
  <c r="MAN51" i="7"/>
  <c r="MAN52" i="7" l="1"/>
  <c r="MAO51" i="7"/>
  <c r="MAO52" i="7" l="1"/>
  <c r="MAP51" i="7"/>
  <c r="MAP52" i="7" l="1"/>
  <c r="MAQ51" i="7"/>
  <c r="MAQ52" i="7" l="1"/>
  <c r="MAR51" i="7"/>
  <c r="MAR52" i="7" l="1"/>
  <c r="MAS51" i="7"/>
  <c r="MAS52" i="7" l="1"/>
  <c r="MAT51" i="7"/>
  <c r="MAT52" i="7" l="1"/>
  <c r="MAU51" i="7"/>
  <c r="MAU52" i="7" l="1"/>
  <c r="MAV51" i="7"/>
  <c r="MAV52" i="7" l="1"/>
  <c r="MAW51" i="7"/>
  <c r="MAW52" i="7" l="1"/>
  <c r="MAX51" i="7"/>
  <c r="MAX52" i="7" l="1"/>
  <c r="MAY51" i="7"/>
  <c r="MAY52" i="7" l="1"/>
  <c r="MAZ51" i="7"/>
  <c r="MAZ52" i="7" l="1"/>
  <c r="MBA51" i="7"/>
  <c r="MBA52" i="7" l="1"/>
  <c r="MBB51" i="7"/>
  <c r="MBB52" i="7" l="1"/>
  <c r="MBC51" i="7"/>
  <c r="MBC52" i="7" l="1"/>
  <c r="MBD51" i="7"/>
  <c r="MBD52" i="7" l="1"/>
  <c r="MBE51" i="7"/>
  <c r="MBE52" i="7" l="1"/>
  <c r="MBF51" i="7"/>
  <c r="MBF52" i="7" l="1"/>
  <c r="MBG51" i="7"/>
  <c r="MBG52" i="7" l="1"/>
  <c r="MBH51" i="7"/>
  <c r="MBH52" i="7" l="1"/>
  <c r="MBI51" i="7"/>
  <c r="MBI52" i="7" l="1"/>
  <c r="MBJ51" i="7"/>
  <c r="MBJ52" i="7" l="1"/>
  <c r="MBK51" i="7"/>
  <c r="MBK52" i="7" l="1"/>
  <c r="MBL51" i="7"/>
  <c r="MBL52" i="7" l="1"/>
  <c r="MBM51" i="7"/>
  <c r="MBM52" i="7" l="1"/>
  <c r="MBN51" i="7"/>
  <c r="MBN52" i="7" l="1"/>
  <c r="MBO51" i="7"/>
  <c r="MBO52" i="7" l="1"/>
  <c r="MBP51" i="7"/>
  <c r="MBP52" i="7" l="1"/>
  <c r="MBQ51" i="7"/>
  <c r="MBQ52" i="7" l="1"/>
  <c r="MBR51" i="7"/>
  <c r="MBR52" i="7" l="1"/>
  <c r="MBS51" i="7"/>
  <c r="MBS52" i="7" l="1"/>
  <c r="MBT51" i="7"/>
  <c r="MBT52" i="7" l="1"/>
  <c r="MBU51" i="7"/>
  <c r="MBU52" i="7" l="1"/>
  <c r="MBV51" i="7"/>
  <c r="MBV52" i="7" l="1"/>
  <c r="MBW51" i="7"/>
  <c r="MBW52" i="7" l="1"/>
  <c r="MBX51" i="7"/>
  <c r="MBX52" i="7" l="1"/>
  <c r="MBY51" i="7"/>
  <c r="MBY52" i="7" l="1"/>
  <c r="MBZ51" i="7"/>
  <c r="MBZ52" i="7" l="1"/>
  <c r="MCA51" i="7"/>
  <c r="MCA52" i="7" l="1"/>
  <c r="MCB51" i="7"/>
  <c r="MCB52" i="7" l="1"/>
  <c r="MCC51" i="7"/>
  <c r="MCC52" i="7" l="1"/>
  <c r="MCD51" i="7"/>
  <c r="MCD52" i="7" l="1"/>
  <c r="MCE51" i="7"/>
  <c r="MCE52" i="7" l="1"/>
  <c r="MCF51" i="7"/>
  <c r="MCF52" i="7" l="1"/>
  <c r="MCG51" i="7"/>
  <c r="MCG52" i="7" l="1"/>
  <c r="MCH51" i="7"/>
  <c r="MCH52" i="7" l="1"/>
  <c r="MCI51" i="7"/>
  <c r="MCI52" i="7" l="1"/>
  <c r="MCJ51" i="7"/>
  <c r="MCJ52" i="7" l="1"/>
  <c r="MCK51" i="7"/>
  <c r="MCK52" i="7" l="1"/>
  <c r="MCL51" i="7"/>
  <c r="MCL52" i="7" l="1"/>
  <c r="MCM51" i="7"/>
  <c r="MCM52" i="7" l="1"/>
  <c r="MCN51" i="7"/>
  <c r="MCN52" i="7" l="1"/>
  <c r="MCO51" i="7"/>
  <c r="MCO52" i="7" l="1"/>
  <c r="MCP51" i="7"/>
  <c r="MCP52" i="7" l="1"/>
  <c r="MCQ51" i="7"/>
  <c r="MCQ52" i="7" l="1"/>
  <c r="MCR51" i="7"/>
  <c r="MCR52" i="7" l="1"/>
  <c r="MCS51" i="7"/>
  <c r="MCS52" i="7" l="1"/>
  <c r="MCT51" i="7"/>
  <c r="MCT52" i="7" l="1"/>
  <c r="MCU51" i="7"/>
  <c r="MCU52" i="7" l="1"/>
  <c r="MCV51" i="7"/>
  <c r="MCV52" i="7" l="1"/>
  <c r="MCW51" i="7"/>
  <c r="MCW52" i="7" l="1"/>
  <c r="MCX51" i="7"/>
  <c r="MCX52" i="7" l="1"/>
  <c r="MCY51" i="7"/>
  <c r="MCY52" i="7" l="1"/>
  <c r="MCZ51" i="7"/>
  <c r="MCZ52" i="7" l="1"/>
  <c r="MDA51" i="7"/>
  <c r="MDA52" i="7" l="1"/>
  <c r="MDB51" i="7"/>
  <c r="MDB52" i="7" l="1"/>
  <c r="MDC51" i="7"/>
  <c r="MDC52" i="7" l="1"/>
  <c r="MDD51" i="7"/>
  <c r="MDD52" i="7" l="1"/>
  <c r="MDE51" i="7"/>
  <c r="MDE52" i="7" l="1"/>
  <c r="MDF51" i="7"/>
  <c r="MDF52" i="7" l="1"/>
  <c r="MDG51" i="7"/>
  <c r="MDG52" i="7" l="1"/>
  <c r="MDH51" i="7"/>
  <c r="MDH52" i="7" l="1"/>
  <c r="MDI51" i="7"/>
  <c r="MDI52" i="7" l="1"/>
  <c r="MDJ51" i="7"/>
  <c r="MDJ52" i="7" l="1"/>
  <c r="MDK51" i="7"/>
  <c r="MDK52" i="7" l="1"/>
  <c r="MDL51" i="7"/>
  <c r="MDL52" i="7" l="1"/>
  <c r="MDM51" i="7"/>
  <c r="MDM52" i="7" l="1"/>
  <c r="MDN51" i="7"/>
  <c r="MDN52" i="7" l="1"/>
  <c r="MDO51" i="7"/>
  <c r="MDO52" i="7" l="1"/>
  <c r="MDP51" i="7"/>
  <c r="MDP52" i="7" l="1"/>
  <c r="MDQ51" i="7"/>
  <c r="MDQ52" i="7" l="1"/>
  <c r="MDR51" i="7"/>
  <c r="MDR52" i="7" l="1"/>
  <c r="MDS51" i="7"/>
  <c r="MDS52" i="7" l="1"/>
  <c r="MDT51" i="7"/>
  <c r="MDT52" i="7" l="1"/>
  <c r="MDU51" i="7"/>
  <c r="MDU52" i="7" l="1"/>
  <c r="MDV51" i="7"/>
  <c r="MDV52" i="7" l="1"/>
  <c r="MDW51" i="7"/>
  <c r="MDW52" i="7" l="1"/>
  <c r="MDX51" i="7"/>
  <c r="MDX52" i="7" l="1"/>
  <c r="MDY51" i="7"/>
  <c r="MDY52" i="7" l="1"/>
  <c r="MDZ51" i="7"/>
  <c r="MDZ52" i="7" l="1"/>
  <c r="MEA51" i="7"/>
  <c r="MEA52" i="7" l="1"/>
  <c r="MEB51" i="7"/>
  <c r="MEB52" i="7" l="1"/>
  <c r="MEC51" i="7"/>
  <c r="MEC52" i="7" l="1"/>
  <c r="MED51" i="7"/>
  <c r="MED52" i="7" l="1"/>
  <c r="MEE51" i="7"/>
  <c r="MEE52" i="7" l="1"/>
  <c r="MEF51" i="7"/>
  <c r="MEF52" i="7" l="1"/>
  <c r="MEG51" i="7"/>
  <c r="MEG52" i="7" l="1"/>
  <c r="MEH51" i="7"/>
  <c r="MEH52" i="7" l="1"/>
  <c r="MEI51" i="7"/>
  <c r="MEI52" i="7" l="1"/>
  <c r="MEJ51" i="7"/>
  <c r="MEJ52" i="7" l="1"/>
  <c r="MEK51" i="7"/>
  <c r="MEK52" i="7" l="1"/>
  <c r="MEL51" i="7"/>
  <c r="MEL52" i="7" l="1"/>
  <c r="MEM51" i="7"/>
  <c r="MEM52" i="7" l="1"/>
  <c r="MEN51" i="7"/>
  <c r="MEN52" i="7" l="1"/>
  <c r="MEO51" i="7"/>
  <c r="MEO52" i="7" l="1"/>
  <c r="MEP51" i="7"/>
  <c r="MEP52" i="7" l="1"/>
  <c r="MEQ51" i="7"/>
  <c r="MEQ52" i="7" l="1"/>
  <c r="MER51" i="7"/>
  <c r="MER52" i="7" l="1"/>
  <c r="MES51" i="7"/>
  <c r="MES52" i="7" l="1"/>
  <c r="MET51" i="7"/>
  <c r="MET52" i="7" l="1"/>
  <c r="MEU51" i="7"/>
  <c r="MEU52" i="7" l="1"/>
  <c r="MEV51" i="7"/>
  <c r="MEV52" i="7" l="1"/>
  <c r="MEW51" i="7"/>
  <c r="MEW52" i="7" l="1"/>
  <c r="MEX51" i="7"/>
  <c r="MEX52" i="7" l="1"/>
  <c r="MEY51" i="7"/>
  <c r="MEY52" i="7" l="1"/>
  <c r="MEZ51" i="7"/>
  <c r="MEZ52" i="7" l="1"/>
  <c r="MFA51" i="7"/>
  <c r="MFA52" i="7" l="1"/>
  <c r="MFB51" i="7"/>
  <c r="MFB52" i="7" l="1"/>
  <c r="MFC51" i="7"/>
  <c r="MFC52" i="7" l="1"/>
  <c r="MFD51" i="7"/>
  <c r="MFD52" i="7" l="1"/>
  <c r="MFE51" i="7"/>
  <c r="MFE52" i="7" l="1"/>
  <c r="MFF51" i="7"/>
  <c r="MFF52" i="7" l="1"/>
  <c r="MFG51" i="7"/>
  <c r="MFG52" i="7" l="1"/>
  <c r="MFH51" i="7"/>
  <c r="MFH52" i="7" l="1"/>
  <c r="MFI51" i="7"/>
  <c r="MFI52" i="7" l="1"/>
  <c r="MFJ51" i="7"/>
  <c r="MFJ52" i="7" l="1"/>
  <c r="MFK51" i="7"/>
  <c r="MFK52" i="7" l="1"/>
  <c r="MFL51" i="7"/>
  <c r="MFL52" i="7" l="1"/>
  <c r="MFM51" i="7"/>
  <c r="MFM52" i="7" l="1"/>
  <c r="MFN51" i="7"/>
  <c r="MFN52" i="7" l="1"/>
  <c r="MFO51" i="7"/>
  <c r="MFO52" i="7" l="1"/>
  <c r="MFP51" i="7"/>
  <c r="MFP52" i="7" l="1"/>
  <c r="MFQ51" i="7"/>
  <c r="MFQ52" i="7" l="1"/>
  <c r="MFR51" i="7"/>
  <c r="MFR52" i="7" l="1"/>
  <c r="MFS51" i="7"/>
  <c r="MFS52" i="7" l="1"/>
  <c r="MFT51" i="7"/>
  <c r="MFT52" i="7" l="1"/>
  <c r="MFU51" i="7"/>
  <c r="MFU52" i="7" l="1"/>
  <c r="MFV51" i="7"/>
  <c r="MFV52" i="7" l="1"/>
  <c r="MFW51" i="7"/>
  <c r="MFW52" i="7" l="1"/>
  <c r="MFX51" i="7"/>
  <c r="MFX52" i="7" l="1"/>
  <c r="MFY51" i="7"/>
  <c r="MFY52" i="7" l="1"/>
  <c r="MFZ51" i="7"/>
  <c r="MFZ52" i="7" l="1"/>
  <c r="MGA51" i="7"/>
  <c r="MGA52" i="7" l="1"/>
  <c r="MGB51" i="7"/>
  <c r="MGB52" i="7" l="1"/>
  <c r="MGC51" i="7"/>
  <c r="MGC52" i="7" l="1"/>
  <c r="MGD51" i="7"/>
  <c r="MGD52" i="7" l="1"/>
  <c r="MGE51" i="7"/>
  <c r="MGE52" i="7" l="1"/>
  <c r="MGF51" i="7"/>
  <c r="MGF52" i="7" l="1"/>
  <c r="MGG51" i="7"/>
  <c r="MGG52" i="7" l="1"/>
  <c r="MGH51" i="7"/>
  <c r="MGH52" i="7" l="1"/>
  <c r="MGI51" i="7"/>
  <c r="MGI52" i="7" l="1"/>
  <c r="MGJ51" i="7"/>
  <c r="MGJ52" i="7" l="1"/>
  <c r="MGK51" i="7"/>
  <c r="MGK52" i="7" l="1"/>
  <c r="MGL51" i="7"/>
  <c r="MGL52" i="7" l="1"/>
  <c r="MGM51" i="7"/>
  <c r="MGM52" i="7" l="1"/>
  <c r="MGN51" i="7"/>
  <c r="MGN52" i="7" l="1"/>
  <c r="MGO51" i="7"/>
  <c r="MGO52" i="7" l="1"/>
  <c r="MGP51" i="7"/>
  <c r="MGP52" i="7" l="1"/>
  <c r="MGQ51" i="7"/>
  <c r="MGQ52" i="7" l="1"/>
  <c r="MGR51" i="7"/>
  <c r="MGR52" i="7" l="1"/>
  <c r="MGS51" i="7"/>
  <c r="MGS52" i="7" l="1"/>
  <c r="MGT51" i="7"/>
  <c r="MGT52" i="7" l="1"/>
  <c r="MGU51" i="7"/>
  <c r="MGU52" i="7" l="1"/>
  <c r="MGV51" i="7"/>
  <c r="MGV52" i="7" l="1"/>
  <c r="MGW51" i="7"/>
  <c r="MGW52" i="7" l="1"/>
  <c r="MGX51" i="7"/>
  <c r="MGX52" i="7" l="1"/>
  <c r="MGY51" i="7"/>
  <c r="MGY52" i="7" l="1"/>
  <c r="MGZ51" i="7"/>
  <c r="MGZ52" i="7" l="1"/>
  <c r="MHA51" i="7"/>
  <c r="MHA52" i="7" l="1"/>
  <c r="MHB51" i="7"/>
  <c r="MHB52" i="7" l="1"/>
  <c r="MHC51" i="7"/>
  <c r="MHC52" i="7" l="1"/>
  <c r="MHD51" i="7"/>
  <c r="MHD52" i="7" l="1"/>
  <c r="MHE51" i="7"/>
  <c r="MHE52" i="7" l="1"/>
  <c r="MHF51" i="7"/>
  <c r="MHF52" i="7" l="1"/>
  <c r="MHG51" i="7"/>
  <c r="MHG52" i="7" l="1"/>
  <c r="MHH51" i="7"/>
  <c r="MHH52" i="7" l="1"/>
  <c r="MHI51" i="7"/>
  <c r="MHI52" i="7" l="1"/>
  <c r="MHJ51" i="7"/>
  <c r="MHJ52" i="7" l="1"/>
  <c r="MHK51" i="7"/>
  <c r="MHK52" i="7" l="1"/>
  <c r="MHL51" i="7"/>
  <c r="MHL52" i="7" l="1"/>
  <c r="MHM51" i="7"/>
  <c r="MHM52" i="7" l="1"/>
  <c r="MHN51" i="7"/>
  <c r="MHN52" i="7" l="1"/>
  <c r="MHO51" i="7"/>
  <c r="MHO52" i="7" l="1"/>
  <c r="MHP51" i="7"/>
  <c r="MHP52" i="7" l="1"/>
  <c r="MHQ51" i="7"/>
  <c r="MHQ52" i="7" l="1"/>
  <c r="MHR51" i="7"/>
  <c r="MHR52" i="7" l="1"/>
  <c r="MHS51" i="7"/>
  <c r="MHS52" i="7" l="1"/>
  <c r="MHT51" i="7"/>
  <c r="MHT52" i="7" l="1"/>
  <c r="MHU51" i="7"/>
  <c r="MHU52" i="7" l="1"/>
  <c r="MHV51" i="7"/>
  <c r="MHV52" i="7" l="1"/>
  <c r="MHW51" i="7"/>
  <c r="MHW52" i="7" l="1"/>
  <c r="MHX51" i="7"/>
  <c r="MHX52" i="7" l="1"/>
  <c r="MHY51" i="7"/>
  <c r="MHY52" i="7" l="1"/>
  <c r="MHZ51" i="7"/>
  <c r="MHZ52" i="7" l="1"/>
  <c r="MIA51" i="7"/>
  <c r="MIA52" i="7" l="1"/>
  <c r="MIB51" i="7"/>
  <c r="MIB52" i="7" l="1"/>
  <c r="MIC51" i="7"/>
  <c r="MIC52" i="7" l="1"/>
  <c r="MID51" i="7"/>
  <c r="MID52" i="7" l="1"/>
  <c r="MIE51" i="7"/>
  <c r="MIE52" i="7" l="1"/>
  <c r="MIF51" i="7"/>
  <c r="MIF52" i="7" l="1"/>
  <c r="MIG51" i="7"/>
  <c r="MIG52" i="7" l="1"/>
  <c r="MIH51" i="7"/>
  <c r="MIH52" i="7" l="1"/>
  <c r="MII51" i="7"/>
  <c r="MII52" i="7" l="1"/>
  <c r="MIJ51" i="7"/>
  <c r="MIJ52" i="7" l="1"/>
  <c r="MIK51" i="7"/>
  <c r="MIK52" i="7" l="1"/>
  <c r="MIL51" i="7"/>
  <c r="MIL52" i="7" l="1"/>
  <c r="MIM51" i="7"/>
  <c r="MIM52" i="7" l="1"/>
  <c r="MIN51" i="7"/>
  <c r="MIN52" i="7" l="1"/>
  <c r="MIO51" i="7"/>
  <c r="MIO52" i="7" l="1"/>
  <c r="MIP51" i="7"/>
  <c r="MIP52" i="7" l="1"/>
  <c r="MIQ51" i="7"/>
  <c r="MIQ52" i="7" l="1"/>
  <c r="MIR51" i="7"/>
  <c r="MIR52" i="7" l="1"/>
  <c r="MIS51" i="7"/>
  <c r="MIS52" i="7" l="1"/>
  <c r="MIT51" i="7"/>
  <c r="MIT52" i="7" l="1"/>
  <c r="MIU51" i="7"/>
  <c r="MIU52" i="7" l="1"/>
  <c r="MIV51" i="7"/>
  <c r="MIV52" i="7" l="1"/>
  <c r="MIW51" i="7"/>
  <c r="MIW52" i="7" l="1"/>
  <c r="MIX51" i="7"/>
  <c r="MIX52" i="7" l="1"/>
  <c r="MIY51" i="7"/>
  <c r="MIY52" i="7" l="1"/>
  <c r="MIZ51" i="7"/>
  <c r="MIZ52" i="7" l="1"/>
  <c r="MJA51" i="7"/>
  <c r="MJA52" i="7" l="1"/>
  <c r="MJB51" i="7"/>
  <c r="MJB52" i="7" l="1"/>
  <c r="MJC51" i="7"/>
  <c r="MJC52" i="7" l="1"/>
  <c r="MJD51" i="7"/>
  <c r="MJD52" i="7" l="1"/>
  <c r="MJE51" i="7"/>
  <c r="MJE52" i="7" l="1"/>
  <c r="MJF51" i="7"/>
  <c r="MJF52" i="7" l="1"/>
  <c r="MJG51" i="7"/>
  <c r="MJG52" i="7" l="1"/>
  <c r="MJH51" i="7"/>
  <c r="MJH52" i="7" l="1"/>
  <c r="MJI51" i="7"/>
  <c r="MJI52" i="7" l="1"/>
  <c r="MJJ51" i="7"/>
  <c r="MJJ52" i="7" l="1"/>
  <c r="MJK51" i="7"/>
  <c r="MJK52" i="7" l="1"/>
  <c r="MJL51" i="7"/>
  <c r="MJL52" i="7" l="1"/>
  <c r="MJM51" i="7"/>
  <c r="MJM52" i="7" l="1"/>
  <c r="MJN51" i="7"/>
  <c r="MJN52" i="7" l="1"/>
  <c r="MJO51" i="7"/>
  <c r="MJO52" i="7" l="1"/>
  <c r="MJP51" i="7"/>
  <c r="MJP52" i="7" l="1"/>
  <c r="MJQ51" i="7"/>
  <c r="MJQ52" i="7" l="1"/>
  <c r="MJR51" i="7"/>
  <c r="MJR52" i="7" l="1"/>
  <c r="MJS51" i="7"/>
  <c r="MJS52" i="7" l="1"/>
  <c r="MJT51" i="7"/>
  <c r="MJT52" i="7" l="1"/>
  <c r="MJU51" i="7"/>
  <c r="MJU52" i="7" l="1"/>
  <c r="MJV51" i="7"/>
  <c r="MJV52" i="7" l="1"/>
  <c r="MJW51" i="7"/>
  <c r="MJW52" i="7" l="1"/>
  <c r="MJX51" i="7"/>
  <c r="MJX52" i="7" l="1"/>
  <c r="MJY51" i="7"/>
  <c r="MJY52" i="7" l="1"/>
  <c r="MJZ51" i="7"/>
  <c r="MJZ52" i="7" l="1"/>
  <c r="MKA51" i="7"/>
  <c r="MKA52" i="7" l="1"/>
  <c r="MKB51" i="7"/>
  <c r="MKB52" i="7" l="1"/>
  <c r="MKC51" i="7"/>
  <c r="MKC52" i="7" l="1"/>
  <c r="MKD51" i="7"/>
  <c r="MKD52" i="7" l="1"/>
  <c r="MKE51" i="7"/>
  <c r="MKE52" i="7" l="1"/>
  <c r="MKF51" i="7"/>
  <c r="MKF52" i="7" l="1"/>
  <c r="MKG51" i="7"/>
  <c r="MKG52" i="7" l="1"/>
  <c r="MKH51" i="7"/>
  <c r="MKH52" i="7" l="1"/>
  <c r="MKI51" i="7"/>
  <c r="MKI52" i="7" l="1"/>
  <c r="MKJ51" i="7"/>
  <c r="MKJ52" i="7" l="1"/>
  <c r="MKK51" i="7"/>
  <c r="MKK52" i="7" l="1"/>
  <c r="MKL51" i="7"/>
  <c r="MKL52" i="7" l="1"/>
  <c r="MKM51" i="7"/>
  <c r="MKM52" i="7" l="1"/>
  <c r="MKN51" i="7"/>
  <c r="MKN52" i="7" l="1"/>
  <c r="MKO51" i="7"/>
  <c r="MKO52" i="7" l="1"/>
  <c r="MKP51" i="7"/>
  <c r="MKP52" i="7" l="1"/>
  <c r="MKQ51" i="7"/>
  <c r="MKQ52" i="7" l="1"/>
  <c r="MKR51" i="7"/>
  <c r="MKR52" i="7" l="1"/>
  <c r="MKS51" i="7"/>
  <c r="MKS52" i="7" l="1"/>
  <c r="MKT51" i="7"/>
  <c r="MKT52" i="7" l="1"/>
  <c r="MKU51" i="7"/>
  <c r="MKU52" i="7" l="1"/>
  <c r="MKV51" i="7"/>
  <c r="MKV52" i="7" l="1"/>
  <c r="MKW51" i="7"/>
  <c r="MKW52" i="7" l="1"/>
  <c r="MKX51" i="7"/>
  <c r="MKX52" i="7" l="1"/>
  <c r="MKY51" i="7"/>
  <c r="MKY52" i="7" l="1"/>
  <c r="MKZ51" i="7"/>
  <c r="MKZ52" i="7" l="1"/>
  <c r="MLA51" i="7"/>
  <c r="MLA52" i="7" l="1"/>
  <c r="MLB51" i="7"/>
  <c r="MLB52" i="7" l="1"/>
  <c r="MLC51" i="7"/>
  <c r="MLC52" i="7" l="1"/>
  <c r="MLD51" i="7"/>
  <c r="MLD52" i="7" l="1"/>
  <c r="MLE51" i="7"/>
  <c r="MLE52" i="7" l="1"/>
  <c r="MLF51" i="7"/>
  <c r="MLF52" i="7" l="1"/>
  <c r="MLG51" i="7"/>
  <c r="MLG52" i="7" l="1"/>
  <c r="MLH51" i="7"/>
  <c r="MLH52" i="7" l="1"/>
  <c r="MLI51" i="7"/>
  <c r="MLI52" i="7" l="1"/>
  <c r="MLJ51" i="7"/>
  <c r="MLJ52" i="7" l="1"/>
  <c r="MLK51" i="7"/>
  <c r="MLK52" i="7" l="1"/>
  <c r="MLL51" i="7"/>
  <c r="MLL52" i="7" l="1"/>
  <c r="MLM51" i="7"/>
  <c r="MLM52" i="7" l="1"/>
  <c r="MLN51" i="7"/>
  <c r="MLN52" i="7" l="1"/>
  <c r="MLO51" i="7"/>
  <c r="MLO52" i="7" l="1"/>
  <c r="MLP51" i="7"/>
  <c r="MLP52" i="7" l="1"/>
  <c r="MLQ51" i="7"/>
  <c r="MLQ52" i="7" l="1"/>
  <c r="MLR51" i="7"/>
  <c r="MLR52" i="7" l="1"/>
  <c r="MLS51" i="7"/>
  <c r="MLS52" i="7" l="1"/>
  <c r="MLT51" i="7"/>
  <c r="MLT52" i="7" l="1"/>
  <c r="MLU51" i="7"/>
  <c r="MLU52" i="7" l="1"/>
  <c r="MLV51" i="7"/>
  <c r="MLV52" i="7" l="1"/>
  <c r="MLW51" i="7"/>
  <c r="MLW52" i="7" l="1"/>
  <c r="MLX51" i="7"/>
  <c r="MLX52" i="7" l="1"/>
  <c r="MLY51" i="7"/>
  <c r="MLY52" i="7" l="1"/>
  <c r="MLZ51" i="7"/>
  <c r="MLZ52" i="7" l="1"/>
  <c r="MMA51" i="7"/>
  <c r="MMA52" i="7" l="1"/>
  <c r="MMB51" i="7"/>
  <c r="MMB52" i="7" l="1"/>
  <c r="MMC51" i="7"/>
  <c r="MMC52" i="7" l="1"/>
  <c r="MMD51" i="7"/>
  <c r="MMD52" i="7" l="1"/>
  <c r="MME51" i="7"/>
  <c r="MME52" i="7" l="1"/>
  <c r="MMF51" i="7"/>
  <c r="MMF52" i="7" l="1"/>
  <c r="MMG51" i="7"/>
  <c r="MMG52" i="7" l="1"/>
  <c r="MMH51" i="7"/>
  <c r="MMH52" i="7" l="1"/>
  <c r="MMI51" i="7"/>
  <c r="MMI52" i="7" l="1"/>
  <c r="MMJ51" i="7"/>
  <c r="MMJ52" i="7" l="1"/>
  <c r="MMK51" i="7"/>
  <c r="MMK52" i="7" l="1"/>
  <c r="MML51" i="7"/>
  <c r="MML52" i="7" l="1"/>
  <c r="MMM51" i="7"/>
  <c r="MMM52" i="7" l="1"/>
  <c r="MMN51" i="7"/>
  <c r="MMN52" i="7" l="1"/>
  <c r="MMO51" i="7"/>
  <c r="MMO52" i="7" l="1"/>
  <c r="MMP51" i="7"/>
  <c r="MMP52" i="7" l="1"/>
  <c r="MMQ51" i="7"/>
  <c r="MMQ52" i="7" l="1"/>
  <c r="MMR51" i="7"/>
  <c r="MMR52" i="7" l="1"/>
  <c r="MMS51" i="7"/>
  <c r="MMS52" i="7" l="1"/>
  <c r="MMT51" i="7"/>
  <c r="MMT52" i="7" l="1"/>
  <c r="MMU51" i="7"/>
  <c r="MMU52" i="7" l="1"/>
  <c r="MMV51" i="7"/>
  <c r="MMV52" i="7" l="1"/>
  <c r="MMW51" i="7"/>
  <c r="MMW52" i="7" l="1"/>
  <c r="MMX51" i="7"/>
  <c r="MMX52" i="7" l="1"/>
  <c r="MMY51" i="7"/>
  <c r="MMY52" i="7" l="1"/>
  <c r="MMZ51" i="7"/>
  <c r="MMZ52" i="7" l="1"/>
  <c r="MNA51" i="7"/>
  <c r="MNA52" i="7" l="1"/>
  <c r="MNB51" i="7"/>
  <c r="MNB52" i="7" l="1"/>
  <c r="MNC51" i="7"/>
  <c r="MNC52" i="7" l="1"/>
  <c r="MND51" i="7"/>
  <c r="MND52" i="7" l="1"/>
  <c r="MNE51" i="7"/>
  <c r="MNE52" i="7" l="1"/>
  <c r="MNF51" i="7"/>
  <c r="MNF52" i="7" l="1"/>
  <c r="MNG51" i="7"/>
  <c r="MNG52" i="7" l="1"/>
  <c r="MNH51" i="7"/>
  <c r="MNH52" i="7" l="1"/>
  <c r="MNI51" i="7"/>
  <c r="MNI52" i="7" l="1"/>
  <c r="MNJ51" i="7"/>
  <c r="MNJ52" i="7" l="1"/>
  <c r="MNK51" i="7"/>
  <c r="MNK52" i="7" l="1"/>
  <c r="MNL51" i="7"/>
  <c r="MNL52" i="7" l="1"/>
  <c r="MNM51" i="7"/>
  <c r="MNM52" i="7" l="1"/>
  <c r="MNN51" i="7"/>
  <c r="MNN52" i="7" l="1"/>
  <c r="MNO51" i="7"/>
  <c r="MNO52" i="7" l="1"/>
  <c r="MNP51" i="7"/>
  <c r="MNP52" i="7" l="1"/>
  <c r="MNQ51" i="7"/>
  <c r="MNQ52" i="7" l="1"/>
  <c r="MNR51" i="7"/>
  <c r="MNR52" i="7" l="1"/>
  <c r="MNS51" i="7"/>
  <c r="MNS52" i="7" l="1"/>
  <c r="MNT51" i="7"/>
  <c r="MNT52" i="7" l="1"/>
  <c r="MNU51" i="7"/>
  <c r="MNU52" i="7" l="1"/>
  <c r="MNV51" i="7"/>
  <c r="MNV52" i="7" l="1"/>
  <c r="MNW51" i="7"/>
  <c r="MNW52" i="7" l="1"/>
  <c r="MNX51" i="7"/>
  <c r="MNX52" i="7" l="1"/>
  <c r="MNY51" i="7"/>
  <c r="MNY52" i="7" l="1"/>
  <c r="MNZ51" i="7"/>
  <c r="MNZ52" i="7" l="1"/>
  <c r="MOA51" i="7"/>
  <c r="MOA52" i="7" l="1"/>
  <c r="MOB51" i="7"/>
  <c r="MOB52" i="7" l="1"/>
  <c r="MOC51" i="7"/>
  <c r="MOC52" i="7" l="1"/>
  <c r="MOD51" i="7"/>
  <c r="MOD52" i="7" l="1"/>
  <c r="MOE51" i="7"/>
  <c r="MOE52" i="7" l="1"/>
  <c r="MOF51" i="7"/>
  <c r="MOF52" i="7" l="1"/>
  <c r="MOG51" i="7"/>
  <c r="MOG52" i="7" l="1"/>
  <c r="MOH51" i="7"/>
  <c r="MOH52" i="7" l="1"/>
  <c r="MOI51" i="7"/>
  <c r="MOI52" i="7" l="1"/>
  <c r="MOJ51" i="7"/>
  <c r="MOJ52" i="7" l="1"/>
  <c r="MOK51" i="7"/>
  <c r="MOK52" i="7" l="1"/>
  <c r="MOL51" i="7"/>
  <c r="MOL52" i="7" l="1"/>
  <c r="MOM51" i="7"/>
  <c r="MOM52" i="7" l="1"/>
  <c r="MON51" i="7"/>
  <c r="MON52" i="7" l="1"/>
  <c r="MOO51" i="7"/>
  <c r="MOO52" i="7" l="1"/>
  <c r="MOP51" i="7"/>
  <c r="MOP52" i="7" l="1"/>
  <c r="MOQ51" i="7"/>
  <c r="MOQ52" i="7" l="1"/>
  <c r="MOR51" i="7"/>
  <c r="MOR52" i="7" l="1"/>
  <c r="MOS51" i="7"/>
  <c r="MOS52" i="7" l="1"/>
  <c r="MOT51" i="7"/>
  <c r="MOT52" i="7" l="1"/>
  <c r="MOU51" i="7"/>
  <c r="MOU52" i="7" l="1"/>
  <c r="MOV51" i="7"/>
  <c r="MOV52" i="7" l="1"/>
  <c r="MOW51" i="7"/>
  <c r="MOW52" i="7" l="1"/>
  <c r="MOX51" i="7"/>
  <c r="MOX52" i="7" l="1"/>
  <c r="MOY51" i="7"/>
  <c r="MOY52" i="7" l="1"/>
  <c r="MOZ51" i="7"/>
  <c r="MOZ52" i="7" l="1"/>
  <c r="MPA51" i="7"/>
  <c r="MPA52" i="7" l="1"/>
  <c r="MPB51" i="7"/>
  <c r="MPB52" i="7" l="1"/>
  <c r="MPC51" i="7"/>
  <c r="MPC52" i="7" l="1"/>
  <c r="MPD51" i="7"/>
  <c r="MPD52" i="7" l="1"/>
  <c r="MPE51" i="7"/>
  <c r="MPE52" i="7" l="1"/>
  <c r="MPF51" i="7"/>
  <c r="MPF52" i="7" l="1"/>
  <c r="MPG51" i="7"/>
  <c r="MPG52" i="7" l="1"/>
  <c r="MPH51" i="7"/>
  <c r="MPH52" i="7" l="1"/>
  <c r="MPI51" i="7"/>
  <c r="MPI52" i="7" l="1"/>
  <c r="MPJ51" i="7"/>
  <c r="MPJ52" i="7" l="1"/>
  <c r="MPK51" i="7"/>
  <c r="MPK52" i="7" l="1"/>
  <c r="MPL51" i="7"/>
  <c r="MPL52" i="7" l="1"/>
  <c r="MPM51" i="7"/>
  <c r="MPM52" i="7" l="1"/>
  <c r="MPN51" i="7"/>
  <c r="MPN52" i="7" l="1"/>
  <c r="MPO51" i="7"/>
  <c r="MPO52" i="7" l="1"/>
  <c r="MPP51" i="7"/>
  <c r="MPP52" i="7" l="1"/>
  <c r="MPQ51" i="7"/>
  <c r="MPQ52" i="7" l="1"/>
  <c r="MPR51" i="7"/>
  <c r="MPR52" i="7" l="1"/>
  <c r="MPS51" i="7"/>
  <c r="MPS52" i="7" l="1"/>
  <c r="MPT51" i="7"/>
  <c r="MPT52" i="7" l="1"/>
  <c r="MPU51" i="7"/>
  <c r="MPU52" i="7" l="1"/>
  <c r="MPV51" i="7"/>
  <c r="MPV52" i="7" l="1"/>
  <c r="MPW51" i="7"/>
  <c r="MPW52" i="7" l="1"/>
  <c r="MPX51" i="7"/>
  <c r="MPX52" i="7" l="1"/>
  <c r="MPY51" i="7"/>
  <c r="MPY52" i="7" l="1"/>
  <c r="MPZ51" i="7"/>
  <c r="MPZ52" i="7" l="1"/>
  <c r="MQA51" i="7"/>
  <c r="MQA52" i="7" l="1"/>
  <c r="MQB51" i="7"/>
  <c r="MQB52" i="7" l="1"/>
  <c r="MQC51" i="7"/>
  <c r="MQC52" i="7" l="1"/>
  <c r="MQD51" i="7"/>
  <c r="MQD52" i="7" l="1"/>
  <c r="MQE51" i="7"/>
  <c r="MQE52" i="7" l="1"/>
  <c r="MQF51" i="7"/>
  <c r="MQF52" i="7" l="1"/>
  <c r="MQG51" i="7"/>
  <c r="MQG52" i="7" l="1"/>
  <c r="MQH51" i="7"/>
  <c r="MQH52" i="7" l="1"/>
  <c r="MQI51" i="7"/>
  <c r="MQI52" i="7" l="1"/>
  <c r="MQJ51" i="7"/>
  <c r="MQJ52" i="7" l="1"/>
  <c r="MQK51" i="7"/>
  <c r="MQK52" i="7" l="1"/>
  <c r="MQL51" i="7"/>
  <c r="MQL52" i="7" l="1"/>
  <c r="MQM51" i="7"/>
  <c r="MQM52" i="7" l="1"/>
  <c r="MQN51" i="7"/>
  <c r="MQN52" i="7" l="1"/>
  <c r="MQO51" i="7"/>
  <c r="MQO52" i="7" l="1"/>
  <c r="MQP51" i="7"/>
  <c r="MQP52" i="7" l="1"/>
  <c r="MQQ51" i="7"/>
  <c r="MQQ52" i="7" l="1"/>
  <c r="MQR51" i="7"/>
  <c r="MQR52" i="7" l="1"/>
  <c r="MQS51" i="7"/>
  <c r="MQS52" i="7" l="1"/>
  <c r="MQT51" i="7"/>
  <c r="MQT52" i="7" l="1"/>
  <c r="MQU51" i="7"/>
  <c r="MQU52" i="7" l="1"/>
  <c r="MQV51" i="7"/>
  <c r="MQV52" i="7" l="1"/>
  <c r="MQW51" i="7"/>
  <c r="MQW52" i="7" l="1"/>
  <c r="MQX51" i="7"/>
  <c r="MQX52" i="7" l="1"/>
  <c r="MQY51" i="7"/>
  <c r="MQY52" i="7" l="1"/>
  <c r="MQZ51" i="7"/>
  <c r="MQZ52" i="7" l="1"/>
  <c r="MRA51" i="7"/>
  <c r="MRA52" i="7" l="1"/>
  <c r="MRB51" i="7"/>
  <c r="MRB52" i="7" l="1"/>
  <c r="MRC51" i="7"/>
  <c r="MRC52" i="7" l="1"/>
  <c r="MRD51" i="7"/>
  <c r="MRD52" i="7" l="1"/>
  <c r="MRE51" i="7"/>
  <c r="MRE52" i="7" l="1"/>
  <c r="MRF51" i="7"/>
  <c r="MRF52" i="7" l="1"/>
  <c r="MRG51" i="7"/>
  <c r="MRG52" i="7" l="1"/>
  <c r="MRH51" i="7"/>
  <c r="MRH52" i="7" l="1"/>
  <c r="MRI51" i="7"/>
  <c r="MRI52" i="7" l="1"/>
  <c r="MRJ51" i="7"/>
  <c r="MRJ52" i="7" l="1"/>
  <c r="MRK51" i="7"/>
  <c r="MRK52" i="7" l="1"/>
  <c r="MRL51" i="7"/>
  <c r="MRL52" i="7" l="1"/>
  <c r="MRM51" i="7"/>
  <c r="MRM52" i="7" l="1"/>
  <c r="MRN51" i="7"/>
  <c r="MRN52" i="7" l="1"/>
  <c r="MRO51" i="7"/>
  <c r="MRO52" i="7" l="1"/>
  <c r="MRP51" i="7"/>
  <c r="MRP52" i="7" l="1"/>
  <c r="MRQ51" i="7"/>
  <c r="MRQ52" i="7" l="1"/>
  <c r="MRR51" i="7"/>
  <c r="MRR52" i="7" l="1"/>
  <c r="MRS51" i="7"/>
  <c r="MRS52" i="7" l="1"/>
  <c r="MRT51" i="7"/>
  <c r="MRT52" i="7" l="1"/>
  <c r="MRU51" i="7"/>
  <c r="MRU52" i="7" l="1"/>
  <c r="MRV51" i="7"/>
  <c r="MRV52" i="7" l="1"/>
  <c r="MRW51" i="7"/>
  <c r="MRW52" i="7" l="1"/>
  <c r="MRX51" i="7"/>
  <c r="MRX52" i="7" l="1"/>
  <c r="MRY51" i="7"/>
  <c r="MRY52" i="7" l="1"/>
  <c r="MRZ51" i="7"/>
  <c r="MRZ52" i="7" l="1"/>
  <c r="MSA51" i="7"/>
  <c r="MSA52" i="7" l="1"/>
  <c r="MSB51" i="7"/>
  <c r="MSB52" i="7" l="1"/>
  <c r="MSC51" i="7"/>
  <c r="MSC52" i="7" l="1"/>
  <c r="MSD51" i="7"/>
  <c r="MSD52" i="7" l="1"/>
  <c r="MSE51" i="7"/>
  <c r="MSE52" i="7" l="1"/>
  <c r="MSF51" i="7"/>
  <c r="MSF52" i="7" l="1"/>
  <c r="MSG51" i="7"/>
  <c r="MSG52" i="7" l="1"/>
  <c r="MSH51" i="7"/>
  <c r="MSH52" i="7" l="1"/>
  <c r="MSI51" i="7"/>
  <c r="MSI52" i="7" l="1"/>
  <c r="MSJ51" i="7"/>
  <c r="MSJ52" i="7" l="1"/>
  <c r="MSK51" i="7"/>
  <c r="MSK52" i="7" l="1"/>
  <c r="MSL51" i="7"/>
  <c r="MSL52" i="7" l="1"/>
  <c r="MSM51" i="7"/>
  <c r="MSM52" i="7" l="1"/>
  <c r="MSN51" i="7"/>
  <c r="MSN52" i="7" l="1"/>
  <c r="MSO51" i="7"/>
  <c r="MSO52" i="7" l="1"/>
  <c r="MSP51" i="7"/>
  <c r="MSP52" i="7" l="1"/>
  <c r="MSQ51" i="7"/>
  <c r="MSQ52" i="7" l="1"/>
  <c r="MSR51" i="7"/>
  <c r="MSR52" i="7" l="1"/>
  <c r="MSS51" i="7"/>
  <c r="MSS52" i="7" l="1"/>
  <c r="MST51" i="7"/>
  <c r="MST52" i="7" l="1"/>
  <c r="MSU51" i="7"/>
  <c r="MSU52" i="7" l="1"/>
  <c r="MSV51" i="7"/>
  <c r="MSV52" i="7" l="1"/>
  <c r="MSW51" i="7"/>
  <c r="MSW52" i="7" l="1"/>
  <c r="MSX51" i="7"/>
  <c r="MSX52" i="7" l="1"/>
  <c r="MSY51" i="7"/>
  <c r="MSY52" i="7" l="1"/>
  <c r="MSZ51" i="7"/>
  <c r="MSZ52" i="7" l="1"/>
  <c r="MTA51" i="7"/>
  <c r="MTA52" i="7" l="1"/>
  <c r="MTB51" i="7"/>
  <c r="MTB52" i="7" l="1"/>
  <c r="MTC51" i="7"/>
  <c r="MTC52" i="7" l="1"/>
  <c r="MTD51" i="7"/>
  <c r="MTD52" i="7" l="1"/>
  <c r="MTE51" i="7"/>
  <c r="MTE52" i="7" l="1"/>
  <c r="MTF51" i="7"/>
  <c r="MTF52" i="7" l="1"/>
  <c r="MTG51" i="7"/>
  <c r="MTG52" i="7" l="1"/>
  <c r="MTH51" i="7"/>
  <c r="MTH52" i="7" l="1"/>
  <c r="MTI51" i="7"/>
  <c r="MTI52" i="7" l="1"/>
  <c r="MTJ51" i="7"/>
  <c r="MTJ52" i="7" l="1"/>
  <c r="MTK51" i="7"/>
  <c r="MTK52" i="7" l="1"/>
  <c r="MTL51" i="7"/>
  <c r="MTL52" i="7" l="1"/>
  <c r="MTM51" i="7"/>
  <c r="MTM52" i="7" l="1"/>
  <c r="MTN51" i="7"/>
  <c r="MTN52" i="7" l="1"/>
  <c r="MTO51" i="7"/>
  <c r="MTO52" i="7" l="1"/>
  <c r="MTP51" i="7"/>
  <c r="MTP52" i="7" l="1"/>
  <c r="MTQ51" i="7"/>
  <c r="MTQ52" i="7" l="1"/>
  <c r="MTR51" i="7"/>
  <c r="MTR52" i="7" l="1"/>
  <c r="MTS51" i="7"/>
  <c r="MTS52" i="7" l="1"/>
  <c r="MTT51" i="7"/>
  <c r="MTT52" i="7" l="1"/>
  <c r="MTU51" i="7"/>
  <c r="MTU52" i="7" l="1"/>
  <c r="MTV51" i="7"/>
  <c r="MTV52" i="7" l="1"/>
  <c r="MTW51" i="7"/>
  <c r="MTW52" i="7" l="1"/>
  <c r="MTX51" i="7"/>
  <c r="MTX52" i="7" l="1"/>
  <c r="MTY51" i="7"/>
  <c r="MTY52" i="7" l="1"/>
  <c r="MTZ51" i="7"/>
  <c r="MTZ52" i="7" l="1"/>
  <c r="MUA51" i="7"/>
  <c r="MUA52" i="7" l="1"/>
  <c r="MUB51" i="7"/>
  <c r="MUB52" i="7" l="1"/>
  <c r="MUC51" i="7"/>
  <c r="MUC52" i="7" l="1"/>
  <c r="MUD51" i="7"/>
  <c r="MUD52" i="7" l="1"/>
  <c r="MUE51" i="7"/>
  <c r="MUE52" i="7" l="1"/>
  <c r="MUF51" i="7"/>
  <c r="MUF52" i="7" l="1"/>
  <c r="MUG51" i="7"/>
  <c r="MUG52" i="7" l="1"/>
  <c r="MUH51" i="7"/>
  <c r="MUH52" i="7" l="1"/>
  <c r="MUI51" i="7"/>
  <c r="MUI52" i="7" l="1"/>
  <c r="MUJ51" i="7"/>
  <c r="MUJ52" i="7" l="1"/>
  <c r="MUK51" i="7"/>
  <c r="MUK52" i="7" l="1"/>
  <c r="MUL51" i="7"/>
  <c r="MUL52" i="7" l="1"/>
  <c r="MUM51" i="7"/>
  <c r="MUM52" i="7" l="1"/>
  <c r="MUN51" i="7"/>
  <c r="MUN52" i="7" l="1"/>
  <c r="MUO51" i="7"/>
  <c r="MUO52" i="7" l="1"/>
  <c r="MUP51" i="7"/>
  <c r="MUP52" i="7" l="1"/>
  <c r="MUQ51" i="7"/>
  <c r="MUQ52" i="7" l="1"/>
  <c r="MUR51" i="7"/>
  <c r="MUR52" i="7" l="1"/>
  <c r="MUS51" i="7"/>
  <c r="MUS52" i="7" l="1"/>
  <c r="MUT51" i="7"/>
  <c r="MUT52" i="7" l="1"/>
  <c r="MUU51" i="7"/>
  <c r="MUU52" i="7" l="1"/>
  <c r="MUV51" i="7"/>
  <c r="MUV52" i="7" l="1"/>
  <c r="MUW51" i="7"/>
  <c r="MUW52" i="7" l="1"/>
  <c r="MUX51" i="7"/>
  <c r="MUX52" i="7" l="1"/>
  <c r="MUY51" i="7"/>
  <c r="MUY52" i="7" l="1"/>
  <c r="MUZ51" i="7"/>
  <c r="MUZ52" i="7" l="1"/>
  <c r="MVA51" i="7"/>
  <c r="MVA52" i="7" l="1"/>
  <c r="MVB51" i="7"/>
  <c r="MVB52" i="7" l="1"/>
  <c r="MVC51" i="7"/>
  <c r="MVC52" i="7" l="1"/>
  <c r="MVD51" i="7"/>
  <c r="MVD52" i="7" l="1"/>
  <c r="MVE51" i="7"/>
  <c r="MVE52" i="7" l="1"/>
  <c r="MVF51" i="7"/>
  <c r="MVF52" i="7" l="1"/>
  <c r="MVG51" i="7"/>
  <c r="MVG52" i="7" l="1"/>
  <c r="MVH51" i="7"/>
  <c r="MVH52" i="7" l="1"/>
  <c r="MVI51" i="7"/>
  <c r="MVI52" i="7" l="1"/>
  <c r="MVJ51" i="7"/>
  <c r="MVJ52" i="7" l="1"/>
  <c r="MVK51" i="7"/>
  <c r="MVK52" i="7" l="1"/>
  <c r="MVL51" i="7"/>
  <c r="MVL52" i="7" l="1"/>
  <c r="MVM51" i="7"/>
  <c r="MVM52" i="7" l="1"/>
  <c r="MVN51" i="7"/>
  <c r="MVN52" i="7" l="1"/>
  <c r="MVO51" i="7"/>
  <c r="MVO52" i="7" l="1"/>
  <c r="MVP51" i="7"/>
  <c r="MVP52" i="7" l="1"/>
  <c r="MVQ51" i="7"/>
  <c r="MVQ52" i="7" l="1"/>
  <c r="MVR51" i="7"/>
  <c r="MVR52" i="7" l="1"/>
  <c r="MVS51" i="7"/>
  <c r="MVS52" i="7" l="1"/>
  <c r="MVT51" i="7"/>
  <c r="MVT52" i="7" l="1"/>
  <c r="MVU51" i="7"/>
  <c r="MVU52" i="7" l="1"/>
  <c r="MVV51" i="7"/>
  <c r="MVV52" i="7" l="1"/>
  <c r="MVW51" i="7"/>
  <c r="MVW52" i="7" l="1"/>
  <c r="MVX51" i="7"/>
  <c r="MVX52" i="7" l="1"/>
  <c r="MVY51" i="7"/>
  <c r="MVY52" i="7" l="1"/>
  <c r="MVZ51" i="7"/>
  <c r="MVZ52" i="7" l="1"/>
  <c r="MWA51" i="7"/>
  <c r="MWA52" i="7" l="1"/>
  <c r="MWB51" i="7"/>
  <c r="MWB52" i="7" l="1"/>
  <c r="MWC51" i="7"/>
  <c r="MWC52" i="7" l="1"/>
  <c r="MWD51" i="7"/>
  <c r="MWD52" i="7" l="1"/>
  <c r="MWE51" i="7"/>
  <c r="MWE52" i="7" l="1"/>
  <c r="MWF51" i="7"/>
  <c r="MWF52" i="7" l="1"/>
  <c r="MWG51" i="7"/>
  <c r="MWG52" i="7" l="1"/>
  <c r="MWH51" i="7"/>
  <c r="MWH52" i="7" l="1"/>
  <c r="MWI51" i="7"/>
  <c r="MWI52" i="7" l="1"/>
  <c r="MWJ51" i="7"/>
  <c r="MWJ52" i="7" l="1"/>
  <c r="MWK51" i="7"/>
  <c r="MWK52" i="7" l="1"/>
  <c r="MWL51" i="7"/>
  <c r="MWL52" i="7" l="1"/>
  <c r="MWM51" i="7"/>
  <c r="MWM52" i="7" l="1"/>
  <c r="MWN51" i="7"/>
  <c r="MWN52" i="7" l="1"/>
  <c r="MWO51" i="7"/>
  <c r="MWO52" i="7" l="1"/>
  <c r="MWP51" i="7"/>
  <c r="MWP52" i="7" l="1"/>
  <c r="MWQ51" i="7"/>
  <c r="MWQ52" i="7" l="1"/>
  <c r="MWR51" i="7"/>
  <c r="MWR52" i="7" l="1"/>
  <c r="MWS51" i="7"/>
  <c r="MWS52" i="7" l="1"/>
  <c r="MWT51" i="7"/>
  <c r="MWT52" i="7" l="1"/>
  <c r="MWU51" i="7"/>
  <c r="MWU52" i="7" l="1"/>
  <c r="MWV51" i="7"/>
  <c r="MWV52" i="7" l="1"/>
  <c r="MWW51" i="7"/>
  <c r="MWW52" i="7" l="1"/>
  <c r="MWX51" i="7"/>
  <c r="MWX52" i="7" l="1"/>
  <c r="MWY51" i="7"/>
  <c r="MWY52" i="7" l="1"/>
  <c r="MWZ51" i="7"/>
  <c r="MWZ52" i="7" l="1"/>
  <c r="MXA51" i="7"/>
  <c r="MXA52" i="7" l="1"/>
  <c r="MXB51" i="7"/>
  <c r="MXB52" i="7" l="1"/>
  <c r="MXC51" i="7"/>
  <c r="MXC52" i="7" l="1"/>
  <c r="MXD51" i="7"/>
  <c r="MXD52" i="7" l="1"/>
  <c r="MXE51" i="7"/>
  <c r="MXE52" i="7" l="1"/>
  <c r="MXF51" i="7"/>
  <c r="MXF52" i="7" l="1"/>
  <c r="MXG51" i="7"/>
  <c r="MXG52" i="7" l="1"/>
  <c r="MXH51" i="7"/>
  <c r="MXH52" i="7" l="1"/>
  <c r="MXI51" i="7"/>
  <c r="MXI52" i="7" l="1"/>
  <c r="MXJ51" i="7"/>
  <c r="MXJ52" i="7" l="1"/>
  <c r="MXK51" i="7"/>
  <c r="MXK52" i="7" l="1"/>
  <c r="MXL51" i="7"/>
  <c r="MXL52" i="7" l="1"/>
  <c r="MXM51" i="7"/>
  <c r="MXM52" i="7" l="1"/>
  <c r="MXN51" i="7"/>
  <c r="MXN52" i="7" l="1"/>
  <c r="MXO51" i="7"/>
  <c r="MXO52" i="7" l="1"/>
  <c r="MXP51" i="7"/>
  <c r="MXP52" i="7" l="1"/>
  <c r="MXQ51" i="7"/>
  <c r="MXQ52" i="7" l="1"/>
  <c r="MXR51" i="7"/>
  <c r="MXR52" i="7" l="1"/>
  <c r="MXS51" i="7"/>
  <c r="MXS52" i="7" l="1"/>
  <c r="MXT51" i="7"/>
  <c r="MXT52" i="7" l="1"/>
  <c r="MXU51" i="7"/>
  <c r="MXU52" i="7" l="1"/>
  <c r="MXV51" i="7"/>
  <c r="MXV52" i="7" l="1"/>
  <c r="MXW51" i="7"/>
  <c r="MXW52" i="7" l="1"/>
  <c r="MXX51" i="7"/>
  <c r="MXX52" i="7" l="1"/>
  <c r="MXY51" i="7"/>
  <c r="MXY52" i="7" l="1"/>
  <c r="MXZ51" i="7"/>
  <c r="MXZ52" i="7" l="1"/>
  <c r="MYA51" i="7"/>
  <c r="MYA52" i="7" l="1"/>
  <c r="MYB51" i="7"/>
  <c r="MYB52" i="7" l="1"/>
  <c r="MYC51" i="7"/>
  <c r="MYC52" i="7" l="1"/>
  <c r="MYD51" i="7"/>
  <c r="MYD52" i="7" l="1"/>
  <c r="MYE51" i="7"/>
  <c r="MYE52" i="7" l="1"/>
  <c r="MYF51" i="7"/>
  <c r="MYF52" i="7" l="1"/>
  <c r="MYG51" i="7"/>
  <c r="MYG52" i="7" l="1"/>
  <c r="MYH51" i="7"/>
  <c r="MYH52" i="7" l="1"/>
  <c r="MYI51" i="7"/>
  <c r="MYI52" i="7" l="1"/>
  <c r="MYJ51" i="7"/>
  <c r="MYJ52" i="7" l="1"/>
  <c r="MYK51" i="7"/>
  <c r="MYK52" i="7" l="1"/>
  <c r="MYL51" i="7"/>
  <c r="MYL52" i="7" l="1"/>
  <c r="MYM51" i="7"/>
  <c r="MYM52" i="7" l="1"/>
  <c r="MYN51" i="7"/>
  <c r="MYN52" i="7" l="1"/>
  <c r="MYO51" i="7"/>
  <c r="MYO52" i="7" l="1"/>
  <c r="MYP51" i="7"/>
  <c r="MYP52" i="7" l="1"/>
  <c r="MYQ51" i="7"/>
  <c r="MYQ52" i="7" l="1"/>
  <c r="MYR51" i="7"/>
  <c r="MYR52" i="7" l="1"/>
  <c r="MYS51" i="7"/>
  <c r="MYS52" i="7" l="1"/>
  <c r="MYT51" i="7"/>
  <c r="MYT52" i="7" l="1"/>
  <c r="MYU51" i="7"/>
  <c r="MYU52" i="7" l="1"/>
  <c r="MYV51" i="7"/>
  <c r="MYV52" i="7" l="1"/>
  <c r="MYW51" i="7"/>
  <c r="MYW52" i="7" l="1"/>
  <c r="MYX51" i="7"/>
  <c r="MYX52" i="7" l="1"/>
  <c r="MYY51" i="7"/>
  <c r="MYY52" i="7" l="1"/>
  <c r="MYZ51" i="7"/>
  <c r="MYZ52" i="7" l="1"/>
  <c r="MZA51" i="7"/>
  <c r="MZA52" i="7" l="1"/>
  <c r="MZB51" i="7"/>
  <c r="MZB52" i="7" l="1"/>
  <c r="MZC51" i="7"/>
  <c r="MZC52" i="7" l="1"/>
  <c r="MZD51" i="7"/>
  <c r="MZD52" i="7" l="1"/>
  <c r="MZE51" i="7"/>
  <c r="MZE52" i="7" l="1"/>
  <c r="MZF51" i="7"/>
  <c r="MZF52" i="7" l="1"/>
  <c r="MZG51" i="7"/>
  <c r="MZG52" i="7" l="1"/>
  <c r="MZH51" i="7"/>
  <c r="MZH52" i="7" l="1"/>
  <c r="MZI51" i="7"/>
  <c r="MZI52" i="7" l="1"/>
  <c r="MZJ51" i="7"/>
  <c r="MZJ52" i="7" l="1"/>
  <c r="MZK51" i="7"/>
  <c r="MZK52" i="7" l="1"/>
  <c r="MZL51" i="7"/>
  <c r="MZL52" i="7" l="1"/>
  <c r="MZM51" i="7"/>
  <c r="MZM52" i="7" l="1"/>
  <c r="MZN51" i="7"/>
  <c r="MZN52" i="7" l="1"/>
  <c r="MZO51" i="7"/>
  <c r="MZO52" i="7" l="1"/>
  <c r="MZP51" i="7"/>
  <c r="MZP52" i="7" l="1"/>
  <c r="MZQ51" i="7"/>
  <c r="MZQ52" i="7" l="1"/>
  <c r="MZR51" i="7"/>
  <c r="MZR52" i="7" l="1"/>
  <c r="MZS51" i="7"/>
  <c r="MZS52" i="7" l="1"/>
  <c r="MZT51" i="7"/>
  <c r="MZT52" i="7" l="1"/>
  <c r="MZU51" i="7"/>
  <c r="MZU52" i="7" l="1"/>
  <c r="MZV51" i="7"/>
  <c r="MZV52" i="7" l="1"/>
  <c r="MZW51" i="7"/>
  <c r="MZW52" i="7" l="1"/>
  <c r="MZX51" i="7"/>
  <c r="MZX52" i="7" l="1"/>
  <c r="MZY51" i="7"/>
  <c r="MZY52" i="7" l="1"/>
  <c r="MZZ51" i="7"/>
  <c r="MZZ52" i="7" l="1"/>
  <c r="NAA51" i="7"/>
  <c r="NAA52" i="7" l="1"/>
  <c r="NAB51" i="7"/>
  <c r="NAB52" i="7" l="1"/>
  <c r="NAC51" i="7"/>
  <c r="NAC52" i="7" l="1"/>
  <c r="NAD51" i="7"/>
  <c r="NAD52" i="7" l="1"/>
  <c r="NAE51" i="7"/>
  <c r="NAE52" i="7" l="1"/>
  <c r="NAF51" i="7"/>
  <c r="NAF52" i="7" l="1"/>
  <c r="NAG51" i="7"/>
  <c r="NAG52" i="7" l="1"/>
  <c r="NAH51" i="7"/>
  <c r="NAH52" i="7" l="1"/>
  <c r="NAI51" i="7"/>
  <c r="NAI52" i="7" l="1"/>
  <c r="NAJ51" i="7"/>
  <c r="NAJ52" i="7" l="1"/>
  <c r="NAK51" i="7"/>
  <c r="NAK52" i="7" l="1"/>
  <c r="NAL51" i="7"/>
  <c r="NAL52" i="7" l="1"/>
  <c r="NAM51" i="7"/>
  <c r="NAM52" i="7" l="1"/>
  <c r="NAN51" i="7"/>
  <c r="NAN52" i="7" l="1"/>
  <c r="NAO51" i="7"/>
  <c r="NAO52" i="7" l="1"/>
  <c r="NAP51" i="7"/>
  <c r="NAP52" i="7" l="1"/>
  <c r="NAQ51" i="7"/>
  <c r="NAQ52" i="7" l="1"/>
  <c r="NAR51" i="7"/>
  <c r="NAR52" i="7" l="1"/>
  <c r="NAS51" i="7"/>
  <c r="NAS52" i="7" l="1"/>
  <c r="NAT51" i="7"/>
  <c r="NAT52" i="7" l="1"/>
  <c r="NAU51" i="7"/>
  <c r="NAU52" i="7" l="1"/>
  <c r="NAV51" i="7"/>
  <c r="NAV52" i="7" l="1"/>
  <c r="NAW51" i="7"/>
  <c r="NAW52" i="7" l="1"/>
  <c r="NAX51" i="7"/>
  <c r="NAX52" i="7" l="1"/>
  <c r="NAY51" i="7"/>
  <c r="NAY52" i="7" l="1"/>
  <c r="NAZ51" i="7"/>
  <c r="NAZ52" i="7" l="1"/>
  <c r="NBA51" i="7"/>
  <c r="NBA52" i="7" l="1"/>
  <c r="NBB51" i="7"/>
  <c r="NBB52" i="7" l="1"/>
  <c r="NBC51" i="7"/>
  <c r="NBC52" i="7" l="1"/>
  <c r="NBD51" i="7"/>
  <c r="NBD52" i="7" l="1"/>
  <c r="NBE51" i="7"/>
  <c r="NBE52" i="7" l="1"/>
  <c r="NBF51" i="7"/>
  <c r="NBF52" i="7" l="1"/>
  <c r="NBG51" i="7"/>
  <c r="NBG52" i="7" l="1"/>
  <c r="NBH51" i="7"/>
  <c r="NBH52" i="7" l="1"/>
  <c r="NBI51" i="7"/>
  <c r="NBI52" i="7" l="1"/>
  <c r="NBJ51" i="7"/>
  <c r="NBJ52" i="7" l="1"/>
  <c r="NBK51" i="7"/>
  <c r="NBK52" i="7" l="1"/>
  <c r="NBL51" i="7"/>
  <c r="NBL52" i="7" l="1"/>
  <c r="NBM51" i="7"/>
  <c r="NBM52" i="7" l="1"/>
  <c r="NBN51" i="7"/>
  <c r="NBN52" i="7" l="1"/>
  <c r="NBO51" i="7"/>
  <c r="NBO52" i="7" l="1"/>
  <c r="NBP51" i="7"/>
  <c r="NBP52" i="7" l="1"/>
  <c r="NBQ51" i="7"/>
  <c r="NBQ52" i="7" l="1"/>
  <c r="NBR51" i="7"/>
  <c r="NBR52" i="7" l="1"/>
  <c r="NBS51" i="7"/>
  <c r="NBS52" i="7" l="1"/>
  <c r="NBT51" i="7"/>
  <c r="NBT52" i="7" l="1"/>
  <c r="NBU51" i="7"/>
  <c r="NBU52" i="7" l="1"/>
  <c r="NBV51" i="7"/>
  <c r="NBV52" i="7" l="1"/>
  <c r="NBW51" i="7"/>
  <c r="NBW52" i="7" l="1"/>
  <c r="NBX51" i="7"/>
  <c r="NBX52" i="7" l="1"/>
  <c r="NBY51" i="7"/>
  <c r="NBY52" i="7" l="1"/>
  <c r="NBZ51" i="7"/>
  <c r="NBZ52" i="7" l="1"/>
  <c r="NCA51" i="7"/>
  <c r="NCA52" i="7" l="1"/>
  <c r="NCB51" i="7"/>
  <c r="NCB52" i="7" l="1"/>
  <c r="NCC51" i="7"/>
  <c r="NCC52" i="7" l="1"/>
  <c r="NCD51" i="7"/>
  <c r="NCD52" i="7" l="1"/>
  <c r="NCE51" i="7"/>
  <c r="NCE52" i="7" l="1"/>
  <c r="NCF51" i="7"/>
  <c r="NCF52" i="7" l="1"/>
  <c r="NCG51" i="7"/>
  <c r="NCG52" i="7" l="1"/>
  <c r="NCH51" i="7"/>
  <c r="NCH52" i="7" l="1"/>
  <c r="NCI51" i="7"/>
  <c r="NCI52" i="7" l="1"/>
  <c r="NCJ51" i="7"/>
  <c r="NCJ52" i="7" l="1"/>
  <c r="NCK51" i="7"/>
  <c r="NCK52" i="7" l="1"/>
  <c r="NCL51" i="7"/>
  <c r="NCL52" i="7" l="1"/>
  <c r="NCM51" i="7"/>
  <c r="NCM52" i="7" l="1"/>
  <c r="NCN51" i="7"/>
  <c r="NCN52" i="7" l="1"/>
  <c r="NCO51" i="7"/>
  <c r="NCO52" i="7" l="1"/>
  <c r="NCP51" i="7"/>
  <c r="NCP52" i="7" l="1"/>
  <c r="NCQ51" i="7"/>
  <c r="NCQ52" i="7" l="1"/>
  <c r="NCR51" i="7"/>
  <c r="NCR52" i="7" l="1"/>
  <c r="NCS51" i="7"/>
  <c r="NCS52" i="7" l="1"/>
  <c r="NCT51" i="7"/>
  <c r="NCT52" i="7" l="1"/>
  <c r="NCU51" i="7"/>
  <c r="NCU52" i="7" l="1"/>
  <c r="NCV51" i="7"/>
  <c r="NCV52" i="7" l="1"/>
  <c r="NCW51" i="7"/>
  <c r="NCW52" i="7" l="1"/>
  <c r="NCX51" i="7"/>
  <c r="NCX52" i="7" l="1"/>
  <c r="NCY51" i="7"/>
  <c r="NCY52" i="7" l="1"/>
  <c r="NCZ51" i="7"/>
  <c r="NCZ52" i="7" l="1"/>
  <c r="NDA51" i="7"/>
  <c r="NDA52" i="7" l="1"/>
  <c r="NDB51" i="7"/>
  <c r="NDB52" i="7" l="1"/>
  <c r="NDC51" i="7"/>
  <c r="NDC52" i="7" l="1"/>
  <c r="NDD51" i="7"/>
  <c r="NDD52" i="7" l="1"/>
  <c r="NDE51" i="7"/>
  <c r="NDE52" i="7" l="1"/>
  <c r="NDF51" i="7"/>
  <c r="NDF52" i="7" l="1"/>
  <c r="NDG51" i="7"/>
  <c r="NDG52" i="7" l="1"/>
  <c r="NDH51" i="7"/>
  <c r="NDH52" i="7" l="1"/>
  <c r="NDI51" i="7"/>
  <c r="NDI52" i="7" l="1"/>
  <c r="NDJ51" i="7"/>
  <c r="NDJ52" i="7" l="1"/>
  <c r="NDK51" i="7"/>
  <c r="NDK52" i="7" l="1"/>
  <c r="NDL51" i="7"/>
  <c r="NDL52" i="7" l="1"/>
  <c r="NDM51" i="7"/>
  <c r="NDM52" i="7" l="1"/>
  <c r="NDN51" i="7"/>
  <c r="NDN52" i="7" l="1"/>
  <c r="NDO51" i="7"/>
  <c r="NDO52" i="7" l="1"/>
  <c r="NDP51" i="7"/>
  <c r="NDP52" i="7" l="1"/>
  <c r="NDQ51" i="7"/>
  <c r="NDQ52" i="7" l="1"/>
  <c r="NDR51" i="7"/>
  <c r="NDR52" i="7" l="1"/>
  <c r="NDS51" i="7"/>
  <c r="NDS52" i="7" l="1"/>
  <c r="NDT51" i="7"/>
  <c r="NDT52" i="7" l="1"/>
  <c r="NDU51" i="7"/>
  <c r="NDU52" i="7" l="1"/>
  <c r="NDV51" i="7"/>
  <c r="NDV52" i="7" l="1"/>
  <c r="NDW51" i="7"/>
  <c r="NDW52" i="7" l="1"/>
  <c r="NDX51" i="7"/>
  <c r="NDX52" i="7" l="1"/>
  <c r="NDY51" i="7"/>
  <c r="NDY52" i="7" l="1"/>
  <c r="NDZ51" i="7"/>
  <c r="NDZ52" i="7" l="1"/>
  <c r="NEA51" i="7"/>
  <c r="NEA52" i="7" l="1"/>
  <c r="NEB51" i="7"/>
  <c r="NEB52" i="7" l="1"/>
  <c r="NEC51" i="7"/>
  <c r="NEC52" i="7" l="1"/>
  <c r="NED51" i="7"/>
  <c r="NED52" i="7" l="1"/>
  <c r="NEE51" i="7"/>
  <c r="NEE52" i="7" l="1"/>
  <c r="NEF51" i="7"/>
  <c r="NEF52" i="7" l="1"/>
  <c r="NEG51" i="7"/>
  <c r="NEG52" i="7" l="1"/>
  <c r="NEH51" i="7"/>
  <c r="NEH52" i="7" l="1"/>
  <c r="NEI51" i="7"/>
  <c r="NEI52" i="7" l="1"/>
  <c r="NEJ51" i="7"/>
  <c r="NEJ52" i="7" l="1"/>
  <c r="NEK51" i="7"/>
  <c r="NEK52" i="7" l="1"/>
  <c r="NEL51" i="7"/>
  <c r="NEL52" i="7" l="1"/>
  <c r="NEM51" i="7"/>
  <c r="NEM52" i="7" l="1"/>
  <c r="NEN51" i="7"/>
  <c r="NEN52" i="7" l="1"/>
  <c r="NEO51" i="7"/>
  <c r="NEO52" i="7" l="1"/>
  <c r="NEP51" i="7"/>
  <c r="NEP52" i="7" l="1"/>
  <c r="NEQ51" i="7"/>
  <c r="NEQ52" i="7" l="1"/>
  <c r="NER51" i="7"/>
  <c r="NER52" i="7" l="1"/>
  <c r="NES51" i="7"/>
  <c r="NES52" i="7" l="1"/>
  <c r="NET51" i="7"/>
  <c r="NET52" i="7" l="1"/>
  <c r="NEU51" i="7"/>
  <c r="NEU52" i="7" l="1"/>
  <c r="NEV51" i="7"/>
  <c r="NEV52" i="7" l="1"/>
  <c r="NEW51" i="7"/>
  <c r="NEW52" i="7" l="1"/>
  <c r="NEX51" i="7"/>
  <c r="NEX52" i="7" l="1"/>
  <c r="NEY51" i="7"/>
  <c r="NEY52" i="7" l="1"/>
  <c r="NEZ51" i="7"/>
  <c r="NEZ52" i="7" l="1"/>
  <c r="NFA51" i="7"/>
  <c r="NFA52" i="7" l="1"/>
  <c r="NFB51" i="7"/>
  <c r="NFB52" i="7" l="1"/>
  <c r="NFC51" i="7"/>
  <c r="NFC52" i="7" l="1"/>
  <c r="NFD51" i="7"/>
  <c r="NFD52" i="7" l="1"/>
  <c r="NFE51" i="7"/>
  <c r="NFE52" i="7" l="1"/>
  <c r="NFF51" i="7"/>
  <c r="NFF52" i="7" l="1"/>
  <c r="NFG51" i="7"/>
  <c r="NFG52" i="7" l="1"/>
  <c r="NFH51" i="7"/>
  <c r="NFH52" i="7" l="1"/>
  <c r="NFI51" i="7"/>
  <c r="NFI52" i="7" l="1"/>
  <c r="NFJ51" i="7"/>
  <c r="NFJ52" i="7" l="1"/>
  <c r="NFK51" i="7"/>
  <c r="NFK52" i="7" l="1"/>
  <c r="NFL51" i="7"/>
  <c r="NFL52" i="7" l="1"/>
  <c r="NFM51" i="7"/>
  <c r="NFM52" i="7" l="1"/>
  <c r="NFN51" i="7"/>
  <c r="NFN52" i="7" l="1"/>
  <c r="NFO51" i="7"/>
  <c r="NFO52" i="7" l="1"/>
  <c r="NFP51" i="7"/>
  <c r="NFP52" i="7" l="1"/>
  <c r="NFQ51" i="7"/>
  <c r="NFQ52" i="7" l="1"/>
  <c r="NFR51" i="7"/>
  <c r="NFR52" i="7" l="1"/>
  <c r="NFS51" i="7"/>
  <c r="NFS52" i="7" l="1"/>
  <c r="NFT51" i="7"/>
  <c r="NFT52" i="7" l="1"/>
  <c r="NFU51" i="7"/>
  <c r="NFU52" i="7" l="1"/>
  <c r="NFV51" i="7"/>
  <c r="NFV52" i="7" l="1"/>
  <c r="NFW51" i="7"/>
  <c r="NFW52" i="7" l="1"/>
  <c r="NFX51" i="7"/>
  <c r="NFX52" i="7" l="1"/>
  <c r="NFY51" i="7"/>
  <c r="NFY52" i="7" l="1"/>
  <c r="NFZ51" i="7"/>
  <c r="NFZ52" i="7" l="1"/>
  <c r="NGA51" i="7"/>
  <c r="NGA52" i="7" l="1"/>
  <c r="NGB51" i="7"/>
  <c r="NGB52" i="7" l="1"/>
  <c r="NGC51" i="7"/>
  <c r="NGC52" i="7" l="1"/>
  <c r="NGD51" i="7"/>
  <c r="NGD52" i="7" l="1"/>
  <c r="NGE51" i="7"/>
  <c r="NGE52" i="7" l="1"/>
  <c r="NGF51" i="7"/>
  <c r="NGF52" i="7" l="1"/>
  <c r="NGG51" i="7"/>
  <c r="NGG52" i="7" l="1"/>
  <c r="NGH51" i="7"/>
  <c r="NGH52" i="7" l="1"/>
  <c r="NGI51" i="7"/>
  <c r="NGI52" i="7" l="1"/>
  <c r="NGJ51" i="7"/>
  <c r="NGJ52" i="7" l="1"/>
  <c r="NGK51" i="7"/>
  <c r="NGK52" i="7" l="1"/>
  <c r="NGL51" i="7"/>
  <c r="NGL52" i="7" l="1"/>
  <c r="NGM51" i="7"/>
  <c r="NGM52" i="7" l="1"/>
  <c r="NGN51" i="7"/>
  <c r="NGN52" i="7" l="1"/>
  <c r="NGO51" i="7"/>
  <c r="NGO52" i="7" l="1"/>
  <c r="NGP51" i="7"/>
  <c r="NGP52" i="7" l="1"/>
  <c r="NGQ51" i="7"/>
  <c r="NGQ52" i="7" l="1"/>
  <c r="NGR51" i="7"/>
  <c r="NGR52" i="7" l="1"/>
  <c r="NGS51" i="7"/>
  <c r="NGS52" i="7" l="1"/>
  <c r="NGT51" i="7"/>
  <c r="NGT52" i="7" l="1"/>
  <c r="NGU51" i="7"/>
  <c r="NGU52" i="7" l="1"/>
  <c r="NGV51" i="7"/>
  <c r="NGV52" i="7" l="1"/>
  <c r="NGW51" i="7"/>
  <c r="NGW52" i="7" l="1"/>
  <c r="NGX51" i="7"/>
  <c r="NGX52" i="7" l="1"/>
  <c r="NGY51" i="7"/>
  <c r="NGY52" i="7" l="1"/>
  <c r="NGZ51" i="7"/>
  <c r="NGZ52" i="7" l="1"/>
  <c r="NHA51" i="7"/>
  <c r="NHA52" i="7" l="1"/>
  <c r="NHB51" i="7"/>
  <c r="NHB52" i="7" l="1"/>
  <c r="NHC51" i="7"/>
  <c r="NHC52" i="7" l="1"/>
  <c r="NHD51" i="7"/>
  <c r="NHD52" i="7" l="1"/>
  <c r="NHE51" i="7"/>
  <c r="NHE52" i="7" l="1"/>
  <c r="NHF51" i="7"/>
  <c r="NHF52" i="7" l="1"/>
  <c r="NHG51" i="7"/>
  <c r="NHG52" i="7" l="1"/>
  <c r="NHH51" i="7"/>
  <c r="NHH52" i="7" l="1"/>
  <c r="NHI51" i="7"/>
  <c r="NHI52" i="7" l="1"/>
  <c r="NHJ51" i="7"/>
  <c r="NHJ52" i="7" l="1"/>
  <c r="NHK51" i="7"/>
  <c r="NHK52" i="7" l="1"/>
  <c r="NHL51" i="7"/>
  <c r="NHL52" i="7" l="1"/>
  <c r="NHM51" i="7"/>
  <c r="NHM52" i="7" l="1"/>
  <c r="NHN51" i="7"/>
  <c r="NHN52" i="7" l="1"/>
  <c r="NHO51" i="7"/>
  <c r="NHO52" i="7" l="1"/>
  <c r="NHP51" i="7"/>
  <c r="NHP52" i="7" l="1"/>
  <c r="NHQ51" i="7"/>
  <c r="NHQ52" i="7" l="1"/>
  <c r="NHR51" i="7"/>
  <c r="NHR52" i="7" l="1"/>
  <c r="NHS51" i="7"/>
  <c r="NHS52" i="7" l="1"/>
  <c r="NHT51" i="7"/>
  <c r="NHT52" i="7" l="1"/>
  <c r="NHU51" i="7"/>
  <c r="NHU52" i="7" l="1"/>
  <c r="NHV51" i="7"/>
  <c r="NHV52" i="7" l="1"/>
  <c r="NHW51" i="7"/>
  <c r="NHW52" i="7" l="1"/>
  <c r="NHX51" i="7"/>
  <c r="NHX52" i="7" l="1"/>
  <c r="NHY51" i="7"/>
  <c r="NHY52" i="7" l="1"/>
  <c r="NHZ51" i="7"/>
  <c r="NHZ52" i="7" l="1"/>
  <c r="NIA51" i="7"/>
  <c r="NIA52" i="7" l="1"/>
  <c r="NIB51" i="7"/>
  <c r="NIB52" i="7" l="1"/>
  <c r="NIC51" i="7"/>
  <c r="NIC52" i="7" l="1"/>
  <c r="NID51" i="7"/>
  <c r="NID52" i="7" l="1"/>
  <c r="NIE51" i="7"/>
  <c r="NIE52" i="7" l="1"/>
  <c r="NIF51" i="7"/>
  <c r="NIF52" i="7" l="1"/>
  <c r="NIG51" i="7"/>
  <c r="NIG52" i="7" l="1"/>
  <c r="NIH51" i="7"/>
  <c r="NIH52" i="7" l="1"/>
  <c r="NII51" i="7"/>
  <c r="NII52" i="7" l="1"/>
  <c r="NIJ51" i="7"/>
  <c r="NIJ52" i="7" l="1"/>
  <c r="NIK51" i="7"/>
  <c r="NIK52" i="7" l="1"/>
  <c r="NIL51" i="7"/>
  <c r="NIL52" i="7" l="1"/>
  <c r="NIM51" i="7"/>
  <c r="NIM52" i="7" l="1"/>
  <c r="NIN51" i="7"/>
  <c r="NIN52" i="7" l="1"/>
  <c r="NIO51" i="7"/>
  <c r="NIO52" i="7" l="1"/>
  <c r="NIP51" i="7"/>
  <c r="NIP52" i="7" l="1"/>
  <c r="NIQ51" i="7"/>
  <c r="NIQ52" i="7" l="1"/>
  <c r="NIR51" i="7"/>
  <c r="NIR52" i="7" l="1"/>
  <c r="NIS51" i="7"/>
  <c r="NIS52" i="7" l="1"/>
  <c r="NIT51" i="7"/>
  <c r="NIT52" i="7" l="1"/>
  <c r="NIU51" i="7"/>
  <c r="NIU52" i="7" l="1"/>
  <c r="NIV51" i="7"/>
  <c r="NIV52" i="7" l="1"/>
  <c r="NIW51" i="7"/>
  <c r="NIW52" i="7" l="1"/>
  <c r="NIX51" i="7"/>
  <c r="NIX52" i="7" l="1"/>
  <c r="NIY51" i="7"/>
  <c r="NIY52" i="7" l="1"/>
  <c r="NIZ51" i="7"/>
  <c r="NIZ52" i="7" l="1"/>
  <c r="NJA51" i="7"/>
  <c r="NJA52" i="7" l="1"/>
  <c r="NJB51" i="7"/>
  <c r="NJB52" i="7" l="1"/>
  <c r="NJC51" i="7"/>
  <c r="NJC52" i="7" l="1"/>
  <c r="NJD51" i="7"/>
  <c r="NJD52" i="7" l="1"/>
  <c r="NJE51" i="7"/>
  <c r="NJE52" i="7" l="1"/>
  <c r="NJF51" i="7"/>
  <c r="NJF52" i="7" l="1"/>
  <c r="NJG51" i="7"/>
  <c r="NJG52" i="7" l="1"/>
  <c r="NJH51" i="7"/>
  <c r="NJH52" i="7" l="1"/>
  <c r="NJI51" i="7"/>
  <c r="NJI52" i="7" l="1"/>
  <c r="NJJ51" i="7"/>
  <c r="NJJ52" i="7" l="1"/>
  <c r="NJK51" i="7"/>
  <c r="NJK52" i="7" l="1"/>
  <c r="NJL51" i="7"/>
  <c r="NJL52" i="7" l="1"/>
  <c r="NJM51" i="7"/>
  <c r="NJM52" i="7" l="1"/>
  <c r="NJN51" i="7"/>
  <c r="NJN52" i="7" l="1"/>
  <c r="NJO51" i="7"/>
  <c r="NJO52" i="7" l="1"/>
  <c r="NJP51" i="7"/>
  <c r="NJP52" i="7" l="1"/>
  <c r="NJQ51" i="7"/>
  <c r="NJQ52" i="7" l="1"/>
  <c r="NJR51" i="7"/>
  <c r="NJR52" i="7" l="1"/>
  <c r="NJS51" i="7"/>
  <c r="NJS52" i="7" l="1"/>
  <c r="NJT51" i="7"/>
  <c r="NJT52" i="7" l="1"/>
  <c r="NJU51" i="7"/>
  <c r="NJU52" i="7" l="1"/>
  <c r="NJV51" i="7"/>
  <c r="NJV52" i="7" l="1"/>
  <c r="NJW51" i="7"/>
  <c r="NJW52" i="7" l="1"/>
  <c r="NJX51" i="7"/>
  <c r="NJX52" i="7" l="1"/>
  <c r="NJY51" i="7"/>
  <c r="NJY52" i="7" l="1"/>
  <c r="NJZ51" i="7"/>
  <c r="NJZ52" i="7" l="1"/>
  <c r="NKA51" i="7"/>
  <c r="NKA52" i="7" l="1"/>
  <c r="NKB51" i="7"/>
  <c r="NKB52" i="7" l="1"/>
  <c r="NKC51" i="7"/>
  <c r="NKC52" i="7" l="1"/>
  <c r="NKD51" i="7"/>
  <c r="NKD52" i="7" l="1"/>
  <c r="NKE51" i="7"/>
  <c r="NKE52" i="7" l="1"/>
  <c r="NKF51" i="7"/>
  <c r="NKF52" i="7" l="1"/>
  <c r="NKG51" i="7"/>
  <c r="NKG52" i="7" l="1"/>
  <c r="NKH51" i="7"/>
  <c r="NKH52" i="7" l="1"/>
  <c r="NKI51" i="7"/>
  <c r="NKI52" i="7" l="1"/>
  <c r="NKJ51" i="7"/>
  <c r="NKJ52" i="7" l="1"/>
  <c r="NKK51" i="7"/>
  <c r="NKK52" i="7" l="1"/>
  <c r="NKL51" i="7"/>
  <c r="NKL52" i="7" l="1"/>
  <c r="NKM51" i="7"/>
  <c r="NKM52" i="7" l="1"/>
  <c r="NKN51" i="7"/>
  <c r="NKN52" i="7" l="1"/>
  <c r="NKO51" i="7"/>
  <c r="NKO52" i="7" l="1"/>
  <c r="NKP51" i="7"/>
  <c r="NKP52" i="7" l="1"/>
  <c r="NKQ51" i="7"/>
  <c r="NKQ52" i="7" l="1"/>
  <c r="NKR51" i="7"/>
  <c r="NKR52" i="7" l="1"/>
  <c r="NKS51" i="7"/>
  <c r="NKS52" i="7" l="1"/>
  <c r="NKT51" i="7"/>
  <c r="NKT52" i="7" l="1"/>
  <c r="NKU51" i="7"/>
  <c r="NKU52" i="7" l="1"/>
  <c r="NKV51" i="7"/>
  <c r="NKV52" i="7" l="1"/>
  <c r="NKW51" i="7"/>
  <c r="NKW52" i="7" l="1"/>
  <c r="NKX51" i="7"/>
  <c r="NKX52" i="7" l="1"/>
  <c r="NKY51" i="7"/>
  <c r="NKY52" i="7" l="1"/>
  <c r="NKZ51" i="7"/>
  <c r="NKZ52" i="7" l="1"/>
  <c r="NLA51" i="7"/>
  <c r="NLA52" i="7" l="1"/>
  <c r="NLB51" i="7"/>
  <c r="NLB52" i="7" l="1"/>
  <c r="NLC51" i="7"/>
  <c r="NLC52" i="7" l="1"/>
  <c r="NLD51" i="7"/>
  <c r="NLD52" i="7" l="1"/>
  <c r="NLE51" i="7"/>
  <c r="NLE52" i="7" l="1"/>
  <c r="NLF51" i="7"/>
  <c r="NLF52" i="7" l="1"/>
  <c r="NLG51" i="7"/>
  <c r="NLG52" i="7" l="1"/>
  <c r="NLH51" i="7"/>
  <c r="NLH52" i="7" l="1"/>
  <c r="NLI51" i="7"/>
  <c r="NLI52" i="7" l="1"/>
  <c r="NLJ51" i="7"/>
  <c r="NLJ52" i="7" l="1"/>
  <c r="NLK51" i="7"/>
  <c r="NLK52" i="7" l="1"/>
  <c r="NLL51" i="7"/>
  <c r="NLL52" i="7" l="1"/>
  <c r="NLM51" i="7"/>
  <c r="NLM52" i="7" l="1"/>
  <c r="NLN51" i="7"/>
  <c r="NLN52" i="7" l="1"/>
  <c r="NLO51" i="7"/>
  <c r="NLO52" i="7" l="1"/>
  <c r="NLP51" i="7"/>
  <c r="NLP52" i="7" l="1"/>
  <c r="NLQ51" i="7"/>
  <c r="NLQ52" i="7" l="1"/>
  <c r="NLR51" i="7"/>
  <c r="NLR52" i="7" l="1"/>
  <c r="NLS51" i="7"/>
  <c r="NLS52" i="7" l="1"/>
  <c r="NLT51" i="7"/>
  <c r="NLT52" i="7" l="1"/>
  <c r="NLU51" i="7"/>
  <c r="NLU52" i="7" l="1"/>
  <c r="NLV51" i="7"/>
  <c r="NLV52" i="7" l="1"/>
  <c r="NLW51" i="7"/>
  <c r="NLW52" i="7" l="1"/>
  <c r="NLX51" i="7"/>
  <c r="NLX52" i="7" l="1"/>
  <c r="NLY51" i="7"/>
  <c r="NLY52" i="7" l="1"/>
  <c r="NLZ51" i="7"/>
  <c r="NLZ52" i="7" l="1"/>
  <c r="NMA51" i="7"/>
  <c r="NMA52" i="7" l="1"/>
  <c r="NMB51" i="7"/>
  <c r="NMB52" i="7" l="1"/>
  <c r="NMC51" i="7"/>
  <c r="NMC52" i="7" l="1"/>
  <c r="NMD51" i="7"/>
  <c r="NMD52" i="7" l="1"/>
  <c r="NME51" i="7"/>
  <c r="NME52" i="7" l="1"/>
  <c r="NMF51" i="7"/>
  <c r="NMF52" i="7" l="1"/>
  <c r="NMG51" i="7"/>
  <c r="NMG52" i="7" l="1"/>
  <c r="NMH51" i="7"/>
  <c r="NMH52" i="7" l="1"/>
  <c r="NMI51" i="7"/>
  <c r="NMI52" i="7" l="1"/>
  <c r="NMJ51" i="7"/>
  <c r="NMJ52" i="7" l="1"/>
  <c r="NMK51" i="7"/>
  <c r="NMK52" i="7" l="1"/>
  <c r="NML51" i="7"/>
  <c r="NML52" i="7" l="1"/>
  <c r="NMM51" i="7"/>
  <c r="NMM52" i="7" l="1"/>
  <c r="NMN51" i="7"/>
  <c r="NMN52" i="7" l="1"/>
  <c r="NMO51" i="7"/>
  <c r="NMO52" i="7" l="1"/>
  <c r="NMP51" i="7"/>
  <c r="NMP52" i="7" l="1"/>
  <c r="NMQ51" i="7"/>
  <c r="NMQ52" i="7" l="1"/>
  <c r="NMR51" i="7"/>
  <c r="NMR52" i="7" l="1"/>
  <c r="NMS51" i="7"/>
  <c r="NMS52" i="7" l="1"/>
  <c r="NMT51" i="7"/>
  <c r="NMT52" i="7" l="1"/>
  <c r="NMU51" i="7"/>
  <c r="NMU52" i="7" l="1"/>
  <c r="NMV51" i="7"/>
  <c r="NMV52" i="7" l="1"/>
  <c r="NMW51" i="7"/>
  <c r="NMW52" i="7" l="1"/>
  <c r="NMX51" i="7"/>
  <c r="NMX52" i="7" l="1"/>
  <c r="NMY51" i="7"/>
  <c r="NMY52" i="7" l="1"/>
  <c r="NMZ51" i="7"/>
  <c r="NMZ52" i="7" l="1"/>
  <c r="NNA51" i="7"/>
  <c r="NNA52" i="7" l="1"/>
  <c r="NNB51" i="7"/>
  <c r="NNB52" i="7" l="1"/>
  <c r="NNC51" i="7"/>
  <c r="NNC52" i="7" l="1"/>
  <c r="NND51" i="7"/>
  <c r="NND52" i="7" l="1"/>
  <c r="NNE51" i="7"/>
  <c r="NNE52" i="7" l="1"/>
  <c r="NNF51" i="7"/>
  <c r="NNF52" i="7" l="1"/>
  <c r="NNG51" i="7"/>
  <c r="NNG52" i="7" l="1"/>
  <c r="NNH51" i="7"/>
  <c r="NNH52" i="7" l="1"/>
  <c r="NNI51" i="7"/>
  <c r="NNI52" i="7" l="1"/>
  <c r="NNJ51" i="7"/>
  <c r="NNJ52" i="7" l="1"/>
  <c r="NNK51" i="7"/>
  <c r="NNK52" i="7" l="1"/>
  <c r="NNL51" i="7"/>
  <c r="NNL52" i="7" l="1"/>
  <c r="NNM51" i="7"/>
  <c r="NNM52" i="7" l="1"/>
  <c r="NNN51" i="7"/>
  <c r="NNN52" i="7" l="1"/>
  <c r="NNO51" i="7"/>
  <c r="NNO52" i="7" l="1"/>
  <c r="NNP51" i="7"/>
  <c r="NNP52" i="7" l="1"/>
  <c r="NNQ51" i="7"/>
  <c r="NNQ52" i="7" l="1"/>
  <c r="NNR51" i="7"/>
  <c r="NNR52" i="7" l="1"/>
  <c r="NNS51" i="7"/>
  <c r="NNS52" i="7" l="1"/>
  <c r="NNT51" i="7"/>
  <c r="NNT52" i="7" l="1"/>
  <c r="NNU51" i="7"/>
  <c r="NNU52" i="7" l="1"/>
  <c r="NNV51" i="7"/>
  <c r="NNV52" i="7" l="1"/>
  <c r="NNW51" i="7"/>
  <c r="NNW52" i="7" l="1"/>
  <c r="NNX51" i="7"/>
  <c r="NNX52" i="7" l="1"/>
  <c r="NNY51" i="7"/>
  <c r="NNY52" i="7" l="1"/>
  <c r="NNZ51" i="7"/>
  <c r="NNZ52" i="7" l="1"/>
  <c r="NOA51" i="7"/>
  <c r="NOA52" i="7" l="1"/>
  <c r="NOB51" i="7"/>
  <c r="NOB52" i="7" l="1"/>
  <c r="NOC51" i="7"/>
  <c r="NOC52" i="7" l="1"/>
  <c r="NOD51" i="7"/>
  <c r="NOD52" i="7" l="1"/>
  <c r="NOE51" i="7"/>
  <c r="NOE52" i="7" l="1"/>
  <c r="NOF51" i="7"/>
  <c r="NOF52" i="7" l="1"/>
  <c r="NOG51" i="7"/>
  <c r="NOG52" i="7" l="1"/>
  <c r="NOH51" i="7"/>
  <c r="NOH52" i="7" l="1"/>
  <c r="NOI51" i="7"/>
  <c r="NOI52" i="7" l="1"/>
  <c r="NOJ51" i="7"/>
  <c r="NOJ52" i="7" l="1"/>
  <c r="NOK51" i="7"/>
  <c r="NOK52" i="7" l="1"/>
  <c r="NOL51" i="7"/>
  <c r="NOL52" i="7" l="1"/>
  <c r="NOM51" i="7"/>
  <c r="NOM52" i="7" l="1"/>
  <c r="NON51" i="7"/>
  <c r="NON52" i="7" l="1"/>
  <c r="NOO51" i="7"/>
  <c r="NOO52" i="7" l="1"/>
  <c r="NOP51" i="7"/>
  <c r="NOP52" i="7" l="1"/>
  <c r="NOQ51" i="7"/>
  <c r="NOQ52" i="7" l="1"/>
  <c r="NOR51" i="7"/>
  <c r="NOR52" i="7" l="1"/>
  <c r="NOS51" i="7"/>
  <c r="NOS52" i="7" l="1"/>
  <c r="NOT51" i="7"/>
  <c r="NOT52" i="7" l="1"/>
  <c r="NOU51" i="7"/>
  <c r="NOU52" i="7" l="1"/>
  <c r="NOV51" i="7"/>
  <c r="NOV52" i="7" l="1"/>
  <c r="NOW51" i="7"/>
  <c r="NOW52" i="7" l="1"/>
  <c r="NOX51" i="7"/>
  <c r="NOX52" i="7" l="1"/>
  <c r="NOY51" i="7"/>
  <c r="NOY52" i="7" l="1"/>
  <c r="NOZ51" i="7"/>
  <c r="NOZ52" i="7" l="1"/>
  <c r="NPA51" i="7"/>
  <c r="NPA52" i="7" l="1"/>
  <c r="NPB51" i="7"/>
  <c r="NPB52" i="7" l="1"/>
  <c r="NPC51" i="7"/>
  <c r="NPC52" i="7" l="1"/>
  <c r="NPD51" i="7"/>
  <c r="NPD52" i="7" l="1"/>
  <c r="NPE51" i="7"/>
  <c r="NPE52" i="7" l="1"/>
  <c r="NPF51" i="7"/>
  <c r="NPF52" i="7" l="1"/>
  <c r="NPG51" i="7"/>
  <c r="NPG52" i="7" l="1"/>
  <c r="NPH51" i="7"/>
  <c r="NPH52" i="7" l="1"/>
  <c r="NPI51" i="7"/>
  <c r="NPI52" i="7" l="1"/>
  <c r="NPJ51" i="7"/>
  <c r="NPJ52" i="7" l="1"/>
  <c r="NPK51" i="7"/>
  <c r="NPK52" i="7" l="1"/>
  <c r="NPL51" i="7"/>
  <c r="NPL52" i="7" l="1"/>
  <c r="NPM51" i="7"/>
  <c r="NPM52" i="7" l="1"/>
  <c r="NPN51" i="7"/>
  <c r="NPN52" i="7" l="1"/>
  <c r="NPO51" i="7"/>
  <c r="NPO52" i="7" l="1"/>
  <c r="NPP51" i="7"/>
  <c r="NPP52" i="7" l="1"/>
  <c r="NPQ51" i="7"/>
  <c r="NPQ52" i="7" l="1"/>
  <c r="NPR51" i="7"/>
  <c r="NPR52" i="7" l="1"/>
  <c r="NPS51" i="7"/>
  <c r="NPS52" i="7" l="1"/>
  <c r="NPT51" i="7"/>
  <c r="NPT52" i="7" l="1"/>
  <c r="NPU51" i="7"/>
  <c r="NPU52" i="7" l="1"/>
  <c r="NPV51" i="7"/>
  <c r="NPV52" i="7" l="1"/>
  <c r="NPW51" i="7"/>
  <c r="NPW52" i="7" l="1"/>
  <c r="NPX51" i="7"/>
  <c r="NPX52" i="7" l="1"/>
  <c r="NPY51" i="7"/>
  <c r="NPY52" i="7" l="1"/>
  <c r="NPZ51" i="7"/>
  <c r="NPZ52" i="7" l="1"/>
  <c r="NQA51" i="7"/>
  <c r="NQA52" i="7" l="1"/>
  <c r="NQB51" i="7"/>
  <c r="NQB52" i="7" l="1"/>
  <c r="NQC51" i="7"/>
  <c r="NQC52" i="7" l="1"/>
  <c r="NQD51" i="7"/>
  <c r="NQD52" i="7" l="1"/>
  <c r="NQE51" i="7"/>
  <c r="NQE52" i="7" l="1"/>
  <c r="NQF51" i="7"/>
  <c r="NQF52" i="7" l="1"/>
  <c r="NQG51" i="7"/>
  <c r="NQG52" i="7" l="1"/>
  <c r="NQH51" i="7"/>
  <c r="NQH52" i="7" l="1"/>
  <c r="NQI51" i="7"/>
  <c r="NQI52" i="7" l="1"/>
  <c r="NQJ51" i="7"/>
  <c r="NQJ52" i="7" l="1"/>
  <c r="NQK51" i="7"/>
  <c r="NQK52" i="7" l="1"/>
  <c r="NQL51" i="7"/>
  <c r="NQL52" i="7" l="1"/>
  <c r="NQM51" i="7"/>
  <c r="NQM52" i="7" l="1"/>
  <c r="NQN51" i="7"/>
  <c r="NQN52" i="7" l="1"/>
  <c r="NQO51" i="7"/>
  <c r="NQO52" i="7" l="1"/>
  <c r="NQP51" i="7"/>
  <c r="NQP52" i="7" l="1"/>
  <c r="NQQ51" i="7"/>
  <c r="NQQ52" i="7" l="1"/>
  <c r="NQR51" i="7"/>
  <c r="NQR52" i="7" l="1"/>
  <c r="NQS51" i="7"/>
  <c r="NQS52" i="7" l="1"/>
  <c r="NQT51" i="7"/>
  <c r="NQT52" i="7" l="1"/>
  <c r="NQU51" i="7"/>
  <c r="NQU52" i="7" l="1"/>
  <c r="NQV51" i="7"/>
  <c r="NQV52" i="7" l="1"/>
  <c r="NQW51" i="7"/>
  <c r="NQW52" i="7" l="1"/>
  <c r="NQX51" i="7"/>
  <c r="NQX52" i="7" l="1"/>
  <c r="NQY51" i="7"/>
  <c r="NQY52" i="7" l="1"/>
  <c r="NQZ51" i="7"/>
  <c r="NQZ52" i="7" l="1"/>
  <c r="NRA51" i="7"/>
  <c r="NRA52" i="7" l="1"/>
  <c r="NRB51" i="7"/>
  <c r="NRB52" i="7" l="1"/>
  <c r="NRC51" i="7"/>
  <c r="NRC52" i="7" l="1"/>
  <c r="NRD51" i="7"/>
  <c r="NRD52" i="7" l="1"/>
  <c r="NRE51" i="7"/>
  <c r="NRE52" i="7" l="1"/>
  <c r="NRF51" i="7"/>
  <c r="NRF52" i="7" l="1"/>
  <c r="NRG51" i="7"/>
  <c r="NRG52" i="7" l="1"/>
  <c r="NRH51" i="7"/>
  <c r="NRH52" i="7" l="1"/>
  <c r="NRI51" i="7"/>
  <c r="NRI52" i="7" l="1"/>
  <c r="NRJ51" i="7"/>
  <c r="NRJ52" i="7" l="1"/>
  <c r="NRK51" i="7"/>
  <c r="NRK52" i="7" l="1"/>
  <c r="NRL51" i="7"/>
  <c r="NRL52" i="7" l="1"/>
  <c r="NRM51" i="7"/>
  <c r="NRM52" i="7" l="1"/>
  <c r="NRN51" i="7"/>
  <c r="NRN52" i="7" l="1"/>
  <c r="NRO51" i="7"/>
  <c r="NRO52" i="7" l="1"/>
  <c r="NRP51" i="7"/>
  <c r="NRP52" i="7" l="1"/>
  <c r="NRQ51" i="7"/>
  <c r="NRQ52" i="7" l="1"/>
  <c r="NRR51" i="7"/>
  <c r="NRR52" i="7" l="1"/>
  <c r="NRS51" i="7"/>
  <c r="NRS52" i="7" l="1"/>
  <c r="NRT51" i="7"/>
  <c r="NRT52" i="7" l="1"/>
  <c r="NRU51" i="7"/>
  <c r="NRU52" i="7" l="1"/>
  <c r="NRV51" i="7"/>
  <c r="NRV52" i="7" l="1"/>
  <c r="NRW51" i="7"/>
  <c r="NRW52" i="7" l="1"/>
  <c r="NRX51" i="7"/>
  <c r="NRX52" i="7" l="1"/>
  <c r="NRY51" i="7"/>
  <c r="NRY52" i="7" l="1"/>
  <c r="NRZ51" i="7"/>
  <c r="NRZ52" i="7" l="1"/>
  <c r="NSA51" i="7"/>
  <c r="NSA52" i="7" l="1"/>
  <c r="NSB51" i="7"/>
  <c r="NSB52" i="7" l="1"/>
  <c r="NSC51" i="7"/>
  <c r="NSC52" i="7" l="1"/>
  <c r="NSD51" i="7"/>
  <c r="NSD52" i="7" l="1"/>
  <c r="NSE51" i="7"/>
  <c r="NSE52" i="7" l="1"/>
  <c r="NSF51" i="7"/>
  <c r="NSF52" i="7" l="1"/>
  <c r="NSG51" i="7"/>
  <c r="NSG52" i="7" l="1"/>
  <c r="NSH51" i="7"/>
  <c r="NSH52" i="7" l="1"/>
  <c r="NSI51" i="7"/>
  <c r="NSI52" i="7" l="1"/>
  <c r="NSJ51" i="7"/>
  <c r="NSJ52" i="7" l="1"/>
  <c r="NSK51" i="7"/>
  <c r="NSK52" i="7" l="1"/>
  <c r="NSL51" i="7"/>
  <c r="NSL52" i="7" l="1"/>
  <c r="NSM51" i="7"/>
  <c r="NSM52" i="7" l="1"/>
  <c r="NSN51" i="7"/>
  <c r="NSN52" i="7" l="1"/>
  <c r="NSO51" i="7"/>
  <c r="NSO52" i="7" l="1"/>
  <c r="NSP51" i="7"/>
  <c r="NSP52" i="7" l="1"/>
  <c r="NSQ51" i="7"/>
  <c r="NSQ52" i="7" l="1"/>
  <c r="NSR51" i="7"/>
  <c r="NSR52" i="7" l="1"/>
  <c r="NSS51" i="7"/>
  <c r="NSS52" i="7" l="1"/>
  <c r="NST51" i="7"/>
  <c r="NST52" i="7" l="1"/>
  <c r="NSU51" i="7"/>
  <c r="NSU52" i="7" l="1"/>
  <c r="NSV51" i="7"/>
  <c r="NSV52" i="7" l="1"/>
  <c r="NSW51" i="7"/>
  <c r="NSW52" i="7" l="1"/>
  <c r="NSX51" i="7"/>
  <c r="NSX52" i="7" l="1"/>
  <c r="NSY51" i="7"/>
  <c r="NSY52" i="7" l="1"/>
  <c r="NSZ51" i="7"/>
  <c r="NSZ52" i="7" l="1"/>
  <c r="NTA51" i="7"/>
  <c r="NTA52" i="7" l="1"/>
  <c r="NTB51" i="7"/>
  <c r="NTB52" i="7" l="1"/>
  <c r="NTC51" i="7"/>
  <c r="NTC52" i="7" l="1"/>
  <c r="NTD51" i="7"/>
  <c r="NTD52" i="7" l="1"/>
  <c r="NTE51" i="7"/>
  <c r="NTE52" i="7" l="1"/>
  <c r="NTF51" i="7"/>
  <c r="NTF52" i="7" l="1"/>
  <c r="NTG51" i="7"/>
  <c r="NTG52" i="7" l="1"/>
  <c r="NTH51" i="7"/>
  <c r="NTH52" i="7" l="1"/>
  <c r="NTI51" i="7"/>
  <c r="NTI52" i="7" l="1"/>
  <c r="NTJ51" i="7"/>
  <c r="NTJ52" i="7" l="1"/>
  <c r="NTK51" i="7"/>
  <c r="NTK52" i="7" l="1"/>
  <c r="NTL51" i="7"/>
  <c r="NTL52" i="7" l="1"/>
  <c r="NTM51" i="7"/>
  <c r="NTM52" i="7" l="1"/>
  <c r="NTN51" i="7"/>
  <c r="NTN52" i="7" l="1"/>
  <c r="NTO51" i="7"/>
  <c r="NTO52" i="7" l="1"/>
  <c r="NTP51" i="7"/>
  <c r="NTP52" i="7" l="1"/>
  <c r="NTQ51" i="7"/>
  <c r="NTQ52" i="7" l="1"/>
  <c r="NTR51" i="7"/>
  <c r="NTR52" i="7" l="1"/>
  <c r="NTS51" i="7"/>
  <c r="NTS52" i="7" l="1"/>
  <c r="NTT51" i="7"/>
  <c r="NTT52" i="7" l="1"/>
  <c r="NTU51" i="7"/>
  <c r="NTU52" i="7" l="1"/>
  <c r="NTV51" i="7"/>
  <c r="NTV52" i="7" l="1"/>
  <c r="NTW51" i="7"/>
  <c r="NTW52" i="7" l="1"/>
  <c r="NTX51" i="7"/>
  <c r="NTX52" i="7" l="1"/>
  <c r="NTY51" i="7"/>
  <c r="NTY52" i="7" l="1"/>
  <c r="NTZ51" i="7"/>
  <c r="NTZ52" i="7" l="1"/>
  <c r="NUA51" i="7"/>
  <c r="NUA52" i="7" l="1"/>
  <c r="NUB51" i="7"/>
  <c r="NUB52" i="7" l="1"/>
  <c r="NUC51" i="7"/>
  <c r="NUC52" i="7" l="1"/>
  <c r="NUD51" i="7"/>
  <c r="NUD52" i="7" l="1"/>
  <c r="NUE51" i="7"/>
  <c r="NUE52" i="7" l="1"/>
  <c r="NUF51" i="7"/>
  <c r="NUF52" i="7" l="1"/>
  <c r="NUG51" i="7"/>
  <c r="NUG52" i="7" l="1"/>
  <c r="NUH51" i="7"/>
  <c r="NUH52" i="7" l="1"/>
  <c r="NUI51" i="7"/>
  <c r="NUI52" i="7" l="1"/>
  <c r="NUJ51" i="7"/>
  <c r="NUJ52" i="7" l="1"/>
  <c r="NUK51" i="7"/>
  <c r="NUK52" i="7" l="1"/>
  <c r="NUL51" i="7"/>
  <c r="NUL52" i="7" l="1"/>
  <c r="NUM51" i="7"/>
  <c r="NUM52" i="7" l="1"/>
  <c r="NUN51" i="7"/>
  <c r="NUN52" i="7" l="1"/>
  <c r="NUO51" i="7"/>
  <c r="NUO52" i="7" l="1"/>
  <c r="NUP51" i="7"/>
  <c r="NUP52" i="7" l="1"/>
  <c r="NUQ51" i="7"/>
  <c r="NUQ52" i="7" l="1"/>
  <c r="NUR51" i="7"/>
  <c r="NUR52" i="7" l="1"/>
  <c r="NUS51" i="7"/>
  <c r="NUS52" i="7" l="1"/>
  <c r="NUT51" i="7"/>
  <c r="NUT52" i="7" l="1"/>
  <c r="NUU51" i="7"/>
  <c r="NUU52" i="7" l="1"/>
  <c r="NUV51" i="7"/>
  <c r="NUV52" i="7" l="1"/>
  <c r="NUW51" i="7"/>
  <c r="NUW52" i="7" l="1"/>
  <c r="NUX51" i="7"/>
  <c r="NUX52" i="7" l="1"/>
  <c r="NUY51" i="7"/>
  <c r="NUY52" i="7" l="1"/>
  <c r="NUZ51" i="7"/>
  <c r="NUZ52" i="7" l="1"/>
  <c r="NVA51" i="7"/>
  <c r="NVA52" i="7" l="1"/>
  <c r="NVB51" i="7"/>
  <c r="NVB52" i="7" l="1"/>
  <c r="NVC51" i="7"/>
  <c r="NVC52" i="7" l="1"/>
  <c r="NVD51" i="7"/>
  <c r="NVD52" i="7" l="1"/>
  <c r="NVE51" i="7"/>
  <c r="NVE52" i="7" l="1"/>
  <c r="NVF51" i="7"/>
  <c r="NVF52" i="7" l="1"/>
  <c r="NVG51" i="7"/>
  <c r="NVG52" i="7" l="1"/>
  <c r="NVH51" i="7"/>
  <c r="NVH52" i="7" l="1"/>
  <c r="NVI51" i="7"/>
  <c r="NVI52" i="7" l="1"/>
  <c r="NVJ51" i="7"/>
  <c r="NVJ52" i="7" l="1"/>
  <c r="NVK51" i="7"/>
  <c r="NVK52" i="7" l="1"/>
  <c r="NVL51" i="7"/>
  <c r="NVL52" i="7" l="1"/>
  <c r="NVM51" i="7"/>
  <c r="NVM52" i="7" l="1"/>
  <c r="NVN51" i="7"/>
  <c r="NVN52" i="7" l="1"/>
  <c r="NVO51" i="7"/>
  <c r="NVO52" i="7" l="1"/>
  <c r="NVP51" i="7"/>
  <c r="NVP52" i="7" l="1"/>
  <c r="NVQ51" i="7"/>
  <c r="NVQ52" i="7" l="1"/>
  <c r="NVR51" i="7"/>
  <c r="NVR52" i="7" l="1"/>
  <c r="NVS51" i="7"/>
  <c r="NVS52" i="7" l="1"/>
  <c r="NVT51" i="7"/>
  <c r="NVT52" i="7" l="1"/>
  <c r="NVU51" i="7"/>
  <c r="NVU52" i="7" l="1"/>
  <c r="NVV51" i="7"/>
  <c r="NVV52" i="7" l="1"/>
  <c r="NVW51" i="7"/>
  <c r="NVW52" i="7" l="1"/>
  <c r="NVX51" i="7"/>
  <c r="NVX52" i="7" l="1"/>
  <c r="NVY51" i="7"/>
  <c r="NVY52" i="7" l="1"/>
  <c r="NVZ51" i="7"/>
  <c r="NVZ52" i="7" l="1"/>
  <c r="NWA51" i="7"/>
  <c r="NWA52" i="7" l="1"/>
  <c r="NWB51" i="7"/>
  <c r="NWB52" i="7" l="1"/>
  <c r="NWC51" i="7"/>
  <c r="NWC52" i="7" l="1"/>
  <c r="NWD51" i="7"/>
  <c r="NWD52" i="7" l="1"/>
  <c r="NWE51" i="7"/>
  <c r="NWE52" i="7" l="1"/>
  <c r="NWF51" i="7"/>
  <c r="NWF52" i="7" l="1"/>
  <c r="NWG51" i="7"/>
  <c r="NWG52" i="7" l="1"/>
  <c r="NWH51" i="7"/>
  <c r="NWH52" i="7" l="1"/>
  <c r="NWI51" i="7"/>
  <c r="NWI52" i="7" l="1"/>
  <c r="NWJ51" i="7"/>
  <c r="NWJ52" i="7" l="1"/>
  <c r="NWK51" i="7"/>
  <c r="NWK52" i="7" l="1"/>
  <c r="NWL51" i="7"/>
  <c r="NWL52" i="7" l="1"/>
  <c r="NWM51" i="7"/>
  <c r="NWM52" i="7" l="1"/>
  <c r="NWN51" i="7"/>
  <c r="NWN52" i="7" l="1"/>
  <c r="NWO51" i="7"/>
  <c r="NWO52" i="7" l="1"/>
  <c r="NWP51" i="7"/>
  <c r="NWP52" i="7" l="1"/>
  <c r="NWQ51" i="7"/>
  <c r="NWQ52" i="7" l="1"/>
  <c r="NWR51" i="7"/>
  <c r="NWR52" i="7" l="1"/>
  <c r="NWS51" i="7"/>
  <c r="NWS52" i="7" l="1"/>
  <c r="NWT51" i="7"/>
  <c r="NWT52" i="7" l="1"/>
  <c r="NWU51" i="7"/>
  <c r="NWU52" i="7" l="1"/>
  <c r="NWV51" i="7"/>
  <c r="NWV52" i="7" l="1"/>
  <c r="NWW51" i="7"/>
  <c r="NWW52" i="7" l="1"/>
  <c r="NWX51" i="7"/>
  <c r="NWX52" i="7" l="1"/>
  <c r="NWY51" i="7"/>
  <c r="NWY52" i="7" l="1"/>
  <c r="NWZ51" i="7"/>
  <c r="NWZ52" i="7" l="1"/>
  <c r="NXA51" i="7"/>
  <c r="NXA52" i="7" l="1"/>
  <c r="NXB51" i="7"/>
  <c r="NXB52" i="7" l="1"/>
  <c r="NXC51" i="7"/>
  <c r="NXC52" i="7" l="1"/>
  <c r="NXD51" i="7"/>
  <c r="NXD52" i="7" l="1"/>
  <c r="NXE51" i="7"/>
  <c r="NXE52" i="7" l="1"/>
  <c r="NXF51" i="7"/>
  <c r="NXF52" i="7" l="1"/>
  <c r="NXG51" i="7"/>
  <c r="NXG52" i="7" l="1"/>
  <c r="NXH51" i="7"/>
  <c r="NXH52" i="7" l="1"/>
  <c r="NXI51" i="7"/>
  <c r="NXI52" i="7" l="1"/>
  <c r="NXJ51" i="7"/>
  <c r="NXJ52" i="7" l="1"/>
  <c r="NXK51" i="7"/>
  <c r="NXK52" i="7" l="1"/>
  <c r="NXL51" i="7"/>
  <c r="NXL52" i="7" l="1"/>
  <c r="NXM51" i="7"/>
  <c r="NXM52" i="7" l="1"/>
  <c r="NXN51" i="7"/>
  <c r="NXN52" i="7" l="1"/>
  <c r="NXO51" i="7"/>
  <c r="NXO52" i="7" l="1"/>
  <c r="NXP51" i="7"/>
  <c r="NXP52" i="7" l="1"/>
  <c r="NXQ51" i="7"/>
  <c r="NXQ52" i="7" l="1"/>
  <c r="NXR51" i="7"/>
  <c r="NXR52" i="7" l="1"/>
  <c r="NXS51" i="7"/>
  <c r="NXS52" i="7" l="1"/>
  <c r="NXT51" i="7"/>
  <c r="NXT52" i="7" l="1"/>
  <c r="NXU51" i="7"/>
  <c r="NXU52" i="7" l="1"/>
  <c r="NXV51" i="7"/>
  <c r="NXV52" i="7" l="1"/>
  <c r="NXW51" i="7"/>
  <c r="NXW52" i="7" l="1"/>
  <c r="NXX51" i="7"/>
  <c r="NXX52" i="7" l="1"/>
  <c r="NXY51" i="7"/>
  <c r="NXY52" i="7" l="1"/>
  <c r="NXZ51" i="7"/>
  <c r="NXZ52" i="7" l="1"/>
  <c r="NYA51" i="7"/>
  <c r="NYA52" i="7" l="1"/>
  <c r="NYB51" i="7"/>
  <c r="NYB52" i="7" l="1"/>
  <c r="NYC51" i="7"/>
  <c r="NYC52" i="7" l="1"/>
  <c r="NYD51" i="7"/>
  <c r="NYD52" i="7" l="1"/>
  <c r="NYE51" i="7"/>
  <c r="NYE52" i="7" l="1"/>
  <c r="NYF51" i="7"/>
  <c r="NYF52" i="7" l="1"/>
  <c r="NYG51" i="7"/>
  <c r="NYG52" i="7" l="1"/>
  <c r="NYH51" i="7"/>
  <c r="NYH52" i="7" l="1"/>
  <c r="NYI51" i="7"/>
  <c r="NYI52" i="7" l="1"/>
  <c r="NYJ51" i="7"/>
  <c r="NYJ52" i="7" l="1"/>
  <c r="NYK51" i="7"/>
  <c r="NYK52" i="7" l="1"/>
  <c r="NYL51" i="7"/>
  <c r="NYL52" i="7" l="1"/>
  <c r="NYM51" i="7"/>
  <c r="NYM52" i="7" l="1"/>
  <c r="NYN51" i="7"/>
  <c r="NYN52" i="7" l="1"/>
  <c r="NYO51" i="7"/>
  <c r="NYO52" i="7" l="1"/>
  <c r="NYP51" i="7"/>
  <c r="NYP52" i="7" l="1"/>
  <c r="NYQ51" i="7"/>
  <c r="NYQ52" i="7" l="1"/>
  <c r="NYR51" i="7"/>
  <c r="NYR52" i="7" l="1"/>
  <c r="NYS51" i="7"/>
  <c r="NYS52" i="7" l="1"/>
  <c r="NYT51" i="7"/>
  <c r="NYT52" i="7" l="1"/>
  <c r="NYU51" i="7"/>
  <c r="NYU52" i="7" l="1"/>
  <c r="NYV51" i="7"/>
  <c r="NYV52" i="7" l="1"/>
  <c r="NYW51" i="7"/>
  <c r="NYW52" i="7" l="1"/>
  <c r="NYX51" i="7"/>
  <c r="NYX52" i="7" l="1"/>
  <c r="NYY51" i="7"/>
  <c r="NYY52" i="7" l="1"/>
  <c r="NYZ51" i="7"/>
  <c r="NYZ52" i="7" l="1"/>
  <c r="NZA51" i="7"/>
  <c r="NZA52" i="7" l="1"/>
  <c r="NZB51" i="7"/>
  <c r="NZB52" i="7" l="1"/>
  <c r="NZC51" i="7"/>
  <c r="NZC52" i="7" l="1"/>
  <c r="NZD51" i="7"/>
  <c r="NZD52" i="7" l="1"/>
  <c r="NZE51" i="7"/>
  <c r="NZE52" i="7" l="1"/>
  <c r="NZF51" i="7"/>
  <c r="NZF52" i="7" l="1"/>
  <c r="NZG51" i="7"/>
  <c r="NZG52" i="7" l="1"/>
  <c r="NZH51" i="7"/>
  <c r="NZH52" i="7" l="1"/>
  <c r="NZI51" i="7"/>
  <c r="NZI52" i="7" l="1"/>
  <c r="NZJ51" i="7"/>
  <c r="NZJ52" i="7" l="1"/>
  <c r="NZK51" i="7"/>
  <c r="NZK52" i="7" l="1"/>
  <c r="NZL51" i="7"/>
  <c r="NZL52" i="7" l="1"/>
  <c r="NZM51" i="7"/>
  <c r="NZM52" i="7" l="1"/>
  <c r="NZN51" i="7"/>
  <c r="NZN52" i="7" l="1"/>
  <c r="NZO51" i="7"/>
  <c r="NZO52" i="7" l="1"/>
  <c r="NZP51" i="7"/>
  <c r="NZP52" i="7" l="1"/>
  <c r="NZQ51" i="7"/>
  <c r="NZQ52" i="7" l="1"/>
  <c r="NZR51" i="7"/>
  <c r="NZR52" i="7" l="1"/>
  <c r="NZS51" i="7"/>
  <c r="NZS52" i="7" l="1"/>
  <c r="NZT51" i="7"/>
  <c r="NZT52" i="7" l="1"/>
  <c r="NZU51" i="7"/>
  <c r="NZU52" i="7" l="1"/>
  <c r="NZV51" i="7"/>
  <c r="NZV52" i="7" l="1"/>
  <c r="NZW51" i="7"/>
  <c r="NZW52" i="7" l="1"/>
  <c r="NZX51" i="7"/>
  <c r="NZX52" i="7" l="1"/>
  <c r="NZY51" i="7"/>
  <c r="NZY52" i="7" l="1"/>
  <c r="NZZ51" i="7"/>
  <c r="NZZ52" i="7" l="1"/>
  <c r="OAA51" i="7"/>
  <c r="OAA52" i="7" l="1"/>
  <c r="OAB51" i="7"/>
  <c r="OAB52" i="7" l="1"/>
  <c r="OAC51" i="7"/>
  <c r="OAC52" i="7" l="1"/>
  <c r="OAD51" i="7"/>
  <c r="OAD52" i="7" l="1"/>
  <c r="OAE51" i="7"/>
  <c r="OAE52" i="7" l="1"/>
  <c r="OAF51" i="7"/>
  <c r="OAF52" i="7" l="1"/>
  <c r="OAG51" i="7"/>
  <c r="OAG52" i="7" l="1"/>
  <c r="OAH51" i="7"/>
  <c r="OAH52" i="7" l="1"/>
  <c r="OAI51" i="7"/>
  <c r="OAI52" i="7" l="1"/>
  <c r="OAJ51" i="7"/>
  <c r="OAJ52" i="7" l="1"/>
  <c r="OAK51" i="7"/>
  <c r="OAK52" i="7" l="1"/>
  <c r="OAL51" i="7"/>
  <c r="OAL52" i="7" l="1"/>
  <c r="OAM51" i="7"/>
  <c r="OAM52" i="7" l="1"/>
  <c r="OAN51" i="7"/>
  <c r="OAN52" i="7" l="1"/>
  <c r="OAO51" i="7"/>
  <c r="OAO52" i="7" l="1"/>
  <c r="OAP51" i="7"/>
  <c r="OAP52" i="7" l="1"/>
  <c r="OAQ51" i="7"/>
  <c r="OAQ52" i="7" l="1"/>
  <c r="OAR51" i="7"/>
  <c r="OAR52" i="7" l="1"/>
  <c r="OAS51" i="7"/>
  <c r="OAS52" i="7" l="1"/>
  <c r="OAT51" i="7"/>
  <c r="OAT52" i="7" l="1"/>
  <c r="OAU51" i="7"/>
  <c r="OAU52" i="7" l="1"/>
  <c r="OAV51" i="7"/>
  <c r="OAV52" i="7" l="1"/>
  <c r="OAW51" i="7"/>
  <c r="OAW52" i="7" l="1"/>
  <c r="OAX51" i="7"/>
  <c r="OAX52" i="7" l="1"/>
  <c r="OAY51" i="7"/>
  <c r="OAY52" i="7" l="1"/>
  <c r="OAZ51" i="7"/>
  <c r="OAZ52" i="7" l="1"/>
  <c r="OBA51" i="7"/>
  <c r="OBA52" i="7" l="1"/>
  <c r="OBB51" i="7"/>
  <c r="OBB52" i="7" l="1"/>
  <c r="OBC51" i="7"/>
  <c r="OBC52" i="7" l="1"/>
  <c r="OBD51" i="7"/>
  <c r="OBD52" i="7" l="1"/>
  <c r="OBE51" i="7"/>
  <c r="OBE52" i="7" l="1"/>
  <c r="OBF51" i="7"/>
  <c r="OBF52" i="7" l="1"/>
  <c r="OBG51" i="7"/>
  <c r="OBG52" i="7" l="1"/>
  <c r="OBH51" i="7"/>
  <c r="OBH52" i="7" l="1"/>
  <c r="OBI51" i="7"/>
  <c r="OBI52" i="7" l="1"/>
  <c r="OBJ51" i="7"/>
  <c r="OBJ52" i="7" l="1"/>
  <c r="OBK51" i="7"/>
  <c r="OBK52" i="7" l="1"/>
  <c r="OBL51" i="7"/>
  <c r="OBL52" i="7" l="1"/>
  <c r="OBM51" i="7"/>
  <c r="OBM52" i="7" l="1"/>
  <c r="OBN51" i="7"/>
  <c r="OBN52" i="7" l="1"/>
  <c r="OBO51" i="7"/>
  <c r="OBO52" i="7" l="1"/>
  <c r="OBP51" i="7"/>
  <c r="OBP52" i="7" l="1"/>
  <c r="OBQ51" i="7"/>
  <c r="OBQ52" i="7" l="1"/>
  <c r="OBR51" i="7"/>
  <c r="OBR52" i="7" l="1"/>
  <c r="OBS51" i="7"/>
  <c r="OBS52" i="7" l="1"/>
  <c r="OBT51" i="7"/>
  <c r="OBT52" i="7" l="1"/>
  <c r="OBU51" i="7"/>
  <c r="OBU52" i="7" l="1"/>
  <c r="OBV51" i="7"/>
  <c r="OBV52" i="7" l="1"/>
  <c r="OBW51" i="7"/>
  <c r="OBW52" i="7" l="1"/>
  <c r="OBX51" i="7"/>
  <c r="OBX52" i="7" l="1"/>
  <c r="OBY51" i="7"/>
  <c r="OBY52" i="7" l="1"/>
  <c r="OBZ51" i="7"/>
  <c r="OBZ52" i="7" l="1"/>
  <c r="OCA51" i="7"/>
  <c r="OCA52" i="7" l="1"/>
  <c r="OCB51" i="7"/>
  <c r="OCB52" i="7" l="1"/>
  <c r="OCC51" i="7"/>
  <c r="OCC52" i="7" l="1"/>
  <c r="OCD51" i="7"/>
  <c r="OCD52" i="7" l="1"/>
  <c r="OCE51" i="7"/>
  <c r="OCE52" i="7" l="1"/>
  <c r="OCF51" i="7"/>
  <c r="OCF52" i="7" l="1"/>
  <c r="OCG51" i="7"/>
  <c r="OCG52" i="7" l="1"/>
  <c r="OCH51" i="7"/>
  <c r="OCH52" i="7" l="1"/>
  <c r="OCI51" i="7"/>
  <c r="OCI52" i="7" l="1"/>
  <c r="OCJ51" i="7"/>
  <c r="OCJ52" i="7" l="1"/>
  <c r="OCK51" i="7"/>
  <c r="OCK52" i="7" l="1"/>
  <c r="OCL51" i="7"/>
  <c r="OCL52" i="7" l="1"/>
  <c r="OCM51" i="7"/>
  <c r="OCM52" i="7" l="1"/>
  <c r="OCN51" i="7"/>
  <c r="OCN52" i="7" l="1"/>
  <c r="OCO51" i="7"/>
  <c r="OCO52" i="7" l="1"/>
  <c r="OCP51" i="7"/>
  <c r="OCP52" i="7" l="1"/>
  <c r="OCQ51" i="7"/>
  <c r="OCQ52" i="7" l="1"/>
  <c r="OCR51" i="7"/>
  <c r="OCR52" i="7" l="1"/>
  <c r="OCS51" i="7"/>
  <c r="OCS52" i="7" l="1"/>
  <c r="OCT51" i="7"/>
  <c r="OCT52" i="7" l="1"/>
  <c r="OCU51" i="7"/>
  <c r="OCU52" i="7" l="1"/>
  <c r="OCV51" i="7"/>
  <c r="OCV52" i="7" l="1"/>
  <c r="OCW51" i="7"/>
  <c r="OCW52" i="7" l="1"/>
  <c r="OCX51" i="7"/>
  <c r="OCX52" i="7" l="1"/>
  <c r="OCY51" i="7"/>
  <c r="OCY52" i="7" l="1"/>
  <c r="OCZ51" i="7"/>
  <c r="OCZ52" i="7" l="1"/>
  <c r="ODA51" i="7"/>
  <c r="ODA52" i="7" l="1"/>
  <c r="ODB51" i="7"/>
  <c r="ODB52" i="7" l="1"/>
  <c r="ODC51" i="7"/>
  <c r="ODC52" i="7" l="1"/>
  <c r="ODD51" i="7"/>
  <c r="ODD52" i="7" l="1"/>
  <c r="ODE51" i="7"/>
  <c r="ODE52" i="7" l="1"/>
  <c r="ODF51" i="7"/>
  <c r="ODF52" i="7" l="1"/>
  <c r="ODG51" i="7"/>
  <c r="ODG52" i="7" l="1"/>
  <c r="ODH51" i="7"/>
  <c r="ODH52" i="7" l="1"/>
  <c r="ODI51" i="7"/>
  <c r="ODI52" i="7" l="1"/>
  <c r="ODJ51" i="7"/>
  <c r="ODJ52" i="7" l="1"/>
  <c r="ODK51" i="7"/>
  <c r="ODK52" i="7" l="1"/>
  <c r="ODL51" i="7"/>
  <c r="ODL52" i="7" l="1"/>
  <c r="ODM51" i="7"/>
  <c r="ODM52" i="7" l="1"/>
  <c r="ODN51" i="7"/>
  <c r="ODN52" i="7" l="1"/>
  <c r="ODO51" i="7"/>
  <c r="ODO52" i="7" l="1"/>
  <c r="ODP51" i="7"/>
  <c r="ODP52" i="7" l="1"/>
  <c r="ODQ51" i="7"/>
  <c r="ODQ52" i="7" l="1"/>
  <c r="ODR51" i="7"/>
  <c r="ODR52" i="7" l="1"/>
  <c r="ODS51" i="7"/>
  <c r="ODS52" i="7" l="1"/>
  <c r="ODT51" i="7"/>
  <c r="ODT52" i="7" l="1"/>
  <c r="ODU51" i="7"/>
  <c r="ODU52" i="7" l="1"/>
  <c r="ODV51" i="7"/>
  <c r="ODV52" i="7" l="1"/>
  <c r="ODW51" i="7"/>
  <c r="ODW52" i="7" l="1"/>
  <c r="ODX51" i="7"/>
  <c r="ODX52" i="7" l="1"/>
  <c r="ODY51" i="7"/>
  <c r="ODY52" i="7" l="1"/>
  <c r="ODZ51" i="7"/>
  <c r="ODZ52" i="7" l="1"/>
  <c r="OEA51" i="7"/>
  <c r="OEA52" i="7" l="1"/>
  <c r="OEB51" i="7"/>
  <c r="OEB52" i="7" l="1"/>
  <c r="OEC51" i="7"/>
  <c r="OEC52" i="7" l="1"/>
  <c r="OED51" i="7"/>
  <c r="OED52" i="7" l="1"/>
  <c r="OEE51" i="7"/>
  <c r="OEE52" i="7" l="1"/>
  <c r="OEF51" i="7"/>
  <c r="OEF52" i="7" l="1"/>
  <c r="OEG51" i="7"/>
  <c r="OEG52" i="7" l="1"/>
  <c r="OEH51" i="7"/>
  <c r="OEH52" i="7" l="1"/>
  <c r="OEI51" i="7"/>
  <c r="OEI52" i="7" l="1"/>
  <c r="OEJ51" i="7"/>
  <c r="OEJ52" i="7" l="1"/>
  <c r="OEK51" i="7"/>
  <c r="OEK52" i="7" l="1"/>
  <c r="OEL51" i="7"/>
  <c r="OEL52" i="7" l="1"/>
  <c r="OEM51" i="7"/>
  <c r="OEM52" i="7" l="1"/>
  <c r="OEN51" i="7"/>
  <c r="OEN52" i="7" l="1"/>
  <c r="OEO51" i="7"/>
  <c r="OEO52" i="7" l="1"/>
  <c r="OEP51" i="7"/>
  <c r="OEP52" i="7" l="1"/>
  <c r="OEQ51" i="7"/>
  <c r="OEQ52" i="7" l="1"/>
  <c r="OER51" i="7"/>
  <c r="OER52" i="7" l="1"/>
  <c r="OES51" i="7"/>
  <c r="OES52" i="7" l="1"/>
  <c r="OET51" i="7"/>
  <c r="OET52" i="7" l="1"/>
  <c r="OEU51" i="7"/>
  <c r="OEU52" i="7" l="1"/>
  <c r="OEV51" i="7"/>
  <c r="OEV52" i="7" l="1"/>
  <c r="OEW51" i="7"/>
  <c r="OEW52" i="7" l="1"/>
  <c r="OEX51" i="7"/>
  <c r="OEX52" i="7" l="1"/>
  <c r="OEY51" i="7"/>
  <c r="OEY52" i="7" l="1"/>
  <c r="OEZ51" i="7"/>
  <c r="OEZ52" i="7" l="1"/>
  <c r="OFA51" i="7"/>
  <c r="OFA52" i="7" l="1"/>
  <c r="OFB51" i="7"/>
  <c r="OFB52" i="7" l="1"/>
  <c r="OFC51" i="7"/>
  <c r="OFC52" i="7" l="1"/>
  <c r="OFD51" i="7"/>
  <c r="OFD52" i="7" l="1"/>
  <c r="OFE51" i="7"/>
  <c r="OFE52" i="7" l="1"/>
  <c r="OFF51" i="7"/>
  <c r="OFF52" i="7" l="1"/>
  <c r="OFG51" i="7"/>
  <c r="OFG52" i="7" l="1"/>
  <c r="OFH51" i="7"/>
  <c r="OFH52" i="7" l="1"/>
  <c r="OFI51" i="7"/>
  <c r="OFI52" i="7" l="1"/>
  <c r="OFJ51" i="7"/>
  <c r="OFJ52" i="7" l="1"/>
  <c r="OFK51" i="7"/>
  <c r="OFK52" i="7" l="1"/>
  <c r="OFL51" i="7"/>
  <c r="OFL52" i="7" l="1"/>
  <c r="OFM51" i="7"/>
  <c r="OFM52" i="7" l="1"/>
  <c r="OFN51" i="7"/>
  <c r="OFN52" i="7" l="1"/>
  <c r="OFO51" i="7"/>
  <c r="OFO52" i="7" l="1"/>
  <c r="OFP51" i="7"/>
  <c r="OFP52" i="7" l="1"/>
  <c r="OFQ51" i="7"/>
  <c r="OFQ52" i="7" l="1"/>
  <c r="OFR51" i="7"/>
  <c r="OFR52" i="7" l="1"/>
  <c r="OFS51" i="7"/>
  <c r="OFS52" i="7" l="1"/>
  <c r="OFT51" i="7"/>
  <c r="OFT52" i="7" l="1"/>
  <c r="OFU51" i="7"/>
  <c r="OFU52" i="7" l="1"/>
  <c r="OFV51" i="7"/>
  <c r="OFV52" i="7" l="1"/>
  <c r="OFW51" i="7"/>
  <c r="OFW52" i="7" l="1"/>
  <c r="OFX51" i="7"/>
  <c r="OFX52" i="7" l="1"/>
  <c r="OFY51" i="7"/>
  <c r="OFY52" i="7" l="1"/>
  <c r="OFZ51" i="7"/>
  <c r="OFZ52" i="7" l="1"/>
  <c r="OGA51" i="7"/>
  <c r="OGA52" i="7" l="1"/>
  <c r="OGB51" i="7"/>
  <c r="OGB52" i="7" l="1"/>
  <c r="OGC51" i="7"/>
  <c r="OGC52" i="7" l="1"/>
  <c r="OGD51" i="7"/>
  <c r="OGD52" i="7" l="1"/>
  <c r="OGE51" i="7"/>
  <c r="OGE52" i="7" l="1"/>
  <c r="OGF51" i="7"/>
  <c r="OGF52" i="7" l="1"/>
  <c r="OGG51" i="7"/>
  <c r="OGG52" i="7" l="1"/>
  <c r="OGH51" i="7"/>
  <c r="OGH52" i="7" l="1"/>
  <c r="OGI51" i="7"/>
  <c r="OGI52" i="7" l="1"/>
  <c r="OGJ51" i="7"/>
  <c r="OGJ52" i="7" l="1"/>
  <c r="OGK51" i="7"/>
  <c r="OGK52" i="7" l="1"/>
  <c r="OGL51" i="7"/>
  <c r="OGL52" i="7" l="1"/>
  <c r="OGM51" i="7"/>
  <c r="OGM52" i="7" l="1"/>
  <c r="OGN51" i="7"/>
  <c r="OGN52" i="7" l="1"/>
  <c r="OGO51" i="7"/>
  <c r="OGO52" i="7" l="1"/>
  <c r="OGP51" i="7"/>
  <c r="OGP52" i="7" l="1"/>
  <c r="OGQ51" i="7"/>
  <c r="OGQ52" i="7" l="1"/>
  <c r="OGR51" i="7"/>
  <c r="OGR52" i="7" l="1"/>
  <c r="OGS51" i="7"/>
  <c r="OGS52" i="7" l="1"/>
  <c r="OGT51" i="7"/>
  <c r="OGT52" i="7" l="1"/>
  <c r="OGU51" i="7"/>
  <c r="OGU52" i="7" l="1"/>
  <c r="OGV51" i="7"/>
  <c r="OGV52" i="7" l="1"/>
  <c r="OGW51" i="7"/>
  <c r="OGW52" i="7" l="1"/>
  <c r="OGX51" i="7"/>
  <c r="OGX52" i="7" l="1"/>
  <c r="OGY51" i="7"/>
  <c r="OGY52" i="7" l="1"/>
  <c r="OGZ51" i="7"/>
  <c r="OGZ52" i="7" l="1"/>
  <c r="OHA51" i="7"/>
  <c r="OHA52" i="7" l="1"/>
  <c r="OHB51" i="7"/>
  <c r="OHB52" i="7" l="1"/>
  <c r="OHC51" i="7"/>
  <c r="OHC52" i="7" l="1"/>
  <c r="OHD51" i="7"/>
  <c r="OHD52" i="7" l="1"/>
  <c r="OHE51" i="7"/>
  <c r="OHE52" i="7" l="1"/>
  <c r="OHF51" i="7"/>
  <c r="OHF52" i="7" l="1"/>
  <c r="OHG51" i="7"/>
  <c r="OHG52" i="7" l="1"/>
  <c r="OHH51" i="7"/>
  <c r="OHH52" i="7" l="1"/>
  <c r="OHI51" i="7"/>
  <c r="OHI52" i="7" l="1"/>
  <c r="OHJ51" i="7"/>
  <c r="OHJ52" i="7" l="1"/>
  <c r="OHK51" i="7"/>
  <c r="OHK52" i="7" l="1"/>
  <c r="OHL51" i="7"/>
  <c r="OHL52" i="7" l="1"/>
  <c r="OHM51" i="7"/>
  <c r="OHM52" i="7" l="1"/>
  <c r="OHN51" i="7"/>
  <c r="OHN52" i="7" l="1"/>
  <c r="OHO51" i="7"/>
  <c r="OHO52" i="7" l="1"/>
  <c r="OHP51" i="7"/>
  <c r="OHP52" i="7" l="1"/>
  <c r="OHQ51" i="7"/>
  <c r="OHQ52" i="7" l="1"/>
  <c r="OHR51" i="7"/>
  <c r="OHR52" i="7" l="1"/>
  <c r="OHS51" i="7"/>
  <c r="OHS52" i="7" l="1"/>
  <c r="OHT51" i="7"/>
  <c r="OHT52" i="7" l="1"/>
  <c r="OHU51" i="7"/>
  <c r="OHU52" i="7" l="1"/>
  <c r="OHV51" i="7"/>
  <c r="OHV52" i="7" l="1"/>
  <c r="OHW51" i="7"/>
  <c r="OHW52" i="7" l="1"/>
  <c r="OHX51" i="7"/>
  <c r="OHX52" i="7" l="1"/>
  <c r="OHY51" i="7"/>
  <c r="OHY52" i="7" l="1"/>
  <c r="OHZ51" i="7"/>
  <c r="OHZ52" i="7" l="1"/>
  <c r="OIA51" i="7"/>
  <c r="OIA52" i="7" l="1"/>
  <c r="OIB51" i="7"/>
  <c r="OIB52" i="7" l="1"/>
  <c r="OIC51" i="7"/>
  <c r="OIC52" i="7" l="1"/>
  <c r="OID51" i="7"/>
  <c r="OID52" i="7" l="1"/>
  <c r="OIE51" i="7"/>
  <c r="OIE52" i="7" l="1"/>
  <c r="OIF51" i="7"/>
  <c r="OIF52" i="7" l="1"/>
  <c r="OIG51" i="7"/>
  <c r="OIG52" i="7" l="1"/>
  <c r="OIH51" i="7"/>
  <c r="OIH52" i="7" l="1"/>
  <c r="OII51" i="7"/>
  <c r="OII52" i="7" l="1"/>
  <c r="OIJ51" i="7"/>
  <c r="OIJ52" i="7" l="1"/>
  <c r="OIK51" i="7"/>
  <c r="OIK52" i="7" l="1"/>
  <c r="OIL51" i="7"/>
  <c r="OIL52" i="7" l="1"/>
  <c r="OIM51" i="7"/>
  <c r="OIM52" i="7" l="1"/>
  <c r="OIN51" i="7"/>
  <c r="OIN52" i="7" l="1"/>
  <c r="OIO51" i="7"/>
  <c r="OIO52" i="7" l="1"/>
  <c r="OIP51" i="7"/>
  <c r="OIP52" i="7" l="1"/>
  <c r="OIQ51" i="7"/>
  <c r="OIQ52" i="7" l="1"/>
  <c r="OIR51" i="7"/>
  <c r="OIR52" i="7" l="1"/>
  <c r="OIS51" i="7"/>
  <c r="OIS52" i="7" l="1"/>
  <c r="OIT51" i="7"/>
  <c r="OIT52" i="7" l="1"/>
  <c r="OIU51" i="7"/>
  <c r="OIU52" i="7" l="1"/>
  <c r="OIV51" i="7"/>
  <c r="OIV52" i="7" l="1"/>
  <c r="OIW51" i="7"/>
  <c r="OIW52" i="7" l="1"/>
  <c r="OIX51" i="7"/>
  <c r="OIX52" i="7" l="1"/>
  <c r="OIY51" i="7"/>
  <c r="OIY52" i="7" l="1"/>
  <c r="OIZ51" i="7"/>
  <c r="OIZ52" i="7" l="1"/>
  <c r="OJA51" i="7"/>
  <c r="OJA52" i="7" l="1"/>
  <c r="OJB51" i="7"/>
  <c r="OJB52" i="7" l="1"/>
  <c r="OJC51" i="7"/>
  <c r="OJC52" i="7" l="1"/>
  <c r="OJD51" i="7"/>
  <c r="OJD52" i="7" l="1"/>
  <c r="OJE51" i="7"/>
  <c r="OJE52" i="7" l="1"/>
  <c r="OJF51" i="7"/>
  <c r="OJF52" i="7" l="1"/>
  <c r="OJG51" i="7"/>
  <c r="OJG52" i="7" l="1"/>
  <c r="OJH51" i="7"/>
  <c r="OJH52" i="7" l="1"/>
  <c r="OJI51" i="7"/>
  <c r="OJI52" i="7" l="1"/>
  <c r="OJJ51" i="7"/>
  <c r="OJJ52" i="7" l="1"/>
  <c r="OJK51" i="7"/>
  <c r="OJK52" i="7" l="1"/>
  <c r="OJL51" i="7"/>
  <c r="OJL52" i="7" l="1"/>
  <c r="OJM51" i="7"/>
  <c r="OJM52" i="7" l="1"/>
  <c r="OJN51" i="7"/>
  <c r="OJN52" i="7" l="1"/>
  <c r="OJO51" i="7"/>
  <c r="OJO52" i="7" l="1"/>
  <c r="OJP51" i="7"/>
  <c r="OJP52" i="7" l="1"/>
  <c r="OJQ51" i="7"/>
  <c r="OJQ52" i="7" l="1"/>
  <c r="OJR51" i="7"/>
  <c r="OJR52" i="7" l="1"/>
  <c r="OJS51" i="7"/>
  <c r="OJS52" i="7" l="1"/>
  <c r="OJT51" i="7"/>
  <c r="OJT52" i="7" l="1"/>
  <c r="OJU51" i="7"/>
  <c r="OJU52" i="7" l="1"/>
  <c r="OJV51" i="7"/>
  <c r="OJV52" i="7" l="1"/>
  <c r="OJW51" i="7"/>
  <c r="OJW52" i="7" l="1"/>
  <c r="OJX51" i="7"/>
  <c r="OJX52" i="7" l="1"/>
  <c r="OJY51" i="7"/>
  <c r="OJY52" i="7" l="1"/>
  <c r="OJZ51" i="7"/>
  <c r="OJZ52" i="7" l="1"/>
  <c r="OKA51" i="7"/>
  <c r="OKA52" i="7" l="1"/>
  <c r="OKB51" i="7"/>
  <c r="OKB52" i="7" l="1"/>
  <c r="OKC51" i="7"/>
  <c r="OKC52" i="7" l="1"/>
  <c r="OKD51" i="7"/>
  <c r="OKD52" i="7" l="1"/>
  <c r="OKE51" i="7"/>
  <c r="OKE52" i="7" l="1"/>
  <c r="OKF51" i="7"/>
  <c r="OKF52" i="7" l="1"/>
  <c r="OKG51" i="7"/>
  <c r="OKG52" i="7" l="1"/>
  <c r="OKH51" i="7"/>
  <c r="OKH52" i="7" l="1"/>
  <c r="OKI51" i="7"/>
  <c r="OKI52" i="7" l="1"/>
  <c r="OKJ51" i="7"/>
  <c r="OKJ52" i="7" l="1"/>
  <c r="OKK51" i="7"/>
  <c r="OKK52" i="7" l="1"/>
  <c r="OKL51" i="7"/>
  <c r="OKL52" i="7" l="1"/>
  <c r="OKM51" i="7"/>
  <c r="OKM52" i="7" l="1"/>
  <c r="OKN51" i="7"/>
  <c r="OKN52" i="7" l="1"/>
  <c r="OKO51" i="7"/>
  <c r="OKO52" i="7" l="1"/>
  <c r="OKP51" i="7"/>
  <c r="OKP52" i="7" l="1"/>
  <c r="OKQ51" i="7"/>
  <c r="OKQ52" i="7" l="1"/>
  <c r="OKR51" i="7"/>
  <c r="OKR52" i="7" l="1"/>
  <c r="OKS51" i="7"/>
  <c r="OKS52" i="7" l="1"/>
  <c r="OKT51" i="7"/>
  <c r="OKT52" i="7" l="1"/>
  <c r="OKU51" i="7"/>
  <c r="OKU52" i="7" l="1"/>
  <c r="OKV51" i="7"/>
  <c r="OKV52" i="7" l="1"/>
  <c r="OKW51" i="7"/>
  <c r="OKW52" i="7" l="1"/>
  <c r="OKX51" i="7"/>
  <c r="OKX52" i="7" l="1"/>
  <c r="OKY51" i="7"/>
  <c r="OKY52" i="7" l="1"/>
  <c r="OKZ51" i="7"/>
  <c r="OKZ52" i="7" l="1"/>
  <c r="OLA51" i="7"/>
  <c r="OLA52" i="7" l="1"/>
  <c r="OLB51" i="7"/>
  <c r="OLB52" i="7" l="1"/>
  <c r="OLC51" i="7"/>
  <c r="OLC52" i="7" l="1"/>
  <c r="OLD51" i="7"/>
  <c r="OLD52" i="7" l="1"/>
  <c r="OLE51" i="7"/>
  <c r="OLE52" i="7" l="1"/>
  <c r="OLF51" i="7"/>
  <c r="OLF52" i="7" l="1"/>
  <c r="OLG51" i="7"/>
  <c r="OLG52" i="7" l="1"/>
  <c r="OLH51" i="7"/>
  <c r="OLH52" i="7" l="1"/>
  <c r="OLI51" i="7"/>
  <c r="OLI52" i="7" l="1"/>
  <c r="OLJ51" i="7"/>
  <c r="OLJ52" i="7" l="1"/>
  <c r="OLK51" i="7"/>
  <c r="OLK52" i="7" l="1"/>
  <c r="OLL51" i="7"/>
  <c r="OLL52" i="7" l="1"/>
  <c r="OLM51" i="7"/>
  <c r="OLM52" i="7" l="1"/>
  <c r="OLN51" i="7"/>
  <c r="OLN52" i="7" l="1"/>
  <c r="OLO51" i="7"/>
  <c r="OLO52" i="7" l="1"/>
  <c r="OLP51" i="7"/>
  <c r="OLP52" i="7" l="1"/>
  <c r="OLQ51" i="7"/>
  <c r="OLQ52" i="7" l="1"/>
  <c r="OLR51" i="7"/>
  <c r="OLR52" i="7" l="1"/>
  <c r="OLS51" i="7"/>
  <c r="OLS52" i="7" l="1"/>
  <c r="OLT51" i="7"/>
  <c r="OLT52" i="7" l="1"/>
  <c r="OLU51" i="7"/>
  <c r="OLU52" i="7" l="1"/>
  <c r="OLV51" i="7"/>
  <c r="OLV52" i="7" l="1"/>
  <c r="OLW51" i="7"/>
  <c r="OLW52" i="7" l="1"/>
  <c r="OLX51" i="7"/>
  <c r="OLX52" i="7" l="1"/>
  <c r="OLY51" i="7"/>
  <c r="OLY52" i="7" l="1"/>
  <c r="OLZ51" i="7"/>
  <c r="OLZ52" i="7" l="1"/>
  <c r="OMA51" i="7"/>
  <c r="OMA52" i="7" l="1"/>
  <c r="OMB51" i="7"/>
  <c r="OMB52" i="7" l="1"/>
  <c r="OMC51" i="7"/>
  <c r="OMC52" i="7" l="1"/>
  <c r="OMD51" i="7"/>
  <c r="OMD52" i="7" l="1"/>
  <c r="OME51" i="7"/>
  <c r="OME52" i="7" l="1"/>
  <c r="OMF51" i="7"/>
  <c r="OMF52" i="7" l="1"/>
  <c r="OMG51" i="7"/>
  <c r="OMG52" i="7" l="1"/>
  <c r="OMH51" i="7"/>
  <c r="OMH52" i="7" l="1"/>
  <c r="OMI51" i="7"/>
  <c r="OMI52" i="7" l="1"/>
  <c r="OMJ51" i="7"/>
  <c r="OMJ52" i="7" l="1"/>
  <c r="OMK51" i="7"/>
  <c r="OMK52" i="7" l="1"/>
  <c r="OML51" i="7"/>
  <c r="OML52" i="7" l="1"/>
  <c r="OMM51" i="7"/>
  <c r="OMM52" i="7" l="1"/>
  <c r="OMN51" i="7"/>
  <c r="OMN52" i="7" l="1"/>
  <c r="OMO51" i="7"/>
  <c r="OMO52" i="7" l="1"/>
  <c r="OMP51" i="7"/>
  <c r="OMP52" i="7" l="1"/>
  <c r="OMQ51" i="7"/>
  <c r="OMQ52" i="7" l="1"/>
  <c r="OMR51" i="7"/>
  <c r="OMR52" i="7" l="1"/>
  <c r="OMS51" i="7"/>
  <c r="OMS52" i="7" l="1"/>
  <c r="OMT51" i="7"/>
  <c r="OMT52" i="7" l="1"/>
  <c r="OMU51" i="7"/>
  <c r="OMU52" i="7" l="1"/>
  <c r="OMV51" i="7"/>
  <c r="OMV52" i="7" l="1"/>
  <c r="OMW51" i="7"/>
  <c r="OMW52" i="7" l="1"/>
  <c r="OMX51" i="7"/>
  <c r="OMX52" i="7" l="1"/>
  <c r="OMY51" i="7"/>
  <c r="OMY52" i="7" l="1"/>
  <c r="OMZ51" i="7"/>
  <c r="OMZ52" i="7" l="1"/>
  <c r="ONA51" i="7"/>
  <c r="ONA52" i="7" l="1"/>
  <c r="ONB51" i="7"/>
  <c r="ONB52" i="7" l="1"/>
  <c r="ONC51" i="7"/>
  <c r="ONC52" i="7" l="1"/>
  <c r="OND51" i="7"/>
  <c r="OND52" i="7" l="1"/>
  <c r="ONE51" i="7"/>
  <c r="ONE52" i="7" l="1"/>
  <c r="ONF51" i="7"/>
  <c r="ONF52" i="7" l="1"/>
  <c r="ONG51" i="7"/>
  <c r="ONG52" i="7" l="1"/>
  <c r="ONH51" i="7"/>
  <c r="ONH52" i="7" l="1"/>
  <c r="ONI51" i="7"/>
  <c r="ONI52" i="7" l="1"/>
  <c r="ONJ51" i="7"/>
  <c r="ONJ52" i="7" l="1"/>
  <c r="ONK51" i="7"/>
  <c r="ONK52" i="7" l="1"/>
  <c r="ONL51" i="7"/>
  <c r="ONL52" i="7" l="1"/>
  <c r="ONM51" i="7"/>
  <c r="ONM52" i="7" l="1"/>
  <c r="ONN51" i="7"/>
  <c r="ONN52" i="7" l="1"/>
  <c r="ONO51" i="7"/>
  <c r="ONO52" i="7" l="1"/>
  <c r="ONP51" i="7"/>
  <c r="ONP52" i="7" l="1"/>
  <c r="ONQ51" i="7"/>
  <c r="ONQ52" i="7" l="1"/>
  <c r="ONR51" i="7"/>
  <c r="ONR52" i="7" l="1"/>
  <c r="ONS51" i="7"/>
  <c r="ONS52" i="7" l="1"/>
  <c r="ONT51" i="7"/>
  <c r="ONT52" i="7" l="1"/>
  <c r="ONU51" i="7"/>
  <c r="ONU52" i="7" l="1"/>
  <c r="ONV51" i="7"/>
  <c r="ONV52" i="7" l="1"/>
  <c r="ONW51" i="7"/>
  <c r="ONW52" i="7" l="1"/>
  <c r="ONX51" i="7"/>
  <c r="ONX52" i="7" l="1"/>
  <c r="ONY51" i="7"/>
  <c r="ONY52" i="7" l="1"/>
  <c r="ONZ51" i="7"/>
  <c r="ONZ52" i="7" l="1"/>
  <c r="OOA51" i="7"/>
  <c r="OOA52" i="7" l="1"/>
  <c r="OOB51" i="7"/>
  <c r="OOB52" i="7" l="1"/>
  <c r="OOC51" i="7"/>
  <c r="OOC52" i="7" l="1"/>
  <c r="OOD51" i="7"/>
  <c r="OOD52" i="7" l="1"/>
  <c r="OOE51" i="7"/>
  <c r="OOE52" i="7" l="1"/>
  <c r="OOF51" i="7"/>
  <c r="OOF52" i="7" l="1"/>
  <c r="OOG51" i="7"/>
  <c r="OOG52" i="7" l="1"/>
  <c r="OOH51" i="7"/>
  <c r="OOH52" i="7" l="1"/>
  <c r="OOI51" i="7"/>
  <c r="OOI52" i="7" l="1"/>
  <c r="OOJ51" i="7"/>
  <c r="OOJ52" i="7" l="1"/>
  <c r="OOK51" i="7"/>
  <c r="OOK52" i="7" l="1"/>
  <c r="OOL51" i="7"/>
  <c r="OOL52" i="7" l="1"/>
  <c r="OOM51" i="7"/>
  <c r="OOM52" i="7" l="1"/>
  <c r="OON51" i="7"/>
  <c r="OON52" i="7" l="1"/>
  <c r="OOO51" i="7"/>
  <c r="OOO52" i="7" l="1"/>
  <c r="OOP51" i="7"/>
  <c r="OOP52" i="7" l="1"/>
  <c r="OOQ51" i="7"/>
  <c r="OOQ52" i="7" l="1"/>
  <c r="OOR51" i="7"/>
  <c r="OOR52" i="7" l="1"/>
  <c r="OOS51" i="7"/>
  <c r="OOS52" i="7" l="1"/>
  <c r="OOT51" i="7"/>
  <c r="OOT52" i="7" l="1"/>
  <c r="OOU51" i="7"/>
  <c r="OOU52" i="7" l="1"/>
  <c r="OOV51" i="7"/>
  <c r="OOV52" i="7" l="1"/>
  <c r="OOW51" i="7"/>
  <c r="OOW52" i="7" l="1"/>
  <c r="OOX51" i="7"/>
  <c r="OOX52" i="7" l="1"/>
  <c r="OOY51" i="7"/>
  <c r="OOY52" i="7" l="1"/>
  <c r="OOZ51" i="7"/>
  <c r="OOZ52" i="7" l="1"/>
  <c r="OPA51" i="7"/>
  <c r="OPA52" i="7" l="1"/>
  <c r="OPB51" i="7"/>
  <c r="OPB52" i="7" l="1"/>
  <c r="OPC51" i="7"/>
  <c r="OPC52" i="7" l="1"/>
  <c r="OPD51" i="7"/>
  <c r="OPD52" i="7" l="1"/>
  <c r="OPE51" i="7"/>
  <c r="OPE52" i="7" l="1"/>
  <c r="OPF51" i="7"/>
  <c r="OPF52" i="7" l="1"/>
  <c r="OPG51" i="7"/>
  <c r="OPG52" i="7" l="1"/>
  <c r="OPH51" i="7"/>
  <c r="OPH52" i="7" l="1"/>
  <c r="OPI51" i="7"/>
  <c r="OPI52" i="7" l="1"/>
  <c r="OPJ51" i="7"/>
  <c r="OPJ52" i="7" l="1"/>
  <c r="OPK51" i="7"/>
  <c r="OPK52" i="7" l="1"/>
  <c r="OPL51" i="7"/>
  <c r="OPL52" i="7" l="1"/>
  <c r="OPM51" i="7"/>
  <c r="OPM52" i="7" l="1"/>
  <c r="OPN51" i="7"/>
  <c r="OPN52" i="7" l="1"/>
  <c r="OPO51" i="7"/>
  <c r="OPO52" i="7" l="1"/>
  <c r="OPP51" i="7"/>
  <c r="OPP52" i="7" l="1"/>
  <c r="OPQ51" i="7"/>
  <c r="OPQ52" i="7" l="1"/>
  <c r="OPR51" i="7"/>
  <c r="OPR52" i="7" l="1"/>
  <c r="OPS51" i="7"/>
  <c r="OPS52" i="7" l="1"/>
  <c r="OPT51" i="7"/>
  <c r="OPT52" i="7" l="1"/>
  <c r="OPU51" i="7"/>
  <c r="OPU52" i="7" l="1"/>
  <c r="OPV51" i="7"/>
  <c r="OPV52" i="7" l="1"/>
  <c r="OPW51" i="7"/>
  <c r="OPW52" i="7" l="1"/>
  <c r="OPX51" i="7"/>
  <c r="OPX52" i="7" l="1"/>
  <c r="OPY51" i="7"/>
  <c r="OPY52" i="7" l="1"/>
  <c r="OPZ51" i="7"/>
  <c r="OPZ52" i="7" l="1"/>
  <c r="OQA51" i="7"/>
  <c r="OQA52" i="7" l="1"/>
  <c r="OQB51" i="7"/>
  <c r="OQB52" i="7" l="1"/>
  <c r="OQC51" i="7"/>
  <c r="OQC52" i="7" l="1"/>
  <c r="OQD51" i="7"/>
  <c r="OQD52" i="7" l="1"/>
  <c r="OQE51" i="7"/>
  <c r="OQE52" i="7" l="1"/>
  <c r="OQF51" i="7"/>
  <c r="OQF52" i="7" l="1"/>
  <c r="OQG51" i="7"/>
  <c r="OQG52" i="7" l="1"/>
  <c r="OQH51" i="7"/>
  <c r="OQH52" i="7" l="1"/>
  <c r="OQI51" i="7"/>
  <c r="OQI52" i="7" l="1"/>
  <c r="OQJ51" i="7"/>
  <c r="OQJ52" i="7" l="1"/>
  <c r="OQK51" i="7"/>
  <c r="OQK52" i="7" l="1"/>
  <c r="OQL51" i="7"/>
  <c r="OQL52" i="7" l="1"/>
  <c r="OQM51" i="7"/>
  <c r="OQM52" i="7" l="1"/>
  <c r="OQN51" i="7"/>
  <c r="OQN52" i="7" l="1"/>
  <c r="OQO51" i="7"/>
  <c r="OQO52" i="7" l="1"/>
  <c r="OQP51" i="7"/>
  <c r="OQP52" i="7" l="1"/>
  <c r="OQQ51" i="7"/>
  <c r="OQQ52" i="7" l="1"/>
  <c r="OQR51" i="7"/>
  <c r="OQR52" i="7" l="1"/>
  <c r="OQS51" i="7"/>
  <c r="OQS52" i="7" l="1"/>
  <c r="OQT51" i="7"/>
  <c r="OQT52" i="7" l="1"/>
  <c r="OQU51" i="7"/>
  <c r="OQU52" i="7" l="1"/>
  <c r="OQV51" i="7"/>
  <c r="OQV52" i="7" l="1"/>
  <c r="OQW51" i="7"/>
  <c r="OQW52" i="7" l="1"/>
  <c r="OQX51" i="7"/>
  <c r="OQX52" i="7" l="1"/>
  <c r="OQY51" i="7"/>
  <c r="OQY52" i="7" l="1"/>
  <c r="OQZ51" i="7"/>
  <c r="OQZ52" i="7" l="1"/>
  <c r="ORA51" i="7"/>
  <c r="ORA52" i="7" l="1"/>
  <c r="ORB51" i="7"/>
  <c r="ORB52" i="7" l="1"/>
  <c r="ORC51" i="7"/>
  <c r="ORC52" i="7" l="1"/>
  <c r="ORD51" i="7"/>
  <c r="ORD52" i="7" l="1"/>
  <c r="ORE51" i="7"/>
  <c r="ORE52" i="7" l="1"/>
  <c r="ORF51" i="7"/>
  <c r="ORF52" i="7" l="1"/>
  <c r="ORG51" i="7"/>
  <c r="ORG52" i="7" l="1"/>
  <c r="ORH51" i="7"/>
  <c r="ORH52" i="7" l="1"/>
  <c r="ORI51" i="7"/>
  <c r="ORI52" i="7" l="1"/>
  <c r="ORJ51" i="7"/>
  <c r="ORJ52" i="7" l="1"/>
  <c r="ORK51" i="7"/>
  <c r="ORK52" i="7" l="1"/>
  <c r="ORL51" i="7"/>
  <c r="ORL52" i="7" l="1"/>
  <c r="ORM51" i="7"/>
  <c r="ORM52" i="7" l="1"/>
  <c r="ORN51" i="7"/>
  <c r="ORN52" i="7" l="1"/>
  <c r="ORO51" i="7"/>
  <c r="ORO52" i="7" l="1"/>
  <c r="ORP51" i="7"/>
  <c r="ORP52" i="7" l="1"/>
  <c r="ORQ51" i="7"/>
  <c r="ORQ52" i="7" l="1"/>
  <c r="ORR51" i="7"/>
  <c r="ORR52" i="7" l="1"/>
  <c r="ORS51" i="7"/>
  <c r="ORS52" i="7" l="1"/>
  <c r="ORT51" i="7"/>
  <c r="ORT52" i="7" l="1"/>
  <c r="ORU51" i="7"/>
  <c r="ORU52" i="7" l="1"/>
  <c r="ORV51" i="7"/>
  <c r="ORV52" i="7" l="1"/>
  <c r="ORW51" i="7"/>
  <c r="ORW52" i="7" l="1"/>
  <c r="ORX51" i="7"/>
  <c r="ORX52" i="7" l="1"/>
  <c r="ORY51" i="7"/>
  <c r="ORY52" i="7" l="1"/>
  <c r="ORZ51" i="7"/>
  <c r="ORZ52" i="7" l="1"/>
  <c r="OSA51" i="7"/>
  <c r="OSA52" i="7" l="1"/>
  <c r="OSB51" i="7"/>
  <c r="OSB52" i="7" l="1"/>
  <c r="OSC51" i="7"/>
  <c r="OSC52" i="7" l="1"/>
  <c r="OSD51" i="7"/>
  <c r="OSD52" i="7" l="1"/>
  <c r="OSE51" i="7"/>
  <c r="OSE52" i="7" l="1"/>
  <c r="OSF51" i="7"/>
  <c r="OSF52" i="7" l="1"/>
  <c r="OSG51" i="7"/>
  <c r="OSG52" i="7" l="1"/>
  <c r="OSH51" i="7"/>
  <c r="OSH52" i="7" l="1"/>
  <c r="OSI51" i="7"/>
  <c r="OSI52" i="7" l="1"/>
  <c r="OSJ51" i="7"/>
  <c r="OSJ52" i="7" l="1"/>
  <c r="OSK51" i="7"/>
  <c r="OSK52" i="7" l="1"/>
  <c r="OSL51" i="7"/>
  <c r="OSL52" i="7" l="1"/>
  <c r="OSM51" i="7"/>
  <c r="OSM52" i="7" l="1"/>
  <c r="OSN51" i="7"/>
  <c r="OSN52" i="7" l="1"/>
  <c r="OSO51" i="7"/>
  <c r="OSO52" i="7" l="1"/>
  <c r="OSP51" i="7"/>
  <c r="OSP52" i="7" l="1"/>
  <c r="OSQ51" i="7"/>
  <c r="OSQ52" i="7" l="1"/>
  <c r="OSR51" i="7"/>
  <c r="OSR52" i="7" l="1"/>
  <c r="OSS51" i="7"/>
  <c r="OSS52" i="7" l="1"/>
  <c r="OST51" i="7"/>
  <c r="OST52" i="7" l="1"/>
  <c r="OSU51" i="7"/>
  <c r="OSU52" i="7" l="1"/>
  <c r="OSV51" i="7"/>
  <c r="OSV52" i="7" l="1"/>
  <c r="OSW51" i="7"/>
  <c r="OSW52" i="7" l="1"/>
  <c r="OSX51" i="7"/>
  <c r="OSX52" i="7" l="1"/>
  <c r="OSY51" i="7"/>
  <c r="OSY52" i="7" l="1"/>
  <c r="OSZ51" i="7"/>
  <c r="OSZ52" i="7" l="1"/>
  <c r="OTA51" i="7"/>
  <c r="OTA52" i="7" l="1"/>
  <c r="OTB51" i="7"/>
  <c r="OTB52" i="7" l="1"/>
  <c r="OTC51" i="7"/>
  <c r="OTC52" i="7" l="1"/>
  <c r="OTD51" i="7"/>
  <c r="OTD52" i="7" l="1"/>
  <c r="OTE51" i="7"/>
  <c r="OTE52" i="7" l="1"/>
  <c r="OTF51" i="7"/>
  <c r="OTF52" i="7" l="1"/>
  <c r="OTG51" i="7"/>
  <c r="OTG52" i="7" l="1"/>
  <c r="OTH51" i="7"/>
  <c r="OTH52" i="7" l="1"/>
  <c r="OTI51" i="7"/>
  <c r="OTI52" i="7" l="1"/>
  <c r="OTJ51" i="7"/>
  <c r="OTJ52" i="7" l="1"/>
  <c r="OTK51" i="7"/>
  <c r="OTK52" i="7" l="1"/>
  <c r="OTL51" i="7"/>
  <c r="OTL52" i="7" l="1"/>
  <c r="OTM51" i="7"/>
  <c r="OTM52" i="7" l="1"/>
  <c r="OTN51" i="7"/>
  <c r="OTN52" i="7" l="1"/>
  <c r="OTO51" i="7"/>
  <c r="OTO52" i="7" l="1"/>
  <c r="OTP51" i="7"/>
  <c r="OTP52" i="7" l="1"/>
  <c r="OTQ51" i="7"/>
  <c r="OTQ52" i="7" l="1"/>
  <c r="OTR51" i="7"/>
  <c r="OTR52" i="7" l="1"/>
  <c r="OTS51" i="7"/>
  <c r="OTS52" i="7" l="1"/>
  <c r="OTT51" i="7"/>
  <c r="OTT52" i="7" l="1"/>
  <c r="OTU51" i="7"/>
  <c r="OTU52" i="7" l="1"/>
  <c r="OTV51" i="7"/>
  <c r="OTV52" i="7" l="1"/>
  <c r="OTW51" i="7"/>
  <c r="OTW52" i="7" l="1"/>
  <c r="OTX51" i="7"/>
  <c r="OTX52" i="7" l="1"/>
  <c r="OTY51" i="7"/>
  <c r="OTY52" i="7" l="1"/>
  <c r="OTZ51" i="7"/>
  <c r="OTZ52" i="7" l="1"/>
  <c r="OUA51" i="7"/>
  <c r="OUA52" i="7" l="1"/>
  <c r="OUB51" i="7"/>
  <c r="OUB52" i="7" l="1"/>
  <c r="OUC51" i="7"/>
  <c r="OUC52" i="7" l="1"/>
  <c r="OUD51" i="7"/>
  <c r="OUD52" i="7" l="1"/>
  <c r="OUE51" i="7"/>
  <c r="OUE52" i="7" l="1"/>
  <c r="OUF51" i="7"/>
  <c r="OUF52" i="7" l="1"/>
  <c r="OUG51" i="7"/>
  <c r="OUG52" i="7" l="1"/>
  <c r="OUH51" i="7"/>
  <c r="OUH52" i="7" l="1"/>
  <c r="OUI51" i="7"/>
  <c r="OUI52" i="7" l="1"/>
  <c r="OUJ51" i="7"/>
  <c r="OUJ52" i="7" l="1"/>
  <c r="OUK51" i="7"/>
  <c r="OUK52" i="7" l="1"/>
  <c r="OUL51" i="7"/>
  <c r="OUL52" i="7" l="1"/>
  <c r="OUM51" i="7"/>
  <c r="OUM52" i="7" l="1"/>
  <c r="OUN51" i="7"/>
  <c r="OUN52" i="7" l="1"/>
  <c r="OUO51" i="7"/>
  <c r="OUO52" i="7" l="1"/>
  <c r="OUP51" i="7"/>
  <c r="OUP52" i="7" l="1"/>
  <c r="OUQ51" i="7"/>
  <c r="OUQ52" i="7" l="1"/>
  <c r="OUR51" i="7"/>
  <c r="OUR52" i="7" l="1"/>
  <c r="OUS51" i="7"/>
  <c r="OUS52" i="7" l="1"/>
  <c r="OUT51" i="7"/>
  <c r="OUT52" i="7" l="1"/>
  <c r="OUU51" i="7"/>
  <c r="OUU52" i="7" l="1"/>
  <c r="OUV51" i="7"/>
  <c r="OUV52" i="7" l="1"/>
  <c r="OUW51" i="7"/>
  <c r="OUW52" i="7" l="1"/>
  <c r="OUX51" i="7"/>
  <c r="OUX52" i="7" l="1"/>
  <c r="OUY51" i="7"/>
  <c r="OUY52" i="7" l="1"/>
  <c r="OUZ51" i="7"/>
  <c r="OUZ52" i="7" l="1"/>
  <c r="OVA51" i="7"/>
  <c r="OVA52" i="7" l="1"/>
  <c r="OVB51" i="7"/>
  <c r="OVB52" i="7" l="1"/>
  <c r="OVC51" i="7"/>
  <c r="OVC52" i="7" l="1"/>
  <c r="OVD51" i="7"/>
  <c r="OVD52" i="7" l="1"/>
  <c r="OVE51" i="7"/>
  <c r="OVE52" i="7" l="1"/>
  <c r="OVF51" i="7"/>
  <c r="OVF52" i="7" l="1"/>
  <c r="OVG51" i="7"/>
  <c r="OVG52" i="7" l="1"/>
  <c r="OVH51" i="7"/>
  <c r="OVH52" i="7" l="1"/>
  <c r="OVI51" i="7"/>
  <c r="OVI52" i="7" l="1"/>
  <c r="OVJ51" i="7"/>
  <c r="OVJ52" i="7" l="1"/>
  <c r="OVK51" i="7"/>
  <c r="OVK52" i="7" l="1"/>
  <c r="OVL51" i="7"/>
  <c r="OVL52" i="7" l="1"/>
  <c r="OVM51" i="7"/>
  <c r="OVM52" i="7" l="1"/>
  <c r="OVN51" i="7"/>
  <c r="OVN52" i="7" l="1"/>
  <c r="OVO51" i="7"/>
  <c r="OVO52" i="7" l="1"/>
  <c r="OVP51" i="7"/>
  <c r="OVP52" i="7" l="1"/>
  <c r="OVQ51" i="7"/>
  <c r="OVQ52" i="7" l="1"/>
  <c r="OVR51" i="7"/>
  <c r="OVR52" i="7" l="1"/>
  <c r="OVS51" i="7"/>
  <c r="OVS52" i="7" l="1"/>
  <c r="OVT51" i="7"/>
  <c r="OVT52" i="7" l="1"/>
  <c r="OVU51" i="7"/>
  <c r="OVU52" i="7" l="1"/>
  <c r="OVV51" i="7"/>
  <c r="OVV52" i="7" l="1"/>
  <c r="OVW51" i="7"/>
  <c r="OVW52" i="7" l="1"/>
  <c r="OVX51" i="7"/>
  <c r="OVX52" i="7" l="1"/>
  <c r="OVY51" i="7"/>
  <c r="OVY52" i="7" l="1"/>
  <c r="OVZ51" i="7"/>
  <c r="OVZ52" i="7" l="1"/>
  <c r="OWA51" i="7"/>
  <c r="OWA52" i="7" l="1"/>
  <c r="OWB51" i="7"/>
  <c r="OWB52" i="7" l="1"/>
  <c r="OWC51" i="7"/>
  <c r="OWC52" i="7" l="1"/>
  <c r="OWD51" i="7"/>
  <c r="OWD52" i="7" l="1"/>
  <c r="OWE51" i="7"/>
  <c r="OWE52" i="7" l="1"/>
  <c r="OWF51" i="7"/>
  <c r="OWF52" i="7" l="1"/>
  <c r="OWG51" i="7"/>
  <c r="OWG52" i="7" l="1"/>
  <c r="OWH51" i="7"/>
  <c r="OWH52" i="7" l="1"/>
  <c r="OWI51" i="7"/>
  <c r="OWI52" i="7" l="1"/>
  <c r="OWJ51" i="7"/>
  <c r="OWJ52" i="7" l="1"/>
  <c r="OWK51" i="7"/>
  <c r="OWK52" i="7" l="1"/>
  <c r="OWL51" i="7"/>
  <c r="OWL52" i="7" l="1"/>
  <c r="OWM51" i="7"/>
  <c r="OWM52" i="7" l="1"/>
  <c r="OWN51" i="7"/>
  <c r="OWN52" i="7" l="1"/>
  <c r="OWO51" i="7"/>
  <c r="OWO52" i="7" l="1"/>
  <c r="OWP51" i="7"/>
  <c r="OWP52" i="7" l="1"/>
  <c r="OWQ51" i="7"/>
  <c r="OWQ52" i="7" l="1"/>
  <c r="OWR51" i="7"/>
  <c r="OWR52" i="7" l="1"/>
  <c r="OWS51" i="7"/>
  <c r="OWS52" i="7" l="1"/>
  <c r="OWT51" i="7"/>
  <c r="OWT52" i="7" l="1"/>
  <c r="OWU51" i="7"/>
  <c r="OWU52" i="7" l="1"/>
  <c r="OWV51" i="7"/>
  <c r="OWV52" i="7" l="1"/>
  <c r="OWW51" i="7"/>
  <c r="OWW52" i="7" l="1"/>
  <c r="OWX51" i="7"/>
  <c r="OWX52" i="7" l="1"/>
  <c r="OWY51" i="7"/>
  <c r="OWY52" i="7" l="1"/>
  <c r="OWZ51" i="7"/>
  <c r="OWZ52" i="7" l="1"/>
  <c r="OXA51" i="7"/>
  <c r="OXA52" i="7" l="1"/>
  <c r="OXB51" i="7"/>
  <c r="OXB52" i="7" l="1"/>
  <c r="OXC51" i="7"/>
  <c r="OXC52" i="7" l="1"/>
  <c r="OXD51" i="7"/>
  <c r="OXD52" i="7" l="1"/>
  <c r="OXE51" i="7"/>
  <c r="OXE52" i="7" l="1"/>
  <c r="OXF51" i="7"/>
  <c r="OXF52" i="7" l="1"/>
  <c r="OXG51" i="7"/>
  <c r="OXG52" i="7" l="1"/>
  <c r="OXH51" i="7"/>
  <c r="OXH52" i="7" l="1"/>
  <c r="OXI51" i="7"/>
  <c r="OXI52" i="7" l="1"/>
  <c r="OXJ51" i="7"/>
  <c r="OXJ52" i="7" l="1"/>
  <c r="OXK51" i="7"/>
  <c r="OXK52" i="7" l="1"/>
  <c r="OXL51" i="7"/>
  <c r="OXL52" i="7" l="1"/>
  <c r="OXM51" i="7"/>
  <c r="OXM52" i="7" l="1"/>
  <c r="OXN51" i="7"/>
  <c r="OXN52" i="7" l="1"/>
  <c r="OXO51" i="7"/>
  <c r="OXO52" i="7" l="1"/>
  <c r="OXP51" i="7"/>
  <c r="OXP52" i="7" l="1"/>
  <c r="OXQ51" i="7"/>
  <c r="OXQ52" i="7" l="1"/>
  <c r="OXR51" i="7"/>
  <c r="OXR52" i="7" l="1"/>
  <c r="OXS51" i="7"/>
  <c r="OXS52" i="7" l="1"/>
  <c r="OXT51" i="7"/>
  <c r="OXT52" i="7" l="1"/>
  <c r="OXU51" i="7"/>
  <c r="OXU52" i="7" l="1"/>
  <c r="OXV51" i="7"/>
  <c r="OXV52" i="7" l="1"/>
  <c r="OXW51" i="7"/>
  <c r="OXW52" i="7" l="1"/>
  <c r="OXX51" i="7"/>
  <c r="OXX52" i="7" l="1"/>
  <c r="OXY51" i="7"/>
  <c r="OXY52" i="7" l="1"/>
  <c r="OXZ51" i="7"/>
  <c r="OXZ52" i="7" l="1"/>
  <c r="OYA51" i="7"/>
  <c r="OYA52" i="7" l="1"/>
  <c r="OYB51" i="7"/>
  <c r="OYB52" i="7" l="1"/>
  <c r="OYC51" i="7"/>
  <c r="OYC52" i="7" l="1"/>
  <c r="OYD51" i="7"/>
  <c r="OYD52" i="7" l="1"/>
  <c r="OYE51" i="7"/>
  <c r="OYE52" i="7" l="1"/>
  <c r="OYF51" i="7"/>
  <c r="OYF52" i="7" l="1"/>
  <c r="OYG51" i="7"/>
  <c r="OYG52" i="7" l="1"/>
  <c r="OYH51" i="7"/>
  <c r="OYH52" i="7" l="1"/>
  <c r="OYI51" i="7"/>
  <c r="OYI52" i="7" l="1"/>
  <c r="OYJ51" i="7"/>
  <c r="OYJ52" i="7" l="1"/>
  <c r="OYK51" i="7"/>
  <c r="OYK52" i="7" l="1"/>
  <c r="OYL51" i="7"/>
  <c r="OYL52" i="7" l="1"/>
  <c r="OYM51" i="7"/>
  <c r="OYM52" i="7" l="1"/>
  <c r="OYN51" i="7"/>
  <c r="OYN52" i="7" l="1"/>
  <c r="OYO51" i="7"/>
  <c r="OYO52" i="7" l="1"/>
  <c r="OYP51" i="7"/>
  <c r="OYP52" i="7" l="1"/>
  <c r="OYQ51" i="7"/>
  <c r="OYQ52" i="7" l="1"/>
  <c r="OYR51" i="7"/>
  <c r="OYR52" i="7" l="1"/>
  <c r="OYS51" i="7"/>
  <c r="OYS52" i="7" l="1"/>
  <c r="OYT51" i="7"/>
  <c r="OYT52" i="7" l="1"/>
  <c r="OYU51" i="7"/>
  <c r="OYU52" i="7" l="1"/>
  <c r="OYV51" i="7"/>
  <c r="OYV52" i="7" l="1"/>
  <c r="OYW51" i="7"/>
  <c r="OYW52" i="7" l="1"/>
  <c r="OYX51" i="7"/>
  <c r="OYX52" i="7" l="1"/>
  <c r="OYY51" i="7"/>
  <c r="OYY52" i="7" l="1"/>
  <c r="OYZ51" i="7"/>
  <c r="OYZ52" i="7" l="1"/>
  <c r="OZA51" i="7"/>
  <c r="OZA52" i="7" l="1"/>
  <c r="OZB51" i="7"/>
  <c r="OZB52" i="7" l="1"/>
  <c r="OZC51" i="7"/>
  <c r="OZC52" i="7" l="1"/>
  <c r="OZD51" i="7"/>
  <c r="OZD52" i="7" l="1"/>
  <c r="OZE51" i="7"/>
  <c r="OZE52" i="7" l="1"/>
  <c r="OZF51" i="7"/>
  <c r="OZF52" i="7" l="1"/>
  <c r="OZG51" i="7"/>
  <c r="OZG52" i="7" l="1"/>
  <c r="OZH51" i="7"/>
  <c r="OZH52" i="7" l="1"/>
  <c r="OZI51" i="7"/>
  <c r="OZI52" i="7" l="1"/>
  <c r="OZJ51" i="7"/>
  <c r="OZJ52" i="7" l="1"/>
  <c r="OZK51" i="7"/>
  <c r="OZK52" i="7" l="1"/>
  <c r="OZL51" i="7"/>
  <c r="OZL52" i="7" l="1"/>
  <c r="OZM51" i="7"/>
  <c r="OZM52" i="7" l="1"/>
  <c r="OZN51" i="7"/>
  <c r="OZN52" i="7" l="1"/>
  <c r="OZO51" i="7"/>
  <c r="OZO52" i="7" l="1"/>
  <c r="OZP51" i="7"/>
  <c r="OZP52" i="7" l="1"/>
  <c r="OZQ51" i="7"/>
  <c r="OZQ52" i="7" l="1"/>
  <c r="OZR51" i="7"/>
  <c r="OZR52" i="7" l="1"/>
  <c r="OZS51" i="7"/>
  <c r="OZS52" i="7" l="1"/>
  <c r="OZT51" i="7"/>
  <c r="OZT52" i="7" l="1"/>
  <c r="OZU51" i="7"/>
  <c r="OZU52" i="7" l="1"/>
  <c r="OZV51" i="7"/>
  <c r="OZV52" i="7" l="1"/>
  <c r="OZW51" i="7"/>
  <c r="OZW52" i="7" l="1"/>
  <c r="OZX51" i="7"/>
  <c r="OZX52" i="7" l="1"/>
  <c r="OZY51" i="7"/>
  <c r="OZY52" i="7" l="1"/>
  <c r="OZZ51" i="7"/>
  <c r="OZZ52" i="7" l="1"/>
  <c r="PAA51" i="7"/>
  <c r="PAA52" i="7" l="1"/>
  <c r="PAB51" i="7"/>
  <c r="PAB52" i="7" l="1"/>
  <c r="PAC51" i="7"/>
  <c r="PAC52" i="7" l="1"/>
  <c r="PAD51" i="7"/>
  <c r="PAD52" i="7" l="1"/>
  <c r="PAE51" i="7"/>
  <c r="PAE52" i="7" l="1"/>
  <c r="PAF51" i="7"/>
  <c r="PAF52" i="7" l="1"/>
  <c r="PAG51" i="7"/>
  <c r="PAG52" i="7" l="1"/>
  <c r="PAH51" i="7"/>
  <c r="PAH52" i="7" l="1"/>
  <c r="PAI51" i="7"/>
  <c r="PAI52" i="7" l="1"/>
  <c r="PAJ51" i="7"/>
  <c r="PAJ52" i="7" l="1"/>
  <c r="PAK51" i="7"/>
  <c r="PAK52" i="7" l="1"/>
  <c r="PAL51" i="7"/>
  <c r="PAL52" i="7" l="1"/>
  <c r="PAM51" i="7"/>
  <c r="PAM52" i="7" l="1"/>
  <c r="PAN51" i="7"/>
  <c r="PAN52" i="7" l="1"/>
  <c r="PAO51" i="7"/>
  <c r="PAO52" i="7" l="1"/>
  <c r="PAP51" i="7"/>
  <c r="PAP52" i="7" l="1"/>
  <c r="PAQ51" i="7"/>
  <c r="PAQ52" i="7" l="1"/>
  <c r="PAR51" i="7"/>
  <c r="PAR52" i="7" l="1"/>
  <c r="PAS51" i="7"/>
  <c r="PAS52" i="7" l="1"/>
  <c r="PAT51" i="7"/>
  <c r="PAT52" i="7" l="1"/>
  <c r="PAU51" i="7"/>
  <c r="PAU52" i="7" l="1"/>
  <c r="PAV51" i="7"/>
  <c r="PAV52" i="7" l="1"/>
  <c r="PAW51" i="7"/>
  <c r="PAW52" i="7" l="1"/>
  <c r="PAX51" i="7"/>
  <c r="PAX52" i="7" l="1"/>
  <c r="PAY51" i="7"/>
  <c r="PAY52" i="7" l="1"/>
  <c r="PAZ51" i="7"/>
  <c r="PAZ52" i="7" l="1"/>
  <c r="PBA51" i="7"/>
  <c r="PBA52" i="7" l="1"/>
  <c r="PBB51" i="7"/>
  <c r="PBB52" i="7" l="1"/>
  <c r="PBC51" i="7"/>
  <c r="PBC52" i="7" l="1"/>
  <c r="PBD51" i="7"/>
  <c r="PBD52" i="7" l="1"/>
  <c r="PBE51" i="7"/>
  <c r="PBE52" i="7" l="1"/>
  <c r="PBF51" i="7"/>
  <c r="PBF52" i="7" l="1"/>
  <c r="PBG51" i="7"/>
  <c r="PBG52" i="7" l="1"/>
  <c r="PBH51" i="7"/>
  <c r="PBH52" i="7" l="1"/>
  <c r="PBI51" i="7"/>
  <c r="PBI52" i="7" l="1"/>
  <c r="PBJ51" i="7"/>
  <c r="PBJ52" i="7" l="1"/>
  <c r="PBK51" i="7"/>
  <c r="PBK52" i="7" l="1"/>
  <c r="PBL51" i="7"/>
  <c r="PBL52" i="7" l="1"/>
  <c r="PBM51" i="7"/>
  <c r="PBM52" i="7" l="1"/>
  <c r="PBN51" i="7"/>
  <c r="PBN52" i="7" l="1"/>
  <c r="PBO51" i="7"/>
  <c r="PBO52" i="7" l="1"/>
  <c r="PBP51" i="7"/>
  <c r="PBP52" i="7" l="1"/>
  <c r="PBQ51" i="7"/>
  <c r="PBQ52" i="7" l="1"/>
  <c r="PBR51" i="7"/>
  <c r="PBR52" i="7" l="1"/>
  <c r="PBS51" i="7"/>
  <c r="PBS52" i="7" l="1"/>
  <c r="PBT51" i="7"/>
  <c r="PBT52" i="7" l="1"/>
  <c r="PBU51" i="7"/>
  <c r="PBU52" i="7" l="1"/>
  <c r="PBV51" i="7"/>
  <c r="PBV52" i="7" l="1"/>
  <c r="PBW51" i="7"/>
  <c r="PBW52" i="7" l="1"/>
  <c r="PBX51" i="7"/>
  <c r="PBX52" i="7" l="1"/>
  <c r="PBY51" i="7"/>
  <c r="PBY52" i="7" l="1"/>
  <c r="PBZ51" i="7"/>
  <c r="PBZ52" i="7" l="1"/>
  <c r="PCA51" i="7"/>
  <c r="PCA52" i="7" l="1"/>
  <c r="PCB51" i="7"/>
  <c r="PCB52" i="7" l="1"/>
  <c r="PCC51" i="7"/>
  <c r="PCC52" i="7" l="1"/>
  <c r="PCD51" i="7"/>
  <c r="PCD52" i="7" l="1"/>
  <c r="PCE51" i="7"/>
  <c r="PCE52" i="7" l="1"/>
  <c r="PCF51" i="7"/>
  <c r="PCF52" i="7" l="1"/>
  <c r="PCG51" i="7"/>
  <c r="PCG52" i="7" l="1"/>
  <c r="PCH51" i="7"/>
  <c r="PCH52" i="7" l="1"/>
  <c r="PCI51" i="7"/>
  <c r="PCI52" i="7" l="1"/>
  <c r="PCJ51" i="7"/>
  <c r="PCJ52" i="7" l="1"/>
  <c r="PCK51" i="7"/>
  <c r="PCK52" i="7" l="1"/>
  <c r="PCL51" i="7"/>
  <c r="PCL52" i="7" l="1"/>
  <c r="PCM51" i="7"/>
  <c r="PCM52" i="7" l="1"/>
  <c r="PCN51" i="7"/>
  <c r="PCN52" i="7" l="1"/>
  <c r="PCO51" i="7"/>
  <c r="PCO52" i="7" l="1"/>
  <c r="PCP51" i="7"/>
  <c r="PCP52" i="7" l="1"/>
  <c r="PCQ51" i="7"/>
  <c r="PCQ52" i="7" l="1"/>
  <c r="PCR51" i="7"/>
  <c r="PCR52" i="7" l="1"/>
  <c r="PCS51" i="7"/>
  <c r="PCS52" i="7" l="1"/>
  <c r="PCT51" i="7"/>
  <c r="PCT52" i="7" l="1"/>
  <c r="PCU51" i="7"/>
  <c r="PCU52" i="7" l="1"/>
  <c r="PCV51" i="7"/>
  <c r="PCV52" i="7" l="1"/>
  <c r="PCW51" i="7"/>
  <c r="PCW52" i="7" l="1"/>
  <c r="PCX51" i="7"/>
  <c r="PCX52" i="7" l="1"/>
  <c r="PCY51" i="7"/>
  <c r="PCY52" i="7" l="1"/>
  <c r="PCZ51" i="7"/>
  <c r="PCZ52" i="7" l="1"/>
  <c r="PDA51" i="7"/>
  <c r="PDA52" i="7" l="1"/>
  <c r="PDB51" i="7"/>
  <c r="PDB52" i="7" l="1"/>
  <c r="PDC51" i="7"/>
  <c r="PDC52" i="7" l="1"/>
  <c r="PDD51" i="7"/>
  <c r="PDD52" i="7" l="1"/>
  <c r="PDE51" i="7"/>
  <c r="PDE52" i="7" l="1"/>
  <c r="PDF51" i="7"/>
  <c r="PDF52" i="7" l="1"/>
  <c r="PDG51" i="7"/>
  <c r="PDG52" i="7" l="1"/>
  <c r="PDH51" i="7"/>
  <c r="PDH52" i="7" l="1"/>
  <c r="PDI51" i="7"/>
  <c r="PDI52" i="7" l="1"/>
  <c r="PDJ51" i="7"/>
  <c r="PDJ52" i="7" l="1"/>
  <c r="PDK51" i="7"/>
  <c r="PDK52" i="7" l="1"/>
  <c r="PDL51" i="7"/>
  <c r="PDL52" i="7" l="1"/>
  <c r="PDM51" i="7"/>
  <c r="PDM52" i="7" l="1"/>
  <c r="PDN51" i="7"/>
  <c r="PDN52" i="7" l="1"/>
  <c r="PDO51" i="7"/>
  <c r="PDO52" i="7" l="1"/>
  <c r="PDP51" i="7"/>
  <c r="PDP52" i="7" l="1"/>
  <c r="PDQ51" i="7"/>
  <c r="PDQ52" i="7" l="1"/>
  <c r="PDR51" i="7"/>
  <c r="PDR52" i="7" l="1"/>
  <c r="PDS51" i="7"/>
  <c r="PDS52" i="7" l="1"/>
  <c r="PDT51" i="7"/>
  <c r="PDT52" i="7" l="1"/>
  <c r="PDU51" i="7"/>
  <c r="PDU52" i="7" l="1"/>
  <c r="PDV51" i="7"/>
  <c r="PDV52" i="7" l="1"/>
  <c r="PDW51" i="7"/>
  <c r="PDW52" i="7" l="1"/>
  <c r="PDX51" i="7"/>
  <c r="PDX52" i="7" l="1"/>
  <c r="PDY51" i="7"/>
  <c r="PDY52" i="7" l="1"/>
  <c r="PDZ51" i="7"/>
  <c r="PDZ52" i="7" l="1"/>
  <c r="PEA51" i="7"/>
  <c r="PEA52" i="7" l="1"/>
  <c r="PEB51" i="7"/>
  <c r="PEB52" i="7" l="1"/>
  <c r="PEC51" i="7"/>
  <c r="PEC52" i="7" l="1"/>
  <c r="PED51" i="7"/>
  <c r="PED52" i="7" l="1"/>
  <c r="PEE51" i="7"/>
  <c r="PEE52" i="7" l="1"/>
  <c r="PEF51" i="7"/>
  <c r="PEF52" i="7" l="1"/>
  <c r="PEG51" i="7"/>
  <c r="PEG52" i="7" l="1"/>
  <c r="PEH51" i="7"/>
  <c r="PEH52" i="7" l="1"/>
  <c r="PEI51" i="7"/>
  <c r="PEI52" i="7" l="1"/>
  <c r="PEJ51" i="7"/>
  <c r="PEJ52" i="7" l="1"/>
  <c r="PEK51" i="7"/>
  <c r="PEK52" i="7" l="1"/>
  <c r="PEL51" i="7"/>
  <c r="PEL52" i="7" l="1"/>
  <c r="PEM51" i="7"/>
  <c r="PEM52" i="7" l="1"/>
  <c r="PEN51" i="7"/>
  <c r="PEN52" i="7" l="1"/>
  <c r="PEO51" i="7"/>
  <c r="PEO52" i="7" l="1"/>
  <c r="PEP51" i="7"/>
  <c r="PEP52" i="7" l="1"/>
  <c r="PEQ51" i="7"/>
  <c r="PEQ52" i="7" l="1"/>
  <c r="PER51" i="7"/>
  <c r="PER52" i="7" l="1"/>
  <c r="PES51" i="7"/>
  <c r="PES52" i="7" l="1"/>
  <c r="PET51" i="7"/>
  <c r="PET52" i="7" l="1"/>
  <c r="PEU51" i="7"/>
  <c r="PEU52" i="7" l="1"/>
  <c r="PEV51" i="7"/>
  <c r="PEV52" i="7" l="1"/>
  <c r="PEW51" i="7"/>
  <c r="PEW52" i="7" l="1"/>
  <c r="PEX51" i="7"/>
  <c r="PEX52" i="7" l="1"/>
  <c r="PEY51" i="7"/>
  <c r="PEY52" i="7" l="1"/>
  <c r="PEZ51" i="7"/>
  <c r="PEZ52" i="7" l="1"/>
  <c r="PFA51" i="7"/>
  <c r="PFA52" i="7" l="1"/>
  <c r="PFB51" i="7"/>
  <c r="PFB52" i="7" l="1"/>
  <c r="PFC51" i="7"/>
  <c r="PFC52" i="7" l="1"/>
  <c r="PFD51" i="7"/>
  <c r="PFD52" i="7" l="1"/>
  <c r="PFE51" i="7"/>
  <c r="PFE52" i="7" l="1"/>
  <c r="PFF51" i="7"/>
  <c r="PFF52" i="7" l="1"/>
  <c r="PFG51" i="7"/>
  <c r="PFG52" i="7" l="1"/>
  <c r="PFH51" i="7"/>
  <c r="PFH52" i="7" l="1"/>
  <c r="PFI51" i="7"/>
  <c r="PFI52" i="7" l="1"/>
  <c r="PFJ51" i="7"/>
  <c r="PFJ52" i="7" l="1"/>
  <c r="PFK51" i="7"/>
  <c r="PFK52" i="7" l="1"/>
  <c r="PFL51" i="7"/>
  <c r="PFL52" i="7" l="1"/>
  <c r="PFM51" i="7"/>
  <c r="PFM52" i="7" l="1"/>
  <c r="PFN51" i="7"/>
  <c r="PFN52" i="7" l="1"/>
  <c r="PFO51" i="7"/>
  <c r="PFO52" i="7" l="1"/>
  <c r="PFP51" i="7"/>
  <c r="PFP52" i="7" l="1"/>
  <c r="PFQ51" i="7"/>
  <c r="PFQ52" i="7" l="1"/>
  <c r="PFR51" i="7"/>
  <c r="PFR52" i="7" l="1"/>
  <c r="PFS51" i="7"/>
  <c r="PFS52" i="7" l="1"/>
  <c r="PFT51" i="7"/>
  <c r="PFT52" i="7" l="1"/>
  <c r="PFU51" i="7"/>
  <c r="PFU52" i="7" l="1"/>
  <c r="PFV51" i="7"/>
  <c r="PFV52" i="7" l="1"/>
  <c r="PFW51" i="7"/>
  <c r="PFW52" i="7" l="1"/>
  <c r="PFX51" i="7"/>
  <c r="PFX52" i="7" l="1"/>
  <c r="PFY51" i="7"/>
  <c r="PFY52" i="7" l="1"/>
  <c r="PFZ51" i="7"/>
  <c r="PFZ52" i="7" l="1"/>
  <c r="PGA51" i="7"/>
  <c r="PGA52" i="7" l="1"/>
  <c r="PGB51" i="7"/>
  <c r="PGB52" i="7" l="1"/>
  <c r="PGC51" i="7"/>
  <c r="PGC52" i="7" l="1"/>
  <c r="PGD51" i="7"/>
  <c r="PGD52" i="7" l="1"/>
  <c r="PGE51" i="7"/>
  <c r="PGE52" i="7" l="1"/>
  <c r="PGF51" i="7"/>
  <c r="PGF52" i="7" l="1"/>
  <c r="PGG51" i="7"/>
  <c r="PGG52" i="7" l="1"/>
  <c r="PGH51" i="7"/>
  <c r="PGH52" i="7" l="1"/>
  <c r="PGI51" i="7"/>
  <c r="PGI52" i="7" l="1"/>
  <c r="PGJ51" i="7"/>
  <c r="PGJ52" i="7" l="1"/>
  <c r="PGK51" i="7"/>
  <c r="PGK52" i="7" l="1"/>
  <c r="PGL51" i="7"/>
  <c r="PGL52" i="7" l="1"/>
  <c r="PGM51" i="7"/>
  <c r="PGM52" i="7" l="1"/>
  <c r="PGN51" i="7"/>
  <c r="PGN52" i="7" l="1"/>
  <c r="PGO51" i="7"/>
  <c r="PGO52" i="7" l="1"/>
  <c r="PGP51" i="7"/>
  <c r="PGP52" i="7" l="1"/>
  <c r="PGQ51" i="7"/>
  <c r="PGQ52" i="7" l="1"/>
  <c r="PGR51" i="7"/>
  <c r="PGR52" i="7" l="1"/>
  <c r="PGS51" i="7"/>
  <c r="PGS52" i="7" l="1"/>
  <c r="PGT51" i="7"/>
  <c r="PGT52" i="7" l="1"/>
  <c r="PGU51" i="7"/>
  <c r="PGU52" i="7" l="1"/>
  <c r="PGV51" i="7"/>
  <c r="PGV52" i="7" l="1"/>
  <c r="PGW51" i="7"/>
  <c r="PGW52" i="7" l="1"/>
  <c r="PGX51" i="7"/>
  <c r="PGX52" i="7" l="1"/>
  <c r="PGY51" i="7"/>
  <c r="PGY52" i="7" l="1"/>
  <c r="PGZ51" i="7"/>
  <c r="PGZ52" i="7" l="1"/>
  <c r="PHA51" i="7"/>
  <c r="PHA52" i="7" l="1"/>
  <c r="PHB51" i="7"/>
  <c r="PHB52" i="7" l="1"/>
  <c r="PHC51" i="7"/>
  <c r="PHC52" i="7" l="1"/>
  <c r="PHD51" i="7"/>
  <c r="PHD52" i="7" l="1"/>
  <c r="PHE51" i="7"/>
  <c r="PHE52" i="7" l="1"/>
  <c r="PHF51" i="7"/>
  <c r="PHF52" i="7" l="1"/>
  <c r="PHG51" i="7"/>
  <c r="PHG52" i="7" l="1"/>
  <c r="PHH51" i="7"/>
  <c r="PHH52" i="7" l="1"/>
  <c r="PHI51" i="7"/>
  <c r="PHI52" i="7" l="1"/>
  <c r="PHJ51" i="7"/>
  <c r="PHJ52" i="7" l="1"/>
  <c r="PHK51" i="7"/>
  <c r="PHK52" i="7" l="1"/>
  <c r="PHL51" i="7"/>
  <c r="PHL52" i="7" l="1"/>
  <c r="PHM51" i="7"/>
  <c r="PHM52" i="7" l="1"/>
  <c r="PHN51" i="7"/>
  <c r="PHN52" i="7" l="1"/>
  <c r="PHO51" i="7"/>
  <c r="PHO52" i="7" l="1"/>
  <c r="PHP51" i="7"/>
  <c r="PHP52" i="7" l="1"/>
  <c r="PHQ51" i="7"/>
  <c r="PHQ52" i="7" l="1"/>
  <c r="PHR51" i="7"/>
  <c r="PHR52" i="7" l="1"/>
  <c r="PHS51" i="7"/>
  <c r="PHS52" i="7" l="1"/>
  <c r="PHT51" i="7"/>
  <c r="PHT52" i="7" l="1"/>
  <c r="PHU51" i="7"/>
  <c r="PHU52" i="7" l="1"/>
  <c r="PHV51" i="7"/>
  <c r="PHV52" i="7" l="1"/>
  <c r="PHW51" i="7"/>
  <c r="PHW52" i="7" l="1"/>
  <c r="PHX51" i="7"/>
  <c r="PHX52" i="7" l="1"/>
  <c r="PHY51" i="7"/>
  <c r="PHY52" i="7" l="1"/>
  <c r="PHZ51" i="7"/>
  <c r="PHZ52" i="7" l="1"/>
  <c r="PIA51" i="7"/>
  <c r="PIA52" i="7" l="1"/>
  <c r="PIB51" i="7"/>
  <c r="PIB52" i="7" l="1"/>
  <c r="PIC51" i="7"/>
  <c r="PIC52" i="7" l="1"/>
  <c r="PID51" i="7"/>
  <c r="PID52" i="7" l="1"/>
  <c r="PIE51" i="7"/>
  <c r="PIE52" i="7" l="1"/>
  <c r="PIF51" i="7"/>
  <c r="PIF52" i="7" l="1"/>
  <c r="PIG51" i="7"/>
  <c r="PIG52" i="7" l="1"/>
  <c r="PIH51" i="7"/>
  <c r="PIH52" i="7" l="1"/>
  <c r="PII51" i="7"/>
  <c r="PII52" i="7" l="1"/>
  <c r="PIJ51" i="7"/>
  <c r="PIJ52" i="7" l="1"/>
  <c r="PIK51" i="7"/>
  <c r="PIK52" i="7" l="1"/>
  <c r="PIL51" i="7"/>
  <c r="PIL52" i="7" l="1"/>
  <c r="PIM51" i="7"/>
  <c r="PIM52" i="7" l="1"/>
  <c r="PIN51" i="7"/>
  <c r="PIN52" i="7" l="1"/>
  <c r="PIO51" i="7"/>
  <c r="PIO52" i="7" l="1"/>
  <c r="PIP51" i="7"/>
  <c r="PIP52" i="7" l="1"/>
  <c r="PIQ51" i="7"/>
  <c r="PIQ52" i="7" l="1"/>
  <c r="PIR51" i="7"/>
  <c r="PIR52" i="7" l="1"/>
  <c r="PIS51" i="7"/>
  <c r="PIS52" i="7" l="1"/>
  <c r="PIT51" i="7"/>
  <c r="PIT52" i="7" l="1"/>
  <c r="PIU51" i="7"/>
  <c r="PIU52" i="7" l="1"/>
  <c r="PIV51" i="7"/>
  <c r="PIV52" i="7" l="1"/>
  <c r="PIW51" i="7"/>
  <c r="PIW52" i="7" l="1"/>
  <c r="PIX51" i="7"/>
  <c r="PIX52" i="7" l="1"/>
  <c r="PIY51" i="7"/>
  <c r="PIY52" i="7" l="1"/>
  <c r="PIZ51" i="7"/>
  <c r="PIZ52" i="7" l="1"/>
  <c r="PJA51" i="7"/>
  <c r="PJA52" i="7" l="1"/>
  <c r="PJB51" i="7"/>
  <c r="PJB52" i="7" l="1"/>
  <c r="PJC51" i="7"/>
  <c r="PJC52" i="7" l="1"/>
  <c r="PJD51" i="7"/>
  <c r="PJD52" i="7" l="1"/>
  <c r="PJE51" i="7"/>
  <c r="PJE52" i="7" l="1"/>
  <c r="PJF51" i="7"/>
  <c r="PJF52" i="7" l="1"/>
  <c r="PJG51" i="7"/>
  <c r="PJG52" i="7" l="1"/>
  <c r="PJH51" i="7"/>
  <c r="PJH52" i="7" l="1"/>
  <c r="PJI51" i="7"/>
  <c r="PJI52" i="7" l="1"/>
  <c r="PJJ51" i="7"/>
  <c r="PJJ52" i="7" l="1"/>
  <c r="PJK51" i="7"/>
  <c r="PJK52" i="7" l="1"/>
  <c r="PJL51" i="7"/>
  <c r="PJL52" i="7" l="1"/>
  <c r="PJM51" i="7"/>
  <c r="PJM52" i="7" l="1"/>
  <c r="PJN51" i="7"/>
  <c r="PJN52" i="7" l="1"/>
  <c r="PJO51" i="7"/>
  <c r="PJO52" i="7" l="1"/>
  <c r="PJP51" i="7"/>
  <c r="PJP52" i="7" l="1"/>
  <c r="PJQ51" i="7"/>
  <c r="PJQ52" i="7" l="1"/>
  <c r="PJR51" i="7"/>
  <c r="PJR52" i="7" l="1"/>
  <c r="PJS51" i="7"/>
  <c r="PJS52" i="7" l="1"/>
  <c r="PJT51" i="7"/>
  <c r="PJT52" i="7" l="1"/>
  <c r="PJU51" i="7"/>
  <c r="PJU52" i="7" l="1"/>
  <c r="PJV51" i="7"/>
  <c r="PJV52" i="7" l="1"/>
  <c r="PJW51" i="7"/>
  <c r="PJW52" i="7" l="1"/>
  <c r="PJX51" i="7"/>
  <c r="PJX52" i="7" l="1"/>
  <c r="PJY51" i="7"/>
  <c r="PJY52" i="7" l="1"/>
  <c r="PJZ51" i="7"/>
  <c r="PJZ52" i="7" l="1"/>
  <c r="PKA51" i="7"/>
  <c r="PKA52" i="7" l="1"/>
  <c r="PKB51" i="7"/>
  <c r="PKB52" i="7" l="1"/>
  <c r="PKC51" i="7"/>
  <c r="PKC52" i="7" l="1"/>
  <c r="PKD51" i="7"/>
  <c r="PKD52" i="7" l="1"/>
  <c r="PKE51" i="7"/>
  <c r="PKE52" i="7" l="1"/>
  <c r="PKF51" i="7"/>
  <c r="PKF52" i="7" l="1"/>
  <c r="PKG51" i="7"/>
  <c r="PKG52" i="7" l="1"/>
  <c r="PKH51" i="7"/>
  <c r="PKH52" i="7" l="1"/>
  <c r="PKI51" i="7"/>
  <c r="PKI52" i="7" l="1"/>
  <c r="PKJ51" i="7"/>
  <c r="PKJ52" i="7" l="1"/>
  <c r="PKK51" i="7"/>
  <c r="PKK52" i="7" l="1"/>
  <c r="PKL51" i="7"/>
  <c r="PKL52" i="7" l="1"/>
  <c r="PKM51" i="7"/>
  <c r="PKM52" i="7" l="1"/>
  <c r="PKN51" i="7"/>
  <c r="PKN52" i="7" l="1"/>
  <c r="PKO51" i="7"/>
  <c r="PKO52" i="7" l="1"/>
  <c r="PKP51" i="7"/>
  <c r="PKP52" i="7" l="1"/>
  <c r="PKQ51" i="7"/>
  <c r="PKQ52" i="7" l="1"/>
  <c r="PKR51" i="7"/>
  <c r="PKR52" i="7" l="1"/>
  <c r="PKS51" i="7"/>
  <c r="PKS52" i="7" l="1"/>
  <c r="PKT51" i="7"/>
  <c r="PKT52" i="7" l="1"/>
  <c r="PKU51" i="7"/>
  <c r="PKU52" i="7" l="1"/>
  <c r="PKV51" i="7"/>
  <c r="PKV52" i="7" l="1"/>
  <c r="PKW51" i="7"/>
  <c r="PKW52" i="7" l="1"/>
  <c r="PKX51" i="7"/>
  <c r="PKX52" i="7" l="1"/>
  <c r="PKY51" i="7"/>
  <c r="PKY52" i="7" l="1"/>
  <c r="PKZ51" i="7"/>
  <c r="PKZ52" i="7" l="1"/>
  <c r="PLA51" i="7"/>
  <c r="PLA52" i="7" l="1"/>
  <c r="PLB51" i="7"/>
  <c r="PLB52" i="7" l="1"/>
  <c r="PLC51" i="7"/>
  <c r="PLC52" i="7" l="1"/>
  <c r="PLD51" i="7"/>
  <c r="PLD52" i="7" l="1"/>
  <c r="PLE51" i="7"/>
  <c r="PLE52" i="7" l="1"/>
  <c r="PLF51" i="7"/>
  <c r="PLF52" i="7" l="1"/>
  <c r="PLG51" i="7"/>
  <c r="PLG52" i="7" l="1"/>
  <c r="PLH51" i="7"/>
  <c r="PLH52" i="7" l="1"/>
  <c r="PLI51" i="7"/>
  <c r="PLI52" i="7" l="1"/>
  <c r="PLJ51" i="7"/>
  <c r="PLJ52" i="7" l="1"/>
  <c r="PLK51" i="7"/>
  <c r="PLK52" i="7" l="1"/>
  <c r="PLL51" i="7"/>
  <c r="PLL52" i="7" l="1"/>
  <c r="PLM51" i="7"/>
  <c r="PLM52" i="7" l="1"/>
  <c r="PLN51" i="7"/>
  <c r="PLN52" i="7" l="1"/>
  <c r="PLO51" i="7"/>
  <c r="PLO52" i="7" l="1"/>
  <c r="PLP51" i="7"/>
  <c r="PLP52" i="7" l="1"/>
  <c r="PLQ51" i="7"/>
  <c r="PLQ52" i="7" l="1"/>
  <c r="PLR51" i="7"/>
  <c r="PLR52" i="7" l="1"/>
  <c r="PLS51" i="7"/>
  <c r="PLS52" i="7" l="1"/>
  <c r="PLT51" i="7"/>
  <c r="PLT52" i="7" l="1"/>
  <c r="PLU51" i="7"/>
  <c r="PLU52" i="7" l="1"/>
  <c r="PLV51" i="7"/>
  <c r="PLV52" i="7" l="1"/>
  <c r="PLW51" i="7"/>
  <c r="PLW52" i="7" l="1"/>
  <c r="PLX51" i="7"/>
  <c r="PLX52" i="7" l="1"/>
  <c r="PLY51" i="7"/>
  <c r="PLY52" i="7" l="1"/>
  <c r="PLZ51" i="7"/>
  <c r="PLZ52" i="7" l="1"/>
  <c r="PMA51" i="7"/>
  <c r="PMA52" i="7" l="1"/>
  <c r="PMB51" i="7"/>
  <c r="PMB52" i="7" l="1"/>
  <c r="PMC51" i="7"/>
  <c r="PMC52" i="7" l="1"/>
  <c r="PMD51" i="7"/>
  <c r="PMD52" i="7" l="1"/>
  <c r="PME51" i="7"/>
  <c r="PME52" i="7" l="1"/>
  <c r="PMF51" i="7"/>
  <c r="PMF52" i="7" l="1"/>
  <c r="PMG51" i="7"/>
  <c r="PMG52" i="7" l="1"/>
  <c r="PMH51" i="7"/>
  <c r="PMH52" i="7" l="1"/>
  <c r="PMI51" i="7"/>
  <c r="PMI52" i="7" l="1"/>
  <c r="PMJ51" i="7"/>
  <c r="PMJ52" i="7" l="1"/>
  <c r="PMK51" i="7"/>
  <c r="PMK52" i="7" l="1"/>
  <c r="PML51" i="7"/>
  <c r="PML52" i="7" l="1"/>
  <c r="PMM51" i="7"/>
  <c r="PMM52" i="7" l="1"/>
  <c r="PMN51" i="7"/>
  <c r="PMN52" i="7" l="1"/>
  <c r="PMO51" i="7"/>
  <c r="PMO52" i="7" l="1"/>
  <c r="PMP51" i="7"/>
  <c r="PMP52" i="7" l="1"/>
  <c r="PMQ51" i="7"/>
  <c r="PMQ52" i="7" l="1"/>
  <c r="PMR51" i="7"/>
  <c r="PMR52" i="7" l="1"/>
  <c r="PMS51" i="7"/>
  <c r="PMS52" i="7" l="1"/>
  <c r="PMT51" i="7"/>
  <c r="PMT52" i="7" l="1"/>
  <c r="PMU51" i="7"/>
  <c r="PMU52" i="7" l="1"/>
  <c r="PMV51" i="7"/>
  <c r="PMV52" i="7" l="1"/>
  <c r="PMW51" i="7"/>
  <c r="PMW52" i="7" l="1"/>
  <c r="PMX51" i="7"/>
  <c r="PMX52" i="7" l="1"/>
  <c r="PMY51" i="7"/>
  <c r="PMY52" i="7" l="1"/>
  <c r="PMZ51" i="7"/>
  <c r="PMZ52" i="7" l="1"/>
  <c r="PNA51" i="7"/>
  <c r="PNA52" i="7" l="1"/>
  <c r="PNB51" i="7"/>
  <c r="PNB52" i="7" l="1"/>
  <c r="PNC51" i="7"/>
  <c r="PNC52" i="7" l="1"/>
  <c r="PND51" i="7"/>
  <c r="PND52" i="7" l="1"/>
  <c r="PNE51" i="7"/>
  <c r="PNE52" i="7" l="1"/>
  <c r="PNF51" i="7"/>
  <c r="PNF52" i="7" l="1"/>
  <c r="PNG51" i="7"/>
  <c r="PNG52" i="7" l="1"/>
  <c r="PNH51" i="7"/>
  <c r="PNH52" i="7" l="1"/>
  <c r="PNI51" i="7"/>
  <c r="PNI52" i="7" l="1"/>
  <c r="PNJ51" i="7"/>
  <c r="PNJ52" i="7" l="1"/>
  <c r="PNK51" i="7"/>
  <c r="PNK52" i="7" l="1"/>
  <c r="PNL51" i="7"/>
  <c r="PNL52" i="7" l="1"/>
  <c r="PNM51" i="7"/>
  <c r="PNM52" i="7" l="1"/>
  <c r="PNN51" i="7"/>
  <c r="PNN52" i="7" l="1"/>
  <c r="PNO51" i="7"/>
  <c r="PNO52" i="7" l="1"/>
  <c r="PNP51" i="7"/>
  <c r="PNP52" i="7" l="1"/>
  <c r="PNQ51" i="7"/>
  <c r="PNQ52" i="7" l="1"/>
  <c r="PNR51" i="7"/>
  <c r="PNR52" i="7" l="1"/>
  <c r="PNS51" i="7"/>
  <c r="PNS52" i="7" l="1"/>
  <c r="PNT51" i="7"/>
  <c r="PNT52" i="7" l="1"/>
  <c r="PNU51" i="7"/>
  <c r="PNU52" i="7" l="1"/>
  <c r="PNV51" i="7"/>
  <c r="PNV52" i="7" l="1"/>
  <c r="PNW51" i="7"/>
  <c r="PNW52" i="7" l="1"/>
  <c r="PNX51" i="7"/>
  <c r="PNX52" i="7" l="1"/>
  <c r="PNY51" i="7"/>
  <c r="PNY52" i="7" l="1"/>
  <c r="PNZ51" i="7"/>
  <c r="PNZ52" i="7" l="1"/>
  <c r="POA51" i="7"/>
  <c r="POA52" i="7" l="1"/>
  <c r="POB51" i="7"/>
  <c r="POB52" i="7" l="1"/>
  <c r="POC51" i="7"/>
  <c r="POC52" i="7" l="1"/>
  <c r="POD51" i="7"/>
  <c r="POD52" i="7" l="1"/>
  <c r="POE51" i="7"/>
  <c r="POE52" i="7" l="1"/>
  <c r="POF51" i="7"/>
  <c r="POF52" i="7" l="1"/>
  <c r="POG51" i="7"/>
  <c r="POG52" i="7" l="1"/>
  <c r="POH51" i="7"/>
  <c r="POH52" i="7" l="1"/>
  <c r="POI51" i="7"/>
  <c r="POI52" i="7" l="1"/>
  <c r="POJ51" i="7"/>
  <c r="POJ52" i="7" l="1"/>
  <c r="POK51" i="7"/>
  <c r="POK52" i="7" l="1"/>
  <c r="POL51" i="7"/>
  <c r="POL52" i="7" l="1"/>
  <c r="POM51" i="7"/>
  <c r="POM52" i="7" l="1"/>
  <c r="PON51" i="7"/>
  <c r="PON52" i="7" l="1"/>
  <c r="POO51" i="7"/>
  <c r="POO52" i="7" l="1"/>
  <c r="POP51" i="7"/>
  <c r="POP52" i="7" l="1"/>
  <c r="POQ51" i="7"/>
  <c r="POQ52" i="7" l="1"/>
  <c r="POR51" i="7"/>
  <c r="POR52" i="7" l="1"/>
  <c r="POS51" i="7"/>
  <c r="POS52" i="7" l="1"/>
  <c r="POT51" i="7"/>
  <c r="POT52" i="7" l="1"/>
  <c r="POU51" i="7"/>
  <c r="POU52" i="7" l="1"/>
  <c r="POV51" i="7"/>
  <c r="POV52" i="7" l="1"/>
  <c r="POW51" i="7"/>
  <c r="POW52" i="7" l="1"/>
  <c r="POX51" i="7"/>
  <c r="POX52" i="7" l="1"/>
  <c r="POY51" i="7"/>
  <c r="POY52" i="7" l="1"/>
  <c r="POZ51" i="7"/>
  <c r="POZ52" i="7" l="1"/>
  <c r="PPA51" i="7"/>
  <c r="PPA52" i="7" l="1"/>
  <c r="PPB51" i="7"/>
  <c r="PPB52" i="7" l="1"/>
  <c r="PPC51" i="7"/>
  <c r="PPC52" i="7" l="1"/>
  <c r="PPD51" i="7"/>
  <c r="PPD52" i="7" l="1"/>
  <c r="PPE51" i="7"/>
  <c r="PPE52" i="7" l="1"/>
  <c r="PPF51" i="7"/>
  <c r="PPF52" i="7" l="1"/>
  <c r="PPG51" i="7"/>
  <c r="PPG52" i="7" l="1"/>
  <c r="PPH51" i="7"/>
  <c r="PPH52" i="7" l="1"/>
  <c r="PPI51" i="7"/>
  <c r="PPI52" i="7" l="1"/>
  <c r="PPJ51" i="7"/>
  <c r="PPJ52" i="7" l="1"/>
  <c r="PPK51" i="7"/>
  <c r="PPK52" i="7" l="1"/>
  <c r="PPL51" i="7"/>
  <c r="PPL52" i="7" l="1"/>
  <c r="PPM51" i="7"/>
  <c r="PPM52" i="7" l="1"/>
  <c r="PPN51" i="7"/>
  <c r="PPN52" i="7" l="1"/>
  <c r="PPO51" i="7"/>
  <c r="PPO52" i="7" l="1"/>
  <c r="PPP51" i="7"/>
  <c r="PPP52" i="7" l="1"/>
  <c r="PPQ51" i="7"/>
  <c r="PPQ52" i="7" l="1"/>
  <c r="PPR51" i="7"/>
  <c r="PPR52" i="7" l="1"/>
  <c r="PPS51" i="7"/>
  <c r="PPS52" i="7" l="1"/>
  <c r="PPT51" i="7"/>
  <c r="PPT52" i="7" l="1"/>
  <c r="PPU51" i="7"/>
  <c r="PPU52" i="7" l="1"/>
  <c r="PPV51" i="7"/>
  <c r="PPV52" i="7" l="1"/>
  <c r="PPW51" i="7"/>
  <c r="PPW52" i="7" l="1"/>
  <c r="PPX51" i="7"/>
  <c r="PPX52" i="7" l="1"/>
  <c r="PPY51" i="7"/>
  <c r="PPY52" i="7" l="1"/>
  <c r="PPZ51" i="7"/>
  <c r="PPZ52" i="7" l="1"/>
  <c r="PQA51" i="7"/>
  <c r="PQA52" i="7" l="1"/>
  <c r="PQB51" i="7"/>
  <c r="PQB52" i="7" l="1"/>
  <c r="PQC51" i="7"/>
  <c r="PQC52" i="7" l="1"/>
  <c r="PQD51" i="7"/>
  <c r="PQD52" i="7" l="1"/>
  <c r="PQE51" i="7"/>
  <c r="PQE52" i="7" l="1"/>
  <c r="PQF51" i="7"/>
  <c r="PQF52" i="7" l="1"/>
  <c r="PQG51" i="7"/>
  <c r="PQG52" i="7" l="1"/>
  <c r="PQH51" i="7"/>
  <c r="PQH52" i="7" l="1"/>
  <c r="PQI51" i="7"/>
  <c r="PQI52" i="7" l="1"/>
  <c r="PQJ51" i="7"/>
  <c r="PQJ52" i="7" l="1"/>
  <c r="PQK51" i="7"/>
  <c r="PQK52" i="7" l="1"/>
  <c r="PQL51" i="7"/>
  <c r="PQL52" i="7" l="1"/>
  <c r="PQM51" i="7"/>
  <c r="PQM52" i="7" l="1"/>
  <c r="PQN51" i="7"/>
  <c r="PQN52" i="7" l="1"/>
  <c r="PQO51" i="7"/>
  <c r="PQO52" i="7" l="1"/>
  <c r="PQP51" i="7"/>
  <c r="PQP52" i="7" l="1"/>
  <c r="PQQ51" i="7"/>
  <c r="PQQ52" i="7" l="1"/>
  <c r="PQR51" i="7"/>
  <c r="PQR52" i="7" l="1"/>
  <c r="PQS51" i="7"/>
  <c r="PQS52" i="7" l="1"/>
  <c r="PQT51" i="7"/>
  <c r="PQT52" i="7" l="1"/>
  <c r="PQU51" i="7"/>
  <c r="PQU52" i="7" l="1"/>
  <c r="PQV51" i="7"/>
  <c r="PQV52" i="7" l="1"/>
  <c r="PQW51" i="7"/>
  <c r="PQW52" i="7" l="1"/>
  <c r="PQX51" i="7"/>
  <c r="PQX52" i="7" l="1"/>
  <c r="PQY51" i="7"/>
  <c r="PQY52" i="7" l="1"/>
  <c r="PQZ51" i="7"/>
  <c r="PQZ52" i="7" l="1"/>
  <c r="PRA51" i="7"/>
  <c r="PRA52" i="7" l="1"/>
  <c r="PRB51" i="7"/>
  <c r="PRB52" i="7" l="1"/>
  <c r="PRC51" i="7"/>
  <c r="PRC52" i="7" l="1"/>
  <c r="PRD51" i="7"/>
  <c r="PRD52" i="7" l="1"/>
  <c r="PRE51" i="7"/>
  <c r="PRE52" i="7" l="1"/>
  <c r="PRF51" i="7"/>
  <c r="PRF52" i="7" l="1"/>
  <c r="PRG51" i="7"/>
  <c r="PRG52" i="7" l="1"/>
  <c r="PRH51" i="7"/>
  <c r="PRH52" i="7" l="1"/>
  <c r="PRI51" i="7"/>
  <c r="PRI52" i="7" l="1"/>
  <c r="PRJ51" i="7"/>
  <c r="PRJ52" i="7" l="1"/>
  <c r="PRK51" i="7"/>
  <c r="PRK52" i="7" l="1"/>
  <c r="PRL51" i="7"/>
  <c r="PRL52" i="7" l="1"/>
  <c r="PRM51" i="7"/>
  <c r="PRM52" i="7" l="1"/>
  <c r="PRN51" i="7"/>
  <c r="PRN52" i="7" l="1"/>
  <c r="PRO51" i="7"/>
  <c r="PRO52" i="7" l="1"/>
  <c r="PRP51" i="7"/>
  <c r="PRP52" i="7" l="1"/>
  <c r="PRQ51" i="7"/>
  <c r="PRQ52" i="7" l="1"/>
  <c r="PRR51" i="7"/>
  <c r="PRR52" i="7" l="1"/>
  <c r="PRS51" i="7"/>
  <c r="PRS52" i="7" l="1"/>
  <c r="PRT51" i="7"/>
  <c r="PRT52" i="7" l="1"/>
  <c r="PRU51" i="7"/>
  <c r="PRU52" i="7" l="1"/>
  <c r="PRV51" i="7"/>
  <c r="PRV52" i="7" l="1"/>
  <c r="PRW51" i="7"/>
  <c r="PRW52" i="7" l="1"/>
  <c r="PRX51" i="7"/>
  <c r="PRX52" i="7" l="1"/>
  <c r="PRY51" i="7"/>
  <c r="PRY52" i="7" l="1"/>
  <c r="PRZ51" i="7"/>
  <c r="PRZ52" i="7" l="1"/>
  <c r="PSA51" i="7"/>
  <c r="PSA52" i="7" l="1"/>
  <c r="PSB51" i="7"/>
  <c r="PSB52" i="7" l="1"/>
  <c r="PSC51" i="7"/>
  <c r="PSC52" i="7" l="1"/>
  <c r="PSD51" i="7"/>
  <c r="PSD52" i="7" l="1"/>
  <c r="PSE51" i="7"/>
  <c r="PSE52" i="7" l="1"/>
  <c r="PSF51" i="7"/>
  <c r="PSF52" i="7" l="1"/>
  <c r="PSG51" i="7"/>
  <c r="PSG52" i="7" l="1"/>
  <c r="PSH51" i="7"/>
  <c r="PSH52" i="7" l="1"/>
  <c r="PSI51" i="7"/>
  <c r="PSI52" i="7" l="1"/>
  <c r="PSJ51" i="7"/>
  <c r="PSJ52" i="7" l="1"/>
  <c r="PSK51" i="7"/>
  <c r="PSK52" i="7" l="1"/>
  <c r="PSL51" i="7"/>
  <c r="PSL52" i="7" l="1"/>
  <c r="PSM51" i="7"/>
  <c r="PSM52" i="7" l="1"/>
  <c r="PSN51" i="7"/>
  <c r="PSN52" i="7" l="1"/>
  <c r="PSO51" i="7"/>
  <c r="PSO52" i="7" l="1"/>
  <c r="PSP51" i="7"/>
  <c r="PSP52" i="7" l="1"/>
  <c r="PSQ51" i="7"/>
  <c r="PSQ52" i="7" l="1"/>
  <c r="PSR51" i="7"/>
  <c r="PSR52" i="7" l="1"/>
  <c r="PSS51" i="7"/>
  <c r="PSS52" i="7" l="1"/>
  <c r="PST51" i="7"/>
  <c r="PST52" i="7" l="1"/>
  <c r="PSU51" i="7"/>
  <c r="PSU52" i="7" l="1"/>
  <c r="PSV51" i="7"/>
  <c r="PSV52" i="7" l="1"/>
  <c r="PSW51" i="7"/>
  <c r="PSW52" i="7" l="1"/>
  <c r="PSX51" i="7"/>
  <c r="PSX52" i="7" l="1"/>
  <c r="PSY51" i="7"/>
  <c r="PSY52" i="7" l="1"/>
  <c r="PSZ51" i="7"/>
  <c r="PSZ52" i="7" l="1"/>
  <c r="PTA51" i="7"/>
  <c r="PTA52" i="7" l="1"/>
  <c r="PTB51" i="7"/>
  <c r="PTB52" i="7" l="1"/>
  <c r="PTC51" i="7"/>
  <c r="PTC52" i="7" l="1"/>
  <c r="PTD51" i="7"/>
  <c r="PTD52" i="7" l="1"/>
  <c r="PTE51" i="7"/>
  <c r="PTE52" i="7" l="1"/>
  <c r="PTF51" i="7"/>
  <c r="PTF52" i="7" l="1"/>
  <c r="PTG51" i="7"/>
  <c r="PTG52" i="7" l="1"/>
  <c r="PTH51" i="7"/>
  <c r="PTH52" i="7" l="1"/>
  <c r="PTI51" i="7"/>
  <c r="PTI52" i="7" l="1"/>
  <c r="PTJ51" i="7"/>
  <c r="PTJ52" i="7" l="1"/>
  <c r="PTK51" i="7"/>
  <c r="PTK52" i="7" l="1"/>
  <c r="PTL51" i="7"/>
  <c r="PTL52" i="7" l="1"/>
  <c r="PTM51" i="7"/>
  <c r="PTM52" i="7" l="1"/>
  <c r="PTN51" i="7"/>
  <c r="PTN52" i="7" l="1"/>
  <c r="PTO51" i="7"/>
  <c r="PTO52" i="7" l="1"/>
  <c r="PTP51" i="7"/>
  <c r="PTP52" i="7" l="1"/>
  <c r="PTQ51" i="7"/>
  <c r="PTQ52" i="7" l="1"/>
  <c r="PTR51" i="7"/>
  <c r="PTR52" i="7" l="1"/>
  <c r="PTS51" i="7"/>
  <c r="PTS52" i="7" l="1"/>
  <c r="PTT51" i="7"/>
  <c r="PTT52" i="7" l="1"/>
  <c r="PTU51" i="7"/>
  <c r="PTU52" i="7" l="1"/>
  <c r="PTV51" i="7"/>
  <c r="PTV52" i="7" l="1"/>
  <c r="PTW51" i="7"/>
  <c r="PTW52" i="7" l="1"/>
  <c r="PTX51" i="7"/>
  <c r="PTX52" i="7" l="1"/>
  <c r="PTY51" i="7"/>
  <c r="PTY52" i="7" l="1"/>
  <c r="PTZ51" i="7"/>
  <c r="PTZ52" i="7" l="1"/>
  <c r="PUA51" i="7"/>
  <c r="PUA52" i="7" l="1"/>
  <c r="PUB51" i="7"/>
  <c r="PUB52" i="7" l="1"/>
  <c r="PUC51" i="7"/>
  <c r="PUC52" i="7" l="1"/>
  <c r="PUD51" i="7"/>
  <c r="PUD52" i="7" l="1"/>
  <c r="PUE51" i="7"/>
  <c r="PUE52" i="7" l="1"/>
  <c r="PUF51" i="7"/>
  <c r="PUF52" i="7" l="1"/>
  <c r="PUG51" i="7"/>
  <c r="PUG52" i="7" l="1"/>
  <c r="PUH51" i="7"/>
  <c r="PUH52" i="7" l="1"/>
  <c r="PUI51" i="7"/>
  <c r="PUI52" i="7" l="1"/>
  <c r="PUJ51" i="7"/>
  <c r="PUJ52" i="7" l="1"/>
  <c r="PUK51" i="7"/>
  <c r="PUK52" i="7" l="1"/>
  <c r="PUL51" i="7"/>
  <c r="PUL52" i="7" l="1"/>
  <c r="PUM51" i="7"/>
  <c r="PUM52" i="7" l="1"/>
  <c r="PUN51" i="7"/>
  <c r="PUN52" i="7" l="1"/>
  <c r="PUO51" i="7"/>
  <c r="PUO52" i="7" l="1"/>
  <c r="PUP51" i="7"/>
  <c r="PUP52" i="7" l="1"/>
  <c r="PUQ51" i="7"/>
  <c r="PUQ52" i="7" l="1"/>
  <c r="PUR51" i="7"/>
  <c r="PUR52" i="7" l="1"/>
  <c r="PUS51" i="7"/>
  <c r="PUS52" i="7" l="1"/>
  <c r="PUT51" i="7"/>
  <c r="PUT52" i="7" l="1"/>
  <c r="PUU51" i="7"/>
  <c r="PUU52" i="7" l="1"/>
  <c r="PUV51" i="7"/>
  <c r="PUV52" i="7" l="1"/>
  <c r="PUW51" i="7"/>
  <c r="PUW52" i="7" l="1"/>
  <c r="PUX51" i="7"/>
  <c r="PUX52" i="7" l="1"/>
  <c r="PUY51" i="7"/>
  <c r="PUY52" i="7" l="1"/>
  <c r="PUZ51" i="7"/>
  <c r="PUZ52" i="7" l="1"/>
  <c r="PVA51" i="7"/>
  <c r="PVA52" i="7" l="1"/>
  <c r="PVB51" i="7"/>
  <c r="PVB52" i="7" l="1"/>
  <c r="PVC51" i="7"/>
  <c r="PVC52" i="7" l="1"/>
  <c r="PVD51" i="7"/>
  <c r="PVD52" i="7" l="1"/>
  <c r="PVE51" i="7"/>
  <c r="PVE52" i="7" l="1"/>
  <c r="PVF51" i="7"/>
  <c r="PVF52" i="7" l="1"/>
  <c r="PVG51" i="7"/>
  <c r="PVG52" i="7" l="1"/>
  <c r="PVH51" i="7"/>
  <c r="PVH52" i="7" l="1"/>
  <c r="PVI51" i="7"/>
  <c r="PVI52" i="7" l="1"/>
  <c r="PVJ51" i="7"/>
  <c r="PVJ52" i="7" l="1"/>
  <c r="PVK51" i="7"/>
  <c r="PVK52" i="7" l="1"/>
  <c r="PVL51" i="7"/>
  <c r="PVL52" i="7" l="1"/>
  <c r="PVM51" i="7"/>
  <c r="PVM52" i="7" l="1"/>
  <c r="PVN51" i="7"/>
  <c r="PVN52" i="7" l="1"/>
  <c r="PVO51" i="7"/>
  <c r="PVO52" i="7" l="1"/>
  <c r="PVP51" i="7"/>
  <c r="PVP52" i="7" l="1"/>
  <c r="PVQ51" i="7"/>
  <c r="PVQ52" i="7" l="1"/>
  <c r="PVR51" i="7"/>
  <c r="PVR52" i="7" l="1"/>
  <c r="PVS51" i="7"/>
  <c r="PVS52" i="7" l="1"/>
  <c r="PVT51" i="7"/>
  <c r="PVT52" i="7" l="1"/>
  <c r="PVU51" i="7"/>
  <c r="PVU52" i="7" l="1"/>
  <c r="PVV51" i="7"/>
  <c r="PVV52" i="7" l="1"/>
  <c r="PVW51" i="7"/>
  <c r="PVW52" i="7" l="1"/>
  <c r="PVX51" i="7"/>
  <c r="PVX52" i="7" l="1"/>
  <c r="PVY51" i="7"/>
  <c r="PVY52" i="7" l="1"/>
  <c r="PVZ51" i="7"/>
  <c r="PVZ52" i="7" l="1"/>
  <c r="PWA51" i="7"/>
  <c r="PWA52" i="7" l="1"/>
  <c r="PWB51" i="7"/>
  <c r="PWB52" i="7" l="1"/>
  <c r="PWC51" i="7"/>
  <c r="PWC52" i="7" l="1"/>
  <c r="PWD51" i="7"/>
  <c r="PWD52" i="7" l="1"/>
  <c r="PWE51" i="7"/>
  <c r="PWE52" i="7" l="1"/>
  <c r="PWF51" i="7"/>
  <c r="PWF52" i="7" l="1"/>
  <c r="PWG51" i="7"/>
  <c r="PWG52" i="7" l="1"/>
  <c r="PWH51" i="7"/>
  <c r="PWH52" i="7" l="1"/>
  <c r="PWI51" i="7"/>
  <c r="PWI52" i="7" l="1"/>
  <c r="PWJ51" i="7"/>
  <c r="PWJ52" i="7" l="1"/>
  <c r="PWK51" i="7"/>
  <c r="PWK52" i="7" l="1"/>
  <c r="PWL51" i="7"/>
  <c r="PWL52" i="7" l="1"/>
  <c r="PWM51" i="7"/>
  <c r="PWM52" i="7" l="1"/>
  <c r="PWN51" i="7"/>
  <c r="PWN52" i="7" l="1"/>
  <c r="PWO51" i="7"/>
  <c r="PWO52" i="7" l="1"/>
  <c r="PWP51" i="7"/>
  <c r="PWP52" i="7" l="1"/>
  <c r="PWQ51" i="7"/>
  <c r="PWQ52" i="7" l="1"/>
  <c r="PWR51" i="7"/>
  <c r="PWR52" i="7" l="1"/>
  <c r="PWS51" i="7"/>
  <c r="PWS52" i="7" l="1"/>
  <c r="PWT51" i="7"/>
  <c r="PWT52" i="7" l="1"/>
  <c r="PWU51" i="7"/>
  <c r="PWU52" i="7" l="1"/>
  <c r="PWV51" i="7"/>
  <c r="PWV52" i="7" l="1"/>
  <c r="PWW51" i="7"/>
  <c r="PWW52" i="7" l="1"/>
  <c r="PWX51" i="7"/>
  <c r="PWX52" i="7" l="1"/>
  <c r="PWY51" i="7"/>
  <c r="PWY52" i="7" l="1"/>
  <c r="PWZ51" i="7"/>
  <c r="PWZ52" i="7" l="1"/>
  <c r="PXA51" i="7"/>
  <c r="PXA52" i="7" l="1"/>
  <c r="PXB51" i="7"/>
  <c r="PXB52" i="7" l="1"/>
  <c r="PXC51" i="7"/>
  <c r="PXC52" i="7" l="1"/>
  <c r="PXD51" i="7"/>
  <c r="PXD52" i="7" l="1"/>
  <c r="PXE51" i="7"/>
  <c r="PXE52" i="7" l="1"/>
  <c r="PXF51" i="7"/>
  <c r="PXF52" i="7" l="1"/>
  <c r="PXG51" i="7"/>
  <c r="PXG52" i="7" l="1"/>
  <c r="PXH51" i="7"/>
  <c r="PXH52" i="7" l="1"/>
  <c r="PXI51" i="7"/>
  <c r="PXI52" i="7" l="1"/>
  <c r="PXJ51" i="7"/>
  <c r="PXJ52" i="7" l="1"/>
  <c r="PXK51" i="7"/>
  <c r="PXK52" i="7" l="1"/>
  <c r="PXL51" i="7"/>
  <c r="PXL52" i="7" l="1"/>
  <c r="PXM51" i="7"/>
  <c r="PXM52" i="7" l="1"/>
  <c r="PXN51" i="7"/>
  <c r="PXN52" i="7" l="1"/>
  <c r="PXO51" i="7"/>
  <c r="PXO52" i="7" l="1"/>
  <c r="PXP51" i="7"/>
  <c r="PXP52" i="7" l="1"/>
  <c r="PXQ51" i="7"/>
  <c r="PXQ52" i="7" l="1"/>
  <c r="PXR51" i="7"/>
  <c r="PXR52" i="7" l="1"/>
  <c r="PXS51" i="7"/>
  <c r="PXS52" i="7" l="1"/>
  <c r="PXT51" i="7"/>
  <c r="PXT52" i="7" l="1"/>
  <c r="PXU51" i="7"/>
  <c r="PXU52" i="7" l="1"/>
  <c r="PXV51" i="7"/>
  <c r="PXV52" i="7" l="1"/>
  <c r="PXW51" i="7"/>
  <c r="PXW52" i="7" l="1"/>
  <c r="PXX51" i="7"/>
  <c r="PXX52" i="7" l="1"/>
  <c r="PXY51" i="7"/>
  <c r="PXY52" i="7" l="1"/>
  <c r="PXZ51" i="7"/>
  <c r="PXZ52" i="7" l="1"/>
  <c r="PYA51" i="7"/>
  <c r="PYA52" i="7" l="1"/>
  <c r="PYB51" i="7"/>
  <c r="PYB52" i="7" l="1"/>
  <c r="PYC51" i="7"/>
  <c r="PYC52" i="7" l="1"/>
  <c r="PYD51" i="7"/>
  <c r="PYD52" i="7" l="1"/>
  <c r="PYE51" i="7"/>
  <c r="PYE52" i="7" l="1"/>
  <c r="PYF51" i="7"/>
  <c r="PYF52" i="7" l="1"/>
  <c r="PYG51" i="7"/>
  <c r="PYG52" i="7" l="1"/>
  <c r="PYH51" i="7"/>
  <c r="PYH52" i="7" l="1"/>
  <c r="PYI51" i="7"/>
  <c r="PYI52" i="7" l="1"/>
  <c r="PYJ51" i="7"/>
  <c r="PYJ52" i="7" l="1"/>
  <c r="PYK51" i="7"/>
  <c r="PYK52" i="7" l="1"/>
  <c r="PYL51" i="7"/>
  <c r="PYL52" i="7" l="1"/>
  <c r="PYM51" i="7"/>
  <c r="PYM52" i="7" l="1"/>
  <c r="PYN51" i="7"/>
  <c r="PYN52" i="7" l="1"/>
  <c r="PYO51" i="7"/>
  <c r="PYO52" i="7" l="1"/>
  <c r="PYP51" i="7"/>
  <c r="PYP52" i="7" l="1"/>
  <c r="PYQ51" i="7"/>
  <c r="PYQ52" i="7" l="1"/>
  <c r="PYR51" i="7"/>
  <c r="PYR52" i="7" l="1"/>
  <c r="PYS51" i="7"/>
  <c r="PYS52" i="7" l="1"/>
  <c r="PYT51" i="7"/>
  <c r="PYT52" i="7" l="1"/>
  <c r="PYU51" i="7"/>
  <c r="PYU52" i="7" l="1"/>
  <c r="PYV51" i="7"/>
  <c r="PYV52" i="7" l="1"/>
  <c r="PYW51" i="7"/>
  <c r="PYW52" i="7" l="1"/>
  <c r="PYX51" i="7"/>
  <c r="PYX52" i="7" l="1"/>
  <c r="PYY51" i="7"/>
  <c r="PYY52" i="7" l="1"/>
  <c r="PYZ51" i="7"/>
  <c r="PYZ52" i="7" l="1"/>
  <c r="PZA51" i="7"/>
  <c r="PZA52" i="7" l="1"/>
  <c r="PZB51" i="7"/>
  <c r="PZB52" i="7" l="1"/>
  <c r="PZC51" i="7"/>
  <c r="PZC52" i="7" l="1"/>
  <c r="PZD51" i="7"/>
  <c r="PZD52" i="7" l="1"/>
  <c r="PZE51" i="7"/>
  <c r="PZE52" i="7" l="1"/>
  <c r="PZF51" i="7"/>
  <c r="PZF52" i="7" l="1"/>
  <c r="PZG51" i="7"/>
  <c r="PZG52" i="7" l="1"/>
  <c r="PZH51" i="7"/>
  <c r="PZH52" i="7" l="1"/>
  <c r="PZI51" i="7"/>
  <c r="PZI52" i="7" l="1"/>
  <c r="PZJ51" i="7"/>
  <c r="PZJ52" i="7" l="1"/>
  <c r="PZK51" i="7"/>
  <c r="PZK52" i="7" l="1"/>
  <c r="PZL51" i="7"/>
  <c r="PZL52" i="7" l="1"/>
  <c r="PZM51" i="7"/>
  <c r="PZM52" i="7" l="1"/>
  <c r="PZN51" i="7"/>
  <c r="PZN52" i="7" l="1"/>
  <c r="PZO51" i="7"/>
  <c r="PZO52" i="7" l="1"/>
  <c r="PZP51" i="7"/>
  <c r="PZP52" i="7" l="1"/>
  <c r="PZQ51" i="7"/>
  <c r="PZQ52" i="7" l="1"/>
  <c r="PZR51" i="7"/>
  <c r="PZR52" i="7" l="1"/>
  <c r="PZS51" i="7"/>
  <c r="PZS52" i="7" l="1"/>
  <c r="PZT51" i="7"/>
  <c r="PZT52" i="7" l="1"/>
  <c r="PZU51" i="7"/>
  <c r="PZU52" i="7" l="1"/>
  <c r="PZV51" i="7"/>
  <c r="PZV52" i="7" l="1"/>
  <c r="PZW51" i="7"/>
  <c r="PZW52" i="7" l="1"/>
  <c r="PZX51" i="7"/>
  <c r="PZX52" i="7" l="1"/>
  <c r="PZY51" i="7"/>
  <c r="PZY52" i="7" l="1"/>
  <c r="PZZ51" i="7"/>
  <c r="PZZ52" i="7" l="1"/>
  <c r="QAA51" i="7"/>
  <c r="QAA52" i="7" l="1"/>
  <c r="QAB51" i="7"/>
  <c r="QAB52" i="7" l="1"/>
  <c r="QAC51" i="7"/>
  <c r="QAC52" i="7" l="1"/>
  <c r="QAD51" i="7"/>
  <c r="QAD52" i="7" l="1"/>
  <c r="QAE51" i="7"/>
  <c r="QAE52" i="7" l="1"/>
  <c r="QAF51" i="7"/>
  <c r="QAF52" i="7" l="1"/>
  <c r="QAG51" i="7"/>
  <c r="QAG52" i="7" l="1"/>
  <c r="QAH51" i="7"/>
  <c r="QAH52" i="7" l="1"/>
  <c r="QAI51" i="7"/>
  <c r="QAI52" i="7" l="1"/>
  <c r="QAJ51" i="7"/>
  <c r="QAJ52" i="7" l="1"/>
  <c r="QAK51" i="7"/>
  <c r="QAK52" i="7" l="1"/>
  <c r="QAL51" i="7"/>
  <c r="QAL52" i="7" l="1"/>
  <c r="QAM51" i="7"/>
  <c r="QAM52" i="7" l="1"/>
  <c r="QAN51" i="7"/>
  <c r="QAN52" i="7" l="1"/>
  <c r="QAO51" i="7"/>
  <c r="QAO52" i="7" l="1"/>
  <c r="QAP51" i="7"/>
  <c r="QAP52" i="7" l="1"/>
  <c r="QAQ51" i="7"/>
  <c r="QAQ52" i="7" l="1"/>
  <c r="QAR51" i="7"/>
  <c r="QAR52" i="7" l="1"/>
  <c r="QAS51" i="7"/>
  <c r="QAS52" i="7" l="1"/>
  <c r="QAT51" i="7"/>
  <c r="QAT52" i="7" l="1"/>
  <c r="QAU51" i="7"/>
  <c r="QAU52" i="7" l="1"/>
  <c r="QAV51" i="7"/>
  <c r="QAV52" i="7" l="1"/>
  <c r="QAW51" i="7"/>
  <c r="QAW52" i="7" l="1"/>
  <c r="QAX51" i="7"/>
  <c r="QAX52" i="7" l="1"/>
  <c r="QAY51" i="7"/>
  <c r="QAY52" i="7" l="1"/>
  <c r="QAZ51" i="7"/>
  <c r="QAZ52" i="7" l="1"/>
  <c r="QBA51" i="7"/>
  <c r="QBA52" i="7" l="1"/>
  <c r="QBB51" i="7"/>
  <c r="QBB52" i="7" l="1"/>
  <c r="QBC51" i="7"/>
  <c r="QBC52" i="7" l="1"/>
  <c r="QBD51" i="7"/>
  <c r="QBD52" i="7" l="1"/>
  <c r="QBE51" i="7"/>
  <c r="QBE52" i="7" l="1"/>
  <c r="QBF51" i="7"/>
  <c r="QBF52" i="7" l="1"/>
  <c r="QBG51" i="7"/>
  <c r="QBG52" i="7" l="1"/>
  <c r="QBH51" i="7"/>
  <c r="QBH52" i="7" l="1"/>
  <c r="QBI51" i="7"/>
  <c r="QBI52" i="7" l="1"/>
  <c r="QBJ51" i="7"/>
  <c r="QBJ52" i="7" l="1"/>
  <c r="QBK51" i="7"/>
  <c r="QBK52" i="7" l="1"/>
  <c r="QBL51" i="7"/>
  <c r="QBL52" i="7" l="1"/>
  <c r="QBM51" i="7"/>
  <c r="QBM52" i="7" l="1"/>
  <c r="QBN51" i="7"/>
  <c r="QBN52" i="7" l="1"/>
  <c r="QBO51" i="7"/>
  <c r="QBO52" i="7" l="1"/>
  <c r="QBP51" i="7"/>
  <c r="QBP52" i="7" l="1"/>
  <c r="QBQ51" i="7"/>
  <c r="QBQ52" i="7" l="1"/>
  <c r="QBR51" i="7"/>
  <c r="QBR52" i="7" l="1"/>
  <c r="QBS51" i="7"/>
  <c r="QBS52" i="7" l="1"/>
  <c r="QBT51" i="7"/>
  <c r="QBT52" i="7" l="1"/>
  <c r="QBU51" i="7"/>
  <c r="QBU52" i="7" l="1"/>
  <c r="QBV51" i="7"/>
  <c r="QBV52" i="7" l="1"/>
  <c r="QBW51" i="7"/>
  <c r="QBW52" i="7" l="1"/>
  <c r="QBX51" i="7"/>
  <c r="QBX52" i="7" l="1"/>
  <c r="QBY51" i="7"/>
  <c r="QBY52" i="7" l="1"/>
  <c r="QBZ51" i="7"/>
  <c r="QBZ52" i="7" l="1"/>
  <c r="QCA51" i="7"/>
  <c r="QCA52" i="7" l="1"/>
  <c r="QCB51" i="7"/>
  <c r="QCB52" i="7" l="1"/>
  <c r="QCC51" i="7"/>
  <c r="QCC52" i="7" l="1"/>
  <c r="QCD51" i="7"/>
  <c r="QCD52" i="7" l="1"/>
  <c r="QCE51" i="7"/>
  <c r="QCE52" i="7" l="1"/>
  <c r="QCF51" i="7"/>
  <c r="QCF52" i="7" l="1"/>
  <c r="QCG51" i="7"/>
  <c r="QCG52" i="7" l="1"/>
  <c r="QCH51" i="7"/>
  <c r="QCH52" i="7" l="1"/>
  <c r="QCI51" i="7"/>
  <c r="QCI52" i="7" l="1"/>
  <c r="QCJ51" i="7"/>
  <c r="QCJ52" i="7" l="1"/>
  <c r="QCK51" i="7"/>
  <c r="QCK52" i="7" l="1"/>
  <c r="QCL51" i="7"/>
  <c r="QCL52" i="7" l="1"/>
  <c r="QCM51" i="7"/>
  <c r="QCM52" i="7" l="1"/>
  <c r="QCN51" i="7"/>
  <c r="QCN52" i="7" l="1"/>
  <c r="QCO51" i="7"/>
  <c r="QCO52" i="7" l="1"/>
  <c r="QCP51" i="7"/>
  <c r="QCP52" i="7" l="1"/>
  <c r="QCQ51" i="7"/>
  <c r="QCQ52" i="7" l="1"/>
  <c r="QCR51" i="7"/>
  <c r="QCR52" i="7" l="1"/>
  <c r="QCS51" i="7"/>
  <c r="QCS52" i="7" l="1"/>
  <c r="QCT51" i="7"/>
  <c r="QCT52" i="7" l="1"/>
  <c r="QCU51" i="7"/>
  <c r="QCU52" i="7" l="1"/>
  <c r="QCV51" i="7"/>
  <c r="QCV52" i="7" l="1"/>
  <c r="QCW51" i="7"/>
  <c r="QCW52" i="7" l="1"/>
  <c r="QCX51" i="7"/>
  <c r="QCX52" i="7" l="1"/>
  <c r="QCY51" i="7"/>
  <c r="QCY52" i="7" l="1"/>
  <c r="QCZ51" i="7"/>
  <c r="QCZ52" i="7" l="1"/>
  <c r="QDA51" i="7"/>
  <c r="QDA52" i="7" l="1"/>
  <c r="QDB51" i="7"/>
  <c r="QDB52" i="7" l="1"/>
  <c r="QDC51" i="7"/>
  <c r="QDC52" i="7" l="1"/>
  <c r="QDD51" i="7"/>
  <c r="QDD52" i="7" l="1"/>
  <c r="QDE51" i="7"/>
  <c r="QDE52" i="7" l="1"/>
  <c r="QDF51" i="7"/>
  <c r="QDF52" i="7" l="1"/>
  <c r="QDG51" i="7"/>
  <c r="QDG52" i="7" l="1"/>
  <c r="QDH51" i="7"/>
  <c r="QDH52" i="7" l="1"/>
  <c r="QDI51" i="7"/>
  <c r="QDI52" i="7" l="1"/>
  <c r="QDJ51" i="7"/>
  <c r="QDJ52" i="7" l="1"/>
  <c r="QDK51" i="7"/>
  <c r="QDK52" i="7" l="1"/>
  <c r="QDL51" i="7"/>
  <c r="QDL52" i="7" l="1"/>
  <c r="QDM51" i="7"/>
  <c r="QDM52" i="7" l="1"/>
  <c r="QDN51" i="7"/>
  <c r="QDN52" i="7" l="1"/>
  <c r="QDO51" i="7"/>
  <c r="QDO52" i="7" l="1"/>
  <c r="QDP51" i="7"/>
  <c r="QDP52" i="7" l="1"/>
  <c r="QDQ51" i="7"/>
  <c r="QDQ52" i="7" l="1"/>
  <c r="QDR51" i="7"/>
  <c r="QDR52" i="7" l="1"/>
  <c r="QDS51" i="7"/>
  <c r="QDS52" i="7" l="1"/>
  <c r="QDT51" i="7"/>
  <c r="QDT52" i="7" l="1"/>
  <c r="QDU51" i="7"/>
  <c r="QDU52" i="7" l="1"/>
  <c r="QDV51" i="7"/>
  <c r="QDV52" i="7" l="1"/>
  <c r="QDW51" i="7"/>
  <c r="QDW52" i="7" l="1"/>
  <c r="QDX51" i="7"/>
  <c r="QDX52" i="7" l="1"/>
  <c r="QDY51" i="7"/>
  <c r="QDY52" i="7" l="1"/>
  <c r="QDZ51" i="7"/>
  <c r="QDZ52" i="7" l="1"/>
  <c r="QEA51" i="7"/>
  <c r="QEA52" i="7" l="1"/>
  <c r="QEB51" i="7"/>
  <c r="QEB52" i="7" l="1"/>
  <c r="QEC51" i="7"/>
  <c r="QEC52" i="7" l="1"/>
  <c r="QED51" i="7"/>
  <c r="QED52" i="7" l="1"/>
  <c r="QEE51" i="7"/>
  <c r="QEE52" i="7" l="1"/>
  <c r="QEF51" i="7"/>
  <c r="QEF52" i="7" l="1"/>
  <c r="QEG51" i="7"/>
  <c r="QEG52" i="7" l="1"/>
  <c r="QEH51" i="7"/>
  <c r="QEH52" i="7" l="1"/>
  <c r="QEI51" i="7"/>
  <c r="QEI52" i="7" l="1"/>
  <c r="QEJ51" i="7"/>
  <c r="QEJ52" i="7" l="1"/>
  <c r="QEK51" i="7"/>
  <c r="QEK52" i="7" l="1"/>
  <c r="QEL51" i="7"/>
  <c r="QEL52" i="7" l="1"/>
  <c r="QEM51" i="7"/>
  <c r="QEM52" i="7" l="1"/>
  <c r="QEN51" i="7"/>
  <c r="QEN52" i="7" l="1"/>
  <c r="QEO51" i="7"/>
  <c r="QEO52" i="7" l="1"/>
  <c r="QEP51" i="7"/>
  <c r="QEP52" i="7" l="1"/>
  <c r="QEQ51" i="7"/>
  <c r="QEQ52" i="7" l="1"/>
  <c r="QER51" i="7"/>
  <c r="QER52" i="7" l="1"/>
  <c r="QES51" i="7"/>
  <c r="QES52" i="7" l="1"/>
  <c r="QET51" i="7"/>
  <c r="QET52" i="7" l="1"/>
  <c r="QEU51" i="7"/>
  <c r="QEU52" i="7" l="1"/>
  <c r="QEV51" i="7"/>
  <c r="QEV52" i="7" l="1"/>
  <c r="QEW51" i="7"/>
  <c r="QEW52" i="7" l="1"/>
  <c r="QEX51" i="7"/>
  <c r="QEX52" i="7" l="1"/>
  <c r="QEY51" i="7"/>
  <c r="QEY52" i="7" l="1"/>
  <c r="QEZ51" i="7"/>
  <c r="QEZ52" i="7" l="1"/>
  <c r="QFA51" i="7"/>
  <c r="QFA52" i="7" l="1"/>
  <c r="QFB51" i="7"/>
  <c r="QFB52" i="7" l="1"/>
  <c r="QFC51" i="7"/>
  <c r="QFC52" i="7" l="1"/>
  <c r="QFD51" i="7"/>
  <c r="QFD52" i="7" l="1"/>
  <c r="QFE51" i="7"/>
  <c r="QFE52" i="7" l="1"/>
  <c r="QFF51" i="7"/>
  <c r="QFF52" i="7" l="1"/>
  <c r="QFG51" i="7"/>
  <c r="QFG52" i="7" l="1"/>
  <c r="QFH51" i="7"/>
  <c r="QFH52" i="7" l="1"/>
  <c r="QFI51" i="7"/>
  <c r="QFI52" i="7" l="1"/>
  <c r="QFJ51" i="7"/>
  <c r="QFJ52" i="7" l="1"/>
  <c r="QFK51" i="7"/>
  <c r="QFK52" i="7" l="1"/>
  <c r="QFL51" i="7"/>
  <c r="QFL52" i="7" l="1"/>
  <c r="QFM51" i="7"/>
  <c r="QFM52" i="7" l="1"/>
  <c r="QFN51" i="7"/>
  <c r="QFN52" i="7" l="1"/>
  <c r="QFO51" i="7"/>
  <c r="QFO52" i="7" l="1"/>
  <c r="QFP51" i="7"/>
  <c r="QFP52" i="7" l="1"/>
  <c r="QFQ51" i="7"/>
  <c r="QFQ52" i="7" l="1"/>
  <c r="QFR51" i="7"/>
  <c r="QFR52" i="7" l="1"/>
  <c r="QFS51" i="7"/>
  <c r="QFS52" i="7" l="1"/>
  <c r="QFT51" i="7"/>
  <c r="QFT52" i="7" l="1"/>
  <c r="QFU51" i="7"/>
  <c r="QFU52" i="7" l="1"/>
  <c r="QFV51" i="7"/>
  <c r="QFV52" i="7" l="1"/>
  <c r="QFW51" i="7"/>
  <c r="QFW52" i="7" l="1"/>
  <c r="QFX51" i="7"/>
  <c r="QFX52" i="7" l="1"/>
  <c r="QFY51" i="7"/>
  <c r="QFY52" i="7" l="1"/>
  <c r="QFZ51" i="7"/>
  <c r="QFZ52" i="7" l="1"/>
  <c r="QGA51" i="7"/>
  <c r="QGA52" i="7" l="1"/>
  <c r="QGB51" i="7"/>
  <c r="QGB52" i="7" l="1"/>
  <c r="QGC51" i="7"/>
  <c r="QGC52" i="7" l="1"/>
  <c r="QGD51" i="7"/>
  <c r="QGD52" i="7" l="1"/>
  <c r="QGE51" i="7"/>
  <c r="QGE52" i="7" l="1"/>
  <c r="QGF51" i="7"/>
  <c r="QGF52" i="7" l="1"/>
  <c r="QGG51" i="7"/>
  <c r="QGG52" i="7" l="1"/>
  <c r="QGH51" i="7"/>
  <c r="QGH52" i="7" l="1"/>
  <c r="QGI51" i="7"/>
  <c r="QGI52" i="7" l="1"/>
  <c r="QGJ51" i="7"/>
  <c r="QGJ52" i="7" l="1"/>
  <c r="QGK51" i="7"/>
  <c r="QGK52" i="7" l="1"/>
  <c r="QGL51" i="7"/>
  <c r="QGL52" i="7" l="1"/>
  <c r="QGM51" i="7"/>
  <c r="QGM52" i="7" l="1"/>
  <c r="QGN51" i="7"/>
  <c r="QGN52" i="7" l="1"/>
  <c r="QGO51" i="7"/>
  <c r="QGO52" i="7" l="1"/>
  <c r="QGP51" i="7"/>
  <c r="QGP52" i="7" l="1"/>
  <c r="QGQ51" i="7"/>
  <c r="QGQ52" i="7" l="1"/>
  <c r="QGR51" i="7"/>
  <c r="QGR52" i="7" l="1"/>
  <c r="QGS51" i="7"/>
  <c r="QGS52" i="7" l="1"/>
  <c r="QGT51" i="7"/>
  <c r="QGT52" i="7" l="1"/>
  <c r="QGU51" i="7"/>
  <c r="QGU52" i="7" l="1"/>
  <c r="QGV51" i="7"/>
  <c r="QGV52" i="7" l="1"/>
  <c r="QGW51" i="7"/>
  <c r="QGW52" i="7" l="1"/>
  <c r="QGX51" i="7"/>
  <c r="QGX52" i="7" l="1"/>
  <c r="QGY51" i="7"/>
  <c r="QGY52" i="7" l="1"/>
  <c r="QGZ51" i="7"/>
  <c r="QGZ52" i="7" l="1"/>
  <c r="QHA51" i="7"/>
  <c r="QHA52" i="7" l="1"/>
  <c r="QHB51" i="7"/>
  <c r="QHB52" i="7" l="1"/>
  <c r="QHC51" i="7"/>
  <c r="QHC52" i="7" l="1"/>
  <c r="QHD51" i="7"/>
  <c r="QHD52" i="7" l="1"/>
  <c r="QHE51" i="7"/>
  <c r="QHE52" i="7" l="1"/>
  <c r="QHF51" i="7"/>
  <c r="QHF52" i="7" l="1"/>
  <c r="QHG51" i="7"/>
  <c r="QHG52" i="7" l="1"/>
  <c r="QHH51" i="7"/>
  <c r="QHH52" i="7" l="1"/>
  <c r="QHI51" i="7"/>
  <c r="QHI52" i="7" l="1"/>
  <c r="QHJ51" i="7"/>
  <c r="QHJ52" i="7" l="1"/>
  <c r="QHK51" i="7"/>
  <c r="QHK52" i="7" l="1"/>
  <c r="QHL51" i="7"/>
  <c r="QHL52" i="7" l="1"/>
  <c r="QHM51" i="7"/>
  <c r="QHM52" i="7" l="1"/>
  <c r="QHN51" i="7"/>
  <c r="QHN52" i="7" l="1"/>
  <c r="QHO51" i="7"/>
  <c r="QHO52" i="7" l="1"/>
  <c r="QHP51" i="7"/>
  <c r="QHP52" i="7" l="1"/>
  <c r="QHQ51" i="7"/>
  <c r="QHQ52" i="7" l="1"/>
  <c r="QHR51" i="7"/>
  <c r="QHR52" i="7" l="1"/>
  <c r="QHS51" i="7"/>
  <c r="QHS52" i="7" l="1"/>
  <c r="QHT51" i="7"/>
  <c r="QHT52" i="7" l="1"/>
  <c r="QHU51" i="7"/>
  <c r="QHU52" i="7" l="1"/>
  <c r="QHV51" i="7"/>
  <c r="QHV52" i="7" l="1"/>
  <c r="QHW51" i="7"/>
  <c r="QHW52" i="7" l="1"/>
  <c r="QHX51" i="7"/>
  <c r="QHX52" i="7" l="1"/>
  <c r="QHY51" i="7"/>
  <c r="QHY52" i="7" l="1"/>
  <c r="QHZ51" i="7"/>
  <c r="QHZ52" i="7" l="1"/>
  <c r="QIA51" i="7"/>
  <c r="QIA52" i="7" l="1"/>
  <c r="QIB51" i="7"/>
  <c r="QIB52" i="7" l="1"/>
  <c r="QIC51" i="7"/>
  <c r="QIC52" i="7" l="1"/>
  <c r="QID51" i="7"/>
  <c r="QID52" i="7" l="1"/>
  <c r="QIE51" i="7"/>
  <c r="QIE52" i="7" l="1"/>
  <c r="QIF51" i="7"/>
  <c r="QIF52" i="7" l="1"/>
  <c r="QIG51" i="7"/>
  <c r="QIG52" i="7" l="1"/>
  <c r="QIH51" i="7"/>
  <c r="QIH52" i="7" l="1"/>
  <c r="QII51" i="7"/>
  <c r="QII52" i="7" l="1"/>
  <c r="QIJ51" i="7"/>
  <c r="QIJ52" i="7" l="1"/>
  <c r="QIK51" i="7"/>
  <c r="QIK52" i="7" l="1"/>
  <c r="QIL51" i="7"/>
  <c r="QIL52" i="7" l="1"/>
  <c r="QIM51" i="7"/>
  <c r="QIM52" i="7" l="1"/>
  <c r="QIN51" i="7"/>
  <c r="QIN52" i="7" l="1"/>
  <c r="QIO51" i="7"/>
  <c r="QIO52" i="7" l="1"/>
  <c r="QIP51" i="7"/>
  <c r="QIP52" i="7" l="1"/>
  <c r="QIQ51" i="7"/>
  <c r="QIQ52" i="7" l="1"/>
  <c r="QIR51" i="7"/>
  <c r="QIR52" i="7" l="1"/>
  <c r="QIS51" i="7"/>
  <c r="QIS52" i="7" l="1"/>
  <c r="QIT51" i="7"/>
  <c r="QIT52" i="7" l="1"/>
  <c r="QIU51" i="7"/>
  <c r="QIU52" i="7" l="1"/>
  <c r="QIV51" i="7"/>
  <c r="QIV52" i="7" l="1"/>
  <c r="QIW51" i="7"/>
  <c r="QIW52" i="7" l="1"/>
  <c r="QIX51" i="7"/>
  <c r="QIX52" i="7" l="1"/>
  <c r="QIY51" i="7"/>
  <c r="QIY52" i="7" l="1"/>
  <c r="QIZ51" i="7"/>
  <c r="QIZ52" i="7" l="1"/>
  <c r="QJA51" i="7"/>
  <c r="QJA52" i="7" l="1"/>
  <c r="QJB51" i="7"/>
  <c r="QJB52" i="7" l="1"/>
  <c r="QJC51" i="7"/>
  <c r="QJC52" i="7" l="1"/>
  <c r="QJD51" i="7"/>
  <c r="QJD52" i="7" l="1"/>
  <c r="QJE51" i="7"/>
  <c r="QJE52" i="7" l="1"/>
  <c r="QJF51" i="7"/>
  <c r="QJF52" i="7" l="1"/>
  <c r="QJG51" i="7"/>
  <c r="QJG52" i="7" l="1"/>
  <c r="QJH51" i="7"/>
  <c r="QJH52" i="7" l="1"/>
  <c r="QJI51" i="7"/>
  <c r="QJI52" i="7" l="1"/>
  <c r="QJJ51" i="7"/>
  <c r="QJJ52" i="7" l="1"/>
  <c r="QJK51" i="7"/>
  <c r="QJK52" i="7" l="1"/>
  <c r="QJL51" i="7"/>
  <c r="QJL52" i="7" l="1"/>
  <c r="QJM51" i="7"/>
  <c r="QJM52" i="7" l="1"/>
  <c r="QJN51" i="7"/>
  <c r="QJN52" i="7" l="1"/>
  <c r="QJO51" i="7"/>
  <c r="QJO52" i="7" l="1"/>
  <c r="QJP51" i="7"/>
  <c r="QJP52" i="7" l="1"/>
  <c r="QJQ51" i="7"/>
  <c r="QJQ52" i="7" l="1"/>
  <c r="QJR51" i="7"/>
  <c r="QJR52" i="7" l="1"/>
  <c r="QJS51" i="7"/>
  <c r="QJS52" i="7" l="1"/>
  <c r="QJT51" i="7"/>
  <c r="QJT52" i="7" l="1"/>
  <c r="QJU51" i="7"/>
  <c r="QJU52" i="7" l="1"/>
  <c r="QJV51" i="7"/>
  <c r="QJV52" i="7" l="1"/>
  <c r="QJW51" i="7"/>
  <c r="QJW52" i="7" l="1"/>
  <c r="QJX51" i="7"/>
  <c r="QJX52" i="7" l="1"/>
  <c r="QJY51" i="7"/>
  <c r="QJY52" i="7" l="1"/>
  <c r="QJZ51" i="7"/>
  <c r="QJZ52" i="7" l="1"/>
  <c r="QKA51" i="7"/>
  <c r="QKA52" i="7" l="1"/>
  <c r="QKB51" i="7"/>
  <c r="QKB52" i="7" l="1"/>
  <c r="QKC51" i="7"/>
  <c r="QKC52" i="7" l="1"/>
  <c r="QKD51" i="7"/>
  <c r="QKD52" i="7" l="1"/>
  <c r="QKE51" i="7"/>
  <c r="QKE52" i="7" l="1"/>
  <c r="QKF51" i="7"/>
  <c r="QKF52" i="7" l="1"/>
  <c r="QKG51" i="7"/>
  <c r="QKG52" i="7" l="1"/>
  <c r="QKH51" i="7"/>
  <c r="QKH52" i="7" l="1"/>
  <c r="QKI51" i="7"/>
  <c r="QKI52" i="7" l="1"/>
  <c r="QKJ51" i="7"/>
  <c r="QKJ52" i="7" l="1"/>
  <c r="QKK51" i="7"/>
  <c r="QKK52" i="7" l="1"/>
  <c r="QKL51" i="7"/>
  <c r="QKL52" i="7" l="1"/>
  <c r="QKM51" i="7"/>
  <c r="QKM52" i="7" l="1"/>
  <c r="QKN51" i="7"/>
  <c r="QKN52" i="7" l="1"/>
  <c r="QKO51" i="7"/>
  <c r="QKO52" i="7" l="1"/>
  <c r="QKP51" i="7"/>
  <c r="QKP52" i="7" l="1"/>
  <c r="QKQ51" i="7"/>
  <c r="QKQ52" i="7" l="1"/>
  <c r="QKR51" i="7"/>
  <c r="QKR52" i="7" l="1"/>
  <c r="QKS51" i="7"/>
  <c r="QKS52" i="7" l="1"/>
  <c r="QKT51" i="7"/>
  <c r="QKT52" i="7" l="1"/>
  <c r="QKU51" i="7"/>
  <c r="QKU52" i="7" l="1"/>
  <c r="QKV51" i="7"/>
  <c r="QKV52" i="7" l="1"/>
  <c r="QKW51" i="7"/>
  <c r="QKW52" i="7" l="1"/>
  <c r="QKX51" i="7"/>
  <c r="QKX52" i="7" l="1"/>
  <c r="QKY51" i="7"/>
  <c r="QKY52" i="7" l="1"/>
  <c r="QKZ51" i="7"/>
  <c r="QKZ52" i="7" l="1"/>
  <c r="QLA51" i="7"/>
  <c r="QLA52" i="7" l="1"/>
  <c r="QLB51" i="7"/>
  <c r="QLB52" i="7" l="1"/>
  <c r="QLC51" i="7"/>
  <c r="QLC52" i="7" l="1"/>
  <c r="QLD51" i="7"/>
  <c r="QLD52" i="7" l="1"/>
  <c r="QLE51" i="7"/>
  <c r="QLE52" i="7" l="1"/>
  <c r="QLF51" i="7"/>
  <c r="QLF52" i="7" l="1"/>
  <c r="QLG51" i="7"/>
  <c r="QLG52" i="7" l="1"/>
  <c r="QLH51" i="7"/>
  <c r="QLH52" i="7" l="1"/>
  <c r="QLI51" i="7"/>
  <c r="QLI52" i="7" l="1"/>
  <c r="QLJ51" i="7"/>
  <c r="QLJ52" i="7" l="1"/>
  <c r="QLK51" i="7"/>
  <c r="QLK52" i="7" l="1"/>
  <c r="QLL51" i="7"/>
  <c r="QLL52" i="7" l="1"/>
  <c r="QLM51" i="7"/>
  <c r="QLM52" i="7" l="1"/>
  <c r="QLN51" i="7"/>
  <c r="QLN52" i="7" l="1"/>
  <c r="QLO51" i="7"/>
  <c r="QLO52" i="7" l="1"/>
  <c r="QLP51" i="7"/>
  <c r="QLP52" i="7" l="1"/>
  <c r="QLQ51" i="7"/>
  <c r="QLQ52" i="7" l="1"/>
  <c r="QLR51" i="7"/>
  <c r="QLR52" i="7" l="1"/>
  <c r="QLS51" i="7"/>
  <c r="QLS52" i="7" l="1"/>
  <c r="QLT51" i="7"/>
  <c r="QLT52" i="7" l="1"/>
  <c r="QLU51" i="7"/>
  <c r="QLU52" i="7" l="1"/>
  <c r="QLV51" i="7"/>
  <c r="QLV52" i="7" l="1"/>
  <c r="QLW51" i="7"/>
  <c r="QLW52" i="7" l="1"/>
  <c r="QLX51" i="7"/>
  <c r="QLX52" i="7" l="1"/>
  <c r="QLY51" i="7"/>
  <c r="QLY52" i="7" l="1"/>
  <c r="QLZ51" i="7"/>
  <c r="QLZ52" i="7" l="1"/>
  <c r="QMA51" i="7"/>
  <c r="QMA52" i="7" l="1"/>
  <c r="QMB51" i="7"/>
  <c r="QMB52" i="7" l="1"/>
  <c r="QMC51" i="7"/>
  <c r="QMC52" i="7" l="1"/>
  <c r="QMD51" i="7"/>
  <c r="QMD52" i="7" l="1"/>
  <c r="QME51" i="7"/>
  <c r="QME52" i="7" l="1"/>
  <c r="QMF51" i="7"/>
  <c r="QMF52" i="7" l="1"/>
  <c r="QMG51" i="7"/>
  <c r="QMG52" i="7" l="1"/>
  <c r="QMH51" i="7"/>
  <c r="QMH52" i="7" l="1"/>
  <c r="QMI51" i="7"/>
  <c r="QMI52" i="7" l="1"/>
  <c r="QMJ51" i="7"/>
  <c r="QMJ52" i="7" l="1"/>
  <c r="QMK51" i="7"/>
  <c r="QMK52" i="7" l="1"/>
  <c r="QML51" i="7"/>
  <c r="QML52" i="7" l="1"/>
  <c r="QMM51" i="7"/>
  <c r="QMM52" i="7" l="1"/>
  <c r="QMN51" i="7"/>
  <c r="QMN52" i="7" l="1"/>
  <c r="QMO51" i="7"/>
  <c r="QMO52" i="7" l="1"/>
  <c r="QMP51" i="7"/>
  <c r="QMP52" i="7" l="1"/>
  <c r="QMQ51" i="7"/>
  <c r="QMQ52" i="7" l="1"/>
  <c r="QMR51" i="7"/>
  <c r="QMR52" i="7" l="1"/>
  <c r="QMS51" i="7"/>
  <c r="QMS52" i="7" l="1"/>
  <c r="QMT51" i="7"/>
  <c r="QMT52" i="7" l="1"/>
  <c r="QMU51" i="7"/>
  <c r="QMU52" i="7" l="1"/>
  <c r="QMV51" i="7"/>
  <c r="QMV52" i="7" l="1"/>
  <c r="QMW51" i="7"/>
  <c r="QMW52" i="7" l="1"/>
  <c r="QMX51" i="7"/>
  <c r="QMX52" i="7" l="1"/>
  <c r="QMY51" i="7"/>
  <c r="QMY52" i="7" l="1"/>
  <c r="QMZ51" i="7"/>
  <c r="QMZ52" i="7" l="1"/>
  <c r="QNA51" i="7"/>
  <c r="QNA52" i="7" l="1"/>
  <c r="QNB51" i="7"/>
  <c r="QNB52" i="7" l="1"/>
  <c r="QNC51" i="7"/>
  <c r="QNC52" i="7" l="1"/>
  <c r="QND51" i="7"/>
  <c r="QND52" i="7" l="1"/>
  <c r="QNE51" i="7"/>
  <c r="QNE52" i="7" l="1"/>
  <c r="QNF51" i="7"/>
  <c r="QNF52" i="7" l="1"/>
  <c r="QNG51" i="7"/>
  <c r="QNG52" i="7" l="1"/>
  <c r="QNH51" i="7"/>
  <c r="QNH52" i="7" l="1"/>
  <c r="QNI51" i="7"/>
  <c r="QNI52" i="7" l="1"/>
  <c r="QNJ51" i="7"/>
  <c r="QNJ52" i="7" l="1"/>
  <c r="QNK51" i="7"/>
  <c r="QNK52" i="7" l="1"/>
  <c r="QNL51" i="7"/>
  <c r="QNL52" i="7" l="1"/>
  <c r="QNM51" i="7"/>
  <c r="QNM52" i="7" l="1"/>
  <c r="QNN51" i="7"/>
  <c r="QNN52" i="7" l="1"/>
  <c r="QNO51" i="7"/>
  <c r="QNO52" i="7" l="1"/>
  <c r="QNP51" i="7"/>
  <c r="QNP52" i="7" l="1"/>
  <c r="QNQ51" i="7"/>
  <c r="QNQ52" i="7" l="1"/>
  <c r="QNR51" i="7"/>
  <c r="QNR52" i="7" l="1"/>
  <c r="QNS51" i="7"/>
  <c r="QNS52" i="7" l="1"/>
  <c r="QNT51" i="7"/>
  <c r="QNT52" i="7" l="1"/>
  <c r="QNU51" i="7"/>
  <c r="QNU52" i="7" l="1"/>
  <c r="QNV51" i="7"/>
  <c r="QNV52" i="7" l="1"/>
  <c r="QNW51" i="7"/>
  <c r="QNW52" i="7" l="1"/>
  <c r="QNX51" i="7"/>
  <c r="QNX52" i="7" l="1"/>
  <c r="QNY51" i="7"/>
  <c r="QNY52" i="7" l="1"/>
  <c r="QNZ51" i="7"/>
  <c r="QNZ52" i="7" l="1"/>
  <c r="QOA51" i="7"/>
  <c r="QOA52" i="7" l="1"/>
  <c r="QOB51" i="7"/>
  <c r="QOB52" i="7" l="1"/>
  <c r="QOC51" i="7"/>
  <c r="QOC52" i="7" l="1"/>
  <c r="QOD51" i="7"/>
  <c r="QOD52" i="7" l="1"/>
  <c r="QOE51" i="7"/>
  <c r="QOE52" i="7" l="1"/>
  <c r="QOF51" i="7"/>
  <c r="QOF52" i="7" l="1"/>
  <c r="QOG51" i="7"/>
  <c r="QOG52" i="7" l="1"/>
  <c r="QOH51" i="7"/>
  <c r="QOH52" i="7" l="1"/>
  <c r="QOI51" i="7"/>
  <c r="QOI52" i="7" l="1"/>
  <c r="QOJ51" i="7"/>
  <c r="QOJ52" i="7" l="1"/>
  <c r="QOK51" i="7"/>
  <c r="QOK52" i="7" l="1"/>
  <c r="QOL51" i="7"/>
  <c r="QOL52" i="7" l="1"/>
  <c r="QOM51" i="7"/>
  <c r="QOM52" i="7" l="1"/>
  <c r="QON51" i="7"/>
  <c r="QON52" i="7" l="1"/>
  <c r="QOO51" i="7"/>
  <c r="QOO52" i="7" l="1"/>
  <c r="QOP51" i="7"/>
  <c r="QOP52" i="7" l="1"/>
  <c r="QOQ51" i="7"/>
  <c r="QOQ52" i="7" l="1"/>
  <c r="QOR51" i="7"/>
  <c r="QOR52" i="7" l="1"/>
  <c r="QOS51" i="7"/>
  <c r="QOS52" i="7" l="1"/>
  <c r="QOT51" i="7"/>
  <c r="QOT52" i="7" l="1"/>
  <c r="QOU51" i="7"/>
  <c r="QOU52" i="7" l="1"/>
  <c r="QOV51" i="7"/>
  <c r="QOV52" i="7" l="1"/>
  <c r="QOW51" i="7"/>
  <c r="QOW52" i="7" l="1"/>
  <c r="QOX51" i="7"/>
  <c r="QOX52" i="7" l="1"/>
  <c r="QOY51" i="7"/>
  <c r="QOY52" i="7" l="1"/>
  <c r="QOZ51" i="7"/>
  <c r="QOZ52" i="7" l="1"/>
  <c r="QPA51" i="7"/>
  <c r="QPA52" i="7" l="1"/>
  <c r="QPB51" i="7"/>
  <c r="QPB52" i="7" l="1"/>
  <c r="QPC51" i="7"/>
  <c r="QPC52" i="7" l="1"/>
  <c r="QPD51" i="7"/>
  <c r="QPD52" i="7" l="1"/>
  <c r="QPE51" i="7"/>
  <c r="QPE52" i="7" l="1"/>
  <c r="QPF51" i="7"/>
  <c r="QPF52" i="7" l="1"/>
  <c r="QPG51" i="7"/>
  <c r="QPG52" i="7" l="1"/>
  <c r="QPH51" i="7"/>
  <c r="QPH52" i="7" l="1"/>
  <c r="QPI51" i="7"/>
  <c r="QPI52" i="7" l="1"/>
  <c r="QPJ51" i="7"/>
  <c r="QPJ52" i="7" l="1"/>
  <c r="QPK51" i="7"/>
  <c r="QPK52" i="7" l="1"/>
  <c r="QPL51" i="7"/>
  <c r="QPL52" i="7" l="1"/>
  <c r="QPM51" i="7"/>
  <c r="QPM52" i="7" l="1"/>
  <c r="QPN51" i="7"/>
  <c r="QPN52" i="7" l="1"/>
  <c r="QPO51" i="7"/>
  <c r="QPO52" i="7" l="1"/>
  <c r="QPP51" i="7"/>
  <c r="QPP52" i="7" l="1"/>
  <c r="QPQ51" i="7"/>
  <c r="QPQ52" i="7" l="1"/>
  <c r="QPR51" i="7"/>
  <c r="QPR52" i="7" l="1"/>
  <c r="QPS51" i="7"/>
  <c r="QPS52" i="7" l="1"/>
  <c r="QPT51" i="7"/>
  <c r="QPT52" i="7" l="1"/>
  <c r="QPU51" i="7"/>
  <c r="QPU52" i="7" l="1"/>
  <c r="QPV51" i="7"/>
  <c r="QPV52" i="7" l="1"/>
  <c r="QPW51" i="7"/>
  <c r="QPW52" i="7" l="1"/>
  <c r="QPX51" i="7"/>
  <c r="QPX52" i="7" l="1"/>
  <c r="QPY51" i="7"/>
  <c r="QPY52" i="7" l="1"/>
  <c r="QPZ51" i="7"/>
  <c r="QPZ52" i="7" l="1"/>
  <c r="QQA51" i="7"/>
  <c r="QQA52" i="7" l="1"/>
  <c r="QQB51" i="7"/>
  <c r="QQB52" i="7" l="1"/>
  <c r="QQC51" i="7"/>
  <c r="QQC52" i="7" l="1"/>
  <c r="QQD51" i="7"/>
  <c r="QQD52" i="7" l="1"/>
  <c r="QQE51" i="7"/>
  <c r="QQE52" i="7" l="1"/>
  <c r="QQF51" i="7"/>
  <c r="QQF52" i="7" l="1"/>
  <c r="QQG51" i="7"/>
  <c r="QQG52" i="7" l="1"/>
  <c r="QQH51" i="7"/>
  <c r="QQH52" i="7" l="1"/>
  <c r="QQI51" i="7"/>
  <c r="QQI52" i="7" l="1"/>
  <c r="QQJ51" i="7"/>
  <c r="QQJ52" i="7" l="1"/>
  <c r="QQK51" i="7"/>
  <c r="QQK52" i="7" l="1"/>
  <c r="QQL51" i="7"/>
  <c r="QQL52" i="7" l="1"/>
  <c r="QQM51" i="7"/>
  <c r="QQM52" i="7" l="1"/>
  <c r="QQN51" i="7"/>
  <c r="QQN52" i="7" l="1"/>
  <c r="QQO51" i="7"/>
  <c r="QQO52" i="7" l="1"/>
  <c r="QQP51" i="7"/>
  <c r="QQP52" i="7" l="1"/>
  <c r="QQQ51" i="7"/>
  <c r="QQQ52" i="7" l="1"/>
  <c r="QQR51" i="7"/>
  <c r="QQR52" i="7" l="1"/>
  <c r="QQS51" i="7"/>
  <c r="QQS52" i="7" l="1"/>
  <c r="QQT51" i="7"/>
  <c r="QQT52" i="7" l="1"/>
  <c r="QQU51" i="7"/>
  <c r="QQU52" i="7" l="1"/>
  <c r="QQV51" i="7"/>
  <c r="QQV52" i="7" l="1"/>
  <c r="QQW51" i="7"/>
  <c r="QQW52" i="7" l="1"/>
  <c r="QQX51" i="7"/>
  <c r="QQX52" i="7" l="1"/>
  <c r="QQY51" i="7"/>
  <c r="QQY52" i="7" l="1"/>
  <c r="QQZ51" i="7"/>
  <c r="QQZ52" i="7" l="1"/>
  <c r="QRA51" i="7"/>
  <c r="QRA52" i="7" l="1"/>
  <c r="QRB51" i="7"/>
  <c r="QRB52" i="7" l="1"/>
  <c r="QRC51" i="7"/>
  <c r="QRC52" i="7" l="1"/>
  <c r="QRD51" i="7"/>
  <c r="QRD52" i="7" l="1"/>
  <c r="QRE51" i="7"/>
  <c r="QRE52" i="7" l="1"/>
  <c r="QRF51" i="7"/>
  <c r="QRF52" i="7" l="1"/>
  <c r="QRG51" i="7"/>
  <c r="QRG52" i="7" l="1"/>
  <c r="QRH51" i="7"/>
  <c r="QRH52" i="7" l="1"/>
  <c r="QRI51" i="7"/>
  <c r="QRI52" i="7" l="1"/>
  <c r="QRJ51" i="7"/>
  <c r="QRJ52" i="7" l="1"/>
  <c r="QRK51" i="7"/>
  <c r="QRK52" i="7" l="1"/>
  <c r="QRL51" i="7"/>
  <c r="QRL52" i="7" l="1"/>
  <c r="QRM51" i="7"/>
  <c r="QRM52" i="7" l="1"/>
  <c r="QRN51" i="7"/>
  <c r="QRN52" i="7" l="1"/>
  <c r="QRO51" i="7"/>
  <c r="QRO52" i="7" l="1"/>
  <c r="QRP51" i="7"/>
  <c r="QRP52" i="7" l="1"/>
  <c r="QRQ51" i="7"/>
  <c r="QRQ52" i="7" l="1"/>
  <c r="QRR51" i="7"/>
  <c r="QRR52" i="7" l="1"/>
  <c r="QRS51" i="7"/>
  <c r="QRS52" i="7" l="1"/>
  <c r="QRT51" i="7"/>
  <c r="QRT52" i="7" l="1"/>
  <c r="QRU51" i="7"/>
  <c r="QRU52" i="7" l="1"/>
  <c r="QRV51" i="7"/>
  <c r="QRV52" i="7" l="1"/>
  <c r="QRW51" i="7"/>
  <c r="QRW52" i="7" l="1"/>
  <c r="QRX51" i="7"/>
  <c r="QRX52" i="7" l="1"/>
  <c r="QRY51" i="7"/>
  <c r="QRY52" i="7" l="1"/>
  <c r="QRZ51" i="7"/>
  <c r="QRZ52" i="7" l="1"/>
  <c r="QSA51" i="7"/>
  <c r="QSA52" i="7" l="1"/>
  <c r="QSB51" i="7"/>
  <c r="QSB52" i="7" l="1"/>
  <c r="QSC51" i="7"/>
  <c r="QSC52" i="7" l="1"/>
  <c r="QSD51" i="7"/>
  <c r="QSD52" i="7" l="1"/>
  <c r="QSE51" i="7"/>
  <c r="QSE52" i="7" l="1"/>
  <c r="QSF51" i="7"/>
  <c r="QSF52" i="7" l="1"/>
  <c r="QSG51" i="7"/>
  <c r="QSG52" i="7" l="1"/>
  <c r="QSH51" i="7"/>
  <c r="QSH52" i="7" l="1"/>
  <c r="QSI51" i="7"/>
  <c r="QSI52" i="7" l="1"/>
  <c r="QSJ51" i="7"/>
  <c r="QSJ52" i="7" l="1"/>
  <c r="QSK51" i="7"/>
  <c r="QSK52" i="7" l="1"/>
  <c r="QSL51" i="7"/>
  <c r="QSL52" i="7" l="1"/>
  <c r="QSM51" i="7"/>
  <c r="QSM52" i="7" l="1"/>
  <c r="QSN51" i="7"/>
  <c r="QSN52" i="7" l="1"/>
  <c r="QSO51" i="7"/>
  <c r="QSO52" i="7" l="1"/>
  <c r="QSP51" i="7"/>
  <c r="QSP52" i="7" l="1"/>
  <c r="QSQ51" i="7"/>
  <c r="QSQ52" i="7" l="1"/>
  <c r="QSR51" i="7"/>
  <c r="QSR52" i="7" l="1"/>
  <c r="QSS51" i="7"/>
  <c r="QSS52" i="7" l="1"/>
  <c r="QST51" i="7"/>
  <c r="QST52" i="7" l="1"/>
  <c r="QSU51" i="7"/>
  <c r="QSU52" i="7" l="1"/>
  <c r="QSV51" i="7"/>
  <c r="QSV52" i="7" l="1"/>
  <c r="QSW51" i="7"/>
  <c r="QSW52" i="7" l="1"/>
  <c r="QSX51" i="7"/>
  <c r="QSX52" i="7" l="1"/>
  <c r="QSY51" i="7"/>
  <c r="QSY52" i="7" l="1"/>
  <c r="QSZ51" i="7"/>
  <c r="QSZ52" i="7" l="1"/>
  <c r="QTA51" i="7"/>
  <c r="QTA52" i="7" l="1"/>
  <c r="QTB51" i="7"/>
  <c r="QTB52" i="7" l="1"/>
  <c r="QTC51" i="7"/>
  <c r="QTC52" i="7" l="1"/>
  <c r="QTD51" i="7"/>
  <c r="QTD52" i="7" l="1"/>
  <c r="QTE51" i="7"/>
  <c r="QTE52" i="7" l="1"/>
  <c r="QTF51" i="7"/>
  <c r="QTF52" i="7" l="1"/>
  <c r="QTG51" i="7"/>
  <c r="QTG52" i="7" l="1"/>
  <c r="QTH51" i="7"/>
  <c r="QTH52" i="7" l="1"/>
  <c r="QTI51" i="7"/>
  <c r="QTI52" i="7" l="1"/>
  <c r="QTJ51" i="7"/>
  <c r="QTJ52" i="7" l="1"/>
  <c r="QTK51" i="7"/>
  <c r="QTK52" i="7" l="1"/>
  <c r="QTL51" i="7"/>
  <c r="QTL52" i="7" l="1"/>
  <c r="QTM51" i="7"/>
  <c r="QTM52" i="7" l="1"/>
  <c r="QTN51" i="7"/>
  <c r="QTN52" i="7" l="1"/>
  <c r="QTO51" i="7"/>
  <c r="QTO52" i="7" l="1"/>
  <c r="QTP51" i="7"/>
  <c r="QTP52" i="7" l="1"/>
  <c r="QTQ51" i="7"/>
  <c r="QTQ52" i="7" l="1"/>
  <c r="QTR51" i="7"/>
  <c r="QTR52" i="7" l="1"/>
  <c r="QTS51" i="7"/>
  <c r="QTS52" i="7" l="1"/>
  <c r="QTT51" i="7"/>
  <c r="QTT52" i="7" l="1"/>
  <c r="QTU51" i="7"/>
  <c r="QTU52" i="7" l="1"/>
  <c r="QTV51" i="7"/>
  <c r="QTV52" i="7" l="1"/>
  <c r="QTW51" i="7"/>
  <c r="QTW52" i="7" l="1"/>
  <c r="QTX51" i="7"/>
  <c r="QTX52" i="7" l="1"/>
  <c r="QTY51" i="7"/>
  <c r="QTY52" i="7" l="1"/>
  <c r="QTZ51" i="7"/>
  <c r="QTZ52" i="7" l="1"/>
  <c r="QUA51" i="7"/>
  <c r="QUA52" i="7" l="1"/>
  <c r="QUB51" i="7"/>
  <c r="QUB52" i="7" l="1"/>
  <c r="QUC51" i="7"/>
  <c r="QUC52" i="7" l="1"/>
  <c r="QUD51" i="7"/>
  <c r="QUD52" i="7" l="1"/>
  <c r="QUE51" i="7"/>
  <c r="QUE52" i="7" l="1"/>
  <c r="QUF51" i="7"/>
  <c r="QUF52" i="7" l="1"/>
  <c r="QUG51" i="7"/>
  <c r="QUG52" i="7" l="1"/>
  <c r="QUH51" i="7"/>
  <c r="QUH52" i="7" l="1"/>
  <c r="QUI51" i="7"/>
  <c r="QUI52" i="7" l="1"/>
  <c r="QUJ51" i="7"/>
  <c r="QUJ52" i="7" l="1"/>
  <c r="QUK51" i="7"/>
  <c r="QUK52" i="7" l="1"/>
  <c r="QUL51" i="7"/>
  <c r="QUL52" i="7" l="1"/>
  <c r="QUM51" i="7"/>
  <c r="QUM52" i="7" l="1"/>
  <c r="QUN51" i="7"/>
  <c r="QUN52" i="7" l="1"/>
  <c r="QUO51" i="7"/>
  <c r="QUO52" i="7" l="1"/>
  <c r="QUP51" i="7"/>
  <c r="QUP52" i="7" l="1"/>
  <c r="QUQ51" i="7"/>
  <c r="QUQ52" i="7" l="1"/>
  <c r="QUR51" i="7"/>
  <c r="QUR52" i="7" l="1"/>
  <c r="QUS51" i="7"/>
  <c r="QUS52" i="7" l="1"/>
  <c r="QUT51" i="7"/>
  <c r="QUT52" i="7" l="1"/>
  <c r="QUU51" i="7"/>
  <c r="QUU52" i="7" l="1"/>
  <c r="QUV51" i="7"/>
  <c r="QUV52" i="7" l="1"/>
  <c r="QUW51" i="7"/>
  <c r="QUW52" i="7" l="1"/>
  <c r="QUX51" i="7"/>
  <c r="QUX52" i="7" l="1"/>
  <c r="QUY51" i="7"/>
  <c r="QUY52" i="7" l="1"/>
  <c r="QUZ51" i="7"/>
  <c r="QUZ52" i="7" l="1"/>
  <c r="QVA51" i="7"/>
  <c r="QVA52" i="7" l="1"/>
  <c r="QVB51" i="7"/>
  <c r="QVB52" i="7" l="1"/>
  <c r="QVC51" i="7"/>
  <c r="QVC52" i="7" l="1"/>
  <c r="QVD51" i="7"/>
  <c r="QVD52" i="7" l="1"/>
  <c r="QVE51" i="7"/>
  <c r="QVE52" i="7" l="1"/>
  <c r="QVF51" i="7"/>
  <c r="QVF52" i="7" l="1"/>
  <c r="QVG51" i="7"/>
  <c r="QVG52" i="7" l="1"/>
  <c r="QVH51" i="7"/>
  <c r="QVH52" i="7" l="1"/>
  <c r="QVI51" i="7"/>
  <c r="QVI52" i="7" l="1"/>
  <c r="QVJ51" i="7"/>
  <c r="QVJ52" i="7" l="1"/>
  <c r="QVK51" i="7"/>
  <c r="QVK52" i="7" l="1"/>
  <c r="QVL51" i="7"/>
  <c r="QVL52" i="7" l="1"/>
  <c r="QVM51" i="7"/>
  <c r="QVM52" i="7" l="1"/>
  <c r="QVN51" i="7"/>
  <c r="QVN52" i="7" l="1"/>
  <c r="QVO51" i="7"/>
  <c r="QVO52" i="7" l="1"/>
  <c r="QVP51" i="7"/>
  <c r="QVP52" i="7" l="1"/>
  <c r="QVQ51" i="7"/>
  <c r="QVQ52" i="7" l="1"/>
  <c r="QVR51" i="7"/>
  <c r="QVR52" i="7" l="1"/>
  <c r="QVS51" i="7"/>
  <c r="QVS52" i="7" l="1"/>
  <c r="QVT51" i="7"/>
  <c r="QVT52" i="7" l="1"/>
  <c r="QVU51" i="7"/>
  <c r="QVU52" i="7" l="1"/>
  <c r="QVV51" i="7"/>
  <c r="QVV52" i="7" l="1"/>
  <c r="QVW51" i="7"/>
  <c r="QVW52" i="7" l="1"/>
  <c r="QVX51" i="7"/>
  <c r="QVX52" i="7" l="1"/>
  <c r="QVY51" i="7"/>
  <c r="QVY52" i="7" l="1"/>
  <c r="QVZ51" i="7"/>
  <c r="QVZ52" i="7" l="1"/>
  <c r="QWA51" i="7"/>
  <c r="QWA52" i="7" l="1"/>
  <c r="QWB51" i="7"/>
  <c r="QWB52" i="7" l="1"/>
  <c r="QWC51" i="7"/>
  <c r="QWC52" i="7" l="1"/>
  <c r="QWD51" i="7"/>
  <c r="QWD52" i="7" l="1"/>
  <c r="QWE51" i="7"/>
  <c r="QWE52" i="7" l="1"/>
  <c r="QWF51" i="7"/>
  <c r="QWF52" i="7" l="1"/>
  <c r="QWG51" i="7"/>
  <c r="QWG52" i="7" l="1"/>
  <c r="QWH51" i="7"/>
  <c r="QWH52" i="7" l="1"/>
  <c r="QWI51" i="7"/>
  <c r="QWI52" i="7" l="1"/>
  <c r="QWJ51" i="7"/>
  <c r="QWJ52" i="7" l="1"/>
  <c r="QWK51" i="7"/>
  <c r="QWK52" i="7" l="1"/>
  <c r="QWL51" i="7"/>
  <c r="QWL52" i="7" l="1"/>
  <c r="QWM51" i="7"/>
  <c r="QWM52" i="7" l="1"/>
  <c r="QWN51" i="7"/>
  <c r="QWN52" i="7" l="1"/>
  <c r="QWO51" i="7"/>
  <c r="QWO52" i="7" l="1"/>
  <c r="QWP51" i="7"/>
  <c r="QWP52" i="7" l="1"/>
  <c r="QWQ51" i="7"/>
  <c r="QWQ52" i="7" l="1"/>
  <c r="QWR51" i="7"/>
  <c r="QWR52" i="7" l="1"/>
  <c r="QWS51" i="7"/>
  <c r="QWS52" i="7" l="1"/>
  <c r="QWT51" i="7"/>
  <c r="QWT52" i="7" l="1"/>
  <c r="QWU51" i="7"/>
  <c r="QWU52" i="7" l="1"/>
  <c r="QWV51" i="7"/>
  <c r="QWV52" i="7" l="1"/>
  <c r="QWW51" i="7"/>
  <c r="QWW52" i="7" l="1"/>
  <c r="QWX51" i="7"/>
  <c r="QWX52" i="7" l="1"/>
  <c r="QWY51" i="7"/>
  <c r="QWY52" i="7" l="1"/>
  <c r="QWZ51" i="7"/>
  <c r="QWZ52" i="7" l="1"/>
  <c r="QXA51" i="7"/>
  <c r="QXA52" i="7" l="1"/>
  <c r="QXB51" i="7"/>
  <c r="QXB52" i="7" l="1"/>
  <c r="QXC51" i="7"/>
  <c r="QXC52" i="7" l="1"/>
  <c r="QXD51" i="7"/>
  <c r="QXD52" i="7" l="1"/>
  <c r="QXE51" i="7"/>
  <c r="QXE52" i="7" l="1"/>
  <c r="QXF51" i="7"/>
  <c r="QXF52" i="7" l="1"/>
  <c r="QXG51" i="7"/>
  <c r="QXG52" i="7" l="1"/>
  <c r="QXH51" i="7"/>
  <c r="QXH52" i="7" l="1"/>
  <c r="QXI51" i="7"/>
  <c r="QXI52" i="7" l="1"/>
  <c r="QXJ51" i="7"/>
  <c r="QXJ52" i="7" l="1"/>
  <c r="QXK51" i="7"/>
  <c r="QXK52" i="7" l="1"/>
  <c r="QXL51" i="7"/>
  <c r="QXL52" i="7" l="1"/>
  <c r="QXM51" i="7"/>
  <c r="QXM52" i="7" l="1"/>
  <c r="QXN51" i="7"/>
  <c r="QXN52" i="7" l="1"/>
  <c r="QXO51" i="7"/>
  <c r="QXO52" i="7" l="1"/>
  <c r="QXP51" i="7"/>
  <c r="QXP52" i="7" l="1"/>
  <c r="QXQ51" i="7"/>
  <c r="QXQ52" i="7" l="1"/>
  <c r="QXR51" i="7"/>
  <c r="QXR52" i="7" l="1"/>
  <c r="QXS51" i="7"/>
  <c r="QXS52" i="7" l="1"/>
  <c r="QXT51" i="7"/>
  <c r="QXT52" i="7" l="1"/>
  <c r="QXU51" i="7"/>
  <c r="QXU52" i="7" l="1"/>
  <c r="QXV51" i="7"/>
  <c r="QXV52" i="7" l="1"/>
  <c r="QXW51" i="7"/>
  <c r="QXW52" i="7" l="1"/>
  <c r="QXX51" i="7"/>
  <c r="QXX52" i="7" l="1"/>
  <c r="QXY51" i="7"/>
  <c r="QXY52" i="7" l="1"/>
  <c r="QXZ51" i="7"/>
  <c r="QXZ52" i="7" l="1"/>
  <c r="QYA51" i="7"/>
  <c r="QYA52" i="7" l="1"/>
  <c r="QYB51" i="7"/>
  <c r="QYB52" i="7" l="1"/>
  <c r="QYC51" i="7"/>
  <c r="QYC52" i="7" l="1"/>
  <c r="QYD51" i="7"/>
  <c r="QYD52" i="7" l="1"/>
  <c r="QYE51" i="7"/>
  <c r="QYE52" i="7" l="1"/>
  <c r="QYF51" i="7"/>
  <c r="QYF52" i="7" l="1"/>
  <c r="QYG51" i="7"/>
  <c r="QYG52" i="7" l="1"/>
  <c r="QYH51" i="7"/>
  <c r="QYH52" i="7" l="1"/>
  <c r="QYI51" i="7"/>
  <c r="QYI52" i="7" l="1"/>
  <c r="QYJ51" i="7"/>
  <c r="QYJ52" i="7" l="1"/>
  <c r="QYK51" i="7"/>
  <c r="QYK52" i="7" l="1"/>
  <c r="QYL51" i="7"/>
  <c r="QYL52" i="7" l="1"/>
  <c r="QYM51" i="7"/>
  <c r="QYM52" i="7" l="1"/>
  <c r="QYN51" i="7"/>
  <c r="QYN52" i="7" l="1"/>
  <c r="QYO51" i="7"/>
  <c r="QYO52" i="7" l="1"/>
  <c r="QYP51" i="7"/>
  <c r="QYP52" i="7" l="1"/>
  <c r="QYQ51" i="7"/>
  <c r="QYQ52" i="7" l="1"/>
  <c r="QYR51" i="7"/>
  <c r="QYR52" i="7" l="1"/>
  <c r="QYS51" i="7"/>
  <c r="QYS52" i="7" l="1"/>
  <c r="QYT51" i="7"/>
  <c r="QYT52" i="7" l="1"/>
  <c r="QYU51" i="7"/>
  <c r="QYU52" i="7" l="1"/>
  <c r="QYV51" i="7"/>
  <c r="QYV52" i="7" l="1"/>
  <c r="QYW51" i="7"/>
  <c r="QYW52" i="7" l="1"/>
  <c r="QYX51" i="7"/>
  <c r="QYX52" i="7" l="1"/>
  <c r="QYY51" i="7"/>
  <c r="QYY52" i="7" l="1"/>
  <c r="QYZ51" i="7"/>
  <c r="QYZ52" i="7" l="1"/>
  <c r="QZA51" i="7"/>
  <c r="QZA52" i="7" l="1"/>
  <c r="QZB51" i="7"/>
  <c r="QZB52" i="7" l="1"/>
  <c r="QZC51" i="7"/>
  <c r="QZC52" i="7" l="1"/>
  <c r="QZD51" i="7"/>
  <c r="QZD52" i="7" l="1"/>
  <c r="QZE51" i="7"/>
  <c r="QZE52" i="7" l="1"/>
  <c r="QZF51" i="7"/>
  <c r="QZF52" i="7" l="1"/>
  <c r="QZG51" i="7"/>
  <c r="QZG52" i="7" l="1"/>
  <c r="QZH51" i="7"/>
  <c r="QZH52" i="7" l="1"/>
  <c r="QZI51" i="7"/>
  <c r="QZI52" i="7" l="1"/>
  <c r="QZJ51" i="7"/>
  <c r="QZJ52" i="7" l="1"/>
  <c r="QZK51" i="7"/>
  <c r="QZK52" i="7" l="1"/>
  <c r="QZL51" i="7"/>
  <c r="QZL52" i="7" l="1"/>
  <c r="QZM51" i="7"/>
  <c r="QZM52" i="7" l="1"/>
  <c r="QZN51" i="7"/>
  <c r="QZN52" i="7" l="1"/>
  <c r="QZO51" i="7"/>
  <c r="QZO52" i="7" l="1"/>
  <c r="QZP51" i="7"/>
  <c r="QZP52" i="7" l="1"/>
  <c r="QZQ51" i="7"/>
  <c r="QZQ52" i="7" l="1"/>
  <c r="QZR51" i="7"/>
  <c r="QZR52" i="7" l="1"/>
  <c r="QZS51" i="7"/>
  <c r="QZS52" i="7" l="1"/>
  <c r="QZT51" i="7"/>
  <c r="QZT52" i="7" l="1"/>
  <c r="QZU51" i="7"/>
  <c r="QZU52" i="7" l="1"/>
  <c r="QZV51" i="7"/>
  <c r="QZV52" i="7" l="1"/>
  <c r="QZW51" i="7"/>
  <c r="QZW52" i="7" l="1"/>
  <c r="QZX51" i="7"/>
  <c r="QZX52" i="7" l="1"/>
  <c r="QZY51" i="7"/>
  <c r="QZY52" i="7" l="1"/>
  <c r="QZZ51" i="7"/>
  <c r="QZZ52" i="7" l="1"/>
  <c r="RAA51" i="7"/>
  <c r="RAA52" i="7" l="1"/>
  <c r="RAB51" i="7"/>
  <c r="RAB52" i="7" l="1"/>
  <c r="RAC51" i="7"/>
  <c r="RAC52" i="7" l="1"/>
  <c r="RAD51" i="7"/>
  <c r="RAD52" i="7" l="1"/>
  <c r="RAE51" i="7"/>
  <c r="RAE52" i="7" l="1"/>
  <c r="RAF51" i="7"/>
  <c r="RAF52" i="7" l="1"/>
  <c r="RAG51" i="7"/>
  <c r="RAG52" i="7" l="1"/>
  <c r="RAH51" i="7"/>
  <c r="RAH52" i="7" l="1"/>
  <c r="RAI51" i="7"/>
  <c r="RAI52" i="7" l="1"/>
  <c r="RAJ51" i="7"/>
  <c r="RAJ52" i="7" l="1"/>
  <c r="RAK51" i="7"/>
  <c r="RAK52" i="7" l="1"/>
  <c r="RAL51" i="7"/>
  <c r="RAL52" i="7" l="1"/>
  <c r="RAM51" i="7"/>
  <c r="RAM52" i="7" l="1"/>
  <c r="RAN51" i="7"/>
  <c r="RAN52" i="7" l="1"/>
  <c r="RAO51" i="7"/>
  <c r="RAO52" i="7" l="1"/>
  <c r="RAP51" i="7"/>
  <c r="RAP52" i="7" l="1"/>
  <c r="RAQ51" i="7"/>
  <c r="RAQ52" i="7" l="1"/>
  <c r="RAR51" i="7"/>
  <c r="RAR52" i="7" l="1"/>
  <c r="RAS51" i="7"/>
  <c r="RAS52" i="7" l="1"/>
  <c r="RAT51" i="7"/>
  <c r="RAT52" i="7" l="1"/>
  <c r="RAU51" i="7"/>
  <c r="RAU52" i="7" l="1"/>
  <c r="RAV51" i="7"/>
  <c r="RAV52" i="7" l="1"/>
  <c r="RAW51" i="7"/>
  <c r="RAW52" i="7" l="1"/>
  <c r="RAX51" i="7"/>
  <c r="RAX52" i="7" l="1"/>
  <c r="RAY51" i="7"/>
  <c r="RAY52" i="7" l="1"/>
  <c r="RAZ51" i="7"/>
  <c r="RAZ52" i="7" l="1"/>
  <c r="RBA51" i="7"/>
  <c r="RBA52" i="7" l="1"/>
  <c r="RBB51" i="7"/>
  <c r="RBB52" i="7" l="1"/>
  <c r="RBC51" i="7"/>
  <c r="RBC52" i="7" l="1"/>
  <c r="RBD51" i="7"/>
  <c r="RBD52" i="7" l="1"/>
  <c r="RBE51" i="7"/>
  <c r="RBE52" i="7" l="1"/>
  <c r="RBF51" i="7"/>
  <c r="RBF52" i="7" l="1"/>
  <c r="RBG51" i="7"/>
  <c r="RBG52" i="7" l="1"/>
  <c r="RBH51" i="7"/>
  <c r="RBH52" i="7" l="1"/>
  <c r="RBI51" i="7"/>
  <c r="RBI52" i="7" l="1"/>
  <c r="RBJ51" i="7"/>
  <c r="RBJ52" i="7" l="1"/>
  <c r="RBK51" i="7"/>
  <c r="RBK52" i="7" l="1"/>
  <c r="RBL51" i="7"/>
  <c r="RBL52" i="7" l="1"/>
  <c r="RBM51" i="7"/>
  <c r="RBM52" i="7" l="1"/>
  <c r="RBN51" i="7"/>
  <c r="RBN52" i="7" l="1"/>
  <c r="RBO51" i="7"/>
  <c r="RBO52" i="7" l="1"/>
  <c r="RBP51" i="7"/>
  <c r="RBP52" i="7" l="1"/>
  <c r="RBQ51" i="7"/>
  <c r="RBQ52" i="7" l="1"/>
  <c r="RBR51" i="7"/>
  <c r="RBR52" i="7" l="1"/>
  <c r="RBS51" i="7"/>
  <c r="RBS52" i="7" l="1"/>
  <c r="RBT51" i="7"/>
  <c r="RBT52" i="7" l="1"/>
  <c r="RBU51" i="7"/>
  <c r="RBU52" i="7" l="1"/>
  <c r="RBV51" i="7"/>
  <c r="RBV52" i="7" l="1"/>
  <c r="RBW51" i="7"/>
  <c r="RBW52" i="7" l="1"/>
  <c r="RBX51" i="7"/>
  <c r="RBX52" i="7" l="1"/>
  <c r="RBY51" i="7"/>
  <c r="RBY52" i="7" l="1"/>
  <c r="RBZ51" i="7"/>
  <c r="RBZ52" i="7" l="1"/>
  <c r="RCA51" i="7"/>
  <c r="RCA52" i="7" l="1"/>
  <c r="RCB51" i="7"/>
  <c r="RCB52" i="7" l="1"/>
  <c r="RCC51" i="7"/>
  <c r="RCC52" i="7" l="1"/>
  <c r="RCD51" i="7"/>
  <c r="RCD52" i="7" l="1"/>
  <c r="RCE51" i="7"/>
  <c r="RCE52" i="7" l="1"/>
  <c r="RCF51" i="7"/>
  <c r="RCF52" i="7" l="1"/>
  <c r="RCG51" i="7"/>
  <c r="RCG52" i="7" l="1"/>
  <c r="RCH51" i="7"/>
  <c r="RCH52" i="7" l="1"/>
  <c r="RCI51" i="7"/>
  <c r="RCI52" i="7" l="1"/>
  <c r="RCJ51" i="7"/>
  <c r="RCJ52" i="7" l="1"/>
  <c r="RCK51" i="7"/>
  <c r="RCK52" i="7" l="1"/>
  <c r="RCL51" i="7"/>
  <c r="RCL52" i="7" l="1"/>
  <c r="RCM51" i="7"/>
  <c r="RCM52" i="7" l="1"/>
  <c r="RCN51" i="7"/>
  <c r="RCN52" i="7" l="1"/>
  <c r="RCO51" i="7"/>
  <c r="RCO52" i="7" l="1"/>
  <c r="RCP51" i="7"/>
  <c r="RCP52" i="7" l="1"/>
  <c r="RCQ51" i="7"/>
  <c r="RCQ52" i="7" l="1"/>
  <c r="RCR51" i="7"/>
  <c r="RCR52" i="7" l="1"/>
  <c r="RCS51" i="7"/>
  <c r="RCS52" i="7" l="1"/>
  <c r="RCT51" i="7"/>
  <c r="RCT52" i="7" l="1"/>
  <c r="RCU51" i="7"/>
  <c r="RCU52" i="7" l="1"/>
  <c r="RCV51" i="7"/>
  <c r="RCV52" i="7" l="1"/>
  <c r="RCW51" i="7"/>
  <c r="RCW52" i="7" l="1"/>
  <c r="RCX51" i="7"/>
  <c r="RCX52" i="7" l="1"/>
  <c r="RCY51" i="7"/>
  <c r="RCY52" i="7" l="1"/>
  <c r="RCZ51" i="7"/>
  <c r="RCZ52" i="7" l="1"/>
  <c r="RDA51" i="7"/>
  <c r="RDA52" i="7" l="1"/>
  <c r="RDB51" i="7"/>
  <c r="RDB52" i="7" l="1"/>
  <c r="RDC51" i="7"/>
  <c r="RDC52" i="7" l="1"/>
  <c r="RDD51" i="7"/>
  <c r="RDD52" i="7" l="1"/>
  <c r="RDE51" i="7"/>
  <c r="RDE52" i="7" l="1"/>
  <c r="RDF51" i="7"/>
  <c r="RDF52" i="7" l="1"/>
  <c r="RDG51" i="7"/>
  <c r="RDG52" i="7" l="1"/>
  <c r="RDH51" i="7"/>
  <c r="RDH52" i="7" l="1"/>
  <c r="RDI51" i="7"/>
  <c r="RDI52" i="7" l="1"/>
  <c r="RDJ51" i="7"/>
  <c r="RDJ52" i="7" l="1"/>
  <c r="RDK51" i="7"/>
  <c r="RDK52" i="7" l="1"/>
  <c r="RDL51" i="7"/>
  <c r="RDL52" i="7" l="1"/>
  <c r="RDM51" i="7"/>
  <c r="RDM52" i="7" l="1"/>
  <c r="RDN51" i="7"/>
  <c r="RDN52" i="7" l="1"/>
  <c r="RDO51" i="7"/>
  <c r="RDO52" i="7" l="1"/>
  <c r="RDP51" i="7"/>
  <c r="RDP52" i="7" l="1"/>
  <c r="RDQ51" i="7"/>
  <c r="RDQ52" i="7" l="1"/>
  <c r="RDR51" i="7"/>
  <c r="RDR52" i="7" l="1"/>
  <c r="RDS51" i="7"/>
  <c r="RDS52" i="7" l="1"/>
  <c r="RDT51" i="7"/>
  <c r="RDT52" i="7" l="1"/>
  <c r="RDU51" i="7"/>
  <c r="RDU52" i="7" l="1"/>
  <c r="RDV51" i="7"/>
  <c r="RDV52" i="7" l="1"/>
  <c r="RDW51" i="7"/>
  <c r="RDW52" i="7" l="1"/>
  <c r="RDX51" i="7"/>
  <c r="RDX52" i="7" l="1"/>
  <c r="RDY51" i="7"/>
  <c r="RDY52" i="7" l="1"/>
  <c r="RDZ51" i="7"/>
  <c r="RDZ52" i="7" l="1"/>
  <c r="REA51" i="7"/>
  <c r="REA52" i="7" l="1"/>
  <c r="REB51" i="7"/>
  <c r="REB52" i="7" l="1"/>
  <c r="REC51" i="7"/>
  <c r="REC52" i="7" l="1"/>
  <c r="RED51" i="7"/>
  <c r="RED52" i="7" l="1"/>
  <c r="REE51" i="7"/>
  <c r="REE52" i="7" l="1"/>
  <c r="REF51" i="7"/>
  <c r="REF52" i="7" l="1"/>
  <c r="REG51" i="7"/>
  <c r="REG52" i="7" l="1"/>
  <c r="REH51" i="7"/>
  <c r="REH52" i="7" l="1"/>
  <c r="REI51" i="7"/>
  <c r="REI52" i="7" l="1"/>
  <c r="REJ51" i="7"/>
  <c r="REJ52" i="7" l="1"/>
  <c r="REK51" i="7"/>
  <c r="REK52" i="7" l="1"/>
  <c r="REL51" i="7"/>
  <c r="REL52" i="7" l="1"/>
  <c r="REM51" i="7"/>
  <c r="REM52" i="7" l="1"/>
  <c r="REN51" i="7"/>
  <c r="REN52" i="7" l="1"/>
  <c r="REO51" i="7"/>
  <c r="REO52" i="7" l="1"/>
  <c r="REP51" i="7"/>
  <c r="REP52" i="7" l="1"/>
  <c r="REQ51" i="7"/>
  <c r="REQ52" i="7" l="1"/>
  <c r="RER51" i="7"/>
  <c r="RER52" i="7" l="1"/>
  <c r="RES51" i="7"/>
  <c r="RES52" i="7" l="1"/>
  <c r="RET51" i="7"/>
  <c r="RET52" i="7" l="1"/>
  <c r="REU51" i="7"/>
  <c r="REU52" i="7" l="1"/>
  <c r="REV51" i="7"/>
  <c r="REV52" i="7" l="1"/>
  <c r="REW51" i="7"/>
  <c r="REW52" i="7" l="1"/>
  <c r="REX51" i="7"/>
  <c r="REX52" i="7" l="1"/>
  <c r="REY51" i="7"/>
  <c r="REY52" i="7" l="1"/>
  <c r="REZ51" i="7"/>
  <c r="REZ52" i="7" l="1"/>
  <c r="RFA51" i="7"/>
  <c r="RFA52" i="7" l="1"/>
  <c r="RFB51" i="7"/>
  <c r="RFB52" i="7" l="1"/>
  <c r="RFC51" i="7"/>
  <c r="RFC52" i="7" l="1"/>
  <c r="RFD51" i="7"/>
  <c r="RFD52" i="7" l="1"/>
  <c r="RFE51" i="7"/>
  <c r="RFE52" i="7" l="1"/>
  <c r="RFF51" i="7"/>
  <c r="RFF52" i="7" l="1"/>
  <c r="RFG51" i="7"/>
  <c r="RFG52" i="7" l="1"/>
  <c r="RFH51" i="7"/>
  <c r="RFH52" i="7" l="1"/>
  <c r="RFI51" i="7"/>
  <c r="RFI52" i="7" l="1"/>
  <c r="RFJ51" i="7"/>
  <c r="RFJ52" i="7" l="1"/>
  <c r="RFK51" i="7"/>
  <c r="RFK52" i="7" l="1"/>
  <c r="RFL51" i="7"/>
  <c r="RFL52" i="7" l="1"/>
  <c r="RFM51" i="7"/>
  <c r="RFM52" i="7" l="1"/>
  <c r="RFN51" i="7"/>
  <c r="RFN52" i="7" l="1"/>
  <c r="RFO51" i="7"/>
  <c r="RFO52" i="7" l="1"/>
  <c r="RFP51" i="7"/>
  <c r="RFP52" i="7" l="1"/>
  <c r="RFQ51" i="7"/>
  <c r="RFQ52" i="7" l="1"/>
  <c r="RFR51" i="7"/>
  <c r="RFR52" i="7" l="1"/>
  <c r="RFS51" i="7"/>
  <c r="RFS52" i="7" l="1"/>
  <c r="RFT51" i="7"/>
  <c r="RFT52" i="7" l="1"/>
  <c r="RFU51" i="7"/>
  <c r="RFU52" i="7" l="1"/>
  <c r="RFV51" i="7"/>
  <c r="RFV52" i="7" l="1"/>
  <c r="RFW51" i="7"/>
  <c r="RFW52" i="7" l="1"/>
  <c r="RFX51" i="7"/>
  <c r="RFX52" i="7" l="1"/>
  <c r="RFY51" i="7"/>
  <c r="RFY52" i="7" l="1"/>
  <c r="RFZ51" i="7"/>
  <c r="RFZ52" i="7" l="1"/>
  <c r="RGA51" i="7"/>
  <c r="RGA52" i="7" l="1"/>
  <c r="RGB51" i="7"/>
  <c r="RGB52" i="7" l="1"/>
  <c r="RGC51" i="7"/>
  <c r="RGC52" i="7" l="1"/>
  <c r="RGD51" i="7"/>
  <c r="RGD52" i="7" l="1"/>
  <c r="RGE51" i="7"/>
  <c r="RGE52" i="7" l="1"/>
  <c r="RGF51" i="7"/>
  <c r="RGF52" i="7" l="1"/>
  <c r="RGG51" i="7"/>
  <c r="RGG52" i="7" l="1"/>
  <c r="RGH51" i="7"/>
  <c r="RGH52" i="7" l="1"/>
  <c r="RGI51" i="7"/>
  <c r="RGI52" i="7" l="1"/>
  <c r="RGJ51" i="7"/>
  <c r="RGJ52" i="7" l="1"/>
  <c r="RGK51" i="7"/>
  <c r="RGK52" i="7" l="1"/>
  <c r="RGL51" i="7"/>
  <c r="RGL52" i="7" l="1"/>
  <c r="RGM51" i="7"/>
  <c r="RGM52" i="7" l="1"/>
  <c r="RGN51" i="7"/>
  <c r="RGN52" i="7" l="1"/>
  <c r="RGO51" i="7"/>
  <c r="RGO52" i="7" l="1"/>
  <c r="RGP51" i="7"/>
  <c r="RGP52" i="7" l="1"/>
  <c r="RGQ51" i="7"/>
  <c r="RGQ52" i="7" l="1"/>
  <c r="RGR51" i="7"/>
  <c r="RGR52" i="7" l="1"/>
  <c r="RGS51" i="7"/>
  <c r="RGS52" i="7" l="1"/>
  <c r="RGT51" i="7"/>
  <c r="RGT52" i="7" l="1"/>
  <c r="RGU51" i="7"/>
  <c r="RGU52" i="7" l="1"/>
  <c r="RGV51" i="7"/>
  <c r="RGV52" i="7" l="1"/>
  <c r="RGW51" i="7"/>
  <c r="RGW52" i="7" l="1"/>
  <c r="RGX51" i="7"/>
  <c r="RGX52" i="7" l="1"/>
  <c r="RGY51" i="7"/>
  <c r="RGY52" i="7" l="1"/>
  <c r="RGZ51" i="7"/>
  <c r="RGZ52" i="7" l="1"/>
  <c r="RHA51" i="7"/>
  <c r="RHA52" i="7" l="1"/>
  <c r="RHB51" i="7"/>
  <c r="RHB52" i="7" l="1"/>
  <c r="RHC51" i="7"/>
  <c r="RHC52" i="7" l="1"/>
  <c r="RHD51" i="7"/>
  <c r="RHD52" i="7" l="1"/>
  <c r="RHE51" i="7"/>
  <c r="RHE52" i="7" l="1"/>
  <c r="RHF51" i="7"/>
  <c r="RHF52" i="7" l="1"/>
  <c r="RHG51" i="7"/>
  <c r="RHG52" i="7" l="1"/>
  <c r="RHH51" i="7"/>
  <c r="RHH52" i="7" l="1"/>
  <c r="RHI51" i="7"/>
  <c r="RHI52" i="7" l="1"/>
  <c r="RHJ51" i="7"/>
  <c r="RHJ52" i="7" l="1"/>
  <c r="RHK51" i="7"/>
  <c r="RHK52" i="7" l="1"/>
  <c r="RHL51" i="7"/>
  <c r="RHL52" i="7" l="1"/>
  <c r="RHM51" i="7"/>
  <c r="RHM52" i="7" l="1"/>
  <c r="RHN51" i="7"/>
  <c r="RHN52" i="7" l="1"/>
  <c r="RHO51" i="7"/>
  <c r="RHO52" i="7" l="1"/>
  <c r="RHP51" i="7"/>
  <c r="RHP52" i="7" l="1"/>
  <c r="RHQ51" i="7"/>
  <c r="RHQ52" i="7" l="1"/>
  <c r="RHR51" i="7"/>
  <c r="RHR52" i="7" l="1"/>
  <c r="RHS51" i="7"/>
  <c r="RHS52" i="7" l="1"/>
  <c r="RHT51" i="7"/>
  <c r="RHT52" i="7" l="1"/>
  <c r="RHU51" i="7"/>
  <c r="RHU52" i="7" l="1"/>
  <c r="RHV51" i="7"/>
  <c r="RHV52" i="7" l="1"/>
  <c r="RHW51" i="7"/>
  <c r="RHW52" i="7" l="1"/>
  <c r="RHX51" i="7"/>
  <c r="RHX52" i="7" l="1"/>
  <c r="RHY51" i="7"/>
  <c r="RHY52" i="7" l="1"/>
  <c r="RHZ51" i="7"/>
  <c r="RHZ52" i="7" l="1"/>
  <c r="RIA51" i="7"/>
  <c r="RIA52" i="7" l="1"/>
  <c r="RIB51" i="7"/>
  <c r="RIB52" i="7" l="1"/>
  <c r="RIC51" i="7"/>
  <c r="RIC52" i="7" l="1"/>
  <c r="RID51" i="7"/>
  <c r="RID52" i="7" l="1"/>
  <c r="RIE51" i="7"/>
  <c r="RIE52" i="7" l="1"/>
  <c r="RIF51" i="7"/>
  <c r="RIF52" i="7" l="1"/>
  <c r="RIG51" i="7"/>
  <c r="RIG52" i="7" l="1"/>
  <c r="RIH51" i="7"/>
  <c r="RIH52" i="7" l="1"/>
  <c r="RII51" i="7"/>
  <c r="RII52" i="7" l="1"/>
  <c r="RIJ51" i="7"/>
  <c r="RIJ52" i="7" l="1"/>
  <c r="RIK51" i="7"/>
  <c r="RIK52" i="7" l="1"/>
  <c r="RIL51" i="7"/>
  <c r="RIL52" i="7" l="1"/>
  <c r="RIM51" i="7"/>
  <c r="RIM52" i="7" l="1"/>
  <c r="RIN51" i="7"/>
  <c r="RIN52" i="7" l="1"/>
  <c r="RIO51" i="7"/>
  <c r="RIO52" i="7" l="1"/>
  <c r="RIP51" i="7"/>
  <c r="RIP52" i="7" l="1"/>
  <c r="RIQ51" i="7"/>
  <c r="RIQ52" i="7" l="1"/>
  <c r="RIR51" i="7"/>
  <c r="RIR52" i="7" l="1"/>
  <c r="RIS51" i="7"/>
  <c r="RIS52" i="7" l="1"/>
  <c r="RIT51" i="7"/>
  <c r="RIT52" i="7" l="1"/>
  <c r="RIU51" i="7"/>
  <c r="RIU52" i="7" l="1"/>
  <c r="RIV51" i="7"/>
  <c r="RIV52" i="7" l="1"/>
  <c r="RIW51" i="7"/>
  <c r="RIW52" i="7" l="1"/>
  <c r="RIX51" i="7"/>
  <c r="RIX52" i="7" l="1"/>
  <c r="RIY51" i="7"/>
  <c r="RIY52" i="7" l="1"/>
  <c r="RIZ51" i="7"/>
  <c r="RIZ52" i="7" l="1"/>
  <c r="RJA51" i="7"/>
  <c r="RJA52" i="7" l="1"/>
  <c r="RJB51" i="7"/>
  <c r="RJB52" i="7" l="1"/>
  <c r="RJC51" i="7"/>
  <c r="RJC52" i="7" l="1"/>
  <c r="RJD51" i="7"/>
  <c r="RJD52" i="7" l="1"/>
  <c r="RJE51" i="7"/>
  <c r="RJE52" i="7" l="1"/>
  <c r="RJF51" i="7"/>
  <c r="RJF52" i="7" l="1"/>
  <c r="RJG51" i="7"/>
  <c r="RJG52" i="7" l="1"/>
  <c r="RJH51" i="7"/>
  <c r="RJH52" i="7" l="1"/>
  <c r="RJI51" i="7"/>
  <c r="RJI52" i="7" l="1"/>
  <c r="RJJ51" i="7"/>
  <c r="RJJ52" i="7" l="1"/>
  <c r="RJK51" i="7"/>
  <c r="RJK52" i="7" l="1"/>
  <c r="RJL51" i="7"/>
  <c r="RJL52" i="7" l="1"/>
  <c r="RJM51" i="7"/>
  <c r="RJM52" i="7" l="1"/>
  <c r="RJN51" i="7"/>
  <c r="RJN52" i="7" l="1"/>
  <c r="RJO51" i="7"/>
  <c r="RJO52" i="7" l="1"/>
  <c r="RJP51" i="7"/>
  <c r="RJP52" i="7" l="1"/>
  <c r="RJQ51" i="7"/>
  <c r="RJQ52" i="7" l="1"/>
  <c r="RJR51" i="7"/>
  <c r="RJR52" i="7" l="1"/>
  <c r="RJS51" i="7"/>
  <c r="RJS52" i="7" l="1"/>
  <c r="RJT51" i="7"/>
  <c r="RJT52" i="7" l="1"/>
  <c r="RJU51" i="7"/>
  <c r="RJU52" i="7" l="1"/>
  <c r="RJV51" i="7"/>
  <c r="RJV52" i="7" l="1"/>
  <c r="RJW51" i="7"/>
  <c r="RJW52" i="7" l="1"/>
  <c r="RJX51" i="7"/>
  <c r="RJX52" i="7" l="1"/>
  <c r="RJY51" i="7"/>
  <c r="RJY52" i="7" l="1"/>
  <c r="RJZ51" i="7"/>
  <c r="RJZ52" i="7" l="1"/>
  <c r="RKA51" i="7"/>
  <c r="RKA52" i="7" l="1"/>
  <c r="RKB51" i="7"/>
  <c r="RKB52" i="7" l="1"/>
  <c r="RKC51" i="7"/>
  <c r="RKC52" i="7" l="1"/>
  <c r="RKD51" i="7"/>
  <c r="RKD52" i="7" l="1"/>
  <c r="RKE51" i="7"/>
  <c r="RKE52" i="7" l="1"/>
  <c r="RKF51" i="7"/>
  <c r="RKF52" i="7" l="1"/>
  <c r="RKG51" i="7"/>
  <c r="RKG52" i="7" l="1"/>
  <c r="RKH51" i="7"/>
  <c r="RKH52" i="7" l="1"/>
  <c r="RKI51" i="7"/>
  <c r="RKI52" i="7" l="1"/>
  <c r="RKJ51" i="7"/>
  <c r="RKJ52" i="7" l="1"/>
  <c r="RKK51" i="7"/>
  <c r="RKK52" i="7" l="1"/>
  <c r="RKL51" i="7"/>
  <c r="RKL52" i="7" l="1"/>
  <c r="RKM51" i="7"/>
  <c r="RKM52" i="7" l="1"/>
  <c r="RKN51" i="7"/>
  <c r="RKN52" i="7" l="1"/>
  <c r="RKO51" i="7"/>
  <c r="RKO52" i="7" l="1"/>
  <c r="RKP51" i="7"/>
  <c r="RKP52" i="7" l="1"/>
  <c r="RKQ51" i="7"/>
  <c r="RKQ52" i="7" l="1"/>
  <c r="RKR51" i="7"/>
  <c r="RKR52" i="7" l="1"/>
  <c r="RKS51" i="7"/>
  <c r="RKS52" i="7" l="1"/>
  <c r="RKT51" i="7"/>
  <c r="RKT52" i="7" l="1"/>
  <c r="RKU51" i="7"/>
  <c r="RKU52" i="7" l="1"/>
  <c r="RKV51" i="7"/>
  <c r="RKV52" i="7" l="1"/>
  <c r="RKW51" i="7"/>
  <c r="RKW52" i="7" l="1"/>
  <c r="RKX51" i="7"/>
  <c r="RKX52" i="7" l="1"/>
  <c r="RKY51" i="7"/>
  <c r="RKY52" i="7" l="1"/>
  <c r="RKZ51" i="7"/>
  <c r="RKZ52" i="7" l="1"/>
  <c r="RLA51" i="7"/>
  <c r="RLA52" i="7" l="1"/>
  <c r="RLB51" i="7"/>
  <c r="RLB52" i="7" l="1"/>
  <c r="RLC51" i="7"/>
  <c r="RLC52" i="7" l="1"/>
  <c r="RLD51" i="7"/>
  <c r="RLD52" i="7" l="1"/>
  <c r="RLE51" i="7"/>
  <c r="RLE52" i="7" l="1"/>
  <c r="RLF51" i="7"/>
  <c r="RLF52" i="7" l="1"/>
  <c r="RLG51" i="7"/>
  <c r="RLG52" i="7" l="1"/>
  <c r="RLH51" i="7"/>
  <c r="RLH52" i="7" l="1"/>
  <c r="RLI51" i="7"/>
  <c r="RLI52" i="7" l="1"/>
  <c r="RLJ51" i="7"/>
  <c r="RLJ52" i="7" l="1"/>
  <c r="RLK51" i="7"/>
  <c r="RLK52" i="7" l="1"/>
  <c r="RLL51" i="7"/>
  <c r="RLL52" i="7" l="1"/>
  <c r="RLM51" i="7"/>
  <c r="RLM52" i="7" l="1"/>
  <c r="RLN51" i="7"/>
  <c r="RLN52" i="7" l="1"/>
  <c r="RLO51" i="7"/>
  <c r="RLO52" i="7" l="1"/>
  <c r="RLP51" i="7"/>
  <c r="RLP52" i="7" l="1"/>
  <c r="RLQ51" i="7"/>
  <c r="RLQ52" i="7" l="1"/>
  <c r="RLR51" i="7"/>
  <c r="RLR52" i="7" l="1"/>
  <c r="RLS51" i="7"/>
  <c r="RLS52" i="7" l="1"/>
  <c r="RLT51" i="7"/>
  <c r="RLT52" i="7" l="1"/>
  <c r="RLU51" i="7"/>
  <c r="RLU52" i="7" l="1"/>
  <c r="RLV51" i="7"/>
  <c r="RLV52" i="7" l="1"/>
  <c r="RLW51" i="7"/>
  <c r="RLW52" i="7" l="1"/>
  <c r="RLX51" i="7"/>
  <c r="RLX52" i="7" l="1"/>
  <c r="RLY51" i="7"/>
  <c r="RLY52" i="7" l="1"/>
  <c r="RLZ51" i="7"/>
  <c r="RLZ52" i="7" l="1"/>
  <c r="RMA51" i="7"/>
  <c r="RMA52" i="7" l="1"/>
  <c r="RMB51" i="7"/>
  <c r="RMB52" i="7" l="1"/>
  <c r="RMC51" i="7"/>
  <c r="RMC52" i="7" l="1"/>
  <c r="RMD51" i="7"/>
  <c r="RMD52" i="7" l="1"/>
  <c r="RME51" i="7"/>
  <c r="RME52" i="7" l="1"/>
  <c r="RMF51" i="7"/>
  <c r="RMF52" i="7" l="1"/>
  <c r="RMG51" i="7"/>
  <c r="RMG52" i="7" l="1"/>
  <c r="RMH51" i="7"/>
  <c r="RMH52" i="7" l="1"/>
  <c r="RMI51" i="7"/>
  <c r="RMI52" i="7" l="1"/>
  <c r="RMJ51" i="7"/>
  <c r="RMJ52" i="7" l="1"/>
  <c r="RMK51" i="7"/>
  <c r="RMK52" i="7" l="1"/>
  <c r="RML51" i="7"/>
  <c r="RML52" i="7" l="1"/>
  <c r="RMM51" i="7"/>
  <c r="RMM52" i="7" l="1"/>
  <c r="RMN51" i="7"/>
  <c r="RMN52" i="7" l="1"/>
  <c r="RMO51" i="7"/>
  <c r="RMO52" i="7" l="1"/>
  <c r="RMP51" i="7"/>
  <c r="RMP52" i="7" l="1"/>
  <c r="RMQ51" i="7"/>
  <c r="RMQ52" i="7" l="1"/>
  <c r="RMR51" i="7"/>
  <c r="RMR52" i="7" l="1"/>
  <c r="RMS51" i="7"/>
  <c r="RMS52" i="7" l="1"/>
  <c r="RMT51" i="7"/>
  <c r="RMT52" i="7" l="1"/>
  <c r="RMU51" i="7"/>
  <c r="RMU52" i="7" l="1"/>
  <c r="RMV51" i="7"/>
  <c r="RMV52" i="7" l="1"/>
  <c r="RMW51" i="7"/>
  <c r="RMW52" i="7" l="1"/>
  <c r="RMX51" i="7"/>
  <c r="RMX52" i="7" l="1"/>
  <c r="RMY51" i="7"/>
  <c r="RMY52" i="7" l="1"/>
  <c r="RMZ51" i="7"/>
  <c r="RMZ52" i="7" l="1"/>
  <c r="RNA51" i="7"/>
  <c r="RNA52" i="7" l="1"/>
  <c r="RNB51" i="7"/>
  <c r="RNB52" i="7" l="1"/>
  <c r="RNC51" i="7"/>
  <c r="RNC52" i="7" l="1"/>
  <c r="RND51" i="7"/>
  <c r="RND52" i="7" l="1"/>
  <c r="RNE51" i="7"/>
  <c r="RNE52" i="7" l="1"/>
  <c r="RNF51" i="7"/>
  <c r="RNF52" i="7" l="1"/>
  <c r="RNG51" i="7"/>
  <c r="RNG52" i="7" l="1"/>
  <c r="RNH51" i="7"/>
  <c r="RNH52" i="7" l="1"/>
  <c r="RNI51" i="7"/>
  <c r="RNI52" i="7" l="1"/>
  <c r="RNJ51" i="7"/>
  <c r="RNJ52" i="7" l="1"/>
  <c r="RNK51" i="7"/>
  <c r="RNK52" i="7" l="1"/>
  <c r="RNL51" i="7"/>
  <c r="RNL52" i="7" l="1"/>
  <c r="RNM51" i="7"/>
  <c r="RNM52" i="7" l="1"/>
  <c r="RNN51" i="7"/>
  <c r="RNN52" i="7" l="1"/>
  <c r="RNO51" i="7"/>
  <c r="RNO52" i="7" l="1"/>
  <c r="RNP51" i="7"/>
  <c r="RNP52" i="7" l="1"/>
  <c r="RNQ51" i="7"/>
  <c r="RNQ52" i="7" l="1"/>
  <c r="RNR51" i="7"/>
  <c r="RNR52" i="7" l="1"/>
  <c r="RNS51" i="7"/>
  <c r="RNS52" i="7" l="1"/>
  <c r="RNT51" i="7"/>
  <c r="RNT52" i="7" l="1"/>
  <c r="RNU51" i="7"/>
  <c r="RNU52" i="7" l="1"/>
  <c r="RNV51" i="7"/>
  <c r="RNV52" i="7" l="1"/>
  <c r="RNW51" i="7"/>
  <c r="RNW52" i="7" l="1"/>
  <c r="RNX51" i="7"/>
  <c r="RNX52" i="7" l="1"/>
  <c r="RNY51" i="7"/>
  <c r="RNY52" i="7" l="1"/>
  <c r="RNZ51" i="7"/>
  <c r="RNZ52" i="7" l="1"/>
  <c r="ROA51" i="7"/>
  <c r="ROA52" i="7" l="1"/>
  <c r="ROB51" i="7"/>
  <c r="ROB52" i="7" l="1"/>
  <c r="ROC51" i="7"/>
  <c r="ROC52" i="7" l="1"/>
  <c r="ROD51" i="7"/>
  <c r="ROD52" i="7" l="1"/>
  <c r="ROE51" i="7"/>
  <c r="ROE52" i="7" l="1"/>
  <c r="ROF51" i="7"/>
  <c r="ROF52" i="7" l="1"/>
  <c r="ROG51" i="7"/>
  <c r="ROG52" i="7" l="1"/>
  <c r="ROH51" i="7"/>
  <c r="ROH52" i="7" l="1"/>
  <c r="ROI51" i="7"/>
  <c r="ROI52" i="7" l="1"/>
  <c r="ROJ51" i="7"/>
  <c r="ROJ52" i="7" l="1"/>
  <c r="ROK51" i="7"/>
  <c r="ROK52" i="7" l="1"/>
  <c r="ROL51" i="7"/>
  <c r="ROL52" i="7" l="1"/>
  <c r="ROM51" i="7"/>
  <c r="ROM52" i="7" l="1"/>
  <c r="RON51" i="7"/>
  <c r="RON52" i="7" l="1"/>
  <c r="ROO51" i="7"/>
  <c r="ROO52" i="7" l="1"/>
  <c r="ROP51" i="7"/>
  <c r="ROP52" i="7" l="1"/>
  <c r="ROQ51" i="7"/>
  <c r="ROQ52" i="7" l="1"/>
  <c r="ROR51" i="7"/>
  <c r="ROR52" i="7" l="1"/>
  <c r="ROS51" i="7"/>
  <c r="ROS52" i="7" l="1"/>
  <c r="ROT51" i="7"/>
  <c r="ROT52" i="7" l="1"/>
  <c r="ROU51" i="7"/>
  <c r="ROU52" i="7" l="1"/>
  <c r="ROV51" i="7"/>
  <c r="ROV52" i="7" l="1"/>
  <c r="ROW51" i="7"/>
  <c r="ROW52" i="7" l="1"/>
  <c r="ROX51" i="7"/>
  <c r="ROX52" i="7" l="1"/>
  <c r="ROY51" i="7"/>
  <c r="ROY52" i="7" l="1"/>
  <c r="ROZ51" i="7"/>
  <c r="ROZ52" i="7" l="1"/>
  <c r="RPA51" i="7"/>
  <c r="RPA52" i="7" l="1"/>
  <c r="RPB51" i="7"/>
  <c r="RPB52" i="7" l="1"/>
  <c r="RPC51" i="7"/>
  <c r="RPC52" i="7" l="1"/>
  <c r="RPD51" i="7"/>
  <c r="RPD52" i="7" l="1"/>
  <c r="RPE51" i="7"/>
  <c r="RPE52" i="7" l="1"/>
  <c r="RPF51" i="7"/>
  <c r="RPF52" i="7" l="1"/>
  <c r="RPG51" i="7"/>
  <c r="RPG52" i="7" l="1"/>
  <c r="RPH51" i="7"/>
  <c r="RPH52" i="7" l="1"/>
  <c r="RPI51" i="7"/>
  <c r="RPI52" i="7" l="1"/>
  <c r="RPJ51" i="7"/>
  <c r="RPJ52" i="7" l="1"/>
  <c r="RPK51" i="7"/>
  <c r="RPK52" i="7" l="1"/>
  <c r="RPL51" i="7"/>
  <c r="RPL52" i="7" l="1"/>
  <c r="RPM51" i="7"/>
  <c r="RPM52" i="7" l="1"/>
  <c r="RPN51" i="7"/>
  <c r="RPN52" i="7" l="1"/>
  <c r="RPO51" i="7"/>
  <c r="RPO52" i="7" l="1"/>
  <c r="RPP51" i="7"/>
  <c r="RPP52" i="7" l="1"/>
  <c r="RPQ51" i="7"/>
  <c r="RPQ52" i="7" l="1"/>
  <c r="RPR51" i="7"/>
  <c r="RPR52" i="7" l="1"/>
  <c r="RPS51" i="7"/>
  <c r="RPS52" i="7" l="1"/>
  <c r="RPT51" i="7"/>
  <c r="RPT52" i="7" l="1"/>
  <c r="RPU51" i="7"/>
  <c r="RPU52" i="7" l="1"/>
  <c r="RPV51" i="7"/>
  <c r="RPV52" i="7" l="1"/>
  <c r="RPW51" i="7"/>
  <c r="RPW52" i="7" l="1"/>
  <c r="RPX51" i="7"/>
  <c r="RPX52" i="7" l="1"/>
  <c r="RPY51" i="7"/>
  <c r="RPY52" i="7" l="1"/>
  <c r="RPZ51" i="7"/>
  <c r="RPZ52" i="7" l="1"/>
  <c r="RQA51" i="7"/>
  <c r="RQA52" i="7" l="1"/>
  <c r="RQB51" i="7"/>
  <c r="RQB52" i="7" l="1"/>
  <c r="RQC51" i="7"/>
  <c r="RQC52" i="7" l="1"/>
  <c r="RQD51" i="7"/>
  <c r="RQD52" i="7" l="1"/>
  <c r="RQE51" i="7"/>
  <c r="RQE52" i="7" l="1"/>
  <c r="RQF51" i="7"/>
  <c r="RQF52" i="7" l="1"/>
  <c r="RQG51" i="7"/>
  <c r="RQG52" i="7" l="1"/>
  <c r="RQH51" i="7"/>
  <c r="RQH52" i="7" l="1"/>
  <c r="RQI51" i="7"/>
  <c r="RQI52" i="7" l="1"/>
  <c r="RQJ51" i="7"/>
  <c r="RQJ52" i="7" l="1"/>
  <c r="RQK51" i="7"/>
  <c r="RQK52" i="7" l="1"/>
  <c r="RQL51" i="7"/>
  <c r="RQL52" i="7" l="1"/>
  <c r="RQM51" i="7"/>
  <c r="RQM52" i="7" l="1"/>
  <c r="RQN51" i="7"/>
  <c r="RQN52" i="7" l="1"/>
  <c r="RQO51" i="7"/>
  <c r="RQO52" i="7" l="1"/>
  <c r="RQP51" i="7"/>
  <c r="RQP52" i="7" l="1"/>
  <c r="RQQ51" i="7"/>
  <c r="RQQ52" i="7" l="1"/>
  <c r="RQR51" i="7"/>
  <c r="RQR52" i="7" l="1"/>
  <c r="RQS51" i="7"/>
  <c r="RQS52" i="7" l="1"/>
  <c r="RQT51" i="7"/>
  <c r="RQT52" i="7" l="1"/>
  <c r="RQU51" i="7"/>
  <c r="RQU52" i="7" l="1"/>
  <c r="RQV51" i="7"/>
  <c r="RQV52" i="7" l="1"/>
  <c r="RQW51" i="7"/>
  <c r="RQW52" i="7" l="1"/>
  <c r="RQX51" i="7"/>
  <c r="RQX52" i="7" l="1"/>
  <c r="RQY51" i="7"/>
  <c r="RQY52" i="7" l="1"/>
  <c r="RQZ51" i="7"/>
  <c r="RQZ52" i="7" l="1"/>
  <c r="RRA51" i="7"/>
  <c r="RRA52" i="7" l="1"/>
  <c r="RRB51" i="7"/>
  <c r="RRB52" i="7" l="1"/>
  <c r="RRC51" i="7"/>
  <c r="RRC52" i="7" l="1"/>
  <c r="RRD51" i="7"/>
  <c r="RRD52" i="7" l="1"/>
  <c r="RRE51" i="7"/>
  <c r="RRE52" i="7" l="1"/>
  <c r="RRF51" i="7"/>
  <c r="RRF52" i="7" l="1"/>
  <c r="RRG51" i="7"/>
  <c r="RRG52" i="7" l="1"/>
  <c r="RRH51" i="7"/>
  <c r="RRH52" i="7" l="1"/>
  <c r="RRI51" i="7"/>
  <c r="RRI52" i="7" l="1"/>
  <c r="RRJ51" i="7"/>
  <c r="RRJ52" i="7" l="1"/>
  <c r="RRK51" i="7"/>
  <c r="RRK52" i="7" l="1"/>
  <c r="RRL51" i="7"/>
  <c r="RRL52" i="7" l="1"/>
  <c r="RRM51" i="7"/>
  <c r="RRM52" i="7" l="1"/>
  <c r="RRN51" i="7"/>
  <c r="RRN52" i="7" l="1"/>
  <c r="RRO51" i="7"/>
  <c r="RRO52" i="7" l="1"/>
  <c r="RRP51" i="7"/>
  <c r="RRP52" i="7" l="1"/>
  <c r="RRQ51" i="7"/>
  <c r="RRQ52" i="7" l="1"/>
  <c r="RRR51" i="7"/>
  <c r="RRR52" i="7" l="1"/>
  <c r="RRS51" i="7"/>
  <c r="RRS52" i="7" l="1"/>
  <c r="RRT51" i="7"/>
  <c r="RRT52" i="7" l="1"/>
  <c r="RRU51" i="7"/>
  <c r="RRU52" i="7" l="1"/>
  <c r="RRV51" i="7"/>
  <c r="RRV52" i="7" l="1"/>
  <c r="RRW51" i="7"/>
  <c r="RRW52" i="7" l="1"/>
  <c r="RRX51" i="7"/>
  <c r="RRX52" i="7" l="1"/>
  <c r="RRY51" i="7"/>
  <c r="RRY52" i="7" l="1"/>
  <c r="RRZ51" i="7"/>
  <c r="RRZ52" i="7" l="1"/>
  <c r="RSA51" i="7"/>
  <c r="RSA52" i="7" l="1"/>
  <c r="RSB51" i="7"/>
  <c r="RSB52" i="7" l="1"/>
  <c r="RSC51" i="7"/>
  <c r="RSC52" i="7" l="1"/>
  <c r="RSD51" i="7"/>
  <c r="RSD52" i="7" l="1"/>
  <c r="RSE51" i="7"/>
  <c r="RSE52" i="7" l="1"/>
  <c r="RSF51" i="7"/>
  <c r="RSF52" i="7" l="1"/>
  <c r="RSG51" i="7"/>
  <c r="RSG52" i="7" l="1"/>
  <c r="RSH51" i="7"/>
  <c r="RSH52" i="7" l="1"/>
  <c r="RSI51" i="7"/>
  <c r="RSI52" i="7" l="1"/>
  <c r="RSJ51" i="7"/>
  <c r="RSJ52" i="7" l="1"/>
  <c r="RSK51" i="7"/>
  <c r="RSK52" i="7" l="1"/>
  <c r="RSL51" i="7"/>
  <c r="RSL52" i="7" l="1"/>
  <c r="RSM51" i="7"/>
  <c r="RSM52" i="7" l="1"/>
  <c r="RSN51" i="7"/>
  <c r="RSN52" i="7" l="1"/>
  <c r="RSO51" i="7"/>
  <c r="RSO52" i="7" l="1"/>
  <c r="RSP51" i="7"/>
  <c r="RSP52" i="7" l="1"/>
  <c r="RSQ51" i="7"/>
  <c r="RSQ52" i="7" l="1"/>
  <c r="RSR51" i="7"/>
  <c r="RSR52" i="7" l="1"/>
  <c r="RSS51" i="7"/>
  <c r="RSS52" i="7" l="1"/>
  <c r="RST51" i="7"/>
  <c r="RST52" i="7" l="1"/>
  <c r="RSU51" i="7"/>
  <c r="RSU52" i="7" l="1"/>
  <c r="RSV51" i="7"/>
  <c r="RSV52" i="7" l="1"/>
  <c r="RSW51" i="7"/>
  <c r="RSW52" i="7" l="1"/>
  <c r="RSX51" i="7"/>
  <c r="RSX52" i="7" l="1"/>
  <c r="RSY51" i="7"/>
  <c r="RSY52" i="7" l="1"/>
  <c r="RSZ51" i="7"/>
  <c r="RSZ52" i="7" l="1"/>
  <c r="RTA51" i="7"/>
  <c r="RTA52" i="7" l="1"/>
  <c r="RTB51" i="7"/>
  <c r="RTB52" i="7" l="1"/>
  <c r="RTC51" i="7"/>
  <c r="RTC52" i="7" l="1"/>
  <c r="RTD51" i="7"/>
  <c r="RTD52" i="7" l="1"/>
  <c r="RTE51" i="7"/>
  <c r="RTE52" i="7" l="1"/>
  <c r="RTF51" i="7"/>
  <c r="RTF52" i="7" l="1"/>
  <c r="RTG51" i="7"/>
  <c r="RTG52" i="7" l="1"/>
  <c r="RTH51" i="7"/>
  <c r="RTH52" i="7" l="1"/>
  <c r="RTI51" i="7"/>
  <c r="RTI52" i="7" l="1"/>
  <c r="RTJ51" i="7"/>
  <c r="RTJ52" i="7" l="1"/>
  <c r="RTK51" i="7"/>
  <c r="RTK52" i="7" l="1"/>
  <c r="RTL51" i="7"/>
  <c r="RTL52" i="7" l="1"/>
  <c r="RTM51" i="7"/>
  <c r="RTM52" i="7" l="1"/>
  <c r="RTN51" i="7"/>
  <c r="RTN52" i="7" l="1"/>
  <c r="RTO51" i="7"/>
  <c r="RTO52" i="7" l="1"/>
  <c r="RTP51" i="7"/>
  <c r="RTP52" i="7" l="1"/>
  <c r="RTQ51" i="7"/>
  <c r="RTQ52" i="7" l="1"/>
  <c r="RTR51" i="7"/>
  <c r="RTR52" i="7" l="1"/>
  <c r="RTS51" i="7"/>
  <c r="RTS52" i="7" l="1"/>
  <c r="RTT51" i="7"/>
  <c r="RTT52" i="7" l="1"/>
  <c r="RTU51" i="7"/>
  <c r="RTU52" i="7" l="1"/>
  <c r="RTV51" i="7"/>
  <c r="RTV52" i="7" l="1"/>
  <c r="RTW51" i="7"/>
  <c r="RTW52" i="7" l="1"/>
  <c r="RTX51" i="7"/>
  <c r="RTX52" i="7" l="1"/>
  <c r="RTY51" i="7"/>
  <c r="RTY52" i="7" l="1"/>
  <c r="RTZ51" i="7"/>
  <c r="RTZ52" i="7" l="1"/>
  <c r="RUA51" i="7"/>
  <c r="RUA52" i="7" l="1"/>
  <c r="RUB51" i="7"/>
  <c r="RUB52" i="7" l="1"/>
  <c r="RUC51" i="7"/>
  <c r="RUC52" i="7" l="1"/>
  <c r="RUD51" i="7"/>
  <c r="RUD52" i="7" l="1"/>
  <c r="RUE51" i="7"/>
  <c r="RUE52" i="7" l="1"/>
  <c r="RUF51" i="7"/>
  <c r="RUF52" i="7" l="1"/>
  <c r="RUG51" i="7"/>
  <c r="RUG52" i="7" l="1"/>
  <c r="RUH51" i="7"/>
  <c r="RUH52" i="7" l="1"/>
  <c r="RUI51" i="7"/>
  <c r="RUI52" i="7" l="1"/>
  <c r="RUJ51" i="7"/>
  <c r="RUJ52" i="7" l="1"/>
  <c r="RUK51" i="7"/>
  <c r="RUK52" i="7" l="1"/>
  <c r="RUL51" i="7"/>
  <c r="RUL52" i="7" l="1"/>
  <c r="RUM51" i="7"/>
  <c r="RUM52" i="7" l="1"/>
  <c r="RUN51" i="7"/>
  <c r="RUN52" i="7" l="1"/>
  <c r="RUO51" i="7"/>
  <c r="RUO52" i="7" l="1"/>
  <c r="RUP51" i="7"/>
  <c r="RUP52" i="7" l="1"/>
  <c r="RUQ51" i="7"/>
  <c r="RUQ52" i="7" l="1"/>
  <c r="RUR51" i="7"/>
  <c r="RUR52" i="7" l="1"/>
  <c r="RUS51" i="7"/>
  <c r="RUS52" i="7" l="1"/>
  <c r="RUT51" i="7"/>
  <c r="RUT52" i="7" l="1"/>
  <c r="RUU51" i="7"/>
  <c r="RUU52" i="7" l="1"/>
  <c r="RUV51" i="7"/>
  <c r="RUV52" i="7" l="1"/>
  <c r="RUW51" i="7"/>
  <c r="RUW52" i="7" l="1"/>
  <c r="RUX51" i="7"/>
  <c r="RUX52" i="7" l="1"/>
  <c r="RUY51" i="7"/>
  <c r="RUY52" i="7" l="1"/>
  <c r="RUZ51" i="7"/>
  <c r="RUZ52" i="7" l="1"/>
  <c r="RVA51" i="7"/>
  <c r="RVA52" i="7" l="1"/>
  <c r="RVB51" i="7"/>
  <c r="RVB52" i="7" l="1"/>
  <c r="RVC51" i="7"/>
  <c r="RVC52" i="7" l="1"/>
  <c r="RVD51" i="7"/>
  <c r="RVD52" i="7" l="1"/>
  <c r="RVE51" i="7"/>
  <c r="RVE52" i="7" l="1"/>
  <c r="RVF51" i="7"/>
  <c r="RVF52" i="7" l="1"/>
  <c r="RVG51" i="7"/>
  <c r="RVG52" i="7" l="1"/>
  <c r="RVH51" i="7"/>
  <c r="RVH52" i="7" l="1"/>
  <c r="RVI51" i="7"/>
  <c r="RVI52" i="7" l="1"/>
  <c r="RVJ51" i="7"/>
  <c r="RVJ52" i="7" l="1"/>
  <c r="RVK51" i="7"/>
  <c r="RVK52" i="7" l="1"/>
  <c r="RVL51" i="7"/>
  <c r="RVL52" i="7" l="1"/>
  <c r="RVM51" i="7"/>
  <c r="RVM52" i="7" l="1"/>
  <c r="RVN51" i="7"/>
  <c r="RVN52" i="7" l="1"/>
  <c r="RVO51" i="7"/>
  <c r="RVO52" i="7" l="1"/>
  <c r="RVP51" i="7"/>
  <c r="RVP52" i="7" l="1"/>
  <c r="RVQ51" i="7"/>
  <c r="RVQ52" i="7" l="1"/>
  <c r="RVR51" i="7"/>
  <c r="RVR52" i="7" l="1"/>
  <c r="RVS51" i="7"/>
  <c r="RVS52" i="7" l="1"/>
  <c r="RVT51" i="7"/>
  <c r="RVT52" i="7" l="1"/>
  <c r="RVU51" i="7"/>
  <c r="RVU52" i="7" l="1"/>
  <c r="RVV51" i="7"/>
  <c r="RVV52" i="7" l="1"/>
  <c r="RVW51" i="7"/>
  <c r="RVW52" i="7" l="1"/>
  <c r="RVX51" i="7"/>
  <c r="RVX52" i="7" l="1"/>
  <c r="RVY51" i="7"/>
  <c r="RVY52" i="7" l="1"/>
  <c r="RVZ51" i="7"/>
  <c r="RVZ52" i="7" l="1"/>
  <c r="RWA51" i="7"/>
  <c r="RWA52" i="7" l="1"/>
  <c r="RWB51" i="7"/>
  <c r="RWB52" i="7" l="1"/>
  <c r="RWC51" i="7"/>
  <c r="RWC52" i="7" l="1"/>
  <c r="RWD51" i="7"/>
  <c r="RWD52" i="7" l="1"/>
  <c r="RWE51" i="7"/>
  <c r="RWE52" i="7" l="1"/>
  <c r="RWF51" i="7"/>
  <c r="RWF52" i="7" l="1"/>
  <c r="RWG51" i="7"/>
  <c r="RWG52" i="7" l="1"/>
  <c r="RWH51" i="7"/>
  <c r="RWH52" i="7" l="1"/>
  <c r="RWI51" i="7"/>
  <c r="RWI52" i="7" l="1"/>
  <c r="RWJ51" i="7"/>
  <c r="RWJ52" i="7" l="1"/>
  <c r="RWK51" i="7"/>
  <c r="RWK52" i="7" l="1"/>
  <c r="RWL51" i="7"/>
  <c r="RWL52" i="7" l="1"/>
  <c r="RWM51" i="7"/>
  <c r="RWM52" i="7" l="1"/>
  <c r="RWN51" i="7"/>
  <c r="RWN52" i="7" l="1"/>
  <c r="RWO51" i="7"/>
  <c r="RWO52" i="7" l="1"/>
  <c r="RWP51" i="7"/>
  <c r="RWP52" i="7" l="1"/>
  <c r="RWQ51" i="7"/>
  <c r="RWQ52" i="7" l="1"/>
  <c r="RWR51" i="7"/>
  <c r="RWR52" i="7" l="1"/>
  <c r="RWS51" i="7"/>
  <c r="RWS52" i="7" l="1"/>
  <c r="RWT51" i="7"/>
  <c r="RWT52" i="7" l="1"/>
  <c r="RWU51" i="7"/>
  <c r="RWU52" i="7" l="1"/>
  <c r="RWV51" i="7"/>
  <c r="RWV52" i="7" l="1"/>
  <c r="RWW51" i="7"/>
  <c r="RWW52" i="7" l="1"/>
  <c r="RWX51" i="7"/>
  <c r="RWX52" i="7" l="1"/>
  <c r="RWY51" i="7"/>
  <c r="RWY52" i="7" l="1"/>
  <c r="RWZ51" i="7"/>
  <c r="RWZ52" i="7" l="1"/>
  <c r="RXA51" i="7"/>
  <c r="RXA52" i="7" l="1"/>
  <c r="RXB51" i="7"/>
  <c r="RXB52" i="7" l="1"/>
  <c r="RXC51" i="7"/>
  <c r="RXC52" i="7" l="1"/>
  <c r="RXD51" i="7"/>
  <c r="RXD52" i="7" l="1"/>
  <c r="RXE51" i="7"/>
  <c r="RXE52" i="7" l="1"/>
  <c r="RXF51" i="7"/>
  <c r="RXF52" i="7" l="1"/>
  <c r="RXG51" i="7"/>
  <c r="RXG52" i="7" l="1"/>
  <c r="RXH51" i="7"/>
  <c r="RXH52" i="7" l="1"/>
  <c r="RXI51" i="7"/>
  <c r="RXI52" i="7" l="1"/>
  <c r="RXJ51" i="7"/>
  <c r="RXJ52" i="7" l="1"/>
  <c r="RXK51" i="7"/>
  <c r="RXK52" i="7" l="1"/>
  <c r="RXL51" i="7"/>
  <c r="RXL52" i="7" l="1"/>
  <c r="RXM51" i="7"/>
  <c r="RXM52" i="7" l="1"/>
  <c r="RXN51" i="7"/>
  <c r="RXN52" i="7" l="1"/>
  <c r="RXO51" i="7"/>
  <c r="RXO52" i="7" l="1"/>
  <c r="RXP51" i="7"/>
  <c r="RXP52" i="7" l="1"/>
  <c r="RXQ51" i="7"/>
  <c r="RXQ52" i="7" l="1"/>
  <c r="RXR51" i="7"/>
  <c r="RXR52" i="7" l="1"/>
  <c r="RXS51" i="7"/>
  <c r="RXS52" i="7" l="1"/>
  <c r="RXT51" i="7"/>
  <c r="RXT52" i="7" l="1"/>
  <c r="RXU51" i="7"/>
  <c r="RXU52" i="7" l="1"/>
  <c r="RXV51" i="7"/>
  <c r="RXV52" i="7" l="1"/>
  <c r="RXW51" i="7"/>
  <c r="RXW52" i="7" l="1"/>
  <c r="RXX51" i="7"/>
  <c r="RXX52" i="7" l="1"/>
  <c r="RXY51" i="7"/>
  <c r="RXY52" i="7" l="1"/>
  <c r="RXZ51" i="7"/>
  <c r="RXZ52" i="7" l="1"/>
  <c r="RYA51" i="7"/>
  <c r="RYA52" i="7" l="1"/>
  <c r="RYB51" i="7"/>
  <c r="RYB52" i="7" l="1"/>
  <c r="RYC51" i="7"/>
  <c r="RYC52" i="7" l="1"/>
  <c r="RYD51" i="7"/>
  <c r="RYD52" i="7" l="1"/>
  <c r="RYE51" i="7"/>
  <c r="RYE52" i="7" l="1"/>
  <c r="RYF51" i="7"/>
  <c r="RYF52" i="7" l="1"/>
  <c r="RYG51" i="7"/>
  <c r="RYG52" i="7" l="1"/>
  <c r="RYH51" i="7"/>
  <c r="RYH52" i="7" l="1"/>
  <c r="RYI51" i="7"/>
  <c r="RYI52" i="7" l="1"/>
  <c r="RYJ51" i="7"/>
  <c r="RYJ52" i="7" l="1"/>
  <c r="RYK51" i="7"/>
  <c r="RYK52" i="7" l="1"/>
  <c r="RYL51" i="7"/>
  <c r="RYL52" i="7" l="1"/>
  <c r="RYM51" i="7"/>
  <c r="RYM52" i="7" l="1"/>
  <c r="RYN51" i="7"/>
  <c r="RYN52" i="7" l="1"/>
  <c r="RYO51" i="7"/>
  <c r="RYO52" i="7" l="1"/>
  <c r="RYP51" i="7"/>
  <c r="RYP52" i="7" l="1"/>
  <c r="RYQ51" i="7"/>
  <c r="RYQ52" i="7" l="1"/>
  <c r="RYR51" i="7"/>
  <c r="RYR52" i="7" l="1"/>
  <c r="RYS51" i="7"/>
  <c r="RYS52" i="7" l="1"/>
  <c r="RYT51" i="7"/>
  <c r="RYT52" i="7" l="1"/>
  <c r="RYU51" i="7"/>
  <c r="RYU52" i="7" l="1"/>
  <c r="RYV51" i="7"/>
  <c r="RYV52" i="7" l="1"/>
  <c r="RYW51" i="7"/>
  <c r="RYW52" i="7" l="1"/>
  <c r="RYX51" i="7"/>
  <c r="RYX52" i="7" l="1"/>
  <c r="RYY51" i="7"/>
  <c r="RYY52" i="7" l="1"/>
  <c r="RYZ51" i="7"/>
  <c r="RYZ52" i="7" l="1"/>
  <c r="RZA51" i="7"/>
  <c r="RZA52" i="7" l="1"/>
  <c r="RZB51" i="7"/>
  <c r="RZB52" i="7" l="1"/>
  <c r="RZC51" i="7"/>
  <c r="RZC52" i="7" l="1"/>
  <c r="RZD51" i="7"/>
  <c r="RZD52" i="7" l="1"/>
  <c r="RZE51" i="7"/>
  <c r="RZE52" i="7" l="1"/>
  <c r="RZF51" i="7"/>
  <c r="RZF52" i="7" l="1"/>
  <c r="RZG51" i="7"/>
  <c r="RZG52" i="7" l="1"/>
  <c r="RZH51" i="7"/>
  <c r="RZH52" i="7" l="1"/>
  <c r="RZI51" i="7"/>
  <c r="RZI52" i="7" l="1"/>
  <c r="RZJ51" i="7"/>
  <c r="RZJ52" i="7" l="1"/>
  <c r="RZK51" i="7"/>
  <c r="RZK52" i="7" l="1"/>
  <c r="RZL51" i="7"/>
  <c r="RZL52" i="7" l="1"/>
  <c r="RZM51" i="7"/>
  <c r="RZM52" i="7" l="1"/>
  <c r="RZN51" i="7"/>
  <c r="RZN52" i="7" l="1"/>
  <c r="RZO51" i="7"/>
  <c r="RZO52" i="7" l="1"/>
  <c r="RZP51" i="7"/>
  <c r="RZP52" i="7" l="1"/>
  <c r="RZQ51" i="7"/>
  <c r="RZQ52" i="7" l="1"/>
  <c r="RZR51" i="7"/>
  <c r="RZR52" i="7" l="1"/>
  <c r="RZS51" i="7"/>
  <c r="RZS52" i="7" l="1"/>
  <c r="RZT51" i="7"/>
  <c r="RZT52" i="7" l="1"/>
  <c r="RZU51" i="7"/>
  <c r="RZU52" i="7" l="1"/>
  <c r="RZV51" i="7"/>
  <c r="RZV52" i="7" l="1"/>
  <c r="RZW51" i="7"/>
  <c r="RZW52" i="7" l="1"/>
  <c r="RZX51" i="7"/>
  <c r="RZX52" i="7" l="1"/>
  <c r="RZY51" i="7"/>
  <c r="RZY52" i="7" l="1"/>
  <c r="RZZ51" i="7"/>
  <c r="RZZ52" i="7" l="1"/>
  <c r="SAA51" i="7"/>
  <c r="SAA52" i="7" l="1"/>
  <c r="SAB51" i="7"/>
  <c r="SAB52" i="7" l="1"/>
  <c r="SAC51" i="7"/>
  <c r="SAC52" i="7" l="1"/>
  <c r="SAD51" i="7"/>
  <c r="SAD52" i="7" l="1"/>
  <c r="SAE51" i="7"/>
  <c r="SAE52" i="7" l="1"/>
  <c r="SAF51" i="7"/>
  <c r="SAF52" i="7" l="1"/>
  <c r="SAG51" i="7"/>
  <c r="SAG52" i="7" l="1"/>
  <c r="SAH51" i="7"/>
  <c r="SAH52" i="7" l="1"/>
  <c r="SAI51" i="7"/>
  <c r="SAI52" i="7" l="1"/>
  <c r="SAJ51" i="7"/>
  <c r="SAJ52" i="7" l="1"/>
  <c r="SAK51" i="7"/>
  <c r="SAK52" i="7" l="1"/>
  <c r="SAL51" i="7"/>
  <c r="SAL52" i="7" l="1"/>
  <c r="SAM51" i="7"/>
  <c r="SAM52" i="7" l="1"/>
  <c r="SAN51" i="7"/>
  <c r="SAN52" i="7" l="1"/>
  <c r="SAO51" i="7"/>
  <c r="SAO52" i="7" l="1"/>
  <c r="SAP51" i="7"/>
  <c r="SAP52" i="7" l="1"/>
  <c r="SAQ51" i="7"/>
  <c r="SAQ52" i="7" l="1"/>
  <c r="SAR51" i="7"/>
  <c r="SAR52" i="7" l="1"/>
  <c r="SAS51" i="7"/>
  <c r="SAS52" i="7" l="1"/>
  <c r="SAT51" i="7"/>
  <c r="SAT52" i="7" l="1"/>
  <c r="SAU51" i="7"/>
  <c r="SAU52" i="7" l="1"/>
  <c r="SAV51" i="7"/>
  <c r="SAV52" i="7" l="1"/>
  <c r="SAW51" i="7"/>
  <c r="SAW52" i="7" l="1"/>
  <c r="SAX51" i="7"/>
  <c r="SAX52" i="7" l="1"/>
  <c r="SAY51" i="7"/>
  <c r="SAY52" i="7" l="1"/>
  <c r="SAZ51" i="7"/>
  <c r="SAZ52" i="7" l="1"/>
  <c r="SBA51" i="7"/>
  <c r="SBA52" i="7" l="1"/>
  <c r="SBB51" i="7"/>
  <c r="SBB52" i="7" l="1"/>
  <c r="SBC51" i="7"/>
  <c r="SBC52" i="7" l="1"/>
  <c r="SBD51" i="7"/>
  <c r="SBD52" i="7" l="1"/>
  <c r="SBE51" i="7"/>
  <c r="SBE52" i="7" l="1"/>
  <c r="SBF51" i="7"/>
  <c r="SBF52" i="7" l="1"/>
  <c r="SBG51" i="7"/>
  <c r="SBG52" i="7" l="1"/>
  <c r="SBH51" i="7"/>
  <c r="SBH52" i="7" l="1"/>
  <c r="SBI51" i="7"/>
  <c r="SBI52" i="7" l="1"/>
  <c r="SBJ51" i="7"/>
  <c r="SBJ52" i="7" l="1"/>
  <c r="SBK51" i="7"/>
  <c r="SBK52" i="7" l="1"/>
  <c r="SBL51" i="7"/>
  <c r="SBL52" i="7" l="1"/>
  <c r="SBM51" i="7"/>
  <c r="SBM52" i="7" l="1"/>
  <c r="SBN51" i="7"/>
  <c r="SBN52" i="7" l="1"/>
  <c r="SBO51" i="7"/>
  <c r="SBO52" i="7" l="1"/>
  <c r="SBP51" i="7"/>
  <c r="SBP52" i="7" l="1"/>
  <c r="SBQ51" i="7"/>
  <c r="SBQ52" i="7" l="1"/>
  <c r="SBR51" i="7"/>
  <c r="SBR52" i="7" l="1"/>
  <c r="SBS51" i="7"/>
  <c r="SBS52" i="7" l="1"/>
  <c r="SBT51" i="7"/>
  <c r="SBT52" i="7" l="1"/>
  <c r="SBU51" i="7"/>
  <c r="SBU52" i="7" l="1"/>
  <c r="SBV51" i="7"/>
  <c r="SBV52" i="7" l="1"/>
  <c r="SBW51" i="7"/>
  <c r="SBW52" i="7" l="1"/>
  <c r="SBX51" i="7"/>
  <c r="SBX52" i="7" l="1"/>
  <c r="SBY51" i="7"/>
  <c r="SBY52" i="7" l="1"/>
  <c r="SBZ51" i="7"/>
  <c r="SBZ52" i="7" l="1"/>
  <c r="SCA51" i="7"/>
  <c r="SCA52" i="7" l="1"/>
  <c r="SCB51" i="7"/>
  <c r="SCB52" i="7" l="1"/>
  <c r="SCC51" i="7"/>
  <c r="SCC52" i="7" l="1"/>
  <c r="SCD51" i="7"/>
  <c r="SCD52" i="7" l="1"/>
  <c r="SCE51" i="7"/>
  <c r="SCE52" i="7" l="1"/>
  <c r="SCF51" i="7"/>
  <c r="SCF52" i="7" l="1"/>
  <c r="SCG51" i="7"/>
  <c r="SCG52" i="7" l="1"/>
  <c r="SCH51" i="7"/>
  <c r="SCH52" i="7" l="1"/>
  <c r="SCI51" i="7"/>
  <c r="SCI52" i="7" l="1"/>
  <c r="SCJ51" i="7"/>
  <c r="SCJ52" i="7" l="1"/>
  <c r="SCK51" i="7"/>
  <c r="SCK52" i="7" l="1"/>
  <c r="SCL51" i="7"/>
  <c r="SCL52" i="7" l="1"/>
  <c r="SCM51" i="7"/>
  <c r="SCM52" i="7" l="1"/>
  <c r="SCN51" i="7"/>
  <c r="SCN52" i="7" l="1"/>
  <c r="SCO51" i="7"/>
  <c r="SCO52" i="7" l="1"/>
  <c r="SCP51" i="7"/>
  <c r="SCP52" i="7" l="1"/>
  <c r="SCQ51" i="7"/>
  <c r="SCQ52" i="7" l="1"/>
  <c r="SCR51" i="7"/>
  <c r="SCR52" i="7" l="1"/>
  <c r="SCS51" i="7"/>
  <c r="SCS52" i="7" l="1"/>
  <c r="SCT51" i="7"/>
  <c r="SCT52" i="7" l="1"/>
  <c r="SCU51" i="7"/>
  <c r="SCU52" i="7" l="1"/>
  <c r="SCV51" i="7"/>
  <c r="SCV52" i="7" l="1"/>
  <c r="SCW51" i="7"/>
  <c r="SCW52" i="7" l="1"/>
  <c r="SCX51" i="7"/>
  <c r="SCX52" i="7" l="1"/>
  <c r="SCY51" i="7"/>
  <c r="SCY52" i="7" l="1"/>
  <c r="SCZ51" i="7"/>
  <c r="SCZ52" i="7" l="1"/>
  <c r="SDA51" i="7"/>
  <c r="SDA52" i="7" l="1"/>
  <c r="SDB51" i="7"/>
  <c r="SDB52" i="7" l="1"/>
  <c r="SDC51" i="7"/>
  <c r="SDC52" i="7" l="1"/>
  <c r="SDD51" i="7"/>
  <c r="SDD52" i="7" l="1"/>
  <c r="SDE51" i="7"/>
  <c r="SDE52" i="7" l="1"/>
  <c r="SDF51" i="7"/>
  <c r="SDF52" i="7" l="1"/>
  <c r="SDG51" i="7"/>
  <c r="SDG52" i="7" l="1"/>
  <c r="SDH51" i="7"/>
  <c r="SDH52" i="7" l="1"/>
  <c r="SDI51" i="7"/>
  <c r="SDI52" i="7" l="1"/>
  <c r="SDJ51" i="7"/>
  <c r="SDJ52" i="7" l="1"/>
  <c r="SDK51" i="7"/>
  <c r="SDK52" i="7" l="1"/>
  <c r="SDL51" i="7"/>
  <c r="SDL52" i="7" l="1"/>
  <c r="SDM51" i="7"/>
  <c r="SDM52" i="7" l="1"/>
  <c r="SDN51" i="7"/>
  <c r="SDN52" i="7" l="1"/>
  <c r="SDO51" i="7"/>
  <c r="SDO52" i="7" l="1"/>
  <c r="SDP51" i="7"/>
  <c r="SDP52" i="7" l="1"/>
  <c r="SDQ51" i="7"/>
  <c r="SDQ52" i="7" l="1"/>
  <c r="SDR51" i="7"/>
  <c r="SDR52" i="7" l="1"/>
  <c r="SDS51" i="7"/>
  <c r="SDS52" i="7" l="1"/>
  <c r="SDT51" i="7"/>
  <c r="SDT52" i="7" l="1"/>
  <c r="SDU51" i="7"/>
  <c r="SDU52" i="7" l="1"/>
  <c r="SDV51" i="7"/>
  <c r="SDV52" i="7" l="1"/>
  <c r="SDW51" i="7"/>
  <c r="SDW52" i="7" l="1"/>
  <c r="SDX51" i="7"/>
  <c r="SDX52" i="7" l="1"/>
  <c r="SDY51" i="7"/>
  <c r="SDY52" i="7" l="1"/>
  <c r="SDZ51" i="7"/>
  <c r="SDZ52" i="7" l="1"/>
  <c r="SEA51" i="7"/>
  <c r="SEA52" i="7" l="1"/>
  <c r="SEB51" i="7"/>
  <c r="SEB52" i="7" l="1"/>
  <c r="SEC51" i="7"/>
  <c r="SEC52" i="7" l="1"/>
  <c r="SED51" i="7"/>
  <c r="SED52" i="7" l="1"/>
  <c r="SEE51" i="7"/>
  <c r="SEE52" i="7" l="1"/>
  <c r="SEF51" i="7"/>
  <c r="SEF52" i="7" l="1"/>
  <c r="SEG51" i="7"/>
  <c r="SEG52" i="7" l="1"/>
  <c r="SEH51" i="7"/>
  <c r="SEH52" i="7" l="1"/>
  <c r="SEI51" i="7"/>
  <c r="SEI52" i="7" l="1"/>
  <c r="SEJ51" i="7"/>
  <c r="SEJ52" i="7" l="1"/>
  <c r="SEK51" i="7"/>
  <c r="SEK52" i="7" l="1"/>
  <c r="SEL51" i="7"/>
  <c r="SEL52" i="7" l="1"/>
  <c r="SEM51" i="7"/>
  <c r="SEM52" i="7" l="1"/>
  <c r="SEN51" i="7"/>
  <c r="SEN52" i="7" l="1"/>
  <c r="SEO51" i="7"/>
  <c r="SEO52" i="7" l="1"/>
  <c r="SEP51" i="7"/>
  <c r="SEP52" i="7" l="1"/>
  <c r="SEQ51" i="7"/>
  <c r="SEQ52" i="7" l="1"/>
  <c r="SER51" i="7"/>
  <c r="SER52" i="7" l="1"/>
  <c r="SES51" i="7"/>
  <c r="SES52" i="7" l="1"/>
  <c r="SET51" i="7"/>
  <c r="SET52" i="7" l="1"/>
  <c r="SEU51" i="7"/>
  <c r="SEU52" i="7" l="1"/>
  <c r="SEV51" i="7"/>
  <c r="SEV52" i="7" l="1"/>
  <c r="SEW51" i="7"/>
  <c r="SEW52" i="7" l="1"/>
  <c r="SEX51" i="7"/>
  <c r="SEX52" i="7" l="1"/>
  <c r="SEY51" i="7"/>
  <c r="SEY52" i="7" l="1"/>
  <c r="SEZ51" i="7"/>
  <c r="SEZ52" i="7" l="1"/>
  <c r="SFA51" i="7"/>
  <c r="SFA52" i="7" l="1"/>
  <c r="SFB51" i="7"/>
  <c r="SFB52" i="7" l="1"/>
  <c r="SFC51" i="7"/>
  <c r="SFC52" i="7" l="1"/>
  <c r="SFD51" i="7"/>
  <c r="SFD52" i="7" l="1"/>
  <c r="SFE51" i="7"/>
  <c r="SFE52" i="7" l="1"/>
  <c r="SFF51" i="7"/>
  <c r="SFF52" i="7" l="1"/>
  <c r="SFG51" i="7"/>
  <c r="SFG52" i="7" l="1"/>
  <c r="SFH51" i="7"/>
  <c r="SFH52" i="7" l="1"/>
  <c r="SFI51" i="7"/>
  <c r="SFI52" i="7" l="1"/>
  <c r="SFJ51" i="7"/>
  <c r="SFJ52" i="7" l="1"/>
  <c r="SFK51" i="7"/>
  <c r="SFK52" i="7" l="1"/>
  <c r="SFL51" i="7"/>
  <c r="SFL52" i="7" l="1"/>
  <c r="SFM51" i="7"/>
  <c r="SFM52" i="7" l="1"/>
  <c r="SFN51" i="7"/>
  <c r="SFN52" i="7" l="1"/>
  <c r="SFO51" i="7"/>
  <c r="SFO52" i="7" l="1"/>
  <c r="SFP51" i="7"/>
  <c r="SFP52" i="7" l="1"/>
  <c r="SFQ51" i="7"/>
  <c r="SFQ52" i="7" l="1"/>
  <c r="SFR51" i="7"/>
  <c r="SFR52" i="7" l="1"/>
  <c r="SFS51" i="7"/>
  <c r="SFS52" i="7" l="1"/>
  <c r="SFT51" i="7"/>
  <c r="SFT52" i="7" l="1"/>
  <c r="SFU51" i="7"/>
  <c r="SFU52" i="7" l="1"/>
  <c r="SFV51" i="7"/>
  <c r="SFV52" i="7" l="1"/>
  <c r="SFW51" i="7"/>
  <c r="SFW52" i="7" l="1"/>
  <c r="SFX51" i="7"/>
  <c r="SFX52" i="7" l="1"/>
  <c r="SFY51" i="7"/>
  <c r="SFY52" i="7" l="1"/>
  <c r="SFZ51" i="7"/>
  <c r="SFZ52" i="7" l="1"/>
  <c r="SGA51" i="7"/>
  <c r="SGA52" i="7" l="1"/>
  <c r="SGB51" i="7"/>
  <c r="SGB52" i="7" l="1"/>
  <c r="SGC51" i="7"/>
  <c r="SGC52" i="7" l="1"/>
  <c r="SGD51" i="7"/>
  <c r="SGD52" i="7" l="1"/>
  <c r="SGE51" i="7"/>
  <c r="SGE52" i="7" l="1"/>
  <c r="SGF51" i="7"/>
  <c r="SGF52" i="7" l="1"/>
  <c r="SGG51" i="7"/>
  <c r="SGG52" i="7" l="1"/>
  <c r="SGH51" i="7"/>
  <c r="SGH52" i="7" l="1"/>
  <c r="SGI51" i="7"/>
  <c r="SGI52" i="7" l="1"/>
  <c r="SGJ51" i="7"/>
  <c r="SGJ52" i="7" l="1"/>
  <c r="SGK51" i="7"/>
  <c r="SGK52" i="7" l="1"/>
  <c r="SGL51" i="7"/>
  <c r="SGL52" i="7" l="1"/>
  <c r="SGM51" i="7"/>
  <c r="SGM52" i="7" l="1"/>
  <c r="SGN51" i="7"/>
  <c r="SGN52" i="7" l="1"/>
  <c r="SGO51" i="7"/>
  <c r="SGO52" i="7" l="1"/>
  <c r="SGP51" i="7"/>
  <c r="SGP52" i="7" l="1"/>
  <c r="SGQ51" i="7"/>
  <c r="SGQ52" i="7" l="1"/>
  <c r="SGR51" i="7"/>
  <c r="SGR52" i="7" l="1"/>
  <c r="SGS51" i="7"/>
  <c r="SGS52" i="7" l="1"/>
  <c r="SGT51" i="7"/>
  <c r="SGT52" i="7" l="1"/>
  <c r="SGU51" i="7"/>
  <c r="SGU52" i="7" l="1"/>
  <c r="SGV51" i="7"/>
  <c r="SGV52" i="7" l="1"/>
  <c r="SGW51" i="7"/>
  <c r="SGW52" i="7" l="1"/>
  <c r="SGX51" i="7"/>
  <c r="SGX52" i="7" l="1"/>
  <c r="SGY51" i="7"/>
  <c r="SGY52" i="7" l="1"/>
  <c r="SGZ51" i="7"/>
  <c r="SGZ52" i="7" l="1"/>
  <c r="SHA51" i="7"/>
  <c r="SHA52" i="7" l="1"/>
  <c r="SHB51" i="7"/>
  <c r="SHB52" i="7" l="1"/>
  <c r="SHC51" i="7"/>
  <c r="SHC52" i="7" l="1"/>
  <c r="SHD51" i="7"/>
  <c r="SHD52" i="7" l="1"/>
  <c r="SHE51" i="7"/>
  <c r="SHE52" i="7" l="1"/>
  <c r="SHF51" i="7"/>
  <c r="SHF52" i="7" l="1"/>
  <c r="SHG51" i="7"/>
  <c r="SHG52" i="7" l="1"/>
  <c r="SHH51" i="7"/>
  <c r="SHH52" i="7" l="1"/>
  <c r="SHI51" i="7"/>
  <c r="SHI52" i="7" l="1"/>
  <c r="SHJ51" i="7"/>
  <c r="SHJ52" i="7" l="1"/>
  <c r="SHK51" i="7"/>
  <c r="SHK52" i="7" l="1"/>
  <c r="SHL51" i="7"/>
  <c r="SHL52" i="7" l="1"/>
  <c r="SHM51" i="7"/>
  <c r="SHM52" i="7" l="1"/>
  <c r="SHN51" i="7"/>
  <c r="SHN52" i="7" l="1"/>
  <c r="SHO51" i="7"/>
  <c r="SHO52" i="7" l="1"/>
  <c r="SHP51" i="7"/>
  <c r="SHP52" i="7" l="1"/>
  <c r="SHQ51" i="7"/>
  <c r="SHQ52" i="7" l="1"/>
  <c r="SHR51" i="7"/>
  <c r="SHR52" i="7" l="1"/>
  <c r="SHS51" i="7"/>
  <c r="SHS52" i="7" l="1"/>
  <c r="SHT51" i="7"/>
  <c r="SHT52" i="7" l="1"/>
  <c r="SHU51" i="7"/>
  <c r="SHU52" i="7" l="1"/>
  <c r="SHV51" i="7"/>
  <c r="SHV52" i="7" l="1"/>
  <c r="SHW51" i="7"/>
  <c r="SHW52" i="7" l="1"/>
  <c r="SHX51" i="7"/>
  <c r="SHX52" i="7" l="1"/>
  <c r="SHY51" i="7"/>
  <c r="SHY52" i="7" l="1"/>
  <c r="SHZ51" i="7"/>
  <c r="SHZ52" i="7" l="1"/>
  <c r="SIA51" i="7"/>
  <c r="SIA52" i="7" l="1"/>
  <c r="SIB51" i="7"/>
  <c r="SIB52" i="7" l="1"/>
  <c r="SIC51" i="7"/>
  <c r="SIC52" i="7" l="1"/>
  <c r="SID51" i="7"/>
  <c r="SID52" i="7" l="1"/>
  <c r="SIE51" i="7"/>
  <c r="SIE52" i="7" l="1"/>
  <c r="SIF51" i="7"/>
  <c r="SIF52" i="7" l="1"/>
  <c r="SIG51" i="7"/>
  <c r="SIG52" i="7" l="1"/>
  <c r="SIH51" i="7"/>
  <c r="SIH52" i="7" l="1"/>
  <c r="SII51" i="7"/>
  <c r="SII52" i="7" l="1"/>
  <c r="SIJ51" i="7"/>
  <c r="SIJ52" i="7" l="1"/>
  <c r="SIK51" i="7"/>
  <c r="SIK52" i="7" l="1"/>
  <c r="SIL51" i="7"/>
  <c r="SIL52" i="7" l="1"/>
  <c r="SIM51" i="7"/>
  <c r="SIM52" i="7" l="1"/>
  <c r="SIN51" i="7"/>
  <c r="SIN52" i="7" l="1"/>
  <c r="SIO51" i="7"/>
  <c r="SIO52" i="7" l="1"/>
  <c r="SIP51" i="7"/>
  <c r="SIP52" i="7" l="1"/>
  <c r="SIQ51" i="7"/>
  <c r="SIQ52" i="7" l="1"/>
  <c r="SIR51" i="7"/>
  <c r="SIR52" i="7" l="1"/>
  <c r="SIS51" i="7"/>
  <c r="SIS52" i="7" l="1"/>
  <c r="SIT51" i="7"/>
  <c r="SIT52" i="7" l="1"/>
  <c r="SIU51" i="7"/>
  <c r="SIU52" i="7" l="1"/>
  <c r="SIV51" i="7"/>
  <c r="SIV52" i="7" l="1"/>
  <c r="SIW51" i="7"/>
  <c r="SIW52" i="7" l="1"/>
  <c r="SIX51" i="7"/>
  <c r="SIX52" i="7" l="1"/>
  <c r="SIY51" i="7"/>
  <c r="SIY52" i="7" l="1"/>
  <c r="SIZ51" i="7"/>
  <c r="SIZ52" i="7" l="1"/>
  <c r="SJA51" i="7"/>
  <c r="SJA52" i="7" l="1"/>
  <c r="SJB51" i="7"/>
  <c r="SJB52" i="7" l="1"/>
  <c r="SJC51" i="7"/>
  <c r="SJC52" i="7" l="1"/>
  <c r="SJD51" i="7"/>
  <c r="SJD52" i="7" l="1"/>
  <c r="SJE51" i="7"/>
  <c r="SJE52" i="7" l="1"/>
  <c r="SJF51" i="7"/>
  <c r="SJF52" i="7" l="1"/>
  <c r="SJG51" i="7"/>
  <c r="SJG52" i="7" l="1"/>
  <c r="SJH51" i="7"/>
  <c r="SJH52" i="7" l="1"/>
  <c r="SJI51" i="7"/>
  <c r="SJI52" i="7" l="1"/>
  <c r="SJJ51" i="7"/>
  <c r="SJJ52" i="7" l="1"/>
  <c r="SJK51" i="7"/>
  <c r="SJK52" i="7" l="1"/>
  <c r="SJL51" i="7"/>
  <c r="SJL52" i="7" l="1"/>
  <c r="SJM51" i="7"/>
  <c r="SJM52" i="7" l="1"/>
  <c r="SJN51" i="7"/>
  <c r="SJN52" i="7" l="1"/>
  <c r="SJO51" i="7"/>
  <c r="SJO52" i="7" l="1"/>
  <c r="SJP51" i="7"/>
  <c r="SJP52" i="7" l="1"/>
  <c r="SJQ51" i="7"/>
  <c r="SJQ52" i="7" l="1"/>
  <c r="SJR51" i="7"/>
  <c r="SJR52" i="7" l="1"/>
  <c r="SJS51" i="7"/>
  <c r="SJS52" i="7" l="1"/>
  <c r="SJT51" i="7"/>
  <c r="SJT52" i="7" l="1"/>
  <c r="SJU51" i="7"/>
  <c r="SJU52" i="7" l="1"/>
  <c r="SJV51" i="7"/>
  <c r="SJV52" i="7" l="1"/>
  <c r="SJW51" i="7"/>
  <c r="SJW52" i="7" l="1"/>
  <c r="SJX51" i="7"/>
  <c r="SJX52" i="7" l="1"/>
  <c r="SJY51" i="7"/>
  <c r="SJY52" i="7" l="1"/>
  <c r="SJZ51" i="7"/>
  <c r="SJZ52" i="7" l="1"/>
  <c r="SKA51" i="7"/>
  <c r="SKA52" i="7" l="1"/>
  <c r="SKB51" i="7"/>
  <c r="SKB52" i="7" l="1"/>
  <c r="SKC51" i="7"/>
  <c r="SKC52" i="7" l="1"/>
  <c r="SKD51" i="7"/>
  <c r="SKD52" i="7" l="1"/>
  <c r="SKE51" i="7"/>
  <c r="SKE52" i="7" l="1"/>
  <c r="SKF51" i="7"/>
  <c r="SKF52" i="7" l="1"/>
  <c r="SKG51" i="7"/>
  <c r="SKG52" i="7" l="1"/>
  <c r="SKH51" i="7"/>
  <c r="SKH52" i="7" l="1"/>
  <c r="SKI51" i="7"/>
  <c r="SKI52" i="7" l="1"/>
  <c r="SKJ51" i="7"/>
  <c r="SKJ52" i="7" l="1"/>
  <c r="SKK51" i="7"/>
  <c r="SKK52" i="7" l="1"/>
  <c r="SKL51" i="7"/>
  <c r="SKL52" i="7" l="1"/>
  <c r="SKM51" i="7"/>
  <c r="SKM52" i="7" l="1"/>
  <c r="SKN51" i="7"/>
  <c r="SKN52" i="7" l="1"/>
  <c r="SKO51" i="7"/>
  <c r="SKO52" i="7" l="1"/>
  <c r="SKP51" i="7"/>
  <c r="SKP52" i="7" l="1"/>
  <c r="SKQ51" i="7"/>
  <c r="SKQ52" i="7" l="1"/>
  <c r="SKR51" i="7"/>
  <c r="SKR52" i="7" l="1"/>
  <c r="SKS51" i="7"/>
  <c r="SKS52" i="7" l="1"/>
  <c r="SKT51" i="7"/>
  <c r="SKT52" i="7" l="1"/>
  <c r="SKU51" i="7"/>
  <c r="SKU52" i="7" l="1"/>
  <c r="SKV51" i="7"/>
  <c r="SKV52" i="7" l="1"/>
  <c r="SKW51" i="7"/>
  <c r="SKW52" i="7" l="1"/>
  <c r="SKX51" i="7"/>
  <c r="SKX52" i="7" l="1"/>
  <c r="SKY51" i="7"/>
  <c r="SKY52" i="7" l="1"/>
  <c r="SKZ51" i="7"/>
  <c r="SKZ52" i="7" l="1"/>
  <c r="SLA51" i="7"/>
  <c r="SLA52" i="7" l="1"/>
  <c r="SLB51" i="7"/>
  <c r="SLB52" i="7" l="1"/>
  <c r="SLC51" i="7"/>
  <c r="SLC52" i="7" l="1"/>
  <c r="SLD51" i="7"/>
  <c r="SLD52" i="7" l="1"/>
  <c r="SLE51" i="7"/>
  <c r="SLE52" i="7" l="1"/>
  <c r="SLF51" i="7"/>
  <c r="SLF52" i="7" l="1"/>
  <c r="SLG51" i="7"/>
  <c r="SLG52" i="7" l="1"/>
  <c r="SLH51" i="7"/>
  <c r="SLH52" i="7" l="1"/>
  <c r="SLI51" i="7"/>
  <c r="SLI52" i="7" l="1"/>
  <c r="SLJ51" i="7"/>
  <c r="SLJ52" i="7" l="1"/>
  <c r="SLK51" i="7"/>
  <c r="SLK52" i="7" l="1"/>
  <c r="SLL51" i="7"/>
  <c r="SLL52" i="7" l="1"/>
  <c r="SLM51" i="7"/>
  <c r="SLM52" i="7" l="1"/>
  <c r="SLN51" i="7"/>
  <c r="SLN52" i="7" l="1"/>
  <c r="SLO51" i="7"/>
  <c r="SLO52" i="7" l="1"/>
  <c r="SLP51" i="7"/>
  <c r="SLP52" i="7" l="1"/>
  <c r="SLQ51" i="7"/>
  <c r="SLQ52" i="7" l="1"/>
  <c r="SLR51" i="7"/>
  <c r="SLR52" i="7" l="1"/>
  <c r="SLS51" i="7"/>
  <c r="SLS52" i="7" l="1"/>
  <c r="SLT51" i="7"/>
  <c r="SLT52" i="7" l="1"/>
  <c r="SLU51" i="7"/>
  <c r="SLU52" i="7" l="1"/>
  <c r="SLV51" i="7"/>
  <c r="SLV52" i="7" l="1"/>
  <c r="SLW51" i="7"/>
  <c r="SLW52" i="7" l="1"/>
  <c r="SLX51" i="7"/>
  <c r="SLX52" i="7" l="1"/>
  <c r="SLY51" i="7"/>
  <c r="SLY52" i="7" l="1"/>
  <c r="SLZ51" i="7"/>
  <c r="SLZ52" i="7" l="1"/>
  <c r="SMA51" i="7"/>
  <c r="SMA52" i="7" l="1"/>
  <c r="SMB51" i="7"/>
  <c r="SMB52" i="7" l="1"/>
  <c r="SMC51" i="7"/>
  <c r="SMC52" i="7" l="1"/>
  <c r="SMD51" i="7"/>
  <c r="SMD52" i="7" l="1"/>
  <c r="SME51" i="7"/>
  <c r="SME52" i="7" l="1"/>
  <c r="SMF51" i="7"/>
  <c r="SMF52" i="7" l="1"/>
  <c r="SMG51" i="7"/>
  <c r="SMG52" i="7" l="1"/>
  <c r="SMH51" i="7"/>
  <c r="SMH52" i="7" l="1"/>
  <c r="SMI51" i="7"/>
  <c r="SMI52" i="7" l="1"/>
  <c r="SMJ51" i="7"/>
  <c r="SMJ52" i="7" l="1"/>
  <c r="SMK51" i="7"/>
  <c r="SMK52" i="7" l="1"/>
  <c r="SML51" i="7"/>
  <c r="SML52" i="7" l="1"/>
  <c r="SMM51" i="7"/>
  <c r="SMM52" i="7" l="1"/>
  <c r="SMN51" i="7"/>
  <c r="SMN52" i="7" l="1"/>
  <c r="SMO51" i="7"/>
  <c r="SMO52" i="7" l="1"/>
  <c r="SMP51" i="7"/>
  <c r="SMP52" i="7" l="1"/>
  <c r="SMQ51" i="7"/>
  <c r="SMQ52" i="7" l="1"/>
  <c r="SMR51" i="7"/>
  <c r="SMR52" i="7" l="1"/>
  <c r="SMS51" i="7"/>
  <c r="SMS52" i="7" l="1"/>
  <c r="SMT51" i="7"/>
  <c r="SMT52" i="7" l="1"/>
  <c r="SMU51" i="7"/>
  <c r="SMU52" i="7" l="1"/>
  <c r="SMV51" i="7"/>
  <c r="SMV52" i="7" l="1"/>
  <c r="SMW51" i="7"/>
  <c r="SMW52" i="7" l="1"/>
  <c r="SMX51" i="7"/>
  <c r="SMX52" i="7" l="1"/>
  <c r="SMY51" i="7"/>
  <c r="SMY52" i="7" l="1"/>
  <c r="SMZ51" i="7"/>
  <c r="SMZ52" i="7" l="1"/>
  <c r="SNA51" i="7"/>
  <c r="SNA52" i="7" l="1"/>
  <c r="SNB51" i="7"/>
  <c r="SNB52" i="7" l="1"/>
  <c r="SNC51" i="7"/>
  <c r="SNC52" i="7" l="1"/>
  <c r="SND51" i="7"/>
  <c r="SND52" i="7" l="1"/>
  <c r="SNE51" i="7"/>
  <c r="SNE52" i="7" l="1"/>
  <c r="SNF51" i="7"/>
  <c r="SNF52" i="7" l="1"/>
  <c r="SNG51" i="7"/>
  <c r="SNG52" i="7" l="1"/>
  <c r="SNH51" i="7"/>
  <c r="SNH52" i="7" l="1"/>
  <c r="SNI51" i="7"/>
  <c r="SNI52" i="7" l="1"/>
  <c r="SNJ51" i="7"/>
  <c r="SNJ52" i="7" l="1"/>
  <c r="SNK51" i="7"/>
  <c r="SNK52" i="7" l="1"/>
  <c r="SNL51" i="7"/>
  <c r="SNL52" i="7" l="1"/>
  <c r="SNM51" i="7"/>
  <c r="SNM52" i="7" l="1"/>
  <c r="SNN51" i="7"/>
  <c r="SNN52" i="7" l="1"/>
  <c r="SNO51" i="7"/>
  <c r="SNO52" i="7" l="1"/>
  <c r="SNP51" i="7"/>
  <c r="SNP52" i="7" l="1"/>
  <c r="SNQ51" i="7"/>
  <c r="SNQ52" i="7" l="1"/>
  <c r="SNR51" i="7"/>
  <c r="SNR52" i="7" l="1"/>
  <c r="SNS51" i="7"/>
  <c r="SNS52" i="7" l="1"/>
  <c r="SNT51" i="7"/>
  <c r="SNT52" i="7" l="1"/>
  <c r="SNU51" i="7"/>
  <c r="SNU52" i="7" l="1"/>
  <c r="SNV51" i="7"/>
  <c r="SNV52" i="7" l="1"/>
  <c r="SNW51" i="7"/>
  <c r="SNW52" i="7" l="1"/>
  <c r="SNX51" i="7"/>
  <c r="SNX52" i="7" l="1"/>
  <c r="SNY51" i="7"/>
  <c r="SNY52" i="7" l="1"/>
  <c r="SNZ51" i="7"/>
  <c r="SNZ52" i="7" l="1"/>
  <c r="SOA51" i="7"/>
  <c r="SOA52" i="7" l="1"/>
  <c r="SOB51" i="7"/>
  <c r="SOB52" i="7" l="1"/>
  <c r="SOC51" i="7"/>
  <c r="SOC52" i="7" l="1"/>
  <c r="SOD51" i="7"/>
  <c r="SOD52" i="7" l="1"/>
  <c r="SOE51" i="7"/>
  <c r="SOE52" i="7" l="1"/>
  <c r="SOF51" i="7"/>
  <c r="SOF52" i="7" l="1"/>
  <c r="SOG51" i="7"/>
  <c r="SOG52" i="7" l="1"/>
  <c r="SOH51" i="7"/>
  <c r="SOH52" i="7" l="1"/>
  <c r="SOI51" i="7"/>
  <c r="SOI52" i="7" l="1"/>
  <c r="SOJ51" i="7"/>
  <c r="SOJ52" i="7" l="1"/>
  <c r="SOK51" i="7"/>
  <c r="SOK52" i="7" l="1"/>
  <c r="SOL51" i="7"/>
  <c r="SOL52" i="7" l="1"/>
  <c r="SOM51" i="7"/>
  <c r="SOM52" i="7" l="1"/>
  <c r="SON51" i="7"/>
  <c r="SON52" i="7" l="1"/>
  <c r="SOO51" i="7"/>
  <c r="SOO52" i="7" l="1"/>
  <c r="SOP51" i="7"/>
  <c r="SOP52" i="7" l="1"/>
  <c r="SOQ51" i="7"/>
  <c r="SOQ52" i="7" l="1"/>
  <c r="SOR51" i="7"/>
  <c r="SOR52" i="7" l="1"/>
  <c r="SOS51" i="7"/>
  <c r="SOS52" i="7" l="1"/>
  <c r="SOT51" i="7"/>
  <c r="SOT52" i="7" l="1"/>
  <c r="SOU51" i="7"/>
  <c r="SOU52" i="7" l="1"/>
  <c r="SOV51" i="7"/>
  <c r="SOV52" i="7" l="1"/>
  <c r="SOW51" i="7"/>
  <c r="SOW52" i="7" l="1"/>
  <c r="SOX51" i="7"/>
  <c r="SOX52" i="7" l="1"/>
  <c r="SOY51" i="7"/>
  <c r="SOY52" i="7" l="1"/>
  <c r="SOZ51" i="7"/>
  <c r="SOZ52" i="7" l="1"/>
  <c r="SPA51" i="7"/>
  <c r="SPA52" i="7" l="1"/>
  <c r="SPB51" i="7"/>
  <c r="SPB52" i="7" l="1"/>
  <c r="SPC51" i="7"/>
  <c r="SPC52" i="7" l="1"/>
  <c r="SPD51" i="7"/>
  <c r="SPD52" i="7" l="1"/>
  <c r="SPE51" i="7"/>
  <c r="SPE52" i="7" l="1"/>
  <c r="SPF51" i="7"/>
  <c r="SPF52" i="7" l="1"/>
  <c r="SPG51" i="7"/>
  <c r="SPG52" i="7" l="1"/>
  <c r="SPH51" i="7"/>
  <c r="SPH52" i="7" l="1"/>
  <c r="SPI51" i="7"/>
  <c r="SPI52" i="7" l="1"/>
  <c r="SPJ51" i="7"/>
  <c r="SPJ52" i="7" l="1"/>
  <c r="SPK51" i="7"/>
  <c r="SPK52" i="7" l="1"/>
  <c r="SPL51" i="7"/>
  <c r="SPL52" i="7" l="1"/>
  <c r="SPM51" i="7"/>
  <c r="SPM52" i="7" l="1"/>
  <c r="SPN51" i="7"/>
  <c r="SPN52" i="7" l="1"/>
  <c r="SPO51" i="7"/>
  <c r="SPO52" i="7" l="1"/>
  <c r="SPP51" i="7"/>
  <c r="SPP52" i="7" l="1"/>
  <c r="SPQ51" i="7"/>
  <c r="SPQ52" i="7" l="1"/>
  <c r="SPR51" i="7"/>
  <c r="SPR52" i="7" l="1"/>
  <c r="SPS51" i="7"/>
  <c r="SPS52" i="7" l="1"/>
  <c r="SPT51" i="7"/>
  <c r="SPT52" i="7" l="1"/>
  <c r="SPU51" i="7"/>
  <c r="SPU52" i="7" l="1"/>
  <c r="SPV51" i="7"/>
  <c r="SPV52" i="7" l="1"/>
  <c r="SPW51" i="7"/>
  <c r="SPW52" i="7" l="1"/>
  <c r="SPX51" i="7"/>
  <c r="SPX52" i="7" l="1"/>
  <c r="SPY51" i="7"/>
  <c r="SPY52" i="7" l="1"/>
  <c r="SPZ51" i="7"/>
  <c r="SPZ52" i="7" l="1"/>
  <c r="SQA51" i="7"/>
  <c r="SQA52" i="7" l="1"/>
  <c r="SQB51" i="7"/>
  <c r="SQB52" i="7" l="1"/>
  <c r="SQC51" i="7"/>
  <c r="SQC52" i="7" l="1"/>
  <c r="SQD51" i="7"/>
  <c r="SQD52" i="7" l="1"/>
  <c r="SQE51" i="7"/>
  <c r="SQE52" i="7" l="1"/>
  <c r="SQF51" i="7"/>
  <c r="SQF52" i="7" l="1"/>
  <c r="SQG51" i="7"/>
  <c r="SQG52" i="7" l="1"/>
  <c r="SQH51" i="7"/>
  <c r="SQH52" i="7" l="1"/>
  <c r="SQI51" i="7"/>
  <c r="SQI52" i="7" l="1"/>
  <c r="SQJ51" i="7"/>
  <c r="SQJ52" i="7" l="1"/>
  <c r="SQK51" i="7"/>
  <c r="SQK52" i="7" l="1"/>
  <c r="SQL51" i="7"/>
  <c r="SQL52" i="7" l="1"/>
  <c r="SQM51" i="7"/>
  <c r="SQM52" i="7" l="1"/>
  <c r="SQN51" i="7"/>
  <c r="SQN52" i="7" l="1"/>
  <c r="SQO51" i="7"/>
  <c r="SQO52" i="7" l="1"/>
  <c r="SQP51" i="7"/>
  <c r="SQP52" i="7" l="1"/>
  <c r="SQQ51" i="7"/>
  <c r="SQQ52" i="7" l="1"/>
  <c r="SQR51" i="7"/>
  <c r="SQR52" i="7" l="1"/>
  <c r="SQS51" i="7"/>
  <c r="SQS52" i="7" l="1"/>
  <c r="SQT51" i="7"/>
  <c r="SQT52" i="7" l="1"/>
  <c r="SQU51" i="7"/>
  <c r="SQU52" i="7" l="1"/>
  <c r="SQV51" i="7"/>
  <c r="SQV52" i="7" l="1"/>
  <c r="SQW51" i="7"/>
  <c r="SQW52" i="7" l="1"/>
  <c r="SQX51" i="7"/>
  <c r="SQX52" i="7" l="1"/>
  <c r="SQY51" i="7"/>
  <c r="SQY52" i="7" l="1"/>
  <c r="SQZ51" i="7"/>
  <c r="SQZ52" i="7" l="1"/>
  <c r="SRA51" i="7"/>
  <c r="SRA52" i="7" l="1"/>
  <c r="SRB51" i="7"/>
  <c r="SRB52" i="7" l="1"/>
  <c r="SRC51" i="7"/>
  <c r="SRC52" i="7" l="1"/>
  <c r="SRD51" i="7"/>
  <c r="SRD52" i="7" l="1"/>
  <c r="SRE51" i="7"/>
  <c r="SRE52" i="7" l="1"/>
  <c r="SRF51" i="7"/>
  <c r="SRF52" i="7" l="1"/>
  <c r="SRG51" i="7"/>
  <c r="SRG52" i="7" l="1"/>
  <c r="SRH51" i="7"/>
  <c r="SRH52" i="7" l="1"/>
  <c r="SRI51" i="7"/>
  <c r="SRI52" i="7" l="1"/>
  <c r="SRJ51" i="7"/>
  <c r="SRJ52" i="7" l="1"/>
  <c r="SRK51" i="7"/>
  <c r="SRK52" i="7" l="1"/>
  <c r="SRL51" i="7"/>
  <c r="SRL52" i="7" l="1"/>
  <c r="SRM51" i="7"/>
  <c r="SRM52" i="7" l="1"/>
  <c r="SRN51" i="7"/>
  <c r="SRN52" i="7" l="1"/>
  <c r="SRO51" i="7"/>
  <c r="SRO52" i="7" l="1"/>
  <c r="SRP51" i="7"/>
  <c r="SRP52" i="7" l="1"/>
  <c r="SRQ51" i="7"/>
  <c r="SRQ52" i="7" l="1"/>
  <c r="SRR51" i="7"/>
  <c r="SRR52" i="7" l="1"/>
  <c r="SRS51" i="7"/>
  <c r="SRS52" i="7" l="1"/>
  <c r="SRT51" i="7"/>
  <c r="SRT52" i="7" l="1"/>
  <c r="SRU51" i="7"/>
  <c r="SRU52" i="7" l="1"/>
  <c r="SRV51" i="7"/>
  <c r="SRV52" i="7" l="1"/>
  <c r="SRW51" i="7"/>
  <c r="SRW52" i="7" l="1"/>
  <c r="SRX51" i="7"/>
  <c r="SRX52" i="7" l="1"/>
  <c r="SRY51" i="7"/>
  <c r="SRY52" i="7" l="1"/>
  <c r="SRZ51" i="7"/>
  <c r="SRZ52" i="7" l="1"/>
  <c r="SSA51" i="7"/>
  <c r="SSA52" i="7" l="1"/>
  <c r="SSB51" i="7"/>
  <c r="SSB52" i="7" l="1"/>
  <c r="SSC51" i="7"/>
  <c r="SSC52" i="7" l="1"/>
  <c r="SSD51" i="7"/>
  <c r="SSD52" i="7" l="1"/>
  <c r="SSE51" i="7"/>
  <c r="SSE52" i="7" l="1"/>
  <c r="SSF51" i="7"/>
  <c r="SSF52" i="7" l="1"/>
  <c r="SSG51" i="7"/>
  <c r="SSG52" i="7" l="1"/>
  <c r="SSH51" i="7"/>
  <c r="SSH52" i="7" l="1"/>
  <c r="SSI51" i="7"/>
  <c r="SSI52" i="7" l="1"/>
  <c r="SSJ51" i="7"/>
  <c r="SSJ52" i="7" l="1"/>
  <c r="SSK51" i="7"/>
  <c r="SSK52" i="7" l="1"/>
  <c r="SSL51" i="7"/>
  <c r="SSL52" i="7" l="1"/>
  <c r="SSM51" i="7"/>
  <c r="SSM52" i="7" l="1"/>
  <c r="SSN51" i="7"/>
  <c r="SSN52" i="7" l="1"/>
  <c r="SSO51" i="7"/>
  <c r="SSO52" i="7" l="1"/>
  <c r="SSP51" i="7"/>
  <c r="SSP52" i="7" l="1"/>
  <c r="SSQ51" i="7"/>
  <c r="SSQ52" i="7" l="1"/>
  <c r="SSR51" i="7"/>
  <c r="SSR52" i="7" l="1"/>
  <c r="SSS51" i="7"/>
  <c r="SSS52" i="7" l="1"/>
  <c r="SST51" i="7"/>
  <c r="SST52" i="7" l="1"/>
  <c r="SSU51" i="7"/>
  <c r="SSU52" i="7" l="1"/>
  <c r="SSV51" i="7"/>
  <c r="SSV52" i="7" l="1"/>
  <c r="SSW51" i="7"/>
  <c r="SSW52" i="7" l="1"/>
  <c r="SSX51" i="7"/>
  <c r="SSX52" i="7" l="1"/>
  <c r="SSY51" i="7"/>
  <c r="SSY52" i="7" l="1"/>
  <c r="SSZ51" i="7"/>
  <c r="SSZ52" i="7" l="1"/>
  <c r="STA51" i="7"/>
  <c r="STA52" i="7" l="1"/>
  <c r="STB51" i="7"/>
  <c r="STB52" i="7" l="1"/>
  <c r="STC51" i="7"/>
  <c r="STC52" i="7" l="1"/>
  <c r="STD51" i="7"/>
  <c r="STD52" i="7" l="1"/>
  <c r="STE51" i="7"/>
  <c r="STE52" i="7" l="1"/>
  <c r="STF51" i="7"/>
  <c r="STF52" i="7" l="1"/>
  <c r="STG51" i="7"/>
  <c r="STG52" i="7" l="1"/>
  <c r="STH51" i="7"/>
  <c r="STH52" i="7" l="1"/>
  <c r="STI51" i="7"/>
  <c r="STI52" i="7" l="1"/>
  <c r="STJ51" i="7"/>
  <c r="STJ52" i="7" l="1"/>
  <c r="STK51" i="7"/>
  <c r="STK52" i="7" l="1"/>
  <c r="STL51" i="7"/>
  <c r="STL52" i="7" l="1"/>
  <c r="STM51" i="7"/>
  <c r="STM52" i="7" l="1"/>
  <c r="STN51" i="7"/>
  <c r="STN52" i="7" l="1"/>
  <c r="STO51" i="7"/>
  <c r="STO52" i="7" l="1"/>
  <c r="STP51" i="7"/>
  <c r="STP52" i="7" l="1"/>
  <c r="STQ51" i="7"/>
  <c r="STQ52" i="7" l="1"/>
  <c r="STR51" i="7"/>
  <c r="STR52" i="7" l="1"/>
  <c r="STS51" i="7"/>
  <c r="STS52" i="7" l="1"/>
  <c r="STT51" i="7"/>
  <c r="STT52" i="7" l="1"/>
  <c r="STU51" i="7"/>
  <c r="STU52" i="7" l="1"/>
  <c r="STV51" i="7"/>
  <c r="STV52" i="7" l="1"/>
  <c r="STW51" i="7"/>
  <c r="STW52" i="7" l="1"/>
  <c r="STX51" i="7"/>
  <c r="STX52" i="7" l="1"/>
  <c r="STY51" i="7"/>
  <c r="STY52" i="7" l="1"/>
  <c r="STZ51" i="7"/>
  <c r="STZ52" i="7" l="1"/>
  <c r="SUA51" i="7"/>
  <c r="SUA52" i="7" l="1"/>
  <c r="SUB51" i="7"/>
  <c r="SUB52" i="7" l="1"/>
  <c r="SUC51" i="7"/>
  <c r="SUC52" i="7" l="1"/>
  <c r="SUD51" i="7"/>
  <c r="SUD52" i="7" l="1"/>
  <c r="SUE51" i="7"/>
  <c r="SUE52" i="7" l="1"/>
  <c r="SUF51" i="7"/>
  <c r="SUF52" i="7" l="1"/>
  <c r="SUG51" i="7"/>
  <c r="SUG52" i="7" l="1"/>
  <c r="SUH51" i="7"/>
  <c r="SUH52" i="7" l="1"/>
  <c r="SUI51" i="7"/>
  <c r="SUI52" i="7" l="1"/>
  <c r="SUJ51" i="7"/>
  <c r="SUJ52" i="7" l="1"/>
  <c r="SUK51" i="7"/>
  <c r="SUK52" i="7" l="1"/>
  <c r="SUL51" i="7"/>
  <c r="SUL52" i="7" l="1"/>
  <c r="SUM51" i="7"/>
  <c r="SUM52" i="7" l="1"/>
  <c r="SUN51" i="7"/>
  <c r="SUN52" i="7" l="1"/>
  <c r="SUO51" i="7"/>
  <c r="SUO52" i="7" l="1"/>
  <c r="SUP51" i="7"/>
  <c r="SUP52" i="7" l="1"/>
  <c r="SUQ51" i="7"/>
  <c r="SUQ52" i="7" l="1"/>
  <c r="SUR51" i="7"/>
  <c r="SUR52" i="7" l="1"/>
  <c r="SUS51" i="7"/>
  <c r="SUS52" i="7" l="1"/>
  <c r="SUT51" i="7"/>
  <c r="SUT52" i="7" l="1"/>
  <c r="SUU51" i="7"/>
  <c r="SUU52" i="7" l="1"/>
  <c r="SUV51" i="7"/>
  <c r="SUV52" i="7" l="1"/>
  <c r="SUW51" i="7"/>
  <c r="SUW52" i="7" l="1"/>
  <c r="SUX51" i="7"/>
  <c r="SUX52" i="7" l="1"/>
  <c r="SUY51" i="7"/>
  <c r="SUY52" i="7" l="1"/>
  <c r="SUZ51" i="7"/>
  <c r="SUZ52" i="7" l="1"/>
  <c r="SVA51" i="7"/>
  <c r="SVA52" i="7" l="1"/>
  <c r="SVB51" i="7"/>
  <c r="SVB52" i="7" l="1"/>
  <c r="SVC51" i="7"/>
  <c r="SVC52" i="7" l="1"/>
  <c r="SVD51" i="7"/>
  <c r="SVD52" i="7" l="1"/>
  <c r="SVE51" i="7"/>
  <c r="SVE52" i="7" l="1"/>
  <c r="SVF51" i="7"/>
  <c r="SVF52" i="7" l="1"/>
  <c r="SVG51" i="7"/>
  <c r="SVG52" i="7" l="1"/>
  <c r="SVH51" i="7"/>
  <c r="SVH52" i="7" l="1"/>
  <c r="SVI51" i="7"/>
  <c r="SVI52" i="7" l="1"/>
  <c r="SVJ51" i="7"/>
  <c r="SVJ52" i="7" l="1"/>
  <c r="SVK51" i="7"/>
  <c r="SVK52" i="7" l="1"/>
  <c r="SVL51" i="7"/>
  <c r="SVL52" i="7" l="1"/>
  <c r="SVM51" i="7"/>
  <c r="SVM52" i="7" l="1"/>
  <c r="SVN51" i="7"/>
  <c r="SVN52" i="7" l="1"/>
  <c r="SVO51" i="7"/>
  <c r="SVO52" i="7" l="1"/>
  <c r="SVP51" i="7"/>
  <c r="SVP52" i="7" l="1"/>
  <c r="SVQ51" i="7"/>
  <c r="SVQ52" i="7" l="1"/>
  <c r="SVR51" i="7"/>
  <c r="SVR52" i="7" l="1"/>
  <c r="SVS51" i="7"/>
  <c r="SVS52" i="7" l="1"/>
  <c r="SVT51" i="7"/>
  <c r="SVT52" i="7" l="1"/>
  <c r="SVU51" i="7"/>
  <c r="SVU52" i="7" l="1"/>
  <c r="SVV51" i="7"/>
  <c r="SVV52" i="7" l="1"/>
  <c r="SVW51" i="7"/>
  <c r="SVW52" i="7" l="1"/>
  <c r="SVX51" i="7"/>
  <c r="SVX52" i="7" l="1"/>
  <c r="SVY51" i="7"/>
  <c r="SVY52" i="7" l="1"/>
  <c r="SVZ51" i="7"/>
  <c r="SVZ52" i="7" l="1"/>
  <c r="SWA51" i="7"/>
  <c r="SWA52" i="7" l="1"/>
  <c r="SWB51" i="7"/>
  <c r="SWB52" i="7" l="1"/>
  <c r="SWC51" i="7"/>
  <c r="SWC52" i="7" l="1"/>
  <c r="SWD51" i="7"/>
  <c r="SWD52" i="7" l="1"/>
  <c r="SWE51" i="7"/>
  <c r="SWE52" i="7" l="1"/>
  <c r="SWF51" i="7"/>
  <c r="SWF52" i="7" l="1"/>
  <c r="SWG51" i="7"/>
  <c r="SWG52" i="7" l="1"/>
  <c r="SWH51" i="7"/>
  <c r="SWH52" i="7" l="1"/>
  <c r="SWI51" i="7"/>
  <c r="SWI52" i="7" l="1"/>
  <c r="SWJ51" i="7"/>
  <c r="SWJ52" i="7" l="1"/>
  <c r="SWK51" i="7"/>
  <c r="SWK52" i="7" l="1"/>
  <c r="SWL51" i="7"/>
  <c r="SWL52" i="7" l="1"/>
  <c r="SWM51" i="7"/>
  <c r="SWM52" i="7" l="1"/>
  <c r="SWN51" i="7"/>
  <c r="SWN52" i="7" l="1"/>
  <c r="SWO51" i="7"/>
  <c r="SWO52" i="7" l="1"/>
  <c r="SWP51" i="7"/>
  <c r="SWP52" i="7" l="1"/>
  <c r="SWQ51" i="7"/>
  <c r="SWQ52" i="7" l="1"/>
  <c r="SWR51" i="7"/>
  <c r="SWR52" i="7" l="1"/>
  <c r="SWS51" i="7"/>
  <c r="SWS52" i="7" l="1"/>
  <c r="SWT51" i="7"/>
  <c r="SWT52" i="7" l="1"/>
  <c r="SWU51" i="7"/>
  <c r="SWU52" i="7" l="1"/>
  <c r="SWV51" i="7"/>
  <c r="SWV52" i="7" l="1"/>
  <c r="SWW51" i="7"/>
  <c r="SWW52" i="7" l="1"/>
  <c r="SWX51" i="7"/>
  <c r="SWX52" i="7" l="1"/>
  <c r="SWY51" i="7"/>
  <c r="SWY52" i="7" l="1"/>
  <c r="SWZ51" i="7"/>
  <c r="SWZ52" i="7" l="1"/>
  <c r="SXA51" i="7"/>
  <c r="SXA52" i="7" l="1"/>
  <c r="SXB51" i="7"/>
  <c r="SXB52" i="7" l="1"/>
  <c r="SXC51" i="7"/>
  <c r="SXC52" i="7" l="1"/>
  <c r="SXD51" i="7"/>
  <c r="SXD52" i="7" l="1"/>
  <c r="SXE51" i="7"/>
  <c r="SXE52" i="7" l="1"/>
  <c r="SXF51" i="7"/>
  <c r="SXF52" i="7" l="1"/>
  <c r="SXG51" i="7"/>
  <c r="SXG52" i="7" l="1"/>
  <c r="SXH51" i="7"/>
  <c r="SXH52" i="7" l="1"/>
  <c r="SXI51" i="7"/>
  <c r="SXI52" i="7" l="1"/>
  <c r="SXJ51" i="7"/>
  <c r="SXJ52" i="7" l="1"/>
  <c r="SXK51" i="7"/>
  <c r="SXK52" i="7" l="1"/>
  <c r="SXL51" i="7"/>
  <c r="SXL52" i="7" l="1"/>
  <c r="SXM51" i="7"/>
  <c r="SXM52" i="7" l="1"/>
  <c r="SXN51" i="7"/>
  <c r="SXN52" i="7" l="1"/>
  <c r="SXO51" i="7"/>
  <c r="SXO52" i="7" l="1"/>
  <c r="SXP51" i="7"/>
  <c r="SXP52" i="7" l="1"/>
  <c r="SXQ51" i="7"/>
  <c r="SXQ52" i="7" l="1"/>
  <c r="SXR51" i="7"/>
  <c r="SXR52" i="7" l="1"/>
  <c r="SXS51" i="7"/>
  <c r="SXS52" i="7" l="1"/>
  <c r="SXT51" i="7"/>
  <c r="SXT52" i="7" l="1"/>
  <c r="SXU51" i="7"/>
  <c r="SXU52" i="7" l="1"/>
  <c r="SXV51" i="7"/>
  <c r="SXV52" i="7" l="1"/>
  <c r="SXW51" i="7"/>
  <c r="SXW52" i="7" l="1"/>
  <c r="SXX51" i="7"/>
  <c r="SXX52" i="7" l="1"/>
  <c r="SXY51" i="7"/>
  <c r="SXY52" i="7" l="1"/>
  <c r="SXZ51" i="7"/>
  <c r="SXZ52" i="7" l="1"/>
  <c r="SYA51" i="7"/>
  <c r="SYA52" i="7" l="1"/>
  <c r="SYB51" i="7"/>
  <c r="SYB52" i="7" l="1"/>
  <c r="SYC51" i="7"/>
  <c r="SYC52" i="7" l="1"/>
  <c r="SYD51" i="7"/>
  <c r="SYD52" i="7" l="1"/>
  <c r="SYE51" i="7"/>
  <c r="SYE52" i="7" l="1"/>
  <c r="SYF51" i="7"/>
  <c r="SYF52" i="7" l="1"/>
  <c r="SYG51" i="7"/>
  <c r="SYG52" i="7" l="1"/>
  <c r="SYH51" i="7"/>
  <c r="SYH52" i="7" l="1"/>
  <c r="SYI51" i="7"/>
  <c r="SYI52" i="7" l="1"/>
  <c r="SYJ51" i="7"/>
  <c r="SYJ52" i="7" l="1"/>
  <c r="SYK51" i="7"/>
  <c r="SYK52" i="7" l="1"/>
  <c r="SYL51" i="7"/>
  <c r="SYL52" i="7" l="1"/>
  <c r="SYM51" i="7"/>
  <c r="SYM52" i="7" l="1"/>
  <c r="SYN51" i="7"/>
  <c r="SYN52" i="7" l="1"/>
  <c r="SYO51" i="7"/>
  <c r="SYO52" i="7" l="1"/>
  <c r="SYP51" i="7"/>
  <c r="SYP52" i="7" l="1"/>
  <c r="SYQ51" i="7"/>
  <c r="SYQ52" i="7" l="1"/>
  <c r="SYR51" i="7"/>
  <c r="SYR52" i="7" l="1"/>
  <c r="SYS51" i="7"/>
  <c r="SYS52" i="7" l="1"/>
  <c r="SYT51" i="7"/>
  <c r="SYT52" i="7" l="1"/>
  <c r="SYU51" i="7"/>
  <c r="SYU52" i="7" l="1"/>
  <c r="SYV51" i="7"/>
  <c r="SYV52" i="7" l="1"/>
  <c r="SYW51" i="7"/>
  <c r="SYW52" i="7" l="1"/>
  <c r="SYX51" i="7"/>
  <c r="SYX52" i="7" l="1"/>
  <c r="SYY51" i="7"/>
  <c r="SYY52" i="7" l="1"/>
  <c r="SYZ51" i="7"/>
  <c r="SYZ52" i="7" l="1"/>
  <c r="SZA51" i="7"/>
  <c r="SZA52" i="7" l="1"/>
  <c r="SZB51" i="7"/>
  <c r="SZB52" i="7" l="1"/>
  <c r="SZC51" i="7"/>
  <c r="SZC52" i="7" l="1"/>
  <c r="SZD51" i="7"/>
  <c r="SZD52" i="7" l="1"/>
  <c r="SZE51" i="7"/>
  <c r="SZE52" i="7" l="1"/>
  <c r="SZF51" i="7"/>
  <c r="SZF52" i="7" l="1"/>
  <c r="SZG51" i="7"/>
  <c r="SZG52" i="7" l="1"/>
  <c r="SZH51" i="7"/>
  <c r="SZH52" i="7" l="1"/>
  <c r="SZI51" i="7"/>
  <c r="SZI52" i="7" l="1"/>
  <c r="SZJ51" i="7"/>
  <c r="SZJ52" i="7" l="1"/>
  <c r="SZK51" i="7"/>
  <c r="SZK52" i="7" l="1"/>
  <c r="SZL51" i="7"/>
  <c r="SZL52" i="7" l="1"/>
  <c r="SZM51" i="7"/>
  <c r="SZM52" i="7" l="1"/>
  <c r="SZN51" i="7"/>
  <c r="SZN52" i="7" l="1"/>
  <c r="SZO51" i="7"/>
  <c r="SZO52" i="7" l="1"/>
  <c r="SZP51" i="7"/>
  <c r="SZP52" i="7" l="1"/>
  <c r="SZQ51" i="7"/>
  <c r="SZQ52" i="7" l="1"/>
  <c r="SZR51" i="7"/>
  <c r="SZR52" i="7" l="1"/>
  <c r="SZS51" i="7"/>
  <c r="SZS52" i="7" l="1"/>
  <c r="SZT51" i="7"/>
  <c r="SZT52" i="7" l="1"/>
  <c r="SZU51" i="7"/>
  <c r="SZU52" i="7" l="1"/>
  <c r="SZV51" i="7"/>
  <c r="SZV52" i="7" l="1"/>
  <c r="SZW51" i="7"/>
  <c r="SZW52" i="7" l="1"/>
  <c r="SZX51" i="7"/>
  <c r="SZX52" i="7" l="1"/>
  <c r="SZY51" i="7"/>
  <c r="SZY52" i="7" l="1"/>
  <c r="SZZ51" i="7"/>
  <c r="SZZ52" i="7" l="1"/>
  <c r="TAA51" i="7"/>
  <c r="TAA52" i="7" l="1"/>
  <c r="TAB51" i="7"/>
  <c r="TAB52" i="7" l="1"/>
  <c r="TAC51" i="7"/>
  <c r="TAC52" i="7" l="1"/>
  <c r="TAD51" i="7"/>
  <c r="TAD52" i="7" l="1"/>
  <c r="TAE51" i="7"/>
  <c r="TAE52" i="7" l="1"/>
  <c r="TAF51" i="7"/>
  <c r="TAF52" i="7" l="1"/>
  <c r="TAG51" i="7"/>
  <c r="TAG52" i="7" l="1"/>
  <c r="TAH51" i="7"/>
  <c r="TAH52" i="7" l="1"/>
  <c r="TAI51" i="7"/>
  <c r="TAI52" i="7" l="1"/>
  <c r="TAJ51" i="7"/>
  <c r="TAJ52" i="7" l="1"/>
  <c r="TAK51" i="7"/>
  <c r="TAK52" i="7" l="1"/>
  <c r="TAL51" i="7"/>
  <c r="TAL52" i="7" l="1"/>
  <c r="TAM51" i="7"/>
  <c r="TAM52" i="7" l="1"/>
  <c r="TAN51" i="7"/>
  <c r="TAN52" i="7" l="1"/>
  <c r="TAO51" i="7"/>
  <c r="TAO52" i="7" l="1"/>
  <c r="TAP51" i="7"/>
  <c r="TAP52" i="7" l="1"/>
  <c r="TAQ51" i="7"/>
  <c r="TAQ52" i="7" l="1"/>
  <c r="TAR51" i="7"/>
  <c r="TAR52" i="7" l="1"/>
  <c r="TAS51" i="7"/>
  <c r="TAS52" i="7" l="1"/>
  <c r="TAT51" i="7"/>
  <c r="TAT52" i="7" l="1"/>
  <c r="TAU51" i="7"/>
  <c r="TAU52" i="7" l="1"/>
  <c r="TAV51" i="7"/>
  <c r="TAV52" i="7" l="1"/>
  <c r="TAW51" i="7"/>
  <c r="TAW52" i="7" l="1"/>
  <c r="TAX51" i="7"/>
  <c r="TAX52" i="7" l="1"/>
  <c r="TAY51" i="7"/>
  <c r="TAY52" i="7" l="1"/>
  <c r="TAZ51" i="7"/>
  <c r="TAZ52" i="7" l="1"/>
  <c r="TBA51" i="7"/>
  <c r="TBA52" i="7" l="1"/>
  <c r="TBB51" i="7"/>
  <c r="TBB52" i="7" l="1"/>
  <c r="TBC51" i="7"/>
  <c r="TBC52" i="7" l="1"/>
  <c r="TBD51" i="7"/>
  <c r="TBD52" i="7" l="1"/>
  <c r="TBE51" i="7"/>
  <c r="TBE52" i="7" l="1"/>
  <c r="TBF51" i="7"/>
  <c r="TBF52" i="7" l="1"/>
  <c r="TBG51" i="7"/>
  <c r="TBG52" i="7" l="1"/>
  <c r="TBH51" i="7"/>
  <c r="TBH52" i="7" l="1"/>
  <c r="TBI51" i="7"/>
  <c r="TBI52" i="7" l="1"/>
  <c r="TBJ51" i="7"/>
  <c r="TBJ52" i="7" l="1"/>
  <c r="TBK51" i="7"/>
  <c r="TBK52" i="7" l="1"/>
  <c r="TBL51" i="7"/>
  <c r="TBL52" i="7" l="1"/>
  <c r="TBM51" i="7"/>
  <c r="TBM52" i="7" l="1"/>
  <c r="TBN51" i="7"/>
  <c r="TBN52" i="7" l="1"/>
  <c r="TBO51" i="7"/>
  <c r="TBO52" i="7" l="1"/>
  <c r="TBP51" i="7"/>
  <c r="TBP52" i="7" l="1"/>
  <c r="TBQ51" i="7"/>
  <c r="TBQ52" i="7" l="1"/>
  <c r="TBR51" i="7"/>
  <c r="TBR52" i="7" l="1"/>
  <c r="TBS51" i="7"/>
  <c r="TBS52" i="7" l="1"/>
  <c r="TBT51" i="7"/>
  <c r="TBT52" i="7" l="1"/>
  <c r="TBU51" i="7"/>
  <c r="TBU52" i="7" l="1"/>
  <c r="TBV51" i="7"/>
  <c r="TBV52" i="7" l="1"/>
  <c r="TBW51" i="7"/>
  <c r="TBW52" i="7" l="1"/>
  <c r="TBX51" i="7"/>
  <c r="TBX52" i="7" l="1"/>
  <c r="TBY51" i="7"/>
  <c r="TBY52" i="7" l="1"/>
  <c r="TBZ51" i="7"/>
  <c r="TBZ52" i="7" l="1"/>
  <c r="TCA51" i="7"/>
  <c r="TCA52" i="7" l="1"/>
  <c r="TCB51" i="7"/>
  <c r="TCB52" i="7" l="1"/>
  <c r="TCC51" i="7"/>
  <c r="TCC52" i="7" l="1"/>
  <c r="TCD51" i="7"/>
  <c r="TCD52" i="7" l="1"/>
  <c r="TCE51" i="7"/>
  <c r="TCE52" i="7" l="1"/>
  <c r="TCF51" i="7"/>
  <c r="TCF52" i="7" l="1"/>
  <c r="TCG51" i="7"/>
  <c r="TCG52" i="7" l="1"/>
  <c r="TCH51" i="7"/>
  <c r="TCH52" i="7" l="1"/>
  <c r="TCI51" i="7"/>
  <c r="TCI52" i="7" l="1"/>
  <c r="TCJ51" i="7"/>
  <c r="TCJ52" i="7" l="1"/>
  <c r="TCK51" i="7"/>
  <c r="TCK52" i="7" l="1"/>
  <c r="TCL51" i="7"/>
  <c r="TCL52" i="7" l="1"/>
  <c r="TCM51" i="7"/>
  <c r="TCM52" i="7" l="1"/>
  <c r="TCN51" i="7"/>
  <c r="TCN52" i="7" l="1"/>
  <c r="TCO51" i="7"/>
  <c r="TCO52" i="7" l="1"/>
  <c r="TCP51" i="7"/>
  <c r="TCP52" i="7" l="1"/>
  <c r="TCQ51" i="7"/>
  <c r="TCQ52" i="7" l="1"/>
  <c r="TCR51" i="7"/>
  <c r="TCR52" i="7" l="1"/>
  <c r="TCS51" i="7"/>
  <c r="TCS52" i="7" l="1"/>
  <c r="TCT51" i="7"/>
  <c r="TCT52" i="7" l="1"/>
  <c r="TCU51" i="7"/>
  <c r="TCU52" i="7" l="1"/>
  <c r="TCV51" i="7"/>
  <c r="TCV52" i="7" l="1"/>
  <c r="TCW51" i="7"/>
  <c r="TCW52" i="7" l="1"/>
  <c r="TCX51" i="7"/>
  <c r="TCX52" i="7" l="1"/>
  <c r="TCY51" i="7"/>
  <c r="TCY52" i="7" l="1"/>
  <c r="TCZ51" i="7"/>
  <c r="TCZ52" i="7" l="1"/>
  <c r="TDA51" i="7"/>
  <c r="TDA52" i="7" l="1"/>
  <c r="TDB51" i="7"/>
  <c r="TDB52" i="7" l="1"/>
  <c r="TDC51" i="7"/>
  <c r="TDC52" i="7" l="1"/>
  <c r="TDD51" i="7"/>
  <c r="TDD52" i="7" l="1"/>
  <c r="TDE51" i="7"/>
  <c r="TDE52" i="7" l="1"/>
  <c r="TDF51" i="7"/>
  <c r="TDF52" i="7" l="1"/>
  <c r="TDG51" i="7"/>
  <c r="TDG52" i="7" l="1"/>
  <c r="TDH51" i="7"/>
  <c r="TDH52" i="7" l="1"/>
  <c r="TDI51" i="7"/>
  <c r="TDI52" i="7" l="1"/>
  <c r="TDJ51" i="7"/>
  <c r="TDJ52" i="7" l="1"/>
  <c r="TDK51" i="7"/>
  <c r="TDK52" i="7" l="1"/>
  <c r="TDL51" i="7"/>
  <c r="TDL52" i="7" l="1"/>
  <c r="TDM51" i="7"/>
  <c r="TDM52" i="7" l="1"/>
  <c r="TDN51" i="7"/>
  <c r="TDN52" i="7" l="1"/>
  <c r="TDO51" i="7"/>
  <c r="TDO52" i="7" l="1"/>
  <c r="TDP51" i="7"/>
  <c r="TDP52" i="7" l="1"/>
  <c r="TDQ51" i="7"/>
  <c r="TDQ52" i="7" l="1"/>
  <c r="TDR51" i="7"/>
  <c r="TDR52" i="7" l="1"/>
  <c r="TDS51" i="7"/>
  <c r="TDS52" i="7" l="1"/>
  <c r="TDT51" i="7"/>
  <c r="TDT52" i="7" l="1"/>
  <c r="TDU51" i="7"/>
  <c r="TDU52" i="7" l="1"/>
  <c r="TDV51" i="7"/>
  <c r="TDV52" i="7" l="1"/>
  <c r="TDW51" i="7"/>
  <c r="TDW52" i="7" l="1"/>
  <c r="TDX51" i="7"/>
  <c r="TDX52" i="7" l="1"/>
  <c r="TDY51" i="7"/>
  <c r="TDY52" i="7" l="1"/>
  <c r="TDZ51" i="7"/>
  <c r="TDZ52" i="7" l="1"/>
  <c r="TEA51" i="7"/>
  <c r="TEA52" i="7" l="1"/>
  <c r="TEB51" i="7"/>
  <c r="TEB52" i="7" l="1"/>
  <c r="TEC51" i="7"/>
  <c r="TEC52" i="7" l="1"/>
  <c r="TED51" i="7"/>
  <c r="TED52" i="7" l="1"/>
  <c r="TEE51" i="7"/>
  <c r="TEE52" i="7" l="1"/>
  <c r="TEF51" i="7"/>
  <c r="TEF52" i="7" l="1"/>
  <c r="TEG51" i="7"/>
  <c r="TEG52" i="7" l="1"/>
  <c r="TEH51" i="7"/>
  <c r="TEH52" i="7" l="1"/>
  <c r="TEI51" i="7"/>
  <c r="TEI52" i="7" l="1"/>
  <c r="TEJ51" i="7"/>
  <c r="TEJ52" i="7" l="1"/>
  <c r="TEK51" i="7"/>
  <c r="TEK52" i="7" l="1"/>
  <c r="TEL51" i="7"/>
  <c r="TEL52" i="7" l="1"/>
  <c r="TEM51" i="7"/>
  <c r="TEM52" i="7" l="1"/>
  <c r="TEN51" i="7"/>
  <c r="TEN52" i="7" l="1"/>
  <c r="TEO51" i="7"/>
  <c r="TEO52" i="7" l="1"/>
  <c r="TEP51" i="7"/>
  <c r="TEP52" i="7" l="1"/>
  <c r="TEQ51" i="7"/>
  <c r="TEQ52" i="7" l="1"/>
  <c r="TER51" i="7"/>
  <c r="TER52" i="7" l="1"/>
  <c r="TES51" i="7"/>
  <c r="TES52" i="7" l="1"/>
  <c r="TET51" i="7"/>
  <c r="TET52" i="7" l="1"/>
  <c r="TEU51" i="7"/>
  <c r="TEU52" i="7" l="1"/>
  <c r="TEV51" i="7"/>
  <c r="TEV52" i="7" l="1"/>
  <c r="TEW51" i="7"/>
  <c r="TEW52" i="7" l="1"/>
  <c r="TEX51" i="7"/>
  <c r="TEX52" i="7" l="1"/>
  <c r="TEY51" i="7"/>
  <c r="TEY52" i="7" l="1"/>
  <c r="TEZ51" i="7"/>
  <c r="TEZ52" i="7" l="1"/>
  <c r="TFA51" i="7"/>
  <c r="TFA52" i="7" l="1"/>
  <c r="TFB51" i="7"/>
  <c r="TFB52" i="7" l="1"/>
  <c r="TFC51" i="7"/>
  <c r="TFC52" i="7" l="1"/>
  <c r="TFD51" i="7"/>
  <c r="TFD52" i="7" l="1"/>
  <c r="TFE51" i="7"/>
  <c r="TFE52" i="7" l="1"/>
  <c r="TFF51" i="7"/>
  <c r="TFF52" i="7" l="1"/>
  <c r="TFG51" i="7"/>
  <c r="TFG52" i="7" l="1"/>
  <c r="TFH51" i="7"/>
  <c r="TFH52" i="7" l="1"/>
  <c r="TFI51" i="7"/>
  <c r="TFI52" i="7" l="1"/>
  <c r="TFJ51" i="7"/>
  <c r="TFJ52" i="7" l="1"/>
  <c r="TFK51" i="7"/>
  <c r="TFK52" i="7" l="1"/>
  <c r="TFL51" i="7"/>
  <c r="TFL52" i="7" l="1"/>
  <c r="TFM51" i="7"/>
  <c r="TFM52" i="7" l="1"/>
  <c r="TFN51" i="7"/>
  <c r="TFN52" i="7" l="1"/>
  <c r="TFO51" i="7"/>
  <c r="TFO52" i="7" l="1"/>
  <c r="TFP51" i="7"/>
  <c r="TFP52" i="7" l="1"/>
  <c r="TFQ51" i="7"/>
  <c r="TFQ52" i="7" l="1"/>
  <c r="TFR51" i="7"/>
  <c r="TFR52" i="7" l="1"/>
  <c r="TFS51" i="7"/>
  <c r="TFS52" i="7" l="1"/>
  <c r="TFT51" i="7"/>
  <c r="TFT52" i="7" l="1"/>
  <c r="TFU51" i="7"/>
  <c r="TFU52" i="7" l="1"/>
  <c r="TFV51" i="7"/>
  <c r="TFV52" i="7" l="1"/>
  <c r="TFW51" i="7"/>
  <c r="TFW52" i="7" l="1"/>
  <c r="TFX51" i="7"/>
  <c r="TFX52" i="7" l="1"/>
  <c r="TFY51" i="7"/>
  <c r="TFY52" i="7" l="1"/>
  <c r="TFZ51" i="7"/>
  <c r="TFZ52" i="7" l="1"/>
  <c r="TGA51" i="7"/>
  <c r="TGA52" i="7" l="1"/>
  <c r="TGB51" i="7"/>
  <c r="TGB52" i="7" l="1"/>
  <c r="TGC51" i="7"/>
  <c r="TGC52" i="7" l="1"/>
  <c r="TGD51" i="7"/>
  <c r="TGD52" i="7" l="1"/>
  <c r="TGE51" i="7"/>
  <c r="TGE52" i="7" l="1"/>
  <c r="TGF51" i="7"/>
  <c r="TGF52" i="7" l="1"/>
  <c r="TGG51" i="7"/>
  <c r="TGG52" i="7" l="1"/>
  <c r="TGH51" i="7"/>
  <c r="TGH52" i="7" l="1"/>
  <c r="TGI51" i="7"/>
  <c r="TGI52" i="7" l="1"/>
  <c r="TGJ51" i="7"/>
  <c r="TGJ52" i="7" l="1"/>
  <c r="TGK51" i="7"/>
  <c r="TGK52" i="7" l="1"/>
  <c r="TGL51" i="7"/>
  <c r="TGL52" i="7" l="1"/>
  <c r="TGM51" i="7"/>
  <c r="TGM52" i="7" l="1"/>
  <c r="TGN51" i="7"/>
  <c r="TGN52" i="7" l="1"/>
  <c r="TGO51" i="7"/>
  <c r="TGO52" i="7" l="1"/>
  <c r="TGP51" i="7"/>
  <c r="TGP52" i="7" l="1"/>
  <c r="TGQ51" i="7"/>
  <c r="TGQ52" i="7" l="1"/>
  <c r="TGR51" i="7"/>
  <c r="TGR52" i="7" l="1"/>
  <c r="TGS51" i="7"/>
  <c r="TGS52" i="7" l="1"/>
  <c r="TGT51" i="7"/>
  <c r="TGT52" i="7" l="1"/>
  <c r="TGU51" i="7"/>
  <c r="TGU52" i="7" l="1"/>
  <c r="TGV51" i="7"/>
  <c r="TGV52" i="7" l="1"/>
  <c r="TGW51" i="7"/>
  <c r="TGW52" i="7" l="1"/>
  <c r="TGX51" i="7"/>
  <c r="TGX52" i="7" l="1"/>
  <c r="TGY51" i="7"/>
  <c r="TGY52" i="7" l="1"/>
  <c r="TGZ51" i="7"/>
  <c r="TGZ52" i="7" l="1"/>
  <c r="THA51" i="7"/>
  <c r="THA52" i="7" l="1"/>
  <c r="THB51" i="7"/>
  <c r="THB52" i="7" l="1"/>
  <c r="THC51" i="7"/>
  <c r="THC52" i="7" l="1"/>
  <c r="THD51" i="7"/>
  <c r="THD52" i="7" l="1"/>
  <c r="THE51" i="7"/>
  <c r="THE52" i="7" l="1"/>
  <c r="THF51" i="7"/>
  <c r="THF52" i="7" l="1"/>
  <c r="THG51" i="7"/>
  <c r="THG52" i="7" l="1"/>
  <c r="THH51" i="7"/>
  <c r="THH52" i="7" l="1"/>
  <c r="THI51" i="7"/>
  <c r="THI52" i="7" l="1"/>
  <c r="THJ51" i="7"/>
  <c r="THJ52" i="7" l="1"/>
  <c r="THK51" i="7"/>
  <c r="THK52" i="7" l="1"/>
  <c r="THL51" i="7"/>
  <c r="THL52" i="7" l="1"/>
  <c r="THM51" i="7"/>
  <c r="THM52" i="7" l="1"/>
  <c r="THN51" i="7"/>
  <c r="THN52" i="7" l="1"/>
  <c r="THO51" i="7"/>
  <c r="THO52" i="7" l="1"/>
  <c r="THP51" i="7"/>
  <c r="THP52" i="7" l="1"/>
  <c r="THQ51" i="7"/>
  <c r="THQ52" i="7" l="1"/>
  <c r="THR51" i="7"/>
  <c r="THR52" i="7" l="1"/>
  <c r="THS51" i="7"/>
  <c r="THS52" i="7" l="1"/>
  <c r="THT51" i="7"/>
  <c r="THT52" i="7" l="1"/>
  <c r="THU51" i="7"/>
  <c r="THU52" i="7" l="1"/>
  <c r="THV51" i="7"/>
  <c r="THV52" i="7" l="1"/>
  <c r="THW51" i="7"/>
  <c r="THW52" i="7" l="1"/>
  <c r="THX51" i="7"/>
  <c r="THX52" i="7" l="1"/>
  <c r="THY51" i="7"/>
  <c r="THY52" i="7" l="1"/>
  <c r="THZ51" i="7"/>
  <c r="THZ52" i="7" l="1"/>
  <c r="TIA51" i="7"/>
  <c r="TIA52" i="7" l="1"/>
  <c r="TIB51" i="7"/>
  <c r="TIB52" i="7" l="1"/>
  <c r="TIC51" i="7"/>
  <c r="TIC52" i="7" l="1"/>
  <c r="TID51" i="7"/>
  <c r="TID52" i="7" l="1"/>
  <c r="TIE51" i="7"/>
  <c r="TIE52" i="7" l="1"/>
  <c r="TIF51" i="7"/>
  <c r="TIF52" i="7" l="1"/>
  <c r="TIG51" i="7"/>
  <c r="TIG52" i="7" l="1"/>
  <c r="TIH51" i="7"/>
  <c r="TIH52" i="7" l="1"/>
  <c r="TII51" i="7"/>
  <c r="TII52" i="7" l="1"/>
  <c r="TIJ51" i="7"/>
  <c r="TIJ52" i="7" l="1"/>
  <c r="TIK51" i="7"/>
  <c r="TIK52" i="7" l="1"/>
  <c r="TIL51" i="7"/>
  <c r="TIL52" i="7" l="1"/>
  <c r="TIM51" i="7"/>
  <c r="TIM52" i="7" l="1"/>
  <c r="TIN51" i="7"/>
  <c r="TIN52" i="7" l="1"/>
  <c r="TIO51" i="7"/>
  <c r="TIO52" i="7" l="1"/>
  <c r="TIP51" i="7"/>
  <c r="TIP52" i="7" l="1"/>
  <c r="TIQ51" i="7"/>
  <c r="TIQ52" i="7" l="1"/>
  <c r="TIR51" i="7"/>
  <c r="TIR52" i="7" l="1"/>
  <c r="TIS51" i="7"/>
  <c r="TIS52" i="7" l="1"/>
  <c r="TIT51" i="7"/>
  <c r="TIT52" i="7" l="1"/>
  <c r="TIU51" i="7"/>
  <c r="TIU52" i="7" l="1"/>
  <c r="TIV51" i="7"/>
  <c r="TIV52" i="7" l="1"/>
  <c r="TIW51" i="7"/>
  <c r="TIW52" i="7" l="1"/>
  <c r="TIX51" i="7"/>
  <c r="TIX52" i="7" l="1"/>
  <c r="TIY51" i="7"/>
  <c r="TIY52" i="7" l="1"/>
  <c r="TIZ51" i="7"/>
  <c r="TIZ52" i="7" l="1"/>
  <c r="TJA51" i="7"/>
  <c r="TJA52" i="7" l="1"/>
  <c r="TJB51" i="7"/>
  <c r="TJB52" i="7" l="1"/>
  <c r="TJC51" i="7"/>
  <c r="TJC52" i="7" l="1"/>
  <c r="TJD51" i="7"/>
  <c r="TJD52" i="7" l="1"/>
  <c r="TJE51" i="7"/>
  <c r="TJE52" i="7" l="1"/>
  <c r="TJF51" i="7"/>
  <c r="TJF52" i="7" l="1"/>
  <c r="TJG51" i="7"/>
  <c r="TJG52" i="7" l="1"/>
  <c r="TJH51" i="7"/>
  <c r="TJH52" i="7" l="1"/>
  <c r="TJI51" i="7"/>
  <c r="TJI52" i="7" l="1"/>
  <c r="TJJ51" i="7"/>
  <c r="TJJ52" i="7" l="1"/>
  <c r="TJK51" i="7"/>
  <c r="TJK52" i="7" l="1"/>
  <c r="TJL51" i="7"/>
  <c r="TJL52" i="7" l="1"/>
  <c r="TJM51" i="7"/>
  <c r="TJM52" i="7" l="1"/>
  <c r="TJN51" i="7"/>
  <c r="TJN52" i="7" l="1"/>
  <c r="TJO51" i="7"/>
  <c r="TJO52" i="7" l="1"/>
  <c r="TJP51" i="7"/>
  <c r="TJP52" i="7" l="1"/>
  <c r="TJQ51" i="7"/>
  <c r="TJQ52" i="7" l="1"/>
  <c r="TJR51" i="7"/>
  <c r="TJR52" i="7" l="1"/>
  <c r="TJS51" i="7"/>
  <c r="TJS52" i="7" l="1"/>
  <c r="TJT51" i="7"/>
  <c r="TJT52" i="7" l="1"/>
  <c r="TJU51" i="7"/>
  <c r="TJU52" i="7" l="1"/>
  <c r="TJV51" i="7"/>
  <c r="TJV52" i="7" l="1"/>
  <c r="TJW51" i="7"/>
  <c r="TJW52" i="7" l="1"/>
  <c r="TJX51" i="7"/>
  <c r="TJX52" i="7" l="1"/>
  <c r="TJY51" i="7"/>
  <c r="TJY52" i="7" l="1"/>
  <c r="TJZ51" i="7"/>
  <c r="TJZ52" i="7" l="1"/>
  <c r="TKA51" i="7"/>
  <c r="TKA52" i="7" l="1"/>
  <c r="TKB51" i="7"/>
  <c r="TKB52" i="7" l="1"/>
  <c r="TKC51" i="7"/>
  <c r="TKC52" i="7" l="1"/>
  <c r="TKD51" i="7"/>
  <c r="TKD52" i="7" l="1"/>
  <c r="TKE51" i="7"/>
  <c r="TKE52" i="7" l="1"/>
  <c r="TKF51" i="7"/>
  <c r="TKF52" i="7" l="1"/>
  <c r="TKG51" i="7"/>
  <c r="TKG52" i="7" l="1"/>
  <c r="TKH51" i="7"/>
  <c r="TKH52" i="7" l="1"/>
  <c r="TKI51" i="7"/>
  <c r="TKI52" i="7" l="1"/>
  <c r="TKJ51" i="7"/>
  <c r="TKJ52" i="7" l="1"/>
  <c r="TKK51" i="7"/>
  <c r="TKK52" i="7" l="1"/>
  <c r="TKL51" i="7"/>
  <c r="TKL52" i="7" l="1"/>
  <c r="TKM51" i="7"/>
  <c r="TKM52" i="7" l="1"/>
  <c r="TKN51" i="7"/>
  <c r="TKN52" i="7" l="1"/>
  <c r="TKO51" i="7"/>
  <c r="TKO52" i="7" l="1"/>
  <c r="TKP51" i="7"/>
  <c r="TKP52" i="7" l="1"/>
  <c r="TKQ51" i="7"/>
  <c r="TKQ52" i="7" l="1"/>
  <c r="TKR51" i="7"/>
  <c r="TKR52" i="7" l="1"/>
  <c r="TKS51" i="7"/>
  <c r="TKS52" i="7" l="1"/>
  <c r="TKT51" i="7"/>
  <c r="TKT52" i="7" l="1"/>
  <c r="TKU51" i="7"/>
  <c r="TKU52" i="7" l="1"/>
  <c r="TKV51" i="7"/>
  <c r="TKV52" i="7" l="1"/>
  <c r="TKW51" i="7"/>
  <c r="TKW52" i="7" l="1"/>
  <c r="TKX51" i="7"/>
  <c r="TKX52" i="7" l="1"/>
  <c r="TKY51" i="7"/>
  <c r="TKY52" i="7" l="1"/>
  <c r="TKZ51" i="7"/>
  <c r="TKZ52" i="7" l="1"/>
  <c r="TLA51" i="7"/>
  <c r="TLA52" i="7" l="1"/>
  <c r="TLB51" i="7"/>
  <c r="TLB52" i="7" l="1"/>
  <c r="TLC51" i="7"/>
  <c r="TLC52" i="7" l="1"/>
  <c r="TLD51" i="7"/>
  <c r="TLD52" i="7" l="1"/>
  <c r="TLE51" i="7"/>
  <c r="TLE52" i="7" l="1"/>
  <c r="TLF51" i="7"/>
  <c r="TLF52" i="7" l="1"/>
  <c r="TLG51" i="7"/>
  <c r="TLG52" i="7" l="1"/>
  <c r="TLH51" i="7"/>
  <c r="TLH52" i="7" l="1"/>
  <c r="TLI51" i="7"/>
  <c r="TLI52" i="7" l="1"/>
  <c r="TLJ51" i="7"/>
  <c r="TLJ52" i="7" l="1"/>
  <c r="TLK51" i="7"/>
  <c r="TLK52" i="7" l="1"/>
  <c r="TLL51" i="7"/>
  <c r="TLL52" i="7" l="1"/>
  <c r="TLM51" i="7"/>
  <c r="TLM52" i="7" l="1"/>
  <c r="TLN51" i="7"/>
  <c r="TLN52" i="7" l="1"/>
  <c r="TLO51" i="7"/>
  <c r="TLO52" i="7" l="1"/>
  <c r="TLP51" i="7"/>
  <c r="TLP52" i="7" l="1"/>
  <c r="TLQ51" i="7"/>
  <c r="TLQ52" i="7" l="1"/>
  <c r="TLR51" i="7"/>
  <c r="TLR52" i="7" l="1"/>
  <c r="TLS51" i="7"/>
  <c r="TLS52" i="7" l="1"/>
  <c r="TLT51" i="7"/>
  <c r="TLT52" i="7" l="1"/>
  <c r="TLU51" i="7"/>
  <c r="TLU52" i="7" l="1"/>
  <c r="TLV51" i="7"/>
  <c r="TLV52" i="7" l="1"/>
  <c r="TLW51" i="7"/>
  <c r="TLW52" i="7" l="1"/>
  <c r="TLX51" i="7"/>
  <c r="TLX52" i="7" l="1"/>
  <c r="TLY51" i="7"/>
  <c r="TLY52" i="7" l="1"/>
  <c r="TLZ51" i="7"/>
  <c r="TLZ52" i="7" l="1"/>
  <c r="TMA51" i="7"/>
  <c r="TMA52" i="7" l="1"/>
  <c r="TMB51" i="7"/>
  <c r="TMB52" i="7" l="1"/>
  <c r="TMC51" i="7"/>
  <c r="TMC52" i="7" l="1"/>
  <c r="TMD51" i="7"/>
  <c r="TMD52" i="7" l="1"/>
  <c r="TME51" i="7"/>
  <c r="TME52" i="7" l="1"/>
  <c r="TMF51" i="7"/>
  <c r="TMF52" i="7" l="1"/>
  <c r="TMG51" i="7"/>
  <c r="TMG52" i="7" l="1"/>
  <c r="TMH51" i="7"/>
  <c r="TMH52" i="7" l="1"/>
  <c r="TMI51" i="7"/>
  <c r="TMI52" i="7" l="1"/>
  <c r="TMJ51" i="7"/>
  <c r="TMJ52" i="7" l="1"/>
  <c r="TMK51" i="7"/>
  <c r="TMK52" i="7" l="1"/>
  <c r="TML51" i="7"/>
  <c r="TML52" i="7" l="1"/>
  <c r="TMM51" i="7"/>
  <c r="TMM52" i="7" l="1"/>
  <c r="TMN51" i="7"/>
  <c r="TMN52" i="7" l="1"/>
  <c r="TMO51" i="7"/>
  <c r="TMO52" i="7" l="1"/>
  <c r="TMP51" i="7"/>
  <c r="TMP52" i="7" l="1"/>
  <c r="TMQ51" i="7"/>
  <c r="TMQ52" i="7" l="1"/>
  <c r="TMR51" i="7"/>
  <c r="TMR52" i="7" l="1"/>
  <c r="TMS51" i="7"/>
  <c r="TMS52" i="7" l="1"/>
  <c r="TMT51" i="7"/>
  <c r="TMT52" i="7" l="1"/>
  <c r="TMU51" i="7"/>
  <c r="TMU52" i="7" l="1"/>
  <c r="TMV51" i="7"/>
  <c r="TMV52" i="7" l="1"/>
  <c r="TMW51" i="7"/>
  <c r="TMW52" i="7" l="1"/>
  <c r="TMX51" i="7"/>
  <c r="TMX52" i="7" l="1"/>
  <c r="TMY51" i="7"/>
  <c r="TMY52" i="7" l="1"/>
  <c r="TMZ51" i="7"/>
  <c r="TMZ52" i="7" l="1"/>
  <c r="TNA51" i="7"/>
  <c r="TNA52" i="7" l="1"/>
  <c r="TNB51" i="7"/>
  <c r="TNB52" i="7" l="1"/>
  <c r="TNC51" i="7"/>
  <c r="TNC52" i="7" l="1"/>
  <c r="TND51" i="7"/>
  <c r="TND52" i="7" l="1"/>
  <c r="TNE51" i="7"/>
  <c r="TNE52" i="7" l="1"/>
  <c r="TNF51" i="7"/>
  <c r="TNF52" i="7" l="1"/>
  <c r="TNG51" i="7"/>
  <c r="TNG52" i="7" l="1"/>
  <c r="TNH51" i="7"/>
  <c r="TNH52" i="7" l="1"/>
  <c r="TNI51" i="7"/>
  <c r="TNI52" i="7" l="1"/>
  <c r="TNJ51" i="7"/>
  <c r="TNJ52" i="7" l="1"/>
  <c r="TNK51" i="7"/>
  <c r="TNK52" i="7" l="1"/>
  <c r="TNL51" i="7"/>
  <c r="TNL52" i="7" l="1"/>
  <c r="TNM51" i="7"/>
  <c r="TNM52" i="7" l="1"/>
  <c r="TNN51" i="7"/>
  <c r="TNN52" i="7" l="1"/>
  <c r="TNO51" i="7"/>
  <c r="TNO52" i="7" l="1"/>
  <c r="TNP51" i="7"/>
  <c r="TNP52" i="7" l="1"/>
  <c r="TNQ51" i="7"/>
  <c r="TNQ52" i="7" l="1"/>
  <c r="TNR51" i="7"/>
  <c r="TNR52" i="7" l="1"/>
  <c r="TNS51" i="7"/>
  <c r="TNS52" i="7" l="1"/>
  <c r="TNT51" i="7"/>
  <c r="TNT52" i="7" l="1"/>
  <c r="TNU51" i="7"/>
  <c r="TNU52" i="7" l="1"/>
  <c r="TNV51" i="7"/>
  <c r="TNV52" i="7" l="1"/>
  <c r="TNW51" i="7"/>
  <c r="TNW52" i="7" l="1"/>
  <c r="TNX51" i="7"/>
  <c r="TNX52" i="7" l="1"/>
  <c r="TNY51" i="7"/>
  <c r="TNY52" i="7" l="1"/>
  <c r="TNZ51" i="7"/>
  <c r="TNZ52" i="7" l="1"/>
  <c r="TOA51" i="7"/>
  <c r="TOA52" i="7" l="1"/>
  <c r="TOB51" i="7"/>
  <c r="TOB52" i="7" l="1"/>
  <c r="TOC51" i="7"/>
  <c r="TOC52" i="7" l="1"/>
  <c r="TOD51" i="7"/>
  <c r="TOD52" i="7" l="1"/>
  <c r="TOE51" i="7"/>
  <c r="TOE52" i="7" l="1"/>
  <c r="TOF51" i="7"/>
  <c r="TOF52" i="7" l="1"/>
  <c r="TOG51" i="7"/>
  <c r="TOG52" i="7" l="1"/>
  <c r="TOH51" i="7"/>
  <c r="TOH52" i="7" l="1"/>
  <c r="TOI51" i="7"/>
  <c r="TOI52" i="7" l="1"/>
  <c r="TOJ51" i="7"/>
  <c r="TOJ52" i="7" l="1"/>
  <c r="TOK51" i="7"/>
  <c r="TOK52" i="7" l="1"/>
  <c r="TOL51" i="7"/>
  <c r="TOL52" i="7" l="1"/>
  <c r="TOM51" i="7"/>
  <c r="TOM52" i="7" l="1"/>
  <c r="TON51" i="7"/>
  <c r="TON52" i="7" l="1"/>
  <c r="TOO51" i="7"/>
  <c r="TOO52" i="7" l="1"/>
  <c r="TOP51" i="7"/>
  <c r="TOP52" i="7" l="1"/>
  <c r="TOQ51" i="7"/>
  <c r="TOQ52" i="7" l="1"/>
  <c r="TOR51" i="7"/>
  <c r="TOR52" i="7" l="1"/>
  <c r="TOS51" i="7"/>
  <c r="TOS52" i="7" l="1"/>
  <c r="TOT51" i="7"/>
  <c r="TOT52" i="7" l="1"/>
  <c r="TOU51" i="7"/>
  <c r="TOU52" i="7" l="1"/>
  <c r="TOV51" i="7"/>
  <c r="TOV52" i="7" l="1"/>
  <c r="TOW51" i="7"/>
  <c r="TOW52" i="7" l="1"/>
  <c r="TOX51" i="7"/>
  <c r="TOX52" i="7" l="1"/>
  <c r="TOY51" i="7"/>
  <c r="TOY52" i="7" l="1"/>
  <c r="TOZ51" i="7"/>
  <c r="TOZ52" i="7" l="1"/>
  <c r="TPA51" i="7"/>
  <c r="TPA52" i="7" l="1"/>
  <c r="TPB51" i="7"/>
  <c r="TPB52" i="7" l="1"/>
  <c r="TPC51" i="7"/>
  <c r="TPC52" i="7" l="1"/>
  <c r="TPD51" i="7"/>
  <c r="TPD52" i="7" l="1"/>
  <c r="TPE51" i="7"/>
  <c r="TPE52" i="7" l="1"/>
  <c r="TPF51" i="7"/>
  <c r="TPF52" i="7" l="1"/>
  <c r="TPG51" i="7"/>
  <c r="TPG52" i="7" l="1"/>
  <c r="TPH51" i="7"/>
  <c r="TPH52" i="7" l="1"/>
  <c r="TPI51" i="7"/>
  <c r="TPI52" i="7" l="1"/>
  <c r="TPJ51" i="7"/>
  <c r="TPJ52" i="7" l="1"/>
  <c r="TPK51" i="7"/>
  <c r="TPK52" i="7" l="1"/>
  <c r="TPL51" i="7"/>
  <c r="TPL52" i="7" l="1"/>
  <c r="TPM51" i="7"/>
  <c r="TPM52" i="7" l="1"/>
  <c r="TPN51" i="7"/>
  <c r="TPN52" i="7" l="1"/>
  <c r="TPO51" i="7"/>
  <c r="TPO52" i="7" l="1"/>
  <c r="TPP51" i="7"/>
  <c r="TPP52" i="7" l="1"/>
  <c r="TPQ51" i="7"/>
  <c r="TPQ52" i="7" l="1"/>
  <c r="TPR51" i="7"/>
  <c r="TPR52" i="7" l="1"/>
  <c r="TPS51" i="7"/>
  <c r="TPS52" i="7" l="1"/>
  <c r="TPT51" i="7"/>
  <c r="TPT52" i="7" l="1"/>
  <c r="TPU51" i="7"/>
  <c r="TPU52" i="7" l="1"/>
  <c r="TPV51" i="7"/>
  <c r="TPV52" i="7" l="1"/>
  <c r="TPW51" i="7"/>
  <c r="TPW52" i="7" l="1"/>
  <c r="TPX51" i="7"/>
  <c r="TPX52" i="7" l="1"/>
  <c r="TPY51" i="7"/>
  <c r="TPY52" i="7" l="1"/>
  <c r="TPZ51" i="7"/>
  <c r="TPZ52" i="7" l="1"/>
  <c r="TQA51" i="7"/>
  <c r="TQA52" i="7" l="1"/>
  <c r="TQB51" i="7"/>
  <c r="TQB52" i="7" l="1"/>
  <c r="TQC51" i="7"/>
  <c r="TQC52" i="7" l="1"/>
  <c r="TQD51" i="7"/>
  <c r="TQD52" i="7" l="1"/>
  <c r="TQE51" i="7"/>
  <c r="TQE52" i="7" l="1"/>
  <c r="TQF51" i="7"/>
  <c r="TQF52" i="7" l="1"/>
  <c r="TQG51" i="7"/>
  <c r="TQG52" i="7" l="1"/>
  <c r="TQH51" i="7"/>
  <c r="TQH52" i="7" l="1"/>
  <c r="TQI51" i="7"/>
  <c r="TQI52" i="7" l="1"/>
  <c r="TQJ51" i="7"/>
  <c r="TQJ52" i="7" l="1"/>
  <c r="TQK51" i="7"/>
  <c r="TQK52" i="7" l="1"/>
  <c r="TQL51" i="7"/>
  <c r="TQL52" i="7" l="1"/>
  <c r="TQM51" i="7"/>
  <c r="TQM52" i="7" l="1"/>
  <c r="TQN51" i="7"/>
  <c r="TQN52" i="7" l="1"/>
  <c r="TQO51" i="7"/>
  <c r="TQO52" i="7" l="1"/>
  <c r="TQP51" i="7"/>
  <c r="TQP52" i="7" l="1"/>
  <c r="TQQ51" i="7"/>
  <c r="TQQ52" i="7" l="1"/>
  <c r="TQR51" i="7"/>
  <c r="TQR52" i="7" l="1"/>
  <c r="TQS51" i="7"/>
  <c r="TQS52" i="7" l="1"/>
  <c r="TQT51" i="7"/>
  <c r="TQT52" i="7" l="1"/>
  <c r="TQU51" i="7"/>
  <c r="TQU52" i="7" l="1"/>
  <c r="TQV51" i="7"/>
  <c r="TQV52" i="7" l="1"/>
  <c r="TQW51" i="7"/>
  <c r="TQW52" i="7" l="1"/>
  <c r="TQX51" i="7"/>
  <c r="TQX52" i="7" l="1"/>
  <c r="TQY51" i="7"/>
  <c r="TQY52" i="7" l="1"/>
  <c r="TQZ51" i="7"/>
  <c r="TQZ52" i="7" l="1"/>
  <c r="TRA51" i="7"/>
  <c r="TRA52" i="7" l="1"/>
  <c r="TRB51" i="7"/>
  <c r="TRB52" i="7" l="1"/>
  <c r="TRC51" i="7"/>
  <c r="TRC52" i="7" l="1"/>
  <c r="TRD51" i="7"/>
  <c r="TRD52" i="7" l="1"/>
  <c r="TRE51" i="7"/>
  <c r="TRE52" i="7" l="1"/>
  <c r="TRF51" i="7"/>
  <c r="TRF52" i="7" l="1"/>
  <c r="TRG51" i="7"/>
  <c r="TRG52" i="7" l="1"/>
  <c r="TRH51" i="7"/>
  <c r="TRH52" i="7" l="1"/>
  <c r="TRI51" i="7"/>
  <c r="TRI52" i="7" l="1"/>
  <c r="TRJ51" i="7"/>
  <c r="TRJ52" i="7" l="1"/>
  <c r="TRK51" i="7"/>
  <c r="TRK52" i="7" l="1"/>
  <c r="TRL51" i="7"/>
  <c r="TRL52" i="7" l="1"/>
  <c r="TRM51" i="7"/>
  <c r="TRM52" i="7" l="1"/>
  <c r="TRN51" i="7"/>
  <c r="TRN52" i="7" l="1"/>
  <c r="TRO51" i="7"/>
  <c r="TRO52" i="7" l="1"/>
  <c r="TRP51" i="7"/>
  <c r="TRP52" i="7" l="1"/>
  <c r="TRQ51" i="7"/>
  <c r="TRQ52" i="7" l="1"/>
  <c r="TRR51" i="7"/>
  <c r="TRR52" i="7" l="1"/>
  <c r="TRS51" i="7"/>
  <c r="TRS52" i="7" l="1"/>
  <c r="TRT51" i="7"/>
  <c r="TRT52" i="7" l="1"/>
  <c r="TRU51" i="7"/>
  <c r="TRU52" i="7" l="1"/>
  <c r="TRV51" i="7"/>
  <c r="TRV52" i="7" l="1"/>
  <c r="TRW51" i="7"/>
  <c r="TRW52" i="7" l="1"/>
  <c r="TRX51" i="7"/>
  <c r="TRX52" i="7" l="1"/>
  <c r="TRY51" i="7"/>
  <c r="TRY52" i="7" l="1"/>
  <c r="TRZ51" i="7"/>
  <c r="TRZ52" i="7" l="1"/>
  <c r="TSA51" i="7"/>
  <c r="TSA52" i="7" l="1"/>
  <c r="TSB51" i="7"/>
  <c r="TSB52" i="7" l="1"/>
  <c r="TSC51" i="7"/>
  <c r="TSC52" i="7" l="1"/>
  <c r="TSD51" i="7"/>
  <c r="TSD52" i="7" l="1"/>
  <c r="TSE51" i="7"/>
  <c r="TSE52" i="7" l="1"/>
  <c r="TSF51" i="7"/>
  <c r="TSF52" i="7" l="1"/>
  <c r="TSG51" i="7"/>
  <c r="TSG52" i="7" l="1"/>
  <c r="TSH51" i="7"/>
  <c r="TSH52" i="7" l="1"/>
  <c r="TSI51" i="7"/>
  <c r="TSI52" i="7" l="1"/>
  <c r="TSJ51" i="7"/>
  <c r="TSJ52" i="7" l="1"/>
  <c r="TSK51" i="7"/>
  <c r="TSK52" i="7" l="1"/>
  <c r="TSL51" i="7"/>
  <c r="TSL52" i="7" l="1"/>
  <c r="TSM51" i="7"/>
  <c r="TSM52" i="7" l="1"/>
  <c r="TSN51" i="7"/>
  <c r="TSN52" i="7" l="1"/>
  <c r="TSO51" i="7"/>
  <c r="TSO52" i="7" l="1"/>
  <c r="TSP51" i="7"/>
  <c r="TSP52" i="7" l="1"/>
  <c r="TSQ51" i="7"/>
  <c r="TSQ52" i="7" l="1"/>
  <c r="TSR51" i="7"/>
  <c r="TSR52" i="7" l="1"/>
  <c r="TSS51" i="7"/>
  <c r="TSS52" i="7" l="1"/>
  <c r="TST51" i="7"/>
  <c r="TST52" i="7" l="1"/>
  <c r="TSU51" i="7"/>
  <c r="TSU52" i="7" l="1"/>
  <c r="TSV51" i="7"/>
  <c r="TSV52" i="7" l="1"/>
  <c r="TSW51" i="7"/>
  <c r="TSW52" i="7" l="1"/>
  <c r="TSX51" i="7"/>
  <c r="TSX52" i="7" l="1"/>
  <c r="TSY51" i="7"/>
  <c r="TSY52" i="7" l="1"/>
  <c r="TSZ51" i="7"/>
  <c r="TSZ52" i="7" l="1"/>
  <c r="TTA51" i="7"/>
  <c r="TTA52" i="7" l="1"/>
  <c r="TTB51" i="7"/>
  <c r="TTB52" i="7" l="1"/>
  <c r="TTC51" i="7"/>
  <c r="TTC52" i="7" l="1"/>
  <c r="TTD51" i="7"/>
  <c r="TTD52" i="7" l="1"/>
  <c r="TTE51" i="7"/>
  <c r="TTE52" i="7" l="1"/>
  <c r="TTF51" i="7"/>
  <c r="TTF52" i="7" l="1"/>
  <c r="TTG51" i="7"/>
  <c r="TTG52" i="7" l="1"/>
  <c r="TTH51" i="7"/>
  <c r="TTH52" i="7" l="1"/>
  <c r="TTI51" i="7"/>
  <c r="TTI52" i="7" l="1"/>
  <c r="TTJ51" i="7"/>
  <c r="TTJ52" i="7" l="1"/>
  <c r="TTK51" i="7"/>
  <c r="TTK52" i="7" l="1"/>
  <c r="TTL51" i="7"/>
  <c r="TTL52" i="7" l="1"/>
  <c r="TTM51" i="7"/>
  <c r="TTM52" i="7" l="1"/>
  <c r="TTN51" i="7"/>
  <c r="TTN52" i="7" l="1"/>
  <c r="TTO51" i="7"/>
  <c r="TTO52" i="7" l="1"/>
  <c r="TTP51" i="7"/>
  <c r="TTP52" i="7" l="1"/>
  <c r="TTQ51" i="7"/>
  <c r="TTQ52" i="7" l="1"/>
  <c r="TTR51" i="7"/>
  <c r="TTR52" i="7" l="1"/>
  <c r="TTS51" i="7"/>
  <c r="TTS52" i="7" l="1"/>
  <c r="TTT51" i="7"/>
  <c r="TTT52" i="7" l="1"/>
  <c r="TTU51" i="7"/>
  <c r="TTU52" i="7" l="1"/>
  <c r="TTV51" i="7"/>
  <c r="TTV52" i="7" l="1"/>
  <c r="TTW51" i="7"/>
  <c r="TTW52" i="7" l="1"/>
  <c r="TTX51" i="7"/>
  <c r="TTX52" i="7" l="1"/>
  <c r="TTY51" i="7"/>
  <c r="TTY52" i="7" l="1"/>
  <c r="TTZ51" i="7"/>
  <c r="TTZ52" i="7" l="1"/>
  <c r="TUA51" i="7"/>
  <c r="TUA52" i="7" l="1"/>
  <c r="TUB51" i="7"/>
  <c r="TUB52" i="7" l="1"/>
  <c r="TUC51" i="7"/>
  <c r="TUC52" i="7" l="1"/>
  <c r="TUD51" i="7"/>
  <c r="TUD52" i="7" l="1"/>
  <c r="TUE51" i="7"/>
  <c r="TUE52" i="7" l="1"/>
  <c r="TUF51" i="7"/>
  <c r="TUF52" i="7" l="1"/>
  <c r="TUG51" i="7"/>
  <c r="TUG52" i="7" l="1"/>
  <c r="TUH51" i="7"/>
  <c r="TUH52" i="7" l="1"/>
  <c r="TUI51" i="7"/>
  <c r="TUI52" i="7" l="1"/>
  <c r="TUJ51" i="7"/>
  <c r="TUJ52" i="7" l="1"/>
  <c r="TUK51" i="7"/>
  <c r="TUK52" i="7" l="1"/>
  <c r="TUL51" i="7"/>
  <c r="TUL52" i="7" l="1"/>
  <c r="TUM51" i="7"/>
  <c r="TUM52" i="7" l="1"/>
  <c r="TUN51" i="7"/>
  <c r="TUN52" i="7" l="1"/>
  <c r="TUO51" i="7"/>
  <c r="TUO52" i="7" l="1"/>
  <c r="TUP51" i="7"/>
  <c r="TUP52" i="7" l="1"/>
  <c r="TUQ51" i="7"/>
  <c r="TUQ52" i="7" l="1"/>
  <c r="TUR51" i="7"/>
  <c r="TUR52" i="7" l="1"/>
  <c r="TUS51" i="7"/>
  <c r="TUS52" i="7" l="1"/>
  <c r="TUT51" i="7"/>
  <c r="TUT52" i="7" l="1"/>
  <c r="TUU51" i="7"/>
  <c r="TUU52" i="7" l="1"/>
  <c r="TUV51" i="7"/>
  <c r="TUV52" i="7" l="1"/>
  <c r="TUW51" i="7"/>
  <c r="TUW52" i="7" l="1"/>
  <c r="TUX51" i="7"/>
  <c r="TUX52" i="7" l="1"/>
  <c r="TUY51" i="7"/>
  <c r="TUY52" i="7" l="1"/>
  <c r="TUZ51" i="7"/>
  <c r="TUZ52" i="7" l="1"/>
  <c r="TVA51" i="7"/>
  <c r="TVA52" i="7" l="1"/>
  <c r="TVB51" i="7"/>
  <c r="TVB52" i="7" l="1"/>
  <c r="TVC51" i="7"/>
  <c r="TVC52" i="7" l="1"/>
  <c r="TVD51" i="7"/>
  <c r="TVD52" i="7" l="1"/>
  <c r="TVE51" i="7"/>
  <c r="TVE52" i="7" l="1"/>
  <c r="TVF51" i="7"/>
  <c r="TVF52" i="7" l="1"/>
  <c r="TVG51" i="7"/>
  <c r="TVG52" i="7" l="1"/>
  <c r="TVH51" i="7"/>
  <c r="TVH52" i="7" l="1"/>
  <c r="TVI51" i="7"/>
  <c r="TVI52" i="7" l="1"/>
  <c r="TVJ51" i="7"/>
  <c r="TVJ52" i="7" l="1"/>
  <c r="TVK51" i="7"/>
  <c r="TVK52" i="7" l="1"/>
  <c r="TVL51" i="7"/>
  <c r="TVL52" i="7" l="1"/>
  <c r="TVM51" i="7"/>
  <c r="TVM52" i="7" l="1"/>
  <c r="TVN51" i="7"/>
  <c r="TVN52" i="7" l="1"/>
  <c r="TVO51" i="7"/>
  <c r="TVO52" i="7" l="1"/>
  <c r="TVP51" i="7"/>
  <c r="TVP52" i="7" l="1"/>
  <c r="TVQ51" i="7"/>
  <c r="TVQ52" i="7" l="1"/>
  <c r="TVR51" i="7"/>
  <c r="TVR52" i="7" l="1"/>
  <c r="TVS51" i="7"/>
  <c r="TVS52" i="7" l="1"/>
  <c r="TVT51" i="7"/>
  <c r="TVT52" i="7" l="1"/>
  <c r="TVU51" i="7"/>
  <c r="TVU52" i="7" l="1"/>
  <c r="TVV51" i="7"/>
  <c r="TVV52" i="7" l="1"/>
  <c r="TVW51" i="7"/>
  <c r="TVW52" i="7" l="1"/>
  <c r="TVX51" i="7"/>
  <c r="TVX52" i="7" l="1"/>
  <c r="TVY51" i="7"/>
  <c r="TVY52" i="7" l="1"/>
  <c r="TVZ51" i="7"/>
  <c r="TVZ52" i="7" l="1"/>
  <c r="TWA51" i="7"/>
  <c r="TWA52" i="7" l="1"/>
  <c r="TWB51" i="7"/>
  <c r="TWB52" i="7" l="1"/>
  <c r="TWC51" i="7"/>
  <c r="TWC52" i="7" l="1"/>
  <c r="TWD51" i="7"/>
  <c r="TWD52" i="7" l="1"/>
  <c r="TWE51" i="7"/>
  <c r="TWE52" i="7" l="1"/>
  <c r="TWF51" i="7"/>
  <c r="TWF52" i="7" l="1"/>
  <c r="TWG51" i="7"/>
  <c r="TWG52" i="7" l="1"/>
  <c r="TWH51" i="7"/>
  <c r="TWH52" i="7" l="1"/>
  <c r="TWI51" i="7"/>
  <c r="TWI52" i="7" l="1"/>
  <c r="TWJ51" i="7"/>
  <c r="TWJ52" i="7" l="1"/>
  <c r="TWK51" i="7"/>
  <c r="TWK52" i="7" l="1"/>
  <c r="TWL51" i="7"/>
  <c r="TWL52" i="7" l="1"/>
  <c r="TWM51" i="7"/>
  <c r="TWM52" i="7" l="1"/>
  <c r="TWN51" i="7"/>
  <c r="TWN52" i="7" l="1"/>
  <c r="TWO51" i="7"/>
  <c r="TWO52" i="7" l="1"/>
  <c r="TWP51" i="7"/>
  <c r="TWP52" i="7" l="1"/>
  <c r="TWQ51" i="7"/>
  <c r="TWQ52" i="7" l="1"/>
  <c r="TWR51" i="7"/>
  <c r="TWR52" i="7" l="1"/>
  <c r="TWS51" i="7"/>
  <c r="TWS52" i="7" l="1"/>
  <c r="TWT51" i="7"/>
  <c r="TWT52" i="7" l="1"/>
  <c r="TWU51" i="7"/>
  <c r="TWU52" i="7" l="1"/>
  <c r="TWV51" i="7"/>
  <c r="TWV52" i="7" l="1"/>
  <c r="TWW51" i="7"/>
  <c r="TWW52" i="7" l="1"/>
  <c r="TWX51" i="7"/>
  <c r="TWX52" i="7" l="1"/>
  <c r="TWY51" i="7"/>
  <c r="TWY52" i="7" l="1"/>
  <c r="TWZ51" i="7"/>
  <c r="TWZ52" i="7" l="1"/>
  <c r="TXA51" i="7"/>
  <c r="TXA52" i="7" l="1"/>
  <c r="TXB51" i="7"/>
  <c r="TXB52" i="7" l="1"/>
  <c r="TXC51" i="7"/>
  <c r="TXC52" i="7" l="1"/>
  <c r="TXD51" i="7"/>
  <c r="TXD52" i="7" l="1"/>
  <c r="TXE51" i="7"/>
  <c r="TXE52" i="7" l="1"/>
  <c r="TXF51" i="7"/>
  <c r="TXF52" i="7" l="1"/>
  <c r="TXG51" i="7"/>
  <c r="TXG52" i="7" l="1"/>
  <c r="TXH51" i="7"/>
  <c r="TXH52" i="7" l="1"/>
  <c r="TXI51" i="7"/>
  <c r="TXI52" i="7" l="1"/>
  <c r="TXJ51" i="7"/>
  <c r="TXJ52" i="7" l="1"/>
  <c r="TXK51" i="7"/>
  <c r="TXK52" i="7" l="1"/>
  <c r="TXL51" i="7"/>
  <c r="TXL52" i="7" l="1"/>
  <c r="TXM51" i="7"/>
  <c r="TXM52" i="7" l="1"/>
  <c r="TXN51" i="7"/>
  <c r="TXN52" i="7" l="1"/>
  <c r="TXO51" i="7"/>
  <c r="TXO52" i="7" l="1"/>
  <c r="TXP51" i="7"/>
  <c r="TXP52" i="7" l="1"/>
  <c r="TXQ51" i="7"/>
  <c r="TXQ52" i="7" l="1"/>
  <c r="TXR51" i="7"/>
  <c r="TXR52" i="7" l="1"/>
  <c r="TXS51" i="7"/>
  <c r="TXS52" i="7" l="1"/>
  <c r="TXT51" i="7"/>
  <c r="TXT52" i="7" l="1"/>
  <c r="TXU51" i="7"/>
  <c r="TXU52" i="7" l="1"/>
  <c r="TXV51" i="7"/>
  <c r="TXV52" i="7" l="1"/>
  <c r="TXW51" i="7"/>
  <c r="TXW52" i="7" l="1"/>
  <c r="TXX51" i="7"/>
  <c r="TXX52" i="7" l="1"/>
  <c r="TXY51" i="7"/>
  <c r="TXY52" i="7" l="1"/>
  <c r="TXZ51" i="7"/>
  <c r="TXZ52" i="7" l="1"/>
  <c r="TYA51" i="7"/>
  <c r="TYA52" i="7" l="1"/>
  <c r="TYB51" i="7"/>
  <c r="TYB52" i="7" l="1"/>
  <c r="TYC51" i="7"/>
  <c r="TYC52" i="7" l="1"/>
  <c r="TYD51" i="7"/>
  <c r="TYD52" i="7" l="1"/>
  <c r="TYE51" i="7"/>
  <c r="TYE52" i="7" l="1"/>
  <c r="TYF51" i="7"/>
  <c r="TYF52" i="7" l="1"/>
  <c r="TYG51" i="7"/>
  <c r="TYG52" i="7" l="1"/>
  <c r="TYH51" i="7"/>
  <c r="TYH52" i="7" l="1"/>
  <c r="TYI51" i="7"/>
  <c r="TYI52" i="7" l="1"/>
  <c r="TYJ51" i="7"/>
  <c r="TYJ52" i="7" l="1"/>
  <c r="TYK51" i="7"/>
  <c r="TYK52" i="7" l="1"/>
  <c r="TYL51" i="7"/>
  <c r="TYL52" i="7" l="1"/>
  <c r="TYM51" i="7"/>
  <c r="TYM52" i="7" l="1"/>
  <c r="TYN51" i="7"/>
  <c r="TYN52" i="7" l="1"/>
  <c r="TYO51" i="7"/>
  <c r="TYO52" i="7" l="1"/>
  <c r="TYP51" i="7"/>
  <c r="TYP52" i="7" l="1"/>
  <c r="TYQ51" i="7"/>
  <c r="TYQ52" i="7" l="1"/>
  <c r="TYR51" i="7"/>
  <c r="TYR52" i="7" l="1"/>
  <c r="TYS51" i="7"/>
  <c r="TYS52" i="7" l="1"/>
  <c r="TYT51" i="7"/>
  <c r="TYT52" i="7" l="1"/>
  <c r="TYU51" i="7"/>
  <c r="TYU52" i="7" l="1"/>
  <c r="TYV51" i="7"/>
  <c r="TYV52" i="7" l="1"/>
  <c r="TYW51" i="7"/>
  <c r="TYW52" i="7" l="1"/>
  <c r="TYX51" i="7"/>
  <c r="TYX52" i="7" l="1"/>
  <c r="TYY51" i="7"/>
  <c r="TYY52" i="7" l="1"/>
  <c r="TYZ51" i="7"/>
  <c r="TYZ52" i="7" l="1"/>
  <c r="TZA51" i="7"/>
  <c r="TZA52" i="7" l="1"/>
  <c r="TZB51" i="7"/>
  <c r="TZB52" i="7" l="1"/>
  <c r="TZC51" i="7"/>
  <c r="TZC52" i="7" l="1"/>
  <c r="TZD51" i="7"/>
  <c r="TZD52" i="7" l="1"/>
  <c r="TZE51" i="7"/>
  <c r="TZE52" i="7" l="1"/>
  <c r="TZF51" i="7"/>
  <c r="TZF52" i="7" l="1"/>
  <c r="TZG51" i="7"/>
  <c r="TZG52" i="7" l="1"/>
  <c r="TZH51" i="7"/>
  <c r="TZH52" i="7" l="1"/>
  <c r="TZI51" i="7"/>
  <c r="TZI52" i="7" l="1"/>
  <c r="TZJ51" i="7"/>
  <c r="TZJ52" i="7" l="1"/>
  <c r="TZK51" i="7"/>
  <c r="TZK52" i="7" l="1"/>
  <c r="TZL51" i="7"/>
  <c r="TZL52" i="7" l="1"/>
  <c r="TZM51" i="7"/>
  <c r="TZM52" i="7" l="1"/>
  <c r="TZN51" i="7"/>
  <c r="TZN52" i="7" l="1"/>
  <c r="TZO51" i="7"/>
  <c r="TZO52" i="7" l="1"/>
  <c r="TZP51" i="7"/>
  <c r="TZP52" i="7" l="1"/>
  <c r="TZQ51" i="7"/>
  <c r="TZQ52" i="7" l="1"/>
  <c r="TZR51" i="7"/>
  <c r="TZR52" i="7" l="1"/>
  <c r="TZS51" i="7"/>
  <c r="TZS52" i="7" l="1"/>
  <c r="TZT51" i="7"/>
  <c r="TZT52" i="7" l="1"/>
  <c r="TZU51" i="7"/>
  <c r="TZU52" i="7" l="1"/>
  <c r="TZV51" i="7"/>
  <c r="TZV52" i="7" l="1"/>
  <c r="TZW51" i="7"/>
  <c r="TZW52" i="7" l="1"/>
  <c r="TZX51" i="7"/>
  <c r="TZX52" i="7" l="1"/>
  <c r="TZY51" i="7"/>
  <c r="TZY52" i="7" l="1"/>
  <c r="TZZ51" i="7"/>
  <c r="TZZ52" i="7" l="1"/>
  <c r="UAA51" i="7"/>
  <c r="UAA52" i="7" l="1"/>
  <c r="UAB51" i="7"/>
  <c r="UAB52" i="7" l="1"/>
  <c r="UAC51" i="7"/>
  <c r="UAC52" i="7" l="1"/>
  <c r="UAD51" i="7"/>
  <c r="UAD52" i="7" l="1"/>
  <c r="UAE51" i="7"/>
  <c r="UAE52" i="7" l="1"/>
  <c r="UAF51" i="7"/>
  <c r="UAF52" i="7" l="1"/>
  <c r="UAG51" i="7"/>
  <c r="UAG52" i="7" l="1"/>
  <c r="UAH51" i="7"/>
  <c r="UAH52" i="7" l="1"/>
  <c r="UAI51" i="7"/>
  <c r="UAI52" i="7" l="1"/>
  <c r="UAJ51" i="7"/>
  <c r="UAJ52" i="7" l="1"/>
  <c r="UAK51" i="7"/>
  <c r="UAK52" i="7" l="1"/>
  <c r="UAL51" i="7"/>
  <c r="UAL52" i="7" l="1"/>
  <c r="UAM51" i="7"/>
  <c r="UAM52" i="7" l="1"/>
  <c r="UAN51" i="7"/>
  <c r="UAN52" i="7" l="1"/>
  <c r="UAO51" i="7"/>
  <c r="UAO52" i="7" l="1"/>
  <c r="UAP51" i="7"/>
  <c r="UAP52" i="7" l="1"/>
  <c r="UAQ51" i="7"/>
  <c r="UAQ52" i="7" l="1"/>
  <c r="UAR51" i="7"/>
  <c r="UAR52" i="7" l="1"/>
  <c r="UAS51" i="7"/>
  <c r="UAS52" i="7" l="1"/>
  <c r="UAT51" i="7"/>
  <c r="UAT52" i="7" l="1"/>
  <c r="UAU51" i="7"/>
  <c r="UAU52" i="7" l="1"/>
  <c r="UAV51" i="7"/>
  <c r="UAV52" i="7" l="1"/>
  <c r="UAW51" i="7"/>
  <c r="UAW52" i="7" l="1"/>
  <c r="UAX51" i="7"/>
  <c r="UAX52" i="7" l="1"/>
  <c r="UAY51" i="7"/>
  <c r="UAY52" i="7" l="1"/>
  <c r="UAZ51" i="7"/>
  <c r="UAZ52" i="7" l="1"/>
  <c r="UBA51" i="7"/>
  <c r="UBA52" i="7" l="1"/>
  <c r="UBB51" i="7"/>
  <c r="UBB52" i="7" l="1"/>
  <c r="UBC51" i="7"/>
  <c r="UBC52" i="7" l="1"/>
  <c r="UBD51" i="7"/>
  <c r="UBD52" i="7" l="1"/>
  <c r="UBE51" i="7"/>
  <c r="UBE52" i="7" l="1"/>
  <c r="UBF51" i="7"/>
  <c r="UBF52" i="7" l="1"/>
  <c r="UBG51" i="7"/>
  <c r="UBG52" i="7" l="1"/>
  <c r="UBH51" i="7"/>
  <c r="UBH52" i="7" l="1"/>
  <c r="UBI51" i="7"/>
  <c r="UBI52" i="7" l="1"/>
  <c r="UBJ51" i="7"/>
  <c r="UBJ52" i="7" l="1"/>
  <c r="UBK51" i="7"/>
  <c r="UBK52" i="7" l="1"/>
  <c r="UBL51" i="7"/>
  <c r="UBL52" i="7" l="1"/>
  <c r="UBM51" i="7"/>
  <c r="UBM52" i="7" l="1"/>
  <c r="UBN51" i="7"/>
  <c r="UBN52" i="7" l="1"/>
  <c r="UBO51" i="7"/>
  <c r="UBO52" i="7" l="1"/>
  <c r="UBP51" i="7"/>
  <c r="UBP52" i="7" l="1"/>
  <c r="UBQ51" i="7"/>
  <c r="UBQ52" i="7" l="1"/>
  <c r="UBR51" i="7"/>
  <c r="UBR52" i="7" l="1"/>
  <c r="UBS51" i="7"/>
  <c r="UBS52" i="7" l="1"/>
  <c r="UBT51" i="7"/>
  <c r="UBT52" i="7" l="1"/>
  <c r="UBU51" i="7"/>
  <c r="UBU52" i="7" l="1"/>
  <c r="UBV51" i="7"/>
  <c r="UBV52" i="7" l="1"/>
  <c r="UBW51" i="7"/>
  <c r="UBW52" i="7" l="1"/>
  <c r="UBX51" i="7"/>
  <c r="UBX52" i="7" l="1"/>
  <c r="UBY51" i="7"/>
  <c r="UBY52" i="7" l="1"/>
  <c r="UBZ51" i="7"/>
  <c r="UBZ52" i="7" l="1"/>
  <c r="UCA51" i="7"/>
  <c r="UCA52" i="7" l="1"/>
  <c r="UCB51" i="7"/>
  <c r="UCB52" i="7" l="1"/>
  <c r="UCC51" i="7"/>
  <c r="UCC52" i="7" l="1"/>
  <c r="UCD51" i="7"/>
  <c r="UCD52" i="7" l="1"/>
  <c r="UCE51" i="7"/>
  <c r="UCE52" i="7" l="1"/>
  <c r="UCF51" i="7"/>
  <c r="UCF52" i="7" l="1"/>
  <c r="UCG51" i="7"/>
  <c r="UCG52" i="7" l="1"/>
  <c r="UCH51" i="7"/>
  <c r="UCH52" i="7" l="1"/>
  <c r="UCI51" i="7"/>
  <c r="UCI52" i="7" l="1"/>
  <c r="UCJ51" i="7"/>
  <c r="UCJ52" i="7" l="1"/>
  <c r="UCK51" i="7"/>
  <c r="UCK52" i="7" l="1"/>
  <c r="UCL51" i="7"/>
  <c r="UCL52" i="7" l="1"/>
  <c r="UCM51" i="7"/>
  <c r="UCM52" i="7" l="1"/>
  <c r="UCN51" i="7"/>
  <c r="UCN52" i="7" l="1"/>
  <c r="UCO51" i="7"/>
  <c r="UCO52" i="7" l="1"/>
  <c r="UCP51" i="7"/>
  <c r="UCP52" i="7" l="1"/>
  <c r="UCQ51" i="7"/>
  <c r="UCQ52" i="7" l="1"/>
  <c r="UCR51" i="7"/>
  <c r="UCR52" i="7" l="1"/>
  <c r="UCS51" i="7"/>
  <c r="UCS52" i="7" l="1"/>
  <c r="UCT51" i="7"/>
  <c r="UCT52" i="7" l="1"/>
  <c r="UCU51" i="7"/>
  <c r="UCU52" i="7" l="1"/>
  <c r="UCV51" i="7"/>
  <c r="UCV52" i="7" l="1"/>
  <c r="UCW51" i="7"/>
  <c r="UCW52" i="7" l="1"/>
  <c r="UCX51" i="7"/>
  <c r="UCX52" i="7" l="1"/>
  <c r="UCY51" i="7"/>
  <c r="UCY52" i="7" l="1"/>
  <c r="UCZ51" i="7"/>
  <c r="UCZ52" i="7" l="1"/>
  <c r="UDA51" i="7"/>
  <c r="UDA52" i="7" l="1"/>
  <c r="UDB51" i="7"/>
  <c r="UDB52" i="7" l="1"/>
  <c r="UDC51" i="7"/>
  <c r="UDC52" i="7" l="1"/>
  <c r="UDD51" i="7"/>
  <c r="UDD52" i="7" l="1"/>
  <c r="UDE51" i="7"/>
  <c r="UDE52" i="7" l="1"/>
  <c r="UDF51" i="7"/>
  <c r="UDF52" i="7" l="1"/>
  <c r="UDG51" i="7"/>
  <c r="UDG52" i="7" l="1"/>
  <c r="UDH51" i="7"/>
  <c r="UDH52" i="7" l="1"/>
  <c r="UDI51" i="7"/>
  <c r="UDI52" i="7" l="1"/>
  <c r="UDJ51" i="7"/>
  <c r="UDJ52" i="7" l="1"/>
  <c r="UDK51" i="7"/>
  <c r="UDK52" i="7" l="1"/>
  <c r="UDL51" i="7"/>
  <c r="UDL52" i="7" l="1"/>
  <c r="UDM51" i="7"/>
  <c r="UDM52" i="7" l="1"/>
  <c r="UDN51" i="7"/>
  <c r="UDN52" i="7" l="1"/>
  <c r="UDO51" i="7"/>
  <c r="UDO52" i="7" l="1"/>
  <c r="UDP51" i="7"/>
  <c r="UDP52" i="7" l="1"/>
  <c r="UDQ51" i="7"/>
  <c r="UDQ52" i="7" l="1"/>
  <c r="UDR51" i="7"/>
  <c r="UDR52" i="7" l="1"/>
  <c r="UDS51" i="7"/>
  <c r="UDS52" i="7" l="1"/>
  <c r="UDT51" i="7"/>
  <c r="UDT52" i="7" l="1"/>
  <c r="UDU51" i="7"/>
  <c r="UDU52" i="7" l="1"/>
  <c r="UDV51" i="7"/>
  <c r="UDV52" i="7" l="1"/>
  <c r="UDW51" i="7"/>
  <c r="UDW52" i="7" l="1"/>
  <c r="UDX51" i="7"/>
  <c r="UDX52" i="7" l="1"/>
  <c r="UDY51" i="7"/>
  <c r="UDY52" i="7" l="1"/>
  <c r="UDZ51" i="7"/>
  <c r="UDZ52" i="7" l="1"/>
  <c r="UEA51" i="7"/>
  <c r="UEA52" i="7" l="1"/>
  <c r="UEB51" i="7"/>
  <c r="UEB52" i="7" l="1"/>
  <c r="UEC51" i="7"/>
  <c r="UEC52" i="7" l="1"/>
  <c r="UED51" i="7"/>
  <c r="UED52" i="7" l="1"/>
  <c r="UEE51" i="7"/>
  <c r="UEE52" i="7" l="1"/>
  <c r="UEF51" i="7"/>
  <c r="UEF52" i="7" l="1"/>
  <c r="UEG51" i="7"/>
  <c r="UEG52" i="7" l="1"/>
  <c r="UEH51" i="7"/>
  <c r="UEH52" i="7" l="1"/>
  <c r="UEI51" i="7"/>
  <c r="UEI52" i="7" l="1"/>
  <c r="UEJ51" i="7"/>
  <c r="UEJ52" i="7" l="1"/>
  <c r="UEK51" i="7"/>
  <c r="UEK52" i="7" l="1"/>
  <c r="UEL51" i="7"/>
  <c r="UEL52" i="7" l="1"/>
  <c r="UEM51" i="7"/>
  <c r="UEM52" i="7" l="1"/>
  <c r="UEN51" i="7"/>
  <c r="UEN52" i="7" l="1"/>
  <c r="UEO51" i="7"/>
  <c r="UEO52" i="7" l="1"/>
  <c r="UEP51" i="7"/>
  <c r="UEP52" i="7" l="1"/>
  <c r="UEQ51" i="7"/>
  <c r="UEQ52" i="7" l="1"/>
  <c r="UER51" i="7"/>
  <c r="UER52" i="7" l="1"/>
  <c r="UES51" i="7"/>
  <c r="UES52" i="7" l="1"/>
  <c r="UET51" i="7"/>
  <c r="UET52" i="7" l="1"/>
  <c r="UEU51" i="7"/>
  <c r="UEU52" i="7" l="1"/>
  <c r="UEV51" i="7"/>
  <c r="UEV52" i="7" l="1"/>
  <c r="UEW51" i="7"/>
  <c r="UEW52" i="7" l="1"/>
  <c r="UEX51" i="7"/>
  <c r="UEX52" i="7" l="1"/>
  <c r="UEY51" i="7"/>
  <c r="UEY52" i="7" l="1"/>
  <c r="UEZ51" i="7"/>
  <c r="UEZ52" i="7" l="1"/>
  <c r="UFA51" i="7"/>
  <c r="UFA52" i="7" l="1"/>
  <c r="UFB51" i="7"/>
  <c r="UFB52" i="7" l="1"/>
  <c r="UFC51" i="7"/>
  <c r="UFC52" i="7" l="1"/>
  <c r="UFD51" i="7"/>
  <c r="UFD52" i="7" l="1"/>
  <c r="UFE51" i="7"/>
  <c r="UFE52" i="7" l="1"/>
  <c r="UFF51" i="7"/>
  <c r="UFF52" i="7" l="1"/>
  <c r="UFG51" i="7"/>
  <c r="UFG52" i="7" l="1"/>
  <c r="UFH51" i="7"/>
  <c r="UFH52" i="7" l="1"/>
  <c r="UFI51" i="7"/>
  <c r="UFI52" i="7" l="1"/>
  <c r="UFJ51" i="7"/>
  <c r="UFJ52" i="7" l="1"/>
  <c r="UFK51" i="7"/>
  <c r="UFK52" i="7" l="1"/>
  <c r="UFL51" i="7"/>
  <c r="UFL52" i="7" l="1"/>
  <c r="UFM51" i="7"/>
  <c r="UFM52" i="7" l="1"/>
  <c r="UFN51" i="7"/>
  <c r="UFN52" i="7" l="1"/>
  <c r="UFO51" i="7"/>
  <c r="UFO52" i="7" l="1"/>
  <c r="UFP51" i="7"/>
  <c r="UFP52" i="7" l="1"/>
  <c r="UFQ51" i="7"/>
  <c r="UFQ52" i="7" l="1"/>
  <c r="UFR51" i="7"/>
  <c r="UFR52" i="7" l="1"/>
  <c r="UFS51" i="7"/>
  <c r="UFS52" i="7" l="1"/>
  <c r="UFT51" i="7"/>
  <c r="UFT52" i="7" l="1"/>
  <c r="UFU51" i="7"/>
  <c r="UFU52" i="7" l="1"/>
  <c r="UFV51" i="7"/>
  <c r="UFV52" i="7" l="1"/>
  <c r="UFW51" i="7"/>
  <c r="UFW52" i="7" l="1"/>
  <c r="UFX51" i="7"/>
  <c r="UFX52" i="7" l="1"/>
  <c r="UFY51" i="7"/>
  <c r="UFY52" i="7" l="1"/>
  <c r="UFZ51" i="7"/>
  <c r="UFZ52" i="7" l="1"/>
  <c r="UGA51" i="7"/>
  <c r="UGA52" i="7" l="1"/>
  <c r="UGB51" i="7"/>
  <c r="UGB52" i="7" l="1"/>
  <c r="UGC51" i="7"/>
  <c r="UGC52" i="7" l="1"/>
  <c r="UGD51" i="7"/>
  <c r="UGD52" i="7" l="1"/>
  <c r="UGE51" i="7"/>
  <c r="UGE52" i="7" l="1"/>
  <c r="UGF51" i="7"/>
  <c r="UGF52" i="7" l="1"/>
  <c r="UGG51" i="7"/>
  <c r="UGG52" i="7" l="1"/>
  <c r="UGH51" i="7"/>
  <c r="UGH52" i="7" l="1"/>
  <c r="UGI51" i="7"/>
  <c r="UGI52" i="7" l="1"/>
  <c r="UGJ51" i="7"/>
  <c r="UGJ52" i="7" l="1"/>
  <c r="UGK51" i="7"/>
  <c r="UGK52" i="7" l="1"/>
  <c r="UGL51" i="7"/>
  <c r="UGL52" i="7" l="1"/>
  <c r="UGM51" i="7"/>
  <c r="UGM52" i="7" l="1"/>
  <c r="UGN51" i="7"/>
  <c r="UGN52" i="7" l="1"/>
  <c r="UGO51" i="7"/>
  <c r="UGO52" i="7" l="1"/>
  <c r="UGP51" i="7"/>
  <c r="UGP52" i="7" l="1"/>
  <c r="UGQ51" i="7"/>
  <c r="UGQ52" i="7" l="1"/>
  <c r="UGR51" i="7"/>
  <c r="UGR52" i="7" l="1"/>
  <c r="UGS51" i="7"/>
  <c r="UGS52" i="7" l="1"/>
  <c r="UGT51" i="7"/>
  <c r="UGT52" i="7" l="1"/>
  <c r="UGU51" i="7"/>
  <c r="UGU52" i="7" l="1"/>
  <c r="UGV51" i="7"/>
  <c r="UGV52" i="7" l="1"/>
  <c r="UGW51" i="7"/>
  <c r="UGW52" i="7" l="1"/>
  <c r="UGX51" i="7"/>
  <c r="UGX52" i="7" l="1"/>
  <c r="UGY51" i="7"/>
  <c r="UGY52" i="7" l="1"/>
  <c r="UGZ51" i="7"/>
  <c r="UGZ52" i="7" l="1"/>
  <c r="UHA51" i="7"/>
  <c r="UHA52" i="7" l="1"/>
  <c r="UHB51" i="7"/>
  <c r="UHB52" i="7" l="1"/>
  <c r="UHC51" i="7"/>
  <c r="UHC52" i="7" l="1"/>
  <c r="UHD51" i="7"/>
  <c r="UHD52" i="7" l="1"/>
  <c r="UHE51" i="7"/>
  <c r="UHE52" i="7" l="1"/>
  <c r="UHF51" i="7"/>
  <c r="UHF52" i="7" l="1"/>
  <c r="UHG51" i="7"/>
  <c r="UHG52" i="7" l="1"/>
  <c r="UHH51" i="7"/>
  <c r="UHH52" i="7" l="1"/>
  <c r="UHI51" i="7"/>
  <c r="UHI52" i="7" l="1"/>
  <c r="UHJ51" i="7"/>
  <c r="UHJ52" i="7" l="1"/>
  <c r="UHK51" i="7"/>
  <c r="UHK52" i="7" l="1"/>
  <c r="UHL51" i="7"/>
  <c r="UHL52" i="7" l="1"/>
  <c r="UHM51" i="7"/>
  <c r="UHM52" i="7" l="1"/>
  <c r="UHN51" i="7"/>
  <c r="UHN52" i="7" l="1"/>
  <c r="UHO51" i="7"/>
  <c r="UHO52" i="7" l="1"/>
  <c r="UHP51" i="7"/>
  <c r="UHP52" i="7" l="1"/>
  <c r="UHQ51" i="7"/>
  <c r="UHQ52" i="7" l="1"/>
  <c r="UHR51" i="7"/>
  <c r="UHR52" i="7" l="1"/>
  <c r="UHS51" i="7"/>
  <c r="UHS52" i="7" l="1"/>
  <c r="UHT51" i="7"/>
  <c r="UHT52" i="7" l="1"/>
  <c r="UHU51" i="7"/>
  <c r="UHU52" i="7" l="1"/>
  <c r="UHV51" i="7"/>
  <c r="UHV52" i="7" l="1"/>
  <c r="UHW51" i="7"/>
  <c r="UHW52" i="7" l="1"/>
  <c r="UHX51" i="7"/>
  <c r="UHX52" i="7" l="1"/>
  <c r="UHY51" i="7"/>
  <c r="UHY52" i="7" l="1"/>
  <c r="UHZ51" i="7"/>
  <c r="UHZ52" i="7" l="1"/>
  <c r="UIA51" i="7"/>
  <c r="UIA52" i="7" l="1"/>
  <c r="UIB51" i="7"/>
  <c r="UIB52" i="7" l="1"/>
  <c r="UIC51" i="7"/>
  <c r="UIC52" i="7" l="1"/>
  <c r="UID51" i="7"/>
  <c r="UID52" i="7" l="1"/>
  <c r="UIE51" i="7"/>
  <c r="UIE52" i="7" l="1"/>
  <c r="UIF51" i="7"/>
  <c r="UIF52" i="7" l="1"/>
  <c r="UIG51" i="7"/>
  <c r="UIG52" i="7" l="1"/>
  <c r="UIH51" i="7"/>
  <c r="UIH52" i="7" l="1"/>
  <c r="UII51" i="7"/>
  <c r="UII52" i="7" l="1"/>
  <c r="UIJ51" i="7"/>
  <c r="UIJ52" i="7" l="1"/>
  <c r="UIK51" i="7"/>
  <c r="UIK52" i="7" l="1"/>
  <c r="UIL51" i="7"/>
  <c r="UIL52" i="7" l="1"/>
  <c r="UIM51" i="7"/>
  <c r="UIM52" i="7" l="1"/>
  <c r="UIN51" i="7"/>
  <c r="UIN52" i="7" l="1"/>
  <c r="UIO51" i="7"/>
  <c r="UIO52" i="7" l="1"/>
  <c r="UIP51" i="7"/>
  <c r="UIP52" i="7" l="1"/>
  <c r="UIQ51" i="7"/>
  <c r="UIQ52" i="7" l="1"/>
  <c r="UIR51" i="7"/>
  <c r="UIR52" i="7" l="1"/>
  <c r="UIS51" i="7"/>
  <c r="UIS52" i="7" l="1"/>
  <c r="UIT51" i="7"/>
  <c r="UIT52" i="7" l="1"/>
  <c r="UIU51" i="7"/>
  <c r="UIU52" i="7" l="1"/>
  <c r="UIV51" i="7"/>
  <c r="UIV52" i="7" l="1"/>
  <c r="UIW51" i="7"/>
  <c r="UIW52" i="7" l="1"/>
  <c r="UIX51" i="7"/>
  <c r="UIX52" i="7" l="1"/>
  <c r="UIY51" i="7"/>
  <c r="UIY52" i="7" l="1"/>
  <c r="UIZ51" i="7"/>
  <c r="UIZ52" i="7" l="1"/>
  <c r="UJA51" i="7"/>
  <c r="UJA52" i="7" l="1"/>
  <c r="UJB51" i="7"/>
  <c r="UJB52" i="7" l="1"/>
  <c r="UJC51" i="7"/>
  <c r="UJC52" i="7" l="1"/>
  <c r="UJD51" i="7"/>
  <c r="UJD52" i="7" l="1"/>
  <c r="UJE51" i="7"/>
  <c r="UJE52" i="7" l="1"/>
  <c r="UJF51" i="7"/>
  <c r="UJF52" i="7" l="1"/>
  <c r="UJG51" i="7"/>
  <c r="UJG52" i="7" l="1"/>
  <c r="UJH51" i="7"/>
  <c r="UJH52" i="7" l="1"/>
  <c r="UJI51" i="7"/>
  <c r="UJI52" i="7" l="1"/>
  <c r="UJJ51" i="7"/>
  <c r="UJJ52" i="7" l="1"/>
  <c r="UJK51" i="7"/>
  <c r="UJK52" i="7" l="1"/>
  <c r="UJL51" i="7"/>
  <c r="UJL52" i="7" l="1"/>
  <c r="UJM51" i="7"/>
  <c r="UJM52" i="7" l="1"/>
  <c r="UJN51" i="7"/>
  <c r="UJN52" i="7" l="1"/>
  <c r="UJO51" i="7"/>
  <c r="UJO52" i="7" l="1"/>
  <c r="UJP51" i="7"/>
  <c r="UJP52" i="7" l="1"/>
  <c r="UJQ51" i="7"/>
  <c r="UJQ52" i="7" l="1"/>
  <c r="UJR51" i="7"/>
  <c r="UJR52" i="7" l="1"/>
  <c r="UJS51" i="7"/>
  <c r="UJS52" i="7" l="1"/>
  <c r="UJT51" i="7"/>
  <c r="UJT52" i="7" l="1"/>
  <c r="UJU51" i="7"/>
  <c r="UJU52" i="7" l="1"/>
  <c r="UJV51" i="7"/>
  <c r="UJV52" i="7" l="1"/>
  <c r="UJW51" i="7"/>
  <c r="UJW52" i="7" l="1"/>
  <c r="UJX51" i="7"/>
  <c r="UJX52" i="7" l="1"/>
  <c r="UJY51" i="7"/>
  <c r="UJY52" i="7" l="1"/>
  <c r="UJZ51" i="7"/>
  <c r="UJZ52" i="7" l="1"/>
  <c r="UKA51" i="7"/>
  <c r="UKA52" i="7" l="1"/>
  <c r="UKB51" i="7"/>
  <c r="UKB52" i="7" l="1"/>
  <c r="UKC51" i="7"/>
  <c r="UKC52" i="7" l="1"/>
  <c r="UKD51" i="7"/>
  <c r="UKD52" i="7" l="1"/>
  <c r="UKE51" i="7"/>
  <c r="UKE52" i="7" l="1"/>
  <c r="UKF51" i="7"/>
  <c r="UKF52" i="7" l="1"/>
  <c r="UKG51" i="7"/>
  <c r="UKG52" i="7" l="1"/>
  <c r="UKH51" i="7"/>
  <c r="UKH52" i="7" l="1"/>
  <c r="UKI51" i="7"/>
  <c r="UKI52" i="7" l="1"/>
  <c r="UKJ51" i="7"/>
  <c r="UKJ52" i="7" l="1"/>
  <c r="UKK51" i="7"/>
  <c r="UKK52" i="7" l="1"/>
  <c r="UKL51" i="7"/>
  <c r="UKL52" i="7" l="1"/>
  <c r="UKM51" i="7"/>
  <c r="UKM52" i="7" l="1"/>
  <c r="UKN51" i="7"/>
  <c r="UKN52" i="7" l="1"/>
  <c r="UKO51" i="7"/>
  <c r="UKO52" i="7" l="1"/>
  <c r="UKP51" i="7"/>
  <c r="UKP52" i="7" l="1"/>
  <c r="UKQ51" i="7"/>
  <c r="UKQ52" i="7" l="1"/>
  <c r="UKR51" i="7"/>
  <c r="UKR52" i="7" l="1"/>
  <c r="UKS51" i="7"/>
  <c r="UKS52" i="7" l="1"/>
  <c r="UKT51" i="7"/>
  <c r="UKT52" i="7" l="1"/>
  <c r="UKU51" i="7"/>
  <c r="UKU52" i="7" l="1"/>
  <c r="UKV51" i="7"/>
  <c r="UKV52" i="7" l="1"/>
  <c r="UKW51" i="7"/>
  <c r="UKW52" i="7" l="1"/>
  <c r="UKX51" i="7"/>
  <c r="UKX52" i="7" l="1"/>
  <c r="UKY51" i="7"/>
  <c r="UKY52" i="7" l="1"/>
  <c r="UKZ51" i="7"/>
  <c r="UKZ52" i="7" l="1"/>
  <c r="ULA51" i="7"/>
  <c r="ULA52" i="7" l="1"/>
  <c r="ULB51" i="7"/>
  <c r="ULB52" i="7" l="1"/>
  <c r="ULC51" i="7"/>
  <c r="ULC52" i="7" l="1"/>
  <c r="ULD51" i="7"/>
  <c r="ULD52" i="7" l="1"/>
  <c r="ULE51" i="7"/>
  <c r="ULE52" i="7" l="1"/>
  <c r="ULF51" i="7"/>
  <c r="ULF52" i="7" l="1"/>
  <c r="ULG51" i="7"/>
  <c r="ULG52" i="7" l="1"/>
  <c r="ULH51" i="7"/>
  <c r="ULH52" i="7" l="1"/>
  <c r="ULI51" i="7"/>
  <c r="ULI52" i="7" l="1"/>
  <c r="ULJ51" i="7"/>
  <c r="ULJ52" i="7" l="1"/>
  <c r="ULK51" i="7"/>
  <c r="ULK52" i="7" l="1"/>
  <c r="ULL51" i="7"/>
  <c r="ULL52" i="7" l="1"/>
  <c r="ULM51" i="7"/>
  <c r="ULM52" i="7" l="1"/>
  <c r="ULN51" i="7"/>
  <c r="ULN52" i="7" l="1"/>
  <c r="ULO51" i="7"/>
  <c r="ULO52" i="7" l="1"/>
  <c r="ULP51" i="7"/>
  <c r="ULP52" i="7" l="1"/>
  <c r="ULQ51" i="7"/>
  <c r="ULQ52" i="7" l="1"/>
  <c r="ULR51" i="7"/>
  <c r="ULR52" i="7" l="1"/>
  <c r="ULS51" i="7"/>
  <c r="ULS52" i="7" l="1"/>
  <c r="ULT51" i="7"/>
  <c r="ULT52" i="7" l="1"/>
  <c r="ULU51" i="7"/>
  <c r="ULU52" i="7" l="1"/>
  <c r="ULV51" i="7"/>
  <c r="ULV52" i="7" l="1"/>
  <c r="ULW51" i="7"/>
  <c r="ULW52" i="7" l="1"/>
  <c r="ULX51" i="7"/>
  <c r="ULX52" i="7" l="1"/>
  <c r="ULY51" i="7"/>
  <c r="ULY52" i="7" l="1"/>
  <c r="ULZ51" i="7"/>
  <c r="ULZ52" i="7" l="1"/>
  <c r="UMA51" i="7"/>
  <c r="UMA52" i="7" l="1"/>
  <c r="UMB51" i="7"/>
  <c r="UMB52" i="7" l="1"/>
  <c r="UMC51" i="7"/>
  <c r="UMC52" i="7" l="1"/>
  <c r="UMD51" i="7"/>
  <c r="UMD52" i="7" l="1"/>
  <c r="UME51" i="7"/>
  <c r="UME52" i="7" l="1"/>
  <c r="UMF51" i="7"/>
  <c r="UMF52" i="7" l="1"/>
  <c r="UMG51" i="7"/>
  <c r="UMG52" i="7" l="1"/>
  <c r="UMH51" i="7"/>
  <c r="UMH52" i="7" l="1"/>
  <c r="UMI51" i="7"/>
  <c r="UMI52" i="7" l="1"/>
  <c r="UMJ51" i="7"/>
  <c r="UMJ52" i="7" l="1"/>
  <c r="UMK51" i="7"/>
  <c r="UMK52" i="7" l="1"/>
  <c r="UML51" i="7"/>
  <c r="UML52" i="7" l="1"/>
  <c r="UMM51" i="7"/>
  <c r="UMM52" i="7" l="1"/>
  <c r="UMN51" i="7"/>
  <c r="UMN52" i="7" l="1"/>
  <c r="UMO51" i="7"/>
  <c r="UMO52" i="7" l="1"/>
  <c r="UMP51" i="7"/>
  <c r="UMP52" i="7" l="1"/>
  <c r="UMQ51" i="7"/>
  <c r="UMQ52" i="7" l="1"/>
  <c r="UMR51" i="7"/>
  <c r="UMR52" i="7" l="1"/>
  <c r="UMS51" i="7"/>
  <c r="UMS52" i="7" l="1"/>
  <c r="UMT51" i="7"/>
  <c r="UMT52" i="7" l="1"/>
  <c r="UMU51" i="7"/>
  <c r="UMU52" i="7" l="1"/>
  <c r="UMV51" i="7"/>
  <c r="UMV52" i="7" l="1"/>
  <c r="UMW51" i="7"/>
  <c r="UMW52" i="7" l="1"/>
  <c r="UMX51" i="7"/>
  <c r="UMX52" i="7" l="1"/>
  <c r="UMY51" i="7"/>
  <c r="UMY52" i="7" l="1"/>
  <c r="UMZ51" i="7"/>
  <c r="UMZ52" i="7" l="1"/>
  <c r="UNA51" i="7"/>
  <c r="UNA52" i="7" l="1"/>
  <c r="UNB51" i="7"/>
  <c r="UNB52" i="7" l="1"/>
  <c r="UNC51" i="7"/>
  <c r="UNC52" i="7" l="1"/>
  <c r="UND51" i="7"/>
  <c r="UND52" i="7" l="1"/>
  <c r="UNE51" i="7"/>
  <c r="UNE52" i="7" l="1"/>
  <c r="UNF51" i="7"/>
  <c r="UNF52" i="7" l="1"/>
  <c r="UNG51" i="7"/>
  <c r="UNG52" i="7" l="1"/>
  <c r="UNH51" i="7"/>
  <c r="UNH52" i="7" l="1"/>
  <c r="UNI51" i="7"/>
  <c r="UNI52" i="7" l="1"/>
  <c r="UNJ51" i="7"/>
  <c r="UNJ52" i="7" l="1"/>
  <c r="UNK51" i="7"/>
  <c r="UNK52" i="7" l="1"/>
  <c r="UNL51" i="7"/>
  <c r="UNL52" i="7" l="1"/>
  <c r="UNM51" i="7"/>
  <c r="UNM52" i="7" l="1"/>
  <c r="UNN51" i="7"/>
  <c r="UNN52" i="7" l="1"/>
  <c r="UNO51" i="7"/>
  <c r="UNO52" i="7" l="1"/>
  <c r="UNP51" i="7"/>
  <c r="UNP52" i="7" l="1"/>
  <c r="UNQ51" i="7"/>
  <c r="UNQ52" i="7" l="1"/>
  <c r="UNR51" i="7"/>
  <c r="UNR52" i="7" l="1"/>
  <c r="UNS51" i="7"/>
  <c r="UNS52" i="7" l="1"/>
  <c r="UNT51" i="7"/>
  <c r="UNT52" i="7" l="1"/>
  <c r="UNU51" i="7"/>
  <c r="UNU52" i="7" l="1"/>
  <c r="UNV51" i="7"/>
  <c r="UNV52" i="7" l="1"/>
  <c r="UNW51" i="7"/>
  <c r="UNW52" i="7" l="1"/>
  <c r="UNX51" i="7"/>
  <c r="UNX52" i="7" l="1"/>
  <c r="UNY51" i="7"/>
  <c r="UNY52" i="7" l="1"/>
  <c r="UNZ51" i="7"/>
  <c r="UNZ52" i="7" l="1"/>
  <c r="UOA51" i="7"/>
  <c r="UOA52" i="7" l="1"/>
  <c r="UOB51" i="7"/>
  <c r="UOB52" i="7" l="1"/>
  <c r="UOC51" i="7"/>
  <c r="UOC52" i="7" l="1"/>
  <c r="UOD51" i="7"/>
  <c r="UOD52" i="7" l="1"/>
  <c r="UOE51" i="7"/>
  <c r="UOE52" i="7" l="1"/>
  <c r="UOF51" i="7"/>
  <c r="UOF52" i="7" l="1"/>
  <c r="UOG51" i="7"/>
  <c r="UOG52" i="7" l="1"/>
  <c r="UOH51" i="7"/>
  <c r="UOH52" i="7" l="1"/>
  <c r="UOI51" i="7"/>
  <c r="UOI52" i="7" l="1"/>
  <c r="UOJ51" i="7"/>
  <c r="UOJ52" i="7" l="1"/>
  <c r="UOK51" i="7"/>
  <c r="UOK52" i="7" l="1"/>
  <c r="UOL51" i="7"/>
  <c r="UOL52" i="7" l="1"/>
  <c r="UOM51" i="7"/>
  <c r="UOM52" i="7" l="1"/>
  <c r="UON51" i="7"/>
  <c r="UON52" i="7" l="1"/>
  <c r="UOO51" i="7"/>
  <c r="UOO52" i="7" l="1"/>
  <c r="UOP51" i="7"/>
  <c r="UOP52" i="7" l="1"/>
  <c r="UOQ51" i="7"/>
  <c r="UOQ52" i="7" l="1"/>
  <c r="UOR51" i="7"/>
  <c r="UOR52" i="7" l="1"/>
  <c r="UOS51" i="7"/>
  <c r="UOS52" i="7" l="1"/>
  <c r="UOT51" i="7"/>
  <c r="UOT52" i="7" l="1"/>
  <c r="UOU51" i="7"/>
  <c r="UOU52" i="7" l="1"/>
  <c r="UOV51" i="7"/>
  <c r="UOV52" i="7" l="1"/>
  <c r="UOW51" i="7"/>
  <c r="UOW52" i="7" l="1"/>
  <c r="UOX51" i="7"/>
  <c r="UOX52" i="7" l="1"/>
  <c r="UOY51" i="7"/>
  <c r="UOY52" i="7" l="1"/>
  <c r="UOZ51" i="7"/>
  <c r="UOZ52" i="7" l="1"/>
  <c r="UPA51" i="7"/>
  <c r="UPA52" i="7" l="1"/>
  <c r="UPB51" i="7"/>
  <c r="UPB52" i="7" l="1"/>
  <c r="UPC51" i="7"/>
  <c r="UPC52" i="7" l="1"/>
  <c r="UPD51" i="7"/>
  <c r="UPD52" i="7" l="1"/>
  <c r="UPE51" i="7"/>
  <c r="UPE52" i="7" l="1"/>
  <c r="UPF51" i="7"/>
  <c r="UPF52" i="7" l="1"/>
  <c r="UPG51" i="7"/>
  <c r="UPG52" i="7" l="1"/>
  <c r="UPH51" i="7"/>
  <c r="UPH52" i="7" l="1"/>
  <c r="UPI51" i="7"/>
  <c r="UPI52" i="7" l="1"/>
  <c r="UPJ51" i="7"/>
  <c r="UPJ52" i="7" l="1"/>
  <c r="UPK51" i="7"/>
  <c r="UPK52" i="7" l="1"/>
  <c r="UPL51" i="7"/>
  <c r="UPL52" i="7" l="1"/>
  <c r="UPM51" i="7"/>
  <c r="UPM52" i="7" l="1"/>
  <c r="UPN51" i="7"/>
  <c r="UPN52" i="7" l="1"/>
  <c r="UPO51" i="7"/>
  <c r="UPO52" i="7" l="1"/>
  <c r="UPP51" i="7"/>
  <c r="UPP52" i="7" l="1"/>
  <c r="UPQ51" i="7"/>
  <c r="UPQ52" i="7" l="1"/>
  <c r="UPR51" i="7"/>
  <c r="UPR52" i="7" l="1"/>
  <c r="UPS51" i="7"/>
  <c r="UPS52" i="7" l="1"/>
  <c r="UPT51" i="7"/>
  <c r="UPT52" i="7" l="1"/>
  <c r="UPU51" i="7"/>
  <c r="UPU52" i="7" l="1"/>
  <c r="UPV51" i="7"/>
  <c r="UPV52" i="7" l="1"/>
  <c r="UPW51" i="7"/>
  <c r="UPW52" i="7" l="1"/>
  <c r="UPX51" i="7"/>
  <c r="UPX52" i="7" l="1"/>
  <c r="UPY51" i="7"/>
  <c r="UPY52" i="7" l="1"/>
  <c r="UPZ51" i="7"/>
  <c r="UPZ52" i="7" l="1"/>
  <c r="UQA51" i="7"/>
  <c r="UQA52" i="7" l="1"/>
  <c r="UQB51" i="7"/>
  <c r="UQB52" i="7" l="1"/>
  <c r="UQC51" i="7"/>
  <c r="UQC52" i="7" l="1"/>
  <c r="UQD51" i="7"/>
  <c r="UQD52" i="7" l="1"/>
  <c r="UQE51" i="7"/>
  <c r="UQE52" i="7" l="1"/>
  <c r="UQF51" i="7"/>
  <c r="UQF52" i="7" l="1"/>
  <c r="UQG51" i="7"/>
  <c r="UQG52" i="7" l="1"/>
  <c r="UQH51" i="7"/>
  <c r="UQH52" i="7" l="1"/>
  <c r="UQI51" i="7"/>
  <c r="UQI52" i="7" l="1"/>
  <c r="UQJ51" i="7"/>
  <c r="UQJ52" i="7" l="1"/>
  <c r="UQK51" i="7"/>
  <c r="UQK52" i="7" l="1"/>
  <c r="UQL51" i="7"/>
  <c r="UQL52" i="7" l="1"/>
  <c r="UQM51" i="7"/>
  <c r="UQM52" i="7" l="1"/>
  <c r="UQN51" i="7"/>
  <c r="UQN52" i="7" l="1"/>
  <c r="UQO51" i="7"/>
  <c r="UQO52" i="7" l="1"/>
  <c r="UQP51" i="7"/>
  <c r="UQP52" i="7" l="1"/>
  <c r="UQQ51" i="7"/>
  <c r="UQQ52" i="7" l="1"/>
  <c r="UQR51" i="7"/>
  <c r="UQR52" i="7" l="1"/>
  <c r="UQS51" i="7"/>
  <c r="UQS52" i="7" l="1"/>
  <c r="UQT51" i="7"/>
  <c r="UQT52" i="7" l="1"/>
  <c r="UQU51" i="7"/>
  <c r="UQU52" i="7" l="1"/>
  <c r="UQV51" i="7"/>
  <c r="UQV52" i="7" l="1"/>
  <c r="UQW51" i="7"/>
  <c r="UQW52" i="7" l="1"/>
  <c r="UQX51" i="7"/>
  <c r="UQX52" i="7" l="1"/>
  <c r="UQY51" i="7"/>
  <c r="UQY52" i="7" l="1"/>
  <c r="UQZ51" i="7"/>
  <c r="UQZ52" i="7" l="1"/>
  <c r="URA51" i="7"/>
  <c r="URA52" i="7" l="1"/>
  <c r="URB51" i="7"/>
  <c r="URB52" i="7" l="1"/>
  <c r="URC51" i="7"/>
  <c r="URC52" i="7" l="1"/>
  <c r="URD51" i="7"/>
  <c r="URD52" i="7" l="1"/>
  <c r="URE51" i="7"/>
  <c r="URE52" i="7" l="1"/>
  <c r="URF51" i="7"/>
  <c r="URF52" i="7" l="1"/>
  <c r="URG51" i="7"/>
  <c r="URG52" i="7" l="1"/>
  <c r="URH51" i="7"/>
  <c r="URH52" i="7" l="1"/>
  <c r="URI51" i="7"/>
  <c r="URI52" i="7" l="1"/>
  <c r="URJ51" i="7"/>
  <c r="URJ52" i="7" l="1"/>
  <c r="URK51" i="7"/>
  <c r="URK52" i="7" l="1"/>
  <c r="URL51" i="7"/>
  <c r="URL52" i="7" l="1"/>
  <c r="URM51" i="7"/>
  <c r="URM52" i="7" l="1"/>
  <c r="URN51" i="7"/>
  <c r="URN52" i="7" l="1"/>
  <c r="URO51" i="7"/>
  <c r="URO52" i="7" l="1"/>
  <c r="URP51" i="7"/>
  <c r="URP52" i="7" l="1"/>
  <c r="URQ51" i="7"/>
  <c r="URQ52" i="7" l="1"/>
  <c r="URR51" i="7"/>
  <c r="URR52" i="7" l="1"/>
  <c r="URS51" i="7"/>
  <c r="URS52" i="7" l="1"/>
  <c r="URT51" i="7"/>
  <c r="URT52" i="7" l="1"/>
  <c r="URU51" i="7"/>
  <c r="URU52" i="7" l="1"/>
  <c r="URV51" i="7"/>
  <c r="URV52" i="7" l="1"/>
  <c r="URW51" i="7"/>
  <c r="URW52" i="7" l="1"/>
  <c r="URX51" i="7"/>
  <c r="URX52" i="7" l="1"/>
  <c r="URY51" i="7"/>
  <c r="URY52" i="7" l="1"/>
  <c r="URZ51" i="7"/>
  <c r="URZ52" i="7" l="1"/>
  <c r="USA51" i="7"/>
  <c r="USA52" i="7" l="1"/>
  <c r="USB51" i="7"/>
  <c r="USB52" i="7" l="1"/>
  <c r="USC51" i="7"/>
  <c r="USC52" i="7" l="1"/>
  <c r="USD51" i="7"/>
  <c r="USD52" i="7" l="1"/>
  <c r="USE51" i="7"/>
  <c r="USE52" i="7" l="1"/>
  <c r="USF51" i="7"/>
  <c r="USF52" i="7" l="1"/>
  <c r="USG51" i="7"/>
  <c r="USG52" i="7" l="1"/>
  <c r="USH51" i="7"/>
  <c r="USH52" i="7" l="1"/>
  <c r="USI51" i="7"/>
  <c r="USI52" i="7" l="1"/>
  <c r="USJ51" i="7"/>
  <c r="USJ52" i="7" l="1"/>
  <c r="USK51" i="7"/>
  <c r="USK52" i="7" l="1"/>
  <c r="USL51" i="7"/>
  <c r="USL52" i="7" l="1"/>
  <c r="USM51" i="7"/>
  <c r="USM52" i="7" l="1"/>
  <c r="USN51" i="7"/>
  <c r="USN52" i="7" l="1"/>
  <c r="USO51" i="7"/>
  <c r="USO52" i="7" l="1"/>
  <c r="USP51" i="7"/>
  <c r="USP52" i="7" l="1"/>
  <c r="USQ51" i="7"/>
  <c r="USQ52" i="7" l="1"/>
  <c r="USR51" i="7"/>
  <c r="USR52" i="7" l="1"/>
  <c r="USS51" i="7"/>
  <c r="USS52" i="7" l="1"/>
  <c r="UST51" i="7"/>
  <c r="UST52" i="7" l="1"/>
  <c r="USU51" i="7"/>
  <c r="USU52" i="7" l="1"/>
  <c r="USV51" i="7"/>
  <c r="USV52" i="7" l="1"/>
  <c r="USW51" i="7"/>
  <c r="USW52" i="7" l="1"/>
  <c r="USX51" i="7"/>
  <c r="USX52" i="7" l="1"/>
  <c r="USY51" i="7"/>
  <c r="USY52" i="7" l="1"/>
  <c r="USZ51" i="7"/>
  <c r="USZ52" i="7" l="1"/>
  <c r="UTA51" i="7"/>
  <c r="UTA52" i="7" l="1"/>
  <c r="UTB51" i="7"/>
  <c r="UTB52" i="7" l="1"/>
  <c r="UTC51" i="7"/>
  <c r="UTC52" i="7" l="1"/>
  <c r="UTD51" i="7"/>
  <c r="UTD52" i="7" l="1"/>
  <c r="UTE51" i="7"/>
  <c r="UTE52" i="7" l="1"/>
  <c r="UTF51" i="7"/>
  <c r="UTF52" i="7" l="1"/>
  <c r="UTG51" i="7"/>
  <c r="UTG52" i="7" l="1"/>
  <c r="UTH51" i="7"/>
  <c r="UTH52" i="7" l="1"/>
  <c r="UTI51" i="7"/>
  <c r="UTI52" i="7" l="1"/>
  <c r="UTJ51" i="7"/>
  <c r="UTJ52" i="7" l="1"/>
  <c r="UTK51" i="7"/>
  <c r="UTK52" i="7" l="1"/>
  <c r="UTL51" i="7"/>
  <c r="UTL52" i="7" l="1"/>
  <c r="UTM51" i="7"/>
  <c r="UTM52" i="7" l="1"/>
  <c r="UTN51" i="7"/>
  <c r="UTN52" i="7" l="1"/>
  <c r="UTO51" i="7"/>
  <c r="UTO52" i="7" l="1"/>
  <c r="UTP51" i="7"/>
  <c r="UTP52" i="7" l="1"/>
  <c r="UTQ51" i="7"/>
  <c r="UTQ52" i="7" l="1"/>
  <c r="UTR51" i="7"/>
  <c r="UTR52" i="7" l="1"/>
  <c r="UTS51" i="7"/>
  <c r="UTS52" i="7" l="1"/>
  <c r="UTT51" i="7"/>
  <c r="UTT52" i="7" l="1"/>
  <c r="UTU51" i="7"/>
  <c r="UTU52" i="7" l="1"/>
  <c r="UTV51" i="7"/>
  <c r="UTV52" i="7" l="1"/>
  <c r="UTW51" i="7"/>
  <c r="UTW52" i="7" l="1"/>
  <c r="UTX51" i="7"/>
  <c r="UTX52" i="7" l="1"/>
  <c r="UTY51" i="7"/>
  <c r="UTY52" i="7" l="1"/>
  <c r="UTZ51" i="7"/>
  <c r="UTZ52" i="7" l="1"/>
  <c r="UUA51" i="7"/>
  <c r="UUA52" i="7" l="1"/>
  <c r="UUB51" i="7"/>
  <c r="UUB52" i="7" l="1"/>
  <c r="UUC51" i="7"/>
  <c r="UUC52" i="7" l="1"/>
  <c r="UUD51" i="7"/>
  <c r="UUD52" i="7" l="1"/>
  <c r="UUE51" i="7"/>
  <c r="UUE52" i="7" l="1"/>
  <c r="UUF51" i="7"/>
  <c r="UUF52" i="7" l="1"/>
  <c r="UUG51" i="7"/>
  <c r="UUG52" i="7" l="1"/>
  <c r="UUH51" i="7"/>
  <c r="UUH52" i="7" l="1"/>
  <c r="UUI51" i="7"/>
  <c r="UUI52" i="7" l="1"/>
  <c r="UUJ51" i="7"/>
  <c r="UUJ52" i="7" l="1"/>
  <c r="UUK51" i="7"/>
  <c r="UUK52" i="7" l="1"/>
  <c r="UUL51" i="7"/>
  <c r="UUL52" i="7" l="1"/>
  <c r="UUM51" i="7"/>
  <c r="UUM52" i="7" l="1"/>
  <c r="UUN51" i="7"/>
  <c r="UUN52" i="7" l="1"/>
  <c r="UUO51" i="7"/>
  <c r="UUO52" i="7" l="1"/>
  <c r="UUP51" i="7"/>
  <c r="UUP52" i="7" l="1"/>
  <c r="UUQ51" i="7"/>
  <c r="UUQ52" i="7" l="1"/>
  <c r="UUR51" i="7"/>
  <c r="UUR52" i="7" l="1"/>
  <c r="UUS51" i="7"/>
  <c r="UUS52" i="7" l="1"/>
  <c r="UUT51" i="7"/>
  <c r="UUT52" i="7" l="1"/>
  <c r="UUU51" i="7"/>
  <c r="UUU52" i="7" l="1"/>
  <c r="UUV51" i="7"/>
  <c r="UUV52" i="7" l="1"/>
  <c r="UUW51" i="7"/>
  <c r="UUW52" i="7" l="1"/>
  <c r="UUX51" i="7"/>
  <c r="UUX52" i="7" l="1"/>
  <c r="UUY51" i="7"/>
  <c r="UUY52" i="7" l="1"/>
  <c r="UUZ51" i="7"/>
  <c r="UUZ52" i="7" l="1"/>
  <c r="UVA51" i="7"/>
  <c r="UVA52" i="7" l="1"/>
  <c r="UVB51" i="7"/>
  <c r="UVB52" i="7" l="1"/>
  <c r="UVC51" i="7"/>
  <c r="UVC52" i="7" l="1"/>
  <c r="UVD51" i="7"/>
  <c r="UVD52" i="7" l="1"/>
  <c r="UVE51" i="7"/>
  <c r="UVE52" i="7" l="1"/>
  <c r="UVF51" i="7"/>
  <c r="UVF52" i="7" l="1"/>
  <c r="UVG51" i="7"/>
  <c r="UVG52" i="7" l="1"/>
  <c r="UVH51" i="7"/>
  <c r="UVH52" i="7" l="1"/>
  <c r="UVI51" i="7"/>
  <c r="UVI52" i="7" l="1"/>
  <c r="UVJ51" i="7"/>
  <c r="UVJ52" i="7" l="1"/>
  <c r="UVK51" i="7"/>
  <c r="UVK52" i="7" l="1"/>
  <c r="UVL51" i="7"/>
  <c r="UVL52" i="7" l="1"/>
  <c r="UVM51" i="7"/>
  <c r="UVM52" i="7" l="1"/>
  <c r="UVN51" i="7"/>
  <c r="UVN52" i="7" l="1"/>
  <c r="UVO51" i="7"/>
  <c r="UVO52" i="7" l="1"/>
  <c r="UVP51" i="7"/>
  <c r="UVP52" i="7" l="1"/>
  <c r="UVQ51" i="7"/>
  <c r="UVQ52" i="7" l="1"/>
  <c r="UVR51" i="7"/>
  <c r="UVR52" i="7" l="1"/>
  <c r="UVS51" i="7"/>
  <c r="UVS52" i="7" l="1"/>
  <c r="UVT51" i="7"/>
  <c r="UVT52" i="7" l="1"/>
  <c r="UVU51" i="7"/>
  <c r="UVU52" i="7" l="1"/>
  <c r="UVV51" i="7"/>
  <c r="UVV52" i="7" l="1"/>
  <c r="UVW51" i="7"/>
  <c r="UVW52" i="7" l="1"/>
  <c r="UVX51" i="7"/>
  <c r="UVX52" i="7" l="1"/>
  <c r="UVY51" i="7"/>
  <c r="UVY52" i="7" l="1"/>
  <c r="UVZ51" i="7"/>
  <c r="UVZ52" i="7" l="1"/>
  <c r="UWA51" i="7"/>
  <c r="UWA52" i="7" l="1"/>
  <c r="UWB51" i="7"/>
  <c r="UWB52" i="7" l="1"/>
  <c r="UWC51" i="7"/>
  <c r="UWC52" i="7" l="1"/>
  <c r="UWD51" i="7"/>
  <c r="UWD52" i="7" l="1"/>
  <c r="UWE51" i="7"/>
  <c r="UWE52" i="7" l="1"/>
  <c r="UWF51" i="7"/>
  <c r="UWF52" i="7" l="1"/>
  <c r="UWG51" i="7"/>
  <c r="UWG52" i="7" l="1"/>
  <c r="UWH51" i="7"/>
  <c r="UWH52" i="7" l="1"/>
  <c r="UWI51" i="7"/>
  <c r="UWI52" i="7" l="1"/>
  <c r="UWJ51" i="7"/>
  <c r="UWJ52" i="7" l="1"/>
  <c r="UWK51" i="7"/>
  <c r="UWK52" i="7" l="1"/>
  <c r="UWL51" i="7"/>
  <c r="UWL52" i="7" l="1"/>
  <c r="UWM51" i="7"/>
  <c r="UWM52" i="7" l="1"/>
  <c r="UWN51" i="7"/>
  <c r="UWN52" i="7" l="1"/>
  <c r="UWO51" i="7"/>
  <c r="UWO52" i="7" l="1"/>
  <c r="UWP51" i="7"/>
  <c r="UWP52" i="7" l="1"/>
  <c r="UWQ51" i="7"/>
  <c r="UWQ52" i="7" l="1"/>
  <c r="UWR51" i="7"/>
  <c r="UWR52" i="7" l="1"/>
  <c r="UWS51" i="7"/>
  <c r="UWS52" i="7" l="1"/>
  <c r="UWT51" i="7"/>
  <c r="UWT52" i="7" l="1"/>
  <c r="UWU51" i="7"/>
  <c r="UWU52" i="7" l="1"/>
  <c r="UWV51" i="7"/>
  <c r="UWV52" i="7" l="1"/>
  <c r="UWW51" i="7"/>
  <c r="UWW52" i="7" l="1"/>
  <c r="UWX51" i="7"/>
  <c r="UWX52" i="7" l="1"/>
  <c r="UWY51" i="7"/>
  <c r="UWY52" i="7" l="1"/>
  <c r="UWZ51" i="7"/>
  <c r="UWZ52" i="7" l="1"/>
  <c r="UXA51" i="7"/>
  <c r="UXA52" i="7" l="1"/>
  <c r="UXB51" i="7"/>
  <c r="UXB52" i="7" l="1"/>
  <c r="UXC51" i="7"/>
  <c r="UXC52" i="7" l="1"/>
  <c r="UXD51" i="7"/>
  <c r="UXD52" i="7" l="1"/>
  <c r="UXE51" i="7"/>
  <c r="UXE52" i="7" l="1"/>
  <c r="UXF51" i="7"/>
  <c r="UXF52" i="7" l="1"/>
  <c r="UXG51" i="7"/>
  <c r="UXG52" i="7" l="1"/>
  <c r="UXH51" i="7"/>
  <c r="UXH52" i="7" l="1"/>
  <c r="UXI51" i="7"/>
  <c r="UXI52" i="7" l="1"/>
  <c r="UXJ51" i="7"/>
  <c r="UXJ52" i="7" l="1"/>
  <c r="UXK51" i="7"/>
  <c r="UXK52" i="7" l="1"/>
  <c r="UXL51" i="7"/>
  <c r="UXL52" i="7" l="1"/>
  <c r="UXM51" i="7"/>
  <c r="UXM52" i="7" l="1"/>
  <c r="UXN51" i="7"/>
  <c r="UXN52" i="7" l="1"/>
  <c r="UXO51" i="7"/>
  <c r="UXO52" i="7" l="1"/>
  <c r="UXP51" i="7"/>
  <c r="UXP52" i="7" l="1"/>
  <c r="UXQ51" i="7"/>
  <c r="UXQ52" i="7" l="1"/>
  <c r="UXR51" i="7"/>
  <c r="UXR52" i="7" l="1"/>
  <c r="UXS51" i="7"/>
  <c r="UXS52" i="7" l="1"/>
  <c r="UXT51" i="7"/>
  <c r="UXT52" i="7" l="1"/>
  <c r="UXU51" i="7"/>
  <c r="UXU52" i="7" l="1"/>
  <c r="UXV51" i="7"/>
  <c r="UXV52" i="7" l="1"/>
  <c r="UXW51" i="7"/>
  <c r="UXW52" i="7" l="1"/>
  <c r="UXX51" i="7"/>
  <c r="UXX52" i="7" l="1"/>
  <c r="UXY51" i="7"/>
  <c r="UXY52" i="7" l="1"/>
  <c r="UXZ51" i="7"/>
  <c r="UXZ52" i="7" l="1"/>
  <c r="UYA51" i="7"/>
  <c r="UYA52" i="7" l="1"/>
  <c r="UYB51" i="7"/>
  <c r="UYB52" i="7" l="1"/>
  <c r="UYC51" i="7"/>
  <c r="UYC52" i="7" l="1"/>
  <c r="UYD51" i="7"/>
  <c r="UYD52" i="7" l="1"/>
  <c r="UYE51" i="7"/>
  <c r="UYE52" i="7" l="1"/>
  <c r="UYF51" i="7"/>
  <c r="UYF52" i="7" l="1"/>
  <c r="UYG51" i="7"/>
  <c r="UYG52" i="7" l="1"/>
  <c r="UYH51" i="7"/>
  <c r="UYH52" i="7" l="1"/>
  <c r="UYI51" i="7"/>
  <c r="UYI52" i="7" l="1"/>
  <c r="UYJ51" i="7"/>
  <c r="UYJ52" i="7" l="1"/>
  <c r="UYK51" i="7"/>
  <c r="UYK52" i="7" l="1"/>
  <c r="UYL51" i="7"/>
  <c r="UYL52" i="7" l="1"/>
  <c r="UYM51" i="7"/>
  <c r="UYM52" i="7" l="1"/>
  <c r="UYN51" i="7"/>
  <c r="UYN52" i="7" l="1"/>
  <c r="UYO51" i="7"/>
  <c r="UYO52" i="7" l="1"/>
  <c r="UYP51" i="7"/>
  <c r="UYP52" i="7" l="1"/>
  <c r="UYQ51" i="7"/>
  <c r="UYQ52" i="7" l="1"/>
  <c r="UYR51" i="7"/>
  <c r="UYR52" i="7" l="1"/>
  <c r="UYS51" i="7"/>
  <c r="UYS52" i="7" l="1"/>
  <c r="UYT51" i="7"/>
  <c r="UYT52" i="7" l="1"/>
  <c r="UYU51" i="7"/>
  <c r="UYU52" i="7" l="1"/>
  <c r="UYV51" i="7"/>
  <c r="UYV52" i="7" l="1"/>
  <c r="UYW51" i="7"/>
  <c r="UYW52" i="7" l="1"/>
  <c r="UYX51" i="7"/>
  <c r="UYX52" i="7" l="1"/>
  <c r="UYY51" i="7"/>
  <c r="UYY52" i="7" l="1"/>
  <c r="UYZ51" i="7"/>
  <c r="UYZ52" i="7" l="1"/>
  <c r="UZA51" i="7"/>
  <c r="UZA52" i="7" l="1"/>
  <c r="UZB51" i="7"/>
  <c r="UZB52" i="7" l="1"/>
  <c r="UZC51" i="7"/>
  <c r="UZC52" i="7" l="1"/>
  <c r="UZD51" i="7"/>
  <c r="UZD52" i="7" l="1"/>
  <c r="UZE51" i="7"/>
  <c r="UZE52" i="7" l="1"/>
  <c r="UZF51" i="7"/>
  <c r="UZF52" i="7" l="1"/>
  <c r="UZG51" i="7"/>
  <c r="UZG52" i="7" l="1"/>
  <c r="UZH51" i="7"/>
  <c r="UZH52" i="7" l="1"/>
  <c r="UZI51" i="7"/>
  <c r="UZI52" i="7" l="1"/>
  <c r="UZJ51" i="7"/>
  <c r="UZJ52" i="7" l="1"/>
  <c r="UZK51" i="7"/>
  <c r="UZK52" i="7" l="1"/>
  <c r="UZL51" i="7"/>
  <c r="UZL52" i="7" l="1"/>
  <c r="UZM51" i="7"/>
  <c r="UZM52" i="7" l="1"/>
  <c r="UZN51" i="7"/>
  <c r="UZN52" i="7" l="1"/>
  <c r="UZO51" i="7"/>
  <c r="UZO52" i="7" l="1"/>
  <c r="UZP51" i="7"/>
  <c r="UZP52" i="7" l="1"/>
  <c r="UZQ51" i="7"/>
  <c r="UZQ52" i="7" l="1"/>
  <c r="UZR51" i="7"/>
  <c r="UZR52" i="7" l="1"/>
  <c r="UZS51" i="7"/>
  <c r="UZS52" i="7" l="1"/>
  <c r="UZT51" i="7"/>
  <c r="UZT52" i="7" l="1"/>
  <c r="UZU51" i="7"/>
  <c r="UZU52" i="7" l="1"/>
  <c r="UZV51" i="7"/>
  <c r="UZV52" i="7" l="1"/>
  <c r="UZW51" i="7"/>
  <c r="UZW52" i="7" l="1"/>
  <c r="UZX51" i="7"/>
  <c r="UZX52" i="7" l="1"/>
  <c r="UZY51" i="7"/>
  <c r="UZY52" i="7" l="1"/>
  <c r="UZZ51" i="7"/>
  <c r="UZZ52" i="7" l="1"/>
  <c r="VAA51" i="7"/>
  <c r="VAA52" i="7" l="1"/>
  <c r="VAB51" i="7"/>
  <c r="VAB52" i="7" l="1"/>
  <c r="VAC51" i="7"/>
  <c r="VAC52" i="7" l="1"/>
  <c r="VAD51" i="7"/>
  <c r="VAD52" i="7" l="1"/>
  <c r="VAE51" i="7"/>
  <c r="VAE52" i="7" l="1"/>
  <c r="VAF51" i="7"/>
  <c r="VAF52" i="7" l="1"/>
  <c r="VAG51" i="7"/>
  <c r="VAG52" i="7" l="1"/>
  <c r="VAH51" i="7"/>
  <c r="VAH52" i="7" l="1"/>
  <c r="VAI51" i="7"/>
  <c r="VAI52" i="7" l="1"/>
  <c r="VAJ51" i="7"/>
  <c r="VAJ52" i="7" l="1"/>
  <c r="VAK51" i="7"/>
  <c r="VAK52" i="7" l="1"/>
  <c r="VAL51" i="7"/>
  <c r="VAL52" i="7" l="1"/>
  <c r="VAM51" i="7"/>
  <c r="VAM52" i="7" l="1"/>
  <c r="VAN51" i="7"/>
  <c r="VAN52" i="7" l="1"/>
  <c r="VAO51" i="7"/>
  <c r="VAO52" i="7" l="1"/>
  <c r="VAP51" i="7"/>
  <c r="VAP52" i="7" l="1"/>
  <c r="VAQ51" i="7"/>
  <c r="VAQ52" i="7" l="1"/>
  <c r="VAR51" i="7"/>
  <c r="VAR52" i="7" l="1"/>
  <c r="VAS51" i="7"/>
  <c r="VAS52" i="7" l="1"/>
  <c r="VAT51" i="7"/>
  <c r="VAT52" i="7" l="1"/>
  <c r="VAU51" i="7"/>
  <c r="VAU52" i="7" l="1"/>
  <c r="VAV51" i="7"/>
  <c r="VAV52" i="7" l="1"/>
  <c r="VAW51" i="7"/>
  <c r="VAW52" i="7" l="1"/>
  <c r="VAX51" i="7"/>
  <c r="VAX52" i="7" l="1"/>
  <c r="VAY51" i="7"/>
  <c r="VAY52" i="7" l="1"/>
  <c r="VAZ51" i="7"/>
  <c r="VAZ52" i="7" l="1"/>
  <c r="VBA51" i="7"/>
  <c r="VBA52" i="7" l="1"/>
  <c r="VBB51" i="7"/>
  <c r="VBB52" i="7" l="1"/>
  <c r="VBC51" i="7"/>
  <c r="VBC52" i="7" l="1"/>
  <c r="VBD51" i="7"/>
  <c r="VBD52" i="7" l="1"/>
  <c r="VBE51" i="7"/>
  <c r="VBE52" i="7" l="1"/>
  <c r="VBF51" i="7"/>
  <c r="VBF52" i="7" l="1"/>
  <c r="VBG51" i="7"/>
  <c r="VBG52" i="7" l="1"/>
  <c r="VBH51" i="7"/>
  <c r="VBH52" i="7" l="1"/>
  <c r="VBI51" i="7"/>
  <c r="VBI52" i="7" l="1"/>
  <c r="VBJ51" i="7"/>
  <c r="VBJ52" i="7" l="1"/>
  <c r="VBK51" i="7"/>
  <c r="VBK52" i="7" l="1"/>
  <c r="VBL51" i="7"/>
  <c r="VBL52" i="7" l="1"/>
  <c r="VBM51" i="7"/>
  <c r="VBM52" i="7" l="1"/>
  <c r="VBN51" i="7"/>
  <c r="VBN52" i="7" l="1"/>
  <c r="VBO51" i="7"/>
  <c r="VBO52" i="7" l="1"/>
  <c r="VBP51" i="7"/>
  <c r="VBP52" i="7" l="1"/>
  <c r="VBQ51" i="7"/>
  <c r="VBQ52" i="7" l="1"/>
  <c r="VBR51" i="7"/>
  <c r="VBR52" i="7" l="1"/>
  <c r="VBS51" i="7"/>
  <c r="VBS52" i="7" l="1"/>
  <c r="VBT51" i="7"/>
  <c r="VBT52" i="7" l="1"/>
  <c r="VBU51" i="7"/>
  <c r="VBU52" i="7" l="1"/>
  <c r="VBV51" i="7"/>
  <c r="VBV52" i="7" l="1"/>
  <c r="VBW51" i="7"/>
  <c r="VBW52" i="7" l="1"/>
  <c r="VBX51" i="7"/>
  <c r="VBX52" i="7" l="1"/>
  <c r="VBY51" i="7"/>
  <c r="VBY52" i="7" l="1"/>
  <c r="VBZ51" i="7"/>
  <c r="VBZ52" i="7" l="1"/>
  <c r="VCA51" i="7"/>
  <c r="VCA52" i="7" l="1"/>
  <c r="VCB51" i="7"/>
  <c r="VCB52" i="7" l="1"/>
  <c r="VCC51" i="7"/>
  <c r="VCC52" i="7" l="1"/>
  <c r="VCD51" i="7"/>
  <c r="VCD52" i="7" l="1"/>
  <c r="VCE51" i="7"/>
  <c r="VCE52" i="7" l="1"/>
  <c r="VCF51" i="7"/>
  <c r="VCF52" i="7" l="1"/>
  <c r="VCG51" i="7"/>
  <c r="VCG52" i="7" l="1"/>
  <c r="VCH51" i="7"/>
  <c r="VCH52" i="7" l="1"/>
  <c r="VCI51" i="7"/>
  <c r="VCI52" i="7" l="1"/>
  <c r="VCJ51" i="7"/>
  <c r="VCJ52" i="7" l="1"/>
  <c r="VCK51" i="7"/>
  <c r="VCK52" i="7" l="1"/>
  <c r="VCL51" i="7"/>
  <c r="VCL52" i="7" l="1"/>
  <c r="VCM51" i="7"/>
  <c r="VCM52" i="7" l="1"/>
  <c r="VCN51" i="7"/>
  <c r="VCN52" i="7" l="1"/>
  <c r="VCO51" i="7"/>
  <c r="VCO52" i="7" l="1"/>
  <c r="VCP51" i="7"/>
  <c r="VCP52" i="7" l="1"/>
  <c r="VCQ51" i="7"/>
  <c r="VCQ52" i="7" l="1"/>
  <c r="VCR51" i="7"/>
  <c r="VCR52" i="7" l="1"/>
  <c r="VCS51" i="7"/>
  <c r="VCS52" i="7" l="1"/>
  <c r="VCT51" i="7"/>
  <c r="VCT52" i="7" l="1"/>
  <c r="VCU51" i="7"/>
  <c r="VCU52" i="7" l="1"/>
  <c r="VCV51" i="7"/>
  <c r="VCV52" i="7" l="1"/>
  <c r="VCW51" i="7"/>
  <c r="VCW52" i="7" l="1"/>
  <c r="VCX51" i="7"/>
  <c r="VCX52" i="7" l="1"/>
  <c r="VCY51" i="7"/>
  <c r="VCY52" i="7" l="1"/>
  <c r="VCZ51" i="7"/>
  <c r="VCZ52" i="7" l="1"/>
  <c r="VDA51" i="7"/>
  <c r="VDA52" i="7" l="1"/>
  <c r="VDB51" i="7"/>
  <c r="VDB52" i="7" l="1"/>
  <c r="VDC51" i="7"/>
  <c r="VDC52" i="7" l="1"/>
  <c r="VDD51" i="7"/>
  <c r="VDD52" i="7" l="1"/>
  <c r="VDE51" i="7"/>
  <c r="VDE52" i="7" l="1"/>
  <c r="VDF51" i="7"/>
  <c r="VDF52" i="7" l="1"/>
  <c r="VDG51" i="7"/>
  <c r="VDG52" i="7" l="1"/>
  <c r="VDH51" i="7"/>
  <c r="VDH52" i="7" l="1"/>
  <c r="VDI51" i="7"/>
  <c r="VDI52" i="7" l="1"/>
  <c r="VDJ51" i="7"/>
  <c r="VDJ52" i="7" l="1"/>
  <c r="VDK51" i="7"/>
  <c r="VDK52" i="7" l="1"/>
  <c r="VDL51" i="7"/>
  <c r="VDL52" i="7" l="1"/>
  <c r="VDM51" i="7"/>
  <c r="VDM52" i="7" l="1"/>
  <c r="VDN51" i="7"/>
  <c r="VDN52" i="7" l="1"/>
  <c r="VDO51" i="7"/>
  <c r="VDO52" i="7" l="1"/>
  <c r="VDP51" i="7"/>
  <c r="VDP52" i="7" l="1"/>
  <c r="VDQ51" i="7"/>
  <c r="VDQ52" i="7" l="1"/>
  <c r="VDR51" i="7"/>
  <c r="VDR52" i="7" l="1"/>
  <c r="VDS51" i="7"/>
  <c r="VDS52" i="7" l="1"/>
  <c r="VDT51" i="7"/>
  <c r="VDT52" i="7" l="1"/>
  <c r="VDU51" i="7"/>
  <c r="VDU52" i="7" l="1"/>
  <c r="VDV51" i="7"/>
  <c r="VDV52" i="7" l="1"/>
  <c r="VDW51" i="7"/>
  <c r="VDW52" i="7" l="1"/>
  <c r="VDX51" i="7"/>
  <c r="VDX52" i="7" l="1"/>
  <c r="VDY51" i="7"/>
  <c r="VDY52" i="7" l="1"/>
  <c r="VDZ51" i="7"/>
  <c r="VDZ52" i="7" l="1"/>
  <c r="VEA51" i="7"/>
  <c r="VEA52" i="7" l="1"/>
  <c r="VEB51" i="7"/>
  <c r="VEB52" i="7" l="1"/>
  <c r="VEC51" i="7"/>
  <c r="VEC52" i="7" l="1"/>
  <c r="VED51" i="7"/>
  <c r="VED52" i="7" l="1"/>
  <c r="VEE51" i="7"/>
  <c r="VEE52" i="7" l="1"/>
  <c r="VEF51" i="7"/>
  <c r="VEF52" i="7" l="1"/>
  <c r="VEG51" i="7"/>
  <c r="VEG52" i="7" l="1"/>
  <c r="VEH51" i="7"/>
  <c r="VEH52" i="7" l="1"/>
  <c r="VEI51" i="7"/>
  <c r="VEI52" i="7" l="1"/>
  <c r="VEJ51" i="7"/>
  <c r="VEJ52" i="7" l="1"/>
  <c r="VEK51" i="7"/>
  <c r="VEK52" i="7" l="1"/>
  <c r="VEL51" i="7"/>
  <c r="VEL52" i="7" l="1"/>
  <c r="VEM51" i="7"/>
  <c r="VEM52" i="7" l="1"/>
  <c r="VEN51" i="7"/>
  <c r="VEN52" i="7" l="1"/>
  <c r="VEO51" i="7"/>
  <c r="VEO52" i="7" l="1"/>
  <c r="VEP51" i="7"/>
  <c r="VEP52" i="7" l="1"/>
  <c r="VEQ51" i="7"/>
  <c r="VEQ52" i="7" l="1"/>
  <c r="VER51" i="7"/>
  <c r="VER52" i="7" l="1"/>
  <c r="VES51" i="7"/>
  <c r="VES52" i="7" l="1"/>
  <c r="VET51" i="7"/>
  <c r="VET52" i="7" l="1"/>
  <c r="VEU51" i="7"/>
  <c r="VEU52" i="7" l="1"/>
  <c r="VEV51" i="7"/>
  <c r="VEV52" i="7" l="1"/>
  <c r="VEW51" i="7"/>
  <c r="VEW52" i="7" l="1"/>
  <c r="VEX51" i="7"/>
  <c r="VEX52" i="7" l="1"/>
  <c r="VEY51" i="7"/>
  <c r="VEY52" i="7" l="1"/>
  <c r="VEZ51" i="7"/>
  <c r="VEZ52" i="7" l="1"/>
  <c r="VFA51" i="7"/>
  <c r="VFA52" i="7" l="1"/>
  <c r="VFB51" i="7"/>
  <c r="VFB52" i="7" l="1"/>
  <c r="VFC51" i="7"/>
  <c r="VFC52" i="7" l="1"/>
  <c r="VFD51" i="7"/>
  <c r="VFD52" i="7" l="1"/>
  <c r="VFE51" i="7"/>
  <c r="VFE52" i="7" l="1"/>
  <c r="VFF51" i="7"/>
  <c r="VFF52" i="7" l="1"/>
  <c r="VFG51" i="7"/>
  <c r="VFG52" i="7" l="1"/>
  <c r="VFH51" i="7"/>
  <c r="VFH52" i="7" l="1"/>
  <c r="VFI51" i="7"/>
  <c r="VFI52" i="7" l="1"/>
  <c r="VFJ51" i="7"/>
  <c r="VFJ52" i="7" l="1"/>
  <c r="VFK51" i="7"/>
  <c r="VFK52" i="7" l="1"/>
  <c r="VFL51" i="7"/>
  <c r="VFL52" i="7" l="1"/>
  <c r="VFM51" i="7"/>
  <c r="VFM52" i="7" l="1"/>
  <c r="VFN51" i="7"/>
  <c r="VFN52" i="7" l="1"/>
  <c r="VFO51" i="7"/>
  <c r="VFO52" i="7" l="1"/>
  <c r="VFP51" i="7"/>
  <c r="VFP52" i="7" l="1"/>
  <c r="VFQ51" i="7"/>
  <c r="VFQ52" i="7" l="1"/>
  <c r="VFR51" i="7"/>
  <c r="VFR52" i="7" l="1"/>
  <c r="VFS51" i="7"/>
  <c r="VFS52" i="7" l="1"/>
  <c r="VFT51" i="7"/>
  <c r="VFT52" i="7" l="1"/>
  <c r="VFU51" i="7"/>
  <c r="VFU52" i="7" l="1"/>
  <c r="VFV51" i="7"/>
  <c r="VFV52" i="7" l="1"/>
  <c r="VFW51" i="7"/>
  <c r="VFW52" i="7" l="1"/>
  <c r="VFX51" i="7"/>
  <c r="VFX52" i="7" l="1"/>
  <c r="VFY51" i="7"/>
  <c r="VFY52" i="7" l="1"/>
  <c r="VFZ51" i="7"/>
  <c r="VFZ52" i="7" l="1"/>
  <c r="VGA51" i="7"/>
  <c r="VGA52" i="7" l="1"/>
  <c r="VGB51" i="7"/>
  <c r="VGB52" i="7" l="1"/>
  <c r="VGC51" i="7"/>
  <c r="VGC52" i="7" l="1"/>
  <c r="VGD51" i="7"/>
  <c r="VGD52" i="7" l="1"/>
  <c r="VGE51" i="7"/>
  <c r="VGE52" i="7" l="1"/>
  <c r="VGF51" i="7"/>
  <c r="VGF52" i="7" l="1"/>
  <c r="VGG51" i="7"/>
  <c r="VGG52" i="7" l="1"/>
  <c r="VGH51" i="7"/>
  <c r="VGH52" i="7" l="1"/>
  <c r="VGI51" i="7"/>
  <c r="VGI52" i="7" l="1"/>
  <c r="VGJ51" i="7"/>
  <c r="VGJ52" i="7" l="1"/>
  <c r="VGK51" i="7"/>
  <c r="VGK52" i="7" l="1"/>
  <c r="VGL51" i="7"/>
  <c r="VGL52" i="7" l="1"/>
  <c r="VGM51" i="7"/>
  <c r="VGM52" i="7" l="1"/>
  <c r="VGN51" i="7"/>
  <c r="VGN52" i="7" l="1"/>
  <c r="VGO51" i="7"/>
  <c r="VGO52" i="7" l="1"/>
  <c r="VGP51" i="7"/>
  <c r="VGP52" i="7" l="1"/>
  <c r="VGQ51" i="7"/>
  <c r="VGQ52" i="7" l="1"/>
  <c r="VGR51" i="7"/>
  <c r="VGR52" i="7" l="1"/>
  <c r="VGS51" i="7"/>
  <c r="VGS52" i="7" l="1"/>
  <c r="VGT51" i="7"/>
  <c r="VGT52" i="7" l="1"/>
  <c r="VGU51" i="7"/>
  <c r="VGU52" i="7" l="1"/>
  <c r="VGV51" i="7"/>
  <c r="VGV52" i="7" l="1"/>
  <c r="VGW51" i="7"/>
  <c r="VGW52" i="7" l="1"/>
  <c r="VGX51" i="7"/>
  <c r="VGX52" i="7" l="1"/>
  <c r="VGY51" i="7"/>
  <c r="VGY52" i="7" l="1"/>
  <c r="VGZ51" i="7"/>
  <c r="VGZ52" i="7" l="1"/>
  <c r="VHA51" i="7"/>
  <c r="VHA52" i="7" l="1"/>
  <c r="VHB51" i="7"/>
  <c r="VHB52" i="7" l="1"/>
  <c r="VHC51" i="7"/>
  <c r="VHC52" i="7" l="1"/>
  <c r="VHD51" i="7"/>
  <c r="VHD52" i="7" l="1"/>
  <c r="VHE51" i="7"/>
  <c r="VHE52" i="7" l="1"/>
  <c r="VHF51" i="7"/>
  <c r="VHF52" i="7" l="1"/>
  <c r="VHG51" i="7"/>
  <c r="VHG52" i="7" l="1"/>
  <c r="VHH51" i="7"/>
  <c r="VHH52" i="7" l="1"/>
  <c r="VHI51" i="7"/>
  <c r="VHI52" i="7" l="1"/>
  <c r="VHJ51" i="7"/>
  <c r="VHJ52" i="7" l="1"/>
  <c r="VHK51" i="7"/>
  <c r="VHK52" i="7" l="1"/>
  <c r="VHL51" i="7"/>
  <c r="VHL52" i="7" l="1"/>
  <c r="VHM51" i="7"/>
  <c r="VHM52" i="7" l="1"/>
  <c r="VHN51" i="7"/>
  <c r="VHN52" i="7" l="1"/>
  <c r="VHO51" i="7"/>
  <c r="VHO52" i="7" l="1"/>
  <c r="VHP51" i="7"/>
  <c r="VHP52" i="7" l="1"/>
  <c r="VHQ51" i="7"/>
  <c r="VHQ52" i="7" l="1"/>
  <c r="VHR51" i="7"/>
  <c r="VHR52" i="7" l="1"/>
  <c r="VHS51" i="7"/>
  <c r="VHS52" i="7" l="1"/>
  <c r="VHT51" i="7"/>
  <c r="VHT52" i="7" l="1"/>
  <c r="VHU51" i="7"/>
  <c r="VHU52" i="7" l="1"/>
  <c r="VHV51" i="7"/>
  <c r="VHV52" i="7" l="1"/>
  <c r="VHW51" i="7"/>
  <c r="VHW52" i="7" l="1"/>
  <c r="VHX51" i="7"/>
  <c r="VHX52" i="7" l="1"/>
  <c r="VHY51" i="7"/>
  <c r="VHY52" i="7" l="1"/>
  <c r="VHZ51" i="7"/>
  <c r="VHZ52" i="7" l="1"/>
  <c r="VIA51" i="7"/>
  <c r="VIA52" i="7" l="1"/>
  <c r="VIB51" i="7"/>
  <c r="VIB52" i="7" l="1"/>
  <c r="VIC51" i="7"/>
  <c r="VIC52" i="7" l="1"/>
  <c r="VID51" i="7"/>
  <c r="VID52" i="7" l="1"/>
  <c r="VIE51" i="7"/>
  <c r="VIE52" i="7" l="1"/>
  <c r="VIF51" i="7"/>
  <c r="VIF52" i="7" l="1"/>
  <c r="VIG51" i="7"/>
  <c r="VIG52" i="7" l="1"/>
  <c r="VIH51" i="7"/>
  <c r="VIH52" i="7" l="1"/>
  <c r="VII51" i="7"/>
  <c r="VII52" i="7" l="1"/>
  <c r="VIJ51" i="7"/>
  <c r="VIJ52" i="7" l="1"/>
  <c r="VIK51" i="7"/>
  <c r="VIK52" i="7" l="1"/>
  <c r="VIL51" i="7"/>
  <c r="VIL52" i="7" l="1"/>
  <c r="VIM51" i="7"/>
  <c r="VIM52" i="7" l="1"/>
  <c r="VIN51" i="7"/>
  <c r="VIN52" i="7" l="1"/>
  <c r="VIO51" i="7"/>
  <c r="VIO52" i="7" l="1"/>
  <c r="VIP51" i="7"/>
  <c r="VIP52" i="7" l="1"/>
  <c r="VIQ51" i="7"/>
  <c r="VIQ52" i="7" l="1"/>
  <c r="VIR51" i="7"/>
  <c r="VIR52" i="7" l="1"/>
  <c r="VIS51" i="7"/>
  <c r="VIS52" i="7" l="1"/>
  <c r="VIT51" i="7"/>
  <c r="VIT52" i="7" l="1"/>
  <c r="VIU51" i="7"/>
  <c r="VIU52" i="7" l="1"/>
  <c r="VIV51" i="7"/>
  <c r="VIV52" i="7" l="1"/>
  <c r="VIW51" i="7"/>
  <c r="VIW52" i="7" l="1"/>
  <c r="VIX51" i="7"/>
  <c r="VIX52" i="7" l="1"/>
  <c r="VIY51" i="7"/>
  <c r="VIY52" i="7" l="1"/>
  <c r="VIZ51" i="7"/>
  <c r="VIZ52" i="7" l="1"/>
  <c r="VJA51" i="7"/>
  <c r="VJA52" i="7" l="1"/>
  <c r="VJB51" i="7"/>
  <c r="VJB52" i="7" l="1"/>
  <c r="VJC51" i="7"/>
  <c r="VJC52" i="7" l="1"/>
  <c r="VJD51" i="7"/>
  <c r="VJD52" i="7" l="1"/>
  <c r="VJE51" i="7"/>
  <c r="VJE52" i="7" l="1"/>
  <c r="VJF51" i="7"/>
  <c r="VJF52" i="7" l="1"/>
  <c r="VJG51" i="7"/>
  <c r="VJG52" i="7" l="1"/>
  <c r="VJH51" i="7"/>
  <c r="VJH52" i="7" l="1"/>
  <c r="VJI51" i="7"/>
  <c r="VJI52" i="7" l="1"/>
  <c r="VJJ51" i="7"/>
  <c r="VJJ52" i="7" l="1"/>
  <c r="VJK51" i="7"/>
  <c r="VJK52" i="7" l="1"/>
  <c r="VJL51" i="7"/>
  <c r="VJL52" i="7" l="1"/>
  <c r="VJM51" i="7"/>
  <c r="VJM52" i="7" l="1"/>
  <c r="VJN51" i="7"/>
  <c r="VJN52" i="7" l="1"/>
  <c r="VJO51" i="7"/>
  <c r="VJO52" i="7" l="1"/>
  <c r="VJP51" i="7"/>
  <c r="VJP52" i="7" l="1"/>
  <c r="VJQ51" i="7"/>
  <c r="VJQ52" i="7" l="1"/>
  <c r="VJR51" i="7"/>
  <c r="VJR52" i="7" l="1"/>
  <c r="VJS51" i="7"/>
  <c r="VJS52" i="7" l="1"/>
  <c r="VJT51" i="7"/>
  <c r="VJT52" i="7" l="1"/>
  <c r="VJU51" i="7"/>
  <c r="VJU52" i="7" l="1"/>
  <c r="VJV51" i="7"/>
  <c r="VJV52" i="7" l="1"/>
  <c r="VJW51" i="7"/>
  <c r="VJW52" i="7" l="1"/>
  <c r="VJX51" i="7"/>
  <c r="VJX52" i="7" l="1"/>
  <c r="VJY51" i="7"/>
  <c r="VJY52" i="7" l="1"/>
  <c r="VJZ51" i="7"/>
  <c r="VJZ52" i="7" l="1"/>
  <c r="VKA51" i="7"/>
  <c r="VKA52" i="7" l="1"/>
  <c r="VKB51" i="7"/>
  <c r="VKB52" i="7" l="1"/>
  <c r="VKC51" i="7"/>
  <c r="VKC52" i="7" l="1"/>
  <c r="VKD51" i="7"/>
  <c r="VKD52" i="7" l="1"/>
  <c r="VKE51" i="7"/>
  <c r="VKE52" i="7" l="1"/>
  <c r="VKF51" i="7"/>
  <c r="VKF52" i="7" l="1"/>
  <c r="VKG51" i="7"/>
  <c r="VKG52" i="7" l="1"/>
  <c r="VKH51" i="7"/>
  <c r="VKH52" i="7" l="1"/>
  <c r="VKI51" i="7"/>
  <c r="VKI52" i="7" l="1"/>
  <c r="VKJ51" i="7"/>
  <c r="VKJ52" i="7" l="1"/>
  <c r="VKK51" i="7"/>
  <c r="VKK52" i="7" l="1"/>
  <c r="VKL51" i="7"/>
  <c r="VKL52" i="7" l="1"/>
  <c r="VKM51" i="7"/>
  <c r="VKM52" i="7" l="1"/>
  <c r="VKN51" i="7"/>
  <c r="VKN52" i="7" l="1"/>
  <c r="VKO51" i="7"/>
  <c r="VKO52" i="7" l="1"/>
  <c r="VKP51" i="7"/>
  <c r="VKP52" i="7" l="1"/>
  <c r="VKQ51" i="7"/>
  <c r="VKQ52" i="7" l="1"/>
  <c r="VKR51" i="7"/>
  <c r="VKR52" i="7" l="1"/>
  <c r="VKS51" i="7"/>
  <c r="VKS52" i="7" l="1"/>
  <c r="VKT51" i="7"/>
  <c r="VKT52" i="7" l="1"/>
  <c r="VKU51" i="7"/>
  <c r="VKU52" i="7" l="1"/>
  <c r="VKV51" i="7"/>
  <c r="VKV52" i="7" l="1"/>
  <c r="VKW51" i="7"/>
  <c r="VKW52" i="7" l="1"/>
  <c r="VKX51" i="7"/>
  <c r="VKX52" i="7" l="1"/>
  <c r="VKY51" i="7"/>
  <c r="VKY52" i="7" l="1"/>
  <c r="VKZ51" i="7"/>
  <c r="VKZ52" i="7" l="1"/>
  <c r="VLA51" i="7"/>
  <c r="VLA52" i="7" l="1"/>
  <c r="VLB51" i="7"/>
  <c r="VLB52" i="7" l="1"/>
  <c r="VLC51" i="7"/>
  <c r="VLC52" i="7" l="1"/>
  <c r="VLD51" i="7"/>
  <c r="VLD52" i="7" l="1"/>
  <c r="VLE51" i="7"/>
  <c r="VLE52" i="7" l="1"/>
  <c r="VLF51" i="7"/>
  <c r="VLF52" i="7" l="1"/>
  <c r="VLG51" i="7"/>
  <c r="VLG52" i="7" l="1"/>
  <c r="VLH51" i="7"/>
  <c r="VLH52" i="7" l="1"/>
  <c r="VLI51" i="7"/>
  <c r="VLI52" i="7" l="1"/>
  <c r="VLJ51" i="7"/>
  <c r="VLJ52" i="7" l="1"/>
  <c r="VLK51" i="7"/>
  <c r="VLK52" i="7" l="1"/>
  <c r="VLL51" i="7"/>
  <c r="VLL52" i="7" l="1"/>
  <c r="VLM51" i="7"/>
  <c r="VLM52" i="7" l="1"/>
  <c r="VLN51" i="7"/>
  <c r="VLN52" i="7" l="1"/>
  <c r="VLO51" i="7"/>
  <c r="VLO52" i="7" l="1"/>
  <c r="VLP51" i="7"/>
  <c r="VLP52" i="7" l="1"/>
  <c r="VLQ51" i="7"/>
  <c r="VLQ52" i="7" l="1"/>
  <c r="VLR51" i="7"/>
  <c r="VLR52" i="7" l="1"/>
  <c r="VLS51" i="7"/>
  <c r="VLS52" i="7" l="1"/>
  <c r="VLT51" i="7"/>
  <c r="VLT52" i="7" l="1"/>
  <c r="VLU51" i="7"/>
  <c r="VLU52" i="7" l="1"/>
  <c r="VLV51" i="7"/>
  <c r="VLV52" i="7" l="1"/>
  <c r="VLW51" i="7"/>
  <c r="VLW52" i="7" l="1"/>
  <c r="VLX51" i="7"/>
  <c r="VLX52" i="7" l="1"/>
  <c r="VLY51" i="7"/>
  <c r="VLY52" i="7" l="1"/>
  <c r="VLZ51" i="7"/>
  <c r="VLZ52" i="7" l="1"/>
  <c r="VMA51" i="7"/>
  <c r="VMA52" i="7" l="1"/>
  <c r="VMB51" i="7"/>
  <c r="VMB52" i="7" l="1"/>
  <c r="VMC51" i="7"/>
  <c r="VMC52" i="7" l="1"/>
  <c r="VMD51" i="7"/>
  <c r="VMD52" i="7" l="1"/>
  <c r="VME51" i="7"/>
  <c r="VME52" i="7" l="1"/>
  <c r="VMF51" i="7"/>
  <c r="VMF52" i="7" l="1"/>
  <c r="VMG51" i="7"/>
  <c r="VMG52" i="7" l="1"/>
  <c r="VMH51" i="7"/>
  <c r="VMH52" i="7" l="1"/>
  <c r="VMI51" i="7"/>
  <c r="VMI52" i="7" l="1"/>
  <c r="VMJ51" i="7"/>
  <c r="VMJ52" i="7" l="1"/>
  <c r="VMK51" i="7"/>
  <c r="VMK52" i="7" l="1"/>
  <c r="VML51" i="7"/>
  <c r="VML52" i="7" l="1"/>
  <c r="VMM51" i="7"/>
  <c r="VMM52" i="7" l="1"/>
  <c r="VMN51" i="7"/>
  <c r="VMN52" i="7" l="1"/>
  <c r="VMO51" i="7"/>
  <c r="VMO52" i="7" l="1"/>
  <c r="VMP51" i="7"/>
  <c r="VMP52" i="7" l="1"/>
  <c r="VMQ51" i="7"/>
  <c r="VMQ52" i="7" l="1"/>
  <c r="VMR51" i="7"/>
  <c r="VMR52" i="7" l="1"/>
  <c r="VMS51" i="7"/>
  <c r="VMS52" i="7" l="1"/>
  <c r="VMT51" i="7"/>
  <c r="VMT52" i="7" l="1"/>
  <c r="VMU51" i="7"/>
  <c r="VMU52" i="7" l="1"/>
  <c r="VMV51" i="7"/>
  <c r="VMV52" i="7" l="1"/>
  <c r="VMW51" i="7"/>
  <c r="VMW52" i="7" l="1"/>
  <c r="VMX51" i="7"/>
  <c r="VMX52" i="7" l="1"/>
  <c r="VMY51" i="7"/>
  <c r="VMY52" i="7" l="1"/>
  <c r="VMZ51" i="7"/>
  <c r="VMZ52" i="7" l="1"/>
  <c r="VNA51" i="7"/>
  <c r="VNA52" i="7" l="1"/>
  <c r="VNB51" i="7"/>
  <c r="VNB52" i="7" l="1"/>
  <c r="VNC51" i="7"/>
  <c r="VNC52" i="7" l="1"/>
  <c r="VND51" i="7"/>
  <c r="VND52" i="7" l="1"/>
  <c r="VNE51" i="7"/>
  <c r="VNE52" i="7" l="1"/>
  <c r="VNF51" i="7"/>
  <c r="VNF52" i="7" l="1"/>
  <c r="VNG51" i="7"/>
  <c r="VNG52" i="7" l="1"/>
  <c r="VNH51" i="7"/>
  <c r="VNH52" i="7" l="1"/>
  <c r="VNI51" i="7"/>
  <c r="VNI52" i="7" l="1"/>
  <c r="VNJ51" i="7"/>
  <c r="VNJ52" i="7" l="1"/>
  <c r="VNK51" i="7"/>
  <c r="VNK52" i="7" l="1"/>
  <c r="VNL51" i="7"/>
  <c r="VNL52" i="7" l="1"/>
  <c r="VNM51" i="7"/>
  <c r="VNM52" i="7" l="1"/>
  <c r="VNN51" i="7"/>
  <c r="VNN52" i="7" l="1"/>
  <c r="VNO51" i="7"/>
  <c r="VNO52" i="7" l="1"/>
  <c r="VNP51" i="7"/>
  <c r="VNP52" i="7" l="1"/>
  <c r="VNQ51" i="7"/>
  <c r="VNQ52" i="7" l="1"/>
  <c r="VNR51" i="7"/>
  <c r="VNR52" i="7" l="1"/>
  <c r="VNS51" i="7"/>
  <c r="VNS52" i="7" l="1"/>
  <c r="VNT51" i="7"/>
  <c r="VNT52" i="7" l="1"/>
  <c r="VNU51" i="7"/>
  <c r="VNU52" i="7" l="1"/>
  <c r="VNV51" i="7"/>
  <c r="VNV52" i="7" l="1"/>
  <c r="VNW51" i="7"/>
  <c r="VNW52" i="7" l="1"/>
  <c r="VNX51" i="7"/>
  <c r="VNX52" i="7" l="1"/>
  <c r="VNY51" i="7"/>
  <c r="VNY52" i="7" l="1"/>
  <c r="VNZ51" i="7"/>
  <c r="VNZ52" i="7" l="1"/>
  <c r="VOA51" i="7"/>
  <c r="VOA52" i="7" l="1"/>
  <c r="VOB51" i="7"/>
  <c r="VOB52" i="7" l="1"/>
  <c r="VOC51" i="7"/>
  <c r="VOC52" i="7" l="1"/>
  <c r="VOD51" i="7"/>
  <c r="VOD52" i="7" l="1"/>
  <c r="VOE51" i="7"/>
  <c r="VOE52" i="7" l="1"/>
  <c r="VOF51" i="7"/>
  <c r="VOF52" i="7" l="1"/>
  <c r="VOG51" i="7"/>
  <c r="VOG52" i="7" l="1"/>
  <c r="VOH51" i="7"/>
  <c r="VOH52" i="7" l="1"/>
  <c r="VOI51" i="7"/>
  <c r="VOI52" i="7" l="1"/>
  <c r="VOJ51" i="7"/>
  <c r="VOJ52" i="7" l="1"/>
  <c r="VOK51" i="7"/>
  <c r="VOK52" i="7" l="1"/>
  <c r="VOL51" i="7"/>
  <c r="VOL52" i="7" l="1"/>
  <c r="VOM51" i="7"/>
  <c r="VOM52" i="7" l="1"/>
  <c r="VON51" i="7"/>
  <c r="VON52" i="7" l="1"/>
  <c r="VOO51" i="7"/>
  <c r="VOO52" i="7" l="1"/>
  <c r="VOP51" i="7"/>
  <c r="VOP52" i="7" l="1"/>
  <c r="VOQ51" i="7"/>
  <c r="VOQ52" i="7" l="1"/>
  <c r="VOR51" i="7"/>
  <c r="VOR52" i="7" l="1"/>
  <c r="VOS51" i="7"/>
  <c r="VOS52" i="7" l="1"/>
  <c r="VOT51" i="7"/>
  <c r="VOT52" i="7" l="1"/>
  <c r="VOU51" i="7"/>
  <c r="VOU52" i="7" l="1"/>
  <c r="VOV51" i="7"/>
  <c r="VOV52" i="7" l="1"/>
  <c r="VOW51" i="7"/>
  <c r="VOW52" i="7" l="1"/>
  <c r="VOX51" i="7"/>
  <c r="VOX52" i="7" l="1"/>
  <c r="VOY51" i="7"/>
  <c r="VOY52" i="7" l="1"/>
  <c r="VOZ51" i="7"/>
  <c r="VOZ52" i="7" l="1"/>
  <c r="VPA51" i="7"/>
  <c r="VPA52" i="7" l="1"/>
  <c r="VPB51" i="7"/>
  <c r="VPB52" i="7" l="1"/>
  <c r="VPC51" i="7"/>
  <c r="VPC52" i="7" l="1"/>
  <c r="VPD51" i="7"/>
  <c r="VPD52" i="7" l="1"/>
  <c r="VPE51" i="7"/>
  <c r="VPE52" i="7" l="1"/>
  <c r="VPF51" i="7"/>
  <c r="VPF52" i="7" l="1"/>
  <c r="VPG51" i="7"/>
  <c r="VPG52" i="7" l="1"/>
  <c r="VPH51" i="7"/>
  <c r="VPH52" i="7" l="1"/>
  <c r="VPI51" i="7"/>
  <c r="VPI52" i="7" l="1"/>
  <c r="VPJ51" i="7"/>
  <c r="VPJ52" i="7" l="1"/>
  <c r="VPK51" i="7"/>
  <c r="VPK52" i="7" l="1"/>
  <c r="VPL51" i="7"/>
  <c r="VPL52" i="7" l="1"/>
  <c r="VPM51" i="7"/>
  <c r="VPM52" i="7" l="1"/>
  <c r="VPN51" i="7"/>
  <c r="VPN52" i="7" l="1"/>
  <c r="VPO51" i="7"/>
  <c r="VPO52" i="7" l="1"/>
  <c r="VPP51" i="7"/>
  <c r="VPP52" i="7" l="1"/>
  <c r="VPQ51" i="7"/>
  <c r="VPQ52" i="7" l="1"/>
  <c r="VPR51" i="7"/>
  <c r="VPR52" i="7" l="1"/>
  <c r="VPS51" i="7"/>
  <c r="VPS52" i="7" l="1"/>
  <c r="VPT51" i="7"/>
  <c r="VPT52" i="7" l="1"/>
  <c r="VPU51" i="7"/>
  <c r="VPU52" i="7" l="1"/>
  <c r="VPV51" i="7"/>
  <c r="VPV52" i="7" l="1"/>
  <c r="VPW51" i="7"/>
  <c r="VPW52" i="7" l="1"/>
  <c r="VPX51" i="7"/>
  <c r="VPX52" i="7" l="1"/>
  <c r="VPY51" i="7"/>
  <c r="VPY52" i="7" l="1"/>
  <c r="VPZ51" i="7"/>
  <c r="VPZ52" i="7" l="1"/>
  <c r="VQA51" i="7"/>
  <c r="VQA52" i="7" l="1"/>
  <c r="VQB51" i="7"/>
  <c r="VQB52" i="7" l="1"/>
  <c r="VQC51" i="7"/>
  <c r="VQC52" i="7" l="1"/>
  <c r="VQD51" i="7"/>
  <c r="VQD52" i="7" l="1"/>
  <c r="VQE51" i="7"/>
  <c r="VQE52" i="7" l="1"/>
  <c r="VQF51" i="7"/>
  <c r="VQF52" i="7" l="1"/>
  <c r="VQG51" i="7"/>
  <c r="VQG52" i="7" l="1"/>
  <c r="VQH51" i="7"/>
  <c r="VQH52" i="7" l="1"/>
  <c r="VQI51" i="7"/>
  <c r="VQI52" i="7" l="1"/>
  <c r="VQJ51" i="7"/>
  <c r="VQJ52" i="7" l="1"/>
  <c r="VQK51" i="7"/>
  <c r="VQK52" i="7" l="1"/>
  <c r="VQL51" i="7"/>
  <c r="VQL52" i="7" l="1"/>
  <c r="VQM51" i="7"/>
  <c r="VQM52" i="7" l="1"/>
  <c r="VQN51" i="7"/>
  <c r="VQN52" i="7" l="1"/>
  <c r="VQO51" i="7"/>
  <c r="VQO52" i="7" l="1"/>
  <c r="VQP51" i="7"/>
  <c r="VQP52" i="7" l="1"/>
  <c r="VQQ51" i="7"/>
  <c r="VQQ52" i="7" l="1"/>
  <c r="VQR51" i="7"/>
  <c r="VQR52" i="7" l="1"/>
  <c r="VQS51" i="7"/>
  <c r="VQS52" i="7" l="1"/>
  <c r="VQT51" i="7"/>
  <c r="VQT52" i="7" l="1"/>
  <c r="VQU51" i="7"/>
  <c r="VQU52" i="7" l="1"/>
  <c r="VQV51" i="7"/>
  <c r="VQV52" i="7" l="1"/>
  <c r="VQW51" i="7"/>
  <c r="VQW52" i="7" l="1"/>
  <c r="VQX51" i="7"/>
  <c r="VQX52" i="7" l="1"/>
  <c r="VQY51" i="7"/>
  <c r="VQY52" i="7" l="1"/>
  <c r="VQZ51" i="7"/>
  <c r="VQZ52" i="7" l="1"/>
  <c r="VRA51" i="7"/>
  <c r="VRA52" i="7" l="1"/>
  <c r="VRB51" i="7"/>
  <c r="VRB52" i="7" l="1"/>
  <c r="VRC51" i="7"/>
  <c r="VRC52" i="7" l="1"/>
  <c r="VRD51" i="7"/>
  <c r="VRD52" i="7" l="1"/>
  <c r="VRE51" i="7"/>
  <c r="VRE52" i="7" l="1"/>
  <c r="VRF51" i="7"/>
  <c r="VRF52" i="7" l="1"/>
  <c r="VRG51" i="7"/>
  <c r="VRG52" i="7" l="1"/>
  <c r="VRH51" i="7"/>
  <c r="VRH52" i="7" l="1"/>
  <c r="VRI51" i="7"/>
  <c r="VRI52" i="7" l="1"/>
  <c r="VRJ51" i="7"/>
  <c r="VRJ52" i="7" l="1"/>
  <c r="VRK51" i="7"/>
  <c r="VRK52" i="7" l="1"/>
  <c r="VRL51" i="7"/>
  <c r="VRL52" i="7" l="1"/>
  <c r="VRM51" i="7"/>
  <c r="VRM52" i="7" l="1"/>
  <c r="VRN51" i="7"/>
  <c r="VRN52" i="7" l="1"/>
  <c r="VRO51" i="7"/>
  <c r="VRO52" i="7" l="1"/>
  <c r="VRP51" i="7"/>
  <c r="VRP52" i="7" l="1"/>
  <c r="VRQ51" i="7"/>
  <c r="VRQ52" i="7" l="1"/>
  <c r="VRR51" i="7"/>
  <c r="VRR52" i="7" l="1"/>
  <c r="VRS51" i="7"/>
  <c r="VRS52" i="7" l="1"/>
  <c r="VRT51" i="7"/>
  <c r="VRT52" i="7" l="1"/>
  <c r="VRU51" i="7"/>
  <c r="VRU52" i="7" l="1"/>
  <c r="VRV51" i="7"/>
  <c r="VRV52" i="7" l="1"/>
  <c r="VRW51" i="7"/>
  <c r="VRW52" i="7" l="1"/>
  <c r="VRX51" i="7"/>
  <c r="VRX52" i="7" l="1"/>
  <c r="VRY51" i="7"/>
  <c r="VRY52" i="7" l="1"/>
  <c r="VRZ51" i="7"/>
  <c r="VRZ52" i="7" l="1"/>
  <c r="VSA51" i="7"/>
  <c r="VSA52" i="7" l="1"/>
  <c r="VSB51" i="7"/>
  <c r="VSB52" i="7" l="1"/>
  <c r="VSC51" i="7"/>
  <c r="VSC52" i="7" l="1"/>
  <c r="VSD51" i="7"/>
  <c r="VSD52" i="7" l="1"/>
  <c r="VSE51" i="7"/>
  <c r="VSE52" i="7" l="1"/>
  <c r="VSF51" i="7"/>
  <c r="VSF52" i="7" l="1"/>
  <c r="VSG51" i="7"/>
  <c r="VSG52" i="7" l="1"/>
  <c r="VSH51" i="7"/>
  <c r="VSH52" i="7" l="1"/>
  <c r="VSI51" i="7"/>
  <c r="VSI52" i="7" l="1"/>
  <c r="VSJ51" i="7"/>
  <c r="VSJ52" i="7" l="1"/>
  <c r="VSK51" i="7"/>
  <c r="VSK52" i="7" l="1"/>
  <c r="VSL51" i="7"/>
  <c r="VSL52" i="7" l="1"/>
  <c r="VSM51" i="7"/>
  <c r="VSM52" i="7" l="1"/>
  <c r="VSN51" i="7"/>
  <c r="VSN52" i="7" l="1"/>
  <c r="VSO51" i="7"/>
  <c r="VSO52" i="7" l="1"/>
  <c r="VSP51" i="7"/>
  <c r="VSP52" i="7" l="1"/>
  <c r="VSQ51" i="7"/>
  <c r="VSQ52" i="7" l="1"/>
  <c r="VSR51" i="7"/>
  <c r="VSR52" i="7" l="1"/>
  <c r="VSS51" i="7"/>
  <c r="VSS52" i="7" l="1"/>
  <c r="VST51" i="7"/>
  <c r="VST52" i="7" l="1"/>
  <c r="VSU51" i="7"/>
  <c r="VSU52" i="7" l="1"/>
  <c r="VSV51" i="7"/>
  <c r="VSV52" i="7" l="1"/>
  <c r="VSW51" i="7"/>
  <c r="VSW52" i="7" l="1"/>
  <c r="VSX51" i="7"/>
  <c r="VSX52" i="7" l="1"/>
  <c r="VSY51" i="7"/>
  <c r="VSY52" i="7" l="1"/>
  <c r="VSZ51" i="7"/>
  <c r="VSZ52" i="7" l="1"/>
  <c r="VTA51" i="7"/>
  <c r="VTA52" i="7" l="1"/>
  <c r="VTB51" i="7"/>
  <c r="VTB52" i="7" l="1"/>
  <c r="VTC51" i="7"/>
  <c r="VTC52" i="7" l="1"/>
  <c r="VTD51" i="7"/>
  <c r="VTD52" i="7" l="1"/>
  <c r="VTE51" i="7"/>
  <c r="VTE52" i="7" l="1"/>
  <c r="VTF51" i="7"/>
  <c r="VTF52" i="7" l="1"/>
  <c r="VTG51" i="7"/>
  <c r="VTG52" i="7" l="1"/>
  <c r="VTH51" i="7"/>
  <c r="VTH52" i="7" l="1"/>
  <c r="VTI51" i="7"/>
  <c r="VTI52" i="7" l="1"/>
  <c r="VTJ51" i="7"/>
  <c r="VTJ52" i="7" l="1"/>
  <c r="VTK51" i="7"/>
  <c r="VTK52" i="7" l="1"/>
  <c r="VTL51" i="7"/>
  <c r="VTL52" i="7" l="1"/>
  <c r="VTM51" i="7"/>
  <c r="VTM52" i="7" l="1"/>
  <c r="VTN51" i="7"/>
  <c r="VTN52" i="7" l="1"/>
  <c r="VTO51" i="7"/>
  <c r="VTO52" i="7" l="1"/>
  <c r="VTP51" i="7"/>
  <c r="VTP52" i="7" l="1"/>
  <c r="VTQ51" i="7"/>
  <c r="VTQ52" i="7" l="1"/>
  <c r="VTR51" i="7"/>
  <c r="VTR52" i="7" l="1"/>
  <c r="VTS51" i="7"/>
  <c r="VTS52" i="7" l="1"/>
  <c r="VTT51" i="7"/>
  <c r="VTT52" i="7" l="1"/>
  <c r="VTU51" i="7"/>
  <c r="VTU52" i="7" l="1"/>
  <c r="VTV51" i="7"/>
  <c r="VTV52" i="7" l="1"/>
  <c r="VTW51" i="7"/>
  <c r="VTW52" i="7" l="1"/>
  <c r="VTX51" i="7"/>
  <c r="VTX52" i="7" l="1"/>
  <c r="VTY51" i="7"/>
  <c r="VTY52" i="7" l="1"/>
  <c r="VTZ51" i="7"/>
  <c r="VTZ52" i="7" l="1"/>
  <c r="VUA51" i="7"/>
  <c r="VUA52" i="7" l="1"/>
  <c r="VUB51" i="7"/>
  <c r="VUB52" i="7" l="1"/>
  <c r="VUC51" i="7"/>
  <c r="VUC52" i="7" l="1"/>
  <c r="VUD51" i="7"/>
  <c r="VUD52" i="7" l="1"/>
  <c r="VUE51" i="7"/>
  <c r="VUE52" i="7" l="1"/>
  <c r="VUF51" i="7"/>
  <c r="VUF52" i="7" l="1"/>
  <c r="VUG51" i="7"/>
  <c r="VUG52" i="7" l="1"/>
  <c r="VUH51" i="7"/>
  <c r="VUH52" i="7" l="1"/>
  <c r="VUI51" i="7"/>
  <c r="VUI52" i="7" l="1"/>
  <c r="VUJ51" i="7"/>
  <c r="VUJ52" i="7" l="1"/>
  <c r="VUK51" i="7"/>
  <c r="VUK52" i="7" l="1"/>
  <c r="VUL51" i="7"/>
  <c r="VUL52" i="7" l="1"/>
  <c r="VUM51" i="7"/>
  <c r="VUM52" i="7" l="1"/>
  <c r="VUN51" i="7"/>
  <c r="VUN52" i="7" l="1"/>
  <c r="VUO51" i="7"/>
  <c r="VUO52" i="7" l="1"/>
  <c r="VUP51" i="7"/>
  <c r="VUP52" i="7" l="1"/>
  <c r="VUQ51" i="7"/>
  <c r="VUQ52" i="7" l="1"/>
  <c r="VUR51" i="7"/>
  <c r="VUR52" i="7" l="1"/>
  <c r="VUS51" i="7"/>
  <c r="VUS52" i="7" l="1"/>
  <c r="VUT51" i="7"/>
  <c r="VUT52" i="7" l="1"/>
  <c r="VUU51" i="7"/>
  <c r="VUU52" i="7" l="1"/>
  <c r="VUV51" i="7"/>
  <c r="VUV52" i="7" l="1"/>
  <c r="VUW51" i="7"/>
  <c r="VUW52" i="7" l="1"/>
  <c r="VUX51" i="7"/>
  <c r="VUX52" i="7" l="1"/>
  <c r="VUY51" i="7"/>
  <c r="VUY52" i="7" l="1"/>
  <c r="VUZ51" i="7"/>
  <c r="VUZ52" i="7" l="1"/>
  <c r="VVA51" i="7"/>
  <c r="VVA52" i="7" l="1"/>
  <c r="VVB51" i="7"/>
  <c r="VVB52" i="7" l="1"/>
  <c r="VVC51" i="7"/>
  <c r="VVC52" i="7" l="1"/>
  <c r="VVD51" i="7"/>
  <c r="VVD52" i="7" l="1"/>
  <c r="VVE51" i="7"/>
  <c r="VVE52" i="7" l="1"/>
  <c r="VVF51" i="7"/>
  <c r="VVF52" i="7" l="1"/>
  <c r="VVG51" i="7"/>
  <c r="VVG52" i="7" l="1"/>
  <c r="VVH51" i="7"/>
  <c r="VVH52" i="7" l="1"/>
  <c r="VVI51" i="7"/>
  <c r="VVI52" i="7" l="1"/>
  <c r="VVJ51" i="7"/>
  <c r="VVJ52" i="7" l="1"/>
  <c r="VVK51" i="7"/>
  <c r="VVK52" i="7" l="1"/>
  <c r="VVL51" i="7"/>
  <c r="VVL52" i="7" l="1"/>
  <c r="VVM51" i="7"/>
  <c r="VVM52" i="7" l="1"/>
  <c r="VVN51" i="7"/>
  <c r="VVN52" i="7" l="1"/>
  <c r="VVO51" i="7"/>
  <c r="VVO52" i="7" l="1"/>
  <c r="VVP51" i="7"/>
  <c r="VVP52" i="7" l="1"/>
  <c r="VVQ51" i="7"/>
  <c r="VVQ52" i="7" l="1"/>
  <c r="VVR51" i="7"/>
  <c r="VVR52" i="7" l="1"/>
  <c r="VVS51" i="7"/>
  <c r="VVS52" i="7" l="1"/>
  <c r="VVT51" i="7"/>
  <c r="VVT52" i="7" l="1"/>
  <c r="VVU51" i="7"/>
  <c r="VVU52" i="7" l="1"/>
  <c r="VVV51" i="7"/>
  <c r="VVV52" i="7" l="1"/>
  <c r="VVW51" i="7"/>
  <c r="VVW52" i="7" l="1"/>
  <c r="VVX51" i="7"/>
  <c r="VVX52" i="7" l="1"/>
  <c r="VVY51" i="7"/>
  <c r="VVY52" i="7" l="1"/>
  <c r="VVZ51" i="7"/>
  <c r="VVZ52" i="7" l="1"/>
  <c r="VWA51" i="7"/>
  <c r="VWA52" i="7" l="1"/>
  <c r="VWB51" i="7"/>
  <c r="VWB52" i="7" l="1"/>
  <c r="VWC51" i="7"/>
  <c r="VWC52" i="7" l="1"/>
  <c r="VWD51" i="7"/>
  <c r="VWD52" i="7" l="1"/>
  <c r="VWE51" i="7"/>
  <c r="VWE52" i="7" l="1"/>
  <c r="VWF51" i="7"/>
  <c r="VWF52" i="7" l="1"/>
  <c r="VWG51" i="7"/>
  <c r="VWG52" i="7" l="1"/>
  <c r="VWH51" i="7"/>
  <c r="VWH52" i="7" l="1"/>
  <c r="VWI51" i="7"/>
  <c r="VWI52" i="7" l="1"/>
  <c r="VWJ51" i="7"/>
  <c r="VWJ52" i="7" l="1"/>
  <c r="VWK51" i="7"/>
  <c r="VWK52" i="7" l="1"/>
  <c r="VWL51" i="7"/>
  <c r="VWL52" i="7" l="1"/>
  <c r="VWM51" i="7"/>
  <c r="VWM52" i="7" l="1"/>
  <c r="VWN51" i="7"/>
  <c r="VWN52" i="7" l="1"/>
  <c r="VWO51" i="7"/>
  <c r="VWO52" i="7" l="1"/>
  <c r="VWP51" i="7"/>
  <c r="VWP52" i="7" l="1"/>
  <c r="VWQ51" i="7"/>
  <c r="VWQ52" i="7" l="1"/>
  <c r="VWR51" i="7"/>
  <c r="VWR52" i="7" l="1"/>
  <c r="VWS51" i="7"/>
  <c r="VWS52" i="7" l="1"/>
  <c r="VWT51" i="7"/>
  <c r="VWT52" i="7" l="1"/>
  <c r="VWU51" i="7"/>
  <c r="VWU52" i="7" l="1"/>
  <c r="VWV51" i="7"/>
  <c r="VWV52" i="7" l="1"/>
  <c r="VWW51" i="7"/>
  <c r="VWW52" i="7" l="1"/>
  <c r="VWX51" i="7"/>
  <c r="VWX52" i="7" l="1"/>
  <c r="VWY51" i="7"/>
  <c r="VWY52" i="7" l="1"/>
  <c r="VWZ51" i="7"/>
  <c r="VWZ52" i="7" l="1"/>
  <c r="VXA51" i="7"/>
  <c r="VXA52" i="7" l="1"/>
  <c r="VXB51" i="7"/>
  <c r="VXB52" i="7" l="1"/>
  <c r="VXC51" i="7"/>
  <c r="VXC52" i="7" l="1"/>
  <c r="VXD51" i="7"/>
  <c r="VXD52" i="7" l="1"/>
  <c r="VXE51" i="7"/>
  <c r="VXE52" i="7" l="1"/>
  <c r="VXF51" i="7"/>
  <c r="VXF52" i="7" l="1"/>
  <c r="VXG51" i="7"/>
  <c r="VXG52" i="7" l="1"/>
  <c r="VXH51" i="7"/>
  <c r="VXH52" i="7" l="1"/>
  <c r="VXI51" i="7"/>
  <c r="VXI52" i="7" l="1"/>
  <c r="VXJ51" i="7"/>
  <c r="VXJ52" i="7" l="1"/>
  <c r="VXK51" i="7"/>
  <c r="VXK52" i="7" l="1"/>
  <c r="VXL51" i="7"/>
  <c r="VXL52" i="7" l="1"/>
  <c r="VXM51" i="7"/>
  <c r="VXM52" i="7" l="1"/>
  <c r="VXN51" i="7"/>
  <c r="VXN52" i="7" l="1"/>
  <c r="VXO51" i="7"/>
  <c r="VXO52" i="7" l="1"/>
  <c r="VXP51" i="7"/>
  <c r="VXP52" i="7" l="1"/>
  <c r="VXQ51" i="7"/>
  <c r="VXQ52" i="7" l="1"/>
  <c r="VXR51" i="7"/>
  <c r="VXR52" i="7" l="1"/>
  <c r="VXS51" i="7"/>
  <c r="VXS52" i="7" l="1"/>
  <c r="VXT51" i="7"/>
  <c r="VXT52" i="7" l="1"/>
  <c r="VXU51" i="7"/>
  <c r="VXU52" i="7" l="1"/>
  <c r="VXV51" i="7"/>
  <c r="VXV52" i="7" l="1"/>
  <c r="VXW51" i="7"/>
  <c r="VXW52" i="7" l="1"/>
  <c r="VXX51" i="7"/>
  <c r="VXX52" i="7" l="1"/>
  <c r="VXY51" i="7"/>
  <c r="VXY52" i="7" l="1"/>
  <c r="VXZ51" i="7"/>
  <c r="VXZ52" i="7" l="1"/>
  <c r="VYA51" i="7"/>
  <c r="VYA52" i="7" l="1"/>
  <c r="VYB51" i="7"/>
  <c r="VYB52" i="7" l="1"/>
  <c r="VYC51" i="7"/>
  <c r="VYC52" i="7" l="1"/>
  <c r="VYD51" i="7"/>
  <c r="VYD52" i="7" l="1"/>
  <c r="VYE51" i="7"/>
  <c r="VYE52" i="7" l="1"/>
  <c r="VYF51" i="7"/>
  <c r="VYF52" i="7" l="1"/>
  <c r="VYG51" i="7"/>
  <c r="VYG52" i="7" l="1"/>
  <c r="VYH51" i="7"/>
  <c r="VYH52" i="7" l="1"/>
  <c r="VYI51" i="7"/>
  <c r="VYI52" i="7" l="1"/>
  <c r="VYJ51" i="7"/>
  <c r="VYJ52" i="7" l="1"/>
  <c r="VYK51" i="7"/>
  <c r="VYK52" i="7" l="1"/>
  <c r="VYL51" i="7"/>
  <c r="VYL52" i="7" l="1"/>
  <c r="VYM51" i="7"/>
  <c r="VYM52" i="7" l="1"/>
  <c r="VYN51" i="7"/>
  <c r="VYN52" i="7" l="1"/>
  <c r="VYO51" i="7"/>
  <c r="VYO52" i="7" l="1"/>
  <c r="VYP51" i="7"/>
  <c r="VYP52" i="7" l="1"/>
  <c r="VYQ51" i="7"/>
  <c r="VYQ52" i="7" l="1"/>
  <c r="VYR51" i="7"/>
  <c r="VYR52" i="7" l="1"/>
  <c r="VYS51" i="7"/>
  <c r="VYS52" i="7" l="1"/>
  <c r="VYT51" i="7"/>
  <c r="VYT52" i="7" l="1"/>
  <c r="VYU51" i="7"/>
  <c r="VYU52" i="7" l="1"/>
  <c r="VYV51" i="7"/>
  <c r="VYV52" i="7" l="1"/>
  <c r="VYW51" i="7"/>
  <c r="VYW52" i="7" l="1"/>
  <c r="VYX51" i="7"/>
  <c r="VYX52" i="7" l="1"/>
  <c r="VYY51" i="7"/>
  <c r="VYY52" i="7" l="1"/>
  <c r="VYZ51" i="7"/>
  <c r="VYZ52" i="7" l="1"/>
  <c r="VZA51" i="7"/>
  <c r="VZA52" i="7" l="1"/>
  <c r="VZB51" i="7"/>
  <c r="VZB52" i="7" l="1"/>
  <c r="VZC51" i="7"/>
  <c r="VZC52" i="7" l="1"/>
  <c r="VZD51" i="7"/>
  <c r="VZD52" i="7" l="1"/>
  <c r="VZE51" i="7"/>
  <c r="VZE52" i="7" l="1"/>
  <c r="VZF51" i="7"/>
  <c r="VZF52" i="7" l="1"/>
  <c r="VZG51" i="7"/>
  <c r="VZG52" i="7" l="1"/>
  <c r="VZH51" i="7"/>
  <c r="VZH52" i="7" l="1"/>
  <c r="VZI51" i="7"/>
  <c r="VZI52" i="7" l="1"/>
  <c r="VZJ51" i="7"/>
  <c r="VZJ52" i="7" l="1"/>
  <c r="VZK51" i="7"/>
  <c r="VZK52" i="7" l="1"/>
  <c r="VZL51" i="7"/>
  <c r="VZL52" i="7" l="1"/>
  <c r="VZM51" i="7"/>
  <c r="VZM52" i="7" l="1"/>
  <c r="VZN51" i="7"/>
  <c r="VZN52" i="7" l="1"/>
  <c r="VZO51" i="7"/>
  <c r="VZO52" i="7" l="1"/>
  <c r="VZP51" i="7"/>
  <c r="VZP52" i="7" l="1"/>
  <c r="VZQ51" i="7"/>
  <c r="VZQ52" i="7" l="1"/>
  <c r="VZR51" i="7"/>
  <c r="VZR52" i="7" l="1"/>
  <c r="VZS51" i="7"/>
  <c r="VZS52" i="7" l="1"/>
  <c r="VZT51" i="7"/>
  <c r="VZT52" i="7" l="1"/>
  <c r="VZU51" i="7"/>
  <c r="VZU52" i="7" l="1"/>
  <c r="VZV51" i="7"/>
  <c r="VZV52" i="7" l="1"/>
  <c r="VZW51" i="7"/>
  <c r="VZW52" i="7" l="1"/>
  <c r="VZX51" i="7"/>
  <c r="VZX52" i="7" l="1"/>
  <c r="VZY51" i="7"/>
  <c r="VZY52" i="7" l="1"/>
  <c r="VZZ51" i="7"/>
  <c r="VZZ52" i="7" l="1"/>
  <c r="WAA51" i="7"/>
  <c r="WAA52" i="7" l="1"/>
  <c r="WAB51" i="7"/>
  <c r="WAB52" i="7" l="1"/>
  <c r="WAC51" i="7"/>
  <c r="WAC52" i="7" l="1"/>
  <c r="WAD51" i="7"/>
  <c r="WAD52" i="7" l="1"/>
  <c r="WAE51" i="7"/>
  <c r="WAE52" i="7" l="1"/>
  <c r="WAF51" i="7"/>
  <c r="WAF52" i="7" l="1"/>
  <c r="WAG51" i="7"/>
  <c r="WAG52" i="7" l="1"/>
  <c r="WAH51" i="7"/>
  <c r="WAH52" i="7" l="1"/>
  <c r="WAI51" i="7"/>
  <c r="WAI52" i="7" l="1"/>
  <c r="WAJ51" i="7"/>
  <c r="WAJ52" i="7" l="1"/>
  <c r="WAK51" i="7"/>
  <c r="WAK52" i="7" l="1"/>
  <c r="WAL51" i="7"/>
  <c r="WAL52" i="7" l="1"/>
  <c r="WAM51" i="7"/>
  <c r="WAM52" i="7" l="1"/>
  <c r="WAN51" i="7"/>
  <c r="WAN52" i="7" l="1"/>
  <c r="WAO51" i="7"/>
  <c r="WAO52" i="7" l="1"/>
  <c r="WAP51" i="7"/>
  <c r="WAP52" i="7" l="1"/>
  <c r="WAQ51" i="7"/>
  <c r="WAQ52" i="7" l="1"/>
  <c r="WAR51" i="7"/>
  <c r="WAR52" i="7" l="1"/>
  <c r="WAS51" i="7"/>
  <c r="WAS52" i="7" l="1"/>
  <c r="WAT51" i="7"/>
  <c r="WAT52" i="7" l="1"/>
  <c r="WAU51" i="7"/>
  <c r="WAU52" i="7" l="1"/>
  <c r="WAV51" i="7"/>
  <c r="WAV52" i="7" l="1"/>
  <c r="WAW51" i="7"/>
  <c r="WAX51" i="7" l="1"/>
  <c r="WAW52" i="7"/>
  <c r="WAX52" i="7" l="1"/>
  <c r="WAY51" i="7"/>
  <c r="WAY52" i="7" l="1"/>
  <c r="WAZ51" i="7"/>
  <c r="WAZ52" i="7" l="1"/>
  <c r="WBA51" i="7"/>
  <c r="WBB51" i="7" l="1"/>
  <c r="WBA52" i="7"/>
  <c r="WBB52" i="7" l="1"/>
  <c r="WBC51" i="7"/>
  <c r="WBC52" i="7" l="1"/>
  <c r="WBD51" i="7"/>
  <c r="WBD52" i="7" l="1"/>
  <c r="WBE51" i="7"/>
  <c r="WBF51" i="7" l="1"/>
  <c r="WBE52" i="7"/>
  <c r="WBF52" i="7" l="1"/>
  <c r="WBG51" i="7"/>
  <c r="WBG52" i="7" l="1"/>
  <c r="WBH51" i="7"/>
  <c r="WBH52" i="7" l="1"/>
  <c r="WBI51" i="7"/>
  <c r="WBJ51" i="7" l="1"/>
  <c r="WBI52" i="7"/>
  <c r="WBJ52" i="7" l="1"/>
  <c r="WBK51" i="7"/>
  <c r="WBK52" i="7" l="1"/>
  <c r="WBL51" i="7"/>
  <c r="WBL52" i="7" l="1"/>
  <c r="WBM51" i="7"/>
  <c r="WBN51" i="7" l="1"/>
  <c r="WBM52" i="7"/>
  <c r="WBN52" i="7" l="1"/>
  <c r="WBO51" i="7"/>
  <c r="WBO52" i="7" l="1"/>
  <c r="WBP51" i="7"/>
  <c r="WBP52" i="7" l="1"/>
  <c r="WBQ51" i="7"/>
  <c r="WBR51" i="7" l="1"/>
  <c r="WBQ52" i="7"/>
  <c r="WBR52" i="7" l="1"/>
  <c r="WBS51" i="7"/>
  <c r="WBS52" i="7" l="1"/>
  <c r="WBT51" i="7"/>
  <c r="WBT52" i="7" l="1"/>
  <c r="WBU51" i="7"/>
  <c r="WBV51" i="7" l="1"/>
  <c r="WBU52" i="7"/>
  <c r="WBV52" i="7" l="1"/>
  <c r="WBW51" i="7"/>
  <c r="WBW52" i="7" l="1"/>
  <c r="WBX51" i="7"/>
  <c r="WBX52" i="7" l="1"/>
  <c r="WBY51" i="7"/>
  <c r="WBZ51" i="7" l="1"/>
  <c r="WBY52" i="7"/>
  <c r="WBZ52" i="7" l="1"/>
  <c r="WCA51" i="7"/>
  <c r="WCA52" i="7" l="1"/>
  <c r="WCB51" i="7"/>
  <c r="WCB52" i="7" l="1"/>
  <c r="WCC51" i="7"/>
  <c r="WCD51" i="7" l="1"/>
  <c r="WCC52" i="7"/>
  <c r="WCD52" i="7" l="1"/>
  <c r="WCE51" i="7"/>
  <c r="WCE52" i="7" l="1"/>
  <c r="WCF51" i="7"/>
  <c r="WCF52" i="7" l="1"/>
  <c r="WCG51" i="7"/>
  <c r="WCH51" i="7" l="1"/>
  <c r="WCG52" i="7"/>
  <c r="WCH52" i="7" l="1"/>
  <c r="WCI51" i="7"/>
  <c r="WCI52" i="7" l="1"/>
  <c r="WCJ51" i="7"/>
  <c r="WCJ52" i="7" l="1"/>
  <c r="WCK51" i="7"/>
  <c r="WCL51" i="7" l="1"/>
  <c r="WCK52" i="7"/>
  <c r="WCL52" i="7" l="1"/>
  <c r="WCM51" i="7"/>
  <c r="WCM52" i="7" l="1"/>
  <c r="WCN51" i="7"/>
  <c r="WCN52" i="7" l="1"/>
  <c r="WCO51" i="7"/>
  <c r="WCP51" i="7" l="1"/>
  <c r="WCO52" i="7"/>
  <c r="WCP52" i="7" l="1"/>
  <c r="WCQ51" i="7"/>
  <c r="WCQ52" i="7" l="1"/>
  <c r="WCR51" i="7"/>
  <c r="WCR52" i="7" l="1"/>
  <c r="WCS51" i="7"/>
  <c r="WCT51" i="7" l="1"/>
  <c r="WCS52" i="7"/>
  <c r="WCT52" i="7" l="1"/>
  <c r="WCU51" i="7"/>
  <c r="WCU52" i="7" l="1"/>
  <c r="WCV51" i="7"/>
  <c r="WCV52" i="7" l="1"/>
  <c r="WCW51" i="7"/>
  <c r="WCX51" i="7" l="1"/>
  <c r="WCW52" i="7"/>
  <c r="WCX52" i="7" l="1"/>
  <c r="WCY51" i="7"/>
  <c r="WCY52" i="7" l="1"/>
  <c r="WCZ51" i="7"/>
  <c r="WCZ52" i="7" l="1"/>
  <c r="WDA51" i="7"/>
  <c r="WDB51" i="7" l="1"/>
  <c r="WDA52" i="7"/>
  <c r="WDB52" i="7" l="1"/>
  <c r="WDC51" i="7"/>
  <c r="WDC52" i="7" l="1"/>
  <c r="WDD51" i="7"/>
  <c r="WDD52" i="7" l="1"/>
  <c r="WDE51" i="7"/>
  <c r="WDF51" i="7" l="1"/>
  <c r="WDE52" i="7"/>
  <c r="WDF52" i="7" l="1"/>
  <c r="WDG51" i="7"/>
  <c r="WDG52" i="7" l="1"/>
  <c r="WDH51" i="7"/>
  <c r="WDH52" i="7" l="1"/>
  <c r="WDI51" i="7"/>
  <c r="WDJ51" i="7" l="1"/>
  <c r="WDI52" i="7"/>
  <c r="WDJ52" i="7" l="1"/>
  <c r="WDK51" i="7"/>
  <c r="WDK52" i="7" l="1"/>
  <c r="WDL51" i="7"/>
  <c r="WDL52" i="7" l="1"/>
  <c r="WDM51" i="7"/>
  <c r="WDN51" i="7" l="1"/>
  <c r="WDM52" i="7"/>
  <c r="WDN52" i="7" l="1"/>
  <c r="WDO51" i="7"/>
  <c r="WDO52" i="7" l="1"/>
  <c r="WDP51" i="7"/>
  <c r="WDP52" i="7" l="1"/>
  <c r="WDQ51" i="7"/>
  <c r="WDR51" i="7" l="1"/>
  <c r="WDQ52" i="7"/>
  <c r="WDR52" i="7" l="1"/>
  <c r="WDS51" i="7"/>
  <c r="WDS52" i="7" l="1"/>
  <c r="WDT51" i="7"/>
  <c r="WDT52" i="7" l="1"/>
  <c r="WDU51" i="7"/>
  <c r="WDV51" i="7" l="1"/>
  <c r="WDU52" i="7"/>
  <c r="WDV52" i="7" l="1"/>
  <c r="WDW51" i="7"/>
  <c r="WDW52" i="7" l="1"/>
  <c r="WDX51" i="7"/>
  <c r="WDX52" i="7" l="1"/>
  <c r="WDY51" i="7"/>
  <c r="WDZ51" i="7" l="1"/>
  <c r="WDY52" i="7"/>
  <c r="WDZ52" i="7" l="1"/>
  <c r="WEA51" i="7"/>
  <c r="WEA52" i="7" l="1"/>
  <c r="WEB51" i="7"/>
  <c r="WEB52" i="7" l="1"/>
  <c r="WEC51" i="7"/>
  <c r="WED51" i="7" l="1"/>
  <c r="WEC52" i="7"/>
  <c r="WED52" i="7" l="1"/>
  <c r="WEE51" i="7"/>
  <c r="WEE52" i="7" l="1"/>
  <c r="WEF51" i="7"/>
  <c r="WEF52" i="7" l="1"/>
  <c r="WEG51" i="7"/>
  <c r="WEH51" i="7" l="1"/>
  <c r="WEG52" i="7"/>
  <c r="WEH52" i="7" l="1"/>
  <c r="WEI51" i="7"/>
  <c r="WEI52" i="7" l="1"/>
  <c r="WEJ51" i="7"/>
  <c r="WEJ52" i="7" l="1"/>
  <c r="WEK51" i="7"/>
  <c r="WEL51" i="7" l="1"/>
  <c r="WEK52" i="7"/>
  <c r="WEL52" i="7" l="1"/>
  <c r="WEM51" i="7"/>
  <c r="WEM52" i="7" l="1"/>
  <c r="WEN51" i="7"/>
  <c r="WEN52" i="7" l="1"/>
  <c r="WEO51" i="7"/>
  <c r="WEP51" i="7" l="1"/>
  <c r="WEO52" i="7"/>
  <c r="WEP52" i="7" l="1"/>
  <c r="WEQ51" i="7"/>
  <c r="WEQ52" i="7" l="1"/>
  <c r="WER51" i="7"/>
  <c r="WER52" i="7" l="1"/>
  <c r="WES51" i="7"/>
  <c r="WET51" i="7" l="1"/>
  <c r="WES52" i="7"/>
  <c r="WET52" i="7" l="1"/>
  <c r="WEU51" i="7"/>
  <c r="WEU52" i="7" l="1"/>
  <c r="WEV51" i="7"/>
  <c r="WEV52" i="7" l="1"/>
  <c r="WEW51" i="7"/>
  <c r="WEX51" i="7" l="1"/>
  <c r="WEW52" i="7"/>
  <c r="WEX52" i="7" l="1"/>
  <c r="WEY51" i="7"/>
  <c r="WEY52" i="7" l="1"/>
  <c r="WEZ51" i="7"/>
  <c r="WEZ52" i="7" l="1"/>
  <c r="WFA51" i="7"/>
  <c r="WFB51" i="7" l="1"/>
  <c r="WFA52" i="7"/>
  <c r="WFB52" i="7" l="1"/>
  <c r="WFC51" i="7"/>
  <c r="WFC52" i="7" l="1"/>
  <c r="WFD51" i="7"/>
  <c r="WFD52" i="7" l="1"/>
  <c r="WFE51" i="7"/>
  <c r="WFF51" i="7" l="1"/>
  <c r="WFE52" i="7"/>
  <c r="WFF52" i="7" l="1"/>
  <c r="WFG51" i="7"/>
  <c r="WFG52" i="7" l="1"/>
  <c r="WFH51" i="7"/>
  <c r="WFH52" i="7" l="1"/>
  <c r="WFI51" i="7"/>
  <c r="WFJ51" i="7" l="1"/>
  <c r="WFI52" i="7"/>
  <c r="WFJ52" i="7" l="1"/>
  <c r="WFK51" i="7"/>
  <c r="WFK52" i="7" l="1"/>
  <c r="WFL51" i="7"/>
  <c r="WFL52" i="7" l="1"/>
  <c r="WFM51" i="7"/>
  <c r="WFN51" i="7" l="1"/>
  <c r="WFM52" i="7"/>
  <c r="WFN52" i="7" l="1"/>
  <c r="WFO51" i="7"/>
  <c r="WFO52" i="7" l="1"/>
  <c r="WFP51" i="7"/>
  <c r="WFP52" i="7" l="1"/>
  <c r="WFQ51" i="7"/>
  <c r="WFR51" i="7" l="1"/>
  <c r="WFQ52" i="7"/>
  <c r="WFR52" i="7" l="1"/>
  <c r="WFS51" i="7"/>
  <c r="WFS52" i="7" l="1"/>
  <c r="WFT51" i="7"/>
  <c r="WFT52" i="7" l="1"/>
  <c r="WFU51" i="7"/>
  <c r="WFV51" i="7" l="1"/>
  <c r="WFU52" i="7"/>
  <c r="WFV52" i="7" l="1"/>
  <c r="WFW51" i="7"/>
  <c r="WFW52" i="7" l="1"/>
  <c r="WFX51" i="7"/>
  <c r="WFX52" i="7" l="1"/>
  <c r="WFY51" i="7"/>
  <c r="WFZ51" i="7" l="1"/>
  <c r="WFY52" i="7"/>
  <c r="WFZ52" i="7" l="1"/>
  <c r="WGA51" i="7"/>
  <c r="WGB51" i="7" l="1"/>
  <c r="WGA52" i="7"/>
  <c r="WGB52" i="7" l="1"/>
  <c r="WGC51" i="7"/>
  <c r="WGD51" i="7" l="1"/>
  <c r="WGC52" i="7"/>
  <c r="WGD52" i="7" l="1"/>
  <c r="WGE51" i="7"/>
  <c r="WGF51" i="7" l="1"/>
  <c r="WGE52" i="7"/>
  <c r="WGF52" i="7" l="1"/>
  <c r="WGG51" i="7"/>
  <c r="WGH51" i="7" l="1"/>
  <c r="WGG52" i="7"/>
  <c r="WGH52" i="7" l="1"/>
  <c r="WGI51" i="7"/>
  <c r="WGJ51" i="7" l="1"/>
  <c r="WGI52" i="7"/>
  <c r="WGJ52" i="7" l="1"/>
  <c r="WGK51" i="7"/>
  <c r="WGL51" i="7" l="1"/>
  <c r="WGK52" i="7"/>
  <c r="WGL52" i="7" l="1"/>
  <c r="WGM51" i="7"/>
  <c r="WGN51" i="7" l="1"/>
  <c r="WGM52" i="7"/>
  <c r="WGN52" i="7" l="1"/>
  <c r="WGO51" i="7"/>
  <c r="WGP51" i="7" l="1"/>
  <c r="WGO52" i="7"/>
  <c r="WGP52" i="7" l="1"/>
  <c r="WGQ51" i="7"/>
  <c r="WGR51" i="7" l="1"/>
  <c r="WGQ52" i="7"/>
  <c r="WGR52" i="7" l="1"/>
  <c r="WGS51" i="7"/>
  <c r="WGT51" i="7" l="1"/>
  <c r="WGS52" i="7"/>
  <c r="WGT52" i="7" l="1"/>
  <c r="WGU51" i="7"/>
  <c r="WGV51" i="7" l="1"/>
  <c r="WGU52" i="7"/>
  <c r="WGV52" i="7" l="1"/>
  <c r="WGW51" i="7"/>
  <c r="WGX51" i="7" l="1"/>
  <c r="WGW52" i="7"/>
  <c r="WGX52" i="7" l="1"/>
  <c r="WGY51" i="7"/>
  <c r="WGZ51" i="7" l="1"/>
  <c r="WGY52" i="7"/>
  <c r="WGZ52" i="7" l="1"/>
  <c r="WHA51" i="7"/>
  <c r="WHB51" i="7" l="1"/>
  <c r="WHA52" i="7"/>
  <c r="WHB52" i="7" l="1"/>
  <c r="WHC51" i="7"/>
  <c r="WHD51" i="7" l="1"/>
  <c r="WHC52" i="7"/>
  <c r="WHD52" i="7" l="1"/>
  <c r="WHE51" i="7"/>
  <c r="WHF51" i="7" l="1"/>
  <c r="WHE52" i="7"/>
  <c r="WHF52" i="7" l="1"/>
  <c r="WHG51" i="7"/>
  <c r="WHH51" i="7" l="1"/>
  <c r="WHG52" i="7"/>
  <c r="WHH52" i="7" l="1"/>
  <c r="WHI51" i="7"/>
  <c r="WHJ51" i="7" l="1"/>
  <c r="WHI52" i="7"/>
  <c r="WHJ52" i="7" l="1"/>
  <c r="WHK51" i="7"/>
  <c r="WHL51" i="7" l="1"/>
  <c r="WHK52" i="7"/>
  <c r="WHL52" i="7" l="1"/>
  <c r="WHM51" i="7"/>
  <c r="WHN51" i="7" l="1"/>
  <c r="WHM52" i="7"/>
  <c r="WHN52" i="7" l="1"/>
  <c r="WHO51" i="7"/>
  <c r="WHP51" i="7" l="1"/>
  <c r="WHO52" i="7"/>
  <c r="WHP52" i="7" l="1"/>
  <c r="WHQ51" i="7"/>
  <c r="WHR51" i="7" l="1"/>
  <c r="WHQ52" i="7"/>
  <c r="WHR52" i="7" l="1"/>
  <c r="WHS51" i="7"/>
  <c r="WHT51" i="7" l="1"/>
  <c r="WHS52" i="7"/>
  <c r="WHT52" i="7" l="1"/>
  <c r="WHU51" i="7"/>
  <c r="WHV51" i="7" l="1"/>
  <c r="WHU52" i="7"/>
  <c r="WHV52" i="7" l="1"/>
  <c r="WHW51" i="7"/>
  <c r="WHX51" i="7" l="1"/>
  <c r="WHW52" i="7"/>
  <c r="WHX52" i="7" l="1"/>
  <c r="WHY51" i="7"/>
  <c r="WHZ51" i="7" l="1"/>
  <c r="WHY52" i="7"/>
  <c r="WHZ52" i="7" l="1"/>
  <c r="WIA51" i="7"/>
  <c r="WIB51" i="7" l="1"/>
  <c r="WIA52" i="7"/>
  <c r="WIB52" i="7" l="1"/>
  <c r="WIC51" i="7"/>
  <c r="WID51" i="7" l="1"/>
  <c r="WIC52" i="7"/>
  <c r="WID52" i="7" l="1"/>
  <c r="WIE51" i="7"/>
  <c r="WIF51" i="7" l="1"/>
  <c r="WIE52" i="7"/>
  <c r="WIF52" i="7" l="1"/>
  <c r="WIG51" i="7"/>
  <c r="WIH51" i="7" l="1"/>
  <c r="WIG52" i="7"/>
  <c r="WIH52" i="7" l="1"/>
  <c r="WII51" i="7"/>
  <c r="WIJ51" i="7" l="1"/>
  <c r="WII52" i="7"/>
  <c r="WIJ52" i="7" l="1"/>
  <c r="WIK51" i="7"/>
  <c r="WIL51" i="7" l="1"/>
  <c r="WIK52" i="7"/>
  <c r="WIL52" i="7" l="1"/>
  <c r="WIM51" i="7"/>
  <c r="WIN51" i="7" l="1"/>
  <c r="WIM52" i="7"/>
  <c r="WIN52" i="7" l="1"/>
  <c r="WIO51" i="7"/>
  <c r="WIP51" i="7" l="1"/>
  <c r="WIO52" i="7"/>
  <c r="WIP52" i="7" l="1"/>
  <c r="WIQ51" i="7"/>
  <c r="WIR51" i="7" l="1"/>
  <c r="WIQ52" i="7"/>
  <c r="WIR52" i="7" l="1"/>
  <c r="WIS51" i="7"/>
  <c r="WIT51" i="7" l="1"/>
  <c r="WIS52" i="7"/>
  <c r="WIT52" i="7" l="1"/>
  <c r="WIU51" i="7"/>
  <c r="WIV51" i="7" l="1"/>
  <c r="WIU52" i="7"/>
  <c r="WIV52" i="7" l="1"/>
  <c r="WIW51" i="7"/>
  <c r="WIX51" i="7" l="1"/>
  <c r="WIW52" i="7"/>
  <c r="WIX52" i="7" l="1"/>
  <c r="WIY51" i="7"/>
  <c r="WIZ51" i="7" l="1"/>
  <c r="WIY52" i="7"/>
  <c r="WIZ52" i="7" l="1"/>
  <c r="WJA51" i="7"/>
  <c r="WJB51" i="7" l="1"/>
  <c r="WJA52" i="7"/>
  <c r="WJB52" i="7" l="1"/>
  <c r="WJC51" i="7"/>
  <c r="WJD51" i="7" l="1"/>
  <c r="WJC52" i="7"/>
  <c r="WJD52" i="7" l="1"/>
  <c r="WJE51" i="7"/>
  <c r="WJF51" i="7" l="1"/>
  <c r="WJE52" i="7"/>
  <c r="WJF52" i="7" l="1"/>
  <c r="WJG51" i="7"/>
  <c r="WJH51" i="7" l="1"/>
  <c r="WJG52" i="7"/>
  <c r="WJH52" i="7" l="1"/>
  <c r="WJI51" i="7"/>
  <c r="WJJ51" i="7" l="1"/>
  <c r="WJI52" i="7"/>
  <c r="WJJ52" i="7" l="1"/>
  <c r="WJK51" i="7"/>
  <c r="WJL51" i="7" l="1"/>
  <c r="WJK52" i="7"/>
  <c r="WJL52" i="7" l="1"/>
  <c r="WJM51" i="7"/>
  <c r="WJN51" i="7" l="1"/>
  <c r="WJM52" i="7"/>
  <c r="WJN52" i="7" l="1"/>
  <c r="WJO51" i="7"/>
  <c r="WJP51" i="7" l="1"/>
  <c r="WJO52" i="7"/>
  <c r="WJP52" i="7" l="1"/>
  <c r="WJQ51" i="7"/>
  <c r="WJR51" i="7" l="1"/>
  <c r="WJQ52" i="7"/>
  <c r="WJR52" i="7" l="1"/>
  <c r="WJS51" i="7"/>
  <c r="WJT51" i="7" l="1"/>
  <c r="WJS52" i="7"/>
  <c r="WJT52" i="7" l="1"/>
  <c r="WJU51" i="7"/>
  <c r="WJV51" i="7" l="1"/>
  <c r="WJU52" i="7"/>
  <c r="WJV52" i="7" l="1"/>
  <c r="WJW51" i="7"/>
  <c r="WJX51" i="7" l="1"/>
  <c r="WJW52" i="7"/>
  <c r="WJX52" i="7" l="1"/>
  <c r="WJY51" i="7"/>
  <c r="WJZ51" i="7" l="1"/>
  <c r="WJY52" i="7"/>
  <c r="WJZ52" i="7" l="1"/>
  <c r="WKA51" i="7"/>
  <c r="WKB51" i="7" l="1"/>
  <c r="WKA52" i="7"/>
  <c r="WKB52" i="7" l="1"/>
  <c r="WKC51" i="7"/>
  <c r="WKD51" i="7" l="1"/>
  <c r="WKC52" i="7"/>
  <c r="WKD52" i="7" l="1"/>
  <c r="WKE51" i="7"/>
  <c r="WKF51" i="7" l="1"/>
  <c r="WKE52" i="7"/>
  <c r="WKF52" i="7" l="1"/>
  <c r="WKG51" i="7"/>
  <c r="WKH51" i="7" l="1"/>
  <c r="WKG52" i="7"/>
  <c r="WKH52" i="7" l="1"/>
  <c r="WKI51" i="7"/>
  <c r="WKJ51" i="7" l="1"/>
  <c r="WKI52" i="7"/>
  <c r="WKJ52" i="7" l="1"/>
  <c r="WKK51" i="7"/>
  <c r="WKL51" i="7" l="1"/>
  <c r="WKK52" i="7"/>
  <c r="WKL52" i="7" l="1"/>
  <c r="WKM51" i="7"/>
  <c r="WKN51" i="7" l="1"/>
  <c r="WKM52" i="7"/>
  <c r="WKN52" i="7" l="1"/>
  <c r="WKO51" i="7"/>
  <c r="WKP51" i="7" l="1"/>
  <c r="WKO52" i="7"/>
  <c r="WKP52" i="7" l="1"/>
  <c r="WKQ51" i="7"/>
  <c r="WKR51" i="7" l="1"/>
  <c r="WKQ52" i="7"/>
  <c r="WKR52" i="7" l="1"/>
  <c r="WKS51" i="7"/>
  <c r="WKT51" i="7" l="1"/>
  <c r="WKS52" i="7"/>
  <c r="WKT52" i="7" l="1"/>
  <c r="WKU51" i="7"/>
  <c r="WKV51" i="7" l="1"/>
  <c r="WKU52" i="7"/>
  <c r="WKV52" i="7" l="1"/>
  <c r="WKW51" i="7"/>
  <c r="WKX51" i="7" l="1"/>
  <c r="WKW52" i="7"/>
  <c r="WKX52" i="7" l="1"/>
  <c r="WKY51" i="7"/>
  <c r="WKZ51" i="7" l="1"/>
  <c r="WKY52" i="7"/>
  <c r="WKZ52" i="7" l="1"/>
  <c r="WLA51" i="7"/>
  <c r="WLB51" i="7" l="1"/>
  <c r="WLA52" i="7"/>
  <c r="WLB52" i="7" l="1"/>
  <c r="WLC51" i="7"/>
  <c r="WLD51" i="7" l="1"/>
  <c r="WLC52" i="7"/>
  <c r="WLD52" i="7" l="1"/>
  <c r="WLE51" i="7"/>
  <c r="WLF51" i="7" l="1"/>
  <c r="WLE52" i="7"/>
  <c r="WLF52" i="7" l="1"/>
  <c r="WLG51" i="7"/>
  <c r="WLH51" i="7" l="1"/>
  <c r="WLG52" i="7"/>
  <c r="WLH52" i="7" l="1"/>
  <c r="WLI51" i="7"/>
  <c r="WLJ51" i="7" l="1"/>
  <c r="WLI52" i="7"/>
  <c r="WLJ52" i="7" l="1"/>
  <c r="WLK51" i="7"/>
  <c r="WLL51" i="7" l="1"/>
  <c r="WLK52" i="7"/>
  <c r="WLL52" i="7" l="1"/>
  <c r="WLM51" i="7"/>
  <c r="WLN51" i="7" l="1"/>
  <c r="WLM52" i="7"/>
  <c r="WLN52" i="7" l="1"/>
  <c r="WLO51" i="7"/>
  <c r="WLP51" i="7" l="1"/>
  <c r="WLO52" i="7"/>
  <c r="WLP52" i="7" l="1"/>
  <c r="WLQ51" i="7"/>
  <c r="WLR51" i="7" l="1"/>
  <c r="WLQ52" i="7"/>
  <c r="WLR52" i="7" l="1"/>
  <c r="WLS51" i="7"/>
  <c r="WLT51" i="7" l="1"/>
  <c r="WLS52" i="7"/>
  <c r="WLT52" i="7" l="1"/>
  <c r="WLU51" i="7"/>
  <c r="WLV51" i="7" l="1"/>
  <c r="WLU52" i="7"/>
  <c r="WLV52" i="7" l="1"/>
  <c r="WLW51" i="7"/>
  <c r="WLX51" i="7" l="1"/>
  <c r="WLW52" i="7"/>
  <c r="WLX52" i="7" l="1"/>
  <c r="WLY51" i="7"/>
  <c r="WLZ51" i="7" l="1"/>
  <c r="WLY52" i="7"/>
  <c r="WLZ52" i="7" l="1"/>
  <c r="WMA51" i="7"/>
  <c r="WMB51" i="7" l="1"/>
  <c r="WMA52" i="7"/>
  <c r="WMB52" i="7" l="1"/>
  <c r="WMC51" i="7"/>
  <c r="WMD51" i="7" l="1"/>
  <c r="WMC52" i="7"/>
  <c r="WMD52" i="7" l="1"/>
  <c r="WME51" i="7"/>
  <c r="WMF51" i="7" l="1"/>
  <c r="WME52" i="7"/>
  <c r="WMF52" i="7" l="1"/>
  <c r="WMG51" i="7"/>
  <c r="WMH51" i="7" l="1"/>
  <c r="WMG52" i="7"/>
  <c r="WMH52" i="7" l="1"/>
  <c r="WMI51" i="7"/>
  <c r="WMJ51" i="7" l="1"/>
  <c r="WMI52" i="7"/>
  <c r="WMJ52" i="7" l="1"/>
  <c r="WMK51" i="7"/>
  <c r="WML51" i="7" l="1"/>
  <c r="WMK52" i="7"/>
  <c r="WML52" i="7" l="1"/>
  <c r="WMM51" i="7"/>
  <c r="WMN51" i="7" l="1"/>
  <c r="WMM52" i="7"/>
  <c r="WMN52" i="7" l="1"/>
  <c r="WMO51" i="7"/>
  <c r="WMP51" i="7" l="1"/>
  <c r="WMO52" i="7"/>
  <c r="WMP52" i="7" l="1"/>
  <c r="WMQ51" i="7"/>
  <c r="WMR51" i="7" l="1"/>
  <c r="WMQ52" i="7"/>
  <c r="WMR52" i="7" l="1"/>
  <c r="WMS51" i="7"/>
  <c r="WMT51" i="7" l="1"/>
  <c r="WMS52" i="7"/>
  <c r="WMT52" i="7" l="1"/>
  <c r="WMU51" i="7"/>
  <c r="WMV51" i="7" l="1"/>
  <c r="WMU52" i="7"/>
  <c r="WMV52" i="7" l="1"/>
  <c r="WMW51" i="7"/>
  <c r="WMX51" i="7" l="1"/>
  <c r="WMW52" i="7"/>
  <c r="WMX52" i="7" l="1"/>
  <c r="WMY51" i="7"/>
  <c r="WMZ51" i="7" l="1"/>
  <c r="WMY52" i="7"/>
  <c r="WMZ52" i="7" l="1"/>
  <c r="WNA51" i="7"/>
  <c r="WNB51" i="7" l="1"/>
  <c r="WNA52" i="7"/>
  <c r="WNB52" i="7" l="1"/>
  <c r="WNC51" i="7"/>
  <c r="WND51" i="7" l="1"/>
  <c r="WNC52" i="7"/>
  <c r="WND52" i="7" l="1"/>
  <c r="WNE51" i="7"/>
  <c r="WNF51" i="7" l="1"/>
  <c r="WNE52" i="7"/>
  <c r="WNF52" i="7" l="1"/>
  <c r="WNG51" i="7"/>
  <c r="WNH51" i="7" l="1"/>
  <c r="WNG52" i="7"/>
  <c r="WNH52" i="7" l="1"/>
  <c r="WNI51" i="7"/>
  <c r="WNJ51" i="7" l="1"/>
  <c r="WNI52" i="7"/>
  <c r="WNJ52" i="7" l="1"/>
  <c r="WNK51" i="7"/>
  <c r="WNL51" i="7" l="1"/>
  <c r="WNK52" i="7"/>
  <c r="WNL52" i="7" l="1"/>
  <c r="WNM51" i="7"/>
  <c r="WNN51" i="7" l="1"/>
  <c r="WNM52" i="7"/>
  <c r="WNN52" i="7" l="1"/>
  <c r="WNO51" i="7"/>
  <c r="WNP51" i="7" l="1"/>
  <c r="WNO52" i="7"/>
  <c r="WNP52" i="7" l="1"/>
  <c r="WNQ51" i="7"/>
  <c r="WNR51" i="7" l="1"/>
  <c r="WNQ52" i="7"/>
  <c r="WNR52" i="7" l="1"/>
  <c r="WNS51" i="7"/>
  <c r="WNT51" i="7" l="1"/>
  <c r="WNS52" i="7"/>
  <c r="WNT52" i="7" l="1"/>
  <c r="WNU51" i="7"/>
  <c r="WNV51" i="7" l="1"/>
  <c r="WNU52" i="7"/>
  <c r="WNV52" i="7" l="1"/>
  <c r="WNW51" i="7"/>
  <c r="WNX51" i="7" l="1"/>
  <c r="WNW52" i="7"/>
  <c r="WNX52" i="7" l="1"/>
  <c r="WNY51" i="7"/>
  <c r="WNZ51" i="7" l="1"/>
  <c r="WNY52" i="7"/>
  <c r="WNZ52" i="7" l="1"/>
  <c r="WOA51" i="7"/>
  <c r="WOB51" i="7" l="1"/>
  <c r="WOA52" i="7"/>
  <c r="WOB52" i="7" l="1"/>
  <c r="WOC51" i="7"/>
  <c r="WOD51" i="7" l="1"/>
  <c r="WOC52" i="7"/>
  <c r="WOD52" i="7" l="1"/>
  <c r="WOE51" i="7"/>
  <c r="WOF51" i="7" l="1"/>
  <c r="WOE52" i="7"/>
  <c r="WOF52" i="7" l="1"/>
  <c r="WOG51" i="7"/>
  <c r="WOH51" i="7" l="1"/>
  <c r="WOG52" i="7"/>
  <c r="WOH52" i="7" l="1"/>
  <c r="WOI51" i="7"/>
  <c r="WOJ51" i="7" l="1"/>
  <c r="WOI52" i="7"/>
  <c r="WOJ52" i="7" l="1"/>
  <c r="WOK51" i="7"/>
  <c r="WOL51" i="7" l="1"/>
  <c r="WOK52" i="7"/>
  <c r="WOL52" i="7" l="1"/>
  <c r="WOM51" i="7"/>
  <c r="WON51" i="7" l="1"/>
  <c r="WOM52" i="7"/>
  <c r="WON52" i="7" l="1"/>
  <c r="WOO51" i="7"/>
  <c r="WOP51" i="7" l="1"/>
  <c r="WOO52" i="7"/>
  <c r="WOP52" i="7" l="1"/>
  <c r="WOQ51" i="7"/>
  <c r="WOR51" i="7" l="1"/>
  <c r="WOQ52" i="7"/>
  <c r="WOR52" i="7" l="1"/>
  <c r="WOS51" i="7"/>
  <c r="WOT51" i="7" l="1"/>
  <c r="WOS52" i="7"/>
  <c r="WOT52" i="7" l="1"/>
  <c r="WOU51" i="7"/>
  <c r="WOV51" i="7" l="1"/>
  <c r="WOU52" i="7"/>
  <c r="WOV52" i="7" l="1"/>
  <c r="WOW51" i="7"/>
  <c r="WOX51" i="7" l="1"/>
  <c r="WOW52" i="7"/>
  <c r="WOX52" i="7" l="1"/>
  <c r="WOY51" i="7"/>
  <c r="WOZ51" i="7" l="1"/>
  <c r="WOY52" i="7"/>
  <c r="WOZ52" i="7" l="1"/>
  <c r="WPA51" i="7"/>
  <c r="WPB51" i="7" l="1"/>
  <c r="WPA52" i="7"/>
  <c r="WPB52" i="7" l="1"/>
  <c r="WPC51" i="7"/>
  <c r="WPD51" i="7" l="1"/>
  <c r="WPC52" i="7"/>
  <c r="WPD52" i="7" l="1"/>
  <c r="WPE51" i="7"/>
  <c r="WPF51" i="7" l="1"/>
  <c r="WPE52" i="7"/>
  <c r="WPF52" i="7" l="1"/>
  <c r="WPG51" i="7"/>
  <c r="WPH51" i="7" l="1"/>
  <c r="WPG52" i="7"/>
  <c r="WPH52" i="7" l="1"/>
  <c r="WPI51" i="7"/>
  <c r="WPJ51" i="7" l="1"/>
  <c r="WPI52" i="7"/>
  <c r="WPJ52" i="7" l="1"/>
  <c r="WPK51" i="7"/>
  <c r="WPL51" i="7" l="1"/>
  <c r="WPK52" i="7"/>
  <c r="WPL52" i="7" l="1"/>
  <c r="WPM51" i="7"/>
  <c r="WPN51" i="7" l="1"/>
  <c r="WPM52" i="7"/>
  <c r="WPN52" i="7" l="1"/>
  <c r="WPO51" i="7"/>
  <c r="WPP51" i="7" l="1"/>
  <c r="WPO52" i="7"/>
  <c r="WPP52" i="7" l="1"/>
  <c r="WPQ51" i="7"/>
  <c r="WPR51" i="7" l="1"/>
  <c r="WPQ52" i="7"/>
  <c r="WPR52" i="7" l="1"/>
  <c r="WPS51" i="7"/>
  <c r="WPT51" i="7" l="1"/>
  <c r="WPS52" i="7"/>
  <c r="WPT52" i="7" l="1"/>
  <c r="WPU51" i="7"/>
  <c r="WPV51" i="7" l="1"/>
  <c r="WPU52" i="7"/>
  <c r="WPV52" i="7" l="1"/>
  <c r="WPW51" i="7"/>
  <c r="WPX51" i="7" l="1"/>
  <c r="WPW52" i="7"/>
  <c r="WPX52" i="7" l="1"/>
  <c r="WPY51" i="7"/>
  <c r="WPZ51" i="7" l="1"/>
  <c r="WPY52" i="7"/>
  <c r="WPZ52" i="7" l="1"/>
  <c r="WQA51" i="7"/>
  <c r="WQB51" i="7" l="1"/>
  <c r="WQA52" i="7"/>
  <c r="WQB52" i="7" l="1"/>
  <c r="WQC51" i="7"/>
  <c r="WQD51" i="7" l="1"/>
  <c r="WQC52" i="7"/>
  <c r="WQD52" i="7" l="1"/>
  <c r="WQE51" i="7"/>
  <c r="WQF51" i="7" l="1"/>
  <c r="WQE52" i="7"/>
  <c r="WQF52" i="7" l="1"/>
  <c r="WQG51" i="7"/>
  <c r="WQH51" i="7" l="1"/>
  <c r="WQG52" i="7"/>
  <c r="WQH52" i="7" l="1"/>
  <c r="WQI51" i="7"/>
  <c r="WQJ51" i="7" l="1"/>
  <c r="WQI52" i="7"/>
  <c r="WQJ52" i="7" l="1"/>
  <c r="WQK51" i="7"/>
  <c r="WQL51" i="7" l="1"/>
  <c r="WQK52" i="7"/>
  <c r="WQL52" i="7" l="1"/>
  <c r="WQM51" i="7"/>
  <c r="WQN51" i="7" l="1"/>
  <c r="WQM52" i="7"/>
  <c r="WQN52" i="7" l="1"/>
  <c r="WQO51" i="7"/>
  <c r="WQP51" i="7" l="1"/>
  <c r="WQO52" i="7"/>
  <c r="WQP52" i="7" l="1"/>
  <c r="WQQ51" i="7"/>
  <c r="WQR51" i="7" l="1"/>
  <c r="WQQ52" i="7"/>
  <c r="WQR52" i="7" l="1"/>
  <c r="WQS51" i="7"/>
  <c r="WQT51" i="7" l="1"/>
  <c r="WQS52" i="7"/>
  <c r="WQT52" i="7" l="1"/>
  <c r="WQU51" i="7"/>
  <c r="WQV51" i="7" l="1"/>
  <c r="WQU52" i="7"/>
  <c r="WQV52" i="7" l="1"/>
  <c r="WQW51" i="7"/>
  <c r="WQX51" i="7" l="1"/>
  <c r="WQW52" i="7"/>
  <c r="WQX52" i="7" l="1"/>
  <c r="WQY51" i="7"/>
  <c r="WQZ51" i="7" l="1"/>
  <c r="WQY52" i="7"/>
  <c r="WQZ52" i="7" l="1"/>
  <c r="WRA51" i="7"/>
  <c r="WRB51" i="7" l="1"/>
  <c r="WRA52" i="7"/>
  <c r="WRB52" i="7" l="1"/>
  <c r="WRC51" i="7"/>
  <c r="WRD51" i="7" l="1"/>
  <c r="WRC52" i="7"/>
  <c r="WRD52" i="7" l="1"/>
  <c r="WRE51" i="7"/>
  <c r="WRF51" i="7" l="1"/>
  <c r="WRE52" i="7"/>
  <c r="WRF52" i="7" l="1"/>
  <c r="WRG51" i="7"/>
  <c r="WRH51" i="7" l="1"/>
  <c r="WRG52" i="7"/>
  <c r="WRH52" i="7" l="1"/>
  <c r="WRI51" i="7"/>
  <c r="WRJ51" i="7" l="1"/>
  <c r="WRI52" i="7"/>
  <c r="WRJ52" i="7" l="1"/>
  <c r="WRK51" i="7"/>
  <c r="WRL51" i="7" l="1"/>
  <c r="WRK52" i="7"/>
  <c r="WRL52" i="7" l="1"/>
  <c r="WRM51" i="7"/>
  <c r="WRN51" i="7" l="1"/>
  <c r="WRM52" i="7"/>
  <c r="WRN52" i="7" l="1"/>
  <c r="WRO51" i="7"/>
  <c r="WRP51" i="7" l="1"/>
  <c r="WRO52" i="7"/>
  <c r="WRP52" i="7" l="1"/>
  <c r="WRQ51" i="7"/>
  <c r="WRR51" i="7" l="1"/>
  <c r="WRQ52" i="7"/>
  <c r="WRR52" i="7" l="1"/>
  <c r="WRS51" i="7"/>
  <c r="WRT51" i="7" l="1"/>
  <c r="WRS52" i="7"/>
  <c r="WRT52" i="7" l="1"/>
  <c r="WRU51" i="7"/>
  <c r="WRV51" i="7" l="1"/>
  <c r="WRU52" i="7"/>
  <c r="WRV52" i="7" l="1"/>
  <c r="WRW51" i="7"/>
  <c r="WRX51" i="7" l="1"/>
  <c r="WRW52" i="7"/>
  <c r="WRX52" i="7" l="1"/>
  <c r="WRY51" i="7"/>
  <c r="WRZ51" i="7" l="1"/>
  <c r="WRY52" i="7"/>
  <c r="WRZ52" i="7" l="1"/>
  <c r="WSA51" i="7"/>
  <c r="WSB51" i="7" l="1"/>
  <c r="WSA52" i="7"/>
  <c r="WSB52" i="7" l="1"/>
  <c r="WSC51" i="7"/>
  <c r="WSD51" i="7" l="1"/>
  <c r="WSC52" i="7"/>
  <c r="WSD52" i="7" l="1"/>
  <c r="WSE51" i="7"/>
  <c r="WSF51" i="7" l="1"/>
  <c r="WSE52" i="7"/>
  <c r="WSF52" i="7" l="1"/>
  <c r="WSG51" i="7"/>
  <c r="WSH51" i="7" l="1"/>
  <c r="WSG52" i="7"/>
  <c r="WSH52" i="7" l="1"/>
  <c r="WSI51" i="7"/>
  <c r="WSJ51" i="7" l="1"/>
  <c r="WSI52" i="7"/>
  <c r="WSJ52" i="7" l="1"/>
  <c r="WSK51" i="7"/>
  <c r="WSL51" i="7" l="1"/>
  <c r="WSK52" i="7"/>
  <c r="WSL52" i="7" l="1"/>
  <c r="WSM51" i="7"/>
  <c r="WSN51" i="7" l="1"/>
  <c r="WSM52" i="7"/>
  <c r="WSN52" i="7" l="1"/>
  <c r="WSO51" i="7"/>
  <c r="WSP51" i="7" l="1"/>
  <c r="WSO52" i="7"/>
  <c r="WSP52" i="7" l="1"/>
  <c r="WSQ51" i="7"/>
  <c r="WSR51" i="7" l="1"/>
  <c r="WSQ52" i="7"/>
  <c r="WSR52" i="7" l="1"/>
  <c r="WSS51" i="7"/>
  <c r="WST51" i="7" l="1"/>
  <c r="WSS52" i="7"/>
  <c r="WST52" i="7" l="1"/>
  <c r="WSU51" i="7"/>
  <c r="WSV51" i="7" l="1"/>
  <c r="WSU52" i="7"/>
  <c r="WSV52" i="7" l="1"/>
  <c r="WSW51" i="7"/>
  <c r="WSX51" i="7" l="1"/>
  <c r="WSW52" i="7"/>
  <c r="WSX52" i="7" l="1"/>
  <c r="WSY51" i="7"/>
  <c r="WSZ51" i="7" l="1"/>
  <c r="WSY52" i="7"/>
  <c r="WSZ52" i="7" l="1"/>
  <c r="WTA51" i="7"/>
  <c r="WTB51" i="7" l="1"/>
  <c r="WTA52" i="7"/>
  <c r="WTB52" i="7" l="1"/>
  <c r="WTC51" i="7"/>
  <c r="WTD51" i="7" l="1"/>
  <c r="WTC52" i="7"/>
  <c r="WTD52" i="7" l="1"/>
  <c r="WTE51" i="7"/>
  <c r="WTF51" i="7" l="1"/>
  <c r="WTE52" i="7"/>
  <c r="WTF52" i="7" l="1"/>
  <c r="WTG51" i="7"/>
  <c r="WTH51" i="7" l="1"/>
  <c r="WTG52" i="7"/>
  <c r="WTH52" i="7" l="1"/>
  <c r="WTI51" i="7"/>
  <c r="WTJ51" i="7" l="1"/>
  <c r="WTI52" i="7"/>
  <c r="WTJ52" i="7" l="1"/>
  <c r="WTK51" i="7"/>
  <c r="WTL51" i="7" l="1"/>
  <c r="WTK52" i="7"/>
  <c r="WTL52" i="7" l="1"/>
  <c r="WTM51" i="7"/>
  <c r="WTN51" i="7" l="1"/>
  <c r="WTM52" i="7"/>
  <c r="WTN52" i="7" l="1"/>
  <c r="WTO51" i="7"/>
  <c r="WTP51" i="7" l="1"/>
  <c r="WTO52" i="7"/>
  <c r="WTP52" i="7" l="1"/>
  <c r="WTQ51" i="7"/>
  <c r="WTR51" i="7" l="1"/>
  <c r="WTQ52" i="7"/>
  <c r="WTR52" i="7" l="1"/>
  <c r="WTS51" i="7"/>
  <c r="WTT51" i="7" l="1"/>
  <c r="WTS52" i="7"/>
  <c r="WTT52" i="7" l="1"/>
  <c r="WTU51" i="7"/>
  <c r="WTV51" i="7" l="1"/>
  <c r="WTU52" i="7"/>
  <c r="WTV52" i="7" l="1"/>
  <c r="WTW51" i="7"/>
  <c r="WTX51" i="7" l="1"/>
  <c r="WTW52" i="7"/>
  <c r="WTX52" i="7" l="1"/>
  <c r="WTY51" i="7"/>
  <c r="WTZ51" i="7" l="1"/>
  <c r="WTY52" i="7"/>
  <c r="WTZ52" i="7" l="1"/>
  <c r="WUA51" i="7"/>
  <c r="WUB51" i="7" l="1"/>
  <c r="WUA52" i="7"/>
  <c r="WUB52" i="7" l="1"/>
  <c r="WUC51" i="7"/>
  <c r="WUD51" i="7" l="1"/>
  <c r="WUC52" i="7"/>
  <c r="WUD52" i="7" l="1"/>
  <c r="WUE51" i="7"/>
  <c r="WUF51" i="7" l="1"/>
  <c r="WUE52" i="7"/>
  <c r="WUF52" i="7" l="1"/>
  <c r="WUG51" i="7"/>
  <c r="WUH51" i="7" l="1"/>
  <c r="WUG52" i="7"/>
  <c r="WUH52" i="7" l="1"/>
  <c r="WUI51" i="7"/>
  <c r="WUJ51" i="7" l="1"/>
  <c r="WUI52" i="7"/>
  <c r="WUJ52" i="7" l="1"/>
  <c r="WUK51" i="7"/>
  <c r="WUL51" i="7" l="1"/>
  <c r="WUK52" i="7"/>
  <c r="WUL52" i="7" l="1"/>
  <c r="WUM51" i="7"/>
  <c r="WUN51" i="7" l="1"/>
  <c r="WUM52" i="7"/>
  <c r="WUN52" i="7" l="1"/>
  <c r="WUO51" i="7"/>
  <c r="WUP51" i="7" l="1"/>
  <c r="WUO52" i="7"/>
  <c r="WUP52" i="7" l="1"/>
  <c r="WUQ51" i="7"/>
  <c r="WUR51" i="7" l="1"/>
  <c r="WUQ52" i="7"/>
  <c r="WUR52" i="7" l="1"/>
  <c r="WUS51" i="7"/>
  <c r="WUT51" i="7" l="1"/>
  <c r="WUS52" i="7"/>
  <c r="WUT52" i="7" l="1"/>
  <c r="WUU51" i="7"/>
  <c r="WUV51" i="7" l="1"/>
  <c r="WUU52" i="7"/>
  <c r="WUV52" i="7" l="1"/>
  <c r="WUW51" i="7"/>
  <c r="WUX51" i="7" l="1"/>
  <c r="WUW52" i="7"/>
  <c r="WUX52" i="7" l="1"/>
  <c r="WUY51" i="7"/>
  <c r="WUZ51" i="7" l="1"/>
  <c r="WUY52" i="7"/>
  <c r="WUZ52" i="7" l="1"/>
  <c r="WVA51" i="7"/>
  <c r="WVB51" i="7" l="1"/>
  <c r="WVA52" i="7"/>
  <c r="WVB52" i="7" l="1"/>
  <c r="WVC51" i="7"/>
  <c r="WVD51" i="7" l="1"/>
  <c r="WVC52" i="7"/>
  <c r="WVD52" i="7" l="1"/>
  <c r="WVE51" i="7"/>
  <c r="WVF51" i="7" l="1"/>
  <c r="WVE52" i="7"/>
  <c r="WVF52" i="7" l="1"/>
  <c r="WVG51" i="7"/>
  <c r="WVH51" i="7" l="1"/>
  <c r="WVG52" i="7"/>
  <c r="WVH52" i="7" l="1"/>
  <c r="WVI51" i="7"/>
  <c r="WVJ51" i="7" l="1"/>
  <c r="WVI52" i="7"/>
  <c r="WVJ52" i="7" l="1"/>
  <c r="WVK51" i="7"/>
  <c r="WVL51" i="7" l="1"/>
  <c r="WVK52" i="7"/>
  <c r="WVL52" i="7" l="1"/>
  <c r="WVM51" i="7"/>
  <c r="WVN51" i="7" l="1"/>
  <c r="WVM52" i="7"/>
  <c r="WVN52" i="7" l="1"/>
  <c r="WVO51" i="7"/>
  <c r="WVP51" i="7" l="1"/>
  <c r="WVO52" i="7"/>
  <c r="WVP52" i="7" l="1"/>
  <c r="WVQ51" i="7"/>
  <c r="WVR51" i="7" l="1"/>
  <c r="WVQ52" i="7"/>
  <c r="WVR52" i="7" l="1"/>
  <c r="WVS51" i="7"/>
  <c r="WVT51" i="7" l="1"/>
  <c r="WVS52" i="7"/>
  <c r="WVT52" i="7" l="1"/>
  <c r="WVU51" i="7"/>
  <c r="WVV51" i="7" l="1"/>
  <c r="WVU52" i="7"/>
  <c r="WVV52" i="7" l="1"/>
  <c r="WVW51" i="7"/>
  <c r="WVX51" i="7" l="1"/>
  <c r="WVW52" i="7"/>
  <c r="WVX52" i="7" l="1"/>
  <c r="WVY51" i="7"/>
  <c r="WVZ51" i="7" l="1"/>
  <c r="WVY52" i="7"/>
  <c r="WVZ52" i="7" l="1"/>
  <c r="WWA51" i="7"/>
  <c r="WWB51" i="7" l="1"/>
  <c r="WWA52" i="7"/>
  <c r="WWB52" i="7" l="1"/>
  <c r="WWC51" i="7"/>
  <c r="WWD51" i="7" l="1"/>
  <c r="WWC52" i="7"/>
  <c r="WWD52" i="7" l="1"/>
  <c r="WWE51" i="7"/>
  <c r="WWF51" i="7" l="1"/>
  <c r="WWE52" i="7"/>
  <c r="WWF52" i="7" l="1"/>
  <c r="WWG51" i="7"/>
  <c r="WWH51" i="7" l="1"/>
  <c r="WWG52" i="7"/>
  <c r="WWH52" i="7" l="1"/>
  <c r="WWI51" i="7"/>
  <c r="WWJ51" i="7" l="1"/>
  <c r="WWI52" i="7"/>
  <c r="WWJ52" i="7" l="1"/>
  <c r="WWK51" i="7"/>
  <c r="WWL51" i="7" l="1"/>
  <c r="WWK52" i="7"/>
  <c r="WWL52" i="7" l="1"/>
  <c r="WWM51" i="7"/>
  <c r="WWN51" i="7" l="1"/>
  <c r="WWM52" i="7"/>
  <c r="WWN52" i="7" l="1"/>
  <c r="WWO51" i="7"/>
  <c r="WWP51" i="7" l="1"/>
  <c r="WWO52" i="7"/>
  <c r="WWP52" i="7" l="1"/>
  <c r="WWQ51" i="7"/>
  <c r="WWR51" i="7" l="1"/>
  <c r="WWQ52" i="7"/>
  <c r="WWR52" i="7" l="1"/>
  <c r="WWS51" i="7"/>
  <c r="WWT51" i="7" l="1"/>
  <c r="WWS52" i="7"/>
  <c r="WWT52" i="7" l="1"/>
  <c r="WWU51" i="7"/>
  <c r="WWV51" i="7" l="1"/>
  <c r="WWU52" i="7"/>
  <c r="WWV52" i="7" l="1"/>
  <c r="WWW51" i="7"/>
  <c r="WWX51" i="7" l="1"/>
  <c r="WWW52" i="7"/>
  <c r="WWX52" i="7" l="1"/>
  <c r="WWY51" i="7"/>
  <c r="WWZ51" i="7" l="1"/>
  <c r="WWY52" i="7"/>
  <c r="WWZ52" i="7" l="1"/>
  <c r="WXA51" i="7"/>
  <c r="WXB51" i="7" l="1"/>
  <c r="WXA52" i="7"/>
  <c r="WXB52" i="7" l="1"/>
  <c r="WXC51" i="7"/>
  <c r="WXD51" i="7" l="1"/>
  <c r="WXC52" i="7"/>
  <c r="WXD52" i="7" l="1"/>
  <c r="WXE51" i="7"/>
  <c r="WXF51" i="7" l="1"/>
  <c r="WXE52" i="7"/>
  <c r="WXF52" i="7" l="1"/>
  <c r="WXG51" i="7"/>
  <c r="WXH51" i="7" l="1"/>
  <c r="WXG52" i="7"/>
  <c r="WXH52" i="7" l="1"/>
  <c r="WXI51" i="7"/>
  <c r="WXJ51" i="7" l="1"/>
  <c r="WXI52" i="7"/>
  <c r="WXJ52" i="7" l="1"/>
  <c r="WXK51" i="7"/>
  <c r="WXL51" i="7" l="1"/>
  <c r="WXK52" i="7"/>
  <c r="WXL52" i="7" l="1"/>
  <c r="WXM51" i="7"/>
  <c r="WXN51" i="7" l="1"/>
  <c r="WXM52" i="7"/>
  <c r="WXN52" i="7" l="1"/>
  <c r="WXO51" i="7"/>
  <c r="WXP51" i="7" l="1"/>
  <c r="WXO52" i="7"/>
  <c r="WXP52" i="7" l="1"/>
  <c r="WXQ51" i="7"/>
  <c r="WXR51" i="7" l="1"/>
  <c r="WXQ52" i="7"/>
  <c r="WXR52" i="7" l="1"/>
  <c r="WXS51" i="7"/>
  <c r="WXT51" i="7" l="1"/>
  <c r="WXS52" i="7"/>
  <c r="WXT52" i="7" l="1"/>
  <c r="WXU51" i="7"/>
  <c r="WXV51" i="7" l="1"/>
  <c r="WXU52" i="7"/>
  <c r="WXV52" i="7" l="1"/>
  <c r="WXW51" i="7"/>
  <c r="WXX51" i="7" l="1"/>
  <c r="WXW52" i="7"/>
  <c r="WXX52" i="7" l="1"/>
  <c r="WXY51" i="7"/>
  <c r="WXZ51" i="7" l="1"/>
  <c r="WXY52" i="7"/>
  <c r="WXZ52" i="7" l="1"/>
  <c r="WYA51" i="7"/>
  <c r="WYB51" i="7" l="1"/>
  <c r="WYA52" i="7"/>
  <c r="WYB52" i="7" l="1"/>
  <c r="WYC51" i="7"/>
  <c r="WYD51" i="7" l="1"/>
  <c r="WYC52" i="7"/>
  <c r="WYD52" i="7" l="1"/>
  <c r="WYE51" i="7"/>
  <c r="WYF51" i="7" l="1"/>
  <c r="WYE52" i="7"/>
  <c r="WYF52" i="7" l="1"/>
  <c r="WYG51" i="7"/>
  <c r="WYH51" i="7" l="1"/>
  <c r="WYG52" i="7"/>
  <c r="WYH52" i="7" l="1"/>
  <c r="WYI51" i="7"/>
  <c r="WYJ51" i="7" l="1"/>
  <c r="WYI52" i="7"/>
  <c r="WYJ52" i="7" l="1"/>
  <c r="WYK51" i="7"/>
  <c r="WYL51" i="7" l="1"/>
  <c r="WYK52" i="7"/>
  <c r="WYL52" i="7" l="1"/>
  <c r="WYM51" i="7"/>
  <c r="WYN51" i="7" l="1"/>
  <c r="WYM52" i="7"/>
  <c r="WYN52" i="7" l="1"/>
  <c r="WYO51" i="7"/>
  <c r="WYP51" i="7" l="1"/>
  <c r="WYO52" i="7"/>
  <c r="WYP52" i="7" l="1"/>
  <c r="WYQ51" i="7"/>
  <c r="WYR51" i="7" l="1"/>
  <c r="WYQ52" i="7"/>
  <c r="WYR52" i="7" l="1"/>
  <c r="WYS51" i="7"/>
  <c r="WYT51" i="7" l="1"/>
  <c r="WYS52" i="7"/>
  <c r="WYT52" i="7" l="1"/>
  <c r="WYU51" i="7"/>
  <c r="WYV51" i="7" l="1"/>
  <c r="WYU52" i="7"/>
  <c r="WYV52" i="7" l="1"/>
  <c r="WYW51" i="7"/>
  <c r="WYX51" i="7" l="1"/>
  <c r="WYW52" i="7"/>
  <c r="WYX52" i="7" l="1"/>
  <c r="WYY51" i="7"/>
  <c r="WYZ51" i="7" l="1"/>
  <c r="WYY52" i="7"/>
  <c r="WYZ52" i="7" l="1"/>
  <c r="WZA51" i="7"/>
  <c r="WZB51" i="7" l="1"/>
  <c r="WZA52" i="7"/>
  <c r="WZB52" i="7" l="1"/>
  <c r="WZC51" i="7"/>
  <c r="WZD51" i="7" l="1"/>
  <c r="WZC52" i="7"/>
  <c r="WZD52" i="7" l="1"/>
  <c r="WZE51" i="7"/>
  <c r="WZF51" i="7" l="1"/>
  <c r="WZE52" i="7"/>
  <c r="WZF52" i="7" l="1"/>
  <c r="WZG51" i="7"/>
  <c r="WZH51" i="7" l="1"/>
  <c r="WZG52" i="7"/>
  <c r="WZH52" i="7" l="1"/>
  <c r="WZI51" i="7"/>
  <c r="WZJ51" i="7" l="1"/>
  <c r="WZI52" i="7"/>
  <c r="WZJ52" i="7" l="1"/>
  <c r="WZK51" i="7"/>
  <c r="WZL51" i="7" l="1"/>
  <c r="WZK52" i="7"/>
  <c r="WZL52" i="7" l="1"/>
  <c r="WZM51" i="7"/>
  <c r="WZN51" i="7" l="1"/>
  <c r="WZM52" i="7"/>
  <c r="WZN52" i="7" l="1"/>
  <c r="WZO51" i="7"/>
  <c r="WZP51" i="7" l="1"/>
  <c r="WZO52" i="7"/>
  <c r="WZP52" i="7" l="1"/>
  <c r="WZQ51" i="7"/>
  <c r="WZR51" i="7" l="1"/>
  <c r="WZQ52" i="7"/>
  <c r="WZR52" i="7" l="1"/>
  <c r="WZS51" i="7"/>
  <c r="WZT51" i="7" l="1"/>
  <c r="WZS52" i="7"/>
  <c r="WZT52" i="7" l="1"/>
  <c r="WZU51" i="7"/>
  <c r="WZV51" i="7" l="1"/>
  <c r="WZU52" i="7"/>
  <c r="WZV52" i="7" l="1"/>
  <c r="WZW51" i="7"/>
  <c r="WZX51" i="7" l="1"/>
  <c r="WZW52" i="7"/>
  <c r="WZX52" i="7" l="1"/>
  <c r="WZY51" i="7"/>
  <c r="WZZ51" i="7" l="1"/>
  <c r="WZY52" i="7"/>
  <c r="WZZ52" i="7" l="1"/>
  <c r="XAA51" i="7"/>
  <c r="XAB51" i="7" l="1"/>
  <c r="XAA52" i="7"/>
  <c r="XAB52" i="7" l="1"/>
  <c r="XAC51" i="7"/>
  <c r="XAD51" i="7" l="1"/>
  <c r="XAC52" i="7"/>
  <c r="XAD52" i="7" l="1"/>
  <c r="XAE51" i="7"/>
  <c r="XAF51" i="7" l="1"/>
  <c r="XAE52" i="7"/>
  <c r="XAF52" i="7" l="1"/>
  <c r="XAG51" i="7"/>
  <c r="XAH51" i="7" l="1"/>
  <c r="XAG52" i="7"/>
  <c r="XAH52" i="7" l="1"/>
  <c r="XAI51" i="7"/>
  <c r="XAJ51" i="7" l="1"/>
  <c r="XAI52" i="7"/>
  <c r="XAJ52" i="7" l="1"/>
  <c r="XAK51" i="7"/>
  <c r="XAL51" i="7" l="1"/>
  <c r="XAK52" i="7"/>
  <c r="XAL52" i="7" l="1"/>
  <c r="XAM51" i="7"/>
  <c r="XAN51" i="7" l="1"/>
  <c r="XAM52" i="7"/>
  <c r="XAN52" i="7" l="1"/>
  <c r="XAO51" i="7"/>
  <c r="XAP51" i="7" l="1"/>
  <c r="XAO52" i="7"/>
  <c r="XAP52" i="7" l="1"/>
  <c r="XAQ51" i="7"/>
  <c r="XAR51" i="7" l="1"/>
  <c r="XAQ52" i="7"/>
  <c r="XAR52" i="7" l="1"/>
  <c r="XAS51" i="7"/>
  <c r="XAT51" i="7" l="1"/>
  <c r="XAS52" i="7"/>
  <c r="XAT52" i="7" l="1"/>
  <c r="XAU51" i="7"/>
  <c r="XAV51" i="7" l="1"/>
  <c r="XAU52" i="7"/>
  <c r="XAV52" i="7" l="1"/>
  <c r="XAW51" i="7"/>
  <c r="XAX51" i="7" l="1"/>
  <c r="XAW52" i="7"/>
  <c r="XAX52" i="7" l="1"/>
  <c r="XAY51" i="7"/>
  <c r="XAZ51" i="7" l="1"/>
  <c r="XAY52" i="7"/>
  <c r="XAZ52" i="7" l="1"/>
  <c r="XBA51" i="7"/>
  <c r="XBB51" i="7" l="1"/>
  <c r="XBA52" i="7"/>
  <c r="XBB52" i="7" l="1"/>
  <c r="XBC51" i="7"/>
  <c r="XBD51" i="7" l="1"/>
  <c r="XBC52" i="7"/>
  <c r="XBD52" i="7" l="1"/>
  <c r="XBE51" i="7"/>
  <c r="XBF51" i="7" l="1"/>
  <c r="XBE52" i="7"/>
  <c r="XBF52" i="7" l="1"/>
  <c r="XBG51" i="7"/>
  <c r="XBH51" i="7" l="1"/>
  <c r="XBG52" i="7"/>
  <c r="XBH52" i="7" l="1"/>
  <c r="XBI51" i="7"/>
  <c r="XBJ51" i="7" l="1"/>
  <c r="XBI52" i="7"/>
  <c r="XBJ52" i="7" l="1"/>
  <c r="XBK51" i="7"/>
  <c r="XBL51" i="7" l="1"/>
  <c r="XBK52" i="7"/>
  <c r="XBL52" i="7" l="1"/>
  <c r="XBM51" i="7"/>
  <c r="XBN51" i="7" l="1"/>
  <c r="XBM52" i="7"/>
  <c r="XBN52" i="7" l="1"/>
  <c r="XBO51" i="7"/>
  <c r="XBP51" i="7" l="1"/>
  <c r="XBO52" i="7"/>
  <c r="XBP52" i="7" l="1"/>
  <c r="XBQ51" i="7"/>
  <c r="XBR51" i="7" l="1"/>
  <c r="XBQ52" i="7"/>
  <c r="XBR52" i="7" l="1"/>
  <c r="XBS51" i="7"/>
  <c r="XBT51" i="7" l="1"/>
  <c r="XBS52" i="7"/>
  <c r="XBT52" i="7" l="1"/>
  <c r="XBU51" i="7"/>
  <c r="XBV51" i="7" l="1"/>
  <c r="XBU52" i="7"/>
  <c r="XBV52" i="7" l="1"/>
  <c r="XBW51" i="7"/>
  <c r="XBX51" i="7" l="1"/>
  <c r="XBW52" i="7"/>
  <c r="XBX52" i="7" l="1"/>
  <c r="XBY51" i="7"/>
  <c r="XBZ51" i="7" l="1"/>
  <c r="XBY52" i="7"/>
  <c r="XBZ52" i="7" l="1"/>
  <c r="XCA51" i="7"/>
  <c r="XCB51" i="7" l="1"/>
  <c r="XCA52" i="7"/>
  <c r="XCB52" i="7" l="1"/>
  <c r="XCC51" i="7"/>
  <c r="XCD51" i="7" l="1"/>
  <c r="XCC52" i="7"/>
  <c r="XCD52" i="7" l="1"/>
  <c r="XCE51" i="7"/>
  <c r="XCF51" i="7" l="1"/>
  <c r="XCE52" i="7"/>
  <c r="XCF52" i="7" l="1"/>
  <c r="XCG51" i="7"/>
  <c r="XCH51" i="7" l="1"/>
  <c r="XCG52" i="7"/>
  <c r="XCH52" i="7" l="1"/>
  <c r="XCI51" i="7"/>
  <c r="XCJ51" i="7" l="1"/>
  <c r="XCI52" i="7"/>
  <c r="XCJ52" i="7" l="1"/>
  <c r="XCK51" i="7"/>
  <c r="XCL51" i="7" l="1"/>
  <c r="XCK52" i="7"/>
  <c r="XCL52" i="7" l="1"/>
  <c r="XCM51" i="7"/>
  <c r="XCN51" i="7" l="1"/>
  <c r="XCM52" i="7"/>
  <c r="XCN52" i="7" l="1"/>
  <c r="XCO51" i="7"/>
  <c r="XCP51" i="7" l="1"/>
  <c r="XCO52" i="7"/>
  <c r="XCP52" i="7" l="1"/>
  <c r="XCQ51" i="7"/>
  <c r="XCR51" i="7" l="1"/>
  <c r="XCQ52" i="7"/>
  <c r="XCR52" i="7" l="1"/>
  <c r="XCS51" i="7"/>
  <c r="XCT51" i="7" l="1"/>
  <c r="XCS52" i="7"/>
  <c r="XCT52" i="7" l="1"/>
  <c r="XCU51" i="7"/>
  <c r="XCV51" i="7" l="1"/>
  <c r="XCU52" i="7"/>
  <c r="XCV52" i="7" l="1"/>
  <c r="XCW51" i="7"/>
  <c r="XCX51" i="7" l="1"/>
  <c r="XCW52" i="7"/>
  <c r="XCX52" i="7" l="1"/>
  <c r="XCY51" i="7"/>
  <c r="XCZ51" i="7" l="1"/>
  <c r="XCY52" i="7"/>
  <c r="XCZ52" i="7" l="1"/>
  <c r="XDA51" i="7"/>
  <c r="XDB51" i="7" l="1"/>
  <c r="XDA52" i="7"/>
  <c r="XDB52" i="7" l="1"/>
  <c r="XDC51" i="7"/>
  <c r="XDD51" i="7" l="1"/>
  <c r="XDC52" i="7"/>
  <c r="XDD52" i="7" l="1"/>
  <c r="XDE51" i="7"/>
  <c r="XDF51" i="7" l="1"/>
  <c r="XDE52" i="7"/>
  <c r="XDF52" i="7" l="1"/>
  <c r="XDG51" i="7"/>
  <c r="XDH51" i="7" l="1"/>
  <c r="XDG52" i="7"/>
  <c r="XDH52" i="7" l="1"/>
  <c r="XDI51" i="7"/>
  <c r="XDJ51" i="7" l="1"/>
  <c r="XDI52" i="7"/>
  <c r="XDJ52" i="7" l="1"/>
  <c r="XDK51" i="7"/>
  <c r="XDL51" i="7" l="1"/>
  <c r="XDK52" i="7"/>
  <c r="XDL52" i="7" l="1"/>
  <c r="XDM51" i="7"/>
  <c r="XDN51" i="7" l="1"/>
  <c r="XDM52" i="7"/>
  <c r="XDN52" i="7" l="1"/>
  <c r="XDO51" i="7"/>
  <c r="XDP51" i="7" l="1"/>
  <c r="XDO52" i="7"/>
  <c r="XDP52" i="7" l="1"/>
  <c r="XDQ51" i="7"/>
  <c r="XDR51" i="7" l="1"/>
  <c r="XDQ52" i="7"/>
  <c r="XDR52" i="7" l="1"/>
  <c r="XDS51" i="7"/>
  <c r="XDT51" i="7" l="1"/>
  <c r="XDS52" i="7"/>
  <c r="XDT52" i="7" l="1"/>
  <c r="XDU51" i="7"/>
  <c r="XDV51" i="7" l="1"/>
  <c r="XDU52" i="7"/>
  <c r="XDV52" i="7" l="1"/>
  <c r="XDW51" i="7"/>
  <c r="XDX51" i="7" l="1"/>
  <c r="XDW52" i="7"/>
  <c r="XDX52" i="7" l="1"/>
  <c r="XDY51" i="7"/>
  <c r="XDZ51" i="7" l="1"/>
  <c r="XDY52" i="7"/>
  <c r="XDZ52" i="7" l="1"/>
  <c r="XEA51" i="7"/>
  <c r="XEB51" i="7" l="1"/>
  <c r="XEA52" i="7"/>
  <c r="XEB52" i="7" l="1"/>
  <c r="XEC51" i="7"/>
  <c r="XED51" i="7" l="1"/>
  <c r="XEC52" i="7"/>
  <c r="XED52" i="7" l="1"/>
  <c r="XEE51" i="7"/>
  <c r="XEF51" i="7" l="1"/>
  <c r="XEE52" i="7"/>
  <c r="XEF52" i="7" l="1"/>
  <c r="XEG51" i="7"/>
  <c r="XEH51" i="7" l="1"/>
  <c r="XEG52" i="7"/>
  <c r="XEH52" i="7" l="1"/>
  <c r="XEI51" i="7"/>
  <c r="XEJ51" i="7" l="1"/>
  <c r="XEI52" i="7"/>
  <c r="XEJ52" i="7" l="1"/>
  <c r="XEK51" i="7"/>
  <c r="XEL51" i="7" l="1"/>
  <c r="XEK52" i="7"/>
  <c r="XEL52" i="7" l="1"/>
  <c r="XEM51" i="7"/>
  <c r="XEN51" i="7" l="1"/>
  <c r="XEM52" i="7"/>
  <c r="XEN52" i="7" l="1"/>
  <c r="XEO51" i="7"/>
  <c r="XEP51" i="7" l="1"/>
  <c r="XEO52" i="7"/>
  <c r="XEP52" i="7" l="1"/>
  <c r="XEQ51" i="7"/>
  <c r="XER51" i="7" l="1"/>
  <c r="XEQ52" i="7"/>
  <c r="XER52" i="7" l="1"/>
  <c r="XES51" i="7"/>
  <c r="XET51" i="7" l="1"/>
  <c r="XES52" i="7"/>
  <c r="XET52" i="7" l="1"/>
  <c r="XEU51" i="7"/>
  <c r="XEV51" i="7" l="1"/>
  <c r="XEU52" i="7"/>
  <c r="XEV52" i="7" l="1"/>
  <c r="XEW51" i="7"/>
  <c r="XEX51" i="7" l="1"/>
  <c r="XEW52" i="7"/>
  <c r="XEX52" i="7" l="1"/>
  <c r="XEY51" i="7"/>
  <c r="XEZ51" i="7" l="1"/>
  <c r="XEY52" i="7"/>
  <c r="XEZ52" i="7" l="1"/>
  <c r="XFA51" i="7"/>
  <c r="XFB51" i="7" l="1"/>
  <c r="XFA52" i="7"/>
  <c r="XFB52" i="7" l="1"/>
  <c r="XFC51" i="7"/>
  <c r="XFD51" i="7" l="1"/>
  <c r="XFD52" i="7" s="1"/>
  <c r="XFC5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<sst xmlns="http://schemas.openxmlformats.org/spreadsheetml/2006/main" count="3684" uniqueCount="1835">
  <si>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</si>
  <si>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</si>
  <si>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</si>
  <si>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</si>
  <si>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</si>
  <si>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</si>
  <si>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</si>
  <si>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</si>
  <si>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</si>
  <si>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</si>
  <si>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</si>
  <si>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</si>
  <si>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</si>
  <si>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</si>
  <si>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</si>
  <si>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</si>
  <si>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</si>
  <si>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</si>
  <si>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</si>
  <si>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</si>
  <si>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</si>
  <si>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</si>
  <si>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</si>
  <si>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</si>
  <si>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</si>
  <si>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</si>
  <si>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</si>
  <si>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</si>
  <si>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</si>
  <si>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</si>
  <si>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</si>
  <si>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</si>
  <si>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</si>
  <si>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</si>
  <si>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</si>
  <si>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</si>
  <si>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</si>
  <si>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</si>
  <si>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</si>
  <si>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</si>
  <si>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</si>
  <si>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</si>
  <si>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</si>
  <si>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</si>
  <si>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</si>
  <si>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</si>
  <si>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</si>
  <si>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</si>
  <si>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</si>
  <si>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</si>
  <si>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</si>
  <si>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</si>
  <si>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</si>
  <si>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</si>
  <si>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</si>
  <si>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</si>
  <si>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</si>
  <si>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</si>
  <si>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</si>
  <si>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</si>
  <si>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</si>
  <si>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</si>
  <si>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</si>
  <si>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</si>
  <si>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</si>
  <si>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</si>
  <si>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</si>
  <si>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</si>
  <si>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</si>
  <si>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</si>
  <si>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</si>
  <si>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</si>
  <si>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</si>
  <si>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</si>
  <si>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</si>
  <si>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</si>
  <si>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</si>
  <si>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</si>
  <si>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</si>
  <si>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</si>
  <si>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</si>
  <si>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</si>
  <si>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</si>
  <si>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</si>
  <si>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</si>
  <si>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</si>
  <si>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</si>
  <si>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</si>
  <si>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</si>
  <si>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</si>
  <si>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</si>
  <si>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</si>
  <si>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</si>
  <si>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</si>
  <si>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</si>
  <si>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</si>
  <si>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</si>
  <si>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</si>
  <si>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</si>
  <si>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</si>
  <si>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</si>
  <si>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</si>
  <si>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</si>
  <si>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</si>
  <si>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</si>
  <si>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</si>
  <si>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</si>
  <si>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</si>
  <si>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</si>
  <si>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</si>
  <si>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</si>
  <si>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</si>
  <si>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</si>
  <si>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</si>
  <si>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</si>
  <si>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</si>
  <si>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</si>
  <si>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</si>
  <si>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</si>
  <si>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</si>
  <si>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</si>
  <si>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</si>
  <si>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</si>
  <si>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</si>
  <si>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</si>
  <si>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</si>
  <si>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</si>
  <si>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</si>
  <si>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</si>
  <si>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</si>
  <si>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</si>
  <si>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</si>
  <si>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</si>
  <si>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</si>
  <si>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</si>
  <si>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</si>
  <si>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</si>
  <si>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</si>
  <si>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</si>
  <si>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</si>
  <si>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</si>
  <si>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</si>
  <si>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</si>
  <si>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</si>
  <si>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</si>
  <si>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</si>
  <si>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</si>
  <si>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</si>
  <si>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</si>
  <si>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</si>
  <si>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</si>
  <si>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</si>
  <si>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</si>
  <si>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</si>
  <si>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</si>
  <si>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</si>
  <si>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</si>
  <si>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</si>
  <si>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</si>
  <si>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</si>
  <si>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</si>
  <si>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</si>
  <si>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</si>
  <si>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</si>
  <si>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</si>
  <si>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</si>
  <si>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</si>
  <si>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</si>
  <si>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</si>
  <si>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</si>
  <si>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</si>
  <si>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</si>
  <si>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</si>
  <si>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</si>
  <si>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</si>
  <si>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</si>
  <si>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</si>
  <si>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</si>
  <si>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</si>
  <si>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</si>
  <si>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</si>
  <si>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</si>
  <si>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</si>
  <si>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</si>
  <si>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</si>
  <si>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</si>
  <si>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</si>
  <si>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</si>
  <si>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</si>
  <si>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</si>
  <si>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</si>
  <si>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</si>
  <si>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</si>
  <si>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</si>
  <si>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</si>
  <si>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</si>
  <si>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</si>
  <si>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</si>
  <si>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</si>
  <si>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</si>
  <si>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</si>
  <si>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</si>
  <si>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</si>
  <si>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</si>
  <si>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</si>
  <si>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</si>
  <si>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</si>
  <si>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</si>
  <si>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</si>
  <si>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</si>
  <si>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</si>
  <si>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</si>
  <si>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</si>
  <si>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</si>
  <si>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</si>
  <si>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</si>
  <si>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</si>
  <si>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</si>
  <si>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</si>
  <si>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</si>
  <si>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</si>
  <si>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</si>
  <si>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</si>
  <si>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</si>
  <si>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</si>
  <si>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</si>
  <si>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</si>
  <si>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</si>
  <si>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</si>
  <si>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</si>
  <si>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</si>
  <si>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</si>
  <si>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</si>
  <si>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</si>
  <si>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</si>
  <si>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</si>
  <si>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</si>
  <si>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</si>
  <si>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</si>
  <si>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</si>
  <si>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</si>
  <si>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</si>
  <si>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</si>
  <si>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</si>
  <si>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</si>
  <si>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</si>
  <si>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</si>
  <si>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</si>
  <si>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</si>
  <si>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</si>
  <si>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</si>
  <si>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</si>
  <si>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</si>
  <si>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</si>
  <si>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</si>
  <si>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</si>
  <si>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</si>
  <si>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</si>
  <si>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</si>
  <si>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</si>
  <si>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</si>
  <si>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</si>
  <si>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</si>
  <si>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</si>
  <si>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</si>
  <si>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</si>
  <si>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</si>
  <si>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</si>
  <si>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</si>
  <si>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</si>
  <si>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</si>
  <si>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</si>
  <si>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</si>
  <si>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</si>
  <si>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</si>
  <si>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</si>
  <si>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</si>
  <si>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</si>
  <si>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</si>
  <si>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</si>
  <si>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</si>
  <si>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</si>
  <si>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</si>
  <si>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</si>
  <si>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</si>
  <si>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</si>
  <si>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</si>
  <si>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</si>
  <si>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</si>
  <si>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</si>
  <si>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</si>
  <si>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</si>
  <si>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</si>
  <si>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</si>
  <si>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</si>
  <si>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</si>
  <si>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</si>
  <si>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</si>
  <si>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</si>
  <si>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</si>
  <si>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</si>
  <si>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</si>
  <si>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</si>
  <si>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</si>
  <si>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</si>
  <si>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</si>
  <si>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</si>
  <si>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</si>
  <si>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</si>
  <si>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</si>
  <si>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</si>
  <si>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</si>
  <si>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</si>
  <si>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</si>
  <si>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</si>
  <si>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</si>
  <si>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</si>
  <si>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</si>
  <si>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</si>
  <si>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</si>
  <si>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</si>
  <si>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</si>
  <si>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</si>
  <si>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</si>
  <si>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</si>
  <si>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</si>
  <si>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</si>
  <si>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</si>
  <si>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</si>
  <si>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</si>
  <si>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</si>
  <si>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</si>
  <si>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</si>
  <si>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</si>
  <si>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</si>
  <si>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</si>
  <si>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</si>
  <si>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</si>
  <si>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</si>
  <si>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</si>
  <si>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</si>
  <si>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</si>
  <si>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</si>
  <si>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</si>
  <si>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</si>
  <si>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</si>
  <si>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</si>
  <si>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</si>
  <si>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</si>
  <si>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</si>
  <si>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</si>
  <si>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</si>
  <si>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</si>
  <si>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</si>
  <si>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</si>
  <si>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</si>
  <si>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</si>
  <si>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</si>
  <si>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</si>
  <si>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</si>
  <si>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</si>
  <si>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</si>
  <si>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</si>
  <si>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</si>
  <si>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</si>
  <si>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</si>
  <si>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</si>
  <si>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</si>
  <si>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</si>
  <si>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</si>
  <si>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</si>
  <si>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</si>
  <si>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</si>
  <si>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</si>
  <si>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</si>
  <si>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</si>
  <si>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</si>
  <si>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</si>
  <si>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</si>
  <si>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</si>
  <si>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</si>
  <si>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</si>
  <si>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</si>
  <si>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</si>
  <si>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</si>
  <si>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</si>
  <si>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</si>
  <si>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</si>
  <si>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</si>
  <si>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</si>
  <si>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</si>
  <si>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</si>
  <si>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</si>
  <si>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</si>
  <si>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</si>
  <si>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</si>
  <si>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</si>
  <si>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</si>
  <si>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</si>
  <si>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</si>
  <si>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</si>
  <si>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</si>
  <si>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</si>
  <si>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</si>
  <si>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</si>
  <si>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</si>
  <si>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</si>
  <si>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</si>
  <si>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</si>
  <si>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</si>
  <si>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</si>
  <si>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</si>
  <si>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</si>
  <si>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</si>
  <si>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</si>
  <si>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</si>
  <si>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</si>
  <si>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</si>
  <si>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</si>
  <si>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</si>
  <si>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</si>
  <si>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</si>
  <si>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</si>
  <si>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</si>
  <si>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</si>
  <si>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</si>
  <si>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</si>
  <si>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</si>
  <si>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</si>
  <si>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</si>
  <si>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</si>
  <si>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</si>
  <si>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</si>
  <si>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</si>
  <si>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</si>
  <si>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</si>
  <si>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</si>
  <si>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</si>
  <si>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</si>
  <si>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</si>
  <si>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</si>
  <si>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</si>
  <si>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</si>
  <si>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</si>
  <si>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</si>
  <si>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</si>
  <si>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</si>
  <si>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</si>
  <si>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</si>
  <si>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</si>
  <si>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</si>
  <si>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</si>
  <si>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</si>
  <si>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</si>
  <si>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</si>
  <si>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</si>
  <si>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</si>
  <si>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</si>
  <si>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</si>
  <si>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</si>
  <si>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</si>
  <si>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</si>
  <si>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</si>
  <si>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</si>
  <si>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</si>
  <si>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</si>
  <si>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</si>
  <si>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</si>
  <si>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</si>
  <si>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</si>
  <si>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</si>
  <si>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</si>
  <si>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</si>
  <si>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</si>
  <si>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</si>
  <si>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</si>
  <si>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</si>
  <si>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</si>
  <si>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</si>
  <si>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</si>
  <si>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</si>
  <si>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</si>
  <si>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</si>
  <si>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</si>
  <si>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</si>
  <si>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</si>
  <si>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</si>
  <si>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</si>
  <si>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</si>
  <si>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</si>
  <si>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</si>
  <si>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</si>
  <si>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</si>
  <si>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</si>
  <si>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</si>
  <si>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</si>
  <si>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</si>
  <si>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</si>
  <si>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</si>
  <si>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</si>
  <si>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</si>
  <si>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</si>
  <si>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</si>
  <si>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</si>
  <si>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</si>
  <si>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</si>
  <si>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</si>
  <si>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</si>
  <si>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</si>
  <si>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</si>
  <si>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</si>
  <si>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</si>
  <si>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</si>
  <si>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</si>
  <si>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</si>
  <si>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</si>
  <si>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</si>
  <si>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</si>
  <si>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</si>
  <si>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</si>
  <si>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</si>
  <si>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</si>
  <si>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</si>
  <si>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</si>
  <si>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</si>
  <si>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</si>
  <si>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</si>
  <si>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</si>
  <si>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</si>
  <si>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</si>
  <si>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</si>
  <si>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</si>
  <si>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</si>
  <si>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</si>
  <si>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</si>
  <si>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</si>
  <si>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</si>
  <si>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</si>
  <si>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</si>
  <si>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</si>
  <si>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</si>
  <si>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</si>
  <si>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</si>
  <si>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</si>
  <si>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</si>
  <si>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</si>
  <si>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</si>
  <si>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</si>
  <si>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</si>
  <si>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</si>
  <si>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</si>
  <si>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</si>
  <si>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</si>
  <si>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</si>
  <si>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</si>
  <si>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</si>
  <si>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</si>
  <si>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</si>
  <si>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</si>
  <si>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</si>
  <si>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</si>
  <si>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</si>
  <si>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</si>
  <si>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</si>
  <si>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</si>
  <si>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</si>
  <si>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</si>
  <si>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</si>
  <si>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</si>
  <si>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</si>
  <si>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</si>
  <si>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</si>
  <si>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</si>
  <si>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</si>
  <si>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</si>
  <si>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</si>
  <si>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</si>
  <si>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</si>
  <si>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</si>
  <si>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</si>
  <si>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</si>
  <si>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</si>
  <si>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</si>
  <si>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</si>
  <si>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</si>
  <si>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</si>
  <si>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</si>
  <si>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</si>
  <si>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</si>
  <si>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</si>
  <si>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</si>
  <si>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</si>
  <si>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</si>
  <si>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</si>
  <si>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</si>
  <si>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</si>
  <si>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</si>
  <si>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</si>
  <si>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</si>
  <si>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</si>
  <si>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</si>
  <si>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</si>
  <si>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</si>
  <si>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</si>
  <si>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</si>
  <si>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</si>
  <si>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</si>
  <si>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</si>
  <si>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</si>
  <si>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</si>
  <si>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</si>
  <si>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</si>
  <si>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</si>
  <si>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</si>
  <si>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</si>
  <si>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</si>
  <si>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</si>
  <si>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</si>
  <si>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</si>
  <si>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</si>
  <si>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</si>
  <si>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</si>
  <si>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</si>
  <si>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</si>
  <si>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</si>
  <si>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</si>
  <si>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</si>
  <si>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</si>
  <si>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</si>
  <si>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</si>
  <si>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</si>
  <si>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</si>
  <si>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</si>
  <si>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</si>
  <si>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</si>
  <si>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</si>
  <si>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</si>
  <si>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</si>
  <si>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</si>
  <si>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</si>
  <si>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</si>
  <si>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</si>
  <si>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</si>
  <si>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</si>
  <si>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</si>
  <si>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</si>
  <si>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</si>
  <si>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</si>
  <si>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</si>
  <si>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</si>
  <si>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</si>
  <si>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</si>
  <si>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</si>
  <si>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</si>
  <si>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</si>
  <si>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</si>
  <si>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</si>
  <si>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</si>
  <si>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</si>
  <si>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</si>
  <si>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</si>
  <si>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</si>
  <si>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</si>
  <si>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</si>
  <si>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</si>
  <si>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</si>
  <si>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</si>
  <si>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</si>
  <si>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</si>
  <si>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</si>
  <si>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</si>
  <si>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</si>
  <si>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</si>
  <si>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</si>
  <si>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</si>
  <si>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</si>
  <si>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</si>
  <si>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</si>
  <si>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</si>
  <si>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</si>
  <si>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</si>
  <si>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</si>
  <si>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</si>
  <si>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</si>
  <si>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</si>
  <si>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</si>
  <si>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</si>
  <si>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</si>
  <si>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</si>
  <si>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</si>
  <si>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</si>
  <si>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</si>
  <si>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</si>
  <si>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</si>
  <si>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</si>
  <si>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</si>
  <si>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</si>
  <si>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</si>
  <si>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</si>
  <si>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</si>
  <si>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</si>
  <si>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</si>
  <si>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</si>
  <si>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</si>
  <si>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</si>
  <si>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</si>
  <si>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</si>
  <si>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</si>
  <si>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</si>
  <si>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</si>
  <si>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</si>
  <si>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</si>
  <si>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</si>
  <si>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</si>
  <si>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</si>
  <si>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</si>
  <si>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</si>
  <si>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</si>
  <si>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</si>
  <si>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</si>
  <si>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</si>
  <si>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</si>
  <si>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</si>
  <si>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</si>
  <si>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</si>
  <si>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</si>
  <si>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</si>
  <si>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</si>
  <si>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</si>
  <si>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</si>
  <si>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</si>
  <si>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</si>
  <si>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</si>
  <si>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</si>
  <si>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</si>
  <si>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</si>
  <si>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</si>
  <si>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</si>
  <si>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</si>
  <si>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</si>
  <si>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</si>
  <si>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</si>
  <si>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</si>
  <si>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</si>
  <si>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</si>
  <si>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</si>
  <si>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</si>
  <si>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</si>
  <si>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</si>
  <si>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</si>
  <si>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</si>
  <si>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</si>
  <si>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</si>
  <si>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</si>
  <si>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</si>
  <si>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</si>
  <si>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</si>
  <si>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</si>
  <si>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</si>
  <si>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</si>
  <si>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</si>
  <si>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</si>
  <si>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</si>
  <si>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</si>
  <si>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</si>
  <si>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</si>
  <si>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</si>
  <si>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</si>
  <si>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</si>
  <si>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</si>
  <si>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</si>
  <si>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</si>
  <si>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</si>
  <si>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</si>
  <si>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</si>
  <si>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</si>
  <si>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</si>
  <si>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</si>
  <si>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</si>
  <si>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</si>
  <si>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</si>
  <si>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</si>
  <si>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</si>
  <si>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</si>
  <si>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</si>
  <si>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</si>
  <si>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</si>
  <si>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</si>
  <si>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</si>
  <si>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</si>
  <si>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</si>
  <si>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</si>
  <si>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</si>
  <si>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</si>
  <si>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</si>
  <si>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</si>
  <si>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</si>
  <si>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</si>
  <si>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</si>
  <si>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</si>
  <si>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</si>
  <si>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</si>
  <si>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</si>
  <si>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</si>
  <si>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</si>
  <si>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</si>
  <si>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</si>
  <si>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</si>
  <si>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</si>
  <si>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</si>
  <si>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</si>
  <si>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</si>
  <si>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</si>
  <si>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</si>
  <si>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</si>
  <si>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</si>
  <si>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</si>
  <si>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</si>
  <si>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</si>
  <si>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</si>
  <si>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</si>
  <si>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</si>
  <si>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</si>
  <si>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</si>
  <si>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</si>
  <si>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</si>
  <si>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</si>
  <si>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</si>
  <si>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</si>
  <si>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</si>
  <si>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</si>
  <si>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</si>
  <si>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</si>
  <si>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</si>
  <si>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</si>
  <si>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</si>
  <si>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</si>
  <si>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</si>
  <si>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</si>
  <si>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</si>
  <si>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</si>
  <si>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</si>
  <si>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</si>
  <si>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</si>
  <si>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</si>
  <si>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</si>
  <si>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</si>
  <si>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</si>
  <si>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</si>
  <si>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</si>
  <si>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</si>
  <si>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</si>
  <si>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</si>
  <si>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</si>
  <si>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</si>
  <si>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</si>
  <si>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</si>
  <si>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</si>
  <si>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</si>
  <si>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</si>
  <si>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</si>
  <si>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</si>
  <si>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</si>
  <si>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</si>
  <si>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</si>
  <si>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</si>
  <si>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</si>
  <si>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</si>
  <si>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</si>
  <si>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</si>
  <si>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</si>
  <si>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</si>
  <si>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</si>
  <si>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</si>
  <si>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</si>
  <si>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</si>
  <si>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</si>
  <si>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</si>
  <si>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</si>
  <si>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</si>
  <si>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</si>
  <si>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</si>
  <si>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</si>
  <si>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</si>
  <si>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</si>
  <si>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</si>
  <si>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</si>
  <si>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</si>
  <si>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</si>
  <si>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</si>
  <si>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</si>
  <si>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</si>
  <si>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</si>
  <si>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</si>
  <si>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</si>
  <si>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</si>
  <si>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</si>
  <si>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</si>
  <si>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</si>
  <si>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</si>
  <si>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</si>
  <si>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</si>
  <si>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</si>
  <si>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</si>
  <si>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</si>
  <si>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</si>
  <si>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</si>
  <si>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</si>
  <si>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</si>
  <si>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</si>
  <si>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</si>
  <si>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</si>
  <si>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</si>
  <si>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</si>
  <si>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</si>
  <si>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</si>
  <si>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</si>
  <si>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</si>
  <si>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</si>
  <si>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</si>
  <si>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</si>
  <si>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</si>
  <si>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</si>
  <si>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</si>
  <si>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</si>
  <si>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</si>
  <si>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</si>
  <si>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</si>
  <si>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</si>
  <si>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</si>
  <si>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</si>
  <si>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</si>
  <si>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</si>
  <si>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</si>
  <si>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</si>
  <si>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</si>
  <si>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</si>
  <si>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</si>
  <si>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</si>
  <si>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</si>
  <si>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</si>
  <si>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</si>
  <si>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</si>
  <si>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</si>
  <si>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</si>
  <si>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</si>
  <si>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</si>
  <si>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</si>
  <si>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</si>
  <si>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</si>
  <si>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</si>
  <si>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</si>
  <si>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</si>
  <si>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</si>
  <si>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</si>
  <si>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</si>
  <si>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</si>
  <si>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</si>
  <si>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</si>
  <si>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</si>
  <si>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</si>
  <si>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</si>
  <si>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</si>
  <si>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</si>
  <si>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</si>
  <si>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</si>
  <si>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</si>
  <si>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</si>
  <si>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</si>
  <si>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</si>
  <si>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</si>
  <si>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</si>
  <si>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</si>
  <si>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</si>
  <si>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</si>
  <si>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</si>
  <si>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</si>
  <si>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</si>
  <si>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</si>
  <si>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</si>
  <si>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</si>
  <si>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</si>
  <si>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</si>
  <si>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</si>
  <si>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</si>
  <si>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</si>
  <si>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</si>
  <si>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</si>
  <si>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</si>
  <si>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</si>
  <si>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</si>
  <si>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</si>
  <si>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</si>
  <si>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</si>
  <si>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</si>
  <si>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</si>
  <si>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</si>
  <si>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</si>
  <si>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</si>
  <si>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</si>
  <si>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</si>
  <si>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</si>
  <si>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</si>
  <si>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</si>
  <si>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</si>
  <si>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</si>
  <si>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</si>
  <si>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</si>
  <si>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</si>
  <si>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</si>
  <si>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</si>
  <si>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</si>
  <si>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</si>
  <si>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</si>
  <si>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</si>
  <si>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</si>
  <si>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</si>
  <si>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</si>
  <si>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</si>
  <si>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</si>
  <si>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</si>
  <si>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</si>
  <si>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</si>
  <si>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</si>
  <si>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</si>
  <si>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</si>
  <si>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</si>
  <si>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</si>
  <si>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</si>
  <si>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</si>
  <si>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</si>
  <si>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</si>
  <si>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</si>
  <si>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</si>
  <si>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</si>
  <si>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</si>
  <si>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</si>
  <si>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</si>
  <si>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</si>
  <si>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</si>
  <si>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</si>
  <si>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</si>
  <si>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</si>
  <si>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</si>
  <si>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</si>
  <si>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</si>
  <si>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</si>
  <si>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</si>
  <si>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</si>
  <si>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</si>
  <si>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</si>
  <si>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</si>
  <si>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</si>
  <si>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</si>
  <si>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</si>
  <si>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</si>
  <si>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</si>
  <si>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</si>
  <si>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</si>
  <si>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</si>
  <si>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</si>
  <si>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</si>
  <si>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</si>
  <si>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</si>
  <si>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</si>
  <si>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</si>
  <si>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</si>
  <si>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</si>
  <si>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</si>
  <si>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</si>
  <si>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</si>
  <si>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</si>
  <si>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</si>
  <si>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</si>
  <si>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</si>
  <si>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</si>
  <si>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</si>
  <si>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</si>
  <si>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</si>
  <si>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</si>
  <si>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</si>
  <si>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</si>
  <si>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</si>
  <si>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</si>
  <si>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</si>
  <si>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</si>
  <si>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</si>
  <si>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</si>
  <si>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</si>
  <si>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</si>
  <si>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</si>
  <si>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</si>
  <si>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</si>
  <si>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</si>
  <si>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</si>
  <si>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</si>
  <si>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</si>
  <si>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</si>
  <si>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</si>
  <si>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</si>
  <si>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</si>
  <si>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</si>
  <si>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</si>
  <si>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</si>
  <si>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</si>
  <si>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</si>
  <si>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</si>
  <si>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</si>
  <si>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</si>
  <si>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</si>
  <si>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</si>
  <si>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</si>
  <si>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</si>
  <si>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</si>
  <si>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</si>
  <si>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</si>
  <si>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</si>
  <si>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</si>
  <si>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</si>
  <si>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</si>
  <si>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</si>
  <si>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</si>
  <si>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</si>
  <si>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</si>
  <si>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</si>
  <si>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</si>
  <si>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</si>
  <si>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</si>
  <si>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</si>
  <si>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</si>
  <si>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</si>
  <si>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</si>
  <si>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</si>
  <si>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</si>
  <si>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</si>
  <si>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</si>
  <si>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</si>
  <si>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</si>
  <si>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</si>
  <si>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</si>
  <si>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</si>
  <si>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</si>
  <si>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</si>
  <si>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</si>
  <si>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</si>
  <si>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</si>
  <si>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</si>
  <si>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</si>
  <si>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</si>
  <si>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</si>
  <si>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</si>
  <si>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</si>
  <si>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</si>
  <si>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</si>
  <si>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</si>
  <si>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</si>
  <si>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</si>
  <si>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</si>
  <si>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</si>
  <si>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</si>
  <si>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</si>
  <si>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</si>
  <si>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</si>
  <si>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</si>
  <si>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</si>
  <si>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</si>
  <si>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</si>
  <si>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</si>
  <si>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</si>
  <si>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</si>
  <si>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</si>
  <si>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</si>
  <si>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</si>
  <si>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</si>
  <si>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</si>
  <si>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</si>
  <si>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</si>
  <si>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</si>
  <si>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</si>
  <si>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</si>
  <si>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</si>
  <si>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</si>
  <si>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</si>
  <si>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</si>
  <si>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</si>
  <si>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</si>
  <si>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</si>
  <si>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</si>
  <si>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</si>
  <si>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</si>
  <si>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</si>
  <si>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</si>
  <si>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</si>
  <si>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</si>
  <si>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</si>
  <si>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</si>
  <si>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</si>
  <si>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</si>
  <si>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</si>
  <si>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</si>
  <si>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</si>
  <si>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</si>
  <si>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</si>
  <si>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</si>
  <si>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</si>
  <si>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</si>
  <si>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</si>
  <si>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</si>
  <si>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</si>
  <si>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</si>
  <si>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</si>
  <si>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</si>
  <si>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</si>
  <si>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</si>
  <si>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</si>
  <si>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</si>
  <si>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</si>
  <si>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</si>
  <si>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</si>
  <si>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</si>
  <si>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</si>
  <si>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</si>
  <si>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</si>
  <si>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</si>
  <si>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</si>
  <si>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</si>
  <si>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</si>
  <si>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</si>
  <si>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</si>
  <si>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</si>
  <si>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</si>
  <si>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</si>
  <si>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</si>
  <si>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</si>
  <si>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</si>
  <si>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</si>
  <si>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</si>
  <si>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</si>
  <si>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</si>
  <si>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</si>
  <si>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</si>
  <si>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</si>
  <si>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</si>
  <si>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</si>
  <si>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</si>
  <si>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</si>
  <si>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</si>
  <si>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</si>
  <si>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</si>
  <si>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</si>
  <si>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</si>
  <si>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</si>
  <si>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</si>
  <si>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</si>
  <si>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</si>
  <si>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</si>
  <si>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</si>
  <si>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</si>
  <si>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</si>
  <si>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</si>
  <si>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</si>
  <si>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</si>
  <si>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</si>
  <si>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</si>
  <si>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</si>
  <si>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</si>
  <si>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</si>
  <si>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</si>
  <si>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</si>
  <si>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</si>
  <si>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</si>
  <si>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</si>
  <si>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</si>
  <si>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</si>
  <si>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</si>
  <si>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</si>
  <si>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</si>
  <si>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</si>
  <si>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</si>
  <si>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</si>
  <si>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</si>
  <si>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</si>
  <si>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</si>
  <si>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</si>
  <si>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</si>
  <si>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</si>
  <si>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</si>
  <si>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</si>
  <si>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</si>
  <si>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</si>
  <si>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</si>
  <si>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</si>
  <si>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</si>
  <si>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</si>
  <si>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</si>
  <si>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</si>
  <si>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</si>
  <si>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</si>
  <si>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</si>
  <si>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</si>
  <si>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</si>
  <si>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</si>
  <si>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</si>
  <si>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</si>
  <si>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</si>
  <si>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</si>
  <si>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</si>
  <si>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</si>
  <si>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</si>
  <si>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</si>
  <si>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</si>
  <si>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</si>
  <si>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</si>
  <si>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</si>
  <si>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</si>
  <si>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</si>
  <si>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</si>
  <si>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</si>
  <si>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</si>
  <si>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</si>
  <si>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</si>
  <si>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</si>
  <si>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</si>
  <si>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</si>
  <si>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</si>
  <si>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</si>
  <si>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</si>
  <si>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</si>
  <si>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</si>
  <si>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</si>
  <si>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</si>
  <si>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</si>
  <si>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</si>
  <si>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</si>
  <si>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</si>
  <si>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</si>
  <si>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</si>
  <si>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</si>
  <si>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</si>
  <si>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</si>
  <si>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</si>
  <si>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</si>
  <si>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</si>
  <si>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</si>
  <si>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</si>
  <si>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</si>
  <si>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</si>
  <si>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</si>
  <si>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</si>
  <si>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</si>
  <si>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</si>
  <si>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</si>
  <si>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</si>
  <si>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</si>
  <si>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</si>
  <si>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</si>
  <si>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</si>
  <si>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</si>
  <si>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</si>
  <si>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</si>
  <si>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</si>
  <si>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</si>
  <si>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</si>
  <si>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</si>
  <si>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</si>
  <si>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</si>
  <si>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</si>
  <si>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</si>
  <si>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</si>
  <si>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</si>
  <si>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</si>
  <si>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</si>
  <si>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</si>
  <si>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</si>
  <si>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</si>
  <si>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</si>
  <si>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</si>
  <si>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</si>
  <si>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</si>
  <si>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</si>
  <si>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</si>
  <si>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</si>
  <si>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</si>
  <si>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</si>
  <si>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</si>
  <si>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</si>
  <si>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</si>
  <si>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</si>
  <si>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</si>
  <si>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</si>
  <si>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</si>
  <si>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</si>
  <si>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</si>
  <si>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</si>
  <si>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</si>
  <si>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</si>
  <si>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</si>
  <si>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</si>
  <si>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</si>
  <si>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</si>
  <si>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</si>
  <si>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</si>
  <si>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</si>
  <si>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</si>
  <si>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</si>
  <si>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</si>
  <si>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</si>
  <si>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</si>
  <si>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</si>
  <si>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</si>
  <si>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</si>
  <si>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</si>
  <si>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</si>
  <si>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</si>
  <si>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</si>
  <si>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</si>
  <si>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</si>
  <si>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</si>
  <si>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</si>
  <si>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</si>
  <si>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</si>
  <si>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</si>
  <si>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</si>
  <si>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</si>
  <si>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</si>
  <si>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</si>
  <si>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</si>
  <si>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</si>
  <si>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</si>
  <si>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</si>
  <si>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</si>
  <si>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</si>
  <si>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</si>
  <si>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</si>
  <si>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</si>
  <si>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</si>
  <si>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</si>
  <si>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</si>
  <si>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</si>
  <si>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</si>
  <si>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</si>
  <si>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</si>
  <si>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</si>
  <si>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</si>
  <si>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</si>
  <si>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</si>
  <si>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</si>
  <si>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</si>
  <si>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</si>
  <si>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</si>
  <si>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</si>
  <si>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</si>
  <si>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</si>
  <si>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</si>
  <si>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</si>
  <si>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</si>
  <si>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</si>
  <si>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</si>
  <si>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</si>
  <si>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</si>
  <si>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</si>
  <si>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</si>
  <si>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</si>
  <si>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</si>
  <si>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</si>
  <si>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</si>
  <si>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</si>
  <si>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</si>
  <si>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</si>
  <si>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</si>
  <si>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</si>
  <si>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</si>
  <si>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</si>
  <si>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</si>
  <si>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</si>
  <si>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</si>
  <si>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</si>
  <si>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</si>
  <si>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</si>
  <si>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</si>
  <si>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</si>
  <si>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</si>
  <si>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</si>
  <si>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</si>
  <si>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</si>
  <si>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</si>
  <si>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</si>
  <si>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</si>
  <si>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</si>
  <si>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</si>
  <si>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</si>
  <si>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</si>
  <si>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</si>
  <si>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</si>
  <si>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</si>
  <si>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</si>
  <si>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</si>
  <si>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</si>
  <si>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</si>
  <si>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</si>
  <si>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</si>
  <si>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</si>
  <si>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</si>
  <si>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</si>
  <si>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</si>
  <si>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</si>
  <si>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</si>
  <si>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</si>
  <si>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</si>
  <si>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</si>
  <si>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</si>
  <si>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</si>
  <si>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</si>
  <si>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</si>
  <si>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</si>
  <si>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</si>
  <si>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</si>
  <si>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</si>
  <si>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</si>
  <si>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</si>
  <si>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</si>
  <si>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</si>
  <si>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</si>
  <si>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</si>
  <si>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</si>
  <si>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</si>
  <si>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</si>
  <si>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</si>
  <si>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</si>
  <si>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</si>
  <si>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</si>
  <si>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</si>
  <si>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</si>
  <si>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</si>
  <si>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</si>
  <si>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</si>
  <si>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</si>
  <si>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</si>
  <si>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</si>
  <si>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</si>
  <si>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</si>
  <si>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</si>
  <si>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</si>
  <si>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</si>
  <si>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</si>
  <si>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</si>
  <si>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</si>
  <si>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</si>
  <si>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</si>
  <si>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</si>
  <si>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</si>
  <si>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</si>
  <si>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</si>
  <si>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</si>
  <si>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</si>
  <si>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</si>
  <si>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</si>
  <si>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</si>
  <si>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</si>
  <si>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</si>
  <si>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</si>
  <si>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</si>
  <si>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</si>
  <si>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</si>
  <si>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</si>
  <si>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</si>
  <si>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</si>
  <si>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</si>
  <si>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</si>
  <si>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</si>
  <si>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</si>
  <si>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</si>
  <si>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</si>
  <si>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</si>
  <si>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</si>
  <si>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</si>
  <si>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</si>
  <si>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</si>
  <si>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</si>
  <si>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</si>
  <si>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</si>
  <si>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</si>
  <si>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</si>
  <si>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</si>
  <si>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</si>
  <si>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</si>
  <si>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</si>
  <si>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</si>
  <si>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</si>
  <si>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</si>
  <si>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</si>
  <si>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</si>
  <si>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</si>
  <si>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</si>
  <si>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</si>
  <si>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</si>
  <si>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</si>
  <si>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</si>
  <si>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</si>
  <si>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</si>
  <si>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</si>
  <si>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</si>
  <si>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</si>
  <si>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</si>
  <si>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</si>
  <si>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</si>
  <si>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</si>
  <si>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</si>
  <si>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</si>
  <si>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</si>
  <si>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</si>
  <si>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</si>
  <si>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</si>
  <si>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</si>
  <si>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</si>
  <si>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</si>
  <si>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</si>
  <si>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</si>
  <si>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</si>
  <si>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</si>
  <si>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</si>
  <si>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</si>
  <si>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</si>
  <si>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</si>
  <si>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</si>
  <si>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</si>
  <si>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</si>
  <si>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</si>
  <si>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</si>
  <si>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</si>
  <si>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</si>
  <si>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</si>
  <si>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</si>
  <si>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</si>
  <si>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</si>
  <si>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</si>
  <si>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</si>
  <si>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</si>
  <si>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</si>
  <si>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</si>
  <si>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</si>
  <si>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</si>
  <si>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Foon Lok West</t>
  </si>
  <si>
    <t>Jan M. Lindenthal</t>
  </si>
  <si>
    <t>Assistant Secretary</t>
  </si>
  <si>
    <t xml:space="preserve">City of Oakland </t>
  </si>
  <si>
    <t>Maraskeshia Smith</t>
  </si>
  <si>
    <t>250 Frank H Ogawa Plaza, Suite 6301</t>
  </si>
  <si>
    <t>Oakland</t>
  </si>
  <si>
    <t>MSmith2@oaklandca.gov</t>
  </si>
  <si>
    <t>510-238-6182</t>
  </si>
  <si>
    <t>510-238-3691</t>
  </si>
  <si>
    <t>CDLAC-TCAC Joint Application (submitting concurrently)</t>
  </si>
  <si>
    <t>311 9th Avenue</t>
  </si>
  <si>
    <t>018-0465-012</t>
  </si>
  <si>
    <t>40%/60%</t>
  </si>
  <si>
    <t>303 Vintage Park Drive, Suite 250</t>
  </si>
  <si>
    <t>Foster City</t>
  </si>
  <si>
    <t>CA</t>
  </si>
  <si>
    <t>650-356-2900</t>
  </si>
  <si>
    <t>650-357-9766</t>
  </si>
  <si>
    <t>jlindenthal@midpen-housing.org</t>
  </si>
  <si>
    <t>MidPen Housing Corporation</t>
  </si>
  <si>
    <t>MP Brooklyn Basin III, LLC</t>
  </si>
  <si>
    <t>Managing GP</t>
  </si>
  <si>
    <t xml:space="preserve">303 Vintage Park Drive, Suite 250 </t>
  </si>
  <si>
    <t xml:space="preserve">Jan M. Lindenthal </t>
  </si>
  <si>
    <t>Jennifer Liu</t>
  </si>
  <si>
    <t>510-426-5672</t>
  </si>
  <si>
    <t>jlliu@midpen-housing.org</t>
  </si>
  <si>
    <t>Developer's Project Manager</t>
  </si>
  <si>
    <t>Foster City, CA 94404</t>
  </si>
  <si>
    <t>Evan Gross</t>
  </si>
  <si>
    <t>505 14th Street, Suite 450</t>
  </si>
  <si>
    <t>Oakland, CA 94612</t>
  </si>
  <si>
    <t>Gubb &amp; Barshay LLP</t>
  </si>
  <si>
    <t>415-781-6600</t>
  </si>
  <si>
    <t>415-781-6967</t>
  </si>
  <si>
    <t>egross@gubbandbarshay.com</t>
  </si>
  <si>
    <t>Novogradac &amp; Company LLC</t>
  </si>
  <si>
    <t>California Housing Partnership</t>
  </si>
  <si>
    <t>3329 Grimshaw Way</t>
  </si>
  <si>
    <t>Elk Grove, CA 95758</t>
  </si>
  <si>
    <t>Laura Kobler</t>
  </si>
  <si>
    <t>916-683-1180</t>
  </si>
  <si>
    <t>lkobler@chpc.net</t>
  </si>
  <si>
    <t>Valbridge Property Advisors</t>
  </si>
  <si>
    <t>3160 Crow Canyon Place, Suite 245</t>
  </si>
  <si>
    <t>San Ramon, CA 94583</t>
  </si>
  <si>
    <t>Guido Villanueva</t>
  </si>
  <si>
    <t>925-327-1660</t>
  </si>
  <si>
    <t>408-279-3428</t>
  </si>
  <si>
    <t>gvillanueva@valbridge.com</t>
  </si>
  <si>
    <t>California Municipal Finance Authority</t>
  </si>
  <si>
    <t>2111 Palomar Airport Rd, Suite 320</t>
  </si>
  <si>
    <t>Carlsbad, CA 92011</t>
  </si>
  <si>
    <t>Anthony Stubbs</t>
  </si>
  <si>
    <t>760-930-1333</t>
  </si>
  <si>
    <t>760-683-3390</t>
  </si>
  <si>
    <t>astubbs@cmfa-ca.com</t>
  </si>
  <si>
    <t>HKIT Architects</t>
  </si>
  <si>
    <t>538 Ninth Street, Suite 240</t>
  </si>
  <si>
    <t>Oakland, CA 94607</t>
  </si>
  <si>
    <t>Paul McElwee</t>
  </si>
  <si>
    <t>510-318-6260</t>
  </si>
  <si>
    <t xml:space="preserve">pmcelwee@hkit.com </t>
  </si>
  <si>
    <t>Nibbi Brothers General Contractors</t>
  </si>
  <si>
    <t>1000 Broadway, Suite 268</t>
  </si>
  <si>
    <t>Axel Boren</t>
  </si>
  <si>
    <t>415-649-7510</t>
  </si>
  <si>
    <t>axelb@nibbi.com</t>
  </si>
  <si>
    <t>Bright Green Strategies</t>
  </si>
  <si>
    <t>150 Felker Street, Suite H</t>
  </si>
  <si>
    <t>Santa Cruz, CA 95060</t>
  </si>
  <si>
    <t>Sharon Block</t>
  </si>
  <si>
    <t>510-863-1109</t>
  </si>
  <si>
    <t>sharon@brightgreenstrategies.com</t>
  </si>
  <si>
    <t>TBD</t>
  </si>
  <si>
    <t>The Concord Group</t>
  </si>
  <si>
    <t>251 Kearny Street, Sixth Floor</t>
  </si>
  <si>
    <t>San Francisco, CA 94108</t>
  </si>
  <si>
    <t>Tim Cornwell</t>
  </si>
  <si>
    <t>415-397-5490</t>
  </si>
  <si>
    <t>415-397-5496</t>
  </si>
  <si>
    <t>tmc@theconcordgroup.com</t>
  </si>
  <si>
    <t>Not applicable</t>
  </si>
  <si>
    <t>MidPen Property Management Corporation</t>
  </si>
  <si>
    <t>Marvin Williams</t>
  </si>
  <si>
    <t>650-356-2904</t>
  </si>
  <si>
    <t>650-356-9766</t>
  </si>
  <si>
    <t>mwilliams@midpen-housing.org</t>
  </si>
  <si>
    <t>City of Oakland &amp; Oakland Housing Authority</t>
  </si>
  <si>
    <t>Acting Director, Housing &amp; Community Development</t>
  </si>
  <si>
    <t>Sabrina Landreth</t>
  </si>
  <si>
    <t>Patricia Wells</t>
  </si>
  <si>
    <t>Executive Director</t>
  </si>
  <si>
    <t>250 Frank H Ogawa Plaza, 5th Floor</t>
  </si>
  <si>
    <t>lease $1/year</t>
  </si>
  <si>
    <t>510-238-9714</t>
  </si>
  <si>
    <t>Other (Specify below)</t>
  </si>
  <si>
    <t>Two-story podium parking</t>
  </si>
  <si>
    <t>Planned Waterfront Zoning District-4(PWD-4)/D-OTN-4</t>
  </si>
  <si>
    <t>86 feet</t>
  </si>
  <si>
    <t>PWD-4/D-OTN-4, 113du/acre</t>
  </si>
  <si>
    <t>PWD-4/D-OTN-4, 300du/acre</t>
  </si>
  <si>
    <t xml:space="preserve">1 stall/DU </t>
  </si>
  <si>
    <t>City/OHA Below Market Ground Lease</t>
  </si>
  <si>
    <t>City Development Loan</t>
  </si>
  <si>
    <t>AHP</t>
  </si>
  <si>
    <t>HCD No Place Like Home - Competitive</t>
  </si>
  <si>
    <t>HCD No Place Like Home - Non-Competitive</t>
  </si>
  <si>
    <t>Wells Fargo Tax-Exempt Construction Loan</t>
  </si>
  <si>
    <t>Wells Fargo Taxable Construction Loan</t>
  </si>
  <si>
    <t>Alameda County Regional A1</t>
  </si>
  <si>
    <t>City of Oakland Development Loan</t>
  </si>
  <si>
    <t>FHLB SF - AHP</t>
  </si>
  <si>
    <t>Costs Deferred until Conversion</t>
  </si>
  <si>
    <t>Deferred Developer Fee</t>
  </si>
  <si>
    <t>LP Equity</t>
  </si>
  <si>
    <t>Variable</t>
  </si>
  <si>
    <t>Fixed</t>
  </si>
  <si>
    <t>333 Market Street, 17th Floor</t>
  </si>
  <si>
    <t xml:space="preserve">San Francisco, CA </t>
  </si>
  <si>
    <t>Lori Saito</t>
  </si>
  <si>
    <t>415-801-8521</t>
  </si>
  <si>
    <t>Construction Loan</t>
  </si>
  <si>
    <t xml:space="preserve">Lori Saito </t>
  </si>
  <si>
    <t>30-day LIBOR</t>
  </si>
  <si>
    <t>224 West Winton Ave, Room 108</t>
  </si>
  <si>
    <t>Hayward, CA</t>
  </si>
  <si>
    <t>Jennifer Pearce</t>
  </si>
  <si>
    <t>510-670-5404</t>
  </si>
  <si>
    <t>Residual Receipts</t>
  </si>
  <si>
    <t>600 California Street, Suite 300</t>
  </si>
  <si>
    <t>San Francisco, CA</t>
  </si>
  <si>
    <t>415-616-2875</t>
  </si>
  <si>
    <t>Sharon Dawkins</t>
  </si>
  <si>
    <t>Deferred Loan</t>
  </si>
  <si>
    <t>250 Frank H Ogawa Plaza, Suite 300</t>
  </si>
  <si>
    <t>Christia Katz Mulvey</t>
  </si>
  <si>
    <t>Deferred Costs</t>
  </si>
  <si>
    <t xml:space="preserve">Foster City, CA </t>
  </si>
  <si>
    <t>CCRC Tax Exempt Perm Loan - Tranche A</t>
  </si>
  <si>
    <t>CCRC Tax Exempt Perm Loan - Tranche B</t>
  </si>
  <si>
    <t>100 West Broadway, Suite 1000</t>
  </si>
  <si>
    <t>Glendale, CA</t>
  </si>
  <si>
    <t>Mark Rasmussen</t>
  </si>
  <si>
    <t>818-550-9807</t>
  </si>
  <si>
    <t>Amortizing Permanent Loan</t>
  </si>
  <si>
    <t xml:space="preserve">Hayward, CA </t>
  </si>
  <si>
    <t xml:space="preserve">Residual Receipts </t>
  </si>
  <si>
    <t xml:space="preserve">Oakland, CA </t>
  </si>
  <si>
    <t>510-283-3691</t>
  </si>
  <si>
    <t>2020 West Camino Avenue, Suite 650</t>
  </si>
  <si>
    <t>Sacramento, CA</t>
  </si>
  <si>
    <t>Aaron New</t>
  </si>
  <si>
    <t>916-263-2742</t>
  </si>
  <si>
    <t>Deferred Fee</t>
  </si>
  <si>
    <t>20 + 20</t>
  </si>
  <si>
    <t>Oakland Housing Authority</t>
  </si>
  <si>
    <t xml:space="preserve">Housing Authority of the City of Oakland </t>
  </si>
  <si>
    <t>Admin</t>
  </si>
  <si>
    <t>Payroll Taxes/Benefits</t>
  </si>
  <si>
    <t>Misc. Janitorial &amp; Maintenance</t>
  </si>
  <si>
    <t>Project-based vouchers (PBVs)</t>
  </si>
  <si>
    <t>City and Housing Auhtoirty LDDA Ground Lease</t>
  </si>
  <si>
    <t>GP Equity</t>
  </si>
  <si>
    <t>0.000%</t>
  </si>
  <si>
    <t>Accrued/Deferred Interest County A1 Loan</t>
  </si>
  <si>
    <t xml:space="preserve">510-670-5404					</t>
  </si>
  <si>
    <t>Deferred Payment Loan</t>
  </si>
  <si>
    <t>HCD No Place Like Home</t>
  </si>
  <si>
    <t>PV System</t>
  </si>
  <si>
    <t>Const Lender Expenses</t>
  </si>
  <si>
    <t>County Loan Fee</t>
  </si>
  <si>
    <t>Perm Lender Expenses</t>
  </si>
  <si>
    <t>Perm Lender Legal</t>
  </si>
  <si>
    <t>HCD Required Transition Reserve</t>
  </si>
  <si>
    <t>MUST PAY DEBT SERVICE / Annual Compliance Fee</t>
  </si>
  <si>
    <t>Sharron Dawkins</t>
  </si>
  <si>
    <t>Other: Applicant Legal</t>
  </si>
  <si>
    <t>Construction Loan Interest - Alameda County (accured)</t>
  </si>
  <si>
    <t>Prevailing Wage Monitor</t>
  </si>
  <si>
    <t>Public Art</t>
  </si>
  <si>
    <t>Construction Supervision</t>
  </si>
  <si>
    <t>Predev Loan Interest</t>
  </si>
  <si>
    <t xml:space="preserve">Assistant City Adimistrator </t>
  </si>
  <si>
    <t>1300 114th Avenue SE, Suite 240</t>
  </si>
  <si>
    <t>Bellevue, WA 98004</t>
  </si>
  <si>
    <t>Thomas Stagg</t>
  </si>
  <si>
    <t>425-453-5783</t>
  </si>
  <si>
    <t>thomas.stagg@novoco.com</t>
  </si>
  <si>
    <t xml:space="preserve">Mid-Peninsula Pickering, Inc. </t>
  </si>
  <si>
    <t>HCD Annual Fee/Interest Payment</t>
  </si>
  <si>
    <t>City/County Annual Monitoring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</si>
</sst>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10" fontId="13" fillId="0" borderId="0" xfId="0" applyNumberFormat="1" applyFont="1" applyFill="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6" fontId="15" fillId="5" borderId="4" xfId="0" applyNumberFormat="1" applyFont="1" applyFill="1" applyBorder="1" applyAlignment="1" applyProtection="1">
      <alignment horizontal="left"/>
      <protection locked="0"/>
    </xf>
    <xf numFmtId="0" fontId="15" fillId="0" borderId="0" xfId="0" applyFont="1" applyProtection="1">
      <protection locked="0"/>
    </xf>
    <xf numFmtId="0" fontId="43" fillId="5" borderId="11" xfId="0" applyFont="1" applyFill="1" applyBorder="1" applyAlignment="1" applyProtection="1">
      <alignment horizontal="right" vertical="top" wrapText="1"/>
      <protection locked="0"/>
    </xf>
    <xf numFmtId="0" fontId="56" fillId="0" borderId="0" xfId="0" applyFont="1" applyFill="1"/>
    <xf numFmtId="10" fontId="0" fillId="0" borderId="0" xfId="0" applyNumberFormat="1" applyFill="1" applyAlignment="1">
      <alignment horizontal="center"/>
    </xf>
    <xf numFmtId="0" fontId="54" fillId="0" borderId="0" xfId="0" applyFont="1" applyFill="1"/>
    <xf numFmtId="0" fontId="54" fillId="0" borderId="6" xfId="0" applyFont="1" applyFill="1" applyBorder="1" applyAlignment="1">
      <alignment horizontal="center"/>
    </xf>
    <xf numFmtId="168" fontId="11" fillId="0" borderId="0" xfId="0" applyNumberFormat="1" applyFont="1" applyFill="1"/>
    <xf numFmtId="0" fontId="11" fillId="0" borderId="0" xfId="0" applyFont="1" applyFill="1"/>
    <xf numFmtId="10" fontId="59" fillId="0" borderId="0" xfId="0" applyNumberFormat="1" applyFont="1" applyFill="1" applyAlignment="1">
      <alignment horizontal="center"/>
    </xf>
    <xf numFmtId="3" fontId="58" fillId="0" borderId="0" xfId="0" applyNumberFormat="1" applyFont="1" applyFill="1"/>
    <xf numFmtId="3" fontId="11" fillId="0" borderId="0" xfId="0" applyNumberFormat="1" applyFont="1" applyFill="1"/>
    <xf numFmtId="3" fontId="58" fillId="0" borderId="6" xfId="0" applyNumberFormat="1" applyFont="1" applyFill="1" applyBorder="1"/>
    <xf numFmtId="168" fontId="55" fillId="0" borderId="0" xfId="0" applyNumberFormat="1" applyFont="1" applyFill="1"/>
    <xf numFmtId="168" fontId="13" fillId="0" borderId="0" xfId="0" applyNumberFormat="1" applyFont="1" applyFill="1" applyAlignment="1">
      <alignment horizontal="center"/>
    </xf>
    <xf numFmtId="10" fontId="15" fillId="0" borderId="0" xfId="0" applyNumberFormat="1" applyFont="1" applyFill="1" applyAlignment="1">
      <alignment horizontal="center"/>
    </xf>
    <xf numFmtId="3" fontId="0" fillId="0" borderId="0" xfId="0" applyNumberFormat="1" applyFill="1"/>
    <xf numFmtId="168" fontId="15" fillId="0" borderId="0" xfId="0" applyNumberFormat="1" applyFont="1" applyFill="1" applyAlignment="1">
      <alignment horizontal="center"/>
    </xf>
    <xf numFmtId="3" fontId="11" fillId="0" borderId="6" xfId="0" applyNumberFormat="1" applyFont="1" applyFill="1" applyBorder="1"/>
    <xf numFmtId="10" fontId="11" fillId="0" borderId="0" xfId="0" applyNumberFormat="1" applyFont="1" applyFill="1" applyAlignment="1">
      <alignment horizontal="center"/>
    </xf>
    <xf numFmtId="168" fontId="55" fillId="0" borderId="0" xfId="0" applyNumberFormat="1" applyFont="1" applyFill="1" applyAlignment="1">
      <alignment horizontal="center"/>
    </xf>
    <xf numFmtId="0" fontId="55" fillId="0" borderId="0" xfId="0" applyFont="1" applyFill="1"/>
    <xf numFmtId="0" fontId="11" fillId="0" borderId="0" xfId="0" applyFont="1" applyFill="1" applyAlignment="1">
      <alignment horizontal="left"/>
    </xf>
    <xf numFmtId="10" fontId="11" fillId="0" borderId="0" xfId="0" applyNumberFormat="1" applyFont="1" applyFill="1"/>
    <xf numFmtId="172" fontId="11" fillId="0" borderId="0" xfId="0" applyNumberFormat="1" applyFont="1" applyFill="1"/>
    <xf numFmtId="172" fontId="11" fillId="0" borderId="0" xfId="0" applyNumberFormat="1" applyFont="1" applyFill="1" applyAlignment="1">
      <alignment horizontal="center"/>
    </xf>
    <xf numFmtId="0" fontId="11" fillId="0" borderId="6" xfId="0" applyFont="1" applyFill="1" applyBorder="1"/>
    <xf numFmtId="10" fontId="11" fillId="0" borderId="6" xfId="0" applyNumberFormat="1" applyFont="1" applyFill="1" applyBorder="1" applyAlignment="1">
      <alignment horizontal="center"/>
    </xf>
    <xf numFmtId="3" fontId="15" fillId="0" borderId="0" xfId="0" applyNumberFormat="1" applyFont="1" applyFill="1"/>
    <xf numFmtId="168" fontId="15" fillId="0" borderId="0" xfId="0" applyNumberFormat="1" applyFont="1" applyFill="1"/>
    <xf numFmtId="3" fontId="15" fillId="0" borderId="6" xfId="0" applyNumberFormat="1" applyFont="1" applyFill="1" applyBorder="1"/>
    <xf numFmtId="3" fontId="15" fillId="0" borderId="0" xfId="0" applyNumberFormat="1" applyFont="1" applyFill="1" applyAlignment="1">
      <alignment horizontal="center"/>
    </xf>
    <xf numFmtId="3" fontId="15" fillId="0" borderId="0" xfId="0" applyNumberFormat="1" applyFont="1" applyFill="1" applyAlignment="1">
      <alignment vertical="top"/>
    </xf>
    <xf numFmtId="3" fontId="0" fillId="0" borderId="0" xfId="0" applyNumberFormat="1" applyFill="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0" fontId="13" fillId="0" borderId="11" xfId="0"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6" fillId="5" borderId="6"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75" fontId="6" fillId="44" borderId="3" xfId="0" quotePrefix="1" applyNumberFormat="1"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Fill="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25400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dpen-housing.org/DFS/midpen-housing.org/midpen-housing.org/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dpen-housing.org/DFS/midpen-housing.org/midpen-housing.org/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dpen-housing.org/DFS/midpen-housing.org/midpen-housing.org/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idpen-housing.org/DFS/midpen-housing.org/midpen-housing.org/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dpen-housing.org/DFS/midpen-housing.org/midpen-housing.org/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dpen-housing.org/DFS/midpen-housing.org/midpen-housing.org/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activeCell="AA39" sqref="AA39"/>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50" t="s">
        <v>596</v>
      </c>
      <c r="B1" s="950"/>
      <c r="C1" s="950"/>
      <c r="D1" s="950"/>
      <c r="E1" s="950"/>
      <c r="F1" s="950"/>
      <c r="G1" s="950"/>
      <c r="H1" s="950"/>
      <c r="I1" s="950"/>
      <c r="J1" s="950"/>
      <c r="K1" s="950"/>
      <c r="L1" s="950"/>
      <c r="M1" s="950"/>
      <c r="N1" s="950"/>
      <c r="O1" s="950"/>
      <c r="P1" s="950"/>
      <c r="Q1" s="950"/>
      <c r="R1" s="950"/>
      <c r="S1" s="950"/>
      <c r="T1" s="950"/>
      <c r="U1" s="950"/>
      <c r="V1" s="950"/>
      <c r="W1" s="950"/>
      <c r="X1" s="950"/>
      <c r="Y1" s="950"/>
      <c r="Z1" s="950"/>
      <c r="AA1" s="950"/>
      <c r="AB1" s="950"/>
      <c r="AC1" s="950"/>
      <c r="AD1" s="950"/>
      <c r="AE1" s="950"/>
      <c r="AF1" s="950"/>
      <c r="AG1" s="950"/>
      <c r="AH1" s="950"/>
      <c r="AI1" s="950"/>
      <c r="AJ1" s="950"/>
      <c r="AK1" s="950"/>
      <c r="AL1" s="950"/>
    </row>
    <row r="2" spans="1:38" ht="14" thickBot="1">
      <c r="A2" s="951"/>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row>
    <row r="3" spans="1:38" ht="14"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5"/>
      <c r="B7" s="333"/>
      <c r="C7" s="334"/>
      <c r="D7" s="952" t="s">
        <v>1429</v>
      </c>
      <c r="E7" s="952"/>
      <c r="F7" s="952"/>
      <c r="G7" s="952"/>
      <c r="H7" s="952"/>
      <c r="I7" s="952"/>
      <c r="J7" s="952"/>
      <c r="K7" s="952"/>
      <c r="L7" s="952"/>
      <c r="M7" s="952"/>
      <c r="N7" s="952"/>
      <c r="O7" s="952"/>
      <c r="P7" s="952"/>
      <c r="Q7" s="952"/>
      <c r="R7" s="952"/>
      <c r="S7" s="952"/>
      <c r="T7" s="952"/>
      <c r="U7" s="952"/>
      <c r="V7" s="952"/>
      <c r="W7" s="952"/>
      <c r="X7" s="952"/>
      <c r="Y7" s="952"/>
      <c r="Z7" s="952"/>
      <c r="AA7" s="952"/>
      <c r="AB7" s="952"/>
      <c r="AC7" s="952"/>
      <c r="AD7" s="952"/>
      <c r="AE7" s="952"/>
      <c r="AF7" s="952"/>
      <c r="AG7" s="952"/>
      <c r="AH7" s="952"/>
      <c r="AI7" s="952"/>
      <c r="AJ7" s="952"/>
      <c r="AK7" s="952"/>
      <c r="AL7" s="731"/>
    </row>
    <row r="8" spans="1:38">
      <c r="A8" s="335"/>
      <c r="B8" s="333"/>
      <c r="C8" s="334"/>
      <c r="D8" s="952"/>
      <c r="E8" s="952"/>
      <c r="F8" s="952"/>
      <c r="G8" s="952"/>
      <c r="H8" s="952"/>
      <c r="I8" s="952"/>
      <c r="J8" s="952"/>
      <c r="K8" s="952"/>
      <c r="L8" s="952"/>
      <c r="M8" s="952"/>
      <c r="N8" s="952"/>
      <c r="O8" s="952"/>
      <c r="P8" s="952"/>
      <c r="Q8" s="952"/>
      <c r="R8" s="952"/>
      <c r="S8" s="952"/>
      <c r="T8" s="952"/>
      <c r="U8" s="952"/>
      <c r="V8" s="952"/>
      <c r="W8" s="952"/>
      <c r="X8" s="952"/>
      <c r="Y8" s="952"/>
      <c r="Z8" s="952"/>
      <c r="AA8" s="952"/>
      <c r="AB8" s="952"/>
      <c r="AC8" s="952"/>
      <c r="AD8" s="952"/>
      <c r="AE8" s="952"/>
      <c r="AF8" s="952"/>
      <c r="AG8" s="952"/>
      <c r="AH8" s="952"/>
      <c r="AI8" s="952"/>
      <c r="AJ8" s="952"/>
      <c r="AK8" s="952"/>
      <c r="AL8" s="731"/>
    </row>
    <row r="9" spans="1:38">
      <c r="A9" s="335"/>
      <c r="B9" s="333"/>
      <c r="C9" s="334"/>
      <c r="D9" s="952"/>
      <c r="E9" s="952"/>
      <c r="F9" s="952"/>
      <c r="G9" s="952"/>
      <c r="H9" s="952"/>
      <c r="I9" s="952"/>
      <c r="J9" s="952"/>
      <c r="K9" s="952"/>
      <c r="L9" s="952"/>
      <c r="M9" s="952"/>
      <c r="N9" s="952"/>
      <c r="O9" s="952"/>
      <c r="P9" s="952"/>
      <c r="Q9" s="952"/>
      <c r="R9" s="952"/>
      <c r="S9" s="952"/>
      <c r="T9" s="952"/>
      <c r="U9" s="952"/>
      <c r="V9" s="952"/>
      <c r="W9" s="952"/>
      <c r="X9" s="952"/>
      <c r="Y9" s="952"/>
      <c r="Z9" s="952"/>
      <c r="AA9" s="952"/>
      <c r="AB9" s="952"/>
      <c r="AC9" s="952"/>
      <c r="AD9" s="952"/>
      <c r="AE9" s="952"/>
      <c r="AF9" s="952"/>
      <c r="AG9" s="952"/>
      <c r="AH9" s="952"/>
      <c r="AI9" s="952"/>
      <c r="AJ9" s="952"/>
      <c r="AK9" s="952"/>
      <c r="AL9" s="731"/>
    </row>
    <row r="10" spans="1:38">
      <c r="A10" s="335"/>
      <c r="B10" s="333"/>
      <c r="C10" s="334"/>
      <c r="D10" s="756"/>
      <c r="E10" s="756"/>
      <c r="F10" s="756"/>
      <c r="G10" s="756"/>
      <c r="H10" s="756"/>
      <c r="I10" s="756"/>
      <c r="J10" s="756"/>
      <c r="K10" s="756"/>
      <c r="L10" s="756"/>
      <c r="M10" s="756"/>
      <c r="N10" s="756"/>
      <c r="O10" s="756"/>
      <c r="P10" s="756"/>
      <c r="Q10" s="756"/>
      <c r="R10" s="756"/>
      <c r="S10" s="756"/>
      <c r="T10" s="756"/>
      <c r="U10" s="756"/>
      <c r="V10" s="756"/>
      <c r="W10" s="756"/>
      <c r="X10" s="756"/>
      <c r="Y10" s="756"/>
      <c r="Z10" s="756"/>
      <c r="AA10" s="756"/>
      <c r="AB10" s="756"/>
      <c r="AC10" s="756"/>
      <c r="AD10" s="756"/>
      <c r="AE10" s="756"/>
      <c r="AF10" s="756"/>
      <c r="AG10" s="756"/>
      <c r="AH10" s="756"/>
      <c r="AI10" s="756"/>
      <c r="AJ10" s="756"/>
      <c r="AK10" s="756"/>
      <c r="AL10" s="731"/>
    </row>
    <row r="11" spans="1:38" ht="13.25" customHeight="1">
      <c r="A11" s="335"/>
      <c r="B11" s="333"/>
      <c r="C11" s="334"/>
      <c r="D11" s="952" t="s">
        <v>1437</v>
      </c>
      <c r="E11" s="952"/>
      <c r="F11" s="952"/>
      <c r="G11" s="952"/>
      <c r="H11" s="952"/>
      <c r="I11" s="952"/>
      <c r="J11" s="952"/>
      <c r="K11" s="952"/>
      <c r="L11" s="952"/>
      <c r="M11" s="952"/>
      <c r="N11" s="952"/>
      <c r="O11" s="952"/>
      <c r="P11" s="952"/>
      <c r="Q11" s="952"/>
      <c r="R11" s="952"/>
      <c r="S11" s="952"/>
      <c r="T11" s="952"/>
      <c r="U11" s="952"/>
      <c r="V11" s="952"/>
      <c r="W11" s="952"/>
      <c r="X11" s="952"/>
      <c r="Y11" s="952"/>
      <c r="Z11" s="952"/>
      <c r="AA11" s="952"/>
      <c r="AB11" s="952"/>
      <c r="AC11" s="952"/>
      <c r="AD11" s="952"/>
      <c r="AE11" s="952"/>
      <c r="AF11" s="952"/>
      <c r="AG11" s="952"/>
      <c r="AH11" s="952"/>
      <c r="AI11" s="952"/>
      <c r="AJ11" s="952"/>
      <c r="AK11" s="952"/>
      <c r="AL11" s="731"/>
    </row>
    <row r="12" spans="1:38">
      <c r="A12" s="335"/>
      <c r="B12" s="333"/>
      <c r="C12" s="334"/>
      <c r="D12" s="952"/>
      <c r="E12" s="952"/>
      <c r="F12" s="952"/>
      <c r="G12" s="952"/>
      <c r="H12" s="952"/>
      <c r="I12" s="952"/>
      <c r="J12" s="952"/>
      <c r="K12" s="952"/>
      <c r="L12" s="952"/>
      <c r="M12" s="952"/>
      <c r="N12" s="952"/>
      <c r="O12" s="952"/>
      <c r="P12" s="952"/>
      <c r="Q12" s="952"/>
      <c r="R12" s="952"/>
      <c r="S12" s="952"/>
      <c r="T12" s="952"/>
      <c r="U12" s="952"/>
      <c r="V12" s="952"/>
      <c r="W12" s="952"/>
      <c r="X12" s="952"/>
      <c r="Y12" s="952"/>
      <c r="Z12" s="952"/>
      <c r="AA12" s="952"/>
      <c r="AB12" s="952"/>
      <c r="AC12" s="952"/>
      <c r="AD12" s="952"/>
      <c r="AE12" s="952"/>
      <c r="AF12" s="952"/>
      <c r="AG12" s="952"/>
      <c r="AH12" s="952"/>
      <c r="AI12" s="952"/>
      <c r="AJ12" s="952"/>
      <c r="AK12" s="952"/>
      <c r="AL12" s="731"/>
    </row>
    <row r="13" spans="1:38" s="702" customFormat="1">
      <c r="A13" s="335"/>
      <c r="B13" s="333"/>
      <c r="C13" s="334"/>
      <c r="D13" s="952"/>
      <c r="E13" s="952"/>
      <c r="F13" s="952"/>
      <c r="G13" s="952"/>
      <c r="H13" s="952"/>
      <c r="I13" s="952"/>
      <c r="J13" s="952"/>
      <c r="K13" s="952"/>
      <c r="L13" s="952"/>
      <c r="M13" s="952"/>
      <c r="N13" s="952"/>
      <c r="O13" s="952"/>
      <c r="P13" s="952"/>
      <c r="Q13" s="952"/>
      <c r="R13" s="952"/>
      <c r="S13" s="952"/>
      <c r="T13" s="952"/>
      <c r="U13" s="952"/>
      <c r="V13" s="952"/>
      <c r="W13" s="952"/>
      <c r="X13" s="952"/>
      <c r="Y13" s="952"/>
      <c r="Z13" s="952"/>
      <c r="AA13" s="952"/>
      <c r="AB13" s="952"/>
      <c r="AC13" s="952"/>
      <c r="AD13" s="952"/>
      <c r="AE13" s="952"/>
      <c r="AF13" s="952"/>
      <c r="AG13" s="952"/>
      <c r="AH13" s="952"/>
      <c r="AI13" s="952"/>
      <c r="AJ13" s="952"/>
      <c r="AK13" s="952"/>
      <c r="AL13" s="731"/>
    </row>
    <row r="14" spans="1:38" s="702" customFormat="1" ht="13.25" customHeight="1">
      <c r="A14" s="335"/>
      <c r="B14" s="333"/>
      <c r="C14" s="334"/>
      <c r="E14" s="954" t="s">
        <v>1430</v>
      </c>
      <c r="F14" s="954"/>
      <c r="G14" s="954"/>
      <c r="H14" s="954"/>
      <c r="I14" s="954"/>
      <c r="J14" s="954"/>
      <c r="K14" s="954"/>
      <c r="L14" s="954"/>
      <c r="M14" s="954"/>
      <c r="N14" s="954"/>
      <c r="O14" s="954"/>
      <c r="P14" s="954"/>
      <c r="Q14" s="954"/>
      <c r="R14" s="954"/>
      <c r="S14" s="954"/>
      <c r="T14" s="954"/>
      <c r="U14" s="954"/>
      <c r="V14" s="954"/>
      <c r="W14" s="954"/>
      <c r="X14" s="954"/>
      <c r="Y14" s="954"/>
      <c r="Z14" s="954"/>
      <c r="AA14" s="954"/>
      <c r="AB14" s="954"/>
      <c r="AC14" s="954"/>
      <c r="AD14" s="954"/>
      <c r="AE14" s="954"/>
      <c r="AF14" s="954"/>
      <c r="AG14" s="954"/>
      <c r="AH14" s="954"/>
      <c r="AI14" s="954"/>
      <c r="AJ14" s="954"/>
      <c r="AK14" s="954"/>
      <c r="AL14" s="731"/>
    </row>
    <row r="15" spans="1:38" s="702" customFormat="1">
      <c r="A15" s="335"/>
      <c r="B15" s="333"/>
      <c r="C15" s="334"/>
      <c r="D15" s="731"/>
      <c r="E15" s="954"/>
      <c r="F15" s="954"/>
      <c r="G15" s="954"/>
      <c r="H15" s="954"/>
      <c r="I15" s="954"/>
      <c r="J15" s="954"/>
      <c r="K15" s="954"/>
      <c r="L15" s="954"/>
      <c r="M15" s="954"/>
      <c r="N15" s="954"/>
      <c r="O15" s="954"/>
      <c r="P15" s="954"/>
      <c r="Q15" s="954"/>
      <c r="R15" s="954"/>
      <c r="S15" s="954"/>
      <c r="T15" s="954"/>
      <c r="U15" s="954"/>
      <c r="V15" s="954"/>
      <c r="W15" s="954"/>
      <c r="X15" s="954"/>
      <c r="Y15" s="954"/>
      <c r="Z15" s="954"/>
      <c r="AA15" s="954"/>
      <c r="AB15" s="954"/>
      <c r="AC15" s="954"/>
      <c r="AD15" s="954"/>
      <c r="AE15" s="954"/>
      <c r="AF15" s="954"/>
      <c r="AG15" s="954"/>
      <c r="AH15" s="954"/>
      <c r="AI15" s="954"/>
      <c r="AJ15" s="954"/>
      <c r="AK15" s="954"/>
      <c r="AL15" s="731"/>
    </row>
    <row r="16" spans="1:38" s="702" customFormat="1">
      <c r="A16" s="335"/>
      <c r="B16" s="333"/>
      <c r="C16" s="334"/>
      <c r="D16" s="753"/>
      <c r="E16" s="753"/>
      <c r="F16" s="753"/>
      <c r="G16" s="753"/>
      <c r="H16" s="753"/>
      <c r="I16" s="753"/>
      <c r="J16" s="753"/>
      <c r="K16" s="753"/>
      <c r="L16" s="753"/>
      <c r="M16" s="753"/>
      <c r="N16" s="753"/>
      <c r="O16" s="753"/>
      <c r="P16" s="753"/>
      <c r="Q16" s="753"/>
      <c r="R16" s="753"/>
      <c r="S16" s="753"/>
      <c r="T16" s="753"/>
      <c r="U16" s="753"/>
      <c r="V16" s="753"/>
      <c r="W16" s="753"/>
      <c r="X16" s="753"/>
      <c r="Y16" s="753"/>
      <c r="Z16" s="753"/>
      <c r="AA16" s="753"/>
      <c r="AB16" s="753"/>
      <c r="AC16" s="753"/>
      <c r="AD16" s="753"/>
      <c r="AE16" s="753"/>
      <c r="AF16" s="753"/>
      <c r="AG16" s="753"/>
      <c r="AH16" s="753"/>
      <c r="AI16" s="753"/>
      <c r="AJ16" s="753"/>
      <c r="AK16" s="753"/>
      <c r="AL16" s="731"/>
    </row>
    <row r="17" spans="1:38" ht="13.25" customHeight="1">
      <c r="A17" s="335"/>
      <c r="B17" s="333"/>
      <c r="C17" s="334"/>
      <c r="D17" s="954" t="s">
        <v>1595</v>
      </c>
      <c r="E17" s="954"/>
      <c r="F17" s="954"/>
      <c r="G17" s="954"/>
      <c r="H17" s="954"/>
      <c r="I17" s="954"/>
      <c r="J17" s="954"/>
      <c r="K17" s="954"/>
      <c r="L17" s="954"/>
      <c r="M17" s="954"/>
      <c r="N17" s="954"/>
      <c r="O17" s="954"/>
      <c r="P17" s="954"/>
      <c r="Q17" s="954"/>
      <c r="R17" s="954"/>
      <c r="S17" s="954"/>
      <c r="T17" s="954"/>
      <c r="U17" s="954"/>
      <c r="V17" s="954"/>
      <c r="W17" s="954"/>
      <c r="X17" s="954"/>
      <c r="Y17" s="954"/>
      <c r="Z17" s="954"/>
      <c r="AA17" s="954"/>
      <c r="AB17" s="954"/>
      <c r="AC17" s="954"/>
      <c r="AD17" s="954"/>
      <c r="AE17" s="954"/>
      <c r="AF17" s="954"/>
      <c r="AG17" s="954"/>
      <c r="AH17" s="954"/>
      <c r="AI17" s="954"/>
      <c r="AJ17" s="954"/>
      <c r="AK17" s="954"/>
      <c r="AL17" s="333"/>
    </row>
    <row r="18" spans="1:38">
      <c r="A18" s="335"/>
      <c r="B18" s="333"/>
      <c r="C18" s="334"/>
      <c r="D18" s="954"/>
      <c r="E18" s="954"/>
      <c r="F18" s="954"/>
      <c r="G18" s="954"/>
      <c r="H18" s="954"/>
      <c r="I18" s="954"/>
      <c r="J18" s="954"/>
      <c r="K18" s="954"/>
      <c r="L18" s="954"/>
      <c r="M18" s="954"/>
      <c r="N18" s="954"/>
      <c r="O18" s="954"/>
      <c r="P18" s="954"/>
      <c r="Q18" s="954"/>
      <c r="R18" s="954"/>
      <c r="S18" s="954"/>
      <c r="T18" s="954"/>
      <c r="U18" s="954"/>
      <c r="V18" s="954"/>
      <c r="W18" s="954"/>
      <c r="X18" s="954"/>
      <c r="Y18" s="954"/>
      <c r="Z18" s="954"/>
      <c r="AA18" s="954"/>
      <c r="AB18" s="954"/>
      <c r="AC18" s="954"/>
      <c r="AD18" s="954"/>
      <c r="AE18" s="954"/>
      <c r="AF18" s="954"/>
      <c r="AG18" s="954"/>
      <c r="AH18" s="954"/>
      <c r="AI18" s="954"/>
      <c r="AJ18" s="954"/>
      <c r="AK18" s="954"/>
      <c r="AL18" s="333"/>
    </row>
    <row r="19" spans="1:38" s="702" customFormat="1">
      <c r="A19" s="335"/>
      <c r="B19" s="333"/>
      <c r="C19" s="334"/>
      <c r="D19" s="954"/>
      <c r="E19" s="954"/>
      <c r="F19" s="954"/>
      <c r="G19" s="954"/>
      <c r="H19" s="954"/>
      <c r="I19" s="954"/>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c r="AL19" s="333"/>
    </row>
    <row r="20" spans="1:38" s="702" customFormat="1" ht="13.25" customHeight="1">
      <c r="A20" s="335"/>
      <c r="B20" s="333"/>
      <c r="C20" s="334"/>
      <c r="D20" s="954"/>
      <c r="E20" s="954"/>
      <c r="F20" s="954"/>
      <c r="G20" s="954"/>
      <c r="H20" s="954"/>
      <c r="I20" s="954"/>
      <c r="J20" s="954"/>
      <c r="K20" s="954"/>
      <c r="L20" s="954"/>
      <c r="M20" s="954"/>
      <c r="N20" s="954"/>
      <c r="O20" s="954"/>
      <c r="P20" s="954"/>
      <c r="Q20" s="954"/>
      <c r="R20" s="954"/>
      <c r="S20" s="954"/>
      <c r="T20" s="954"/>
      <c r="U20" s="954"/>
      <c r="V20" s="954"/>
      <c r="W20" s="954"/>
      <c r="X20" s="954"/>
      <c r="Y20" s="954"/>
      <c r="Z20" s="954"/>
      <c r="AA20" s="954"/>
      <c r="AB20" s="954"/>
      <c r="AC20" s="954"/>
      <c r="AD20" s="954"/>
      <c r="AE20" s="954"/>
      <c r="AF20" s="954"/>
      <c r="AG20" s="954"/>
      <c r="AH20" s="954"/>
      <c r="AI20" s="954"/>
      <c r="AJ20" s="954"/>
      <c r="AK20" s="954"/>
      <c r="AL20" s="333"/>
    </row>
    <row r="21" spans="1:38" s="702" customFormat="1">
      <c r="A21" s="335"/>
      <c r="B21" s="333"/>
      <c r="C21" s="334"/>
      <c r="D21" s="954"/>
      <c r="E21" s="954"/>
      <c r="F21" s="954"/>
      <c r="G21" s="954"/>
      <c r="H21" s="954"/>
      <c r="I21" s="954"/>
      <c r="J21" s="954"/>
      <c r="K21" s="954"/>
      <c r="L21" s="954"/>
      <c r="M21" s="954"/>
      <c r="N21" s="954"/>
      <c r="O21" s="954"/>
      <c r="P21" s="954"/>
      <c r="Q21" s="954"/>
      <c r="R21" s="954"/>
      <c r="S21" s="954"/>
      <c r="T21" s="954"/>
      <c r="U21" s="954"/>
      <c r="V21" s="954"/>
      <c r="W21" s="954"/>
      <c r="X21" s="954"/>
      <c r="Y21" s="954"/>
      <c r="Z21" s="954"/>
      <c r="AA21" s="954"/>
      <c r="AB21" s="954"/>
      <c r="AC21" s="954"/>
      <c r="AD21" s="954"/>
      <c r="AE21" s="954"/>
      <c r="AF21" s="954"/>
      <c r="AG21" s="954"/>
      <c r="AH21" s="954"/>
      <c r="AI21" s="954"/>
      <c r="AJ21" s="954"/>
      <c r="AK21" s="954"/>
      <c r="AL21" s="333"/>
    </row>
    <row r="22" spans="1:38" s="702" customFormat="1">
      <c r="A22" s="335"/>
      <c r="B22" s="333"/>
      <c r="C22" s="334"/>
      <c r="D22" s="954"/>
      <c r="E22" s="954"/>
      <c r="F22" s="954"/>
      <c r="G22" s="954"/>
      <c r="H22" s="954"/>
      <c r="I22" s="954"/>
      <c r="J22" s="954"/>
      <c r="K22" s="954"/>
      <c r="L22" s="954"/>
      <c r="M22" s="954"/>
      <c r="N22" s="954"/>
      <c r="O22" s="954"/>
      <c r="P22" s="954"/>
      <c r="Q22" s="954"/>
      <c r="R22" s="954"/>
      <c r="S22" s="954"/>
      <c r="T22" s="954"/>
      <c r="U22" s="954"/>
      <c r="V22" s="954"/>
      <c r="W22" s="954"/>
      <c r="X22" s="954"/>
      <c r="Y22" s="954"/>
      <c r="Z22" s="954"/>
      <c r="AA22" s="954"/>
      <c r="AB22" s="954"/>
      <c r="AC22" s="954"/>
      <c r="AD22" s="954"/>
      <c r="AE22" s="954"/>
      <c r="AF22" s="954"/>
      <c r="AG22" s="954"/>
      <c r="AH22" s="954"/>
      <c r="AI22" s="954"/>
      <c r="AJ22" s="954"/>
      <c r="AK22" s="954"/>
      <c r="AL22" s="333"/>
    </row>
    <row r="23" spans="1:38">
      <c r="A23" s="335"/>
      <c r="B23" s="333"/>
      <c r="C23" s="334"/>
      <c r="D23" s="954"/>
      <c r="E23" s="954"/>
      <c r="F23" s="954"/>
      <c r="G23" s="954"/>
      <c r="H23" s="954"/>
      <c r="I23" s="954"/>
      <c r="J23" s="954"/>
      <c r="K23" s="954"/>
      <c r="L23" s="954"/>
      <c r="M23" s="954"/>
      <c r="N23" s="954"/>
      <c r="O23" s="954"/>
      <c r="P23" s="954"/>
      <c r="Q23" s="954"/>
      <c r="R23" s="954"/>
      <c r="S23" s="954"/>
      <c r="T23" s="954"/>
      <c r="U23" s="954"/>
      <c r="V23" s="954"/>
      <c r="W23" s="954"/>
      <c r="X23" s="954"/>
      <c r="Y23" s="954"/>
      <c r="Z23" s="954"/>
      <c r="AA23" s="954"/>
      <c r="AB23" s="954"/>
      <c r="AC23" s="954"/>
      <c r="AD23" s="954"/>
      <c r="AE23" s="954"/>
      <c r="AF23" s="954"/>
      <c r="AG23" s="954"/>
      <c r="AH23" s="954"/>
      <c r="AI23" s="954"/>
      <c r="AJ23" s="954"/>
      <c r="AK23" s="954"/>
      <c r="AL23" s="333"/>
    </row>
    <row r="24" spans="1:38" s="702" customFormat="1">
      <c r="A24" s="335"/>
      <c r="B24" s="333"/>
      <c r="C24" s="334"/>
      <c r="D24" s="954"/>
      <c r="E24" s="954"/>
      <c r="F24" s="954"/>
      <c r="G24" s="954"/>
      <c r="H24" s="954"/>
      <c r="I24" s="954"/>
      <c r="J24" s="954"/>
      <c r="K24" s="954"/>
      <c r="L24" s="954"/>
      <c r="M24" s="954"/>
      <c r="N24" s="954"/>
      <c r="O24" s="954"/>
      <c r="P24" s="954"/>
      <c r="Q24" s="954"/>
      <c r="R24" s="954"/>
      <c r="S24" s="954"/>
      <c r="T24" s="954"/>
      <c r="U24" s="954"/>
      <c r="V24" s="954"/>
      <c r="W24" s="954"/>
      <c r="X24" s="954"/>
      <c r="Y24" s="954"/>
      <c r="Z24" s="954"/>
      <c r="AA24" s="954"/>
      <c r="AB24" s="954"/>
      <c r="AC24" s="954"/>
      <c r="AD24" s="954"/>
      <c r="AE24" s="954"/>
      <c r="AF24" s="954"/>
      <c r="AG24" s="954"/>
      <c r="AH24" s="954"/>
      <c r="AI24" s="954"/>
      <c r="AJ24" s="954"/>
      <c r="AK24" s="954"/>
      <c r="AL24" s="333"/>
    </row>
    <row r="25" spans="1:38" s="702" customFormat="1">
      <c r="A25" s="335"/>
      <c r="B25" s="333"/>
      <c r="C25" s="334"/>
      <c r="D25" s="954"/>
      <c r="E25" s="954"/>
      <c r="F25" s="954"/>
      <c r="G25" s="954"/>
      <c r="H25" s="954"/>
      <c r="I25" s="954"/>
      <c r="J25" s="954"/>
      <c r="K25" s="954"/>
      <c r="L25" s="954"/>
      <c r="M25" s="954"/>
      <c r="N25" s="954"/>
      <c r="O25" s="954"/>
      <c r="P25" s="954"/>
      <c r="Q25" s="954"/>
      <c r="R25" s="954"/>
      <c r="S25" s="954"/>
      <c r="T25" s="954"/>
      <c r="U25" s="954"/>
      <c r="V25" s="954"/>
      <c r="W25" s="954"/>
      <c r="X25" s="954"/>
      <c r="Y25" s="954"/>
      <c r="Z25" s="954"/>
      <c r="AA25" s="954"/>
      <c r="AB25" s="954"/>
      <c r="AC25" s="954"/>
      <c r="AD25" s="954"/>
      <c r="AE25" s="954"/>
      <c r="AF25" s="954"/>
      <c r="AG25" s="954"/>
      <c r="AH25" s="954"/>
      <c r="AI25" s="954"/>
      <c r="AJ25" s="954"/>
      <c r="AK25" s="954"/>
      <c r="AL25" s="333"/>
    </row>
    <row r="26" spans="1:38" s="702" customFormat="1" ht="11.75" customHeight="1">
      <c r="A26" s="335"/>
      <c r="B26" s="333"/>
      <c r="C26" s="334"/>
      <c r="D26" s="954"/>
      <c r="E26" s="954"/>
      <c r="F26" s="954"/>
      <c r="G26" s="954"/>
      <c r="H26" s="954"/>
      <c r="I26" s="954"/>
      <c r="J26" s="954"/>
      <c r="K26" s="954"/>
      <c r="L26" s="954"/>
      <c r="M26" s="954"/>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333"/>
    </row>
    <row r="27" spans="1:38" s="702" customFormat="1" ht="13.25" customHeight="1">
      <c r="A27" s="335"/>
      <c r="B27" s="333"/>
      <c r="C27" s="334"/>
      <c r="E27" s="954" t="s">
        <v>1438</v>
      </c>
      <c r="F27" s="954"/>
      <c r="G27" s="954"/>
      <c r="H27" s="954"/>
      <c r="I27" s="954"/>
      <c r="J27" s="954"/>
      <c r="K27" s="954"/>
      <c r="L27" s="954"/>
      <c r="M27" s="954"/>
      <c r="N27" s="954"/>
      <c r="O27" s="954"/>
      <c r="P27" s="954"/>
      <c r="Q27" s="954"/>
      <c r="R27" s="954"/>
      <c r="S27" s="954"/>
      <c r="T27" s="954"/>
      <c r="U27" s="954"/>
      <c r="V27" s="954"/>
      <c r="W27" s="954"/>
      <c r="X27" s="954"/>
      <c r="Y27" s="954"/>
      <c r="Z27" s="954"/>
      <c r="AA27" s="954"/>
      <c r="AB27" s="954"/>
      <c r="AC27" s="954"/>
      <c r="AD27" s="954"/>
      <c r="AE27" s="954"/>
      <c r="AF27" s="954"/>
      <c r="AG27" s="954"/>
      <c r="AH27" s="954"/>
      <c r="AI27" s="954"/>
      <c r="AJ27" s="954"/>
      <c r="AK27" s="954"/>
      <c r="AL27" s="333"/>
    </row>
    <row r="28" spans="1:38" s="702" customFormat="1">
      <c r="A28" s="335"/>
      <c r="B28" s="333"/>
      <c r="C28" s="334"/>
      <c r="D28" s="731"/>
      <c r="E28" s="954"/>
      <c r="F28" s="954"/>
      <c r="G28" s="954"/>
      <c r="H28" s="954"/>
      <c r="I28" s="954"/>
      <c r="J28" s="954"/>
      <c r="K28" s="954"/>
      <c r="L28" s="954"/>
      <c r="M28" s="954"/>
      <c r="N28" s="954"/>
      <c r="O28" s="954"/>
      <c r="P28" s="954"/>
      <c r="Q28" s="954"/>
      <c r="R28" s="954"/>
      <c r="S28" s="954"/>
      <c r="T28" s="954"/>
      <c r="U28" s="954"/>
      <c r="V28" s="954"/>
      <c r="W28" s="954"/>
      <c r="X28" s="954"/>
      <c r="Y28" s="954"/>
      <c r="Z28" s="954"/>
      <c r="AA28" s="954"/>
      <c r="AB28" s="954"/>
      <c r="AC28" s="954"/>
      <c r="AD28" s="954"/>
      <c r="AE28" s="954"/>
      <c r="AF28" s="954"/>
      <c r="AG28" s="954"/>
      <c r="AH28" s="954"/>
      <c r="AI28" s="954"/>
      <c r="AJ28" s="954"/>
      <c r="AK28" s="954"/>
      <c r="AL28" s="333"/>
    </row>
    <row r="29" spans="1:38" s="702" customFormat="1">
      <c r="A29" s="335"/>
      <c r="B29" s="333"/>
      <c r="C29" s="334"/>
      <c r="D29" s="731"/>
      <c r="E29" s="731"/>
      <c r="F29" s="731"/>
      <c r="G29" s="731"/>
      <c r="H29" s="731"/>
      <c r="I29" s="731"/>
      <c r="J29" s="731"/>
      <c r="K29" s="731"/>
      <c r="L29" s="731"/>
      <c r="M29" s="73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333"/>
    </row>
    <row r="30" spans="1:38" s="702" customFormat="1" ht="13.25" customHeight="1">
      <c r="A30" s="335"/>
      <c r="B30" s="333"/>
      <c r="C30" s="334"/>
      <c r="D30" s="955" t="s">
        <v>1439</v>
      </c>
      <c r="E30" s="955"/>
      <c r="F30" s="955"/>
      <c r="G30" s="955"/>
      <c r="H30" s="955"/>
      <c r="I30" s="955"/>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55"/>
      <c r="AG30" s="955"/>
      <c r="AH30" s="955"/>
      <c r="AI30" s="955"/>
      <c r="AJ30" s="955"/>
      <c r="AK30" s="955"/>
      <c r="AL30" s="333"/>
    </row>
    <row r="31" spans="1:38" s="702" customFormat="1">
      <c r="A31" s="335"/>
      <c r="B31" s="333"/>
      <c r="C31" s="334"/>
      <c r="D31" s="731"/>
      <c r="E31" s="961" t="s">
        <v>1504</v>
      </c>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333"/>
    </row>
    <row r="32" spans="1:38">
      <c r="A32" s="152"/>
      <c r="C32" s="5"/>
    </row>
    <row r="33" spans="1:38">
      <c r="A33" s="152"/>
      <c r="D33" s="953" t="s">
        <v>1424</v>
      </c>
      <c r="E33" s="953"/>
      <c r="F33" s="953"/>
      <c r="G33" s="953"/>
      <c r="H33" s="953"/>
      <c r="I33" s="953"/>
      <c r="J33" s="953"/>
      <c r="K33" s="953"/>
      <c r="L33" s="953"/>
      <c r="M33" s="953"/>
      <c r="N33" s="953"/>
      <c r="O33" s="953"/>
      <c r="P33" s="953"/>
      <c r="Q33" s="953"/>
      <c r="R33" s="953"/>
      <c r="S33" s="953"/>
      <c r="T33" s="953"/>
      <c r="U33" s="953"/>
      <c r="V33" s="953"/>
      <c r="W33" s="953"/>
      <c r="X33" s="953"/>
      <c r="Y33" s="953"/>
      <c r="Z33" s="953"/>
      <c r="AA33" s="953"/>
      <c r="AB33" s="953"/>
      <c r="AC33" s="953"/>
      <c r="AD33" s="953"/>
      <c r="AE33" s="953"/>
      <c r="AF33" s="953"/>
      <c r="AG33" s="953"/>
      <c r="AH33" s="953"/>
      <c r="AI33" s="953"/>
      <c r="AJ33" s="953"/>
      <c r="AK33" s="953"/>
    </row>
    <row r="34" spans="1:38">
      <c r="A34" s="152"/>
      <c r="D34" s="953"/>
      <c r="E34" s="953"/>
      <c r="F34" s="953"/>
      <c r="G34" s="953"/>
      <c r="H34" s="953"/>
      <c r="I34" s="953"/>
      <c r="J34" s="953"/>
      <c r="K34" s="953"/>
      <c r="L34" s="953"/>
      <c r="M34" s="953"/>
      <c r="N34" s="953"/>
      <c r="O34" s="953"/>
      <c r="P34" s="953"/>
      <c r="Q34" s="953"/>
      <c r="R34" s="953"/>
      <c r="S34" s="953"/>
      <c r="T34" s="953"/>
      <c r="U34" s="953"/>
      <c r="V34" s="953"/>
      <c r="W34" s="953"/>
      <c r="X34" s="953"/>
      <c r="Y34" s="953"/>
      <c r="Z34" s="953"/>
      <c r="AA34" s="953"/>
      <c r="AB34" s="953"/>
      <c r="AC34" s="953"/>
      <c r="AD34" s="953"/>
      <c r="AE34" s="953"/>
      <c r="AF34" s="953"/>
      <c r="AG34" s="953"/>
      <c r="AH34" s="953"/>
      <c r="AI34" s="953"/>
      <c r="AJ34" s="953"/>
      <c r="AK34" s="953"/>
    </row>
    <row r="35" spans="1:38">
      <c r="A35" s="152"/>
      <c r="D35" s="258"/>
      <c r="E35" s="960" t="s">
        <v>1130</v>
      </c>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row>
    <row r="36" spans="1:38">
      <c r="A36" s="152"/>
      <c r="D36" s="258"/>
      <c r="E36" s="960" t="s">
        <v>1436</v>
      </c>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4" customFormat="1" ht="13.25" customHeight="1">
      <c r="A40" s="152"/>
      <c r="B40"/>
      <c r="C40" s="5"/>
      <c r="D40" s="152"/>
      <c r="E40" s="152" t="s">
        <v>706</v>
      </c>
      <c r="F40" s="954" t="s">
        <v>1398</v>
      </c>
    </row>
    <row r="41" spans="1:38" s="954" customFormat="1" ht="13.25" customHeight="1">
      <c r="A41" s="152"/>
      <c r="B41" s="702"/>
      <c r="C41" s="5"/>
      <c r="D41" s="152"/>
      <c r="E41" s="152"/>
    </row>
    <row r="42" spans="1:38">
      <c r="A42" s="152"/>
      <c r="C42" s="5"/>
      <c r="D42" s="152"/>
      <c r="E42" s="152"/>
      <c r="F42" s="154" t="s">
        <v>741</v>
      </c>
      <c r="G42" s="152" t="s">
        <v>189</v>
      </c>
      <c r="H42" s="731"/>
      <c r="I42" s="731"/>
      <c r="J42" s="731"/>
      <c r="K42" s="731"/>
      <c r="L42" s="731"/>
      <c r="M42" s="731"/>
      <c r="N42" s="731"/>
      <c r="O42" s="731"/>
      <c r="P42" s="731"/>
      <c r="Q42" s="731"/>
      <c r="R42" s="731"/>
      <c r="S42" s="731"/>
      <c r="T42" s="731"/>
      <c r="U42" s="731"/>
      <c r="V42" s="731"/>
      <c r="W42" s="731"/>
      <c r="X42" s="731"/>
      <c r="Y42" s="731"/>
      <c r="Z42" s="731"/>
      <c r="AA42" s="731"/>
      <c r="AB42" s="731"/>
      <c r="AC42" s="731"/>
      <c r="AD42" s="731"/>
      <c r="AE42" s="731"/>
      <c r="AF42" s="731"/>
      <c r="AG42" s="731"/>
      <c r="AH42" s="731"/>
      <c r="AI42" s="731"/>
      <c r="AJ42" s="731"/>
      <c r="AK42" s="731"/>
    </row>
    <row r="43" spans="1:38" s="755" customFormat="1" ht="13.25" customHeight="1">
      <c r="A43" s="152"/>
      <c r="B43"/>
      <c r="C43" s="5"/>
      <c r="D43" s="152"/>
      <c r="E43" s="6" t="s">
        <v>372</v>
      </c>
      <c r="F43" s="965" t="s">
        <v>1527</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55" customFormat="1">
      <c r="A44" s="152"/>
      <c r="B44" s="702"/>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55" customFormat="1" ht="13.25" customHeight="1">
      <c r="A45" s="152"/>
      <c r="B45" s="702"/>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55" t="s">
        <v>741</v>
      </c>
      <c r="G46" s="6" t="s">
        <v>702</v>
      </c>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row>
    <row r="47" spans="1:38" s="702"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02" customFormat="1">
      <c r="A48" s="152"/>
      <c r="C48" s="5"/>
      <c r="D48" s="152"/>
      <c r="E48" s="6" t="s">
        <v>373</v>
      </c>
      <c r="F48" s="954" t="s">
        <v>1528</v>
      </c>
      <c r="G48" s="954"/>
      <c r="H48" s="954"/>
      <c r="I48" s="954"/>
      <c r="J48" s="954"/>
      <c r="K48" s="954"/>
      <c r="L48" s="954"/>
      <c r="M48" s="954"/>
      <c r="N48" s="954"/>
      <c r="O48" s="954"/>
      <c r="P48" s="954"/>
      <c r="Q48" s="954"/>
      <c r="R48" s="954"/>
      <c r="S48" s="954"/>
      <c r="T48" s="954"/>
      <c r="U48" s="954"/>
      <c r="V48" s="954"/>
      <c r="W48" s="954"/>
      <c r="X48" s="954"/>
      <c r="Y48" s="954"/>
      <c r="Z48" s="954"/>
      <c r="AA48" s="954"/>
      <c r="AB48" s="954"/>
      <c r="AC48" s="954"/>
      <c r="AD48" s="954"/>
      <c r="AE48" s="954"/>
      <c r="AF48" s="954"/>
      <c r="AG48" s="954"/>
      <c r="AH48" s="954"/>
      <c r="AI48" s="954"/>
      <c r="AJ48" s="954"/>
      <c r="AK48" s="954"/>
    </row>
    <row r="49" spans="1:38">
      <c r="A49" s="152"/>
      <c r="C49" s="5"/>
      <c r="D49" s="152"/>
      <c r="E49" s="152"/>
      <c r="F49" s="954"/>
      <c r="G49" s="954"/>
      <c r="H49" s="954"/>
      <c r="I49" s="954"/>
      <c r="J49" s="954"/>
      <c r="K49" s="954"/>
      <c r="L49" s="954"/>
      <c r="M49" s="954"/>
      <c r="N49" s="954"/>
      <c r="O49" s="954"/>
      <c r="P49" s="954"/>
      <c r="Q49" s="954"/>
      <c r="R49" s="954"/>
      <c r="S49" s="954"/>
      <c r="T49" s="954"/>
      <c r="U49" s="954"/>
      <c r="V49" s="954"/>
      <c r="W49" s="954"/>
      <c r="X49" s="954"/>
      <c r="Y49" s="954"/>
      <c r="Z49" s="954"/>
      <c r="AA49" s="954"/>
      <c r="AB49" s="954"/>
      <c r="AC49" s="954"/>
      <c r="AD49" s="954"/>
      <c r="AE49" s="954"/>
      <c r="AF49" s="954"/>
      <c r="AG49" s="954"/>
      <c r="AH49" s="954"/>
      <c r="AI49" s="954"/>
      <c r="AJ49" s="954"/>
      <c r="AK49" s="954"/>
    </row>
    <row r="50" spans="1:38">
      <c r="A50" s="152"/>
      <c r="C50" s="5"/>
      <c r="D50" s="152"/>
      <c r="F50" s="954"/>
      <c r="G50" s="954"/>
      <c r="H50" s="954"/>
      <c r="I50" s="954"/>
      <c r="J50" s="954"/>
      <c r="K50" s="954"/>
      <c r="L50" s="954"/>
      <c r="M50" s="954"/>
      <c r="N50" s="954"/>
      <c r="O50" s="954"/>
      <c r="P50" s="954"/>
      <c r="Q50" s="954"/>
      <c r="R50" s="954"/>
      <c r="S50" s="954"/>
      <c r="T50" s="954"/>
      <c r="U50" s="954"/>
      <c r="V50" s="954"/>
      <c r="W50" s="954"/>
      <c r="X50" s="954"/>
      <c r="Y50" s="954"/>
      <c r="Z50" s="954"/>
      <c r="AA50" s="954"/>
      <c r="AB50" s="954"/>
      <c r="AC50" s="954"/>
      <c r="AD50" s="954"/>
      <c r="AE50" s="954"/>
      <c r="AF50" s="954"/>
      <c r="AG50" s="954"/>
      <c r="AH50" s="954"/>
      <c r="AI50" s="954"/>
      <c r="AJ50" s="954"/>
      <c r="AK50" s="95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1"/>
      <c r="K52" s="261"/>
      <c r="L52" s="261"/>
      <c r="M52" s="261"/>
      <c r="N52" s="261"/>
      <c r="O52" s="192"/>
      <c r="P52" s="192"/>
      <c r="Q52" s="192"/>
      <c r="R52" s="192"/>
      <c r="S52" s="192"/>
      <c r="T52" s="192"/>
      <c r="U52" s="152"/>
      <c r="V52" s="152"/>
      <c r="W52" s="152"/>
      <c r="X52" s="152"/>
      <c r="Y52" s="152"/>
      <c r="Z52" s="152"/>
      <c r="AA52" s="152"/>
      <c r="AB52" s="152"/>
    </row>
    <row r="53" spans="1:38">
      <c r="A53" s="152"/>
      <c r="C53" s="5"/>
      <c r="D53" s="5"/>
      <c r="E53" s="152" t="s">
        <v>706</v>
      </c>
      <c r="F53" s="6" t="s">
        <v>1441</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5"/>
      <c r="B54" s="333"/>
      <c r="C54" s="334"/>
      <c r="D54" s="334"/>
      <c r="E54" s="335"/>
      <c r="F54" s="339" t="s">
        <v>741</v>
      </c>
      <c r="G54" s="956" t="s">
        <v>1440</v>
      </c>
      <c r="H54" s="956"/>
      <c r="I54" s="956"/>
      <c r="J54" s="956"/>
      <c r="K54" s="956"/>
      <c r="L54" s="956"/>
      <c r="M54" s="956"/>
      <c r="N54" s="956"/>
      <c r="O54" s="956"/>
      <c r="P54" s="956"/>
      <c r="Q54" s="956"/>
      <c r="R54" s="956"/>
      <c r="S54" s="956"/>
      <c r="T54" s="956"/>
      <c r="U54" s="956"/>
      <c r="V54" s="956"/>
      <c r="W54" s="956"/>
      <c r="X54" s="956"/>
      <c r="Y54" s="956"/>
      <c r="Z54" s="956"/>
      <c r="AA54" s="956"/>
      <c r="AB54" s="956"/>
      <c r="AC54" s="956"/>
      <c r="AD54" s="956"/>
      <c r="AE54" s="956"/>
      <c r="AF54" s="956"/>
      <c r="AG54" s="956"/>
      <c r="AH54" s="956"/>
      <c r="AI54" s="956"/>
      <c r="AJ54" s="956"/>
      <c r="AK54" s="956"/>
      <c r="AL54" s="333"/>
    </row>
    <row r="55" spans="1:38" s="702" customFormat="1" ht="13.25" customHeight="1">
      <c r="A55" s="335"/>
      <c r="B55" s="333"/>
      <c r="C55" s="334"/>
      <c r="D55" s="334"/>
      <c r="E55" s="335"/>
      <c r="F55" s="339"/>
      <c r="G55" s="762" t="s">
        <v>1442</v>
      </c>
      <c r="H55" s="754"/>
      <c r="I55" s="754"/>
      <c r="J55" s="754"/>
      <c r="K55" s="754"/>
      <c r="L55" s="754"/>
      <c r="M55" s="754"/>
      <c r="N55" s="754"/>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333"/>
    </row>
    <row r="56" spans="1:38" s="2" customFormat="1">
      <c r="A56" s="335"/>
      <c r="B56" s="333"/>
      <c r="C56" s="334"/>
      <c r="D56" s="334"/>
      <c r="E56" s="335"/>
      <c r="F56" s="339"/>
      <c r="G56" s="956" t="s">
        <v>625</v>
      </c>
      <c r="H56" s="956"/>
      <c r="I56" s="956"/>
      <c r="J56" s="727"/>
      <c r="K56" s="727"/>
      <c r="L56" s="727"/>
      <c r="M56" s="727"/>
      <c r="N56" s="727"/>
      <c r="O56" s="727"/>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333"/>
    </row>
    <row r="57" spans="1:38" s="2" customFormat="1" ht="13.25" customHeight="1">
      <c r="A57" s="335"/>
      <c r="B57" s="334"/>
      <c r="C57" s="334"/>
      <c r="D57" s="334"/>
      <c r="E57" s="335"/>
      <c r="F57" s="339" t="s">
        <v>555</v>
      </c>
      <c r="G57" s="964" t="s">
        <v>1529</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5"/>
      <c r="B58" s="333"/>
      <c r="C58" s="334"/>
      <c r="D58" s="334"/>
      <c r="E58" s="335"/>
      <c r="F58" s="339"/>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7"/>
      <c r="B59" s="336"/>
      <c r="C59" s="338"/>
      <c r="D59" s="338"/>
      <c r="E59" s="337"/>
      <c r="F59" s="340"/>
      <c r="G59" s="763" t="s">
        <v>1594</v>
      </c>
      <c r="H59" s="761"/>
      <c r="I59" s="761"/>
      <c r="J59" s="761"/>
      <c r="K59" s="761"/>
      <c r="L59" s="761"/>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336"/>
    </row>
    <row r="60" spans="1:38">
      <c r="A60" s="187"/>
      <c r="B60" s="2"/>
      <c r="C60" s="188"/>
      <c r="D60" s="188"/>
      <c r="E60" s="187"/>
      <c r="F60" s="188"/>
      <c r="G60" s="188"/>
      <c r="H60" s="662"/>
      <c r="I60" s="188"/>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4" t="s">
        <v>1400</v>
      </c>
      <c r="H64" s="954"/>
      <c r="I64" s="954"/>
      <c r="J64" s="954"/>
      <c r="K64" s="954"/>
      <c r="L64" s="954"/>
      <c r="M64" s="954"/>
      <c r="N64" s="954"/>
      <c r="O64" s="954"/>
      <c r="P64" s="954"/>
      <c r="Q64" s="954"/>
      <c r="R64" s="954"/>
      <c r="S64" s="954"/>
      <c r="T64" s="954"/>
      <c r="U64" s="954"/>
      <c r="V64" s="954"/>
      <c r="W64" s="954"/>
      <c r="X64" s="954"/>
      <c r="Y64" s="954"/>
      <c r="Z64" s="954"/>
      <c r="AA64" s="954"/>
      <c r="AB64" s="954"/>
      <c r="AC64" s="954"/>
      <c r="AD64" s="954"/>
      <c r="AE64" s="954"/>
      <c r="AF64" s="954"/>
      <c r="AG64" s="954"/>
      <c r="AH64" s="954"/>
      <c r="AI64" s="954"/>
      <c r="AJ64" s="954"/>
      <c r="AK64" s="954"/>
    </row>
    <row r="65" spans="1:37">
      <c r="A65" s="152"/>
      <c r="C65" s="5"/>
      <c r="D65" s="152"/>
      <c r="E65" s="152"/>
      <c r="F65" s="9"/>
      <c r="G65" s="954"/>
      <c r="H65" s="954"/>
      <c r="I65" s="954"/>
      <c r="J65" s="954"/>
      <c r="K65" s="954"/>
      <c r="L65" s="954"/>
      <c r="M65" s="954"/>
      <c r="N65" s="954"/>
      <c r="O65" s="954"/>
      <c r="P65" s="954"/>
      <c r="Q65" s="954"/>
      <c r="R65" s="954"/>
      <c r="S65" s="954"/>
      <c r="T65" s="954"/>
      <c r="U65" s="954"/>
      <c r="V65" s="954"/>
      <c r="W65" s="954"/>
      <c r="X65" s="954"/>
      <c r="Y65" s="954"/>
      <c r="Z65" s="954"/>
      <c r="AA65" s="954"/>
      <c r="AB65" s="954"/>
      <c r="AC65" s="954"/>
      <c r="AD65" s="954"/>
      <c r="AE65" s="954"/>
      <c r="AF65" s="954"/>
      <c r="AG65" s="954"/>
      <c r="AH65" s="954"/>
      <c r="AI65" s="954"/>
      <c r="AJ65" s="954"/>
      <c r="AK65" s="954"/>
    </row>
    <row r="66" spans="1:37">
      <c r="A66" s="152"/>
      <c r="C66" s="5"/>
      <c r="D66" s="152"/>
      <c r="E66" s="152"/>
      <c r="F66" s="9"/>
      <c r="G66" s="954"/>
      <c r="H66" s="954"/>
      <c r="I66" s="954"/>
      <c r="J66" s="954"/>
      <c r="K66" s="954"/>
      <c r="L66" s="954"/>
      <c r="M66" s="954"/>
      <c r="N66" s="954"/>
      <c r="O66" s="954"/>
      <c r="P66" s="954"/>
      <c r="Q66" s="954"/>
      <c r="R66" s="954"/>
      <c r="S66" s="954"/>
      <c r="T66" s="954"/>
      <c r="U66" s="954"/>
      <c r="V66" s="954"/>
      <c r="W66" s="954"/>
      <c r="X66" s="954"/>
      <c r="Y66" s="954"/>
      <c r="Z66" s="954"/>
      <c r="AA66" s="954"/>
      <c r="AB66" s="954"/>
      <c r="AC66" s="954"/>
      <c r="AD66" s="954"/>
      <c r="AE66" s="954"/>
      <c r="AF66" s="954"/>
      <c r="AG66" s="954"/>
      <c r="AH66" s="954"/>
      <c r="AI66" s="954"/>
      <c r="AJ66" s="954"/>
      <c r="AK66" s="954"/>
    </row>
    <row r="67" spans="1:37" ht="13.25" customHeight="1">
      <c r="A67" s="152"/>
      <c r="C67" s="5"/>
      <c r="D67" s="152"/>
      <c r="E67" s="152"/>
      <c r="F67" s="9" t="s">
        <v>555</v>
      </c>
      <c r="G67" s="954" t="s">
        <v>1401</v>
      </c>
      <c r="H67" s="954"/>
      <c r="I67" s="954"/>
      <c r="J67" s="954"/>
      <c r="K67" s="954"/>
      <c r="L67" s="954"/>
      <c r="M67" s="954"/>
      <c r="N67" s="954"/>
      <c r="O67" s="954"/>
      <c r="P67" s="954"/>
      <c r="Q67" s="954"/>
      <c r="R67" s="954"/>
      <c r="S67" s="954"/>
      <c r="T67" s="954"/>
      <c r="U67" s="954"/>
      <c r="V67" s="954"/>
      <c r="W67" s="954"/>
      <c r="X67" s="954"/>
      <c r="Y67" s="954"/>
      <c r="Z67" s="954"/>
      <c r="AA67" s="954"/>
      <c r="AB67" s="954"/>
      <c r="AC67" s="954"/>
      <c r="AD67" s="954"/>
      <c r="AE67" s="954"/>
      <c r="AF67" s="954"/>
      <c r="AG67" s="954"/>
      <c r="AH67" s="954"/>
      <c r="AI67" s="954"/>
      <c r="AJ67" s="954"/>
      <c r="AK67" s="954"/>
    </row>
    <row r="68" spans="1:37">
      <c r="A68" s="152"/>
      <c r="C68" s="5"/>
      <c r="D68" s="152"/>
      <c r="E68" s="152"/>
      <c r="F68" s="358"/>
      <c r="G68" s="954"/>
      <c r="H68" s="954"/>
      <c r="I68" s="954"/>
      <c r="J68" s="954"/>
      <c r="K68" s="954"/>
      <c r="L68" s="954"/>
      <c r="M68" s="954"/>
      <c r="N68" s="954"/>
      <c r="O68" s="954"/>
      <c r="P68" s="954"/>
      <c r="Q68" s="954"/>
      <c r="R68" s="954"/>
      <c r="S68" s="954"/>
      <c r="T68" s="954"/>
      <c r="U68" s="954"/>
      <c r="V68" s="954"/>
      <c r="W68" s="954"/>
      <c r="X68" s="954"/>
      <c r="Y68" s="954"/>
      <c r="Z68" s="954"/>
      <c r="AA68" s="954"/>
      <c r="AB68" s="954"/>
      <c r="AC68" s="954"/>
      <c r="AD68" s="954"/>
      <c r="AE68" s="954"/>
      <c r="AF68" s="954"/>
      <c r="AG68" s="954"/>
      <c r="AH68" s="954"/>
      <c r="AI68" s="954"/>
      <c r="AJ68" s="954"/>
      <c r="AK68" s="954"/>
    </row>
    <row r="69" spans="1:37">
      <c r="A69" s="152"/>
      <c r="C69" s="5"/>
      <c r="D69" s="152"/>
      <c r="E69" s="152" t="s">
        <v>372</v>
      </c>
      <c r="F69" s="152" t="s">
        <v>456</v>
      </c>
      <c r="G69" s="731"/>
      <c r="H69" s="731"/>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J69" s="731"/>
      <c r="AK69" s="731"/>
    </row>
    <row r="70" spans="1:37">
      <c r="A70" s="152"/>
      <c r="C70" s="5"/>
      <c r="D70" s="152"/>
      <c r="E70" s="152"/>
      <c r="F70" s="257" t="s">
        <v>741</v>
      </c>
      <c r="G70" s="954" t="s">
        <v>1402</v>
      </c>
      <c r="H70" s="954"/>
      <c r="I70" s="954"/>
      <c r="J70" s="954"/>
      <c r="K70" s="954"/>
      <c r="L70" s="954"/>
      <c r="M70" s="954"/>
      <c r="N70" s="954"/>
      <c r="O70" s="954"/>
      <c r="P70" s="954"/>
      <c r="Q70" s="954"/>
      <c r="R70" s="954"/>
      <c r="S70" s="954"/>
      <c r="T70" s="954"/>
      <c r="U70" s="954"/>
      <c r="V70" s="954"/>
      <c r="W70" s="954"/>
      <c r="X70" s="954"/>
      <c r="Y70" s="954"/>
      <c r="Z70" s="954"/>
      <c r="AA70" s="954"/>
      <c r="AB70" s="954"/>
      <c r="AC70" s="954"/>
      <c r="AD70" s="954"/>
      <c r="AE70" s="954"/>
      <c r="AF70" s="954"/>
      <c r="AG70" s="954"/>
      <c r="AH70" s="954"/>
      <c r="AI70" s="954"/>
      <c r="AJ70" s="954"/>
      <c r="AK70" s="954"/>
    </row>
    <row r="71" spans="1:37">
      <c r="A71" s="152"/>
      <c r="C71" s="5"/>
      <c r="D71" s="152"/>
      <c r="E71" s="152"/>
      <c r="F71" s="257"/>
      <c r="G71" s="954"/>
      <c r="H71" s="954"/>
      <c r="I71" s="954"/>
      <c r="J71" s="954"/>
      <c r="K71" s="954"/>
      <c r="L71" s="954"/>
      <c r="M71" s="954"/>
      <c r="N71" s="954"/>
      <c r="O71" s="954"/>
      <c r="P71" s="954"/>
      <c r="Q71" s="954"/>
      <c r="R71" s="954"/>
      <c r="S71" s="954"/>
      <c r="T71" s="954"/>
      <c r="U71" s="954"/>
      <c r="V71" s="954"/>
      <c r="W71" s="954"/>
      <c r="X71" s="954"/>
      <c r="Y71" s="954"/>
      <c r="Z71" s="954"/>
      <c r="AA71" s="954"/>
      <c r="AB71" s="954"/>
      <c r="AC71" s="954"/>
      <c r="AD71" s="954"/>
      <c r="AE71" s="954"/>
      <c r="AF71" s="954"/>
      <c r="AG71" s="954"/>
      <c r="AH71" s="954"/>
      <c r="AI71" s="954"/>
      <c r="AJ71" s="954"/>
      <c r="AK71" s="954"/>
    </row>
    <row r="72" spans="1:37">
      <c r="A72" s="152"/>
      <c r="C72" s="5"/>
      <c r="D72" s="152"/>
      <c r="E72" s="152"/>
      <c r="F72" s="257" t="s">
        <v>555</v>
      </c>
      <c r="G72" s="954" t="s">
        <v>1403</v>
      </c>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4"/>
      <c r="AJ72" s="954"/>
      <c r="AK72" s="954"/>
    </row>
    <row r="73" spans="1:37">
      <c r="A73" s="152"/>
      <c r="C73" s="5"/>
      <c r="D73" s="152"/>
      <c r="E73" s="152"/>
      <c r="F73" s="257"/>
      <c r="G73" s="954"/>
      <c r="H73" s="954"/>
      <c r="I73" s="954"/>
      <c r="J73" s="954"/>
      <c r="K73" s="954"/>
      <c r="L73" s="954"/>
      <c r="M73" s="954"/>
      <c r="N73" s="954"/>
      <c r="O73" s="954"/>
      <c r="P73" s="954"/>
      <c r="Q73" s="954"/>
      <c r="R73" s="954"/>
      <c r="S73" s="954"/>
      <c r="T73" s="954"/>
      <c r="U73" s="954"/>
      <c r="V73" s="954"/>
      <c r="W73" s="954"/>
      <c r="X73" s="954"/>
      <c r="Y73" s="954"/>
      <c r="Z73" s="954"/>
      <c r="AA73" s="954"/>
      <c r="AB73" s="954"/>
      <c r="AC73" s="954"/>
      <c r="AD73" s="954"/>
      <c r="AE73" s="954"/>
      <c r="AF73" s="954"/>
      <c r="AG73" s="954"/>
      <c r="AH73" s="954"/>
      <c r="AI73" s="954"/>
      <c r="AJ73" s="954"/>
      <c r="AK73" s="954"/>
    </row>
    <row r="74" spans="1:37">
      <c r="A74" s="152"/>
      <c r="C74" s="5"/>
      <c r="D74" s="152"/>
      <c r="E74" s="152"/>
      <c r="F74" s="257"/>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7"/>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7" t="s">
        <v>294</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7"/>
      <c r="G80" s="954" t="s">
        <v>1404</v>
      </c>
      <c r="H80" s="954"/>
      <c r="I80" s="954"/>
      <c r="J80" s="954"/>
      <c r="K80" s="954"/>
      <c r="L80" s="954"/>
      <c r="M80" s="954"/>
      <c r="N80" s="954"/>
      <c r="O80" s="954"/>
      <c r="P80" s="954"/>
      <c r="Q80" s="954"/>
      <c r="R80" s="954"/>
      <c r="S80" s="954"/>
      <c r="T80" s="954"/>
      <c r="U80" s="954"/>
      <c r="V80" s="954"/>
      <c r="W80" s="954"/>
      <c r="X80" s="954"/>
      <c r="Y80" s="954"/>
      <c r="Z80" s="954"/>
      <c r="AA80" s="954"/>
      <c r="AB80" s="954"/>
      <c r="AC80" s="954"/>
      <c r="AD80" s="954"/>
      <c r="AE80" s="954"/>
      <c r="AF80" s="954"/>
      <c r="AG80" s="954"/>
      <c r="AH80" s="954"/>
      <c r="AI80" s="954"/>
      <c r="AJ80" s="954"/>
      <c r="AK80" s="954"/>
    </row>
    <row r="81" spans="1:38">
      <c r="A81" s="152"/>
      <c r="C81" s="5"/>
      <c r="D81" s="152"/>
      <c r="E81" s="152"/>
      <c r="F81" s="152"/>
      <c r="G81" s="954"/>
      <c r="H81" s="954"/>
      <c r="I81" s="954"/>
      <c r="J81" s="954"/>
      <c r="K81" s="954"/>
      <c r="L81" s="954"/>
      <c r="M81" s="954"/>
      <c r="N81" s="954"/>
      <c r="O81" s="954"/>
      <c r="P81" s="954"/>
      <c r="Q81" s="954"/>
      <c r="R81" s="954"/>
      <c r="S81" s="954"/>
      <c r="T81" s="954"/>
      <c r="U81" s="954"/>
      <c r="V81" s="954"/>
      <c r="W81" s="954"/>
      <c r="X81" s="954"/>
      <c r="Y81" s="954"/>
      <c r="Z81" s="954"/>
      <c r="AA81" s="954"/>
      <c r="AB81" s="954"/>
      <c r="AC81" s="954"/>
      <c r="AD81" s="954"/>
      <c r="AE81" s="954"/>
      <c r="AF81" s="954"/>
      <c r="AG81" s="954"/>
      <c r="AH81" s="954"/>
      <c r="AI81" s="954"/>
      <c r="AJ81" s="954"/>
      <c r="AK81" s="954"/>
    </row>
    <row r="82" spans="1:38" s="702" customFormat="1">
      <c r="A82" s="152"/>
      <c r="C82" s="5"/>
      <c r="D82" s="152"/>
      <c r="E82" s="152"/>
      <c r="F82" s="152"/>
      <c r="G82" s="954"/>
      <c r="H82" s="954"/>
      <c r="I82" s="954"/>
      <c r="J82" s="954"/>
      <c r="K82" s="954"/>
      <c r="L82" s="954"/>
      <c r="M82" s="954"/>
      <c r="N82" s="954"/>
      <c r="O82" s="954"/>
      <c r="P82" s="954"/>
      <c r="Q82" s="954"/>
      <c r="R82" s="954"/>
      <c r="S82" s="954"/>
      <c r="T82" s="954"/>
      <c r="U82" s="954"/>
      <c r="V82" s="954"/>
      <c r="W82" s="954"/>
      <c r="X82" s="954"/>
      <c r="Y82" s="954"/>
      <c r="Z82" s="954"/>
      <c r="AA82" s="954"/>
      <c r="AB82" s="954"/>
      <c r="AC82" s="954"/>
      <c r="AD82" s="954"/>
      <c r="AE82" s="954"/>
      <c r="AF82" s="954"/>
      <c r="AG82" s="954"/>
      <c r="AH82" s="954"/>
      <c r="AI82" s="954"/>
      <c r="AJ82" s="954"/>
      <c r="AK82" s="954"/>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7"/>
      <c r="G84" s="954" t="s">
        <v>1405</v>
      </c>
      <c r="H84" s="954"/>
      <c r="I84" s="954"/>
      <c r="J84" s="954"/>
      <c r="K84" s="954"/>
      <c r="L84" s="954"/>
      <c r="M84" s="954"/>
      <c r="N84" s="954"/>
      <c r="O84" s="954"/>
      <c r="P84" s="954"/>
      <c r="Q84" s="954"/>
      <c r="R84" s="954"/>
      <c r="S84" s="954"/>
      <c r="T84" s="954"/>
      <c r="U84" s="954"/>
      <c r="V84" s="954"/>
      <c r="W84" s="954"/>
      <c r="X84" s="954"/>
      <c r="Y84" s="954"/>
      <c r="Z84" s="954"/>
      <c r="AA84" s="954"/>
      <c r="AB84" s="954"/>
      <c r="AC84" s="954"/>
      <c r="AD84" s="954"/>
      <c r="AE84" s="954"/>
      <c r="AF84" s="954"/>
      <c r="AG84" s="954"/>
      <c r="AH84" s="954"/>
      <c r="AI84" s="954"/>
      <c r="AJ84" s="954"/>
      <c r="AK84" s="954"/>
    </row>
    <row r="85" spans="1:38">
      <c r="A85" s="152"/>
      <c r="C85" s="5"/>
      <c r="D85" s="152"/>
      <c r="E85" s="152"/>
      <c r="F85" s="152"/>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row>
    <row r="86" spans="1:38">
      <c r="A86" s="152"/>
      <c r="C86" s="5"/>
      <c r="D86" s="152"/>
      <c r="E86" s="152"/>
      <c r="G86" s="954"/>
      <c r="H86" s="954"/>
      <c r="I86" s="954"/>
      <c r="J86" s="954"/>
      <c r="K86" s="954"/>
      <c r="L86" s="954"/>
      <c r="M86" s="954"/>
      <c r="N86" s="954"/>
      <c r="O86" s="954"/>
      <c r="P86" s="954"/>
      <c r="Q86" s="954"/>
      <c r="R86" s="954"/>
      <c r="S86" s="954"/>
      <c r="T86" s="954"/>
      <c r="U86" s="954"/>
      <c r="V86" s="954"/>
      <c r="W86" s="954"/>
      <c r="X86" s="954"/>
      <c r="Y86" s="954"/>
      <c r="Z86" s="954"/>
      <c r="AA86" s="954"/>
      <c r="AB86" s="954"/>
      <c r="AC86" s="954"/>
      <c r="AD86" s="954"/>
      <c r="AE86" s="954"/>
      <c r="AF86" s="954"/>
      <c r="AG86" s="954"/>
      <c r="AH86" s="954"/>
      <c r="AI86" s="954"/>
      <c r="AJ86" s="954"/>
      <c r="AK86" s="954"/>
    </row>
    <row r="87" spans="1:38">
      <c r="A87" s="152"/>
      <c r="C87" s="5"/>
      <c r="D87" s="152"/>
      <c r="E87" s="152" t="s">
        <v>278</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1406</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02"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4" t="s">
        <v>1407</v>
      </c>
      <c r="H92" s="954"/>
      <c r="I92" s="954"/>
      <c r="J92" s="954"/>
      <c r="K92" s="954"/>
      <c r="L92" s="954"/>
      <c r="M92" s="954"/>
      <c r="N92" s="954"/>
      <c r="O92" s="954"/>
      <c r="P92" s="954"/>
      <c r="Q92" s="954"/>
      <c r="R92" s="954"/>
      <c r="S92" s="954"/>
      <c r="T92" s="954"/>
      <c r="U92" s="954"/>
      <c r="V92" s="954"/>
      <c r="W92" s="954"/>
      <c r="X92" s="954"/>
      <c r="Y92" s="954"/>
      <c r="Z92" s="954"/>
      <c r="AA92" s="954"/>
      <c r="AB92" s="954"/>
      <c r="AC92" s="954"/>
      <c r="AD92" s="954"/>
      <c r="AE92" s="954"/>
      <c r="AF92" s="954"/>
      <c r="AG92" s="954"/>
      <c r="AH92" s="954"/>
      <c r="AI92" s="954"/>
      <c r="AJ92" s="954"/>
      <c r="AK92" s="954"/>
    </row>
    <row r="93" spans="1:38">
      <c r="A93" s="152"/>
      <c r="C93" s="5"/>
      <c r="D93" s="152"/>
      <c r="E93" s="152"/>
      <c r="G93" s="954"/>
      <c r="H93" s="954"/>
      <c r="I93" s="954"/>
      <c r="J93" s="954"/>
      <c r="K93" s="954"/>
      <c r="L93" s="954"/>
      <c r="M93" s="954"/>
      <c r="N93" s="954"/>
      <c r="O93" s="954"/>
      <c r="P93" s="954"/>
      <c r="Q93" s="954"/>
      <c r="R93" s="954"/>
      <c r="S93" s="954"/>
      <c r="T93" s="954"/>
      <c r="U93" s="954"/>
      <c r="V93" s="954"/>
      <c r="W93" s="954"/>
      <c r="X93" s="954"/>
      <c r="Y93" s="954"/>
      <c r="Z93" s="954"/>
      <c r="AA93" s="954"/>
      <c r="AB93" s="954"/>
      <c r="AC93" s="954"/>
      <c r="AD93" s="954"/>
      <c r="AE93" s="954"/>
      <c r="AF93" s="954"/>
      <c r="AG93" s="954"/>
      <c r="AH93" s="954"/>
      <c r="AI93" s="954"/>
      <c r="AJ93" s="954"/>
      <c r="AK93" s="954"/>
    </row>
    <row r="94" spans="1:38">
      <c r="A94" s="152"/>
      <c r="C94" s="5"/>
      <c r="D94" s="152"/>
      <c r="E94" s="152" t="s">
        <v>1001</v>
      </c>
      <c r="F94" s="335" t="s">
        <v>1002</v>
      </c>
      <c r="G94" s="335"/>
      <c r="L94" s="152"/>
      <c r="M94" s="152"/>
      <c r="P94" s="152"/>
      <c r="Q94" s="152"/>
      <c r="R94" s="152"/>
      <c r="S94" s="152"/>
      <c r="T94" s="152"/>
      <c r="U94" s="152"/>
      <c r="V94" s="152"/>
      <c r="W94" s="152"/>
      <c r="X94" s="152"/>
      <c r="Y94" s="152"/>
      <c r="Z94" s="152"/>
      <c r="AA94" s="152"/>
      <c r="AB94" s="152"/>
    </row>
    <row r="95" spans="1:38">
      <c r="A95" s="152"/>
      <c r="C95" s="5"/>
      <c r="D95" s="152"/>
      <c r="E95" s="152"/>
      <c r="G95" s="954" t="s">
        <v>1408</v>
      </c>
      <c r="H95" s="954"/>
      <c r="I95" s="954"/>
      <c r="J95" s="954"/>
      <c r="K95" s="954"/>
      <c r="L95" s="954"/>
      <c r="M95" s="954"/>
      <c r="N95" s="954"/>
      <c r="O95" s="954"/>
      <c r="P95" s="954"/>
      <c r="Q95" s="954"/>
      <c r="R95" s="954"/>
      <c r="S95" s="954"/>
      <c r="T95" s="954"/>
      <c r="U95" s="954"/>
      <c r="V95" s="954"/>
      <c r="W95" s="954"/>
      <c r="X95" s="954"/>
      <c r="Y95" s="954"/>
      <c r="Z95" s="954"/>
      <c r="AA95" s="954"/>
      <c r="AB95" s="954"/>
      <c r="AC95" s="954"/>
      <c r="AD95" s="954"/>
      <c r="AE95" s="954"/>
      <c r="AF95" s="954"/>
      <c r="AG95" s="954"/>
      <c r="AH95" s="954"/>
      <c r="AI95" s="954"/>
      <c r="AJ95" s="954"/>
      <c r="AK95" s="954"/>
    </row>
    <row r="96" spans="1:38">
      <c r="A96" s="152"/>
      <c r="C96" s="188"/>
      <c r="D96" s="187"/>
      <c r="E96" s="187"/>
      <c r="F96" s="2"/>
      <c r="G96" s="954"/>
      <c r="H96" s="954"/>
      <c r="I96" s="954"/>
      <c r="J96" s="954"/>
      <c r="K96" s="954"/>
      <c r="L96" s="954"/>
      <c r="M96" s="954"/>
      <c r="N96" s="954"/>
      <c r="O96" s="954"/>
      <c r="P96" s="954"/>
      <c r="Q96" s="954"/>
      <c r="R96" s="954"/>
      <c r="S96" s="954"/>
      <c r="T96" s="954"/>
      <c r="U96" s="954"/>
      <c r="V96" s="954"/>
      <c r="W96" s="954"/>
      <c r="X96" s="954"/>
      <c r="Y96" s="954"/>
      <c r="Z96" s="954"/>
      <c r="AA96" s="954"/>
      <c r="AB96" s="954"/>
      <c r="AC96" s="954"/>
      <c r="AD96" s="954"/>
      <c r="AE96" s="954"/>
      <c r="AF96" s="954"/>
      <c r="AG96" s="954"/>
      <c r="AH96" s="954"/>
      <c r="AI96" s="954"/>
      <c r="AJ96" s="954"/>
      <c r="AK96" s="954"/>
      <c r="AL96" s="2"/>
    </row>
    <row r="97" spans="1:38">
      <c r="A97" s="152"/>
      <c r="C97" s="188"/>
      <c r="D97" s="187"/>
      <c r="E97" s="187"/>
      <c r="F97" s="2"/>
      <c r="G97" s="954"/>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4"/>
      <c r="AJ97" s="954"/>
      <c r="AK97" s="954"/>
      <c r="AL97" s="2"/>
    </row>
    <row r="98" spans="1:38">
      <c r="A98" s="152"/>
      <c r="C98" s="2"/>
      <c r="D98" s="470"/>
      <c r="E98" s="963" t="s">
        <v>1409</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1426</v>
      </c>
      <c r="H103" s="5"/>
      <c r="I103" s="202"/>
      <c r="J103" s="259"/>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59"/>
    </row>
    <row r="104" spans="1:38">
      <c r="B104" s="5"/>
      <c r="C104" s="5"/>
      <c r="D104" s="5" t="s">
        <v>221</v>
      </c>
      <c r="E104" s="5" t="s">
        <v>1428</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1027</v>
      </c>
    </row>
    <row r="117" spans="1:38">
      <c r="F117" s="152" t="s">
        <v>1159</v>
      </c>
      <c r="G117" s="152"/>
    </row>
    <row r="118" spans="1:38">
      <c r="F118" s="156" t="s">
        <v>1427</v>
      </c>
      <c r="G118" s="156"/>
    </row>
    <row r="119" spans="1:38">
      <c r="G119" s="156"/>
    </row>
    <row r="120" spans="1:38">
      <c r="E120" s="152" t="s">
        <v>841</v>
      </c>
      <c r="F120" s="155" t="s">
        <v>410</v>
      </c>
    </row>
    <row r="121" spans="1:38">
      <c r="E121" s="152"/>
      <c r="F121" s="152" t="s">
        <v>1150</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1028</v>
      </c>
      <c r="F125" s="152"/>
    </row>
    <row r="126" spans="1:38"/>
    <row r="127" spans="1:38">
      <c r="D127" s="5" t="s">
        <v>365</v>
      </c>
      <c r="E127" s="5" t="s">
        <v>627</v>
      </c>
    </row>
    <row r="128" spans="1:38">
      <c r="E128" s="152" t="s">
        <v>1028</v>
      </c>
      <c r="F128" s="152"/>
    </row>
    <row r="129" spans="4:37"/>
    <row r="130" spans="4:37">
      <c r="D130" s="5" t="s">
        <v>624</v>
      </c>
      <c r="E130" s="5" t="s">
        <v>785</v>
      </c>
      <c r="G130" s="5"/>
      <c r="H130" s="5"/>
      <c r="I130" s="5"/>
      <c r="J130" s="5"/>
      <c r="K130" s="5"/>
      <c r="L130" s="5"/>
      <c r="M130" s="5"/>
      <c r="N130" s="5"/>
    </row>
    <row r="131" spans="4:37" s="702" customFormat="1">
      <c r="D131" s="5"/>
      <c r="E131" s="885" t="s">
        <v>1543</v>
      </c>
      <c r="G131" s="5"/>
      <c r="H131" s="5"/>
      <c r="I131" s="5"/>
      <c r="J131" s="5"/>
      <c r="K131" s="5"/>
      <c r="L131" s="5"/>
      <c r="M131" s="5"/>
      <c r="N131" s="5"/>
    </row>
    <row r="132" spans="4:37" ht="12.75" customHeight="1">
      <c r="E132" s="885" t="s">
        <v>1541</v>
      </c>
      <c r="F132" s="731"/>
      <c r="G132" s="731"/>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row>
    <row r="133" spans="4:37" s="702" customFormat="1">
      <c r="E133" s="885" t="s">
        <v>1542</v>
      </c>
      <c r="F133" s="731"/>
      <c r="G133" s="731"/>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row>
    <row r="134" spans="4:37">
      <c r="F134" s="152"/>
    </row>
    <row r="135" spans="4:37">
      <c r="D135" s="5" t="s">
        <v>560</v>
      </c>
      <c r="E135" s="5" t="s">
        <v>563</v>
      </c>
      <c r="F135" s="5"/>
    </row>
    <row r="136" spans="4:37">
      <c r="E136" s="884" t="s">
        <v>1469</v>
      </c>
      <c r="F136" s="152"/>
    </row>
    <row r="137" spans="4:37">
      <c r="F137" s="152"/>
    </row>
    <row r="138" spans="4:37">
      <c r="D138" s="5" t="s">
        <v>324</v>
      </c>
      <c r="E138" s="5" t="s">
        <v>1006</v>
      </c>
      <c r="F138" s="5"/>
      <c r="G138" s="5"/>
      <c r="H138" s="5"/>
    </row>
    <row r="139" spans="4:37">
      <c r="E139" t="s">
        <v>119</v>
      </c>
      <c r="F139" t="s">
        <v>57</v>
      </c>
    </row>
    <row r="140" spans="4:37">
      <c r="E140" t="s">
        <v>120</v>
      </c>
      <c r="F140" t="s">
        <v>512</v>
      </c>
    </row>
    <row r="141" spans="4:37"/>
    <row r="142" spans="4:37">
      <c r="D142" s="5" t="s">
        <v>464</v>
      </c>
      <c r="E142" s="5" t="s">
        <v>1030</v>
      </c>
    </row>
    <row r="143" spans="4:37">
      <c r="E143" s="335" t="s">
        <v>1031</v>
      </c>
      <c r="F143" s="335"/>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1032</v>
      </c>
      <c r="F150" s="152"/>
    </row>
    <row r="151" spans="3:7">
      <c r="D151" s="2"/>
      <c r="E151" s="2"/>
    </row>
    <row r="152" spans="3:7">
      <c r="D152" s="188" t="s">
        <v>624</v>
      </c>
      <c r="E152" s="188" t="s">
        <v>601</v>
      </c>
    </row>
    <row r="153" spans="3:7">
      <c r="D153" s="2"/>
      <c r="E153" s="152" t="s">
        <v>1033</v>
      </c>
    </row>
    <row r="154" spans="3:7">
      <c r="D154" s="2"/>
      <c r="E154" s="152" t="s">
        <v>1029</v>
      </c>
      <c r="G154" s="152"/>
    </row>
    <row r="155" spans="3:7">
      <c r="D155" s="2"/>
      <c r="E155" s="2"/>
    </row>
    <row r="156" spans="3:7">
      <c r="D156" s="188" t="s">
        <v>560</v>
      </c>
      <c r="E156" s="50" t="s">
        <v>579</v>
      </c>
    </row>
    <row r="157" spans="3:7">
      <c r="D157" s="2"/>
      <c r="E157" s="2" t="s">
        <v>119</v>
      </c>
      <c r="F157" s="152" t="s">
        <v>1034</v>
      </c>
    </row>
    <row r="158" spans="3:7">
      <c r="D158" s="2"/>
      <c r="E158" s="187" t="s">
        <v>120</v>
      </c>
      <c r="F158" s="152" t="s">
        <v>1035</v>
      </c>
    </row>
    <row r="159" spans="3:7">
      <c r="D159" s="2"/>
      <c r="E159" s="187" t="s">
        <v>126</v>
      </c>
      <c r="F159" t="s">
        <v>786</v>
      </c>
    </row>
    <row r="160" spans="3:7">
      <c r="D160" s="2"/>
      <c r="E160" s="2"/>
    </row>
    <row r="161" spans="3:20">
      <c r="D161" s="188" t="s">
        <v>324</v>
      </c>
      <c r="E161" s="188" t="s">
        <v>413</v>
      </c>
    </row>
    <row r="162" spans="3:20">
      <c r="D162" s="2"/>
      <c r="E162" s="152" t="s">
        <v>1036</v>
      </c>
      <c r="F162" s="152"/>
    </row>
    <row r="163" spans="3:20">
      <c r="D163" s="2"/>
      <c r="E163" s="2"/>
    </row>
    <row r="164" spans="3:20">
      <c r="D164" s="188" t="s">
        <v>464</v>
      </c>
      <c r="E164" s="188" t="s">
        <v>185</v>
      </c>
    </row>
    <row r="165" spans="3:20">
      <c r="D165" s="2"/>
      <c r="E165" s="152" t="s">
        <v>1038</v>
      </c>
    </row>
    <row r="166" spans="3:20">
      <c r="D166" s="2"/>
      <c r="E166" s="152" t="s">
        <v>1037</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1151</v>
      </c>
    </row>
    <row r="184" spans="2:19">
      <c r="B184" s="152"/>
      <c r="C184" s="152"/>
      <c r="E184" s="152" t="s">
        <v>770</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1160</v>
      </c>
      <c r="G191" s="152"/>
      <c r="H191" s="152"/>
      <c r="I191" s="152"/>
    </row>
    <row r="192" spans="2:19">
      <c r="B192" s="152"/>
      <c r="C192" s="5"/>
      <c r="F192" s="152" t="s">
        <v>706</v>
      </c>
      <c r="G192" s="6" t="s">
        <v>1461</v>
      </c>
    </row>
    <row r="193" spans="2:37">
      <c r="B193" s="152"/>
      <c r="C193" s="152"/>
      <c r="F193" s="152" t="s">
        <v>372</v>
      </c>
      <c r="G193" s="158" t="s">
        <v>1462</v>
      </c>
      <c r="I193" s="152"/>
      <c r="J193" s="152"/>
      <c r="M193" s="152"/>
      <c r="N193" s="152"/>
      <c r="O193" s="152"/>
      <c r="P193" s="152"/>
      <c r="Q193" s="152"/>
      <c r="R193" s="152"/>
      <c r="S193" s="152"/>
    </row>
    <row r="194" spans="2:37">
      <c r="B194" s="152"/>
      <c r="C194" s="152"/>
      <c r="F194" s="152" t="s">
        <v>373</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1044</v>
      </c>
      <c r="M204" s="152"/>
      <c r="N204" s="152"/>
      <c r="O204" s="152"/>
      <c r="P204" s="152"/>
      <c r="Q204" s="152"/>
      <c r="R204" s="152"/>
      <c r="S204" s="152"/>
    </row>
    <row r="205" spans="2:37">
      <c r="B205" s="152"/>
      <c r="C205" s="152"/>
      <c r="D205" s="5"/>
      <c r="F205" t="s">
        <v>706</v>
      </c>
      <c r="G205" s="954" t="s">
        <v>1410</v>
      </c>
      <c r="H205" s="954"/>
      <c r="I205" s="954"/>
      <c r="J205" s="954"/>
      <c r="K205" s="954"/>
      <c r="L205" s="954"/>
      <c r="M205" s="954"/>
      <c r="N205" s="954"/>
      <c r="O205" s="954"/>
      <c r="P205" s="954"/>
      <c r="Q205" s="954"/>
      <c r="R205" s="954"/>
      <c r="S205" s="954"/>
      <c r="T205" s="954"/>
      <c r="U205" s="954"/>
      <c r="V205" s="954"/>
      <c r="W205" s="954"/>
      <c r="X205" s="954"/>
      <c r="Y205" s="954"/>
      <c r="Z205" s="954"/>
      <c r="AA205" s="954"/>
      <c r="AB205" s="954"/>
      <c r="AC205" s="954"/>
      <c r="AD205" s="954"/>
      <c r="AE205" s="954"/>
      <c r="AF205" s="954"/>
      <c r="AG205" s="954"/>
      <c r="AH205" s="954"/>
      <c r="AI205" s="954"/>
      <c r="AJ205" s="954"/>
      <c r="AK205" s="954"/>
    </row>
    <row r="206" spans="2:37">
      <c r="B206" s="152"/>
      <c r="C206" s="152"/>
      <c r="D206" s="5"/>
      <c r="G206" s="954"/>
      <c r="H206" s="954"/>
      <c r="I206" s="954"/>
      <c r="J206" s="954"/>
      <c r="K206" s="954"/>
      <c r="L206" s="954"/>
      <c r="M206" s="954"/>
      <c r="N206" s="954"/>
      <c r="O206" s="954"/>
      <c r="P206" s="954"/>
      <c r="Q206" s="954"/>
      <c r="R206" s="954"/>
      <c r="S206" s="954"/>
      <c r="T206" s="954"/>
      <c r="U206" s="954"/>
      <c r="V206" s="954"/>
      <c r="W206" s="954"/>
      <c r="X206" s="954"/>
      <c r="Y206" s="954"/>
      <c r="Z206" s="954"/>
      <c r="AA206" s="954"/>
      <c r="AB206" s="954"/>
      <c r="AC206" s="954"/>
      <c r="AD206" s="954"/>
      <c r="AE206" s="954"/>
      <c r="AF206" s="954"/>
      <c r="AG206" s="954"/>
      <c r="AH206" s="954"/>
      <c r="AI206" s="954"/>
      <c r="AJ206" s="954"/>
      <c r="AK206" s="954"/>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1048</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1049</v>
      </c>
      <c r="I241" s="152"/>
      <c r="M241" s="152"/>
      <c r="N241" s="152"/>
      <c r="O241" s="152"/>
      <c r="P241" s="152"/>
      <c r="Q241" s="152"/>
      <c r="R241" s="152"/>
      <c r="S241" s="152"/>
    </row>
    <row r="242" spans="2:21">
      <c r="B242" s="152"/>
      <c r="C242" s="152"/>
      <c r="F242" s="152" t="s">
        <v>372</v>
      </c>
      <c r="G242" s="211" t="s">
        <v>1050</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5" t="s">
        <v>706</v>
      </c>
      <c r="G253" s="335" t="s">
        <v>894</v>
      </c>
      <c r="I253" s="6"/>
      <c r="K253" s="158"/>
      <c r="L253" s="158"/>
      <c r="M253" s="158"/>
      <c r="N253" s="158"/>
      <c r="O253" s="158"/>
      <c r="P253" s="1"/>
      <c r="Q253" s="152"/>
      <c r="R253" s="152"/>
      <c r="S253" s="152"/>
      <c r="T253" s="152"/>
      <c r="U253" s="152"/>
    </row>
    <row r="254" spans="2:21">
      <c r="B254" s="5"/>
      <c r="C254" s="5"/>
      <c r="E254" s="152"/>
      <c r="F254" s="333"/>
      <c r="G254" s="335" t="s">
        <v>895</v>
      </c>
      <c r="I254" s="6"/>
      <c r="K254" s="158"/>
      <c r="L254" s="158"/>
      <c r="M254" s="158"/>
      <c r="N254" s="158"/>
      <c r="O254" s="158"/>
      <c r="P254" s="158"/>
    </row>
    <row r="255" spans="2:21">
      <c r="B255" s="5"/>
      <c r="C255" s="5"/>
      <c r="E255" s="152"/>
      <c r="F255" s="333" t="s">
        <v>372</v>
      </c>
      <c r="G255" s="335" t="s">
        <v>1051</v>
      </c>
      <c r="I255" s="152"/>
      <c r="K255" s="152"/>
      <c r="L255" s="152"/>
      <c r="M255" s="152"/>
      <c r="N255" s="152"/>
      <c r="O255" s="152"/>
      <c r="P255" s="158"/>
      <c r="Q255" s="1"/>
      <c r="R255" s="1"/>
      <c r="S255" s="1"/>
      <c r="T255" s="1"/>
      <c r="U255" s="1"/>
    </row>
    <row r="256" spans="2:21">
      <c r="B256" s="5"/>
      <c r="C256" s="5"/>
      <c r="E256" s="152"/>
      <c r="F256" s="333"/>
      <c r="G256" s="335"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5"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22"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6" t="s">
        <v>1070</v>
      </c>
      <c r="G299" s="192"/>
      <c r="H299" s="192"/>
      <c r="I299" s="256"/>
      <c r="J299" s="256"/>
      <c r="K299" s="256"/>
      <c r="L299" s="256"/>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6" t="s">
        <v>1071</v>
      </c>
      <c r="G300" s="192"/>
      <c r="H300" s="192"/>
      <c r="I300" s="256"/>
      <c r="J300" s="256"/>
      <c r="K300" s="256"/>
      <c r="L300" s="256"/>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6" t="s">
        <v>1072</v>
      </c>
      <c r="G301" s="192"/>
      <c r="H301" s="192"/>
      <c r="I301" s="256"/>
      <c r="J301" s="256"/>
      <c r="K301" s="256"/>
      <c r="L301" s="256"/>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1056</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0" t="s">
        <v>624</v>
      </c>
      <c r="E317" s="260"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4" t="s">
        <v>1385</v>
      </c>
      <c r="G336" s="954"/>
      <c r="H336" s="954"/>
      <c r="I336" s="954"/>
      <c r="J336" s="954"/>
      <c r="K336" s="954"/>
      <c r="L336" s="954"/>
      <c r="M336" s="954"/>
      <c r="N336" s="954"/>
      <c r="O336" s="954"/>
      <c r="P336" s="954"/>
      <c r="Q336" s="954"/>
      <c r="R336" s="954"/>
      <c r="S336" s="954"/>
      <c r="T336" s="954"/>
      <c r="U336" s="954"/>
      <c r="V336" s="954"/>
      <c r="W336" s="954"/>
      <c r="X336" s="954"/>
      <c r="Y336" s="954"/>
      <c r="Z336" s="954"/>
      <c r="AA336" s="954"/>
      <c r="AB336" s="954"/>
      <c r="AC336" s="954"/>
      <c r="AD336" s="954"/>
      <c r="AE336" s="954"/>
      <c r="AF336" s="954"/>
      <c r="AG336" s="954"/>
      <c r="AH336" s="954"/>
      <c r="AI336" s="954"/>
      <c r="AJ336" s="954"/>
      <c r="AK336" s="954"/>
    </row>
    <row r="337" spans="2:37">
      <c r="B337" s="5"/>
      <c r="E337" s="152"/>
      <c r="F337" s="954"/>
      <c r="G337" s="954"/>
      <c r="H337" s="954"/>
      <c r="I337" s="954"/>
      <c r="J337" s="954"/>
      <c r="K337" s="954"/>
      <c r="L337" s="954"/>
      <c r="M337" s="954"/>
      <c r="N337" s="954"/>
      <c r="O337" s="954"/>
      <c r="P337" s="954"/>
      <c r="Q337" s="954"/>
      <c r="R337" s="954"/>
      <c r="S337" s="954"/>
      <c r="T337" s="954"/>
      <c r="U337" s="954"/>
      <c r="V337" s="954"/>
      <c r="W337" s="954"/>
      <c r="X337" s="954"/>
      <c r="Y337" s="954"/>
      <c r="Z337" s="954"/>
      <c r="AA337" s="954"/>
      <c r="AB337" s="954"/>
      <c r="AC337" s="954"/>
      <c r="AD337" s="954"/>
      <c r="AE337" s="954"/>
      <c r="AF337" s="954"/>
      <c r="AG337" s="954"/>
      <c r="AH337" s="954"/>
      <c r="AI337" s="954"/>
      <c r="AJ337" s="954"/>
      <c r="AK337" s="954"/>
    </row>
    <row r="338" spans="2:37">
      <c r="B338" s="5"/>
      <c r="E338" s="152"/>
      <c r="F338" s="954"/>
      <c r="G338" s="954"/>
      <c r="H338" s="954"/>
      <c r="I338" s="954"/>
      <c r="J338" s="954"/>
      <c r="K338" s="954"/>
      <c r="L338" s="954"/>
      <c r="M338" s="954"/>
      <c r="N338" s="954"/>
      <c r="O338" s="954"/>
      <c r="P338" s="954"/>
      <c r="Q338" s="954"/>
      <c r="R338" s="954"/>
      <c r="S338" s="954"/>
      <c r="T338" s="954"/>
      <c r="U338" s="954"/>
      <c r="V338" s="954"/>
      <c r="W338" s="954"/>
      <c r="X338" s="954"/>
      <c r="Y338" s="954"/>
      <c r="Z338" s="954"/>
      <c r="AA338" s="954"/>
      <c r="AB338" s="954"/>
      <c r="AC338" s="954"/>
      <c r="AD338" s="954"/>
      <c r="AE338" s="954"/>
      <c r="AF338" s="954"/>
      <c r="AG338" s="954"/>
      <c r="AH338" s="954"/>
      <c r="AI338" s="954"/>
      <c r="AJ338" s="954"/>
      <c r="AK338" s="954"/>
    </row>
    <row r="339" spans="2:37">
      <c r="B339" s="5"/>
      <c r="F339" s="152"/>
      <c r="H339" s="152"/>
      <c r="I339" s="152"/>
      <c r="J339" s="152"/>
      <c r="K339" s="152"/>
      <c r="L339" s="152"/>
      <c r="M339" s="152"/>
      <c r="N339" s="152"/>
      <c r="O339" s="152"/>
      <c r="P339" s="152"/>
      <c r="Q339" s="152"/>
      <c r="R339" s="152"/>
      <c r="S339" s="152"/>
    </row>
    <row r="340" spans="2:37" s="702" customFormat="1">
      <c r="B340" s="5"/>
      <c r="C340" s="188" t="s">
        <v>466</v>
      </c>
      <c r="G340" s="203" t="s">
        <v>1493</v>
      </c>
      <c r="I340" s="188"/>
      <c r="J340" s="152"/>
      <c r="K340" s="152"/>
      <c r="L340" s="152"/>
      <c r="M340" s="152"/>
      <c r="N340" s="152"/>
      <c r="O340" s="152"/>
      <c r="P340" s="152"/>
      <c r="Q340" s="152"/>
      <c r="R340" s="152"/>
      <c r="S340" s="152"/>
    </row>
    <row r="341" spans="2:37" s="702" customFormat="1" ht="13.25" customHeight="1">
      <c r="B341" s="5"/>
      <c r="E341" s="956" t="s">
        <v>1500</v>
      </c>
      <c r="F341" s="956"/>
      <c r="G341" s="956"/>
      <c r="H341" s="956"/>
      <c r="I341" s="956"/>
      <c r="J341" s="956"/>
      <c r="K341" s="956"/>
      <c r="L341" s="956"/>
      <c r="M341" s="956"/>
      <c r="N341" s="956"/>
      <c r="O341" s="956"/>
      <c r="P341" s="956"/>
      <c r="Q341" s="956"/>
      <c r="R341" s="956"/>
      <c r="S341" s="956"/>
      <c r="T341" s="956"/>
      <c r="U341" s="956"/>
      <c r="V341" s="956"/>
      <c r="W341" s="956"/>
      <c r="X341" s="956"/>
      <c r="Y341" s="956"/>
      <c r="Z341" s="956"/>
      <c r="AA341" s="956"/>
      <c r="AB341" s="956"/>
      <c r="AC341" s="956"/>
      <c r="AD341" s="956"/>
      <c r="AE341" s="956"/>
      <c r="AF341" s="956"/>
      <c r="AG341" s="956"/>
      <c r="AH341" s="956"/>
      <c r="AI341" s="956"/>
      <c r="AJ341" s="956"/>
      <c r="AK341" s="956"/>
    </row>
    <row r="342" spans="2:37" s="702" customFormat="1">
      <c r="B342" s="5"/>
      <c r="E342" s="956"/>
      <c r="F342" s="956"/>
      <c r="G342" s="956"/>
      <c r="H342" s="956"/>
      <c r="I342" s="956"/>
      <c r="J342" s="956"/>
      <c r="K342" s="956"/>
      <c r="L342" s="956"/>
      <c r="M342" s="956"/>
      <c r="N342" s="956"/>
      <c r="O342" s="956"/>
      <c r="P342" s="956"/>
      <c r="Q342" s="956"/>
      <c r="R342" s="956"/>
      <c r="S342" s="956"/>
      <c r="T342" s="956"/>
      <c r="U342" s="956"/>
      <c r="V342" s="956"/>
      <c r="W342" s="956"/>
      <c r="X342" s="956"/>
      <c r="Y342" s="956"/>
      <c r="Z342" s="956"/>
      <c r="AA342" s="956"/>
      <c r="AB342" s="956"/>
      <c r="AC342" s="956"/>
      <c r="AD342" s="956"/>
      <c r="AE342" s="956"/>
      <c r="AF342" s="956"/>
      <c r="AG342" s="956"/>
      <c r="AH342" s="956"/>
      <c r="AI342" s="956"/>
      <c r="AJ342" s="956"/>
      <c r="AK342" s="956"/>
    </row>
    <row r="343" spans="2:37" s="702" customFormat="1">
      <c r="B343" s="5"/>
      <c r="E343" s="956"/>
      <c r="F343" s="956"/>
      <c r="G343" s="956"/>
      <c r="H343" s="956"/>
      <c r="I343" s="956"/>
      <c r="J343" s="956"/>
      <c r="K343" s="956"/>
      <c r="L343" s="956"/>
      <c r="M343" s="956"/>
      <c r="N343" s="956"/>
      <c r="O343" s="956"/>
      <c r="P343" s="956"/>
      <c r="Q343" s="956"/>
      <c r="R343" s="956"/>
      <c r="S343" s="956"/>
      <c r="T343" s="956"/>
      <c r="U343" s="956"/>
      <c r="V343" s="956"/>
      <c r="W343" s="956"/>
      <c r="X343" s="956"/>
      <c r="Y343" s="956"/>
      <c r="Z343" s="956"/>
      <c r="AA343" s="956"/>
      <c r="AB343" s="956"/>
      <c r="AC343" s="956"/>
      <c r="AD343" s="956"/>
      <c r="AE343" s="956"/>
      <c r="AF343" s="956"/>
      <c r="AG343" s="956"/>
      <c r="AH343" s="956"/>
      <c r="AI343" s="956"/>
      <c r="AJ343" s="956"/>
      <c r="AK343" s="956"/>
    </row>
    <row r="344" spans="2:37" s="702" customFormat="1">
      <c r="B344" s="5"/>
      <c r="E344" s="956"/>
      <c r="F344" s="956"/>
      <c r="G344" s="956"/>
      <c r="H344" s="956"/>
      <c r="I344" s="956"/>
      <c r="J344" s="956"/>
      <c r="K344" s="956"/>
      <c r="L344" s="956"/>
      <c r="M344" s="956"/>
      <c r="N344" s="956"/>
      <c r="O344" s="956"/>
      <c r="P344" s="956"/>
      <c r="Q344" s="956"/>
      <c r="R344" s="956"/>
      <c r="S344" s="956"/>
      <c r="T344" s="956"/>
      <c r="U344" s="956"/>
      <c r="V344" s="956"/>
      <c r="W344" s="956"/>
      <c r="X344" s="956"/>
      <c r="Y344" s="956"/>
      <c r="Z344" s="956"/>
      <c r="AA344" s="956"/>
      <c r="AB344" s="956"/>
      <c r="AC344" s="956"/>
      <c r="AD344" s="956"/>
      <c r="AE344" s="956"/>
      <c r="AF344" s="956"/>
      <c r="AG344" s="956"/>
      <c r="AH344" s="956"/>
      <c r="AI344" s="956"/>
      <c r="AJ344" s="956"/>
      <c r="AK344" s="956"/>
    </row>
    <row r="345" spans="2:37" s="702" customFormat="1">
      <c r="B345" s="5"/>
      <c r="E345" s="956"/>
      <c r="F345" s="956"/>
      <c r="G345" s="956"/>
      <c r="H345" s="956"/>
      <c r="I345" s="956"/>
      <c r="J345" s="956"/>
      <c r="K345" s="956"/>
      <c r="L345" s="956"/>
      <c r="M345" s="956"/>
      <c r="N345" s="956"/>
      <c r="O345" s="956"/>
      <c r="P345" s="956"/>
      <c r="Q345" s="956"/>
      <c r="R345" s="956"/>
      <c r="S345" s="956"/>
      <c r="T345" s="956"/>
      <c r="U345" s="956"/>
      <c r="V345" s="956"/>
      <c r="W345" s="956"/>
      <c r="X345" s="956"/>
      <c r="Y345" s="956"/>
      <c r="Z345" s="956"/>
      <c r="AA345" s="956"/>
      <c r="AB345" s="956"/>
      <c r="AC345" s="956"/>
      <c r="AD345" s="956"/>
      <c r="AE345" s="956"/>
      <c r="AF345" s="956"/>
      <c r="AG345" s="956"/>
      <c r="AH345" s="956"/>
      <c r="AI345" s="956"/>
      <c r="AJ345" s="956"/>
      <c r="AK345" s="956"/>
    </row>
    <row r="346" spans="2:37" s="702" customFormat="1">
      <c r="B346" s="5"/>
      <c r="E346" s="6" t="s">
        <v>119</v>
      </c>
      <c r="F346" s="954" t="s">
        <v>1502</v>
      </c>
      <c r="G346" s="954"/>
      <c r="H346" s="954"/>
      <c r="I346" s="954"/>
      <c r="J346" s="954"/>
      <c r="K346" s="954"/>
      <c r="L346" s="954"/>
      <c r="M346" s="954"/>
      <c r="N346" s="954"/>
      <c r="O346" s="954"/>
      <c r="P346" s="954"/>
      <c r="Q346" s="954"/>
      <c r="R346" s="954"/>
      <c r="S346" s="954"/>
      <c r="T346" s="954"/>
      <c r="U346" s="954"/>
      <c r="V346" s="954"/>
      <c r="W346" s="954"/>
      <c r="X346" s="954"/>
      <c r="Y346" s="954"/>
      <c r="Z346" s="954"/>
      <c r="AA346" s="954"/>
      <c r="AB346" s="954"/>
      <c r="AC346" s="954"/>
      <c r="AD346" s="954"/>
      <c r="AE346" s="954"/>
      <c r="AF346" s="954"/>
      <c r="AG346" s="954"/>
      <c r="AH346" s="954"/>
      <c r="AI346" s="954"/>
      <c r="AJ346" s="954"/>
      <c r="AK346" s="954"/>
    </row>
    <row r="347" spans="2:37" s="702" customFormat="1">
      <c r="B347" s="5"/>
      <c r="E347" s="6"/>
      <c r="F347" s="954"/>
      <c r="G347" s="954"/>
      <c r="H347" s="954"/>
      <c r="I347" s="954"/>
      <c r="J347" s="954"/>
      <c r="K347" s="954"/>
      <c r="L347" s="954"/>
      <c r="M347" s="954"/>
      <c r="N347" s="954"/>
      <c r="O347" s="954"/>
      <c r="P347" s="954"/>
      <c r="Q347" s="954"/>
      <c r="R347" s="954"/>
      <c r="S347" s="954"/>
      <c r="T347" s="954"/>
      <c r="U347" s="954"/>
      <c r="V347" s="954"/>
      <c r="W347" s="954"/>
      <c r="X347" s="954"/>
      <c r="Y347" s="954"/>
      <c r="Z347" s="954"/>
      <c r="AA347" s="954"/>
      <c r="AB347" s="954"/>
      <c r="AC347" s="954"/>
      <c r="AD347" s="954"/>
      <c r="AE347" s="954"/>
      <c r="AF347" s="954"/>
      <c r="AG347" s="954"/>
      <c r="AH347" s="954"/>
      <c r="AI347" s="954"/>
      <c r="AJ347" s="954"/>
      <c r="AK347" s="954"/>
    </row>
    <row r="348" spans="2:37" s="702" customFormat="1">
      <c r="B348" s="5"/>
      <c r="E348" s="6"/>
      <c r="F348" s="954"/>
      <c r="G348" s="954"/>
      <c r="H348" s="954"/>
      <c r="I348" s="954"/>
      <c r="J348" s="954"/>
      <c r="K348" s="954"/>
      <c r="L348" s="954"/>
      <c r="M348" s="954"/>
      <c r="N348" s="954"/>
      <c r="O348" s="954"/>
      <c r="P348" s="954"/>
      <c r="Q348" s="954"/>
      <c r="R348" s="954"/>
      <c r="S348" s="954"/>
      <c r="T348" s="954"/>
      <c r="U348" s="954"/>
      <c r="V348" s="954"/>
      <c r="W348" s="954"/>
      <c r="X348" s="954"/>
      <c r="Y348" s="954"/>
      <c r="Z348" s="954"/>
      <c r="AA348" s="954"/>
      <c r="AB348" s="954"/>
      <c r="AC348" s="954"/>
      <c r="AD348" s="954"/>
      <c r="AE348" s="954"/>
      <c r="AF348" s="954"/>
      <c r="AG348" s="954"/>
      <c r="AH348" s="954"/>
      <c r="AI348" s="954"/>
      <c r="AJ348" s="954"/>
      <c r="AK348" s="954"/>
    </row>
    <row r="349" spans="2:37" s="702" customFormat="1">
      <c r="B349" s="5"/>
      <c r="E349" s="6"/>
      <c r="F349" s="954"/>
      <c r="G349" s="954"/>
      <c r="H349" s="954"/>
      <c r="I349" s="954"/>
      <c r="J349" s="954"/>
      <c r="K349" s="954"/>
      <c r="L349" s="954"/>
      <c r="M349" s="954"/>
      <c r="N349" s="954"/>
      <c r="O349" s="954"/>
      <c r="P349" s="954"/>
      <c r="Q349" s="954"/>
      <c r="R349" s="954"/>
      <c r="S349" s="954"/>
      <c r="T349" s="954"/>
      <c r="U349" s="954"/>
      <c r="V349" s="954"/>
      <c r="W349" s="954"/>
      <c r="X349" s="954"/>
      <c r="Y349" s="954"/>
      <c r="Z349" s="954"/>
      <c r="AA349" s="954"/>
      <c r="AB349" s="954"/>
      <c r="AC349" s="954"/>
      <c r="AD349" s="954"/>
      <c r="AE349" s="954"/>
      <c r="AF349" s="954"/>
      <c r="AG349" s="954"/>
      <c r="AH349" s="954"/>
      <c r="AI349" s="954"/>
      <c r="AJ349" s="954"/>
      <c r="AK349" s="954"/>
    </row>
    <row r="350" spans="2:37" s="702" customFormat="1">
      <c r="B350" s="5"/>
      <c r="E350" s="6" t="s">
        <v>120</v>
      </c>
      <c r="F350" s="954" t="s">
        <v>1501</v>
      </c>
      <c r="G350" s="954"/>
      <c r="H350" s="954"/>
      <c r="I350" s="954"/>
      <c r="J350" s="954"/>
      <c r="K350" s="954"/>
      <c r="L350" s="954"/>
      <c r="M350" s="954"/>
      <c r="N350" s="954"/>
      <c r="O350" s="954"/>
      <c r="P350" s="954"/>
      <c r="Q350" s="954"/>
      <c r="R350" s="954"/>
      <c r="S350" s="954"/>
      <c r="T350" s="954"/>
      <c r="U350" s="954"/>
      <c r="V350" s="954"/>
      <c r="W350" s="954"/>
      <c r="X350" s="954"/>
      <c r="Y350" s="954"/>
      <c r="Z350" s="954"/>
      <c r="AA350" s="954"/>
      <c r="AB350" s="954"/>
      <c r="AC350" s="954"/>
      <c r="AD350" s="954"/>
      <c r="AE350" s="954"/>
      <c r="AF350" s="954"/>
      <c r="AG350" s="954"/>
      <c r="AH350" s="954"/>
      <c r="AI350" s="954"/>
      <c r="AJ350" s="954"/>
      <c r="AK350" s="954"/>
    </row>
    <row r="351" spans="2:37" s="702" customFormat="1">
      <c r="B351" s="5"/>
      <c r="F351" s="954"/>
      <c r="G351" s="954"/>
      <c r="H351" s="954"/>
      <c r="I351" s="954"/>
      <c r="J351" s="954"/>
      <c r="K351" s="954"/>
      <c r="L351" s="954"/>
      <c r="M351" s="954"/>
      <c r="N351" s="954"/>
      <c r="O351" s="954"/>
      <c r="P351" s="954"/>
      <c r="Q351" s="954"/>
      <c r="R351" s="954"/>
      <c r="S351" s="954"/>
      <c r="T351" s="954"/>
      <c r="U351" s="954"/>
      <c r="V351" s="954"/>
      <c r="W351" s="954"/>
      <c r="X351" s="954"/>
      <c r="Y351" s="954"/>
      <c r="Z351" s="954"/>
      <c r="AA351" s="954"/>
      <c r="AB351" s="954"/>
      <c r="AC351" s="954"/>
      <c r="AD351" s="954"/>
      <c r="AE351" s="954"/>
      <c r="AF351" s="954"/>
      <c r="AG351" s="954"/>
      <c r="AH351" s="954"/>
      <c r="AI351" s="954"/>
      <c r="AJ351" s="954"/>
      <c r="AK351" s="954"/>
    </row>
    <row r="352" spans="2:37" s="702" customFormat="1">
      <c r="B352" s="5"/>
      <c r="F352" s="954"/>
      <c r="G352" s="954"/>
      <c r="H352" s="954"/>
      <c r="I352" s="954"/>
      <c r="J352" s="954"/>
      <c r="K352" s="954"/>
      <c r="L352" s="954"/>
      <c r="M352" s="954"/>
      <c r="N352" s="954"/>
      <c r="O352" s="954"/>
      <c r="P352" s="954"/>
      <c r="Q352" s="954"/>
      <c r="R352" s="954"/>
      <c r="S352" s="954"/>
      <c r="T352" s="954"/>
      <c r="U352" s="954"/>
      <c r="V352" s="954"/>
      <c r="W352" s="954"/>
      <c r="X352" s="954"/>
      <c r="Y352" s="954"/>
      <c r="Z352" s="954"/>
      <c r="AA352" s="954"/>
      <c r="AB352" s="954"/>
      <c r="AC352" s="954"/>
      <c r="AD352" s="954"/>
      <c r="AE352" s="954"/>
      <c r="AF352" s="954"/>
      <c r="AG352" s="954"/>
      <c r="AH352" s="954"/>
      <c r="AI352" s="954"/>
      <c r="AJ352" s="954"/>
      <c r="AK352" s="954"/>
    </row>
    <row r="353" spans="1:38" s="702"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02" customFormat="1">
      <c r="A355" s="1"/>
      <c r="B355" s="202"/>
      <c r="D355" s="856"/>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02" customFormat="1" ht="13.25" customHeight="1">
      <c r="B356" s="5"/>
      <c r="C356" s="17" t="s">
        <v>1477</v>
      </c>
      <c r="D356" s="8"/>
      <c r="E356" s="8"/>
      <c r="F356" s="8"/>
      <c r="G356" s="8"/>
      <c r="H356" s="8"/>
      <c r="I356" s="727"/>
      <c r="J356" s="727"/>
      <c r="K356" s="727"/>
      <c r="L356" s="727"/>
      <c r="M356" s="727"/>
      <c r="N356" s="727"/>
      <c r="O356" s="727"/>
      <c r="P356" s="727"/>
      <c r="Q356" s="727"/>
      <c r="R356" s="727"/>
      <c r="S356" s="727"/>
      <c r="T356" s="727"/>
      <c r="U356" s="727"/>
      <c r="V356" s="727"/>
      <c r="W356" s="727"/>
      <c r="X356" s="727"/>
      <c r="Y356" s="727"/>
      <c r="Z356" s="727"/>
      <c r="AA356" s="727"/>
      <c r="AB356" s="727"/>
      <c r="AC356" s="727"/>
      <c r="AD356" s="727"/>
      <c r="AE356" s="727"/>
      <c r="AF356" s="727"/>
      <c r="AG356" s="727"/>
      <c r="AH356" s="727"/>
      <c r="AI356" s="727"/>
      <c r="AJ356" s="727"/>
      <c r="AK356" s="727"/>
    </row>
    <row r="357" spans="1:38" s="702" customFormat="1" ht="13.25" customHeight="1">
      <c r="B357" s="5"/>
      <c r="C357" s="5"/>
      <c r="E357" s="849"/>
      <c r="F357" s="849"/>
      <c r="G357" s="849"/>
      <c r="H357" s="849"/>
      <c r="I357" s="849"/>
      <c r="J357" s="849"/>
      <c r="K357" s="849"/>
      <c r="L357" s="849"/>
      <c r="M357" s="849"/>
      <c r="N357" s="849"/>
      <c r="O357" s="849"/>
      <c r="P357" s="849"/>
      <c r="Q357" s="849"/>
      <c r="R357" s="849"/>
      <c r="S357" s="849"/>
      <c r="T357" s="849"/>
      <c r="U357" s="849"/>
      <c r="V357" s="849"/>
      <c r="W357" s="849"/>
      <c r="X357" s="849"/>
      <c r="Y357" s="849"/>
      <c r="Z357" s="849"/>
      <c r="AA357" s="849"/>
      <c r="AB357" s="849"/>
      <c r="AC357" s="849"/>
      <c r="AD357" s="849"/>
      <c r="AE357" s="849"/>
      <c r="AF357" s="849"/>
      <c r="AG357" s="849"/>
      <c r="AH357" s="849"/>
      <c r="AI357" s="849"/>
      <c r="AJ357" s="849"/>
      <c r="AK357" s="849"/>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02" customFormat="1">
      <c r="B365" s="5"/>
      <c r="E365" s="957" t="s">
        <v>1491</v>
      </c>
      <c r="F365" s="957"/>
      <c r="G365" s="957"/>
      <c r="H365" s="957"/>
      <c r="I365" s="957"/>
      <c r="J365" s="957"/>
      <c r="K365" s="957"/>
      <c r="L365" s="957"/>
      <c r="M365" s="957"/>
      <c r="N365" s="957"/>
      <c r="O365" s="957"/>
      <c r="P365" s="957"/>
      <c r="Q365" s="957"/>
      <c r="R365" s="957"/>
      <c r="S365" s="957"/>
      <c r="T365" s="957"/>
      <c r="U365" s="957"/>
      <c r="V365" s="957"/>
      <c r="W365" s="957"/>
      <c r="X365" s="957"/>
      <c r="Y365" s="957"/>
      <c r="Z365" s="957"/>
      <c r="AA365" s="957"/>
      <c r="AB365" s="957"/>
      <c r="AC365" s="957"/>
      <c r="AD365" s="957"/>
      <c r="AE365" s="957"/>
      <c r="AF365" s="957"/>
      <c r="AG365" s="957"/>
      <c r="AH365" s="957"/>
      <c r="AI365" s="957"/>
      <c r="AJ365" s="957"/>
      <c r="AK365" s="957"/>
      <c r="AL365" s="957"/>
    </row>
    <row r="366" spans="1:38" s="702" customFormat="1">
      <c r="B366" s="5"/>
      <c r="E366" s="957"/>
      <c r="F366" s="957"/>
      <c r="G366" s="957"/>
      <c r="H366" s="957"/>
      <c r="I366" s="957"/>
      <c r="J366" s="957"/>
      <c r="K366" s="957"/>
      <c r="L366" s="957"/>
      <c r="M366" s="957"/>
      <c r="N366" s="957"/>
      <c r="O366" s="957"/>
      <c r="P366" s="957"/>
      <c r="Q366" s="957"/>
      <c r="R366" s="957"/>
      <c r="S366" s="957"/>
      <c r="T366" s="957"/>
      <c r="U366" s="957"/>
      <c r="V366" s="957"/>
      <c r="W366" s="957"/>
      <c r="X366" s="957"/>
      <c r="Y366" s="957"/>
      <c r="Z366" s="957"/>
      <c r="AA366" s="957"/>
      <c r="AB366" s="957"/>
      <c r="AC366" s="957"/>
      <c r="AD366" s="957"/>
      <c r="AE366" s="957"/>
      <c r="AF366" s="957"/>
      <c r="AG366" s="957"/>
      <c r="AH366" s="957"/>
      <c r="AI366" s="957"/>
      <c r="AJ366" s="957"/>
      <c r="AK366" s="957"/>
      <c r="AL366" s="957"/>
    </row>
    <row r="367" spans="1:38" s="959" customFormat="1">
      <c r="A367"/>
      <c r="B367" s="5"/>
      <c r="C367"/>
      <c r="D367"/>
      <c r="E367" s="958" t="s">
        <v>1544</v>
      </c>
    </row>
    <row r="368" spans="1:38" s="959" customFormat="1">
      <c r="A368" s="662"/>
      <c r="B368" s="188"/>
      <c r="C368" s="188"/>
      <c r="D368" s="662"/>
    </row>
    <row r="369" spans="1:38" s="702" customFormat="1">
      <c r="A369" s="662"/>
      <c r="B369" s="188"/>
      <c r="C369" s="662"/>
      <c r="D369" s="662"/>
      <c r="E369" s="187"/>
      <c r="F369" s="857"/>
      <c r="G369" s="857"/>
      <c r="H369" s="857"/>
      <c r="I369" s="857"/>
      <c r="J369" s="857"/>
      <c r="K369" s="857"/>
      <c r="L369" s="857"/>
      <c r="M369" s="857"/>
      <c r="N369" s="857"/>
      <c r="O369" s="857"/>
      <c r="P369" s="857"/>
      <c r="Q369" s="857"/>
      <c r="R369" s="857"/>
      <c r="S369" s="857"/>
      <c r="T369" s="857"/>
      <c r="U369" s="857"/>
      <c r="V369" s="857"/>
      <c r="W369" s="857"/>
      <c r="X369" s="857"/>
      <c r="Y369" s="857"/>
      <c r="Z369" s="857"/>
      <c r="AA369" s="857"/>
      <c r="AB369" s="857"/>
      <c r="AC369" s="857"/>
      <c r="AD369" s="857"/>
      <c r="AE369" s="857"/>
      <c r="AF369" s="857"/>
      <c r="AG369" s="857"/>
      <c r="AH369" s="857"/>
      <c r="AI369" s="857"/>
      <c r="AJ369" s="857"/>
      <c r="AK369" s="857"/>
      <c r="AL369" s="662"/>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6" t="s">
        <v>1383</v>
      </c>
      <c r="G376" s="187"/>
      <c r="I376" s="256"/>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6"/>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02" customFormat="1">
      <c r="A378" s="662"/>
      <c r="B378" s="188"/>
      <c r="C378" s="662"/>
      <c r="D378" s="662"/>
      <c r="E378" s="187"/>
      <c r="F378" s="187"/>
      <c r="G378" s="187"/>
      <c r="H378" s="662"/>
      <c r="I378" s="256"/>
      <c r="J378" s="187"/>
      <c r="K378" s="187"/>
      <c r="L378" s="187"/>
      <c r="M378" s="187"/>
      <c r="N378" s="187"/>
      <c r="O378" s="187"/>
      <c r="P378" s="187"/>
      <c r="Q378" s="187"/>
      <c r="R378" s="187"/>
      <c r="S378" s="187"/>
      <c r="T378" s="662"/>
      <c r="U378" s="662"/>
      <c r="V378" s="662"/>
      <c r="W378" s="662"/>
      <c r="X378" s="662"/>
      <c r="Y378" s="662"/>
      <c r="Z378" s="662"/>
      <c r="AA378" s="662"/>
      <c r="AB378" s="662"/>
      <c r="AC378" s="662"/>
      <c r="AD378" s="662"/>
      <c r="AE378" s="662"/>
      <c r="AF378" s="662"/>
      <c r="AG378" s="662"/>
      <c r="AH378" s="662"/>
      <c r="AI378" s="662"/>
      <c r="AJ378" s="662"/>
      <c r="AK378" s="662"/>
      <c r="AL378" s="662"/>
    </row>
    <row r="379" spans="1:38" s="662" customFormat="1">
      <c r="A379" s="702"/>
      <c r="B379" s="5"/>
      <c r="C379" s="702"/>
      <c r="D379" s="5" t="s">
        <v>560</v>
      </c>
      <c r="E379" s="5" t="s">
        <v>1545</v>
      </c>
      <c r="F379" s="702"/>
      <c r="G379" s="702"/>
      <c r="H379" s="702"/>
      <c r="I379" s="702"/>
      <c r="J379" s="6"/>
      <c r="K379" s="6"/>
      <c r="L379" s="6"/>
      <c r="M379" s="6"/>
      <c r="N379" s="6"/>
      <c r="O379" s="6"/>
      <c r="P379" s="6"/>
      <c r="Q379" s="6"/>
      <c r="R379" s="6"/>
      <c r="S379" s="6"/>
      <c r="T379" s="702"/>
      <c r="U379" s="702"/>
      <c r="V379" s="702"/>
      <c r="W379" s="702"/>
      <c r="X379" s="702"/>
      <c r="Y379" s="702"/>
      <c r="Z379" s="702"/>
      <c r="AA379" s="702"/>
      <c r="AB379" s="702"/>
      <c r="AC379" s="702"/>
      <c r="AD379" s="702"/>
      <c r="AE379" s="702"/>
      <c r="AF379" s="702"/>
      <c r="AG379" s="702"/>
      <c r="AH379" s="702"/>
      <c r="AI379" s="702"/>
      <c r="AJ379" s="702"/>
      <c r="AK379" s="702"/>
      <c r="AL379" s="702"/>
    </row>
    <row r="380" spans="1:38" s="662" customFormat="1">
      <c r="A380" s="702"/>
      <c r="B380" s="5"/>
      <c r="C380" s="702"/>
      <c r="D380" s="5"/>
      <c r="E380" s="6" t="s">
        <v>808</v>
      </c>
      <c r="F380" s="6"/>
      <c r="G380" s="6"/>
      <c r="H380" s="702"/>
      <c r="I380" s="702"/>
      <c r="J380" s="6"/>
      <c r="K380" s="6"/>
      <c r="L380" s="6"/>
      <c r="M380" s="6"/>
      <c r="N380" s="6"/>
      <c r="O380" s="6"/>
      <c r="P380" s="6"/>
      <c r="Q380" s="6"/>
      <c r="R380" s="6"/>
      <c r="S380" s="6"/>
      <c r="T380" s="702"/>
      <c r="U380" s="702"/>
      <c r="V380" s="702"/>
      <c r="W380" s="702"/>
      <c r="X380" s="702"/>
      <c r="Y380" s="702"/>
      <c r="Z380" s="702"/>
      <c r="AA380" s="702"/>
      <c r="AB380" s="702"/>
      <c r="AC380" s="702"/>
      <c r="AD380" s="702"/>
      <c r="AE380" s="702"/>
      <c r="AF380" s="702"/>
      <c r="AG380" s="702"/>
      <c r="AH380" s="702"/>
      <c r="AI380" s="702"/>
      <c r="AJ380" s="702"/>
      <c r="AK380" s="702"/>
      <c r="AL380" s="702"/>
    </row>
    <row r="381" spans="1:38" s="662" customFormat="1">
      <c r="A381" s="702"/>
      <c r="B381" s="5"/>
      <c r="C381" s="702"/>
      <c r="D381" s="5"/>
      <c r="E381" s="6" t="s">
        <v>1386</v>
      </c>
      <c r="F381" s="6"/>
      <c r="G381" s="6"/>
      <c r="H381" s="702"/>
      <c r="I381" s="702"/>
      <c r="J381" s="6"/>
      <c r="K381" s="6"/>
      <c r="L381" s="6"/>
      <c r="M381" s="6"/>
      <c r="N381" s="6"/>
      <c r="O381" s="6"/>
      <c r="P381" s="6"/>
      <c r="Q381" s="6"/>
      <c r="R381" s="6"/>
      <c r="S381" s="6"/>
      <c r="T381" s="702"/>
      <c r="U381" s="702"/>
      <c r="V381" s="702"/>
      <c r="W381" s="702"/>
      <c r="X381" s="702"/>
      <c r="Y381" s="702"/>
      <c r="Z381" s="702"/>
      <c r="AA381" s="702"/>
      <c r="AB381" s="702"/>
      <c r="AC381" s="702"/>
      <c r="AD381" s="702"/>
      <c r="AE381" s="702"/>
      <c r="AF381" s="702"/>
      <c r="AG381" s="702"/>
      <c r="AH381" s="702"/>
      <c r="AI381" s="702"/>
      <c r="AJ381" s="702"/>
      <c r="AK381" s="702"/>
      <c r="AL381" s="702"/>
    </row>
    <row r="382" spans="1:38" s="662" customFormat="1">
      <c r="A382" s="702"/>
      <c r="B382" s="5"/>
      <c r="C382" s="702"/>
      <c r="D382" s="5"/>
      <c r="E382" s="6"/>
      <c r="F382" s="6"/>
      <c r="G382" s="6"/>
      <c r="H382" s="702"/>
      <c r="I382" s="702"/>
      <c r="J382" s="6"/>
      <c r="K382" s="6"/>
      <c r="L382" s="6"/>
      <c r="M382" s="6"/>
      <c r="N382" s="6"/>
      <c r="O382" s="6"/>
      <c r="P382" s="6"/>
      <c r="Q382" s="6"/>
      <c r="R382" s="6"/>
      <c r="S382" s="6"/>
      <c r="T382" s="702"/>
      <c r="U382" s="702"/>
      <c r="V382" s="702"/>
      <c r="W382" s="702"/>
      <c r="X382" s="702"/>
      <c r="Y382" s="702"/>
      <c r="Z382" s="702"/>
      <c r="AA382" s="702"/>
      <c r="AB382" s="702"/>
      <c r="AC382" s="702"/>
      <c r="AD382" s="702"/>
      <c r="AE382" s="702"/>
      <c r="AF382" s="702"/>
      <c r="AG382" s="702"/>
      <c r="AH382" s="702"/>
      <c r="AI382" s="702"/>
      <c r="AJ382" s="702"/>
      <c r="AK382" s="702"/>
      <c r="AL382" s="702"/>
    </row>
    <row r="383" spans="1:38" s="255" customFormat="1">
      <c r="A383" s="702"/>
      <c r="B383" s="5"/>
      <c r="C383" s="702"/>
      <c r="D383" s="5" t="s">
        <v>324</v>
      </c>
      <c r="E383" s="5" t="s">
        <v>301</v>
      </c>
      <c r="F383" s="702"/>
      <c r="G383" s="702"/>
      <c r="H383" s="702"/>
      <c r="I383" s="702"/>
      <c r="J383" s="6"/>
      <c r="K383" s="6"/>
      <c r="L383" s="6"/>
      <c r="M383" s="6"/>
      <c r="N383" s="6"/>
      <c r="O383" s="6"/>
      <c r="P383" s="6"/>
      <c r="Q383" s="6"/>
      <c r="R383" s="6"/>
      <c r="S383" s="6"/>
      <c r="T383" s="702"/>
      <c r="U383" s="702"/>
      <c r="V383" s="702"/>
      <c r="W383" s="702"/>
      <c r="X383" s="702"/>
      <c r="Y383" s="702"/>
      <c r="Z383" s="702"/>
      <c r="AA383" s="702"/>
      <c r="AB383" s="702"/>
      <c r="AC383" s="702"/>
      <c r="AD383" s="702"/>
      <c r="AE383" s="702"/>
      <c r="AF383" s="702"/>
      <c r="AG383" s="702"/>
      <c r="AH383" s="702"/>
      <c r="AI383" s="702"/>
      <c r="AJ383" s="702"/>
      <c r="AK383" s="702"/>
      <c r="AL383" s="702"/>
    </row>
    <row r="384" spans="1:38" s="255" customFormat="1">
      <c r="A384" s="662"/>
      <c r="B384" s="188"/>
      <c r="C384" s="662"/>
      <c r="D384" s="662"/>
      <c r="E384" s="663" t="s">
        <v>119</v>
      </c>
      <c r="F384" s="663" t="s">
        <v>1546</v>
      </c>
      <c r="G384" s="663"/>
      <c r="H384" s="662"/>
      <c r="I384" s="663"/>
      <c r="J384" s="663"/>
      <c r="K384" s="663"/>
      <c r="L384" s="663"/>
      <c r="M384" s="663"/>
      <c r="N384" s="663"/>
      <c r="O384" s="663"/>
      <c r="P384" s="663"/>
      <c r="Q384" s="663"/>
      <c r="R384" s="663"/>
      <c r="S384" s="663"/>
      <c r="T384" s="662"/>
      <c r="U384" s="662"/>
      <c r="V384" s="662"/>
      <c r="W384" s="662"/>
      <c r="X384" s="662"/>
      <c r="Y384" s="662"/>
      <c r="Z384" s="662"/>
      <c r="AA384" s="662"/>
      <c r="AB384" s="662"/>
      <c r="AC384" s="662"/>
      <c r="AD384" s="662"/>
      <c r="AE384" s="662"/>
      <c r="AF384" s="662"/>
      <c r="AG384" s="662"/>
      <c r="AH384" s="662"/>
      <c r="AI384" s="662"/>
      <c r="AJ384" s="662"/>
      <c r="AK384" s="662"/>
      <c r="AL384" s="662"/>
    </row>
    <row r="385" spans="1:38" s="255" customFormat="1">
      <c r="A385" s="662"/>
      <c r="B385" s="188"/>
      <c r="C385" s="662"/>
      <c r="D385" s="662"/>
      <c r="E385" s="663"/>
      <c r="F385" s="256" t="s">
        <v>1383</v>
      </c>
      <c r="G385" s="6"/>
      <c r="H385" s="702"/>
      <c r="I385" s="6"/>
      <c r="J385" s="6"/>
      <c r="K385" s="663"/>
      <c r="L385" s="663"/>
      <c r="M385" s="663"/>
      <c r="N385" s="663"/>
      <c r="O385" s="663"/>
      <c r="P385" s="663"/>
      <c r="Q385" s="663"/>
      <c r="R385" s="663"/>
      <c r="S385" s="663"/>
      <c r="T385" s="662"/>
      <c r="U385" s="662"/>
      <c r="V385" s="662"/>
      <c r="W385" s="662"/>
      <c r="X385" s="662"/>
      <c r="Y385" s="662"/>
      <c r="Z385" s="662"/>
      <c r="AA385" s="662"/>
      <c r="AB385" s="662"/>
      <c r="AC385" s="662"/>
      <c r="AD385" s="662"/>
      <c r="AE385" s="662"/>
      <c r="AF385" s="662"/>
      <c r="AG385" s="662"/>
      <c r="AH385" s="662"/>
      <c r="AI385" s="662"/>
      <c r="AJ385" s="662"/>
      <c r="AK385" s="662"/>
      <c r="AL385" s="662"/>
    </row>
    <row r="386" spans="1:38" s="702" customFormat="1">
      <c r="A386" s="662"/>
      <c r="B386" s="188"/>
      <c r="C386" s="662"/>
      <c r="D386" s="662"/>
      <c r="E386" s="663" t="s">
        <v>120</v>
      </c>
      <c r="F386" s="955" t="s">
        <v>1559</v>
      </c>
      <c r="G386" s="955"/>
      <c r="H386" s="955"/>
      <c r="I386" s="955"/>
      <c r="J386" s="955"/>
      <c r="K386" s="955"/>
      <c r="L386" s="955"/>
      <c r="M386" s="955"/>
      <c r="N386" s="955"/>
      <c r="O386" s="955"/>
      <c r="P386" s="955"/>
      <c r="Q386" s="955"/>
      <c r="R386" s="955"/>
      <c r="S386" s="955"/>
      <c r="T386" s="955"/>
      <c r="U386" s="955"/>
      <c r="V386" s="955"/>
      <c r="W386" s="955"/>
      <c r="X386" s="955"/>
      <c r="Y386" s="955"/>
      <c r="Z386" s="955"/>
      <c r="AA386" s="955"/>
      <c r="AB386" s="955"/>
      <c r="AC386" s="955"/>
      <c r="AD386" s="955"/>
      <c r="AE386" s="955"/>
      <c r="AF386" s="955"/>
      <c r="AG386" s="955"/>
      <c r="AH386" s="955"/>
      <c r="AI386" s="955"/>
      <c r="AJ386" s="955"/>
      <c r="AK386" s="955"/>
      <c r="AL386" s="662"/>
    </row>
    <row r="387" spans="1:38" s="702" customFormat="1">
      <c r="A387" s="662"/>
      <c r="B387" s="188"/>
      <c r="C387" s="662"/>
      <c r="D387" s="662"/>
      <c r="E387" s="663"/>
      <c r="F387" s="955"/>
      <c r="G387" s="955"/>
      <c r="H387" s="955"/>
      <c r="I387" s="955"/>
      <c r="J387" s="955"/>
      <c r="K387" s="955"/>
      <c r="L387" s="955"/>
      <c r="M387" s="955"/>
      <c r="N387" s="955"/>
      <c r="O387" s="955"/>
      <c r="P387" s="955"/>
      <c r="Q387" s="955"/>
      <c r="R387" s="955"/>
      <c r="S387" s="955"/>
      <c r="T387" s="955"/>
      <c r="U387" s="955"/>
      <c r="V387" s="955"/>
      <c r="W387" s="955"/>
      <c r="X387" s="955"/>
      <c r="Y387" s="955"/>
      <c r="Z387" s="955"/>
      <c r="AA387" s="955"/>
      <c r="AB387" s="955"/>
      <c r="AC387" s="955"/>
      <c r="AD387" s="955"/>
      <c r="AE387" s="955"/>
      <c r="AF387" s="955"/>
      <c r="AG387" s="955"/>
      <c r="AH387" s="955"/>
      <c r="AI387" s="955"/>
      <c r="AJ387" s="955"/>
      <c r="AK387" s="955"/>
      <c r="AL387" s="662"/>
    </row>
    <row r="388" spans="1:38" s="702" customFormat="1">
      <c r="A388" s="662"/>
      <c r="B388" s="188"/>
      <c r="C388" s="662"/>
      <c r="D388" s="662"/>
      <c r="E388" s="663"/>
      <c r="F388" s="955"/>
      <c r="G388" s="955"/>
      <c r="H388" s="955"/>
      <c r="I388" s="955"/>
      <c r="J388" s="955"/>
      <c r="K388" s="955"/>
      <c r="L388" s="955"/>
      <c r="M388" s="955"/>
      <c r="N388" s="955"/>
      <c r="O388" s="955"/>
      <c r="P388" s="955"/>
      <c r="Q388" s="955"/>
      <c r="R388" s="955"/>
      <c r="S388" s="955"/>
      <c r="T388" s="955"/>
      <c r="U388" s="955"/>
      <c r="V388" s="955"/>
      <c r="W388" s="955"/>
      <c r="X388" s="955"/>
      <c r="Y388" s="955"/>
      <c r="Z388" s="955"/>
      <c r="AA388" s="955"/>
      <c r="AB388" s="955"/>
      <c r="AC388" s="955"/>
      <c r="AD388" s="955"/>
      <c r="AE388" s="955"/>
      <c r="AF388" s="955"/>
      <c r="AG388" s="955"/>
      <c r="AH388" s="955"/>
      <c r="AI388" s="955"/>
      <c r="AJ388" s="955"/>
      <c r="AK388" s="955"/>
      <c r="AL388" s="662"/>
    </row>
    <row r="389" spans="1:38" s="702" customFormat="1">
      <c r="A389" s="662"/>
      <c r="B389" s="188"/>
      <c r="C389" s="662"/>
      <c r="D389" s="662"/>
      <c r="E389" s="187"/>
      <c r="F389" s="725"/>
      <c r="G389" s="725"/>
      <c r="H389" s="725"/>
      <c r="I389" s="725"/>
      <c r="J389" s="725"/>
      <c r="K389" s="725"/>
      <c r="L389" s="725"/>
      <c r="M389" s="725"/>
      <c r="N389" s="725"/>
      <c r="O389" s="725"/>
      <c r="P389" s="725"/>
      <c r="Q389" s="725"/>
      <c r="R389" s="725"/>
      <c r="S389" s="725"/>
      <c r="T389" s="725"/>
      <c r="U389" s="725"/>
      <c r="V389" s="725"/>
      <c r="W389" s="725"/>
      <c r="X389" s="725"/>
      <c r="Y389" s="725"/>
      <c r="Z389" s="725"/>
      <c r="AA389" s="725"/>
      <c r="AB389" s="725"/>
      <c r="AC389" s="725"/>
      <c r="AD389" s="725"/>
      <c r="AE389" s="725"/>
      <c r="AF389" s="725"/>
      <c r="AG389" s="725"/>
      <c r="AH389" s="725"/>
      <c r="AI389" s="725"/>
      <c r="AJ389" s="725"/>
      <c r="AK389" s="725"/>
      <c r="AL389" s="728"/>
    </row>
    <row r="390" spans="1:38" s="702" customFormat="1">
      <c r="A390" s="662"/>
      <c r="B390" s="188"/>
      <c r="C390" s="188"/>
      <c r="D390" s="5" t="s">
        <v>464</v>
      </c>
      <c r="E390" s="5" t="s">
        <v>1583</v>
      </c>
      <c r="F390" s="663"/>
      <c r="G390" s="188"/>
      <c r="H390" s="662"/>
      <c r="I390" s="256"/>
      <c r="J390" s="663"/>
      <c r="K390" s="663"/>
      <c r="L390" s="663"/>
      <c r="M390" s="663"/>
      <c r="N390" s="663"/>
      <c r="O390" s="663"/>
      <c r="P390" s="663"/>
      <c r="Q390" s="663"/>
      <c r="R390" s="663"/>
      <c r="S390" s="663"/>
      <c r="T390" s="662"/>
      <c r="U390" s="662"/>
      <c r="V390" s="662"/>
      <c r="W390" s="662"/>
      <c r="X390" s="662"/>
      <c r="Y390" s="662"/>
      <c r="Z390" s="662"/>
      <c r="AA390" s="662"/>
      <c r="AB390" s="662"/>
      <c r="AC390" s="662"/>
      <c r="AD390" s="662"/>
      <c r="AE390" s="662"/>
      <c r="AF390" s="662"/>
      <c r="AG390" s="662"/>
      <c r="AH390" s="662"/>
      <c r="AI390" s="662"/>
      <c r="AJ390" s="662"/>
      <c r="AK390" s="662"/>
      <c r="AL390" s="662"/>
    </row>
    <row r="391" spans="1:38" s="702" customFormat="1" ht="13.25" customHeight="1">
      <c r="A391" s="662"/>
      <c r="B391" s="188"/>
      <c r="C391" s="662"/>
      <c r="D391" s="5"/>
      <c r="E391" s="6" t="s">
        <v>1582</v>
      </c>
      <c r="F391" s="857"/>
      <c r="G391" s="857"/>
      <c r="H391" s="857"/>
      <c r="I391" s="857"/>
      <c r="J391" s="857"/>
      <c r="K391" s="857"/>
      <c r="L391" s="857"/>
      <c r="M391" s="857"/>
      <c r="N391" s="857"/>
      <c r="O391" s="857"/>
      <c r="P391" s="857"/>
      <c r="Q391" s="857"/>
      <c r="R391" s="857"/>
      <c r="S391" s="857"/>
      <c r="T391" s="857"/>
      <c r="U391" s="857"/>
      <c r="V391" s="857"/>
      <c r="W391" s="857"/>
      <c r="X391" s="857"/>
      <c r="Y391" s="857"/>
      <c r="Z391" s="857"/>
      <c r="AA391" s="857"/>
      <c r="AB391" s="857"/>
      <c r="AC391" s="857"/>
      <c r="AD391" s="857"/>
      <c r="AE391" s="857"/>
      <c r="AF391" s="857"/>
      <c r="AG391" s="857"/>
      <c r="AH391" s="857"/>
      <c r="AI391" s="857"/>
      <c r="AJ391" s="857"/>
      <c r="AK391" s="857"/>
      <c r="AL391" s="662"/>
    </row>
    <row r="392" spans="1:38">
      <c r="B392" s="5"/>
      <c r="E392" t="s">
        <v>1386</v>
      </c>
      <c r="F392" s="727"/>
      <c r="G392" s="727"/>
      <c r="H392" s="727"/>
      <c r="I392" s="727"/>
      <c r="J392" s="727"/>
      <c r="K392" s="727"/>
      <c r="L392" s="727"/>
      <c r="M392" s="727"/>
      <c r="N392" s="727"/>
      <c r="O392" s="727"/>
      <c r="P392" s="727"/>
      <c r="Q392" s="727"/>
      <c r="R392" s="727"/>
      <c r="S392" s="727"/>
      <c r="T392" s="727"/>
      <c r="U392" s="727"/>
      <c r="V392" s="727"/>
      <c r="W392" s="727"/>
      <c r="X392" s="727"/>
      <c r="Y392" s="727"/>
      <c r="Z392" s="727"/>
      <c r="AA392" s="727"/>
      <c r="AB392" s="727"/>
      <c r="AC392" s="727"/>
      <c r="AD392" s="727"/>
      <c r="AE392" s="727"/>
      <c r="AF392" s="727"/>
      <c r="AG392" s="727"/>
      <c r="AH392" s="727"/>
      <c r="AI392" s="727"/>
      <c r="AJ392" s="727"/>
      <c r="AK392" s="727"/>
      <c r="AL392" s="727"/>
    </row>
    <row r="393" spans="1:38" s="255"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5"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150" zoomScaleNormal="150" zoomScaleSheetLayoutView="100" workbookViewId="0">
      <selection activeCell="I16" sqref="I16"/>
    </sheetView>
  </sheetViews>
  <sheetFormatPr baseColWidth="10" defaultColWidth="0" defaultRowHeight="14" zeroHeight="1"/>
  <cols>
    <col min="1" max="3" width="15.6640625" style="451" customWidth="1"/>
    <col min="4" max="4" width="3.6640625" style="451" customWidth="1"/>
    <col min="5" max="6" width="15.6640625" style="451" customWidth="1"/>
    <col min="7" max="7" width="3.6640625" style="451" customWidth="1"/>
    <col min="8" max="9" width="15.6640625" style="451" customWidth="1"/>
    <col min="10" max="16" width="15.6640625" style="451" hidden="1" customWidth="1"/>
    <col min="17" max="16383" width="9.1640625" style="451" hidden="1"/>
    <col min="16384" max="16384" width="0.33203125" style="451" customWidth="1"/>
  </cols>
  <sheetData>
    <row r="1" spans="1:11">
      <c r="A1" s="1691" t="s">
        <v>1008</v>
      </c>
      <c r="B1" s="1691"/>
      <c r="C1" s="1691"/>
      <c r="D1" s="1691"/>
      <c r="E1" s="1691"/>
      <c r="F1" s="1691"/>
      <c r="G1" s="1691"/>
      <c r="H1" s="1691"/>
      <c r="I1" s="1691"/>
      <c r="J1" s="333"/>
      <c r="K1" s="333"/>
    </row>
    <row r="2" spans="1:11">
      <c r="A2" s="640"/>
      <c r="B2" s="640"/>
      <c r="C2" s="640"/>
      <c r="D2" s="640"/>
      <c r="E2" s="640"/>
      <c r="F2" s="640"/>
      <c r="G2" s="640"/>
      <c r="H2" s="640"/>
      <c r="I2" s="640"/>
    </row>
    <row r="3" spans="1:11" ht="75">
      <c r="A3" s="641" t="s">
        <v>1009</v>
      </c>
      <c r="B3" s="641" t="s">
        <v>1010</v>
      </c>
      <c r="C3" s="453" t="s">
        <v>1011</v>
      </c>
      <c r="D3" s="362"/>
      <c r="E3" s="453" t="s">
        <v>1012</v>
      </c>
      <c r="F3" s="641" t="s">
        <v>1013</v>
      </c>
      <c r="G3" s="642"/>
      <c r="H3" s="641" t="s">
        <v>1014</v>
      </c>
      <c r="I3" s="641" t="s">
        <v>1015</v>
      </c>
      <c r="J3" s="333"/>
      <c r="K3" s="452"/>
    </row>
    <row r="4" spans="1:11">
      <c r="A4" s="643" t="str">
        <f>Application!B709</f>
        <v>1 Bedroom</v>
      </c>
      <c r="B4" s="652">
        <f>Application!G709</f>
        <v>26</v>
      </c>
      <c r="C4" s="643">
        <f>Application!K709</f>
        <v>332</v>
      </c>
      <c r="D4" s="644"/>
      <c r="E4" s="455">
        <v>1743</v>
      </c>
      <c r="F4" s="645">
        <f>E4*B4</f>
        <v>45318</v>
      </c>
      <c r="G4" s="646"/>
      <c r="H4" s="643">
        <f>IF(E4=0," ",(E4-C4))</f>
        <v>1411</v>
      </c>
      <c r="I4" s="645">
        <f>IF(E4=0," ",(H4*B4))</f>
        <v>36686</v>
      </c>
      <c r="J4" s="333"/>
      <c r="K4" s="452"/>
    </row>
    <row r="5" spans="1:11">
      <c r="A5" s="643">
        <f>Application!B710</f>
        <v>0</v>
      </c>
      <c r="B5" s="652"/>
      <c r="C5" s="643">
        <f>Application!K710</f>
        <v>0</v>
      </c>
      <c r="D5" s="644"/>
      <c r="E5" s="455"/>
      <c r="F5" s="645">
        <f t="shared" ref="F5:F28" si="0">E5*B5</f>
        <v>0</v>
      </c>
      <c r="G5" s="646"/>
      <c r="H5" s="643" t="str">
        <f t="shared" ref="H5:H28" si="1">IF(E5=0," ",(E5-C5))</f>
        <v xml:space="preserve"> </v>
      </c>
      <c r="I5" s="645" t="str">
        <f t="shared" ref="I5:I28" si="2">IF(E5=0," ",(H5*B5))</f>
        <v xml:space="preserve"> </v>
      </c>
      <c r="J5" s="333"/>
      <c r="K5" s="452"/>
    </row>
    <row r="6" spans="1:11">
      <c r="A6" s="643" t="str">
        <f>Application!B711</f>
        <v>1 Bedroom</v>
      </c>
      <c r="B6" s="652">
        <v>2</v>
      </c>
      <c r="C6" s="643">
        <f>Application!K711</f>
        <v>565</v>
      </c>
      <c r="D6" s="644"/>
      <c r="E6" s="455">
        <f>+E4</f>
        <v>1743</v>
      </c>
      <c r="F6" s="645">
        <f t="shared" si="0"/>
        <v>3486</v>
      </c>
      <c r="G6" s="646"/>
      <c r="H6" s="643">
        <f t="shared" si="1"/>
        <v>1178</v>
      </c>
      <c r="I6" s="645">
        <f t="shared" si="2"/>
        <v>2356</v>
      </c>
      <c r="J6" s="333"/>
      <c r="K6" s="452"/>
    </row>
    <row r="7" spans="1:11">
      <c r="A7" s="643" t="str">
        <f>Application!B712</f>
        <v>2 Bedrooms</v>
      </c>
      <c r="B7" s="652">
        <v>7</v>
      </c>
      <c r="C7" s="643">
        <f>Application!K712</f>
        <v>691</v>
      </c>
      <c r="D7" s="644"/>
      <c r="E7" s="455">
        <v>2189</v>
      </c>
      <c r="F7" s="645">
        <f t="shared" si="0"/>
        <v>15323</v>
      </c>
      <c r="G7" s="646"/>
      <c r="H7" s="643">
        <f t="shared" si="1"/>
        <v>1498</v>
      </c>
      <c r="I7" s="645">
        <f t="shared" si="2"/>
        <v>10486</v>
      </c>
      <c r="J7" s="333"/>
      <c r="K7" s="452"/>
    </row>
    <row r="8" spans="1:11">
      <c r="A8" s="643" t="str">
        <f>Application!B713</f>
        <v>3 Bedrooms</v>
      </c>
      <c r="B8" s="652">
        <v>6</v>
      </c>
      <c r="C8" s="643">
        <f>Application!K713</f>
        <v>791</v>
      </c>
      <c r="D8" s="644"/>
      <c r="E8" s="455">
        <v>3040</v>
      </c>
      <c r="F8" s="645">
        <f t="shared" si="0"/>
        <v>18240</v>
      </c>
      <c r="G8" s="646"/>
      <c r="H8" s="643">
        <f t="shared" si="1"/>
        <v>2249</v>
      </c>
      <c r="I8" s="645">
        <f t="shared" si="2"/>
        <v>13494</v>
      </c>
      <c r="J8" s="333"/>
      <c r="K8" s="452"/>
    </row>
    <row r="9" spans="1:11">
      <c r="A9" s="643">
        <f>Application!B714</f>
        <v>0</v>
      </c>
      <c r="B9" s="652"/>
      <c r="C9" s="643">
        <f>Application!K714</f>
        <v>0</v>
      </c>
      <c r="D9" s="644"/>
      <c r="E9" s="455"/>
      <c r="F9" s="645">
        <f t="shared" si="0"/>
        <v>0</v>
      </c>
      <c r="G9" s="646"/>
      <c r="H9" s="643" t="str">
        <f t="shared" si="1"/>
        <v xml:space="preserve"> </v>
      </c>
      <c r="I9" s="645" t="str">
        <f t="shared" si="2"/>
        <v xml:space="preserve"> </v>
      </c>
      <c r="J9" s="333"/>
      <c r="K9" s="452"/>
    </row>
    <row r="10" spans="1:11">
      <c r="A10" s="643" t="str">
        <f>Application!B715</f>
        <v>1 Bedroom</v>
      </c>
      <c r="B10" s="652">
        <v>2</v>
      </c>
      <c r="C10" s="643">
        <f>Application!K715</f>
        <v>1030</v>
      </c>
      <c r="D10" s="644"/>
      <c r="E10" s="455">
        <f>+E6</f>
        <v>1743</v>
      </c>
      <c r="F10" s="645">
        <f t="shared" si="0"/>
        <v>3486</v>
      </c>
      <c r="G10" s="646"/>
      <c r="H10" s="643">
        <f t="shared" si="1"/>
        <v>713</v>
      </c>
      <c r="I10" s="645">
        <f t="shared" si="2"/>
        <v>1426</v>
      </c>
      <c r="J10" s="333"/>
      <c r="K10" s="452"/>
    </row>
    <row r="11" spans="1:11">
      <c r="A11" s="643" t="str">
        <f>Application!B716</f>
        <v>2 Bedrooms</v>
      </c>
      <c r="B11" s="652">
        <v>5</v>
      </c>
      <c r="C11" s="643">
        <f>Application!K716</f>
        <v>1249</v>
      </c>
      <c r="D11" s="644"/>
      <c r="E11" s="455">
        <f t="shared" ref="E11:E12" si="3">+E7</f>
        <v>2189</v>
      </c>
      <c r="F11" s="645">
        <f t="shared" si="0"/>
        <v>10945</v>
      </c>
      <c r="G11" s="646"/>
      <c r="H11" s="643">
        <f t="shared" si="1"/>
        <v>940</v>
      </c>
      <c r="I11" s="645">
        <f t="shared" si="2"/>
        <v>4700</v>
      </c>
      <c r="J11" s="333"/>
      <c r="K11" s="452"/>
    </row>
    <row r="12" spans="1:11">
      <c r="A12" s="643" t="str">
        <f>Application!B717</f>
        <v>3 Bedrooms</v>
      </c>
      <c r="B12" s="652">
        <v>6</v>
      </c>
      <c r="C12" s="643">
        <f>Application!K717</f>
        <v>1436</v>
      </c>
      <c r="D12" s="644"/>
      <c r="E12" s="455">
        <f t="shared" si="3"/>
        <v>3040</v>
      </c>
      <c r="F12" s="645">
        <f t="shared" si="0"/>
        <v>18240</v>
      </c>
      <c r="G12" s="646"/>
      <c r="H12" s="643">
        <f t="shared" si="1"/>
        <v>1604</v>
      </c>
      <c r="I12" s="645">
        <f t="shared" si="2"/>
        <v>9624</v>
      </c>
      <c r="J12" s="333"/>
      <c r="K12" s="452"/>
    </row>
    <row r="13" spans="1:11">
      <c r="A13" s="643">
        <f>Application!B718</f>
        <v>0</v>
      </c>
      <c r="B13" s="652"/>
      <c r="C13" s="643">
        <f>Application!K718</f>
        <v>0</v>
      </c>
      <c r="D13" s="644"/>
      <c r="E13" s="455"/>
      <c r="F13" s="645">
        <f t="shared" si="0"/>
        <v>0</v>
      </c>
      <c r="G13" s="646"/>
      <c r="H13" s="643" t="str">
        <f t="shared" si="1"/>
        <v xml:space="preserve"> </v>
      </c>
      <c r="I13" s="645" t="str">
        <f t="shared" si="2"/>
        <v xml:space="preserve"> </v>
      </c>
      <c r="J13" s="333"/>
      <c r="K13" s="452"/>
    </row>
    <row r="14" spans="1:11">
      <c r="A14" s="643" t="str">
        <f>Application!B719</f>
        <v>1 Bedroom</v>
      </c>
      <c r="B14" s="652">
        <v>1</v>
      </c>
      <c r="C14" s="643">
        <f>Application!K719</f>
        <v>1263</v>
      </c>
      <c r="D14" s="644"/>
      <c r="E14" s="455">
        <f>+E6</f>
        <v>1743</v>
      </c>
      <c r="F14" s="645">
        <f t="shared" si="0"/>
        <v>1743</v>
      </c>
      <c r="G14" s="646"/>
      <c r="H14" s="643">
        <f t="shared" si="1"/>
        <v>480</v>
      </c>
      <c r="I14" s="645">
        <f t="shared" si="2"/>
        <v>480</v>
      </c>
      <c r="J14" s="333"/>
      <c r="K14" s="452"/>
    </row>
    <row r="15" spans="1:11">
      <c r="A15" s="643" t="str">
        <f>Application!B720</f>
        <v>2 Bedrooms</v>
      </c>
      <c r="B15" s="652">
        <v>4</v>
      </c>
      <c r="C15" s="643">
        <f>Application!K720</f>
        <v>1528</v>
      </c>
      <c r="D15" s="644"/>
      <c r="E15" s="455">
        <f t="shared" ref="E15:E16" si="4">+E7</f>
        <v>2189</v>
      </c>
      <c r="F15" s="645">
        <f t="shared" si="0"/>
        <v>8756</v>
      </c>
      <c r="G15" s="646"/>
      <c r="H15" s="643">
        <f t="shared" si="1"/>
        <v>661</v>
      </c>
      <c r="I15" s="645">
        <f t="shared" si="2"/>
        <v>2644</v>
      </c>
      <c r="J15" s="333"/>
      <c r="K15" s="452"/>
    </row>
    <row r="16" spans="1:11">
      <c r="A16" s="643" t="str">
        <f>Application!B721</f>
        <v>3 Bedrooms</v>
      </c>
      <c r="B16" s="652">
        <v>6</v>
      </c>
      <c r="C16" s="643">
        <f>Application!K721</f>
        <v>1758</v>
      </c>
      <c r="D16" s="644"/>
      <c r="E16" s="455">
        <f t="shared" si="4"/>
        <v>3040</v>
      </c>
      <c r="F16" s="645">
        <f t="shared" si="0"/>
        <v>18240</v>
      </c>
      <c r="G16" s="646"/>
      <c r="H16" s="643">
        <f t="shared" si="1"/>
        <v>1282</v>
      </c>
      <c r="I16" s="645">
        <f t="shared" si="2"/>
        <v>7692</v>
      </c>
      <c r="J16" s="333"/>
      <c r="K16" s="452"/>
    </row>
    <row r="17" spans="1:11">
      <c r="A17" s="643">
        <f>Application!B722</f>
        <v>0</v>
      </c>
      <c r="B17" s="652"/>
      <c r="C17" s="643">
        <f>Application!K722</f>
        <v>0</v>
      </c>
      <c r="D17" s="644"/>
      <c r="E17" s="455"/>
      <c r="F17" s="645">
        <f t="shared" si="0"/>
        <v>0</v>
      </c>
      <c r="G17" s="646"/>
      <c r="H17" s="643" t="str">
        <f t="shared" si="1"/>
        <v xml:space="preserve"> </v>
      </c>
      <c r="I17" s="645" t="str">
        <f t="shared" si="2"/>
        <v xml:space="preserve"> </v>
      </c>
      <c r="J17" s="333"/>
      <c r="K17" s="452"/>
    </row>
    <row r="18" spans="1:11">
      <c r="A18" s="643">
        <f>Application!B723</f>
        <v>0</v>
      </c>
      <c r="B18" s="652"/>
      <c r="C18" s="643">
        <f>Application!K723</f>
        <v>0</v>
      </c>
      <c r="D18" s="644"/>
      <c r="E18" s="455"/>
      <c r="F18" s="645">
        <f t="shared" si="0"/>
        <v>0</v>
      </c>
      <c r="G18" s="646"/>
      <c r="H18" s="643" t="str">
        <f t="shared" si="1"/>
        <v xml:space="preserve"> </v>
      </c>
      <c r="I18" s="645" t="str">
        <f t="shared" si="2"/>
        <v xml:space="preserve"> </v>
      </c>
      <c r="J18" s="333"/>
      <c r="K18" s="452"/>
    </row>
    <row r="19" spans="1:11">
      <c r="A19" s="643">
        <f>Application!B724</f>
        <v>0</v>
      </c>
      <c r="B19" s="652"/>
      <c r="C19" s="643">
        <f>Application!K724</f>
        <v>0</v>
      </c>
      <c r="D19" s="644"/>
      <c r="E19" s="455"/>
      <c r="F19" s="645">
        <f t="shared" si="0"/>
        <v>0</v>
      </c>
      <c r="G19" s="646"/>
      <c r="H19" s="643" t="str">
        <f t="shared" si="1"/>
        <v xml:space="preserve"> </v>
      </c>
      <c r="I19" s="645" t="str">
        <f t="shared" si="2"/>
        <v xml:space="preserve"> </v>
      </c>
      <c r="J19" s="333"/>
      <c r="K19" s="452"/>
    </row>
    <row r="20" spans="1:11">
      <c r="A20" s="643">
        <f>Application!B725</f>
        <v>0</v>
      </c>
      <c r="B20" s="652"/>
      <c r="C20" s="643">
        <f>Application!K725</f>
        <v>0</v>
      </c>
      <c r="D20" s="644"/>
      <c r="E20" s="455"/>
      <c r="F20" s="645">
        <f t="shared" si="0"/>
        <v>0</v>
      </c>
      <c r="G20" s="646"/>
      <c r="H20" s="643" t="str">
        <f t="shared" si="1"/>
        <v xml:space="preserve"> </v>
      </c>
      <c r="I20" s="645" t="str">
        <f t="shared" si="2"/>
        <v xml:space="preserve"> </v>
      </c>
      <c r="J20" s="333"/>
      <c r="K20" s="452"/>
    </row>
    <row r="21" spans="1:11">
      <c r="A21" s="643">
        <f>Application!B726</f>
        <v>0</v>
      </c>
      <c r="B21" s="652"/>
      <c r="C21" s="643">
        <f>Application!K726</f>
        <v>0</v>
      </c>
      <c r="D21" s="644"/>
      <c r="E21" s="455"/>
      <c r="F21" s="645">
        <f t="shared" si="0"/>
        <v>0</v>
      </c>
      <c r="G21" s="646"/>
      <c r="H21" s="643" t="str">
        <f t="shared" si="1"/>
        <v xml:space="preserve"> </v>
      </c>
      <c r="I21" s="645" t="str">
        <f t="shared" si="2"/>
        <v xml:space="preserve"> </v>
      </c>
      <c r="J21" s="333"/>
      <c r="K21" s="452"/>
    </row>
    <row r="22" spans="1:11">
      <c r="A22" s="643">
        <f>Application!B727</f>
        <v>0</v>
      </c>
      <c r="B22" s="652"/>
      <c r="C22" s="643">
        <f>Application!K727</f>
        <v>0</v>
      </c>
      <c r="D22" s="644"/>
      <c r="E22" s="455"/>
      <c r="F22" s="645">
        <f t="shared" si="0"/>
        <v>0</v>
      </c>
      <c r="G22" s="646"/>
      <c r="H22" s="643" t="str">
        <f t="shared" si="1"/>
        <v xml:space="preserve"> </v>
      </c>
      <c r="I22" s="645" t="str">
        <f t="shared" si="2"/>
        <v xml:space="preserve"> </v>
      </c>
      <c r="J22" s="333"/>
      <c r="K22" s="452"/>
    </row>
    <row r="23" spans="1:11">
      <c r="A23" s="643">
        <f>Application!B728</f>
        <v>0</v>
      </c>
      <c r="B23" s="652"/>
      <c r="C23" s="643">
        <f>Application!K728</f>
        <v>0</v>
      </c>
      <c r="D23" s="644"/>
      <c r="E23" s="455"/>
      <c r="F23" s="645">
        <f t="shared" si="0"/>
        <v>0</v>
      </c>
      <c r="G23" s="646"/>
      <c r="H23" s="643" t="str">
        <f t="shared" si="1"/>
        <v xml:space="preserve"> </v>
      </c>
      <c r="I23" s="645" t="str">
        <f t="shared" si="2"/>
        <v xml:space="preserve"> </v>
      </c>
      <c r="J23" s="333"/>
      <c r="K23" s="452"/>
    </row>
    <row r="24" spans="1:11">
      <c r="A24" s="643">
        <f>Application!B729</f>
        <v>0</v>
      </c>
      <c r="B24" s="652"/>
      <c r="C24" s="643">
        <f>Application!K729</f>
        <v>0</v>
      </c>
      <c r="D24" s="644"/>
      <c r="E24" s="455"/>
      <c r="F24" s="645">
        <f t="shared" si="0"/>
        <v>0</v>
      </c>
      <c r="G24" s="646"/>
      <c r="H24" s="643" t="str">
        <f t="shared" si="1"/>
        <v xml:space="preserve"> </v>
      </c>
      <c r="I24" s="645" t="str">
        <f t="shared" si="2"/>
        <v xml:space="preserve"> </v>
      </c>
      <c r="J24" s="333"/>
      <c r="K24" s="452"/>
    </row>
    <row r="25" spans="1:11">
      <c r="A25" s="643">
        <f>Application!B730</f>
        <v>0</v>
      </c>
      <c r="B25" s="652"/>
      <c r="C25" s="643">
        <f>Application!K730</f>
        <v>0</v>
      </c>
      <c r="D25" s="644"/>
      <c r="E25" s="455"/>
      <c r="F25" s="645">
        <f t="shared" si="0"/>
        <v>0</v>
      </c>
      <c r="G25" s="646"/>
      <c r="H25" s="643" t="str">
        <f t="shared" si="1"/>
        <v xml:space="preserve"> </v>
      </c>
      <c r="I25" s="645" t="str">
        <f t="shared" si="2"/>
        <v xml:space="preserve"> </v>
      </c>
      <c r="J25" s="333"/>
      <c r="K25" s="452"/>
    </row>
    <row r="26" spans="1:11">
      <c r="A26" s="643">
        <f>Application!B731</f>
        <v>0</v>
      </c>
      <c r="B26" s="652"/>
      <c r="C26" s="643">
        <f>Application!K731</f>
        <v>0</v>
      </c>
      <c r="D26" s="644"/>
      <c r="E26" s="455"/>
      <c r="F26" s="645">
        <f t="shared" si="0"/>
        <v>0</v>
      </c>
      <c r="G26" s="646"/>
      <c r="H26" s="643" t="str">
        <f t="shared" si="1"/>
        <v xml:space="preserve"> </v>
      </c>
      <c r="I26" s="645" t="str">
        <f t="shared" si="2"/>
        <v xml:space="preserve"> </v>
      </c>
      <c r="J26" s="333"/>
      <c r="K26" s="452"/>
    </row>
    <row r="27" spans="1:11">
      <c r="A27" s="643">
        <f>Application!B732</f>
        <v>0</v>
      </c>
      <c r="B27" s="652"/>
      <c r="C27" s="643">
        <f>Application!K732</f>
        <v>0</v>
      </c>
      <c r="D27" s="644"/>
      <c r="E27" s="455"/>
      <c r="F27" s="645">
        <f t="shared" si="0"/>
        <v>0</v>
      </c>
      <c r="G27" s="646"/>
      <c r="H27" s="643" t="str">
        <f t="shared" si="1"/>
        <v xml:space="preserve"> </v>
      </c>
      <c r="I27" s="645" t="str">
        <f t="shared" si="2"/>
        <v xml:space="preserve"> </v>
      </c>
      <c r="J27" s="333"/>
      <c r="K27" s="452"/>
    </row>
    <row r="28" spans="1:11">
      <c r="A28" s="643">
        <f>Application!B733</f>
        <v>0</v>
      </c>
      <c r="B28" s="652"/>
      <c r="C28" s="643">
        <f>Application!K733</f>
        <v>0</v>
      </c>
      <c r="D28" s="644"/>
      <c r="E28" s="455"/>
      <c r="F28" s="645">
        <f t="shared" si="0"/>
        <v>0</v>
      </c>
      <c r="G28" s="646"/>
      <c r="H28" s="643" t="str">
        <f t="shared" si="1"/>
        <v xml:space="preserve"> </v>
      </c>
      <c r="I28" s="645" t="str">
        <f t="shared" si="2"/>
        <v xml:space="preserve"> </v>
      </c>
      <c r="J28" s="333"/>
      <c r="K28" s="452"/>
    </row>
    <row r="29" spans="1:11">
      <c r="A29" s="362"/>
      <c r="B29" s="362"/>
      <c r="C29" s="644"/>
      <c r="D29" s="644"/>
      <c r="E29" s="644"/>
      <c r="F29" s="644"/>
      <c r="G29" s="646"/>
      <c r="H29" s="644"/>
      <c r="I29" s="362"/>
      <c r="J29" s="333"/>
      <c r="K29" s="452"/>
    </row>
    <row r="30" spans="1:11">
      <c r="A30" s="647" t="s">
        <v>1016</v>
      </c>
      <c r="B30" s="648"/>
      <c r="C30" s="649">
        <f>Application!P734</f>
        <v>137900</v>
      </c>
      <c r="D30" s="644"/>
      <c r="E30" s="644"/>
      <c r="F30" s="649">
        <f>SUM(F4:F28)*12</f>
        <v>1725324</v>
      </c>
      <c r="G30" s="650"/>
      <c r="H30" s="648"/>
      <c r="I30" s="649">
        <f>SUM(I4:I28)*12</f>
        <v>1075056</v>
      </c>
      <c r="J30" s="333"/>
      <c r="K30" s="454"/>
    </row>
    <row r="31" spans="1:11">
      <c r="A31" s="647"/>
      <c r="B31" s="648"/>
      <c r="C31" s="650"/>
      <c r="D31" s="644"/>
      <c r="E31" s="644"/>
      <c r="F31" s="650"/>
      <c r="G31" s="650"/>
      <c r="H31" s="648"/>
      <c r="I31" s="650"/>
      <c r="J31" s="333"/>
      <c r="K31" s="454"/>
    </row>
    <row r="32" spans="1:11">
      <c r="A32" s="651" t="s">
        <v>1017</v>
      </c>
      <c r="B32" s="640"/>
      <c r="C32" s="640"/>
      <c r="D32" s="640"/>
      <c r="E32" s="640"/>
      <c r="F32" s="640"/>
      <c r="G32" s="640"/>
      <c r="H32" s="640"/>
      <c r="I32" s="640"/>
    </row>
    <row r="33" spans="1:9">
      <c r="A33" s="651" t="s">
        <v>1018</v>
      </c>
      <c r="B33" s="640"/>
      <c r="C33" s="640"/>
      <c r="D33" s="640"/>
      <c r="E33" s="640"/>
      <c r="F33" s="640"/>
      <c r="G33" s="640"/>
      <c r="H33" s="640"/>
      <c r="I33" s="640"/>
    </row>
    <row r="34" spans="1:9">
      <c r="A34" s="640" t="s">
        <v>1181</v>
      </c>
      <c r="B34" s="640"/>
      <c r="C34" s="640"/>
      <c r="D34" s="640"/>
      <c r="E34" s="640"/>
      <c r="F34" s="640"/>
      <c r="G34" s="640"/>
      <c r="H34" s="640"/>
      <c r="I34" s="640"/>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6640625" hidden="1"/>
  </cols>
  <sheetData>
    <row r="1" spans="1:1" ht="34">
      <c r="A1" s="467" t="s">
        <v>1078</v>
      </c>
    </row>
    <row r="2" spans="1:1" ht="16">
      <c r="A2" s="468"/>
    </row>
    <row r="3" spans="1:1" ht="16">
      <c r="A3" s="469" t="s">
        <v>1073</v>
      </c>
    </row>
    <row r="4" spans="1:1" ht="16">
      <c r="A4" s="469" t="s">
        <v>1074</v>
      </c>
    </row>
    <row r="5" spans="1:1" ht="16">
      <c r="A5" s="469" t="s">
        <v>1075</v>
      </c>
    </row>
    <row r="6" spans="1:1" ht="16">
      <c r="A6" s="469" t="s">
        <v>1077</v>
      </c>
    </row>
    <row r="7" spans="1:1" ht="16">
      <c r="A7" s="469" t="s">
        <v>1076</v>
      </c>
    </row>
    <row r="8" spans="1:1" ht="16">
      <c r="A8" s="523" t="s">
        <v>1173</v>
      </c>
    </row>
    <row r="9" spans="1:1" ht="16">
      <c r="A9" s="469"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baseColWidth="10" defaultColWidth="0" defaultRowHeight="13" zeroHeight="1"/>
  <cols>
    <col min="1" max="1" width="35.6640625" style="333" customWidth="1"/>
    <col min="2" max="4" width="14.6640625" style="333" customWidth="1"/>
    <col min="5" max="5" width="50.6640625" style="333" customWidth="1"/>
    <col min="6" max="6" width="9.1640625" style="333" customWidth="1"/>
    <col min="7" max="253" width="0" style="479" hidden="1" customWidth="1"/>
    <col min="254" max="16384" width="9.1640625" style="479" hidden="1"/>
  </cols>
  <sheetData>
    <row r="1" spans="1:253" s="411" customFormat="1" ht="18" customHeight="1">
      <c r="A1" s="858" t="s">
        <v>1476</v>
      </c>
      <c r="D1" s="416"/>
    </row>
    <row r="2" spans="1:253" s="411" customFormat="1">
      <c r="A2" s="393" t="s">
        <v>985</v>
      </c>
      <c r="B2" s="395"/>
      <c r="C2" s="395"/>
      <c r="D2" s="392"/>
      <c r="E2" s="396"/>
      <c r="F2" s="395"/>
      <c r="HN2" s="528"/>
      <c r="HO2" s="528"/>
      <c r="HP2" s="528"/>
      <c r="HQ2" s="528"/>
      <c r="HR2" s="528"/>
      <c r="HS2" s="528"/>
      <c r="HT2" s="528"/>
      <c r="HU2" s="528"/>
      <c r="HV2" s="528"/>
      <c r="HW2" s="528"/>
      <c r="HX2" s="528"/>
      <c r="HY2" s="528"/>
      <c r="HZ2" s="528"/>
      <c r="IA2" s="528"/>
      <c r="IB2" s="528"/>
      <c r="IC2" s="528"/>
      <c r="ID2" s="528"/>
      <c r="IE2" s="528"/>
      <c r="IF2" s="528"/>
      <c r="IG2" s="528"/>
      <c r="IH2" s="528"/>
      <c r="II2" s="528"/>
      <c r="IJ2" s="528"/>
      <c r="IK2" s="528"/>
      <c r="IL2" s="528"/>
      <c r="IM2" s="528"/>
      <c r="IN2" s="528"/>
      <c r="IO2" s="528"/>
      <c r="IP2" s="528"/>
      <c r="IQ2" s="528"/>
      <c r="IR2" s="528"/>
      <c r="IS2" s="528"/>
    </row>
    <row r="3" spans="1:253" s="530" customFormat="1" ht="80.25" customHeight="1">
      <c r="A3" s="413"/>
      <c r="B3" s="397" t="s">
        <v>986</v>
      </c>
      <c r="C3" s="397" t="s">
        <v>987</v>
      </c>
      <c r="D3" s="397" t="s">
        <v>988</v>
      </c>
      <c r="E3" s="394" t="s">
        <v>989</v>
      </c>
      <c r="F3" s="394"/>
      <c r="G3" s="535"/>
      <c r="H3" s="529"/>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529"/>
      <c r="DL3" s="529"/>
      <c r="DM3" s="529"/>
      <c r="DN3" s="529"/>
      <c r="DO3" s="529"/>
      <c r="DP3" s="529"/>
      <c r="DQ3" s="529"/>
      <c r="DR3" s="529"/>
      <c r="DS3" s="529"/>
      <c r="DT3" s="529"/>
      <c r="DU3" s="529"/>
      <c r="DV3" s="529"/>
      <c r="DW3" s="529"/>
      <c r="DX3" s="529"/>
      <c r="DY3" s="529"/>
      <c r="DZ3" s="529"/>
      <c r="EA3" s="529"/>
      <c r="EB3" s="529"/>
      <c r="EC3" s="529"/>
      <c r="ED3" s="529"/>
      <c r="EE3" s="529"/>
      <c r="EF3" s="529"/>
      <c r="EG3" s="529"/>
      <c r="EH3" s="529"/>
      <c r="EI3" s="529"/>
      <c r="EJ3" s="529"/>
      <c r="EK3" s="529"/>
      <c r="EL3" s="529"/>
      <c r="EM3" s="529"/>
      <c r="EN3" s="529"/>
      <c r="EO3" s="529"/>
      <c r="EP3" s="529"/>
      <c r="EQ3" s="529"/>
      <c r="ER3" s="529"/>
      <c r="ES3" s="529"/>
      <c r="ET3" s="529"/>
      <c r="EU3" s="529"/>
      <c r="EV3" s="529"/>
      <c r="EW3" s="529"/>
      <c r="EX3" s="529"/>
      <c r="EY3" s="529"/>
      <c r="EZ3" s="529"/>
      <c r="FA3" s="529"/>
      <c r="FB3" s="529"/>
      <c r="FC3" s="529"/>
      <c r="FD3" s="529"/>
      <c r="FE3" s="529"/>
      <c r="FF3" s="529"/>
      <c r="FG3" s="529"/>
      <c r="FH3" s="529"/>
      <c r="FI3" s="529"/>
      <c r="FJ3" s="529"/>
      <c r="FK3" s="529"/>
      <c r="FL3" s="529"/>
      <c r="FM3" s="529"/>
      <c r="FN3" s="529"/>
      <c r="FO3" s="529"/>
      <c r="FP3" s="529"/>
      <c r="FQ3" s="529"/>
      <c r="FR3" s="529"/>
      <c r="FS3" s="529"/>
      <c r="FT3" s="529"/>
      <c r="FU3" s="529"/>
      <c r="FV3" s="529"/>
      <c r="FW3" s="529"/>
      <c r="FX3" s="529"/>
      <c r="FY3" s="529"/>
      <c r="FZ3" s="529"/>
      <c r="GA3" s="529"/>
      <c r="GB3" s="529"/>
      <c r="GC3" s="529"/>
      <c r="GD3" s="529"/>
      <c r="GE3" s="529"/>
      <c r="GF3" s="529"/>
      <c r="GG3" s="529"/>
      <c r="GH3" s="529"/>
      <c r="GI3" s="529"/>
      <c r="GJ3" s="529"/>
      <c r="GK3" s="529"/>
      <c r="GL3" s="529"/>
      <c r="GM3" s="529"/>
      <c r="GN3" s="529"/>
      <c r="GO3" s="529"/>
      <c r="GP3" s="529"/>
      <c r="GQ3" s="529"/>
      <c r="GR3" s="529"/>
      <c r="GS3" s="529"/>
      <c r="GT3" s="529"/>
      <c r="GU3" s="529"/>
      <c r="GV3" s="529"/>
      <c r="GW3" s="529"/>
      <c r="GX3" s="529"/>
      <c r="GY3" s="529"/>
      <c r="GZ3" s="529"/>
      <c r="HA3" s="529"/>
      <c r="HB3" s="529"/>
      <c r="HC3" s="529"/>
      <c r="HD3" s="529"/>
      <c r="HE3" s="529"/>
      <c r="HF3" s="529"/>
      <c r="HG3" s="529"/>
      <c r="HH3" s="529"/>
      <c r="HI3" s="529"/>
      <c r="HJ3" s="529"/>
      <c r="HK3" s="529"/>
      <c r="HL3" s="529"/>
      <c r="HM3" s="529"/>
      <c r="HN3" s="529"/>
      <c r="HO3" s="529"/>
      <c r="HP3" s="529"/>
      <c r="HQ3" s="529"/>
      <c r="HR3" s="529"/>
      <c r="HS3" s="529"/>
      <c r="HT3" s="529"/>
      <c r="HU3" s="529"/>
      <c r="HV3" s="529"/>
      <c r="HW3" s="529"/>
      <c r="HX3" s="529"/>
      <c r="HY3" s="529"/>
      <c r="HZ3" s="529"/>
      <c r="IA3" s="529"/>
      <c r="IB3" s="529"/>
      <c r="IC3" s="529"/>
      <c r="ID3" s="529"/>
      <c r="IE3" s="529"/>
      <c r="IF3" s="529"/>
      <c r="IG3" s="529"/>
      <c r="IH3" s="529"/>
      <c r="II3" s="529"/>
      <c r="IJ3" s="529"/>
      <c r="IK3" s="529"/>
      <c r="IL3" s="529"/>
      <c r="IM3" s="529"/>
      <c r="IN3" s="529"/>
      <c r="IO3" s="529"/>
      <c r="IP3" s="529"/>
      <c r="IQ3" s="529"/>
      <c r="IR3" s="529"/>
      <c r="IS3" s="529"/>
    </row>
    <row r="4" spans="1:253" s="532" customFormat="1" ht="14">
      <c r="A4" s="398" t="s">
        <v>29</v>
      </c>
      <c r="B4" s="398"/>
      <c r="C4" s="398"/>
      <c r="D4" s="398"/>
      <c r="E4" s="418"/>
      <c r="F4" s="398"/>
      <c r="G4" s="536"/>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c r="CP4" s="531"/>
      <c r="CQ4" s="531"/>
      <c r="CR4" s="531"/>
      <c r="CS4" s="531"/>
      <c r="CT4" s="531"/>
      <c r="CU4" s="531"/>
      <c r="CV4" s="531"/>
      <c r="CW4" s="531"/>
      <c r="CX4" s="531"/>
      <c r="CY4" s="531"/>
      <c r="CZ4" s="531"/>
      <c r="DA4" s="531"/>
      <c r="DB4" s="531"/>
      <c r="DC4" s="531"/>
      <c r="DD4" s="531"/>
      <c r="DE4" s="531"/>
      <c r="DF4" s="531"/>
      <c r="DG4" s="531"/>
      <c r="DH4" s="531"/>
      <c r="DI4" s="531"/>
      <c r="DJ4" s="531"/>
      <c r="DK4" s="531"/>
      <c r="DL4" s="531"/>
      <c r="DM4" s="531"/>
      <c r="DN4" s="531"/>
      <c r="DO4" s="531"/>
      <c r="DP4" s="531"/>
      <c r="DQ4" s="531"/>
      <c r="DR4" s="531"/>
      <c r="DS4" s="531"/>
      <c r="DT4" s="531"/>
      <c r="DU4" s="531"/>
      <c r="DV4" s="531"/>
      <c r="DW4" s="531"/>
      <c r="DX4" s="531"/>
      <c r="DY4" s="531"/>
      <c r="DZ4" s="531"/>
      <c r="EA4" s="531"/>
      <c r="EB4" s="531"/>
      <c r="EC4" s="531"/>
      <c r="ED4" s="531"/>
      <c r="EE4" s="531"/>
      <c r="EF4" s="531"/>
      <c r="EG4" s="531"/>
      <c r="EH4" s="531"/>
      <c r="EI4" s="531"/>
      <c r="EJ4" s="531"/>
      <c r="EK4" s="531"/>
      <c r="EL4" s="531"/>
      <c r="EM4" s="531"/>
      <c r="EN4" s="531"/>
      <c r="EO4" s="531"/>
      <c r="EP4" s="531"/>
      <c r="EQ4" s="531"/>
      <c r="ER4" s="531"/>
      <c r="ES4" s="531"/>
      <c r="ET4" s="531"/>
      <c r="EU4" s="531"/>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row>
    <row r="5" spans="1:253" s="532" customFormat="1" ht="14">
      <c r="A5" s="403" t="s">
        <v>30</v>
      </c>
      <c r="B5" s="400">
        <f>'Sources and Uses Budget'!$C4</f>
        <v>0</v>
      </c>
      <c r="C5" s="400">
        <f>'Sources and Uses Budget'!$C4</f>
        <v>0</v>
      </c>
      <c r="D5" s="404">
        <f>C5-B5</f>
        <v>0</v>
      </c>
      <c r="E5" s="402"/>
      <c r="F5" s="401"/>
      <c r="G5" s="536"/>
      <c r="H5" s="531"/>
      <c r="I5" s="531"/>
      <c r="J5" s="53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c r="CA5" s="531"/>
      <c r="CB5" s="531"/>
      <c r="CC5" s="531"/>
      <c r="CD5" s="531"/>
      <c r="CE5" s="531"/>
      <c r="CF5" s="531"/>
      <c r="CG5" s="531"/>
      <c r="CH5" s="531"/>
      <c r="CI5" s="531"/>
      <c r="CJ5" s="531"/>
      <c r="CK5" s="531"/>
      <c r="CL5" s="531"/>
      <c r="CM5" s="531"/>
      <c r="CN5" s="531"/>
      <c r="CO5" s="531"/>
      <c r="CP5" s="531"/>
      <c r="CQ5" s="531"/>
      <c r="CR5" s="531"/>
      <c r="CS5" s="531"/>
      <c r="CT5" s="531"/>
      <c r="CU5" s="531"/>
      <c r="CV5" s="531"/>
      <c r="CW5" s="531"/>
      <c r="CX5" s="531"/>
      <c r="CY5" s="531"/>
      <c r="CZ5" s="531"/>
      <c r="DA5" s="531"/>
      <c r="DB5" s="531"/>
      <c r="DC5" s="531"/>
      <c r="DD5" s="531"/>
      <c r="DE5" s="531"/>
      <c r="DF5" s="531"/>
      <c r="DG5" s="531"/>
      <c r="DH5" s="531"/>
      <c r="DI5" s="531"/>
      <c r="DJ5" s="531"/>
      <c r="DK5" s="531"/>
      <c r="DL5" s="531"/>
      <c r="DM5" s="531"/>
      <c r="DN5" s="531"/>
      <c r="DO5" s="531"/>
      <c r="DP5" s="531"/>
      <c r="DQ5" s="531"/>
      <c r="DR5" s="531"/>
      <c r="DS5" s="531"/>
      <c r="DT5" s="531"/>
      <c r="DU5" s="531"/>
      <c r="DV5" s="531"/>
      <c r="DW5" s="531"/>
      <c r="DX5" s="531"/>
      <c r="DY5" s="531"/>
      <c r="DZ5" s="531"/>
      <c r="EA5" s="531"/>
      <c r="EB5" s="531"/>
      <c r="EC5" s="531"/>
      <c r="ED5" s="531"/>
      <c r="EE5" s="531"/>
      <c r="EF5" s="531"/>
      <c r="EG5" s="531"/>
      <c r="EH5" s="531"/>
      <c r="EI5" s="531"/>
      <c r="EJ5" s="531"/>
      <c r="EK5" s="531"/>
      <c r="EL5" s="531"/>
      <c r="EM5" s="531"/>
      <c r="EN5" s="531"/>
      <c r="EO5" s="531"/>
      <c r="EP5" s="531"/>
      <c r="EQ5" s="531"/>
      <c r="ER5" s="531"/>
      <c r="ES5" s="531"/>
      <c r="ET5" s="531"/>
      <c r="EU5" s="531"/>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row>
    <row r="6" spans="1:253" s="532" customFormat="1" ht="14">
      <c r="A6" s="403" t="s">
        <v>31</v>
      </c>
      <c r="B6" s="400">
        <f>'Sources and Uses Budget'!$C5</f>
        <v>0</v>
      </c>
      <c r="C6" s="400">
        <f>'Sources and Uses Budget'!$C5</f>
        <v>0</v>
      </c>
      <c r="D6" s="404">
        <f t="shared" ref="D6:D74" si="0">C6-B6</f>
        <v>0</v>
      </c>
      <c r="E6" s="402"/>
      <c r="F6" s="401"/>
      <c r="G6" s="536"/>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c r="BT6" s="531"/>
      <c r="BU6" s="531"/>
      <c r="BV6" s="531"/>
      <c r="BW6" s="531"/>
      <c r="BX6" s="531"/>
      <c r="BY6" s="531"/>
      <c r="BZ6" s="531"/>
      <c r="CA6" s="531"/>
      <c r="CB6" s="531"/>
      <c r="CC6" s="531"/>
      <c r="CD6" s="531"/>
      <c r="CE6" s="531"/>
      <c r="CF6" s="531"/>
      <c r="CG6" s="531"/>
      <c r="CH6" s="531"/>
      <c r="CI6" s="531"/>
      <c r="CJ6" s="531"/>
      <c r="CK6" s="531"/>
      <c r="CL6" s="531"/>
      <c r="CM6" s="531"/>
      <c r="CN6" s="531"/>
      <c r="CO6" s="531"/>
      <c r="CP6" s="531"/>
      <c r="CQ6" s="531"/>
      <c r="CR6" s="531"/>
      <c r="CS6" s="531"/>
      <c r="CT6" s="531"/>
      <c r="CU6" s="531"/>
      <c r="CV6" s="531"/>
      <c r="CW6" s="531"/>
      <c r="CX6" s="531"/>
      <c r="CY6" s="531"/>
      <c r="CZ6" s="531"/>
      <c r="DA6" s="531"/>
      <c r="DB6" s="531"/>
      <c r="DC6" s="531"/>
      <c r="DD6" s="531"/>
      <c r="DE6" s="531"/>
      <c r="DF6" s="531"/>
      <c r="DG6" s="531"/>
      <c r="DH6" s="531"/>
      <c r="DI6" s="531"/>
      <c r="DJ6" s="531"/>
      <c r="DK6" s="531"/>
      <c r="DL6" s="531"/>
      <c r="DM6" s="531"/>
      <c r="DN6" s="531"/>
      <c r="DO6" s="531"/>
      <c r="DP6" s="531"/>
      <c r="DQ6" s="531"/>
      <c r="DR6" s="531"/>
      <c r="DS6" s="531"/>
      <c r="DT6" s="531"/>
      <c r="DU6" s="531"/>
      <c r="DV6" s="531"/>
      <c r="DW6" s="531"/>
      <c r="DX6" s="531"/>
      <c r="DY6" s="531"/>
      <c r="DZ6" s="531"/>
      <c r="EA6" s="531"/>
      <c r="EB6" s="531"/>
      <c r="EC6" s="531"/>
      <c r="ED6" s="531"/>
      <c r="EE6" s="531"/>
      <c r="EF6" s="531"/>
      <c r="EG6" s="531"/>
      <c r="EH6" s="531"/>
      <c r="EI6" s="531"/>
      <c r="EJ6" s="531"/>
      <c r="EK6" s="531"/>
      <c r="EL6" s="531"/>
      <c r="EM6" s="531"/>
      <c r="EN6" s="531"/>
      <c r="EO6" s="531"/>
      <c r="EP6" s="531"/>
      <c r="EQ6" s="531"/>
      <c r="ER6" s="531"/>
      <c r="ES6" s="531"/>
      <c r="ET6" s="531"/>
      <c r="EU6" s="531"/>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c r="GE6" s="531"/>
      <c r="GF6" s="531"/>
      <c r="GG6" s="531"/>
      <c r="GH6" s="531"/>
      <c r="GI6" s="531"/>
      <c r="GJ6" s="531"/>
      <c r="GK6" s="531"/>
      <c r="GL6" s="531"/>
      <c r="GM6" s="531"/>
      <c r="GN6" s="531"/>
      <c r="GO6" s="531"/>
      <c r="GP6" s="531"/>
      <c r="GQ6" s="531"/>
      <c r="GR6" s="531"/>
      <c r="GS6" s="531"/>
      <c r="GT6" s="531"/>
      <c r="GU6" s="531"/>
      <c r="GV6" s="531"/>
      <c r="GW6" s="531"/>
      <c r="GX6" s="531"/>
      <c r="GY6" s="531"/>
      <c r="GZ6" s="531"/>
      <c r="HA6" s="531"/>
      <c r="HB6" s="531"/>
      <c r="HC6" s="531"/>
      <c r="HD6" s="531"/>
      <c r="HE6" s="531"/>
      <c r="HF6" s="531"/>
      <c r="HG6" s="531"/>
      <c r="HH6" s="531"/>
      <c r="HI6" s="531"/>
      <c r="HJ6" s="531"/>
      <c r="HK6" s="531"/>
      <c r="HL6" s="531"/>
      <c r="HM6" s="531"/>
      <c r="HN6" s="531"/>
      <c r="HO6" s="531"/>
      <c r="HP6" s="531"/>
      <c r="HQ6" s="531"/>
      <c r="HR6" s="531"/>
      <c r="HS6" s="531"/>
      <c r="HT6" s="531"/>
      <c r="HU6" s="531"/>
      <c r="HV6" s="531"/>
      <c r="HW6" s="531"/>
      <c r="HX6" s="531"/>
      <c r="HY6" s="531"/>
      <c r="HZ6" s="531"/>
      <c r="IA6" s="531"/>
      <c r="IB6" s="531"/>
      <c r="IC6" s="531"/>
      <c r="ID6" s="531"/>
      <c r="IE6" s="531"/>
      <c r="IF6" s="531"/>
      <c r="IG6" s="531"/>
      <c r="IH6" s="531"/>
      <c r="II6" s="531"/>
      <c r="IJ6" s="531"/>
      <c r="IK6" s="531"/>
      <c r="IL6" s="531"/>
      <c r="IM6" s="531"/>
      <c r="IN6" s="531"/>
      <c r="IO6" s="531"/>
      <c r="IP6" s="531"/>
      <c r="IQ6" s="531"/>
      <c r="IR6" s="531"/>
      <c r="IS6" s="531"/>
    </row>
    <row r="7" spans="1:253" s="532" customFormat="1" ht="14">
      <c r="A7" s="403" t="s">
        <v>32</v>
      </c>
      <c r="B7" s="400">
        <f>'Sources and Uses Budget'!$C6</f>
        <v>50000</v>
      </c>
      <c r="C7" s="400">
        <f>'Sources and Uses Budget'!$C6</f>
        <v>50000</v>
      </c>
      <c r="D7" s="404">
        <f t="shared" si="0"/>
        <v>0</v>
      </c>
      <c r="E7" s="402"/>
      <c r="F7" s="401"/>
      <c r="G7" s="536"/>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531"/>
      <c r="AT7" s="531"/>
      <c r="AU7" s="531"/>
      <c r="AV7" s="531"/>
      <c r="AW7" s="531"/>
      <c r="AX7" s="531"/>
      <c r="AY7" s="531"/>
      <c r="AZ7" s="531"/>
      <c r="BA7" s="531"/>
      <c r="BB7" s="531"/>
      <c r="BC7" s="531"/>
      <c r="BD7" s="531"/>
      <c r="BE7" s="531"/>
      <c r="BF7" s="531"/>
      <c r="BG7" s="531"/>
      <c r="BH7" s="531"/>
      <c r="BI7" s="531"/>
      <c r="BJ7" s="531"/>
      <c r="BK7" s="531"/>
      <c r="BL7" s="531"/>
      <c r="BM7" s="531"/>
      <c r="BN7" s="531"/>
      <c r="BO7" s="531"/>
      <c r="BP7" s="531"/>
      <c r="BQ7" s="531"/>
      <c r="BR7" s="531"/>
      <c r="BS7" s="531"/>
      <c r="BT7" s="531"/>
      <c r="BU7" s="531"/>
      <c r="BV7" s="531"/>
      <c r="BW7" s="531"/>
      <c r="BX7" s="531"/>
      <c r="BY7" s="531"/>
      <c r="BZ7" s="531"/>
      <c r="CA7" s="531"/>
      <c r="CB7" s="531"/>
      <c r="CC7" s="531"/>
      <c r="CD7" s="531"/>
      <c r="CE7" s="531"/>
      <c r="CF7" s="531"/>
      <c r="CG7" s="531"/>
      <c r="CH7" s="531"/>
      <c r="CI7" s="531"/>
      <c r="CJ7" s="531"/>
      <c r="CK7" s="531"/>
      <c r="CL7" s="531"/>
      <c r="CM7" s="531"/>
      <c r="CN7" s="531"/>
      <c r="CO7" s="531"/>
      <c r="CP7" s="531"/>
      <c r="CQ7" s="531"/>
      <c r="CR7" s="531"/>
      <c r="CS7" s="531"/>
      <c r="CT7" s="531"/>
      <c r="CU7" s="531"/>
      <c r="CV7" s="531"/>
      <c r="CW7" s="531"/>
      <c r="CX7" s="531"/>
      <c r="CY7" s="531"/>
      <c r="CZ7" s="531"/>
      <c r="DA7" s="531"/>
      <c r="DB7" s="531"/>
      <c r="DC7" s="531"/>
      <c r="DD7" s="531"/>
      <c r="DE7" s="531"/>
      <c r="DF7" s="531"/>
      <c r="DG7" s="531"/>
      <c r="DH7" s="531"/>
      <c r="DI7" s="531"/>
      <c r="DJ7" s="531"/>
      <c r="DK7" s="531"/>
      <c r="DL7" s="531"/>
      <c r="DM7" s="531"/>
      <c r="DN7" s="531"/>
      <c r="DO7" s="531"/>
      <c r="DP7" s="531"/>
      <c r="DQ7" s="531"/>
      <c r="DR7" s="531"/>
      <c r="DS7" s="531"/>
      <c r="DT7" s="531"/>
      <c r="DU7" s="531"/>
      <c r="DV7" s="531"/>
      <c r="DW7" s="531"/>
      <c r="DX7" s="531"/>
      <c r="DY7" s="531"/>
      <c r="DZ7" s="531"/>
      <c r="EA7" s="531"/>
      <c r="EB7" s="531"/>
      <c r="EC7" s="531"/>
      <c r="ED7" s="531"/>
      <c r="EE7" s="531"/>
      <c r="EF7" s="531"/>
      <c r="EG7" s="531"/>
      <c r="EH7" s="531"/>
      <c r="EI7" s="531"/>
      <c r="EJ7" s="531"/>
      <c r="EK7" s="531"/>
      <c r="EL7" s="531"/>
      <c r="EM7" s="531"/>
      <c r="EN7" s="531"/>
      <c r="EO7" s="531"/>
      <c r="EP7" s="531"/>
      <c r="EQ7" s="531"/>
      <c r="ER7" s="531"/>
      <c r="ES7" s="531"/>
      <c r="ET7" s="531"/>
      <c r="EU7" s="531"/>
      <c r="EV7" s="531"/>
      <c r="EW7" s="531"/>
      <c r="EX7" s="531"/>
      <c r="EY7" s="531"/>
      <c r="EZ7" s="531"/>
      <c r="FA7" s="531"/>
      <c r="FB7" s="531"/>
      <c r="FC7" s="531"/>
      <c r="FD7" s="531"/>
      <c r="FE7" s="531"/>
      <c r="FF7" s="531"/>
      <c r="FG7" s="531"/>
      <c r="FH7" s="531"/>
      <c r="FI7" s="531"/>
      <c r="FJ7" s="531"/>
      <c r="FK7" s="531"/>
      <c r="FL7" s="531"/>
      <c r="FM7" s="531"/>
      <c r="FN7" s="531"/>
      <c r="FO7" s="531"/>
      <c r="FP7" s="531"/>
      <c r="FQ7" s="531"/>
      <c r="FR7" s="531"/>
      <c r="FS7" s="531"/>
      <c r="FT7" s="531"/>
      <c r="FU7" s="531"/>
      <c r="FV7" s="531"/>
      <c r="FW7" s="531"/>
      <c r="FX7" s="531"/>
      <c r="FY7" s="531"/>
      <c r="FZ7" s="531"/>
      <c r="GA7" s="531"/>
      <c r="GB7" s="531"/>
      <c r="GC7" s="531"/>
      <c r="GD7" s="531"/>
      <c r="GE7" s="531"/>
      <c r="GF7" s="531"/>
      <c r="GG7" s="531"/>
      <c r="GH7" s="531"/>
      <c r="GI7" s="531"/>
      <c r="GJ7" s="531"/>
      <c r="GK7" s="531"/>
      <c r="GL7" s="531"/>
      <c r="GM7" s="531"/>
      <c r="GN7" s="531"/>
      <c r="GO7" s="531"/>
      <c r="GP7" s="531"/>
      <c r="GQ7" s="531"/>
      <c r="GR7" s="531"/>
      <c r="GS7" s="531"/>
      <c r="GT7" s="531"/>
      <c r="GU7" s="531"/>
      <c r="GV7" s="531"/>
      <c r="GW7" s="531"/>
      <c r="GX7" s="531"/>
      <c r="GY7" s="531"/>
      <c r="GZ7" s="531"/>
      <c r="HA7" s="531"/>
      <c r="HB7" s="531"/>
      <c r="HC7" s="531"/>
      <c r="HD7" s="531"/>
      <c r="HE7" s="531"/>
      <c r="HF7" s="531"/>
      <c r="HG7" s="531"/>
      <c r="HH7" s="531"/>
      <c r="HI7" s="531"/>
      <c r="HJ7" s="531"/>
      <c r="HK7" s="531"/>
      <c r="HL7" s="531"/>
      <c r="HM7" s="531"/>
      <c r="HN7" s="531"/>
      <c r="HO7" s="531"/>
      <c r="HP7" s="531"/>
      <c r="HQ7" s="531"/>
      <c r="HR7" s="531"/>
      <c r="HS7" s="531"/>
      <c r="HT7" s="531"/>
      <c r="HU7" s="531"/>
      <c r="HV7" s="531"/>
      <c r="HW7" s="531"/>
      <c r="HX7" s="531"/>
      <c r="HY7" s="531"/>
      <c r="HZ7" s="531"/>
      <c r="IA7" s="531"/>
      <c r="IB7" s="531"/>
      <c r="IC7" s="531"/>
      <c r="ID7" s="531"/>
      <c r="IE7" s="531"/>
      <c r="IF7" s="531"/>
      <c r="IG7" s="531"/>
      <c r="IH7" s="531"/>
      <c r="II7" s="531"/>
      <c r="IJ7" s="531"/>
      <c r="IK7" s="531"/>
      <c r="IL7" s="531"/>
      <c r="IM7" s="531"/>
      <c r="IN7" s="531"/>
      <c r="IO7" s="531"/>
      <c r="IP7" s="531"/>
      <c r="IQ7" s="531"/>
      <c r="IR7" s="531"/>
      <c r="IS7" s="531"/>
    </row>
    <row r="8" spans="1:253" s="532" customFormat="1" ht="14">
      <c r="A8" s="403" t="s">
        <v>104</v>
      </c>
      <c r="B8" s="400">
        <f>'Sources and Uses Budget'!$C7</f>
        <v>0</v>
      </c>
      <c r="C8" s="400">
        <f>'Sources and Uses Budget'!$C7</f>
        <v>0</v>
      </c>
      <c r="D8" s="404">
        <f t="shared" si="0"/>
        <v>0</v>
      </c>
      <c r="E8" s="402"/>
      <c r="F8" s="401"/>
      <c r="G8" s="536"/>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BU8" s="531"/>
      <c r="BV8" s="531"/>
      <c r="BW8" s="531"/>
      <c r="BX8" s="531"/>
      <c r="BY8" s="531"/>
      <c r="BZ8" s="531"/>
      <c r="CA8" s="531"/>
      <c r="CB8" s="531"/>
      <c r="CC8" s="531"/>
      <c r="CD8" s="531"/>
      <c r="CE8" s="531"/>
      <c r="CF8" s="531"/>
      <c r="CG8" s="531"/>
      <c r="CH8" s="531"/>
      <c r="CI8" s="531"/>
      <c r="CJ8" s="531"/>
      <c r="CK8" s="531"/>
      <c r="CL8" s="531"/>
      <c r="CM8" s="531"/>
      <c r="CN8" s="531"/>
      <c r="CO8" s="531"/>
      <c r="CP8" s="531"/>
      <c r="CQ8" s="531"/>
      <c r="CR8" s="531"/>
      <c r="CS8" s="531"/>
      <c r="CT8" s="531"/>
      <c r="CU8" s="531"/>
      <c r="CV8" s="531"/>
      <c r="CW8" s="531"/>
      <c r="CX8" s="531"/>
      <c r="CY8" s="531"/>
      <c r="CZ8" s="531"/>
      <c r="DA8" s="531"/>
      <c r="DB8" s="531"/>
      <c r="DC8" s="531"/>
      <c r="DD8" s="531"/>
      <c r="DE8" s="531"/>
      <c r="DF8" s="531"/>
      <c r="DG8" s="531"/>
      <c r="DH8" s="531"/>
      <c r="DI8" s="531"/>
      <c r="DJ8" s="531"/>
      <c r="DK8" s="531"/>
      <c r="DL8" s="531"/>
      <c r="DM8" s="531"/>
      <c r="DN8" s="531"/>
      <c r="DO8" s="531"/>
      <c r="DP8" s="531"/>
      <c r="DQ8" s="531"/>
      <c r="DR8" s="531"/>
      <c r="DS8" s="531"/>
      <c r="DT8" s="531"/>
      <c r="DU8" s="531"/>
      <c r="DV8" s="531"/>
      <c r="DW8" s="531"/>
      <c r="DX8" s="531"/>
      <c r="DY8" s="531"/>
      <c r="DZ8" s="531"/>
      <c r="EA8" s="531"/>
      <c r="EB8" s="531"/>
      <c r="EC8" s="531"/>
      <c r="ED8" s="531"/>
      <c r="EE8" s="531"/>
      <c r="EF8" s="531"/>
      <c r="EG8" s="531"/>
      <c r="EH8" s="531"/>
      <c r="EI8" s="531"/>
      <c r="EJ8" s="531"/>
      <c r="EK8" s="531"/>
      <c r="EL8" s="531"/>
      <c r="EM8" s="531"/>
      <c r="EN8" s="531"/>
      <c r="EO8" s="531"/>
      <c r="EP8" s="531"/>
      <c r="EQ8" s="531"/>
      <c r="ER8" s="531"/>
      <c r="ES8" s="531"/>
      <c r="ET8" s="531"/>
      <c r="EU8" s="531"/>
      <c r="EV8" s="531"/>
      <c r="EW8" s="531"/>
      <c r="EX8" s="531"/>
      <c r="EY8" s="531"/>
      <c r="EZ8" s="531"/>
      <c r="FA8" s="531"/>
      <c r="FB8" s="531"/>
      <c r="FC8" s="531"/>
      <c r="FD8" s="531"/>
      <c r="FE8" s="531"/>
      <c r="FF8" s="531"/>
      <c r="FG8" s="531"/>
      <c r="FH8" s="531"/>
      <c r="FI8" s="531"/>
      <c r="FJ8" s="531"/>
      <c r="FK8" s="531"/>
      <c r="FL8" s="531"/>
      <c r="FM8" s="531"/>
      <c r="FN8" s="531"/>
      <c r="FO8" s="531"/>
      <c r="FP8" s="531"/>
      <c r="FQ8" s="531"/>
      <c r="FR8" s="531"/>
      <c r="FS8" s="531"/>
      <c r="FT8" s="531"/>
      <c r="FU8" s="531"/>
      <c r="FV8" s="531"/>
      <c r="FW8" s="531"/>
      <c r="FX8" s="531"/>
      <c r="FY8" s="531"/>
      <c r="FZ8" s="531"/>
      <c r="GA8" s="531"/>
      <c r="GB8" s="531"/>
      <c r="GC8" s="531"/>
      <c r="GD8" s="531"/>
      <c r="GE8" s="531"/>
      <c r="GF8" s="531"/>
      <c r="GG8" s="531"/>
      <c r="GH8" s="531"/>
      <c r="GI8" s="531"/>
      <c r="GJ8" s="531"/>
      <c r="GK8" s="531"/>
      <c r="GL8" s="531"/>
      <c r="GM8" s="531"/>
      <c r="GN8" s="531"/>
      <c r="GO8" s="531"/>
      <c r="GP8" s="531"/>
      <c r="GQ8" s="531"/>
      <c r="GR8" s="531"/>
      <c r="GS8" s="531"/>
      <c r="GT8" s="531"/>
      <c r="GU8" s="531"/>
      <c r="GV8" s="531"/>
      <c r="GW8" s="531"/>
      <c r="GX8" s="531"/>
      <c r="GY8" s="531"/>
      <c r="GZ8" s="531"/>
      <c r="HA8" s="531"/>
      <c r="HB8" s="531"/>
      <c r="HC8" s="531"/>
      <c r="HD8" s="531"/>
      <c r="HE8" s="531"/>
      <c r="HF8" s="531"/>
      <c r="HG8" s="531"/>
      <c r="HH8" s="531"/>
      <c r="HI8" s="531"/>
      <c r="HJ8" s="531"/>
      <c r="HK8" s="531"/>
      <c r="HL8" s="531"/>
      <c r="HM8" s="531"/>
      <c r="HN8" s="531"/>
      <c r="HO8" s="531"/>
      <c r="HP8" s="531"/>
      <c r="HQ8" s="531"/>
      <c r="HR8" s="531"/>
      <c r="HS8" s="531"/>
      <c r="HT8" s="531"/>
      <c r="HU8" s="531"/>
      <c r="HV8" s="531"/>
      <c r="HW8" s="531"/>
      <c r="HX8" s="531"/>
      <c r="HY8" s="531"/>
      <c r="HZ8" s="531"/>
      <c r="IA8" s="531"/>
      <c r="IB8" s="531"/>
      <c r="IC8" s="531"/>
      <c r="ID8" s="531"/>
      <c r="IE8" s="531"/>
      <c r="IF8" s="531"/>
      <c r="IG8" s="531"/>
      <c r="IH8" s="531"/>
      <c r="II8" s="531"/>
      <c r="IJ8" s="531"/>
      <c r="IK8" s="531"/>
      <c r="IL8" s="531"/>
      <c r="IM8" s="531"/>
      <c r="IN8" s="531"/>
      <c r="IO8" s="531"/>
      <c r="IP8" s="531"/>
      <c r="IQ8" s="531"/>
      <c r="IR8" s="531"/>
      <c r="IS8" s="531"/>
    </row>
    <row r="9" spans="1:253" s="532" customFormat="1" ht="14">
      <c r="A9" s="405" t="s">
        <v>643</v>
      </c>
      <c r="B9" s="404">
        <f>SUM(B5:B8)</f>
        <v>50000</v>
      </c>
      <c r="C9" s="404">
        <f>SUM(C5:C8)</f>
        <v>50000</v>
      </c>
      <c r="D9" s="404">
        <f t="shared" si="0"/>
        <v>0</v>
      </c>
      <c r="E9" s="402"/>
      <c r="F9" s="401"/>
      <c r="G9" s="536"/>
      <c r="H9" s="531"/>
      <c r="I9" s="531"/>
      <c r="J9" s="531"/>
      <c r="K9" s="531"/>
      <c r="L9" s="531"/>
      <c r="M9" s="531"/>
      <c r="N9" s="531"/>
      <c r="O9" s="531"/>
      <c r="P9" s="531"/>
      <c r="Q9" s="531"/>
      <c r="R9" s="531"/>
      <c r="S9" s="531"/>
      <c r="T9" s="531"/>
      <c r="U9" s="531"/>
      <c r="V9" s="531"/>
      <c r="W9" s="531"/>
      <c r="X9" s="531"/>
      <c r="Y9" s="531"/>
      <c r="Z9" s="53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531"/>
      <c r="CR9" s="531"/>
      <c r="CS9" s="531"/>
      <c r="CT9" s="531"/>
      <c r="CU9" s="531"/>
      <c r="CV9" s="531"/>
      <c r="CW9" s="531"/>
      <c r="CX9" s="531"/>
      <c r="CY9" s="531"/>
      <c r="CZ9" s="531"/>
      <c r="DA9" s="531"/>
      <c r="DB9" s="531"/>
      <c r="DC9" s="531"/>
      <c r="DD9" s="531"/>
      <c r="DE9" s="531"/>
      <c r="DF9" s="531"/>
      <c r="DG9" s="531"/>
      <c r="DH9" s="531"/>
      <c r="DI9" s="531"/>
      <c r="DJ9" s="531"/>
      <c r="DK9" s="531"/>
      <c r="DL9" s="531"/>
      <c r="DM9" s="531"/>
      <c r="DN9" s="531"/>
      <c r="DO9" s="531"/>
      <c r="DP9" s="531"/>
      <c r="DQ9" s="531"/>
      <c r="DR9" s="531"/>
      <c r="DS9" s="531"/>
      <c r="DT9" s="531"/>
      <c r="DU9" s="531"/>
      <c r="DV9" s="531"/>
      <c r="DW9" s="531"/>
      <c r="DX9" s="531"/>
      <c r="DY9" s="531"/>
      <c r="DZ9" s="531"/>
      <c r="EA9" s="531"/>
      <c r="EB9" s="531"/>
      <c r="EC9" s="531"/>
      <c r="ED9" s="531"/>
      <c r="EE9" s="531"/>
      <c r="EF9" s="531"/>
      <c r="EG9" s="531"/>
      <c r="EH9" s="531"/>
      <c r="EI9" s="531"/>
      <c r="EJ9" s="531"/>
      <c r="EK9" s="531"/>
      <c r="EL9" s="531"/>
      <c r="EM9" s="531"/>
      <c r="EN9" s="531"/>
      <c r="EO9" s="531"/>
      <c r="EP9" s="531"/>
      <c r="EQ9" s="531"/>
      <c r="ER9" s="531"/>
      <c r="ES9" s="531"/>
      <c r="ET9" s="531"/>
      <c r="EU9" s="531"/>
      <c r="EV9" s="531"/>
      <c r="EW9" s="531"/>
      <c r="EX9" s="531"/>
      <c r="EY9" s="531"/>
      <c r="EZ9" s="531"/>
      <c r="FA9" s="531"/>
      <c r="FB9" s="531"/>
      <c r="FC9" s="531"/>
      <c r="FD9" s="531"/>
      <c r="FE9" s="531"/>
      <c r="FF9" s="531"/>
      <c r="FG9" s="531"/>
      <c r="FH9" s="531"/>
      <c r="FI9" s="531"/>
      <c r="FJ9" s="531"/>
      <c r="FK9" s="531"/>
      <c r="FL9" s="531"/>
      <c r="FM9" s="531"/>
      <c r="FN9" s="531"/>
      <c r="FO9" s="531"/>
      <c r="FP9" s="531"/>
      <c r="FQ9" s="531"/>
      <c r="FR9" s="531"/>
      <c r="FS9" s="531"/>
      <c r="FT9" s="531"/>
      <c r="FU9" s="531"/>
      <c r="FV9" s="531"/>
      <c r="FW9" s="531"/>
      <c r="FX9" s="531"/>
      <c r="FY9" s="531"/>
      <c r="FZ9" s="531"/>
      <c r="GA9" s="531"/>
      <c r="GB9" s="531"/>
      <c r="GC9" s="531"/>
      <c r="GD9" s="531"/>
      <c r="GE9" s="531"/>
      <c r="GF9" s="531"/>
      <c r="GG9" s="531"/>
      <c r="GH9" s="531"/>
      <c r="GI9" s="531"/>
      <c r="GJ9" s="531"/>
      <c r="GK9" s="531"/>
      <c r="GL9" s="531"/>
      <c r="GM9" s="531"/>
      <c r="GN9" s="531"/>
      <c r="GO9" s="531"/>
      <c r="GP9" s="531"/>
      <c r="GQ9" s="531"/>
      <c r="GR9" s="531"/>
      <c r="GS9" s="531"/>
      <c r="GT9" s="531"/>
      <c r="GU9" s="531"/>
      <c r="GV9" s="531"/>
      <c r="GW9" s="531"/>
      <c r="GX9" s="531"/>
      <c r="GY9" s="531"/>
      <c r="GZ9" s="531"/>
      <c r="HA9" s="531"/>
      <c r="HB9" s="531"/>
      <c r="HC9" s="531"/>
      <c r="HD9" s="531"/>
      <c r="HE9" s="531"/>
      <c r="HF9" s="531"/>
      <c r="HG9" s="531"/>
      <c r="HH9" s="531"/>
      <c r="HI9" s="531"/>
      <c r="HJ9" s="531"/>
      <c r="HK9" s="531"/>
      <c r="HL9" s="531"/>
      <c r="HM9" s="531"/>
      <c r="HN9" s="531"/>
      <c r="HO9" s="531"/>
      <c r="HP9" s="531"/>
      <c r="HQ9" s="531"/>
      <c r="HR9" s="531"/>
      <c r="HS9" s="531"/>
      <c r="HT9" s="531"/>
      <c r="HU9" s="531"/>
      <c r="HV9" s="531"/>
      <c r="HW9" s="531"/>
      <c r="HX9" s="531"/>
      <c r="HY9" s="531"/>
      <c r="HZ9" s="531"/>
      <c r="IA9" s="531"/>
      <c r="IB9" s="531"/>
      <c r="IC9" s="531"/>
      <c r="ID9" s="531"/>
      <c r="IE9" s="531"/>
      <c r="IF9" s="531"/>
      <c r="IG9" s="531"/>
      <c r="IH9" s="531"/>
      <c r="II9" s="531"/>
      <c r="IJ9" s="531"/>
      <c r="IK9" s="531"/>
      <c r="IL9" s="531"/>
      <c r="IM9" s="531"/>
      <c r="IN9" s="531"/>
      <c r="IO9" s="531"/>
      <c r="IP9" s="531"/>
      <c r="IQ9" s="531"/>
      <c r="IR9" s="531"/>
      <c r="IS9" s="531"/>
    </row>
    <row r="10" spans="1:253" s="532" customFormat="1" ht="14">
      <c r="A10" s="403" t="s">
        <v>644</v>
      </c>
      <c r="B10" s="400">
        <f>'Sources and Uses Budget'!$C9</f>
        <v>0</v>
      </c>
      <c r="C10" s="400">
        <f>'Sources and Uses Budget'!$C9</f>
        <v>0</v>
      </c>
      <c r="D10" s="404">
        <f t="shared" si="0"/>
        <v>0</v>
      </c>
      <c r="E10" s="402"/>
      <c r="F10" s="401"/>
      <c r="G10" s="536"/>
      <c r="H10" s="531"/>
      <c r="I10" s="531"/>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531"/>
      <c r="CR10" s="531"/>
      <c r="CS10" s="531"/>
      <c r="CT10" s="531"/>
      <c r="CU10" s="531"/>
      <c r="CV10" s="531"/>
      <c r="CW10" s="531"/>
      <c r="CX10" s="531"/>
      <c r="CY10" s="531"/>
      <c r="CZ10" s="531"/>
      <c r="DA10" s="531"/>
      <c r="DB10" s="531"/>
      <c r="DC10" s="531"/>
      <c r="DD10" s="531"/>
      <c r="DE10" s="531"/>
      <c r="DF10" s="531"/>
      <c r="DG10" s="531"/>
      <c r="DH10" s="531"/>
      <c r="DI10" s="531"/>
      <c r="DJ10" s="531"/>
      <c r="DK10" s="531"/>
      <c r="DL10" s="531"/>
      <c r="DM10" s="531"/>
      <c r="DN10" s="531"/>
      <c r="DO10" s="531"/>
      <c r="DP10" s="531"/>
      <c r="DQ10" s="531"/>
      <c r="DR10" s="531"/>
      <c r="DS10" s="531"/>
      <c r="DT10" s="531"/>
      <c r="DU10" s="531"/>
      <c r="DV10" s="531"/>
      <c r="DW10" s="531"/>
      <c r="DX10" s="531"/>
      <c r="DY10" s="531"/>
      <c r="DZ10" s="531"/>
      <c r="EA10" s="531"/>
      <c r="EB10" s="531"/>
      <c r="EC10" s="531"/>
      <c r="ED10" s="531"/>
      <c r="EE10" s="531"/>
      <c r="EF10" s="531"/>
      <c r="EG10" s="531"/>
      <c r="EH10" s="531"/>
      <c r="EI10" s="531"/>
      <c r="EJ10" s="531"/>
      <c r="EK10" s="531"/>
      <c r="EL10" s="531"/>
      <c r="EM10" s="531"/>
      <c r="EN10" s="531"/>
      <c r="EO10" s="531"/>
      <c r="EP10" s="531"/>
      <c r="EQ10" s="531"/>
      <c r="ER10" s="531"/>
      <c r="ES10" s="531"/>
      <c r="ET10" s="531"/>
      <c r="EU10" s="531"/>
      <c r="EV10" s="531"/>
      <c r="EW10" s="531"/>
      <c r="EX10" s="531"/>
      <c r="EY10" s="531"/>
      <c r="EZ10" s="531"/>
      <c r="FA10" s="531"/>
      <c r="FB10" s="531"/>
      <c r="FC10" s="531"/>
      <c r="FD10" s="531"/>
      <c r="FE10" s="531"/>
      <c r="FF10" s="531"/>
      <c r="FG10" s="531"/>
      <c r="FH10" s="531"/>
      <c r="FI10" s="531"/>
      <c r="FJ10" s="531"/>
      <c r="FK10" s="531"/>
      <c r="FL10" s="531"/>
      <c r="FM10" s="531"/>
      <c r="FN10" s="531"/>
      <c r="FO10" s="531"/>
      <c r="FP10" s="531"/>
      <c r="FQ10" s="531"/>
      <c r="FR10" s="531"/>
      <c r="FS10" s="531"/>
      <c r="FT10" s="531"/>
      <c r="FU10" s="531"/>
      <c r="FV10" s="531"/>
      <c r="FW10" s="531"/>
      <c r="FX10" s="531"/>
      <c r="FY10" s="531"/>
      <c r="FZ10" s="531"/>
      <c r="GA10" s="531"/>
      <c r="GB10" s="531"/>
      <c r="GC10" s="531"/>
      <c r="GD10" s="531"/>
      <c r="GE10" s="531"/>
      <c r="GF10" s="531"/>
      <c r="GG10" s="531"/>
      <c r="GH10" s="531"/>
      <c r="GI10" s="531"/>
      <c r="GJ10" s="531"/>
      <c r="GK10" s="531"/>
      <c r="GL10" s="531"/>
      <c r="GM10" s="531"/>
      <c r="GN10" s="531"/>
      <c r="GO10" s="531"/>
      <c r="GP10" s="531"/>
      <c r="GQ10" s="531"/>
      <c r="GR10" s="531"/>
      <c r="GS10" s="531"/>
      <c r="GT10" s="531"/>
      <c r="GU10" s="531"/>
      <c r="GV10" s="531"/>
      <c r="GW10" s="531"/>
      <c r="GX10" s="531"/>
      <c r="GY10" s="531"/>
      <c r="GZ10" s="531"/>
      <c r="HA10" s="531"/>
      <c r="HB10" s="531"/>
      <c r="HC10" s="531"/>
      <c r="HD10" s="531"/>
      <c r="HE10" s="531"/>
      <c r="HF10" s="531"/>
      <c r="HG10" s="531"/>
      <c r="HH10" s="531"/>
      <c r="HI10" s="531"/>
      <c r="HJ10" s="531"/>
      <c r="HK10" s="531"/>
      <c r="HL10" s="531"/>
      <c r="HM10" s="531"/>
      <c r="HN10" s="531"/>
      <c r="HO10" s="531"/>
      <c r="HP10" s="531"/>
      <c r="HQ10" s="531"/>
      <c r="HR10" s="531"/>
      <c r="HS10" s="531"/>
      <c r="HT10" s="531"/>
      <c r="HU10" s="531"/>
      <c r="HV10" s="531"/>
      <c r="HW10" s="531"/>
      <c r="HX10" s="531"/>
      <c r="HY10" s="531"/>
      <c r="HZ10" s="531"/>
      <c r="IA10" s="531"/>
      <c r="IB10" s="531"/>
      <c r="IC10" s="531"/>
      <c r="ID10" s="531"/>
      <c r="IE10" s="531"/>
      <c r="IF10" s="531"/>
      <c r="IG10" s="531"/>
      <c r="IH10" s="531"/>
      <c r="II10" s="531"/>
      <c r="IJ10" s="531"/>
      <c r="IK10" s="531"/>
      <c r="IL10" s="531"/>
      <c r="IM10" s="531"/>
      <c r="IN10" s="531"/>
      <c r="IO10" s="531"/>
      <c r="IP10" s="531"/>
      <c r="IQ10" s="531"/>
      <c r="IR10" s="531"/>
      <c r="IS10" s="531"/>
    </row>
    <row r="11" spans="1:253" s="532" customFormat="1" ht="14">
      <c r="A11" s="403" t="s">
        <v>645</v>
      </c>
      <c r="B11" s="400">
        <f>'Sources and Uses Budget'!$C10</f>
        <v>227060</v>
      </c>
      <c r="C11" s="400">
        <f>'Sources and Uses Budget'!$C10</f>
        <v>227060</v>
      </c>
      <c r="D11" s="404">
        <f t="shared" si="0"/>
        <v>0</v>
      </c>
      <c r="E11" s="402"/>
      <c r="F11" s="401"/>
      <c r="G11" s="536"/>
      <c r="H11" s="531"/>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531"/>
      <c r="DF11" s="531"/>
      <c r="DG11" s="531"/>
      <c r="DH11" s="531"/>
      <c r="DI11" s="531"/>
      <c r="DJ11" s="531"/>
      <c r="DK11" s="531"/>
      <c r="DL11" s="531"/>
      <c r="DM11" s="531"/>
      <c r="DN11" s="531"/>
      <c r="DO11" s="531"/>
      <c r="DP11" s="531"/>
      <c r="DQ11" s="531"/>
      <c r="DR11" s="531"/>
      <c r="DS11" s="531"/>
      <c r="DT11" s="531"/>
      <c r="DU11" s="531"/>
      <c r="DV11" s="531"/>
      <c r="DW11" s="531"/>
      <c r="DX11" s="531"/>
      <c r="DY11" s="531"/>
      <c r="DZ11" s="531"/>
      <c r="EA11" s="531"/>
      <c r="EB11" s="531"/>
      <c r="EC11" s="531"/>
      <c r="ED11" s="531"/>
      <c r="EE11" s="531"/>
      <c r="EF11" s="531"/>
      <c r="EG11" s="531"/>
      <c r="EH11" s="531"/>
      <c r="EI11" s="531"/>
      <c r="EJ11" s="531"/>
      <c r="EK11" s="531"/>
      <c r="EL11" s="531"/>
      <c r="EM11" s="531"/>
      <c r="EN11" s="531"/>
      <c r="EO11" s="531"/>
      <c r="EP11" s="531"/>
      <c r="EQ11" s="531"/>
      <c r="ER11" s="531"/>
      <c r="ES11" s="531"/>
      <c r="ET11" s="531"/>
      <c r="EU11" s="531"/>
      <c r="EV11" s="531"/>
      <c r="EW11" s="531"/>
      <c r="EX11" s="531"/>
      <c r="EY11" s="531"/>
      <c r="EZ11" s="531"/>
      <c r="FA11" s="531"/>
      <c r="FB11" s="531"/>
      <c r="FC11" s="531"/>
      <c r="FD11" s="531"/>
      <c r="FE11" s="531"/>
      <c r="FF11" s="531"/>
      <c r="FG11" s="531"/>
      <c r="FH11" s="531"/>
      <c r="FI11" s="531"/>
      <c r="FJ11" s="531"/>
      <c r="FK11" s="531"/>
      <c r="FL11" s="531"/>
      <c r="FM11" s="531"/>
      <c r="FN11" s="531"/>
      <c r="FO11" s="531"/>
      <c r="FP11" s="531"/>
      <c r="FQ11" s="531"/>
      <c r="FR11" s="531"/>
      <c r="FS11" s="531"/>
      <c r="FT11" s="531"/>
      <c r="FU11" s="531"/>
      <c r="FV11" s="531"/>
      <c r="FW11" s="531"/>
      <c r="FX11" s="531"/>
      <c r="FY11" s="531"/>
      <c r="FZ11" s="531"/>
      <c r="GA11" s="531"/>
      <c r="GB11" s="531"/>
      <c r="GC11" s="531"/>
      <c r="GD11" s="531"/>
      <c r="GE11" s="531"/>
      <c r="GF11" s="531"/>
      <c r="GG11" s="531"/>
      <c r="GH11" s="531"/>
      <c r="GI11" s="531"/>
      <c r="GJ11" s="531"/>
      <c r="GK11" s="531"/>
      <c r="GL11" s="531"/>
      <c r="GM11" s="531"/>
      <c r="GN11" s="531"/>
      <c r="GO11" s="531"/>
      <c r="GP11" s="531"/>
      <c r="GQ11" s="531"/>
      <c r="GR11" s="531"/>
      <c r="GS11" s="531"/>
      <c r="GT11" s="531"/>
      <c r="GU11" s="531"/>
      <c r="GV11" s="531"/>
      <c r="GW11" s="531"/>
      <c r="GX11" s="531"/>
      <c r="GY11" s="531"/>
      <c r="GZ11" s="531"/>
      <c r="HA11" s="531"/>
      <c r="HB11" s="531"/>
      <c r="HC11" s="531"/>
      <c r="HD11" s="531"/>
      <c r="HE11" s="531"/>
      <c r="HF11" s="531"/>
      <c r="HG11" s="531"/>
      <c r="HH11" s="531"/>
      <c r="HI11" s="531"/>
      <c r="HJ11" s="531"/>
      <c r="HK11" s="531"/>
      <c r="HL11" s="531"/>
      <c r="HM11" s="531"/>
      <c r="HN11" s="531"/>
      <c r="HO11" s="531"/>
      <c r="HP11" s="531"/>
      <c r="HQ11" s="531"/>
      <c r="HR11" s="531"/>
      <c r="HS11" s="531"/>
      <c r="HT11" s="531"/>
      <c r="HU11" s="531"/>
      <c r="HV11" s="531"/>
      <c r="HW11" s="531"/>
      <c r="HX11" s="531"/>
      <c r="HY11" s="531"/>
      <c r="HZ11" s="531"/>
      <c r="IA11" s="531"/>
      <c r="IB11" s="531"/>
      <c r="IC11" s="531"/>
      <c r="ID11" s="531"/>
      <c r="IE11" s="531"/>
      <c r="IF11" s="531"/>
      <c r="IG11" s="531"/>
      <c r="IH11" s="531"/>
      <c r="II11" s="531"/>
      <c r="IJ11" s="531"/>
      <c r="IK11" s="531"/>
      <c r="IL11" s="531"/>
      <c r="IM11" s="531"/>
      <c r="IN11" s="531"/>
      <c r="IO11" s="531"/>
      <c r="IP11" s="531"/>
      <c r="IQ11" s="531"/>
      <c r="IR11" s="531"/>
      <c r="IS11" s="531"/>
    </row>
    <row r="12" spans="1:253" s="532" customFormat="1" ht="14">
      <c r="A12" s="405" t="s">
        <v>646</v>
      </c>
      <c r="B12" s="404">
        <f>SUM(B10:B11)</f>
        <v>227060</v>
      </c>
      <c r="C12" s="404">
        <f>SUM(C10:C11)</f>
        <v>227060</v>
      </c>
      <c r="D12" s="404">
        <f t="shared" si="0"/>
        <v>0</v>
      </c>
      <c r="E12" s="402"/>
      <c r="F12" s="401"/>
      <c r="G12" s="536"/>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c r="BB12" s="531"/>
      <c r="BC12" s="531"/>
      <c r="BD12" s="531"/>
      <c r="BE12" s="531"/>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531"/>
      <c r="DF12" s="531"/>
      <c r="DG12" s="531"/>
      <c r="DH12" s="531"/>
      <c r="DI12" s="531"/>
      <c r="DJ12" s="531"/>
      <c r="DK12" s="531"/>
      <c r="DL12" s="531"/>
      <c r="DM12" s="531"/>
      <c r="DN12" s="531"/>
      <c r="DO12" s="531"/>
      <c r="DP12" s="531"/>
      <c r="DQ12" s="531"/>
      <c r="DR12" s="531"/>
      <c r="DS12" s="531"/>
      <c r="DT12" s="531"/>
      <c r="DU12" s="531"/>
      <c r="DV12" s="531"/>
      <c r="DW12" s="531"/>
      <c r="DX12" s="531"/>
      <c r="DY12" s="531"/>
      <c r="DZ12" s="531"/>
      <c r="EA12" s="531"/>
      <c r="EB12" s="531"/>
      <c r="EC12" s="531"/>
      <c r="ED12" s="531"/>
      <c r="EE12" s="531"/>
      <c r="EF12" s="531"/>
      <c r="EG12" s="531"/>
      <c r="EH12" s="531"/>
      <c r="EI12" s="531"/>
      <c r="EJ12" s="531"/>
      <c r="EK12" s="531"/>
      <c r="EL12" s="531"/>
      <c r="EM12" s="531"/>
      <c r="EN12" s="531"/>
      <c r="EO12" s="531"/>
      <c r="EP12" s="531"/>
      <c r="EQ12" s="531"/>
      <c r="ER12" s="531"/>
      <c r="ES12" s="531"/>
      <c r="ET12" s="531"/>
      <c r="EU12" s="531"/>
      <c r="EV12" s="531"/>
      <c r="EW12" s="531"/>
      <c r="EX12" s="531"/>
      <c r="EY12" s="531"/>
      <c r="EZ12" s="531"/>
      <c r="FA12" s="531"/>
      <c r="FB12" s="531"/>
      <c r="FC12" s="531"/>
      <c r="FD12" s="531"/>
      <c r="FE12" s="531"/>
      <c r="FF12" s="531"/>
      <c r="FG12" s="531"/>
      <c r="FH12" s="531"/>
      <c r="FI12" s="531"/>
      <c r="FJ12" s="531"/>
      <c r="FK12" s="531"/>
      <c r="FL12" s="531"/>
      <c r="FM12" s="531"/>
      <c r="FN12" s="531"/>
      <c r="FO12" s="531"/>
      <c r="FP12" s="531"/>
      <c r="FQ12" s="531"/>
      <c r="FR12" s="531"/>
      <c r="FS12" s="531"/>
      <c r="FT12" s="531"/>
      <c r="FU12" s="531"/>
      <c r="FV12" s="531"/>
      <c r="FW12" s="531"/>
      <c r="FX12" s="531"/>
      <c r="FY12" s="531"/>
      <c r="FZ12" s="531"/>
      <c r="GA12" s="531"/>
      <c r="GB12" s="531"/>
      <c r="GC12" s="531"/>
      <c r="GD12" s="531"/>
      <c r="GE12" s="531"/>
      <c r="GF12" s="531"/>
      <c r="GG12" s="531"/>
      <c r="GH12" s="531"/>
      <c r="GI12" s="531"/>
      <c r="GJ12" s="531"/>
      <c r="GK12" s="531"/>
      <c r="GL12" s="531"/>
      <c r="GM12" s="531"/>
      <c r="GN12" s="531"/>
      <c r="GO12" s="531"/>
      <c r="GP12" s="531"/>
      <c r="GQ12" s="531"/>
      <c r="GR12" s="531"/>
      <c r="GS12" s="531"/>
      <c r="GT12" s="531"/>
      <c r="GU12" s="531"/>
      <c r="GV12" s="531"/>
      <c r="GW12" s="531"/>
      <c r="GX12" s="531"/>
      <c r="GY12" s="531"/>
      <c r="GZ12" s="531"/>
      <c r="HA12" s="531"/>
      <c r="HB12" s="531"/>
      <c r="HC12" s="531"/>
      <c r="HD12" s="531"/>
      <c r="HE12" s="531"/>
      <c r="HF12" s="531"/>
      <c r="HG12" s="531"/>
      <c r="HH12" s="531"/>
      <c r="HI12" s="531"/>
      <c r="HJ12" s="531"/>
      <c r="HK12" s="531"/>
      <c r="HL12" s="531"/>
      <c r="HM12" s="531"/>
      <c r="HN12" s="531"/>
      <c r="HO12" s="531"/>
      <c r="HP12" s="531"/>
      <c r="HQ12" s="531"/>
      <c r="HR12" s="531"/>
      <c r="HS12" s="531"/>
      <c r="HT12" s="531"/>
      <c r="HU12" s="531"/>
      <c r="HV12" s="531"/>
      <c r="HW12" s="531"/>
      <c r="HX12" s="531"/>
      <c r="HY12" s="531"/>
      <c r="HZ12" s="531"/>
      <c r="IA12" s="531"/>
      <c r="IB12" s="531"/>
      <c r="IC12" s="531"/>
      <c r="ID12" s="531"/>
      <c r="IE12" s="531"/>
      <c r="IF12" s="531"/>
      <c r="IG12" s="531"/>
      <c r="IH12" s="531"/>
      <c r="II12" s="531"/>
      <c r="IJ12" s="531"/>
      <c r="IK12" s="531"/>
      <c r="IL12" s="531"/>
      <c r="IM12" s="531"/>
      <c r="IN12" s="531"/>
      <c r="IO12" s="531"/>
      <c r="IP12" s="531"/>
      <c r="IQ12" s="531"/>
      <c r="IR12" s="531"/>
      <c r="IS12" s="531"/>
    </row>
    <row r="13" spans="1:253" s="532" customFormat="1" ht="14">
      <c r="A13" s="405" t="s">
        <v>91</v>
      </c>
      <c r="B13" s="404">
        <f>SUM(B9+B12)</f>
        <v>277060</v>
      </c>
      <c r="C13" s="404">
        <f>SUM(C9+C12)</f>
        <v>277060</v>
      </c>
      <c r="D13" s="404">
        <f t="shared" si="0"/>
        <v>0</v>
      </c>
      <c r="E13" s="402"/>
      <c r="F13" s="401"/>
      <c r="G13" s="536"/>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1"/>
      <c r="AY13" s="531"/>
      <c r="AZ13" s="531"/>
      <c r="BA13" s="531"/>
      <c r="BB13" s="531"/>
      <c r="BC13" s="531"/>
      <c r="BD13" s="531"/>
      <c r="BE13" s="531"/>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531"/>
      <c r="DF13" s="531"/>
      <c r="DG13" s="531"/>
      <c r="DH13" s="531"/>
      <c r="DI13" s="531"/>
      <c r="DJ13" s="531"/>
      <c r="DK13" s="531"/>
      <c r="DL13" s="531"/>
      <c r="DM13" s="531"/>
      <c r="DN13" s="531"/>
      <c r="DO13" s="531"/>
      <c r="DP13" s="531"/>
      <c r="DQ13" s="531"/>
      <c r="DR13" s="531"/>
      <c r="DS13" s="531"/>
      <c r="DT13" s="531"/>
      <c r="DU13" s="531"/>
      <c r="DV13" s="531"/>
      <c r="DW13" s="531"/>
      <c r="DX13" s="531"/>
      <c r="DY13" s="531"/>
      <c r="DZ13" s="531"/>
      <c r="EA13" s="531"/>
      <c r="EB13" s="531"/>
      <c r="EC13" s="531"/>
      <c r="ED13" s="531"/>
      <c r="EE13" s="531"/>
      <c r="EF13" s="531"/>
      <c r="EG13" s="531"/>
      <c r="EH13" s="531"/>
      <c r="EI13" s="531"/>
      <c r="EJ13" s="531"/>
      <c r="EK13" s="531"/>
      <c r="EL13" s="531"/>
      <c r="EM13" s="531"/>
      <c r="EN13" s="531"/>
      <c r="EO13" s="531"/>
      <c r="EP13" s="531"/>
      <c r="EQ13" s="531"/>
      <c r="ER13" s="531"/>
      <c r="ES13" s="531"/>
      <c r="ET13" s="531"/>
      <c r="EU13" s="531"/>
      <c r="EV13" s="531"/>
      <c r="EW13" s="531"/>
      <c r="EX13" s="531"/>
      <c r="EY13" s="531"/>
      <c r="EZ13" s="531"/>
      <c r="FA13" s="531"/>
      <c r="FB13" s="531"/>
      <c r="FC13" s="531"/>
      <c r="FD13" s="531"/>
      <c r="FE13" s="531"/>
      <c r="FF13" s="531"/>
      <c r="FG13" s="531"/>
      <c r="FH13" s="531"/>
      <c r="FI13" s="531"/>
      <c r="FJ13" s="531"/>
      <c r="FK13" s="531"/>
      <c r="FL13" s="531"/>
      <c r="FM13" s="531"/>
      <c r="FN13" s="531"/>
      <c r="FO13" s="531"/>
      <c r="FP13" s="531"/>
      <c r="FQ13" s="531"/>
      <c r="FR13" s="531"/>
      <c r="FS13" s="531"/>
      <c r="FT13" s="531"/>
      <c r="FU13" s="531"/>
      <c r="FV13" s="531"/>
      <c r="FW13" s="531"/>
      <c r="FX13" s="531"/>
      <c r="FY13" s="531"/>
      <c r="FZ13" s="531"/>
      <c r="GA13" s="531"/>
      <c r="GB13" s="531"/>
      <c r="GC13" s="531"/>
      <c r="GD13" s="531"/>
      <c r="GE13" s="531"/>
      <c r="GF13" s="531"/>
      <c r="GG13" s="531"/>
      <c r="GH13" s="531"/>
      <c r="GI13" s="531"/>
      <c r="GJ13" s="531"/>
      <c r="GK13" s="531"/>
      <c r="GL13" s="531"/>
      <c r="GM13" s="531"/>
      <c r="GN13" s="531"/>
      <c r="GO13" s="531"/>
      <c r="GP13" s="531"/>
      <c r="GQ13" s="531"/>
      <c r="GR13" s="531"/>
      <c r="GS13" s="531"/>
      <c r="GT13" s="531"/>
      <c r="GU13" s="531"/>
      <c r="GV13" s="531"/>
      <c r="GW13" s="531"/>
      <c r="GX13" s="531"/>
      <c r="GY13" s="531"/>
      <c r="GZ13" s="531"/>
      <c r="HA13" s="531"/>
      <c r="HB13" s="531"/>
      <c r="HC13" s="531"/>
      <c r="HD13" s="531"/>
      <c r="HE13" s="531"/>
      <c r="HF13" s="531"/>
      <c r="HG13" s="531"/>
      <c r="HH13" s="531"/>
      <c r="HI13" s="531"/>
      <c r="HJ13" s="531"/>
      <c r="HK13" s="531"/>
      <c r="HL13" s="531"/>
      <c r="HM13" s="531"/>
      <c r="HN13" s="531"/>
      <c r="HO13" s="531"/>
      <c r="HP13" s="531"/>
      <c r="HQ13" s="531"/>
      <c r="HR13" s="531"/>
      <c r="HS13" s="531"/>
      <c r="HT13" s="531"/>
      <c r="HU13" s="531"/>
      <c r="HV13" s="531"/>
      <c r="HW13" s="531"/>
      <c r="HX13" s="531"/>
      <c r="HY13" s="531"/>
      <c r="HZ13" s="531"/>
      <c r="IA13" s="531"/>
      <c r="IB13" s="531"/>
      <c r="IC13" s="531"/>
      <c r="ID13" s="531"/>
      <c r="IE13" s="531"/>
      <c r="IF13" s="531"/>
      <c r="IG13" s="531"/>
      <c r="IH13" s="531"/>
      <c r="II13" s="531"/>
      <c r="IJ13" s="531"/>
      <c r="IK13" s="531"/>
      <c r="IL13" s="531"/>
      <c r="IM13" s="531"/>
      <c r="IN13" s="531"/>
      <c r="IO13" s="531"/>
      <c r="IP13" s="531"/>
      <c r="IQ13" s="531"/>
      <c r="IR13" s="531"/>
      <c r="IS13" s="531"/>
    </row>
    <row r="14" spans="1:253" s="532" customFormat="1">
      <c r="A14" s="428" t="s">
        <v>999</v>
      </c>
      <c r="B14" s="400">
        <f>'Sources and Uses Budget'!$C13</f>
        <v>0</v>
      </c>
      <c r="C14" s="400">
        <f>'Sources and Uses Budget'!$C13</f>
        <v>0</v>
      </c>
      <c r="D14" s="404">
        <f t="shared" si="0"/>
        <v>0</v>
      </c>
      <c r="E14" s="402"/>
      <c r="F14" s="401"/>
      <c r="G14" s="536"/>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31"/>
      <c r="AK14" s="531"/>
      <c r="AL14" s="531"/>
      <c r="AM14" s="531"/>
      <c r="AN14" s="531"/>
      <c r="AO14" s="531"/>
      <c r="AP14" s="531"/>
      <c r="AQ14" s="531"/>
      <c r="AR14" s="531"/>
      <c r="AS14" s="531"/>
      <c r="AT14" s="531"/>
      <c r="AU14" s="531"/>
      <c r="AV14" s="531"/>
      <c r="AW14" s="531"/>
      <c r="AX14" s="531"/>
      <c r="AY14" s="531"/>
      <c r="AZ14" s="531"/>
      <c r="BA14" s="531"/>
      <c r="BB14" s="531"/>
      <c r="BC14" s="531"/>
      <c r="BD14" s="531"/>
      <c r="BE14" s="531"/>
      <c r="BF14" s="531"/>
      <c r="BG14" s="531"/>
      <c r="BH14" s="531"/>
      <c r="BI14" s="531"/>
      <c r="BJ14" s="531"/>
      <c r="BK14" s="531"/>
      <c r="BL14" s="531"/>
      <c r="BM14" s="531"/>
      <c r="BN14" s="531"/>
      <c r="BO14" s="531"/>
      <c r="BP14" s="531"/>
      <c r="BQ14" s="531"/>
      <c r="BR14" s="531"/>
      <c r="BS14" s="531"/>
      <c r="BT14" s="531"/>
      <c r="BU14" s="531"/>
      <c r="BV14" s="531"/>
      <c r="BW14" s="531"/>
      <c r="BX14" s="531"/>
      <c r="BY14" s="531"/>
      <c r="BZ14" s="531"/>
      <c r="CA14" s="531"/>
      <c r="CB14" s="531"/>
      <c r="CC14" s="531"/>
      <c r="CD14" s="531"/>
      <c r="CE14" s="531"/>
      <c r="CF14" s="531"/>
      <c r="CG14" s="531"/>
      <c r="CH14" s="531"/>
      <c r="CI14" s="531"/>
      <c r="CJ14" s="531"/>
      <c r="CK14" s="531"/>
      <c r="CL14" s="531"/>
      <c r="CM14" s="531"/>
      <c r="CN14" s="531"/>
      <c r="CO14" s="531"/>
      <c r="CP14" s="531"/>
      <c r="CQ14" s="531"/>
      <c r="CR14" s="531"/>
      <c r="CS14" s="531"/>
      <c r="CT14" s="531"/>
      <c r="CU14" s="531"/>
      <c r="CV14" s="531"/>
      <c r="CW14" s="531"/>
      <c r="CX14" s="531"/>
      <c r="CY14" s="531"/>
      <c r="CZ14" s="531"/>
      <c r="DA14" s="531"/>
      <c r="DB14" s="531"/>
      <c r="DC14" s="531"/>
      <c r="DD14" s="531"/>
      <c r="DE14" s="531"/>
      <c r="DF14" s="531"/>
      <c r="DG14" s="531"/>
      <c r="DH14" s="531"/>
      <c r="DI14" s="531"/>
      <c r="DJ14" s="531"/>
      <c r="DK14" s="531"/>
      <c r="DL14" s="531"/>
      <c r="DM14" s="531"/>
      <c r="DN14" s="531"/>
      <c r="DO14" s="531"/>
      <c r="DP14" s="531"/>
      <c r="DQ14" s="531"/>
      <c r="DR14" s="531"/>
      <c r="DS14" s="531"/>
      <c r="DT14" s="531"/>
      <c r="DU14" s="531"/>
      <c r="DV14" s="531"/>
      <c r="DW14" s="531"/>
      <c r="DX14" s="531"/>
      <c r="DY14" s="531"/>
      <c r="DZ14" s="531"/>
      <c r="EA14" s="531"/>
      <c r="EB14" s="531"/>
      <c r="EC14" s="531"/>
      <c r="ED14" s="531"/>
      <c r="EE14" s="531"/>
      <c r="EF14" s="531"/>
      <c r="EG14" s="531"/>
      <c r="EH14" s="531"/>
      <c r="EI14" s="531"/>
      <c r="EJ14" s="531"/>
      <c r="EK14" s="531"/>
      <c r="EL14" s="531"/>
      <c r="EM14" s="531"/>
      <c r="EN14" s="531"/>
      <c r="EO14" s="531"/>
      <c r="EP14" s="531"/>
      <c r="EQ14" s="531"/>
      <c r="ER14" s="531"/>
      <c r="ES14" s="531"/>
      <c r="ET14" s="531"/>
      <c r="EU14" s="531"/>
      <c r="EV14" s="531"/>
      <c r="EW14" s="531"/>
      <c r="EX14" s="531"/>
      <c r="EY14" s="531"/>
      <c r="EZ14" s="531"/>
      <c r="FA14" s="531"/>
      <c r="FB14" s="531"/>
      <c r="FC14" s="531"/>
      <c r="FD14" s="531"/>
      <c r="FE14" s="531"/>
      <c r="FF14" s="531"/>
      <c r="FG14" s="531"/>
      <c r="FH14" s="531"/>
      <c r="FI14" s="531"/>
      <c r="FJ14" s="531"/>
      <c r="FK14" s="531"/>
      <c r="FL14" s="531"/>
      <c r="FM14" s="531"/>
      <c r="FN14" s="531"/>
      <c r="FO14" s="531"/>
      <c r="FP14" s="531"/>
      <c r="FQ14" s="531"/>
      <c r="FR14" s="531"/>
      <c r="FS14" s="531"/>
      <c r="FT14" s="531"/>
      <c r="FU14" s="531"/>
      <c r="FV14" s="531"/>
      <c r="FW14" s="531"/>
      <c r="FX14" s="531"/>
      <c r="FY14" s="531"/>
      <c r="FZ14" s="531"/>
      <c r="GA14" s="531"/>
      <c r="GB14" s="531"/>
      <c r="GC14" s="531"/>
      <c r="GD14" s="531"/>
      <c r="GE14" s="531"/>
      <c r="GF14" s="531"/>
      <c r="GG14" s="531"/>
      <c r="GH14" s="531"/>
      <c r="GI14" s="531"/>
      <c r="GJ14" s="531"/>
      <c r="GK14" s="531"/>
      <c r="GL14" s="531"/>
      <c r="GM14" s="531"/>
      <c r="GN14" s="531"/>
      <c r="GO14" s="531"/>
      <c r="GP14" s="531"/>
      <c r="GQ14" s="531"/>
      <c r="GR14" s="531"/>
      <c r="GS14" s="531"/>
      <c r="GT14" s="531"/>
      <c r="GU14" s="531"/>
      <c r="GV14" s="531"/>
      <c r="GW14" s="531"/>
      <c r="GX14" s="531"/>
      <c r="GY14" s="531"/>
      <c r="GZ14" s="531"/>
      <c r="HA14" s="531"/>
      <c r="HB14" s="531"/>
      <c r="HC14" s="531"/>
      <c r="HD14" s="531"/>
      <c r="HE14" s="531"/>
      <c r="HF14" s="531"/>
      <c r="HG14" s="531"/>
      <c r="HH14" s="531"/>
      <c r="HI14" s="531"/>
      <c r="HJ14" s="531"/>
      <c r="HK14" s="531"/>
      <c r="HL14" s="531"/>
      <c r="HM14" s="531"/>
      <c r="HN14" s="531"/>
      <c r="HO14" s="531"/>
      <c r="HP14" s="531"/>
      <c r="HQ14" s="531"/>
      <c r="HR14" s="531"/>
      <c r="HS14" s="531"/>
      <c r="HT14" s="531"/>
      <c r="HU14" s="531"/>
      <c r="HV14" s="531"/>
      <c r="HW14" s="531"/>
      <c r="HX14" s="531"/>
      <c r="HY14" s="531"/>
      <c r="HZ14" s="531"/>
      <c r="IA14" s="531"/>
      <c r="IB14" s="531"/>
      <c r="IC14" s="531"/>
      <c r="ID14" s="531"/>
      <c r="IE14" s="531"/>
      <c r="IF14" s="531"/>
      <c r="IG14" s="531"/>
      <c r="IH14" s="531"/>
      <c r="II14" s="531"/>
      <c r="IJ14" s="531"/>
      <c r="IK14" s="531"/>
      <c r="IL14" s="531"/>
      <c r="IM14" s="531"/>
      <c r="IN14" s="531"/>
      <c r="IO14" s="531"/>
      <c r="IP14" s="531"/>
      <c r="IQ14" s="531"/>
      <c r="IR14" s="531"/>
      <c r="IS14" s="531"/>
    </row>
    <row r="15" spans="1:253" s="532" customFormat="1" ht="26">
      <c r="A15" s="429" t="s">
        <v>1000</v>
      </c>
      <c r="B15" s="400">
        <f>'Sources and Uses Budget'!$C14</f>
        <v>0</v>
      </c>
      <c r="C15" s="400">
        <f>'Sources and Uses Budget'!$C14</f>
        <v>0</v>
      </c>
      <c r="D15" s="404">
        <f t="shared" si="0"/>
        <v>0</v>
      </c>
      <c r="E15" s="402"/>
      <c r="F15" s="401"/>
      <c r="G15" s="536"/>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1"/>
      <c r="AY15" s="531"/>
      <c r="AZ15" s="531"/>
      <c r="BA15" s="531"/>
      <c r="BB15" s="531"/>
      <c r="BC15" s="531"/>
      <c r="BD15" s="531"/>
      <c r="BE15" s="531"/>
      <c r="BF15" s="531"/>
      <c r="BG15" s="531"/>
      <c r="BH15" s="531"/>
      <c r="BI15" s="531"/>
      <c r="BJ15" s="531"/>
      <c r="BK15" s="531"/>
      <c r="BL15" s="531"/>
      <c r="BM15" s="531"/>
      <c r="BN15" s="531"/>
      <c r="BO15" s="531"/>
      <c r="BP15" s="531"/>
      <c r="BQ15" s="531"/>
      <c r="BR15" s="531"/>
      <c r="BS15" s="531"/>
      <c r="BT15" s="531"/>
      <c r="BU15" s="531"/>
      <c r="BV15" s="531"/>
      <c r="BW15" s="531"/>
      <c r="BX15" s="531"/>
      <c r="BY15" s="531"/>
      <c r="BZ15" s="531"/>
      <c r="CA15" s="531"/>
      <c r="CB15" s="531"/>
      <c r="CC15" s="531"/>
      <c r="CD15" s="531"/>
      <c r="CE15" s="531"/>
      <c r="CF15" s="531"/>
      <c r="CG15" s="531"/>
      <c r="CH15" s="531"/>
      <c r="CI15" s="531"/>
      <c r="CJ15" s="531"/>
      <c r="CK15" s="531"/>
      <c r="CL15" s="531"/>
      <c r="CM15" s="531"/>
      <c r="CN15" s="531"/>
      <c r="CO15" s="531"/>
      <c r="CP15" s="531"/>
      <c r="CQ15" s="531"/>
      <c r="CR15" s="531"/>
      <c r="CS15" s="531"/>
      <c r="CT15" s="531"/>
      <c r="CU15" s="531"/>
      <c r="CV15" s="531"/>
      <c r="CW15" s="531"/>
      <c r="CX15" s="531"/>
      <c r="CY15" s="531"/>
      <c r="CZ15" s="531"/>
      <c r="DA15" s="531"/>
      <c r="DB15" s="531"/>
      <c r="DC15" s="531"/>
      <c r="DD15" s="531"/>
      <c r="DE15" s="531"/>
      <c r="DF15" s="531"/>
      <c r="DG15" s="531"/>
      <c r="DH15" s="531"/>
      <c r="DI15" s="531"/>
      <c r="DJ15" s="531"/>
      <c r="DK15" s="531"/>
      <c r="DL15" s="531"/>
      <c r="DM15" s="531"/>
      <c r="DN15" s="531"/>
      <c r="DO15" s="531"/>
      <c r="DP15" s="531"/>
      <c r="DQ15" s="531"/>
      <c r="DR15" s="531"/>
      <c r="DS15" s="531"/>
      <c r="DT15" s="531"/>
      <c r="DU15" s="531"/>
      <c r="DV15" s="531"/>
      <c r="DW15" s="531"/>
      <c r="DX15" s="531"/>
      <c r="DY15" s="531"/>
      <c r="DZ15" s="531"/>
      <c r="EA15" s="531"/>
      <c r="EB15" s="531"/>
      <c r="EC15" s="531"/>
      <c r="ED15" s="531"/>
      <c r="EE15" s="531"/>
      <c r="EF15" s="531"/>
      <c r="EG15" s="531"/>
      <c r="EH15" s="531"/>
      <c r="EI15" s="531"/>
      <c r="EJ15" s="531"/>
      <c r="EK15" s="531"/>
      <c r="EL15" s="531"/>
      <c r="EM15" s="531"/>
      <c r="EN15" s="531"/>
      <c r="EO15" s="531"/>
      <c r="EP15" s="531"/>
      <c r="EQ15" s="531"/>
      <c r="ER15" s="531"/>
      <c r="ES15" s="531"/>
      <c r="ET15" s="531"/>
      <c r="EU15" s="531"/>
      <c r="EV15" s="531"/>
      <c r="EW15" s="531"/>
      <c r="EX15" s="531"/>
      <c r="EY15" s="531"/>
      <c r="EZ15" s="531"/>
      <c r="FA15" s="531"/>
      <c r="FB15" s="531"/>
      <c r="FC15" s="531"/>
      <c r="FD15" s="531"/>
      <c r="FE15" s="531"/>
      <c r="FF15" s="531"/>
      <c r="FG15" s="531"/>
      <c r="FH15" s="531"/>
      <c r="FI15" s="531"/>
      <c r="FJ15" s="531"/>
      <c r="FK15" s="531"/>
      <c r="FL15" s="531"/>
      <c r="FM15" s="531"/>
      <c r="FN15" s="531"/>
      <c r="FO15" s="531"/>
      <c r="FP15" s="531"/>
      <c r="FQ15" s="531"/>
      <c r="FR15" s="531"/>
      <c r="FS15" s="531"/>
      <c r="FT15" s="531"/>
      <c r="FU15" s="531"/>
      <c r="FV15" s="531"/>
      <c r="FW15" s="531"/>
      <c r="FX15" s="531"/>
      <c r="FY15" s="531"/>
      <c r="FZ15" s="531"/>
      <c r="GA15" s="531"/>
      <c r="GB15" s="531"/>
      <c r="GC15" s="531"/>
      <c r="GD15" s="531"/>
      <c r="GE15" s="531"/>
      <c r="GF15" s="531"/>
      <c r="GG15" s="531"/>
      <c r="GH15" s="531"/>
      <c r="GI15" s="531"/>
      <c r="GJ15" s="531"/>
      <c r="GK15" s="531"/>
      <c r="GL15" s="531"/>
      <c r="GM15" s="531"/>
      <c r="GN15" s="531"/>
      <c r="GO15" s="531"/>
      <c r="GP15" s="531"/>
      <c r="GQ15" s="531"/>
      <c r="GR15" s="531"/>
      <c r="GS15" s="531"/>
      <c r="GT15" s="531"/>
      <c r="GU15" s="531"/>
      <c r="GV15" s="531"/>
      <c r="GW15" s="531"/>
      <c r="GX15" s="531"/>
      <c r="GY15" s="531"/>
      <c r="GZ15" s="531"/>
      <c r="HA15" s="531"/>
      <c r="HB15" s="531"/>
      <c r="HC15" s="531"/>
      <c r="HD15" s="531"/>
      <c r="HE15" s="531"/>
      <c r="HF15" s="531"/>
      <c r="HG15" s="531"/>
      <c r="HH15" s="531"/>
      <c r="HI15" s="531"/>
      <c r="HJ15" s="531"/>
      <c r="HK15" s="531"/>
      <c r="HL15" s="531"/>
      <c r="HM15" s="531"/>
      <c r="HN15" s="531"/>
      <c r="HO15" s="531"/>
      <c r="HP15" s="531"/>
      <c r="HQ15" s="531"/>
      <c r="HR15" s="531"/>
      <c r="HS15" s="531"/>
      <c r="HT15" s="531"/>
      <c r="HU15" s="531"/>
      <c r="HV15" s="531"/>
      <c r="HW15" s="531"/>
      <c r="HX15" s="531"/>
      <c r="HY15" s="531"/>
      <c r="HZ15" s="531"/>
      <c r="IA15" s="531"/>
      <c r="IB15" s="531"/>
      <c r="IC15" s="531"/>
      <c r="ID15" s="531"/>
      <c r="IE15" s="531"/>
      <c r="IF15" s="531"/>
      <c r="IG15" s="531"/>
      <c r="IH15" s="531"/>
      <c r="II15" s="531"/>
      <c r="IJ15" s="531"/>
      <c r="IK15" s="531"/>
      <c r="IL15" s="531"/>
      <c r="IM15" s="531"/>
      <c r="IN15" s="531"/>
      <c r="IO15" s="531"/>
      <c r="IP15" s="531"/>
      <c r="IQ15" s="531"/>
      <c r="IR15" s="531"/>
      <c r="IS15" s="531"/>
    </row>
    <row r="16" spans="1:253" s="532" customFormat="1" ht="14">
      <c r="A16" s="852" t="s">
        <v>1394</v>
      </c>
      <c r="B16" s="400">
        <f>'Sources and Uses Budget'!$C15</f>
        <v>0</v>
      </c>
      <c r="C16" s="400">
        <f>'Sources and Uses Budget'!$C15</f>
        <v>0</v>
      </c>
      <c r="D16" s="404">
        <f t="shared" si="0"/>
        <v>0</v>
      </c>
      <c r="E16" s="402"/>
      <c r="F16" s="401"/>
      <c r="G16" s="536"/>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c r="AK16" s="531"/>
      <c r="AL16" s="531"/>
      <c r="AM16" s="531"/>
      <c r="AN16" s="531"/>
      <c r="AO16" s="531"/>
      <c r="AP16" s="531"/>
      <c r="AQ16" s="531"/>
      <c r="AR16" s="531"/>
      <c r="AS16" s="531"/>
      <c r="AT16" s="531"/>
      <c r="AU16" s="531"/>
      <c r="AV16" s="531"/>
      <c r="AW16" s="531"/>
      <c r="AX16" s="531"/>
      <c r="AY16" s="531"/>
      <c r="AZ16" s="531"/>
      <c r="BA16" s="531"/>
      <c r="BB16" s="531"/>
      <c r="BC16" s="531"/>
      <c r="BD16" s="531"/>
      <c r="BE16" s="531"/>
      <c r="BF16" s="531"/>
      <c r="BG16" s="531"/>
      <c r="BH16" s="531"/>
      <c r="BI16" s="531"/>
      <c r="BJ16" s="531"/>
      <c r="BK16" s="531"/>
      <c r="BL16" s="531"/>
      <c r="BM16" s="531"/>
      <c r="BN16" s="531"/>
      <c r="BO16" s="531"/>
      <c r="BP16" s="531"/>
      <c r="BQ16" s="531"/>
      <c r="BR16" s="531"/>
      <c r="BS16" s="531"/>
      <c r="BT16" s="531"/>
      <c r="BU16" s="531"/>
      <c r="BV16" s="531"/>
      <c r="BW16" s="531"/>
      <c r="BX16" s="531"/>
      <c r="BY16" s="531"/>
      <c r="BZ16" s="531"/>
      <c r="CA16" s="531"/>
      <c r="CB16" s="531"/>
      <c r="CC16" s="531"/>
      <c r="CD16" s="531"/>
      <c r="CE16" s="531"/>
      <c r="CF16" s="531"/>
      <c r="CG16" s="531"/>
      <c r="CH16" s="531"/>
      <c r="CI16" s="531"/>
      <c r="CJ16" s="531"/>
      <c r="CK16" s="531"/>
      <c r="CL16" s="531"/>
      <c r="CM16" s="531"/>
      <c r="CN16" s="531"/>
      <c r="CO16" s="531"/>
      <c r="CP16" s="531"/>
      <c r="CQ16" s="531"/>
      <c r="CR16" s="531"/>
      <c r="CS16" s="531"/>
      <c r="CT16" s="531"/>
      <c r="CU16" s="531"/>
      <c r="CV16" s="531"/>
      <c r="CW16" s="531"/>
      <c r="CX16" s="531"/>
      <c r="CY16" s="531"/>
      <c r="CZ16" s="531"/>
      <c r="DA16" s="531"/>
      <c r="DB16" s="531"/>
      <c r="DC16" s="531"/>
      <c r="DD16" s="531"/>
      <c r="DE16" s="531"/>
      <c r="DF16" s="531"/>
      <c r="DG16" s="531"/>
      <c r="DH16" s="531"/>
      <c r="DI16" s="531"/>
      <c r="DJ16" s="531"/>
      <c r="DK16" s="531"/>
      <c r="DL16" s="531"/>
      <c r="DM16" s="531"/>
      <c r="DN16" s="531"/>
      <c r="DO16" s="531"/>
      <c r="DP16" s="531"/>
      <c r="DQ16" s="531"/>
      <c r="DR16" s="531"/>
      <c r="DS16" s="531"/>
      <c r="DT16" s="531"/>
      <c r="DU16" s="531"/>
      <c r="DV16" s="531"/>
      <c r="DW16" s="531"/>
      <c r="DX16" s="531"/>
      <c r="DY16" s="531"/>
      <c r="DZ16" s="531"/>
      <c r="EA16" s="531"/>
      <c r="EB16" s="531"/>
      <c r="EC16" s="531"/>
      <c r="ED16" s="531"/>
      <c r="EE16" s="531"/>
      <c r="EF16" s="531"/>
      <c r="EG16" s="531"/>
      <c r="EH16" s="531"/>
      <c r="EI16" s="531"/>
      <c r="EJ16" s="531"/>
      <c r="EK16" s="531"/>
      <c r="EL16" s="531"/>
      <c r="EM16" s="531"/>
      <c r="EN16" s="531"/>
      <c r="EO16" s="531"/>
      <c r="EP16" s="531"/>
      <c r="EQ16" s="531"/>
      <c r="ER16" s="531"/>
      <c r="ES16" s="531"/>
      <c r="ET16" s="531"/>
      <c r="EU16" s="531"/>
      <c r="EV16" s="531"/>
      <c r="EW16" s="531"/>
      <c r="EX16" s="531"/>
      <c r="EY16" s="531"/>
      <c r="EZ16" s="531"/>
      <c r="FA16" s="531"/>
      <c r="FB16" s="531"/>
      <c r="FC16" s="531"/>
      <c r="FD16" s="531"/>
      <c r="FE16" s="531"/>
      <c r="FF16" s="531"/>
      <c r="FG16" s="531"/>
      <c r="FH16" s="531"/>
      <c r="FI16" s="531"/>
      <c r="FJ16" s="531"/>
      <c r="FK16" s="531"/>
      <c r="FL16" s="531"/>
      <c r="FM16" s="531"/>
      <c r="FN16" s="531"/>
      <c r="FO16" s="531"/>
      <c r="FP16" s="531"/>
      <c r="FQ16" s="531"/>
      <c r="FR16" s="531"/>
      <c r="FS16" s="531"/>
      <c r="FT16" s="531"/>
      <c r="FU16" s="531"/>
      <c r="FV16" s="531"/>
      <c r="FW16" s="531"/>
      <c r="FX16" s="531"/>
      <c r="FY16" s="531"/>
      <c r="FZ16" s="531"/>
      <c r="GA16" s="531"/>
      <c r="GB16" s="531"/>
      <c r="GC16" s="531"/>
      <c r="GD16" s="531"/>
      <c r="GE16" s="531"/>
      <c r="GF16" s="531"/>
      <c r="GG16" s="531"/>
      <c r="GH16" s="531"/>
      <c r="GI16" s="531"/>
      <c r="GJ16" s="531"/>
      <c r="GK16" s="531"/>
      <c r="GL16" s="531"/>
      <c r="GM16" s="531"/>
      <c r="GN16" s="531"/>
      <c r="GO16" s="531"/>
      <c r="GP16" s="531"/>
      <c r="GQ16" s="531"/>
      <c r="GR16" s="531"/>
      <c r="GS16" s="531"/>
      <c r="GT16" s="531"/>
      <c r="GU16" s="531"/>
      <c r="GV16" s="531"/>
      <c r="GW16" s="531"/>
      <c r="GX16" s="531"/>
      <c r="GY16" s="531"/>
      <c r="GZ16" s="531"/>
      <c r="HA16" s="531"/>
      <c r="HB16" s="531"/>
      <c r="HC16" s="531"/>
      <c r="HD16" s="531"/>
      <c r="HE16" s="531"/>
      <c r="HF16" s="531"/>
      <c r="HG16" s="531"/>
      <c r="HH16" s="531"/>
      <c r="HI16" s="531"/>
      <c r="HJ16" s="531"/>
      <c r="HK16" s="531"/>
      <c r="HL16" s="531"/>
      <c r="HM16" s="531"/>
      <c r="HN16" s="531"/>
      <c r="HO16" s="531"/>
      <c r="HP16" s="531"/>
      <c r="HQ16" s="531"/>
      <c r="HR16" s="531"/>
      <c r="HS16" s="531"/>
      <c r="HT16" s="531"/>
      <c r="HU16" s="531"/>
      <c r="HV16" s="531"/>
      <c r="HW16" s="531"/>
      <c r="HX16" s="531"/>
      <c r="HY16" s="531"/>
      <c r="HZ16" s="531"/>
      <c r="IA16" s="531"/>
      <c r="IB16" s="531"/>
      <c r="IC16" s="531"/>
      <c r="ID16" s="531"/>
      <c r="IE16" s="531"/>
      <c r="IF16" s="531"/>
      <c r="IG16" s="531"/>
      <c r="IH16" s="531"/>
      <c r="II16" s="531"/>
      <c r="IJ16" s="531"/>
      <c r="IK16" s="531"/>
      <c r="IL16" s="531"/>
      <c r="IM16" s="531"/>
      <c r="IN16" s="531"/>
      <c r="IO16" s="531"/>
      <c r="IP16" s="531"/>
      <c r="IQ16" s="531"/>
      <c r="IR16" s="531"/>
      <c r="IS16" s="531"/>
    </row>
    <row r="17" spans="1:253" s="532" customFormat="1" ht="14">
      <c r="A17" s="398" t="s">
        <v>647</v>
      </c>
      <c r="B17" s="398"/>
      <c r="C17" s="398"/>
      <c r="D17" s="398"/>
      <c r="E17" s="418"/>
      <c r="F17" s="398"/>
      <c r="G17" s="536"/>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c r="BX17" s="531"/>
      <c r="BY17" s="531"/>
      <c r="BZ17" s="531"/>
      <c r="CA17" s="531"/>
      <c r="CB17" s="531"/>
      <c r="CC17" s="531"/>
      <c r="CD17" s="531"/>
      <c r="CE17" s="531"/>
      <c r="CF17" s="531"/>
      <c r="CG17" s="531"/>
      <c r="CH17" s="531"/>
      <c r="CI17" s="531"/>
      <c r="CJ17" s="531"/>
      <c r="CK17" s="531"/>
      <c r="CL17" s="531"/>
      <c r="CM17" s="531"/>
      <c r="CN17" s="531"/>
      <c r="CO17" s="531"/>
      <c r="CP17" s="531"/>
      <c r="CQ17" s="531"/>
      <c r="CR17" s="531"/>
      <c r="CS17" s="531"/>
      <c r="CT17" s="531"/>
      <c r="CU17" s="531"/>
      <c r="CV17" s="531"/>
      <c r="CW17" s="531"/>
      <c r="CX17" s="531"/>
      <c r="CY17" s="531"/>
      <c r="CZ17" s="531"/>
      <c r="DA17" s="531"/>
      <c r="DB17" s="531"/>
      <c r="DC17" s="531"/>
      <c r="DD17" s="531"/>
      <c r="DE17" s="531"/>
      <c r="DF17" s="531"/>
      <c r="DG17" s="531"/>
      <c r="DH17" s="531"/>
      <c r="DI17" s="531"/>
      <c r="DJ17" s="531"/>
      <c r="DK17" s="531"/>
      <c r="DL17" s="531"/>
      <c r="DM17" s="531"/>
      <c r="DN17" s="531"/>
      <c r="DO17" s="531"/>
      <c r="DP17" s="531"/>
      <c r="DQ17" s="531"/>
      <c r="DR17" s="531"/>
      <c r="DS17" s="531"/>
      <c r="DT17" s="531"/>
      <c r="DU17" s="531"/>
      <c r="DV17" s="531"/>
      <c r="DW17" s="531"/>
      <c r="DX17" s="531"/>
      <c r="DY17" s="531"/>
      <c r="DZ17" s="531"/>
      <c r="EA17" s="531"/>
      <c r="EB17" s="531"/>
      <c r="EC17" s="531"/>
      <c r="ED17" s="531"/>
      <c r="EE17" s="531"/>
      <c r="EF17" s="531"/>
      <c r="EG17" s="531"/>
      <c r="EH17" s="531"/>
      <c r="EI17" s="531"/>
      <c r="EJ17" s="531"/>
      <c r="EK17" s="531"/>
      <c r="EL17" s="531"/>
      <c r="EM17" s="531"/>
      <c r="EN17" s="531"/>
      <c r="EO17" s="531"/>
      <c r="EP17" s="531"/>
      <c r="EQ17" s="531"/>
      <c r="ER17" s="531"/>
      <c r="ES17" s="531"/>
      <c r="ET17" s="531"/>
      <c r="EU17" s="531"/>
      <c r="EV17" s="531"/>
      <c r="EW17" s="531"/>
      <c r="EX17" s="531"/>
      <c r="EY17" s="531"/>
      <c r="EZ17" s="531"/>
      <c r="FA17" s="531"/>
      <c r="FB17" s="531"/>
      <c r="FC17" s="531"/>
      <c r="FD17" s="531"/>
      <c r="FE17" s="531"/>
      <c r="FF17" s="531"/>
      <c r="FG17" s="531"/>
      <c r="FH17" s="531"/>
      <c r="FI17" s="531"/>
      <c r="FJ17" s="531"/>
      <c r="FK17" s="531"/>
      <c r="FL17" s="531"/>
      <c r="FM17" s="531"/>
      <c r="FN17" s="531"/>
      <c r="FO17" s="531"/>
      <c r="FP17" s="531"/>
      <c r="FQ17" s="531"/>
      <c r="FR17" s="531"/>
      <c r="FS17" s="531"/>
      <c r="FT17" s="531"/>
      <c r="FU17" s="531"/>
      <c r="FV17" s="531"/>
      <c r="FW17" s="531"/>
      <c r="FX17" s="531"/>
      <c r="FY17" s="531"/>
      <c r="FZ17" s="531"/>
      <c r="GA17" s="531"/>
      <c r="GB17" s="531"/>
      <c r="GC17" s="531"/>
      <c r="GD17" s="531"/>
      <c r="GE17" s="531"/>
      <c r="GF17" s="531"/>
      <c r="GG17" s="531"/>
      <c r="GH17" s="531"/>
      <c r="GI17" s="531"/>
      <c r="GJ17" s="531"/>
      <c r="GK17" s="531"/>
      <c r="GL17" s="531"/>
      <c r="GM17" s="531"/>
      <c r="GN17" s="531"/>
      <c r="GO17" s="531"/>
      <c r="GP17" s="531"/>
      <c r="GQ17" s="531"/>
      <c r="GR17" s="531"/>
      <c r="GS17" s="531"/>
      <c r="GT17" s="531"/>
      <c r="GU17" s="531"/>
      <c r="GV17" s="531"/>
      <c r="GW17" s="531"/>
      <c r="GX17" s="531"/>
      <c r="GY17" s="531"/>
      <c r="GZ17" s="531"/>
      <c r="HA17" s="531"/>
      <c r="HB17" s="531"/>
      <c r="HC17" s="531"/>
      <c r="HD17" s="531"/>
      <c r="HE17" s="531"/>
      <c r="HF17" s="531"/>
      <c r="HG17" s="531"/>
      <c r="HH17" s="531"/>
      <c r="HI17" s="531"/>
      <c r="HJ17" s="531"/>
      <c r="HK17" s="531"/>
      <c r="HL17" s="531"/>
      <c r="HM17" s="531"/>
      <c r="HN17" s="531"/>
      <c r="HO17" s="531"/>
      <c r="HP17" s="531"/>
      <c r="HQ17" s="531"/>
      <c r="HR17" s="531"/>
      <c r="HS17" s="531"/>
      <c r="HT17" s="531"/>
      <c r="HU17" s="531"/>
      <c r="HV17" s="531"/>
      <c r="HW17" s="531"/>
      <c r="HX17" s="531"/>
      <c r="HY17" s="531"/>
      <c r="HZ17" s="531"/>
      <c r="IA17" s="531"/>
      <c r="IB17" s="531"/>
      <c r="IC17" s="531"/>
      <c r="ID17" s="531"/>
      <c r="IE17" s="531"/>
      <c r="IF17" s="531"/>
      <c r="IG17" s="531"/>
      <c r="IH17" s="531"/>
      <c r="II17" s="531"/>
      <c r="IJ17" s="531"/>
      <c r="IK17" s="531"/>
      <c r="IL17" s="531"/>
      <c r="IM17" s="531"/>
      <c r="IN17" s="531"/>
      <c r="IO17" s="531"/>
      <c r="IP17" s="531"/>
      <c r="IQ17" s="531"/>
      <c r="IR17" s="531"/>
      <c r="IS17" s="531"/>
    </row>
    <row r="18" spans="1:253" s="532" customFormat="1" ht="14">
      <c r="A18" s="403" t="s">
        <v>648</v>
      </c>
      <c r="B18" s="400">
        <f>'Sources and Uses Budget'!$C17</f>
        <v>0</v>
      </c>
      <c r="C18" s="400">
        <f>'Sources and Uses Budget'!$C17</f>
        <v>0</v>
      </c>
      <c r="D18" s="404">
        <f t="shared" si="0"/>
        <v>0</v>
      </c>
      <c r="E18" s="402"/>
      <c r="F18" s="401"/>
      <c r="G18" s="536"/>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31"/>
      <c r="AK18" s="531"/>
      <c r="AL18" s="531"/>
      <c r="AM18" s="531"/>
      <c r="AN18" s="531"/>
      <c r="AO18" s="531"/>
      <c r="AP18" s="531"/>
      <c r="AQ18" s="531"/>
      <c r="AR18" s="531"/>
      <c r="AS18" s="531"/>
      <c r="AT18" s="531"/>
      <c r="AU18" s="531"/>
      <c r="AV18" s="531"/>
      <c r="AW18" s="531"/>
      <c r="AX18" s="531"/>
      <c r="AY18" s="531"/>
      <c r="AZ18" s="531"/>
      <c r="BA18" s="531"/>
      <c r="BB18" s="531"/>
      <c r="BC18" s="531"/>
      <c r="BD18" s="531"/>
      <c r="BE18" s="531"/>
      <c r="BF18" s="531"/>
      <c r="BG18" s="531"/>
      <c r="BH18" s="531"/>
      <c r="BI18" s="531"/>
      <c r="BJ18" s="531"/>
      <c r="BK18" s="531"/>
      <c r="BL18" s="531"/>
      <c r="BM18" s="531"/>
      <c r="BN18" s="531"/>
      <c r="BO18" s="531"/>
      <c r="BP18" s="531"/>
      <c r="BQ18" s="531"/>
      <c r="BR18" s="531"/>
      <c r="BS18" s="531"/>
      <c r="BT18" s="531"/>
      <c r="BU18" s="531"/>
      <c r="BV18" s="531"/>
      <c r="BW18" s="531"/>
      <c r="BX18" s="531"/>
      <c r="BY18" s="531"/>
      <c r="BZ18" s="531"/>
      <c r="CA18" s="531"/>
      <c r="CB18" s="531"/>
      <c r="CC18" s="531"/>
      <c r="CD18" s="531"/>
      <c r="CE18" s="531"/>
      <c r="CF18" s="531"/>
      <c r="CG18" s="531"/>
      <c r="CH18" s="531"/>
      <c r="CI18" s="531"/>
      <c r="CJ18" s="531"/>
      <c r="CK18" s="531"/>
      <c r="CL18" s="531"/>
      <c r="CM18" s="531"/>
      <c r="CN18" s="531"/>
      <c r="CO18" s="531"/>
      <c r="CP18" s="531"/>
      <c r="CQ18" s="531"/>
      <c r="CR18" s="531"/>
      <c r="CS18" s="531"/>
      <c r="CT18" s="531"/>
      <c r="CU18" s="531"/>
      <c r="CV18" s="531"/>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531"/>
      <c r="DU18" s="531"/>
      <c r="DV18" s="531"/>
      <c r="DW18" s="531"/>
      <c r="DX18" s="531"/>
      <c r="DY18" s="531"/>
      <c r="DZ18" s="531"/>
      <c r="EA18" s="531"/>
      <c r="EB18" s="531"/>
      <c r="EC18" s="531"/>
      <c r="ED18" s="531"/>
      <c r="EE18" s="531"/>
      <c r="EF18" s="531"/>
      <c r="EG18" s="531"/>
      <c r="EH18" s="531"/>
      <c r="EI18" s="531"/>
      <c r="EJ18" s="531"/>
      <c r="EK18" s="531"/>
      <c r="EL18" s="531"/>
      <c r="EM18" s="531"/>
      <c r="EN18" s="531"/>
      <c r="EO18" s="531"/>
      <c r="EP18" s="531"/>
      <c r="EQ18" s="531"/>
      <c r="ER18" s="531"/>
      <c r="ES18" s="531"/>
      <c r="ET18" s="531"/>
      <c r="EU18" s="531"/>
      <c r="EV18" s="531"/>
      <c r="EW18" s="531"/>
      <c r="EX18" s="531"/>
      <c r="EY18" s="531"/>
      <c r="EZ18" s="531"/>
      <c r="FA18" s="531"/>
      <c r="FB18" s="531"/>
      <c r="FC18" s="531"/>
      <c r="FD18" s="531"/>
      <c r="FE18" s="531"/>
      <c r="FF18" s="531"/>
      <c r="FG18" s="531"/>
      <c r="FH18" s="531"/>
      <c r="FI18" s="531"/>
      <c r="FJ18" s="531"/>
      <c r="FK18" s="531"/>
      <c r="FL18" s="531"/>
      <c r="FM18" s="531"/>
      <c r="FN18" s="531"/>
      <c r="FO18" s="531"/>
      <c r="FP18" s="531"/>
      <c r="FQ18" s="531"/>
      <c r="FR18" s="531"/>
      <c r="FS18" s="531"/>
      <c r="FT18" s="531"/>
      <c r="FU18" s="531"/>
      <c r="FV18" s="531"/>
      <c r="FW18" s="531"/>
      <c r="FX18" s="531"/>
      <c r="FY18" s="531"/>
      <c r="FZ18" s="531"/>
      <c r="GA18" s="531"/>
      <c r="GB18" s="531"/>
      <c r="GC18" s="531"/>
      <c r="GD18" s="531"/>
      <c r="GE18" s="531"/>
      <c r="GF18" s="531"/>
      <c r="GG18" s="531"/>
      <c r="GH18" s="531"/>
      <c r="GI18" s="531"/>
      <c r="GJ18" s="531"/>
      <c r="GK18" s="531"/>
      <c r="GL18" s="531"/>
      <c r="GM18" s="531"/>
      <c r="GN18" s="531"/>
      <c r="GO18" s="531"/>
      <c r="GP18" s="531"/>
      <c r="GQ18" s="531"/>
      <c r="GR18" s="531"/>
      <c r="GS18" s="531"/>
      <c r="GT18" s="531"/>
      <c r="GU18" s="531"/>
      <c r="GV18" s="531"/>
      <c r="GW18" s="531"/>
      <c r="GX18" s="531"/>
      <c r="GY18" s="531"/>
      <c r="GZ18" s="531"/>
      <c r="HA18" s="531"/>
      <c r="HB18" s="531"/>
      <c r="HC18" s="531"/>
      <c r="HD18" s="531"/>
      <c r="HE18" s="531"/>
      <c r="HF18" s="531"/>
      <c r="HG18" s="531"/>
      <c r="HH18" s="531"/>
      <c r="HI18" s="531"/>
      <c r="HJ18" s="531"/>
      <c r="HK18" s="531"/>
      <c r="HL18" s="531"/>
      <c r="HM18" s="531"/>
      <c r="HN18" s="531"/>
      <c r="HO18" s="531"/>
      <c r="HP18" s="531"/>
      <c r="HQ18" s="531"/>
      <c r="HR18" s="531"/>
      <c r="HS18" s="531"/>
      <c r="HT18" s="531"/>
      <c r="HU18" s="531"/>
      <c r="HV18" s="531"/>
      <c r="HW18" s="531"/>
      <c r="HX18" s="531"/>
      <c r="HY18" s="531"/>
      <c r="HZ18" s="531"/>
      <c r="IA18" s="531"/>
      <c r="IB18" s="531"/>
      <c r="IC18" s="531"/>
      <c r="ID18" s="531"/>
      <c r="IE18" s="531"/>
      <c r="IF18" s="531"/>
      <c r="IG18" s="531"/>
      <c r="IH18" s="531"/>
      <c r="II18" s="531"/>
      <c r="IJ18" s="531"/>
      <c r="IK18" s="531"/>
      <c r="IL18" s="531"/>
      <c r="IM18" s="531"/>
      <c r="IN18" s="531"/>
      <c r="IO18" s="531"/>
      <c r="IP18" s="531"/>
      <c r="IQ18" s="531"/>
      <c r="IR18" s="531"/>
      <c r="IS18" s="531"/>
    </row>
    <row r="19" spans="1:253" s="532" customFormat="1" ht="14">
      <c r="A19" s="403" t="s">
        <v>649</v>
      </c>
      <c r="B19" s="400">
        <f>'Sources and Uses Budget'!$C18</f>
        <v>0</v>
      </c>
      <c r="C19" s="400">
        <f>'Sources and Uses Budget'!$C18</f>
        <v>0</v>
      </c>
      <c r="D19" s="404">
        <f t="shared" si="0"/>
        <v>0</v>
      </c>
      <c r="E19" s="402"/>
      <c r="F19" s="401"/>
      <c r="G19" s="536"/>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c r="BZ19" s="531"/>
      <c r="CA19" s="531"/>
      <c r="CB19" s="531"/>
      <c r="CC19" s="531"/>
      <c r="CD19" s="531"/>
      <c r="CE19" s="531"/>
      <c r="CF19" s="531"/>
      <c r="CG19" s="531"/>
      <c r="CH19" s="531"/>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c r="EG19" s="531"/>
      <c r="EH19" s="531"/>
      <c r="EI19" s="531"/>
      <c r="EJ19" s="531"/>
      <c r="EK19" s="531"/>
      <c r="EL19" s="531"/>
      <c r="EM19" s="531"/>
      <c r="EN19" s="531"/>
      <c r="EO19" s="531"/>
      <c r="EP19" s="531"/>
      <c r="EQ19" s="531"/>
      <c r="ER19" s="531"/>
      <c r="ES19" s="531"/>
      <c r="ET19" s="531"/>
      <c r="EU19" s="531"/>
      <c r="EV19" s="531"/>
      <c r="EW19" s="531"/>
      <c r="EX19" s="531"/>
      <c r="EY19" s="531"/>
      <c r="EZ19" s="531"/>
      <c r="FA19" s="531"/>
      <c r="FB19" s="531"/>
      <c r="FC19" s="531"/>
      <c r="FD19" s="531"/>
      <c r="FE19" s="531"/>
      <c r="FF19" s="531"/>
      <c r="FG19" s="531"/>
      <c r="FH19" s="531"/>
      <c r="FI19" s="531"/>
      <c r="FJ19" s="531"/>
      <c r="FK19" s="531"/>
      <c r="FL19" s="531"/>
      <c r="FM19" s="531"/>
      <c r="FN19" s="531"/>
      <c r="FO19" s="531"/>
      <c r="FP19" s="531"/>
      <c r="FQ19" s="531"/>
      <c r="FR19" s="531"/>
      <c r="FS19" s="531"/>
      <c r="FT19" s="531"/>
      <c r="FU19" s="531"/>
      <c r="FV19" s="531"/>
      <c r="FW19" s="531"/>
      <c r="FX19" s="531"/>
      <c r="FY19" s="531"/>
      <c r="FZ19" s="531"/>
      <c r="GA19" s="531"/>
      <c r="GB19" s="531"/>
      <c r="GC19" s="531"/>
      <c r="GD19" s="531"/>
      <c r="GE19" s="531"/>
      <c r="GF19" s="531"/>
      <c r="GG19" s="531"/>
      <c r="GH19" s="531"/>
      <c r="GI19" s="531"/>
      <c r="GJ19" s="531"/>
      <c r="GK19" s="531"/>
      <c r="GL19" s="531"/>
      <c r="GM19" s="531"/>
      <c r="GN19" s="531"/>
      <c r="GO19" s="531"/>
      <c r="GP19" s="531"/>
      <c r="GQ19" s="531"/>
      <c r="GR19" s="531"/>
      <c r="GS19" s="531"/>
      <c r="GT19" s="531"/>
      <c r="GU19" s="531"/>
      <c r="GV19" s="531"/>
      <c r="GW19" s="531"/>
      <c r="GX19" s="531"/>
      <c r="GY19" s="531"/>
      <c r="GZ19" s="531"/>
      <c r="HA19" s="531"/>
      <c r="HB19" s="531"/>
      <c r="HC19" s="531"/>
      <c r="HD19" s="531"/>
      <c r="HE19" s="531"/>
      <c r="HF19" s="531"/>
      <c r="HG19" s="531"/>
      <c r="HH19" s="531"/>
      <c r="HI19" s="531"/>
      <c r="HJ19" s="531"/>
      <c r="HK19" s="531"/>
      <c r="HL19" s="531"/>
      <c r="HM19" s="531"/>
      <c r="HN19" s="531"/>
      <c r="HO19" s="531"/>
      <c r="HP19" s="531"/>
      <c r="HQ19" s="531"/>
      <c r="HR19" s="531"/>
      <c r="HS19" s="531"/>
      <c r="HT19" s="531"/>
      <c r="HU19" s="531"/>
      <c r="HV19" s="531"/>
      <c r="HW19" s="531"/>
      <c r="HX19" s="531"/>
      <c r="HY19" s="531"/>
      <c r="HZ19" s="531"/>
      <c r="IA19" s="531"/>
      <c r="IB19" s="531"/>
      <c r="IC19" s="531"/>
      <c r="ID19" s="531"/>
      <c r="IE19" s="531"/>
      <c r="IF19" s="531"/>
      <c r="IG19" s="531"/>
      <c r="IH19" s="531"/>
      <c r="II19" s="531"/>
      <c r="IJ19" s="531"/>
      <c r="IK19" s="531"/>
      <c r="IL19" s="531"/>
      <c r="IM19" s="531"/>
      <c r="IN19" s="531"/>
      <c r="IO19" s="531"/>
      <c r="IP19" s="531"/>
      <c r="IQ19" s="531"/>
      <c r="IR19" s="531"/>
      <c r="IS19" s="531"/>
    </row>
    <row r="20" spans="1:253" s="532" customFormat="1" ht="14">
      <c r="A20" s="403" t="s">
        <v>650</v>
      </c>
      <c r="B20" s="400">
        <f>'Sources and Uses Budget'!$C19</f>
        <v>0</v>
      </c>
      <c r="C20" s="400">
        <f>'Sources and Uses Budget'!$C19</f>
        <v>0</v>
      </c>
      <c r="D20" s="404">
        <f t="shared" si="0"/>
        <v>0</v>
      </c>
      <c r="E20" s="402"/>
      <c r="F20" s="401"/>
      <c r="G20" s="536"/>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31"/>
      <c r="AK20" s="531"/>
      <c r="AL20" s="531"/>
      <c r="AM20" s="531"/>
      <c r="AN20" s="531"/>
      <c r="AO20" s="531"/>
      <c r="AP20" s="531"/>
      <c r="AQ20" s="531"/>
      <c r="AR20" s="531"/>
      <c r="AS20" s="531"/>
      <c r="AT20" s="531"/>
      <c r="AU20" s="531"/>
      <c r="AV20" s="531"/>
      <c r="AW20" s="531"/>
      <c r="AX20" s="531"/>
      <c r="AY20" s="531"/>
      <c r="AZ20" s="531"/>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531"/>
      <c r="BW20" s="531"/>
      <c r="BX20" s="531"/>
      <c r="BY20" s="531"/>
      <c r="BZ20" s="531"/>
      <c r="CA20" s="531"/>
      <c r="CB20" s="531"/>
      <c r="CC20" s="531"/>
      <c r="CD20" s="531"/>
      <c r="CE20" s="531"/>
      <c r="CF20" s="531"/>
      <c r="CG20" s="531"/>
      <c r="CH20" s="531"/>
      <c r="CI20" s="531"/>
      <c r="CJ20" s="531"/>
      <c r="CK20" s="531"/>
      <c r="CL20" s="531"/>
      <c r="CM20" s="531"/>
      <c r="CN20" s="531"/>
      <c r="CO20" s="531"/>
      <c r="CP20" s="531"/>
      <c r="CQ20" s="531"/>
      <c r="CR20" s="531"/>
      <c r="CS20" s="531"/>
      <c r="CT20" s="531"/>
      <c r="CU20" s="531"/>
      <c r="CV20" s="531"/>
      <c r="CW20" s="531"/>
      <c r="CX20" s="531"/>
      <c r="CY20" s="531"/>
      <c r="CZ20" s="531"/>
      <c r="DA20" s="531"/>
      <c r="DB20" s="531"/>
      <c r="DC20" s="531"/>
      <c r="DD20" s="531"/>
      <c r="DE20" s="531"/>
      <c r="DF20" s="531"/>
      <c r="DG20" s="531"/>
      <c r="DH20" s="531"/>
      <c r="DI20" s="531"/>
      <c r="DJ20" s="531"/>
      <c r="DK20" s="531"/>
      <c r="DL20" s="531"/>
      <c r="DM20" s="531"/>
      <c r="DN20" s="531"/>
      <c r="DO20" s="531"/>
      <c r="DP20" s="531"/>
      <c r="DQ20" s="531"/>
      <c r="DR20" s="531"/>
      <c r="DS20" s="531"/>
      <c r="DT20" s="531"/>
      <c r="DU20" s="531"/>
      <c r="DV20" s="531"/>
      <c r="DW20" s="531"/>
      <c r="DX20" s="531"/>
      <c r="DY20" s="531"/>
      <c r="DZ20" s="531"/>
      <c r="EA20" s="531"/>
      <c r="EB20" s="531"/>
      <c r="EC20" s="531"/>
      <c r="ED20" s="531"/>
      <c r="EE20" s="531"/>
      <c r="EF20" s="531"/>
      <c r="EG20" s="531"/>
      <c r="EH20" s="531"/>
      <c r="EI20" s="531"/>
      <c r="EJ20" s="531"/>
      <c r="EK20" s="531"/>
      <c r="EL20" s="531"/>
      <c r="EM20" s="531"/>
      <c r="EN20" s="531"/>
      <c r="EO20" s="531"/>
      <c r="EP20" s="531"/>
      <c r="EQ20" s="531"/>
      <c r="ER20" s="531"/>
      <c r="ES20" s="531"/>
      <c r="ET20" s="531"/>
      <c r="EU20" s="531"/>
      <c r="EV20" s="531"/>
      <c r="EW20" s="531"/>
      <c r="EX20" s="531"/>
      <c r="EY20" s="531"/>
      <c r="EZ20" s="531"/>
      <c r="FA20" s="531"/>
      <c r="FB20" s="531"/>
      <c r="FC20" s="531"/>
      <c r="FD20" s="531"/>
      <c r="FE20" s="531"/>
      <c r="FF20" s="531"/>
      <c r="FG20" s="531"/>
      <c r="FH20" s="531"/>
      <c r="FI20" s="531"/>
      <c r="FJ20" s="531"/>
      <c r="FK20" s="531"/>
      <c r="FL20" s="531"/>
      <c r="FM20" s="531"/>
      <c r="FN20" s="531"/>
      <c r="FO20" s="531"/>
      <c r="FP20" s="531"/>
      <c r="FQ20" s="531"/>
      <c r="FR20" s="531"/>
      <c r="FS20" s="531"/>
      <c r="FT20" s="531"/>
      <c r="FU20" s="531"/>
      <c r="FV20" s="531"/>
      <c r="FW20" s="531"/>
      <c r="FX20" s="531"/>
      <c r="FY20" s="531"/>
      <c r="FZ20" s="531"/>
      <c r="GA20" s="531"/>
      <c r="GB20" s="531"/>
      <c r="GC20" s="531"/>
      <c r="GD20" s="531"/>
      <c r="GE20" s="531"/>
      <c r="GF20" s="531"/>
      <c r="GG20" s="531"/>
      <c r="GH20" s="531"/>
      <c r="GI20" s="531"/>
      <c r="GJ20" s="531"/>
      <c r="GK20" s="531"/>
      <c r="GL20" s="531"/>
      <c r="GM20" s="531"/>
      <c r="GN20" s="531"/>
      <c r="GO20" s="531"/>
      <c r="GP20" s="531"/>
      <c r="GQ20" s="531"/>
      <c r="GR20" s="531"/>
      <c r="GS20" s="531"/>
      <c r="GT20" s="531"/>
      <c r="GU20" s="531"/>
      <c r="GV20" s="531"/>
      <c r="GW20" s="531"/>
      <c r="GX20" s="531"/>
      <c r="GY20" s="531"/>
      <c r="GZ20" s="531"/>
      <c r="HA20" s="531"/>
      <c r="HB20" s="531"/>
      <c r="HC20" s="531"/>
      <c r="HD20" s="531"/>
      <c r="HE20" s="531"/>
      <c r="HF20" s="531"/>
      <c r="HG20" s="531"/>
      <c r="HH20" s="531"/>
      <c r="HI20" s="531"/>
      <c r="HJ20" s="531"/>
      <c r="HK20" s="531"/>
      <c r="HL20" s="531"/>
      <c r="HM20" s="531"/>
      <c r="HN20" s="531"/>
      <c r="HO20" s="531"/>
      <c r="HP20" s="531"/>
      <c r="HQ20" s="531"/>
      <c r="HR20" s="531"/>
      <c r="HS20" s="531"/>
      <c r="HT20" s="531"/>
      <c r="HU20" s="531"/>
      <c r="HV20" s="531"/>
      <c r="HW20" s="531"/>
      <c r="HX20" s="531"/>
      <c r="HY20" s="531"/>
      <c r="HZ20" s="531"/>
      <c r="IA20" s="531"/>
      <c r="IB20" s="531"/>
      <c r="IC20" s="531"/>
      <c r="ID20" s="531"/>
      <c r="IE20" s="531"/>
      <c r="IF20" s="531"/>
      <c r="IG20" s="531"/>
      <c r="IH20" s="531"/>
      <c r="II20" s="531"/>
      <c r="IJ20" s="531"/>
      <c r="IK20" s="531"/>
      <c r="IL20" s="531"/>
      <c r="IM20" s="531"/>
      <c r="IN20" s="531"/>
      <c r="IO20" s="531"/>
      <c r="IP20" s="531"/>
      <c r="IQ20" s="531"/>
      <c r="IR20" s="531"/>
      <c r="IS20" s="531"/>
    </row>
    <row r="21" spans="1:253" s="532" customFormat="1" ht="14">
      <c r="A21" s="403" t="s">
        <v>144</v>
      </c>
      <c r="B21" s="400">
        <f>'Sources and Uses Budget'!$C20</f>
        <v>0</v>
      </c>
      <c r="C21" s="400">
        <f>'Sources and Uses Budget'!$C20</f>
        <v>0</v>
      </c>
      <c r="D21" s="404">
        <f t="shared" si="0"/>
        <v>0</v>
      </c>
      <c r="E21" s="402"/>
      <c r="F21" s="401"/>
      <c r="G21" s="536"/>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1"/>
      <c r="CF21" s="531"/>
      <c r="CG21" s="531"/>
      <c r="CH21" s="531"/>
      <c r="CI21" s="531"/>
      <c r="CJ21" s="531"/>
      <c r="CK21" s="531"/>
      <c r="CL21" s="531"/>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531"/>
      <c r="DU21" s="531"/>
      <c r="DV21" s="531"/>
      <c r="DW21" s="531"/>
      <c r="DX21" s="531"/>
      <c r="DY21" s="531"/>
      <c r="DZ21" s="531"/>
      <c r="EA21" s="531"/>
      <c r="EB21" s="531"/>
      <c r="EC21" s="531"/>
      <c r="ED21" s="531"/>
      <c r="EE21" s="531"/>
      <c r="EF21" s="531"/>
      <c r="EG21" s="531"/>
      <c r="EH21" s="531"/>
      <c r="EI21" s="531"/>
      <c r="EJ21" s="531"/>
      <c r="EK21" s="531"/>
      <c r="EL21" s="531"/>
      <c r="EM21" s="531"/>
      <c r="EN21" s="531"/>
      <c r="EO21" s="531"/>
      <c r="EP21" s="531"/>
      <c r="EQ21" s="531"/>
      <c r="ER21" s="531"/>
      <c r="ES21" s="531"/>
      <c r="ET21" s="531"/>
      <c r="EU21" s="531"/>
      <c r="EV21" s="531"/>
      <c r="EW21" s="531"/>
      <c r="EX21" s="531"/>
      <c r="EY21" s="531"/>
      <c r="EZ21" s="531"/>
      <c r="FA21" s="531"/>
      <c r="FB21" s="531"/>
      <c r="FC21" s="531"/>
      <c r="FD21" s="531"/>
      <c r="FE21" s="531"/>
      <c r="FF21" s="531"/>
      <c r="FG21" s="531"/>
      <c r="FH21" s="531"/>
      <c r="FI21" s="531"/>
      <c r="FJ21" s="531"/>
      <c r="FK21" s="531"/>
      <c r="FL21" s="531"/>
      <c r="FM21" s="531"/>
      <c r="FN21" s="531"/>
      <c r="FO21" s="531"/>
      <c r="FP21" s="531"/>
      <c r="FQ21" s="531"/>
      <c r="FR21" s="531"/>
      <c r="FS21" s="531"/>
      <c r="FT21" s="531"/>
      <c r="FU21" s="531"/>
      <c r="FV21" s="531"/>
      <c r="FW21" s="531"/>
      <c r="FX21" s="531"/>
      <c r="FY21" s="531"/>
      <c r="FZ21" s="531"/>
      <c r="GA21" s="531"/>
      <c r="GB21" s="531"/>
      <c r="GC21" s="531"/>
      <c r="GD21" s="531"/>
      <c r="GE21" s="531"/>
      <c r="GF21" s="531"/>
      <c r="GG21" s="531"/>
      <c r="GH21" s="531"/>
      <c r="GI21" s="531"/>
      <c r="GJ21" s="531"/>
      <c r="GK21" s="531"/>
      <c r="GL21" s="531"/>
      <c r="GM21" s="531"/>
      <c r="GN21" s="531"/>
      <c r="GO21" s="531"/>
      <c r="GP21" s="531"/>
      <c r="GQ21" s="531"/>
      <c r="GR21" s="531"/>
      <c r="GS21" s="531"/>
      <c r="GT21" s="531"/>
      <c r="GU21" s="531"/>
      <c r="GV21" s="531"/>
      <c r="GW21" s="531"/>
      <c r="GX21" s="531"/>
      <c r="GY21" s="531"/>
      <c r="GZ21" s="531"/>
      <c r="HA21" s="531"/>
      <c r="HB21" s="531"/>
      <c r="HC21" s="531"/>
      <c r="HD21" s="531"/>
      <c r="HE21" s="531"/>
      <c r="HF21" s="531"/>
      <c r="HG21" s="531"/>
      <c r="HH21" s="531"/>
      <c r="HI21" s="531"/>
      <c r="HJ21" s="531"/>
      <c r="HK21" s="531"/>
      <c r="HL21" s="531"/>
      <c r="HM21" s="531"/>
      <c r="HN21" s="531"/>
      <c r="HO21" s="531"/>
      <c r="HP21" s="531"/>
      <c r="HQ21" s="531"/>
      <c r="HR21" s="531"/>
      <c r="HS21" s="531"/>
      <c r="HT21" s="531"/>
      <c r="HU21" s="531"/>
      <c r="HV21" s="531"/>
      <c r="HW21" s="531"/>
      <c r="HX21" s="531"/>
      <c r="HY21" s="531"/>
      <c r="HZ21" s="531"/>
      <c r="IA21" s="531"/>
      <c r="IB21" s="531"/>
      <c r="IC21" s="531"/>
      <c r="ID21" s="531"/>
      <c r="IE21" s="531"/>
      <c r="IF21" s="531"/>
      <c r="IG21" s="531"/>
      <c r="IH21" s="531"/>
      <c r="II21" s="531"/>
      <c r="IJ21" s="531"/>
      <c r="IK21" s="531"/>
      <c r="IL21" s="531"/>
      <c r="IM21" s="531"/>
      <c r="IN21" s="531"/>
      <c r="IO21" s="531"/>
      <c r="IP21" s="531"/>
      <c r="IQ21" s="531"/>
      <c r="IR21" s="531"/>
      <c r="IS21" s="531"/>
    </row>
    <row r="22" spans="1:253" s="532" customFormat="1" ht="14">
      <c r="A22" s="403" t="s">
        <v>145</v>
      </c>
      <c r="B22" s="400">
        <f>'Sources and Uses Budget'!$C21</f>
        <v>0</v>
      </c>
      <c r="C22" s="400">
        <f>'Sources and Uses Budget'!$C21</f>
        <v>0</v>
      </c>
      <c r="D22" s="404">
        <f t="shared" si="0"/>
        <v>0</v>
      </c>
      <c r="E22" s="402"/>
      <c r="F22" s="401"/>
      <c r="G22" s="536"/>
      <c r="H22" s="531"/>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c r="AG22" s="531"/>
      <c r="AH22" s="531"/>
      <c r="AI22" s="531"/>
      <c r="AJ22" s="531"/>
      <c r="AK22" s="531"/>
      <c r="AL22" s="531"/>
      <c r="AM22" s="531"/>
      <c r="AN22" s="531"/>
      <c r="AO22" s="531"/>
      <c r="AP22" s="531"/>
      <c r="AQ22" s="531"/>
      <c r="AR22" s="531"/>
      <c r="AS22" s="531"/>
      <c r="AT22" s="531"/>
      <c r="AU22" s="531"/>
      <c r="AV22" s="531"/>
      <c r="AW22" s="531"/>
      <c r="AX22" s="531"/>
      <c r="AY22" s="531"/>
      <c r="AZ22" s="531"/>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531"/>
      <c r="BW22" s="531"/>
      <c r="BX22" s="531"/>
      <c r="BY22" s="531"/>
      <c r="BZ22" s="531"/>
      <c r="CA22" s="531"/>
      <c r="CB22" s="531"/>
      <c r="CC22" s="531"/>
      <c r="CD22" s="531"/>
      <c r="CE22" s="531"/>
      <c r="CF22" s="531"/>
      <c r="CG22" s="531"/>
      <c r="CH22" s="531"/>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1"/>
      <c r="DU22" s="531"/>
      <c r="DV22" s="531"/>
      <c r="DW22" s="531"/>
      <c r="DX22" s="531"/>
      <c r="DY22" s="531"/>
      <c r="DZ22" s="531"/>
      <c r="EA22" s="531"/>
      <c r="EB22" s="531"/>
      <c r="EC22" s="531"/>
      <c r="ED22" s="531"/>
      <c r="EE22" s="531"/>
      <c r="EF22" s="531"/>
      <c r="EG22" s="531"/>
      <c r="EH22" s="531"/>
      <c r="EI22" s="531"/>
      <c r="EJ22" s="531"/>
      <c r="EK22" s="531"/>
      <c r="EL22" s="531"/>
      <c r="EM22" s="531"/>
      <c r="EN22" s="531"/>
      <c r="EO22" s="531"/>
      <c r="EP22" s="531"/>
      <c r="EQ22" s="531"/>
      <c r="ER22" s="531"/>
      <c r="ES22" s="531"/>
      <c r="ET22" s="531"/>
      <c r="EU22" s="531"/>
      <c r="EV22" s="531"/>
      <c r="EW22" s="531"/>
      <c r="EX22" s="531"/>
      <c r="EY22" s="531"/>
      <c r="EZ22" s="531"/>
      <c r="FA22" s="531"/>
      <c r="FB22" s="531"/>
      <c r="FC22" s="531"/>
      <c r="FD22" s="531"/>
      <c r="FE22" s="531"/>
      <c r="FF22" s="531"/>
      <c r="FG22" s="531"/>
      <c r="FH22" s="531"/>
      <c r="FI22" s="531"/>
      <c r="FJ22" s="531"/>
      <c r="FK22" s="531"/>
      <c r="FL22" s="531"/>
      <c r="FM22" s="531"/>
      <c r="FN22" s="531"/>
      <c r="FO22" s="531"/>
      <c r="FP22" s="531"/>
      <c r="FQ22" s="531"/>
      <c r="FR22" s="531"/>
      <c r="FS22" s="531"/>
      <c r="FT22" s="531"/>
      <c r="FU22" s="531"/>
      <c r="FV22" s="531"/>
      <c r="FW22" s="531"/>
      <c r="FX22" s="531"/>
      <c r="FY22" s="531"/>
      <c r="FZ22" s="531"/>
      <c r="GA22" s="531"/>
      <c r="GB22" s="531"/>
      <c r="GC22" s="531"/>
      <c r="GD22" s="531"/>
      <c r="GE22" s="531"/>
      <c r="GF22" s="531"/>
      <c r="GG22" s="531"/>
      <c r="GH22" s="531"/>
      <c r="GI22" s="531"/>
      <c r="GJ22" s="531"/>
      <c r="GK22" s="531"/>
      <c r="GL22" s="531"/>
      <c r="GM22" s="531"/>
      <c r="GN22" s="531"/>
      <c r="GO22" s="531"/>
      <c r="GP22" s="531"/>
      <c r="GQ22" s="531"/>
      <c r="GR22" s="531"/>
      <c r="GS22" s="531"/>
      <c r="GT22" s="531"/>
      <c r="GU22" s="531"/>
      <c r="GV22" s="531"/>
      <c r="GW22" s="531"/>
      <c r="GX22" s="531"/>
      <c r="GY22" s="531"/>
      <c r="GZ22" s="531"/>
      <c r="HA22" s="531"/>
      <c r="HB22" s="531"/>
      <c r="HC22" s="531"/>
      <c r="HD22" s="531"/>
      <c r="HE22" s="531"/>
      <c r="HF22" s="531"/>
      <c r="HG22" s="531"/>
      <c r="HH22" s="531"/>
      <c r="HI22" s="531"/>
      <c r="HJ22" s="531"/>
      <c r="HK22" s="531"/>
      <c r="HL22" s="531"/>
      <c r="HM22" s="531"/>
      <c r="HN22" s="531"/>
      <c r="HO22" s="531"/>
      <c r="HP22" s="531"/>
      <c r="HQ22" s="531"/>
      <c r="HR22" s="531"/>
      <c r="HS22" s="531"/>
      <c r="HT22" s="531"/>
      <c r="HU22" s="531"/>
      <c r="HV22" s="531"/>
      <c r="HW22" s="531"/>
      <c r="HX22" s="531"/>
      <c r="HY22" s="531"/>
      <c r="HZ22" s="531"/>
      <c r="IA22" s="531"/>
      <c r="IB22" s="531"/>
      <c r="IC22" s="531"/>
      <c r="ID22" s="531"/>
      <c r="IE22" s="531"/>
      <c r="IF22" s="531"/>
      <c r="IG22" s="531"/>
      <c r="IH22" s="531"/>
      <c r="II22" s="531"/>
      <c r="IJ22" s="531"/>
      <c r="IK22" s="531"/>
      <c r="IL22" s="531"/>
      <c r="IM22" s="531"/>
      <c r="IN22" s="531"/>
      <c r="IO22" s="531"/>
      <c r="IP22" s="531"/>
      <c r="IQ22" s="531"/>
      <c r="IR22" s="531"/>
      <c r="IS22" s="531"/>
    </row>
    <row r="23" spans="1:253" s="532" customFormat="1" ht="14">
      <c r="A23" s="403" t="s">
        <v>146</v>
      </c>
      <c r="B23" s="400">
        <f>'Sources and Uses Budget'!$C22</f>
        <v>0</v>
      </c>
      <c r="C23" s="400">
        <f>'Sources and Uses Budget'!$C22</f>
        <v>0</v>
      </c>
      <c r="D23" s="404">
        <f t="shared" si="0"/>
        <v>0</v>
      </c>
      <c r="E23" s="402"/>
      <c r="F23" s="401"/>
      <c r="G23" s="536"/>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1"/>
      <c r="CF23" s="531"/>
      <c r="CG23" s="531"/>
      <c r="CH23" s="531"/>
      <c r="CI23" s="531"/>
      <c r="CJ23" s="531"/>
      <c r="CK23" s="531"/>
      <c r="CL23" s="531"/>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531"/>
      <c r="DU23" s="531"/>
      <c r="DV23" s="531"/>
      <c r="DW23" s="531"/>
      <c r="DX23" s="531"/>
      <c r="DY23" s="531"/>
      <c r="DZ23" s="531"/>
      <c r="EA23" s="531"/>
      <c r="EB23" s="531"/>
      <c r="EC23" s="531"/>
      <c r="ED23" s="531"/>
      <c r="EE23" s="531"/>
      <c r="EF23" s="531"/>
      <c r="EG23" s="531"/>
      <c r="EH23" s="531"/>
      <c r="EI23" s="531"/>
      <c r="EJ23" s="531"/>
      <c r="EK23" s="531"/>
      <c r="EL23" s="531"/>
      <c r="EM23" s="531"/>
      <c r="EN23" s="531"/>
      <c r="EO23" s="531"/>
      <c r="EP23" s="531"/>
      <c r="EQ23" s="531"/>
      <c r="ER23" s="531"/>
      <c r="ES23" s="531"/>
      <c r="ET23" s="531"/>
      <c r="EU23" s="531"/>
      <c r="EV23" s="531"/>
      <c r="EW23" s="531"/>
      <c r="EX23" s="531"/>
      <c r="EY23" s="531"/>
      <c r="EZ23" s="531"/>
      <c r="FA23" s="531"/>
      <c r="FB23" s="531"/>
      <c r="FC23" s="531"/>
      <c r="FD23" s="531"/>
      <c r="FE23" s="531"/>
      <c r="FF23" s="531"/>
      <c r="FG23" s="531"/>
      <c r="FH23" s="531"/>
      <c r="FI23" s="531"/>
      <c r="FJ23" s="531"/>
      <c r="FK23" s="531"/>
      <c r="FL23" s="531"/>
      <c r="FM23" s="531"/>
      <c r="FN23" s="531"/>
      <c r="FO23" s="531"/>
      <c r="FP23" s="531"/>
      <c r="FQ23" s="531"/>
      <c r="FR23" s="531"/>
      <c r="FS23" s="531"/>
      <c r="FT23" s="531"/>
      <c r="FU23" s="531"/>
      <c r="FV23" s="531"/>
      <c r="FW23" s="531"/>
      <c r="FX23" s="531"/>
      <c r="FY23" s="531"/>
      <c r="FZ23" s="531"/>
      <c r="GA23" s="531"/>
      <c r="GB23" s="531"/>
      <c r="GC23" s="531"/>
      <c r="GD23" s="531"/>
      <c r="GE23" s="531"/>
      <c r="GF23" s="531"/>
      <c r="GG23" s="531"/>
      <c r="GH23" s="531"/>
      <c r="GI23" s="531"/>
      <c r="GJ23" s="531"/>
      <c r="GK23" s="531"/>
      <c r="GL23" s="531"/>
      <c r="GM23" s="531"/>
      <c r="GN23" s="531"/>
      <c r="GO23" s="531"/>
      <c r="GP23" s="531"/>
      <c r="GQ23" s="531"/>
      <c r="GR23" s="531"/>
      <c r="GS23" s="531"/>
      <c r="GT23" s="531"/>
      <c r="GU23" s="531"/>
      <c r="GV23" s="531"/>
      <c r="GW23" s="531"/>
      <c r="GX23" s="531"/>
      <c r="GY23" s="531"/>
      <c r="GZ23" s="531"/>
      <c r="HA23" s="531"/>
      <c r="HB23" s="531"/>
      <c r="HC23" s="531"/>
      <c r="HD23" s="531"/>
      <c r="HE23" s="531"/>
      <c r="HF23" s="531"/>
      <c r="HG23" s="531"/>
      <c r="HH23" s="531"/>
      <c r="HI23" s="531"/>
      <c r="HJ23" s="531"/>
      <c r="HK23" s="531"/>
      <c r="HL23" s="531"/>
      <c r="HM23" s="531"/>
      <c r="HN23" s="531"/>
      <c r="HO23" s="531"/>
      <c r="HP23" s="531"/>
      <c r="HQ23" s="531"/>
      <c r="HR23" s="531"/>
      <c r="HS23" s="531"/>
      <c r="HT23" s="531"/>
      <c r="HU23" s="531"/>
      <c r="HV23" s="531"/>
      <c r="HW23" s="531"/>
      <c r="HX23" s="531"/>
      <c r="HY23" s="531"/>
      <c r="HZ23" s="531"/>
      <c r="IA23" s="531"/>
      <c r="IB23" s="531"/>
      <c r="IC23" s="531"/>
      <c r="ID23" s="531"/>
      <c r="IE23" s="531"/>
      <c r="IF23" s="531"/>
      <c r="IG23" s="531"/>
      <c r="IH23" s="531"/>
      <c r="II23" s="531"/>
      <c r="IJ23" s="531"/>
      <c r="IK23" s="531"/>
      <c r="IL23" s="531"/>
      <c r="IM23" s="531"/>
      <c r="IN23" s="531"/>
      <c r="IO23" s="531"/>
      <c r="IP23" s="531"/>
      <c r="IQ23" s="531"/>
      <c r="IR23" s="531"/>
      <c r="IS23" s="531"/>
    </row>
    <row r="24" spans="1:253" s="532" customFormat="1" ht="14">
      <c r="A24" s="403" t="s">
        <v>147</v>
      </c>
      <c r="B24" s="400">
        <f>'Sources and Uses Budget'!$C23</f>
        <v>0</v>
      </c>
      <c r="C24" s="400">
        <f>'Sources and Uses Budget'!$C23</f>
        <v>0</v>
      </c>
      <c r="D24" s="404">
        <f t="shared" si="0"/>
        <v>0</v>
      </c>
      <c r="E24" s="402"/>
      <c r="F24" s="401"/>
      <c r="G24" s="536"/>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c r="AT24" s="531"/>
      <c r="AU24" s="531"/>
      <c r="AV24" s="531"/>
      <c r="AW24" s="531"/>
      <c r="AX24" s="531"/>
      <c r="AY24" s="531"/>
      <c r="AZ24" s="531"/>
      <c r="BA24" s="531"/>
      <c r="BB24" s="531"/>
      <c r="BC24" s="531"/>
      <c r="BD24" s="531"/>
      <c r="BE24" s="531"/>
      <c r="BF24" s="531"/>
      <c r="BG24" s="531"/>
      <c r="BH24" s="531"/>
      <c r="BI24" s="531"/>
      <c r="BJ24" s="531"/>
      <c r="BK24" s="531"/>
      <c r="BL24" s="531"/>
      <c r="BM24" s="531"/>
      <c r="BN24" s="531"/>
      <c r="BO24" s="531"/>
      <c r="BP24" s="531"/>
      <c r="BQ24" s="531"/>
      <c r="BR24" s="531"/>
      <c r="BS24" s="531"/>
      <c r="BT24" s="531"/>
      <c r="BU24" s="531"/>
      <c r="BV24" s="531"/>
      <c r="BW24" s="531"/>
      <c r="BX24" s="531"/>
      <c r="BY24" s="531"/>
      <c r="BZ24" s="531"/>
      <c r="CA24" s="531"/>
      <c r="CB24" s="531"/>
      <c r="CC24" s="531"/>
      <c r="CD24" s="531"/>
      <c r="CE24" s="531"/>
      <c r="CF24" s="531"/>
      <c r="CG24" s="531"/>
      <c r="CH24" s="531"/>
      <c r="CI24" s="531"/>
      <c r="CJ24" s="531"/>
      <c r="CK24" s="531"/>
      <c r="CL24" s="531"/>
      <c r="CM24" s="531"/>
      <c r="CN24" s="531"/>
      <c r="CO24" s="531"/>
      <c r="CP24" s="531"/>
      <c r="CQ24" s="531"/>
      <c r="CR24" s="531"/>
      <c r="CS24" s="531"/>
      <c r="CT24" s="531"/>
      <c r="CU24" s="531"/>
      <c r="CV24" s="531"/>
      <c r="CW24" s="531"/>
      <c r="CX24" s="531"/>
      <c r="CY24" s="531"/>
      <c r="CZ24" s="531"/>
      <c r="DA24" s="531"/>
      <c r="DB24" s="531"/>
      <c r="DC24" s="531"/>
      <c r="DD24" s="531"/>
      <c r="DE24" s="531"/>
      <c r="DF24" s="531"/>
      <c r="DG24" s="531"/>
      <c r="DH24" s="531"/>
      <c r="DI24" s="531"/>
      <c r="DJ24" s="531"/>
      <c r="DK24" s="531"/>
      <c r="DL24" s="531"/>
      <c r="DM24" s="531"/>
      <c r="DN24" s="531"/>
      <c r="DO24" s="531"/>
      <c r="DP24" s="531"/>
      <c r="DQ24" s="531"/>
      <c r="DR24" s="531"/>
      <c r="DS24" s="531"/>
      <c r="DT24" s="531"/>
      <c r="DU24" s="531"/>
      <c r="DV24" s="531"/>
      <c r="DW24" s="531"/>
      <c r="DX24" s="531"/>
      <c r="DY24" s="531"/>
      <c r="DZ24" s="531"/>
      <c r="EA24" s="531"/>
      <c r="EB24" s="531"/>
      <c r="EC24" s="531"/>
      <c r="ED24" s="531"/>
      <c r="EE24" s="531"/>
      <c r="EF24" s="531"/>
      <c r="EG24" s="531"/>
      <c r="EH24" s="531"/>
      <c r="EI24" s="531"/>
      <c r="EJ24" s="531"/>
      <c r="EK24" s="531"/>
      <c r="EL24" s="531"/>
      <c r="EM24" s="531"/>
      <c r="EN24" s="531"/>
      <c r="EO24" s="531"/>
      <c r="EP24" s="531"/>
      <c r="EQ24" s="531"/>
      <c r="ER24" s="531"/>
      <c r="ES24" s="531"/>
      <c r="ET24" s="531"/>
      <c r="EU24" s="531"/>
      <c r="EV24" s="531"/>
      <c r="EW24" s="531"/>
      <c r="EX24" s="531"/>
      <c r="EY24" s="531"/>
      <c r="EZ24" s="531"/>
      <c r="FA24" s="531"/>
      <c r="FB24" s="531"/>
      <c r="FC24" s="531"/>
      <c r="FD24" s="531"/>
      <c r="FE24" s="531"/>
      <c r="FF24" s="531"/>
      <c r="FG24" s="531"/>
      <c r="FH24" s="531"/>
      <c r="FI24" s="531"/>
      <c r="FJ24" s="531"/>
      <c r="FK24" s="531"/>
      <c r="FL24" s="531"/>
      <c r="FM24" s="531"/>
      <c r="FN24" s="531"/>
      <c r="FO24" s="531"/>
      <c r="FP24" s="531"/>
      <c r="FQ24" s="531"/>
      <c r="FR24" s="531"/>
      <c r="FS24" s="531"/>
      <c r="FT24" s="531"/>
      <c r="FU24" s="531"/>
      <c r="FV24" s="531"/>
      <c r="FW24" s="531"/>
      <c r="FX24" s="531"/>
      <c r="FY24" s="531"/>
      <c r="FZ24" s="531"/>
      <c r="GA24" s="531"/>
      <c r="GB24" s="531"/>
      <c r="GC24" s="531"/>
      <c r="GD24" s="531"/>
      <c r="GE24" s="531"/>
      <c r="GF24" s="531"/>
      <c r="GG24" s="531"/>
      <c r="GH24" s="531"/>
      <c r="GI24" s="531"/>
      <c r="GJ24" s="531"/>
      <c r="GK24" s="531"/>
      <c r="GL24" s="531"/>
      <c r="GM24" s="531"/>
      <c r="GN24" s="531"/>
      <c r="GO24" s="531"/>
      <c r="GP24" s="531"/>
      <c r="GQ24" s="531"/>
      <c r="GR24" s="531"/>
      <c r="GS24" s="531"/>
      <c r="GT24" s="531"/>
      <c r="GU24" s="531"/>
      <c r="GV24" s="531"/>
      <c r="GW24" s="531"/>
      <c r="GX24" s="531"/>
      <c r="GY24" s="531"/>
      <c r="GZ24" s="531"/>
      <c r="HA24" s="531"/>
      <c r="HB24" s="531"/>
      <c r="HC24" s="531"/>
      <c r="HD24" s="531"/>
      <c r="HE24" s="531"/>
      <c r="HF24" s="531"/>
      <c r="HG24" s="531"/>
      <c r="HH24" s="531"/>
      <c r="HI24" s="531"/>
      <c r="HJ24" s="531"/>
      <c r="HK24" s="531"/>
      <c r="HL24" s="531"/>
      <c r="HM24" s="531"/>
      <c r="HN24" s="531"/>
      <c r="HO24" s="531"/>
      <c r="HP24" s="531"/>
      <c r="HQ24" s="531"/>
      <c r="HR24" s="531"/>
      <c r="HS24" s="531"/>
      <c r="HT24" s="531"/>
      <c r="HU24" s="531"/>
      <c r="HV24" s="531"/>
      <c r="HW24" s="531"/>
      <c r="HX24" s="531"/>
      <c r="HY24" s="531"/>
      <c r="HZ24" s="531"/>
      <c r="IA24" s="531"/>
      <c r="IB24" s="531"/>
      <c r="IC24" s="531"/>
      <c r="ID24" s="531"/>
      <c r="IE24" s="531"/>
      <c r="IF24" s="531"/>
      <c r="IG24" s="531"/>
      <c r="IH24" s="531"/>
      <c r="II24" s="531"/>
      <c r="IJ24" s="531"/>
      <c r="IK24" s="531"/>
      <c r="IL24" s="531"/>
      <c r="IM24" s="531"/>
      <c r="IN24" s="531"/>
      <c r="IO24" s="531"/>
      <c r="IP24" s="531"/>
      <c r="IQ24" s="531"/>
      <c r="IR24" s="531"/>
      <c r="IS24" s="531"/>
    </row>
    <row r="25" spans="1:253" s="532" customFormat="1" ht="14">
      <c r="A25" s="406" t="s">
        <v>37</v>
      </c>
      <c r="B25" s="400">
        <f>'Sources and Uses Budget'!$C24</f>
        <v>0</v>
      </c>
      <c r="C25" s="400">
        <f>'Sources and Uses Budget'!$C24</f>
        <v>0</v>
      </c>
      <c r="D25" s="404">
        <f t="shared" si="0"/>
        <v>0</v>
      </c>
      <c r="E25" s="402"/>
      <c r="F25" s="401"/>
      <c r="G25" s="536"/>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1"/>
      <c r="AY25" s="531"/>
      <c r="AZ25" s="531"/>
      <c r="BA25" s="531"/>
      <c r="BB25" s="531"/>
      <c r="BC25" s="531"/>
      <c r="BD25" s="531"/>
      <c r="BE25" s="531"/>
      <c r="BF25" s="531"/>
      <c r="BG25" s="531"/>
      <c r="BH25" s="531"/>
      <c r="BI25" s="531"/>
      <c r="BJ25" s="531"/>
      <c r="BK25" s="531"/>
      <c r="BL25" s="531"/>
      <c r="BM25" s="531"/>
      <c r="BN25" s="531"/>
      <c r="BO25" s="531"/>
      <c r="BP25" s="531"/>
      <c r="BQ25" s="531"/>
      <c r="BR25" s="531"/>
      <c r="BS25" s="531"/>
      <c r="BT25" s="531"/>
      <c r="BU25" s="531"/>
      <c r="BV25" s="531"/>
      <c r="BW25" s="531"/>
      <c r="BX25" s="531"/>
      <c r="BY25" s="531"/>
      <c r="BZ25" s="531"/>
      <c r="CA25" s="531"/>
      <c r="CB25" s="531"/>
      <c r="CC25" s="531"/>
      <c r="CD25" s="531"/>
      <c r="CE25" s="531"/>
      <c r="CF25" s="531"/>
      <c r="CG25" s="531"/>
      <c r="CH25" s="531"/>
      <c r="CI25" s="531"/>
      <c r="CJ25" s="531"/>
      <c r="CK25" s="531"/>
      <c r="CL25" s="531"/>
      <c r="CM25" s="531"/>
      <c r="CN25" s="531"/>
      <c r="CO25" s="531"/>
      <c r="CP25" s="531"/>
      <c r="CQ25" s="531"/>
      <c r="CR25" s="531"/>
      <c r="CS25" s="531"/>
      <c r="CT25" s="531"/>
      <c r="CU25" s="531"/>
      <c r="CV25" s="531"/>
      <c r="CW25" s="531"/>
      <c r="CX25" s="531"/>
      <c r="CY25" s="531"/>
      <c r="CZ25" s="531"/>
      <c r="DA25" s="531"/>
      <c r="DB25" s="531"/>
      <c r="DC25" s="531"/>
      <c r="DD25" s="531"/>
      <c r="DE25" s="531"/>
      <c r="DF25" s="531"/>
      <c r="DG25" s="531"/>
      <c r="DH25" s="531"/>
      <c r="DI25" s="531"/>
      <c r="DJ25" s="531"/>
      <c r="DK25" s="531"/>
      <c r="DL25" s="531"/>
      <c r="DM25" s="531"/>
      <c r="DN25" s="531"/>
      <c r="DO25" s="531"/>
      <c r="DP25" s="531"/>
      <c r="DQ25" s="531"/>
      <c r="DR25" s="531"/>
      <c r="DS25" s="531"/>
      <c r="DT25" s="531"/>
      <c r="DU25" s="531"/>
      <c r="DV25" s="531"/>
      <c r="DW25" s="531"/>
      <c r="DX25" s="531"/>
      <c r="DY25" s="531"/>
      <c r="DZ25" s="531"/>
      <c r="EA25" s="531"/>
      <c r="EB25" s="531"/>
      <c r="EC25" s="531"/>
      <c r="ED25" s="531"/>
      <c r="EE25" s="531"/>
      <c r="EF25" s="531"/>
      <c r="EG25" s="531"/>
      <c r="EH25" s="531"/>
      <c r="EI25" s="531"/>
      <c r="EJ25" s="531"/>
      <c r="EK25" s="531"/>
      <c r="EL25" s="531"/>
      <c r="EM25" s="531"/>
      <c r="EN25" s="531"/>
      <c r="EO25" s="531"/>
      <c r="EP25" s="531"/>
      <c r="EQ25" s="531"/>
      <c r="ER25" s="531"/>
      <c r="ES25" s="531"/>
      <c r="ET25" s="531"/>
      <c r="EU25" s="531"/>
      <c r="EV25" s="531"/>
      <c r="EW25" s="531"/>
      <c r="EX25" s="531"/>
      <c r="EY25" s="531"/>
      <c r="EZ25" s="531"/>
      <c r="FA25" s="531"/>
      <c r="FB25" s="531"/>
      <c r="FC25" s="531"/>
      <c r="FD25" s="531"/>
      <c r="FE25" s="531"/>
      <c r="FF25" s="531"/>
      <c r="FG25" s="531"/>
      <c r="FH25" s="531"/>
      <c r="FI25" s="531"/>
      <c r="FJ25" s="531"/>
      <c r="FK25" s="531"/>
      <c r="FL25" s="531"/>
      <c r="FM25" s="531"/>
      <c r="FN25" s="531"/>
      <c r="FO25" s="531"/>
      <c r="FP25" s="531"/>
      <c r="FQ25" s="531"/>
      <c r="FR25" s="531"/>
      <c r="FS25" s="531"/>
      <c r="FT25" s="531"/>
      <c r="FU25" s="531"/>
      <c r="FV25" s="531"/>
      <c r="FW25" s="531"/>
      <c r="FX25" s="531"/>
      <c r="FY25" s="531"/>
      <c r="FZ25" s="531"/>
      <c r="GA25" s="531"/>
      <c r="GB25" s="531"/>
      <c r="GC25" s="531"/>
      <c r="GD25" s="531"/>
      <c r="GE25" s="531"/>
      <c r="GF25" s="531"/>
      <c r="GG25" s="531"/>
      <c r="GH25" s="531"/>
      <c r="GI25" s="531"/>
      <c r="GJ25" s="531"/>
      <c r="GK25" s="531"/>
      <c r="GL25" s="531"/>
      <c r="GM25" s="531"/>
      <c r="GN25" s="531"/>
      <c r="GO25" s="531"/>
      <c r="GP25" s="531"/>
      <c r="GQ25" s="531"/>
      <c r="GR25" s="531"/>
      <c r="GS25" s="531"/>
      <c r="GT25" s="531"/>
      <c r="GU25" s="531"/>
      <c r="GV25" s="531"/>
      <c r="GW25" s="531"/>
      <c r="GX25" s="531"/>
      <c r="GY25" s="531"/>
      <c r="GZ25" s="531"/>
      <c r="HA25" s="531"/>
      <c r="HB25" s="531"/>
      <c r="HC25" s="531"/>
      <c r="HD25" s="531"/>
      <c r="HE25" s="531"/>
      <c r="HF25" s="531"/>
      <c r="HG25" s="531"/>
      <c r="HH25" s="531"/>
      <c r="HI25" s="531"/>
      <c r="HJ25" s="531"/>
      <c r="HK25" s="531"/>
      <c r="HL25" s="531"/>
      <c r="HM25" s="531"/>
      <c r="HN25" s="531"/>
      <c r="HO25" s="531"/>
      <c r="HP25" s="531"/>
      <c r="HQ25" s="531"/>
      <c r="HR25" s="531"/>
      <c r="HS25" s="531"/>
      <c r="HT25" s="531"/>
      <c r="HU25" s="531"/>
      <c r="HV25" s="531"/>
      <c r="HW25" s="531"/>
      <c r="HX25" s="531"/>
      <c r="HY25" s="531"/>
      <c r="HZ25" s="531"/>
      <c r="IA25" s="531"/>
      <c r="IB25" s="531"/>
      <c r="IC25" s="531"/>
      <c r="ID25" s="531"/>
      <c r="IE25" s="531"/>
      <c r="IF25" s="531"/>
      <c r="IG25" s="531"/>
      <c r="IH25" s="531"/>
      <c r="II25" s="531"/>
      <c r="IJ25" s="531"/>
      <c r="IK25" s="531"/>
      <c r="IL25" s="531"/>
      <c r="IM25" s="531"/>
      <c r="IN25" s="531"/>
      <c r="IO25" s="531"/>
      <c r="IP25" s="531"/>
      <c r="IQ25" s="531"/>
      <c r="IR25" s="531"/>
      <c r="IS25" s="531"/>
    </row>
    <row r="26" spans="1:253" s="532" customFormat="1" ht="14">
      <c r="A26" s="405" t="s">
        <v>140</v>
      </c>
      <c r="B26" s="404">
        <f>SUM(B18:B25)</f>
        <v>0</v>
      </c>
      <c r="C26" s="404">
        <f>SUM(C18:C25)</f>
        <v>0</v>
      </c>
      <c r="D26" s="404">
        <f t="shared" si="0"/>
        <v>0</v>
      </c>
      <c r="E26" s="402"/>
      <c r="F26" s="401"/>
      <c r="G26" s="536"/>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1"/>
      <c r="AV26" s="531"/>
      <c r="AW26" s="531"/>
      <c r="AX26" s="531"/>
      <c r="AY26" s="531"/>
      <c r="AZ26" s="531"/>
      <c r="BA26" s="531"/>
      <c r="BB26" s="531"/>
      <c r="BC26" s="531"/>
      <c r="BD26" s="531"/>
      <c r="BE26" s="531"/>
      <c r="BF26" s="531"/>
      <c r="BG26" s="531"/>
      <c r="BH26" s="531"/>
      <c r="BI26" s="531"/>
      <c r="BJ26" s="531"/>
      <c r="BK26" s="531"/>
      <c r="BL26" s="531"/>
      <c r="BM26" s="531"/>
      <c r="BN26" s="531"/>
      <c r="BO26" s="531"/>
      <c r="BP26" s="531"/>
      <c r="BQ26" s="531"/>
      <c r="BR26" s="531"/>
      <c r="BS26" s="531"/>
      <c r="BT26" s="531"/>
      <c r="BU26" s="531"/>
      <c r="BV26" s="531"/>
      <c r="BW26" s="531"/>
      <c r="BX26" s="531"/>
      <c r="BY26" s="531"/>
      <c r="BZ26" s="531"/>
      <c r="CA26" s="531"/>
      <c r="CB26" s="531"/>
      <c r="CC26" s="531"/>
      <c r="CD26" s="531"/>
      <c r="CE26" s="531"/>
      <c r="CF26" s="531"/>
      <c r="CG26" s="531"/>
      <c r="CH26" s="531"/>
      <c r="CI26" s="531"/>
      <c r="CJ26" s="531"/>
      <c r="CK26" s="531"/>
      <c r="CL26" s="531"/>
      <c r="CM26" s="531"/>
      <c r="CN26" s="531"/>
      <c r="CO26" s="531"/>
      <c r="CP26" s="531"/>
      <c r="CQ26" s="531"/>
      <c r="CR26" s="531"/>
      <c r="CS26" s="531"/>
      <c r="CT26" s="531"/>
      <c r="CU26" s="531"/>
      <c r="CV26" s="531"/>
      <c r="CW26" s="531"/>
      <c r="CX26" s="531"/>
      <c r="CY26" s="531"/>
      <c r="CZ26" s="531"/>
      <c r="DA26" s="531"/>
      <c r="DB26" s="531"/>
      <c r="DC26" s="531"/>
      <c r="DD26" s="531"/>
      <c r="DE26" s="531"/>
      <c r="DF26" s="531"/>
      <c r="DG26" s="531"/>
      <c r="DH26" s="531"/>
      <c r="DI26" s="531"/>
      <c r="DJ26" s="531"/>
      <c r="DK26" s="531"/>
      <c r="DL26" s="531"/>
      <c r="DM26" s="531"/>
      <c r="DN26" s="531"/>
      <c r="DO26" s="531"/>
      <c r="DP26" s="531"/>
      <c r="DQ26" s="531"/>
      <c r="DR26" s="531"/>
      <c r="DS26" s="531"/>
      <c r="DT26" s="531"/>
      <c r="DU26" s="531"/>
      <c r="DV26" s="531"/>
      <c r="DW26" s="531"/>
      <c r="DX26" s="531"/>
      <c r="DY26" s="531"/>
      <c r="DZ26" s="531"/>
      <c r="EA26" s="531"/>
      <c r="EB26" s="531"/>
      <c r="EC26" s="531"/>
      <c r="ED26" s="531"/>
      <c r="EE26" s="531"/>
      <c r="EF26" s="531"/>
      <c r="EG26" s="531"/>
      <c r="EH26" s="531"/>
      <c r="EI26" s="531"/>
      <c r="EJ26" s="531"/>
      <c r="EK26" s="531"/>
      <c r="EL26" s="531"/>
      <c r="EM26" s="531"/>
      <c r="EN26" s="531"/>
      <c r="EO26" s="531"/>
      <c r="EP26" s="531"/>
      <c r="EQ26" s="531"/>
      <c r="ER26" s="531"/>
      <c r="ES26" s="531"/>
      <c r="ET26" s="531"/>
      <c r="EU26" s="531"/>
      <c r="EV26" s="531"/>
      <c r="EW26" s="531"/>
      <c r="EX26" s="531"/>
      <c r="EY26" s="531"/>
      <c r="EZ26" s="531"/>
      <c r="FA26" s="531"/>
      <c r="FB26" s="531"/>
      <c r="FC26" s="531"/>
      <c r="FD26" s="531"/>
      <c r="FE26" s="531"/>
      <c r="FF26" s="531"/>
      <c r="FG26" s="531"/>
      <c r="FH26" s="531"/>
      <c r="FI26" s="531"/>
      <c r="FJ26" s="531"/>
      <c r="FK26" s="531"/>
      <c r="FL26" s="531"/>
      <c r="FM26" s="531"/>
      <c r="FN26" s="531"/>
      <c r="FO26" s="531"/>
      <c r="FP26" s="531"/>
      <c r="FQ26" s="531"/>
      <c r="FR26" s="531"/>
      <c r="FS26" s="531"/>
      <c r="FT26" s="531"/>
      <c r="FU26" s="531"/>
      <c r="FV26" s="531"/>
      <c r="FW26" s="531"/>
      <c r="FX26" s="531"/>
      <c r="FY26" s="531"/>
      <c r="FZ26" s="531"/>
      <c r="GA26" s="531"/>
      <c r="GB26" s="531"/>
      <c r="GC26" s="531"/>
      <c r="GD26" s="531"/>
      <c r="GE26" s="531"/>
      <c r="GF26" s="531"/>
      <c r="GG26" s="531"/>
      <c r="GH26" s="531"/>
      <c r="GI26" s="531"/>
      <c r="GJ26" s="531"/>
      <c r="GK26" s="531"/>
      <c r="GL26" s="531"/>
      <c r="GM26" s="531"/>
      <c r="GN26" s="531"/>
      <c r="GO26" s="531"/>
      <c r="GP26" s="531"/>
      <c r="GQ26" s="531"/>
      <c r="GR26" s="531"/>
      <c r="GS26" s="531"/>
      <c r="GT26" s="531"/>
      <c r="GU26" s="531"/>
      <c r="GV26" s="531"/>
      <c r="GW26" s="531"/>
      <c r="GX26" s="531"/>
      <c r="GY26" s="531"/>
      <c r="GZ26" s="531"/>
      <c r="HA26" s="531"/>
      <c r="HB26" s="531"/>
      <c r="HC26" s="531"/>
      <c r="HD26" s="531"/>
      <c r="HE26" s="531"/>
      <c r="HF26" s="531"/>
      <c r="HG26" s="531"/>
      <c r="HH26" s="531"/>
      <c r="HI26" s="531"/>
      <c r="HJ26" s="531"/>
      <c r="HK26" s="531"/>
      <c r="HL26" s="531"/>
      <c r="HM26" s="531"/>
      <c r="HN26" s="531"/>
      <c r="HO26" s="531"/>
      <c r="HP26" s="531"/>
      <c r="HQ26" s="531"/>
      <c r="HR26" s="531"/>
      <c r="HS26" s="531"/>
      <c r="HT26" s="531"/>
      <c r="HU26" s="531"/>
      <c r="HV26" s="531"/>
      <c r="HW26" s="531"/>
      <c r="HX26" s="531"/>
      <c r="HY26" s="531"/>
      <c r="HZ26" s="531"/>
      <c r="IA26" s="531"/>
      <c r="IB26" s="531"/>
      <c r="IC26" s="531"/>
      <c r="ID26" s="531"/>
      <c r="IE26" s="531"/>
      <c r="IF26" s="531"/>
      <c r="IG26" s="531"/>
      <c r="IH26" s="531"/>
      <c r="II26" s="531"/>
      <c r="IJ26" s="531"/>
      <c r="IK26" s="531"/>
      <c r="IL26" s="531"/>
      <c r="IM26" s="531"/>
      <c r="IN26" s="531"/>
      <c r="IO26" s="531"/>
      <c r="IP26" s="531"/>
      <c r="IQ26" s="531"/>
      <c r="IR26" s="531"/>
      <c r="IS26" s="531"/>
    </row>
    <row r="27" spans="1:253" s="532" customFormat="1" ht="14">
      <c r="A27" s="405" t="s">
        <v>148</v>
      </c>
      <c r="B27" s="400">
        <f>'Sources and Uses Budget'!$C$26</f>
        <v>0</v>
      </c>
      <c r="C27" s="400">
        <f>'Sources and Uses Budget'!$C$26</f>
        <v>0</v>
      </c>
      <c r="D27" s="404">
        <f t="shared" si="0"/>
        <v>0</v>
      </c>
      <c r="E27" s="402"/>
      <c r="F27" s="401"/>
      <c r="G27" s="536"/>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1"/>
      <c r="AY27" s="531"/>
      <c r="AZ27" s="531"/>
      <c r="BA27" s="531"/>
      <c r="BB27" s="531"/>
      <c r="BC27" s="531"/>
      <c r="BD27" s="531"/>
      <c r="BE27" s="531"/>
      <c r="BF27" s="531"/>
      <c r="BG27" s="531"/>
      <c r="BH27" s="531"/>
      <c r="BI27" s="531"/>
      <c r="BJ27" s="531"/>
      <c r="BK27" s="531"/>
      <c r="BL27" s="531"/>
      <c r="BM27" s="531"/>
      <c r="BN27" s="531"/>
      <c r="BO27" s="531"/>
      <c r="BP27" s="531"/>
      <c r="BQ27" s="531"/>
      <c r="BR27" s="531"/>
      <c r="BS27" s="531"/>
      <c r="BT27" s="531"/>
      <c r="BU27" s="531"/>
      <c r="BV27" s="531"/>
      <c r="BW27" s="531"/>
      <c r="BX27" s="531"/>
      <c r="BY27" s="531"/>
      <c r="BZ27" s="531"/>
      <c r="CA27" s="531"/>
      <c r="CB27" s="531"/>
      <c r="CC27" s="531"/>
      <c r="CD27" s="531"/>
      <c r="CE27" s="531"/>
      <c r="CF27" s="531"/>
      <c r="CG27" s="531"/>
      <c r="CH27" s="531"/>
      <c r="CI27" s="531"/>
      <c r="CJ27" s="531"/>
      <c r="CK27" s="531"/>
      <c r="CL27" s="531"/>
      <c r="CM27" s="531"/>
      <c r="CN27" s="531"/>
      <c r="CO27" s="531"/>
      <c r="CP27" s="531"/>
      <c r="CQ27" s="531"/>
      <c r="CR27" s="531"/>
      <c r="CS27" s="531"/>
      <c r="CT27" s="531"/>
      <c r="CU27" s="531"/>
      <c r="CV27" s="531"/>
      <c r="CW27" s="531"/>
      <c r="CX27" s="531"/>
      <c r="CY27" s="531"/>
      <c r="CZ27" s="531"/>
      <c r="DA27" s="531"/>
      <c r="DB27" s="531"/>
      <c r="DC27" s="531"/>
      <c r="DD27" s="531"/>
      <c r="DE27" s="531"/>
      <c r="DF27" s="531"/>
      <c r="DG27" s="531"/>
      <c r="DH27" s="531"/>
      <c r="DI27" s="531"/>
      <c r="DJ27" s="531"/>
      <c r="DK27" s="531"/>
      <c r="DL27" s="531"/>
      <c r="DM27" s="531"/>
      <c r="DN27" s="531"/>
      <c r="DO27" s="531"/>
      <c r="DP27" s="531"/>
      <c r="DQ27" s="531"/>
      <c r="DR27" s="531"/>
      <c r="DS27" s="531"/>
      <c r="DT27" s="531"/>
      <c r="DU27" s="531"/>
      <c r="DV27" s="531"/>
      <c r="DW27" s="531"/>
      <c r="DX27" s="531"/>
      <c r="DY27" s="531"/>
      <c r="DZ27" s="531"/>
      <c r="EA27" s="531"/>
      <c r="EB27" s="531"/>
      <c r="EC27" s="531"/>
      <c r="ED27" s="531"/>
      <c r="EE27" s="531"/>
      <c r="EF27" s="531"/>
      <c r="EG27" s="531"/>
      <c r="EH27" s="531"/>
      <c r="EI27" s="531"/>
      <c r="EJ27" s="531"/>
      <c r="EK27" s="531"/>
      <c r="EL27" s="531"/>
      <c r="EM27" s="531"/>
      <c r="EN27" s="531"/>
      <c r="EO27" s="531"/>
      <c r="EP27" s="531"/>
      <c r="EQ27" s="531"/>
      <c r="ER27" s="531"/>
      <c r="ES27" s="531"/>
      <c r="ET27" s="531"/>
      <c r="EU27" s="531"/>
      <c r="EV27" s="531"/>
      <c r="EW27" s="531"/>
      <c r="EX27" s="531"/>
      <c r="EY27" s="531"/>
      <c r="EZ27" s="531"/>
      <c r="FA27" s="531"/>
      <c r="FB27" s="531"/>
      <c r="FC27" s="531"/>
      <c r="FD27" s="531"/>
      <c r="FE27" s="531"/>
      <c r="FF27" s="531"/>
      <c r="FG27" s="531"/>
      <c r="FH27" s="531"/>
      <c r="FI27" s="531"/>
      <c r="FJ27" s="531"/>
      <c r="FK27" s="531"/>
      <c r="FL27" s="531"/>
      <c r="FM27" s="531"/>
      <c r="FN27" s="531"/>
      <c r="FO27" s="531"/>
      <c r="FP27" s="531"/>
      <c r="FQ27" s="531"/>
      <c r="FR27" s="531"/>
      <c r="FS27" s="531"/>
      <c r="FT27" s="531"/>
      <c r="FU27" s="531"/>
      <c r="FV27" s="531"/>
      <c r="FW27" s="531"/>
      <c r="FX27" s="531"/>
      <c r="FY27" s="531"/>
      <c r="FZ27" s="531"/>
      <c r="GA27" s="531"/>
      <c r="GB27" s="531"/>
      <c r="GC27" s="531"/>
      <c r="GD27" s="531"/>
      <c r="GE27" s="531"/>
      <c r="GF27" s="531"/>
      <c r="GG27" s="531"/>
      <c r="GH27" s="531"/>
      <c r="GI27" s="531"/>
      <c r="GJ27" s="531"/>
      <c r="GK27" s="531"/>
      <c r="GL27" s="531"/>
      <c r="GM27" s="531"/>
      <c r="GN27" s="531"/>
      <c r="GO27" s="531"/>
      <c r="GP27" s="531"/>
      <c r="GQ27" s="531"/>
      <c r="GR27" s="531"/>
      <c r="GS27" s="531"/>
      <c r="GT27" s="531"/>
      <c r="GU27" s="531"/>
      <c r="GV27" s="531"/>
      <c r="GW27" s="531"/>
      <c r="GX27" s="531"/>
      <c r="GY27" s="531"/>
      <c r="GZ27" s="531"/>
      <c r="HA27" s="531"/>
      <c r="HB27" s="531"/>
      <c r="HC27" s="531"/>
      <c r="HD27" s="531"/>
      <c r="HE27" s="531"/>
      <c r="HF27" s="531"/>
      <c r="HG27" s="531"/>
      <c r="HH27" s="531"/>
      <c r="HI27" s="531"/>
      <c r="HJ27" s="531"/>
      <c r="HK27" s="531"/>
      <c r="HL27" s="531"/>
      <c r="HM27" s="531"/>
      <c r="HN27" s="531"/>
      <c r="HO27" s="531"/>
      <c r="HP27" s="531"/>
      <c r="HQ27" s="531"/>
      <c r="HR27" s="531"/>
      <c r="HS27" s="531"/>
      <c r="HT27" s="531"/>
      <c r="HU27" s="531"/>
      <c r="HV27" s="531"/>
      <c r="HW27" s="531"/>
      <c r="HX27" s="531"/>
      <c r="HY27" s="531"/>
      <c r="HZ27" s="531"/>
      <c r="IA27" s="531"/>
      <c r="IB27" s="531"/>
      <c r="IC27" s="531"/>
      <c r="ID27" s="531"/>
      <c r="IE27" s="531"/>
      <c r="IF27" s="531"/>
      <c r="IG27" s="531"/>
      <c r="IH27" s="531"/>
      <c r="II27" s="531"/>
      <c r="IJ27" s="531"/>
      <c r="IK27" s="531"/>
      <c r="IL27" s="531"/>
      <c r="IM27" s="531"/>
      <c r="IN27" s="531"/>
      <c r="IO27" s="531"/>
      <c r="IP27" s="531"/>
      <c r="IQ27" s="531"/>
      <c r="IR27" s="531"/>
      <c r="IS27" s="531"/>
    </row>
    <row r="28" spans="1:253" s="532" customFormat="1" ht="14">
      <c r="A28" s="398" t="s">
        <v>149</v>
      </c>
      <c r="B28" s="398"/>
      <c r="C28" s="398"/>
      <c r="D28" s="398"/>
      <c r="E28" s="418"/>
      <c r="F28" s="398"/>
      <c r="G28" s="536"/>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1"/>
      <c r="AV28" s="531"/>
      <c r="AW28" s="531"/>
      <c r="AX28" s="531"/>
      <c r="AY28" s="531"/>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1"/>
      <c r="BZ28" s="531"/>
      <c r="CA28" s="531"/>
      <c r="CB28" s="531"/>
      <c r="CC28" s="531"/>
      <c r="CD28" s="531"/>
      <c r="CE28" s="531"/>
      <c r="CF28" s="531"/>
      <c r="CG28" s="531"/>
      <c r="CH28" s="531"/>
      <c r="CI28" s="531"/>
      <c r="CJ28" s="531"/>
      <c r="CK28" s="531"/>
      <c r="CL28" s="531"/>
      <c r="CM28" s="531"/>
      <c r="CN28" s="531"/>
      <c r="CO28" s="531"/>
      <c r="CP28" s="531"/>
      <c r="CQ28" s="531"/>
      <c r="CR28" s="531"/>
      <c r="CS28" s="531"/>
      <c r="CT28" s="531"/>
      <c r="CU28" s="531"/>
      <c r="CV28" s="531"/>
      <c r="CW28" s="531"/>
      <c r="CX28" s="531"/>
      <c r="CY28" s="531"/>
      <c r="CZ28" s="531"/>
      <c r="DA28" s="531"/>
      <c r="DB28" s="531"/>
      <c r="DC28" s="531"/>
      <c r="DD28" s="531"/>
      <c r="DE28" s="531"/>
      <c r="DF28" s="531"/>
      <c r="DG28" s="531"/>
      <c r="DH28" s="531"/>
      <c r="DI28" s="531"/>
      <c r="DJ28" s="531"/>
      <c r="DK28" s="531"/>
      <c r="DL28" s="531"/>
      <c r="DM28" s="531"/>
      <c r="DN28" s="531"/>
      <c r="DO28" s="531"/>
      <c r="DP28" s="531"/>
      <c r="DQ28" s="531"/>
      <c r="DR28" s="531"/>
      <c r="DS28" s="531"/>
      <c r="DT28" s="531"/>
      <c r="DU28" s="531"/>
      <c r="DV28" s="531"/>
      <c r="DW28" s="531"/>
      <c r="DX28" s="531"/>
      <c r="DY28" s="531"/>
      <c r="DZ28" s="531"/>
      <c r="EA28" s="531"/>
      <c r="EB28" s="531"/>
      <c r="EC28" s="531"/>
      <c r="ED28" s="531"/>
      <c r="EE28" s="531"/>
      <c r="EF28" s="531"/>
      <c r="EG28" s="531"/>
      <c r="EH28" s="531"/>
      <c r="EI28" s="531"/>
      <c r="EJ28" s="531"/>
      <c r="EK28" s="531"/>
      <c r="EL28" s="531"/>
      <c r="EM28" s="531"/>
      <c r="EN28" s="531"/>
      <c r="EO28" s="531"/>
      <c r="EP28" s="531"/>
      <c r="EQ28" s="531"/>
      <c r="ER28" s="531"/>
      <c r="ES28" s="531"/>
      <c r="ET28" s="531"/>
      <c r="EU28" s="531"/>
      <c r="EV28" s="531"/>
      <c r="EW28" s="531"/>
      <c r="EX28" s="531"/>
      <c r="EY28" s="531"/>
      <c r="EZ28" s="531"/>
      <c r="FA28" s="531"/>
      <c r="FB28" s="531"/>
      <c r="FC28" s="531"/>
      <c r="FD28" s="531"/>
      <c r="FE28" s="531"/>
      <c r="FF28" s="531"/>
      <c r="FG28" s="531"/>
      <c r="FH28" s="531"/>
      <c r="FI28" s="531"/>
      <c r="FJ28" s="531"/>
      <c r="FK28" s="531"/>
      <c r="FL28" s="531"/>
      <c r="FM28" s="531"/>
      <c r="FN28" s="531"/>
      <c r="FO28" s="531"/>
      <c r="FP28" s="531"/>
      <c r="FQ28" s="531"/>
      <c r="FR28" s="531"/>
      <c r="FS28" s="531"/>
      <c r="FT28" s="531"/>
      <c r="FU28" s="531"/>
      <c r="FV28" s="531"/>
      <c r="FW28" s="531"/>
      <c r="FX28" s="531"/>
      <c r="FY28" s="531"/>
      <c r="FZ28" s="531"/>
      <c r="GA28" s="531"/>
      <c r="GB28" s="531"/>
      <c r="GC28" s="531"/>
      <c r="GD28" s="531"/>
      <c r="GE28" s="531"/>
      <c r="GF28" s="531"/>
      <c r="GG28" s="531"/>
      <c r="GH28" s="531"/>
      <c r="GI28" s="531"/>
      <c r="GJ28" s="531"/>
      <c r="GK28" s="531"/>
      <c r="GL28" s="531"/>
      <c r="GM28" s="531"/>
      <c r="GN28" s="531"/>
      <c r="GO28" s="531"/>
      <c r="GP28" s="531"/>
      <c r="GQ28" s="531"/>
      <c r="GR28" s="531"/>
      <c r="GS28" s="531"/>
      <c r="GT28" s="531"/>
      <c r="GU28" s="531"/>
      <c r="GV28" s="531"/>
      <c r="GW28" s="531"/>
      <c r="GX28" s="531"/>
      <c r="GY28" s="531"/>
      <c r="GZ28" s="531"/>
      <c r="HA28" s="531"/>
      <c r="HB28" s="531"/>
      <c r="HC28" s="531"/>
      <c r="HD28" s="531"/>
      <c r="HE28" s="531"/>
      <c r="HF28" s="531"/>
      <c r="HG28" s="531"/>
      <c r="HH28" s="531"/>
      <c r="HI28" s="531"/>
      <c r="HJ28" s="531"/>
      <c r="HK28" s="531"/>
      <c r="HL28" s="531"/>
      <c r="HM28" s="531"/>
      <c r="HN28" s="531"/>
      <c r="HO28" s="531"/>
      <c r="HP28" s="531"/>
      <c r="HQ28" s="531"/>
      <c r="HR28" s="531"/>
      <c r="HS28" s="531"/>
      <c r="HT28" s="531"/>
      <c r="HU28" s="531"/>
      <c r="HV28" s="531"/>
      <c r="HW28" s="531"/>
      <c r="HX28" s="531"/>
      <c r="HY28" s="531"/>
      <c r="HZ28" s="531"/>
      <c r="IA28" s="531"/>
      <c r="IB28" s="531"/>
      <c r="IC28" s="531"/>
      <c r="ID28" s="531"/>
      <c r="IE28" s="531"/>
      <c r="IF28" s="531"/>
      <c r="IG28" s="531"/>
      <c r="IH28" s="531"/>
      <c r="II28" s="531"/>
      <c r="IJ28" s="531"/>
      <c r="IK28" s="531"/>
      <c r="IL28" s="531"/>
      <c r="IM28" s="531"/>
      <c r="IN28" s="531"/>
      <c r="IO28" s="531"/>
      <c r="IP28" s="531"/>
      <c r="IQ28" s="531"/>
      <c r="IR28" s="531"/>
      <c r="IS28" s="531"/>
    </row>
    <row r="29" spans="1:253" s="532" customFormat="1" ht="14">
      <c r="A29" s="403" t="s">
        <v>648</v>
      </c>
      <c r="B29" s="400">
        <f>'Sources and Uses Budget'!$C28</f>
        <v>334120</v>
      </c>
      <c r="C29" s="400">
        <f>'Sources and Uses Budget'!$C28</f>
        <v>334120</v>
      </c>
      <c r="D29" s="404">
        <f t="shared" si="0"/>
        <v>0</v>
      </c>
      <c r="E29" s="402"/>
      <c r="F29" s="401"/>
      <c r="G29" s="536"/>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1"/>
      <c r="AY29" s="531"/>
      <c r="AZ29" s="531"/>
      <c r="BA29" s="531"/>
      <c r="BB29" s="531"/>
      <c r="BC29" s="531"/>
      <c r="BD29" s="531"/>
      <c r="BE29" s="531"/>
      <c r="BF29" s="531"/>
      <c r="BG29" s="531"/>
      <c r="BH29" s="531"/>
      <c r="BI29" s="531"/>
      <c r="BJ29" s="531"/>
      <c r="BK29" s="531"/>
      <c r="BL29" s="531"/>
      <c r="BM29" s="531"/>
      <c r="BN29" s="531"/>
      <c r="BO29" s="531"/>
      <c r="BP29" s="531"/>
      <c r="BQ29" s="531"/>
      <c r="BR29" s="531"/>
      <c r="BS29" s="531"/>
      <c r="BT29" s="531"/>
      <c r="BU29" s="531"/>
      <c r="BV29" s="531"/>
      <c r="BW29" s="531"/>
      <c r="BX29" s="531"/>
      <c r="BY29" s="531"/>
      <c r="BZ29" s="531"/>
      <c r="CA29" s="531"/>
      <c r="CB29" s="531"/>
      <c r="CC29" s="531"/>
      <c r="CD29" s="531"/>
      <c r="CE29" s="531"/>
      <c r="CF29" s="531"/>
      <c r="CG29" s="531"/>
      <c r="CH29" s="531"/>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c r="EG29" s="531"/>
      <c r="EH29" s="531"/>
      <c r="EI29" s="531"/>
      <c r="EJ29" s="531"/>
      <c r="EK29" s="531"/>
      <c r="EL29" s="531"/>
      <c r="EM29" s="531"/>
      <c r="EN29" s="531"/>
      <c r="EO29" s="531"/>
      <c r="EP29" s="531"/>
      <c r="EQ29" s="531"/>
      <c r="ER29" s="531"/>
      <c r="ES29" s="531"/>
      <c r="ET29" s="531"/>
      <c r="EU29" s="531"/>
      <c r="EV29" s="531"/>
      <c r="EW29" s="531"/>
      <c r="EX29" s="531"/>
      <c r="EY29" s="531"/>
      <c r="EZ29" s="531"/>
      <c r="FA29" s="531"/>
      <c r="FB29" s="531"/>
      <c r="FC29" s="531"/>
      <c r="FD29" s="531"/>
      <c r="FE29" s="531"/>
      <c r="FF29" s="531"/>
      <c r="FG29" s="531"/>
      <c r="FH29" s="531"/>
      <c r="FI29" s="531"/>
      <c r="FJ29" s="531"/>
      <c r="FK29" s="531"/>
      <c r="FL29" s="531"/>
      <c r="FM29" s="531"/>
      <c r="FN29" s="531"/>
      <c r="FO29" s="531"/>
      <c r="FP29" s="531"/>
      <c r="FQ29" s="531"/>
      <c r="FR29" s="531"/>
      <c r="FS29" s="531"/>
      <c r="FT29" s="531"/>
      <c r="FU29" s="531"/>
      <c r="FV29" s="531"/>
      <c r="FW29" s="531"/>
      <c r="FX29" s="531"/>
      <c r="FY29" s="531"/>
      <c r="FZ29" s="531"/>
      <c r="GA29" s="531"/>
      <c r="GB29" s="531"/>
      <c r="GC29" s="531"/>
      <c r="GD29" s="531"/>
      <c r="GE29" s="531"/>
      <c r="GF29" s="531"/>
      <c r="GG29" s="531"/>
      <c r="GH29" s="531"/>
      <c r="GI29" s="531"/>
      <c r="GJ29" s="531"/>
      <c r="GK29" s="531"/>
      <c r="GL29" s="531"/>
      <c r="GM29" s="531"/>
      <c r="GN29" s="531"/>
      <c r="GO29" s="531"/>
      <c r="GP29" s="531"/>
      <c r="GQ29" s="531"/>
      <c r="GR29" s="531"/>
      <c r="GS29" s="531"/>
      <c r="GT29" s="531"/>
      <c r="GU29" s="531"/>
      <c r="GV29" s="531"/>
      <c r="GW29" s="531"/>
      <c r="GX29" s="531"/>
      <c r="GY29" s="531"/>
      <c r="GZ29" s="531"/>
      <c r="HA29" s="531"/>
      <c r="HB29" s="531"/>
      <c r="HC29" s="531"/>
      <c r="HD29" s="531"/>
      <c r="HE29" s="531"/>
      <c r="HF29" s="531"/>
      <c r="HG29" s="531"/>
      <c r="HH29" s="531"/>
      <c r="HI29" s="531"/>
      <c r="HJ29" s="531"/>
      <c r="HK29" s="531"/>
      <c r="HL29" s="531"/>
      <c r="HM29" s="531"/>
      <c r="HN29" s="531"/>
      <c r="HO29" s="531"/>
      <c r="HP29" s="531"/>
      <c r="HQ29" s="531"/>
      <c r="HR29" s="531"/>
      <c r="HS29" s="531"/>
      <c r="HT29" s="531"/>
      <c r="HU29" s="531"/>
      <c r="HV29" s="531"/>
      <c r="HW29" s="531"/>
      <c r="HX29" s="531"/>
      <c r="HY29" s="531"/>
      <c r="HZ29" s="531"/>
      <c r="IA29" s="531"/>
      <c r="IB29" s="531"/>
      <c r="IC29" s="531"/>
      <c r="ID29" s="531"/>
      <c r="IE29" s="531"/>
      <c r="IF29" s="531"/>
      <c r="IG29" s="531"/>
      <c r="IH29" s="531"/>
      <c r="II29" s="531"/>
      <c r="IJ29" s="531"/>
      <c r="IK29" s="531"/>
      <c r="IL29" s="531"/>
      <c r="IM29" s="531"/>
      <c r="IN29" s="531"/>
      <c r="IO29" s="531"/>
      <c r="IP29" s="531"/>
      <c r="IQ29" s="531"/>
      <c r="IR29" s="531"/>
      <c r="IS29" s="531"/>
    </row>
    <row r="30" spans="1:253" s="532" customFormat="1" ht="14">
      <c r="A30" s="403" t="s">
        <v>649</v>
      </c>
      <c r="B30" s="400">
        <f>'Sources and Uses Budget'!$C29</f>
        <v>66249373</v>
      </c>
      <c r="C30" s="400">
        <f>'Sources and Uses Budget'!$C29</f>
        <v>66249373</v>
      </c>
      <c r="D30" s="404">
        <f t="shared" si="0"/>
        <v>0</v>
      </c>
      <c r="E30" s="402"/>
      <c r="F30" s="401"/>
      <c r="G30" s="536"/>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1"/>
      <c r="BZ30" s="531"/>
      <c r="CA30" s="531"/>
      <c r="CB30" s="531"/>
      <c r="CC30" s="531"/>
      <c r="CD30" s="531"/>
      <c r="CE30" s="531"/>
      <c r="CF30" s="531"/>
      <c r="CG30" s="531"/>
      <c r="CH30" s="531"/>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c r="EG30" s="531"/>
      <c r="EH30" s="531"/>
      <c r="EI30" s="531"/>
      <c r="EJ30" s="531"/>
      <c r="EK30" s="531"/>
      <c r="EL30" s="531"/>
      <c r="EM30" s="531"/>
      <c r="EN30" s="531"/>
      <c r="EO30" s="531"/>
      <c r="EP30" s="531"/>
      <c r="EQ30" s="531"/>
      <c r="ER30" s="531"/>
      <c r="ES30" s="531"/>
      <c r="ET30" s="531"/>
      <c r="EU30" s="531"/>
      <c r="EV30" s="531"/>
      <c r="EW30" s="531"/>
      <c r="EX30" s="531"/>
      <c r="EY30" s="531"/>
      <c r="EZ30" s="531"/>
      <c r="FA30" s="531"/>
      <c r="FB30" s="531"/>
      <c r="FC30" s="531"/>
      <c r="FD30" s="531"/>
      <c r="FE30" s="531"/>
      <c r="FF30" s="531"/>
      <c r="FG30" s="531"/>
      <c r="FH30" s="531"/>
      <c r="FI30" s="531"/>
      <c r="FJ30" s="531"/>
      <c r="FK30" s="531"/>
      <c r="FL30" s="531"/>
      <c r="FM30" s="531"/>
      <c r="FN30" s="531"/>
      <c r="FO30" s="531"/>
      <c r="FP30" s="531"/>
      <c r="FQ30" s="531"/>
      <c r="FR30" s="531"/>
      <c r="FS30" s="531"/>
      <c r="FT30" s="531"/>
      <c r="FU30" s="531"/>
      <c r="FV30" s="531"/>
      <c r="FW30" s="531"/>
      <c r="FX30" s="531"/>
      <c r="FY30" s="531"/>
      <c r="FZ30" s="531"/>
      <c r="GA30" s="531"/>
      <c r="GB30" s="531"/>
      <c r="GC30" s="531"/>
      <c r="GD30" s="531"/>
      <c r="GE30" s="531"/>
      <c r="GF30" s="531"/>
      <c r="GG30" s="531"/>
      <c r="GH30" s="531"/>
      <c r="GI30" s="531"/>
      <c r="GJ30" s="531"/>
      <c r="GK30" s="531"/>
      <c r="GL30" s="531"/>
      <c r="GM30" s="531"/>
      <c r="GN30" s="531"/>
      <c r="GO30" s="531"/>
      <c r="GP30" s="531"/>
      <c r="GQ30" s="531"/>
      <c r="GR30" s="531"/>
      <c r="GS30" s="531"/>
      <c r="GT30" s="531"/>
      <c r="GU30" s="531"/>
      <c r="GV30" s="531"/>
      <c r="GW30" s="531"/>
      <c r="GX30" s="531"/>
      <c r="GY30" s="531"/>
      <c r="GZ30" s="531"/>
      <c r="HA30" s="531"/>
      <c r="HB30" s="531"/>
      <c r="HC30" s="531"/>
      <c r="HD30" s="531"/>
      <c r="HE30" s="531"/>
      <c r="HF30" s="531"/>
      <c r="HG30" s="531"/>
      <c r="HH30" s="531"/>
      <c r="HI30" s="531"/>
      <c r="HJ30" s="531"/>
      <c r="HK30" s="531"/>
      <c r="HL30" s="531"/>
      <c r="HM30" s="531"/>
      <c r="HN30" s="531"/>
      <c r="HO30" s="531"/>
      <c r="HP30" s="531"/>
      <c r="HQ30" s="531"/>
      <c r="HR30" s="531"/>
      <c r="HS30" s="531"/>
      <c r="HT30" s="531"/>
      <c r="HU30" s="531"/>
      <c r="HV30" s="531"/>
      <c r="HW30" s="531"/>
      <c r="HX30" s="531"/>
      <c r="HY30" s="531"/>
      <c r="HZ30" s="531"/>
      <c r="IA30" s="531"/>
      <c r="IB30" s="531"/>
      <c r="IC30" s="531"/>
      <c r="ID30" s="531"/>
      <c r="IE30" s="531"/>
      <c r="IF30" s="531"/>
      <c r="IG30" s="531"/>
      <c r="IH30" s="531"/>
      <c r="II30" s="531"/>
      <c r="IJ30" s="531"/>
      <c r="IK30" s="531"/>
      <c r="IL30" s="531"/>
      <c r="IM30" s="531"/>
      <c r="IN30" s="531"/>
      <c r="IO30" s="531"/>
      <c r="IP30" s="531"/>
      <c r="IQ30" s="531"/>
      <c r="IR30" s="531"/>
      <c r="IS30" s="531"/>
    </row>
    <row r="31" spans="1:253" s="532" customFormat="1" ht="14">
      <c r="A31" s="403" t="s">
        <v>650</v>
      </c>
      <c r="B31" s="400">
        <f>'Sources and Uses Budget'!$C30</f>
        <v>3724104</v>
      </c>
      <c r="C31" s="400">
        <f>'Sources and Uses Budget'!$C30</f>
        <v>3724104</v>
      </c>
      <c r="D31" s="404">
        <f t="shared" si="0"/>
        <v>0</v>
      </c>
      <c r="E31" s="402"/>
      <c r="F31" s="401"/>
      <c r="G31" s="536"/>
      <c r="H31" s="531"/>
      <c r="I31" s="531"/>
      <c r="J31" s="531"/>
      <c r="K31" s="531"/>
      <c r="L31" s="531"/>
      <c r="M31" s="531"/>
      <c r="N31" s="531"/>
      <c r="O31" s="531"/>
      <c r="P31" s="531"/>
      <c r="Q31" s="531"/>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1"/>
      <c r="BR31" s="531"/>
      <c r="BS31" s="531"/>
      <c r="BT31" s="531"/>
      <c r="BU31" s="531"/>
      <c r="BV31" s="531"/>
      <c r="BW31" s="531"/>
      <c r="BX31" s="531"/>
      <c r="BY31" s="531"/>
      <c r="BZ31" s="531"/>
      <c r="CA31" s="531"/>
      <c r="CB31" s="531"/>
      <c r="CC31" s="531"/>
      <c r="CD31" s="531"/>
      <c r="CE31" s="531"/>
      <c r="CF31" s="531"/>
      <c r="CG31" s="531"/>
      <c r="CH31" s="531"/>
      <c r="CI31" s="531"/>
      <c r="CJ31" s="531"/>
      <c r="CK31" s="531"/>
      <c r="CL31" s="531"/>
      <c r="CM31" s="531"/>
      <c r="CN31" s="531"/>
      <c r="CO31" s="531"/>
      <c r="CP31" s="531"/>
      <c r="CQ31" s="531"/>
      <c r="CR31" s="531"/>
      <c r="CS31" s="531"/>
      <c r="CT31" s="531"/>
      <c r="CU31" s="531"/>
      <c r="CV31" s="531"/>
      <c r="CW31" s="531"/>
      <c r="CX31" s="531"/>
      <c r="CY31" s="531"/>
      <c r="CZ31" s="531"/>
      <c r="DA31" s="531"/>
      <c r="DB31" s="531"/>
      <c r="DC31" s="531"/>
      <c r="DD31" s="531"/>
      <c r="DE31" s="531"/>
      <c r="DF31" s="531"/>
      <c r="DG31" s="531"/>
      <c r="DH31" s="531"/>
      <c r="DI31" s="531"/>
      <c r="DJ31" s="531"/>
      <c r="DK31" s="531"/>
      <c r="DL31" s="531"/>
      <c r="DM31" s="531"/>
      <c r="DN31" s="531"/>
      <c r="DO31" s="531"/>
      <c r="DP31" s="531"/>
      <c r="DQ31" s="531"/>
      <c r="DR31" s="531"/>
      <c r="DS31" s="531"/>
      <c r="DT31" s="531"/>
      <c r="DU31" s="531"/>
      <c r="DV31" s="531"/>
      <c r="DW31" s="531"/>
      <c r="DX31" s="531"/>
      <c r="DY31" s="531"/>
      <c r="DZ31" s="531"/>
      <c r="EA31" s="531"/>
      <c r="EB31" s="531"/>
      <c r="EC31" s="531"/>
      <c r="ED31" s="531"/>
      <c r="EE31" s="531"/>
      <c r="EF31" s="531"/>
      <c r="EG31" s="531"/>
      <c r="EH31" s="531"/>
      <c r="EI31" s="531"/>
      <c r="EJ31" s="531"/>
      <c r="EK31" s="531"/>
      <c r="EL31" s="531"/>
      <c r="EM31" s="531"/>
      <c r="EN31" s="531"/>
      <c r="EO31" s="531"/>
      <c r="EP31" s="531"/>
      <c r="EQ31" s="531"/>
      <c r="ER31" s="531"/>
      <c r="ES31" s="531"/>
      <c r="ET31" s="531"/>
      <c r="EU31" s="531"/>
      <c r="EV31" s="531"/>
      <c r="EW31" s="531"/>
      <c r="EX31" s="531"/>
      <c r="EY31" s="531"/>
      <c r="EZ31" s="531"/>
      <c r="FA31" s="531"/>
      <c r="FB31" s="531"/>
      <c r="FC31" s="531"/>
      <c r="FD31" s="531"/>
      <c r="FE31" s="531"/>
      <c r="FF31" s="531"/>
      <c r="FG31" s="531"/>
      <c r="FH31" s="531"/>
      <c r="FI31" s="531"/>
      <c r="FJ31" s="531"/>
      <c r="FK31" s="531"/>
      <c r="FL31" s="531"/>
      <c r="FM31" s="531"/>
      <c r="FN31" s="531"/>
      <c r="FO31" s="531"/>
      <c r="FP31" s="531"/>
      <c r="FQ31" s="531"/>
      <c r="FR31" s="531"/>
      <c r="FS31" s="531"/>
      <c r="FT31" s="531"/>
      <c r="FU31" s="531"/>
      <c r="FV31" s="531"/>
      <c r="FW31" s="531"/>
      <c r="FX31" s="531"/>
      <c r="FY31" s="531"/>
      <c r="FZ31" s="531"/>
      <c r="GA31" s="531"/>
      <c r="GB31" s="531"/>
      <c r="GC31" s="531"/>
      <c r="GD31" s="531"/>
      <c r="GE31" s="531"/>
      <c r="GF31" s="531"/>
      <c r="GG31" s="531"/>
      <c r="GH31" s="531"/>
      <c r="GI31" s="531"/>
      <c r="GJ31" s="531"/>
      <c r="GK31" s="531"/>
      <c r="GL31" s="531"/>
      <c r="GM31" s="531"/>
      <c r="GN31" s="531"/>
      <c r="GO31" s="531"/>
      <c r="GP31" s="531"/>
      <c r="GQ31" s="531"/>
      <c r="GR31" s="531"/>
      <c r="GS31" s="531"/>
      <c r="GT31" s="531"/>
      <c r="GU31" s="531"/>
      <c r="GV31" s="531"/>
      <c r="GW31" s="531"/>
      <c r="GX31" s="531"/>
      <c r="GY31" s="531"/>
      <c r="GZ31" s="531"/>
      <c r="HA31" s="531"/>
      <c r="HB31" s="531"/>
      <c r="HC31" s="531"/>
      <c r="HD31" s="531"/>
      <c r="HE31" s="531"/>
      <c r="HF31" s="531"/>
      <c r="HG31" s="531"/>
      <c r="HH31" s="531"/>
      <c r="HI31" s="531"/>
      <c r="HJ31" s="531"/>
      <c r="HK31" s="531"/>
      <c r="HL31" s="531"/>
      <c r="HM31" s="531"/>
      <c r="HN31" s="531"/>
      <c r="HO31" s="531"/>
      <c r="HP31" s="531"/>
      <c r="HQ31" s="531"/>
      <c r="HR31" s="531"/>
      <c r="HS31" s="531"/>
      <c r="HT31" s="531"/>
      <c r="HU31" s="531"/>
      <c r="HV31" s="531"/>
      <c r="HW31" s="531"/>
      <c r="HX31" s="531"/>
      <c r="HY31" s="531"/>
      <c r="HZ31" s="531"/>
      <c r="IA31" s="531"/>
      <c r="IB31" s="531"/>
      <c r="IC31" s="531"/>
      <c r="ID31" s="531"/>
      <c r="IE31" s="531"/>
      <c r="IF31" s="531"/>
      <c r="IG31" s="531"/>
      <c r="IH31" s="531"/>
      <c r="II31" s="531"/>
      <c r="IJ31" s="531"/>
      <c r="IK31" s="531"/>
      <c r="IL31" s="531"/>
      <c r="IM31" s="531"/>
      <c r="IN31" s="531"/>
      <c r="IO31" s="531"/>
      <c r="IP31" s="531"/>
      <c r="IQ31" s="531"/>
      <c r="IR31" s="531"/>
      <c r="IS31" s="531"/>
    </row>
    <row r="32" spans="1:253" s="532" customFormat="1" ht="14">
      <c r="A32" s="403" t="s">
        <v>144</v>
      </c>
      <c r="B32" s="400">
        <f>'Sources and Uses Budget'!$C31</f>
        <v>0</v>
      </c>
      <c r="C32" s="400">
        <f>'Sources and Uses Budget'!$C31</f>
        <v>0</v>
      </c>
      <c r="D32" s="404">
        <f t="shared" si="0"/>
        <v>0</v>
      </c>
      <c r="E32" s="402"/>
      <c r="F32" s="401"/>
      <c r="G32" s="536"/>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1"/>
      <c r="AJ32" s="531"/>
      <c r="AK32" s="531"/>
      <c r="AL32" s="531"/>
      <c r="AM32" s="531"/>
      <c r="AN32" s="531"/>
      <c r="AO32" s="531"/>
      <c r="AP32" s="531"/>
      <c r="AQ32" s="531"/>
      <c r="AR32" s="531"/>
      <c r="AS32" s="531"/>
      <c r="AT32" s="531"/>
      <c r="AU32" s="531"/>
      <c r="AV32" s="531"/>
      <c r="AW32" s="531"/>
      <c r="AX32" s="531"/>
      <c r="AY32" s="531"/>
      <c r="AZ32" s="531"/>
      <c r="BA32" s="531"/>
      <c r="BB32" s="531"/>
      <c r="BC32" s="531"/>
      <c r="BD32" s="531"/>
      <c r="BE32" s="531"/>
      <c r="BF32" s="531"/>
      <c r="BG32" s="531"/>
      <c r="BH32" s="531"/>
      <c r="BI32" s="531"/>
      <c r="BJ32" s="531"/>
      <c r="BK32" s="531"/>
      <c r="BL32" s="531"/>
      <c r="BM32" s="531"/>
      <c r="BN32" s="531"/>
      <c r="BO32" s="531"/>
      <c r="BP32" s="531"/>
      <c r="BQ32" s="531"/>
      <c r="BR32" s="531"/>
      <c r="BS32" s="531"/>
      <c r="BT32" s="531"/>
      <c r="BU32" s="531"/>
      <c r="BV32" s="531"/>
      <c r="BW32" s="531"/>
      <c r="BX32" s="531"/>
      <c r="BY32" s="531"/>
      <c r="BZ32" s="531"/>
      <c r="CA32" s="531"/>
      <c r="CB32" s="531"/>
      <c r="CC32" s="531"/>
      <c r="CD32" s="531"/>
      <c r="CE32" s="531"/>
      <c r="CF32" s="531"/>
      <c r="CG32" s="531"/>
      <c r="CH32" s="531"/>
      <c r="CI32" s="531"/>
      <c r="CJ32" s="531"/>
      <c r="CK32" s="531"/>
      <c r="CL32" s="531"/>
      <c r="CM32" s="531"/>
      <c r="CN32" s="531"/>
      <c r="CO32" s="531"/>
      <c r="CP32" s="531"/>
      <c r="CQ32" s="531"/>
      <c r="CR32" s="531"/>
      <c r="CS32" s="531"/>
      <c r="CT32" s="531"/>
      <c r="CU32" s="531"/>
      <c r="CV32" s="531"/>
      <c r="CW32" s="531"/>
      <c r="CX32" s="531"/>
      <c r="CY32" s="531"/>
      <c r="CZ32" s="531"/>
      <c r="DA32" s="531"/>
      <c r="DB32" s="531"/>
      <c r="DC32" s="531"/>
      <c r="DD32" s="531"/>
      <c r="DE32" s="531"/>
      <c r="DF32" s="531"/>
      <c r="DG32" s="531"/>
      <c r="DH32" s="531"/>
      <c r="DI32" s="531"/>
      <c r="DJ32" s="531"/>
      <c r="DK32" s="531"/>
      <c r="DL32" s="531"/>
      <c r="DM32" s="531"/>
      <c r="DN32" s="531"/>
      <c r="DO32" s="531"/>
      <c r="DP32" s="531"/>
      <c r="DQ32" s="531"/>
      <c r="DR32" s="531"/>
      <c r="DS32" s="531"/>
      <c r="DT32" s="531"/>
      <c r="DU32" s="531"/>
      <c r="DV32" s="531"/>
      <c r="DW32" s="531"/>
      <c r="DX32" s="531"/>
      <c r="DY32" s="531"/>
      <c r="DZ32" s="531"/>
      <c r="EA32" s="531"/>
      <c r="EB32" s="531"/>
      <c r="EC32" s="531"/>
      <c r="ED32" s="531"/>
      <c r="EE32" s="531"/>
      <c r="EF32" s="531"/>
      <c r="EG32" s="531"/>
      <c r="EH32" s="531"/>
      <c r="EI32" s="531"/>
      <c r="EJ32" s="531"/>
      <c r="EK32" s="531"/>
      <c r="EL32" s="531"/>
      <c r="EM32" s="531"/>
      <c r="EN32" s="531"/>
      <c r="EO32" s="531"/>
      <c r="EP32" s="531"/>
      <c r="EQ32" s="531"/>
      <c r="ER32" s="531"/>
      <c r="ES32" s="531"/>
      <c r="ET32" s="531"/>
      <c r="EU32" s="531"/>
      <c r="EV32" s="531"/>
      <c r="EW32" s="531"/>
      <c r="EX32" s="531"/>
      <c r="EY32" s="531"/>
      <c r="EZ32" s="531"/>
      <c r="FA32" s="531"/>
      <c r="FB32" s="531"/>
      <c r="FC32" s="531"/>
      <c r="FD32" s="531"/>
      <c r="FE32" s="531"/>
      <c r="FF32" s="531"/>
      <c r="FG32" s="531"/>
      <c r="FH32" s="531"/>
      <c r="FI32" s="531"/>
      <c r="FJ32" s="531"/>
      <c r="FK32" s="531"/>
      <c r="FL32" s="531"/>
      <c r="FM32" s="531"/>
      <c r="FN32" s="531"/>
      <c r="FO32" s="531"/>
      <c r="FP32" s="531"/>
      <c r="FQ32" s="531"/>
      <c r="FR32" s="531"/>
      <c r="FS32" s="531"/>
      <c r="FT32" s="531"/>
      <c r="FU32" s="531"/>
      <c r="FV32" s="531"/>
      <c r="FW32" s="531"/>
      <c r="FX32" s="531"/>
      <c r="FY32" s="531"/>
      <c r="FZ32" s="531"/>
      <c r="GA32" s="531"/>
      <c r="GB32" s="531"/>
      <c r="GC32" s="531"/>
      <c r="GD32" s="531"/>
      <c r="GE32" s="531"/>
      <c r="GF32" s="531"/>
      <c r="GG32" s="531"/>
      <c r="GH32" s="531"/>
      <c r="GI32" s="531"/>
      <c r="GJ32" s="531"/>
      <c r="GK32" s="531"/>
      <c r="GL32" s="531"/>
      <c r="GM32" s="531"/>
      <c r="GN32" s="531"/>
      <c r="GO32" s="531"/>
      <c r="GP32" s="531"/>
      <c r="GQ32" s="531"/>
      <c r="GR32" s="531"/>
      <c r="GS32" s="531"/>
      <c r="GT32" s="531"/>
      <c r="GU32" s="531"/>
      <c r="GV32" s="531"/>
      <c r="GW32" s="531"/>
      <c r="GX32" s="531"/>
      <c r="GY32" s="531"/>
      <c r="GZ32" s="531"/>
      <c r="HA32" s="531"/>
      <c r="HB32" s="531"/>
      <c r="HC32" s="531"/>
      <c r="HD32" s="531"/>
      <c r="HE32" s="531"/>
      <c r="HF32" s="531"/>
      <c r="HG32" s="531"/>
      <c r="HH32" s="531"/>
      <c r="HI32" s="531"/>
      <c r="HJ32" s="531"/>
      <c r="HK32" s="531"/>
      <c r="HL32" s="531"/>
      <c r="HM32" s="531"/>
      <c r="HN32" s="531"/>
      <c r="HO32" s="531"/>
      <c r="HP32" s="531"/>
      <c r="HQ32" s="531"/>
      <c r="HR32" s="531"/>
      <c r="HS32" s="531"/>
      <c r="HT32" s="531"/>
      <c r="HU32" s="531"/>
      <c r="HV32" s="531"/>
      <c r="HW32" s="531"/>
      <c r="HX32" s="531"/>
      <c r="HY32" s="531"/>
      <c r="HZ32" s="531"/>
      <c r="IA32" s="531"/>
      <c r="IB32" s="531"/>
      <c r="IC32" s="531"/>
      <c r="ID32" s="531"/>
      <c r="IE32" s="531"/>
      <c r="IF32" s="531"/>
      <c r="IG32" s="531"/>
      <c r="IH32" s="531"/>
      <c r="II32" s="531"/>
      <c r="IJ32" s="531"/>
      <c r="IK32" s="531"/>
      <c r="IL32" s="531"/>
      <c r="IM32" s="531"/>
      <c r="IN32" s="531"/>
      <c r="IO32" s="531"/>
      <c r="IP32" s="531"/>
      <c r="IQ32" s="531"/>
      <c r="IR32" s="531"/>
      <c r="IS32" s="531"/>
    </row>
    <row r="33" spans="1:253" s="532" customFormat="1" ht="14">
      <c r="A33" s="403" t="s">
        <v>145</v>
      </c>
      <c r="B33" s="400">
        <f>'Sources and Uses Budget'!$C32</f>
        <v>2308814</v>
      </c>
      <c r="C33" s="400">
        <f>'Sources and Uses Budget'!$C32</f>
        <v>2308814</v>
      </c>
      <c r="D33" s="404">
        <f t="shared" si="0"/>
        <v>0</v>
      </c>
      <c r="E33" s="402"/>
      <c r="F33" s="401"/>
      <c r="G33" s="536"/>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1"/>
      <c r="AY33" s="531"/>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c r="BZ33" s="531"/>
      <c r="CA33" s="531"/>
      <c r="CB33" s="531"/>
      <c r="CC33" s="531"/>
      <c r="CD33" s="531"/>
      <c r="CE33" s="531"/>
      <c r="CF33" s="531"/>
      <c r="CG33" s="531"/>
      <c r="CH33" s="531"/>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c r="DG33" s="531"/>
      <c r="DH33" s="531"/>
      <c r="DI33" s="531"/>
      <c r="DJ33" s="531"/>
      <c r="DK33" s="531"/>
      <c r="DL33" s="531"/>
      <c r="DM33" s="531"/>
      <c r="DN33" s="531"/>
      <c r="DO33" s="531"/>
      <c r="DP33" s="531"/>
      <c r="DQ33" s="531"/>
      <c r="DR33" s="531"/>
      <c r="DS33" s="531"/>
      <c r="DT33" s="531"/>
      <c r="DU33" s="531"/>
      <c r="DV33" s="531"/>
      <c r="DW33" s="531"/>
      <c r="DX33" s="531"/>
      <c r="DY33" s="531"/>
      <c r="DZ33" s="531"/>
      <c r="EA33" s="531"/>
      <c r="EB33" s="531"/>
      <c r="EC33" s="531"/>
      <c r="ED33" s="531"/>
      <c r="EE33" s="531"/>
      <c r="EF33" s="531"/>
      <c r="EG33" s="531"/>
      <c r="EH33" s="531"/>
      <c r="EI33" s="531"/>
      <c r="EJ33" s="531"/>
      <c r="EK33" s="531"/>
      <c r="EL33" s="531"/>
      <c r="EM33" s="531"/>
      <c r="EN33" s="531"/>
      <c r="EO33" s="531"/>
      <c r="EP33" s="531"/>
      <c r="EQ33" s="531"/>
      <c r="ER33" s="531"/>
      <c r="ES33" s="531"/>
      <c r="ET33" s="531"/>
      <c r="EU33" s="531"/>
      <c r="EV33" s="531"/>
      <c r="EW33" s="531"/>
      <c r="EX33" s="531"/>
      <c r="EY33" s="531"/>
      <c r="EZ33" s="531"/>
      <c r="FA33" s="531"/>
      <c r="FB33" s="531"/>
      <c r="FC33" s="531"/>
      <c r="FD33" s="531"/>
      <c r="FE33" s="531"/>
      <c r="FF33" s="531"/>
      <c r="FG33" s="531"/>
      <c r="FH33" s="531"/>
      <c r="FI33" s="531"/>
      <c r="FJ33" s="531"/>
      <c r="FK33" s="531"/>
      <c r="FL33" s="531"/>
      <c r="FM33" s="531"/>
      <c r="FN33" s="531"/>
      <c r="FO33" s="531"/>
      <c r="FP33" s="531"/>
      <c r="FQ33" s="531"/>
      <c r="FR33" s="531"/>
      <c r="FS33" s="531"/>
      <c r="FT33" s="531"/>
      <c r="FU33" s="531"/>
      <c r="FV33" s="531"/>
      <c r="FW33" s="531"/>
      <c r="FX33" s="531"/>
      <c r="FY33" s="531"/>
      <c r="FZ33" s="531"/>
      <c r="GA33" s="531"/>
      <c r="GB33" s="531"/>
      <c r="GC33" s="531"/>
      <c r="GD33" s="531"/>
      <c r="GE33" s="531"/>
      <c r="GF33" s="531"/>
      <c r="GG33" s="531"/>
      <c r="GH33" s="531"/>
      <c r="GI33" s="531"/>
      <c r="GJ33" s="531"/>
      <c r="GK33" s="531"/>
      <c r="GL33" s="531"/>
      <c r="GM33" s="531"/>
      <c r="GN33" s="531"/>
      <c r="GO33" s="531"/>
      <c r="GP33" s="531"/>
      <c r="GQ33" s="531"/>
      <c r="GR33" s="531"/>
      <c r="GS33" s="531"/>
      <c r="GT33" s="531"/>
      <c r="GU33" s="531"/>
      <c r="GV33" s="531"/>
      <c r="GW33" s="531"/>
      <c r="GX33" s="531"/>
      <c r="GY33" s="531"/>
      <c r="GZ33" s="531"/>
      <c r="HA33" s="531"/>
      <c r="HB33" s="531"/>
      <c r="HC33" s="531"/>
      <c r="HD33" s="531"/>
      <c r="HE33" s="531"/>
      <c r="HF33" s="531"/>
      <c r="HG33" s="531"/>
      <c r="HH33" s="531"/>
      <c r="HI33" s="531"/>
      <c r="HJ33" s="531"/>
      <c r="HK33" s="531"/>
      <c r="HL33" s="531"/>
      <c r="HM33" s="531"/>
      <c r="HN33" s="531"/>
      <c r="HO33" s="531"/>
      <c r="HP33" s="531"/>
      <c r="HQ33" s="531"/>
      <c r="HR33" s="531"/>
      <c r="HS33" s="531"/>
      <c r="HT33" s="531"/>
      <c r="HU33" s="531"/>
      <c r="HV33" s="531"/>
      <c r="HW33" s="531"/>
      <c r="HX33" s="531"/>
      <c r="HY33" s="531"/>
      <c r="HZ33" s="531"/>
      <c r="IA33" s="531"/>
      <c r="IB33" s="531"/>
      <c r="IC33" s="531"/>
      <c r="ID33" s="531"/>
      <c r="IE33" s="531"/>
      <c r="IF33" s="531"/>
      <c r="IG33" s="531"/>
      <c r="IH33" s="531"/>
      <c r="II33" s="531"/>
      <c r="IJ33" s="531"/>
      <c r="IK33" s="531"/>
      <c r="IL33" s="531"/>
      <c r="IM33" s="531"/>
      <c r="IN33" s="531"/>
      <c r="IO33" s="531"/>
      <c r="IP33" s="531"/>
      <c r="IQ33" s="531"/>
      <c r="IR33" s="531"/>
      <c r="IS33" s="531"/>
    </row>
    <row r="34" spans="1:253" s="532" customFormat="1" ht="14">
      <c r="A34" s="403" t="s">
        <v>146</v>
      </c>
      <c r="B34" s="400">
        <f>'Sources and Uses Budget'!$C33</f>
        <v>0</v>
      </c>
      <c r="C34" s="400">
        <f>'Sources and Uses Budget'!$C33</f>
        <v>0</v>
      </c>
      <c r="D34" s="404">
        <f t="shared" si="0"/>
        <v>0</v>
      </c>
      <c r="E34" s="402"/>
      <c r="F34" s="401"/>
      <c r="G34" s="536"/>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c r="AO34" s="531"/>
      <c r="AP34" s="531"/>
      <c r="AQ34" s="531"/>
      <c r="AR34" s="531"/>
      <c r="AS34" s="531"/>
      <c r="AT34" s="531"/>
      <c r="AU34" s="531"/>
      <c r="AV34" s="531"/>
      <c r="AW34" s="531"/>
      <c r="AX34" s="531"/>
      <c r="AY34" s="531"/>
      <c r="AZ34" s="531"/>
      <c r="BA34" s="531"/>
      <c r="BB34" s="531"/>
      <c r="BC34" s="531"/>
      <c r="BD34" s="531"/>
      <c r="BE34" s="531"/>
      <c r="BF34" s="531"/>
      <c r="BG34" s="531"/>
      <c r="BH34" s="531"/>
      <c r="BI34" s="531"/>
      <c r="BJ34" s="531"/>
      <c r="BK34" s="531"/>
      <c r="BL34" s="531"/>
      <c r="BM34" s="531"/>
      <c r="BN34" s="531"/>
      <c r="BO34" s="531"/>
      <c r="BP34" s="531"/>
      <c r="BQ34" s="531"/>
      <c r="BR34" s="531"/>
      <c r="BS34" s="531"/>
      <c r="BT34" s="531"/>
      <c r="BU34" s="531"/>
      <c r="BV34" s="531"/>
      <c r="BW34" s="531"/>
      <c r="BX34" s="531"/>
      <c r="BY34" s="531"/>
      <c r="BZ34" s="531"/>
      <c r="CA34" s="531"/>
      <c r="CB34" s="531"/>
      <c r="CC34" s="531"/>
      <c r="CD34" s="531"/>
      <c r="CE34" s="531"/>
      <c r="CF34" s="531"/>
      <c r="CG34" s="531"/>
      <c r="CH34" s="531"/>
      <c r="CI34" s="531"/>
      <c r="CJ34" s="531"/>
      <c r="CK34" s="531"/>
      <c r="CL34" s="531"/>
      <c r="CM34" s="531"/>
      <c r="CN34" s="531"/>
      <c r="CO34" s="531"/>
      <c r="CP34" s="531"/>
      <c r="CQ34" s="531"/>
      <c r="CR34" s="531"/>
      <c r="CS34" s="531"/>
      <c r="CT34" s="531"/>
      <c r="CU34" s="531"/>
      <c r="CV34" s="531"/>
      <c r="CW34" s="531"/>
      <c r="CX34" s="531"/>
      <c r="CY34" s="531"/>
      <c r="CZ34" s="531"/>
      <c r="DA34" s="531"/>
      <c r="DB34" s="531"/>
      <c r="DC34" s="531"/>
      <c r="DD34" s="531"/>
      <c r="DE34" s="531"/>
      <c r="DF34" s="531"/>
      <c r="DG34" s="531"/>
      <c r="DH34" s="531"/>
      <c r="DI34" s="531"/>
      <c r="DJ34" s="531"/>
      <c r="DK34" s="531"/>
      <c r="DL34" s="531"/>
      <c r="DM34" s="531"/>
      <c r="DN34" s="531"/>
      <c r="DO34" s="531"/>
      <c r="DP34" s="531"/>
      <c r="DQ34" s="531"/>
      <c r="DR34" s="531"/>
      <c r="DS34" s="531"/>
      <c r="DT34" s="531"/>
      <c r="DU34" s="531"/>
      <c r="DV34" s="531"/>
      <c r="DW34" s="531"/>
      <c r="DX34" s="531"/>
      <c r="DY34" s="531"/>
      <c r="DZ34" s="531"/>
      <c r="EA34" s="531"/>
      <c r="EB34" s="531"/>
      <c r="EC34" s="531"/>
      <c r="ED34" s="531"/>
      <c r="EE34" s="531"/>
      <c r="EF34" s="531"/>
      <c r="EG34" s="531"/>
      <c r="EH34" s="531"/>
      <c r="EI34" s="531"/>
      <c r="EJ34" s="531"/>
      <c r="EK34" s="531"/>
      <c r="EL34" s="531"/>
      <c r="EM34" s="531"/>
      <c r="EN34" s="531"/>
      <c r="EO34" s="531"/>
      <c r="EP34" s="531"/>
      <c r="EQ34" s="531"/>
      <c r="ER34" s="531"/>
      <c r="ES34" s="531"/>
      <c r="ET34" s="531"/>
      <c r="EU34" s="531"/>
      <c r="EV34" s="531"/>
      <c r="EW34" s="531"/>
      <c r="EX34" s="531"/>
      <c r="EY34" s="531"/>
      <c r="EZ34" s="531"/>
      <c r="FA34" s="531"/>
      <c r="FB34" s="531"/>
      <c r="FC34" s="531"/>
      <c r="FD34" s="531"/>
      <c r="FE34" s="531"/>
      <c r="FF34" s="531"/>
      <c r="FG34" s="531"/>
      <c r="FH34" s="531"/>
      <c r="FI34" s="531"/>
      <c r="FJ34" s="531"/>
      <c r="FK34" s="531"/>
      <c r="FL34" s="531"/>
      <c r="FM34" s="531"/>
      <c r="FN34" s="531"/>
      <c r="FO34" s="531"/>
      <c r="FP34" s="531"/>
      <c r="FQ34" s="531"/>
      <c r="FR34" s="531"/>
      <c r="FS34" s="531"/>
      <c r="FT34" s="531"/>
      <c r="FU34" s="531"/>
      <c r="FV34" s="531"/>
      <c r="FW34" s="531"/>
      <c r="FX34" s="531"/>
      <c r="FY34" s="531"/>
      <c r="FZ34" s="531"/>
      <c r="GA34" s="531"/>
      <c r="GB34" s="531"/>
      <c r="GC34" s="531"/>
      <c r="GD34" s="531"/>
      <c r="GE34" s="531"/>
      <c r="GF34" s="531"/>
      <c r="GG34" s="531"/>
      <c r="GH34" s="531"/>
      <c r="GI34" s="531"/>
      <c r="GJ34" s="531"/>
      <c r="GK34" s="531"/>
      <c r="GL34" s="531"/>
      <c r="GM34" s="531"/>
      <c r="GN34" s="531"/>
      <c r="GO34" s="531"/>
      <c r="GP34" s="531"/>
      <c r="GQ34" s="531"/>
      <c r="GR34" s="531"/>
      <c r="GS34" s="531"/>
      <c r="GT34" s="531"/>
      <c r="GU34" s="531"/>
      <c r="GV34" s="531"/>
      <c r="GW34" s="531"/>
      <c r="GX34" s="531"/>
      <c r="GY34" s="531"/>
      <c r="GZ34" s="531"/>
      <c r="HA34" s="531"/>
      <c r="HB34" s="531"/>
      <c r="HC34" s="531"/>
      <c r="HD34" s="531"/>
      <c r="HE34" s="531"/>
      <c r="HF34" s="531"/>
      <c r="HG34" s="531"/>
      <c r="HH34" s="531"/>
      <c r="HI34" s="531"/>
      <c r="HJ34" s="531"/>
      <c r="HK34" s="531"/>
      <c r="HL34" s="531"/>
      <c r="HM34" s="531"/>
      <c r="HN34" s="531"/>
      <c r="HO34" s="531"/>
      <c r="HP34" s="531"/>
      <c r="HQ34" s="531"/>
      <c r="HR34" s="531"/>
      <c r="HS34" s="531"/>
      <c r="HT34" s="531"/>
      <c r="HU34" s="531"/>
      <c r="HV34" s="531"/>
      <c r="HW34" s="531"/>
      <c r="HX34" s="531"/>
      <c r="HY34" s="531"/>
      <c r="HZ34" s="531"/>
      <c r="IA34" s="531"/>
      <c r="IB34" s="531"/>
      <c r="IC34" s="531"/>
      <c r="ID34" s="531"/>
      <c r="IE34" s="531"/>
      <c r="IF34" s="531"/>
      <c r="IG34" s="531"/>
      <c r="IH34" s="531"/>
      <c r="II34" s="531"/>
      <c r="IJ34" s="531"/>
      <c r="IK34" s="531"/>
      <c r="IL34" s="531"/>
      <c r="IM34" s="531"/>
      <c r="IN34" s="531"/>
      <c r="IO34" s="531"/>
      <c r="IP34" s="531"/>
      <c r="IQ34" s="531"/>
      <c r="IR34" s="531"/>
      <c r="IS34" s="531"/>
    </row>
    <row r="35" spans="1:253" s="532" customFormat="1" ht="14">
      <c r="A35" s="403" t="s">
        <v>147</v>
      </c>
      <c r="B35" s="400">
        <f>'Sources and Uses Budget'!$C34</f>
        <v>1389202</v>
      </c>
      <c r="C35" s="400">
        <f>'Sources and Uses Budget'!$C34</f>
        <v>1389202</v>
      </c>
      <c r="D35" s="404">
        <f t="shared" si="0"/>
        <v>0</v>
      </c>
      <c r="E35" s="402"/>
      <c r="F35" s="401"/>
      <c r="G35" s="536"/>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1"/>
      <c r="BZ35" s="531"/>
      <c r="CA35" s="531"/>
      <c r="CB35" s="531"/>
      <c r="CC35" s="531"/>
      <c r="CD35" s="531"/>
      <c r="CE35" s="531"/>
      <c r="CF35" s="531"/>
      <c r="CG35" s="531"/>
      <c r="CH35" s="531"/>
      <c r="CI35" s="531"/>
      <c r="CJ35" s="531"/>
      <c r="CK35" s="531"/>
      <c r="CL35" s="531"/>
      <c r="CM35" s="531"/>
      <c r="CN35" s="531"/>
      <c r="CO35" s="531"/>
      <c r="CP35" s="531"/>
      <c r="CQ35" s="531"/>
      <c r="CR35" s="531"/>
      <c r="CS35" s="531"/>
      <c r="CT35" s="531"/>
      <c r="CU35" s="531"/>
      <c r="CV35" s="531"/>
      <c r="CW35" s="531"/>
      <c r="CX35" s="531"/>
      <c r="CY35" s="531"/>
      <c r="CZ35" s="531"/>
      <c r="DA35" s="531"/>
      <c r="DB35" s="531"/>
      <c r="DC35" s="531"/>
      <c r="DD35" s="531"/>
      <c r="DE35" s="531"/>
      <c r="DF35" s="531"/>
      <c r="DG35" s="531"/>
      <c r="DH35" s="531"/>
      <c r="DI35" s="531"/>
      <c r="DJ35" s="531"/>
      <c r="DK35" s="531"/>
      <c r="DL35" s="531"/>
      <c r="DM35" s="531"/>
      <c r="DN35" s="531"/>
      <c r="DO35" s="531"/>
      <c r="DP35" s="531"/>
      <c r="DQ35" s="531"/>
      <c r="DR35" s="531"/>
      <c r="DS35" s="531"/>
      <c r="DT35" s="531"/>
      <c r="DU35" s="531"/>
      <c r="DV35" s="531"/>
      <c r="DW35" s="531"/>
      <c r="DX35" s="531"/>
      <c r="DY35" s="531"/>
      <c r="DZ35" s="531"/>
      <c r="EA35" s="531"/>
      <c r="EB35" s="531"/>
      <c r="EC35" s="531"/>
      <c r="ED35" s="531"/>
      <c r="EE35" s="531"/>
      <c r="EF35" s="531"/>
      <c r="EG35" s="531"/>
      <c r="EH35" s="531"/>
      <c r="EI35" s="531"/>
      <c r="EJ35" s="531"/>
      <c r="EK35" s="531"/>
      <c r="EL35" s="531"/>
      <c r="EM35" s="531"/>
      <c r="EN35" s="531"/>
      <c r="EO35" s="531"/>
      <c r="EP35" s="531"/>
      <c r="EQ35" s="531"/>
      <c r="ER35" s="531"/>
      <c r="ES35" s="531"/>
      <c r="ET35" s="531"/>
      <c r="EU35" s="531"/>
      <c r="EV35" s="531"/>
      <c r="EW35" s="531"/>
      <c r="EX35" s="531"/>
      <c r="EY35" s="531"/>
      <c r="EZ35" s="531"/>
      <c r="FA35" s="531"/>
      <c r="FB35" s="531"/>
      <c r="FC35" s="531"/>
      <c r="FD35" s="531"/>
      <c r="FE35" s="531"/>
      <c r="FF35" s="531"/>
      <c r="FG35" s="531"/>
      <c r="FH35" s="531"/>
      <c r="FI35" s="531"/>
      <c r="FJ35" s="531"/>
      <c r="FK35" s="531"/>
      <c r="FL35" s="531"/>
      <c r="FM35" s="531"/>
      <c r="FN35" s="531"/>
      <c r="FO35" s="531"/>
      <c r="FP35" s="531"/>
      <c r="FQ35" s="531"/>
      <c r="FR35" s="531"/>
      <c r="FS35" s="531"/>
      <c r="FT35" s="531"/>
      <c r="FU35" s="531"/>
      <c r="FV35" s="531"/>
      <c r="FW35" s="531"/>
      <c r="FX35" s="531"/>
      <c r="FY35" s="531"/>
      <c r="FZ35" s="531"/>
      <c r="GA35" s="531"/>
      <c r="GB35" s="531"/>
      <c r="GC35" s="531"/>
      <c r="GD35" s="531"/>
      <c r="GE35" s="531"/>
      <c r="GF35" s="531"/>
      <c r="GG35" s="531"/>
      <c r="GH35" s="531"/>
      <c r="GI35" s="531"/>
      <c r="GJ35" s="531"/>
      <c r="GK35" s="531"/>
      <c r="GL35" s="531"/>
      <c r="GM35" s="531"/>
      <c r="GN35" s="531"/>
      <c r="GO35" s="531"/>
      <c r="GP35" s="531"/>
      <c r="GQ35" s="531"/>
      <c r="GR35" s="531"/>
      <c r="GS35" s="531"/>
      <c r="GT35" s="531"/>
      <c r="GU35" s="531"/>
      <c r="GV35" s="531"/>
      <c r="GW35" s="531"/>
      <c r="GX35" s="531"/>
      <c r="GY35" s="531"/>
      <c r="GZ35" s="531"/>
      <c r="HA35" s="531"/>
      <c r="HB35" s="531"/>
      <c r="HC35" s="531"/>
      <c r="HD35" s="531"/>
      <c r="HE35" s="531"/>
      <c r="HF35" s="531"/>
      <c r="HG35" s="531"/>
      <c r="HH35" s="531"/>
      <c r="HI35" s="531"/>
      <c r="HJ35" s="531"/>
      <c r="HK35" s="531"/>
      <c r="HL35" s="531"/>
      <c r="HM35" s="531"/>
      <c r="HN35" s="531"/>
      <c r="HO35" s="531"/>
      <c r="HP35" s="531"/>
      <c r="HQ35" s="531"/>
      <c r="HR35" s="531"/>
      <c r="HS35" s="531"/>
      <c r="HT35" s="531"/>
      <c r="HU35" s="531"/>
      <c r="HV35" s="531"/>
      <c r="HW35" s="531"/>
      <c r="HX35" s="531"/>
      <c r="HY35" s="531"/>
      <c r="HZ35" s="531"/>
      <c r="IA35" s="531"/>
      <c r="IB35" s="531"/>
      <c r="IC35" s="531"/>
      <c r="ID35" s="531"/>
      <c r="IE35" s="531"/>
      <c r="IF35" s="531"/>
      <c r="IG35" s="531"/>
      <c r="IH35" s="531"/>
      <c r="II35" s="531"/>
      <c r="IJ35" s="531"/>
      <c r="IK35" s="531"/>
      <c r="IL35" s="531"/>
      <c r="IM35" s="531"/>
      <c r="IN35" s="531"/>
      <c r="IO35" s="531"/>
      <c r="IP35" s="531"/>
      <c r="IQ35" s="531"/>
      <c r="IR35" s="531"/>
      <c r="IS35" s="531"/>
    </row>
    <row r="36" spans="1:253" s="532" customFormat="1" ht="14">
      <c r="A36" s="406" t="s">
        <v>37</v>
      </c>
      <c r="B36" s="400">
        <f>'Sources and Uses Budget'!$C35</f>
        <v>366809</v>
      </c>
      <c r="C36" s="400">
        <f>'Sources and Uses Budget'!$C35</f>
        <v>366809</v>
      </c>
      <c r="D36" s="404">
        <f t="shared" si="0"/>
        <v>0</v>
      </c>
      <c r="E36" s="402"/>
      <c r="F36" s="401"/>
      <c r="G36" s="536"/>
      <c r="H36" s="531"/>
      <c r="I36" s="531"/>
      <c r="J36" s="531"/>
      <c r="K36" s="531"/>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31"/>
      <c r="AT36" s="531"/>
      <c r="AU36" s="531"/>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c r="FB36" s="531"/>
      <c r="FC36" s="531"/>
      <c r="FD36" s="531"/>
      <c r="FE36" s="531"/>
      <c r="FF36" s="531"/>
      <c r="FG36" s="531"/>
      <c r="FH36" s="531"/>
      <c r="FI36" s="531"/>
      <c r="FJ36" s="531"/>
      <c r="FK36" s="531"/>
      <c r="FL36" s="531"/>
      <c r="FM36" s="531"/>
      <c r="FN36" s="531"/>
      <c r="FO36" s="531"/>
      <c r="FP36" s="531"/>
      <c r="FQ36" s="531"/>
      <c r="FR36" s="531"/>
      <c r="FS36" s="531"/>
      <c r="FT36" s="531"/>
      <c r="FU36" s="531"/>
      <c r="FV36" s="531"/>
      <c r="FW36" s="531"/>
      <c r="FX36" s="531"/>
      <c r="FY36" s="531"/>
      <c r="FZ36" s="531"/>
      <c r="GA36" s="531"/>
      <c r="GB36" s="531"/>
      <c r="GC36" s="531"/>
      <c r="GD36" s="531"/>
      <c r="GE36" s="531"/>
      <c r="GF36" s="531"/>
      <c r="GG36" s="531"/>
      <c r="GH36" s="531"/>
      <c r="GI36" s="531"/>
      <c r="GJ36" s="531"/>
      <c r="GK36" s="531"/>
      <c r="GL36" s="531"/>
      <c r="GM36" s="531"/>
      <c r="GN36" s="531"/>
      <c r="GO36" s="531"/>
      <c r="GP36" s="531"/>
      <c r="GQ36" s="531"/>
      <c r="GR36" s="531"/>
      <c r="GS36" s="531"/>
      <c r="GT36" s="531"/>
      <c r="GU36" s="531"/>
      <c r="GV36" s="531"/>
      <c r="GW36" s="531"/>
      <c r="GX36" s="531"/>
      <c r="GY36" s="531"/>
      <c r="GZ36" s="531"/>
      <c r="HA36" s="531"/>
      <c r="HB36" s="531"/>
      <c r="HC36" s="531"/>
      <c r="HD36" s="531"/>
      <c r="HE36" s="531"/>
      <c r="HF36" s="531"/>
      <c r="HG36" s="531"/>
      <c r="HH36" s="531"/>
      <c r="HI36" s="531"/>
      <c r="HJ36" s="531"/>
      <c r="HK36" s="531"/>
      <c r="HL36" s="531"/>
      <c r="HM36" s="531"/>
      <c r="HN36" s="531"/>
      <c r="HO36" s="531"/>
      <c r="HP36" s="531"/>
      <c r="HQ36" s="531"/>
      <c r="HR36" s="531"/>
      <c r="HS36" s="531"/>
      <c r="HT36" s="531"/>
      <c r="HU36" s="531"/>
      <c r="HV36" s="531"/>
      <c r="HW36" s="531"/>
      <c r="HX36" s="531"/>
      <c r="HY36" s="531"/>
      <c r="HZ36" s="531"/>
      <c r="IA36" s="531"/>
      <c r="IB36" s="531"/>
      <c r="IC36" s="531"/>
      <c r="ID36" s="531"/>
      <c r="IE36" s="531"/>
      <c r="IF36" s="531"/>
      <c r="IG36" s="531"/>
      <c r="IH36" s="531"/>
      <c r="II36" s="531"/>
      <c r="IJ36" s="531"/>
      <c r="IK36" s="531"/>
      <c r="IL36" s="531"/>
      <c r="IM36" s="531"/>
      <c r="IN36" s="531"/>
      <c r="IO36" s="531"/>
      <c r="IP36" s="531"/>
      <c r="IQ36" s="531"/>
      <c r="IR36" s="531"/>
      <c r="IS36" s="531"/>
    </row>
    <row r="37" spans="1:253" s="532" customFormat="1" ht="14">
      <c r="A37" s="405" t="s">
        <v>150</v>
      </c>
      <c r="B37" s="404">
        <f>SUM(B29:B36)</f>
        <v>74372422</v>
      </c>
      <c r="C37" s="404">
        <f>SUM(C29:C36)</f>
        <v>74372422</v>
      </c>
      <c r="D37" s="404">
        <f t="shared" si="0"/>
        <v>0</v>
      </c>
      <c r="E37" s="402"/>
      <c r="F37" s="401"/>
      <c r="G37" s="536"/>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1"/>
      <c r="AY37" s="531"/>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531"/>
      <c r="BV37" s="531"/>
      <c r="BW37" s="531"/>
      <c r="BX37" s="531"/>
      <c r="BY37" s="531"/>
      <c r="BZ37" s="531"/>
      <c r="CA37" s="531"/>
      <c r="CB37" s="531"/>
      <c r="CC37" s="531"/>
      <c r="CD37" s="531"/>
      <c r="CE37" s="531"/>
      <c r="CF37" s="531"/>
      <c r="CG37" s="531"/>
      <c r="CH37" s="531"/>
      <c r="CI37" s="531"/>
      <c r="CJ37" s="531"/>
      <c r="CK37" s="531"/>
      <c r="CL37" s="531"/>
      <c r="CM37" s="531"/>
      <c r="CN37" s="531"/>
      <c r="CO37" s="531"/>
      <c r="CP37" s="531"/>
      <c r="CQ37" s="531"/>
      <c r="CR37" s="531"/>
      <c r="CS37" s="531"/>
      <c r="CT37" s="531"/>
      <c r="CU37" s="531"/>
      <c r="CV37" s="531"/>
      <c r="CW37" s="531"/>
      <c r="CX37" s="531"/>
      <c r="CY37" s="531"/>
      <c r="CZ37" s="531"/>
      <c r="DA37" s="531"/>
      <c r="DB37" s="531"/>
      <c r="DC37" s="531"/>
      <c r="DD37" s="531"/>
      <c r="DE37" s="531"/>
      <c r="DF37" s="531"/>
      <c r="DG37" s="531"/>
      <c r="DH37" s="531"/>
      <c r="DI37" s="531"/>
      <c r="DJ37" s="531"/>
      <c r="DK37" s="531"/>
      <c r="DL37" s="531"/>
      <c r="DM37" s="531"/>
      <c r="DN37" s="531"/>
      <c r="DO37" s="531"/>
      <c r="DP37" s="531"/>
      <c r="DQ37" s="531"/>
      <c r="DR37" s="531"/>
      <c r="DS37" s="531"/>
      <c r="DT37" s="531"/>
      <c r="DU37" s="531"/>
      <c r="DV37" s="531"/>
      <c r="DW37" s="531"/>
      <c r="DX37" s="531"/>
      <c r="DY37" s="531"/>
      <c r="DZ37" s="531"/>
      <c r="EA37" s="531"/>
      <c r="EB37" s="531"/>
      <c r="EC37" s="531"/>
      <c r="ED37" s="531"/>
      <c r="EE37" s="531"/>
      <c r="EF37" s="531"/>
      <c r="EG37" s="531"/>
      <c r="EH37" s="531"/>
      <c r="EI37" s="531"/>
      <c r="EJ37" s="531"/>
      <c r="EK37" s="531"/>
      <c r="EL37" s="531"/>
      <c r="EM37" s="531"/>
      <c r="EN37" s="531"/>
      <c r="EO37" s="531"/>
      <c r="EP37" s="531"/>
      <c r="EQ37" s="531"/>
      <c r="ER37" s="531"/>
      <c r="ES37" s="531"/>
      <c r="ET37" s="531"/>
      <c r="EU37" s="531"/>
      <c r="EV37" s="531"/>
      <c r="EW37" s="531"/>
      <c r="EX37" s="531"/>
      <c r="EY37" s="531"/>
      <c r="EZ37" s="531"/>
      <c r="FA37" s="531"/>
      <c r="FB37" s="531"/>
      <c r="FC37" s="531"/>
      <c r="FD37" s="531"/>
      <c r="FE37" s="531"/>
      <c r="FF37" s="531"/>
      <c r="FG37" s="531"/>
      <c r="FH37" s="531"/>
      <c r="FI37" s="531"/>
      <c r="FJ37" s="531"/>
      <c r="FK37" s="531"/>
      <c r="FL37" s="531"/>
      <c r="FM37" s="531"/>
      <c r="FN37" s="531"/>
      <c r="FO37" s="531"/>
      <c r="FP37" s="531"/>
      <c r="FQ37" s="531"/>
      <c r="FR37" s="531"/>
      <c r="FS37" s="531"/>
      <c r="FT37" s="531"/>
      <c r="FU37" s="531"/>
      <c r="FV37" s="531"/>
      <c r="FW37" s="531"/>
      <c r="FX37" s="531"/>
      <c r="FY37" s="531"/>
      <c r="FZ37" s="531"/>
      <c r="GA37" s="531"/>
      <c r="GB37" s="531"/>
      <c r="GC37" s="531"/>
      <c r="GD37" s="531"/>
      <c r="GE37" s="531"/>
      <c r="GF37" s="531"/>
      <c r="GG37" s="531"/>
      <c r="GH37" s="531"/>
      <c r="GI37" s="531"/>
      <c r="GJ37" s="531"/>
      <c r="GK37" s="531"/>
      <c r="GL37" s="531"/>
      <c r="GM37" s="531"/>
      <c r="GN37" s="531"/>
      <c r="GO37" s="531"/>
      <c r="GP37" s="531"/>
      <c r="GQ37" s="531"/>
      <c r="GR37" s="531"/>
      <c r="GS37" s="531"/>
      <c r="GT37" s="531"/>
      <c r="GU37" s="531"/>
      <c r="GV37" s="531"/>
      <c r="GW37" s="531"/>
      <c r="GX37" s="531"/>
      <c r="GY37" s="531"/>
      <c r="GZ37" s="531"/>
      <c r="HA37" s="531"/>
      <c r="HB37" s="531"/>
      <c r="HC37" s="531"/>
      <c r="HD37" s="531"/>
      <c r="HE37" s="531"/>
      <c r="HF37" s="531"/>
      <c r="HG37" s="531"/>
      <c r="HH37" s="531"/>
      <c r="HI37" s="531"/>
      <c r="HJ37" s="531"/>
      <c r="HK37" s="531"/>
      <c r="HL37" s="531"/>
      <c r="HM37" s="531"/>
      <c r="HN37" s="531"/>
      <c r="HO37" s="531"/>
      <c r="HP37" s="531"/>
      <c r="HQ37" s="531"/>
      <c r="HR37" s="531"/>
      <c r="HS37" s="531"/>
      <c r="HT37" s="531"/>
      <c r="HU37" s="531"/>
      <c r="HV37" s="531"/>
      <c r="HW37" s="531"/>
      <c r="HX37" s="531"/>
      <c r="HY37" s="531"/>
      <c r="HZ37" s="531"/>
      <c r="IA37" s="531"/>
      <c r="IB37" s="531"/>
      <c r="IC37" s="531"/>
      <c r="ID37" s="531"/>
      <c r="IE37" s="531"/>
      <c r="IF37" s="531"/>
      <c r="IG37" s="531"/>
      <c r="IH37" s="531"/>
      <c r="II37" s="531"/>
      <c r="IJ37" s="531"/>
      <c r="IK37" s="531"/>
      <c r="IL37" s="531"/>
      <c r="IM37" s="531"/>
      <c r="IN37" s="531"/>
      <c r="IO37" s="531"/>
      <c r="IP37" s="531"/>
      <c r="IQ37" s="531"/>
      <c r="IR37" s="531"/>
      <c r="IS37" s="531"/>
    </row>
    <row r="38" spans="1:253" s="532" customFormat="1" ht="14">
      <c r="A38" s="398" t="s">
        <v>151</v>
      </c>
      <c r="B38" s="398"/>
      <c r="C38" s="398"/>
      <c r="D38" s="398"/>
      <c r="E38" s="418"/>
      <c r="F38" s="398"/>
      <c r="G38" s="536"/>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531"/>
      <c r="AK38" s="531"/>
      <c r="AL38" s="531"/>
      <c r="AM38" s="531"/>
      <c r="AN38" s="531"/>
      <c r="AO38" s="531"/>
      <c r="AP38" s="531"/>
      <c r="AQ38" s="531"/>
      <c r="AR38" s="531"/>
      <c r="AS38" s="531"/>
      <c r="AT38" s="531"/>
      <c r="AU38" s="531"/>
      <c r="AV38" s="531"/>
      <c r="AW38" s="531"/>
      <c r="AX38" s="531"/>
      <c r="AY38" s="531"/>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1"/>
      <c r="BZ38" s="531"/>
      <c r="CA38" s="531"/>
      <c r="CB38" s="531"/>
      <c r="CC38" s="531"/>
      <c r="CD38" s="531"/>
      <c r="CE38" s="531"/>
      <c r="CF38" s="531"/>
      <c r="CG38" s="531"/>
      <c r="CH38" s="531"/>
      <c r="CI38" s="531"/>
      <c r="CJ38" s="531"/>
      <c r="CK38" s="531"/>
      <c r="CL38" s="531"/>
      <c r="CM38" s="531"/>
      <c r="CN38" s="531"/>
      <c r="CO38" s="531"/>
      <c r="CP38" s="531"/>
      <c r="CQ38" s="531"/>
      <c r="CR38" s="531"/>
      <c r="CS38" s="531"/>
      <c r="CT38" s="531"/>
      <c r="CU38" s="531"/>
      <c r="CV38" s="531"/>
      <c r="CW38" s="531"/>
      <c r="CX38" s="531"/>
      <c r="CY38" s="531"/>
      <c r="CZ38" s="531"/>
      <c r="DA38" s="531"/>
      <c r="DB38" s="531"/>
      <c r="DC38" s="531"/>
      <c r="DD38" s="531"/>
      <c r="DE38" s="531"/>
      <c r="DF38" s="531"/>
      <c r="DG38" s="531"/>
      <c r="DH38" s="531"/>
      <c r="DI38" s="531"/>
      <c r="DJ38" s="531"/>
      <c r="DK38" s="531"/>
      <c r="DL38" s="531"/>
      <c r="DM38" s="531"/>
      <c r="DN38" s="531"/>
      <c r="DO38" s="531"/>
      <c r="DP38" s="531"/>
      <c r="DQ38" s="531"/>
      <c r="DR38" s="531"/>
      <c r="DS38" s="531"/>
      <c r="DT38" s="531"/>
      <c r="DU38" s="531"/>
      <c r="DV38" s="531"/>
      <c r="DW38" s="531"/>
      <c r="DX38" s="531"/>
      <c r="DY38" s="531"/>
      <c r="DZ38" s="531"/>
      <c r="EA38" s="531"/>
      <c r="EB38" s="531"/>
      <c r="EC38" s="531"/>
      <c r="ED38" s="531"/>
      <c r="EE38" s="531"/>
      <c r="EF38" s="531"/>
      <c r="EG38" s="531"/>
      <c r="EH38" s="531"/>
      <c r="EI38" s="531"/>
      <c r="EJ38" s="531"/>
      <c r="EK38" s="531"/>
      <c r="EL38" s="531"/>
      <c r="EM38" s="531"/>
      <c r="EN38" s="531"/>
      <c r="EO38" s="531"/>
      <c r="EP38" s="531"/>
      <c r="EQ38" s="531"/>
      <c r="ER38" s="531"/>
      <c r="ES38" s="531"/>
      <c r="ET38" s="531"/>
      <c r="EU38" s="531"/>
      <c r="EV38" s="531"/>
      <c r="EW38" s="531"/>
      <c r="EX38" s="531"/>
      <c r="EY38" s="531"/>
      <c r="EZ38" s="531"/>
      <c r="FA38" s="531"/>
      <c r="FB38" s="531"/>
      <c r="FC38" s="531"/>
      <c r="FD38" s="531"/>
      <c r="FE38" s="531"/>
      <c r="FF38" s="531"/>
      <c r="FG38" s="531"/>
      <c r="FH38" s="531"/>
      <c r="FI38" s="531"/>
      <c r="FJ38" s="531"/>
      <c r="FK38" s="531"/>
      <c r="FL38" s="531"/>
      <c r="FM38" s="531"/>
      <c r="FN38" s="531"/>
      <c r="FO38" s="531"/>
      <c r="FP38" s="531"/>
      <c r="FQ38" s="531"/>
      <c r="FR38" s="531"/>
      <c r="FS38" s="531"/>
      <c r="FT38" s="531"/>
      <c r="FU38" s="531"/>
      <c r="FV38" s="531"/>
      <c r="FW38" s="531"/>
      <c r="FX38" s="531"/>
      <c r="FY38" s="531"/>
      <c r="FZ38" s="531"/>
      <c r="GA38" s="531"/>
      <c r="GB38" s="531"/>
      <c r="GC38" s="531"/>
      <c r="GD38" s="531"/>
      <c r="GE38" s="531"/>
      <c r="GF38" s="531"/>
      <c r="GG38" s="531"/>
      <c r="GH38" s="531"/>
      <c r="GI38" s="531"/>
      <c r="GJ38" s="531"/>
      <c r="GK38" s="531"/>
      <c r="GL38" s="531"/>
      <c r="GM38" s="531"/>
      <c r="GN38" s="531"/>
      <c r="GO38" s="531"/>
      <c r="GP38" s="531"/>
      <c r="GQ38" s="531"/>
      <c r="GR38" s="531"/>
      <c r="GS38" s="531"/>
      <c r="GT38" s="531"/>
      <c r="GU38" s="531"/>
      <c r="GV38" s="531"/>
      <c r="GW38" s="531"/>
      <c r="GX38" s="531"/>
      <c r="GY38" s="531"/>
      <c r="GZ38" s="531"/>
      <c r="HA38" s="531"/>
      <c r="HB38" s="531"/>
      <c r="HC38" s="531"/>
      <c r="HD38" s="531"/>
      <c r="HE38" s="531"/>
      <c r="HF38" s="531"/>
      <c r="HG38" s="531"/>
      <c r="HH38" s="531"/>
      <c r="HI38" s="531"/>
      <c r="HJ38" s="531"/>
      <c r="HK38" s="531"/>
      <c r="HL38" s="531"/>
      <c r="HM38" s="531"/>
      <c r="HN38" s="531"/>
      <c r="HO38" s="531"/>
      <c r="HP38" s="531"/>
      <c r="HQ38" s="531"/>
      <c r="HR38" s="531"/>
      <c r="HS38" s="531"/>
      <c r="HT38" s="531"/>
      <c r="HU38" s="531"/>
      <c r="HV38" s="531"/>
      <c r="HW38" s="531"/>
      <c r="HX38" s="531"/>
      <c r="HY38" s="531"/>
      <c r="HZ38" s="531"/>
      <c r="IA38" s="531"/>
      <c r="IB38" s="531"/>
      <c r="IC38" s="531"/>
      <c r="ID38" s="531"/>
      <c r="IE38" s="531"/>
      <c r="IF38" s="531"/>
      <c r="IG38" s="531"/>
      <c r="IH38" s="531"/>
      <c r="II38" s="531"/>
      <c r="IJ38" s="531"/>
      <c r="IK38" s="531"/>
      <c r="IL38" s="531"/>
      <c r="IM38" s="531"/>
      <c r="IN38" s="531"/>
      <c r="IO38" s="531"/>
      <c r="IP38" s="531"/>
      <c r="IQ38" s="531"/>
      <c r="IR38" s="531"/>
      <c r="IS38" s="531"/>
    </row>
    <row r="39" spans="1:253" s="532" customFormat="1" ht="14">
      <c r="A39" s="403" t="s">
        <v>152</v>
      </c>
      <c r="B39" s="400">
        <f>'Sources and Uses Budget'!$C38</f>
        <v>1842240</v>
      </c>
      <c r="C39" s="400">
        <f>'Sources and Uses Budget'!$C38</f>
        <v>1842240</v>
      </c>
      <c r="D39" s="404">
        <f t="shared" si="0"/>
        <v>0</v>
      </c>
      <c r="E39" s="402"/>
      <c r="F39" s="401"/>
      <c r="G39" s="536"/>
      <c r="H39" s="531"/>
      <c r="I39" s="531"/>
      <c r="J39" s="531"/>
      <c r="K39" s="531"/>
      <c r="L39" s="531"/>
      <c r="M39" s="531"/>
      <c r="N39" s="531"/>
      <c r="O39" s="531"/>
      <c r="P39" s="531"/>
      <c r="Q39" s="531"/>
      <c r="R39" s="531"/>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1"/>
      <c r="AY39" s="531"/>
      <c r="AZ39" s="531"/>
      <c r="BA39" s="531"/>
      <c r="BB39" s="531"/>
      <c r="BC39" s="531"/>
      <c r="BD39" s="531"/>
      <c r="BE39" s="531"/>
      <c r="BF39" s="531"/>
      <c r="BG39" s="531"/>
      <c r="BH39" s="531"/>
      <c r="BI39" s="531"/>
      <c r="BJ39" s="531"/>
      <c r="BK39" s="531"/>
      <c r="BL39" s="531"/>
      <c r="BM39" s="531"/>
      <c r="BN39" s="531"/>
      <c r="BO39" s="531"/>
      <c r="BP39" s="531"/>
      <c r="BQ39" s="531"/>
      <c r="BR39" s="531"/>
      <c r="BS39" s="531"/>
      <c r="BT39" s="531"/>
      <c r="BU39" s="531"/>
      <c r="BV39" s="531"/>
      <c r="BW39" s="531"/>
      <c r="BX39" s="531"/>
      <c r="BY39" s="531"/>
      <c r="BZ39" s="531"/>
      <c r="CA39" s="531"/>
      <c r="CB39" s="531"/>
      <c r="CC39" s="531"/>
      <c r="CD39" s="531"/>
      <c r="CE39" s="531"/>
      <c r="CF39" s="531"/>
      <c r="CG39" s="531"/>
      <c r="CH39" s="531"/>
      <c r="CI39" s="531"/>
      <c r="CJ39" s="531"/>
      <c r="CK39" s="531"/>
      <c r="CL39" s="531"/>
      <c r="CM39" s="531"/>
      <c r="CN39" s="531"/>
      <c r="CO39" s="531"/>
      <c r="CP39" s="531"/>
      <c r="CQ39" s="531"/>
      <c r="CR39" s="531"/>
      <c r="CS39" s="531"/>
      <c r="CT39" s="531"/>
      <c r="CU39" s="531"/>
      <c r="CV39" s="531"/>
      <c r="CW39" s="531"/>
      <c r="CX39" s="531"/>
      <c r="CY39" s="531"/>
      <c r="CZ39" s="531"/>
      <c r="DA39" s="531"/>
      <c r="DB39" s="531"/>
      <c r="DC39" s="531"/>
      <c r="DD39" s="531"/>
      <c r="DE39" s="531"/>
      <c r="DF39" s="531"/>
      <c r="DG39" s="531"/>
      <c r="DH39" s="531"/>
      <c r="DI39" s="531"/>
      <c r="DJ39" s="531"/>
      <c r="DK39" s="531"/>
      <c r="DL39" s="531"/>
      <c r="DM39" s="531"/>
      <c r="DN39" s="531"/>
      <c r="DO39" s="531"/>
      <c r="DP39" s="531"/>
      <c r="DQ39" s="531"/>
      <c r="DR39" s="531"/>
      <c r="DS39" s="531"/>
      <c r="DT39" s="531"/>
      <c r="DU39" s="531"/>
      <c r="DV39" s="531"/>
      <c r="DW39" s="531"/>
      <c r="DX39" s="531"/>
      <c r="DY39" s="531"/>
      <c r="DZ39" s="531"/>
      <c r="EA39" s="531"/>
      <c r="EB39" s="531"/>
      <c r="EC39" s="531"/>
      <c r="ED39" s="531"/>
      <c r="EE39" s="531"/>
      <c r="EF39" s="531"/>
      <c r="EG39" s="531"/>
      <c r="EH39" s="531"/>
      <c r="EI39" s="531"/>
      <c r="EJ39" s="531"/>
      <c r="EK39" s="531"/>
      <c r="EL39" s="531"/>
      <c r="EM39" s="531"/>
      <c r="EN39" s="531"/>
      <c r="EO39" s="531"/>
      <c r="EP39" s="531"/>
      <c r="EQ39" s="531"/>
      <c r="ER39" s="531"/>
      <c r="ES39" s="531"/>
      <c r="ET39" s="531"/>
      <c r="EU39" s="531"/>
      <c r="EV39" s="531"/>
      <c r="EW39" s="531"/>
      <c r="EX39" s="531"/>
      <c r="EY39" s="531"/>
      <c r="EZ39" s="531"/>
      <c r="FA39" s="531"/>
      <c r="FB39" s="531"/>
      <c r="FC39" s="531"/>
      <c r="FD39" s="531"/>
      <c r="FE39" s="531"/>
      <c r="FF39" s="531"/>
      <c r="FG39" s="531"/>
      <c r="FH39" s="531"/>
      <c r="FI39" s="531"/>
      <c r="FJ39" s="531"/>
      <c r="FK39" s="531"/>
      <c r="FL39" s="531"/>
      <c r="FM39" s="531"/>
      <c r="FN39" s="531"/>
      <c r="FO39" s="531"/>
      <c r="FP39" s="531"/>
      <c r="FQ39" s="531"/>
      <c r="FR39" s="531"/>
      <c r="FS39" s="531"/>
      <c r="FT39" s="531"/>
      <c r="FU39" s="531"/>
      <c r="FV39" s="531"/>
      <c r="FW39" s="531"/>
      <c r="FX39" s="531"/>
      <c r="FY39" s="531"/>
      <c r="FZ39" s="531"/>
      <c r="GA39" s="531"/>
      <c r="GB39" s="531"/>
      <c r="GC39" s="531"/>
      <c r="GD39" s="531"/>
      <c r="GE39" s="531"/>
      <c r="GF39" s="531"/>
      <c r="GG39" s="531"/>
      <c r="GH39" s="531"/>
      <c r="GI39" s="531"/>
      <c r="GJ39" s="531"/>
      <c r="GK39" s="531"/>
      <c r="GL39" s="531"/>
      <c r="GM39" s="531"/>
      <c r="GN39" s="531"/>
      <c r="GO39" s="531"/>
      <c r="GP39" s="531"/>
      <c r="GQ39" s="531"/>
      <c r="GR39" s="531"/>
      <c r="GS39" s="531"/>
      <c r="GT39" s="531"/>
      <c r="GU39" s="531"/>
      <c r="GV39" s="531"/>
      <c r="GW39" s="531"/>
      <c r="GX39" s="531"/>
      <c r="GY39" s="531"/>
      <c r="GZ39" s="531"/>
      <c r="HA39" s="531"/>
      <c r="HB39" s="531"/>
      <c r="HC39" s="531"/>
      <c r="HD39" s="531"/>
      <c r="HE39" s="531"/>
      <c r="HF39" s="531"/>
      <c r="HG39" s="531"/>
      <c r="HH39" s="531"/>
      <c r="HI39" s="531"/>
      <c r="HJ39" s="531"/>
      <c r="HK39" s="531"/>
      <c r="HL39" s="531"/>
      <c r="HM39" s="531"/>
      <c r="HN39" s="531"/>
      <c r="HO39" s="531"/>
      <c r="HP39" s="531"/>
      <c r="HQ39" s="531"/>
      <c r="HR39" s="531"/>
      <c r="HS39" s="531"/>
      <c r="HT39" s="531"/>
      <c r="HU39" s="531"/>
      <c r="HV39" s="531"/>
      <c r="HW39" s="531"/>
      <c r="HX39" s="531"/>
      <c r="HY39" s="531"/>
      <c r="HZ39" s="531"/>
      <c r="IA39" s="531"/>
      <c r="IB39" s="531"/>
      <c r="IC39" s="531"/>
      <c r="ID39" s="531"/>
      <c r="IE39" s="531"/>
      <c r="IF39" s="531"/>
      <c r="IG39" s="531"/>
      <c r="IH39" s="531"/>
      <c r="II39" s="531"/>
      <c r="IJ39" s="531"/>
      <c r="IK39" s="531"/>
      <c r="IL39" s="531"/>
      <c r="IM39" s="531"/>
      <c r="IN39" s="531"/>
      <c r="IO39" s="531"/>
      <c r="IP39" s="531"/>
      <c r="IQ39" s="531"/>
      <c r="IR39" s="531"/>
      <c r="IS39" s="531"/>
    </row>
    <row r="40" spans="1:253" s="532" customFormat="1" ht="14">
      <c r="A40" s="403" t="s">
        <v>153</v>
      </c>
      <c r="B40" s="400">
        <f>'Sources and Uses Budget'!$C39</f>
        <v>0</v>
      </c>
      <c r="C40" s="400">
        <f>'Sources and Uses Budget'!$C39</f>
        <v>0</v>
      </c>
      <c r="D40" s="404">
        <f t="shared" si="0"/>
        <v>0</v>
      </c>
      <c r="E40" s="402"/>
      <c r="F40" s="401"/>
      <c r="G40" s="536"/>
      <c r="H40" s="531"/>
      <c r="I40" s="531"/>
      <c r="J40" s="531"/>
      <c r="K40" s="531"/>
      <c r="L40" s="531"/>
      <c r="M40" s="531"/>
      <c r="N40" s="531"/>
      <c r="O40" s="531"/>
      <c r="P40" s="531"/>
      <c r="Q40" s="531"/>
      <c r="R40" s="531"/>
      <c r="S40" s="531"/>
      <c r="T40" s="531"/>
      <c r="U40" s="531"/>
      <c r="V40" s="531"/>
      <c r="W40" s="531"/>
      <c r="X40" s="531"/>
      <c r="Y40" s="531"/>
      <c r="Z40" s="531"/>
      <c r="AA40" s="531"/>
      <c r="AB40" s="531"/>
      <c r="AC40" s="531"/>
      <c r="AD40" s="531"/>
      <c r="AE40" s="531"/>
      <c r="AF40" s="531"/>
      <c r="AG40" s="531"/>
      <c r="AH40" s="531"/>
      <c r="AI40" s="531"/>
      <c r="AJ40" s="531"/>
      <c r="AK40" s="531"/>
      <c r="AL40" s="531"/>
      <c r="AM40" s="531"/>
      <c r="AN40" s="531"/>
      <c r="AO40" s="531"/>
      <c r="AP40" s="531"/>
      <c r="AQ40" s="531"/>
      <c r="AR40" s="531"/>
      <c r="AS40" s="531"/>
      <c r="AT40" s="531"/>
      <c r="AU40" s="531"/>
      <c r="AV40" s="531"/>
      <c r="AW40" s="531"/>
      <c r="AX40" s="531"/>
      <c r="AY40" s="531"/>
      <c r="AZ40" s="531"/>
      <c r="BA40" s="531"/>
      <c r="BB40" s="531"/>
      <c r="BC40" s="531"/>
      <c r="BD40" s="531"/>
      <c r="BE40" s="531"/>
      <c r="BF40" s="531"/>
      <c r="BG40" s="531"/>
      <c r="BH40" s="531"/>
      <c r="BI40" s="531"/>
      <c r="BJ40" s="531"/>
      <c r="BK40" s="531"/>
      <c r="BL40" s="531"/>
      <c r="BM40" s="531"/>
      <c r="BN40" s="531"/>
      <c r="BO40" s="531"/>
      <c r="BP40" s="531"/>
      <c r="BQ40" s="531"/>
      <c r="BR40" s="531"/>
      <c r="BS40" s="531"/>
      <c r="BT40" s="531"/>
      <c r="BU40" s="531"/>
      <c r="BV40" s="531"/>
      <c r="BW40" s="531"/>
      <c r="BX40" s="531"/>
      <c r="BY40" s="531"/>
      <c r="BZ40" s="531"/>
      <c r="CA40" s="531"/>
      <c r="CB40" s="531"/>
      <c r="CC40" s="531"/>
      <c r="CD40" s="531"/>
      <c r="CE40" s="531"/>
      <c r="CF40" s="531"/>
      <c r="CG40" s="531"/>
      <c r="CH40" s="531"/>
      <c r="CI40" s="531"/>
      <c r="CJ40" s="531"/>
      <c r="CK40" s="531"/>
      <c r="CL40" s="531"/>
      <c r="CM40" s="531"/>
      <c r="CN40" s="531"/>
      <c r="CO40" s="531"/>
      <c r="CP40" s="531"/>
      <c r="CQ40" s="531"/>
      <c r="CR40" s="531"/>
      <c r="CS40" s="531"/>
      <c r="CT40" s="531"/>
      <c r="CU40" s="531"/>
      <c r="CV40" s="531"/>
      <c r="CW40" s="531"/>
      <c r="CX40" s="531"/>
      <c r="CY40" s="531"/>
      <c r="CZ40" s="531"/>
      <c r="DA40" s="531"/>
      <c r="DB40" s="531"/>
      <c r="DC40" s="531"/>
      <c r="DD40" s="531"/>
      <c r="DE40" s="531"/>
      <c r="DF40" s="531"/>
      <c r="DG40" s="531"/>
      <c r="DH40" s="531"/>
      <c r="DI40" s="531"/>
      <c r="DJ40" s="531"/>
      <c r="DK40" s="531"/>
      <c r="DL40" s="531"/>
      <c r="DM40" s="531"/>
      <c r="DN40" s="531"/>
      <c r="DO40" s="531"/>
      <c r="DP40" s="531"/>
      <c r="DQ40" s="531"/>
      <c r="DR40" s="531"/>
      <c r="DS40" s="531"/>
      <c r="DT40" s="531"/>
      <c r="DU40" s="531"/>
      <c r="DV40" s="531"/>
      <c r="DW40" s="531"/>
      <c r="DX40" s="531"/>
      <c r="DY40" s="531"/>
      <c r="DZ40" s="531"/>
      <c r="EA40" s="531"/>
      <c r="EB40" s="531"/>
      <c r="EC40" s="531"/>
      <c r="ED40" s="531"/>
      <c r="EE40" s="531"/>
      <c r="EF40" s="531"/>
      <c r="EG40" s="531"/>
      <c r="EH40" s="531"/>
      <c r="EI40" s="531"/>
      <c r="EJ40" s="531"/>
      <c r="EK40" s="531"/>
      <c r="EL40" s="531"/>
      <c r="EM40" s="531"/>
      <c r="EN40" s="531"/>
      <c r="EO40" s="531"/>
      <c r="EP40" s="531"/>
      <c r="EQ40" s="531"/>
      <c r="ER40" s="531"/>
      <c r="ES40" s="531"/>
      <c r="ET40" s="531"/>
      <c r="EU40" s="531"/>
      <c r="EV40" s="531"/>
      <c r="EW40" s="531"/>
      <c r="EX40" s="531"/>
      <c r="EY40" s="531"/>
      <c r="EZ40" s="531"/>
      <c r="FA40" s="531"/>
      <c r="FB40" s="531"/>
      <c r="FC40" s="531"/>
      <c r="FD40" s="531"/>
      <c r="FE40" s="531"/>
      <c r="FF40" s="531"/>
      <c r="FG40" s="531"/>
      <c r="FH40" s="531"/>
      <c r="FI40" s="531"/>
      <c r="FJ40" s="531"/>
      <c r="FK40" s="531"/>
      <c r="FL40" s="531"/>
      <c r="FM40" s="531"/>
      <c r="FN40" s="531"/>
      <c r="FO40" s="531"/>
      <c r="FP40" s="531"/>
      <c r="FQ40" s="531"/>
      <c r="FR40" s="531"/>
      <c r="FS40" s="531"/>
      <c r="FT40" s="531"/>
      <c r="FU40" s="531"/>
      <c r="FV40" s="531"/>
      <c r="FW40" s="531"/>
      <c r="FX40" s="531"/>
      <c r="FY40" s="531"/>
      <c r="FZ40" s="531"/>
      <c r="GA40" s="531"/>
      <c r="GB40" s="531"/>
      <c r="GC40" s="531"/>
      <c r="GD40" s="531"/>
      <c r="GE40" s="531"/>
      <c r="GF40" s="531"/>
      <c r="GG40" s="531"/>
      <c r="GH40" s="531"/>
      <c r="GI40" s="531"/>
      <c r="GJ40" s="531"/>
      <c r="GK40" s="531"/>
      <c r="GL40" s="531"/>
      <c r="GM40" s="531"/>
      <c r="GN40" s="531"/>
      <c r="GO40" s="531"/>
      <c r="GP40" s="531"/>
      <c r="GQ40" s="531"/>
      <c r="GR40" s="531"/>
      <c r="GS40" s="531"/>
      <c r="GT40" s="531"/>
      <c r="GU40" s="531"/>
      <c r="GV40" s="531"/>
      <c r="GW40" s="531"/>
      <c r="GX40" s="531"/>
      <c r="GY40" s="531"/>
      <c r="GZ40" s="531"/>
      <c r="HA40" s="531"/>
      <c r="HB40" s="531"/>
      <c r="HC40" s="531"/>
      <c r="HD40" s="531"/>
      <c r="HE40" s="531"/>
      <c r="HF40" s="531"/>
      <c r="HG40" s="531"/>
      <c r="HH40" s="531"/>
      <c r="HI40" s="531"/>
      <c r="HJ40" s="531"/>
      <c r="HK40" s="531"/>
      <c r="HL40" s="531"/>
      <c r="HM40" s="531"/>
      <c r="HN40" s="531"/>
      <c r="HO40" s="531"/>
      <c r="HP40" s="531"/>
      <c r="HQ40" s="531"/>
      <c r="HR40" s="531"/>
      <c r="HS40" s="531"/>
      <c r="HT40" s="531"/>
      <c r="HU40" s="531"/>
      <c r="HV40" s="531"/>
      <c r="HW40" s="531"/>
      <c r="HX40" s="531"/>
      <c r="HY40" s="531"/>
      <c r="HZ40" s="531"/>
      <c r="IA40" s="531"/>
      <c r="IB40" s="531"/>
      <c r="IC40" s="531"/>
      <c r="ID40" s="531"/>
      <c r="IE40" s="531"/>
      <c r="IF40" s="531"/>
      <c r="IG40" s="531"/>
      <c r="IH40" s="531"/>
      <c r="II40" s="531"/>
      <c r="IJ40" s="531"/>
      <c r="IK40" s="531"/>
      <c r="IL40" s="531"/>
      <c r="IM40" s="531"/>
      <c r="IN40" s="531"/>
      <c r="IO40" s="531"/>
      <c r="IP40" s="531"/>
      <c r="IQ40" s="531"/>
      <c r="IR40" s="531"/>
      <c r="IS40" s="531"/>
    </row>
    <row r="41" spans="1:253" s="532" customFormat="1" ht="14">
      <c r="A41" s="405" t="s">
        <v>154</v>
      </c>
      <c r="B41" s="404">
        <f>SUM(B39:B40)</f>
        <v>1842240</v>
      </c>
      <c r="C41" s="404">
        <f>SUM(C39:C40)</f>
        <v>1842240</v>
      </c>
      <c r="D41" s="404">
        <f t="shared" si="0"/>
        <v>0</v>
      </c>
      <c r="E41" s="402"/>
      <c r="F41" s="401"/>
      <c r="G41" s="536"/>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531"/>
      <c r="AZ41" s="531"/>
      <c r="BA41" s="531"/>
      <c r="BB41" s="531"/>
      <c r="BC41" s="531"/>
      <c r="BD41" s="531"/>
      <c r="BE41" s="531"/>
      <c r="BF41" s="531"/>
      <c r="BG41" s="531"/>
      <c r="BH41" s="531"/>
      <c r="BI41" s="531"/>
      <c r="BJ41" s="531"/>
      <c r="BK41" s="531"/>
      <c r="BL41" s="531"/>
      <c r="BM41" s="531"/>
      <c r="BN41" s="531"/>
      <c r="BO41" s="531"/>
      <c r="BP41" s="531"/>
      <c r="BQ41" s="531"/>
      <c r="BR41" s="531"/>
      <c r="BS41" s="531"/>
      <c r="BT41" s="531"/>
      <c r="BU41" s="531"/>
      <c r="BV41" s="531"/>
      <c r="BW41" s="531"/>
      <c r="BX41" s="531"/>
      <c r="BY41" s="531"/>
      <c r="BZ41" s="531"/>
      <c r="CA41" s="531"/>
      <c r="CB41" s="531"/>
      <c r="CC41" s="531"/>
      <c r="CD41" s="531"/>
      <c r="CE41" s="531"/>
      <c r="CF41" s="531"/>
      <c r="CG41" s="531"/>
      <c r="CH41" s="531"/>
      <c r="CI41" s="531"/>
      <c r="CJ41" s="531"/>
      <c r="CK41" s="531"/>
      <c r="CL41" s="531"/>
      <c r="CM41" s="531"/>
      <c r="CN41" s="531"/>
      <c r="CO41" s="531"/>
      <c r="CP41" s="531"/>
      <c r="CQ41" s="531"/>
      <c r="CR41" s="531"/>
      <c r="CS41" s="531"/>
      <c r="CT41" s="531"/>
      <c r="CU41" s="531"/>
      <c r="CV41" s="531"/>
      <c r="CW41" s="531"/>
      <c r="CX41" s="531"/>
      <c r="CY41" s="531"/>
      <c r="CZ41" s="531"/>
      <c r="DA41" s="531"/>
      <c r="DB41" s="531"/>
      <c r="DC41" s="531"/>
      <c r="DD41" s="531"/>
      <c r="DE41" s="531"/>
      <c r="DF41" s="531"/>
      <c r="DG41" s="531"/>
      <c r="DH41" s="531"/>
      <c r="DI41" s="531"/>
      <c r="DJ41" s="531"/>
      <c r="DK41" s="531"/>
      <c r="DL41" s="531"/>
      <c r="DM41" s="531"/>
      <c r="DN41" s="531"/>
      <c r="DO41" s="531"/>
      <c r="DP41" s="531"/>
      <c r="DQ41" s="531"/>
      <c r="DR41" s="531"/>
      <c r="DS41" s="531"/>
      <c r="DT41" s="531"/>
      <c r="DU41" s="531"/>
      <c r="DV41" s="531"/>
      <c r="DW41" s="531"/>
      <c r="DX41" s="531"/>
      <c r="DY41" s="531"/>
      <c r="DZ41" s="531"/>
      <c r="EA41" s="531"/>
      <c r="EB41" s="531"/>
      <c r="EC41" s="531"/>
      <c r="ED41" s="531"/>
      <c r="EE41" s="531"/>
      <c r="EF41" s="531"/>
      <c r="EG41" s="531"/>
      <c r="EH41" s="531"/>
      <c r="EI41" s="531"/>
      <c r="EJ41" s="531"/>
      <c r="EK41" s="531"/>
      <c r="EL41" s="531"/>
      <c r="EM41" s="531"/>
      <c r="EN41" s="531"/>
      <c r="EO41" s="531"/>
      <c r="EP41" s="531"/>
      <c r="EQ41" s="531"/>
      <c r="ER41" s="531"/>
      <c r="ES41" s="531"/>
      <c r="ET41" s="531"/>
      <c r="EU41" s="531"/>
      <c r="EV41" s="531"/>
      <c r="EW41" s="531"/>
      <c r="EX41" s="531"/>
      <c r="EY41" s="531"/>
      <c r="EZ41" s="531"/>
      <c r="FA41" s="531"/>
      <c r="FB41" s="531"/>
      <c r="FC41" s="531"/>
      <c r="FD41" s="531"/>
      <c r="FE41" s="531"/>
      <c r="FF41" s="531"/>
      <c r="FG41" s="531"/>
      <c r="FH41" s="531"/>
      <c r="FI41" s="531"/>
      <c r="FJ41" s="531"/>
      <c r="FK41" s="531"/>
      <c r="FL41" s="531"/>
      <c r="FM41" s="531"/>
      <c r="FN41" s="531"/>
      <c r="FO41" s="531"/>
      <c r="FP41" s="531"/>
      <c r="FQ41" s="531"/>
      <c r="FR41" s="531"/>
      <c r="FS41" s="531"/>
      <c r="FT41" s="531"/>
      <c r="FU41" s="531"/>
      <c r="FV41" s="531"/>
      <c r="FW41" s="531"/>
      <c r="FX41" s="531"/>
      <c r="FY41" s="531"/>
      <c r="FZ41" s="531"/>
      <c r="GA41" s="531"/>
      <c r="GB41" s="531"/>
      <c r="GC41" s="531"/>
      <c r="GD41" s="531"/>
      <c r="GE41" s="531"/>
      <c r="GF41" s="531"/>
      <c r="GG41" s="531"/>
      <c r="GH41" s="531"/>
      <c r="GI41" s="531"/>
      <c r="GJ41" s="531"/>
      <c r="GK41" s="531"/>
      <c r="GL41" s="531"/>
      <c r="GM41" s="531"/>
      <c r="GN41" s="531"/>
      <c r="GO41" s="531"/>
      <c r="GP41" s="531"/>
      <c r="GQ41" s="531"/>
      <c r="GR41" s="531"/>
      <c r="GS41" s="531"/>
      <c r="GT41" s="531"/>
      <c r="GU41" s="531"/>
      <c r="GV41" s="531"/>
      <c r="GW41" s="531"/>
      <c r="GX41" s="531"/>
      <c r="GY41" s="531"/>
      <c r="GZ41" s="531"/>
      <c r="HA41" s="531"/>
      <c r="HB41" s="531"/>
      <c r="HC41" s="531"/>
      <c r="HD41" s="531"/>
      <c r="HE41" s="531"/>
      <c r="HF41" s="531"/>
      <c r="HG41" s="531"/>
      <c r="HH41" s="531"/>
      <c r="HI41" s="531"/>
      <c r="HJ41" s="531"/>
      <c r="HK41" s="531"/>
      <c r="HL41" s="531"/>
      <c r="HM41" s="531"/>
      <c r="HN41" s="531"/>
      <c r="HO41" s="531"/>
      <c r="HP41" s="531"/>
      <c r="HQ41" s="531"/>
      <c r="HR41" s="531"/>
      <c r="HS41" s="531"/>
      <c r="HT41" s="531"/>
      <c r="HU41" s="531"/>
      <c r="HV41" s="531"/>
      <c r="HW41" s="531"/>
      <c r="HX41" s="531"/>
      <c r="HY41" s="531"/>
      <c r="HZ41" s="531"/>
      <c r="IA41" s="531"/>
      <c r="IB41" s="531"/>
      <c r="IC41" s="531"/>
      <c r="ID41" s="531"/>
      <c r="IE41" s="531"/>
      <c r="IF41" s="531"/>
      <c r="IG41" s="531"/>
      <c r="IH41" s="531"/>
      <c r="II41" s="531"/>
      <c r="IJ41" s="531"/>
      <c r="IK41" s="531"/>
      <c r="IL41" s="531"/>
      <c r="IM41" s="531"/>
      <c r="IN41" s="531"/>
      <c r="IO41" s="531"/>
      <c r="IP41" s="531"/>
      <c r="IQ41" s="531"/>
      <c r="IR41" s="531"/>
      <c r="IS41" s="531"/>
    </row>
    <row r="42" spans="1:253" s="532" customFormat="1" ht="14">
      <c r="A42" s="405" t="s">
        <v>155</v>
      </c>
      <c r="B42" s="400">
        <f>'Sources and Uses Budget'!$C41</f>
        <v>714800</v>
      </c>
      <c r="C42" s="400">
        <f>'Sources and Uses Budget'!$C41</f>
        <v>714800</v>
      </c>
      <c r="D42" s="404">
        <f t="shared" si="0"/>
        <v>0</v>
      </c>
      <c r="E42" s="402"/>
      <c r="F42" s="401"/>
      <c r="G42" s="536"/>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c r="AP42" s="531"/>
      <c r="AQ42" s="531"/>
      <c r="AR42" s="531"/>
      <c r="AS42" s="531"/>
      <c r="AT42" s="531"/>
      <c r="AU42" s="531"/>
      <c r="AV42" s="531"/>
      <c r="AW42" s="531"/>
      <c r="AX42" s="531"/>
      <c r="AY42" s="531"/>
      <c r="AZ42" s="531"/>
      <c r="BA42" s="531"/>
      <c r="BB42" s="531"/>
      <c r="BC42" s="531"/>
      <c r="BD42" s="531"/>
      <c r="BE42" s="531"/>
      <c r="BF42" s="531"/>
      <c r="BG42" s="531"/>
      <c r="BH42" s="531"/>
      <c r="BI42" s="531"/>
      <c r="BJ42" s="531"/>
      <c r="BK42" s="531"/>
      <c r="BL42" s="531"/>
      <c r="BM42" s="531"/>
      <c r="BN42" s="531"/>
      <c r="BO42" s="531"/>
      <c r="BP42" s="531"/>
      <c r="BQ42" s="531"/>
      <c r="BR42" s="531"/>
      <c r="BS42" s="531"/>
      <c r="BT42" s="531"/>
      <c r="BU42" s="531"/>
      <c r="BV42" s="531"/>
      <c r="BW42" s="531"/>
      <c r="BX42" s="531"/>
      <c r="BY42" s="531"/>
      <c r="BZ42" s="531"/>
      <c r="CA42" s="531"/>
      <c r="CB42" s="531"/>
      <c r="CC42" s="531"/>
      <c r="CD42" s="531"/>
      <c r="CE42" s="531"/>
      <c r="CF42" s="531"/>
      <c r="CG42" s="531"/>
      <c r="CH42" s="531"/>
      <c r="CI42" s="531"/>
      <c r="CJ42" s="531"/>
      <c r="CK42" s="531"/>
      <c r="CL42" s="531"/>
      <c r="CM42" s="531"/>
      <c r="CN42" s="531"/>
      <c r="CO42" s="531"/>
      <c r="CP42" s="531"/>
      <c r="CQ42" s="531"/>
      <c r="CR42" s="531"/>
      <c r="CS42" s="531"/>
      <c r="CT42" s="531"/>
      <c r="CU42" s="531"/>
      <c r="CV42" s="531"/>
      <c r="CW42" s="531"/>
      <c r="CX42" s="531"/>
      <c r="CY42" s="531"/>
      <c r="CZ42" s="531"/>
      <c r="DA42" s="531"/>
      <c r="DB42" s="531"/>
      <c r="DC42" s="531"/>
      <c r="DD42" s="531"/>
      <c r="DE42" s="531"/>
      <c r="DF42" s="531"/>
      <c r="DG42" s="531"/>
      <c r="DH42" s="531"/>
      <c r="DI42" s="531"/>
      <c r="DJ42" s="531"/>
      <c r="DK42" s="531"/>
      <c r="DL42" s="531"/>
      <c r="DM42" s="531"/>
      <c r="DN42" s="531"/>
      <c r="DO42" s="531"/>
      <c r="DP42" s="531"/>
      <c r="DQ42" s="531"/>
      <c r="DR42" s="531"/>
      <c r="DS42" s="531"/>
      <c r="DT42" s="531"/>
      <c r="DU42" s="531"/>
      <c r="DV42" s="531"/>
      <c r="DW42" s="531"/>
      <c r="DX42" s="531"/>
      <c r="DY42" s="531"/>
      <c r="DZ42" s="531"/>
      <c r="EA42" s="531"/>
      <c r="EB42" s="531"/>
      <c r="EC42" s="531"/>
      <c r="ED42" s="531"/>
      <c r="EE42" s="531"/>
      <c r="EF42" s="531"/>
      <c r="EG42" s="531"/>
      <c r="EH42" s="531"/>
      <c r="EI42" s="531"/>
      <c r="EJ42" s="531"/>
      <c r="EK42" s="531"/>
      <c r="EL42" s="531"/>
      <c r="EM42" s="531"/>
      <c r="EN42" s="531"/>
      <c r="EO42" s="531"/>
      <c r="EP42" s="531"/>
      <c r="EQ42" s="531"/>
      <c r="ER42" s="531"/>
      <c r="ES42" s="531"/>
      <c r="ET42" s="531"/>
      <c r="EU42" s="531"/>
      <c r="EV42" s="531"/>
      <c r="EW42" s="531"/>
      <c r="EX42" s="531"/>
      <c r="EY42" s="531"/>
      <c r="EZ42" s="531"/>
      <c r="FA42" s="531"/>
      <c r="FB42" s="531"/>
      <c r="FC42" s="531"/>
      <c r="FD42" s="531"/>
      <c r="FE42" s="531"/>
      <c r="FF42" s="531"/>
      <c r="FG42" s="531"/>
      <c r="FH42" s="531"/>
      <c r="FI42" s="531"/>
      <c r="FJ42" s="531"/>
      <c r="FK42" s="531"/>
      <c r="FL42" s="531"/>
      <c r="FM42" s="531"/>
      <c r="FN42" s="531"/>
      <c r="FO42" s="531"/>
      <c r="FP42" s="531"/>
      <c r="FQ42" s="531"/>
      <c r="FR42" s="531"/>
      <c r="FS42" s="531"/>
      <c r="FT42" s="531"/>
      <c r="FU42" s="531"/>
      <c r="FV42" s="531"/>
      <c r="FW42" s="531"/>
      <c r="FX42" s="531"/>
      <c r="FY42" s="531"/>
      <c r="FZ42" s="531"/>
      <c r="GA42" s="531"/>
      <c r="GB42" s="531"/>
      <c r="GC42" s="531"/>
      <c r="GD42" s="531"/>
      <c r="GE42" s="531"/>
      <c r="GF42" s="531"/>
      <c r="GG42" s="531"/>
      <c r="GH42" s="531"/>
      <c r="GI42" s="531"/>
      <c r="GJ42" s="531"/>
      <c r="GK42" s="531"/>
      <c r="GL42" s="531"/>
      <c r="GM42" s="531"/>
      <c r="GN42" s="531"/>
      <c r="GO42" s="531"/>
      <c r="GP42" s="531"/>
      <c r="GQ42" s="531"/>
      <c r="GR42" s="531"/>
      <c r="GS42" s="531"/>
      <c r="GT42" s="531"/>
      <c r="GU42" s="531"/>
      <c r="GV42" s="531"/>
      <c r="GW42" s="531"/>
      <c r="GX42" s="531"/>
      <c r="GY42" s="531"/>
      <c r="GZ42" s="531"/>
      <c r="HA42" s="531"/>
      <c r="HB42" s="531"/>
      <c r="HC42" s="531"/>
      <c r="HD42" s="531"/>
      <c r="HE42" s="531"/>
      <c r="HF42" s="531"/>
      <c r="HG42" s="531"/>
      <c r="HH42" s="531"/>
      <c r="HI42" s="531"/>
      <c r="HJ42" s="531"/>
      <c r="HK42" s="531"/>
      <c r="HL42" s="531"/>
      <c r="HM42" s="531"/>
      <c r="HN42" s="531"/>
      <c r="HO42" s="531"/>
      <c r="HP42" s="531"/>
      <c r="HQ42" s="531"/>
      <c r="HR42" s="531"/>
      <c r="HS42" s="531"/>
      <c r="HT42" s="531"/>
      <c r="HU42" s="531"/>
      <c r="HV42" s="531"/>
      <c r="HW42" s="531"/>
      <c r="HX42" s="531"/>
      <c r="HY42" s="531"/>
      <c r="HZ42" s="531"/>
      <c r="IA42" s="531"/>
      <c r="IB42" s="531"/>
      <c r="IC42" s="531"/>
      <c r="ID42" s="531"/>
      <c r="IE42" s="531"/>
      <c r="IF42" s="531"/>
      <c r="IG42" s="531"/>
      <c r="IH42" s="531"/>
      <c r="II42" s="531"/>
      <c r="IJ42" s="531"/>
      <c r="IK42" s="531"/>
      <c r="IL42" s="531"/>
      <c r="IM42" s="531"/>
      <c r="IN42" s="531"/>
      <c r="IO42" s="531"/>
      <c r="IP42" s="531"/>
      <c r="IQ42" s="531"/>
      <c r="IR42" s="531"/>
      <c r="IS42" s="531"/>
    </row>
    <row r="43" spans="1:253" s="532" customFormat="1" ht="12" customHeight="1">
      <c r="A43" s="398" t="s">
        <v>156</v>
      </c>
      <c r="B43" s="398"/>
      <c r="C43" s="398"/>
      <c r="D43" s="398"/>
      <c r="E43" s="418"/>
      <c r="F43" s="398"/>
      <c r="G43" s="536"/>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531"/>
      <c r="BE43" s="531"/>
      <c r="BF43" s="531"/>
      <c r="BG43" s="531"/>
      <c r="BH43" s="531"/>
      <c r="BI43" s="531"/>
      <c r="BJ43" s="531"/>
      <c r="BK43" s="531"/>
      <c r="BL43" s="531"/>
      <c r="BM43" s="531"/>
      <c r="BN43" s="531"/>
      <c r="BO43" s="531"/>
      <c r="BP43" s="531"/>
      <c r="BQ43" s="531"/>
      <c r="BR43" s="531"/>
      <c r="BS43" s="531"/>
      <c r="BT43" s="531"/>
      <c r="BU43" s="531"/>
      <c r="BV43" s="531"/>
      <c r="BW43" s="531"/>
      <c r="BX43" s="531"/>
      <c r="BY43" s="531"/>
      <c r="BZ43" s="531"/>
      <c r="CA43" s="531"/>
      <c r="CB43" s="531"/>
      <c r="CC43" s="531"/>
      <c r="CD43" s="531"/>
      <c r="CE43" s="531"/>
      <c r="CF43" s="531"/>
      <c r="CG43" s="531"/>
      <c r="CH43" s="531"/>
      <c r="CI43" s="531"/>
      <c r="CJ43" s="531"/>
      <c r="CK43" s="531"/>
      <c r="CL43" s="531"/>
      <c r="CM43" s="531"/>
      <c r="CN43" s="531"/>
      <c r="CO43" s="531"/>
      <c r="CP43" s="531"/>
      <c r="CQ43" s="531"/>
      <c r="CR43" s="531"/>
      <c r="CS43" s="531"/>
      <c r="CT43" s="531"/>
      <c r="CU43" s="531"/>
      <c r="CV43" s="531"/>
      <c r="CW43" s="531"/>
      <c r="CX43" s="531"/>
      <c r="CY43" s="531"/>
      <c r="CZ43" s="531"/>
      <c r="DA43" s="531"/>
      <c r="DB43" s="531"/>
      <c r="DC43" s="531"/>
      <c r="DD43" s="531"/>
      <c r="DE43" s="531"/>
      <c r="DF43" s="531"/>
      <c r="DG43" s="531"/>
      <c r="DH43" s="531"/>
      <c r="DI43" s="531"/>
      <c r="DJ43" s="531"/>
      <c r="DK43" s="531"/>
      <c r="DL43" s="531"/>
      <c r="DM43" s="531"/>
      <c r="DN43" s="531"/>
      <c r="DO43" s="531"/>
      <c r="DP43" s="531"/>
      <c r="DQ43" s="531"/>
      <c r="DR43" s="531"/>
      <c r="DS43" s="531"/>
      <c r="DT43" s="531"/>
      <c r="DU43" s="531"/>
      <c r="DV43" s="531"/>
      <c r="DW43" s="531"/>
      <c r="DX43" s="531"/>
      <c r="DY43" s="531"/>
      <c r="DZ43" s="531"/>
      <c r="EA43" s="531"/>
      <c r="EB43" s="531"/>
      <c r="EC43" s="531"/>
      <c r="ED43" s="531"/>
      <c r="EE43" s="531"/>
      <c r="EF43" s="531"/>
      <c r="EG43" s="531"/>
      <c r="EH43" s="531"/>
      <c r="EI43" s="531"/>
      <c r="EJ43" s="531"/>
      <c r="EK43" s="531"/>
      <c r="EL43" s="531"/>
      <c r="EM43" s="531"/>
      <c r="EN43" s="531"/>
      <c r="EO43" s="531"/>
      <c r="EP43" s="531"/>
      <c r="EQ43" s="531"/>
      <c r="ER43" s="531"/>
      <c r="ES43" s="531"/>
      <c r="ET43" s="531"/>
      <c r="EU43" s="531"/>
      <c r="EV43" s="531"/>
      <c r="EW43" s="531"/>
      <c r="EX43" s="531"/>
      <c r="EY43" s="531"/>
      <c r="EZ43" s="531"/>
      <c r="FA43" s="531"/>
      <c r="FB43" s="531"/>
      <c r="FC43" s="531"/>
      <c r="FD43" s="531"/>
      <c r="FE43" s="531"/>
      <c r="FF43" s="531"/>
      <c r="FG43" s="531"/>
      <c r="FH43" s="531"/>
      <c r="FI43" s="531"/>
      <c r="FJ43" s="531"/>
      <c r="FK43" s="531"/>
      <c r="FL43" s="531"/>
      <c r="FM43" s="531"/>
      <c r="FN43" s="531"/>
      <c r="FO43" s="531"/>
      <c r="FP43" s="531"/>
      <c r="FQ43" s="531"/>
      <c r="FR43" s="531"/>
      <c r="FS43" s="531"/>
      <c r="FT43" s="531"/>
      <c r="FU43" s="531"/>
      <c r="FV43" s="531"/>
      <c r="FW43" s="531"/>
      <c r="FX43" s="531"/>
      <c r="FY43" s="531"/>
      <c r="FZ43" s="531"/>
      <c r="GA43" s="531"/>
      <c r="GB43" s="531"/>
      <c r="GC43" s="531"/>
      <c r="GD43" s="531"/>
      <c r="GE43" s="531"/>
      <c r="GF43" s="531"/>
      <c r="GG43" s="531"/>
      <c r="GH43" s="531"/>
      <c r="GI43" s="531"/>
      <c r="GJ43" s="531"/>
      <c r="GK43" s="531"/>
      <c r="GL43" s="531"/>
      <c r="GM43" s="531"/>
      <c r="GN43" s="531"/>
      <c r="GO43" s="531"/>
      <c r="GP43" s="531"/>
      <c r="GQ43" s="531"/>
      <c r="GR43" s="531"/>
      <c r="GS43" s="531"/>
      <c r="GT43" s="531"/>
      <c r="GU43" s="531"/>
      <c r="GV43" s="531"/>
      <c r="GW43" s="531"/>
      <c r="GX43" s="531"/>
      <c r="GY43" s="531"/>
      <c r="GZ43" s="531"/>
      <c r="HA43" s="531"/>
      <c r="HB43" s="531"/>
      <c r="HC43" s="531"/>
      <c r="HD43" s="531"/>
      <c r="HE43" s="531"/>
      <c r="HF43" s="531"/>
      <c r="HG43" s="531"/>
      <c r="HH43" s="531"/>
      <c r="HI43" s="531"/>
      <c r="HJ43" s="531"/>
      <c r="HK43" s="531"/>
      <c r="HL43" s="531"/>
      <c r="HM43" s="531"/>
      <c r="HN43" s="531"/>
      <c r="HO43" s="531"/>
      <c r="HP43" s="531"/>
      <c r="HQ43" s="531"/>
      <c r="HR43" s="531"/>
      <c r="HS43" s="531"/>
      <c r="HT43" s="531"/>
      <c r="HU43" s="531"/>
      <c r="HV43" s="531"/>
      <c r="HW43" s="531"/>
      <c r="HX43" s="531"/>
      <c r="HY43" s="531"/>
      <c r="HZ43" s="531"/>
      <c r="IA43" s="531"/>
      <c r="IB43" s="531"/>
      <c r="IC43" s="531"/>
      <c r="ID43" s="531"/>
      <c r="IE43" s="531"/>
      <c r="IF43" s="531"/>
      <c r="IG43" s="531"/>
      <c r="IH43" s="531"/>
      <c r="II43" s="531"/>
      <c r="IJ43" s="531"/>
      <c r="IK43" s="531"/>
      <c r="IL43" s="531"/>
      <c r="IM43" s="531"/>
      <c r="IN43" s="531"/>
      <c r="IO43" s="531"/>
      <c r="IP43" s="531"/>
      <c r="IQ43" s="531"/>
      <c r="IR43" s="531"/>
      <c r="IS43" s="531"/>
    </row>
    <row r="44" spans="1:253" s="532" customFormat="1" ht="14">
      <c r="A44" s="403" t="s">
        <v>157</v>
      </c>
      <c r="B44" s="400">
        <f>'Sources and Uses Budget'!$C43</f>
        <v>5389474</v>
      </c>
      <c r="C44" s="400">
        <f>'Sources and Uses Budget'!$C43</f>
        <v>5389474</v>
      </c>
      <c r="D44" s="404">
        <f t="shared" si="0"/>
        <v>0</v>
      </c>
      <c r="E44" s="402"/>
      <c r="F44" s="401"/>
      <c r="G44" s="536"/>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531"/>
      <c r="AQ44" s="531"/>
      <c r="AR44" s="531"/>
      <c r="AS44" s="531"/>
      <c r="AT44" s="531"/>
      <c r="AU44" s="531"/>
      <c r="AV44" s="531"/>
      <c r="AW44" s="531"/>
      <c r="AX44" s="531"/>
      <c r="AY44" s="531"/>
      <c r="AZ44" s="531"/>
      <c r="BA44" s="531"/>
      <c r="BB44" s="531"/>
      <c r="BC44" s="531"/>
      <c r="BD44" s="531"/>
      <c r="BE44" s="531"/>
      <c r="BF44" s="531"/>
      <c r="BG44" s="531"/>
      <c r="BH44" s="531"/>
      <c r="BI44" s="531"/>
      <c r="BJ44" s="531"/>
      <c r="BK44" s="531"/>
      <c r="BL44" s="531"/>
      <c r="BM44" s="531"/>
      <c r="BN44" s="531"/>
      <c r="BO44" s="531"/>
      <c r="BP44" s="531"/>
      <c r="BQ44" s="531"/>
      <c r="BR44" s="531"/>
      <c r="BS44" s="531"/>
      <c r="BT44" s="531"/>
      <c r="BU44" s="531"/>
      <c r="BV44" s="531"/>
      <c r="BW44" s="531"/>
      <c r="BX44" s="531"/>
      <c r="BY44" s="531"/>
      <c r="BZ44" s="531"/>
      <c r="CA44" s="531"/>
      <c r="CB44" s="531"/>
      <c r="CC44" s="531"/>
      <c r="CD44" s="531"/>
      <c r="CE44" s="531"/>
      <c r="CF44" s="531"/>
      <c r="CG44" s="531"/>
      <c r="CH44" s="531"/>
      <c r="CI44" s="531"/>
      <c r="CJ44" s="531"/>
      <c r="CK44" s="531"/>
      <c r="CL44" s="531"/>
      <c r="CM44" s="531"/>
      <c r="CN44" s="531"/>
      <c r="CO44" s="531"/>
      <c r="CP44" s="531"/>
      <c r="CQ44" s="531"/>
      <c r="CR44" s="531"/>
      <c r="CS44" s="531"/>
      <c r="CT44" s="531"/>
      <c r="CU44" s="531"/>
      <c r="CV44" s="531"/>
      <c r="CW44" s="531"/>
      <c r="CX44" s="531"/>
      <c r="CY44" s="531"/>
      <c r="CZ44" s="531"/>
      <c r="DA44" s="531"/>
      <c r="DB44" s="531"/>
      <c r="DC44" s="531"/>
      <c r="DD44" s="531"/>
      <c r="DE44" s="531"/>
      <c r="DF44" s="531"/>
      <c r="DG44" s="531"/>
      <c r="DH44" s="531"/>
      <c r="DI44" s="531"/>
      <c r="DJ44" s="531"/>
      <c r="DK44" s="531"/>
      <c r="DL44" s="531"/>
      <c r="DM44" s="531"/>
      <c r="DN44" s="531"/>
      <c r="DO44" s="531"/>
      <c r="DP44" s="531"/>
      <c r="DQ44" s="531"/>
      <c r="DR44" s="531"/>
      <c r="DS44" s="531"/>
      <c r="DT44" s="531"/>
      <c r="DU44" s="531"/>
      <c r="DV44" s="531"/>
      <c r="DW44" s="531"/>
      <c r="DX44" s="531"/>
      <c r="DY44" s="531"/>
      <c r="DZ44" s="531"/>
      <c r="EA44" s="531"/>
      <c r="EB44" s="531"/>
      <c r="EC44" s="531"/>
      <c r="ED44" s="531"/>
      <c r="EE44" s="531"/>
      <c r="EF44" s="531"/>
      <c r="EG44" s="531"/>
      <c r="EH44" s="531"/>
      <c r="EI44" s="531"/>
      <c r="EJ44" s="531"/>
      <c r="EK44" s="531"/>
      <c r="EL44" s="531"/>
      <c r="EM44" s="531"/>
      <c r="EN44" s="531"/>
      <c r="EO44" s="531"/>
      <c r="EP44" s="531"/>
      <c r="EQ44" s="531"/>
      <c r="ER44" s="531"/>
      <c r="ES44" s="531"/>
      <c r="ET44" s="531"/>
      <c r="EU44" s="531"/>
      <c r="EV44" s="531"/>
      <c r="EW44" s="531"/>
      <c r="EX44" s="531"/>
      <c r="EY44" s="531"/>
      <c r="EZ44" s="531"/>
      <c r="FA44" s="531"/>
      <c r="FB44" s="531"/>
      <c r="FC44" s="531"/>
      <c r="FD44" s="531"/>
      <c r="FE44" s="531"/>
      <c r="FF44" s="531"/>
      <c r="FG44" s="531"/>
      <c r="FH44" s="531"/>
      <c r="FI44" s="531"/>
      <c r="FJ44" s="531"/>
      <c r="FK44" s="531"/>
      <c r="FL44" s="531"/>
      <c r="FM44" s="531"/>
      <c r="FN44" s="531"/>
      <c r="FO44" s="531"/>
      <c r="FP44" s="531"/>
      <c r="FQ44" s="531"/>
      <c r="FR44" s="531"/>
      <c r="FS44" s="531"/>
      <c r="FT44" s="531"/>
      <c r="FU44" s="531"/>
      <c r="FV44" s="531"/>
      <c r="FW44" s="531"/>
      <c r="FX44" s="531"/>
      <c r="FY44" s="531"/>
      <c r="FZ44" s="531"/>
      <c r="GA44" s="531"/>
      <c r="GB44" s="531"/>
      <c r="GC44" s="531"/>
      <c r="GD44" s="531"/>
      <c r="GE44" s="531"/>
      <c r="GF44" s="531"/>
      <c r="GG44" s="531"/>
      <c r="GH44" s="531"/>
      <c r="GI44" s="531"/>
      <c r="GJ44" s="531"/>
      <c r="GK44" s="531"/>
      <c r="GL44" s="531"/>
      <c r="GM44" s="531"/>
      <c r="GN44" s="531"/>
      <c r="GO44" s="531"/>
      <c r="GP44" s="531"/>
      <c r="GQ44" s="531"/>
      <c r="GR44" s="531"/>
      <c r="GS44" s="531"/>
      <c r="GT44" s="531"/>
      <c r="GU44" s="531"/>
      <c r="GV44" s="531"/>
      <c r="GW44" s="531"/>
      <c r="GX44" s="531"/>
      <c r="GY44" s="531"/>
      <c r="GZ44" s="531"/>
      <c r="HA44" s="531"/>
      <c r="HB44" s="531"/>
      <c r="HC44" s="531"/>
      <c r="HD44" s="531"/>
      <c r="HE44" s="531"/>
      <c r="HF44" s="531"/>
      <c r="HG44" s="531"/>
      <c r="HH44" s="531"/>
      <c r="HI44" s="531"/>
      <c r="HJ44" s="531"/>
      <c r="HK44" s="531"/>
      <c r="HL44" s="531"/>
      <c r="HM44" s="531"/>
      <c r="HN44" s="531"/>
      <c r="HO44" s="531"/>
      <c r="HP44" s="531"/>
      <c r="HQ44" s="531"/>
      <c r="HR44" s="531"/>
      <c r="HS44" s="531"/>
      <c r="HT44" s="531"/>
      <c r="HU44" s="531"/>
      <c r="HV44" s="531"/>
      <c r="HW44" s="531"/>
      <c r="HX44" s="531"/>
      <c r="HY44" s="531"/>
      <c r="HZ44" s="531"/>
      <c r="IA44" s="531"/>
      <c r="IB44" s="531"/>
      <c r="IC44" s="531"/>
      <c r="ID44" s="531"/>
      <c r="IE44" s="531"/>
      <c r="IF44" s="531"/>
      <c r="IG44" s="531"/>
      <c r="IH44" s="531"/>
      <c r="II44" s="531"/>
      <c r="IJ44" s="531"/>
      <c r="IK44" s="531"/>
      <c r="IL44" s="531"/>
      <c r="IM44" s="531"/>
      <c r="IN44" s="531"/>
      <c r="IO44" s="531"/>
      <c r="IP44" s="531"/>
      <c r="IQ44" s="531"/>
      <c r="IR44" s="531"/>
      <c r="IS44" s="531"/>
    </row>
    <row r="45" spans="1:253" s="532" customFormat="1" ht="14">
      <c r="A45" s="403" t="s">
        <v>158</v>
      </c>
      <c r="B45" s="400">
        <f>'Sources and Uses Budget'!$C44</f>
        <v>398642</v>
      </c>
      <c r="C45" s="400">
        <f>'Sources and Uses Budget'!$C44</f>
        <v>398642</v>
      </c>
      <c r="D45" s="404">
        <f t="shared" si="0"/>
        <v>0</v>
      </c>
      <c r="E45" s="402"/>
      <c r="F45" s="401"/>
      <c r="G45" s="536"/>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1"/>
      <c r="AY45" s="531"/>
      <c r="AZ45" s="531"/>
      <c r="BA45" s="531"/>
      <c r="BB45" s="531"/>
      <c r="BC45" s="531"/>
      <c r="BD45" s="531"/>
      <c r="BE45" s="531"/>
      <c r="BF45" s="531"/>
      <c r="BG45" s="531"/>
      <c r="BH45" s="531"/>
      <c r="BI45" s="531"/>
      <c r="BJ45" s="531"/>
      <c r="BK45" s="531"/>
      <c r="BL45" s="531"/>
      <c r="BM45" s="531"/>
      <c r="BN45" s="531"/>
      <c r="BO45" s="531"/>
      <c r="BP45" s="531"/>
      <c r="BQ45" s="531"/>
      <c r="BR45" s="531"/>
      <c r="BS45" s="531"/>
      <c r="BT45" s="531"/>
      <c r="BU45" s="531"/>
      <c r="BV45" s="531"/>
      <c r="BW45" s="531"/>
      <c r="BX45" s="531"/>
      <c r="BY45" s="531"/>
      <c r="BZ45" s="531"/>
      <c r="CA45" s="531"/>
      <c r="CB45" s="531"/>
      <c r="CC45" s="531"/>
      <c r="CD45" s="531"/>
      <c r="CE45" s="531"/>
      <c r="CF45" s="531"/>
      <c r="CG45" s="531"/>
      <c r="CH45" s="531"/>
      <c r="CI45" s="531"/>
      <c r="CJ45" s="531"/>
      <c r="CK45" s="531"/>
      <c r="CL45" s="531"/>
      <c r="CM45" s="531"/>
      <c r="CN45" s="531"/>
      <c r="CO45" s="531"/>
      <c r="CP45" s="531"/>
      <c r="CQ45" s="531"/>
      <c r="CR45" s="531"/>
      <c r="CS45" s="531"/>
      <c r="CT45" s="531"/>
      <c r="CU45" s="531"/>
      <c r="CV45" s="531"/>
      <c r="CW45" s="531"/>
      <c r="CX45" s="531"/>
      <c r="CY45" s="531"/>
      <c r="CZ45" s="531"/>
      <c r="DA45" s="531"/>
      <c r="DB45" s="531"/>
      <c r="DC45" s="531"/>
      <c r="DD45" s="531"/>
      <c r="DE45" s="531"/>
      <c r="DF45" s="531"/>
      <c r="DG45" s="531"/>
      <c r="DH45" s="531"/>
      <c r="DI45" s="531"/>
      <c r="DJ45" s="531"/>
      <c r="DK45" s="531"/>
      <c r="DL45" s="531"/>
      <c r="DM45" s="531"/>
      <c r="DN45" s="531"/>
      <c r="DO45" s="531"/>
      <c r="DP45" s="531"/>
      <c r="DQ45" s="531"/>
      <c r="DR45" s="531"/>
      <c r="DS45" s="531"/>
      <c r="DT45" s="531"/>
      <c r="DU45" s="531"/>
      <c r="DV45" s="531"/>
      <c r="DW45" s="531"/>
      <c r="DX45" s="531"/>
      <c r="DY45" s="531"/>
      <c r="DZ45" s="531"/>
      <c r="EA45" s="531"/>
      <c r="EB45" s="531"/>
      <c r="EC45" s="531"/>
      <c r="ED45" s="531"/>
      <c r="EE45" s="531"/>
      <c r="EF45" s="531"/>
      <c r="EG45" s="531"/>
      <c r="EH45" s="531"/>
      <c r="EI45" s="531"/>
      <c r="EJ45" s="531"/>
      <c r="EK45" s="531"/>
      <c r="EL45" s="531"/>
      <c r="EM45" s="531"/>
      <c r="EN45" s="531"/>
      <c r="EO45" s="531"/>
      <c r="EP45" s="531"/>
      <c r="EQ45" s="531"/>
      <c r="ER45" s="531"/>
      <c r="ES45" s="531"/>
      <c r="ET45" s="531"/>
      <c r="EU45" s="531"/>
      <c r="EV45" s="531"/>
      <c r="EW45" s="531"/>
      <c r="EX45" s="531"/>
      <c r="EY45" s="531"/>
      <c r="EZ45" s="531"/>
      <c r="FA45" s="531"/>
      <c r="FB45" s="531"/>
      <c r="FC45" s="531"/>
      <c r="FD45" s="531"/>
      <c r="FE45" s="531"/>
      <c r="FF45" s="531"/>
      <c r="FG45" s="531"/>
      <c r="FH45" s="531"/>
      <c r="FI45" s="531"/>
      <c r="FJ45" s="531"/>
      <c r="FK45" s="531"/>
      <c r="FL45" s="531"/>
      <c r="FM45" s="531"/>
      <c r="FN45" s="531"/>
      <c r="FO45" s="531"/>
      <c r="FP45" s="531"/>
      <c r="FQ45" s="531"/>
      <c r="FR45" s="531"/>
      <c r="FS45" s="531"/>
      <c r="FT45" s="531"/>
      <c r="FU45" s="531"/>
      <c r="FV45" s="531"/>
      <c r="FW45" s="531"/>
      <c r="FX45" s="531"/>
      <c r="FY45" s="531"/>
      <c r="FZ45" s="531"/>
      <c r="GA45" s="531"/>
      <c r="GB45" s="531"/>
      <c r="GC45" s="531"/>
      <c r="GD45" s="531"/>
      <c r="GE45" s="531"/>
      <c r="GF45" s="531"/>
      <c r="GG45" s="531"/>
      <c r="GH45" s="531"/>
      <c r="GI45" s="531"/>
      <c r="GJ45" s="531"/>
      <c r="GK45" s="531"/>
      <c r="GL45" s="531"/>
      <c r="GM45" s="531"/>
      <c r="GN45" s="531"/>
      <c r="GO45" s="531"/>
      <c r="GP45" s="531"/>
      <c r="GQ45" s="531"/>
      <c r="GR45" s="531"/>
      <c r="GS45" s="531"/>
      <c r="GT45" s="531"/>
      <c r="GU45" s="531"/>
      <c r="GV45" s="531"/>
      <c r="GW45" s="531"/>
      <c r="GX45" s="531"/>
      <c r="GY45" s="531"/>
      <c r="GZ45" s="531"/>
      <c r="HA45" s="531"/>
      <c r="HB45" s="531"/>
      <c r="HC45" s="531"/>
      <c r="HD45" s="531"/>
      <c r="HE45" s="531"/>
      <c r="HF45" s="531"/>
      <c r="HG45" s="531"/>
      <c r="HH45" s="531"/>
      <c r="HI45" s="531"/>
      <c r="HJ45" s="531"/>
      <c r="HK45" s="531"/>
      <c r="HL45" s="531"/>
      <c r="HM45" s="531"/>
      <c r="HN45" s="531"/>
      <c r="HO45" s="531"/>
      <c r="HP45" s="531"/>
      <c r="HQ45" s="531"/>
      <c r="HR45" s="531"/>
      <c r="HS45" s="531"/>
      <c r="HT45" s="531"/>
      <c r="HU45" s="531"/>
      <c r="HV45" s="531"/>
      <c r="HW45" s="531"/>
      <c r="HX45" s="531"/>
      <c r="HY45" s="531"/>
      <c r="HZ45" s="531"/>
      <c r="IA45" s="531"/>
      <c r="IB45" s="531"/>
      <c r="IC45" s="531"/>
      <c r="ID45" s="531"/>
      <c r="IE45" s="531"/>
      <c r="IF45" s="531"/>
      <c r="IG45" s="531"/>
      <c r="IH45" s="531"/>
      <c r="II45" s="531"/>
      <c r="IJ45" s="531"/>
      <c r="IK45" s="531"/>
      <c r="IL45" s="531"/>
      <c r="IM45" s="531"/>
      <c r="IN45" s="531"/>
      <c r="IO45" s="531"/>
      <c r="IP45" s="531"/>
      <c r="IQ45" s="531"/>
      <c r="IR45" s="531"/>
      <c r="IS45" s="531"/>
    </row>
    <row r="46" spans="1:253" s="532" customFormat="1" ht="12" customHeight="1">
      <c r="A46" s="403" t="s">
        <v>159</v>
      </c>
      <c r="B46" s="400">
        <f>'Sources and Uses Budget'!$C45</f>
        <v>0</v>
      </c>
      <c r="C46" s="400">
        <f>'Sources and Uses Budget'!$C45</f>
        <v>0</v>
      </c>
      <c r="D46" s="404">
        <f t="shared" si="0"/>
        <v>0</v>
      </c>
      <c r="E46" s="402"/>
      <c r="F46" s="401"/>
      <c r="G46" s="536"/>
      <c r="H46" s="531"/>
      <c r="I46" s="531"/>
      <c r="J46" s="531"/>
      <c r="K46" s="531"/>
      <c r="L46" s="531"/>
      <c r="M46" s="531"/>
      <c r="N46" s="531"/>
      <c r="O46" s="531"/>
      <c r="P46" s="531"/>
      <c r="Q46" s="531"/>
      <c r="R46" s="531"/>
      <c r="S46" s="531"/>
      <c r="T46" s="531"/>
      <c r="U46" s="531"/>
      <c r="V46" s="531"/>
      <c r="W46" s="531"/>
      <c r="X46" s="531"/>
      <c r="Y46" s="531"/>
      <c r="Z46" s="531"/>
      <c r="AA46" s="531"/>
      <c r="AB46" s="531"/>
      <c r="AC46" s="531"/>
      <c r="AD46" s="531"/>
      <c r="AE46" s="531"/>
      <c r="AF46" s="531"/>
      <c r="AG46" s="531"/>
      <c r="AH46" s="531"/>
      <c r="AI46" s="531"/>
      <c r="AJ46" s="531"/>
      <c r="AK46" s="531"/>
      <c r="AL46" s="531"/>
      <c r="AM46" s="531"/>
      <c r="AN46" s="531"/>
      <c r="AO46" s="531"/>
      <c r="AP46" s="531"/>
      <c r="AQ46" s="531"/>
      <c r="AR46" s="531"/>
      <c r="AS46" s="531"/>
      <c r="AT46" s="531"/>
      <c r="AU46" s="531"/>
      <c r="AV46" s="531"/>
      <c r="AW46" s="531"/>
      <c r="AX46" s="531"/>
      <c r="AY46" s="531"/>
      <c r="AZ46" s="531"/>
      <c r="BA46" s="531"/>
      <c r="BB46" s="531"/>
      <c r="BC46" s="531"/>
      <c r="BD46" s="531"/>
      <c r="BE46" s="531"/>
      <c r="BF46" s="531"/>
      <c r="BG46" s="531"/>
      <c r="BH46" s="531"/>
      <c r="BI46" s="531"/>
      <c r="BJ46" s="531"/>
      <c r="BK46" s="531"/>
      <c r="BL46" s="531"/>
      <c r="BM46" s="531"/>
      <c r="BN46" s="531"/>
      <c r="BO46" s="531"/>
      <c r="BP46" s="531"/>
      <c r="BQ46" s="531"/>
      <c r="BR46" s="531"/>
      <c r="BS46" s="531"/>
      <c r="BT46" s="531"/>
      <c r="BU46" s="531"/>
      <c r="BV46" s="531"/>
      <c r="BW46" s="531"/>
      <c r="BX46" s="531"/>
      <c r="BY46" s="531"/>
      <c r="BZ46" s="531"/>
      <c r="CA46" s="531"/>
      <c r="CB46" s="531"/>
      <c r="CC46" s="531"/>
      <c r="CD46" s="531"/>
      <c r="CE46" s="531"/>
      <c r="CF46" s="531"/>
      <c r="CG46" s="531"/>
      <c r="CH46" s="531"/>
      <c r="CI46" s="531"/>
      <c r="CJ46" s="531"/>
      <c r="CK46" s="531"/>
      <c r="CL46" s="531"/>
      <c r="CM46" s="531"/>
      <c r="CN46" s="531"/>
      <c r="CO46" s="531"/>
      <c r="CP46" s="531"/>
      <c r="CQ46" s="531"/>
      <c r="CR46" s="531"/>
      <c r="CS46" s="531"/>
      <c r="CT46" s="531"/>
      <c r="CU46" s="531"/>
      <c r="CV46" s="531"/>
      <c r="CW46" s="531"/>
      <c r="CX46" s="531"/>
      <c r="CY46" s="531"/>
      <c r="CZ46" s="531"/>
      <c r="DA46" s="531"/>
      <c r="DB46" s="531"/>
      <c r="DC46" s="531"/>
      <c r="DD46" s="531"/>
      <c r="DE46" s="531"/>
      <c r="DF46" s="531"/>
      <c r="DG46" s="531"/>
      <c r="DH46" s="531"/>
      <c r="DI46" s="531"/>
      <c r="DJ46" s="531"/>
      <c r="DK46" s="531"/>
      <c r="DL46" s="531"/>
      <c r="DM46" s="531"/>
      <c r="DN46" s="531"/>
      <c r="DO46" s="531"/>
      <c r="DP46" s="531"/>
      <c r="DQ46" s="531"/>
      <c r="DR46" s="531"/>
      <c r="DS46" s="531"/>
      <c r="DT46" s="531"/>
      <c r="DU46" s="531"/>
      <c r="DV46" s="531"/>
      <c r="DW46" s="531"/>
      <c r="DX46" s="531"/>
      <c r="DY46" s="531"/>
      <c r="DZ46" s="531"/>
      <c r="EA46" s="531"/>
      <c r="EB46" s="531"/>
      <c r="EC46" s="531"/>
      <c r="ED46" s="531"/>
      <c r="EE46" s="531"/>
      <c r="EF46" s="531"/>
      <c r="EG46" s="531"/>
      <c r="EH46" s="531"/>
      <c r="EI46" s="531"/>
      <c r="EJ46" s="531"/>
      <c r="EK46" s="531"/>
      <c r="EL46" s="531"/>
      <c r="EM46" s="531"/>
      <c r="EN46" s="531"/>
      <c r="EO46" s="531"/>
      <c r="EP46" s="531"/>
      <c r="EQ46" s="531"/>
      <c r="ER46" s="531"/>
      <c r="ES46" s="531"/>
      <c r="ET46" s="531"/>
      <c r="EU46" s="531"/>
      <c r="EV46" s="531"/>
      <c r="EW46" s="531"/>
      <c r="EX46" s="531"/>
      <c r="EY46" s="531"/>
      <c r="EZ46" s="531"/>
      <c r="FA46" s="531"/>
      <c r="FB46" s="531"/>
      <c r="FC46" s="531"/>
      <c r="FD46" s="531"/>
      <c r="FE46" s="531"/>
      <c r="FF46" s="531"/>
      <c r="FG46" s="531"/>
      <c r="FH46" s="531"/>
      <c r="FI46" s="531"/>
      <c r="FJ46" s="531"/>
      <c r="FK46" s="531"/>
      <c r="FL46" s="531"/>
      <c r="FM46" s="531"/>
      <c r="FN46" s="531"/>
      <c r="FO46" s="531"/>
      <c r="FP46" s="531"/>
      <c r="FQ46" s="531"/>
      <c r="FR46" s="531"/>
      <c r="FS46" s="531"/>
      <c r="FT46" s="531"/>
      <c r="FU46" s="531"/>
      <c r="FV46" s="531"/>
      <c r="FW46" s="531"/>
      <c r="FX46" s="531"/>
      <c r="FY46" s="531"/>
      <c r="FZ46" s="531"/>
      <c r="GA46" s="531"/>
      <c r="GB46" s="531"/>
      <c r="GC46" s="531"/>
      <c r="GD46" s="531"/>
      <c r="GE46" s="531"/>
      <c r="GF46" s="531"/>
      <c r="GG46" s="531"/>
      <c r="GH46" s="531"/>
      <c r="GI46" s="531"/>
      <c r="GJ46" s="531"/>
      <c r="GK46" s="531"/>
      <c r="GL46" s="531"/>
      <c r="GM46" s="531"/>
      <c r="GN46" s="531"/>
      <c r="GO46" s="531"/>
      <c r="GP46" s="531"/>
      <c r="GQ46" s="531"/>
      <c r="GR46" s="531"/>
      <c r="GS46" s="531"/>
      <c r="GT46" s="531"/>
      <c r="GU46" s="531"/>
      <c r="GV46" s="531"/>
      <c r="GW46" s="531"/>
      <c r="GX46" s="531"/>
      <c r="GY46" s="531"/>
      <c r="GZ46" s="531"/>
      <c r="HA46" s="531"/>
      <c r="HB46" s="531"/>
      <c r="HC46" s="531"/>
      <c r="HD46" s="531"/>
      <c r="HE46" s="531"/>
      <c r="HF46" s="531"/>
      <c r="HG46" s="531"/>
      <c r="HH46" s="531"/>
      <c r="HI46" s="531"/>
      <c r="HJ46" s="531"/>
      <c r="HK46" s="531"/>
      <c r="HL46" s="531"/>
      <c r="HM46" s="531"/>
      <c r="HN46" s="531"/>
      <c r="HO46" s="531"/>
      <c r="HP46" s="531"/>
      <c r="HQ46" s="531"/>
      <c r="HR46" s="531"/>
      <c r="HS46" s="531"/>
      <c r="HT46" s="531"/>
      <c r="HU46" s="531"/>
      <c r="HV46" s="531"/>
      <c r="HW46" s="531"/>
      <c r="HX46" s="531"/>
      <c r="HY46" s="531"/>
      <c r="HZ46" s="531"/>
      <c r="IA46" s="531"/>
      <c r="IB46" s="531"/>
      <c r="IC46" s="531"/>
      <c r="ID46" s="531"/>
      <c r="IE46" s="531"/>
      <c r="IF46" s="531"/>
      <c r="IG46" s="531"/>
      <c r="IH46" s="531"/>
      <c r="II46" s="531"/>
      <c r="IJ46" s="531"/>
      <c r="IK46" s="531"/>
      <c r="IL46" s="531"/>
      <c r="IM46" s="531"/>
      <c r="IN46" s="531"/>
      <c r="IO46" s="531"/>
      <c r="IP46" s="531"/>
      <c r="IQ46" s="531"/>
      <c r="IR46" s="531"/>
      <c r="IS46" s="531"/>
    </row>
    <row r="47" spans="1:253" s="532" customFormat="1" ht="14">
      <c r="A47" s="403" t="s">
        <v>160</v>
      </c>
      <c r="B47" s="400">
        <f>'Sources and Uses Budget'!$C46</f>
        <v>0</v>
      </c>
      <c r="C47" s="400">
        <f>'Sources and Uses Budget'!$C46</f>
        <v>0</v>
      </c>
      <c r="D47" s="404">
        <f t="shared" si="0"/>
        <v>0</v>
      </c>
      <c r="E47" s="402"/>
      <c r="F47" s="401"/>
      <c r="G47" s="536"/>
      <c r="H47" s="531"/>
      <c r="I47" s="531"/>
      <c r="J47" s="531"/>
      <c r="K47" s="531"/>
      <c r="L47" s="531"/>
      <c r="M47" s="531"/>
      <c r="N47" s="531"/>
      <c r="O47" s="531"/>
      <c r="P47" s="531"/>
      <c r="Q47" s="531"/>
      <c r="R47" s="531"/>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1"/>
      <c r="AY47" s="531"/>
      <c r="AZ47" s="531"/>
      <c r="BA47" s="531"/>
      <c r="BB47" s="531"/>
      <c r="BC47" s="531"/>
      <c r="BD47" s="531"/>
      <c r="BE47" s="531"/>
      <c r="BF47" s="531"/>
      <c r="BG47" s="531"/>
      <c r="BH47" s="531"/>
      <c r="BI47" s="531"/>
      <c r="BJ47" s="531"/>
      <c r="BK47" s="531"/>
      <c r="BL47" s="531"/>
      <c r="BM47" s="531"/>
      <c r="BN47" s="531"/>
      <c r="BO47" s="531"/>
      <c r="BP47" s="531"/>
      <c r="BQ47" s="531"/>
      <c r="BR47" s="531"/>
      <c r="BS47" s="531"/>
      <c r="BT47" s="531"/>
      <c r="BU47" s="531"/>
      <c r="BV47" s="531"/>
      <c r="BW47" s="531"/>
      <c r="BX47" s="531"/>
      <c r="BY47" s="531"/>
      <c r="BZ47" s="531"/>
      <c r="CA47" s="531"/>
      <c r="CB47" s="531"/>
      <c r="CC47" s="531"/>
      <c r="CD47" s="531"/>
      <c r="CE47" s="531"/>
      <c r="CF47" s="531"/>
      <c r="CG47" s="531"/>
      <c r="CH47" s="531"/>
      <c r="CI47" s="531"/>
      <c r="CJ47" s="531"/>
      <c r="CK47" s="531"/>
      <c r="CL47" s="531"/>
      <c r="CM47" s="531"/>
      <c r="CN47" s="531"/>
      <c r="CO47" s="531"/>
      <c r="CP47" s="531"/>
      <c r="CQ47" s="531"/>
      <c r="CR47" s="531"/>
      <c r="CS47" s="531"/>
      <c r="CT47" s="531"/>
      <c r="CU47" s="531"/>
      <c r="CV47" s="531"/>
      <c r="CW47" s="531"/>
      <c r="CX47" s="531"/>
      <c r="CY47" s="531"/>
      <c r="CZ47" s="531"/>
      <c r="DA47" s="531"/>
      <c r="DB47" s="531"/>
      <c r="DC47" s="531"/>
      <c r="DD47" s="531"/>
      <c r="DE47" s="531"/>
      <c r="DF47" s="531"/>
      <c r="DG47" s="531"/>
      <c r="DH47" s="531"/>
      <c r="DI47" s="531"/>
      <c r="DJ47" s="531"/>
      <c r="DK47" s="531"/>
      <c r="DL47" s="531"/>
      <c r="DM47" s="531"/>
      <c r="DN47" s="531"/>
      <c r="DO47" s="531"/>
      <c r="DP47" s="531"/>
      <c r="DQ47" s="531"/>
      <c r="DR47" s="531"/>
      <c r="DS47" s="531"/>
      <c r="DT47" s="531"/>
      <c r="DU47" s="531"/>
      <c r="DV47" s="531"/>
      <c r="DW47" s="531"/>
      <c r="DX47" s="531"/>
      <c r="DY47" s="531"/>
      <c r="DZ47" s="531"/>
      <c r="EA47" s="531"/>
      <c r="EB47" s="531"/>
      <c r="EC47" s="531"/>
      <c r="ED47" s="531"/>
      <c r="EE47" s="531"/>
      <c r="EF47" s="531"/>
      <c r="EG47" s="531"/>
      <c r="EH47" s="531"/>
      <c r="EI47" s="531"/>
      <c r="EJ47" s="531"/>
      <c r="EK47" s="531"/>
      <c r="EL47" s="531"/>
      <c r="EM47" s="531"/>
      <c r="EN47" s="531"/>
      <c r="EO47" s="531"/>
      <c r="EP47" s="531"/>
      <c r="EQ47" s="531"/>
      <c r="ER47" s="531"/>
      <c r="ES47" s="531"/>
      <c r="ET47" s="531"/>
      <c r="EU47" s="531"/>
      <c r="EV47" s="531"/>
      <c r="EW47" s="531"/>
      <c r="EX47" s="531"/>
      <c r="EY47" s="531"/>
      <c r="EZ47" s="531"/>
      <c r="FA47" s="531"/>
      <c r="FB47" s="531"/>
      <c r="FC47" s="531"/>
      <c r="FD47" s="531"/>
      <c r="FE47" s="531"/>
      <c r="FF47" s="531"/>
      <c r="FG47" s="531"/>
      <c r="FH47" s="531"/>
      <c r="FI47" s="531"/>
      <c r="FJ47" s="531"/>
      <c r="FK47" s="531"/>
      <c r="FL47" s="531"/>
      <c r="FM47" s="531"/>
      <c r="FN47" s="531"/>
      <c r="FO47" s="531"/>
      <c r="FP47" s="531"/>
      <c r="FQ47" s="531"/>
      <c r="FR47" s="531"/>
      <c r="FS47" s="531"/>
      <c r="FT47" s="531"/>
      <c r="FU47" s="531"/>
      <c r="FV47" s="531"/>
      <c r="FW47" s="531"/>
      <c r="FX47" s="531"/>
      <c r="FY47" s="531"/>
      <c r="FZ47" s="531"/>
      <c r="GA47" s="531"/>
      <c r="GB47" s="531"/>
      <c r="GC47" s="531"/>
      <c r="GD47" s="531"/>
      <c r="GE47" s="531"/>
      <c r="GF47" s="531"/>
      <c r="GG47" s="531"/>
      <c r="GH47" s="531"/>
      <c r="GI47" s="531"/>
      <c r="GJ47" s="531"/>
      <c r="GK47" s="531"/>
      <c r="GL47" s="531"/>
      <c r="GM47" s="531"/>
      <c r="GN47" s="531"/>
      <c r="GO47" s="531"/>
      <c r="GP47" s="531"/>
      <c r="GQ47" s="531"/>
      <c r="GR47" s="531"/>
      <c r="GS47" s="531"/>
      <c r="GT47" s="531"/>
      <c r="GU47" s="531"/>
      <c r="GV47" s="531"/>
      <c r="GW47" s="531"/>
      <c r="GX47" s="531"/>
      <c r="GY47" s="531"/>
      <c r="GZ47" s="531"/>
      <c r="HA47" s="531"/>
      <c r="HB47" s="531"/>
      <c r="HC47" s="531"/>
      <c r="HD47" s="531"/>
      <c r="HE47" s="531"/>
      <c r="HF47" s="531"/>
      <c r="HG47" s="531"/>
      <c r="HH47" s="531"/>
      <c r="HI47" s="531"/>
      <c r="HJ47" s="531"/>
      <c r="HK47" s="531"/>
      <c r="HL47" s="531"/>
      <c r="HM47" s="531"/>
      <c r="HN47" s="531"/>
      <c r="HO47" s="531"/>
      <c r="HP47" s="531"/>
      <c r="HQ47" s="531"/>
      <c r="HR47" s="531"/>
      <c r="HS47" s="531"/>
      <c r="HT47" s="531"/>
      <c r="HU47" s="531"/>
      <c r="HV47" s="531"/>
      <c r="HW47" s="531"/>
      <c r="HX47" s="531"/>
      <c r="HY47" s="531"/>
      <c r="HZ47" s="531"/>
      <c r="IA47" s="531"/>
      <c r="IB47" s="531"/>
      <c r="IC47" s="531"/>
      <c r="ID47" s="531"/>
      <c r="IE47" s="531"/>
      <c r="IF47" s="531"/>
      <c r="IG47" s="531"/>
      <c r="IH47" s="531"/>
      <c r="II47" s="531"/>
      <c r="IJ47" s="531"/>
      <c r="IK47" s="531"/>
      <c r="IL47" s="531"/>
      <c r="IM47" s="531"/>
      <c r="IN47" s="531"/>
      <c r="IO47" s="531"/>
      <c r="IP47" s="531"/>
      <c r="IQ47" s="531"/>
      <c r="IR47" s="531"/>
      <c r="IS47" s="531"/>
    </row>
    <row r="48" spans="1:253" s="532" customFormat="1" ht="14">
      <c r="A48" s="403" t="s">
        <v>62</v>
      </c>
      <c r="B48" s="400">
        <f>'Sources and Uses Budget'!$C47</f>
        <v>320385</v>
      </c>
      <c r="C48" s="400">
        <f>'Sources and Uses Budget'!$C47</f>
        <v>320385</v>
      </c>
      <c r="D48" s="404">
        <f t="shared" si="0"/>
        <v>0</v>
      </c>
      <c r="E48" s="402"/>
      <c r="F48" s="401"/>
      <c r="G48" s="536"/>
      <c r="H48" s="531"/>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1"/>
      <c r="AH48" s="531"/>
      <c r="AI48" s="531"/>
      <c r="AJ48" s="531"/>
      <c r="AK48" s="531"/>
      <c r="AL48" s="531"/>
      <c r="AM48" s="531"/>
      <c r="AN48" s="531"/>
      <c r="AO48" s="531"/>
      <c r="AP48" s="531"/>
      <c r="AQ48" s="531"/>
      <c r="AR48" s="531"/>
      <c r="AS48" s="531"/>
      <c r="AT48" s="531"/>
      <c r="AU48" s="531"/>
      <c r="AV48" s="531"/>
      <c r="AW48" s="531"/>
      <c r="AX48" s="531"/>
      <c r="AY48" s="531"/>
      <c r="AZ48" s="531"/>
      <c r="BA48" s="531"/>
      <c r="BB48" s="531"/>
      <c r="BC48" s="531"/>
      <c r="BD48" s="531"/>
      <c r="BE48" s="531"/>
      <c r="BF48" s="531"/>
      <c r="BG48" s="531"/>
      <c r="BH48" s="531"/>
      <c r="BI48" s="531"/>
      <c r="BJ48" s="531"/>
      <c r="BK48" s="531"/>
      <c r="BL48" s="531"/>
      <c r="BM48" s="531"/>
      <c r="BN48" s="531"/>
      <c r="BO48" s="531"/>
      <c r="BP48" s="531"/>
      <c r="BQ48" s="531"/>
      <c r="BR48" s="531"/>
      <c r="BS48" s="531"/>
      <c r="BT48" s="531"/>
      <c r="BU48" s="531"/>
      <c r="BV48" s="531"/>
      <c r="BW48" s="531"/>
      <c r="BX48" s="531"/>
      <c r="BY48" s="531"/>
      <c r="BZ48" s="531"/>
      <c r="CA48" s="531"/>
      <c r="CB48" s="531"/>
      <c r="CC48" s="531"/>
      <c r="CD48" s="531"/>
      <c r="CE48" s="531"/>
      <c r="CF48" s="531"/>
      <c r="CG48" s="531"/>
      <c r="CH48" s="531"/>
      <c r="CI48" s="531"/>
      <c r="CJ48" s="531"/>
      <c r="CK48" s="531"/>
      <c r="CL48" s="531"/>
      <c r="CM48" s="531"/>
      <c r="CN48" s="531"/>
      <c r="CO48" s="531"/>
      <c r="CP48" s="531"/>
      <c r="CQ48" s="531"/>
      <c r="CR48" s="531"/>
      <c r="CS48" s="531"/>
      <c r="CT48" s="531"/>
      <c r="CU48" s="531"/>
      <c r="CV48" s="531"/>
      <c r="CW48" s="531"/>
      <c r="CX48" s="531"/>
      <c r="CY48" s="531"/>
      <c r="CZ48" s="531"/>
      <c r="DA48" s="531"/>
      <c r="DB48" s="531"/>
      <c r="DC48" s="531"/>
      <c r="DD48" s="531"/>
      <c r="DE48" s="531"/>
      <c r="DF48" s="531"/>
      <c r="DG48" s="531"/>
      <c r="DH48" s="531"/>
      <c r="DI48" s="531"/>
      <c r="DJ48" s="531"/>
      <c r="DK48" s="531"/>
      <c r="DL48" s="531"/>
      <c r="DM48" s="531"/>
      <c r="DN48" s="531"/>
      <c r="DO48" s="531"/>
      <c r="DP48" s="531"/>
      <c r="DQ48" s="531"/>
      <c r="DR48" s="531"/>
      <c r="DS48" s="531"/>
      <c r="DT48" s="531"/>
      <c r="DU48" s="531"/>
      <c r="DV48" s="531"/>
      <c r="DW48" s="531"/>
      <c r="DX48" s="531"/>
      <c r="DY48" s="531"/>
      <c r="DZ48" s="531"/>
      <c r="EA48" s="531"/>
      <c r="EB48" s="531"/>
      <c r="EC48" s="531"/>
      <c r="ED48" s="531"/>
      <c r="EE48" s="531"/>
      <c r="EF48" s="531"/>
      <c r="EG48" s="531"/>
      <c r="EH48" s="531"/>
      <c r="EI48" s="531"/>
      <c r="EJ48" s="531"/>
      <c r="EK48" s="531"/>
      <c r="EL48" s="531"/>
      <c r="EM48" s="531"/>
      <c r="EN48" s="531"/>
      <c r="EO48" s="531"/>
      <c r="EP48" s="531"/>
      <c r="EQ48" s="531"/>
      <c r="ER48" s="531"/>
      <c r="ES48" s="531"/>
      <c r="ET48" s="531"/>
      <c r="EU48" s="531"/>
      <c r="EV48" s="531"/>
      <c r="EW48" s="531"/>
      <c r="EX48" s="531"/>
      <c r="EY48" s="531"/>
      <c r="EZ48" s="531"/>
      <c r="FA48" s="531"/>
      <c r="FB48" s="531"/>
      <c r="FC48" s="531"/>
      <c r="FD48" s="531"/>
      <c r="FE48" s="531"/>
      <c r="FF48" s="531"/>
      <c r="FG48" s="531"/>
      <c r="FH48" s="531"/>
      <c r="FI48" s="531"/>
      <c r="FJ48" s="531"/>
      <c r="FK48" s="531"/>
      <c r="FL48" s="531"/>
      <c r="FM48" s="531"/>
      <c r="FN48" s="531"/>
      <c r="FO48" s="531"/>
      <c r="FP48" s="531"/>
      <c r="FQ48" s="531"/>
      <c r="FR48" s="531"/>
      <c r="FS48" s="531"/>
      <c r="FT48" s="531"/>
      <c r="FU48" s="531"/>
      <c r="FV48" s="531"/>
      <c r="FW48" s="531"/>
      <c r="FX48" s="531"/>
      <c r="FY48" s="531"/>
      <c r="FZ48" s="531"/>
      <c r="GA48" s="531"/>
      <c r="GB48" s="531"/>
      <c r="GC48" s="531"/>
      <c r="GD48" s="531"/>
      <c r="GE48" s="531"/>
      <c r="GF48" s="531"/>
      <c r="GG48" s="531"/>
      <c r="GH48" s="531"/>
      <c r="GI48" s="531"/>
      <c r="GJ48" s="531"/>
      <c r="GK48" s="531"/>
      <c r="GL48" s="531"/>
      <c r="GM48" s="531"/>
      <c r="GN48" s="531"/>
      <c r="GO48" s="531"/>
      <c r="GP48" s="531"/>
      <c r="GQ48" s="531"/>
      <c r="GR48" s="531"/>
      <c r="GS48" s="531"/>
      <c r="GT48" s="531"/>
      <c r="GU48" s="531"/>
      <c r="GV48" s="531"/>
      <c r="GW48" s="531"/>
      <c r="GX48" s="531"/>
      <c r="GY48" s="531"/>
      <c r="GZ48" s="531"/>
      <c r="HA48" s="531"/>
      <c r="HB48" s="531"/>
      <c r="HC48" s="531"/>
      <c r="HD48" s="531"/>
      <c r="HE48" s="531"/>
      <c r="HF48" s="531"/>
      <c r="HG48" s="531"/>
      <c r="HH48" s="531"/>
      <c r="HI48" s="531"/>
      <c r="HJ48" s="531"/>
      <c r="HK48" s="531"/>
      <c r="HL48" s="531"/>
      <c r="HM48" s="531"/>
      <c r="HN48" s="531"/>
      <c r="HO48" s="531"/>
      <c r="HP48" s="531"/>
      <c r="HQ48" s="531"/>
      <c r="HR48" s="531"/>
      <c r="HS48" s="531"/>
      <c r="HT48" s="531"/>
      <c r="HU48" s="531"/>
      <c r="HV48" s="531"/>
      <c r="HW48" s="531"/>
      <c r="HX48" s="531"/>
      <c r="HY48" s="531"/>
      <c r="HZ48" s="531"/>
      <c r="IA48" s="531"/>
      <c r="IB48" s="531"/>
      <c r="IC48" s="531"/>
      <c r="ID48" s="531"/>
      <c r="IE48" s="531"/>
      <c r="IF48" s="531"/>
      <c r="IG48" s="531"/>
      <c r="IH48" s="531"/>
      <c r="II48" s="531"/>
      <c r="IJ48" s="531"/>
      <c r="IK48" s="531"/>
      <c r="IL48" s="531"/>
      <c r="IM48" s="531"/>
      <c r="IN48" s="531"/>
      <c r="IO48" s="531"/>
      <c r="IP48" s="531"/>
      <c r="IQ48" s="531"/>
      <c r="IR48" s="531"/>
      <c r="IS48" s="531"/>
    </row>
    <row r="49" spans="1:253" s="532" customFormat="1" ht="14">
      <c r="A49" s="403" t="s">
        <v>163</v>
      </c>
      <c r="B49" s="400">
        <f>'Sources and Uses Budget'!$C48</f>
        <v>60000</v>
      </c>
      <c r="C49" s="400">
        <f>'Sources and Uses Budget'!$C48</f>
        <v>60000</v>
      </c>
      <c r="D49" s="404">
        <f t="shared" si="0"/>
        <v>0</v>
      </c>
      <c r="E49" s="402"/>
      <c r="F49" s="401"/>
      <c r="G49" s="536"/>
      <c r="H49" s="531"/>
      <c r="I49" s="531"/>
      <c r="J49" s="531"/>
      <c r="K49" s="531"/>
      <c r="L49" s="531"/>
      <c r="M49" s="531"/>
      <c r="N49" s="531"/>
      <c r="O49" s="531"/>
      <c r="P49" s="531"/>
      <c r="Q49" s="531"/>
      <c r="R49" s="531"/>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1"/>
      <c r="AY49" s="531"/>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1"/>
      <c r="BV49" s="531"/>
      <c r="BW49" s="531"/>
      <c r="BX49" s="531"/>
      <c r="BY49" s="531"/>
      <c r="BZ49" s="531"/>
      <c r="CA49" s="531"/>
      <c r="CB49" s="531"/>
      <c r="CC49" s="531"/>
      <c r="CD49" s="531"/>
      <c r="CE49" s="531"/>
      <c r="CF49" s="531"/>
      <c r="CG49" s="531"/>
      <c r="CH49" s="531"/>
      <c r="CI49" s="531"/>
      <c r="CJ49" s="531"/>
      <c r="CK49" s="531"/>
      <c r="CL49" s="531"/>
      <c r="CM49" s="531"/>
      <c r="CN49" s="531"/>
      <c r="CO49" s="531"/>
      <c r="CP49" s="531"/>
      <c r="CQ49" s="531"/>
      <c r="CR49" s="531"/>
      <c r="CS49" s="531"/>
      <c r="CT49" s="531"/>
      <c r="CU49" s="531"/>
      <c r="CV49" s="531"/>
      <c r="CW49" s="531"/>
      <c r="CX49" s="531"/>
      <c r="CY49" s="531"/>
      <c r="CZ49" s="531"/>
      <c r="DA49" s="531"/>
      <c r="DB49" s="531"/>
      <c r="DC49" s="531"/>
      <c r="DD49" s="531"/>
      <c r="DE49" s="531"/>
      <c r="DF49" s="531"/>
      <c r="DG49" s="531"/>
      <c r="DH49" s="531"/>
      <c r="DI49" s="531"/>
      <c r="DJ49" s="531"/>
      <c r="DK49" s="531"/>
      <c r="DL49" s="531"/>
      <c r="DM49" s="531"/>
      <c r="DN49" s="531"/>
      <c r="DO49" s="531"/>
      <c r="DP49" s="531"/>
      <c r="DQ49" s="531"/>
      <c r="DR49" s="531"/>
      <c r="DS49" s="531"/>
      <c r="DT49" s="531"/>
      <c r="DU49" s="531"/>
      <c r="DV49" s="531"/>
      <c r="DW49" s="531"/>
      <c r="DX49" s="531"/>
      <c r="DY49" s="531"/>
      <c r="DZ49" s="531"/>
      <c r="EA49" s="531"/>
      <c r="EB49" s="531"/>
      <c r="EC49" s="531"/>
      <c r="ED49" s="531"/>
      <c r="EE49" s="531"/>
      <c r="EF49" s="531"/>
      <c r="EG49" s="531"/>
      <c r="EH49" s="531"/>
      <c r="EI49" s="531"/>
      <c r="EJ49" s="531"/>
      <c r="EK49" s="531"/>
      <c r="EL49" s="531"/>
      <c r="EM49" s="531"/>
      <c r="EN49" s="531"/>
      <c r="EO49" s="531"/>
      <c r="EP49" s="531"/>
      <c r="EQ49" s="531"/>
      <c r="ER49" s="531"/>
      <c r="ES49" s="531"/>
      <c r="ET49" s="531"/>
      <c r="EU49" s="531"/>
      <c r="EV49" s="531"/>
      <c r="EW49" s="531"/>
      <c r="EX49" s="531"/>
      <c r="EY49" s="531"/>
      <c r="EZ49" s="531"/>
      <c r="FA49" s="531"/>
      <c r="FB49" s="531"/>
      <c r="FC49" s="531"/>
      <c r="FD49" s="531"/>
      <c r="FE49" s="531"/>
      <c r="FF49" s="531"/>
      <c r="FG49" s="531"/>
      <c r="FH49" s="531"/>
      <c r="FI49" s="531"/>
      <c r="FJ49" s="531"/>
      <c r="FK49" s="531"/>
      <c r="FL49" s="531"/>
      <c r="FM49" s="531"/>
      <c r="FN49" s="531"/>
      <c r="FO49" s="531"/>
      <c r="FP49" s="531"/>
      <c r="FQ49" s="531"/>
      <c r="FR49" s="531"/>
      <c r="FS49" s="531"/>
      <c r="FT49" s="531"/>
      <c r="FU49" s="531"/>
      <c r="FV49" s="531"/>
      <c r="FW49" s="531"/>
      <c r="FX49" s="531"/>
      <c r="FY49" s="531"/>
      <c r="FZ49" s="531"/>
      <c r="GA49" s="531"/>
      <c r="GB49" s="531"/>
      <c r="GC49" s="531"/>
      <c r="GD49" s="531"/>
      <c r="GE49" s="531"/>
      <c r="GF49" s="531"/>
      <c r="GG49" s="531"/>
      <c r="GH49" s="531"/>
      <c r="GI49" s="531"/>
      <c r="GJ49" s="531"/>
      <c r="GK49" s="531"/>
      <c r="GL49" s="531"/>
      <c r="GM49" s="531"/>
      <c r="GN49" s="531"/>
      <c r="GO49" s="531"/>
      <c r="GP49" s="531"/>
      <c r="GQ49" s="531"/>
      <c r="GR49" s="531"/>
      <c r="GS49" s="531"/>
      <c r="GT49" s="531"/>
      <c r="GU49" s="531"/>
      <c r="GV49" s="531"/>
      <c r="GW49" s="531"/>
      <c r="GX49" s="531"/>
      <c r="GY49" s="531"/>
      <c r="GZ49" s="531"/>
      <c r="HA49" s="531"/>
      <c r="HB49" s="531"/>
      <c r="HC49" s="531"/>
      <c r="HD49" s="531"/>
      <c r="HE49" s="531"/>
      <c r="HF49" s="531"/>
      <c r="HG49" s="531"/>
      <c r="HH49" s="531"/>
      <c r="HI49" s="531"/>
      <c r="HJ49" s="531"/>
      <c r="HK49" s="531"/>
      <c r="HL49" s="531"/>
      <c r="HM49" s="531"/>
      <c r="HN49" s="531"/>
      <c r="HO49" s="531"/>
      <c r="HP49" s="531"/>
      <c r="HQ49" s="531"/>
      <c r="HR49" s="531"/>
      <c r="HS49" s="531"/>
      <c r="HT49" s="531"/>
      <c r="HU49" s="531"/>
      <c r="HV49" s="531"/>
      <c r="HW49" s="531"/>
      <c r="HX49" s="531"/>
      <c r="HY49" s="531"/>
      <c r="HZ49" s="531"/>
      <c r="IA49" s="531"/>
      <c r="IB49" s="531"/>
      <c r="IC49" s="531"/>
      <c r="ID49" s="531"/>
      <c r="IE49" s="531"/>
      <c r="IF49" s="531"/>
      <c r="IG49" s="531"/>
      <c r="IH49" s="531"/>
      <c r="II49" s="531"/>
      <c r="IJ49" s="531"/>
      <c r="IK49" s="531"/>
      <c r="IL49" s="531"/>
      <c r="IM49" s="531"/>
      <c r="IN49" s="531"/>
      <c r="IO49" s="531"/>
      <c r="IP49" s="531"/>
      <c r="IQ49" s="531"/>
      <c r="IR49" s="531"/>
      <c r="IS49" s="531"/>
    </row>
    <row r="50" spans="1:253" s="532" customFormat="1" ht="14">
      <c r="A50" s="403" t="s">
        <v>161</v>
      </c>
      <c r="B50" s="400">
        <f>'Sources and Uses Budget'!$C49</f>
        <v>20000</v>
      </c>
      <c r="C50" s="400">
        <f>'Sources and Uses Budget'!$C49</f>
        <v>20000</v>
      </c>
      <c r="D50" s="404">
        <f t="shared" si="0"/>
        <v>0</v>
      </c>
      <c r="E50" s="402"/>
      <c r="F50" s="401"/>
      <c r="G50" s="536"/>
      <c r="H50" s="531"/>
      <c r="I50" s="531"/>
      <c r="J50" s="531"/>
      <c r="K50" s="531"/>
      <c r="L50" s="531"/>
      <c r="M50" s="531"/>
      <c r="N50" s="531"/>
      <c r="O50" s="531"/>
      <c r="P50" s="531"/>
      <c r="Q50" s="531"/>
      <c r="R50" s="531"/>
      <c r="S50" s="531"/>
      <c r="T50" s="531"/>
      <c r="U50" s="531"/>
      <c r="V50" s="531"/>
      <c r="W50" s="531"/>
      <c r="X50" s="531"/>
      <c r="Y50" s="531"/>
      <c r="Z50" s="531"/>
      <c r="AA50" s="531"/>
      <c r="AB50" s="531"/>
      <c r="AC50" s="531"/>
      <c r="AD50" s="531"/>
      <c r="AE50" s="531"/>
      <c r="AF50" s="531"/>
      <c r="AG50" s="531"/>
      <c r="AH50" s="531"/>
      <c r="AI50" s="531"/>
      <c r="AJ50" s="531"/>
      <c r="AK50" s="531"/>
      <c r="AL50" s="531"/>
      <c r="AM50" s="531"/>
      <c r="AN50" s="531"/>
      <c r="AO50" s="531"/>
      <c r="AP50" s="531"/>
      <c r="AQ50" s="531"/>
      <c r="AR50" s="531"/>
      <c r="AS50" s="531"/>
      <c r="AT50" s="531"/>
      <c r="AU50" s="531"/>
      <c r="AV50" s="531"/>
      <c r="AW50" s="531"/>
      <c r="AX50" s="531"/>
      <c r="AY50" s="531"/>
      <c r="AZ50" s="531"/>
      <c r="BA50" s="531"/>
      <c r="BB50" s="531"/>
      <c r="BC50" s="531"/>
      <c r="BD50" s="531"/>
      <c r="BE50" s="531"/>
      <c r="BF50" s="531"/>
      <c r="BG50" s="531"/>
      <c r="BH50" s="531"/>
      <c r="BI50" s="531"/>
      <c r="BJ50" s="531"/>
      <c r="BK50" s="531"/>
      <c r="BL50" s="531"/>
      <c r="BM50" s="531"/>
      <c r="BN50" s="531"/>
      <c r="BO50" s="531"/>
      <c r="BP50" s="531"/>
      <c r="BQ50" s="531"/>
      <c r="BR50" s="531"/>
      <c r="BS50" s="531"/>
      <c r="BT50" s="531"/>
      <c r="BU50" s="531"/>
      <c r="BV50" s="531"/>
      <c r="BW50" s="531"/>
      <c r="BX50" s="531"/>
      <c r="BY50" s="531"/>
      <c r="BZ50" s="531"/>
      <c r="CA50" s="531"/>
      <c r="CB50" s="531"/>
      <c r="CC50" s="531"/>
      <c r="CD50" s="531"/>
      <c r="CE50" s="53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c r="DE50" s="531"/>
      <c r="DF50" s="531"/>
      <c r="DG50" s="531"/>
      <c r="DH50" s="531"/>
      <c r="DI50" s="531"/>
      <c r="DJ50" s="531"/>
      <c r="DK50" s="531"/>
      <c r="DL50" s="531"/>
      <c r="DM50" s="531"/>
      <c r="DN50" s="531"/>
      <c r="DO50" s="531"/>
      <c r="DP50" s="531"/>
      <c r="DQ50" s="531"/>
      <c r="DR50" s="531"/>
      <c r="DS50" s="531"/>
      <c r="DT50" s="531"/>
      <c r="DU50" s="531"/>
      <c r="DV50" s="531"/>
      <c r="DW50" s="531"/>
      <c r="DX50" s="531"/>
      <c r="DY50" s="531"/>
      <c r="DZ50" s="531"/>
      <c r="EA50" s="531"/>
      <c r="EB50" s="531"/>
      <c r="EC50" s="531"/>
      <c r="ED50" s="531"/>
      <c r="EE50" s="531"/>
      <c r="EF50" s="531"/>
      <c r="EG50" s="531"/>
      <c r="EH50" s="531"/>
      <c r="EI50" s="531"/>
      <c r="EJ50" s="531"/>
      <c r="EK50" s="531"/>
      <c r="EL50" s="531"/>
      <c r="EM50" s="531"/>
      <c r="EN50" s="531"/>
      <c r="EO50" s="531"/>
      <c r="EP50" s="531"/>
      <c r="EQ50" s="531"/>
      <c r="ER50" s="531"/>
      <c r="ES50" s="531"/>
      <c r="ET50" s="531"/>
      <c r="EU50" s="531"/>
      <c r="EV50" s="531"/>
      <c r="EW50" s="531"/>
      <c r="EX50" s="531"/>
      <c r="EY50" s="531"/>
      <c r="EZ50" s="531"/>
      <c r="FA50" s="531"/>
      <c r="FB50" s="531"/>
      <c r="FC50" s="531"/>
      <c r="FD50" s="531"/>
      <c r="FE50" s="531"/>
      <c r="FF50" s="531"/>
      <c r="FG50" s="531"/>
      <c r="FH50" s="531"/>
      <c r="FI50" s="531"/>
      <c r="FJ50" s="531"/>
      <c r="FK50" s="531"/>
      <c r="FL50" s="531"/>
      <c r="FM50" s="531"/>
      <c r="FN50" s="531"/>
      <c r="FO50" s="531"/>
      <c r="FP50" s="531"/>
      <c r="FQ50" s="531"/>
      <c r="FR50" s="531"/>
      <c r="FS50" s="531"/>
      <c r="FT50" s="531"/>
      <c r="FU50" s="531"/>
      <c r="FV50" s="531"/>
      <c r="FW50" s="531"/>
      <c r="FX50" s="531"/>
      <c r="FY50" s="531"/>
      <c r="FZ50" s="531"/>
      <c r="GA50" s="531"/>
      <c r="GB50" s="531"/>
      <c r="GC50" s="531"/>
      <c r="GD50" s="531"/>
      <c r="GE50" s="531"/>
      <c r="GF50" s="531"/>
      <c r="GG50" s="531"/>
      <c r="GH50" s="531"/>
      <c r="GI50" s="531"/>
      <c r="GJ50" s="531"/>
      <c r="GK50" s="531"/>
      <c r="GL50" s="531"/>
      <c r="GM50" s="531"/>
      <c r="GN50" s="531"/>
      <c r="GO50" s="531"/>
      <c r="GP50" s="531"/>
      <c r="GQ50" s="531"/>
      <c r="GR50" s="531"/>
      <c r="GS50" s="531"/>
      <c r="GT50" s="531"/>
      <c r="GU50" s="531"/>
      <c r="GV50" s="531"/>
      <c r="GW50" s="531"/>
      <c r="GX50" s="531"/>
      <c r="GY50" s="531"/>
      <c r="GZ50" s="531"/>
      <c r="HA50" s="531"/>
      <c r="HB50" s="531"/>
      <c r="HC50" s="531"/>
      <c r="HD50" s="531"/>
      <c r="HE50" s="531"/>
      <c r="HF50" s="531"/>
      <c r="HG50" s="531"/>
      <c r="HH50" s="531"/>
      <c r="HI50" s="531"/>
      <c r="HJ50" s="531"/>
      <c r="HK50" s="531"/>
      <c r="HL50" s="531"/>
      <c r="HM50" s="531"/>
      <c r="HN50" s="531"/>
      <c r="HO50" s="531"/>
      <c r="HP50" s="531"/>
      <c r="HQ50" s="531"/>
      <c r="HR50" s="531"/>
      <c r="HS50" s="531"/>
      <c r="HT50" s="531"/>
      <c r="HU50" s="531"/>
      <c r="HV50" s="531"/>
      <c r="HW50" s="531"/>
      <c r="HX50" s="531"/>
      <c r="HY50" s="531"/>
      <c r="HZ50" s="531"/>
      <c r="IA50" s="531"/>
      <c r="IB50" s="531"/>
      <c r="IC50" s="531"/>
      <c r="ID50" s="531"/>
      <c r="IE50" s="531"/>
      <c r="IF50" s="531"/>
      <c r="IG50" s="531"/>
      <c r="IH50" s="531"/>
      <c r="II50" s="531"/>
      <c r="IJ50" s="531"/>
      <c r="IK50" s="531"/>
      <c r="IL50" s="531"/>
      <c r="IM50" s="531"/>
      <c r="IN50" s="531"/>
      <c r="IO50" s="531"/>
      <c r="IP50" s="531"/>
      <c r="IQ50" s="531"/>
      <c r="IR50" s="531"/>
      <c r="IS50" s="531"/>
    </row>
    <row r="51" spans="1:253" s="532" customFormat="1" ht="14">
      <c r="A51" s="403" t="s">
        <v>162</v>
      </c>
      <c r="B51" s="400">
        <f>'Sources and Uses Budget'!$C50</f>
        <v>665549</v>
      </c>
      <c r="C51" s="400">
        <f>'Sources and Uses Budget'!$C50</f>
        <v>665549</v>
      </c>
      <c r="D51" s="404">
        <f t="shared" si="0"/>
        <v>0</v>
      </c>
      <c r="E51" s="402"/>
      <c r="F51" s="401"/>
      <c r="G51" s="536"/>
      <c r="H51" s="531"/>
      <c r="I51" s="531"/>
      <c r="J51" s="531"/>
      <c r="K51" s="531"/>
      <c r="L51" s="531"/>
      <c r="M51" s="531"/>
      <c r="N51" s="531"/>
      <c r="O51" s="531"/>
      <c r="P51" s="531"/>
      <c r="Q51" s="531"/>
      <c r="R51" s="53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c r="AO51" s="531"/>
      <c r="AP51" s="531"/>
      <c r="AQ51" s="531"/>
      <c r="AR51" s="531"/>
      <c r="AS51" s="531"/>
      <c r="AT51" s="531"/>
      <c r="AU51" s="531"/>
      <c r="AV51" s="531"/>
      <c r="AW51" s="531"/>
      <c r="AX51" s="531"/>
      <c r="AY51" s="531"/>
      <c r="AZ51" s="531"/>
      <c r="BA51" s="531"/>
      <c r="BB51" s="531"/>
      <c r="BC51" s="531"/>
      <c r="BD51" s="531"/>
      <c r="BE51" s="531"/>
      <c r="BF51" s="531"/>
      <c r="BG51" s="531"/>
      <c r="BH51" s="531"/>
      <c r="BI51" s="531"/>
      <c r="BJ51" s="531"/>
      <c r="BK51" s="531"/>
      <c r="BL51" s="531"/>
      <c r="BM51" s="531"/>
      <c r="BN51" s="531"/>
      <c r="BO51" s="531"/>
      <c r="BP51" s="531"/>
      <c r="BQ51" s="531"/>
      <c r="BR51" s="531"/>
      <c r="BS51" s="531"/>
      <c r="BT51" s="531"/>
      <c r="BU51" s="531"/>
      <c r="BV51" s="531"/>
      <c r="BW51" s="531"/>
      <c r="BX51" s="531"/>
      <c r="BY51" s="531"/>
      <c r="BZ51" s="531"/>
      <c r="CA51" s="531"/>
      <c r="CB51" s="531"/>
      <c r="CC51" s="531"/>
      <c r="CD51" s="531"/>
      <c r="CE51" s="531"/>
      <c r="CF51" s="531"/>
      <c r="CG51" s="531"/>
      <c r="CH51" s="531"/>
      <c r="CI51" s="531"/>
      <c r="CJ51" s="531"/>
      <c r="CK51" s="531"/>
      <c r="CL51" s="531"/>
      <c r="CM51" s="531"/>
      <c r="CN51" s="531"/>
      <c r="CO51" s="531"/>
      <c r="CP51" s="531"/>
      <c r="CQ51" s="531"/>
      <c r="CR51" s="531"/>
      <c r="CS51" s="531"/>
      <c r="CT51" s="531"/>
      <c r="CU51" s="531"/>
      <c r="CV51" s="531"/>
      <c r="CW51" s="531"/>
      <c r="CX51" s="531"/>
      <c r="CY51" s="531"/>
      <c r="CZ51" s="531"/>
      <c r="DA51" s="531"/>
      <c r="DB51" s="531"/>
      <c r="DC51" s="531"/>
      <c r="DD51" s="531"/>
      <c r="DE51" s="531"/>
      <c r="DF51" s="531"/>
      <c r="DG51" s="531"/>
      <c r="DH51" s="531"/>
      <c r="DI51" s="531"/>
      <c r="DJ51" s="531"/>
      <c r="DK51" s="531"/>
      <c r="DL51" s="531"/>
      <c r="DM51" s="531"/>
      <c r="DN51" s="531"/>
      <c r="DO51" s="531"/>
      <c r="DP51" s="531"/>
      <c r="DQ51" s="531"/>
      <c r="DR51" s="531"/>
      <c r="DS51" s="531"/>
      <c r="DT51" s="531"/>
      <c r="DU51" s="531"/>
      <c r="DV51" s="531"/>
      <c r="DW51" s="531"/>
      <c r="DX51" s="531"/>
      <c r="DY51" s="531"/>
      <c r="DZ51" s="531"/>
      <c r="EA51" s="531"/>
      <c r="EB51" s="531"/>
      <c r="EC51" s="531"/>
      <c r="ED51" s="531"/>
      <c r="EE51" s="531"/>
      <c r="EF51" s="531"/>
      <c r="EG51" s="531"/>
      <c r="EH51" s="531"/>
      <c r="EI51" s="531"/>
      <c r="EJ51" s="531"/>
      <c r="EK51" s="531"/>
      <c r="EL51" s="531"/>
      <c r="EM51" s="531"/>
      <c r="EN51" s="531"/>
      <c r="EO51" s="531"/>
      <c r="EP51" s="531"/>
      <c r="EQ51" s="531"/>
      <c r="ER51" s="531"/>
      <c r="ES51" s="531"/>
      <c r="ET51" s="531"/>
      <c r="EU51" s="531"/>
      <c r="EV51" s="531"/>
      <c r="EW51" s="531"/>
      <c r="EX51" s="531"/>
      <c r="EY51" s="531"/>
      <c r="EZ51" s="531"/>
      <c r="FA51" s="531"/>
      <c r="FB51" s="531"/>
      <c r="FC51" s="531"/>
      <c r="FD51" s="531"/>
      <c r="FE51" s="531"/>
      <c r="FF51" s="531"/>
      <c r="FG51" s="531"/>
      <c r="FH51" s="531"/>
      <c r="FI51" s="531"/>
      <c r="FJ51" s="531"/>
      <c r="FK51" s="531"/>
      <c r="FL51" s="531"/>
      <c r="FM51" s="531"/>
      <c r="FN51" s="531"/>
      <c r="FO51" s="531"/>
      <c r="FP51" s="531"/>
      <c r="FQ51" s="531"/>
      <c r="FR51" s="531"/>
      <c r="FS51" s="531"/>
      <c r="FT51" s="531"/>
      <c r="FU51" s="531"/>
      <c r="FV51" s="531"/>
      <c r="FW51" s="531"/>
      <c r="FX51" s="531"/>
      <c r="FY51" s="531"/>
      <c r="FZ51" s="531"/>
      <c r="GA51" s="531"/>
      <c r="GB51" s="531"/>
      <c r="GC51" s="531"/>
      <c r="GD51" s="531"/>
      <c r="GE51" s="531"/>
      <c r="GF51" s="531"/>
      <c r="GG51" s="531"/>
      <c r="GH51" s="531"/>
      <c r="GI51" s="531"/>
      <c r="GJ51" s="531"/>
      <c r="GK51" s="531"/>
      <c r="GL51" s="531"/>
      <c r="GM51" s="531"/>
      <c r="GN51" s="531"/>
      <c r="GO51" s="531"/>
      <c r="GP51" s="531"/>
      <c r="GQ51" s="531"/>
      <c r="GR51" s="531"/>
      <c r="GS51" s="531"/>
      <c r="GT51" s="531"/>
      <c r="GU51" s="531"/>
      <c r="GV51" s="531"/>
      <c r="GW51" s="531"/>
      <c r="GX51" s="531"/>
      <c r="GY51" s="531"/>
      <c r="GZ51" s="531"/>
      <c r="HA51" s="531"/>
      <c r="HB51" s="531"/>
      <c r="HC51" s="531"/>
      <c r="HD51" s="531"/>
      <c r="HE51" s="531"/>
      <c r="HF51" s="531"/>
      <c r="HG51" s="531"/>
      <c r="HH51" s="531"/>
      <c r="HI51" s="531"/>
      <c r="HJ51" s="531"/>
      <c r="HK51" s="531"/>
      <c r="HL51" s="531"/>
      <c r="HM51" s="531"/>
      <c r="HN51" s="531"/>
      <c r="HO51" s="531"/>
      <c r="HP51" s="531"/>
      <c r="HQ51" s="531"/>
      <c r="HR51" s="531"/>
      <c r="HS51" s="531"/>
      <c r="HT51" s="531"/>
      <c r="HU51" s="531"/>
      <c r="HV51" s="531"/>
      <c r="HW51" s="531"/>
      <c r="HX51" s="531"/>
      <c r="HY51" s="531"/>
      <c r="HZ51" s="531"/>
      <c r="IA51" s="531"/>
      <c r="IB51" s="531"/>
      <c r="IC51" s="531"/>
      <c r="ID51" s="531"/>
      <c r="IE51" s="531"/>
      <c r="IF51" s="531"/>
      <c r="IG51" s="531"/>
      <c r="IH51" s="531"/>
      <c r="II51" s="531"/>
      <c r="IJ51" s="531"/>
      <c r="IK51" s="531"/>
      <c r="IL51" s="531"/>
      <c r="IM51" s="531"/>
      <c r="IN51" s="531"/>
      <c r="IO51" s="531"/>
      <c r="IP51" s="531"/>
      <c r="IQ51" s="531"/>
      <c r="IR51" s="531"/>
      <c r="IS51" s="531"/>
    </row>
    <row r="52" spans="1:253" s="532" customFormat="1" ht="14">
      <c r="A52" s="406" t="s">
        <v>37</v>
      </c>
      <c r="B52" s="400">
        <f>'Sources and Uses Budget'!$C51</f>
        <v>25000</v>
      </c>
      <c r="C52" s="400">
        <f>'Sources and Uses Budget'!$C51</f>
        <v>25000</v>
      </c>
      <c r="D52" s="404">
        <f t="shared" si="0"/>
        <v>0</v>
      </c>
      <c r="E52" s="402"/>
      <c r="F52" s="401"/>
      <c r="G52" s="536"/>
      <c r="H52" s="531"/>
      <c r="I52" s="531"/>
      <c r="J52" s="531"/>
      <c r="K52" s="531"/>
      <c r="L52" s="531"/>
      <c r="M52" s="531"/>
      <c r="N52" s="531"/>
      <c r="O52" s="531"/>
      <c r="P52" s="531"/>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1"/>
      <c r="BR52" s="531"/>
      <c r="BS52" s="531"/>
      <c r="BT52" s="531"/>
      <c r="BU52" s="531"/>
      <c r="BV52" s="531"/>
      <c r="BW52" s="531"/>
      <c r="BX52" s="531"/>
      <c r="BY52" s="531"/>
      <c r="BZ52" s="531"/>
      <c r="CA52" s="531"/>
      <c r="CB52" s="531"/>
      <c r="CC52" s="531"/>
      <c r="CD52" s="531"/>
      <c r="CE52" s="531"/>
      <c r="CF52" s="531"/>
      <c r="CG52" s="531"/>
      <c r="CH52" s="531"/>
      <c r="CI52" s="531"/>
      <c r="CJ52" s="531"/>
      <c r="CK52" s="531"/>
      <c r="CL52" s="531"/>
      <c r="CM52" s="531"/>
      <c r="CN52" s="531"/>
      <c r="CO52" s="531"/>
      <c r="CP52" s="531"/>
      <c r="CQ52" s="531"/>
      <c r="CR52" s="531"/>
      <c r="CS52" s="531"/>
      <c r="CT52" s="531"/>
      <c r="CU52" s="531"/>
      <c r="CV52" s="531"/>
      <c r="CW52" s="531"/>
      <c r="CX52" s="531"/>
      <c r="CY52" s="531"/>
      <c r="CZ52" s="531"/>
      <c r="DA52" s="531"/>
      <c r="DB52" s="531"/>
      <c r="DC52" s="531"/>
      <c r="DD52" s="531"/>
      <c r="DE52" s="531"/>
      <c r="DF52" s="531"/>
      <c r="DG52" s="531"/>
      <c r="DH52" s="531"/>
      <c r="DI52" s="531"/>
      <c r="DJ52" s="531"/>
      <c r="DK52" s="531"/>
      <c r="DL52" s="531"/>
      <c r="DM52" s="531"/>
      <c r="DN52" s="531"/>
      <c r="DO52" s="531"/>
      <c r="DP52" s="531"/>
      <c r="DQ52" s="531"/>
      <c r="DR52" s="531"/>
      <c r="DS52" s="531"/>
      <c r="DT52" s="531"/>
      <c r="DU52" s="531"/>
      <c r="DV52" s="531"/>
      <c r="DW52" s="531"/>
      <c r="DX52" s="531"/>
      <c r="DY52" s="531"/>
      <c r="DZ52" s="531"/>
      <c r="EA52" s="531"/>
      <c r="EB52" s="531"/>
      <c r="EC52" s="531"/>
      <c r="ED52" s="531"/>
      <c r="EE52" s="531"/>
      <c r="EF52" s="531"/>
      <c r="EG52" s="531"/>
      <c r="EH52" s="531"/>
      <c r="EI52" s="531"/>
      <c r="EJ52" s="531"/>
      <c r="EK52" s="531"/>
      <c r="EL52" s="531"/>
      <c r="EM52" s="531"/>
      <c r="EN52" s="531"/>
      <c r="EO52" s="531"/>
      <c r="EP52" s="531"/>
      <c r="EQ52" s="531"/>
      <c r="ER52" s="531"/>
      <c r="ES52" s="531"/>
      <c r="ET52" s="531"/>
      <c r="EU52" s="531"/>
      <c r="EV52" s="531"/>
      <c r="EW52" s="531"/>
      <c r="EX52" s="531"/>
      <c r="EY52" s="531"/>
      <c r="EZ52" s="531"/>
      <c r="FA52" s="531"/>
      <c r="FB52" s="531"/>
      <c r="FC52" s="531"/>
      <c r="FD52" s="531"/>
      <c r="FE52" s="531"/>
      <c r="FF52" s="531"/>
      <c r="FG52" s="531"/>
      <c r="FH52" s="531"/>
      <c r="FI52" s="531"/>
      <c r="FJ52" s="531"/>
      <c r="FK52" s="531"/>
      <c r="FL52" s="531"/>
      <c r="FM52" s="531"/>
      <c r="FN52" s="531"/>
      <c r="FO52" s="531"/>
      <c r="FP52" s="531"/>
      <c r="FQ52" s="531"/>
      <c r="FR52" s="531"/>
      <c r="FS52" s="531"/>
      <c r="FT52" s="531"/>
      <c r="FU52" s="531"/>
      <c r="FV52" s="531"/>
      <c r="FW52" s="531"/>
      <c r="FX52" s="531"/>
      <c r="FY52" s="531"/>
      <c r="FZ52" s="531"/>
      <c r="GA52" s="531"/>
      <c r="GB52" s="531"/>
      <c r="GC52" s="531"/>
      <c r="GD52" s="531"/>
      <c r="GE52" s="531"/>
      <c r="GF52" s="531"/>
      <c r="GG52" s="531"/>
      <c r="GH52" s="531"/>
      <c r="GI52" s="531"/>
      <c r="GJ52" s="531"/>
      <c r="GK52" s="531"/>
      <c r="GL52" s="531"/>
      <c r="GM52" s="531"/>
      <c r="GN52" s="531"/>
      <c r="GO52" s="531"/>
      <c r="GP52" s="531"/>
      <c r="GQ52" s="531"/>
      <c r="GR52" s="531"/>
      <c r="GS52" s="531"/>
      <c r="GT52" s="531"/>
      <c r="GU52" s="531"/>
      <c r="GV52" s="531"/>
      <c r="GW52" s="531"/>
      <c r="GX52" s="531"/>
      <c r="GY52" s="531"/>
      <c r="GZ52" s="531"/>
      <c r="HA52" s="531"/>
      <c r="HB52" s="531"/>
      <c r="HC52" s="531"/>
      <c r="HD52" s="531"/>
      <c r="HE52" s="531"/>
      <c r="HF52" s="531"/>
      <c r="HG52" s="531"/>
      <c r="HH52" s="531"/>
      <c r="HI52" s="531"/>
      <c r="HJ52" s="531"/>
      <c r="HK52" s="531"/>
      <c r="HL52" s="531"/>
      <c r="HM52" s="531"/>
      <c r="HN52" s="531"/>
      <c r="HO52" s="531"/>
      <c r="HP52" s="531"/>
      <c r="HQ52" s="531"/>
      <c r="HR52" s="531"/>
      <c r="HS52" s="531"/>
      <c r="HT52" s="531"/>
      <c r="HU52" s="531"/>
      <c r="HV52" s="531"/>
      <c r="HW52" s="531"/>
      <c r="HX52" s="531"/>
      <c r="HY52" s="531"/>
      <c r="HZ52" s="531"/>
      <c r="IA52" s="531"/>
      <c r="IB52" s="531"/>
      <c r="IC52" s="531"/>
      <c r="ID52" s="531"/>
      <c r="IE52" s="531"/>
      <c r="IF52" s="531"/>
      <c r="IG52" s="531"/>
      <c r="IH52" s="531"/>
      <c r="II52" s="531"/>
      <c r="IJ52" s="531"/>
      <c r="IK52" s="531"/>
      <c r="IL52" s="531"/>
      <c r="IM52" s="531"/>
      <c r="IN52" s="531"/>
      <c r="IO52" s="531"/>
      <c r="IP52" s="531"/>
      <c r="IQ52" s="531"/>
      <c r="IR52" s="531"/>
      <c r="IS52" s="531"/>
    </row>
    <row r="53" spans="1:253" s="532" customFormat="1" ht="14">
      <c r="A53" s="406" t="s">
        <v>37</v>
      </c>
      <c r="B53" s="400">
        <f>'Sources and Uses Budget'!$C52</f>
        <v>193960</v>
      </c>
      <c r="C53" s="400">
        <f>'Sources and Uses Budget'!$C52</f>
        <v>193960</v>
      </c>
      <c r="D53" s="404">
        <f t="shared" si="0"/>
        <v>0</v>
      </c>
      <c r="E53" s="402"/>
      <c r="F53" s="401"/>
      <c r="G53" s="536"/>
      <c r="H53" s="531"/>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1"/>
      <c r="AH53" s="531"/>
      <c r="AI53" s="531"/>
      <c r="AJ53" s="531"/>
      <c r="AK53" s="531"/>
      <c r="AL53" s="531"/>
      <c r="AM53" s="531"/>
      <c r="AN53" s="531"/>
      <c r="AO53" s="531"/>
      <c r="AP53" s="531"/>
      <c r="AQ53" s="531"/>
      <c r="AR53" s="531"/>
      <c r="AS53" s="531"/>
      <c r="AT53" s="531"/>
      <c r="AU53" s="531"/>
      <c r="AV53" s="531"/>
      <c r="AW53" s="531"/>
      <c r="AX53" s="531"/>
      <c r="AY53" s="531"/>
      <c r="AZ53" s="531"/>
      <c r="BA53" s="531"/>
      <c r="BB53" s="531"/>
      <c r="BC53" s="531"/>
      <c r="BD53" s="531"/>
      <c r="BE53" s="531"/>
      <c r="BF53" s="531"/>
      <c r="BG53" s="531"/>
      <c r="BH53" s="531"/>
      <c r="BI53" s="531"/>
      <c r="BJ53" s="531"/>
      <c r="BK53" s="531"/>
      <c r="BL53" s="531"/>
      <c r="BM53" s="531"/>
      <c r="BN53" s="531"/>
      <c r="BO53" s="531"/>
      <c r="BP53" s="531"/>
      <c r="BQ53" s="531"/>
      <c r="BR53" s="531"/>
      <c r="BS53" s="531"/>
      <c r="BT53" s="531"/>
      <c r="BU53" s="531"/>
      <c r="BV53" s="531"/>
      <c r="BW53" s="531"/>
      <c r="BX53" s="531"/>
      <c r="BY53" s="531"/>
      <c r="BZ53" s="531"/>
      <c r="CA53" s="531"/>
      <c r="CB53" s="531"/>
      <c r="CC53" s="531"/>
      <c r="CD53" s="531"/>
      <c r="CE53" s="531"/>
      <c r="CF53" s="531"/>
      <c r="CG53" s="531"/>
      <c r="CH53" s="531"/>
      <c r="CI53" s="531"/>
      <c r="CJ53" s="531"/>
      <c r="CK53" s="531"/>
      <c r="CL53" s="531"/>
      <c r="CM53" s="531"/>
      <c r="CN53" s="531"/>
      <c r="CO53" s="531"/>
      <c r="CP53" s="531"/>
      <c r="CQ53" s="531"/>
      <c r="CR53" s="531"/>
      <c r="CS53" s="531"/>
      <c r="CT53" s="531"/>
      <c r="CU53" s="531"/>
      <c r="CV53" s="531"/>
      <c r="CW53" s="531"/>
      <c r="CX53" s="531"/>
      <c r="CY53" s="531"/>
      <c r="CZ53" s="531"/>
      <c r="DA53" s="531"/>
      <c r="DB53" s="531"/>
      <c r="DC53" s="531"/>
      <c r="DD53" s="531"/>
      <c r="DE53" s="531"/>
      <c r="DF53" s="531"/>
      <c r="DG53" s="531"/>
      <c r="DH53" s="531"/>
      <c r="DI53" s="531"/>
      <c r="DJ53" s="531"/>
      <c r="DK53" s="531"/>
      <c r="DL53" s="531"/>
      <c r="DM53" s="531"/>
      <c r="DN53" s="531"/>
      <c r="DO53" s="531"/>
      <c r="DP53" s="531"/>
      <c r="DQ53" s="531"/>
      <c r="DR53" s="531"/>
      <c r="DS53" s="531"/>
      <c r="DT53" s="531"/>
      <c r="DU53" s="531"/>
      <c r="DV53" s="531"/>
      <c r="DW53" s="531"/>
      <c r="DX53" s="531"/>
      <c r="DY53" s="531"/>
      <c r="DZ53" s="531"/>
      <c r="EA53" s="531"/>
      <c r="EB53" s="531"/>
      <c r="EC53" s="531"/>
      <c r="ED53" s="531"/>
      <c r="EE53" s="531"/>
      <c r="EF53" s="531"/>
      <c r="EG53" s="531"/>
      <c r="EH53" s="531"/>
      <c r="EI53" s="531"/>
      <c r="EJ53" s="531"/>
      <c r="EK53" s="531"/>
      <c r="EL53" s="531"/>
      <c r="EM53" s="531"/>
      <c r="EN53" s="531"/>
      <c r="EO53" s="531"/>
      <c r="EP53" s="531"/>
      <c r="EQ53" s="531"/>
      <c r="ER53" s="531"/>
      <c r="ES53" s="531"/>
      <c r="ET53" s="531"/>
      <c r="EU53" s="531"/>
      <c r="EV53" s="531"/>
      <c r="EW53" s="531"/>
      <c r="EX53" s="531"/>
      <c r="EY53" s="531"/>
      <c r="EZ53" s="531"/>
      <c r="FA53" s="531"/>
      <c r="FB53" s="531"/>
      <c r="FC53" s="531"/>
      <c r="FD53" s="531"/>
      <c r="FE53" s="531"/>
      <c r="FF53" s="531"/>
      <c r="FG53" s="531"/>
      <c r="FH53" s="531"/>
      <c r="FI53" s="531"/>
      <c r="FJ53" s="531"/>
      <c r="FK53" s="531"/>
      <c r="FL53" s="531"/>
      <c r="FM53" s="531"/>
      <c r="FN53" s="531"/>
      <c r="FO53" s="531"/>
      <c r="FP53" s="531"/>
      <c r="FQ53" s="531"/>
      <c r="FR53" s="531"/>
      <c r="FS53" s="531"/>
      <c r="FT53" s="531"/>
      <c r="FU53" s="531"/>
      <c r="FV53" s="531"/>
      <c r="FW53" s="531"/>
      <c r="FX53" s="531"/>
      <c r="FY53" s="531"/>
      <c r="FZ53" s="531"/>
      <c r="GA53" s="531"/>
      <c r="GB53" s="531"/>
      <c r="GC53" s="531"/>
      <c r="GD53" s="531"/>
      <c r="GE53" s="531"/>
      <c r="GF53" s="531"/>
      <c r="GG53" s="531"/>
      <c r="GH53" s="531"/>
      <c r="GI53" s="531"/>
      <c r="GJ53" s="531"/>
      <c r="GK53" s="531"/>
      <c r="GL53" s="531"/>
      <c r="GM53" s="531"/>
      <c r="GN53" s="531"/>
      <c r="GO53" s="531"/>
      <c r="GP53" s="531"/>
      <c r="GQ53" s="531"/>
      <c r="GR53" s="531"/>
      <c r="GS53" s="531"/>
      <c r="GT53" s="531"/>
      <c r="GU53" s="531"/>
      <c r="GV53" s="531"/>
      <c r="GW53" s="531"/>
      <c r="GX53" s="531"/>
      <c r="GY53" s="531"/>
      <c r="GZ53" s="531"/>
      <c r="HA53" s="531"/>
      <c r="HB53" s="531"/>
      <c r="HC53" s="531"/>
      <c r="HD53" s="531"/>
      <c r="HE53" s="531"/>
      <c r="HF53" s="531"/>
      <c r="HG53" s="531"/>
      <c r="HH53" s="531"/>
      <c r="HI53" s="531"/>
      <c r="HJ53" s="531"/>
      <c r="HK53" s="531"/>
      <c r="HL53" s="531"/>
      <c r="HM53" s="531"/>
      <c r="HN53" s="531"/>
      <c r="HO53" s="531"/>
      <c r="HP53" s="531"/>
      <c r="HQ53" s="531"/>
      <c r="HR53" s="531"/>
      <c r="HS53" s="531"/>
      <c r="HT53" s="531"/>
      <c r="HU53" s="531"/>
      <c r="HV53" s="531"/>
      <c r="HW53" s="531"/>
      <c r="HX53" s="531"/>
      <c r="HY53" s="531"/>
      <c r="HZ53" s="531"/>
      <c r="IA53" s="531"/>
      <c r="IB53" s="531"/>
      <c r="IC53" s="531"/>
      <c r="ID53" s="531"/>
      <c r="IE53" s="531"/>
      <c r="IF53" s="531"/>
      <c r="IG53" s="531"/>
      <c r="IH53" s="531"/>
      <c r="II53" s="531"/>
      <c r="IJ53" s="531"/>
      <c r="IK53" s="531"/>
      <c r="IL53" s="531"/>
      <c r="IM53" s="531"/>
      <c r="IN53" s="531"/>
      <c r="IO53" s="531"/>
      <c r="IP53" s="531"/>
      <c r="IQ53" s="531"/>
      <c r="IR53" s="531"/>
      <c r="IS53" s="531"/>
    </row>
    <row r="54" spans="1:253" s="534" customFormat="1" ht="14">
      <c r="A54" s="405" t="s">
        <v>164</v>
      </c>
      <c r="B54" s="407">
        <f>SUM(B44:B53)</f>
        <v>7073010</v>
      </c>
      <c r="C54" s="407">
        <f>SUM(C44:C53)</f>
        <v>7073010</v>
      </c>
      <c r="D54" s="404">
        <f t="shared" si="0"/>
        <v>0</v>
      </c>
      <c r="E54" s="402"/>
      <c r="F54" s="401"/>
      <c r="G54" s="537"/>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3"/>
      <c r="DC54" s="533"/>
      <c r="DD54" s="533"/>
      <c r="DE54" s="533"/>
      <c r="DF54" s="533"/>
      <c r="DG54" s="533"/>
      <c r="DH54" s="533"/>
      <c r="DI54" s="533"/>
      <c r="DJ54" s="533"/>
      <c r="DK54" s="533"/>
      <c r="DL54" s="533"/>
      <c r="DM54" s="533"/>
      <c r="DN54" s="533"/>
      <c r="DO54" s="533"/>
      <c r="DP54" s="533"/>
      <c r="DQ54" s="533"/>
      <c r="DR54" s="533"/>
      <c r="DS54" s="533"/>
      <c r="DT54" s="533"/>
      <c r="DU54" s="533"/>
      <c r="DV54" s="533"/>
      <c r="DW54" s="533"/>
      <c r="DX54" s="533"/>
      <c r="DY54" s="533"/>
      <c r="DZ54" s="533"/>
      <c r="EA54" s="533"/>
      <c r="EB54" s="533"/>
      <c r="EC54" s="533"/>
      <c r="ED54" s="533"/>
      <c r="EE54" s="533"/>
      <c r="EF54" s="533"/>
      <c r="EG54" s="533"/>
      <c r="EH54" s="533"/>
      <c r="EI54" s="533"/>
      <c r="EJ54" s="533"/>
      <c r="EK54" s="533"/>
      <c r="EL54" s="533"/>
      <c r="EM54" s="533"/>
      <c r="EN54" s="533"/>
      <c r="EO54" s="533"/>
      <c r="EP54" s="533"/>
      <c r="EQ54" s="533"/>
      <c r="ER54" s="533"/>
      <c r="ES54" s="533"/>
      <c r="ET54" s="533"/>
      <c r="EU54" s="533"/>
      <c r="EV54" s="533"/>
      <c r="EW54" s="533"/>
      <c r="EX54" s="533"/>
      <c r="EY54" s="533"/>
      <c r="EZ54" s="533"/>
      <c r="FA54" s="533"/>
      <c r="FB54" s="533"/>
      <c r="FC54" s="533"/>
      <c r="FD54" s="533"/>
      <c r="FE54" s="533"/>
      <c r="FF54" s="533"/>
      <c r="FG54" s="533"/>
      <c r="FH54" s="533"/>
      <c r="FI54" s="533"/>
      <c r="FJ54" s="533"/>
      <c r="FK54" s="533"/>
      <c r="FL54" s="533"/>
      <c r="FM54" s="533"/>
      <c r="FN54" s="533"/>
      <c r="FO54" s="533"/>
      <c r="FP54" s="533"/>
      <c r="FQ54" s="533"/>
      <c r="FR54" s="533"/>
      <c r="FS54" s="533"/>
      <c r="FT54" s="533"/>
      <c r="FU54" s="533"/>
      <c r="FV54" s="533"/>
      <c r="FW54" s="533"/>
      <c r="FX54" s="533"/>
      <c r="FY54" s="533"/>
      <c r="FZ54" s="533"/>
      <c r="GA54" s="533"/>
      <c r="GB54" s="533"/>
      <c r="GC54" s="533"/>
      <c r="GD54" s="533"/>
      <c r="GE54" s="533"/>
      <c r="GF54" s="533"/>
      <c r="GG54" s="533"/>
      <c r="GH54" s="533"/>
      <c r="GI54" s="533"/>
      <c r="GJ54" s="533"/>
      <c r="GK54" s="533"/>
      <c r="GL54" s="533"/>
      <c r="GM54" s="533"/>
      <c r="GN54" s="533"/>
      <c r="GO54" s="533"/>
      <c r="GP54" s="533"/>
      <c r="GQ54" s="533"/>
      <c r="GR54" s="533"/>
      <c r="GS54" s="533"/>
      <c r="GT54" s="533"/>
      <c r="GU54" s="533"/>
      <c r="GV54" s="533"/>
      <c r="GW54" s="533"/>
      <c r="GX54" s="533"/>
      <c r="GY54" s="533"/>
      <c r="GZ54" s="533"/>
      <c r="HA54" s="533"/>
      <c r="HB54" s="533"/>
      <c r="HC54" s="533"/>
      <c r="HD54" s="533"/>
      <c r="HE54" s="533"/>
      <c r="HF54" s="533"/>
      <c r="HG54" s="533"/>
      <c r="HH54" s="533"/>
      <c r="HI54" s="533"/>
      <c r="HJ54" s="533"/>
      <c r="HK54" s="533"/>
      <c r="HL54" s="533"/>
      <c r="HM54" s="533"/>
      <c r="HN54" s="533"/>
      <c r="HO54" s="533"/>
      <c r="HP54" s="533"/>
      <c r="HQ54" s="533"/>
      <c r="HR54" s="533"/>
      <c r="HS54" s="533"/>
      <c r="HT54" s="533"/>
      <c r="HU54" s="533"/>
      <c r="HV54" s="533"/>
      <c r="HW54" s="533"/>
      <c r="HX54" s="533"/>
      <c r="HY54" s="533"/>
      <c r="HZ54" s="533"/>
      <c r="IA54" s="533"/>
      <c r="IB54" s="533"/>
      <c r="IC54" s="533"/>
      <c r="ID54" s="533"/>
      <c r="IE54" s="533"/>
      <c r="IF54" s="533"/>
      <c r="IG54" s="533"/>
      <c r="IH54" s="533"/>
      <c r="II54" s="533"/>
      <c r="IJ54" s="533"/>
      <c r="IK54" s="533"/>
      <c r="IL54" s="533"/>
      <c r="IM54" s="533"/>
      <c r="IN54" s="533"/>
      <c r="IO54" s="533"/>
      <c r="IP54" s="533"/>
      <c r="IQ54" s="533"/>
      <c r="IR54" s="533"/>
      <c r="IS54" s="533"/>
    </row>
    <row r="55" spans="1:253" s="532" customFormat="1" ht="14">
      <c r="A55" s="398" t="s">
        <v>453</v>
      </c>
      <c r="B55" s="398"/>
      <c r="C55" s="398"/>
      <c r="D55" s="398"/>
      <c r="E55" s="418"/>
      <c r="F55" s="398"/>
      <c r="G55" s="536"/>
      <c r="H55" s="531"/>
      <c r="I55" s="531"/>
      <c r="J55" s="531"/>
      <c r="K55" s="531"/>
      <c r="L55" s="531"/>
      <c r="M55" s="531"/>
      <c r="N55" s="531"/>
      <c r="O55" s="531"/>
      <c r="P55" s="531"/>
      <c r="Q55" s="531"/>
      <c r="R55" s="531"/>
      <c r="S55" s="531"/>
      <c r="T55" s="531"/>
      <c r="U55" s="531"/>
      <c r="V55" s="531"/>
      <c r="W55" s="531"/>
      <c r="X55" s="531"/>
      <c r="Y55" s="531"/>
      <c r="Z55" s="531"/>
      <c r="AA55" s="531"/>
      <c r="AB55" s="531"/>
      <c r="AC55" s="531"/>
      <c r="AD55" s="531"/>
      <c r="AE55" s="531"/>
      <c r="AF55" s="531"/>
      <c r="AG55" s="531"/>
      <c r="AH55" s="531"/>
      <c r="AI55" s="531"/>
      <c r="AJ55" s="531"/>
      <c r="AK55" s="531"/>
      <c r="AL55" s="531"/>
      <c r="AM55" s="531"/>
      <c r="AN55" s="531"/>
      <c r="AO55" s="531"/>
      <c r="AP55" s="531"/>
      <c r="AQ55" s="531"/>
      <c r="AR55" s="531"/>
      <c r="AS55" s="531"/>
      <c r="AT55" s="531"/>
      <c r="AU55" s="531"/>
      <c r="AV55" s="531"/>
      <c r="AW55" s="531"/>
      <c r="AX55" s="531"/>
      <c r="AY55" s="531"/>
      <c r="AZ55" s="531"/>
      <c r="BA55" s="531"/>
      <c r="BB55" s="531"/>
      <c r="BC55" s="531"/>
      <c r="BD55" s="531"/>
      <c r="BE55" s="531"/>
      <c r="BF55" s="531"/>
      <c r="BG55" s="531"/>
      <c r="BH55" s="531"/>
      <c r="BI55" s="531"/>
      <c r="BJ55" s="531"/>
      <c r="BK55" s="531"/>
      <c r="BL55" s="531"/>
      <c r="BM55" s="531"/>
      <c r="BN55" s="531"/>
      <c r="BO55" s="531"/>
      <c r="BP55" s="531"/>
      <c r="BQ55" s="531"/>
      <c r="BR55" s="531"/>
      <c r="BS55" s="531"/>
      <c r="BT55" s="531"/>
      <c r="BU55" s="531"/>
      <c r="BV55" s="531"/>
      <c r="BW55" s="531"/>
      <c r="BX55" s="531"/>
      <c r="BY55" s="531"/>
      <c r="BZ55" s="531"/>
      <c r="CA55" s="531"/>
      <c r="CB55" s="531"/>
      <c r="CC55" s="531"/>
      <c r="CD55" s="531"/>
      <c r="CE55" s="531"/>
      <c r="CF55" s="531"/>
      <c r="CG55" s="531"/>
      <c r="CH55" s="531"/>
      <c r="CI55" s="531"/>
      <c r="CJ55" s="531"/>
      <c r="CK55" s="531"/>
      <c r="CL55" s="531"/>
      <c r="CM55" s="531"/>
      <c r="CN55" s="531"/>
      <c r="CO55" s="531"/>
      <c r="CP55" s="531"/>
      <c r="CQ55" s="531"/>
      <c r="CR55" s="531"/>
      <c r="CS55" s="531"/>
      <c r="CT55" s="531"/>
      <c r="CU55" s="531"/>
      <c r="CV55" s="531"/>
      <c r="CW55" s="531"/>
      <c r="CX55" s="531"/>
      <c r="CY55" s="531"/>
      <c r="CZ55" s="531"/>
      <c r="DA55" s="531"/>
      <c r="DB55" s="531"/>
      <c r="DC55" s="531"/>
      <c r="DD55" s="531"/>
      <c r="DE55" s="531"/>
      <c r="DF55" s="531"/>
      <c r="DG55" s="531"/>
      <c r="DH55" s="531"/>
      <c r="DI55" s="531"/>
      <c r="DJ55" s="531"/>
      <c r="DK55" s="531"/>
      <c r="DL55" s="531"/>
      <c r="DM55" s="531"/>
      <c r="DN55" s="531"/>
      <c r="DO55" s="531"/>
      <c r="DP55" s="531"/>
      <c r="DQ55" s="531"/>
      <c r="DR55" s="531"/>
      <c r="DS55" s="531"/>
      <c r="DT55" s="531"/>
      <c r="DU55" s="531"/>
      <c r="DV55" s="531"/>
      <c r="DW55" s="531"/>
      <c r="DX55" s="531"/>
      <c r="DY55" s="531"/>
      <c r="DZ55" s="531"/>
      <c r="EA55" s="531"/>
      <c r="EB55" s="531"/>
      <c r="EC55" s="531"/>
      <c r="ED55" s="531"/>
      <c r="EE55" s="531"/>
      <c r="EF55" s="531"/>
      <c r="EG55" s="531"/>
      <c r="EH55" s="531"/>
      <c r="EI55" s="531"/>
      <c r="EJ55" s="531"/>
      <c r="EK55" s="531"/>
      <c r="EL55" s="531"/>
      <c r="EM55" s="531"/>
      <c r="EN55" s="531"/>
      <c r="EO55" s="531"/>
      <c r="EP55" s="531"/>
      <c r="EQ55" s="531"/>
      <c r="ER55" s="531"/>
      <c r="ES55" s="531"/>
      <c r="ET55" s="531"/>
      <c r="EU55" s="531"/>
      <c r="EV55" s="531"/>
      <c r="EW55" s="531"/>
      <c r="EX55" s="531"/>
      <c r="EY55" s="531"/>
      <c r="EZ55" s="531"/>
      <c r="FA55" s="531"/>
      <c r="FB55" s="531"/>
      <c r="FC55" s="531"/>
      <c r="FD55" s="531"/>
      <c r="FE55" s="531"/>
      <c r="FF55" s="531"/>
      <c r="FG55" s="531"/>
      <c r="FH55" s="531"/>
      <c r="FI55" s="531"/>
      <c r="FJ55" s="531"/>
      <c r="FK55" s="531"/>
      <c r="FL55" s="531"/>
      <c r="FM55" s="531"/>
      <c r="FN55" s="531"/>
      <c r="FO55" s="531"/>
      <c r="FP55" s="531"/>
      <c r="FQ55" s="531"/>
      <c r="FR55" s="531"/>
      <c r="FS55" s="531"/>
      <c r="FT55" s="531"/>
      <c r="FU55" s="531"/>
      <c r="FV55" s="531"/>
      <c r="FW55" s="531"/>
      <c r="FX55" s="531"/>
      <c r="FY55" s="531"/>
      <c r="FZ55" s="531"/>
      <c r="GA55" s="531"/>
      <c r="GB55" s="531"/>
      <c r="GC55" s="531"/>
      <c r="GD55" s="531"/>
      <c r="GE55" s="531"/>
      <c r="GF55" s="531"/>
      <c r="GG55" s="531"/>
      <c r="GH55" s="531"/>
      <c r="GI55" s="531"/>
      <c r="GJ55" s="531"/>
      <c r="GK55" s="531"/>
      <c r="GL55" s="531"/>
      <c r="GM55" s="531"/>
      <c r="GN55" s="531"/>
      <c r="GO55" s="531"/>
      <c r="GP55" s="531"/>
      <c r="GQ55" s="531"/>
      <c r="GR55" s="531"/>
      <c r="GS55" s="531"/>
      <c r="GT55" s="531"/>
      <c r="GU55" s="531"/>
      <c r="GV55" s="531"/>
      <c r="GW55" s="531"/>
      <c r="GX55" s="531"/>
      <c r="GY55" s="531"/>
      <c r="GZ55" s="531"/>
      <c r="HA55" s="531"/>
      <c r="HB55" s="531"/>
      <c r="HC55" s="531"/>
      <c r="HD55" s="531"/>
      <c r="HE55" s="531"/>
      <c r="HF55" s="531"/>
      <c r="HG55" s="531"/>
      <c r="HH55" s="531"/>
      <c r="HI55" s="531"/>
      <c r="HJ55" s="531"/>
      <c r="HK55" s="531"/>
      <c r="HL55" s="531"/>
      <c r="HM55" s="531"/>
      <c r="HN55" s="531"/>
      <c r="HO55" s="531"/>
      <c r="HP55" s="531"/>
      <c r="HQ55" s="531"/>
      <c r="HR55" s="531"/>
      <c r="HS55" s="531"/>
      <c r="HT55" s="531"/>
      <c r="HU55" s="531"/>
      <c r="HV55" s="531"/>
      <c r="HW55" s="531"/>
      <c r="HX55" s="531"/>
      <c r="HY55" s="531"/>
      <c r="HZ55" s="531"/>
      <c r="IA55" s="531"/>
      <c r="IB55" s="531"/>
      <c r="IC55" s="531"/>
      <c r="ID55" s="531"/>
      <c r="IE55" s="531"/>
      <c r="IF55" s="531"/>
      <c r="IG55" s="531"/>
      <c r="IH55" s="531"/>
      <c r="II55" s="531"/>
      <c r="IJ55" s="531"/>
      <c r="IK55" s="531"/>
      <c r="IL55" s="531"/>
      <c r="IM55" s="531"/>
      <c r="IN55" s="531"/>
      <c r="IO55" s="531"/>
      <c r="IP55" s="531"/>
      <c r="IQ55" s="531"/>
      <c r="IR55" s="531"/>
      <c r="IS55" s="531"/>
    </row>
    <row r="56" spans="1:253" s="532" customFormat="1" ht="14">
      <c r="A56" s="403" t="s">
        <v>165</v>
      </c>
      <c r="B56" s="400">
        <f>'Sources and Uses Budget'!$C55</f>
        <v>154139</v>
      </c>
      <c r="C56" s="400">
        <f>'Sources and Uses Budget'!$C55</f>
        <v>154139</v>
      </c>
      <c r="D56" s="404">
        <f t="shared" si="0"/>
        <v>0</v>
      </c>
      <c r="E56" s="402"/>
      <c r="F56" s="401"/>
      <c r="G56" s="536"/>
      <c r="H56" s="531"/>
      <c r="I56" s="531"/>
      <c r="J56" s="531"/>
      <c r="K56" s="531"/>
      <c r="L56" s="531"/>
      <c r="M56" s="531"/>
      <c r="N56" s="531"/>
      <c r="O56" s="531"/>
      <c r="P56" s="531"/>
      <c r="Q56" s="531"/>
      <c r="R56" s="531"/>
      <c r="S56" s="531"/>
      <c r="T56" s="531"/>
      <c r="U56" s="531"/>
      <c r="V56" s="531"/>
      <c r="W56" s="531"/>
      <c r="X56" s="531"/>
      <c r="Y56" s="531"/>
      <c r="Z56" s="531"/>
      <c r="AA56" s="531"/>
      <c r="AB56" s="531"/>
      <c r="AC56" s="531"/>
      <c r="AD56" s="531"/>
      <c r="AE56" s="531"/>
      <c r="AF56" s="531"/>
      <c r="AG56" s="531"/>
      <c r="AH56" s="531"/>
      <c r="AI56" s="531"/>
      <c r="AJ56" s="531"/>
      <c r="AK56" s="531"/>
      <c r="AL56" s="531"/>
      <c r="AM56" s="531"/>
      <c r="AN56" s="531"/>
      <c r="AO56" s="531"/>
      <c r="AP56" s="531"/>
      <c r="AQ56" s="531"/>
      <c r="AR56" s="531"/>
      <c r="AS56" s="531"/>
      <c r="AT56" s="531"/>
      <c r="AU56" s="531"/>
      <c r="AV56" s="531"/>
      <c r="AW56" s="531"/>
      <c r="AX56" s="531"/>
      <c r="AY56" s="531"/>
      <c r="AZ56" s="531"/>
      <c r="BA56" s="531"/>
      <c r="BB56" s="531"/>
      <c r="BC56" s="531"/>
      <c r="BD56" s="531"/>
      <c r="BE56" s="531"/>
      <c r="BF56" s="531"/>
      <c r="BG56" s="531"/>
      <c r="BH56" s="531"/>
      <c r="BI56" s="531"/>
      <c r="BJ56" s="531"/>
      <c r="BK56" s="531"/>
      <c r="BL56" s="531"/>
      <c r="BM56" s="531"/>
      <c r="BN56" s="531"/>
      <c r="BO56" s="531"/>
      <c r="BP56" s="531"/>
      <c r="BQ56" s="531"/>
      <c r="BR56" s="531"/>
      <c r="BS56" s="531"/>
      <c r="BT56" s="531"/>
      <c r="BU56" s="531"/>
      <c r="BV56" s="531"/>
      <c r="BW56" s="531"/>
      <c r="BX56" s="531"/>
      <c r="BY56" s="531"/>
      <c r="BZ56" s="531"/>
      <c r="CA56" s="531"/>
      <c r="CB56" s="531"/>
      <c r="CC56" s="531"/>
      <c r="CD56" s="531"/>
      <c r="CE56" s="531"/>
      <c r="CF56" s="531"/>
      <c r="CG56" s="531"/>
      <c r="CH56" s="531"/>
      <c r="CI56" s="531"/>
      <c r="CJ56" s="531"/>
      <c r="CK56" s="531"/>
      <c r="CL56" s="531"/>
      <c r="CM56" s="531"/>
      <c r="CN56" s="531"/>
      <c r="CO56" s="531"/>
      <c r="CP56" s="531"/>
      <c r="CQ56" s="531"/>
      <c r="CR56" s="531"/>
      <c r="CS56" s="531"/>
      <c r="CT56" s="531"/>
      <c r="CU56" s="531"/>
      <c r="CV56" s="531"/>
      <c r="CW56" s="531"/>
      <c r="CX56" s="531"/>
      <c r="CY56" s="531"/>
      <c r="CZ56" s="531"/>
      <c r="DA56" s="531"/>
      <c r="DB56" s="531"/>
      <c r="DC56" s="531"/>
      <c r="DD56" s="531"/>
      <c r="DE56" s="531"/>
      <c r="DF56" s="531"/>
      <c r="DG56" s="531"/>
      <c r="DH56" s="531"/>
      <c r="DI56" s="531"/>
      <c r="DJ56" s="531"/>
      <c r="DK56" s="531"/>
      <c r="DL56" s="531"/>
      <c r="DM56" s="531"/>
      <c r="DN56" s="531"/>
      <c r="DO56" s="531"/>
      <c r="DP56" s="531"/>
      <c r="DQ56" s="531"/>
      <c r="DR56" s="531"/>
      <c r="DS56" s="531"/>
      <c r="DT56" s="531"/>
      <c r="DU56" s="531"/>
      <c r="DV56" s="531"/>
      <c r="DW56" s="531"/>
      <c r="DX56" s="531"/>
      <c r="DY56" s="531"/>
      <c r="DZ56" s="531"/>
      <c r="EA56" s="531"/>
      <c r="EB56" s="531"/>
      <c r="EC56" s="531"/>
      <c r="ED56" s="531"/>
      <c r="EE56" s="531"/>
      <c r="EF56" s="531"/>
      <c r="EG56" s="531"/>
      <c r="EH56" s="531"/>
      <c r="EI56" s="531"/>
      <c r="EJ56" s="531"/>
      <c r="EK56" s="531"/>
      <c r="EL56" s="531"/>
      <c r="EM56" s="531"/>
      <c r="EN56" s="531"/>
      <c r="EO56" s="531"/>
      <c r="EP56" s="531"/>
      <c r="EQ56" s="531"/>
      <c r="ER56" s="531"/>
      <c r="ES56" s="531"/>
      <c r="ET56" s="531"/>
      <c r="EU56" s="531"/>
      <c r="EV56" s="531"/>
      <c r="EW56" s="531"/>
      <c r="EX56" s="531"/>
      <c r="EY56" s="531"/>
      <c r="EZ56" s="531"/>
      <c r="FA56" s="531"/>
      <c r="FB56" s="531"/>
      <c r="FC56" s="531"/>
      <c r="FD56" s="531"/>
      <c r="FE56" s="531"/>
      <c r="FF56" s="531"/>
      <c r="FG56" s="531"/>
      <c r="FH56" s="531"/>
      <c r="FI56" s="531"/>
      <c r="FJ56" s="531"/>
      <c r="FK56" s="531"/>
      <c r="FL56" s="531"/>
      <c r="FM56" s="531"/>
      <c r="FN56" s="531"/>
      <c r="FO56" s="531"/>
      <c r="FP56" s="531"/>
      <c r="FQ56" s="531"/>
      <c r="FR56" s="531"/>
      <c r="FS56" s="531"/>
      <c r="FT56" s="531"/>
      <c r="FU56" s="531"/>
      <c r="FV56" s="531"/>
      <c r="FW56" s="531"/>
      <c r="FX56" s="531"/>
      <c r="FY56" s="531"/>
      <c r="FZ56" s="531"/>
      <c r="GA56" s="531"/>
      <c r="GB56" s="531"/>
      <c r="GC56" s="531"/>
      <c r="GD56" s="531"/>
      <c r="GE56" s="531"/>
      <c r="GF56" s="531"/>
      <c r="GG56" s="531"/>
      <c r="GH56" s="531"/>
      <c r="GI56" s="531"/>
      <c r="GJ56" s="531"/>
      <c r="GK56" s="531"/>
      <c r="GL56" s="531"/>
      <c r="GM56" s="531"/>
      <c r="GN56" s="531"/>
      <c r="GO56" s="531"/>
      <c r="GP56" s="531"/>
      <c r="GQ56" s="531"/>
      <c r="GR56" s="531"/>
      <c r="GS56" s="531"/>
      <c r="GT56" s="531"/>
      <c r="GU56" s="531"/>
      <c r="GV56" s="531"/>
      <c r="GW56" s="531"/>
      <c r="GX56" s="531"/>
      <c r="GY56" s="531"/>
      <c r="GZ56" s="531"/>
      <c r="HA56" s="531"/>
      <c r="HB56" s="531"/>
      <c r="HC56" s="531"/>
      <c r="HD56" s="531"/>
      <c r="HE56" s="531"/>
      <c r="HF56" s="531"/>
      <c r="HG56" s="531"/>
      <c r="HH56" s="531"/>
      <c r="HI56" s="531"/>
      <c r="HJ56" s="531"/>
      <c r="HK56" s="531"/>
      <c r="HL56" s="531"/>
      <c r="HM56" s="531"/>
      <c r="HN56" s="531"/>
      <c r="HO56" s="531"/>
      <c r="HP56" s="531"/>
      <c r="HQ56" s="531"/>
      <c r="HR56" s="531"/>
      <c r="HS56" s="531"/>
      <c r="HT56" s="531"/>
      <c r="HU56" s="531"/>
      <c r="HV56" s="531"/>
      <c r="HW56" s="531"/>
      <c r="HX56" s="531"/>
      <c r="HY56" s="531"/>
      <c r="HZ56" s="531"/>
      <c r="IA56" s="531"/>
      <c r="IB56" s="531"/>
      <c r="IC56" s="531"/>
      <c r="ID56" s="531"/>
      <c r="IE56" s="531"/>
      <c r="IF56" s="531"/>
      <c r="IG56" s="531"/>
      <c r="IH56" s="531"/>
      <c r="II56" s="531"/>
      <c r="IJ56" s="531"/>
      <c r="IK56" s="531"/>
      <c r="IL56" s="531"/>
      <c r="IM56" s="531"/>
      <c r="IN56" s="531"/>
      <c r="IO56" s="531"/>
      <c r="IP56" s="531"/>
      <c r="IQ56" s="531"/>
      <c r="IR56" s="531"/>
      <c r="IS56" s="531"/>
    </row>
    <row r="57" spans="1:253" s="532" customFormat="1" ht="12" customHeight="1">
      <c r="A57" s="403" t="s">
        <v>159</v>
      </c>
      <c r="B57" s="400">
        <f>'Sources and Uses Budget'!$C56</f>
        <v>0</v>
      </c>
      <c r="C57" s="400">
        <f>'Sources and Uses Budget'!$C56</f>
        <v>0</v>
      </c>
      <c r="D57" s="404">
        <f t="shared" si="0"/>
        <v>0</v>
      </c>
      <c r="E57" s="402"/>
      <c r="F57" s="401"/>
      <c r="G57" s="536"/>
      <c r="H57" s="531"/>
      <c r="I57" s="531"/>
      <c r="J57" s="531"/>
      <c r="K57" s="531"/>
      <c r="L57" s="531"/>
      <c r="M57" s="531"/>
      <c r="N57" s="531"/>
      <c r="O57" s="531"/>
      <c r="P57" s="531"/>
      <c r="Q57" s="531"/>
      <c r="R57" s="531"/>
      <c r="S57" s="531"/>
      <c r="T57" s="531"/>
      <c r="U57" s="531"/>
      <c r="V57" s="531"/>
      <c r="W57" s="531"/>
      <c r="X57" s="531"/>
      <c r="Y57" s="531"/>
      <c r="Z57" s="531"/>
      <c r="AA57" s="531"/>
      <c r="AB57" s="531"/>
      <c r="AC57" s="531"/>
      <c r="AD57" s="531"/>
      <c r="AE57" s="531"/>
      <c r="AF57" s="531"/>
      <c r="AG57" s="531"/>
      <c r="AH57" s="531"/>
      <c r="AI57" s="531"/>
      <c r="AJ57" s="531"/>
      <c r="AK57" s="531"/>
      <c r="AL57" s="531"/>
      <c r="AM57" s="531"/>
      <c r="AN57" s="531"/>
      <c r="AO57" s="531"/>
      <c r="AP57" s="531"/>
      <c r="AQ57" s="531"/>
      <c r="AR57" s="531"/>
      <c r="AS57" s="531"/>
      <c r="AT57" s="531"/>
      <c r="AU57" s="531"/>
      <c r="AV57" s="531"/>
      <c r="AW57" s="531"/>
      <c r="AX57" s="531"/>
      <c r="AY57" s="531"/>
      <c r="AZ57" s="531"/>
      <c r="BA57" s="531"/>
      <c r="BB57" s="531"/>
      <c r="BC57" s="531"/>
      <c r="BD57" s="531"/>
      <c r="BE57" s="531"/>
      <c r="BF57" s="531"/>
      <c r="BG57" s="531"/>
      <c r="BH57" s="531"/>
      <c r="BI57" s="531"/>
      <c r="BJ57" s="531"/>
      <c r="BK57" s="531"/>
      <c r="BL57" s="531"/>
      <c r="BM57" s="531"/>
      <c r="BN57" s="531"/>
      <c r="BO57" s="531"/>
      <c r="BP57" s="531"/>
      <c r="BQ57" s="531"/>
      <c r="BR57" s="531"/>
      <c r="BS57" s="531"/>
      <c r="BT57" s="531"/>
      <c r="BU57" s="531"/>
      <c r="BV57" s="531"/>
      <c r="BW57" s="531"/>
      <c r="BX57" s="531"/>
      <c r="BY57" s="531"/>
      <c r="BZ57" s="531"/>
      <c r="CA57" s="531"/>
      <c r="CB57" s="531"/>
      <c r="CC57" s="531"/>
      <c r="CD57" s="531"/>
      <c r="CE57" s="531"/>
      <c r="CF57" s="531"/>
      <c r="CG57" s="531"/>
      <c r="CH57" s="531"/>
      <c r="CI57" s="531"/>
      <c r="CJ57" s="531"/>
      <c r="CK57" s="531"/>
      <c r="CL57" s="531"/>
      <c r="CM57" s="531"/>
      <c r="CN57" s="531"/>
      <c r="CO57" s="531"/>
      <c r="CP57" s="531"/>
      <c r="CQ57" s="531"/>
      <c r="CR57" s="531"/>
      <c r="CS57" s="531"/>
      <c r="CT57" s="531"/>
      <c r="CU57" s="531"/>
      <c r="CV57" s="531"/>
      <c r="CW57" s="531"/>
      <c r="CX57" s="531"/>
      <c r="CY57" s="531"/>
      <c r="CZ57" s="531"/>
      <c r="DA57" s="531"/>
      <c r="DB57" s="531"/>
      <c r="DC57" s="531"/>
      <c r="DD57" s="531"/>
      <c r="DE57" s="531"/>
      <c r="DF57" s="531"/>
      <c r="DG57" s="531"/>
      <c r="DH57" s="531"/>
      <c r="DI57" s="531"/>
      <c r="DJ57" s="531"/>
      <c r="DK57" s="531"/>
      <c r="DL57" s="531"/>
      <c r="DM57" s="531"/>
      <c r="DN57" s="531"/>
      <c r="DO57" s="531"/>
      <c r="DP57" s="531"/>
      <c r="DQ57" s="531"/>
      <c r="DR57" s="531"/>
      <c r="DS57" s="531"/>
      <c r="DT57" s="531"/>
      <c r="DU57" s="531"/>
      <c r="DV57" s="531"/>
      <c r="DW57" s="531"/>
      <c r="DX57" s="531"/>
      <c r="DY57" s="531"/>
      <c r="DZ57" s="531"/>
      <c r="EA57" s="531"/>
      <c r="EB57" s="531"/>
      <c r="EC57" s="531"/>
      <c r="ED57" s="531"/>
      <c r="EE57" s="531"/>
      <c r="EF57" s="531"/>
      <c r="EG57" s="531"/>
      <c r="EH57" s="531"/>
      <c r="EI57" s="531"/>
      <c r="EJ57" s="531"/>
      <c r="EK57" s="531"/>
      <c r="EL57" s="531"/>
      <c r="EM57" s="531"/>
      <c r="EN57" s="531"/>
      <c r="EO57" s="531"/>
      <c r="EP57" s="531"/>
      <c r="EQ57" s="531"/>
      <c r="ER57" s="531"/>
      <c r="ES57" s="531"/>
      <c r="ET57" s="531"/>
      <c r="EU57" s="531"/>
      <c r="EV57" s="531"/>
      <c r="EW57" s="531"/>
      <c r="EX57" s="531"/>
      <c r="EY57" s="531"/>
      <c r="EZ57" s="531"/>
      <c r="FA57" s="531"/>
      <c r="FB57" s="531"/>
      <c r="FC57" s="531"/>
      <c r="FD57" s="531"/>
      <c r="FE57" s="531"/>
      <c r="FF57" s="531"/>
      <c r="FG57" s="531"/>
      <c r="FH57" s="531"/>
      <c r="FI57" s="531"/>
      <c r="FJ57" s="531"/>
      <c r="FK57" s="531"/>
      <c r="FL57" s="531"/>
      <c r="FM57" s="531"/>
      <c r="FN57" s="531"/>
      <c r="FO57" s="531"/>
      <c r="FP57" s="531"/>
      <c r="FQ57" s="531"/>
      <c r="FR57" s="531"/>
      <c r="FS57" s="531"/>
      <c r="FT57" s="531"/>
      <c r="FU57" s="531"/>
      <c r="FV57" s="531"/>
      <c r="FW57" s="531"/>
      <c r="FX57" s="531"/>
      <c r="FY57" s="531"/>
      <c r="FZ57" s="531"/>
      <c r="GA57" s="531"/>
      <c r="GB57" s="531"/>
      <c r="GC57" s="531"/>
      <c r="GD57" s="531"/>
      <c r="GE57" s="531"/>
      <c r="GF57" s="531"/>
      <c r="GG57" s="531"/>
      <c r="GH57" s="531"/>
      <c r="GI57" s="531"/>
      <c r="GJ57" s="531"/>
      <c r="GK57" s="531"/>
      <c r="GL57" s="531"/>
      <c r="GM57" s="531"/>
      <c r="GN57" s="531"/>
      <c r="GO57" s="531"/>
      <c r="GP57" s="531"/>
      <c r="GQ57" s="531"/>
      <c r="GR57" s="531"/>
      <c r="GS57" s="531"/>
      <c r="GT57" s="531"/>
      <c r="GU57" s="531"/>
      <c r="GV57" s="531"/>
      <c r="GW57" s="531"/>
      <c r="GX57" s="531"/>
      <c r="GY57" s="531"/>
      <c r="GZ57" s="531"/>
      <c r="HA57" s="531"/>
      <c r="HB57" s="531"/>
      <c r="HC57" s="531"/>
      <c r="HD57" s="531"/>
      <c r="HE57" s="531"/>
      <c r="HF57" s="531"/>
      <c r="HG57" s="531"/>
      <c r="HH57" s="531"/>
      <c r="HI57" s="531"/>
      <c r="HJ57" s="531"/>
      <c r="HK57" s="531"/>
      <c r="HL57" s="531"/>
      <c r="HM57" s="531"/>
      <c r="HN57" s="531"/>
      <c r="HO57" s="531"/>
      <c r="HP57" s="531"/>
      <c r="HQ57" s="531"/>
      <c r="HR57" s="531"/>
      <c r="HS57" s="531"/>
      <c r="HT57" s="531"/>
      <c r="HU57" s="531"/>
      <c r="HV57" s="531"/>
      <c r="HW57" s="531"/>
      <c r="HX57" s="531"/>
      <c r="HY57" s="531"/>
      <c r="HZ57" s="531"/>
      <c r="IA57" s="531"/>
      <c r="IB57" s="531"/>
      <c r="IC57" s="531"/>
      <c r="ID57" s="531"/>
      <c r="IE57" s="531"/>
      <c r="IF57" s="531"/>
      <c r="IG57" s="531"/>
      <c r="IH57" s="531"/>
      <c r="II57" s="531"/>
      <c r="IJ57" s="531"/>
      <c r="IK57" s="531"/>
      <c r="IL57" s="531"/>
      <c r="IM57" s="531"/>
      <c r="IN57" s="531"/>
      <c r="IO57" s="531"/>
      <c r="IP57" s="531"/>
      <c r="IQ57" s="531"/>
      <c r="IR57" s="531"/>
      <c r="IS57" s="531"/>
    </row>
    <row r="58" spans="1:253" s="532" customFormat="1" ht="14">
      <c r="A58" s="403" t="s">
        <v>163</v>
      </c>
      <c r="B58" s="400">
        <f>'Sources and Uses Budget'!$C57</f>
        <v>20000</v>
      </c>
      <c r="C58" s="400">
        <f>'Sources and Uses Budget'!$C57</f>
        <v>20000</v>
      </c>
      <c r="D58" s="404">
        <f t="shared" si="0"/>
        <v>0</v>
      </c>
      <c r="E58" s="402"/>
      <c r="F58" s="401"/>
      <c r="G58" s="536"/>
      <c r="H58" s="531"/>
      <c r="I58" s="531"/>
      <c r="J58" s="531"/>
      <c r="K58" s="531"/>
      <c r="L58" s="531"/>
      <c r="M58" s="531"/>
      <c r="N58" s="531"/>
      <c r="O58" s="531"/>
      <c r="P58" s="531"/>
      <c r="Q58" s="531"/>
      <c r="R58" s="531"/>
      <c r="S58" s="531"/>
      <c r="T58" s="531"/>
      <c r="U58" s="531"/>
      <c r="V58" s="531"/>
      <c r="W58" s="531"/>
      <c r="X58" s="531"/>
      <c r="Y58" s="531"/>
      <c r="Z58" s="531"/>
      <c r="AA58" s="531"/>
      <c r="AB58" s="531"/>
      <c r="AC58" s="531"/>
      <c r="AD58" s="531"/>
      <c r="AE58" s="531"/>
      <c r="AF58" s="531"/>
      <c r="AG58" s="531"/>
      <c r="AH58" s="531"/>
      <c r="AI58" s="531"/>
      <c r="AJ58" s="531"/>
      <c r="AK58" s="531"/>
      <c r="AL58" s="531"/>
      <c r="AM58" s="531"/>
      <c r="AN58" s="531"/>
      <c r="AO58" s="531"/>
      <c r="AP58" s="531"/>
      <c r="AQ58" s="531"/>
      <c r="AR58" s="531"/>
      <c r="AS58" s="531"/>
      <c r="AT58" s="531"/>
      <c r="AU58" s="531"/>
      <c r="AV58" s="531"/>
      <c r="AW58" s="531"/>
      <c r="AX58" s="531"/>
      <c r="AY58" s="531"/>
      <c r="AZ58" s="531"/>
      <c r="BA58" s="531"/>
      <c r="BB58" s="531"/>
      <c r="BC58" s="531"/>
      <c r="BD58" s="531"/>
      <c r="BE58" s="531"/>
      <c r="BF58" s="531"/>
      <c r="BG58" s="531"/>
      <c r="BH58" s="531"/>
      <c r="BI58" s="531"/>
      <c r="BJ58" s="531"/>
      <c r="BK58" s="531"/>
      <c r="BL58" s="531"/>
      <c r="BM58" s="531"/>
      <c r="BN58" s="531"/>
      <c r="BO58" s="531"/>
      <c r="BP58" s="531"/>
      <c r="BQ58" s="531"/>
      <c r="BR58" s="531"/>
      <c r="BS58" s="531"/>
      <c r="BT58" s="531"/>
      <c r="BU58" s="531"/>
      <c r="BV58" s="531"/>
      <c r="BW58" s="531"/>
      <c r="BX58" s="531"/>
      <c r="BY58" s="531"/>
      <c r="BZ58" s="531"/>
      <c r="CA58" s="531"/>
      <c r="CB58" s="531"/>
      <c r="CC58" s="531"/>
      <c r="CD58" s="531"/>
      <c r="CE58" s="531"/>
      <c r="CF58" s="531"/>
      <c r="CG58" s="531"/>
      <c r="CH58" s="531"/>
      <c r="CI58" s="531"/>
      <c r="CJ58" s="531"/>
      <c r="CK58" s="531"/>
      <c r="CL58" s="531"/>
      <c r="CM58" s="531"/>
      <c r="CN58" s="531"/>
      <c r="CO58" s="531"/>
      <c r="CP58" s="531"/>
      <c r="CQ58" s="531"/>
      <c r="CR58" s="531"/>
      <c r="CS58" s="531"/>
      <c r="CT58" s="531"/>
      <c r="CU58" s="531"/>
      <c r="CV58" s="531"/>
      <c r="CW58" s="531"/>
      <c r="CX58" s="531"/>
      <c r="CY58" s="531"/>
      <c r="CZ58" s="531"/>
      <c r="DA58" s="531"/>
      <c r="DB58" s="531"/>
      <c r="DC58" s="531"/>
      <c r="DD58" s="531"/>
      <c r="DE58" s="531"/>
      <c r="DF58" s="531"/>
      <c r="DG58" s="531"/>
      <c r="DH58" s="531"/>
      <c r="DI58" s="531"/>
      <c r="DJ58" s="531"/>
      <c r="DK58" s="531"/>
      <c r="DL58" s="531"/>
      <c r="DM58" s="531"/>
      <c r="DN58" s="531"/>
      <c r="DO58" s="531"/>
      <c r="DP58" s="531"/>
      <c r="DQ58" s="531"/>
      <c r="DR58" s="531"/>
      <c r="DS58" s="531"/>
      <c r="DT58" s="531"/>
      <c r="DU58" s="531"/>
      <c r="DV58" s="531"/>
      <c r="DW58" s="531"/>
      <c r="DX58" s="531"/>
      <c r="DY58" s="531"/>
      <c r="DZ58" s="531"/>
      <c r="EA58" s="531"/>
      <c r="EB58" s="531"/>
      <c r="EC58" s="531"/>
      <c r="ED58" s="531"/>
      <c r="EE58" s="531"/>
      <c r="EF58" s="531"/>
      <c r="EG58" s="531"/>
      <c r="EH58" s="531"/>
      <c r="EI58" s="531"/>
      <c r="EJ58" s="531"/>
      <c r="EK58" s="531"/>
      <c r="EL58" s="531"/>
      <c r="EM58" s="531"/>
      <c r="EN58" s="531"/>
      <c r="EO58" s="531"/>
      <c r="EP58" s="531"/>
      <c r="EQ58" s="531"/>
      <c r="ER58" s="531"/>
      <c r="ES58" s="531"/>
      <c r="ET58" s="531"/>
      <c r="EU58" s="531"/>
      <c r="EV58" s="531"/>
      <c r="EW58" s="531"/>
      <c r="EX58" s="531"/>
      <c r="EY58" s="531"/>
      <c r="EZ58" s="531"/>
      <c r="FA58" s="531"/>
      <c r="FB58" s="531"/>
      <c r="FC58" s="531"/>
      <c r="FD58" s="531"/>
      <c r="FE58" s="531"/>
      <c r="FF58" s="531"/>
      <c r="FG58" s="531"/>
      <c r="FH58" s="531"/>
      <c r="FI58" s="531"/>
      <c r="FJ58" s="531"/>
      <c r="FK58" s="531"/>
      <c r="FL58" s="531"/>
      <c r="FM58" s="531"/>
      <c r="FN58" s="531"/>
      <c r="FO58" s="531"/>
      <c r="FP58" s="531"/>
      <c r="FQ58" s="531"/>
      <c r="FR58" s="531"/>
      <c r="FS58" s="531"/>
      <c r="FT58" s="531"/>
      <c r="FU58" s="531"/>
      <c r="FV58" s="531"/>
      <c r="FW58" s="531"/>
      <c r="FX58" s="531"/>
      <c r="FY58" s="531"/>
      <c r="FZ58" s="531"/>
      <c r="GA58" s="531"/>
      <c r="GB58" s="531"/>
      <c r="GC58" s="531"/>
      <c r="GD58" s="531"/>
      <c r="GE58" s="531"/>
      <c r="GF58" s="531"/>
      <c r="GG58" s="531"/>
      <c r="GH58" s="531"/>
      <c r="GI58" s="531"/>
      <c r="GJ58" s="531"/>
      <c r="GK58" s="531"/>
      <c r="GL58" s="531"/>
      <c r="GM58" s="531"/>
      <c r="GN58" s="531"/>
      <c r="GO58" s="531"/>
      <c r="GP58" s="531"/>
      <c r="GQ58" s="531"/>
      <c r="GR58" s="531"/>
      <c r="GS58" s="531"/>
      <c r="GT58" s="531"/>
      <c r="GU58" s="531"/>
      <c r="GV58" s="531"/>
      <c r="GW58" s="531"/>
      <c r="GX58" s="531"/>
      <c r="GY58" s="531"/>
      <c r="GZ58" s="531"/>
      <c r="HA58" s="531"/>
      <c r="HB58" s="531"/>
      <c r="HC58" s="531"/>
      <c r="HD58" s="531"/>
      <c r="HE58" s="531"/>
      <c r="HF58" s="531"/>
      <c r="HG58" s="531"/>
      <c r="HH58" s="531"/>
      <c r="HI58" s="531"/>
      <c r="HJ58" s="531"/>
      <c r="HK58" s="531"/>
      <c r="HL58" s="531"/>
      <c r="HM58" s="531"/>
      <c r="HN58" s="531"/>
      <c r="HO58" s="531"/>
      <c r="HP58" s="531"/>
      <c r="HQ58" s="531"/>
      <c r="HR58" s="531"/>
      <c r="HS58" s="531"/>
      <c r="HT58" s="531"/>
      <c r="HU58" s="531"/>
      <c r="HV58" s="531"/>
      <c r="HW58" s="531"/>
      <c r="HX58" s="531"/>
      <c r="HY58" s="531"/>
      <c r="HZ58" s="531"/>
      <c r="IA58" s="531"/>
      <c r="IB58" s="531"/>
      <c r="IC58" s="531"/>
      <c r="ID58" s="531"/>
      <c r="IE58" s="531"/>
      <c r="IF58" s="531"/>
      <c r="IG58" s="531"/>
      <c r="IH58" s="531"/>
      <c r="II58" s="531"/>
      <c r="IJ58" s="531"/>
      <c r="IK58" s="531"/>
      <c r="IL58" s="531"/>
      <c r="IM58" s="531"/>
      <c r="IN58" s="531"/>
      <c r="IO58" s="531"/>
      <c r="IP58" s="531"/>
      <c r="IQ58" s="531"/>
      <c r="IR58" s="531"/>
      <c r="IS58" s="531"/>
    </row>
    <row r="59" spans="1:253" s="532" customFormat="1" ht="14">
      <c r="A59" s="403" t="s">
        <v>161</v>
      </c>
      <c r="B59" s="400">
        <f>'Sources and Uses Budget'!$C58</f>
        <v>0</v>
      </c>
      <c r="C59" s="400">
        <f>'Sources and Uses Budget'!$C58</f>
        <v>0</v>
      </c>
      <c r="D59" s="404">
        <f t="shared" si="0"/>
        <v>0</v>
      </c>
      <c r="E59" s="402"/>
      <c r="F59" s="401"/>
      <c r="G59" s="536"/>
      <c r="H59" s="531"/>
      <c r="I59" s="531"/>
      <c r="J59" s="531"/>
      <c r="K59" s="531"/>
      <c r="L59" s="531"/>
      <c r="M59" s="531"/>
      <c r="N59" s="531"/>
      <c r="O59" s="531"/>
      <c r="P59" s="531"/>
      <c r="Q59" s="531"/>
      <c r="R59" s="531"/>
      <c r="S59" s="531"/>
      <c r="T59" s="531"/>
      <c r="U59" s="531"/>
      <c r="V59" s="531"/>
      <c r="W59" s="531"/>
      <c r="X59" s="531"/>
      <c r="Y59" s="531"/>
      <c r="Z59" s="531"/>
      <c r="AA59" s="531"/>
      <c r="AB59" s="531"/>
      <c r="AC59" s="531"/>
      <c r="AD59" s="531"/>
      <c r="AE59" s="531"/>
      <c r="AF59" s="531"/>
      <c r="AG59" s="531"/>
      <c r="AH59" s="531"/>
      <c r="AI59" s="531"/>
      <c r="AJ59" s="531"/>
      <c r="AK59" s="531"/>
      <c r="AL59" s="531"/>
      <c r="AM59" s="531"/>
      <c r="AN59" s="531"/>
      <c r="AO59" s="531"/>
      <c r="AP59" s="531"/>
      <c r="AQ59" s="531"/>
      <c r="AR59" s="531"/>
      <c r="AS59" s="531"/>
      <c r="AT59" s="531"/>
      <c r="AU59" s="531"/>
      <c r="AV59" s="531"/>
      <c r="AW59" s="531"/>
      <c r="AX59" s="531"/>
      <c r="AY59" s="531"/>
      <c r="AZ59" s="531"/>
      <c r="BA59" s="531"/>
      <c r="BB59" s="531"/>
      <c r="BC59" s="531"/>
      <c r="BD59" s="531"/>
      <c r="BE59" s="531"/>
      <c r="BF59" s="531"/>
      <c r="BG59" s="531"/>
      <c r="BH59" s="531"/>
      <c r="BI59" s="531"/>
      <c r="BJ59" s="531"/>
      <c r="BK59" s="531"/>
      <c r="BL59" s="531"/>
      <c r="BM59" s="531"/>
      <c r="BN59" s="531"/>
      <c r="BO59" s="531"/>
      <c r="BP59" s="531"/>
      <c r="BQ59" s="531"/>
      <c r="BR59" s="531"/>
      <c r="BS59" s="531"/>
      <c r="BT59" s="531"/>
      <c r="BU59" s="531"/>
      <c r="BV59" s="531"/>
      <c r="BW59" s="531"/>
      <c r="BX59" s="531"/>
      <c r="BY59" s="531"/>
      <c r="BZ59" s="531"/>
      <c r="CA59" s="531"/>
      <c r="CB59" s="531"/>
      <c r="CC59" s="531"/>
      <c r="CD59" s="531"/>
      <c r="CE59" s="531"/>
      <c r="CF59" s="531"/>
      <c r="CG59" s="531"/>
      <c r="CH59" s="531"/>
      <c r="CI59" s="531"/>
      <c r="CJ59" s="531"/>
      <c r="CK59" s="531"/>
      <c r="CL59" s="531"/>
      <c r="CM59" s="531"/>
      <c r="CN59" s="531"/>
      <c r="CO59" s="531"/>
      <c r="CP59" s="531"/>
      <c r="CQ59" s="531"/>
      <c r="CR59" s="531"/>
      <c r="CS59" s="531"/>
      <c r="CT59" s="531"/>
      <c r="CU59" s="531"/>
      <c r="CV59" s="531"/>
      <c r="CW59" s="531"/>
      <c r="CX59" s="531"/>
      <c r="CY59" s="531"/>
      <c r="CZ59" s="531"/>
      <c r="DA59" s="531"/>
      <c r="DB59" s="531"/>
      <c r="DC59" s="531"/>
      <c r="DD59" s="531"/>
      <c r="DE59" s="531"/>
      <c r="DF59" s="531"/>
      <c r="DG59" s="531"/>
      <c r="DH59" s="531"/>
      <c r="DI59" s="531"/>
      <c r="DJ59" s="531"/>
      <c r="DK59" s="531"/>
      <c r="DL59" s="531"/>
      <c r="DM59" s="531"/>
      <c r="DN59" s="531"/>
      <c r="DO59" s="531"/>
      <c r="DP59" s="531"/>
      <c r="DQ59" s="531"/>
      <c r="DR59" s="531"/>
      <c r="DS59" s="531"/>
      <c r="DT59" s="531"/>
      <c r="DU59" s="531"/>
      <c r="DV59" s="531"/>
      <c r="DW59" s="531"/>
      <c r="DX59" s="531"/>
      <c r="DY59" s="531"/>
      <c r="DZ59" s="531"/>
      <c r="EA59" s="531"/>
      <c r="EB59" s="531"/>
      <c r="EC59" s="531"/>
      <c r="ED59" s="531"/>
      <c r="EE59" s="531"/>
      <c r="EF59" s="531"/>
      <c r="EG59" s="531"/>
      <c r="EH59" s="531"/>
      <c r="EI59" s="531"/>
      <c r="EJ59" s="531"/>
      <c r="EK59" s="531"/>
      <c r="EL59" s="531"/>
      <c r="EM59" s="531"/>
      <c r="EN59" s="531"/>
      <c r="EO59" s="531"/>
      <c r="EP59" s="531"/>
      <c r="EQ59" s="531"/>
      <c r="ER59" s="531"/>
      <c r="ES59" s="531"/>
      <c r="ET59" s="531"/>
      <c r="EU59" s="531"/>
      <c r="EV59" s="531"/>
      <c r="EW59" s="531"/>
      <c r="EX59" s="531"/>
      <c r="EY59" s="531"/>
      <c r="EZ59" s="531"/>
      <c r="FA59" s="531"/>
      <c r="FB59" s="531"/>
      <c r="FC59" s="531"/>
      <c r="FD59" s="531"/>
      <c r="FE59" s="531"/>
      <c r="FF59" s="531"/>
      <c r="FG59" s="531"/>
      <c r="FH59" s="531"/>
      <c r="FI59" s="531"/>
      <c r="FJ59" s="531"/>
      <c r="FK59" s="531"/>
      <c r="FL59" s="531"/>
      <c r="FM59" s="531"/>
      <c r="FN59" s="531"/>
      <c r="FO59" s="531"/>
      <c r="FP59" s="531"/>
      <c r="FQ59" s="531"/>
      <c r="FR59" s="531"/>
      <c r="FS59" s="531"/>
      <c r="FT59" s="531"/>
      <c r="FU59" s="531"/>
      <c r="FV59" s="531"/>
      <c r="FW59" s="531"/>
      <c r="FX59" s="531"/>
      <c r="FY59" s="531"/>
      <c r="FZ59" s="531"/>
      <c r="GA59" s="531"/>
      <c r="GB59" s="531"/>
      <c r="GC59" s="531"/>
      <c r="GD59" s="531"/>
      <c r="GE59" s="531"/>
      <c r="GF59" s="531"/>
      <c r="GG59" s="531"/>
      <c r="GH59" s="531"/>
      <c r="GI59" s="531"/>
      <c r="GJ59" s="531"/>
      <c r="GK59" s="531"/>
      <c r="GL59" s="531"/>
      <c r="GM59" s="531"/>
      <c r="GN59" s="531"/>
      <c r="GO59" s="531"/>
      <c r="GP59" s="531"/>
      <c r="GQ59" s="531"/>
      <c r="GR59" s="531"/>
      <c r="GS59" s="531"/>
      <c r="GT59" s="531"/>
      <c r="GU59" s="531"/>
      <c r="GV59" s="531"/>
      <c r="GW59" s="531"/>
      <c r="GX59" s="531"/>
      <c r="GY59" s="531"/>
      <c r="GZ59" s="531"/>
      <c r="HA59" s="531"/>
      <c r="HB59" s="531"/>
      <c r="HC59" s="531"/>
      <c r="HD59" s="531"/>
      <c r="HE59" s="531"/>
      <c r="HF59" s="531"/>
      <c r="HG59" s="531"/>
      <c r="HH59" s="531"/>
      <c r="HI59" s="531"/>
      <c r="HJ59" s="531"/>
      <c r="HK59" s="531"/>
      <c r="HL59" s="531"/>
      <c r="HM59" s="531"/>
      <c r="HN59" s="531"/>
      <c r="HO59" s="531"/>
      <c r="HP59" s="531"/>
      <c r="HQ59" s="531"/>
      <c r="HR59" s="531"/>
      <c r="HS59" s="531"/>
      <c r="HT59" s="531"/>
      <c r="HU59" s="531"/>
      <c r="HV59" s="531"/>
      <c r="HW59" s="531"/>
      <c r="HX59" s="531"/>
      <c r="HY59" s="531"/>
      <c r="HZ59" s="531"/>
      <c r="IA59" s="531"/>
      <c r="IB59" s="531"/>
      <c r="IC59" s="531"/>
      <c r="ID59" s="531"/>
      <c r="IE59" s="531"/>
      <c r="IF59" s="531"/>
      <c r="IG59" s="531"/>
      <c r="IH59" s="531"/>
      <c r="II59" s="531"/>
      <c r="IJ59" s="531"/>
      <c r="IK59" s="531"/>
      <c r="IL59" s="531"/>
      <c r="IM59" s="531"/>
      <c r="IN59" s="531"/>
      <c r="IO59" s="531"/>
      <c r="IP59" s="531"/>
      <c r="IQ59" s="531"/>
      <c r="IR59" s="531"/>
      <c r="IS59" s="531"/>
    </row>
    <row r="60" spans="1:253" s="532" customFormat="1" ht="14">
      <c r="A60" s="403" t="s">
        <v>162</v>
      </c>
      <c r="B60" s="400">
        <f>'Sources and Uses Budget'!$C59</f>
        <v>0</v>
      </c>
      <c r="C60" s="400">
        <f>'Sources and Uses Budget'!$C59</f>
        <v>0</v>
      </c>
      <c r="D60" s="404">
        <f t="shared" si="0"/>
        <v>0</v>
      </c>
      <c r="E60" s="402"/>
      <c r="F60" s="401"/>
      <c r="G60" s="536"/>
      <c r="H60" s="531"/>
      <c r="I60" s="531"/>
      <c r="J60" s="531"/>
      <c r="K60" s="531"/>
      <c r="L60" s="531"/>
      <c r="M60" s="531"/>
      <c r="N60" s="531"/>
      <c r="O60" s="531"/>
      <c r="P60" s="531"/>
      <c r="Q60" s="531"/>
      <c r="R60" s="531"/>
      <c r="S60" s="531"/>
      <c r="T60" s="531"/>
      <c r="U60" s="531"/>
      <c r="V60" s="531"/>
      <c r="W60" s="531"/>
      <c r="X60" s="531"/>
      <c r="Y60" s="531"/>
      <c r="Z60" s="531"/>
      <c r="AA60" s="531"/>
      <c r="AB60" s="531"/>
      <c r="AC60" s="531"/>
      <c r="AD60" s="531"/>
      <c r="AE60" s="531"/>
      <c r="AF60" s="531"/>
      <c r="AG60" s="531"/>
      <c r="AH60" s="531"/>
      <c r="AI60" s="531"/>
      <c r="AJ60" s="531"/>
      <c r="AK60" s="531"/>
      <c r="AL60" s="531"/>
      <c r="AM60" s="531"/>
      <c r="AN60" s="531"/>
      <c r="AO60" s="531"/>
      <c r="AP60" s="531"/>
      <c r="AQ60" s="531"/>
      <c r="AR60" s="531"/>
      <c r="AS60" s="531"/>
      <c r="AT60" s="531"/>
      <c r="AU60" s="531"/>
      <c r="AV60" s="531"/>
      <c r="AW60" s="531"/>
      <c r="AX60" s="531"/>
      <c r="AY60" s="531"/>
      <c r="AZ60" s="531"/>
      <c r="BA60" s="531"/>
      <c r="BB60" s="531"/>
      <c r="BC60" s="531"/>
      <c r="BD60" s="531"/>
      <c r="BE60" s="531"/>
      <c r="BF60" s="531"/>
      <c r="BG60" s="531"/>
      <c r="BH60" s="531"/>
      <c r="BI60" s="531"/>
      <c r="BJ60" s="531"/>
      <c r="BK60" s="531"/>
      <c r="BL60" s="531"/>
      <c r="BM60" s="531"/>
      <c r="BN60" s="531"/>
      <c r="BO60" s="531"/>
      <c r="BP60" s="531"/>
      <c r="BQ60" s="531"/>
      <c r="BR60" s="531"/>
      <c r="BS60" s="531"/>
      <c r="BT60" s="531"/>
      <c r="BU60" s="531"/>
      <c r="BV60" s="531"/>
      <c r="BW60" s="531"/>
      <c r="BX60" s="531"/>
      <c r="BY60" s="531"/>
      <c r="BZ60" s="531"/>
      <c r="CA60" s="531"/>
      <c r="CB60" s="531"/>
      <c r="CC60" s="531"/>
      <c r="CD60" s="531"/>
      <c r="CE60" s="531"/>
      <c r="CF60" s="531"/>
      <c r="CG60" s="531"/>
      <c r="CH60" s="531"/>
      <c r="CI60" s="531"/>
      <c r="CJ60" s="531"/>
      <c r="CK60" s="531"/>
      <c r="CL60" s="531"/>
      <c r="CM60" s="531"/>
      <c r="CN60" s="531"/>
      <c r="CO60" s="531"/>
      <c r="CP60" s="531"/>
      <c r="CQ60" s="531"/>
      <c r="CR60" s="531"/>
      <c r="CS60" s="531"/>
      <c r="CT60" s="531"/>
      <c r="CU60" s="531"/>
      <c r="CV60" s="531"/>
      <c r="CW60" s="531"/>
      <c r="CX60" s="531"/>
      <c r="CY60" s="531"/>
      <c r="CZ60" s="531"/>
      <c r="DA60" s="531"/>
      <c r="DB60" s="531"/>
      <c r="DC60" s="531"/>
      <c r="DD60" s="531"/>
      <c r="DE60" s="531"/>
      <c r="DF60" s="531"/>
      <c r="DG60" s="531"/>
      <c r="DH60" s="531"/>
      <c r="DI60" s="531"/>
      <c r="DJ60" s="531"/>
      <c r="DK60" s="531"/>
      <c r="DL60" s="531"/>
      <c r="DM60" s="531"/>
      <c r="DN60" s="531"/>
      <c r="DO60" s="531"/>
      <c r="DP60" s="531"/>
      <c r="DQ60" s="531"/>
      <c r="DR60" s="531"/>
      <c r="DS60" s="531"/>
      <c r="DT60" s="531"/>
      <c r="DU60" s="531"/>
      <c r="DV60" s="531"/>
      <c r="DW60" s="531"/>
      <c r="DX60" s="531"/>
      <c r="DY60" s="531"/>
      <c r="DZ60" s="531"/>
      <c r="EA60" s="531"/>
      <c r="EB60" s="531"/>
      <c r="EC60" s="531"/>
      <c r="ED60" s="531"/>
      <c r="EE60" s="531"/>
      <c r="EF60" s="531"/>
      <c r="EG60" s="531"/>
      <c r="EH60" s="531"/>
      <c r="EI60" s="531"/>
      <c r="EJ60" s="531"/>
      <c r="EK60" s="531"/>
      <c r="EL60" s="531"/>
      <c r="EM60" s="531"/>
      <c r="EN60" s="531"/>
      <c r="EO60" s="531"/>
      <c r="EP60" s="531"/>
      <c r="EQ60" s="531"/>
      <c r="ER60" s="531"/>
      <c r="ES60" s="531"/>
      <c r="ET60" s="531"/>
      <c r="EU60" s="531"/>
      <c r="EV60" s="531"/>
      <c r="EW60" s="531"/>
      <c r="EX60" s="531"/>
      <c r="EY60" s="531"/>
      <c r="EZ60" s="531"/>
      <c r="FA60" s="531"/>
      <c r="FB60" s="531"/>
      <c r="FC60" s="531"/>
      <c r="FD60" s="531"/>
      <c r="FE60" s="531"/>
      <c r="FF60" s="531"/>
      <c r="FG60" s="531"/>
      <c r="FH60" s="531"/>
      <c r="FI60" s="531"/>
      <c r="FJ60" s="531"/>
      <c r="FK60" s="531"/>
      <c r="FL60" s="531"/>
      <c r="FM60" s="531"/>
      <c r="FN60" s="531"/>
      <c r="FO60" s="531"/>
      <c r="FP60" s="531"/>
      <c r="FQ60" s="531"/>
      <c r="FR60" s="531"/>
      <c r="FS60" s="531"/>
      <c r="FT60" s="531"/>
      <c r="FU60" s="531"/>
      <c r="FV60" s="531"/>
      <c r="FW60" s="531"/>
      <c r="FX60" s="531"/>
      <c r="FY60" s="531"/>
      <c r="FZ60" s="531"/>
      <c r="GA60" s="531"/>
      <c r="GB60" s="531"/>
      <c r="GC60" s="531"/>
      <c r="GD60" s="531"/>
      <c r="GE60" s="531"/>
      <c r="GF60" s="531"/>
      <c r="GG60" s="531"/>
      <c r="GH60" s="531"/>
      <c r="GI60" s="531"/>
      <c r="GJ60" s="531"/>
      <c r="GK60" s="531"/>
      <c r="GL60" s="531"/>
      <c r="GM60" s="531"/>
      <c r="GN60" s="531"/>
      <c r="GO60" s="531"/>
      <c r="GP60" s="531"/>
      <c r="GQ60" s="531"/>
      <c r="GR60" s="531"/>
      <c r="GS60" s="531"/>
      <c r="GT60" s="531"/>
      <c r="GU60" s="531"/>
      <c r="GV60" s="531"/>
      <c r="GW60" s="531"/>
      <c r="GX60" s="531"/>
      <c r="GY60" s="531"/>
      <c r="GZ60" s="531"/>
      <c r="HA60" s="531"/>
      <c r="HB60" s="531"/>
      <c r="HC60" s="531"/>
      <c r="HD60" s="531"/>
      <c r="HE60" s="531"/>
      <c r="HF60" s="531"/>
      <c r="HG60" s="531"/>
      <c r="HH60" s="531"/>
      <c r="HI60" s="531"/>
      <c r="HJ60" s="531"/>
      <c r="HK60" s="531"/>
      <c r="HL60" s="531"/>
      <c r="HM60" s="531"/>
      <c r="HN60" s="531"/>
      <c r="HO60" s="531"/>
      <c r="HP60" s="531"/>
      <c r="HQ60" s="531"/>
      <c r="HR60" s="531"/>
      <c r="HS60" s="531"/>
      <c r="HT60" s="531"/>
      <c r="HU60" s="531"/>
      <c r="HV60" s="531"/>
      <c r="HW60" s="531"/>
      <c r="HX60" s="531"/>
      <c r="HY60" s="531"/>
      <c r="HZ60" s="531"/>
      <c r="IA60" s="531"/>
      <c r="IB60" s="531"/>
      <c r="IC60" s="531"/>
      <c r="ID60" s="531"/>
      <c r="IE60" s="531"/>
      <c r="IF60" s="531"/>
      <c r="IG60" s="531"/>
      <c r="IH60" s="531"/>
      <c r="II60" s="531"/>
      <c r="IJ60" s="531"/>
      <c r="IK60" s="531"/>
      <c r="IL60" s="531"/>
      <c r="IM60" s="531"/>
      <c r="IN60" s="531"/>
      <c r="IO60" s="531"/>
      <c r="IP60" s="531"/>
      <c r="IQ60" s="531"/>
      <c r="IR60" s="531"/>
      <c r="IS60" s="531"/>
    </row>
    <row r="61" spans="1:253" s="532" customFormat="1" ht="14">
      <c r="A61" s="406" t="s">
        <v>37</v>
      </c>
      <c r="B61" s="400">
        <f>'Sources and Uses Budget'!$C60</f>
        <v>115437</v>
      </c>
      <c r="C61" s="400">
        <f>'Sources and Uses Budget'!$C60</f>
        <v>115437</v>
      </c>
      <c r="D61" s="404">
        <f t="shared" si="0"/>
        <v>0</v>
      </c>
      <c r="E61" s="402"/>
      <c r="F61" s="401"/>
      <c r="G61" s="536"/>
      <c r="H61" s="531"/>
      <c r="I61" s="531"/>
      <c r="J61" s="531"/>
      <c r="K61" s="531"/>
      <c r="L61" s="531"/>
      <c r="M61" s="531"/>
      <c r="N61" s="531"/>
      <c r="O61" s="531"/>
      <c r="P61" s="531"/>
      <c r="Q61" s="531"/>
      <c r="R61" s="531"/>
      <c r="S61" s="531"/>
      <c r="T61" s="531"/>
      <c r="U61" s="531"/>
      <c r="V61" s="531"/>
      <c r="W61" s="531"/>
      <c r="X61" s="531"/>
      <c r="Y61" s="531"/>
      <c r="Z61" s="531"/>
      <c r="AA61" s="531"/>
      <c r="AB61" s="531"/>
      <c r="AC61" s="531"/>
      <c r="AD61" s="531"/>
      <c r="AE61" s="531"/>
      <c r="AF61" s="531"/>
      <c r="AG61" s="531"/>
      <c r="AH61" s="531"/>
      <c r="AI61" s="531"/>
      <c r="AJ61" s="531"/>
      <c r="AK61" s="531"/>
      <c r="AL61" s="531"/>
      <c r="AM61" s="531"/>
      <c r="AN61" s="531"/>
      <c r="AO61" s="531"/>
      <c r="AP61" s="531"/>
      <c r="AQ61" s="531"/>
      <c r="AR61" s="531"/>
      <c r="AS61" s="531"/>
      <c r="AT61" s="531"/>
      <c r="AU61" s="531"/>
      <c r="AV61" s="531"/>
      <c r="AW61" s="531"/>
      <c r="AX61" s="531"/>
      <c r="AY61" s="531"/>
      <c r="AZ61" s="531"/>
      <c r="BA61" s="531"/>
      <c r="BB61" s="531"/>
      <c r="BC61" s="531"/>
      <c r="BD61" s="531"/>
      <c r="BE61" s="531"/>
      <c r="BF61" s="531"/>
      <c r="BG61" s="531"/>
      <c r="BH61" s="531"/>
      <c r="BI61" s="531"/>
      <c r="BJ61" s="531"/>
      <c r="BK61" s="531"/>
      <c r="BL61" s="531"/>
      <c r="BM61" s="531"/>
      <c r="BN61" s="531"/>
      <c r="BO61" s="531"/>
      <c r="BP61" s="531"/>
      <c r="BQ61" s="531"/>
      <c r="BR61" s="531"/>
      <c r="BS61" s="531"/>
      <c r="BT61" s="531"/>
      <c r="BU61" s="531"/>
      <c r="BV61" s="531"/>
      <c r="BW61" s="531"/>
      <c r="BX61" s="531"/>
      <c r="BY61" s="531"/>
      <c r="BZ61" s="531"/>
      <c r="CA61" s="531"/>
      <c r="CB61" s="531"/>
      <c r="CC61" s="531"/>
      <c r="CD61" s="531"/>
      <c r="CE61" s="531"/>
      <c r="CF61" s="531"/>
      <c r="CG61" s="531"/>
      <c r="CH61" s="531"/>
      <c r="CI61" s="531"/>
      <c r="CJ61" s="531"/>
      <c r="CK61" s="531"/>
      <c r="CL61" s="531"/>
      <c r="CM61" s="531"/>
      <c r="CN61" s="531"/>
      <c r="CO61" s="531"/>
      <c r="CP61" s="531"/>
      <c r="CQ61" s="531"/>
      <c r="CR61" s="531"/>
      <c r="CS61" s="531"/>
      <c r="CT61" s="531"/>
      <c r="CU61" s="531"/>
      <c r="CV61" s="531"/>
      <c r="CW61" s="531"/>
      <c r="CX61" s="531"/>
      <c r="CY61" s="531"/>
      <c r="CZ61" s="531"/>
      <c r="DA61" s="531"/>
      <c r="DB61" s="531"/>
      <c r="DC61" s="531"/>
      <c r="DD61" s="531"/>
      <c r="DE61" s="531"/>
      <c r="DF61" s="531"/>
      <c r="DG61" s="531"/>
      <c r="DH61" s="531"/>
      <c r="DI61" s="531"/>
      <c r="DJ61" s="531"/>
      <c r="DK61" s="531"/>
      <c r="DL61" s="531"/>
      <c r="DM61" s="531"/>
      <c r="DN61" s="531"/>
      <c r="DO61" s="531"/>
      <c r="DP61" s="531"/>
      <c r="DQ61" s="531"/>
      <c r="DR61" s="531"/>
      <c r="DS61" s="531"/>
      <c r="DT61" s="531"/>
      <c r="DU61" s="531"/>
      <c r="DV61" s="531"/>
      <c r="DW61" s="531"/>
      <c r="DX61" s="531"/>
      <c r="DY61" s="531"/>
      <c r="DZ61" s="531"/>
      <c r="EA61" s="531"/>
      <c r="EB61" s="531"/>
      <c r="EC61" s="531"/>
      <c r="ED61" s="531"/>
      <c r="EE61" s="531"/>
      <c r="EF61" s="531"/>
      <c r="EG61" s="531"/>
      <c r="EH61" s="531"/>
      <c r="EI61" s="531"/>
      <c r="EJ61" s="531"/>
      <c r="EK61" s="531"/>
      <c r="EL61" s="531"/>
      <c r="EM61" s="531"/>
      <c r="EN61" s="531"/>
      <c r="EO61" s="531"/>
      <c r="EP61" s="531"/>
      <c r="EQ61" s="531"/>
      <c r="ER61" s="531"/>
      <c r="ES61" s="531"/>
      <c r="ET61" s="531"/>
      <c r="EU61" s="531"/>
      <c r="EV61" s="531"/>
      <c r="EW61" s="531"/>
      <c r="EX61" s="531"/>
      <c r="EY61" s="531"/>
      <c r="EZ61" s="531"/>
      <c r="FA61" s="531"/>
      <c r="FB61" s="531"/>
      <c r="FC61" s="531"/>
      <c r="FD61" s="531"/>
      <c r="FE61" s="531"/>
      <c r="FF61" s="531"/>
      <c r="FG61" s="531"/>
      <c r="FH61" s="531"/>
      <c r="FI61" s="531"/>
      <c r="FJ61" s="531"/>
      <c r="FK61" s="531"/>
      <c r="FL61" s="531"/>
      <c r="FM61" s="531"/>
      <c r="FN61" s="531"/>
      <c r="FO61" s="531"/>
      <c r="FP61" s="531"/>
      <c r="FQ61" s="531"/>
      <c r="FR61" s="531"/>
      <c r="FS61" s="531"/>
      <c r="FT61" s="531"/>
      <c r="FU61" s="531"/>
      <c r="FV61" s="531"/>
      <c r="FW61" s="531"/>
      <c r="FX61" s="531"/>
      <c r="FY61" s="531"/>
      <c r="FZ61" s="531"/>
      <c r="GA61" s="531"/>
      <c r="GB61" s="531"/>
      <c r="GC61" s="531"/>
      <c r="GD61" s="531"/>
      <c r="GE61" s="531"/>
      <c r="GF61" s="531"/>
      <c r="GG61" s="531"/>
      <c r="GH61" s="531"/>
      <c r="GI61" s="531"/>
      <c r="GJ61" s="531"/>
      <c r="GK61" s="531"/>
      <c r="GL61" s="531"/>
      <c r="GM61" s="531"/>
      <c r="GN61" s="531"/>
      <c r="GO61" s="531"/>
      <c r="GP61" s="531"/>
      <c r="GQ61" s="531"/>
      <c r="GR61" s="531"/>
      <c r="GS61" s="531"/>
      <c r="GT61" s="531"/>
      <c r="GU61" s="531"/>
      <c r="GV61" s="531"/>
      <c r="GW61" s="531"/>
      <c r="GX61" s="531"/>
      <c r="GY61" s="531"/>
      <c r="GZ61" s="531"/>
      <c r="HA61" s="531"/>
      <c r="HB61" s="531"/>
      <c r="HC61" s="531"/>
      <c r="HD61" s="531"/>
      <c r="HE61" s="531"/>
      <c r="HF61" s="531"/>
      <c r="HG61" s="531"/>
      <c r="HH61" s="531"/>
      <c r="HI61" s="531"/>
      <c r="HJ61" s="531"/>
      <c r="HK61" s="531"/>
      <c r="HL61" s="531"/>
      <c r="HM61" s="531"/>
      <c r="HN61" s="531"/>
      <c r="HO61" s="531"/>
      <c r="HP61" s="531"/>
      <c r="HQ61" s="531"/>
      <c r="HR61" s="531"/>
      <c r="HS61" s="531"/>
      <c r="HT61" s="531"/>
      <c r="HU61" s="531"/>
      <c r="HV61" s="531"/>
      <c r="HW61" s="531"/>
      <c r="HX61" s="531"/>
      <c r="HY61" s="531"/>
      <c r="HZ61" s="531"/>
      <c r="IA61" s="531"/>
      <c r="IB61" s="531"/>
      <c r="IC61" s="531"/>
      <c r="ID61" s="531"/>
      <c r="IE61" s="531"/>
      <c r="IF61" s="531"/>
      <c r="IG61" s="531"/>
      <c r="IH61" s="531"/>
      <c r="II61" s="531"/>
      <c r="IJ61" s="531"/>
      <c r="IK61" s="531"/>
      <c r="IL61" s="531"/>
      <c r="IM61" s="531"/>
      <c r="IN61" s="531"/>
      <c r="IO61" s="531"/>
      <c r="IP61" s="531"/>
      <c r="IQ61" s="531"/>
      <c r="IR61" s="531"/>
      <c r="IS61" s="531"/>
    </row>
    <row r="62" spans="1:253" s="532" customFormat="1" ht="14">
      <c r="A62" s="406" t="s">
        <v>37</v>
      </c>
      <c r="B62" s="400">
        <f>'Sources and Uses Budget'!$C61</f>
        <v>80000</v>
      </c>
      <c r="C62" s="400">
        <f>'Sources and Uses Budget'!$C61</f>
        <v>80000</v>
      </c>
      <c r="D62" s="404">
        <f t="shared" si="0"/>
        <v>0</v>
      </c>
      <c r="E62" s="402"/>
      <c r="F62" s="401"/>
      <c r="G62" s="536"/>
      <c r="H62" s="531"/>
      <c r="I62" s="531"/>
      <c r="J62" s="531"/>
      <c r="K62" s="531"/>
      <c r="L62" s="531"/>
      <c r="M62" s="531"/>
      <c r="N62" s="531"/>
      <c r="O62" s="531"/>
      <c r="P62" s="531"/>
      <c r="Q62" s="531"/>
      <c r="R62" s="531"/>
      <c r="S62" s="531"/>
      <c r="T62" s="531"/>
      <c r="U62" s="531"/>
      <c r="V62" s="531"/>
      <c r="W62" s="531"/>
      <c r="X62" s="531"/>
      <c r="Y62" s="531"/>
      <c r="Z62" s="531"/>
      <c r="AA62" s="531"/>
      <c r="AB62" s="531"/>
      <c r="AC62" s="531"/>
      <c r="AD62" s="531"/>
      <c r="AE62" s="531"/>
      <c r="AF62" s="531"/>
      <c r="AG62" s="531"/>
      <c r="AH62" s="531"/>
      <c r="AI62" s="531"/>
      <c r="AJ62" s="531"/>
      <c r="AK62" s="531"/>
      <c r="AL62" s="531"/>
      <c r="AM62" s="531"/>
      <c r="AN62" s="531"/>
      <c r="AO62" s="531"/>
      <c r="AP62" s="531"/>
      <c r="AQ62" s="531"/>
      <c r="AR62" s="531"/>
      <c r="AS62" s="531"/>
      <c r="AT62" s="531"/>
      <c r="AU62" s="531"/>
      <c r="AV62" s="531"/>
      <c r="AW62" s="531"/>
      <c r="AX62" s="531"/>
      <c r="AY62" s="531"/>
      <c r="AZ62" s="531"/>
      <c r="BA62" s="531"/>
      <c r="BB62" s="531"/>
      <c r="BC62" s="531"/>
      <c r="BD62" s="531"/>
      <c r="BE62" s="531"/>
      <c r="BF62" s="531"/>
      <c r="BG62" s="531"/>
      <c r="BH62" s="531"/>
      <c r="BI62" s="531"/>
      <c r="BJ62" s="531"/>
      <c r="BK62" s="531"/>
      <c r="BL62" s="531"/>
      <c r="BM62" s="531"/>
      <c r="BN62" s="531"/>
      <c r="BO62" s="531"/>
      <c r="BP62" s="531"/>
      <c r="BQ62" s="531"/>
      <c r="BR62" s="531"/>
      <c r="BS62" s="531"/>
      <c r="BT62" s="531"/>
      <c r="BU62" s="531"/>
      <c r="BV62" s="531"/>
      <c r="BW62" s="531"/>
      <c r="BX62" s="531"/>
      <c r="BY62" s="531"/>
      <c r="BZ62" s="531"/>
      <c r="CA62" s="531"/>
      <c r="CB62" s="531"/>
      <c r="CC62" s="531"/>
      <c r="CD62" s="531"/>
      <c r="CE62" s="531"/>
      <c r="CF62" s="531"/>
      <c r="CG62" s="531"/>
      <c r="CH62" s="531"/>
      <c r="CI62" s="531"/>
      <c r="CJ62" s="531"/>
      <c r="CK62" s="531"/>
      <c r="CL62" s="531"/>
      <c r="CM62" s="531"/>
      <c r="CN62" s="531"/>
      <c r="CO62" s="531"/>
      <c r="CP62" s="531"/>
      <c r="CQ62" s="531"/>
      <c r="CR62" s="531"/>
      <c r="CS62" s="531"/>
      <c r="CT62" s="531"/>
      <c r="CU62" s="531"/>
      <c r="CV62" s="531"/>
      <c r="CW62" s="531"/>
      <c r="CX62" s="531"/>
      <c r="CY62" s="531"/>
      <c r="CZ62" s="531"/>
      <c r="DA62" s="531"/>
      <c r="DB62" s="531"/>
      <c r="DC62" s="531"/>
      <c r="DD62" s="531"/>
      <c r="DE62" s="531"/>
      <c r="DF62" s="531"/>
      <c r="DG62" s="531"/>
      <c r="DH62" s="531"/>
      <c r="DI62" s="531"/>
      <c r="DJ62" s="531"/>
      <c r="DK62" s="531"/>
      <c r="DL62" s="531"/>
      <c r="DM62" s="531"/>
      <c r="DN62" s="531"/>
      <c r="DO62" s="531"/>
      <c r="DP62" s="531"/>
      <c r="DQ62" s="531"/>
      <c r="DR62" s="531"/>
      <c r="DS62" s="531"/>
      <c r="DT62" s="531"/>
      <c r="DU62" s="531"/>
      <c r="DV62" s="531"/>
      <c r="DW62" s="531"/>
      <c r="DX62" s="531"/>
      <c r="DY62" s="531"/>
      <c r="DZ62" s="531"/>
      <c r="EA62" s="531"/>
      <c r="EB62" s="531"/>
      <c r="EC62" s="531"/>
      <c r="ED62" s="531"/>
      <c r="EE62" s="531"/>
      <c r="EF62" s="531"/>
      <c r="EG62" s="531"/>
      <c r="EH62" s="531"/>
      <c r="EI62" s="531"/>
      <c r="EJ62" s="531"/>
      <c r="EK62" s="531"/>
      <c r="EL62" s="531"/>
      <c r="EM62" s="531"/>
      <c r="EN62" s="531"/>
      <c r="EO62" s="531"/>
      <c r="EP62" s="531"/>
      <c r="EQ62" s="531"/>
      <c r="ER62" s="531"/>
      <c r="ES62" s="531"/>
      <c r="ET62" s="531"/>
      <c r="EU62" s="531"/>
      <c r="EV62" s="531"/>
      <c r="EW62" s="531"/>
      <c r="EX62" s="531"/>
      <c r="EY62" s="531"/>
      <c r="EZ62" s="531"/>
      <c r="FA62" s="531"/>
      <c r="FB62" s="531"/>
      <c r="FC62" s="531"/>
      <c r="FD62" s="531"/>
      <c r="FE62" s="531"/>
      <c r="FF62" s="531"/>
      <c r="FG62" s="531"/>
      <c r="FH62" s="531"/>
      <c r="FI62" s="531"/>
      <c r="FJ62" s="531"/>
      <c r="FK62" s="531"/>
      <c r="FL62" s="531"/>
      <c r="FM62" s="531"/>
      <c r="FN62" s="531"/>
      <c r="FO62" s="531"/>
      <c r="FP62" s="531"/>
      <c r="FQ62" s="531"/>
      <c r="FR62" s="531"/>
      <c r="FS62" s="531"/>
      <c r="FT62" s="531"/>
      <c r="FU62" s="531"/>
      <c r="FV62" s="531"/>
      <c r="FW62" s="531"/>
      <c r="FX62" s="531"/>
      <c r="FY62" s="531"/>
      <c r="FZ62" s="531"/>
      <c r="GA62" s="531"/>
      <c r="GB62" s="531"/>
      <c r="GC62" s="531"/>
      <c r="GD62" s="531"/>
      <c r="GE62" s="531"/>
      <c r="GF62" s="531"/>
      <c r="GG62" s="531"/>
      <c r="GH62" s="531"/>
      <c r="GI62" s="531"/>
      <c r="GJ62" s="531"/>
      <c r="GK62" s="531"/>
      <c r="GL62" s="531"/>
      <c r="GM62" s="531"/>
      <c r="GN62" s="531"/>
      <c r="GO62" s="531"/>
      <c r="GP62" s="531"/>
      <c r="GQ62" s="531"/>
      <c r="GR62" s="531"/>
      <c r="GS62" s="531"/>
      <c r="GT62" s="531"/>
      <c r="GU62" s="531"/>
      <c r="GV62" s="531"/>
      <c r="GW62" s="531"/>
      <c r="GX62" s="531"/>
      <c r="GY62" s="531"/>
      <c r="GZ62" s="531"/>
      <c r="HA62" s="531"/>
      <c r="HB62" s="531"/>
      <c r="HC62" s="531"/>
      <c r="HD62" s="531"/>
      <c r="HE62" s="531"/>
      <c r="HF62" s="531"/>
      <c r="HG62" s="531"/>
      <c r="HH62" s="531"/>
      <c r="HI62" s="531"/>
      <c r="HJ62" s="531"/>
      <c r="HK62" s="531"/>
      <c r="HL62" s="531"/>
      <c r="HM62" s="531"/>
      <c r="HN62" s="531"/>
      <c r="HO62" s="531"/>
      <c r="HP62" s="531"/>
      <c r="HQ62" s="531"/>
      <c r="HR62" s="531"/>
      <c r="HS62" s="531"/>
      <c r="HT62" s="531"/>
      <c r="HU62" s="531"/>
      <c r="HV62" s="531"/>
      <c r="HW62" s="531"/>
      <c r="HX62" s="531"/>
      <c r="HY62" s="531"/>
      <c r="HZ62" s="531"/>
      <c r="IA62" s="531"/>
      <c r="IB62" s="531"/>
      <c r="IC62" s="531"/>
      <c r="ID62" s="531"/>
      <c r="IE62" s="531"/>
      <c r="IF62" s="531"/>
      <c r="IG62" s="531"/>
      <c r="IH62" s="531"/>
      <c r="II62" s="531"/>
      <c r="IJ62" s="531"/>
      <c r="IK62" s="531"/>
      <c r="IL62" s="531"/>
      <c r="IM62" s="531"/>
      <c r="IN62" s="531"/>
      <c r="IO62" s="531"/>
      <c r="IP62" s="531"/>
      <c r="IQ62" s="531"/>
      <c r="IR62" s="531"/>
      <c r="IS62" s="531"/>
    </row>
    <row r="63" spans="1:253" s="532" customFormat="1" ht="14" customHeight="1">
      <c r="A63" s="405" t="s">
        <v>320</v>
      </c>
      <c r="B63" s="404">
        <f>SUM(B56:B62)</f>
        <v>369576</v>
      </c>
      <c r="C63" s="404">
        <f>SUM(C56:C62)</f>
        <v>369576</v>
      </c>
      <c r="D63" s="404">
        <f t="shared" si="0"/>
        <v>0</v>
      </c>
      <c r="E63" s="402"/>
      <c r="F63" s="401"/>
      <c r="G63" s="536"/>
      <c r="H63" s="531"/>
      <c r="I63" s="531"/>
      <c r="J63" s="531"/>
      <c r="K63" s="531"/>
      <c r="L63" s="531"/>
      <c r="M63" s="531"/>
      <c r="N63" s="531"/>
      <c r="O63" s="531"/>
      <c r="P63" s="531"/>
      <c r="Q63" s="531"/>
      <c r="R63" s="531"/>
      <c r="S63" s="531"/>
      <c r="T63" s="531"/>
      <c r="U63" s="531"/>
      <c r="V63" s="531"/>
      <c r="W63" s="531"/>
      <c r="X63" s="531"/>
      <c r="Y63" s="531"/>
      <c r="Z63" s="531"/>
      <c r="AA63" s="531"/>
      <c r="AB63" s="531"/>
      <c r="AC63" s="531"/>
      <c r="AD63" s="531"/>
      <c r="AE63" s="531"/>
      <c r="AF63" s="531"/>
      <c r="AG63" s="531"/>
      <c r="AH63" s="531"/>
      <c r="AI63" s="531"/>
      <c r="AJ63" s="531"/>
      <c r="AK63" s="531"/>
      <c r="AL63" s="531"/>
      <c r="AM63" s="531"/>
      <c r="AN63" s="531"/>
      <c r="AO63" s="531"/>
      <c r="AP63" s="531"/>
      <c r="AQ63" s="531"/>
      <c r="AR63" s="531"/>
      <c r="AS63" s="531"/>
      <c r="AT63" s="531"/>
      <c r="AU63" s="531"/>
      <c r="AV63" s="531"/>
      <c r="AW63" s="531"/>
      <c r="AX63" s="531"/>
      <c r="AY63" s="531"/>
      <c r="AZ63" s="531"/>
      <c r="BA63" s="531"/>
      <c r="BB63" s="531"/>
      <c r="BC63" s="531"/>
      <c r="BD63" s="531"/>
      <c r="BE63" s="531"/>
      <c r="BF63" s="531"/>
      <c r="BG63" s="531"/>
      <c r="BH63" s="531"/>
      <c r="BI63" s="531"/>
      <c r="BJ63" s="531"/>
      <c r="BK63" s="531"/>
      <c r="BL63" s="531"/>
      <c r="BM63" s="531"/>
      <c r="BN63" s="531"/>
      <c r="BO63" s="531"/>
      <c r="BP63" s="531"/>
      <c r="BQ63" s="531"/>
      <c r="BR63" s="531"/>
      <c r="BS63" s="531"/>
      <c r="BT63" s="531"/>
      <c r="BU63" s="531"/>
      <c r="BV63" s="531"/>
      <c r="BW63" s="531"/>
      <c r="BX63" s="531"/>
      <c r="BY63" s="531"/>
      <c r="BZ63" s="531"/>
      <c r="CA63" s="531"/>
      <c r="CB63" s="531"/>
      <c r="CC63" s="531"/>
      <c r="CD63" s="531"/>
      <c r="CE63" s="531"/>
      <c r="CF63" s="531"/>
      <c r="CG63" s="531"/>
      <c r="CH63" s="531"/>
      <c r="CI63" s="531"/>
      <c r="CJ63" s="531"/>
      <c r="CK63" s="531"/>
      <c r="CL63" s="531"/>
      <c r="CM63" s="531"/>
      <c r="CN63" s="531"/>
      <c r="CO63" s="531"/>
      <c r="CP63" s="531"/>
      <c r="CQ63" s="531"/>
      <c r="CR63" s="531"/>
      <c r="CS63" s="531"/>
      <c r="CT63" s="531"/>
      <c r="CU63" s="531"/>
      <c r="CV63" s="531"/>
      <c r="CW63" s="531"/>
      <c r="CX63" s="531"/>
      <c r="CY63" s="531"/>
      <c r="CZ63" s="531"/>
      <c r="DA63" s="531"/>
      <c r="DB63" s="531"/>
      <c r="DC63" s="531"/>
      <c r="DD63" s="531"/>
      <c r="DE63" s="531"/>
      <c r="DF63" s="531"/>
      <c r="DG63" s="531"/>
      <c r="DH63" s="531"/>
      <c r="DI63" s="531"/>
      <c r="DJ63" s="531"/>
      <c r="DK63" s="531"/>
      <c r="DL63" s="531"/>
      <c r="DM63" s="531"/>
      <c r="DN63" s="531"/>
      <c r="DO63" s="531"/>
      <c r="DP63" s="531"/>
      <c r="DQ63" s="531"/>
      <c r="DR63" s="531"/>
      <c r="DS63" s="531"/>
      <c r="DT63" s="531"/>
      <c r="DU63" s="531"/>
      <c r="DV63" s="531"/>
      <c r="DW63" s="531"/>
      <c r="DX63" s="531"/>
      <c r="DY63" s="531"/>
      <c r="DZ63" s="531"/>
      <c r="EA63" s="531"/>
      <c r="EB63" s="531"/>
      <c r="EC63" s="531"/>
      <c r="ED63" s="531"/>
      <c r="EE63" s="531"/>
      <c r="EF63" s="531"/>
      <c r="EG63" s="531"/>
      <c r="EH63" s="531"/>
      <c r="EI63" s="531"/>
      <c r="EJ63" s="531"/>
      <c r="EK63" s="531"/>
      <c r="EL63" s="531"/>
      <c r="EM63" s="531"/>
      <c r="EN63" s="531"/>
      <c r="EO63" s="531"/>
      <c r="EP63" s="531"/>
      <c r="EQ63" s="531"/>
      <c r="ER63" s="531"/>
      <c r="ES63" s="531"/>
      <c r="ET63" s="531"/>
      <c r="EU63" s="531"/>
      <c r="EV63" s="531"/>
      <c r="EW63" s="531"/>
      <c r="EX63" s="531"/>
      <c r="EY63" s="531"/>
      <c r="EZ63" s="531"/>
      <c r="FA63" s="531"/>
      <c r="FB63" s="531"/>
      <c r="FC63" s="531"/>
      <c r="FD63" s="531"/>
      <c r="FE63" s="531"/>
      <c r="FF63" s="531"/>
      <c r="FG63" s="531"/>
      <c r="FH63" s="531"/>
      <c r="FI63" s="531"/>
      <c r="FJ63" s="531"/>
      <c r="FK63" s="531"/>
      <c r="FL63" s="531"/>
      <c r="FM63" s="531"/>
      <c r="FN63" s="531"/>
      <c r="FO63" s="531"/>
      <c r="FP63" s="531"/>
      <c r="FQ63" s="531"/>
      <c r="FR63" s="531"/>
      <c r="FS63" s="531"/>
      <c r="FT63" s="531"/>
      <c r="FU63" s="531"/>
      <c r="FV63" s="531"/>
      <c r="FW63" s="531"/>
      <c r="FX63" s="531"/>
      <c r="FY63" s="531"/>
      <c r="FZ63" s="531"/>
      <c r="GA63" s="531"/>
      <c r="GB63" s="531"/>
      <c r="GC63" s="531"/>
      <c r="GD63" s="531"/>
      <c r="GE63" s="531"/>
      <c r="GF63" s="531"/>
      <c r="GG63" s="531"/>
      <c r="GH63" s="531"/>
      <c r="GI63" s="531"/>
      <c r="GJ63" s="531"/>
      <c r="GK63" s="531"/>
      <c r="GL63" s="531"/>
      <c r="GM63" s="531"/>
      <c r="GN63" s="531"/>
      <c r="GO63" s="531"/>
      <c r="GP63" s="531"/>
      <c r="GQ63" s="531"/>
      <c r="GR63" s="531"/>
      <c r="GS63" s="531"/>
      <c r="GT63" s="531"/>
      <c r="GU63" s="531"/>
      <c r="GV63" s="531"/>
      <c r="GW63" s="531"/>
      <c r="GX63" s="531"/>
      <c r="GY63" s="531"/>
      <c r="GZ63" s="531"/>
      <c r="HA63" s="531"/>
      <c r="HB63" s="531"/>
      <c r="HC63" s="531"/>
      <c r="HD63" s="531"/>
      <c r="HE63" s="531"/>
      <c r="HF63" s="531"/>
      <c r="HG63" s="531"/>
      <c r="HH63" s="531"/>
      <c r="HI63" s="531"/>
      <c r="HJ63" s="531"/>
      <c r="HK63" s="531"/>
      <c r="HL63" s="531"/>
      <c r="HM63" s="531"/>
      <c r="HN63" s="531"/>
      <c r="HO63" s="531"/>
      <c r="HP63" s="531"/>
      <c r="HQ63" s="531"/>
      <c r="HR63" s="531"/>
      <c r="HS63" s="531"/>
      <c r="HT63" s="531"/>
      <c r="HU63" s="531"/>
      <c r="HV63" s="531"/>
      <c r="HW63" s="531"/>
      <c r="HX63" s="531"/>
      <c r="HY63" s="531"/>
      <c r="HZ63" s="531"/>
      <c r="IA63" s="531"/>
      <c r="IB63" s="531"/>
      <c r="IC63" s="531"/>
      <c r="ID63" s="531"/>
      <c r="IE63" s="531"/>
      <c r="IF63" s="531"/>
      <c r="IG63" s="531"/>
      <c r="IH63" s="531"/>
      <c r="II63" s="531"/>
      <c r="IJ63" s="531"/>
      <c r="IK63" s="531"/>
      <c r="IL63" s="531"/>
      <c r="IM63" s="531"/>
      <c r="IN63" s="531"/>
      <c r="IO63" s="531"/>
      <c r="IP63" s="531"/>
      <c r="IQ63" s="531"/>
      <c r="IR63" s="531"/>
      <c r="IS63" s="531"/>
    </row>
    <row r="64" spans="1:253" s="532" customFormat="1" ht="14">
      <c r="A64" s="408" t="s">
        <v>321</v>
      </c>
      <c r="B64" s="404">
        <f>SUM(B9+B12+B14+B15+B17+B26+B27+B37+B41+B42+B54+B63)</f>
        <v>84649108</v>
      </c>
      <c r="C64" s="404">
        <f>SUM(C9+C12+C14+C15+C17+C26+C27+C37+C41+C42+C54+C63)</f>
        <v>84649108</v>
      </c>
      <c r="D64" s="404">
        <f t="shared" si="0"/>
        <v>0</v>
      </c>
      <c r="E64" s="402"/>
      <c r="F64" s="401"/>
      <c r="G64" s="536"/>
      <c r="H64" s="531"/>
      <c r="I64" s="531"/>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1"/>
      <c r="AY64" s="531"/>
      <c r="AZ64" s="531"/>
      <c r="BA64" s="531"/>
      <c r="BB64" s="531"/>
      <c r="BC64" s="531"/>
      <c r="BD64" s="531"/>
      <c r="BE64" s="531"/>
      <c r="BF64" s="531"/>
      <c r="BG64" s="531"/>
      <c r="BH64" s="531"/>
      <c r="BI64" s="531"/>
      <c r="BJ64" s="531"/>
      <c r="BK64" s="531"/>
      <c r="BL64" s="531"/>
      <c r="BM64" s="531"/>
      <c r="BN64" s="531"/>
      <c r="BO64" s="531"/>
      <c r="BP64" s="531"/>
      <c r="BQ64" s="531"/>
      <c r="BR64" s="531"/>
      <c r="BS64" s="531"/>
      <c r="BT64" s="531"/>
      <c r="BU64" s="531"/>
      <c r="BV64" s="531"/>
      <c r="BW64" s="531"/>
      <c r="BX64" s="531"/>
      <c r="BY64" s="531"/>
      <c r="BZ64" s="531"/>
      <c r="CA64" s="531"/>
      <c r="CB64" s="531"/>
      <c r="CC64" s="531"/>
      <c r="CD64" s="531"/>
      <c r="CE64" s="531"/>
      <c r="CF64" s="531"/>
      <c r="CG64" s="531"/>
      <c r="CH64" s="531"/>
      <c r="CI64" s="531"/>
      <c r="CJ64" s="531"/>
      <c r="CK64" s="531"/>
      <c r="CL64" s="531"/>
      <c r="CM64" s="531"/>
      <c r="CN64" s="531"/>
      <c r="CO64" s="531"/>
      <c r="CP64" s="531"/>
      <c r="CQ64" s="531"/>
      <c r="CR64" s="531"/>
      <c r="CS64" s="531"/>
      <c r="CT64" s="531"/>
      <c r="CU64" s="531"/>
      <c r="CV64" s="531"/>
      <c r="CW64" s="531"/>
      <c r="CX64" s="531"/>
      <c r="CY64" s="531"/>
      <c r="CZ64" s="531"/>
      <c r="DA64" s="531"/>
      <c r="DB64" s="531"/>
      <c r="DC64" s="531"/>
      <c r="DD64" s="531"/>
      <c r="DE64" s="531"/>
      <c r="DF64" s="531"/>
      <c r="DG64" s="531"/>
      <c r="DH64" s="531"/>
      <c r="DI64" s="531"/>
      <c r="DJ64" s="531"/>
      <c r="DK64" s="531"/>
      <c r="DL64" s="531"/>
      <c r="DM64" s="531"/>
      <c r="DN64" s="531"/>
      <c r="DO64" s="531"/>
      <c r="DP64" s="531"/>
      <c r="DQ64" s="531"/>
      <c r="DR64" s="531"/>
      <c r="DS64" s="531"/>
      <c r="DT64" s="531"/>
      <c r="DU64" s="531"/>
      <c r="DV64" s="531"/>
      <c r="DW64" s="531"/>
      <c r="DX64" s="531"/>
      <c r="DY64" s="531"/>
      <c r="DZ64" s="531"/>
      <c r="EA64" s="531"/>
      <c r="EB64" s="531"/>
      <c r="EC64" s="531"/>
      <c r="ED64" s="531"/>
      <c r="EE64" s="531"/>
      <c r="EF64" s="531"/>
      <c r="EG64" s="531"/>
      <c r="EH64" s="531"/>
      <c r="EI64" s="531"/>
      <c r="EJ64" s="531"/>
      <c r="EK64" s="531"/>
      <c r="EL64" s="531"/>
      <c r="EM64" s="531"/>
      <c r="EN64" s="531"/>
      <c r="EO64" s="531"/>
      <c r="EP64" s="531"/>
      <c r="EQ64" s="531"/>
      <c r="ER64" s="531"/>
      <c r="ES64" s="531"/>
      <c r="ET64" s="531"/>
      <c r="EU64" s="531"/>
      <c r="EV64" s="531"/>
      <c r="EW64" s="531"/>
      <c r="EX64" s="531"/>
      <c r="EY64" s="531"/>
      <c r="EZ64" s="531"/>
      <c r="FA64" s="531"/>
      <c r="FB64" s="531"/>
      <c r="FC64" s="531"/>
      <c r="FD64" s="531"/>
      <c r="FE64" s="531"/>
      <c r="FF64" s="531"/>
      <c r="FG64" s="531"/>
      <c r="FH64" s="531"/>
      <c r="FI64" s="531"/>
      <c r="FJ64" s="531"/>
      <c r="FK64" s="531"/>
      <c r="FL64" s="531"/>
      <c r="FM64" s="531"/>
      <c r="FN64" s="531"/>
      <c r="FO64" s="531"/>
      <c r="FP64" s="531"/>
      <c r="FQ64" s="531"/>
      <c r="FR64" s="531"/>
      <c r="FS64" s="531"/>
      <c r="FT64" s="531"/>
      <c r="FU64" s="531"/>
      <c r="FV64" s="531"/>
      <c r="FW64" s="531"/>
      <c r="FX64" s="531"/>
      <c r="FY64" s="531"/>
      <c r="FZ64" s="531"/>
      <c r="GA64" s="531"/>
      <c r="GB64" s="531"/>
      <c r="GC64" s="531"/>
      <c r="GD64" s="531"/>
      <c r="GE64" s="531"/>
      <c r="GF64" s="531"/>
      <c r="GG64" s="531"/>
      <c r="GH64" s="531"/>
      <c r="GI64" s="531"/>
      <c r="GJ64" s="531"/>
      <c r="GK64" s="531"/>
      <c r="GL64" s="531"/>
      <c r="GM64" s="531"/>
      <c r="GN64" s="531"/>
      <c r="GO64" s="531"/>
      <c r="GP64" s="531"/>
      <c r="GQ64" s="531"/>
      <c r="GR64" s="531"/>
      <c r="GS64" s="531"/>
      <c r="GT64" s="531"/>
      <c r="GU64" s="531"/>
      <c r="GV64" s="531"/>
      <c r="GW64" s="531"/>
      <c r="GX64" s="531"/>
      <c r="GY64" s="531"/>
      <c r="GZ64" s="531"/>
      <c r="HA64" s="531"/>
      <c r="HB64" s="531"/>
      <c r="HC64" s="531"/>
      <c r="HD64" s="531"/>
      <c r="HE64" s="531"/>
      <c r="HF64" s="531"/>
      <c r="HG64" s="531"/>
      <c r="HH64" s="531"/>
      <c r="HI64" s="531"/>
      <c r="HJ64" s="531"/>
      <c r="HK64" s="531"/>
      <c r="HL64" s="531"/>
      <c r="HM64" s="531"/>
      <c r="HN64" s="531"/>
      <c r="HO64" s="531"/>
      <c r="HP64" s="531"/>
      <c r="HQ64" s="531"/>
      <c r="HR64" s="531"/>
      <c r="HS64" s="531"/>
      <c r="HT64" s="531"/>
      <c r="HU64" s="531"/>
      <c r="HV64" s="531"/>
      <c r="HW64" s="531"/>
      <c r="HX64" s="531"/>
      <c r="HY64" s="531"/>
      <c r="HZ64" s="531"/>
      <c r="IA64" s="531"/>
      <c r="IB64" s="531"/>
      <c r="IC64" s="531"/>
      <c r="ID64" s="531"/>
      <c r="IE64" s="531"/>
      <c r="IF64" s="531"/>
      <c r="IG64" s="531"/>
      <c r="IH64" s="531"/>
      <c r="II64" s="531"/>
      <c r="IJ64" s="531"/>
      <c r="IK64" s="531"/>
      <c r="IL64" s="531"/>
      <c r="IM64" s="531"/>
      <c r="IN64" s="531"/>
      <c r="IO64" s="531"/>
      <c r="IP64" s="531"/>
      <c r="IQ64" s="531"/>
      <c r="IR64" s="531"/>
      <c r="IS64" s="531"/>
    </row>
    <row r="65" spans="1:253" s="532" customFormat="1" ht="14">
      <c r="A65" s="398" t="s">
        <v>178</v>
      </c>
      <c r="B65" s="398"/>
      <c r="C65" s="398"/>
      <c r="D65" s="398"/>
      <c r="E65" s="418"/>
      <c r="F65" s="398"/>
      <c r="G65" s="536"/>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531"/>
      <c r="AY65" s="531"/>
      <c r="AZ65" s="531"/>
      <c r="BA65" s="531"/>
      <c r="BB65" s="531"/>
      <c r="BC65" s="531"/>
      <c r="BD65" s="531"/>
      <c r="BE65" s="531"/>
      <c r="BF65" s="531"/>
      <c r="BG65" s="531"/>
      <c r="BH65" s="531"/>
      <c r="BI65" s="531"/>
      <c r="BJ65" s="531"/>
      <c r="BK65" s="531"/>
      <c r="BL65" s="531"/>
      <c r="BM65" s="531"/>
      <c r="BN65" s="531"/>
      <c r="BO65" s="531"/>
      <c r="BP65" s="531"/>
      <c r="BQ65" s="531"/>
      <c r="BR65" s="531"/>
      <c r="BS65" s="531"/>
      <c r="BT65" s="531"/>
      <c r="BU65" s="531"/>
      <c r="BV65" s="531"/>
      <c r="BW65" s="531"/>
      <c r="BX65" s="531"/>
      <c r="BY65" s="531"/>
      <c r="BZ65" s="531"/>
      <c r="CA65" s="531"/>
      <c r="CB65" s="531"/>
      <c r="CC65" s="531"/>
      <c r="CD65" s="531"/>
      <c r="CE65" s="531"/>
      <c r="CF65" s="531"/>
      <c r="CG65" s="531"/>
      <c r="CH65" s="531"/>
      <c r="CI65" s="531"/>
      <c r="CJ65" s="531"/>
      <c r="CK65" s="531"/>
      <c r="CL65" s="531"/>
      <c r="CM65" s="531"/>
      <c r="CN65" s="531"/>
      <c r="CO65" s="531"/>
      <c r="CP65" s="531"/>
      <c r="CQ65" s="531"/>
      <c r="CR65" s="531"/>
      <c r="CS65" s="531"/>
      <c r="CT65" s="531"/>
      <c r="CU65" s="531"/>
      <c r="CV65" s="531"/>
      <c r="CW65" s="531"/>
      <c r="CX65" s="531"/>
      <c r="CY65" s="531"/>
      <c r="CZ65" s="531"/>
      <c r="DA65" s="531"/>
      <c r="DB65" s="531"/>
      <c r="DC65" s="531"/>
      <c r="DD65" s="531"/>
      <c r="DE65" s="531"/>
      <c r="DF65" s="531"/>
      <c r="DG65" s="531"/>
      <c r="DH65" s="531"/>
      <c r="DI65" s="531"/>
      <c r="DJ65" s="531"/>
      <c r="DK65" s="531"/>
      <c r="DL65" s="531"/>
      <c r="DM65" s="531"/>
      <c r="DN65" s="531"/>
      <c r="DO65" s="531"/>
      <c r="DP65" s="531"/>
      <c r="DQ65" s="531"/>
      <c r="DR65" s="531"/>
      <c r="DS65" s="531"/>
      <c r="DT65" s="531"/>
      <c r="DU65" s="531"/>
      <c r="DV65" s="531"/>
      <c r="DW65" s="531"/>
      <c r="DX65" s="531"/>
      <c r="DY65" s="531"/>
      <c r="DZ65" s="531"/>
      <c r="EA65" s="531"/>
      <c r="EB65" s="531"/>
      <c r="EC65" s="531"/>
      <c r="ED65" s="531"/>
      <c r="EE65" s="531"/>
      <c r="EF65" s="531"/>
      <c r="EG65" s="531"/>
      <c r="EH65" s="531"/>
      <c r="EI65" s="531"/>
      <c r="EJ65" s="531"/>
      <c r="EK65" s="531"/>
      <c r="EL65" s="531"/>
      <c r="EM65" s="531"/>
      <c r="EN65" s="531"/>
      <c r="EO65" s="531"/>
      <c r="EP65" s="531"/>
      <c r="EQ65" s="531"/>
      <c r="ER65" s="531"/>
      <c r="ES65" s="531"/>
      <c r="ET65" s="531"/>
      <c r="EU65" s="531"/>
      <c r="EV65" s="531"/>
      <c r="EW65" s="531"/>
      <c r="EX65" s="531"/>
      <c r="EY65" s="531"/>
      <c r="EZ65" s="531"/>
      <c r="FA65" s="531"/>
      <c r="FB65" s="531"/>
      <c r="FC65" s="531"/>
      <c r="FD65" s="531"/>
      <c r="FE65" s="531"/>
      <c r="FF65" s="531"/>
      <c r="FG65" s="531"/>
      <c r="FH65" s="531"/>
      <c r="FI65" s="531"/>
      <c r="FJ65" s="531"/>
      <c r="FK65" s="531"/>
      <c r="FL65" s="531"/>
      <c r="FM65" s="531"/>
      <c r="FN65" s="531"/>
      <c r="FO65" s="531"/>
      <c r="FP65" s="531"/>
      <c r="FQ65" s="531"/>
      <c r="FR65" s="531"/>
      <c r="FS65" s="531"/>
      <c r="FT65" s="531"/>
      <c r="FU65" s="531"/>
      <c r="FV65" s="531"/>
      <c r="FW65" s="531"/>
      <c r="FX65" s="531"/>
      <c r="FY65" s="531"/>
      <c r="FZ65" s="531"/>
      <c r="GA65" s="531"/>
      <c r="GB65" s="531"/>
      <c r="GC65" s="531"/>
      <c r="GD65" s="531"/>
      <c r="GE65" s="531"/>
      <c r="GF65" s="531"/>
      <c r="GG65" s="531"/>
      <c r="GH65" s="531"/>
      <c r="GI65" s="531"/>
      <c r="GJ65" s="531"/>
      <c r="GK65" s="531"/>
      <c r="GL65" s="531"/>
      <c r="GM65" s="531"/>
      <c r="GN65" s="531"/>
      <c r="GO65" s="531"/>
      <c r="GP65" s="531"/>
      <c r="GQ65" s="531"/>
      <c r="GR65" s="531"/>
      <c r="GS65" s="531"/>
      <c r="GT65" s="531"/>
      <c r="GU65" s="531"/>
      <c r="GV65" s="531"/>
      <c r="GW65" s="531"/>
      <c r="GX65" s="531"/>
      <c r="GY65" s="531"/>
      <c r="GZ65" s="531"/>
      <c r="HA65" s="531"/>
      <c r="HB65" s="531"/>
      <c r="HC65" s="531"/>
      <c r="HD65" s="531"/>
      <c r="HE65" s="531"/>
      <c r="HF65" s="531"/>
      <c r="HG65" s="531"/>
      <c r="HH65" s="531"/>
      <c r="HI65" s="531"/>
      <c r="HJ65" s="531"/>
      <c r="HK65" s="531"/>
      <c r="HL65" s="531"/>
      <c r="HM65" s="531"/>
      <c r="HN65" s="531"/>
      <c r="HO65" s="531"/>
      <c r="HP65" s="531"/>
      <c r="HQ65" s="531"/>
      <c r="HR65" s="531"/>
      <c r="HS65" s="531"/>
      <c r="HT65" s="531"/>
      <c r="HU65" s="531"/>
      <c r="HV65" s="531"/>
      <c r="HW65" s="531"/>
      <c r="HX65" s="531"/>
      <c r="HY65" s="531"/>
      <c r="HZ65" s="531"/>
      <c r="IA65" s="531"/>
      <c r="IB65" s="531"/>
      <c r="IC65" s="531"/>
      <c r="ID65" s="531"/>
      <c r="IE65" s="531"/>
      <c r="IF65" s="531"/>
      <c r="IG65" s="531"/>
      <c r="IH65" s="531"/>
      <c r="II65" s="531"/>
      <c r="IJ65" s="531"/>
      <c r="IK65" s="531"/>
      <c r="IL65" s="531"/>
      <c r="IM65" s="531"/>
      <c r="IN65" s="531"/>
      <c r="IO65" s="531"/>
      <c r="IP65" s="531"/>
      <c r="IQ65" s="531"/>
      <c r="IR65" s="531"/>
      <c r="IS65" s="531"/>
    </row>
    <row r="66" spans="1:253" s="532" customFormat="1" ht="14">
      <c r="A66" s="403" t="s">
        <v>179</v>
      </c>
      <c r="B66" s="400">
        <f>'Sources and Uses Budget'!$C65</f>
        <v>83000</v>
      </c>
      <c r="C66" s="400">
        <f>'Sources and Uses Budget'!$C65</f>
        <v>83000</v>
      </c>
      <c r="D66" s="404">
        <f t="shared" si="0"/>
        <v>0</v>
      </c>
      <c r="E66" s="402"/>
      <c r="F66" s="401"/>
      <c r="G66" s="536"/>
      <c r="H66" s="531"/>
      <c r="I66" s="531"/>
      <c r="J66" s="531"/>
      <c r="K66" s="531"/>
      <c r="L66" s="531"/>
      <c r="M66" s="531"/>
      <c r="N66" s="531"/>
      <c r="O66" s="531"/>
      <c r="P66" s="531"/>
      <c r="Q66" s="531"/>
      <c r="R66" s="531"/>
      <c r="S66" s="531"/>
      <c r="T66" s="531"/>
      <c r="U66" s="531"/>
      <c r="V66" s="531"/>
      <c r="W66" s="531"/>
      <c r="X66" s="531"/>
      <c r="Y66" s="531"/>
      <c r="Z66" s="531"/>
      <c r="AA66" s="531"/>
      <c r="AB66" s="531"/>
      <c r="AC66" s="531"/>
      <c r="AD66" s="531"/>
      <c r="AE66" s="531"/>
      <c r="AF66" s="531"/>
      <c r="AG66" s="531"/>
      <c r="AH66" s="531"/>
      <c r="AI66" s="531"/>
      <c r="AJ66" s="531"/>
      <c r="AK66" s="531"/>
      <c r="AL66" s="531"/>
      <c r="AM66" s="531"/>
      <c r="AN66" s="531"/>
      <c r="AO66" s="531"/>
      <c r="AP66" s="531"/>
      <c r="AQ66" s="531"/>
      <c r="AR66" s="531"/>
      <c r="AS66" s="531"/>
      <c r="AT66" s="531"/>
      <c r="AU66" s="531"/>
      <c r="AV66" s="531"/>
      <c r="AW66" s="531"/>
      <c r="AX66" s="531"/>
      <c r="AY66" s="531"/>
      <c r="AZ66" s="531"/>
      <c r="BA66" s="531"/>
      <c r="BB66" s="531"/>
      <c r="BC66" s="531"/>
      <c r="BD66" s="531"/>
      <c r="BE66" s="531"/>
      <c r="BF66" s="531"/>
      <c r="BG66" s="531"/>
      <c r="BH66" s="531"/>
      <c r="BI66" s="531"/>
      <c r="BJ66" s="531"/>
      <c r="BK66" s="531"/>
      <c r="BL66" s="531"/>
      <c r="BM66" s="531"/>
      <c r="BN66" s="531"/>
      <c r="BO66" s="531"/>
      <c r="BP66" s="531"/>
      <c r="BQ66" s="531"/>
      <c r="BR66" s="531"/>
      <c r="BS66" s="531"/>
      <c r="BT66" s="531"/>
      <c r="BU66" s="531"/>
      <c r="BV66" s="531"/>
      <c r="BW66" s="531"/>
      <c r="BX66" s="531"/>
      <c r="BY66" s="531"/>
      <c r="BZ66" s="531"/>
      <c r="CA66" s="531"/>
      <c r="CB66" s="531"/>
      <c r="CC66" s="531"/>
      <c r="CD66" s="531"/>
      <c r="CE66" s="531"/>
      <c r="CF66" s="531"/>
      <c r="CG66" s="531"/>
      <c r="CH66" s="531"/>
      <c r="CI66" s="531"/>
      <c r="CJ66" s="531"/>
      <c r="CK66" s="531"/>
      <c r="CL66" s="531"/>
      <c r="CM66" s="531"/>
      <c r="CN66" s="531"/>
      <c r="CO66" s="531"/>
      <c r="CP66" s="531"/>
      <c r="CQ66" s="531"/>
      <c r="CR66" s="531"/>
      <c r="CS66" s="531"/>
      <c r="CT66" s="531"/>
      <c r="CU66" s="531"/>
      <c r="CV66" s="531"/>
      <c r="CW66" s="531"/>
      <c r="CX66" s="531"/>
      <c r="CY66" s="531"/>
      <c r="CZ66" s="531"/>
      <c r="DA66" s="531"/>
      <c r="DB66" s="531"/>
      <c r="DC66" s="531"/>
      <c r="DD66" s="531"/>
      <c r="DE66" s="531"/>
      <c r="DF66" s="531"/>
      <c r="DG66" s="531"/>
      <c r="DH66" s="531"/>
      <c r="DI66" s="531"/>
      <c r="DJ66" s="531"/>
      <c r="DK66" s="531"/>
      <c r="DL66" s="531"/>
      <c r="DM66" s="531"/>
      <c r="DN66" s="531"/>
      <c r="DO66" s="531"/>
      <c r="DP66" s="531"/>
      <c r="DQ66" s="531"/>
      <c r="DR66" s="531"/>
      <c r="DS66" s="531"/>
      <c r="DT66" s="531"/>
      <c r="DU66" s="531"/>
      <c r="DV66" s="531"/>
      <c r="DW66" s="531"/>
      <c r="DX66" s="531"/>
      <c r="DY66" s="531"/>
      <c r="DZ66" s="531"/>
      <c r="EA66" s="531"/>
      <c r="EB66" s="531"/>
      <c r="EC66" s="531"/>
      <c r="ED66" s="531"/>
      <c r="EE66" s="531"/>
      <c r="EF66" s="531"/>
      <c r="EG66" s="531"/>
      <c r="EH66" s="531"/>
      <c r="EI66" s="531"/>
      <c r="EJ66" s="531"/>
      <c r="EK66" s="531"/>
      <c r="EL66" s="531"/>
      <c r="EM66" s="531"/>
      <c r="EN66" s="531"/>
      <c r="EO66" s="531"/>
      <c r="EP66" s="531"/>
      <c r="EQ66" s="531"/>
      <c r="ER66" s="531"/>
      <c r="ES66" s="531"/>
      <c r="ET66" s="531"/>
      <c r="EU66" s="531"/>
      <c r="EV66" s="531"/>
      <c r="EW66" s="531"/>
      <c r="EX66" s="531"/>
      <c r="EY66" s="531"/>
      <c r="EZ66" s="531"/>
      <c r="FA66" s="531"/>
      <c r="FB66" s="531"/>
      <c r="FC66" s="531"/>
      <c r="FD66" s="531"/>
      <c r="FE66" s="531"/>
      <c r="FF66" s="531"/>
      <c r="FG66" s="531"/>
      <c r="FH66" s="531"/>
      <c r="FI66" s="531"/>
      <c r="FJ66" s="531"/>
      <c r="FK66" s="531"/>
      <c r="FL66" s="531"/>
      <c r="FM66" s="531"/>
      <c r="FN66" s="531"/>
      <c r="FO66" s="531"/>
      <c r="FP66" s="531"/>
      <c r="FQ66" s="531"/>
      <c r="FR66" s="531"/>
      <c r="FS66" s="531"/>
      <c r="FT66" s="531"/>
      <c r="FU66" s="531"/>
      <c r="FV66" s="531"/>
      <c r="FW66" s="531"/>
      <c r="FX66" s="531"/>
      <c r="FY66" s="531"/>
      <c r="FZ66" s="531"/>
      <c r="GA66" s="531"/>
      <c r="GB66" s="531"/>
      <c r="GC66" s="531"/>
      <c r="GD66" s="531"/>
      <c r="GE66" s="531"/>
      <c r="GF66" s="531"/>
      <c r="GG66" s="531"/>
      <c r="GH66" s="531"/>
      <c r="GI66" s="531"/>
      <c r="GJ66" s="531"/>
      <c r="GK66" s="531"/>
      <c r="GL66" s="531"/>
      <c r="GM66" s="531"/>
      <c r="GN66" s="531"/>
      <c r="GO66" s="531"/>
      <c r="GP66" s="531"/>
      <c r="GQ66" s="531"/>
      <c r="GR66" s="531"/>
      <c r="GS66" s="531"/>
      <c r="GT66" s="531"/>
      <c r="GU66" s="531"/>
      <c r="GV66" s="531"/>
      <c r="GW66" s="531"/>
      <c r="GX66" s="531"/>
      <c r="GY66" s="531"/>
      <c r="GZ66" s="531"/>
      <c r="HA66" s="531"/>
      <c r="HB66" s="531"/>
      <c r="HC66" s="531"/>
      <c r="HD66" s="531"/>
      <c r="HE66" s="531"/>
      <c r="HF66" s="531"/>
      <c r="HG66" s="531"/>
      <c r="HH66" s="531"/>
      <c r="HI66" s="531"/>
      <c r="HJ66" s="531"/>
      <c r="HK66" s="531"/>
      <c r="HL66" s="531"/>
      <c r="HM66" s="531"/>
      <c r="HN66" s="531"/>
      <c r="HO66" s="531"/>
      <c r="HP66" s="531"/>
      <c r="HQ66" s="531"/>
      <c r="HR66" s="531"/>
      <c r="HS66" s="531"/>
      <c r="HT66" s="531"/>
      <c r="HU66" s="531"/>
      <c r="HV66" s="531"/>
      <c r="HW66" s="531"/>
      <c r="HX66" s="531"/>
      <c r="HY66" s="531"/>
      <c r="HZ66" s="531"/>
      <c r="IA66" s="531"/>
      <c r="IB66" s="531"/>
      <c r="IC66" s="531"/>
      <c r="ID66" s="531"/>
      <c r="IE66" s="531"/>
      <c r="IF66" s="531"/>
      <c r="IG66" s="531"/>
      <c r="IH66" s="531"/>
      <c r="II66" s="531"/>
      <c r="IJ66" s="531"/>
      <c r="IK66" s="531"/>
      <c r="IL66" s="531"/>
      <c r="IM66" s="531"/>
      <c r="IN66" s="531"/>
      <c r="IO66" s="531"/>
      <c r="IP66" s="531"/>
      <c r="IQ66" s="531"/>
      <c r="IR66" s="531"/>
      <c r="IS66" s="531"/>
    </row>
    <row r="67" spans="1:253" s="532" customFormat="1" ht="14">
      <c r="A67" s="406" t="s">
        <v>37</v>
      </c>
      <c r="B67" s="400">
        <f>'Sources and Uses Budget'!$C66</f>
        <v>35000</v>
      </c>
      <c r="C67" s="400">
        <f>'Sources and Uses Budget'!$C66</f>
        <v>35000</v>
      </c>
      <c r="D67" s="404">
        <f t="shared" si="0"/>
        <v>0</v>
      </c>
      <c r="E67" s="402"/>
      <c r="F67" s="401"/>
      <c r="G67" s="536"/>
      <c r="H67" s="531"/>
      <c r="I67" s="531"/>
      <c r="J67" s="531"/>
      <c r="K67" s="531"/>
      <c r="L67" s="531"/>
      <c r="M67" s="531"/>
      <c r="N67" s="531"/>
      <c r="O67" s="531"/>
      <c r="P67" s="531"/>
      <c r="Q67" s="531"/>
      <c r="R67" s="531"/>
      <c r="S67" s="531"/>
      <c r="T67" s="531"/>
      <c r="U67" s="531"/>
      <c r="V67" s="531"/>
      <c r="W67" s="531"/>
      <c r="X67" s="531"/>
      <c r="Y67" s="531"/>
      <c r="Z67" s="531"/>
      <c r="AA67" s="531"/>
      <c r="AB67" s="531"/>
      <c r="AC67" s="531"/>
      <c r="AD67" s="531"/>
      <c r="AE67" s="531"/>
      <c r="AF67" s="531"/>
      <c r="AG67" s="531"/>
      <c r="AH67" s="531"/>
      <c r="AI67" s="531"/>
      <c r="AJ67" s="531"/>
      <c r="AK67" s="531"/>
      <c r="AL67" s="531"/>
      <c r="AM67" s="531"/>
      <c r="AN67" s="531"/>
      <c r="AO67" s="531"/>
      <c r="AP67" s="531"/>
      <c r="AQ67" s="531"/>
      <c r="AR67" s="531"/>
      <c r="AS67" s="531"/>
      <c r="AT67" s="531"/>
      <c r="AU67" s="531"/>
      <c r="AV67" s="531"/>
      <c r="AW67" s="531"/>
      <c r="AX67" s="531"/>
      <c r="AY67" s="531"/>
      <c r="AZ67" s="531"/>
      <c r="BA67" s="531"/>
      <c r="BB67" s="531"/>
      <c r="BC67" s="531"/>
      <c r="BD67" s="531"/>
      <c r="BE67" s="531"/>
      <c r="BF67" s="531"/>
      <c r="BG67" s="531"/>
      <c r="BH67" s="531"/>
      <c r="BI67" s="531"/>
      <c r="BJ67" s="531"/>
      <c r="BK67" s="531"/>
      <c r="BL67" s="531"/>
      <c r="BM67" s="531"/>
      <c r="BN67" s="531"/>
      <c r="BO67" s="531"/>
      <c r="BP67" s="531"/>
      <c r="BQ67" s="531"/>
      <c r="BR67" s="531"/>
      <c r="BS67" s="531"/>
      <c r="BT67" s="531"/>
      <c r="BU67" s="531"/>
      <c r="BV67" s="531"/>
      <c r="BW67" s="531"/>
      <c r="BX67" s="531"/>
      <c r="BY67" s="531"/>
      <c r="BZ67" s="531"/>
      <c r="CA67" s="531"/>
      <c r="CB67" s="531"/>
      <c r="CC67" s="531"/>
      <c r="CD67" s="531"/>
      <c r="CE67" s="531"/>
      <c r="CF67" s="531"/>
      <c r="CG67" s="531"/>
      <c r="CH67" s="531"/>
      <c r="CI67" s="531"/>
      <c r="CJ67" s="531"/>
      <c r="CK67" s="531"/>
      <c r="CL67" s="531"/>
      <c r="CM67" s="531"/>
      <c r="CN67" s="531"/>
      <c r="CO67" s="531"/>
      <c r="CP67" s="531"/>
      <c r="CQ67" s="531"/>
      <c r="CR67" s="531"/>
      <c r="CS67" s="531"/>
      <c r="CT67" s="531"/>
      <c r="CU67" s="531"/>
      <c r="CV67" s="531"/>
      <c r="CW67" s="531"/>
      <c r="CX67" s="531"/>
      <c r="CY67" s="531"/>
      <c r="CZ67" s="531"/>
      <c r="DA67" s="531"/>
      <c r="DB67" s="531"/>
      <c r="DC67" s="531"/>
      <c r="DD67" s="531"/>
      <c r="DE67" s="531"/>
      <c r="DF67" s="531"/>
      <c r="DG67" s="531"/>
      <c r="DH67" s="531"/>
      <c r="DI67" s="531"/>
      <c r="DJ67" s="531"/>
      <c r="DK67" s="531"/>
      <c r="DL67" s="531"/>
      <c r="DM67" s="531"/>
      <c r="DN67" s="531"/>
      <c r="DO67" s="531"/>
      <c r="DP67" s="531"/>
      <c r="DQ67" s="531"/>
      <c r="DR67" s="531"/>
      <c r="DS67" s="531"/>
      <c r="DT67" s="531"/>
      <c r="DU67" s="531"/>
      <c r="DV67" s="531"/>
      <c r="DW67" s="531"/>
      <c r="DX67" s="531"/>
      <c r="DY67" s="531"/>
      <c r="DZ67" s="531"/>
      <c r="EA67" s="531"/>
      <c r="EB67" s="531"/>
      <c r="EC67" s="531"/>
      <c r="ED67" s="531"/>
      <c r="EE67" s="531"/>
      <c r="EF67" s="531"/>
      <c r="EG67" s="531"/>
      <c r="EH67" s="531"/>
      <c r="EI67" s="531"/>
      <c r="EJ67" s="531"/>
      <c r="EK67" s="531"/>
      <c r="EL67" s="531"/>
      <c r="EM67" s="531"/>
      <c r="EN67" s="531"/>
      <c r="EO67" s="531"/>
      <c r="EP67" s="531"/>
      <c r="EQ67" s="531"/>
      <c r="ER67" s="531"/>
      <c r="ES67" s="531"/>
      <c r="ET67" s="531"/>
      <c r="EU67" s="531"/>
      <c r="EV67" s="531"/>
      <c r="EW67" s="531"/>
      <c r="EX67" s="531"/>
      <c r="EY67" s="531"/>
      <c r="EZ67" s="531"/>
      <c r="FA67" s="531"/>
      <c r="FB67" s="531"/>
      <c r="FC67" s="531"/>
      <c r="FD67" s="531"/>
      <c r="FE67" s="531"/>
      <c r="FF67" s="531"/>
      <c r="FG67" s="531"/>
      <c r="FH67" s="531"/>
      <c r="FI67" s="531"/>
      <c r="FJ67" s="531"/>
      <c r="FK67" s="531"/>
      <c r="FL67" s="531"/>
      <c r="FM67" s="531"/>
      <c r="FN67" s="531"/>
      <c r="FO67" s="531"/>
      <c r="FP67" s="531"/>
      <c r="FQ67" s="531"/>
      <c r="FR67" s="531"/>
      <c r="FS67" s="531"/>
      <c r="FT67" s="531"/>
      <c r="FU67" s="531"/>
      <c r="FV67" s="531"/>
      <c r="FW67" s="531"/>
      <c r="FX67" s="531"/>
      <c r="FY67" s="531"/>
      <c r="FZ67" s="531"/>
      <c r="GA67" s="531"/>
      <c r="GB67" s="531"/>
      <c r="GC67" s="531"/>
      <c r="GD67" s="531"/>
      <c r="GE67" s="531"/>
      <c r="GF67" s="531"/>
      <c r="GG67" s="531"/>
      <c r="GH67" s="531"/>
      <c r="GI67" s="531"/>
      <c r="GJ67" s="531"/>
      <c r="GK67" s="531"/>
      <c r="GL67" s="531"/>
      <c r="GM67" s="531"/>
      <c r="GN67" s="531"/>
      <c r="GO67" s="531"/>
      <c r="GP67" s="531"/>
      <c r="GQ67" s="531"/>
      <c r="GR67" s="531"/>
      <c r="GS67" s="531"/>
      <c r="GT67" s="531"/>
      <c r="GU67" s="531"/>
      <c r="GV67" s="531"/>
      <c r="GW67" s="531"/>
      <c r="GX67" s="531"/>
      <c r="GY67" s="531"/>
      <c r="GZ67" s="531"/>
      <c r="HA67" s="531"/>
      <c r="HB67" s="531"/>
      <c r="HC67" s="531"/>
      <c r="HD67" s="531"/>
      <c r="HE67" s="531"/>
      <c r="HF67" s="531"/>
      <c r="HG67" s="531"/>
      <c r="HH67" s="531"/>
      <c r="HI67" s="531"/>
      <c r="HJ67" s="531"/>
      <c r="HK67" s="531"/>
      <c r="HL67" s="531"/>
      <c r="HM67" s="531"/>
      <c r="HN67" s="531"/>
      <c r="HO67" s="531"/>
      <c r="HP67" s="531"/>
      <c r="HQ67" s="531"/>
      <c r="HR67" s="531"/>
      <c r="HS67" s="531"/>
      <c r="HT67" s="531"/>
      <c r="HU67" s="531"/>
      <c r="HV67" s="531"/>
      <c r="HW67" s="531"/>
      <c r="HX67" s="531"/>
      <c r="HY67" s="531"/>
      <c r="HZ67" s="531"/>
      <c r="IA67" s="531"/>
      <c r="IB67" s="531"/>
      <c r="IC67" s="531"/>
      <c r="ID67" s="531"/>
      <c r="IE67" s="531"/>
      <c r="IF67" s="531"/>
      <c r="IG67" s="531"/>
      <c r="IH67" s="531"/>
      <c r="II67" s="531"/>
      <c r="IJ67" s="531"/>
      <c r="IK67" s="531"/>
      <c r="IL67" s="531"/>
      <c r="IM67" s="531"/>
      <c r="IN67" s="531"/>
      <c r="IO67" s="531"/>
      <c r="IP67" s="531"/>
      <c r="IQ67" s="531"/>
      <c r="IR67" s="531"/>
      <c r="IS67" s="531"/>
    </row>
    <row r="68" spans="1:253" s="532" customFormat="1" ht="14">
      <c r="A68" s="405" t="s">
        <v>651</v>
      </c>
      <c r="B68" s="404">
        <f>SUM(B66:B67)</f>
        <v>118000</v>
      </c>
      <c r="C68" s="404">
        <f>SUM(C66:C67)</f>
        <v>118000</v>
      </c>
      <c r="D68" s="404">
        <f t="shared" si="0"/>
        <v>0</v>
      </c>
      <c r="E68" s="402"/>
      <c r="F68" s="401"/>
      <c r="G68" s="536"/>
      <c r="H68" s="531"/>
      <c r="I68" s="531"/>
      <c r="J68" s="531"/>
      <c r="K68" s="531"/>
      <c r="L68" s="531"/>
      <c r="M68" s="531"/>
      <c r="N68" s="531"/>
      <c r="O68" s="531"/>
      <c r="P68" s="531"/>
      <c r="Q68" s="531"/>
      <c r="R68" s="531"/>
      <c r="S68" s="531"/>
      <c r="T68" s="531"/>
      <c r="U68" s="531"/>
      <c r="V68" s="531"/>
      <c r="W68" s="531"/>
      <c r="X68" s="531"/>
      <c r="Y68" s="531"/>
      <c r="Z68" s="531"/>
      <c r="AA68" s="531"/>
      <c r="AB68" s="531"/>
      <c r="AC68" s="531"/>
      <c r="AD68" s="531"/>
      <c r="AE68" s="531"/>
      <c r="AF68" s="531"/>
      <c r="AG68" s="531"/>
      <c r="AH68" s="531"/>
      <c r="AI68" s="531"/>
      <c r="AJ68" s="531"/>
      <c r="AK68" s="531"/>
      <c r="AL68" s="531"/>
      <c r="AM68" s="531"/>
      <c r="AN68" s="531"/>
      <c r="AO68" s="531"/>
      <c r="AP68" s="531"/>
      <c r="AQ68" s="531"/>
      <c r="AR68" s="531"/>
      <c r="AS68" s="531"/>
      <c r="AT68" s="531"/>
      <c r="AU68" s="531"/>
      <c r="AV68" s="531"/>
      <c r="AW68" s="531"/>
      <c r="AX68" s="531"/>
      <c r="AY68" s="531"/>
      <c r="AZ68" s="531"/>
      <c r="BA68" s="531"/>
      <c r="BB68" s="531"/>
      <c r="BC68" s="531"/>
      <c r="BD68" s="531"/>
      <c r="BE68" s="531"/>
      <c r="BF68" s="531"/>
      <c r="BG68" s="531"/>
      <c r="BH68" s="531"/>
      <c r="BI68" s="531"/>
      <c r="BJ68" s="531"/>
      <c r="BK68" s="531"/>
      <c r="BL68" s="531"/>
      <c r="BM68" s="531"/>
      <c r="BN68" s="531"/>
      <c r="BO68" s="531"/>
      <c r="BP68" s="531"/>
      <c r="BQ68" s="531"/>
      <c r="BR68" s="531"/>
      <c r="BS68" s="531"/>
      <c r="BT68" s="531"/>
      <c r="BU68" s="531"/>
      <c r="BV68" s="531"/>
      <c r="BW68" s="531"/>
      <c r="BX68" s="531"/>
      <c r="BY68" s="531"/>
      <c r="BZ68" s="531"/>
      <c r="CA68" s="531"/>
      <c r="CB68" s="531"/>
      <c r="CC68" s="531"/>
      <c r="CD68" s="531"/>
      <c r="CE68" s="531"/>
      <c r="CF68" s="531"/>
      <c r="CG68" s="531"/>
      <c r="CH68" s="531"/>
      <c r="CI68" s="531"/>
      <c r="CJ68" s="531"/>
      <c r="CK68" s="531"/>
      <c r="CL68" s="531"/>
      <c r="CM68" s="531"/>
      <c r="CN68" s="531"/>
      <c r="CO68" s="531"/>
      <c r="CP68" s="531"/>
      <c r="CQ68" s="531"/>
      <c r="CR68" s="531"/>
      <c r="CS68" s="531"/>
      <c r="CT68" s="531"/>
      <c r="CU68" s="531"/>
      <c r="CV68" s="531"/>
      <c r="CW68" s="531"/>
      <c r="CX68" s="531"/>
      <c r="CY68" s="531"/>
      <c r="CZ68" s="531"/>
      <c r="DA68" s="531"/>
      <c r="DB68" s="531"/>
      <c r="DC68" s="531"/>
      <c r="DD68" s="531"/>
      <c r="DE68" s="531"/>
      <c r="DF68" s="531"/>
      <c r="DG68" s="531"/>
      <c r="DH68" s="531"/>
      <c r="DI68" s="531"/>
      <c r="DJ68" s="531"/>
      <c r="DK68" s="531"/>
      <c r="DL68" s="531"/>
      <c r="DM68" s="531"/>
      <c r="DN68" s="531"/>
      <c r="DO68" s="531"/>
      <c r="DP68" s="531"/>
      <c r="DQ68" s="531"/>
      <c r="DR68" s="531"/>
      <c r="DS68" s="531"/>
      <c r="DT68" s="531"/>
      <c r="DU68" s="531"/>
      <c r="DV68" s="531"/>
      <c r="DW68" s="531"/>
      <c r="DX68" s="531"/>
      <c r="DY68" s="531"/>
      <c r="DZ68" s="531"/>
      <c r="EA68" s="531"/>
      <c r="EB68" s="531"/>
      <c r="EC68" s="531"/>
      <c r="ED68" s="531"/>
      <c r="EE68" s="531"/>
      <c r="EF68" s="531"/>
      <c r="EG68" s="531"/>
      <c r="EH68" s="531"/>
      <c r="EI68" s="531"/>
      <c r="EJ68" s="531"/>
      <c r="EK68" s="531"/>
      <c r="EL68" s="531"/>
      <c r="EM68" s="531"/>
      <c r="EN68" s="531"/>
      <c r="EO68" s="531"/>
      <c r="EP68" s="531"/>
      <c r="EQ68" s="531"/>
      <c r="ER68" s="531"/>
      <c r="ES68" s="531"/>
      <c r="ET68" s="531"/>
      <c r="EU68" s="531"/>
      <c r="EV68" s="531"/>
      <c r="EW68" s="531"/>
      <c r="EX68" s="531"/>
      <c r="EY68" s="531"/>
      <c r="EZ68" s="531"/>
      <c r="FA68" s="531"/>
      <c r="FB68" s="531"/>
      <c r="FC68" s="531"/>
      <c r="FD68" s="531"/>
      <c r="FE68" s="531"/>
      <c r="FF68" s="531"/>
      <c r="FG68" s="531"/>
      <c r="FH68" s="531"/>
      <c r="FI68" s="531"/>
      <c r="FJ68" s="531"/>
      <c r="FK68" s="531"/>
      <c r="FL68" s="531"/>
      <c r="FM68" s="531"/>
      <c r="FN68" s="531"/>
      <c r="FO68" s="531"/>
      <c r="FP68" s="531"/>
      <c r="FQ68" s="531"/>
      <c r="FR68" s="531"/>
      <c r="FS68" s="531"/>
      <c r="FT68" s="531"/>
      <c r="FU68" s="531"/>
      <c r="FV68" s="531"/>
      <c r="FW68" s="531"/>
      <c r="FX68" s="531"/>
      <c r="FY68" s="531"/>
      <c r="FZ68" s="531"/>
      <c r="GA68" s="531"/>
      <c r="GB68" s="531"/>
      <c r="GC68" s="531"/>
      <c r="GD68" s="531"/>
      <c r="GE68" s="531"/>
      <c r="GF68" s="531"/>
      <c r="GG68" s="531"/>
      <c r="GH68" s="531"/>
      <c r="GI68" s="531"/>
      <c r="GJ68" s="531"/>
      <c r="GK68" s="531"/>
      <c r="GL68" s="531"/>
      <c r="GM68" s="531"/>
      <c r="GN68" s="531"/>
      <c r="GO68" s="531"/>
      <c r="GP68" s="531"/>
      <c r="GQ68" s="531"/>
      <c r="GR68" s="531"/>
      <c r="GS68" s="531"/>
      <c r="GT68" s="531"/>
      <c r="GU68" s="531"/>
      <c r="GV68" s="531"/>
      <c r="GW68" s="531"/>
      <c r="GX68" s="531"/>
      <c r="GY68" s="531"/>
      <c r="GZ68" s="531"/>
      <c r="HA68" s="531"/>
      <c r="HB68" s="531"/>
      <c r="HC68" s="531"/>
      <c r="HD68" s="531"/>
      <c r="HE68" s="531"/>
      <c r="HF68" s="531"/>
      <c r="HG68" s="531"/>
      <c r="HH68" s="531"/>
      <c r="HI68" s="531"/>
      <c r="HJ68" s="531"/>
      <c r="HK68" s="531"/>
      <c r="HL68" s="531"/>
      <c r="HM68" s="531"/>
      <c r="HN68" s="531"/>
      <c r="HO68" s="531"/>
      <c r="HP68" s="531"/>
      <c r="HQ68" s="531"/>
      <c r="HR68" s="531"/>
      <c r="HS68" s="531"/>
      <c r="HT68" s="531"/>
      <c r="HU68" s="531"/>
      <c r="HV68" s="531"/>
      <c r="HW68" s="531"/>
      <c r="HX68" s="531"/>
      <c r="HY68" s="531"/>
      <c r="HZ68" s="531"/>
      <c r="IA68" s="531"/>
      <c r="IB68" s="531"/>
      <c r="IC68" s="531"/>
      <c r="ID68" s="531"/>
      <c r="IE68" s="531"/>
      <c r="IF68" s="531"/>
      <c r="IG68" s="531"/>
      <c r="IH68" s="531"/>
      <c r="II68" s="531"/>
      <c r="IJ68" s="531"/>
      <c r="IK68" s="531"/>
      <c r="IL68" s="531"/>
      <c r="IM68" s="531"/>
      <c r="IN68" s="531"/>
      <c r="IO68" s="531"/>
      <c r="IP68" s="531"/>
      <c r="IQ68" s="531"/>
      <c r="IR68" s="531"/>
      <c r="IS68" s="531"/>
    </row>
    <row r="69" spans="1:253" s="532" customFormat="1" ht="14">
      <c r="A69" s="398" t="s">
        <v>652</v>
      </c>
      <c r="B69" s="398"/>
      <c r="C69" s="398"/>
      <c r="D69" s="398"/>
      <c r="E69" s="418"/>
      <c r="F69" s="398"/>
      <c r="G69" s="536"/>
      <c r="H69" s="531"/>
      <c r="I69" s="531"/>
      <c r="J69" s="531"/>
      <c r="K69" s="531"/>
      <c r="L69" s="531"/>
      <c r="M69" s="531"/>
      <c r="N69" s="531"/>
      <c r="O69" s="531"/>
      <c r="P69" s="531"/>
      <c r="Q69" s="531"/>
      <c r="R69" s="531"/>
      <c r="S69" s="531"/>
      <c r="T69" s="531"/>
      <c r="U69" s="531"/>
      <c r="V69" s="531"/>
      <c r="W69" s="531"/>
      <c r="X69" s="531"/>
      <c r="Y69" s="531"/>
      <c r="Z69" s="531"/>
      <c r="AA69" s="531"/>
      <c r="AB69" s="531"/>
      <c r="AC69" s="531"/>
      <c r="AD69" s="531"/>
      <c r="AE69" s="531"/>
      <c r="AF69" s="531"/>
      <c r="AG69" s="531"/>
      <c r="AH69" s="531"/>
      <c r="AI69" s="531"/>
      <c r="AJ69" s="531"/>
      <c r="AK69" s="531"/>
      <c r="AL69" s="531"/>
      <c r="AM69" s="531"/>
      <c r="AN69" s="531"/>
      <c r="AO69" s="531"/>
      <c r="AP69" s="531"/>
      <c r="AQ69" s="531"/>
      <c r="AR69" s="531"/>
      <c r="AS69" s="531"/>
      <c r="AT69" s="531"/>
      <c r="AU69" s="531"/>
      <c r="AV69" s="531"/>
      <c r="AW69" s="531"/>
      <c r="AX69" s="531"/>
      <c r="AY69" s="531"/>
      <c r="AZ69" s="531"/>
      <c r="BA69" s="531"/>
      <c r="BB69" s="531"/>
      <c r="BC69" s="531"/>
      <c r="BD69" s="531"/>
      <c r="BE69" s="531"/>
      <c r="BF69" s="531"/>
      <c r="BG69" s="531"/>
      <c r="BH69" s="531"/>
      <c r="BI69" s="531"/>
      <c r="BJ69" s="531"/>
      <c r="BK69" s="531"/>
      <c r="BL69" s="531"/>
      <c r="BM69" s="531"/>
      <c r="BN69" s="531"/>
      <c r="BO69" s="531"/>
      <c r="BP69" s="531"/>
      <c r="BQ69" s="531"/>
      <c r="BR69" s="531"/>
      <c r="BS69" s="531"/>
      <c r="BT69" s="531"/>
      <c r="BU69" s="531"/>
      <c r="BV69" s="531"/>
      <c r="BW69" s="531"/>
      <c r="BX69" s="531"/>
      <c r="BY69" s="531"/>
      <c r="BZ69" s="531"/>
      <c r="CA69" s="531"/>
      <c r="CB69" s="531"/>
      <c r="CC69" s="531"/>
      <c r="CD69" s="531"/>
      <c r="CE69" s="531"/>
      <c r="CF69" s="531"/>
      <c r="CG69" s="531"/>
      <c r="CH69" s="531"/>
      <c r="CI69" s="531"/>
      <c r="CJ69" s="531"/>
      <c r="CK69" s="531"/>
      <c r="CL69" s="531"/>
      <c r="CM69" s="531"/>
      <c r="CN69" s="531"/>
      <c r="CO69" s="531"/>
      <c r="CP69" s="531"/>
      <c r="CQ69" s="531"/>
      <c r="CR69" s="531"/>
      <c r="CS69" s="531"/>
      <c r="CT69" s="531"/>
      <c r="CU69" s="531"/>
      <c r="CV69" s="531"/>
      <c r="CW69" s="531"/>
      <c r="CX69" s="531"/>
      <c r="CY69" s="531"/>
      <c r="CZ69" s="531"/>
      <c r="DA69" s="531"/>
      <c r="DB69" s="531"/>
      <c r="DC69" s="531"/>
      <c r="DD69" s="531"/>
      <c r="DE69" s="531"/>
      <c r="DF69" s="531"/>
      <c r="DG69" s="531"/>
      <c r="DH69" s="531"/>
      <c r="DI69" s="531"/>
      <c r="DJ69" s="531"/>
      <c r="DK69" s="531"/>
      <c r="DL69" s="531"/>
      <c r="DM69" s="531"/>
      <c r="DN69" s="531"/>
      <c r="DO69" s="531"/>
      <c r="DP69" s="531"/>
      <c r="DQ69" s="531"/>
      <c r="DR69" s="531"/>
      <c r="DS69" s="531"/>
      <c r="DT69" s="531"/>
      <c r="DU69" s="531"/>
      <c r="DV69" s="531"/>
      <c r="DW69" s="531"/>
      <c r="DX69" s="531"/>
      <c r="DY69" s="531"/>
      <c r="DZ69" s="531"/>
      <c r="EA69" s="531"/>
      <c r="EB69" s="531"/>
      <c r="EC69" s="531"/>
      <c r="ED69" s="531"/>
      <c r="EE69" s="531"/>
      <c r="EF69" s="531"/>
      <c r="EG69" s="531"/>
      <c r="EH69" s="531"/>
      <c r="EI69" s="531"/>
      <c r="EJ69" s="531"/>
      <c r="EK69" s="531"/>
      <c r="EL69" s="531"/>
      <c r="EM69" s="531"/>
      <c r="EN69" s="531"/>
      <c r="EO69" s="531"/>
      <c r="EP69" s="531"/>
      <c r="EQ69" s="531"/>
      <c r="ER69" s="531"/>
      <c r="ES69" s="531"/>
      <c r="ET69" s="531"/>
      <c r="EU69" s="531"/>
      <c r="EV69" s="531"/>
      <c r="EW69" s="531"/>
      <c r="EX69" s="531"/>
      <c r="EY69" s="531"/>
      <c r="EZ69" s="531"/>
      <c r="FA69" s="531"/>
      <c r="FB69" s="531"/>
      <c r="FC69" s="531"/>
      <c r="FD69" s="531"/>
      <c r="FE69" s="531"/>
      <c r="FF69" s="531"/>
      <c r="FG69" s="531"/>
      <c r="FH69" s="531"/>
      <c r="FI69" s="531"/>
      <c r="FJ69" s="531"/>
      <c r="FK69" s="531"/>
      <c r="FL69" s="531"/>
      <c r="FM69" s="531"/>
      <c r="FN69" s="531"/>
      <c r="FO69" s="531"/>
      <c r="FP69" s="531"/>
      <c r="FQ69" s="531"/>
      <c r="FR69" s="531"/>
      <c r="FS69" s="531"/>
      <c r="FT69" s="531"/>
      <c r="FU69" s="531"/>
      <c r="FV69" s="531"/>
      <c r="FW69" s="531"/>
      <c r="FX69" s="531"/>
      <c r="FY69" s="531"/>
      <c r="FZ69" s="531"/>
      <c r="GA69" s="531"/>
      <c r="GB69" s="531"/>
      <c r="GC69" s="531"/>
      <c r="GD69" s="531"/>
      <c r="GE69" s="531"/>
      <c r="GF69" s="531"/>
      <c r="GG69" s="531"/>
      <c r="GH69" s="531"/>
      <c r="GI69" s="531"/>
      <c r="GJ69" s="531"/>
      <c r="GK69" s="531"/>
      <c r="GL69" s="531"/>
      <c r="GM69" s="531"/>
      <c r="GN69" s="531"/>
      <c r="GO69" s="531"/>
      <c r="GP69" s="531"/>
      <c r="GQ69" s="531"/>
      <c r="GR69" s="531"/>
      <c r="GS69" s="531"/>
      <c r="GT69" s="531"/>
      <c r="GU69" s="531"/>
      <c r="GV69" s="531"/>
      <c r="GW69" s="531"/>
      <c r="GX69" s="531"/>
      <c r="GY69" s="531"/>
      <c r="GZ69" s="531"/>
      <c r="HA69" s="531"/>
      <c r="HB69" s="531"/>
      <c r="HC69" s="531"/>
      <c r="HD69" s="531"/>
      <c r="HE69" s="531"/>
      <c r="HF69" s="531"/>
      <c r="HG69" s="531"/>
      <c r="HH69" s="531"/>
      <c r="HI69" s="531"/>
      <c r="HJ69" s="531"/>
      <c r="HK69" s="531"/>
      <c r="HL69" s="531"/>
      <c r="HM69" s="531"/>
      <c r="HN69" s="531"/>
      <c r="HO69" s="531"/>
      <c r="HP69" s="531"/>
      <c r="HQ69" s="531"/>
      <c r="HR69" s="531"/>
      <c r="HS69" s="531"/>
      <c r="HT69" s="531"/>
      <c r="HU69" s="531"/>
      <c r="HV69" s="531"/>
      <c r="HW69" s="531"/>
      <c r="HX69" s="531"/>
      <c r="HY69" s="531"/>
      <c r="HZ69" s="531"/>
      <c r="IA69" s="531"/>
      <c r="IB69" s="531"/>
      <c r="IC69" s="531"/>
      <c r="ID69" s="531"/>
      <c r="IE69" s="531"/>
      <c r="IF69" s="531"/>
      <c r="IG69" s="531"/>
      <c r="IH69" s="531"/>
      <c r="II69" s="531"/>
      <c r="IJ69" s="531"/>
      <c r="IK69" s="531"/>
      <c r="IL69" s="531"/>
      <c r="IM69" s="531"/>
      <c r="IN69" s="531"/>
      <c r="IO69" s="531"/>
      <c r="IP69" s="531"/>
      <c r="IQ69" s="531"/>
      <c r="IR69" s="531"/>
      <c r="IS69" s="531"/>
    </row>
    <row r="70" spans="1:253" s="532" customFormat="1" ht="14">
      <c r="A70" s="403" t="s">
        <v>653</v>
      </c>
      <c r="B70" s="400">
        <f>'Sources and Uses Budget'!$C69</f>
        <v>0</v>
      </c>
      <c r="C70" s="400">
        <f>'Sources and Uses Budget'!$C69</f>
        <v>0</v>
      </c>
      <c r="D70" s="404">
        <f t="shared" si="0"/>
        <v>0</v>
      </c>
      <c r="E70" s="402"/>
      <c r="F70" s="401"/>
      <c r="G70" s="538"/>
    </row>
    <row r="71" spans="1:253" s="532" customFormat="1" ht="14">
      <c r="A71" s="403" t="s">
        <v>654</v>
      </c>
      <c r="B71" s="400">
        <f>'Sources and Uses Budget'!$C70</f>
        <v>0</v>
      </c>
      <c r="C71" s="400">
        <f>'Sources and Uses Budget'!$C70</f>
        <v>0</v>
      </c>
      <c r="D71" s="404">
        <f t="shared" si="0"/>
        <v>0</v>
      </c>
      <c r="E71" s="402"/>
      <c r="F71" s="401"/>
      <c r="G71" s="538"/>
    </row>
    <row r="72" spans="1:253" s="532" customFormat="1">
      <c r="A72" s="490" t="s">
        <v>1121</v>
      </c>
      <c r="B72" s="400">
        <f>'Sources and Uses Budget'!$C71</f>
        <v>0</v>
      </c>
      <c r="C72" s="400">
        <f>'Sources and Uses Budget'!$C71</f>
        <v>0</v>
      </c>
      <c r="D72" s="404">
        <f t="shared" si="0"/>
        <v>0</v>
      </c>
      <c r="E72" s="402"/>
      <c r="F72" s="401"/>
      <c r="G72" s="538"/>
    </row>
    <row r="73" spans="1:253" s="532" customFormat="1" ht="14">
      <c r="A73" s="403" t="s">
        <v>655</v>
      </c>
      <c r="B73" s="400">
        <f>'Sources and Uses Budget'!$C72</f>
        <v>1195453</v>
      </c>
      <c r="C73" s="400">
        <f>'Sources and Uses Budget'!$C72</f>
        <v>1195453</v>
      </c>
      <c r="D73" s="404">
        <f t="shared" si="0"/>
        <v>0</v>
      </c>
      <c r="E73" s="402"/>
      <c r="F73" s="401"/>
      <c r="G73" s="538"/>
    </row>
    <row r="74" spans="1:253" s="532" customFormat="1" ht="14">
      <c r="A74" s="406" t="s">
        <v>37</v>
      </c>
      <c r="B74" s="400">
        <f>'Sources and Uses Budget'!$C73</f>
        <v>620000</v>
      </c>
      <c r="C74" s="400">
        <f>'Sources and Uses Budget'!$C73</f>
        <v>620000</v>
      </c>
      <c r="D74" s="404">
        <f t="shared" si="0"/>
        <v>0</v>
      </c>
      <c r="E74" s="402"/>
      <c r="F74" s="401"/>
      <c r="G74" s="538"/>
    </row>
    <row r="75" spans="1:253" s="532" customFormat="1" ht="14">
      <c r="A75" s="405" t="s">
        <v>656</v>
      </c>
      <c r="B75" s="404">
        <f>SUM(B70:B74)</f>
        <v>1815453</v>
      </c>
      <c r="C75" s="404">
        <f>SUM(C70:C74)</f>
        <v>1815453</v>
      </c>
      <c r="D75" s="404">
        <f t="shared" ref="D75:D106" si="1">C75-B75</f>
        <v>0</v>
      </c>
      <c r="E75" s="402"/>
      <c r="F75" s="401"/>
      <c r="G75" s="538"/>
    </row>
    <row r="76" spans="1:253" s="532" customFormat="1" ht="14">
      <c r="A76" s="398" t="s">
        <v>1466</v>
      </c>
      <c r="B76" s="398"/>
      <c r="C76" s="398"/>
      <c r="D76" s="398"/>
      <c r="E76" s="418"/>
      <c r="F76" s="398"/>
      <c r="G76" s="538"/>
    </row>
    <row r="77" spans="1:253" s="532" customFormat="1" ht="14">
      <c r="A77" s="854" t="s">
        <v>1468</v>
      </c>
      <c r="B77" s="400">
        <f>'Sources and Uses Budget'!$C76</f>
        <v>3729974</v>
      </c>
      <c r="C77" s="400">
        <f>'Sources and Uses Budget'!$C76</f>
        <v>3729974</v>
      </c>
      <c r="D77" s="404">
        <f t="shared" si="1"/>
        <v>0</v>
      </c>
      <c r="E77" s="402"/>
      <c r="F77" s="401"/>
      <c r="G77" s="538"/>
    </row>
    <row r="78" spans="1:253" s="532" customFormat="1" ht="14">
      <c r="A78" s="854" t="s">
        <v>63</v>
      </c>
      <c r="B78" s="400">
        <f>'Sources and Uses Budget'!$C77</f>
        <v>734816</v>
      </c>
      <c r="C78" s="400">
        <f>'Sources and Uses Budget'!$C77</f>
        <v>734816</v>
      </c>
      <c r="D78" s="404">
        <f t="shared" ref="D78" si="2">C78-B78</f>
        <v>0</v>
      </c>
      <c r="E78" s="402"/>
      <c r="F78" s="401"/>
      <c r="G78" s="538"/>
    </row>
    <row r="79" spans="1:253" s="532" customFormat="1" ht="14">
      <c r="A79" s="405" t="s">
        <v>1465</v>
      </c>
      <c r="B79" s="404">
        <f>SUM(B77:B78)</f>
        <v>4464790</v>
      </c>
      <c r="C79" s="404">
        <f>SUM(C77:C78)</f>
        <v>4464790</v>
      </c>
      <c r="D79" s="404">
        <f t="shared" si="1"/>
        <v>0</v>
      </c>
      <c r="E79" s="402"/>
      <c r="F79" s="401"/>
      <c r="G79" s="538"/>
    </row>
    <row r="80" spans="1:253" s="532" customFormat="1" ht="14">
      <c r="A80" s="398" t="s">
        <v>843</v>
      </c>
      <c r="B80" s="398"/>
      <c r="C80" s="398"/>
      <c r="D80" s="398"/>
      <c r="E80" s="418"/>
      <c r="F80" s="398"/>
      <c r="G80" s="538"/>
    </row>
    <row r="81" spans="1:7" s="532" customFormat="1" ht="14" customHeight="1">
      <c r="A81" s="403" t="s">
        <v>844</v>
      </c>
      <c r="B81" s="400">
        <f>'Sources and Uses Budget'!$C80</f>
        <v>98788</v>
      </c>
      <c r="C81" s="400">
        <f>'Sources and Uses Budget'!$C80</f>
        <v>98788</v>
      </c>
      <c r="D81" s="404">
        <f t="shared" si="1"/>
        <v>0</v>
      </c>
      <c r="E81" s="402"/>
      <c r="F81" s="401"/>
      <c r="G81" s="538"/>
    </row>
    <row r="82" spans="1:7" s="532" customFormat="1" ht="14">
      <c r="A82" s="403" t="s">
        <v>845</v>
      </c>
      <c r="B82" s="400">
        <f>'Sources and Uses Budget'!$C81</f>
        <v>0</v>
      </c>
      <c r="C82" s="400">
        <f>'Sources and Uses Budget'!$C81</f>
        <v>0</v>
      </c>
      <c r="D82" s="404">
        <f t="shared" si="1"/>
        <v>0</v>
      </c>
      <c r="E82" s="402"/>
      <c r="F82" s="401"/>
      <c r="G82" s="538"/>
    </row>
    <row r="83" spans="1:7" s="532" customFormat="1" ht="14">
      <c r="A83" s="403" t="s">
        <v>846</v>
      </c>
      <c r="B83" s="400">
        <f>'Sources and Uses Budget'!$C82</f>
        <v>750000</v>
      </c>
      <c r="C83" s="400">
        <f>'Sources and Uses Budget'!$C82</f>
        <v>750000</v>
      </c>
      <c r="D83" s="404">
        <f t="shared" si="1"/>
        <v>0</v>
      </c>
      <c r="E83" s="402"/>
      <c r="F83" s="401"/>
      <c r="G83" s="538"/>
    </row>
    <row r="84" spans="1:7" s="532" customFormat="1" ht="14">
      <c r="A84" s="403" t="s">
        <v>847</v>
      </c>
      <c r="B84" s="400">
        <f>'Sources and Uses Budget'!$C83</f>
        <v>1430000</v>
      </c>
      <c r="C84" s="400">
        <f>'Sources and Uses Budget'!$C83</f>
        <v>1430000</v>
      </c>
      <c r="D84" s="404">
        <f t="shared" si="1"/>
        <v>0</v>
      </c>
      <c r="E84" s="402"/>
      <c r="F84" s="401"/>
      <c r="G84" s="538"/>
    </row>
    <row r="85" spans="1:7" s="532" customFormat="1" ht="14">
      <c r="A85" s="403" t="s">
        <v>848</v>
      </c>
      <c r="B85" s="400">
        <f>'Sources and Uses Budget'!$C84</f>
        <v>1837720</v>
      </c>
      <c r="C85" s="400">
        <f>'Sources and Uses Budget'!$C84</f>
        <v>1837720</v>
      </c>
      <c r="D85" s="404">
        <f t="shared" si="1"/>
        <v>0</v>
      </c>
      <c r="E85" s="402"/>
      <c r="F85" s="401"/>
      <c r="G85" s="538"/>
    </row>
    <row r="86" spans="1:7" s="532" customFormat="1" ht="14">
      <c r="A86" s="403" t="s">
        <v>849</v>
      </c>
      <c r="B86" s="400">
        <f>'Sources and Uses Budget'!$C85</f>
        <v>325000</v>
      </c>
      <c r="C86" s="400">
        <f>'Sources and Uses Budget'!$C85</f>
        <v>325000</v>
      </c>
      <c r="D86" s="404">
        <f t="shared" si="1"/>
        <v>0</v>
      </c>
      <c r="E86" s="402"/>
      <c r="F86" s="401"/>
      <c r="G86" s="538"/>
    </row>
    <row r="87" spans="1:7" s="532" customFormat="1" ht="14">
      <c r="A87" s="403" t="s">
        <v>850</v>
      </c>
      <c r="B87" s="400">
        <f>'Sources and Uses Budget'!$C86</f>
        <v>195000</v>
      </c>
      <c r="C87" s="400">
        <f>'Sources and Uses Budget'!$C86</f>
        <v>195000</v>
      </c>
      <c r="D87" s="404">
        <f t="shared" si="1"/>
        <v>0</v>
      </c>
      <c r="E87" s="402"/>
      <c r="F87" s="401"/>
      <c r="G87" s="538"/>
    </row>
    <row r="88" spans="1:7" s="532" customFormat="1" ht="14">
      <c r="A88" s="403" t="s">
        <v>851</v>
      </c>
      <c r="B88" s="400">
        <f>'Sources and Uses Budget'!$C87</f>
        <v>21500</v>
      </c>
      <c r="C88" s="400">
        <f>'Sources and Uses Budget'!$C87</f>
        <v>21500</v>
      </c>
      <c r="D88" s="404">
        <f t="shared" si="1"/>
        <v>0</v>
      </c>
      <c r="E88" s="402"/>
      <c r="F88" s="401"/>
      <c r="G88" s="538"/>
    </row>
    <row r="89" spans="1:7" s="532" customFormat="1" ht="14">
      <c r="A89" s="409" t="s">
        <v>404</v>
      </c>
      <c r="B89" s="400">
        <f>'Sources and Uses Budget'!$C88</f>
        <v>0</v>
      </c>
      <c r="C89" s="400">
        <f>'Sources and Uses Budget'!$C88</f>
        <v>0</v>
      </c>
      <c r="D89" s="404">
        <f t="shared" si="1"/>
        <v>0</v>
      </c>
      <c r="E89" s="402"/>
      <c r="F89" s="401"/>
      <c r="G89" s="538"/>
    </row>
    <row r="90" spans="1:7" s="532" customFormat="1" ht="14">
      <c r="A90" s="853" t="s">
        <v>1467</v>
      </c>
      <c r="B90" s="400">
        <f>'Sources and Uses Budget'!$C89</f>
        <v>8250</v>
      </c>
      <c r="C90" s="400">
        <f>'Sources and Uses Budget'!$C89</f>
        <v>8250</v>
      </c>
      <c r="D90" s="404">
        <f t="shared" si="1"/>
        <v>0</v>
      </c>
      <c r="E90" s="402"/>
      <c r="F90" s="401"/>
      <c r="G90" s="538"/>
    </row>
    <row r="91" spans="1:7" s="532" customFormat="1" ht="14">
      <c r="A91" s="406" t="s">
        <v>37</v>
      </c>
      <c r="B91" s="400">
        <f>'Sources and Uses Budget'!$C90</f>
        <v>50000</v>
      </c>
      <c r="C91" s="400">
        <f>'Sources and Uses Budget'!$C90</f>
        <v>50000</v>
      </c>
      <c r="D91" s="404">
        <f t="shared" si="1"/>
        <v>0</v>
      </c>
      <c r="E91" s="402"/>
      <c r="F91" s="401"/>
      <c r="G91" s="538"/>
    </row>
    <row r="92" spans="1:7" s="532" customFormat="1" ht="14">
      <c r="A92" s="406" t="s">
        <v>37</v>
      </c>
      <c r="B92" s="400">
        <f>'Sources and Uses Budget'!$C91</f>
        <v>60000</v>
      </c>
      <c r="C92" s="400">
        <f>'Sources and Uses Budget'!$C91</f>
        <v>60000</v>
      </c>
      <c r="D92" s="404">
        <f t="shared" si="1"/>
        <v>0</v>
      </c>
      <c r="E92" s="402"/>
      <c r="F92" s="401"/>
      <c r="G92" s="538"/>
    </row>
    <row r="93" spans="1:7" s="532" customFormat="1" ht="14">
      <c r="A93" s="406" t="s">
        <v>37</v>
      </c>
      <c r="B93" s="400">
        <f>'Sources and Uses Budget'!$C92</f>
        <v>191200</v>
      </c>
      <c r="C93" s="400">
        <f>'Sources and Uses Budget'!$C92</f>
        <v>191200</v>
      </c>
      <c r="D93" s="404">
        <f t="shared" si="1"/>
        <v>0</v>
      </c>
      <c r="E93" s="402"/>
      <c r="F93" s="401"/>
      <c r="G93" s="538"/>
    </row>
    <row r="94" spans="1:7" s="532" customFormat="1" ht="14">
      <c r="A94" s="406" t="s">
        <v>37</v>
      </c>
      <c r="B94" s="400">
        <f>'Sources and Uses Budget'!$C93</f>
        <v>65000</v>
      </c>
      <c r="C94" s="400">
        <f>'Sources and Uses Budget'!$C93</f>
        <v>65000</v>
      </c>
      <c r="D94" s="404">
        <f t="shared" si="1"/>
        <v>0</v>
      </c>
      <c r="E94" s="402"/>
      <c r="F94" s="401"/>
      <c r="G94" s="538"/>
    </row>
    <row r="95" spans="1:7" s="532" customFormat="1" ht="14">
      <c r="A95" s="406" t="s">
        <v>37</v>
      </c>
      <c r="B95" s="400">
        <f>'Sources and Uses Budget'!$C94</f>
        <v>344957</v>
      </c>
      <c r="C95" s="400">
        <f>'Sources and Uses Budget'!$C94</f>
        <v>344957</v>
      </c>
      <c r="D95" s="404">
        <f t="shared" si="1"/>
        <v>0</v>
      </c>
      <c r="E95" s="402"/>
      <c r="F95" s="401"/>
      <c r="G95" s="538"/>
    </row>
    <row r="96" spans="1:7" s="532" customFormat="1" ht="14">
      <c r="A96" s="405" t="s">
        <v>852</v>
      </c>
      <c r="B96" s="404">
        <f>SUM(B81:B95)</f>
        <v>5377415</v>
      </c>
      <c r="C96" s="404">
        <f>SUM(C81:C95)</f>
        <v>5377415</v>
      </c>
      <c r="D96" s="404">
        <f t="shared" si="1"/>
        <v>0</v>
      </c>
      <c r="E96" s="402"/>
      <c r="F96" s="401"/>
      <c r="G96" s="538"/>
    </row>
    <row r="97" spans="1:7" s="532" customFormat="1" ht="14">
      <c r="A97" s="405" t="s">
        <v>853</v>
      </c>
      <c r="B97" s="404">
        <f>SUM(B64+B68+B75+B79+B96)</f>
        <v>96424766</v>
      </c>
      <c r="C97" s="404">
        <f>SUM(C64+C68+C75+C79+C96)</f>
        <v>96424766</v>
      </c>
      <c r="D97" s="404">
        <f t="shared" si="1"/>
        <v>0</v>
      </c>
      <c r="E97" s="402"/>
      <c r="F97" s="401"/>
      <c r="G97" s="538"/>
    </row>
    <row r="98" spans="1:7" s="532" customFormat="1" ht="14">
      <c r="A98" s="398" t="s">
        <v>854</v>
      </c>
      <c r="B98" s="398"/>
      <c r="C98" s="398"/>
      <c r="D98" s="398"/>
      <c r="E98" s="418"/>
      <c r="F98" s="398"/>
      <c r="G98" s="538"/>
    </row>
    <row r="99" spans="1:7" s="531" customFormat="1" ht="14">
      <c r="A99" s="403" t="s">
        <v>855</v>
      </c>
      <c r="B99" s="400">
        <f>'Sources and Uses Budget'!$C98</f>
        <v>12280513.275</v>
      </c>
      <c r="C99" s="400">
        <f>'Sources and Uses Budget'!$C98</f>
        <v>12280513.275</v>
      </c>
      <c r="D99" s="404">
        <f t="shared" si="1"/>
        <v>0</v>
      </c>
      <c r="E99" s="402"/>
      <c r="F99" s="401"/>
      <c r="G99" s="536"/>
    </row>
    <row r="100" spans="1:7" s="531" customFormat="1" ht="14">
      <c r="A100" s="403" t="s">
        <v>856</v>
      </c>
      <c r="B100" s="400">
        <f>'Sources and Uses Budget'!$C99</f>
        <v>0</v>
      </c>
      <c r="C100" s="400">
        <f>'Sources and Uses Budget'!$C99</f>
        <v>0</v>
      </c>
      <c r="D100" s="404">
        <f t="shared" si="1"/>
        <v>0</v>
      </c>
      <c r="E100" s="402"/>
      <c r="F100" s="401"/>
      <c r="G100" s="536"/>
    </row>
    <row r="101" spans="1:7" s="531" customFormat="1" ht="14">
      <c r="A101" s="403" t="s">
        <v>857</v>
      </c>
      <c r="B101" s="400">
        <f>'Sources and Uses Budget'!$C100</f>
        <v>0</v>
      </c>
      <c r="C101" s="400">
        <f>'Sources and Uses Budget'!$C100</f>
        <v>0</v>
      </c>
      <c r="D101" s="404">
        <f t="shared" si="1"/>
        <v>0</v>
      </c>
      <c r="E101" s="402"/>
      <c r="F101" s="401"/>
      <c r="G101" s="536"/>
    </row>
    <row r="102" spans="1:7" s="531" customFormat="1" ht="12" customHeight="1">
      <c r="A102" s="403" t="s">
        <v>858</v>
      </c>
      <c r="B102" s="400">
        <f>'Sources and Uses Budget'!$C101</f>
        <v>0</v>
      </c>
      <c r="C102" s="400">
        <f>'Sources and Uses Budget'!$C101</f>
        <v>0</v>
      </c>
      <c r="D102" s="404">
        <f t="shared" si="1"/>
        <v>0</v>
      </c>
      <c r="E102" s="402"/>
      <c r="F102" s="401"/>
      <c r="G102" s="536"/>
    </row>
    <row r="103" spans="1:7" s="531" customFormat="1" ht="14">
      <c r="A103" s="403" t="s">
        <v>859</v>
      </c>
      <c r="B103" s="400">
        <f>'Sources and Uses Budget'!$C102</f>
        <v>0</v>
      </c>
      <c r="C103" s="400">
        <f>'Sources and Uses Budget'!$C102</f>
        <v>0</v>
      </c>
      <c r="D103" s="404">
        <f t="shared" si="1"/>
        <v>0</v>
      </c>
      <c r="E103" s="402"/>
      <c r="F103" s="401"/>
      <c r="G103" s="536"/>
    </row>
    <row r="104" spans="1:7" s="531" customFormat="1" ht="14">
      <c r="A104" s="406" t="s">
        <v>37</v>
      </c>
      <c r="B104" s="400">
        <f>'Sources and Uses Budget'!$C103</f>
        <v>0</v>
      </c>
      <c r="C104" s="400">
        <f>'Sources and Uses Budget'!$C103</f>
        <v>0</v>
      </c>
      <c r="D104" s="404">
        <f t="shared" si="1"/>
        <v>0</v>
      </c>
      <c r="E104" s="402"/>
      <c r="F104" s="401"/>
      <c r="G104" s="536"/>
    </row>
    <row r="105" spans="1:7" s="531" customFormat="1" ht="14">
      <c r="A105" s="405" t="s">
        <v>860</v>
      </c>
      <c r="B105" s="404">
        <f>SUM(B99:B104)</f>
        <v>12280513.275</v>
      </c>
      <c r="C105" s="404">
        <f>SUM(C99:C104)</f>
        <v>12280513.275</v>
      </c>
      <c r="D105" s="404">
        <f t="shared" si="1"/>
        <v>0</v>
      </c>
      <c r="E105" s="402"/>
      <c r="F105" s="401"/>
      <c r="G105" s="536"/>
    </row>
    <row r="106" spans="1:7" s="531" customFormat="1" ht="14">
      <c r="A106" s="405" t="s">
        <v>861</v>
      </c>
      <c r="B106" s="407">
        <f>SUM(B97+B105)</f>
        <v>108705279.27500001</v>
      </c>
      <c r="C106" s="407">
        <f>SUM(C97+C105)</f>
        <v>108705279.27500001</v>
      </c>
      <c r="D106" s="404">
        <f t="shared" si="1"/>
        <v>0</v>
      </c>
      <c r="E106" s="402"/>
      <c r="F106" s="401"/>
      <c r="G106" s="536"/>
    </row>
    <row r="107" spans="1:7" s="531" customFormat="1">
      <c r="A107" s="413" t="s">
        <v>862</v>
      </c>
      <c r="B107" s="414"/>
      <c r="C107" s="415"/>
      <c r="D107" s="417"/>
      <c r="E107" s="399"/>
      <c r="F107" s="412"/>
      <c r="G107" s="536"/>
    </row>
    <row r="108" spans="1:7" s="411" customFormat="1" ht="12" hidden="1" customHeight="1">
      <c r="A108" s="410"/>
    </row>
    <row r="109" spans="1:7" s="411" customFormat="1" ht="12" hidden="1" customHeight="1">
      <c r="A109" s="410"/>
    </row>
    <row r="110" spans="1:7" s="411" customFormat="1" ht="12" hidden="1" customHeight="1">
      <c r="A110" s="410"/>
    </row>
    <row r="111" spans="1:7" s="411" customFormat="1" ht="12" hidden="1" customHeight="1">
      <c r="A111" s="410"/>
    </row>
    <row r="112" spans="1:7" s="411" customFormat="1" ht="12" hidden="1" customHeight="1">
      <c r="A112" s="410"/>
    </row>
    <row r="113" spans="1:1" s="411" customFormat="1" ht="12" hidden="1" customHeight="1">
      <c r="A113" s="410"/>
    </row>
    <row r="114" spans="1:1" s="411" customFormat="1" ht="12" hidden="1" customHeight="1">
      <c r="A114" s="410"/>
    </row>
    <row r="115" spans="1:1" s="411" customFormat="1" ht="12" hidden="1" customHeight="1">
      <c r="A115" s="410"/>
    </row>
    <row r="116" spans="1:1" s="411" customFormat="1" ht="12" hidden="1" customHeight="1">
      <c r="A116" s="410"/>
    </row>
    <row r="117" spans="1:1" s="411" customFormat="1" ht="12" hidden="1" customHeight="1">
      <c r="A117" s="410"/>
    </row>
    <row r="118" spans="1:1" s="411" customFormat="1" ht="12" hidden="1" customHeight="1">
      <c r="A118" s="410"/>
    </row>
    <row r="119" spans="1:1" s="411" customFormat="1" ht="12" hidden="1" customHeight="1">
      <c r="A119" s="410"/>
    </row>
    <row r="120" spans="1:1" s="411" customFormat="1" ht="12" hidden="1" customHeight="1">
      <c r="A120" s="410"/>
    </row>
    <row r="121" spans="1:1" s="411" customFormat="1" ht="12" hidden="1" customHeight="1">
      <c r="A121" s="410"/>
    </row>
    <row r="122" spans="1:1" s="411" customFormat="1" ht="12" hidden="1" customHeight="1">
      <c r="A122" s="410"/>
    </row>
    <row r="123" spans="1:1" s="411" customFormat="1" ht="12" hidden="1" customHeight="1">
      <c r="A123" s="410"/>
    </row>
    <row r="124" spans="1:1" s="411" customFormat="1" ht="12" hidden="1" customHeight="1">
      <c r="A124" s="410"/>
    </row>
    <row r="125" spans="1:1" s="411" customFormat="1" ht="12" hidden="1" customHeight="1">
      <c r="A125" s="410"/>
    </row>
    <row r="126" spans="1:1" s="411" customFormat="1" ht="12" hidden="1" customHeight="1">
      <c r="A126" s="410"/>
    </row>
    <row r="127" spans="1:1" s="411" customFormat="1" ht="12" hidden="1" customHeight="1">
      <c r="A127" s="410"/>
    </row>
    <row r="128" spans="1:1" s="411" customFormat="1" ht="12" hidden="1" customHeight="1">
      <c r="A128" s="410"/>
    </row>
    <row r="129" spans="1:1" s="411" customFormat="1" ht="12" hidden="1" customHeight="1">
      <c r="A129" s="410"/>
    </row>
    <row r="130" spans="1:1" s="411" customFormat="1" ht="12" hidden="1" customHeight="1">
      <c r="A130" s="410"/>
    </row>
    <row r="131" spans="1:1" s="411" customFormat="1" ht="12" hidden="1" customHeight="1">
      <c r="A131" s="410"/>
    </row>
    <row r="132" spans="1:1" s="411" customFormat="1" ht="12" hidden="1" customHeight="1">
      <c r="A132" s="410"/>
    </row>
    <row r="133" spans="1:1" s="411" customFormat="1" ht="12" hidden="1" customHeight="1">
      <c r="A133" s="410"/>
    </row>
    <row r="134" spans="1:1" s="411" customFormat="1" ht="12" hidden="1" customHeight="1">
      <c r="A134" s="410"/>
    </row>
    <row r="135" spans="1:1" s="411" customFormat="1" ht="12" hidden="1" customHeight="1">
      <c r="A135" s="410"/>
    </row>
    <row r="136" spans="1:1" s="411" customFormat="1" ht="12" hidden="1" customHeight="1">
      <c r="A136" s="410"/>
    </row>
    <row r="137" spans="1:1" s="411" customFormat="1" ht="12" hidden="1" customHeight="1">
      <c r="A137" s="410"/>
    </row>
    <row r="138" spans="1:1" s="411" customFormat="1" ht="12" hidden="1" customHeight="1">
      <c r="A138" s="410"/>
    </row>
    <row r="139" spans="1:1" s="411" customFormat="1" ht="12" hidden="1" customHeight="1">
      <c r="A139" s="410"/>
    </row>
    <row r="140" spans="1:1" s="411" customFormat="1" ht="12" hidden="1" customHeight="1">
      <c r="A140" s="410"/>
    </row>
    <row r="141" spans="1:1" s="411" customFormat="1" ht="12" hidden="1" customHeight="1">
      <c r="A141" s="410"/>
    </row>
    <row r="142" spans="1:1" s="411" customFormat="1" ht="12" hidden="1" customHeight="1">
      <c r="A142" s="410"/>
    </row>
    <row r="143" spans="1:1" s="411" customFormat="1" ht="12" hidden="1" customHeight="1">
      <c r="A143" s="410"/>
    </row>
    <row r="144" spans="1:1" s="411" customFormat="1" ht="12" hidden="1" customHeight="1">
      <c r="A144" s="410"/>
    </row>
    <row r="145" spans="1:1" s="411" customFormat="1" ht="12" hidden="1" customHeight="1">
      <c r="A145" s="410"/>
    </row>
    <row r="146" spans="1:1" s="411" customFormat="1" ht="12" hidden="1" customHeight="1">
      <c r="A146" s="410"/>
    </row>
    <row r="147" spans="1:1" s="411" customFormat="1" ht="12" hidden="1" customHeight="1">
      <c r="A147" s="410"/>
    </row>
    <row r="148" spans="1:1" s="411" customFormat="1" ht="12" hidden="1" customHeight="1">
      <c r="A148" s="410"/>
    </row>
    <row r="149" spans="1:1" s="411" customFormat="1" ht="12" hidden="1" customHeight="1">
      <c r="A149" s="410"/>
    </row>
    <row r="150" spans="1:1" s="411" customFormat="1" ht="12" hidden="1" customHeight="1">
      <c r="A150" s="410"/>
    </row>
    <row r="151" spans="1:1" s="411" customFormat="1" ht="12" hidden="1" customHeight="1">
      <c r="A151" s="410"/>
    </row>
    <row r="152" spans="1:1" s="411" customFormat="1" ht="12" hidden="1" customHeight="1">
      <c r="A152" s="410"/>
    </row>
    <row r="153" spans="1:1" s="411" customFormat="1" ht="12" hidden="1" customHeight="1">
      <c r="A153" s="410"/>
    </row>
    <row r="154" spans="1:1" s="411" customFormat="1" ht="12" hidden="1" customHeight="1">
      <c r="A154" s="410"/>
    </row>
    <row r="155" spans="1:1" s="411" customFormat="1" ht="12" hidden="1" customHeight="1">
      <c r="A155" s="410"/>
    </row>
    <row r="156" spans="1:1" s="411" customFormat="1" ht="12" hidden="1" customHeight="1">
      <c r="A156" s="410"/>
    </row>
    <row r="157" spans="1:1" s="411" customFormat="1" ht="12" hidden="1" customHeight="1">
      <c r="A157" s="410"/>
    </row>
    <row r="158" spans="1:1" s="411" customFormat="1" ht="12" hidden="1" customHeight="1">
      <c r="A158" s="410"/>
    </row>
    <row r="159" spans="1:1" s="411" customFormat="1" ht="12" hidden="1" customHeight="1">
      <c r="A159" s="410"/>
    </row>
    <row r="160" spans="1:1" s="411" customFormat="1" ht="12" hidden="1" customHeight="1">
      <c r="A160" s="410"/>
    </row>
    <row r="161" spans="1:1" s="411" customFormat="1" ht="12" hidden="1" customHeight="1">
      <c r="A161" s="410"/>
    </row>
    <row r="162" spans="1:1" s="411" customFormat="1" ht="12" hidden="1" customHeight="1">
      <c r="A162" s="410"/>
    </row>
    <row r="163" spans="1:1" s="411" customFormat="1" ht="12" hidden="1" customHeight="1">
      <c r="A163" s="410"/>
    </row>
    <row r="164" spans="1:1" s="411" customFormat="1" ht="12" hidden="1" customHeight="1">
      <c r="A164" s="410"/>
    </row>
    <row r="165" spans="1:1" s="411" customFormat="1" ht="12" hidden="1" customHeight="1">
      <c r="A165" s="410"/>
    </row>
    <row r="166" spans="1:1" s="411" customFormat="1" ht="12" hidden="1" customHeight="1">
      <c r="A166" s="410"/>
    </row>
    <row r="167" spans="1:1" s="411" customFormat="1" ht="12" hidden="1" customHeight="1">
      <c r="A167" s="410"/>
    </row>
    <row r="168" spans="1:1" s="411" customFormat="1" ht="12" hidden="1" customHeight="1">
      <c r="A168" s="410"/>
    </row>
    <row r="169" spans="1:1" s="411" customFormat="1" ht="12" hidden="1" customHeight="1">
      <c r="A169" s="410"/>
    </row>
    <row r="170" spans="1:1" s="411" customFormat="1" ht="12" hidden="1" customHeight="1">
      <c r="A170" s="410"/>
    </row>
    <row r="171" spans="1:1" s="411" customFormat="1" ht="12" hidden="1" customHeight="1">
      <c r="A171" s="410"/>
    </row>
    <row r="172" spans="1:1" s="411" customFormat="1" ht="12" hidden="1" customHeight="1">
      <c r="A172" s="410"/>
    </row>
    <row r="173" spans="1:1" s="411" customFormat="1" ht="12" hidden="1" customHeight="1">
      <c r="A173" s="410"/>
    </row>
    <row r="174" spans="1:1" s="411" customFormat="1" ht="12" hidden="1" customHeight="1">
      <c r="A174" s="410"/>
    </row>
    <row r="175" spans="1:1" s="411" customFormat="1" ht="12" hidden="1" customHeight="1">
      <c r="A175" s="410"/>
    </row>
    <row r="176" spans="1:1" s="411" customFormat="1" ht="12" hidden="1" customHeight="1">
      <c r="A176" s="410"/>
    </row>
    <row r="177" spans="1:1" s="411" customFormat="1" ht="12" hidden="1" customHeight="1">
      <c r="A177" s="410"/>
    </row>
    <row r="178" spans="1:1" s="411" customFormat="1" ht="12" hidden="1" customHeight="1">
      <c r="A178" s="410"/>
    </row>
    <row r="179" spans="1:1" s="411" customFormat="1" ht="12" hidden="1" customHeight="1">
      <c r="A179" s="410"/>
    </row>
    <row r="180" spans="1:1" s="411" customFormat="1" ht="12" hidden="1" customHeight="1">
      <c r="A180" s="410"/>
    </row>
    <row r="181" spans="1:1" s="411" customFormat="1" ht="12" hidden="1" customHeight="1">
      <c r="A181" s="410"/>
    </row>
    <row r="182" spans="1:1" s="411" customFormat="1" ht="12" hidden="1" customHeight="1">
      <c r="A182" s="410"/>
    </row>
    <row r="183" spans="1:1" s="411" customFormat="1" ht="12" hidden="1" customHeight="1">
      <c r="A183" s="410"/>
    </row>
    <row r="184" spans="1:1" s="411" customFormat="1" ht="12" hidden="1" customHeight="1">
      <c r="A184" s="410"/>
    </row>
    <row r="185" spans="1:1" s="411" customFormat="1" ht="12" hidden="1" customHeight="1">
      <c r="A185" s="410"/>
    </row>
    <row r="186" spans="1:1" s="411" customFormat="1" ht="12" hidden="1" customHeight="1">
      <c r="A186" s="410"/>
    </row>
    <row r="187" spans="1:1" s="411" customFormat="1" ht="12" hidden="1" customHeight="1">
      <c r="A187" s="410"/>
    </row>
    <row r="188" spans="1:1" s="411" customFormat="1" ht="12" hidden="1" customHeight="1">
      <c r="A188" s="410"/>
    </row>
    <row r="189" spans="1:1" s="411" customFormat="1" ht="12" hidden="1" customHeight="1">
      <c r="A189" s="410"/>
    </row>
    <row r="190" spans="1:1" s="411" customFormat="1" ht="12" hidden="1" customHeight="1">
      <c r="A190" s="410"/>
    </row>
    <row r="191" spans="1:1" s="411" customFormat="1" ht="12" hidden="1" customHeight="1">
      <c r="A191" s="410"/>
    </row>
    <row r="192" spans="1:1" s="411" customFormat="1" ht="12" hidden="1" customHeight="1">
      <c r="A192" s="410"/>
    </row>
    <row r="193" spans="1:1" s="411" customFormat="1" ht="12" hidden="1" customHeight="1">
      <c r="A193" s="410"/>
    </row>
    <row r="194" spans="1:1" s="411" customFormat="1" ht="12" hidden="1" customHeight="1">
      <c r="A194" s="410"/>
    </row>
    <row r="195" spans="1:1" s="411" customFormat="1" ht="12" hidden="1" customHeight="1">
      <c r="A195" s="410"/>
    </row>
    <row r="196" spans="1:1" s="411" customFormat="1" ht="12" hidden="1" customHeight="1">
      <c r="A196" s="410"/>
    </row>
    <row r="197" spans="1:1" s="411" customFormat="1" ht="12" hidden="1" customHeight="1">
      <c r="A197" s="410"/>
    </row>
    <row r="198" spans="1:1" s="411" customFormat="1" ht="12" hidden="1" customHeight="1">
      <c r="A198" s="410"/>
    </row>
    <row r="199" spans="1:1" s="411" customFormat="1" ht="12" hidden="1" customHeight="1">
      <c r="A199" s="410"/>
    </row>
    <row r="200" spans="1:1" s="411" customFormat="1" ht="12" hidden="1" customHeight="1">
      <c r="A200" s="410"/>
    </row>
    <row r="201" spans="1:1" s="411" customFormat="1" ht="12" hidden="1" customHeight="1">
      <c r="A201" s="410"/>
    </row>
    <row r="202" spans="1:1" s="411" customFormat="1" ht="12" hidden="1" customHeight="1">
      <c r="A202" s="410"/>
    </row>
    <row r="203" spans="1:1" s="411" customFormat="1" ht="12" hidden="1" customHeight="1">
      <c r="A203" s="410"/>
    </row>
    <row r="204" spans="1:1" s="411" customFormat="1" ht="12" hidden="1" customHeight="1">
      <c r="A204" s="410"/>
    </row>
    <row r="205" spans="1:1" s="411" customFormat="1" ht="12" hidden="1" customHeight="1">
      <c r="A205" s="410"/>
    </row>
    <row r="206" spans="1:1" s="411" customFormat="1" ht="12" hidden="1" customHeight="1">
      <c r="A206" s="410"/>
    </row>
    <row r="207" spans="1:1" s="411" customFormat="1" ht="12" hidden="1" customHeight="1">
      <c r="A207" s="410"/>
    </row>
    <row r="208" spans="1:1" s="411" customFormat="1" ht="12" hidden="1" customHeight="1">
      <c r="A208" s="410"/>
    </row>
    <row r="209" spans="1:1" s="411" customFormat="1" ht="12" hidden="1" customHeight="1">
      <c r="A209" s="410"/>
    </row>
    <row r="210" spans="1:1" s="411" customFormat="1" ht="12" hidden="1" customHeight="1">
      <c r="A210" s="410"/>
    </row>
    <row r="211" spans="1:1" s="411" customFormat="1" ht="12" hidden="1" customHeight="1">
      <c r="A211" s="410"/>
    </row>
    <row r="212" spans="1:1" s="411" customFormat="1" ht="12" hidden="1" customHeight="1">
      <c r="A212" s="410"/>
    </row>
    <row r="213" spans="1:1" s="411" customFormat="1" ht="12" hidden="1" customHeight="1">
      <c r="A213" s="410"/>
    </row>
    <row r="214" spans="1:1" s="411" customFormat="1" ht="12" hidden="1" customHeight="1">
      <c r="A214" s="410"/>
    </row>
    <row r="215" spans="1:1" s="411" customFormat="1" ht="12" hidden="1" customHeight="1">
      <c r="A215" s="410"/>
    </row>
    <row r="216" spans="1:1" s="411" customFormat="1" ht="12" hidden="1" customHeight="1">
      <c r="A216" s="410"/>
    </row>
    <row r="217" spans="1:1" s="411" customFormat="1" ht="12" hidden="1" customHeight="1">
      <c r="A217" s="410"/>
    </row>
    <row r="218" spans="1:1" s="411" customFormat="1" ht="12" hidden="1" customHeight="1">
      <c r="A218" s="410"/>
    </row>
    <row r="219" spans="1:1" s="411" customFormat="1" ht="12" hidden="1" customHeight="1">
      <c r="A219" s="410"/>
    </row>
    <row r="220" spans="1:1" s="411" customFormat="1" ht="12" hidden="1" customHeight="1">
      <c r="A220" s="410"/>
    </row>
    <row r="221" spans="1:1" s="411" customFormat="1" ht="12" hidden="1" customHeight="1">
      <c r="A221" s="410"/>
    </row>
    <row r="222" spans="1:1" s="411" customFormat="1" ht="12" hidden="1" customHeight="1">
      <c r="A222" s="410"/>
    </row>
    <row r="223" spans="1:1" s="411" customFormat="1" ht="12" hidden="1" customHeight="1">
      <c r="A223" s="410"/>
    </row>
    <row r="224" spans="1:1" s="411" customFormat="1" ht="12" hidden="1" customHeight="1">
      <c r="A224" s="410"/>
    </row>
    <row r="225" spans="1:1" s="411" customFormat="1" ht="12" hidden="1" customHeight="1">
      <c r="A225" s="410"/>
    </row>
    <row r="226" spans="1:1" s="411" customFormat="1" ht="12" hidden="1" customHeight="1">
      <c r="A226" s="410"/>
    </row>
    <row r="227" spans="1:1" s="411" customFormat="1" ht="12" hidden="1" customHeight="1">
      <c r="A227" s="410"/>
    </row>
    <row r="228" spans="1:1" s="411" customFormat="1" ht="12" hidden="1" customHeight="1">
      <c r="A228" s="410"/>
    </row>
    <row r="229" spans="1:1" s="411" customFormat="1" ht="12" hidden="1" customHeight="1">
      <c r="A229" s="410"/>
    </row>
    <row r="230" spans="1:1" s="411" customFormat="1" ht="12" hidden="1" customHeight="1">
      <c r="A230" s="410"/>
    </row>
    <row r="231" spans="1:1" s="411" customFormat="1" ht="12" hidden="1" customHeight="1">
      <c r="A231" s="410"/>
    </row>
    <row r="232" spans="1:1" s="411" customFormat="1" ht="12" hidden="1" customHeight="1">
      <c r="A232" s="410"/>
    </row>
    <row r="233" spans="1:1" s="411" customFormat="1" ht="12" hidden="1" customHeight="1">
      <c r="A233" s="410"/>
    </row>
    <row r="234" spans="1:1" s="411" customFormat="1" ht="12" hidden="1" customHeight="1">
      <c r="A234" s="410"/>
    </row>
    <row r="235" spans="1:1" s="411" customFormat="1" ht="12" hidden="1" customHeight="1">
      <c r="A235" s="410"/>
    </row>
    <row r="236" spans="1:1" s="411" customFormat="1" ht="12" hidden="1" customHeight="1">
      <c r="A236" s="410"/>
    </row>
    <row r="237" spans="1:1" s="411" customFormat="1" ht="12" hidden="1" customHeight="1">
      <c r="A237" s="410"/>
    </row>
    <row r="238" spans="1:1" s="411" customFormat="1" ht="12" hidden="1" customHeight="1">
      <c r="A238" s="410"/>
    </row>
    <row r="239" spans="1:1" s="411" customFormat="1" ht="12" hidden="1" customHeight="1">
      <c r="A239" s="410"/>
    </row>
    <row r="240" spans="1:1" s="411" customFormat="1" ht="12" hidden="1" customHeight="1">
      <c r="A240" s="410"/>
    </row>
    <row r="241" spans="1:1" s="411" customFormat="1" ht="12" hidden="1" customHeight="1">
      <c r="A241" s="410"/>
    </row>
    <row r="242" spans="1:1" s="411" customFormat="1" ht="12" hidden="1" customHeight="1">
      <c r="A242" s="410"/>
    </row>
    <row r="243" spans="1:1" s="411" customFormat="1" ht="12" hidden="1" customHeight="1">
      <c r="A243" s="410"/>
    </row>
    <row r="244" spans="1:1" s="411" customFormat="1" ht="12" hidden="1" customHeight="1">
      <c r="A244" s="410"/>
    </row>
    <row r="245" spans="1:1" s="411" customFormat="1" ht="12" hidden="1" customHeight="1">
      <c r="A245" s="410"/>
    </row>
    <row r="246" spans="1:1" s="411" customFormat="1" ht="12" hidden="1" customHeight="1">
      <c r="A246" s="410"/>
    </row>
    <row r="247" spans="1:1" s="411" customFormat="1" ht="12" hidden="1" customHeight="1">
      <c r="A247" s="410"/>
    </row>
    <row r="248" spans="1:1" s="411" customFormat="1" ht="12" hidden="1" customHeight="1">
      <c r="A248" s="410"/>
    </row>
    <row r="249" spans="1:1" s="411" customFormat="1" ht="12" hidden="1" customHeight="1">
      <c r="A249" s="410"/>
    </row>
    <row r="250" spans="1:1" s="411" customFormat="1" ht="12" hidden="1" customHeight="1">
      <c r="A250" s="410"/>
    </row>
    <row r="251" spans="1:1" s="411" customFormat="1" ht="12" hidden="1" customHeight="1">
      <c r="A251" s="410"/>
    </row>
    <row r="252" spans="1:1" s="411" customFormat="1" ht="12" hidden="1" customHeight="1">
      <c r="A252" s="410"/>
    </row>
    <row r="253" spans="1:1" s="411" customFormat="1" ht="12" hidden="1" customHeight="1">
      <c r="A253" s="410"/>
    </row>
    <row r="254" spans="1:1" s="411" customFormat="1" ht="12" hidden="1" customHeight="1">
      <c r="A254" s="410"/>
    </row>
    <row r="255" spans="1:1" s="411" customFormat="1" ht="12" hidden="1" customHeight="1">
      <c r="A255" s="410"/>
    </row>
    <row r="256" spans="1:1" s="411" customFormat="1" ht="12" hidden="1" customHeight="1">
      <c r="A256" s="410"/>
    </row>
    <row r="257" spans="1:1" s="411" customFormat="1" ht="12" hidden="1" customHeight="1">
      <c r="A257" s="410"/>
    </row>
    <row r="258" spans="1:1" s="411" customFormat="1" ht="12" hidden="1" customHeight="1">
      <c r="A258" s="410"/>
    </row>
    <row r="259" spans="1:1" s="411" customFormat="1" ht="12" hidden="1" customHeight="1">
      <c r="A259" s="410"/>
    </row>
    <row r="260" spans="1:1" s="411" customFormat="1" ht="12" hidden="1" customHeight="1">
      <c r="A260" s="410"/>
    </row>
    <row r="261" spans="1:1" s="411" customFormat="1" ht="12" hidden="1" customHeight="1">
      <c r="A261" s="410"/>
    </row>
    <row r="262" spans="1:1" s="411" customFormat="1" ht="12" hidden="1" customHeight="1">
      <c r="A262" s="410"/>
    </row>
    <row r="263" spans="1:1" s="411" customFormat="1" ht="12" hidden="1" customHeight="1">
      <c r="A263" s="410"/>
    </row>
    <row r="264" spans="1:1" s="411" customFormat="1" ht="12" hidden="1" customHeight="1">
      <c r="A264" s="410"/>
    </row>
    <row r="265" spans="1:1" s="411" customFormat="1" ht="12" hidden="1" customHeight="1">
      <c r="A265" s="410"/>
    </row>
    <row r="266" spans="1:1" s="411" customFormat="1" ht="12" hidden="1" customHeight="1">
      <c r="A266" s="410"/>
    </row>
    <row r="267" spans="1:1" s="411" customFormat="1" ht="12" hidden="1" customHeight="1">
      <c r="A267" s="410"/>
    </row>
    <row r="268" spans="1:1" s="411" customFormat="1" ht="12" hidden="1" customHeight="1">
      <c r="A268" s="410"/>
    </row>
    <row r="269" spans="1:1" s="411" customFormat="1" ht="12" hidden="1" customHeight="1">
      <c r="A269" s="410"/>
    </row>
    <row r="270" spans="1:1" s="411" customFormat="1" ht="12" hidden="1" customHeight="1">
      <c r="A270" s="410"/>
    </row>
    <row r="271" spans="1:1" s="411" customFormat="1" ht="12" hidden="1" customHeight="1">
      <c r="A271" s="410"/>
    </row>
    <row r="272" spans="1:1" s="411" customFormat="1" ht="12" hidden="1" customHeight="1">
      <c r="A272" s="410"/>
    </row>
    <row r="273" spans="1:1" s="411" customFormat="1" ht="12" hidden="1" customHeight="1">
      <c r="A273" s="410"/>
    </row>
    <row r="274" spans="1:1" s="411" customFormat="1" ht="12" hidden="1" customHeight="1">
      <c r="A274" s="410"/>
    </row>
    <row r="275" spans="1:1" s="411" customFormat="1" ht="12" hidden="1" customHeight="1">
      <c r="A275" s="410"/>
    </row>
    <row r="276" spans="1:1" s="411" customFormat="1" ht="12" hidden="1" customHeight="1">
      <c r="A276" s="410"/>
    </row>
    <row r="277" spans="1:1" s="411" customFormat="1" ht="12" hidden="1" customHeight="1">
      <c r="A277" s="410"/>
    </row>
    <row r="278" spans="1:1" s="411" customFormat="1" ht="12" hidden="1" customHeight="1">
      <c r="A278" s="410"/>
    </row>
    <row r="279" spans="1:1" s="411" customFormat="1" ht="12" hidden="1" customHeight="1">
      <c r="A279" s="410"/>
    </row>
    <row r="280" spans="1:1" s="411" customFormat="1" ht="12" hidden="1" customHeight="1">
      <c r="A280" s="410"/>
    </row>
    <row r="281" spans="1:1" s="411" customFormat="1" ht="12" hidden="1" customHeight="1">
      <c r="A281" s="410"/>
    </row>
    <row r="282" spans="1:1" s="411" customFormat="1" ht="12" hidden="1" customHeight="1">
      <c r="A282" s="410"/>
    </row>
    <row r="283" spans="1:1" s="411" customFormat="1" ht="12" hidden="1" customHeight="1">
      <c r="A283" s="410"/>
    </row>
    <row r="284" spans="1:1" s="411" customFormat="1" ht="12" hidden="1" customHeight="1">
      <c r="A284" s="410"/>
    </row>
    <row r="285" spans="1:1" s="411" customFormat="1" ht="12" hidden="1" customHeight="1">
      <c r="A285" s="410"/>
    </row>
    <row r="286" spans="1:1" s="411" customFormat="1" ht="12" hidden="1" customHeight="1">
      <c r="A286" s="410"/>
    </row>
    <row r="287" spans="1:1" s="411" customFormat="1" ht="12" hidden="1" customHeight="1">
      <c r="A287" s="410"/>
    </row>
    <row r="288" spans="1:1" s="411" customFormat="1" ht="12" hidden="1" customHeight="1">
      <c r="A288" s="410"/>
    </row>
    <row r="289" spans="1:1" s="411" customFormat="1" ht="12" hidden="1" customHeight="1">
      <c r="A289" s="410"/>
    </row>
    <row r="290" spans="1:1" s="411" customFormat="1" ht="12" hidden="1" customHeight="1">
      <c r="A290" s="410"/>
    </row>
    <row r="291" spans="1:1" s="411" customFormat="1" ht="12" hidden="1" customHeight="1">
      <c r="A291" s="410"/>
    </row>
    <row r="292" spans="1:1" s="411" customFormat="1" ht="12" hidden="1" customHeight="1">
      <c r="A292" s="410"/>
    </row>
    <row r="293" spans="1:1" s="411" customFormat="1" ht="12" hidden="1" customHeight="1">
      <c r="A293" s="410"/>
    </row>
    <row r="294" spans="1:1" s="411" customFormat="1" ht="12" hidden="1" customHeight="1">
      <c r="A294" s="410"/>
    </row>
    <row r="295" spans="1:1" s="411" customFormat="1" ht="12" hidden="1" customHeight="1">
      <c r="A295" s="410"/>
    </row>
    <row r="296" spans="1:1" s="411" customFormat="1" ht="12" hidden="1" customHeight="1">
      <c r="A296" s="410"/>
    </row>
    <row r="297" spans="1:1" s="411" customFormat="1" ht="12" hidden="1" customHeight="1">
      <c r="A297" s="410"/>
    </row>
    <row r="298" spans="1:1" s="411" customFormat="1" ht="12" hidden="1" customHeight="1">
      <c r="A298" s="410"/>
    </row>
    <row r="299" spans="1:1" s="411" customFormat="1" ht="12" hidden="1" customHeight="1">
      <c r="A299" s="410"/>
    </row>
    <row r="300" spans="1:1" s="411" customFormat="1" ht="12" hidden="1" customHeight="1">
      <c r="A300" s="410"/>
    </row>
    <row r="301" spans="1:1" s="411" customFormat="1" ht="12" hidden="1" customHeight="1">
      <c r="A301" s="410"/>
    </row>
    <row r="302" spans="1:1" s="411" customFormat="1" ht="12" hidden="1" customHeight="1">
      <c r="A302" s="410"/>
    </row>
    <row r="303" spans="1:1" s="411" customFormat="1" ht="12" hidden="1" customHeight="1">
      <c r="A303" s="410"/>
    </row>
    <row r="304" spans="1:1" s="411" customFormat="1" ht="12" hidden="1" customHeight="1">
      <c r="A304" s="410"/>
    </row>
    <row r="305" spans="1:1" s="411" customFormat="1" ht="12" hidden="1" customHeight="1">
      <c r="A305" s="410"/>
    </row>
    <row r="306" spans="1:1" s="411" customFormat="1" ht="12" hidden="1" customHeight="1">
      <c r="A306" s="410"/>
    </row>
    <row r="307" spans="1:1" s="411" customFormat="1" ht="12" hidden="1" customHeight="1">
      <c r="A307" s="410"/>
    </row>
    <row r="308" spans="1:1" s="411" customFormat="1" ht="12" hidden="1" customHeight="1">
      <c r="A308" s="410"/>
    </row>
    <row r="309" spans="1:1" s="411" customFormat="1" ht="12" hidden="1" customHeight="1">
      <c r="A309" s="410"/>
    </row>
    <row r="310" spans="1:1" s="411" customFormat="1" ht="12" hidden="1" customHeight="1">
      <c r="A310" s="410"/>
    </row>
    <row r="311" spans="1:1" s="411" customFormat="1" ht="12" hidden="1" customHeight="1">
      <c r="A311" s="410"/>
    </row>
    <row r="312" spans="1:1" s="411" customFormat="1" ht="12" hidden="1" customHeight="1">
      <c r="A312" s="410"/>
    </row>
    <row r="313" spans="1:1" s="411" customFormat="1" ht="12" hidden="1" customHeight="1">
      <c r="A313" s="410"/>
    </row>
    <row r="314" spans="1:1" s="411" customFormat="1" ht="12" hidden="1" customHeight="1">
      <c r="A314" s="410"/>
    </row>
    <row r="315" spans="1:1" s="411" customFormat="1" ht="12" hidden="1" customHeight="1">
      <c r="A315" s="410"/>
    </row>
    <row r="316" spans="1:1" s="411" customFormat="1" ht="12" hidden="1" customHeight="1">
      <c r="A316" s="410"/>
    </row>
    <row r="317" spans="1:1" s="411" customFormat="1" ht="12" hidden="1" customHeight="1">
      <c r="A317" s="410"/>
    </row>
    <row r="318" spans="1:1" s="411" customFormat="1" ht="12" hidden="1" customHeight="1">
      <c r="A318" s="410"/>
    </row>
    <row r="319" spans="1:1" s="411" customFormat="1" ht="12" hidden="1" customHeight="1">
      <c r="A319" s="410"/>
    </row>
    <row r="320" spans="1:1" s="411" customFormat="1" ht="12" hidden="1" customHeight="1">
      <c r="A320" s="410"/>
    </row>
    <row r="321" spans="1:1" s="411" customFormat="1" ht="12" hidden="1" customHeight="1">
      <c r="A321" s="410"/>
    </row>
    <row r="322" spans="1:1" s="411" customFormat="1" ht="12" hidden="1" customHeight="1">
      <c r="A322" s="410"/>
    </row>
    <row r="323" spans="1:1" s="411" customFormat="1" ht="12" hidden="1" customHeight="1">
      <c r="A323" s="410"/>
    </row>
    <row r="324" spans="1:1" s="411" customFormat="1" ht="12" hidden="1" customHeight="1">
      <c r="A324" s="410"/>
    </row>
    <row r="325" spans="1:1" s="411" customFormat="1" ht="12" hidden="1" customHeight="1">
      <c r="A325" s="410"/>
    </row>
    <row r="326" spans="1:1" s="411" customFormat="1" ht="12" hidden="1" customHeight="1">
      <c r="A326" s="410"/>
    </row>
    <row r="327" spans="1:1" s="411" customFormat="1" ht="12" hidden="1" customHeight="1">
      <c r="A327" s="410"/>
    </row>
    <row r="328" spans="1:1" s="411" customFormat="1" ht="12" hidden="1" customHeight="1">
      <c r="A328" s="410"/>
    </row>
    <row r="329" spans="1:1" s="411" customFormat="1" ht="12" hidden="1" customHeight="1">
      <c r="A329" s="410"/>
    </row>
    <row r="330" spans="1:1" s="411" customFormat="1" ht="12" hidden="1" customHeight="1">
      <c r="A330" s="410"/>
    </row>
    <row r="331" spans="1:1" s="411" customFormat="1" ht="12" hidden="1" customHeight="1">
      <c r="A331" s="410"/>
    </row>
    <row r="332" spans="1:1" s="411" customFormat="1" ht="12" hidden="1" customHeight="1">
      <c r="A332" s="410"/>
    </row>
    <row r="333" spans="1:1" s="411" customFormat="1" ht="12" hidden="1" customHeight="1">
      <c r="A333" s="410"/>
    </row>
    <row r="334" spans="1:1" s="411" customFormat="1" ht="12" hidden="1" customHeight="1">
      <c r="A334" s="410"/>
    </row>
    <row r="335" spans="1:1" s="411" customFormat="1" ht="12" hidden="1" customHeight="1">
      <c r="A335" s="410"/>
    </row>
    <row r="336" spans="1:1" s="411" customFormat="1" ht="12" hidden="1" customHeight="1">
      <c r="A336" s="410"/>
    </row>
    <row r="337" spans="1:1" s="411" customFormat="1" ht="12" hidden="1" customHeight="1">
      <c r="A337" s="410"/>
    </row>
    <row r="338" spans="1:1" s="411" customFormat="1" ht="12" hidden="1" customHeight="1">
      <c r="A338" s="410"/>
    </row>
    <row r="339" spans="1:1" s="411" customFormat="1" ht="12" hidden="1" customHeight="1">
      <c r="A339" s="410"/>
    </row>
    <row r="340" spans="1:1" s="411" customFormat="1" ht="12" hidden="1" customHeight="1">
      <c r="A340" s="410"/>
    </row>
    <row r="341" spans="1:1" s="411" customFormat="1" ht="12" hidden="1" customHeight="1">
      <c r="A341" s="410"/>
    </row>
    <row r="342" spans="1:1" s="411" customFormat="1" ht="12" hidden="1" customHeight="1">
      <c r="A342" s="410"/>
    </row>
    <row r="343" spans="1:1" s="411" customFormat="1" ht="12" hidden="1" customHeight="1">
      <c r="A343" s="410"/>
    </row>
    <row r="344" spans="1:1" s="411" customFormat="1" ht="12" hidden="1" customHeight="1">
      <c r="A344" s="410"/>
    </row>
    <row r="345" spans="1:1" s="411" customFormat="1" ht="12" hidden="1" customHeight="1">
      <c r="A345" s="410"/>
    </row>
    <row r="346" spans="1:1" s="411" customFormat="1" ht="12" hidden="1" customHeight="1">
      <c r="A346" s="410"/>
    </row>
    <row r="347" spans="1:1" s="411" customFormat="1" ht="12" hidden="1" customHeight="1">
      <c r="A347" s="410"/>
    </row>
    <row r="348" spans="1:1" s="411" customFormat="1" ht="12" hidden="1" customHeight="1">
      <c r="A348" s="410"/>
    </row>
    <row r="349" spans="1:1" s="411" customFormat="1" ht="12" hidden="1" customHeight="1">
      <c r="A349" s="410"/>
    </row>
    <row r="350" spans="1:1" s="411" customFormat="1" ht="12" hidden="1" customHeight="1">
      <c r="A350" s="410"/>
    </row>
    <row r="351" spans="1:1" s="411" customFormat="1" ht="12" hidden="1" customHeight="1">
      <c r="A351" s="410"/>
    </row>
    <row r="352" spans="1:1" s="411" customFormat="1" ht="12" hidden="1" customHeight="1">
      <c r="A352" s="410"/>
    </row>
    <row r="353" spans="1:1" s="411" customFormat="1" ht="12" hidden="1" customHeight="1">
      <c r="A353" s="410"/>
    </row>
    <row r="354" spans="1:1" s="411" customFormat="1" ht="12" hidden="1" customHeight="1">
      <c r="A354" s="410"/>
    </row>
    <row r="355" spans="1:1" s="411" customFormat="1" ht="12" hidden="1" customHeight="1">
      <c r="A355" s="410"/>
    </row>
    <row r="356" spans="1:1" s="411" customFormat="1" ht="12" hidden="1" customHeight="1">
      <c r="A356" s="410"/>
    </row>
    <row r="357" spans="1:1" s="411" customFormat="1" ht="12" hidden="1" customHeight="1">
      <c r="A357" s="410"/>
    </row>
    <row r="358" spans="1:1" s="411" customFormat="1" ht="12" hidden="1" customHeight="1">
      <c r="A358" s="410"/>
    </row>
    <row r="359" spans="1:1" s="411" customFormat="1" ht="12" hidden="1" customHeight="1">
      <c r="A359" s="410"/>
    </row>
    <row r="360" spans="1:1" s="411" customFormat="1" ht="12" hidden="1" customHeight="1">
      <c r="A360" s="410"/>
    </row>
    <row r="361" spans="1:1" s="411" customFormat="1" ht="12" hidden="1" customHeight="1">
      <c r="A361" s="410"/>
    </row>
    <row r="362" spans="1:1" s="411" customFormat="1" ht="12" hidden="1" customHeight="1">
      <c r="A362" s="410"/>
    </row>
    <row r="363" spans="1:1" s="411" customFormat="1" ht="12" hidden="1" customHeight="1">
      <c r="A363" s="410"/>
    </row>
    <row r="364" spans="1:1" s="411" customFormat="1" ht="12" hidden="1" customHeight="1">
      <c r="A364" s="410"/>
    </row>
    <row r="365" spans="1:1" s="411" customFormat="1" ht="12" hidden="1" customHeight="1">
      <c r="A365" s="410"/>
    </row>
    <row r="366" spans="1:1" s="411" customFormat="1" ht="12" hidden="1" customHeight="1">
      <c r="A366" s="410"/>
    </row>
    <row r="367" spans="1:1" s="411" customFormat="1" ht="12" hidden="1" customHeight="1">
      <c r="A367" s="410"/>
    </row>
    <row r="368" spans="1:1" s="411" customFormat="1" ht="12" hidden="1" customHeight="1">
      <c r="A368" s="410"/>
    </row>
    <row r="369" spans="1:1" s="411" customFormat="1" ht="12" hidden="1" customHeight="1">
      <c r="A369" s="410"/>
    </row>
    <row r="370" spans="1:1" s="411" customFormat="1" ht="12" hidden="1" customHeight="1">
      <c r="A370" s="410"/>
    </row>
    <row r="371" spans="1:1" s="411" customFormat="1" ht="12" hidden="1" customHeight="1">
      <c r="A371" s="410"/>
    </row>
    <row r="372" spans="1:1" s="411" customFormat="1" ht="12" hidden="1" customHeight="1">
      <c r="A372" s="410"/>
    </row>
    <row r="373" spans="1:1" s="411" customFormat="1" ht="12" hidden="1" customHeight="1">
      <c r="A373" s="410"/>
    </row>
    <row r="374" spans="1:1" s="411" customFormat="1" ht="12" hidden="1" customHeight="1">
      <c r="A374" s="410"/>
    </row>
    <row r="375" spans="1:1" s="411" customFormat="1" ht="12" hidden="1" customHeight="1">
      <c r="A375" s="410"/>
    </row>
    <row r="376" spans="1:1" s="411" customFormat="1" ht="12" hidden="1" customHeight="1">
      <c r="A376" s="410"/>
    </row>
    <row r="377" spans="1:1" s="411" customFormat="1" ht="12" hidden="1" customHeight="1">
      <c r="A377" s="410"/>
    </row>
    <row r="378" spans="1:1" s="411" customFormat="1" ht="12" hidden="1" customHeight="1">
      <c r="A378" s="410"/>
    </row>
    <row r="379" spans="1:1" s="411" customFormat="1" ht="12" hidden="1" customHeight="1">
      <c r="A379" s="410"/>
    </row>
    <row r="380" spans="1:1" s="411" customFormat="1" ht="12" hidden="1" customHeight="1">
      <c r="A380" s="410"/>
    </row>
    <row r="381" spans="1:1" s="411" customFormat="1" ht="12" hidden="1" customHeight="1">
      <c r="A381" s="410"/>
    </row>
    <row r="382" spans="1:1" s="411" customFormat="1" ht="12" hidden="1" customHeight="1">
      <c r="A382" s="410"/>
    </row>
    <row r="383" spans="1:1" s="411" customFormat="1" ht="12" hidden="1" customHeight="1">
      <c r="A383" s="410"/>
    </row>
    <row r="384" spans="1:1" s="411" customFormat="1" ht="12" hidden="1" customHeight="1">
      <c r="A384" s="410"/>
    </row>
    <row r="385" spans="1:1" s="411" customFormat="1" ht="12" hidden="1" customHeight="1">
      <c r="A385" s="410"/>
    </row>
    <row r="386" spans="1:1" s="411" customFormat="1" ht="12" hidden="1" customHeight="1">
      <c r="A386" s="410"/>
    </row>
    <row r="387" spans="1:1" s="411" customFormat="1" ht="12" hidden="1" customHeight="1">
      <c r="A387" s="410"/>
    </row>
    <row r="388" spans="1:1" s="411" customFormat="1" ht="12" hidden="1" customHeight="1">
      <c r="A388" s="410"/>
    </row>
    <row r="389" spans="1:1" s="411" customFormat="1" ht="12" hidden="1" customHeight="1">
      <c r="A389" s="410"/>
    </row>
    <row r="390" spans="1:1" s="411" customFormat="1" ht="12" hidden="1" customHeight="1">
      <c r="A390" s="410"/>
    </row>
    <row r="391" spans="1:1" s="411" customFormat="1" ht="12" hidden="1" customHeight="1">
      <c r="A391" s="410"/>
    </row>
    <row r="392" spans="1:1" s="411" customFormat="1" ht="12" hidden="1" customHeight="1">
      <c r="A392" s="410"/>
    </row>
    <row r="393" spans="1:1" s="411" customFormat="1" ht="12" hidden="1" customHeight="1">
      <c r="A393" s="410"/>
    </row>
    <row r="394" spans="1:1" s="411" customFormat="1" ht="12" hidden="1" customHeight="1">
      <c r="A394" s="410"/>
    </row>
    <row r="395" spans="1:1" s="411" customFormat="1" ht="12" hidden="1" customHeight="1">
      <c r="A395" s="410"/>
    </row>
    <row r="396" spans="1:1" s="411" customFormat="1" ht="12" hidden="1" customHeight="1">
      <c r="A396" s="410"/>
    </row>
    <row r="397" spans="1:1" s="411" customFormat="1" ht="12" hidden="1" customHeight="1">
      <c r="A397" s="410"/>
    </row>
    <row r="398" spans="1:1" s="411" customFormat="1" ht="12" hidden="1" customHeight="1">
      <c r="A398" s="410"/>
    </row>
    <row r="399" spans="1:1" s="411" customFormat="1" ht="12" hidden="1" customHeight="1">
      <c r="A399" s="410"/>
    </row>
    <row r="400" spans="1:1" s="411" customFormat="1" ht="12" hidden="1" customHeight="1">
      <c r="A400" s="410"/>
    </row>
    <row r="401" spans="1:1" s="411" customFormat="1" ht="12" hidden="1" customHeight="1">
      <c r="A401" s="410"/>
    </row>
    <row r="402" spans="1:1" s="411" customFormat="1" ht="12" hidden="1" customHeight="1">
      <c r="A402" s="410"/>
    </row>
    <row r="403" spans="1:1" s="411" customFormat="1" ht="12" hidden="1" customHeight="1">
      <c r="A403" s="410"/>
    </row>
    <row r="404" spans="1:1" s="411" customFormat="1" ht="12" hidden="1" customHeight="1">
      <c r="A404" s="410"/>
    </row>
    <row r="405" spans="1:1" s="411" customFormat="1" ht="12" hidden="1" customHeight="1">
      <c r="A405" s="410"/>
    </row>
    <row r="406" spans="1:1" s="411" customFormat="1" ht="12" hidden="1" customHeight="1">
      <c r="A406" s="410"/>
    </row>
    <row r="407" spans="1:1" s="411" customFormat="1" ht="12" hidden="1" customHeight="1">
      <c r="A407" s="410"/>
    </row>
    <row r="408" spans="1:1" s="411" customFormat="1" ht="12" hidden="1" customHeight="1">
      <c r="A408" s="410"/>
    </row>
    <row r="409" spans="1:1" s="411" customFormat="1" ht="12" hidden="1" customHeight="1">
      <c r="A409" s="410"/>
    </row>
    <row r="410" spans="1:1" s="411" customFormat="1" ht="12" hidden="1" customHeight="1">
      <c r="A410" s="410"/>
    </row>
    <row r="411" spans="1:1" s="411" customFormat="1" ht="12" hidden="1" customHeight="1">
      <c r="A411" s="410"/>
    </row>
    <row r="412" spans="1:1" s="411" customFormat="1" ht="12" hidden="1" customHeight="1">
      <c r="A412" s="410"/>
    </row>
    <row r="413" spans="1:1" s="411" customFormat="1" ht="12" hidden="1" customHeight="1">
      <c r="A413" s="410"/>
    </row>
    <row r="414" spans="1:1" s="411" customFormat="1" ht="12" hidden="1" customHeight="1">
      <c r="A414" s="410"/>
    </row>
    <row r="415" spans="1:1" s="411" customFormat="1" ht="12" hidden="1" customHeight="1">
      <c r="A415" s="410"/>
    </row>
    <row r="416" spans="1:1" s="411" customFormat="1" ht="12" hidden="1" customHeight="1">
      <c r="A416" s="410"/>
    </row>
    <row r="417" spans="1:1" s="411" customFormat="1" ht="12" hidden="1" customHeight="1">
      <c r="A417" s="410"/>
    </row>
    <row r="418" spans="1:1" s="411" customFormat="1" ht="12" hidden="1" customHeight="1">
      <c r="A418" s="410"/>
    </row>
    <row r="419" spans="1:1" s="411" customFormat="1" ht="12" hidden="1" customHeight="1">
      <c r="A419" s="410"/>
    </row>
    <row r="420" spans="1:1" s="411" customFormat="1" ht="12" hidden="1" customHeight="1">
      <c r="A420" s="410"/>
    </row>
    <row r="421" spans="1:1" s="411" customFormat="1" ht="12" hidden="1" customHeight="1">
      <c r="A421" s="410"/>
    </row>
    <row r="422" spans="1:1" s="411" customFormat="1" ht="12" hidden="1" customHeight="1">
      <c r="A422" s="410"/>
    </row>
    <row r="423" spans="1:1" s="411" customFormat="1" ht="12" hidden="1" customHeight="1">
      <c r="A423" s="410"/>
    </row>
    <row r="424" spans="1:1" s="411" customFormat="1" ht="12" hidden="1" customHeight="1">
      <c r="A424" s="410"/>
    </row>
    <row r="425" spans="1:1" s="411" customFormat="1" ht="12" hidden="1" customHeight="1">
      <c r="A425" s="410"/>
    </row>
    <row r="426" spans="1:1" s="411" customFormat="1" ht="12" hidden="1" customHeight="1">
      <c r="A426" s="410"/>
    </row>
    <row r="427" spans="1:1" s="411" customFormat="1" ht="12" hidden="1" customHeight="1">
      <c r="A427" s="410"/>
    </row>
    <row r="428" spans="1:1" s="411" customFormat="1" ht="12" hidden="1" customHeight="1">
      <c r="A428" s="410"/>
    </row>
    <row r="429" spans="1:1" s="411" customFormat="1" ht="12" hidden="1" customHeight="1">
      <c r="A429" s="410"/>
    </row>
    <row r="430" spans="1:1" s="411" customFormat="1" ht="12" hidden="1" customHeight="1">
      <c r="A430" s="410"/>
    </row>
    <row r="431" spans="1:1" s="411" customFormat="1" ht="12" hidden="1" customHeight="1">
      <c r="A431" s="410"/>
    </row>
    <row r="432" spans="1:1" s="411" customFormat="1" ht="12" hidden="1" customHeight="1">
      <c r="A432" s="410"/>
    </row>
    <row r="433" spans="1:1" s="411" customFormat="1" ht="12" hidden="1" customHeight="1">
      <c r="A433" s="410"/>
    </row>
    <row r="434" spans="1:1" s="411" customFormat="1" ht="12" hidden="1" customHeight="1">
      <c r="A434" s="410"/>
    </row>
    <row r="435" spans="1:1" s="411" customFormat="1" ht="12" hidden="1" customHeight="1">
      <c r="A435" s="410"/>
    </row>
    <row r="436" spans="1:1" s="411" customFormat="1" ht="12" hidden="1" customHeight="1">
      <c r="A436" s="410"/>
    </row>
    <row r="437" spans="1:1" s="411" customFormat="1" ht="12" hidden="1" customHeight="1">
      <c r="A437" s="410"/>
    </row>
    <row r="438" spans="1:1" s="411" customFormat="1" ht="12" hidden="1" customHeight="1">
      <c r="A438" s="410"/>
    </row>
    <row r="439" spans="1:1" s="411" customFormat="1" ht="12" hidden="1" customHeight="1">
      <c r="A439" s="410"/>
    </row>
    <row r="440" spans="1:1" s="411" customFormat="1" ht="12" hidden="1" customHeight="1">
      <c r="A440" s="410"/>
    </row>
    <row r="441" spans="1:1" s="411" customFormat="1" ht="12" hidden="1" customHeight="1">
      <c r="A441" s="410"/>
    </row>
    <row r="442" spans="1:1" s="411" customFormat="1" ht="12" hidden="1" customHeight="1">
      <c r="A442" s="410"/>
    </row>
    <row r="443" spans="1:1" s="411" customFormat="1" ht="12" hidden="1" customHeight="1">
      <c r="A443" s="410"/>
    </row>
    <row r="444" spans="1:1" s="411" customFormat="1" ht="12" hidden="1" customHeight="1">
      <c r="A444" s="410"/>
    </row>
    <row r="445" spans="1:1" s="411" customFormat="1" ht="12" hidden="1" customHeight="1">
      <c r="A445" s="410"/>
    </row>
    <row r="446" spans="1:1" s="411" customFormat="1" ht="12" hidden="1" customHeight="1">
      <c r="A446" s="410"/>
    </row>
    <row r="447" spans="1:1" s="411" customFormat="1" ht="12" hidden="1" customHeight="1">
      <c r="A447" s="410"/>
    </row>
    <row r="448" spans="1:1" s="411" customFormat="1" ht="12" hidden="1" customHeight="1">
      <c r="A448" s="410"/>
    </row>
    <row r="449" spans="1:1" s="411" customFormat="1" ht="12" hidden="1" customHeight="1">
      <c r="A449" s="410"/>
    </row>
    <row r="450" spans="1:1" s="411" customFormat="1" ht="12" hidden="1" customHeight="1">
      <c r="A450" s="410"/>
    </row>
    <row r="451" spans="1:1" s="411" customFormat="1" ht="12" hidden="1" customHeight="1">
      <c r="A451" s="410"/>
    </row>
    <row r="452" spans="1:1" s="411" customFormat="1" ht="12" hidden="1" customHeight="1">
      <c r="A452" s="410"/>
    </row>
    <row r="453" spans="1:1" s="411" customFormat="1" ht="12" hidden="1" customHeight="1">
      <c r="A453" s="410"/>
    </row>
    <row r="454" spans="1:1" s="411" customFormat="1" ht="12" hidden="1" customHeight="1">
      <c r="A454" s="410"/>
    </row>
    <row r="455" spans="1:1" s="411" customFormat="1" ht="12" hidden="1" customHeight="1">
      <c r="A455" s="410"/>
    </row>
    <row r="456" spans="1:1" s="411" customFormat="1" ht="12" hidden="1" customHeight="1">
      <c r="A456" s="410"/>
    </row>
    <row r="457" spans="1:1" s="411" customFormat="1" ht="12" hidden="1" customHeight="1">
      <c r="A457" s="410"/>
    </row>
    <row r="458" spans="1:1" s="411" customFormat="1" ht="12" hidden="1" customHeight="1">
      <c r="A458" s="410"/>
    </row>
    <row r="459" spans="1:1" s="411" customFormat="1" ht="12" hidden="1" customHeight="1">
      <c r="A459" s="410"/>
    </row>
    <row r="460" spans="1:1" s="411" customFormat="1" ht="12" hidden="1" customHeight="1">
      <c r="A460" s="410"/>
    </row>
    <row r="461" spans="1:1" s="411" customFormat="1" ht="12" hidden="1" customHeight="1">
      <c r="A461" s="410"/>
    </row>
    <row r="462" spans="1:1" s="411" customFormat="1" ht="12" hidden="1" customHeight="1">
      <c r="A462" s="410"/>
    </row>
    <row r="463" spans="1:1" s="411" customFormat="1" ht="12" hidden="1" customHeight="1">
      <c r="A463" s="410"/>
    </row>
    <row r="464" spans="1:1" s="411" customFormat="1" ht="12" hidden="1" customHeight="1">
      <c r="A464" s="410"/>
    </row>
    <row r="465" spans="1:1" s="411" customFormat="1" ht="12" hidden="1" customHeight="1">
      <c r="A465" s="410"/>
    </row>
    <row r="466" spans="1:1" s="411" customFormat="1" ht="12" hidden="1" customHeight="1">
      <c r="A466" s="410"/>
    </row>
    <row r="467" spans="1:1" s="411" customFormat="1" ht="12" hidden="1" customHeight="1">
      <c r="A467" s="410"/>
    </row>
    <row r="468" spans="1:1" s="411" customFormat="1" ht="12" hidden="1" customHeight="1">
      <c r="A468" s="410"/>
    </row>
    <row r="469" spans="1:1" s="411" customFormat="1" ht="12" hidden="1" customHeight="1">
      <c r="A469" s="410"/>
    </row>
    <row r="470" spans="1:1" s="411" customFormat="1" ht="12" hidden="1" customHeight="1">
      <c r="A470" s="410"/>
    </row>
    <row r="471" spans="1:1" s="411" customFormat="1" ht="12" hidden="1" customHeight="1">
      <c r="A471" s="410"/>
    </row>
    <row r="472" spans="1:1" s="411" customFormat="1" ht="12" hidden="1" customHeight="1">
      <c r="A472" s="410"/>
    </row>
    <row r="473" spans="1:1" s="411" customFormat="1" ht="12" hidden="1" customHeight="1">
      <c r="A473" s="410"/>
    </row>
    <row r="474" spans="1:1" s="411" customFormat="1" ht="12" hidden="1" customHeight="1">
      <c r="A474" s="410"/>
    </row>
    <row r="475" spans="1:1" s="411" customFormat="1" ht="12" hidden="1" customHeight="1">
      <c r="A475" s="410"/>
    </row>
    <row r="476" spans="1:1" s="411" customFormat="1" ht="12" hidden="1" customHeight="1">
      <c r="A476" s="410"/>
    </row>
    <row r="477" spans="1:1" s="411" customFormat="1" ht="12" hidden="1" customHeight="1">
      <c r="A477" s="410"/>
    </row>
    <row r="478" spans="1:1" s="411" customFormat="1" ht="12" hidden="1" customHeight="1">
      <c r="A478" s="410"/>
    </row>
    <row r="479" spans="1:1" s="411" customFormat="1" ht="12" hidden="1" customHeight="1">
      <c r="A479" s="410"/>
    </row>
    <row r="480" spans="1:1" s="411" customFormat="1" ht="12" hidden="1" customHeight="1">
      <c r="A480" s="410"/>
    </row>
    <row r="481" spans="1:1" s="411" customFormat="1" ht="12" hidden="1" customHeight="1">
      <c r="A481" s="410"/>
    </row>
    <row r="482" spans="1:1" s="411" customFormat="1" ht="12" hidden="1" customHeight="1">
      <c r="A482" s="410"/>
    </row>
    <row r="483" spans="1:1" s="411" customFormat="1" ht="12" hidden="1" customHeight="1">
      <c r="A483" s="410"/>
    </row>
    <row r="484" spans="1:1" s="411" customFormat="1" ht="12" hidden="1" customHeight="1">
      <c r="A484" s="410"/>
    </row>
    <row r="485" spans="1:1" s="411" customFormat="1" ht="12" hidden="1" customHeight="1">
      <c r="A485" s="410"/>
    </row>
    <row r="486" spans="1:1" s="411" customFormat="1" ht="12" hidden="1" customHeight="1">
      <c r="A486" s="410"/>
    </row>
    <row r="487" spans="1:1" s="411" customFormat="1" ht="12" hidden="1" customHeight="1">
      <c r="A487" s="410"/>
    </row>
    <row r="488" spans="1:1" s="411" customFormat="1" ht="12" hidden="1" customHeight="1">
      <c r="A488" s="410"/>
    </row>
    <row r="489" spans="1:1" s="411" customFormat="1" ht="12" hidden="1" customHeight="1">
      <c r="A489" s="410"/>
    </row>
    <row r="490" spans="1:1" s="411" customFormat="1" ht="12" hidden="1" customHeight="1">
      <c r="A490" s="410"/>
    </row>
    <row r="491" spans="1:1" s="411" customFormat="1" ht="12" hidden="1" customHeight="1">
      <c r="A491" s="410"/>
    </row>
    <row r="492" spans="1:1" s="411" customFormat="1" ht="12" hidden="1" customHeight="1">
      <c r="A492" s="410"/>
    </row>
    <row r="493" spans="1:1" s="411" customFormat="1" ht="12" hidden="1" customHeight="1">
      <c r="A493" s="410"/>
    </row>
    <row r="494" spans="1:1" s="411" customFormat="1" ht="12" hidden="1" customHeight="1">
      <c r="A494" s="410"/>
    </row>
    <row r="495" spans="1:1" s="411" customFormat="1" ht="12" hidden="1" customHeight="1">
      <c r="A495" s="410"/>
    </row>
    <row r="496" spans="1:1" s="411" customFormat="1" ht="12" hidden="1" customHeight="1">
      <c r="A496" s="410"/>
    </row>
    <row r="497" spans="1:1" s="411" customFormat="1" ht="12" hidden="1" customHeight="1">
      <c r="A497" s="410"/>
    </row>
    <row r="498" spans="1:1" s="411" customFormat="1" ht="12" hidden="1" customHeight="1">
      <c r="A498" s="410"/>
    </row>
    <row r="499" spans="1:1" s="411" customFormat="1" ht="12" hidden="1" customHeight="1">
      <c r="A499" s="410"/>
    </row>
    <row r="500" spans="1:1" s="411" customFormat="1" ht="12" hidden="1" customHeight="1">
      <c r="A500" s="410"/>
    </row>
    <row r="501" spans="1:1" s="411" customFormat="1" ht="12" hidden="1" customHeight="1">
      <c r="A501" s="410"/>
    </row>
    <row r="502" spans="1:1" s="411" customFormat="1" ht="12" hidden="1" customHeight="1">
      <c r="A502" s="410"/>
    </row>
    <row r="503" spans="1:1" s="411" customFormat="1" ht="12" hidden="1" customHeight="1">
      <c r="A503" s="410"/>
    </row>
    <row r="504" spans="1:1" s="411" customFormat="1" ht="12" hidden="1" customHeight="1">
      <c r="A504" s="410"/>
    </row>
    <row r="505" spans="1:1" s="411" customFormat="1" ht="12" hidden="1" customHeight="1">
      <c r="A505" s="410"/>
    </row>
    <row r="506" spans="1:1" s="411" customFormat="1" ht="12" hidden="1" customHeight="1">
      <c r="A506" s="410"/>
    </row>
    <row r="507" spans="1:1" s="411" customFormat="1" ht="12" hidden="1" customHeight="1">
      <c r="A507" s="410"/>
    </row>
    <row r="508" spans="1:1" s="411" customFormat="1" ht="12" hidden="1" customHeight="1">
      <c r="A508" s="410"/>
    </row>
    <row r="509" spans="1:1" s="411" customFormat="1" ht="12" hidden="1" customHeight="1">
      <c r="A509" s="410"/>
    </row>
    <row r="510" spans="1:1" s="411" customFormat="1" ht="12" hidden="1" customHeight="1">
      <c r="A510" s="410"/>
    </row>
    <row r="511" spans="1:1" s="411" customFormat="1" ht="12" hidden="1" customHeight="1">
      <c r="A511" s="410"/>
    </row>
    <row r="512" spans="1:1" s="411" customFormat="1" ht="12" hidden="1" customHeight="1">
      <c r="A512" s="410"/>
    </row>
    <row r="513" spans="1:1" s="411" customFormat="1" ht="12" hidden="1" customHeight="1">
      <c r="A513" s="410"/>
    </row>
    <row r="514" spans="1:1" s="411" customFormat="1" ht="12" hidden="1" customHeight="1">
      <c r="A514" s="410"/>
    </row>
    <row r="515" spans="1:1" s="411" customFormat="1" ht="12" hidden="1" customHeight="1">
      <c r="A515" s="410"/>
    </row>
    <row r="516" spans="1:1" s="411" customFormat="1" ht="12" hidden="1" customHeight="1">
      <c r="A516" s="410"/>
    </row>
    <row r="517" spans="1:1" s="411" customFormat="1" ht="12" hidden="1" customHeight="1">
      <c r="A517" s="410"/>
    </row>
    <row r="518" spans="1:1" s="411" customFormat="1" ht="12" hidden="1" customHeight="1">
      <c r="A518" s="410"/>
    </row>
    <row r="519" spans="1:1" s="411" customFormat="1" ht="12" hidden="1" customHeight="1">
      <c r="A519" s="410"/>
    </row>
    <row r="520" spans="1:1" s="411" customFormat="1" ht="12" hidden="1" customHeight="1">
      <c r="A520" s="410"/>
    </row>
    <row r="521" spans="1:1" s="411" customFormat="1" ht="12" hidden="1" customHeight="1">
      <c r="A521" s="410"/>
    </row>
    <row r="522" spans="1:1" s="411" customFormat="1" ht="12" hidden="1" customHeight="1">
      <c r="A522" s="410"/>
    </row>
    <row r="523" spans="1:1" s="411" customFormat="1" ht="12" hidden="1" customHeight="1">
      <c r="A523" s="410"/>
    </row>
    <row r="524" spans="1:1" s="411" customFormat="1" ht="12" hidden="1" customHeight="1">
      <c r="A524" s="410"/>
    </row>
    <row r="525" spans="1:1" s="411" customFormat="1" ht="12" hidden="1" customHeight="1">
      <c r="A525" s="410"/>
    </row>
    <row r="526" spans="1:1" s="411" customFormat="1" ht="12" hidden="1" customHeight="1">
      <c r="A526" s="410"/>
    </row>
    <row r="527" spans="1:1" s="411" customFormat="1" ht="12" hidden="1" customHeight="1">
      <c r="A527" s="410"/>
    </row>
    <row r="528" spans="1:1" s="411" customFormat="1" ht="12" hidden="1" customHeight="1">
      <c r="A528" s="410"/>
    </row>
    <row r="529" spans="1:1" s="411" customFormat="1" ht="12" hidden="1" customHeight="1">
      <c r="A529" s="410"/>
    </row>
    <row r="530" spans="1:1" s="411" customFormat="1" ht="12" hidden="1" customHeight="1">
      <c r="A530" s="410"/>
    </row>
    <row r="531" spans="1:1" s="411" customFormat="1" ht="12" hidden="1" customHeight="1">
      <c r="A531" s="410"/>
    </row>
    <row r="532" spans="1:1" s="411" customFormat="1" ht="12" hidden="1" customHeight="1">
      <c r="A532" s="410"/>
    </row>
    <row r="533" spans="1:1" s="411" customFormat="1" ht="12" hidden="1" customHeight="1">
      <c r="A533" s="410"/>
    </row>
    <row r="534" spans="1:1" s="411" customFormat="1" ht="12" hidden="1" customHeight="1">
      <c r="A534" s="410"/>
    </row>
    <row r="535" spans="1:1" s="411" customFormat="1" ht="12" hidden="1" customHeight="1">
      <c r="A535" s="410"/>
    </row>
    <row r="536" spans="1:1" s="411" customFormat="1" ht="12" hidden="1" customHeight="1">
      <c r="A536" s="410"/>
    </row>
    <row r="537" spans="1:1" s="411" customFormat="1" ht="12" hidden="1" customHeight="1">
      <c r="A537" s="410"/>
    </row>
    <row r="538" spans="1:1" s="411" customFormat="1" ht="12" hidden="1" customHeight="1">
      <c r="A538" s="410"/>
    </row>
    <row r="539" spans="1:1" s="411" customFormat="1" ht="12" hidden="1" customHeight="1">
      <c r="A539" s="410"/>
    </row>
    <row r="540" spans="1:1" s="411" customFormat="1" ht="12" hidden="1" customHeight="1">
      <c r="A540" s="410"/>
    </row>
    <row r="541" spans="1:1" s="411" customFormat="1" ht="12" hidden="1" customHeight="1">
      <c r="A541" s="410"/>
    </row>
    <row r="542" spans="1:1" s="411" customFormat="1" ht="12" hidden="1" customHeight="1">
      <c r="A542" s="410"/>
    </row>
    <row r="543" spans="1:1" s="411" customFormat="1" ht="12" hidden="1" customHeight="1">
      <c r="A543" s="410"/>
    </row>
    <row r="544" spans="1:1" s="411" customFormat="1" ht="12" hidden="1" customHeight="1">
      <c r="A544" s="410"/>
    </row>
    <row r="545" spans="1:1" s="411" customFormat="1" ht="12" hidden="1" customHeight="1">
      <c r="A545" s="410"/>
    </row>
    <row r="546" spans="1:1" s="411" customFormat="1" ht="12" hidden="1" customHeight="1">
      <c r="A546" s="410"/>
    </row>
    <row r="547" spans="1:1" s="411" customFormat="1" ht="12" hidden="1" customHeight="1">
      <c r="A547" s="410"/>
    </row>
    <row r="548" spans="1:1" s="411" customFormat="1" ht="12" hidden="1" customHeight="1">
      <c r="A548" s="410"/>
    </row>
    <row r="549" spans="1:1" s="411" customFormat="1" ht="12" hidden="1" customHeight="1">
      <c r="A549" s="410"/>
    </row>
    <row r="550" spans="1:1" s="411" customFormat="1" ht="12" hidden="1" customHeight="1">
      <c r="A550" s="410"/>
    </row>
    <row r="551" spans="1:1" s="411" customFormat="1" ht="12" hidden="1" customHeight="1">
      <c r="A551" s="410"/>
    </row>
    <row r="552" spans="1:1" s="411" customFormat="1" ht="12" hidden="1" customHeight="1">
      <c r="A552" s="410"/>
    </row>
    <row r="553" spans="1:1" s="411" customFormat="1" ht="12" hidden="1" customHeight="1">
      <c r="A553" s="410"/>
    </row>
    <row r="554" spans="1:1" s="411" customFormat="1" ht="12" hidden="1" customHeight="1">
      <c r="A554" s="410"/>
    </row>
    <row r="555" spans="1:1" s="411" customFormat="1" ht="12" hidden="1" customHeight="1">
      <c r="A555" s="410"/>
    </row>
    <row r="556" spans="1:1" s="411" customFormat="1" ht="12" hidden="1" customHeight="1">
      <c r="A556" s="410"/>
    </row>
    <row r="557" spans="1:1" s="411" customFormat="1" ht="12" hidden="1" customHeight="1">
      <c r="A557" s="410"/>
    </row>
    <row r="558" spans="1:1" s="411" customFormat="1" ht="12" hidden="1" customHeight="1">
      <c r="A558" s="410"/>
    </row>
    <row r="559" spans="1:1" s="411" customFormat="1" ht="12" hidden="1" customHeight="1">
      <c r="A559" s="410"/>
    </row>
    <row r="560" spans="1:1" s="411" customFormat="1" ht="12" hidden="1" customHeight="1">
      <c r="A560" s="410"/>
    </row>
    <row r="561" spans="1:1" s="411" customFormat="1" ht="12" hidden="1" customHeight="1">
      <c r="A561" s="410"/>
    </row>
    <row r="562" spans="1:1" s="411" customFormat="1" ht="12" hidden="1" customHeight="1">
      <c r="A562" s="410"/>
    </row>
    <row r="563" spans="1:1" s="411" customFormat="1" ht="12" hidden="1" customHeight="1">
      <c r="A563" s="410"/>
    </row>
    <row r="564" spans="1:1" s="411" customFormat="1" ht="12" hidden="1" customHeight="1">
      <c r="A564" s="410"/>
    </row>
    <row r="565" spans="1:1" s="411" customFormat="1" ht="12" hidden="1" customHeight="1">
      <c r="A565" s="410"/>
    </row>
    <row r="566" spans="1:1" s="411" customFormat="1" ht="12" hidden="1" customHeight="1">
      <c r="A566" s="410"/>
    </row>
    <row r="567" spans="1:1" s="411" customFormat="1" ht="12" hidden="1" customHeight="1">
      <c r="A567" s="410"/>
    </row>
    <row r="568" spans="1:1" s="411" customFormat="1" ht="12" hidden="1" customHeight="1">
      <c r="A568" s="410"/>
    </row>
    <row r="569" spans="1:1" s="411" customFormat="1" ht="12" hidden="1" customHeight="1">
      <c r="A569" s="410"/>
    </row>
    <row r="570" spans="1:1" s="411" customFormat="1" ht="12" hidden="1" customHeight="1">
      <c r="A570" s="410"/>
    </row>
    <row r="571" spans="1:1" s="411" customFormat="1" ht="12" hidden="1" customHeight="1">
      <c r="A571" s="410"/>
    </row>
    <row r="572" spans="1:1" s="411" customFormat="1" ht="12" hidden="1" customHeight="1">
      <c r="A572" s="410"/>
    </row>
    <row r="573" spans="1:1" s="411" customFormat="1" ht="12" hidden="1" customHeight="1">
      <c r="A573" s="410"/>
    </row>
    <row r="574" spans="1:1" s="411" customFormat="1" ht="12" hidden="1" customHeight="1">
      <c r="A574" s="410"/>
    </row>
    <row r="575" spans="1:1" s="411" customFormat="1" ht="12" hidden="1" customHeight="1">
      <c r="A575" s="410"/>
    </row>
    <row r="576" spans="1:1" s="411" customFormat="1" ht="12" hidden="1" customHeight="1">
      <c r="A576" s="410"/>
    </row>
    <row r="577" spans="1:1" s="411" customFormat="1" ht="12" hidden="1" customHeight="1">
      <c r="A577" s="410"/>
    </row>
    <row r="578" spans="1:1" s="411" customFormat="1" ht="12" hidden="1" customHeight="1">
      <c r="A578" s="410"/>
    </row>
    <row r="579" spans="1:1" s="411" customFormat="1" ht="12" hidden="1" customHeight="1">
      <c r="A579" s="410"/>
    </row>
    <row r="580" spans="1:1" s="411" customFormat="1" ht="12" hidden="1" customHeight="1">
      <c r="A580" s="410"/>
    </row>
    <row r="581" spans="1:1" s="411" customFormat="1" ht="12" hidden="1" customHeight="1">
      <c r="A581" s="410"/>
    </row>
    <row r="582" spans="1:1" s="411" customFormat="1" ht="12" hidden="1" customHeight="1">
      <c r="A582" s="410"/>
    </row>
    <row r="583" spans="1:1" s="411" customFormat="1" ht="12" hidden="1" customHeight="1">
      <c r="A583" s="410"/>
    </row>
    <row r="584" spans="1:1" s="411" customFormat="1" ht="12" hidden="1" customHeight="1">
      <c r="A584" s="410"/>
    </row>
    <row r="585" spans="1:1" s="411" customFormat="1" ht="12" hidden="1" customHeight="1">
      <c r="A585" s="410"/>
    </row>
    <row r="586" spans="1:1" s="411" customFormat="1" ht="12" hidden="1" customHeight="1">
      <c r="A586" s="410"/>
    </row>
    <row r="587" spans="1:1" s="411" customFormat="1" ht="12" hidden="1" customHeight="1">
      <c r="A587" s="410"/>
    </row>
    <row r="588" spans="1:1" s="411" customFormat="1" ht="12" hidden="1" customHeight="1">
      <c r="A588" s="410"/>
    </row>
    <row r="589" spans="1:1" s="411" customFormat="1" ht="12" hidden="1" customHeight="1">
      <c r="A589" s="410"/>
    </row>
    <row r="590" spans="1:1" s="411" customFormat="1" ht="12" hidden="1" customHeight="1">
      <c r="A590" s="410"/>
    </row>
    <row r="591" spans="1:1" s="411" customFormat="1" ht="12" hidden="1" customHeight="1">
      <c r="A591" s="410"/>
    </row>
    <row r="592" spans="1:1" s="411" customFormat="1" ht="12" hidden="1" customHeight="1">
      <c r="A592" s="410"/>
    </row>
    <row r="593" spans="1:1" s="411" customFormat="1" ht="12" hidden="1" customHeight="1">
      <c r="A593" s="410"/>
    </row>
    <row r="594" spans="1:1" s="411" customFormat="1" ht="12" hidden="1" customHeight="1">
      <c r="A594" s="410"/>
    </row>
    <row r="595" spans="1:1" s="411" customFormat="1" ht="12" hidden="1" customHeight="1">
      <c r="A595" s="410"/>
    </row>
    <row r="596" spans="1:1" s="411" customFormat="1" ht="12" hidden="1" customHeight="1">
      <c r="A596" s="410"/>
    </row>
    <row r="597" spans="1:1" s="411" customFormat="1" ht="12" hidden="1" customHeight="1">
      <c r="A597" s="410"/>
    </row>
    <row r="598" spans="1:1" s="411" customFormat="1" ht="12" hidden="1" customHeight="1">
      <c r="A598" s="410"/>
    </row>
    <row r="599" spans="1:1" s="411" customFormat="1" ht="12" hidden="1" customHeight="1">
      <c r="A599" s="410"/>
    </row>
    <row r="600" spans="1:1" s="411" customFormat="1" ht="12" hidden="1" customHeight="1">
      <c r="A600" s="410"/>
    </row>
    <row r="601" spans="1:1" s="411" customFormat="1" ht="12" hidden="1" customHeight="1">
      <c r="A601" s="410"/>
    </row>
    <row r="602" spans="1:1" s="411" customFormat="1" ht="12" hidden="1" customHeight="1">
      <c r="A602" s="410"/>
    </row>
    <row r="603" spans="1:1" s="411" customFormat="1" ht="12" hidden="1" customHeight="1">
      <c r="A603" s="410"/>
    </row>
    <row r="604" spans="1:1" s="411" customFormat="1" ht="12" hidden="1" customHeight="1">
      <c r="A604" s="410"/>
    </row>
    <row r="605" spans="1:1" s="411" customFormat="1" ht="12" hidden="1" customHeight="1">
      <c r="A605" s="410"/>
    </row>
    <row r="606" spans="1:1" s="411" customFormat="1" ht="12" hidden="1" customHeight="1">
      <c r="A606" s="410"/>
    </row>
    <row r="607" spans="1:1" s="411" customFormat="1" ht="12" hidden="1" customHeight="1">
      <c r="A607" s="410"/>
    </row>
    <row r="608" spans="1:1" s="411" customFormat="1" ht="12" hidden="1" customHeight="1">
      <c r="A608" s="410"/>
    </row>
    <row r="609" spans="1:1" s="411" customFormat="1" ht="12" hidden="1" customHeight="1">
      <c r="A609" s="410"/>
    </row>
    <row r="610" spans="1:1" s="411" customFormat="1" ht="12" hidden="1" customHeight="1">
      <c r="A610" s="410"/>
    </row>
    <row r="611" spans="1:1" s="411" customFormat="1" ht="12" hidden="1" customHeight="1">
      <c r="A611" s="410"/>
    </row>
    <row r="612" spans="1:1" s="411" customFormat="1" ht="12" hidden="1" customHeight="1">
      <c r="A612" s="410"/>
    </row>
    <row r="613" spans="1:1" s="411" customFormat="1" ht="12" hidden="1" customHeight="1">
      <c r="A613" s="410"/>
    </row>
    <row r="614" spans="1:1" s="411" customFormat="1" ht="12" hidden="1" customHeight="1">
      <c r="A614" s="410"/>
    </row>
    <row r="615" spans="1:1" s="411" customFormat="1" ht="12" hidden="1" customHeight="1">
      <c r="A615" s="410"/>
    </row>
    <row r="616" spans="1:1" s="411" customFormat="1" ht="12" hidden="1" customHeight="1">
      <c r="A616" s="410"/>
    </row>
    <row r="617" spans="1:1" s="411" customFormat="1" ht="12" hidden="1" customHeight="1">
      <c r="A617" s="410"/>
    </row>
    <row r="618" spans="1:1" s="411" customFormat="1" ht="12" hidden="1" customHeight="1">
      <c r="A618" s="410"/>
    </row>
    <row r="619" spans="1:1" s="411" customFormat="1" ht="12" hidden="1" customHeight="1">
      <c r="A619" s="410"/>
    </row>
    <row r="620" spans="1:1" s="411" customFormat="1" ht="12" hidden="1" customHeight="1">
      <c r="A620" s="410"/>
    </row>
    <row r="621" spans="1:1" s="411" customFormat="1" ht="12" hidden="1" customHeight="1">
      <c r="A621" s="410"/>
    </row>
    <row r="622" spans="1:1" s="411" customFormat="1" ht="12" hidden="1" customHeight="1">
      <c r="A622" s="410"/>
    </row>
    <row r="623" spans="1:1" s="411" customFormat="1" ht="12" hidden="1" customHeight="1">
      <c r="A623" s="410"/>
    </row>
    <row r="624" spans="1:1" s="411" customFormat="1" ht="12" hidden="1" customHeight="1">
      <c r="A624" s="410"/>
    </row>
    <row r="625" spans="1:1" s="411" customFormat="1" ht="12" hidden="1" customHeight="1">
      <c r="A625" s="410"/>
    </row>
    <row r="626" spans="1:1" s="411" customFormat="1" ht="12" hidden="1" customHeight="1">
      <c r="A626" s="410"/>
    </row>
    <row r="627" spans="1:1" s="411" customFormat="1" ht="12" hidden="1" customHeight="1">
      <c r="A627" s="410"/>
    </row>
    <row r="628" spans="1:1" s="411" customFormat="1" ht="12" hidden="1" customHeight="1">
      <c r="A628" s="410"/>
    </row>
    <row r="629" spans="1:1" s="411" customFormat="1" ht="12" hidden="1" customHeight="1">
      <c r="A629" s="410"/>
    </row>
    <row r="630" spans="1:1" s="411" customFormat="1" ht="12" hidden="1" customHeight="1">
      <c r="A630" s="410"/>
    </row>
    <row r="631" spans="1:1" s="411" customFormat="1" ht="12" hidden="1" customHeight="1">
      <c r="A631" s="410"/>
    </row>
    <row r="632" spans="1:1" s="411" customFormat="1" ht="12" hidden="1" customHeight="1">
      <c r="A632" s="410"/>
    </row>
    <row r="633" spans="1:1" s="411" customFormat="1" ht="12" hidden="1" customHeight="1">
      <c r="A633" s="410"/>
    </row>
    <row r="634" spans="1:1" s="411" customFormat="1" ht="12" hidden="1" customHeight="1">
      <c r="A634" s="410"/>
    </row>
    <row r="635" spans="1:1" s="411" customFormat="1" ht="12" hidden="1" customHeight="1">
      <c r="A635" s="410"/>
    </row>
    <row r="636" spans="1:1" s="411" customFormat="1" ht="12" hidden="1" customHeight="1">
      <c r="A636" s="410"/>
    </row>
    <row r="637" spans="1:1" s="411" customFormat="1" ht="12" hidden="1" customHeight="1">
      <c r="A637" s="410"/>
    </row>
    <row r="638" spans="1:1" s="411" customFormat="1" ht="12" hidden="1" customHeight="1">
      <c r="A638" s="410"/>
    </row>
    <row r="639" spans="1:1" s="411" customFormat="1" ht="12" hidden="1" customHeight="1">
      <c r="A639" s="410"/>
    </row>
    <row r="640" spans="1:1" s="411" customFormat="1" ht="12" hidden="1" customHeight="1">
      <c r="A640" s="410"/>
    </row>
    <row r="641" spans="1:1" s="411" customFormat="1" ht="12" hidden="1" customHeight="1">
      <c r="A641" s="410"/>
    </row>
    <row r="642" spans="1:1" s="411" customFormat="1" ht="12" hidden="1" customHeight="1">
      <c r="A642" s="410"/>
    </row>
    <row r="643" spans="1:1" s="411" customFormat="1" ht="12" hidden="1" customHeight="1">
      <c r="A643" s="410"/>
    </row>
    <row r="644" spans="1:1" s="411" customFormat="1" ht="12" hidden="1" customHeight="1">
      <c r="A644" s="410"/>
    </row>
    <row r="645" spans="1:1" s="411" customFormat="1" ht="12" hidden="1" customHeight="1">
      <c r="A645" s="410"/>
    </row>
    <row r="646" spans="1:1" s="411" customFormat="1" ht="12" hidden="1" customHeight="1">
      <c r="A646" s="410"/>
    </row>
    <row r="647" spans="1:1" s="411" customFormat="1" ht="12" hidden="1" customHeight="1">
      <c r="A647" s="410"/>
    </row>
    <row r="648" spans="1:1" s="411" customFormat="1" ht="12" hidden="1" customHeight="1">
      <c r="A648" s="410"/>
    </row>
    <row r="649" spans="1:1" s="411" customFormat="1" ht="12" hidden="1" customHeight="1">
      <c r="A649" s="410"/>
    </row>
    <row r="650" spans="1:1" s="411" customFormat="1" ht="12" hidden="1" customHeight="1">
      <c r="A650" s="410"/>
    </row>
    <row r="651" spans="1:1" s="411" customFormat="1" ht="12" hidden="1" customHeight="1">
      <c r="A651" s="410"/>
    </row>
    <row r="652" spans="1:1" s="411" customFormat="1" ht="12" hidden="1" customHeight="1">
      <c r="A652" s="410"/>
    </row>
    <row r="653" spans="1:1" s="411" customFormat="1" ht="12" hidden="1" customHeight="1">
      <c r="A653" s="410"/>
    </row>
    <row r="654" spans="1:1" s="411" customFormat="1" ht="12" hidden="1" customHeight="1">
      <c r="A654" s="410"/>
    </row>
    <row r="655" spans="1:1" s="411" customFormat="1" ht="12" hidden="1" customHeight="1">
      <c r="A655" s="410"/>
    </row>
    <row r="656" spans="1:1" s="411" customFormat="1" ht="12" hidden="1" customHeight="1">
      <c r="A656" s="410"/>
    </row>
    <row r="657" spans="1:1" s="411" customFormat="1" ht="12" hidden="1" customHeight="1">
      <c r="A657" s="410"/>
    </row>
    <row r="658" spans="1:1" s="411" customFormat="1" ht="12" hidden="1" customHeight="1">
      <c r="A658" s="410"/>
    </row>
    <row r="659" spans="1:1" s="411" customFormat="1" ht="12" hidden="1" customHeight="1">
      <c r="A659" s="410"/>
    </row>
    <row r="660" spans="1:1" s="411" customFormat="1" ht="12" hidden="1" customHeight="1">
      <c r="A660" s="410"/>
    </row>
    <row r="661" spans="1:1" s="411" customFormat="1" ht="12" hidden="1" customHeight="1">
      <c r="A661" s="410"/>
    </row>
    <row r="662" spans="1:1" s="411" customFormat="1" ht="12" hidden="1" customHeight="1">
      <c r="A662" s="410"/>
    </row>
    <row r="663" spans="1:1" s="411" customFormat="1" ht="12" hidden="1" customHeight="1">
      <c r="A663" s="410"/>
    </row>
    <row r="664" spans="1:1" s="411" customFormat="1" ht="12" hidden="1" customHeight="1">
      <c r="A664" s="410"/>
    </row>
    <row r="665" spans="1:1" s="411" customFormat="1" ht="12" hidden="1" customHeight="1">
      <c r="A665" s="410"/>
    </row>
    <row r="666" spans="1:1" s="411" customFormat="1" ht="12" hidden="1" customHeight="1">
      <c r="A666" s="410"/>
    </row>
    <row r="667" spans="1:1" s="411" customFormat="1" ht="12" hidden="1" customHeight="1">
      <c r="A667" s="410"/>
    </row>
    <row r="668" spans="1:1" s="411" customFormat="1" ht="12" hidden="1" customHeight="1">
      <c r="A668" s="410"/>
    </row>
    <row r="669" spans="1:1" s="411" customFormat="1" ht="12" hidden="1" customHeight="1">
      <c r="A669" s="410"/>
    </row>
    <row r="670" spans="1:1" s="411" customFormat="1" ht="12" hidden="1" customHeight="1">
      <c r="A670" s="410"/>
    </row>
    <row r="671" spans="1:1" s="411" customFormat="1" ht="12" hidden="1" customHeight="1">
      <c r="A671" s="410"/>
    </row>
    <row r="672" spans="1:1" s="411" customFormat="1" ht="12" hidden="1" customHeight="1">
      <c r="A672" s="410"/>
    </row>
    <row r="673" spans="1:1" s="411" customFormat="1" ht="12" hidden="1" customHeight="1">
      <c r="A673" s="410"/>
    </row>
    <row r="674" spans="1:1" s="411" customFormat="1" ht="12" hidden="1" customHeight="1">
      <c r="A674" s="410"/>
    </row>
    <row r="675" spans="1:1" s="411" customFormat="1" ht="12" hidden="1" customHeight="1">
      <c r="A675" s="410"/>
    </row>
    <row r="676" spans="1:1" s="411" customFormat="1" ht="12" hidden="1" customHeight="1">
      <c r="A676" s="410"/>
    </row>
    <row r="677" spans="1:1" s="411" customFormat="1" ht="12" hidden="1" customHeight="1">
      <c r="A677" s="410"/>
    </row>
    <row r="678" spans="1:1" s="411" customFormat="1" ht="12" hidden="1" customHeight="1">
      <c r="A678" s="410"/>
    </row>
    <row r="679" spans="1:1" s="411" customFormat="1" ht="12" hidden="1" customHeight="1">
      <c r="A679" s="410"/>
    </row>
    <row r="680" spans="1:1" s="411" customFormat="1" ht="12" hidden="1" customHeight="1">
      <c r="A680" s="410"/>
    </row>
    <row r="681" spans="1:1" s="411" customFormat="1" ht="12" hidden="1" customHeight="1">
      <c r="A681" s="410"/>
    </row>
    <row r="682" spans="1:1" s="411" customFormat="1" ht="12" hidden="1" customHeight="1">
      <c r="A682" s="410"/>
    </row>
    <row r="683" spans="1:1" s="411" customFormat="1" ht="12" hidden="1" customHeight="1">
      <c r="A683" s="410"/>
    </row>
    <row r="684" spans="1:1" s="411" customFormat="1" ht="12" hidden="1" customHeight="1">
      <c r="A684" s="410"/>
    </row>
    <row r="685" spans="1:1" s="411" customFormat="1" ht="12" hidden="1" customHeight="1">
      <c r="A685" s="410"/>
    </row>
    <row r="686" spans="1:1" s="411" customFormat="1" ht="12" hidden="1" customHeight="1">
      <c r="A686" s="410"/>
    </row>
    <row r="687" spans="1:1" s="411" customFormat="1" ht="12" hidden="1" customHeight="1">
      <c r="A687" s="410"/>
    </row>
    <row r="688" spans="1:1" s="411" customFormat="1" ht="12" hidden="1" customHeight="1">
      <c r="A688" s="410"/>
    </row>
    <row r="689" spans="1:1" s="411" customFormat="1" ht="12" hidden="1" customHeight="1">
      <c r="A689" s="410"/>
    </row>
    <row r="690" spans="1:1" s="411" customFormat="1" ht="12" hidden="1" customHeight="1">
      <c r="A690" s="410"/>
    </row>
    <row r="691" spans="1:1" s="411" customFormat="1" ht="12" hidden="1" customHeight="1">
      <c r="A691" s="410"/>
    </row>
    <row r="692" spans="1:1" s="411" customFormat="1" ht="12" hidden="1" customHeight="1">
      <c r="A692" s="410"/>
    </row>
    <row r="693" spans="1:1" s="411" customFormat="1" ht="12" hidden="1" customHeight="1">
      <c r="A693" s="410"/>
    </row>
    <row r="694" spans="1:1" s="411" customFormat="1" ht="12" hidden="1" customHeight="1">
      <c r="A694" s="410"/>
    </row>
    <row r="695" spans="1:1" s="411" customFormat="1" ht="12" hidden="1" customHeight="1">
      <c r="A695" s="410"/>
    </row>
    <row r="696" spans="1:1" s="411" customFormat="1" ht="12" hidden="1" customHeight="1">
      <c r="A696" s="410"/>
    </row>
    <row r="697" spans="1:1" s="411" customFormat="1" ht="12" hidden="1" customHeight="1">
      <c r="A697" s="410"/>
    </row>
    <row r="698" spans="1:1" s="411" customFormat="1" ht="12" hidden="1" customHeight="1">
      <c r="A698" s="410"/>
    </row>
    <row r="699" spans="1:1" s="411" customFormat="1" ht="12" hidden="1" customHeight="1">
      <c r="A699" s="410"/>
    </row>
    <row r="700" spans="1:1" s="411" customFormat="1" ht="12" hidden="1" customHeight="1">
      <c r="A700" s="410"/>
    </row>
    <row r="701" spans="1:1" s="411" customFormat="1" ht="12" hidden="1" customHeight="1">
      <c r="A701" s="410"/>
    </row>
    <row r="702" spans="1:1" s="411" customFormat="1" ht="12" hidden="1" customHeight="1">
      <c r="A702" s="410"/>
    </row>
    <row r="703" spans="1:1" s="411" customFormat="1" ht="12" hidden="1" customHeight="1">
      <c r="A703" s="410"/>
    </row>
    <row r="704" spans="1:1" s="411" customFormat="1" ht="12" hidden="1" customHeight="1">
      <c r="A704" s="410"/>
    </row>
    <row r="705" spans="1:1" s="411" customFormat="1" ht="12" hidden="1" customHeight="1">
      <c r="A705" s="410"/>
    </row>
    <row r="706" spans="1:1" s="411" customFormat="1" ht="12" hidden="1" customHeight="1">
      <c r="A706" s="410"/>
    </row>
    <row r="707" spans="1:1" s="411" customFormat="1" ht="12" hidden="1" customHeight="1">
      <c r="A707" s="410"/>
    </row>
    <row r="708" spans="1:1" s="411" customFormat="1" ht="12" hidden="1" customHeight="1">
      <c r="A708" s="410"/>
    </row>
    <row r="709" spans="1:1" s="411" customFormat="1" ht="12" hidden="1" customHeight="1">
      <c r="A709" s="410"/>
    </row>
    <row r="710" spans="1:1" s="411" customFormat="1" ht="12" hidden="1" customHeight="1">
      <c r="A710" s="410"/>
    </row>
    <row r="711" spans="1:1" s="411" customFormat="1" ht="12" hidden="1" customHeight="1">
      <c r="A711" s="410"/>
    </row>
    <row r="712" spans="1:1" s="411" customFormat="1" ht="12" hidden="1" customHeight="1">
      <c r="A712" s="410"/>
    </row>
    <row r="713" spans="1:1" s="411" customFormat="1" ht="12" hidden="1" customHeight="1">
      <c r="A713" s="410"/>
    </row>
    <row r="714" spans="1:1" s="411" customFormat="1" ht="12" hidden="1" customHeight="1">
      <c r="A714" s="410"/>
    </row>
    <row r="715" spans="1:1" s="411" customFormat="1" ht="12" hidden="1" customHeight="1">
      <c r="A715" s="410"/>
    </row>
    <row r="716" spans="1:1" s="411" customFormat="1" ht="12" hidden="1" customHeight="1">
      <c r="A716" s="410"/>
    </row>
    <row r="717" spans="1:1" s="411" customFormat="1" ht="12" hidden="1" customHeight="1">
      <c r="A717" s="410"/>
    </row>
    <row r="718" spans="1:1" s="411" customFormat="1" ht="12" hidden="1" customHeight="1">
      <c r="A718" s="410"/>
    </row>
    <row r="719" spans="1:1" s="411" customFormat="1" ht="12" hidden="1" customHeight="1">
      <c r="A719" s="410"/>
    </row>
    <row r="720" spans="1:1" s="411" customFormat="1" ht="12" hidden="1" customHeight="1">
      <c r="A720" s="410"/>
    </row>
    <row r="721" spans="1:1" s="411" customFormat="1" ht="12" hidden="1" customHeight="1">
      <c r="A721" s="410"/>
    </row>
    <row r="722" spans="1:1" s="411" customFormat="1" ht="12" hidden="1" customHeight="1">
      <c r="A722" s="410"/>
    </row>
    <row r="723" spans="1:1" s="411" customFormat="1" ht="12" hidden="1" customHeight="1">
      <c r="A723" s="410"/>
    </row>
    <row r="724" spans="1:1" s="411" customFormat="1" ht="12" hidden="1" customHeight="1">
      <c r="A724" s="410"/>
    </row>
    <row r="725" spans="1:1" s="411" customFormat="1" ht="12" hidden="1" customHeight="1">
      <c r="A725" s="410"/>
    </row>
    <row r="726" spans="1:1" s="411" customFormat="1" ht="12" hidden="1" customHeight="1">
      <c r="A726" s="410"/>
    </row>
    <row r="727" spans="1:1" s="411" customFormat="1" ht="12" hidden="1" customHeight="1">
      <c r="A727" s="410"/>
    </row>
    <row r="728" spans="1:1" s="411" customFormat="1" ht="12" hidden="1" customHeight="1">
      <c r="A728" s="410"/>
    </row>
    <row r="729" spans="1:1" s="411" customFormat="1" ht="12" hidden="1" customHeight="1">
      <c r="A729" s="410"/>
    </row>
    <row r="730" spans="1:1" s="411" customFormat="1" ht="12" hidden="1" customHeight="1">
      <c r="A730" s="410"/>
    </row>
    <row r="731" spans="1:1" s="411" customFormat="1" ht="12" hidden="1" customHeight="1">
      <c r="A731" s="410"/>
    </row>
    <row r="732" spans="1:1" s="411" customFormat="1" ht="12" hidden="1" customHeight="1">
      <c r="A732" s="410"/>
    </row>
    <row r="733" spans="1:1" s="411" customFormat="1" ht="12" hidden="1" customHeight="1">
      <c r="A733" s="410"/>
    </row>
    <row r="734" spans="1:1" s="411" customFormat="1" ht="12" hidden="1" customHeight="1">
      <c r="A734" s="410"/>
    </row>
    <row r="735" spans="1:1" s="411" customFormat="1" ht="12" hidden="1" customHeight="1">
      <c r="A735" s="410"/>
    </row>
    <row r="736" spans="1:1" s="411" customFormat="1" ht="12" hidden="1" customHeight="1">
      <c r="A736" s="410"/>
    </row>
    <row r="737" spans="1:1" s="411" customFormat="1" ht="12" hidden="1" customHeight="1">
      <c r="A737" s="410"/>
    </row>
    <row r="738" spans="1:1" s="411" customFormat="1" ht="12" hidden="1" customHeight="1">
      <c r="A738" s="410"/>
    </row>
    <row r="739" spans="1:1" s="411" customFormat="1" ht="12" hidden="1" customHeight="1">
      <c r="A739" s="410"/>
    </row>
    <row r="740" spans="1:1" s="411" customFormat="1" ht="12" hidden="1" customHeight="1">
      <c r="A740" s="410"/>
    </row>
    <row r="741" spans="1:1" s="411" customFormat="1" ht="12" hidden="1" customHeight="1">
      <c r="A741" s="410"/>
    </row>
    <row r="742" spans="1:1" s="411" customFormat="1" ht="12" hidden="1" customHeight="1">
      <c r="A742" s="410"/>
    </row>
    <row r="743" spans="1:1" s="411" customFormat="1" ht="12" hidden="1" customHeight="1">
      <c r="A743" s="410"/>
    </row>
    <row r="744" spans="1:1" s="411" customFormat="1" ht="12" hidden="1" customHeight="1">
      <c r="A744" s="410"/>
    </row>
    <row r="745" spans="1:1" s="411" customFormat="1" ht="12" hidden="1" customHeight="1">
      <c r="A745" s="410"/>
    </row>
    <row r="746" spans="1:1" s="411" customFormat="1" ht="12" hidden="1" customHeight="1">
      <c r="A746" s="410"/>
    </row>
    <row r="747" spans="1:1" s="411" customFormat="1" ht="12" hidden="1" customHeight="1">
      <c r="A747" s="410"/>
    </row>
    <row r="748" spans="1:1" s="411" customFormat="1" ht="12" hidden="1" customHeight="1">
      <c r="A748" s="410"/>
    </row>
    <row r="749" spans="1:1" s="411" customFormat="1" ht="12" hidden="1" customHeight="1">
      <c r="A749" s="410"/>
    </row>
    <row r="750" spans="1:1" s="411" customFormat="1" ht="12" hidden="1" customHeight="1">
      <c r="A750" s="410"/>
    </row>
    <row r="751" spans="1:1" s="411" customFormat="1" ht="12" hidden="1" customHeight="1">
      <c r="A751" s="410"/>
    </row>
    <row r="752" spans="1:1" s="411" customFormat="1" ht="12" hidden="1" customHeight="1">
      <c r="A752" s="410"/>
    </row>
    <row r="753" spans="1:1" s="411" customFormat="1" ht="12" hidden="1" customHeight="1">
      <c r="A753" s="410"/>
    </row>
    <row r="754" spans="1:1" s="411" customFormat="1" ht="12" hidden="1" customHeight="1">
      <c r="A754" s="410"/>
    </row>
    <row r="755" spans="1:1" s="411" customFormat="1" ht="12" hidden="1" customHeight="1">
      <c r="A755" s="410"/>
    </row>
    <row r="756" spans="1:1" s="411" customFormat="1" ht="12" hidden="1" customHeight="1">
      <c r="A756" s="410"/>
    </row>
    <row r="757" spans="1:1" s="411" customFormat="1" ht="12" hidden="1" customHeight="1">
      <c r="A757" s="410"/>
    </row>
    <row r="758" spans="1:1" s="411" customFormat="1" ht="12" hidden="1" customHeight="1">
      <c r="A758" s="410"/>
    </row>
    <row r="759" spans="1:1" s="411" customFormat="1" ht="12" hidden="1" customHeight="1">
      <c r="A759" s="410"/>
    </row>
    <row r="760" spans="1:1" s="411" customFormat="1" ht="12" hidden="1" customHeight="1">
      <c r="A760" s="410"/>
    </row>
    <row r="761" spans="1:1" s="411" customFormat="1" ht="12" hidden="1" customHeight="1">
      <c r="A761" s="410"/>
    </row>
    <row r="762" spans="1:1" s="411" customFormat="1" ht="12" hidden="1" customHeight="1">
      <c r="A762" s="410"/>
    </row>
    <row r="763" spans="1:1" s="411" customFormat="1" ht="12" hidden="1" customHeight="1">
      <c r="A763" s="410"/>
    </row>
    <row r="764" spans="1:1" s="411" customFormat="1" ht="12" hidden="1" customHeight="1">
      <c r="A764" s="410"/>
    </row>
    <row r="765" spans="1:1" s="411" customFormat="1" ht="12" hidden="1" customHeight="1">
      <c r="A765" s="410"/>
    </row>
    <row r="766" spans="1:1" s="411" customFormat="1" ht="12" hidden="1" customHeight="1">
      <c r="A766" s="410"/>
    </row>
    <row r="767" spans="1:1" s="411" customFormat="1" ht="12" hidden="1" customHeight="1">
      <c r="A767" s="410"/>
    </row>
    <row r="768" spans="1:1" s="411" customFormat="1" ht="12" hidden="1" customHeight="1">
      <c r="A768" s="410"/>
    </row>
    <row r="769" spans="1:1" s="411" customFormat="1" ht="12" hidden="1" customHeight="1">
      <c r="A769" s="410"/>
    </row>
    <row r="770" spans="1:1" s="411" customFormat="1" ht="12" hidden="1" customHeight="1">
      <c r="A770" s="410"/>
    </row>
    <row r="771" spans="1:1" s="411" customFormat="1" ht="12" hidden="1" customHeight="1">
      <c r="A771" s="410"/>
    </row>
    <row r="772" spans="1:1" s="411" customFormat="1" ht="12" hidden="1" customHeight="1">
      <c r="A772" s="410"/>
    </row>
    <row r="773" spans="1:1" s="411" customFormat="1" ht="12" hidden="1" customHeight="1">
      <c r="A773" s="410"/>
    </row>
    <row r="774" spans="1:1" s="411" customFormat="1" ht="12" hidden="1" customHeight="1">
      <c r="A774" s="410"/>
    </row>
    <row r="775" spans="1:1" s="411" customFormat="1" ht="12" hidden="1" customHeight="1">
      <c r="A775" s="410"/>
    </row>
    <row r="776" spans="1:1" s="411" customFormat="1" ht="12" hidden="1" customHeight="1">
      <c r="A776" s="410"/>
    </row>
    <row r="777" spans="1:1" s="411" customFormat="1" ht="12" hidden="1" customHeight="1">
      <c r="A777" s="410"/>
    </row>
    <row r="778" spans="1:1" s="411" customFormat="1" ht="12" hidden="1" customHeight="1">
      <c r="A778" s="410"/>
    </row>
    <row r="779" spans="1:1" s="411" customFormat="1" ht="12" hidden="1" customHeight="1">
      <c r="A779" s="410"/>
    </row>
    <row r="780" spans="1:1" s="411" customFormat="1" ht="12" hidden="1" customHeight="1">
      <c r="A780" s="410"/>
    </row>
    <row r="781" spans="1:1" s="411" customFormat="1" ht="12" hidden="1" customHeight="1">
      <c r="A781" s="410"/>
    </row>
    <row r="782" spans="1:1" s="411" customFormat="1" ht="12" hidden="1" customHeight="1">
      <c r="A782" s="410"/>
    </row>
    <row r="783" spans="1:1" s="411" customFormat="1" ht="12" hidden="1" customHeight="1">
      <c r="A783" s="410"/>
    </row>
    <row r="784" spans="1:1" s="411" customFormat="1" ht="12" hidden="1" customHeight="1">
      <c r="A784" s="410"/>
    </row>
    <row r="785" spans="1:1" s="411" customFormat="1" ht="12" hidden="1" customHeight="1">
      <c r="A785" s="410"/>
    </row>
    <row r="786" spans="1:1" s="411" customFormat="1" ht="12" hidden="1" customHeight="1">
      <c r="A786" s="410"/>
    </row>
    <row r="787" spans="1:1" s="411" customFormat="1" ht="12" hidden="1" customHeight="1">
      <c r="A787" s="410"/>
    </row>
    <row r="788" spans="1:1" s="411" customFormat="1" ht="12" hidden="1" customHeight="1">
      <c r="A788" s="410"/>
    </row>
    <row r="789" spans="1:1" s="411" customFormat="1" ht="12" hidden="1" customHeight="1">
      <c r="A789" s="410"/>
    </row>
    <row r="790" spans="1:1" s="411" customFormat="1" ht="12" hidden="1" customHeight="1">
      <c r="A790" s="410"/>
    </row>
    <row r="791" spans="1:1" s="411" customFormat="1" ht="12" hidden="1" customHeight="1">
      <c r="A791" s="410"/>
    </row>
    <row r="792" spans="1:1" s="411" customFormat="1" ht="12" hidden="1" customHeight="1">
      <c r="A792" s="410"/>
    </row>
    <row r="793" spans="1:1" s="411" customFormat="1" ht="12" hidden="1" customHeight="1">
      <c r="A793" s="410"/>
    </row>
    <row r="794" spans="1:1" s="411" customFormat="1" ht="12" hidden="1" customHeight="1">
      <c r="A794" s="410"/>
    </row>
    <row r="795" spans="1:1" s="411" customFormat="1" ht="12" hidden="1" customHeight="1">
      <c r="A795" s="410"/>
    </row>
    <row r="796" spans="1:1" s="411" customFormat="1" ht="12" hidden="1" customHeight="1">
      <c r="A796" s="410"/>
    </row>
    <row r="797" spans="1:1" s="411" customFormat="1" ht="12" hidden="1" customHeight="1">
      <c r="A797" s="410"/>
    </row>
    <row r="798" spans="1:1" s="411" customFormat="1" ht="12" hidden="1" customHeight="1">
      <c r="A798" s="410"/>
    </row>
    <row r="799" spans="1:1" s="411" customFormat="1" ht="12" hidden="1" customHeight="1">
      <c r="A799" s="410"/>
    </row>
    <row r="800" spans="1:1" s="411" customFormat="1" ht="12" hidden="1" customHeight="1">
      <c r="A800" s="410"/>
    </row>
    <row r="801" spans="1:1" s="411" customFormat="1" ht="12" hidden="1" customHeight="1">
      <c r="A801" s="410"/>
    </row>
    <row r="802" spans="1:1" s="411" customFormat="1" ht="12" hidden="1" customHeight="1">
      <c r="A802" s="410"/>
    </row>
    <row r="803" spans="1:1" s="411" customFormat="1" ht="12" hidden="1" customHeight="1">
      <c r="A803" s="410"/>
    </row>
    <row r="804" spans="1:1" s="411" customFormat="1" ht="12" hidden="1" customHeight="1">
      <c r="A804" s="410"/>
    </row>
    <row r="805" spans="1:1" s="411" customFormat="1" ht="12" hidden="1" customHeight="1">
      <c r="A805" s="410"/>
    </row>
    <row r="806" spans="1:1" s="411" customFormat="1" ht="12" hidden="1" customHeight="1">
      <c r="A806" s="410"/>
    </row>
    <row r="807" spans="1:1" s="411" customFormat="1" ht="12" hidden="1" customHeight="1">
      <c r="A807" s="410"/>
    </row>
    <row r="808" spans="1:1" s="411" customFormat="1" ht="12" hidden="1" customHeight="1">
      <c r="A808" s="410"/>
    </row>
    <row r="809" spans="1:1" s="411" customFormat="1" ht="12" hidden="1" customHeight="1">
      <c r="A809" s="410"/>
    </row>
    <row r="810" spans="1:1" s="411" customFormat="1" ht="12" hidden="1" customHeight="1">
      <c r="A810" s="410"/>
    </row>
    <row r="811" spans="1:1" s="411" customFormat="1" ht="12" hidden="1" customHeight="1">
      <c r="A811" s="410"/>
    </row>
    <row r="812" spans="1:1" s="411" customFormat="1" ht="12" hidden="1" customHeight="1">
      <c r="A812" s="410"/>
    </row>
    <row r="813" spans="1:1" s="411" customFormat="1" ht="12" hidden="1" customHeight="1">
      <c r="A813" s="410"/>
    </row>
    <row r="814" spans="1:1" s="411" customFormat="1" ht="12" hidden="1" customHeight="1">
      <c r="A814" s="410"/>
    </row>
    <row r="815" spans="1:1" s="411" customFormat="1" ht="12" hidden="1" customHeight="1">
      <c r="A815" s="410"/>
    </row>
    <row r="816" spans="1:1" s="411" customFormat="1" ht="12" hidden="1" customHeight="1">
      <c r="A816" s="410"/>
    </row>
    <row r="817" spans="1:1" s="411" customFormat="1" ht="12" hidden="1" customHeight="1">
      <c r="A817" s="410"/>
    </row>
    <row r="818" spans="1:1" s="411" customFormat="1" ht="12" hidden="1" customHeight="1">
      <c r="A818" s="410"/>
    </row>
    <row r="819" spans="1:1" s="411" customFormat="1" ht="12" hidden="1" customHeight="1">
      <c r="A819" s="410"/>
    </row>
    <row r="820" spans="1:1" s="411" customFormat="1" ht="12" hidden="1" customHeight="1">
      <c r="A820" s="410"/>
    </row>
    <row r="821" spans="1:1" s="411" customFormat="1" ht="12" hidden="1" customHeight="1">
      <c r="A821" s="410"/>
    </row>
    <row r="822" spans="1:1" s="411" customFormat="1" ht="12" hidden="1" customHeight="1">
      <c r="A822" s="410"/>
    </row>
    <row r="823" spans="1:1" s="411" customFormat="1" ht="12" hidden="1" customHeight="1">
      <c r="A823" s="410"/>
    </row>
    <row r="824" spans="1:1" s="411" customFormat="1" ht="12" hidden="1" customHeight="1">
      <c r="A824" s="410"/>
    </row>
    <row r="825" spans="1:1" s="411" customFormat="1" ht="12" hidden="1" customHeight="1">
      <c r="A825" s="410"/>
    </row>
    <row r="826" spans="1:1" s="411" customFormat="1" ht="12" hidden="1" customHeight="1">
      <c r="A826" s="410"/>
    </row>
    <row r="827" spans="1:1" s="411" customFormat="1" ht="12" hidden="1" customHeight="1">
      <c r="A827" s="410"/>
    </row>
    <row r="828" spans="1:1" s="411" customFormat="1" ht="12" hidden="1" customHeight="1">
      <c r="A828" s="410"/>
    </row>
    <row r="829" spans="1:1" s="411" customFormat="1" ht="12" hidden="1" customHeight="1">
      <c r="A829" s="410"/>
    </row>
    <row r="830" spans="1:1" s="411" customFormat="1" ht="12" hidden="1" customHeight="1">
      <c r="A830" s="410"/>
    </row>
    <row r="831" spans="1:1" s="411" customFormat="1" ht="12" hidden="1" customHeight="1">
      <c r="A831" s="410"/>
    </row>
    <row r="832" spans="1:1" s="411" customFormat="1" ht="12" hidden="1" customHeight="1">
      <c r="A832" s="410"/>
    </row>
    <row r="833" spans="1:1" s="411" customFormat="1" ht="12" hidden="1" customHeight="1">
      <c r="A833" s="410"/>
    </row>
    <row r="834" spans="1:1" s="411" customFormat="1" ht="12" hidden="1" customHeight="1">
      <c r="A834" s="410"/>
    </row>
    <row r="835" spans="1:1" s="411" customFormat="1" ht="12" hidden="1" customHeight="1">
      <c r="A835" s="410"/>
    </row>
    <row r="836" spans="1:1" s="411" customFormat="1" ht="12" hidden="1" customHeight="1">
      <c r="A836" s="410"/>
    </row>
    <row r="837" spans="1:1" s="411" customFormat="1" ht="12" hidden="1" customHeight="1">
      <c r="A837" s="410"/>
    </row>
    <row r="838" spans="1:1" s="411" customFormat="1" ht="12" hidden="1" customHeight="1">
      <c r="A838" s="410"/>
    </row>
    <row r="839" spans="1:1" s="411" customFormat="1" ht="12" hidden="1" customHeight="1">
      <c r="A839" s="410"/>
    </row>
    <row r="840" spans="1:1" s="411" customFormat="1" ht="12" hidden="1" customHeight="1">
      <c r="A840" s="410"/>
    </row>
    <row r="841" spans="1:1" s="411" customFormat="1" ht="12" hidden="1" customHeight="1">
      <c r="A841" s="410"/>
    </row>
    <row r="842" spans="1:1" s="411" customFormat="1" ht="12" hidden="1" customHeight="1">
      <c r="A842" s="410"/>
    </row>
    <row r="843" spans="1:1" s="411" customFormat="1" ht="12" hidden="1" customHeight="1">
      <c r="A843" s="410"/>
    </row>
    <row r="844" spans="1:1" s="411" customFormat="1" ht="12" hidden="1" customHeight="1">
      <c r="A844" s="410"/>
    </row>
    <row r="845" spans="1:1" s="411" customFormat="1" ht="12" hidden="1" customHeight="1">
      <c r="A845" s="410"/>
    </row>
    <row r="846" spans="1:1" s="411" customFormat="1" ht="12" hidden="1" customHeight="1">
      <c r="A846" s="410"/>
    </row>
    <row r="847" spans="1:1" s="411" customFormat="1" ht="12" hidden="1" customHeight="1">
      <c r="A847" s="410"/>
    </row>
    <row r="848" spans="1:1" s="411" customFormat="1" ht="12" hidden="1" customHeight="1">
      <c r="A848" s="410"/>
    </row>
    <row r="849" spans="1:1" s="411" customFormat="1" ht="12" hidden="1" customHeight="1">
      <c r="A849" s="410"/>
    </row>
    <row r="850" spans="1:1" s="411" customFormat="1" ht="12" hidden="1" customHeight="1">
      <c r="A850" s="410"/>
    </row>
    <row r="851" spans="1:1" s="411" customFormat="1" ht="12" hidden="1" customHeight="1">
      <c r="A851" s="410"/>
    </row>
    <row r="852" spans="1:1" s="411" customFormat="1" ht="12" hidden="1" customHeight="1">
      <c r="A852" s="410"/>
    </row>
    <row r="853" spans="1:1" s="411" customFormat="1" ht="12" hidden="1" customHeight="1">
      <c r="A853" s="410"/>
    </row>
    <row r="854" spans="1:1" s="411" customFormat="1" ht="12" hidden="1" customHeight="1">
      <c r="A854" s="410"/>
    </row>
    <row r="855" spans="1:1" s="411" customFormat="1" ht="12" hidden="1" customHeight="1">
      <c r="A855" s="410"/>
    </row>
    <row r="856" spans="1:1" s="411" customFormat="1" ht="12" hidden="1" customHeight="1">
      <c r="A856" s="410"/>
    </row>
    <row r="857" spans="1:1" s="411" customFormat="1" ht="12" hidden="1" customHeight="1">
      <c r="A857" s="410"/>
    </row>
    <row r="858" spans="1:1" s="411" customFormat="1" ht="12" hidden="1" customHeight="1">
      <c r="A858" s="410"/>
    </row>
    <row r="859" spans="1:1" s="411" customFormat="1" ht="12" hidden="1" customHeight="1">
      <c r="A859" s="410"/>
    </row>
    <row r="860" spans="1:1" s="411" customFormat="1" ht="12" hidden="1" customHeight="1">
      <c r="A860" s="410"/>
    </row>
    <row r="861" spans="1:1" s="411" customFormat="1" ht="12" hidden="1" customHeight="1">
      <c r="A861" s="410"/>
    </row>
    <row r="862" spans="1:1" s="411" customFormat="1" ht="12" hidden="1" customHeight="1">
      <c r="A862" s="410"/>
    </row>
    <row r="863" spans="1:1" s="411" customFormat="1" ht="12" hidden="1" customHeight="1">
      <c r="A863" s="410"/>
    </row>
    <row r="864" spans="1:1" s="411" customFormat="1" ht="12" hidden="1" customHeight="1">
      <c r="A864" s="410"/>
    </row>
    <row r="865" spans="1:1" s="411" customFormat="1" ht="12" hidden="1" customHeight="1">
      <c r="A865" s="410"/>
    </row>
    <row r="866" spans="1:1" s="411" customFormat="1" ht="12" hidden="1" customHeight="1">
      <c r="A866" s="410"/>
    </row>
    <row r="867" spans="1:1" s="411" customFormat="1" ht="12" hidden="1" customHeight="1">
      <c r="A867" s="410"/>
    </row>
    <row r="868" spans="1:1" s="411" customFormat="1" ht="12" hidden="1" customHeight="1">
      <c r="A868" s="410"/>
    </row>
    <row r="869" spans="1:1" s="411" customFormat="1" ht="12" hidden="1" customHeight="1">
      <c r="A869" s="410"/>
    </row>
    <row r="870" spans="1:1" s="411" customFormat="1" ht="12" hidden="1" customHeight="1">
      <c r="A870" s="410"/>
    </row>
    <row r="871" spans="1:1" s="411" customFormat="1" ht="12" hidden="1" customHeight="1">
      <c r="A871" s="410"/>
    </row>
    <row r="872" spans="1:1" s="411" customFormat="1" ht="12" hidden="1" customHeight="1">
      <c r="A872" s="410"/>
    </row>
    <row r="873" spans="1:1" s="411" customFormat="1" ht="12" hidden="1" customHeight="1">
      <c r="A873" s="410"/>
    </row>
    <row r="874" spans="1:1" s="411" customFormat="1" ht="12" hidden="1" customHeight="1">
      <c r="A874" s="410"/>
    </row>
    <row r="875" spans="1:1" s="411" customFormat="1" ht="12" hidden="1" customHeight="1">
      <c r="A875" s="410"/>
    </row>
    <row r="876" spans="1:1" s="411" customFormat="1" ht="12" hidden="1" customHeight="1">
      <c r="A876" s="410"/>
    </row>
    <row r="877" spans="1:1" s="411" customFormat="1" ht="12" hidden="1" customHeight="1">
      <c r="A877" s="410"/>
    </row>
    <row r="878" spans="1:1" s="411" customFormat="1" ht="12" hidden="1" customHeight="1">
      <c r="A878" s="410"/>
    </row>
    <row r="879" spans="1:1" s="411" customFormat="1" ht="12" hidden="1" customHeight="1">
      <c r="A879" s="410"/>
    </row>
    <row r="880" spans="1:1" s="411" customFormat="1" ht="12" hidden="1" customHeight="1">
      <c r="A880" s="410"/>
    </row>
    <row r="881" spans="1:1" s="411" customFormat="1" ht="12" hidden="1" customHeight="1">
      <c r="A881" s="410"/>
    </row>
    <row r="882" spans="1:1" s="411" customFormat="1" ht="12" hidden="1" customHeight="1">
      <c r="A882" s="410"/>
    </row>
    <row r="883" spans="1:1" s="411" customFormat="1" ht="12" hidden="1" customHeight="1">
      <c r="A883" s="410"/>
    </row>
    <row r="884" spans="1:1" s="411" customFormat="1" ht="12" hidden="1" customHeight="1">
      <c r="A884" s="410"/>
    </row>
    <row r="885" spans="1:1" s="411" customFormat="1" ht="12" hidden="1" customHeight="1">
      <c r="A885" s="410"/>
    </row>
    <row r="886" spans="1:1" s="411" customFormat="1" ht="12" hidden="1" customHeight="1">
      <c r="A886" s="410"/>
    </row>
    <row r="887" spans="1:1" s="411" customFormat="1" ht="12" hidden="1" customHeight="1">
      <c r="A887" s="410"/>
    </row>
    <row r="888" spans="1:1" s="411" customFormat="1" ht="12" hidden="1" customHeight="1">
      <c r="A888" s="410"/>
    </row>
    <row r="889" spans="1:1" s="411" customFormat="1" ht="12" hidden="1" customHeight="1">
      <c r="A889" s="410"/>
    </row>
    <row r="890" spans="1:1" s="411" customFormat="1" ht="12" hidden="1" customHeight="1">
      <c r="A890" s="410"/>
    </row>
    <row r="891" spans="1:1" s="411" customFormat="1" ht="12" hidden="1" customHeight="1">
      <c r="A891" s="410"/>
    </row>
    <row r="892" spans="1:1" s="411" customFormat="1" ht="12" hidden="1" customHeight="1">
      <c r="A892" s="410"/>
    </row>
    <row r="893" spans="1:1" s="411" customFormat="1" ht="12" hidden="1" customHeight="1">
      <c r="A893" s="410"/>
    </row>
    <row r="894" spans="1:1" s="411" customFormat="1" ht="12" hidden="1" customHeight="1">
      <c r="A894" s="410"/>
    </row>
    <row r="895" spans="1:1" s="411" customFormat="1" ht="12" hidden="1" customHeight="1">
      <c r="A895" s="410"/>
    </row>
    <row r="896" spans="1:1" s="411" customFormat="1" ht="12" hidden="1" customHeight="1">
      <c r="A896" s="410"/>
    </row>
    <row r="897" spans="1:1" s="411" customFormat="1" ht="12" hidden="1" customHeight="1">
      <c r="A897" s="410"/>
    </row>
    <row r="898" spans="1:1" s="411" customFormat="1" ht="12" hidden="1" customHeight="1">
      <c r="A898" s="410"/>
    </row>
    <row r="899" spans="1:1" s="411" customFormat="1" ht="12" hidden="1" customHeight="1">
      <c r="A899" s="410"/>
    </row>
    <row r="900" spans="1:1" s="411" customFormat="1" ht="12" hidden="1" customHeight="1">
      <c r="A900" s="410"/>
    </row>
    <row r="901" spans="1:1" s="411" customFormat="1" ht="12" hidden="1" customHeight="1">
      <c r="A901" s="410"/>
    </row>
    <row r="902" spans="1:1" s="411" customFormat="1" ht="12" hidden="1" customHeight="1">
      <c r="A902" s="410"/>
    </row>
    <row r="903" spans="1:1" s="411" customFormat="1" ht="12" hidden="1" customHeight="1">
      <c r="A903" s="410"/>
    </row>
    <row r="904" spans="1:1" s="411" customFormat="1" ht="12" hidden="1" customHeight="1">
      <c r="A904" s="410"/>
    </row>
    <row r="905" spans="1:1" s="411" customFormat="1" ht="12" hidden="1" customHeight="1">
      <c r="A905" s="410"/>
    </row>
    <row r="906" spans="1:1" s="411" customFormat="1" ht="12" hidden="1" customHeight="1">
      <c r="A906" s="410"/>
    </row>
    <row r="907" spans="1:1" s="411" customFormat="1" ht="12" hidden="1" customHeight="1">
      <c r="A907" s="410"/>
    </row>
    <row r="908" spans="1:1" s="411" customFormat="1" ht="12" hidden="1" customHeight="1">
      <c r="A908" s="410"/>
    </row>
    <row r="909" spans="1:1" s="411" customFormat="1" ht="12" hidden="1" customHeight="1">
      <c r="A909" s="410"/>
    </row>
    <row r="910" spans="1:1" s="411" customFormat="1" ht="12" hidden="1" customHeight="1">
      <c r="A910" s="410"/>
    </row>
    <row r="911" spans="1:1" s="411" customFormat="1" ht="12" hidden="1" customHeight="1">
      <c r="A911" s="410"/>
    </row>
    <row r="912" spans="1:1" s="411" customFormat="1" ht="12" hidden="1" customHeight="1">
      <c r="A912" s="410"/>
    </row>
    <row r="913" spans="1:1" s="411" customFormat="1" ht="12" hidden="1" customHeight="1">
      <c r="A913" s="410"/>
    </row>
    <row r="914" spans="1:1" s="411" customFormat="1" ht="12" hidden="1" customHeight="1">
      <c r="A914" s="410"/>
    </row>
    <row r="915" spans="1:1" s="411" customFormat="1" ht="12" hidden="1" customHeight="1">
      <c r="A915" s="410"/>
    </row>
    <row r="916" spans="1:1" s="411" customFormat="1" ht="12" hidden="1" customHeight="1">
      <c r="A916" s="410"/>
    </row>
    <row r="917" spans="1:1" s="411" customFormat="1" ht="12" hidden="1" customHeight="1">
      <c r="A917" s="410"/>
    </row>
    <row r="918" spans="1:1" s="411" customFormat="1" ht="12" hidden="1" customHeight="1">
      <c r="A918" s="410"/>
    </row>
    <row r="919" spans="1:1" s="411" customFormat="1" ht="12" hidden="1" customHeight="1">
      <c r="A919" s="410"/>
    </row>
    <row r="920" spans="1:1" s="411" customFormat="1" ht="12" hidden="1" customHeight="1">
      <c r="A920" s="410"/>
    </row>
    <row r="921" spans="1:1" s="411" customFormat="1" ht="12" hidden="1" customHeight="1">
      <c r="A921" s="410"/>
    </row>
    <row r="922" spans="1:1" s="411" customFormat="1" ht="12" hidden="1" customHeight="1">
      <c r="A922" s="410"/>
    </row>
    <row r="923" spans="1:1" s="411" customFormat="1" ht="12" hidden="1" customHeight="1">
      <c r="A923" s="410"/>
    </row>
    <row r="924" spans="1:1" s="411" customFormat="1" ht="12" hidden="1" customHeight="1">
      <c r="A924" s="410"/>
    </row>
    <row r="925" spans="1:1" s="411" customFormat="1" ht="12" hidden="1" customHeight="1">
      <c r="A925" s="410"/>
    </row>
    <row r="926" spans="1:1" s="411" customFormat="1" ht="12" hidden="1" customHeight="1">
      <c r="A926" s="410"/>
    </row>
    <row r="927" spans="1:1" s="411" customFormat="1" ht="12" hidden="1" customHeight="1">
      <c r="A927" s="410"/>
    </row>
    <row r="928" spans="1:1" s="411" customFormat="1" ht="12" hidden="1" customHeight="1">
      <c r="A928" s="410"/>
    </row>
    <row r="929" spans="1:1" s="411" customFormat="1" ht="12" hidden="1" customHeight="1">
      <c r="A929" s="410"/>
    </row>
    <row r="930" spans="1:1" s="411" customFormat="1" ht="12" hidden="1" customHeight="1">
      <c r="A930" s="410"/>
    </row>
    <row r="931" spans="1:1" s="411" customFormat="1" ht="12" hidden="1" customHeight="1">
      <c r="A931" s="410"/>
    </row>
    <row r="932" spans="1:1" s="411" customFormat="1" ht="12" hidden="1" customHeight="1">
      <c r="A932" s="410"/>
    </row>
    <row r="933" spans="1:1" s="411" customFormat="1" ht="12" hidden="1" customHeight="1">
      <c r="A933" s="410"/>
    </row>
    <row r="934" spans="1:1" s="411" customFormat="1" ht="12" hidden="1" customHeight="1">
      <c r="A934" s="410"/>
    </row>
    <row r="935" spans="1:1" s="411" customFormat="1" ht="12" hidden="1" customHeight="1">
      <c r="A935" s="410"/>
    </row>
    <row r="936" spans="1:1" s="411" customFormat="1" ht="12" hidden="1" customHeight="1">
      <c r="A936" s="410"/>
    </row>
    <row r="937" spans="1:1" s="411" customFormat="1" ht="12" hidden="1" customHeight="1">
      <c r="A937" s="410"/>
    </row>
    <row r="938" spans="1:1" s="411" customFormat="1" ht="12" hidden="1" customHeight="1">
      <c r="A938" s="410"/>
    </row>
    <row r="939" spans="1:1" s="411" customFormat="1" ht="12" hidden="1" customHeight="1">
      <c r="A939" s="410"/>
    </row>
    <row r="940" spans="1:1" s="411" customFormat="1" ht="12" hidden="1" customHeight="1">
      <c r="A940" s="410"/>
    </row>
    <row r="941" spans="1:1" s="411" customFormat="1" ht="12" hidden="1" customHeight="1">
      <c r="A941" s="410"/>
    </row>
    <row r="942" spans="1:1" s="411" customFormat="1" ht="12" hidden="1" customHeight="1">
      <c r="A942" s="410"/>
    </row>
    <row r="943" spans="1:1" s="411" customFormat="1" ht="12" hidden="1" customHeight="1">
      <c r="A943" s="410"/>
    </row>
    <row r="944" spans="1:1" s="411" customFormat="1" ht="12" hidden="1" customHeight="1">
      <c r="A944" s="410"/>
    </row>
    <row r="945" spans="1:1" s="411" customFormat="1" ht="12" hidden="1" customHeight="1">
      <c r="A945" s="410"/>
    </row>
    <row r="946" spans="1:1" s="411" customFormat="1" ht="12" hidden="1" customHeight="1">
      <c r="A946" s="410"/>
    </row>
    <row r="947" spans="1:1" s="411" customFormat="1" ht="12" hidden="1" customHeight="1">
      <c r="A947" s="410"/>
    </row>
    <row r="948" spans="1:1" s="411" customFormat="1" ht="12" hidden="1" customHeight="1">
      <c r="A948" s="410"/>
    </row>
    <row r="949" spans="1:1" s="411" customFormat="1" ht="12" hidden="1" customHeight="1">
      <c r="A949" s="410"/>
    </row>
    <row r="950" spans="1:1" s="411" customFormat="1" ht="12" hidden="1" customHeight="1">
      <c r="A950" s="410"/>
    </row>
    <row r="951" spans="1:1" s="411" customFormat="1" ht="12" hidden="1" customHeight="1">
      <c r="A951" s="410"/>
    </row>
    <row r="952" spans="1:1" s="411" customFormat="1" ht="12" hidden="1" customHeight="1">
      <c r="A952" s="410"/>
    </row>
    <row r="953" spans="1:1" s="411" customFormat="1" ht="12" hidden="1" customHeight="1">
      <c r="A953" s="410"/>
    </row>
    <row r="954" spans="1:1" s="411" customFormat="1" ht="12" hidden="1" customHeight="1">
      <c r="A954" s="410"/>
    </row>
    <row r="955" spans="1:1" s="411" customFormat="1" ht="12" hidden="1" customHeight="1">
      <c r="A955" s="410"/>
    </row>
    <row r="956" spans="1:1" s="411" customFormat="1" ht="12" hidden="1" customHeight="1">
      <c r="A956" s="410"/>
    </row>
    <row r="957" spans="1:1" s="411" customFormat="1" ht="12" hidden="1" customHeight="1">
      <c r="A957" s="410"/>
    </row>
    <row r="958" spans="1:1" s="411" customFormat="1" ht="12" hidden="1" customHeight="1">
      <c r="A958" s="410"/>
    </row>
    <row r="959" spans="1:1" s="411" customFormat="1" ht="12" hidden="1" customHeight="1">
      <c r="A959" s="410"/>
    </row>
    <row r="960" spans="1:1" s="411" customFormat="1" ht="12" hidden="1" customHeight="1">
      <c r="A960" s="410"/>
    </row>
    <row r="961" spans="1:1" s="411" customFormat="1" ht="12" hidden="1" customHeight="1">
      <c r="A961" s="410"/>
    </row>
    <row r="962" spans="1:1" s="411" customFormat="1" ht="12" hidden="1" customHeight="1">
      <c r="A962" s="410"/>
    </row>
    <row r="963" spans="1:1" s="411" customFormat="1" ht="12" hidden="1" customHeight="1">
      <c r="A963" s="410"/>
    </row>
    <row r="964" spans="1:1" s="411" customFormat="1" ht="12" hidden="1" customHeight="1">
      <c r="A964" s="410"/>
    </row>
    <row r="965" spans="1:1" s="411" customFormat="1" ht="12" hidden="1" customHeight="1">
      <c r="A965" s="410"/>
    </row>
    <row r="966" spans="1:1" s="411" customFormat="1" ht="12" hidden="1" customHeight="1">
      <c r="A966" s="410"/>
    </row>
    <row r="967" spans="1:1" s="411" customFormat="1" ht="12" hidden="1" customHeight="1">
      <c r="A967" s="410"/>
    </row>
    <row r="968" spans="1:1" s="411" customFormat="1" ht="12" hidden="1" customHeight="1">
      <c r="A968" s="410"/>
    </row>
    <row r="969" spans="1:1" s="411" customFormat="1" ht="12" hidden="1" customHeight="1">
      <c r="A969" s="410"/>
    </row>
    <row r="970" spans="1:1" s="411" customFormat="1" ht="12" hidden="1" customHeight="1">
      <c r="A970" s="410"/>
    </row>
    <row r="971" spans="1:1" s="411" customFormat="1" ht="12" hidden="1" customHeight="1">
      <c r="A971" s="410"/>
    </row>
    <row r="972" spans="1:1" s="411" customFormat="1" ht="12" hidden="1" customHeight="1">
      <c r="A972" s="410"/>
    </row>
    <row r="973" spans="1:1" s="411" customFormat="1" ht="12" hidden="1" customHeight="1">
      <c r="A973" s="410"/>
    </row>
    <row r="974" spans="1:1" s="411" customFormat="1" ht="12" hidden="1" customHeight="1">
      <c r="A974" s="410"/>
    </row>
    <row r="975" spans="1:1" s="411" customFormat="1" ht="12" hidden="1" customHeight="1">
      <c r="A975" s="410"/>
    </row>
    <row r="976" spans="1:1" s="411" customFormat="1" ht="12" hidden="1" customHeight="1">
      <c r="A976" s="410"/>
    </row>
    <row r="977" spans="1:1" s="411" customFormat="1" ht="12" hidden="1" customHeight="1">
      <c r="A977" s="410"/>
    </row>
    <row r="978" spans="1:1" s="411" customFormat="1" ht="12" hidden="1" customHeight="1">
      <c r="A978" s="410"/>
    </row>
    <row r="979" spans="1:1" s="411" customFormat="1" ht="12" hidden="1" customHeight="1">
      <c r="A979" s="410"/>
    </row>
    <row r="980" spans="1:1" s="411" customFormat="1" ht="12" hidden="1" customHeight="1">
      <c r="A980" s="410"/>
    </row>
    <row r="981" spans="1:1" s="411" customFormat="1" ht="12" hidden="1" customHeight="1">
      <c r="A981" s="410"/>
    </row>
    <row r="982" spans="1:1" s="411" customFormat="1" ht="12" hidden="1" customHeight="1">
      <c r="A982" s="410"/>
    </row>
    <row r="983" spans="1:1" s="411" customFormat="1" ht="12" hidden="1" customHeight="1">
      <c r="A983" s="410"/>
    </row>
    <row r="984" spans="1:1" s="411" customFormat="1" ht="12" hidden="1" customHeight="1">
      <c r="A984" s="410"/>
    </row>
    <row r="985" spans="1:1" s="411" customFormat="1" ht="12" hidden="1" customHeight="1">
      <c r="A985" s="410"/>
    </row>
    <row r="986" spans="1:1" s="411" customFormat="1" ht="12" hidden="1" customHeight="1">
      <c r="A986" s="410"/>
    </row>
    <row r="987" spans="1:1" s="411" customFormat="1" ht="12" hidden="1" customHeight="1">
      <c r="A987" s="410"/>
    </row>
    <row r="988" spans="1:1" s="411" customFormat="1" ht="12" hidden="1" customHeight="1">
      <c r="A988" s="410"/>
    </row>
    <row r="989" spans="1:1" s="411" customFormat="1" ht="12" hidden="1" customHeight="1">
      <c r="A989" s="410"/>
    </row>
    <row r="990" spans="1:1" s="411" customFormat="1" ht="12" hidden="1" customHeight="1">
      <c r="A990" s="410"/>
    </row>
    <row r="991" spans="1:1" s="411" customFormat="1" ht="12" hidden="1" customHeight="1">
      <c r="A991" s="410"/>
    </row>
    <row r="992" spans="1:1" s="411" customFormat="1" ht="12" hidden="1" customHeight="1">
      <c r="A992" s="410"/>
    </row>
    <row r="993" spans="1:1" s="411" customFormat="1" ht="12" hidden="1" customHeight="1">
      <c r="A993" s="410"/>
    </row>
    <row r="994" spans="1:1" s="411" customFormat="1" ht="12" hidden="1" customHeight="1">
      <c r="A994" s="410"/>
    </row>
    <row r="995" spans="1:1" s="411" customFormat="1" ht="12" hidden="1" customHeight="1">
      <c r="A995" s="410"/>
    </row>
    <row r="996" spans="1:1" s="411" customFormat="1" ht="12" hidden="1" customHeight="1">
      <c r="A996" s="410"/>
    </row>
    <row r="997" spans="1:1" s="411" customFormat="1" ht="12" hidden="1" customHeight="1">
      <c r="A997" s="410"/>
    </row>
    <row r="998" spans="1:1" s="411" customFormat="1" ht="12" hidden="1" customHeight="1">
      <c r="A998" s="410"/>
    </row>
    <row r="999" spans="1:1" s="411" customFormat="1" ht="12" hidden="1" customHeight="1">
      <c r="A999" s="410"/>
    </row>
    <row r="1000" spans="1:1" s="411" customFormat="1" ht="12" hidden="1" customHeight="1">
      <c r="A1000" s="410"/>
    </row>
    <row r="1001" spans="1:1" s="411" customFormat="1" ht="12" hidden="1" customHeight="1">
      <c r="A1001" s="410"/>
    </row>
    <row r="1002" spans="1:1" s="411" customFormat="1" ht="12" hidden="1" customHeight="1">
      <c r="A1002" s="410"/>
    </row>
    <row r="1003" spans="1:1" s="411" customFormat="1" ht="12" hidden="1" customHeight="1">
      <c r="A1003" s="410"/>
    </row>
    <row r="1004" spans="1:1" s="411" customFormat="1" ht="12" hidden="1" customHeight="1">
      <c r="A1004" s="410"/>
    </row>
    <row r="1005" spans="1:1" s="411" customFormat="1" ht="12" hidden="1" customHeight="1">
      <c r="A1005" s="410"/>
    </row>
    <row r="1006" spans="1:1" s="411" customFormat="1" ht="12" hidden="1" customHeight="1">
      <c r="A1006" s="410"/>
    </row>
    <row r="1007" spans="1:1" s="411" customFormat="1" ht="12" hidden="1" customHeight="1">
      <c r="A1007" s="410"/>
    </row>
    <row r="1008" spans="1:1" s="411" customFormat="1" ht="12" hidden="1" customHeight="1">
      <c r="A1008" s="410"/>
    </row>
    <row r="1009" spans="1:1" s="411" customFormat="1" ht="12" hidden="1" customHeight="1">
      <c r="A1009" s="410"/>
    </row>
    <row r="1010" spans="1:1" s="411" customFormat="1" ht="12" hidden="1" customHeight="1">
      <c r="A1010" s="410"/>
    </row>
    <row r="1011" spans="1:1" s="411" customFormat="1" ht="12" hidden="1" customHeight="1">
      <c r="A1011" s="410"/>
    </row>
    <row r="1012" spans="1:1" s="411" customFormat="1" ht="12" hidden="1" customHeight="1">
      <c r="A1012" s="410"/>
    </row>
    <row r="1013" spans="1:1" s="411" customFormat="1" ht="12" hidden="1" customHeight="1">
      <c r="A1013" s="410"/>
    </row>
    <row r="1014" spans="1:1" s="411" customFormat="1" ht="12" hidden="1" customHeight="1">
      <c r="A1014" s="410"/>
    </row>
    <row r="1015" spans="1:1" s="411" customFormat="1" ht="12" hidden="1" customHeight="1">
      <c r="A1015" s="410"/>
    </row>
    <row r="1016" spans="1:1" s="411" customFormat="1" ht="12" hidden="1" customHeight="1">
      <c r="A1016" s="410"/>
    </row>
    <row r="1017" spans="1:1" s="411" customFormat="1" ht="12" hidden="1" customHeight="1">
      <c r="A1017" s="410"/>
    </row>
    <row r="1018" spans="1:1" s="411" customFormat="1" ht="12" hidden="1" customHeight="1">
      <c r="A1018" s="410"/>
    </row>
    <row r="1019" spans="1:1" s="411" customFormat="1" ht="12" hidden="1" customHeight="1">
      <c r="A1019" s="410"/>
    </row>
    <row r="1020" spans="1:1" s="411" customFormat="1" ht="12" hidden="1" customHeight="1">
      <c r="A1020" s="410"/>
    </row>
    <row r="1021" spans="1:1" s="411" customFormat="1" ht="12" hidden="1" customHeight="1">
      <c r="A1021" s="410"/>
    </row>
    <row r="1022" spans="1:1" s="411" customFormat="1" ht="12" hidden="1" customHeight="1">
      <c r="A1022" s="410"/>
    </row>
    <row r="1023" spans="1:1" s="411" customFormat="1" ht="12" hidden="1" customHeight="1">
      <c r="A1023" s="410"/>
    </row>
    <row r="1024" spans="1:1" s="411" customFormat="1" ht="12" hidden="1" customHeight="1">
      <c r="A1024" s="410"/>
    </row>
    <row r="1025" spans="1:1" s="411" customFormat="1" ht="12" hidden="1" customHeight="1">
      <c r="A1025" s="410"/>
    </row>
    <row r="1026" spans="1:1" s="411" customFormat="1" ht="12" hidden="1" customHeight="1">
      <c r="A1026" s="410"/>
    </row>
    <row r="1027" spans="1:1" s="411" customFormat="1" ht="12" hidden="1" customHeight="1">
      <c r="A1027" s="410"/>
    </row>
    <row r="1028" spans="1:1" s="411" customFormat="1" ht="12" hidden="1" customHeight="1">
      <c r="A1028" s="410"/>
    </row>
    <row r="1029" spans="1:1" s="411" customFormat="1" ht="12" hidden="1" customHeight="1">
      <c r="A1029" s="410"/>
    </row>
    <row r="1030" spans="1:1" s="411" customFormat="1" ht="12" hidden="1" customHeight="1">
      <c r="A1030" s="410"/>
    </row>
    <row r="1031" spans="1:1" s="411" customFormat="1" ht="12" hidden="1" customHeight="1">
      <c r="A1031" s="410"/>
    </row>
    <row r="1032" spans="1:1" s="411" customFormat="1" ht="12" hidden="1" customHeight="1">
      <c r="A1032" s="410"/>
    </row>
    <row r="1033" spans="1:1" s="411" customFormat="1" ht="12" hidden="1" customHeight="1">
      <c r="A1033" s="410"/>
    </row>
    <row r="1034" spans="1:1" s="411" customFormat="1" ht="12" hidden="1" customHeight="1">
      <c r="A1034" s="410"/>
    </row>
    <row r="1035" spans="1:1" s="411" customFormat="1" ht="12" hidden="1" customHeight="1">
      <c r="A1035" s="410"/>
    </row>
    <row r="1036" spans="1:1" s="411" customFormat="1" ht="12" hidden="1" customHeight="1">
      <c r="A1036" s="410"/>
    </row>
    <row r="1037" spans="1:1" s="411" customFormat="1" ht="12" hidden="1" customHeight="1">
      <c r="A1037" s="410"/>
    </row>
    <row r="1038" spans="1:1" s="411" customFormat="1" ht="12" hidden="1" customHeight="1">
      <c r="A1038" s="410"/>
    </row>
    <row r="1039" spans="1:1" s="411" customFormat="1" ht="12" hidden="1" customHeight="1">
      <c r="A1039" s="410"/>
    </row>
    <row r="1040" spans="1:1" s="411" customFormat="1" ht="12" hidden="1" customHeight="1">
      <c r="A1040" s="410"/>
    </row>
    <row r="1041" spans="1:1" s="411" customFormat="1" ht="12" hidden="1" customHeight="1">
      <c r="A1041" s="410"/>
    </row>
    <row r="1042" spans="1:1" s="411" customFormat="1" ht="12" hidden="1" customHeight="1">
      <c r="A1042" s="410"/>
    </row>
    <row r="1043" spans="1:1" s="411" customFormat="1" ht="12" hidden="1" customHeight="1">
      <c r="A1043" s="410"/>
    </row>
    <row r="1044" spans="1:1" s="411" customFormat="1" ht="12" hidden="1" customHeight="1">
      <c r="A1044" s="410"/>
    </row>
    <row r="1045" spans="1:1" s="411" customFormat="1" ht="12" hidden="1" customHeight="1">
      <c r="A1045" s="410"/>
    </row>
    <row r="1046" spans="1:1" s="411" customFormat="1" ht="12" hidden="1" customHeight="1">
      <c r="A1046" s="410"/>
    </row>
    <row r="1047" spans="1:1" s="411" customFormat="1" ht="12" hidden="1" customHeight="1">
      <c r="A1047" s="410"/>
    </row>
    <row r="1048" spans="1:1" s="411" customFormat="1" ht="12" hidden="1" customHeight="1">
      <c r="A1048" s="410"/>
    </row>
    <row r="1049" spans="1:1" s="411" customFormat="1" ht="12" hidden="1" customHeight="1">
      <c r="A1049" s="410"/>
    </row>
    <row r="1050" spans="1:1" s="411" customFormat="1" ht="12" hidden="1" customHeight="1">
      <c r="A1050" s="410"/>
    </row>
    <row r="1051" spans="1:1" s="411" customFormat="1" ht="12" hidden="1" customHeight="1">
      <c r="A1051" s="410"/>
    </row>
    <row r="1052" spans="1:1" s="411" customFormat="1" ht="12" hidden="1" customHeight="1">
      <c r="A1052" s="410"/>
    </row>
    <row r="1053" spans="1:1" s="411" customFormat="1" ht="12" hidden="1" customHeight="1">
      <c r="A1053" s="410"/>
    </row>
    <row r="1054" spans="1:1" s="411" customFormat="1" ht="12" hidden="1" customHeight="1">
      <c r="A1054" s="410"/>
    </row>
    <row r="1055" spans="1:1" s="411" customFormat="1" ht="12" hidden="1" customHeight="1">
      <c r="A1055" s="410"/>
    </row>
    <row r="1056" spans="1:1" s="411" customFormat="1" ht="12" hidden="1" customHeight="1">
      <c r="A1056" s="410"/>
    </row>
    <row r="1057" spans="1:1" s="411" customFormat="1" ht="12" hidden="1" customHeight="1">
      <c r="A1057" s="410"/>
    </row>
    <row r="1058" spans="1:1" s="411" customFormat="1" ht="12" hidden="1" customHeight="1">
      <c r="A1058" s="410"/>
    </row>
    <row r="1059" spans="1:1" s="411" customFormat="1" ht="12" hidden="1" customHeight="1">
      <c r="A1059" s="410"/>
    </row>
    <row r="1060" spans="1:1" s="411" customFormat="1" ht="12" hidden="1" customHeight="1">
      <c r="A1060" s="410"/>
    </row>
    <row r="1061" spans="1:1" s="411" customFormat="1" ht="12" hidden="1" customHeight="1">
      <c r="A1061" s="410"/>
    </row>
    <row r="1062" spans="1:1" s="411" customFormat="1" ht="12" hidden="1" customHeight="1">
      <c r="A1062" s="410"/>
    </row>
    <row r="1063" spans="1:1" s="411" customFormat="1" ht="12" hidden="1" customHeight="1">
      <c r="A1063" s="410"/>
    </row>
    <row r="1064" spans="1:1" s="411" customFormat="1" ht="12" hidden="1" customHeight="1">
      <c r="A1064" s="410"/>
    </row>
    <row r="1065" spans="1:1" s="411" customFormat="1" ht="12" hidden="1" customHeight="1">
      <c r="A1065" s="410"/>
    </row>
    <row r="1066" spans="1:1" s="411" customFormat="1" ht="12" hidden="1" customHeight="1">
      <c r="A1066" s="410"/>
    </row>
    <row r="1067" spans="1:1" s="411" customFormat="1" ht="12" hidden="1" customHeight="1">
      <c r="A1067" s="410"/>
    </row>
    <row r="1068" spans="1:1" s="411" customFormat="1" ht="12" hidden="1" customHeight="1">
      <c r="A1068" s="410"/>
    </row>
    <row r="1069" spans="1:1" s="411" customFormat="1" ht="12" hidden="1" customHeight="1">
      <c r="A1069" s="410"/>
    </row>
    <row r="1070" spans="1:1" s="411" customFormat="1" ht="12" hidden="1" customHeight="1">
      <c r="A1070" s="410"/>
    </row>
    <row r="1071" spans="1:1" s="411" customFormat="1" ht="12" hidden="1" customHeight="1">
      <c r="A1071" s="410"/>
    </row>
    <row r="1072" spans="1:1" s="411" customFormat="1" ht="12" hidden="1" customHeight="1">
      <c r="A1072" s="410"/>
    </row>
    <row r="1073" spans="1:1" s="411" customFormat="1" ht="12" hidden="1" customHeight="1">
      <c r="A1073" s="410"/>
    </row>
    <row r="1074" spans="1:1" s="411" customFormat="1" ht="12" hidden="1" customHeight="1">
      <c r="A1074" s="410"/>
    </row>
    <row r="1075" spans="1:1" s="411" customFormat="1" ht="12" hidden="1" customHeight="1">
      <c r="A1075" s="410"/>
    </row>
    <row r="1076" spans="1:1" s="411" customFormat="1" ht="12" hidden="1" customHeight="1">
      <c r="A1076" s="410"/>
    </row>
    <row r="1077" spans="1:1" s="411" customFormat="1" ht="12" hidden="1" customHeight="1">
      <c r="A1077" s="410"/>
    </row>
    <row r="1078" spans="1:1" s="411" customFormat="1" ht="12" hidden="1" customHeight="1">
      <c r="A1078" s="410"/>
    </row>
    <row r="1079" spans="1:1" s="411" customFormat="1" ht="12" hidden="1" customHeight="1">
      <c r="A1079" s="410"/>
    </row>
    <row r="1080" spans="1:1" s="411" customFormat="1" ht="12" hidden="1" customHeight="1">
      <c r="A1080" s="410"/>
    </row>
    <row r="1081" spans="1:1" s="411" customFormat="1" ht="12" hidden="1" customHeight="1">
      <c r="A1081" s="410"/>
    </row>
    <row r="1082" spans="1:1" s="411" customFormat="1" ht="12" hidden="1" customHeight="1">
      <c r="A1082" s="410"/>
    </row>
    <row r="1083" spans="1:1" s="411" customFormat="1" ht="12" hidden="1" customHeight="1">
      <c r="A1083" s="410"/>
    </row>
    <row r="1084" spans="1:1" s="411" customFormat="1" ht="12" hidden="1" customHeight="1">
      <c r="A1084" s="410"/>
    </row>
    <row r="1085" spans="1:1" s="411" customFormat="1" ht="12" hidden="1" customHeight="1">
      <c r="A1085" s="410"/>
    </row>
    <row r="1086" spans="1:1" s="411" customFormat="1" ht="12" hidden="1" customHeight="1">
      <c r="A1086" s="410"/>
    </row>
    <row r="1087" spans="1:1" s="411" customFormat="1" ht="12" hidden="1" customHeight="1">
      <c r="A1087" s="410"/>
    </row>
    <row r="1088" spans="1:1" s="411" customFormat="1" ht="12" hidden="1" customHeight="1">
      <c r="A1088" s="410"/>
    </row>
    <row r="1089" spans="1:1" s="411" customFormat="1" ht="12" hidden="1" customHeight="1">
      <c r="A1089" s="410"/>
    </row>
    <row r="1090" spans="1:1" s="411" customFormat="1" ht="12" hidden="1" customHeight="1">
      <c r="A1090" s="410"/>
    </row>
    <row r="1091" spans="1:1" s="411" customFormat="1" ht="12" hidden="1" customHeight="1">
      <c r="A1091" s="410"/>
    </row>
    <row r="1092" spans="1:1" s="411" customFormat="1" ht="12" hidden="1" customHeight="1">
      <c r="A1092" s="410"/>
    </row>
    <row r="1093" spans="1:1" s="411" customFormat="1" ht="12" hidden="1" customHeight="1">
      <c r="A1093" s="410"/>
    </row>
    <row r="1094" spans="1:1" s="411" customFormat="1" ht="12" hidden="1" customHeight="1">
      <c r="A1094" s="410"/>
    </row>
    <row r="1095" spans="1:1" s="411" customFormat="1" ht="12" hidden="1" customHeight="1">
      <c r="A1095" s="410"/>
    </row>
    <row r="1096" spans="1:1" s="411" customFormat="1" ht="12" hidden="1" customHeight="1">
      <c r="A1096" s="410"/>
    </row>
    <row r="1097" spans="1:1" s="411" customFormat="1" ht="12" hidden="1" customHeight="1">
      <c r="A1097" s="410"/>
    </row>
    <row r="1098" spans="1:1" s="411" customFormat="1" ht="12" hidden="1" customHeight="1">
      <c r="A1098" s="410"/>
    </row>
    <row r="1099" spans="1:1" s="411" customFormat="1" ht="12" hidden="1" customHeight="1">
      <c r="A1099" s="410"/>
    </row>
    <row r="1100" spans="1:1" s="411" customFormat="1" ht="12" hidden="1" customHeight="1">
      <c r="A1100" s="410"/>
    </row>
    <row r="1101" spans="1:1" s="411" customFormat="1" ht="12" hidden="1" customHeight="1">
      <c r="A1101" s="410"/>
    </row>
    <row r="1102" spans="1:1" s="411" customFormat="1" ht="12" hidden="1" customHeight="1">
      <c r="A1102" s="410"/>
    </row>
    <row r="1103" spans="1:1" s="411" customFormat="1" ht="12" hidden="1" customHeight="1">
      <c r="A1103" s="410"/>
    </row>
    <row r="1104" spans="1:1" s="411" customFormat="1" ht="12" hidden="1" customHeight="1">
      <c r="A1104" s="410"/>
    </row>
    <row r="1105" spans="1:1" s="411" customFormat="1" ht="12" hidden="1" customHeight="1">
      <c r="A1105" s="410"/>
    </row>
    <row r="1106" spans="1:1" s="411" customFormat="1" ht="12" hidden="1" customHeight="1">
      <c r="A1106" s="410"/>
    </row>
    <row r="1107" spans="1:1" s="411" customFormat="1" ht="12" hidden="1" customHeight="1">
      <c r="A1107" s="410"/>
    </row>
    <row r="1108" spans="1:1" s="411" customFormat="1" ht="12" hidden="1" customHeight="1">
      <c r="A1108" s="410"/>
    </row>
    <row r="1109" spans="1:1" s="411" customFormat="1" ht="12" hidden="1" customHeight="1">
      <c r="A1109" s="410"/>
    </row>
    <row r="1110" spans="1:1" s="411" customFormat="1" ht="12" hidden="1" customHeight="1">
      <c r="A1110" s="410"/>
    </row>
    <row r="1111" spans="1:1" s="411" customFormat="1" ht="12" hidden="1" customHeight="1">
      <c r="A1111" s="410"/>
    </row>
    <row r="1112" spans="1:1" s="411" customFormat="1" ht="12" hidden="1" customHeight="1">
      <c r="A1112" s="410"/>
    </row>
    <row r="1113" spans="1:1" s="411" customFormat="1" ht="12" hidden="1" customHeight="1">
      <c r="A1113" s="410"/>
    </row>
    <row r="1114" spans="1:1" s="411" customFormat="1" ht="12" hidden="1" customHeight="1">
      <c r="A1114" s="410"/>
    </row>
    <row r="1115" spans="1:1" s="411" customFormat="1" ht="12" hidden="1" customHeight="1">
      <c r="A1115" s="410"/>
    </row>
    <row r="1116" spans="1:1" s="411" customFormat="1" ht="12" hidden="1" customHeight="1">
      <c r="A1116" s="410"/>
    </row>
    <row r="1117" spans="1:1" s="411" customFormat="1" ht="12" hidden="1" customHeight="1">
      <c r="A1117" s="410"/>
    </row>
    <row r="1118" spans="1:1" s="411" customFormat="1" ht="12" hidden="1" customHeight="1">
      <c r="A1118" s="410"/>
    </row>
    <row r="1119" spans="1:1" s="411" customFormat="1" ht="12" hidden="1" customHeight="1">
      <c r="A1119" s="410"/>
    </row>
    <row r="1120" spans="1:1" s="411" customFormat="1" ht="12" hidden="1" customHeight="1">
      <c r="A1120" s="410"/>
    </row>
    <row r="1121" spans="1:1" s="411" customFormat="1" ht="12" hidden="1" customHeight="1">
      <c r="A1121" s="410"/>
    </row>
    <row r="1122" spans="1:1" s="411" customFormat="1" ht="12" hidden="1" customHeight="1">
      <c r="A1122" s="410"/>
    </row>
    <row r="1123" spans="1:1" s="411" customFormat="1" ht="12" hidden="1" customHeight="1">
      <c r="A1123" s="410"/>
    </row>
    <row r="1124" spans="1:1" s="411" customFormat="1" ht="12" hidden="1" customHeight="1">
      <c r="A1124" s="410"/>
    </row>
    <row r="1125" spans="1:1" s="411" customFormat="1" ht="12" hidden="1" customHeight="1">
      <c r="A1125" s="410"/>
    </row>
    <row r="1126" spans="1:1" s="411" customFormat="1" ht="12" hidden="1" customHeight="1">
      <c r="A1126" s="410"/>
    </row>
    <row r="1127" spans="1:1" s="411" customFormat="1" ht="12" hidden="1" customHeight="1">
      <c r="A1127" s="410"/>
    </row>
    <row r="1128" spans="1:1" s="411" customFormat="1" ht="12" hidden="1" customHeight="1">
      <c r="A1128" s="410"/>
    </row>
    <row r="1129" spans="1:1" s="411" customFormat="1" ht="12" hidden="1" customHeight="1">
      <c r="A1129" s="410"/>
    </row>
    <row r="1130" spans="1:1" s="411" customFormat="1" ht="12" hidden="1" customHeight="1">
      <c r="A1130" s="410"/>
    </row>
    <row r="1131" spans="1:1" s="411" customFormat="1" ht="12" hidden="1" customHeight="1">
      <c r="A1131" s="410"/>
    </row>
    <row r="1132" spans="1:1" s="411" customFormat="1" ht="12" hidden="1" customHeight="1">
      <c r="A1132" s="410"/>
    </row>
    <row r="1133" spans="1:1" s="411" customFormat="1" ht="12" hidden="1" customHeight="1">
      <c r="A1133" s="410"/>
    </row>
    <row r="1134" spans="1:1" s="411" customFormat="1" ht="12" hidden="1" customHeight="1">
      <c r="A1134" s="410"/>
    </row>
    <row r="1135" spans="1:1" s="411" customFormat="1" ht="12" hidden="1" customHeight="1">
      <c r="A1135" s="410"/>
    </row>
    <row r="1136" spans="1:1" s="411" customFormat="1" ht="12" hidden="1" customHeight="1">
      <c r="A1136" s="410"/>
    </row>
    <row r="1137" spans="1:1" s="411" customFormat="1" ht="12" hidden="1" customHeight="1">
      <c r="A1137" s="410"/>
    </row>
    <row r="1138" spans="1:1" s="411" customFormat="1" ht="12" hidden="1" customHeight="1">
      <c r="A1138" s="410"/>
    </row>
    <row r="1139" spans="1:1" s="411" customFormat="1" ht="12" hidden="1" customHeight="1">
      <c r="A1139" s="410"/>
    </row>
    <row r="1140" spans="1:1" s="411" customFormat="1" ht="12" hidden="1" customHeight="1">
      <c r="A1140" s="410"/>
    </row>
    <row r="1141" spans="1:1" s="411" customFormat="1" ht="12" hidden="1" customHeight="1">
      <c r="A1141" s="410"/>
    </row>
    <row r="1142" spans="1:1" s="411" customFormat="1" ht="12" hidden="1" customHeight="1">
      <c r="A1142" s="410"/>
    </row>
    <row r="1143" spans="1:1" s="411" customFormat="1" ht="12" hidden="1" customHeight="1">
      <c r="A1143" s="410"/>
    </row>
    <row r="1144" spans="1:1" s="411" customFormat="1" ht="12" hidden="1" customHeight="1">
      <c r="A1144" s="410"/>
    </row>
    <row r="1145" spans="1:1" s="411" customFormat="1" ht="12" hidden="1" customHeight="1">
      <c r="A1145" s="410"/>
    </row>
    <row r="1146" spans="1:1" s="411" customFormat="1" ht="12" hidden="1" customHeight="1">
      <c r="A1146" s="410"/>
    </row>
    <row r="1147" spans="1:1" s="411" customFormat="1" ht="12" hidden="1" customHeight="1">
      <c r="A1147" s="410"/>
    </row>
    <row r="1148" spans="1:1" s="411" customFormat="1" ht="12" hidden="1" customHeight="1">
      <c r="A1148" s="410"/>
    </row>
    <row r="1149" spans="1:1" s="411" customFormat="1" ht="12" hidden="1" customHeight="1">
      <c r="A1149" s="410"/>
    </row>
    <row r="1150" spans="1:1" s="411" customFormat="1" ht="12" hidden="1" customHeight="1">
      <c r="A1150" s="410"/>
    </row>
    <row r="1151" spans="1:1" s="411" customFormat="1" ht="12" hidden="1" customHeight="1">
      <c r="A1151" s="410"/>
    </row>
    <row r="1152" spans="1:1" s="411" customFormat="1" ht="12" hidden="1" customHeight="1">
      <c r="A1152" s="410"/>
    </row>
    <row r="1153" spans="1:1" s="411" customFormat="1" ht="12" hidden="1" customHeight="1">
      <c r="A1153" s="410"/>
    </row>
    <row r="1154" spans="1:1" s="411" customFormat="1" ht="12" hidden="1" customHeight="1">
      <c r="A1154" s="410"/>
    </row>
    <row r="1155" spans="1:1" s="411" customFormat="1" ht="12" hidden="1" customHeight="1">
      <c r="A1155" s="410"/>
    </row>
    <row r="1156" spans="1:1" s="411" customFormat="1" ht="12" hidden="1" customHeight="1">
      <c r="A1156" s="410"/>
    </row>
    <row r="1157" spans="1:1" s="411" customFormat="1" ht="12" hidden="1" customHeight="1">
      <c r="A1157" s="410"/>
    </row>
    <row r="1158" spans="1:1" s="411" customFormat="1" ht="12" hidden="1" customHeight="1">
      <c r="A1158" s="410"/>
    </row>
    <row r="1159" spans="1:1" s="411" customFormat="1" ht="12" hidden="1" customHeight="1">
      <c r="A1159" s="410"/>
    </row>
    <row r="1160" spans="1:1" s="411" customFormat="1" ht="12" hidden="1" customHeight="1">
      <c r="A1160" s="410"/>
    </row>
    <row r="1161" spans="1:1" s="411" customFormat="1" ht="12" hidden="1" customHeight="1">
      <c r="A1161" s="410"/>
    </row>
    <row r="1162" spans="1:1" s="411" customFormat="1" ht="12" hidden="1" customHeight="1">
      <c r="A1162" s="410"/>
    </row>
    <row r="1163" spans="1:1" s="411" customFormat="1" ht="12" hidden="1" customHeight="1">
      <c r="A1163" s="410"/>
    </row>
    <row r="1164" spans="1:1" s="411" customFormat="1" ht="12" hidden="1" customHeight="1">
      <c r="A1164" s="410"/>
    </row>
    <row r="1165" spans="1:1" s="411" customFormat="1" ht="12" hidden="1" customHeight="1">
      <c r="A1165" s="410"/>
    </row>
    <row r="1166" spans="1:1" s="411" customFormat="1" ht="12" hidden="1" customHeight="1">
      <c r="A1166" s="410"/>
    </row>
    <row r="1167" spans="1:1" s="411" customFormat="1" ht="12" hidden="1" customHeight="1">
      <c r="A1167" s="410"/>
    </row>
    <row r="1168" spans="1:1" s="411" customFormat="1" ht="12" hidden="1" customHeight="1">
      <c r="A1168" s="410"/>
    </row>
    <row r="1169" spans="1:1" s="411" customFormat="1" ht="12" hidden="1" customHeight="1">
      <c r="A1169" s="410"/>
    </row>
    <row r="1170" spans="1:1" s="411" customFormat="1" ht="12" hidden="1" customHeight="1">
      <c r="A1170" s="410"/>
    </row>
    <row r="1171" spans="1:1" s="411" customFormat="1" ht="12" hidden="1" customHeight="1">
      <c r="A1171" s="410"/>
    </row>
    <row r="1172" spans="1:1" s="411" customFormat="1" ht="12" hidden="1" customHeight="1">
      <c r="A1172" s="410"/>
    </row>
    <row r="1173" spans="1:1" s="411" customFormat="1" ht="12" hidden="1" customHeight="1">
      <c r="A1173" s="410"/>
    </row>
    <row r="1174" spans="1:1" s="411" customFormat="1" ht="12" hidden="1" customHeight="1">
      <c r="A1174" s="410"/>
    </row>
    <row r="1175" spans="1:1" s="411" customFormat="1" ht="12" hidden="1" customHeight="1">
      <c r="A1175" s="410"/>
    </row>
    <row r="1176" spans="1:1" s="411" customFormat="1" ht="12" hidden="1" customHeight="1">
      <c r="A1176" s="410"/>
    </row>
    <row r="1177" spans="1:1" s="411" customFormat="1" ht="12" hidden="1" customHeight="1">
      <c r="A1177" s="410"/>
    </row>
    <row r="1178" spans="1:1" s="411" customFormat="1" ht="12" hidden="1" customHeight="1">
      <c r="A1178" s="410"/>
    </row>
    <row r="1179" spans="1:1" s="411" customFormat="1" ht="12" hidden="1" customHeight="1">
      <c r="A1179" s="410"/>
    </row>
    <row r="1180" spans="1:1" s="411" customFormat="1" ht="12" hidden="1" customHeight="1">
      <c r="A1180" s="410"/>
    </row>
    <row r="1181" spans="1:1" s="411" customFormat="1" ht="12" hidden="1" customHeight="1">
      <c r="A1181" s="410"/>
    </row>
    <row r="1182" spans="1:1" s="411" customFormat="1" ht="12" hidden="1" customHeight="1">
      <c r="A1182" s="410"/>
    </row>
    <row r="1183" spans="1:1" s="411" customFormat="1" ht="12" hidden="1" customHeight="1">
      <c r="A1183" s="410"/>
    </row>
    <row r="1184" spans="1:1" s="411" customFormat="1" ht="12" hidden="1" customHeight="1">
      <c r="A1184" s="410"/>
    </row>
    <row r="1185" spans="1:1" s="411" customFormat="1" ht="12" hidden="1" customHeight="1">
      <c r="A1185" s="410"/>
    </row>
    <row r="1186" spans="1:1" s="411" customFormat="1" ht="12" hidden="1" customHeight="1">
      <c r="A1186" s="410"/>
    </row>
    <row r="1187" spans="1:1" s="411" customFormat="1" ht="12" hidden="1" customHeight="1">
      <c r="A1187" s="410"/>
    </row>
    <row r="1188" spans="1:1" s="411" customFormat="1" ht="12" hidden="1" customHeight="1">
      <c r="A1188" s="410"/>
    </row>
    <row r="1189" spans="1:1" s="411" customFormat="1" ht="12" hidden="1" customHeight="1">
      <c r="A1189" s="410"/>
    </row>
    <row r="1190" spans="1:1" s="411" customFormat="1" ht="12" hidden="1" customHeight="1">
      <c r="A1190" s="410"/>
    </row>
    <row r="1191" spans="1:1" s="411" customFormat="1" ht="12" hidden="1" customHeight="1">
      <c r="A1191" s="410"/>
    </row>
    <row r="1192" spans="1:1" s="411" customFormat="1" ht="12" hidden="1" customHeight="1">
      <c r="A1192" s="410"/>
    </row>
    <row r="1193" spans="1:1" s="411" customFormat="1" ht="12" hidden="1" customHeight="1">
      <c r="A1193" s="410"/>
    </row>
    <row r="1194" spans="1:1" s="411" customFormat="1" ht="12" hidden="1" customHeight="1">
      <c r="A1194" s="410"/>
    </row>
    <row r="1195" spans="1:1" s="411" customFormat="1" ht="12" hidden="1" customHeight="1">
      <c r="A1195" s="410"/>
    </row>
    <row r="1196" spans="1:1" s="411" customFormat="1" ht="12" hidden="1" customHeight="1">
      <c r="A1196" s="410"/>
    </row>
    <row r="1197" spans="1:1" s="411" customFormat="1" ht="12" hidden="1" customHeight="1">
      <c r="A1197" s="410"/>
    </row>
    <row r="1198" spans="1:1" s="411" customFormat="1" ht="12" hidden="1" customHeight="1">
      <c r="A1198" s="410"/>
    </row>
    <row r="1199" spans="1:1" s="411" customFormat="1" ht="12" hidden="1" customHeight="1">
      <c r="A1199" s="410"/>
    </row>
    <row r="1200" spans="1:1" s="411" customFormat="1" ht="12" hidden="1" customHeight="1">
      <c r="A1200" s="410"/>
    </row>
    <row r="1201" spans="1:1" s="411" customFormat="1" ht="12" hidden="1" customHeight="1">
      <c r="A1201" s="410"/>
    </row>
    <row r="1202" spans="1:1" s="411" customFormat="1" ht="12" hidden="1" customHeight="1">
      <c r="A1202" s="410"/>
    </row>
    <row r="1203" spans="1:1" s="411" customFormat="1" ht="12" hidden="1" customHeight="1">
      <c r="A1203" s="410"/>
    </row>
    <row r="1204" spans="1:1" s="411" customFormat="1" ht="12" hidden="1" customHeight="1">
      <c r="A1204" s="410"/>
    </row>
    <row r="1205" spans="1:1" s="411" customFormat="1" ht="12" hidden="1" customHeight="1">
      <c r="A1205" s="410"/>
    </row>
    <row r="1206" spans="1:1" s="411" customFormat="1" ht="12" hidden="1" customHeight="1">
      <c r="A1206" s="410"/>
    </row>
    <row r="1207" spans="1:1" s="411" customFormat="1" ht="12" hidden="1" customHeight="1">
      <c r="A1207" s="410"/>
    </row>
    <row r="1208" spans="1:1" s="411" customFormat="1" ht="12" hidden="1" customHeight="1">
      <c r="A1208" s="410"/>
    </row>
    <row r="1209" spans="1:1" s="411" customFormat="1" ht="12" hidden="1" customHeight="1">
      <c r="A1209" s="410"/>
    </row>
    <row r="1210" spans="1:1" s="411" customFormat="1" ht="12" hidden="1" customHeight="1">
      <c r="A1210" s="410"/>
    </row>
    <row r="1211" spans="1:1" s="411" customFormat="1" ht="12" hidden="1" customHeight="1">
      <c r="A1211" s="410"/>
    </row>
    <row r="1212" spans="1:1" s="411" customFormat="1" ht="12" hidden="1" customHeight="1">
      <c r="A1212" s="410"/>
    </row>
    <row r="1213" spans="1:1" s="411" customFormat="1" ht="12" hidden="1" customHeight="1">
      <c r="A1213" s="410"/>
    </row>
    <row r="1214" spans="1:1" s="411" customFormat="1" ht="12" hidden="1" customHeight="1">
      <c r="A1214" s="410"/>
    </row>
    <row r="1215" spans="1:1" s="411" customFormat="1" ht="12" hidden="1" customHeight="1">
      <c r="A1215" s="410"/>
    </row>
    <row r="1216" spans="1:1" s="411" customFormat="1" ht="12" hidden="1" customHeight="1">
      <c r="A1216" s="410"/>
    </row>
    <row r="1217" spans="1:1" s="411" customFormat="1" ht="12" hidden="1" customHeight="1">
      <c r="A1217" s="410"/>
    </row>
    <row r="1218" spans="1:1" s="411" customFormat="1" ht="12" hidden="1" customHeight="1">
      <c r="A1218" s="410"/>
    </row>
    <row r="1219" spans="1:1" s="411" customFormat="1" ht="12" hidden="1" customHeight="1">
      <c r="A1219" s="410"/>
    </row>
    <row r="1220" spans="1:1" s="411" customFormat="1" ht="12" hidden="1" customHeight="1">
      <c r="A1220" s="410"/>
    </row>
    <row r="1221" spans="1:1" s="411" customFormat="1" ht="12" hidden="1" customHeight="1">
      <c r="A1221" s="410"/>
    </row>
    <row r="1222" spans="1:1" s="411" customFormat="1" ht="12" hidden="1" customHeight="1">
      <c r="A1222" s="410"/>
    </row>
    <row r="1223" spans="1:1" s="411" customFormat="1" ht="12" hidden="1" customHeight="1">
      <c r="A1223" s="410"/>
    </row>
    <row r="1224" spans="1:1" s="411" customFormat="1" ht="12" hidden="1" customHeight="1">
      <c r="A1224" s="410"/>
    </row>
    <row r="1225" spans="1:1" s="411" customFormat="1" ht="12" hidden="1" customHeight="1">
      <c r="A1225" s="410"/>
    </row>
    <row r="1226" spans="1:1" s="411" customFormat="1" ht="12" hidden="1" customHeight="1">
      <c r="A1226" s="410"/>
    </row>
    <row r="1227" spans="1:1" s="411" customFormat="1" ht="12" hidden="1" customHeight="1">
      <c r="A1227" s="410"/>
    </row>
    <row r="1228" spans="1:1" s="411" customFormat="1" ht="12" hidden="1" customHeight="1">
      <c r="A1228" s="410"/>
    </row>
    <row r="1229" spans="1:1" s="411" customFormat="1" ht="12" hidden="1" customHeight="1">
      <c r="A1229" s="410"/>
    </row>
    <row r="1230" spans="1:1" s="411" customFormat="1" ht="12" hidden="1" customHeight="1">
      <c r="A1230" s="410"/>
    </row>
    <row r="1231" spans="1:1" s="411" customFormat="1" ht="12" hidden="1" customHeight="1">
      <c r="A1231" s="410"/>
    </row>
    <row r="1232" spans="1:1" s="411" customFormat="1" ht="12" hidden="1" customHeight="1">
      <c r="A1232" s="410"/>
    </row>
    <row r="1233" spans="1:1" s="411" customFormat="1" ht="12" hidden="1" customHeight="1">
      <c r="A1233" s="410"/>
    </row>
    <row r="1234" spans="1:1" s="411" customFormat="1" ht="12" hidden="1" customHeight="1">
      <c r="A1234" s="410"/>
    </row>
    <row r="1235" spans="1:1" s="411" customFormat="1" ht="12" hidden="1" customHeight="1">
      <c r="A1235" s="410"/>
    </row>
    <row r="1236" spans="1:1" s="411" customFormat="1" ht="12" hidden="1" customHeight="1">
      <c r="A1236" s="410"/>
    </row>
    <row r="1237" spans="1:1" s="411" customFormat="1" ht="12" hidden="1" customHeight="1">
      <c r="A1237" s="410"/>
    </row>
    <row r="1238" spans="1:1" s="411" customFormat="1" ht="12" hidden="1" customHeight="1">
      <c r="A1238" s="410"/>
    </row>
    <row r="1239" spans="1:1" s="411" customFormat="1" ht="12" hidden="1" customHeight="1">
      <c r="A1239" s="410"/>
    </row>
    <row r="1240" spans="1:1" s="411" customFormat="1" ht="12" hidden="1" customHeight="1">
      <c r="A1240" s="410"/>
    </row>
    <row r="1241" spans="1:1" s="411" customFormat="1" ht="12" hidden="1" customHeight="1">
      <c r="A1241" s="410"/>
    </row>
    <row r="1242" spans="1:1" s="411" customFormat="1" ht="12" hidden="1" customHeight="1">
      <c r="A1242" s="410"/>
    </row>
    <row r="1243" spans="1:1" s="411" customFormat="1" ht="12" hidden="1" customHeight="1">
      <c r="A1243" s="410"/>
    </row>
    <row r="1244" spans="1:1" s="411" customFormat="1" ht="12" hidden="1" customHeight="1">
      <c r="A1244" s="410"/>
    </row>
    <row r="1245" spans="1:1" s="411" customFormat="1" ht="12" hidden="1" customHeight="1">
      <c r="A1245" s="410"/>
    </row>
    <row r="1246" spans="1:1" s="411" customFormat="1" ht="12" hidden="1" customHeight="1">
      <c r="A1246" s="410"/>
    </row>
    <row r="1247" spans="1:1" s="411" customFormat="1" ht="12" hidden="1" customHeight="1">
      <c r="A1247" s="410"/>
    </row>
    <row r="1248" spans="1:1" s="411" customFormat="1" ht="12" hidden="1" customHeight="1">
      <c r="A1248" s="410"/>
    </row>
    <row r="1249" spans="1:1" s="411" customFormat="1" ht="12" hidden="1" customHeight="1">
      <c r="A1249" s="410"/>
    </row>
    <row r="1250" spans="1:1" s="411" customFormat="1" ht="12" hidden="1" customHeight="1">
      <c r="A1250" s="410"/>
    </row>
    <row r="1251" spans="1:1" s="411" customFormat="1" ht="12" hidden="1" customHeight="1">
      <c r="A1251" s="410"/>
    </row>
    <row r="1252" spans="1:1" s="411" customFormat="1" ht="12" hidden="1" customHeight="1">
      <c r="A1252" s="410"/>
    </row>
    <row r="1253" spans="1:1" s="411" customFormat="1" ht="12" hidden="1" customHeight="1">
      <c r="A1253" s="410"/>
    </row>
    <row r="1254" spans="1:1" s="411" customFormat="1" ht="12" hidden="1" customHeight="1">
      <c r="A1254" s="410"/>
    </row>
    <row r="1255" spans="1:1" s="411" customFormat="1" ht="12" hidden="1" customHeight="1">
      <c r="A1255" s="410"/>
    </row>
    <row r="1256" spans="1:1" s="411" customFormat="1" ht="12" hidden="1" customHeight="1">
      <c r="A1256" s="410"/>
    </row>
    <row r="1257" spans="1:1" s="411" customFormat="1" ht="12" hidden="1" customHeight="1">
      <c r="A1257" s="410"/>
    </row>
    <row r="1258" spans="1:1" s="411" customFormat="1" ht="12" hidden="1" customHeight="1">
      <c r="A1258" s="410"/>
    </row>
    <row r="1259" spans="1:1" s="411" customFormat="1" ht="12" hidden="1" customHeight="1">
      <c r="A1259" s="410"/>
    </row>
    <row r="1260" spans="1:1" s="411" customFormat="1" ht="12" hidden="1" customHeight="1">
      <c r="A1260" s="410"/>
    </row>
    <row r="1261" spans="1:1" s="411" customFormat="1" ht="12" hidden="1" customHeight="1">
      <c r="A1261" s="410"/>
    </row>
    <row r="1262" spans="1:1" s="411" customFormat="1" ht="12" hidden="1" customHeight="1">
      <c r="A1262" s="410"/>
    </row>
    <row r="1263" spans="1:1" s="411" customFormat="1" ht="12" hidden="1" customHeight="1">
      <c r="A1263" s="410"/>
    </row>
    <row r="1264" spans="1:1" s="411" customFormat="1" ht="12" hidden="1" customHeight="1">
      <c r="A1264" s="410"/>
    </row>
    <row r="1265" spans="1:1" s="411" customFormat="1" ht="12" hidden="1" customHeight="1">
      <c r="A1265" s="410"/>
    </row>
    <row r="1266" spans="1:1" s="411" customFormat="1" ht="12" hidden="1" customHeight="1">
      <c r="A1266" s="410"/>
    </row>
    <row r="1267" spans="1:1" s="411" customFormat="1" ht="12" hidden="1" customHeight="1">
      <c r="A1267" s="410"/>
    </row>
    <row r="1268" spans="1:1" s="411" customFormat="1" ht="12" hidden="1" customHeight="1">
      <c r="A1268" s="410"/>
    </row>
    <row r="1269" spans="1:1" s="411" customFormat="1" ht="12" hidden="1" customHeight="1">
      <c r="A1269" s="410"/>
    </row>
    <row r="1270" spans="1:1" s="411" customFormat="1" ht="12" hidden="1" customHeight="1">
      <c r="A1270" s="410"/>
    </row>
    <row r="1271" spans="1:1" s="411" customFormat="1" ht="12" hidden="1" customHeight="1">
      <c r="A1271" s="410"/>
    </row>
    <row r="1272" spans="1:1" s="411" customFormat="1" ht="12" hidden="1" customHeight="1">
      <c r="A1272" s="410"/>
    </row>
    <row r="1273" spans="1:1" s="411" customFormat="1" ht="12" hidden="1" customHeight="1">
      <c r="A1273" s="410"/>
    </row>
    <row r="1274" spans="1:1" s="411" customFormat="1" ht="12" hidden="1" customHeight="1">
      <c r="A1274" s="410"/>
    </row>
    <row r="1275" spans="1:1" s="411" customFormat="1" ht="12" hidden="1" customHeight="1">
      <c r="A1275" s="410"/>
    </row>
    <row r="1276" spans="1:1" s="411" customFormat="1" ht="12" hidden="1" customHeight="1">
      <c r="A1276" s="410"/>
    </row>
    <row r="1277" spans="1:1" s="411" customFormat="1" ht="12" hidden="1" customHeight="1">
      <c r="A1277" s="410"/>
    </row>
    <row r="1278" spans="1:1" s="411" customFormat="1" ht="12" hidden="1" customHeight="1">
      <c r="A1278" s="410"/>
    </row>
    <row r="1279" spans="1:1" s="411" customFormat="1" ht="12" hidden="1" customHeight="1">
      <c r="A1279" s="410"/>
    </row>
    <row r="1280" spans="1:1" s="411" customFormat="1" ht="12" hidden="1" customHeight="1">
      <c r="A1280" s="410"/>
    </row>
    <row r="1281" spans="1:1" s="411" customFormat="1" ht="12" hidden="1" customHeight="1">
      <c r="A1281" s="410"/>
    </row>
    <row r="1282" spans="1:1" s="411" customFormat="1" ht="12" hidden="1" customHeight="1">
      <c r="A1282" s="410"/>
    </row>
    <row r="1283" spans="1:1" s="411" customFormat="1" ht="12" hidden="1" customHeight="1">
      <c r="A1283" s="410"/>
    </row>
    <row r="1284" spans="1:1" s="411" customFormat="1" ht="12" hidden="1" customHeight="1">
      <c r="A1284" s="410"/>
    </row>
    <row r="1285" spans="1:1" s="411" customFormat="1" ht="12" hidden="1" customHeight="1">
      <c r="A1285" s="410"/>
    </row>
    <row r="1286" spans="1:1" s="411" customFormat="1" ht="12" hidden="1" customHeight="1">
      <c r="A1286" s="410"/>
    </row>
    <row r="1287" spans="1:1" s="411" customFormat="1" ht="12" hidden="1" customHeight="1">
      <c r="A1287" s="410"/>
    </row>
    <row r="1288" spans="1:1" s="411" customFormat="1" ht="12" hidden="1" customHeight="1">
      <c r="A1288" s="410"/>
    </row>
    <row r="1289" spans="1:1" s="411" customFormat="1" ht="12" hidden="1" customHeight="1">
      <c r="A1289" s="410"/>
    </row>
    <row r="1290" spans="1:1" s="411" customFormat="1" ht="12" hidden="1" customHeight="1">
      <c r="A1290" s="410"/>
    </row>
    <row r="1291" spans="1:1" s="411" customFormat="1" ht="12" hidden="1" customHeight="1">
      <c r="A1291" s="410"/>
    </row>
    <row r="1292" spans="1:1" s="411" customFormat="1" ht="12" hidden="1" customHeight="1">
      <c r="A1292" s="410"/>
    </row>
    <row r="1293" spans="1:1" s="411" customFormat="1" ht="12" hidden="1" customHeight="1">
      <c r="A1293" s="410"/>
    </row>
    <row r="1294" spans="1:1" s="411" customFormat="1" ht="12" hidden="1" customHeight="1">
      <c r="A1294" s="410"/>
    </row>
    <row r="1295" spans="1:1" s="411" customFormat="1" ht="12" hidden="1" customHeight="1">
      <c r="A1295" s="410"/>
    </row>
    <row r="1296" spans="1:1" s="411" customFormat="1" ht="12" hidden="1" customHeight="1">
      <c r="A1296" s="410"/>
    </row>
    <row r="1297" spans="1:1" s="411" customFormat="1" ht="12" hidden="1" customHeight="1">
      <c r="A1297" s="410"/>
    </row>
    <row r="1298" spans="1:1" s="411" customFormat="1" ht="12" hidden="1" customHeight="1">
      <c r="A1298" s="410"/>
    </row>
    <row r="1299" spans="1:1" s="411" customFormat="1" ht="12" hidden="1" customHeight="1">
      <c r="A1299" s="410"/>
    </row>
    <row r="1300" spans="1:1" s="411" customFormat="1" ht="12" hidden="1" customHeight="1">
      <c r="A1300" s="410"/>
    </row>
    <row r="1301" spans="1:1" s="411" customFormat="1" ht="12" hidden="1" customHeight="1">
      <c r="A1301" s="410"/>
    </row>
    <row r="1302" spans="1:1" s="411" customFormat="1" ht="12" hidden="1" customHeight="1">
      <c r="A1302" s="410"/>
    </row>
    <row r="1303" spans="1:1" s="411" customFormat="1" ht="12" hidden="1" customHeight="1">
      <c r="A1303" s="410"/>
    </row>
    <row r="1304" spans="1:1" s="411" customFormat="1" ht="12" hidden="1" customHeight="1">
      <c r="A1304" s="410"/>
    </row>
    <row r="1305" spans="1:1" s="411" customFormat="1" ht="12" hidden="1" customHeight="1">
      <c r="A1305" s="410"/>
    </row>
    <row r="1306" spans="1:1" s="411" customFormat="1" ht="12" hidden="1" customHeight="1">
      <c r="A1306" s="410"/>
    </row>
    <row r="1307" spans="1:1" s="411" customFormat="1" ht="12" hidden="1" customHeight="1">
      <c r="A1307" s="410"/>
    </row>
    <row r="1308" spans="1:1" s="411" customFormat="1" ht="12" hidden="1" customHeight="1">
      <c r="A1308" s="410"/>
    </row>
    <row r="1309" spans="1:1" s="411" customFormat="1" ht="12" hidden="1" customHeight="1">
      <c r="A1309" s="410"/>
    </row>
    <row r="1310" spans="1:1" s="411" customFormat="1" ht="12" hidden="1" customHeight="1">
      <c r="A1310" s="410"/>
    </row>
    <row r="1311" spans="1:1" s="411" customFormat="1" ht="12" hidden="1" customHeight="1">
      <c r="A1311" s="410"/>
    </row>
    <row r="1312" spans="1:1" s="411" customFormat="1" ht="12" hidden="1" customHeight="1">
      <c r="A1312" s="410"/>
    </row>
    <row r="1313" spans="1:1" s="411" customFormat="1" ht="12" hidden="1" customHeight="1">
      <c r="A1313" s="410"/>
    </row>
    <row r="1314" spans="1:1" s="411" customFormat="1" ht="12" hidden="1" customHeight="1">
      <c r="A1314" s="410"/>
    </row>
    <row r="1315" spans="1:1" s="411" customFormat="1" ht="12" hidden="1" customHeight="1">
      <c r="A1315" s="410"/>
    </row>
    <row r="1316" spans="1:1" s="411" customFormat="1" ht="12" hidden="1" customHeight="1">
      <c r="A1316" s="410"/>
    </row>
    <row r="1317" spans="1:1" s="411" customFormat="1" ht="12" hidden="1" customHeight="1">
      <c r="A1317" s="410"/>
    </row>
    <row r="1318" spans="1:1" s="411" customFormat="1" ht="12" hidden="1" customHeight="1">
      <c r="A1318" s="410"/>
    </row>
    <row r="1319" spans="1:1" s="411" customFormat="1" ht="12" hidden="1" customHeight="1">
      <c r="A1319" s="410"/>
    </row>
    <row r="1320" spans="1:1" s="411" customFormat="1" ht="12" hidden="1" customHeight="1">
      <c r="A1320" s="410"/>
    </row>
    <row r="1321" spans="1:1" s="411" customFormat="1" ht="12" hidden="1" customHeight="1">
      <c r="A1321" s="410"/>
    </row>
    <row r="1322" spans="1:1" s="411" customFormat="1" ht="12" hidden="1" customHeight="1">
      <c r="A1322" s="410"/>
    </row>
    <row r="1323" spans="1:1" s="411" customFormat="1" ht="12" hidden="1" customHeight="1">
      <c r="A1323" s="410"/>
    </row>
    <row r="1324" spans="1:1" s="411" customFormat="1" ht="12" hidden="1" customHeight="1">
      <c r="A1324" s="410"/>
    </row>
    <row r="1325" spans="1:1" s="411" customFormat="1" ht="12" hidden="1" customHeight="1">
      <c r="A1325" s="410"/>
    </row>
    <row r="1326" spans="1:1" s="411" customFormat="1" ht="12" hidden="1" customHeight="1">
      <c r="A1326" s="410"/>
    </row>
    <row r="1327" spans="1:1" s="411" customFormat="1" ht="12" hidden="1" customHeight="1">
      <c r="A1327" s="410"/>
    </row>
    <row r="1328" spans="1:1" s="411" customFormat="1" ht="12" hidden="1" customHeight="1">
      <c r="A1328" s="410"/>
    </row>
    <row r="1329" spans="1:1" s="411" customFormat="1" ht="12" hidden="1" customHeight="1">
      <c r="A1329" s="410"/>
    </row>
    <row r="1330" spans="1:1" s="411" customFormat="1" ht="12" hidden="1" customHeight="1">
      <c r="A1330" s="410"/>
    </row>
    <row r="1331" spans="1:1" s="411" customFormat="1" ht="12" hidden="1" customHeight="1">
      <c r="A1331" s="410"/>
    </row>
    <row r="1332" spans="1:1" s="411" customFormat="1" ht="12" hidden="1" customHeight="1">
      <c r="A1332" s="410"/>
    </row>
    <row r="1333" spans="1:1" s="411" customFormat="1" ht="12" hidden="1" customHeight="1">
      <c r="A1333" s="410"/>
    </row>
    <row r="1334" spans="1:1" s="411" customFormat="1" ht="12" hidden="1" customHeight="1">
      <c r="A1334" s="410"/>
    </row>
    <row r="1335" spans="1:1" s="411" customFormat="1" ht="12" hidden="1" customHeight="1">
      <c r="A1335" s="410"/>
    </row>
    <row r="1336" spans="1:1" s="411" customFormat="1" ht="12" hidden="1" customHeight="1">
      <c r="A1336" s="410"/>
    </row>
    <row r="1337" spans="1:1" s="411" customFormat="1" ht="12" hidden="1" customHeight="1">
      <c r="A1337" s="410"/>
    </row>
    <row r="1338" spans="1:1" s="411" customFormat="1" ht="12" hidden="1" customHeight="1">
      <c r="A1338" s="410"/>
    </row>
    <row r="1339" spans="1:1" s="411" customFormat="1" ht="12" hidden="1" customHeight="1">
      <c r="A1339" s="410"/>
    </row>
    <row r="1340" spans="1:1" s="411" customFormat="1" ht="12" hidden="1" customHeight="1">
      <c r="A1340" s="410"/>
    </row>
    <row r="1341" spans="1:1" s="411" customFormat="1" ht="12" hidden="1" customHeight="1">
      <c r="A1341" s="410"/>
    </row>
    <row r="1342" spans="1:1" s="411" customFormat="1" ht="12" hidden="1" customHeight="1">
      <c r="A1342" s="410"/>
    </row>
    <row r="1343" spans="1:1" s="411" customFormat="1" ht="12" hidden="1" customHeight="1">
      <c r="A1343" s="410"/>
    </row>
    <row r="1344" spans="1:1" s="411" customFormat="1" ht="12" hidden="1" customHeight="1">
      <c r="A1344" s="410"/>
    </row>
    <row r="1345" spans="1:1" s="411" customFormat="1" ht="12" hidden="1" customHeight="1">
      <c r="A1345" s="410"/>
    </row>
    <row r="1346" spans="1:1" s="411" customFormat="1" ht="12" hidden="1" customHeight="1">
      <c r="A1346" s="410"/>
    </row>
    <row r="1347" spans="1:1" s="411" customFormat="1" ht="12" hidden="1" customHeight="1">
      <c r="A1347" s="410"/>
    </row>
    <row r="1348" spans="1:1" s="411" customFormat="1" ht="12" hidden="1" customHeight="1">
      <c r="A1348" s="410"/>
    </row>
    <row r="1349" spans="1:1" s="411" customFormat="1" ht="12" hidden="1" customHeight="1">
      <c r="A1349" s="410"/>
    </row>
    <row r="1350" spans="1:1" s="411" customFormat="1" ht="12" hidden="1" customHeight="1">
      <c r="A1350" s="410"/>
    </row>
    <row r="1351" spans="1:1" s="411" customFormat="1" ht="12" hidden="1" customHeight="1">
      <c r="A1351" s="410"/>
    </row>
    <row r="1352" spans="1:1" s="411" customFormat="1" ht="12" hidden="1" customHeight="1">
      <c r="A1352" s="410"/>
    </row>
    <row r="1353" spans="1:1" s="411" customFormat="1" ht="12" hidden="1" customHeight="1">
      <c r="A1353" s="410"/>
    </row>
    <row r="1354" spans="1:1" s="411" customFormat="1" ht="12" hidden="1" customHeight="1">
      <c r="A1354" s="410"/>
    </row>
    <row r="1355" spans="1:1" s="411" customFormat="1" ht="12" hidden="1" customHeight="1">
      <c r="A1355" s="410"/>
    </row>
    <row r="1356" spans="1:1" s="411" customFormat="1" ht="12" hidden="1" customHeight="1">
      <c r="A1356" s="410"/>
    </row>
    <row r="1357" spans="1:1" s="411" customFormat="1" ht="12" hidden="1" customHeight="1">
      <c r="A1357" s="410"/>
    </row>
    <row r="1358" spans="1:1" s="411" customFormat="1" ht="12" hidden="1" customHeight="1">
      <c r="A1358" s="410"/>
    </row>
    <row r="1359" spans="1:1" s="411" customFormat="1" ht="12" hidden="1" customHeight="1">
      <c r="A1359" s="410"/>
    </row>
    <row r="1360" spans="1:1" s="411" customFormat="1" ht="12" hidden="1" customHeight="1">
      <c r="A1360" s="410"/>
    </row>
    <row r="1361" spans="1:1" s="411" customFormat="1" ht="12" hidden="1" customHeight="1">
      <c r="A1361" s="410"/>
    </row>
    <row r="1362" spans="1:1" s="411" customFormat="1" ht="12" hidden="1" customHeight="1">
      <c r="A1362" s="410"/>
    </row>
    <row r="1363" spans="1:1" s="411" customFormat="1" ht="12" hidden="1" customHeight="1">
      <c r="A1363" s="410"/>
    </row>
    <row r="1364" spans="1:1" s="411" customFormat="1" ht="12" hidden="1" customHeight="1">
      <c r="A1364" s="410"/>
    </row>
    <row r="1365" spans="1:1" s="411" customFormat="1" ht="12" hidden="1" customHeight="1">
      <c r="A1365" s="410"/>
    </row>
    <row r="1366" spans="1:1" s="411" customFormat="1" ht="12" hidden="1" customHeight="1">
      <c r="A1366" s="410"/>
    </row>
    <row r="1367" spans="1:1" s="411" customFormat="1" ht="12" hidden="1" customHeight="1">
      <c r="A1367" s="410"/>
    </row>
    <row r="1368" spans="1:1" s="411" customFormat="1" ht="12" hidden="1" customHeight="1">
      <c r="A1368" s="410"/>
    </row>
    <row r="1369" spans="1:1" s="411" customFormat="1" ht="12" hidden="1" customHeight="1">
      <c r="A1369" s="410"/>
    </row>
    <row r="1370" spans="1:1" s="411" customFormat="1" ht="12" hidden="1" customHeight="1">
      <c r="A1370" s="410"/>
    </row>
    <row r="1371" spans="1:1" s="411" customFormat="1" ht="12" hidden="1" customHeight="1">
      <c r="A1371" s="410"/>
    </row>
    <row r="1372" spans="1:1" s="411" customFormat="1" ht="12" hidden="1" customHeight="1">
      <c r="A1372" s="410"/>
    </row>
    <row r="1373" spans="1:1" s="411" customFormat="1" ht="12" hidden="1" customHeight="1">
      <c r="A1373" s="410"/>
    </row>
    <row r="1374" spans="1:1" s="411" customFormat="1" ht="12" hidden="1" customHeight="1">
      <c r="A1374" s="410"/>
    </row>
    <row r="1375" spans="1:1" s="411" customFormat="1" ht="12" hidden="1" customHeight="1">
      <c r="A1375" s="410"/>
    </row>
    <row r="1376" spans="1:1" s="411" customFormat="1" ht="12" hidden="1" customHeight="1">
      <c r="A1376" s="410"/>
    </row>
    <row r="1377" spans="1:1" s="411" customFormat="1" ht="12" hidden="1" customHeight="1">
      <c r="A1377" s="410"/>
    </row>
    <row r="1378" spans="1:1" s="411" customFormat="1" ht="12" hidden="1" customHeight="1">
      <c r="A1378" s="410"/>
    </row>
    <row r="1379" spans="1:1" s="411" customFormat="1" ht="12" hidden="1" customHeight="1">
      <c r="A1379" s="410"/>
    </row>
    <row r="1380" spans="1:1" s="411" customFormat="1" ht="12" hidden="1" customHeight="1">
      <c r="A1380" s="410"/>
    </row>
    <row r="1381" spans="1:1" s="411" customFormat="1" ht="12" hidden="1" customHeight="1">
      <c r="A1381" s="410"/>
    </row>
    <row r="1382" spans="1:1" s="411" customFormat="1" ht="12" hidden="1" customHeight="1">
      <c r="A1382" s="410"/>
    </row>
    <row r="1383" spans="1:1" s="411" customFormat="1" ht="12" hidden="1" customHeight="1">
      <c r="A1383" s="410"/>
    </row>
    <row r="1384" spans="1:1" s="411" customFormat="1" ht="12" hidden="1" customHeight="1">
      <c r="A1384" s="410"/>
    </row>
    <row r="1385" spans="1:1" s="411" customFormat="1" ht="12" hidden="1" customHeight="1">
      <c r="A1385" s="410"/>
    </row>
    <row r="1386" spans="1:1" s="411" customFormat="1" ht="12" hidden="1" customHeight="1">
      <c r="A1386" s="410"/>
    </row>
    <row r="1387" spans="1:1" s="411" customFormat="1" ht="12" hidden="1" customHeight="1">
      <c r="A1387" s="410"/>
    </row>
    <row r="1388" spans="1:1" s="411" customFormat="1" ht="12" hidden="1" customHeight="1">
      <c r="A1388" s="410"/>
    </row>
    <row r="1389" spans="1:1" s="411" customFormat="1" ht="12" hidden="1" customHeight="1">
      <c r="A1389" s="410"/>
    </row>
    <row r="1390" spans="1:1" s="411" customFormat="1" ht="12" hidden="1" customHeight="1">
      <c r="A1390" s="410"/>
    </row>
    <row r="1391" spans="1:1" s="411" customFormat="1" ht="12" hidden="1" customHeight="1">
      <c r="A1391" s="410"/>
    </row>
    <row r="1392" spans="1:1" s="411" customFormat="1" ht="12" hidden="1" customHeight="1">
      <c r="A1392" s="410"/>
    </row>
    <row r="1393" spans="1:1" s="411" customFormat="1" ht="12" hidden="1" customHeight="1">
      <c r="A1393" s="410"/>
    </row>
    <row r="1394" spans="1:1" s="411" customFormat="1" ht="12" hidden="1" customHeight="1">
      <c r="A1394" s="410"/>
    </row>
    <row r="1395" spans="1:1" s="411" customFormat="1" ht="12" hidden="1" customHeight="1">
      <c r="A1395" s="410"/>
    </row>
    <row r="1396" spans="1:1" s="411" customFormat="1" ht="12" hidden="1" customHeight="1">
      <c r="A1396" s="410"/>
    </row>
    <row r="1397" spans="1:1" s="411" customFormat="1" ht="12" hidden="1" customHeight="1">
      <c r="A1397" s="410"/>
    </row>
    <row r="1398" spans="1:1" s="411" customFormat="1" ht="12" hidden="1" customHeight="1">
      <c r="A1398" s="410"/>
    </row>
    <row r="1399" spans="1:1" s="411" customFormat="1" ht="12" hidden="1" customHeight="1">
      <c r="A1399" s="410"/>
    </row>
    <row r="1400" spans="1:1" s="411" customFormat="1" ht="12" hidden="1" customHeight="1">
      <c r="A1400" s="410"/>
    </row>
    <row r="1401" spans="1:1" s="411" customFormat="1" ht="12" hidden="1" customHeight="1">
      <c r="A1401" s="410"/>
    </row>
    <row r="1402" spans="1:1" s="411" customFormat="1" ht="12" hidden="1" customHeight="1">
      <c r="A1402" s="410"/>
    </row>
    <row r="1403" spans="1:1" s="411" customFormat="1" ht="12" hidden="1" customHeight="1">
      <c r="A1403" s="410"/>
    </row>
    <row r="1404" spans="1:1" s="411" customFormat="1" ht="12" hidden="1" customHeight="1">
      <c r="A1404" s="410"/>
    </row>
    <row r="1405" spans="1:1" s="411" customFormat="1" ht="12" hidden="1" customHeight="1">
      <c r="A1405" s="410"/>
    </row>
    <row r="1406" spans="1:1" s="411" customFormat="1" ht="12" hidden="1" customHeight="1">
      <c r="A1406" s="410"/>
    </row>
    <row r="1407" spans="1:1" s="411" customFormat="1" ht="12" hidden="1" customHeight="1">
      <c r="A1407" s="410"/>
    </row>
    <row r="1408" spans="1:1" s="411" customFormat="1" ht="12" hidden="1" customHeight="1">
      <c r="A1408" s="410"/>
    </row>
    <row r="1409" spans="1:1" s="411" customFormat="1" ht="12" hidden="1" customHeight="1">
      <c r="A1409" s="410"/>
    </row>
    <row r="1410" spans="1:1" s="411" customFormat="1" ht="12" hidden="1" customHeight="1">
      <c r="A1410" s="410"/>
    </row>
    <row r="1411" spans="1:1" s="411" customFormat="1" ht="12" hidden="1" customHeight="1">
      <c r="A1411" s="410"/>
    </row>
    <row r="1412" spans="1:1" s="411" customFormat="1" ht="12" hidden="1" customHeight="1">
      <c r="A1412" s="410"/>
    </row>
    <row r="1413" spans="1:1" s="411" customFormat="1" ht="12" hidden="1" customHeight="1">
      <c r="A1413" s="410"/>
    </row>
    <row r="1414" spans="1:1" s="411" customFormat="1" ht="12" hidden="1" customHeight="1">
      <c r="A1414" s="410"/>
    </row>
    <row r="1415" spans="1:1" s="411" customFormat="1" ht="12" hidden="1" customHeight="1">
      <c r="A1415" s="410"/>
    </row>
    <row r="1416" spans="1:1" s="411" customFormat="1" ht="12" hidden="1" customHeight="1">
      <c r="A1416" s="410"/>
    </row>
    <row r="1417" spans="1:1" s="411" customFormat="1" ht="12" hidden="1" customHeight="1">
      <c r="A1417" s="410"/>
    </row>
    <row r="1418" spans="1:1" s="411" customFormat="1" ht="12" hidden="1" customHeight="1">
      <c r="A1418" s="410"/>
    </row>
    <row r="1419" spans="1:1" s="411" customFormat="1" ht="12" hidden="1" customHeight="1">
      <c r="A1419" s="410"/>
    </row>
    <row r="1420" spans="1:1" s="411" customFormat="1" ht="12" hidden="1" customHeight="1">
      <c r="A1420" s="410"/>
    </row>
    <row r="1421" spans="1:1" s="411" customFormat="1" ht="12" hidden="1" customHeight="1">
      <c r="A1421" s="410"/>
    </row>
    <row r="1422" spans="1:1" s="411" customFormat="1" ht="12" hidden="1" customHeight="1">
      <c r="A1422" s="410"/>
    </row>
    <row r="1423" spans="1:1" s="411" customFormat="1" ht="12" hidden="1" customHeight="1">
      <c r="A1423" s="410"/>
    </row>
    <row r="1424" spans="1:1" s="411" customFormat="1" ht="12" hidden="1" customHeight="1">
      <c r="A1424" s="410"/>
    </row>
    <row r="1425" spans="1:1" s="411" customFormat="1" ht="12" hidden="1" customHeight="1">
      <c r="A1425" s="410"/>
    </row>
    <row r="1426" spans="1:1" s="411" customFormat="1" ht="12" hidden="1" customHeight="1">
      <c r="A1426" s="410"/>
    </row>
    <row r="1427" spans="1:1" s="411" customFormat="1" ht="12" hidden="1" customHeight="1">
      <c r="A1427" s="410"/>
    </row>
    <row r="1428" spans="1:1" s="411" customFormat="1" ht="12" hidden="1" customHeight="1">
      <c r="A1428" s="410"/>
    </row>
    <row r="1429" spans="1:1" s="411" customFormat="1" ht="12" hidden="1" customHeight="1">
      <c r="A1429" s="410"/>
    </row>
    <row r="1430" spans="1:1" s="411" customFormat="1" ht="12" hidden="1" customHeight="1">
      <c r="A1430" s="410"/>
    </row>
    <row r="1431" spans="1:1" s="411" customFormat="1" ht="12" hidden="1" customHeight="1">
      <c r="A1431" s="410"/>
    </row>
    <row r="1432" spans="1:1" s="411" customFormat="1" ht="12" hidden="1" customHeight="1">
      <c r="A1432" s="410"/>
    </row>
    <row r="1433" spans="1:1" s="411" customFormat="1" ht="12" hidden="1" customHeight="1">
      <c r="A1433" s="410"/>
    </row>
    <row r="1434" spans="1:1" s="411" customFormat="1" ht="12" hidden="1" customHeight="1">
      <c r="A1434" s="410"/>
    </row>
    <row r="1435" spans="1:1" s="411" customFormat="1" ht="12" hidden="1" customHeight="1">
      <c r="A1435" s="410"/>
    </row>
    <row r="1436" spans="1:1" s="411" customFormat="1" ht="12" hidden="1" customHeight="1">
      <c r="A1436" s="410"/>
    </row>
    <row r="1437" spans="1:1" s="411" customFormat="1" ht="12" hidden="1" customHeight="1">
      <c r="A1437" s="410"/>
    </row>
    <row r="1438" spans="1:1" s="411" customFormat="1" ht="12" hidden="1" customHeight="1">
      <c r="A1438" s="410"/>
    </row>
    <row r="1439" spans="1:1" s="411" customFormat="1" ht="12" hidden="1" customHeight="1">
      <c r="A1439" s="410"/>
    </row>
    <row r="1440" spans="1:1" s="411" customFormat="1" ht="12" hidden="1" customHeight="1">
      <c r="A1440" s="410"/>
    </row>
    <row r="1441" spans="1:1" s="411" customFormat="1" ht="12" hidden="1" customHeight="1">
      <c r="A1441" s="410"/>
    </row>
    <row r="1442" spans="1:1" s="411" customFormat="1" ht="12" hidden="1" customHeight="1">
      <c r="A1442" s="410"/>
    </row>
    <row r="1443" spans="1:1" s="411" customFormat="1" ht="12" hidden="1" customHeight="1">
      <c r="A1443" s="410"/>
    </row>
    <row r="1444" spans="1:1" s="411" customFormat="1" ht="12" hidden="1" customHeight="1">
      <c r="A1444" s="410"/>
    </row>
    <row r="1445" spans="1:1" s="411" customFormat="1" ht="12" hidden="1" customHeight="1">
      <c r="A1445" s="410"/>
    </row>
    <row r="1446" spans="1:1" s="411" customFormat="1" ht="12" hidden="1" customHeight="1">
      <c r="A1446" s="410"/>
    </row>
    <row r="1447" spans="1:1" s="411" customFormat="1" ht="12" hidden="1" customHeight="1">
      <c r="A1447" s="410"/>
    </row>
    <row r="1448" spans="1:1" s="411" customFormat="1" ht="12" hidden="1" customHeight="1">
      <c r="A1448" s="410"/>
    </row>
    <row r="1449" spans="1:1" s="411" customFormat="1" ht="12" hidden="1" customHeight="1">
      <c r="A1449" s="410"/>
    </row>
    <row r="1450" spans="1:1" s="411" customFormat="1" ht="12" hidden="1" customHeight="1">
      <c r="A1450" s="410"/>
    </row>
    <row r="1451" spans="1:1" s="411" customFormat="1" ht="12" hidden="1" customHeight="1">
      <c r="A1451" s="410"/>
    </row>
    <row r="1452" spans="1:1" s="411" customFormat="1" ht="12" hidden="1" customHeight="1">
      <c r="A1452" s="410"/>
    </row>
    <row r="1453" spans="1:1" s="411" customFormat="1" ht="12" hidden="1" customHeight="1">
      <c r="A1453" s="410"/>
    </row>
    <row r="1454" spans="1:1" s="411" customFormat="1" ht="12" hidden="1" customHeight="1">
      <c r="A1454" s="410"/>
    </row>
    <row r="1455" spans="1:1" s="411" customFormat="1" ht="12" hidden="1" customHeight="1">
      <c r="A1455" s="410"/>
    </row>
    <row r="1456" spans="1:1" s="411" customFormat="1" ht="12" hidden="1" customHeight="1">
      <c r="A1456" s="410"/>
    </row>
    <row r="1457" spans="1:1" s="411" customFormat="1" ht="12" hidden="1" customHeight="1">
      <c r="A1457" s="410"/>
    </row>
    <row r="1458" spans="1:1" s="411" customFormat="1" ht="12" hidden="1" customHeight="1">
      <c r="A1458" s="410"/>
    </row>
    <row r="1459" spans="1:1" s="411" customFormat="1" ht="12" hidden="1" customHeight="1">
      <c r="A1459" s="410"/>
    </row>
    <row r="1460" spans="1:1" s="411" customFormat="1" ht="12" hidden="1" customHeight="1">
      <c r="A1460" s="410"/>
    </row>
    <row r="1461" spans="1:1" s="411" customFormat="1" ht="12" hidden="1" customHeight="1">
      <c r="A1461" s="410"/>
    </row>
    <row r="1462" spans="1:1" s="411" customFormat="1" ht="12" hidden="1" customHeight="1">
      <c r="A1462" s="410"/>
    </row>
    <row r="1463" spans="1:1" s="411" customFormat="1" ht="12" hidden="1" customHeight="1">
      <c r="A1463" s="410"/>
    </row>
    <row r="1464" spans="1:1" s="411" customFormat="1" ht="12" hidden="1" customHeight="1">
      <c r="A1464" s="410"/>
    </row>
    <row r="1465" spans="1:1" s="411" customFormat="1" ht="12" hidden="1" customHeight="1">
      <c r="A1465" s="410"/>
    </row>
    <row r="1466" spans="1:1" s="411" customFormat="1" ht="12" hidden="1" customHeight="1">
      <c r="A1466" s="410"/>
    </row>
    <row r="1467" spans="1:1" s="411" customFormat="1" ht="12" hidden="1" customHeight="1">
      <c r="A1467" s="410"/>
    </row>
    <row r="1468" spans="1:1" s="411" customFormat="1" ht="12" hidden="1" customHeight="1">
      <c r="A1468" s="410"/>
    </row>
    <row r="1469" spans="1:1" s="411" customFormat="1" ht="12" hidden="1" customHeight="1">
      <c r="A1469" s="410"/>
    </row>
    <row r="1470" spans="1:1" s="411" customFormat="1" ht="12" hidden="1" customHeight="1">
      <c r="A1470" s="410"/>
    </row>
    <row r="1471" spans="1:1" s="411" customFormat="1" ht="12" hidden="1" customHeight="1">
      <c r="A1471" s="410"/>
    </row>
    <row r="1472" spans="1:1" s="411" customFormat="1" ht="12" hidden="1" customHeight="1">
      <c r="A1472" s="410"/>
    </row>
    <row r="1473" spans="1:1" s="411" customFormat="1" ht="12" hidden="1" customHeight="1">
      <c r="A1473" s="410"/>
    </row>
    <row r="1474" spans="1:1" s="411" customFormat="1" ht="12" hidden="1" customHeight="1">
      <c r="A1474" s="410"/>
    </row>
    <row r="1475" spans="1:1" s="411" customFormat="1" ht="12" hidden="1" customHeight="1">
      <c r="A1475" s="410"/>
    </row>
    <row r="1476" spans="1:1" s="411" customFormat="1" ht="12" hidden="1" customHeight="1">
      <c r="A1476" s="410"/>
    </row>
    <row r="1477" spans="1:1" s="411" customFormat="1" ht="12" hidden="1" customHeight="1">
      <c r="A1477" s="410"/>
    </row>
    <row r="1478" spans="1:1" s="411" customFormat="1" ht="12" hidden="1" customHeight="1">
      <c r="A1478" s="410"/>
    </row>
    <row r="1479" spans="1:1" s="411" customFormat="1" ht="12" hidden="1" customHeight="1">
      <c r="A1479" s="410"/>
    </row>
    <row r="1480" spans="1:1" s="411" customFormat="1" ht="12" hidden="1" customHeight="1">
      <c r="A1480" s="410"/>
    </row>
    <row r="1481" spans="1:1" s="411" customFormat="1" ht="12" hidden="1" customHeight="1">
      <c r="A1481" s="410"/>
    </row>
    <row r="1482" spans="1:1" s="411" customFormat="1" ht="12" hidden="1" customHeight="1">
      <c r="A1482" s="410"/>
    </row>
    <row r="1483" spans="1:1" s="411" customFormat="1" ht="12" hidden="1" customHeight="1">
      <c r="A1483" s="410"/>
    </row>
    <row r="1484" spans="1:1" s="411" customFormat="1" ht="12" hidden="1" customHeight="1">
      <c r="A1484" s="410"/>
    </row>
    <row r="1485" spans="1:1" s="411" customFormat="1" ht="12" hidden="1" customHeight="1">
      <c r="A1485" s="410"/>
    </row>
    <row r="1486" spans="1:1" s="411" customFormat="1" ht="12" hidden="1" customHeight="1">
      <c r="A1486" s="410"/>
    </row>
    <row r="1487" spans="1:1" s="411" customFormat="1" ht="12" hidden="1" customHeight="1">
      <c r="A1487" s="410"/>
    </row>
    <row r="1488" spans="1:1" s="411" customFormat="1" ht="12" hidden="1" customHeight="1">
      <c r="A1488" s="410"/>
    </row>
    <row r="1489" spans="1:1" s="411" customFormat="1" ht="12" hidden="1" customHeight="1">
      <c r="A1489" s="410"/>
    </row>
    <row r="1490" spans="1:1" s="411" customFormat="1" ht="12" hidden="1" customHeight="1">
      <c r="A1490" s="410"/>
    </row>
    <row r="1491" spans="1:1" s="411" customFormat="1" ht="12" hidden="1" customHeight="1">
      <c r="A1491" s="410"/>
    </row>
    <row r="1492" spans="1:1" s="411" customFormat="1" ht="12" hidden="1" customHeight="1">
      <c r="A1492" s="410"/>
    </row>
    <row r="1493" spans="1:1" s="411" customFormat="1" ht="12" hidden="1" customHeight="1">
      <c r="A1493" s="410"/>
    </row>
    <row r="1494" spans="1:1" s="411" customFormat="1" ht="12" hidden="1" customHeight="1">
      <c r="A1494" s="410"/>
    </row>
    <row r="1495" spans="1:1" s="411" customFormat="1" ht="12" hidden="1" customHeight="1">
      <c r="A1495" s="410"/>
    </row>
    <row r="1496" spans="1:1" s="411" customFormat="1" ht="12" hidden="1" customHeight="1">
      <c r="A1496" s="410"/>
    </row>
    <row r="1497" spans="1:1" s="411" customFormat="1" ht="12" hidden="1" customHeight="1">
      <c r="A1497" s="410"/>
    </row>
    <row r="1498" spans="1:1" s="411" customFormat="1" ht="12" hidden="1" customHeight="1">
      <c r="A1498" s="410"/>
    </row>
    <row r="1499" spans="1:1" s="411" customFormat="1" ht="12" hidden="1" customHeight="1">
      <c r="A1499" s="410"/>
    </row>
    <row r="1500" spans="1:1" s="411" customFormat="1" ht="12" hidden="1" customHeight="1">
      <c r="A1500" s="410"/>
    </row>
    <row r="1501" spans="1:1" s="411" customFormat="1" ht="12" hidden="1" customHeight="1">
      <c r="A1501" s="410"/>
    </row>
    <row r="1502" spans="1:1" s="411" customFormat="1" ht="12" hidden="1" customHeight="1">
      <c r="A1502" s="410"/>
    </row>
    <row r="1503" spans="1:1" s="411" customFormat="1" ht="12" hidden="1" customHeight="1">
      <c r="A1503" s="410"/>
    </row>
    <row r="1504" spans="1:1" s="411" customFormat="1" ht="12" hidden="1" customHeight="1">
      <c r="A1504" s="410"/>
    </row>
    <row r="1505" spans="1:1" s="411" customFormat="1" ht="12" hidden="1" customHeight="1">
      <c r="A1505" s="410"/>
    </row>
    <row r="1506" spans="1:1" s="411" customFormat="1" ht="12" hidden="1" customHeight="1">
      <c r="A1506" s="410"/>
    </row>
    <row r="1507" spans="1:1" s="411" customFormat="1" ht="12" hidden="1" customHeight="1">
      <c r="A1507" s="410"/>
    </row>
    <row r="1508" spans="1:1" s="411" customFormat="1" ht="12" hidden="1" customHeight="1">
      <c r="A1508" s="410"/>
    </row>
    <row r="1509" spans="1:1" s="411" customFormat="1" ht="12" hidden="1" customHeight="1">
      <c r="A1509" s="410"/>
    </row>
    <row r="1510" spans="1:1" s="411" customFormat="1" ht="12" hidden="1" customHeight="1">
      <c r="A1510" s="410"/>
    </row>
    <row r="1511" spans="1:1" s="411" customFormat="1" ht="12" hidden="1" customHeight="1">
      <c r="A1511" s="410"/>
    </row>
    <row r="1512" spans="1:1" s="411" customFormat="1" ht="12" hidden="1" customHeight="1">
      <c r="A1512" s="410"/>
    </row>
    <row r="1513" spans="1:1" s="411" customFormat="1" ht="12" hidden="1" customHeight="1">
      <c r="A1513" s="410"/>
    </row>
    <row r="1514" spans="1:1" s="411" customFormat="1" ht="12" hidden="1" customHeight="1">
      <c r="A1514" s="410"/>
    </row>
    <row r="1515" spans="1:1" s="411" customFormat="1" ht="12" hidden="1" customHeight="1">
      <c r="A1515" s="410"/>
    </row>
    <row r="1516" spans="1:1" s="411" customFormat="1" ht="12" hidden="1" customHeight="1">
      <c r="A1516" s="410"/>
    </row>
    <row r="1517" spans="1:1" s="411" customFormat="1" ht="12" hidden="1" customHeight="1">
      <c r="A1517" s="410"/>
    </row>
    <row r="1518" spans="1:1" s="411" customFormat="1" ht="12" hidden="1" customHeight="1">
      <c r="A1518" s="410"/>
    </row>
    <row r="1519" spans="1:1" s="411" customFormat="1" ht="12" hidden="1" customHeight="1">
      <c r="A1519" s="410"/>
    </row>
    <row r="1520" spans="1:1" s="411" customFormat="1" ht="12" hidden="1" customHeight="1">
      <c r="A1520" s="410"/>
    </row>
    <row r="1521" spans="1:1" s="411" customFormat="1" ht="12" hidden="1" customHeight="1">
      <c r="A1521" s="410"/>
    </row>
    <row r="1522" spans="1:1" s="411" customFormat="1" ht="12" hidden="1" customHeight="1">
      <c r="A1522" s="410"/>
    </row>
    <row r="1523" spans="1:1" s="411" customFormat="1" ht="12" hidden="1" customHeight="1">
      <c r="A1523" s="410"/>
    </row>
    <row r="1524" spans="1:1" s="411" customFormat="1" ht="12" hidden="1" customHeight="1">
      <c r="A1524" s="410"/>
    </row>
    <row r="1525" spans="1:1" s="411" customFormat="1" ht="12" hidden="1" customHeight="1">
      <c r="A1525" s="410"/>
    </row>
    <row r="1526" spans="1:1" s="411" customFormat="1" ht="12" hidden="1" customHeight="1">
      <c r="A1526" s="410"/>
    </row>
    <row r="1527" spans="1:1" s="411" customFormat="1" ht="12" hidden="1" customHeight="1">
      <c r="A1527" s="410"/>
    </row>
    <row r="1528" spans="1:1" s="411" customFormat="1" ht="12" hidden="1" customHeight="1">
      <c r="A1528" s="410"/>
    </row>
    <row r="1529" spans="1:1" s="411" customFormat="1" ht="12" hidden="1" customHeight="1">
      <c r="A1529" s="410"/>
    </row>
    <row r="1530" spans="1:1" s="411" customFormat="1" ht="12" hidden="1" customHeight="1">
      <c r="A1530" s="410"/>
    </row>
    <row r="1531" spans="1:1" s="411" customFormat="1" ht="12" hidden="1" customHeight="1">
      <c r="A1531" s="410"/>
    </row>
    <row r="1532" spans="1:1" s="411" customFormat="1" ht="12" hidden="1" customHeight="1">
      <c r="A1532" s="410"/>
    </row>
    <row r="1533" spans="1:1" s="411" customFormat="1" ht="12" hidden="1" customHeight="1">
      <c r="A1533" s="410"/>
    </row>
    <row r="1534" spans="1:1" s="411" customFormat="1" ht="12" hidden="1" customHeight="1">
      <c r="A1534" s="410"/>
    </row>
    <row r="1535" spans="1:1" s="411" customFormat="1" ht="12" hidden="1" customHeight="1">
      <c r="A1535" s="410"/>
    </row>
    <row r="1536" spans="1:1" s="411" customFormat="1" ht="12" hidden="1" customHeight="1">
      <c r="A1536" s="410"/>
    </row>
    <row r="1537" spans="1:1" s="411" customFormat="1" ht="12" hidden="1" customHeight="1">
      <c r="A1537" s="410"/>
    </row>
    <row r="1538" spans="1:1" s="411" customFormat="1" ht="12" hidden="1" customHeight="1">
      <c r="A1538" s="410"/>
    </row>
    <row r="1539" spans="1:1" s="411" customFormat="1" ht="12" hidden="1" customHeight="1">
      <c r="A1539" s="410"/>
    </row>
    <row r="1540" spans="1:1" s="411" customFormat="1" ht="12" hidden="1" customHeight="1">
      <c r="A1540" s="410"/>
    </row>
    <row r="1541" spans="1:1" s="411" customFormat="1" ht="12" hidden="1" customHeight="1">
      <c r="A1541" s="410"/>
    </row>
    <row r="1542" spans="1:1" s="411" customFormat="1" ht="12" hidden="1" customHeight="1">
      <c r="A1542" s="410"/>
    </row>
    <row r="1543" spans="1:1" s="411" customFormat="1" ht="12" hidden="1" customHeight="1">
      <c r="A1543" s="410"/>
    </row>
    <row r="1544" spans="1:1" s="411" customFormat="1" ht="12" hidden="1" customHeight="1">
      <c r="A1544" s="410"/>
    </row>
    <row r="1545" spans="1:1" s="411" customFormat="1" ht="12" hidden="1" customHeight="1">
      <c r="A1545" s="410"/>
    </row>
    <row r="1546" spans="1:1" s="411" customFormat="1" ht="12" hidden="1" customHeight="1">
      <c r="A1546" s="410"/>
    </row>
    <row r="1547" spans="1:1" s="411" customFormat="1" ht="12" hidden="1" customHeight="1">
      <c r="A1547" s="410"/>
    </row>
    <row r="1548" spans="1:1" s="411" customFormat="1" ht="12" hidden="1" customHeight="1">
      <c r="A1548" s="410"/>
    </row>
    <row r="1549" spans="1:1" s="411" customFormat="1" ht="12" hidden="1" customHeight="1">
      <c r="A1549" s="410"/>
    </row>
    <row r="1550" spans="1:1" s="411" customFormat="1" ht="12" hidden="1" customHeight="1">
      <c r="A1550" s="410"/>
    </row>
    <row r="1551" spans="1:1" s="411" customFormat="1" ht="12" hidden="1" customHeight="1">
      <c r="A1551" s="410"/>
    </row>
    <row r="1552" spans="1:1" s="411" customFormat="1" ht="12" hidden="1" customHeight="1">
      <c r="A1552" s="410"/>
    </row>
    <row r="1553" spans="1:1" s="411" customFormat="1" ht="12" hidden="1" customHeight="1">
      <c r="A1553" s="410"/>
    </row>
    <row r="1554" spans="1:1" s="411" customFormat="1" ht="12" hidden="1" customHeight="1">
      <c r="A1554" s="410"/>
    </row>
    <row r="1555" spans="1:1" s="411" customFormat="1" ht="12" hidden="1" customHeight="1">
      <c r="A1555" s="410"/>
    </row>
    <row r="1556" spans="1:1" s="411" customFormat="1" ht="12" hidden="1" customHeight="1">
      <c r="A1556" s="410"/>
    </row>
    <row r="1557" spans="1:1" s="411" customFormat="1" ht="12" hidden="1" customHeight="1">
      <c r="A1557" s="410"/>
    </row>
    <row r="1558" spans="1:1" s="411" customFormat="1" ht="12" hidden="1" customHeight="1">
      <c r="A1558" s="410"/>
    </row>
    <row r="1559" spans="1:1" s="411" customFormat="1" ht="12" hidden="1" customHeight="1">
      <c r="A1559" s="410"/>
    </row>
    <row r="1560" spans="1:1" s="411" customFormat="1" ht="12" hidden="1" customHeight="1">
      <c r="A1560" s="410"/>
    </row>
    <row r="1561" spans="1:1" s="411" customFormat="1" ht="12" hidden="1" customHeight="1">
      <c r="A1561" s="410"/>
    </row>
    <row r="1562" spans="1:1" s="411" customFormat="1" ht="12" hidden="1" customHeight="1">
      <c r="A1562" s="410"/>
    </row>
    <row r="1563" spans="1:1" s="411" customFormat="1" ht="12" hidden="1" customHeight="1">
      <c r="A1563" s="410"/>
    </row>
    <row r="1564" spans="1:1" s="411" customFormat="1" ht="12" hidden="1" customHeight="1">
      <c r="A1564" s="410"/>
    </row>
    <row r="1565" spans="1:1" s="411" customFormat="1" ht="12" hidden="1" customHeight="1">
      <c r="A1565" s="410"/>
    </row>
    <row r="1566" spans="1:1" s="411" customFormat="1" ht="12" hidden="1" customHeight="1">
      <c r="A1566" s="410"/>
    </row>
    <row r="1567" spans="1:1" s="411" customFormat="1" ht="12" hidden="1" customHeight="1">
      <c r="A1567" s="410"/>
    </row>
    <row r="1568" spans="1:1" s="411" customFormat="1" ht="12" hidden="1" customHeight="1">
      <c r="A1568" s="410"/>
    </row>
    <row r="1569" spans="1:1" s="411" customFormat="1" ht="12" hidden="1" customHeight="1">
      <c r="A1569" s="410"/>
    </row>
    <row r="1570" spans="1:1" s="411" customFormat="1" ht="12" hidden="1" customHeight="1">
      <c r="A1570" s="410"/>
    </row>
    <row r="1571" spans="1:1" s="411" customFormat="1" ht="12" hidden="1" customHeight="1">
      <c r="A1571" s="410"/>
    </row>
    <row r="1572" spans="1:1" s="411" customFormat="1" ht="12" hidden="1" customHeight="1">
      <c r="A1572" s="410"/>
    </row>
    <row r="1573" spans="1:1" s="411" customFormat="1" ht="12" hidden="1" customHeight="1">
      <c r="A1573" s="410"/>
    </row>
    <row r="1574" spans="1:1" s="411" customFormat="1" ht="12" hidden="1" customHeight="1">
      <c r="A1574" s="410"/>
    </row>
    <row r="1575" spans="1:1" s="411" customFormat="1" ht="12" hidden="1" customHeight="1">
      <c r="A1575" s="410"/>
    </row>
    <row r="1576" spans="1:1" s="411" customFormat="1" ht="12" hidden="1" customHeight="1">
      <c r="A1576" s="410"/>
    </row>
    <row r="1577" spans="1:1" s="411" customFormat="1" ht="12" hidden="1" customHeight="1">
      <c r="A1577" s="410"/>
    </row>
    <row r="1578" spans="1:1" s="411" customFormat="1" ht="12" hidden="1" customHeight="1">
      <c r="A1578" s="410"/>
    </row>
    <row r="1579" spans="1:1" s="411" customFormat="1" ht="12" hidden="1" customHeight="1">
      <c r="A1579" s="410"/>
    </row>
    <row r="1580" spans="1:1" s="411" customFormat="1" ht="12" hidden="1" customHeight="1">
      <c r="A1580" s="410"/>
    </row>
    <row r="1581" spans="1:1" s="411" customFormat="1" ht="12" hidden="1" customHeight="1">
      <c r="A1581" s="410"/>
    </row>
    <row r="1582" spans="1:1" s="411" customFormat="1" ht="12" hidden="1" customHeight="1">
      <c r="A1582" s="410"/>
    </row>
    <row r="1583" spans="1:1" s="411" customFormat="1" ht="12" hidden="1" customHeight="1">
      <c r="A1583" s="410"/>
    </row>
    <row r="1584" spans="1:1" s="411" customFormat="1" ht="12" hidden="1" customHeight="1">
      <c r="A1584" s="410"/>
    </row>
    <row r="1585" spans="1:1" s="411" customFormat="1" ht="12" hidden="1" customHeight="1">
      <c r="A1585" s="410"/>
    </row>
    <row r="1586" spans="1:1" s="411" customFormat="1" ht="12" hidden="1" customHeight="1">
      <c r="A1586" s="410"/>
    </row>
    <row r="1587" spans="1:1" s="411" customFormat="1" ht="12" hidden="1" customHeight="1">
      <c r="A1587" s="410"/>
    </row>
    <row r="1588" spans="1:1" s="411" customFormat="1" ht="12" hidden="1" customHeight="1">
      <c r="A1588" s="410"/>
    </row>
    <row r="1589" spans="1:1" s="411" customFormat="1" ht="12" hidden="1" customHeight="1">
      <c r="A1589" s="410"/>
    </row>
    <row r="1590" spans="1:1" s="411" customFormat="1" ht="12" hidden="1" customHeight="1">
      <c r="A1590" s="410"/>
    </row>
    <row r="1591" spans="1:1" s="411" customFormat="1" ht="12" hidden="1" customHeight="1">
      <c r="A1591" s="410"/>
    </row>
    <row r="1592" spans="1:1" s="411" customFormat="1" ht="12" hidden="1" customHeight="1">
      <c r="A1592" s="410"/>
    </row>
    <row r="1593" spans="1:1" s="411" customFormat="1" ht="12" hidden="1" customHeight="1">
      <c r="A1593" s="410"/>
    </row>
    <row r="1594" spans="1:1" s="411" customFormat="1" ht="12" hidden="1" customHeight="1">
      <c r="A1594" s="410"/>
    </row>
    <row r="1595" spans="1:1" s="411" customFormat="1" ht="12" hidden="1" customHeight="1">
      <c r="A1595" s="410"/>
    </row>
    <row r="1596" spans="1:1" s="411" customFormat="1" ht="12" hidden="1" customHeight="1">
      <c r="A1596" s="410"/>
    </row>
    <row r="1597" spans="1:1" s="411" customFormat="1" ht="12" hidden="1" customHeight="1">
      <c r="A1597" s="410"/>
    </row>
    <row r="1598" spans="1:1" s="411" customFormat="1" ht="12" hidden="1" customHeight="1">
      <c r="A1598" s="410"/>
    </row>
    <row r="1599" spans="1:1" s="411" customFormat="1" ht="12" hidden="1" customHeight="1">
      <c r="A1599" s="410"/>
    </row>
    <row r="1600" spans="1:1" s="411" customFormat="1" ht="12" hidden="1" customHeight="1">
      <c r="A1600" s="410"/>
    </row>
    <row r="1601" spans="1:1" s="411" customFormat="1" ht="12" hidden="1" customHeight="1">
      <c r="A1601" s="410"/>
    </row>
    <row r="1602" spans="1:1" s="411" customFormat="1" ht="12" hidden="1" customHeight="1">
      <c r="A1602" s="410"/>
    </row>
    <row r="1603" spans="1:1" s="411" customFormat="1" ht="12" hidden="1" customHeight="1">
      <c r="A1603" s="410"/>
    </row>
    <row r="1604" spans="1:1" s="411" customFormat="1" ht="12" hidden="1" customHeight="1">
      <c r="A1604" s="410"/>
    </row>
    <row r="1605" spans="1:1" s="411" customFormat="1" ht="12" hidden="1" customHeight="1">
      <c r="A1605" s="410"/>
    </row>
    <row r="1606" spans="1:1" s="411" customFormat="1" ht="12" hidden="1" customHeight="1">
      <c r="A1606" s="410"/>
    </row>
    <row r="1607" spans="1:1" s="411" customFormat="1" ht="12" hidden="1" customHeight="1">
      <c r="A1607" s="410"/>
    </row>
    <row r="1608" spans="1:1" s="411" customFormat="1" ht="12" hidden="1" customHeight="1">
      <c r="A1608" s="410"/>
    </row>
    <row r="1609" spans="1:1" s="411" customFormat="1" ht="12" hidden="1" customHeight="1">
      <c r="A1609" s="410"/>
    </row>
    <row r="1610" spans="1:1" s="411" customFormat="1" ht="12" hidden="1" customHeight="1">
      <c r="A1610" s="410"/>
    </row>
    <row r="1611" spans="1:1" s="411" customFormat="1" ht="12" hidden="1" customHeight="1">
      <c r="A1611" s="410"/>
    </row>
    <row r="1612" spans="1:1" s="411" customFormat="1" ht="12" hidden="1" customHeight="1">
      <c r="A1612" s="410"/>
    </row>
    <row r="1613" spans="1:1" s="411" customFormat="1" ht="12" hidden="1" customHeight="1">
      <c r="A1613" s="410"/>
    </row>
    <row r="1614" spans="1:1" s="411" customFormat="1" ht="12" hidden="1" customHeight="1">
      <c r="A1614" s="410"/>
    </row>
    <row r="1615" spans="1:1" s="411" customFormat="1" ht="12" hidden="1" customHeight="1">
      <c r="A1615" s="410"/>
    </row>
    <row r="1616" spans="1:1" s="411" customFormat="1" ht="12" hidden="1" customHeight="1">
      <c r="A1616" s="410"/>
    </row>
    <row r="1617" spans="1:1" s="411" customFormat="1" ht="12" hidden="1" customHeight="1">
      <c r="A1617" s="410"/>
    </row>
    <row r="1618" spans="1:1" s="411" customFormat="1" ht="12" hidden="1" customHeight="1">
      <c r="A1618" s="410"/>
    </row>
    <row r="1619" spans="1:1" s="411" customFormat="1" ht="12" hidden="1" customHeight="1">
      <c r="A1619" s="410"/>
    </row>
    <row r="1620" spans="1:1" s="411" customFormat="1" ht="12" hidden="1" customHeight="1">
      <c r="A1620" s="410"/>
    </row>
    <row r="1621" spans="1:1" s="411" customFormat="1" ht="12" hidden="1" customHeight="1">
      <c r="A1621" s="410"/>
    </row>
    <row r="1622" spans="1:1" s="411" customFormat="1" ht="12" hidden="1" customHeight="1">
      <c r="A1622" s="410"/>
    </row>
    <row r="1623" spans="1:1" s="411" customFormat="1" ht="12" hidden="1" customHeight="1">
      <c r="A1623" s="410"/>
    </row>
    <row r="1624" spans="1:1" s="411" customFormat="1" ht="12" hidden="1" customHeight="1">
      <c r="A1624" s="410"/>
    </row>
    <row r="1625" spans="1:1" s="411" customFormat="1" ht="12" hidden="1" customHeight="1">
      <c r="A1625" s="410"/>
    </row>
    <row r="1626" spans="1:1" s="411" customFormat="1" ht="12" hidden="1" customHeight="1">
      <c r="A1626" s="410"/>
    </row>
    <row r="1627" spans="1:1" s="411" customFormat="1" ht="12" hidden="1" customHeight="1">
      <c r="A1627" s="410"/>
    </row>
    <row r="1628" spans="1:1" s="411" customFormat="1" ht="12" hidden="1" customHeight="1">
      <c r="A1628" s="410"/>
    </row>
    <row r="1629" spans="1:1" s="411" customFormat="1" ht="12" hidden="1" customHeight="1">
      <c r="A1629" s="410"/>
    </row>
    <row r="1630" spans="1:1" s="411" customFormat="1" ht="12" hidden="1" customHeight="1">
      <c r="A1630" s="410"/>
    </row>
    <row r="1631" spans="1:1" s="411" customFormat="1" ht="12" hidden="1" customHeight="1">
      <c r="A1631" s="410"/>
    </row>
    <row r="1632" spans="1:1" s="411" customFormat="1" ht="12" hidden="1" customHeight="1">
      <c r="A1632" s="410"/>
    </row>
    <row r="1633" spans="1:1" s="411" customFormat="1" ht="12" hidden="1" customHeight="1">
      <c r="A1633" s="410"/>
    </row>
    <row r="1634" spans="1:1" s="411" customFormat="1" ht="12" hidden="1" customHeight="1">
      <c r="A1634" s="410"/>
    </row>
    <row r="1635" spans="1:1" s="411" customFormat="1" ht="12" hidden="1" customHeight="1">
      <c r="A1635" s="410"/>
    </row>
    <row r="1636" spans="1:1" s="411" customFormat="1" ht="12" hidden="1" customHeight="1">
      <c r="A1636" s="410"/>
    </row>
    <row r="1637" spans="1:1" s="411" customFormat="1" ht="12" hidden="1" customHeight="1">
      <c r="A1637" s="410"/>
    </row>
    <row r="1638" spans="1:1" s="411" customFormat="1" ht="12" hidden="1" customHeight="1">
      <c r="A1638" s="410"/>
    </row>
    <row r="1639" spans="1:1" s="411" customFormat="1" ht="12" hidden="1" customHeight="1">
      <c r="A1639" s="410"/>
    </row>
    <row r="1640" spans="1:1" s="411" customFormat="1" ht="12" hidden="1" customHeight="1">
      <c r="A1640" s="410"/>
    </row>
    <row r="1641" spans="1:1" s="411" customFormat="1" ht="12" hidden="1" customHeight="1">
      <c r="A1641" s="410"/>
    </row>
    <row r="1642" spans="1:1" s="411" customFormat="1" ht="12" hidden="1" customHeight="1">
      <c r="A1642" s="410"/>
    </row>
    <row r="1643" spans="1:1" s="411" customFormat="1" ht="12" hidden="1" customHeight="1">
      <c r="A1643" s="410"/>
    </row>
    <row r="1644" spans="1:1" s="411" customFormat="1" ht="12" hidden="1" customHeight="1">
      <c r="A1644" s="410"/>
    </row>
    <row r="1645" spans="1:1" s="411" customFormat="1" ht="12" hidden="1" customHeight="1">
      <c r="A1645" s="410"/>
    </row>
    <row r="1646" spans="1:1" s="411" customFormat="1" ht="12" hidden="1" customHeight="1">
      <c r="A1646" s="410"/>
    </row>
    <row r="1647" spans="1:1" s="411" customFormat="1" ht="12" hidden="1" customHeight="1">
      <c r="A1647" s="410"/>
    </row>
    <row r="1648" spans="1:1" s="411" customFormat="1" ht="12" hidden="1" customHeight="1">
      <c r="A1648" s="410"/>
    </row>
    <row r="1649" spans="1:1" s="411" customFormat="1" ht="12" hidden="1" customHeight="1">
      <c r="A1649" s="410"/>
    </row>
    <row r="1650" spans="1:1" s="411" customFormat="1" ht="12" hidden="1" customHeight="1">
      <c r="A1650" s="410"/>
    </row>
    <row r="1651" spans="1:1" s="411" customFormat="1" ht="12" hidden="1" customHeight="1">
      <c r="A1651" s="410"/>
    </row>
    <row r="1652" spans="1:1" s="411" customFormat="1" ht="12" hidden="1" customHeight="1">
      <c r="A1652" s="410"/>
    </row>
    <row r="1653" spans="1:1" s="411" customFormat="1" ht="12" hidden="1" customHeight="1">
      <c r="A1653" s="410"/>
    </row>
    <row r="1654" spans="1:1" s="411" customFormat="1" ht="12" hidden="1" customHeight="1">
      <c r="A1654" s="410"/>
    </row>
    <row r="1655" spans="1:1" s="411" customFormat="1" ht="12" hidden="1" customHeight="1">
      <c r="A1655" s="410"/>
    </row>
    <row r="1656" spans="1:1" s="411" customFormat="1" ht="12" hidden="1" customHeight="1">
      <c r="A1656" s="410"/>
    </row>
    <row r="1657" spans="1:1" s="411" customFormat="1" ht="12" hidden="1" customHeight="1">
      <c r="A1657" s="410"/>
    </row>
    <row r="1658" spans="1:1" s="411" customFormat="1" ht="12" hidden="1" customHeight="1">
      <c r="A1658" s="410"/>
    </row>
    <row r="1659" spans="1:1" s="411" customFormat="1" ht="12" hidden="1" customHeight="1">
      <c r="A1659" s="410"/>
    </row>
    <row r="1660" spans="1:1" s="411" customFormat="1" ht="12" hidden="1" customHeight="1">
      <c r="A1660" s="410"/>
    </row>
    <row r="1661" spans="1:1" s="411" customFormat="1" ht="12" hidden="1" customHeight="1">
      <c r="A1661" s="410"/>
    </row>
    <row r="1662" spans="1:1" s="411" customFormat="1" ht="12" hidden="1" customHeight="1">
      <c r="A1662" s="410"/>
    </row>
    <row r="1663" spans="1:1" s="411" customFormat="1" ht="12" hidden="1" customHeight="1">
      <c r="A1663" s="410"/>
    </row>
    <row r="1664" spans="1:1" s="411" customFormat="1" ht="12" hidden="1" customHeight="1">
      <c r="A1664" s="410"/>
    </row>
    <row r="1665" spans="1:1" s="411" customFormat="1" ht="12" hidden="1" customHeight="1">
      <c r="A1665" s="410"/>
    </row>
    <row r="1666" spans="1:1" s="411" customFormat="1" ht="12" hidden="1" customHeight="1">
      <c r="A1666" s="410"/>
    </row>
    <row r="1667" spans="1:1" s="411" customFormat="1" ht="12" hidden="1" customHeight="1">
      <c r="A1667" s="410"/>
    </row>
    <row r="1668" spans="1:1" s="411" customFormat="1" ht="12" hidden="1" customHeight="1">
      <c r="A1668" s="410"/>
    </row>
    <row r="1669" spans="1:1" s="411" customFormat="1" ht="12" hidden="1" customHeight="1">
      <c r="A1669" s="410"/>
    </row>
    <row r="1670" spans="1:1" s="411" customFormat="1" ht="12" hidden="1" customHeight="1">
      <c r="A1670" s="410"/>
    </row>
    <row r="1671" spans="1:1" s="411" customFormat="1" ht="12" hidden="1" customHeight="1">
      <c r="A1671" s="410"/>
    </row>
    <row r="1672" spans="1:1" s="411" customFormat="1" ht="12" hidden="1" customHeight="1">
      <c r="A1672" s="410"/>
    </row>
    <row r="1673" spans="1:1" s="411" customFormat="1" ht="12" hidden="1" customHeight="1">
      <c r="A1673" s="410"/>
    </row>
    <row r="1674" spans="1:1" s="411" customFormat="1" ht="12" hidden="1" customHeight="1">
      <c r="A1674" s="410"/>
    </row>
    <row r="1675" spans="1:1" s="411" customFormat="1" ht="12" hidden="1" customHeight="1">
      <c r="A1675" s="410"/>
    </row>
    <row r="1676" spans="1:1" s="411" customFormat="1" ht="12" hidden="1" customHeight="1">
      <c r="A1676" s="410"/>
    </row>
    <row r="1677" spans="1:1" s="411" customFormat="1" ht="12" hidden="1" customHeight="1">
      <c r="A1677" s="410"/>
    </row>
    <row r="1678" spans="1:1" s="411" customFormat="1" ht="12" hidden="1" customHeight="1">
      <c r="A1678" s="410"/>
    </row>
    <row r="1679" spans="1:1" s="411" customFormat="1" ht="12" hidden="1" customHeight="1">
      <c r="A1679" s="410"/>
    </row>
    <row r="1680" spans="1:1" s="411" customFormat="1" ht="12" hidden="1" customHeight="1">
      <c r="A1680" s="410"/>
    </row>
    <row r="1681" spans="1:1" s="411" customFormat="1" ht="12" hidden="1" customHeight="1">
      <c r="A1681" s="410"/>
    </row>
    <row r="1682" spans="1:1" s="411" customFormat="1" ht="12" hidden="1" customHeight="1">
      <c r="A1682" s="410"/>
    </row>
    <row r="1683" spans="1:1" s="411" customFormat="1" ht="12" hidden="1" customHeight="1">
      <c r="A1683" s="410"/>
    </row>
    <row r="1684" spans="1:1" s="411" customFormat="1" ht="12" hidden="1" customHeight="1">
      <c r="A1684" s="410"/>
    </row>
    <row r="1685" spans="1:1" s="411" customFormat="1" ht="12" hidden="1" customHeight="1">
      <c r="A1685" s="410"/>
    </row>
    <row r="1686" spans="1:1" s="411" customFormat="1" ht="12" hidden="1" customHeight="1">
      <c r="A1686" s="410"/>
    </row>
    <row r="1687" spans="1:1" s="411" customFormat="1" ht="12" hidden="1" customHeight="1">
      <c r="A1687" s="410"/>
    </row>
    <row r="1688" spans="1:1" s="411" customFormat="1" ht="12" hidden="1" customHeight="1">
      <c r="A1688" s="410"/>
    </row>
    <row r="1689" spans="1:1" s="411" customFormat="1" ht="12" hidden="1" customHeight="1">
      <c r="A1689" s="410"/>
    </row>
    <row r="1690" spans="1:1" s="411" customFormat="1" ht="12" hidden="1" customHeight="1">
      <c r="A1690" s="410"/>
    </row>
    <row r="1691" spans="1:1" s="411" customFormat="1" ht="12" hidden="1" customHeight="1">
      <c r="A1691" s="410"/>
    </row>
    <row r="1692" spans="1:1" s="411" customFormat="1" ht="12" hidden="1" customHeight="1">
      <c r="A1692" s="410"/>
    </row>
    <row r="1693" spans="1:1" s="411" customFormat="1" ht="12" hidden="1" customHeight="1">
      <c r="A1693" s="410"/>
    </row>
    <row r="1694" spans="1:1" s="411" customFormat="1" ht="12" hidden="1" customHeight="1">
      <c r="A1694" s="410"/>
    </row>
    <row r="1695" spans="1:1" s="411" customFormat="1" ht="12" hidden="1" customHeight="1">
      <c r="A1695" s="410"/>
    </row>
    <row r="1696" spans="1:1" s="411" customFormat="1" ht="12" hidden="1" customHeight="1">
      <c r="A1696" s="410"/>
    </row>
    <row r="1697" spans="1:1" s="411" customFormat="1" ht="12" hidden="1" customHeight="1">
      <c r="A1697" s="410"/>
    </row>
    <row r="1698" spans="1:1" s="411" customFormat="1" ht="12" hidden="1" customHeight="1">
      <c r="A1698" s="410"/>
    </row>
    <row r="1699" spans="1:1" s="411" customFormat="1" ht="12" hidden="1" customHeight="1">
      <c r="A1699" s="410"/>
    </row>
    <row r="1700" spans="1:1" s="411" customFormat="1" ht="12" hidden="1" customHeight="1">
      <c r="A1700" s="410"/>
    </row>
    <row r="1701" spans="1:1" s="411" customFormat="1" ht="12" hidden="1" customHeight="1">
      <c r="A1701" s="410"/>
    </row>
    <row r="1702" spans="1:1" s="411" customFormat="1" ht="12" hidden="1" customHeight="1">
      <c r="A1702" s="410"/>
    </row>
    <row r="1703" spans="1:1" s="411" customFormat="1" ht="12" hidden="1" customHeight="1">
      <c r="A1703" s="410"/>
    </row>
    <row r="1704" spans="1:1" s="411" customFormat="1" ht="12" hidden="1" customHeight="1">
      <c r="A1704" s="410"/>
    </row>
    <row r="1705" spans="1:1" s="411" customFormat="1" ht="12" hidden="1" customHeight="1">
      <c r="A1705" s="410"/>
    </row>
    <row r="1706" spans="1:1" s="411" customFormat="1" ht="12" hidden="1" customHeight="1">
      <c r="A1706" s="410"/>
    </row>
    <row r="1707" spans="1:1" s="411" customFormat="1" ht="12" hidden="1" customHeight="1">
      <c r="A1707" s="410"/>
    </row>
    <row r="1708" spans="1:1" s="411" customFormat="1" ht="12" hidden="1" customHeight="1">
      <c r="A1708" s="410"/>
    </row>
    <row r="1709" spans="1:1" s="411" customFormat="1" ht="12" hidden="1" customHeight="1">
      <c r="A1709" s="410"/>
    </row>
    <row r="1710" spans="1:1" s="411" customFormat="1" ht="12" hidden="1" customHeight="1">
      <c r="A1710" s="410"/>
    </row>
    <row r="1711" spans="1:1" s="411" customFormat="1" ht="12" hidden="1" customHeight="1">
      <c r="A1711" s="410"/>
    </row>
    <row r="1712" spans="1:1" s="411" customFormat="1" ht="12" hidden="1" customHeight="1">
      <c r="A1712" s="410"/>
    </row>
    <row r="1713" spans="1:1" s="411" customFormat="1" ht="12" hidden="1" customHeight="1">
      <c r="A1713" s="410"/>
    </row>
    <row r="1714" spans="1:1" s="411" customFormat="1" ht="12" hidden="1" customHeight="1">
      <c r="A1714" s="410"/>
    </row>
    <row r="1715" spans="1:1" s="411" customFormat="1" ht="12" hidden="1" customHeight="1">
      <c r="A1715" s="410"/>
    </row>
    <row r="1716" spans="1:1" s="411" customFormat="1" ht="12" hidden="1" customHeight="1">
      <c r="A1716" s="410"/>
    </row>
    <row r="1717" spans="1:1" s="411" customFormat="1" ht="12" hidden="1" customHeight="1">
      <c r="A1717" s="410"/>
    </row>
    <row r="1718" spans="1:1" s="411" customFormat="1" ht="12" hidden="1" customHeight="1">
      <c r="A1718" s="410"/>
    </row>
    <row r="1719" spans="1:1" s="411" customFormat="1" ht="12" hidden="1" customHeight="1">
      <c r="A1719" s="410"/>
    </row>
    <row r="1720" spans="1:1" s="411" customFormat="1" ht="12" hidden="1" customHeight="1">
      <c r="A1720" s="410"/>
    </row>
    <row r="1721" spans="1:1" s="411" customFormat="1" ht="12" hidden="1" customHeight="1">
      <c r="A1721" s="410"/>
    </row>
    <row r="1722" spans="1:1" s="411" customFormat="1" ht="12" hidden="1" customHeight="1">
      <c r="A1722" s="410"/>
    </row>
    <row r="1723" spans="1:1" s="411" customFormat="1" ht="12" hidden="1" customHeight="1">
      <c r="A1723" s="410"/>
    </row>
    <row r="1724" spans="1:1" s="411" customFormat="1" ht="12" hidden="1" customHeight="1">
      <c r="A1724" s="410"/>
    </row>
    <row r="1725" spans="1:1" s="411" customFormat="1" ht="12" hidden="1" customHeight="1">
      <c r="A1725" s="410"/>
    </row>
    <row r="1726" spans="1:1" s="411" customFormat="1" ht="12" hidden="1" customHeight="1">
      <c r="A1726" s="410"/>
    </row>
    <row r="1727" spans="1:1" s="411" customFormat="1" ht="12" hidden="1" customHeight="1">
      <c r="A1727" s="410"/>
    </row>
    <row r="1728" spans="1:1" s="411" customFormat="1" ht="12" hidden="1" customHeight="1">
      <c r="A1728" s="410"/>
    </row>
    <row r="1729" spans="1:1" s="411" customFormat="1" ht="12" hidden="1" customHeight="1">
      <c r="A1729" s="410"/>
    </row>
    <row r="1730" spans="1:1" s="411" customFormat="1" ht="12" hidden="1" customHeight="1">
      <c r="A1730" s="410"/>
    </row>
    <row r="1731" spans="1:1" s="411" customFormat="1" ht="12" hidden="1" customHeight="1">
      <c r="A1731" s="410"/>
    </row>
    <row r="1732" spans="1:1" s="411" customFormat="1" ht="12" hidden="1" customHeight="1">
      <c r="A1732" s="410"/>
    </row>
    <row r="1733" spans="1:1" s="411" customFormat="1" ht="12" hidden="1" customHeight="1">
      <c r="A1733" s="410"/>
    </row>
    <row r="1734" spans="1:1" s="411" customFormat="1" ht="12" hidden="1" customHeight="1">
      <c r="A1734" s="410"/>
    </row>
    <row r="1735" spans="1:1" s="411" customFormat="1" ht="12" hidden="1" customHeight="1">
      <c r="A1735" s="410"/>
    </row>
    <row r="1736" spans="1:1" s="411" customFormat="1" ht="12" hidden="1" customHeight="1">
      <c r="A1736" s="410"/>
    </row>
    <row r="1737" spans="1:1" s="411" customFormat="1" ht="12" hidden="1" customHeight="1">
      <c r="A1737" s="410"/>
    </row>
    <row r="1738" spans="1:1" s="411" customFormat="1" ht="12" hidden="1" customHeight="1">
      <c r="A1738" s="410"/>
    </row>
    <row r="1739" spans="1:1" s="411" customFormat="1" ht="12" hidden="1" customHeight="1">
      <c r="A1739" s="410"/>
    </row>
    <row r="1740" spans="1:1" s="411" customFormat="1" ht="12" hidden="1" customHeight="1">
      <c r="A1740" s="410"/>
    </row>
    <row r="1741" spans="1:1" s="411" customFormat="1" ht="12" hidden="1" customHeight="1">
      <c r="A1741" s="410"/>
    </row>
    <row r="1742" spans="1:1" s="411" customFormat="1" ht="12" hidden="1" customHeight="1">
      <c r="A1742" s="410"/>
    </row>
    <row r="1743" spans="1:1" s="411" customFormat="1" ht="12" hidden="1" customHeight="1">
      <c r="A1743" s="410"/>
    </row>
    <row r="1744" spans="1:1" s="411" customFormat="1" ht="12" hidden="1" customHeight="1">
      <c r="A1744" s="410"/>
    </row>
    <row r="1745" spans="1:1" s="411" customFormat="1" ht="12" hidden="1" customHeight="1">
      <c r="A1745" s="410"/>
    </row>
    <row r="1746" spans="1:1" s="411" customFormat="1" ht="12" hidden="1" customHeight="1">
      <c r="A1746" s="410"/>
    </row>
    <row r="1747" spans="1:1" s="411" customFormat="1" ht="12" hidden="1" customHeight="1">
      <c r="A1747" s="410"/>
    </row>
    <row r="1748" spans="1:1" s="411" customFormat="1" ht="12" hidden="1" customHeight="1">
      <c r="A1748" s="410"/>
    </row>
    <row r="1749" spans="1:1" s="411" customFormat="1" ht="12" hidden="1" customHeight="1">
      <c r="A1749" s="410"/>
    </row>
    <row r="1750" spans="1:1" s="411" customFormat="1" ht="12" hidden="1" customHeight="1">
      <c r="A1750" s="410"/>
    </row>
    <row r="1751" spans="1:1" s="411" customFormat="1" ht="12" hidden="1" customHeight="1">
      <c r="A1751" s="410"/>
    </row>
    <row r="1752" spans="1:1" s="411" customFormat="1" ht="12" hidden="1" customHeight="1">
      <c r="A1752" s="410"/>
    </row>
    <row r="1753" spans="1:1" s="411" customFormat="1" ht="12" hidden="1" customHeight="1">
      <c r="A1753" s="410"/>
    </row>
    <row r="1754" spans="1:1" s="411" customFormat="1" ht="12" hidden="1" customHeight="1">
      <c r="A1754" s="410"/>
    </row>
    <row r="1755" spans="1:1" s="411" customFormat="1" ht="12" hidden="1" customHeight="1">
      <c r="A1755" s="410"/>
    </row>
    <row r="1756" spans="1:1" s="411" customFormat="1" ht="12" hidden="1" customHeight="1">
      <c r="A1756" s="410"/>
    </row>
    <row r="1757" spans="1:1" s="411" customFormat="1" ht="12" hidden="1" customHeight="1">
      <c r="A1757" s="410"/>
    </row>
    <row r="1758" spans="1:1" s="411" customFormat="1" ht="12" hidden="1" customHeight="1">
      <c r="A1758" s="410"/>
    </row>
    <row r="1759" spans="1:1" s="411" customFormat="1" ht="12" hidden="1" customHeight="1">
      <c r="A1759" s="410"/>
    </row>
    <row r="1760" spans="1:1" s="411" customFormat="1" ht="12" hidden="1" customHeight="1">
      <c r="A1760" s="410"/>
    </row>
    <row r="1761" spans="1:1" s="411" customFormat="1" ht="12" hidden="1" customHeight="1">
      <c r="A1761" s="410"/>
    </row>
    <row r="1762" spans="1:1" s="411" customFormat="1" ht="12" hidden="1" customHeight="1">
      <c r="A1762" s="410"/>
    </row>
    <row r="1763" spans="1:1" s="411" customFormat="1" ht="12" hidden="1" customHeight="1">
      <c r="A1763" s="410"/>
    </row>
    <row r="1764" spans="1:1" s="411" customFormat="1" ht="12" hidden="1" customHeight="1">
      <c r="A1764" s="410"/>
    </row>
    <row r="1765" spans="1:1" s="411" customFormat="1" ht="12" hidden="1" customHeight="1">
      <c r="A1765" s="410"/>
    </row>
    <row r="1766" spans="1:1" s="411" customFormat="1" ht="12" hidden="1" customHeight="1">
      <c r="A1766" s="410"/>
    </row>
    <row r="1767" spans="1:1" s="411" customFormat="1" ht="12" hidden="1" customHeight="1">
      <c r="A1767" s="410"/>
    </row>
    <row r="1768" spans="1:1" s="411" customFormat="1" ht="12" hidden="1" customHeight="1">
      <c r="A1768" s="410"/>
    </row>
    <row r="1769" spans="1:1" s="411" customFormat="1" ht="12" hidden="1" customHeight="1">
      <c r="A1769" s="410"/>
    </row>
    <row r="1770" spans="1:1" s="411" customFormat="1" ht="12" hidden="1" customHeight="1">
      <c r="A1770" s="410"/>
    </row>
    <row r="1771" spans="1:1" s="411" customFormat="1" ht="12" hidden="1" customHeight="1">
      <c r="A1771" s="410"/>
    </row>
    <row r="1772" spans="1:1" s="411" customFormat="1" ht="12" hidden="1" customHeight="1">
      <c r="A1772" s="410"/>
    </row>
    <row r="1773" spans="1:1" s="411" customFormat="1" ht="12" hidden="1" customHeight="1">
      <c r="A1773" s="410"/>
    </row>
    <row r="1774" spans="1:1" s="411" customFormat="1" ht="12" hidden="1" customHeight="1">
      <c r="A1774" s="410"/>
    </row>
    <row r="1775" spans="1:1" s="411" customFormat="1" ht="12" hidden="1" customHeight="1">
      <c r="A1775" s="410"/>
    </row>
    <row r="1776" spans="1:1" s="411" customFormat="1" ht="12" hidden="1" customHeight="1">
      <c r="A1776" s="410"/>
    </row>
    <row r="1777" spans="1:1" s="411" customFormat="1" ht="12" hidden="1" customHeight="1">
      <c r="A1777" s="410"/>
    </row>
    <row r="1778" spans="1:1" s="411" customFormat="1" ht="12" hidden="1" customHeight="1">
      <c r="A1778" s="410"/>
    </row>
    <row r="1779" spans="1:1" s="411" customFormat="1" ht="12" hidden="1" customHeight="1">
      <c r="A1779" s="410"/>
    </row>
    <row r="1780" spans="1:1" s="411" customFormat="1" ht="12" hidden="1" customHeight="1">
      <c r="A1780" s="410"/>
    </row>
    <row r="1781" spans="1:1" s="411" customFormat="1" ht="12" hidden="1" customHeight="1">
      <c r="A1781" s="410"/>
    </row>
    <row r="1782" spans="1:1" s="411" customFormat="1" ht="12" hidden="1" customHeight="1">
      <c r="A1782" s="410"/>
    </row>
    <row r="1783" spans="1:1" s="411" customFormat="1" ht="12" hidden="1" customHeight="1">
      <c r="A1783" s="410"/>
    </row>
    <row r="1784" spans="1:1" s="411" customFormat="1" ht="12" hidden="1" customHeight="1">
      <c r="A1784" s="410"/>
    </row>
    <row r="1785" spans="1:1" s="411" customFormat="1" ht="12" hidden="1" customHeight="1">
      <c r="A1785" s="410"/>
    </row>
    <row r="1786" spans="1:1" s="411" customFormat="1" ht="12" hidden="1" customHeight="1">
      <c r="A1786" s="410"/>
    </row>
    <row r="1787" spans="1:1" s="411" customFormat="1" ht="12" hidden="1" customHeight="1">
      <c r="A1787" s="410"/>
    </row>
    <row r="1788" spans="1:1" s="411" customFormat="1" ht="12" hidden="1" customHeight="1">
      <c r="A1788" s="410"/>
    </row>
    <row r="1789" spans="1:1" s="411" customFormat="1" ht="12" hidden="1" customHeight="1">
      <c r="A1789" s="410"/>
    </row>
    <row r="1790" spans="1:1" s="411" customFormat="1" ht="12" hidden="1" customHeight="1">
      <c r="A1790" s="410"/>
    </row>
    <row r="1791" spans="1:1" s="411" customFormat="1" ht="12" hidden="1" customHeight="1">
      <c r="A1791" s="410"/>
    </row>
    <row r="1792" spans="1:1" s="411" customFormat="1" ht="12" hidden="1" customHeight="1">
      <c r="A1792" s="410"/>
    </row>
    <row r="1793" spans="1:1" s="411" customFormat="1" ht="12" hidden="1" customHeight="1">
      <c r="A1793" s="410"/>
    </row>
    <row r="1794" spans="1:1" s="411" customFormat="1" ht="12" hidden="1" customHeight="1">
      <c r="A1794" s="410"/>
    </row>
    <row r="1795" spans="1:1" s="411" customFormat="1" ht="12" hidden="1" customHeight="1">
      <c r="A1795" s="410"/>
    </row>
    <row r="1796" spans="1:1" s="411" customFormat="1" ht="12" hidden="1" customHeight="1">
      <c r="A1796" s="410"/>
    </row>
    <row r="1797" spans="1:1" s="411" customFormat="1" ht="12" hidden="1" customHeight="1">
      <c r="A1797" s="410"/>
    </row>
    <row r="1798" spans="1:1" s="411" customFormat="1" ht="12" hidden="1" customHeight="1">
      <c r="A1798" s="410"/>
    </row>
    <row r="1799" spans="1:1" s="411" customFormat="1" ht="12" hidden="1" customHeight="1">
      <c r="A1799" s="410"/>
    </row>
    <row r="1800" spans="1:1" s="411" customFormat="1" ht="12" hidden="1" customHeight="1">
      <c r="A1800" s="410"/>
    </row>
    <row r="1801" spans="1:1" s="411" customFormat="1" ht="12" hidden="1" customHeight="1">
      <c r="A1801" s="410"/>
    </row>
    <row r="1802" spans="1:1" s="411" customFormat="1" ht="12" hidden="1" customHeight="1">
      <c r="A1802" s="410"/>
    </row>
    <row r="1803" spans="1:1" s="411" customFormat="1" ht="12" hidden="1" customHeight="1">
      <c r="A1803" s="410"/>
    </row>
    <row r="1804" spans="1:1" s="411" customFormat="1" ht="12" hidden="1" customHeight="1">
      <c r="A1804" s="410"/>
    </row>
    <row r="1805" spans="1:1" s="411" customFormat="1" ht="12" hidden="1" customHeight="1">
      <c r="A1805" s="410"/>
    </row>
    <row r="1806" spans="1:1" s="411" customFormat="1" ht="12" hidden="1" customHeight="1">
      <c r="A1806" s="410"/>
    </row>
    <row r="1807" spans="1:1" s="411" customFormat="1" ht="12" hidden="1" customHeight="1">
      <c r="A1807" s="410"/>
    </row>
    <row r="1808" spans="1:1" s="411" customFormat="1" ht="12" hidden="1" customHeight="1">
      <c r="A1808" s="410"/>
    </row>
    <row r="1809" spans="1:1" s="411" customFormat="1" ht="12" hidden="1" customHeight="1">
      <c r="A1809" s="410"/>
    </row>
    <row r="1810" spans="1:1" s="411" customFormat="1" ht="12" hidden="1" customHeight="1">
      <c r="A1810" s="410"/>
    </row>
    <row r="1811" spans="1:1" s="411" customFormat="1" ht="12" hidden="1" customHeight="1">
      <c r="A1811" s="410"/>
    </row>
    <row r="1812" spans="1:1" s="411" customFormat="1" ht="12" hidden="1" customHeight="1">
      <c r="A1812" s="410"/>
    </row>
    <row r="1813" spans="1:1" s="411" customFormat="1" ht="12" hidden="1" customHeight="1">
      <c r="A1813" s="410"/>
    </row>
    <row r="1814" spans="1:1" s="411" customFormat="1" ht="12" hidden="1" customHeight="1">
      <c r="A1814" s="410"/>
    </row>
    <row r="1815" spans="1:1" s="411" customFormat="1" ht="12" hidden="1" customHeight="1">
      <c r="A1815" s="410"/>
    </row>
    <row r="1816" spans="1:1" s="411" customFormat="1" ht="12" hidden="1" customHeight="1">
      <c r="A1816" s="410"/>
    </row>
    <row r="1817" spans="1:1" s="411" customFormat="1" ht="12" hidden="1" customHeight="1">
      <c r="A1817" s="410"/>
    </row>
    <row r="1818" spans="1:1" s="411" customFormat="1" ht="12" hidden="1" customHeight="1">
      <c r="A1818" s="410"/>
    </row>
    <row r="1819" spans="1:1" s="411" customFormat="1" ht="12" hidden="1" customHeight="1">
      <c r="A1819" s="410"/>
    </row>
    <row r="1820" spans="1:1" s="411" customFormat="1" ht="12" hidden="1" customHeight="1">
      <c r="A1820" s="410"/>
    </row>
    <row r="1821" spans="1:1" s="411" customFormat="1" ht="12" hidden="1" customHeight="1">
      <c r="A1821" s="410"/>
    </row>
    <row r="1822" spans="1:1" s="411" customFormat="1" ht="12" hidden="1" customHeight="1">
      <c r="A1822" s="410"/>
    </row>
    <row r="1823" spans="1:1" s="411" customFormat="1" ht="12" hidden="1" customHeight="1">
      <c r="A1823" s="410"/>
    </row>
    <row r="1824" spans="1:1" s="411" customFormat="1" ht="12" hidden="1" customHeight="1">
      <c r="A1824" s="410"/>
    </row>
    <row r="1825" spans="1:1" s="411" customFormat="1" ht="12" hidden="1" customHeight="1">
      <c r="A1825" s="410"/>
    </row>
    <row r="1826" spans="1:1" s="411" customFormat="1" ht="12" hidden="1" customHeight="1">
      <c r="A1826" s="410"/>
    </row>
    <row r="1827" spans="1:1" s="411" customFormat="1" ht="12" hidden="1" customHeight="1">
      <c r="A1827" s="410"/>
    </row>
    <row r="1828" spans="1:1" s="411" customFormat="1" ht="12" hidden="1" customHeight="1">
      <c r="A1828" s="410"/>
    </row>
    <row r="1829" spans="1:1" s="411" customFormat="1" ht="12" hidden="1" customHeight="1">
      <c r="A1829" s="410"/>
    </row>
    <row r="1830" spans="1:1" s="411" customFormat="1" ht="12" hidden="1" customHeight="1">
      <c r="A1830" s="410"/>
    </row>
    <row r="1831" spans="1:1" s="411" customFormat="1" ht="12" hidden="1" customHeight="1">
      <c r="A1831" s="410"/>
    </row>
    <row r="1832" spans="1:1" s="411" customFormat="1" ht="12" hidden="1" customHeight="1">
      <c r="A1832" s="410"/>
    </row>
    <row r="1833" spans="1:1" s="411" customFormat="1" ht="12" hidden="1" customHeight="1">
      <c r="A1833" s="410"/>
    </row>
    <row r="1834" spans="1:1" s="411" customFormat="1" ht="12" hidden="1" customHeight="1">
      <c r="A1834" s="410"/>
    </row>
    <row r="1835" spans="1:1" s="411" customFormat="1" ht="12" hidden="1" customHeight="1">
      <c r="A1835" s="410"/>
    </row>
    <row r="1836" spans="1:1" s="411" customFormat="1" ht="12" hidden="1" customHeight="1">
      <c r="A1836" s="410"/>
    </row>
    <row r="1837" spans="1:1" s="411" customFormat="1" ht="12" hidden="1" customHeight="1">
      <c r="A1837" s="410"/>
    </row>
    <row r="1838" spans="1:1" s="411" customFormat="1" ht="12" hidden="1" customHeight="1">
      <c r="A1838" s="410"/>
    </row>
    <row r="1839" spans="1:1" s="411" customFormat="1" ht="12" hidden="1" customHeight="1">
      <c r="A1839" s="410"/>
    </row>
    <row r="1840" spans="1:1" s="411" customFormat="1" ht="12" hidden="1" customHeight="1">
      <c r="A1840" s="410"/>
    </row>
    <row r="1841" spans="1:1" s="411" customFormat="1" ht="12" hidden="1" customHeight="1">
      <c r="A1841" s="410"/>
    </row>
    <row r="1842" spans="1:1" s="411" customFormat="1" ht="12" hidden="1" customHeight="1">
      <c r="A1842" s="410"/>
    </row>
    <row r="1843" spans="1:1" s="411" customFormat="1" ht="12" hidden="1" customHeight="1">
      <c r="A1843" s="410"/>
    </row>
    <row r="1844" spans="1:1" s="411" customFormat="1" ht="12" hidden="1" customHeight="1">
      <c r="A1844" s="410"/>
    </row>
    <row r="1845" spans="1:1" s="411" customFormat="1" ht="12" hidden="1" customHeight="1">
      <c r="A1845" s="410"/>
    </row>
    <row r="1846" spans="1:1" s="411" customFormat="1" ht="12" hidden="1" customHeight="1">
      <c r="A1846" s="410"/>
    </row>
    <row r="1847" spans="1:1" s="411" customFormat="1" ht="12" hidden="1" customHeight="1">
      <c r="A1847" s="410"/>
    </row>
    <row r="1848" spans="1:1" s="411" customFormat="1" ht="12" hidden="1" customHeight="1">
      <c r="A1848" s="410"/>
    </row>
    <row r="1849" spans="1:1" s="411" customFormat="1" ht="12" hidden="1" customHeight="1">
      <c r="A1849" s="410"/>
    </row>
    <row r="1850" spans="1:1" s="411" customFormat="1" ht="12" hidden="1" customHeight="1">
      <c r="A1850" s="410"/>
    </row>
    <row r="1851" spans="1:1" s="411" customFormat="1" ht="12" hidden="1" customHeight="1">
      <c r="A1851" s="410"/>
    </row>
    <row r="1852" spans="1:1" s="411" customFormat="1" ht="12" hidden="1" customHeight="1">
      <c r="A1852" s="410"/>
    </row>
    <row r="1853" spans="1:1" s="411" customFormat="1" ht="12" hidden="1" customHeight="1">
      <c r="A1853" s="410"/>
    </row>
    <row r="1854" spans="1:1" s="411" customFormat="1" ht="12" hidden="1" customHeight="1">
      <c r="A1854" s="410"/>
    </row>
    <row r="1855" spans="1:1" s="411" customFormat="1" ht="12" hidden="1" customHeight="1">
      <c r="A1855" s="410"/>
    </row>
    <row r="1856" spans="1:1" s="411" customFormat="1" ht="12" hidden="1" customHeight="1">
      <c r="A1856" s="410"/>
    </row>
    <row r="1857" spans="1:1" s="411" customFormat="1" ht="12" hidden="1" customHeight="1">
      <c r="A1857" s="410"/>
    </row>
    <row r="1858" spans="1:1" s="411" customFormat="1" ht="12" hidden="1" customHeight="1">
      <c r="A1858" s="410"/>
    </row>
    <row r="1859" spans="1:1" s="411" customFormat="1" ht="12" hidden="1" customHeight="1">
      <c r="A1859" s="410"/>
    </row>
    <row r="1860" spans="1:1" s="411" customFormat="1" ht="12" hidden="1" customHeight="1">
      <c r="A1860" s="410"/>
    </row>
    <row r="1861" spans="1:1" s="411" customFormat="1" ht="12" hidden="1" customHeight="1">
      <c r="A1861" s="410"/>
    </row>
    <row r="1862" spans="1:1" s="411" customFormat="1" ht="12" hidden="1" customHeight="1">
      <c r="A1862" s="410"/>
    </row>
    <row r="1863" spans="1:1" s="411" customFormat="1" ht="12" hidden="1" customHeight="1">
      <c r="A1863" s="410"/>
    </row>
    <row r="1864" spans="1:1" s="411" customFormat="1" ht="12" hidden="1" customHeight="1">
      <c r="A1864" s="410"/>
    </row>
    <row r="1865" spans="1:1" s="411" customFormat="1" ht="12" hidden="1" customHeight="1">
      <c r="A1865" s="410"/>
    </row>
    <row r="1866" spans="1:1" s="411" customFormat="1" ht="12" hidden="1" customHeight="1">
      <c r="A1866" s="410"/>
    </row>
    <row r="1867" spans="1:1" s="411" customFormat="1" ht="12" hidden="1" customHeight="1">
      <c r="A1867" s="410"/>
    </row>
    <row r="1868" spans="1:1" s="411" customFormat="1" ht="12" hidden="1" customHeight="1">
      <c r="A1868" s="410"/>
    </row>
    <row r="1869" spans="1:1" s="411" customFormat="1" ht="12" hidden="1" customHeight="1">
      <c r="A1869" s="410"/>
    </row>
    <row r="1870" spans="1:1" s="411" customFormat="1" ht="12" hidden="1" customHeight="1">
      <c r="A1870" s="410"/>
    </row>
    <row r="1871" spans="1:1" s="411" customFormat="1" ht="12" hidden="1" customHeight="1">
      <c r="A1871" s="410"/>
    </row>
    <row r="1872" spans="1:1" s="411" customFormat="1" ht="12" hidden="1" customHeight="1">
      <c r="A1872" s="410"/>
    </row>
    <row r="1873" spans="1:1" s="411" customFormat="1" ht="12" hidden="1" customHeight="1">
      <c r="A1873" s="410"/>
    </row>
    <row r="1874" spans="1:1" s="411" customFormat="1" ht="12" hidden="1" customHeight="1">
      <c r="A1874" s="410"/>
    </row>
    <row r="1875" spans="1:1" s="411" customFormat="1" ht="12" hidden="1" customHeight="1">
      <c r="A1875" s="410"/>
    </row>
    <row r="1876" spans="1:1" s="411" customFormat="1" ht="12" hidden="1" customHeight="1">
      <c r="A1876" s="410"/>
    </row>
    <row r="1877" spans="1:1" s="411" customFormat="1" ht="12" hidden="1" customHeight="1">
      <c r="A1877" s="410"/>
    </row>
    <row r="1878" spans="1:1" s="411" customFormat="1" ht="12" hidden="1" customHeight="1">
      <c r="A1878" s="410"/>
    </row>
    <row r="1879" spans="1:1" s="411" customFormat="1" ht="12" hidden="1" customHeight="1">
      <c r="A1879" s="410"/>
    </row>
    <row r="1880" spans="1:1" s="411" customFormat="1" ht="12" hidden="1" customHeight="1">
      <c r="A1880" s="410"/>
    </row>
    <row r="1881" spans="1:1" s="411" customFormat="1" ht="12" hidden="1" customHeight="1">
      <c r="A1881" s="410"/>
    </row>
    <row r="1882" spans="1:1" s="411" customFormat="1" ht="12" hidden="1" customHeight="1">
      <c r="A1882" s="410"/>
    </row>
    <row r="1883" spans="1:1" s="411" customFormat="1" ht="12" hidden="1" customHeight="1">
      <c r="A1883" s="410"/>
    </row>
    <row r="1884" spans="1:1" s="411" customFormat="1" ht="12" hidden="1" customHeight="1">
      <c r="A1884" s="410"/>
    </row>
    <row r="1885" spans="1:1" s="411" customFormat="1" ht="12" hidden="1" customHeight="1">
      <c r="A1885" s="410"/>
    </row>
    <row r="1886" spans="1:1" s="411" customFormat="1" ht="12" hidden="1" customHeight="1">
      <c r="A1886" s="410"/>
    </row>
    <row r="1887" spans="1:1" s="411" customFormat="1" ht="12" hidden="1" customHeight="1">
      <c r="A1887" s="410"/>
    </row>
    <row r="1888" spans="1:1" s="411" customFormat="1" ht="12" hidden="1" customHeight="1">
      <c r="A1888" s="410"/>
    </row>
    <row r="1889" spans="1:1" s="411" customFormat="1" ht="12" hidden="1" customHeight="1">
      <c r="A1889" s="410"/>
    </row>
    <row r="1890" spans="1:1" s="411" customFormat="1" ht="12" hidden="1" customHeight="1">
      <c r="A1890" s="410"/>
    </row>
    <row r="1891" spans="1:1" s="411" customFormat="1" ht="12" hidden="1" customHeight="1">
      <c r="A1891" s="410"/>
    </row>
    <row r="1892" spans="1:1" s="411" customFormat="1" ht="12" hidden="1" customHeight="1">
      <c r="A1892" s="410"/>
    </row>
    <row r="1893" spans="1:1" s="411" customFormat="1" ht="12" hidden="1" customHeight="1">
      <c r="A1893" s="410"/>
    </row>
    <row r="1894" spans="1:1" s="411" customFormat="1" ht="12" hidden="1" customHeight="1">
      <c r="A1894" s="410"/>
    </row>
    <row r="1895" spans="1:1" s="411" customFormat="1" ht="12" hidden="1" customHeight="1">
      <c r="A1895" s="410"/>
    </row>
    <row r="1896" spans="1:1" s="411" customFormat="1" ht="12" hidden="1" customHeight="1">
      <c r="A1896" s="410"/>
    </row>
    <row r="1897" spans="1:1" s="411" customFormat="1" ht="12" hidden="1" customHeight="1">
      <c r="A1897" s="410"/>
    </row>
    <row r="1898" spans="1:1" s="411" customFormat="1" ht="12" hidden="1" customHeight="1">
      <c r="A1898" s="410"/>
    </row>
    <row r="1899" spans="1:1" s="411" customFormat="1" ht="12" hidden="1" customHeight="1">
      <c r="A1899" s="410"/>
    </row>
    <row r="1900" spans="1:1" s="411" customFormat="1" ht="12" hidden="1" customHeight="1">
      <c r="A1900" s="410"/>
    </row>
    <row r="1901" spans="1:1" s="411" customFormat="1" ht="12" hidden="1" customHeight="1">
      <c r="A1901" s="410"/>
    </row>
    <row r="1902" spans="1:1" s="411" customFormat="1" ht="12" hidden="1" customHeight="1">
      <c r="A1902" s="410"/>
    </row>
    <row r="1903" spans="1:1" s="411" customFormat="1" ht="12" hidden="1" customHeight="1">
      <c r="A1903" s="410"/>
    </row>
    <row r="1904" spans="1:1" s="411" customFormat="1" ht="12" hidden="1" customHeight="1">
      <c r="A1904" s="410"/>
    </row>
    <row r="1905" spans="1:1" s="411" customFormat="1" ht="12" hidden="1" customHeight="1">
      <c r="A1905" s="410"/>
    </row>
    <row r="1906" spans="1:1" s="411" customFormat="1" ht="12" hidden="1" customHeight="1">
      <c r="A1906" s="410"/>
    </row>
    <row r="1907" spans="1:1" s="411" customFormat="1" ht="12" hidden="1" customHeight="1">
      <c r="A1907" s="410"/>
    </row>
    <row r="1908" spans="1:1" s="411" customFormat="1" ht="12" hidden="1" customHeight="1">
      <c r="A1908" s="410"/>
    </row>
    <row r="1909" spans="1:1" s="411" customFormat="1" ht="12" hidden="1" customHeight="1">
      <c r="A1909" s="410"/>
    </row>
    <row r="1910" spans="1:1" s="411" customFormat="1" ht="12" hidden="1" customHeight="1">
      <c r="A1910" s="410"/>
    </row>
    <row r="1911" spans="1:1" s="411" customFormat="1" ht="12" hidden="1" customHeight="1">
      <c r="A1911" s="410"/>
    </row>
    <row r="1912" spans="1:1" s="411" customFormat="1" ht="12" hidden="1" customHeight="1">
      <c r="A1912" s="410"/>
    </row>
    <row r="1913" spans="1:1" s="411" customFormat="1" ht="12" hidden="1" customHeight="1">
      <c r="A1913" s="410"/>
    </row>
    <row r="1914" spans="1:1" s="411" customFormat="1" ht="12" hidden="1" customHeight="1">
      <c r="A1914" s="410"/>
    </row>
    <row r="1915" spans="1:1" s="411" customFormat="1" ht="12" hidden="1" customHeight="1">
      <c r="A1915" s="410"/>
    </row>
    <row r="1916" spans="1:1" s="411" customFormat="1" ht="12" hidden="1" customHeight="1">
      <c r="A1916" s="410"/>
    </row>
    <row r="1917" spans="1:1" s="411" customFormat="1" ht="12" hidden="1" customHeight="1">
      <c r="A1917" s="410"/>
    </row>
    <row r="1918" spans="1:1" s="411" customFormat="1" ht="12" hidden="1" customHeight="1">
      <c r="A1918" s="410"/>
    </row>
    <row r="1919" spans="1:1" s="411" customFormat="1" ht="12" hidden="1" customHeight="1">
      <c r="A1919" s="410"/>
    </row>
    <row r="1920" spans="1:1" s="411" customFormat="1" ht="12" hidden="1" customHeight="1">
      <c r="A1920" s="410"/>
    </row>
    <row r="1921" spans="1:1" s="411" customFormat="1" ht="12" hidden="1" customHeight="1">
      <c r="A1921" s="410"/>
    </row>
    <row r="1922" spans="1:1" s="411" customFormat="1" ht="12" hidden="1" customHeight="1">
      <c r="A1922" s="410"/>
    </row>
    <row r="1923" spans="1:1" s="411" customFormat="1" ht="12" hidden="1" customHeight="1">
      <c r="A1923" s="410"/>
    </row>
    <row r="1924" spans="1:1" s="411" customFormat="1" ht="12" hidden="1" customHeight="1">
      <c r="A1924" s="410"/>
    </row>
    <row r="1925" spans="1:1" s="411" customFormat="1" ht="12" hidden="1" customHeight="1">
      <c r="A1925" s="410"/>
    </row>
    <row r="1926" spans="1:1" s="411" customFormat="1" ht="12" hidden="1" customHeight="1">
      <c r="A1926" s="410"/>
    </row>
    <row r="1927" spans="1:1" s="411" customFormat="1" ht="12" hidden="1" customHeight="1">
      <c r="A1927" s="410"/>
    </row>
    <row r="1928" spans="1:1" s="411" customFormat="1" ht="12" hidden="1" customHeight="1">
      <c r="A1928" s="410"/>
    </row>
    <row r="1929" spans="1:1" s="411" customFormat="1" ht="12" hidden="1" customHeight="1">
      <c r="A1929" s="410"/>
    </row>
    <row r="1930" spans="1:1" s="411" customFormat="1" ht="12" hidden="1" customHeight="1">
      <c r="A1930" s="410"/>
    </row>
    <row r="1931" spans="1:1" s="411" customFormat="1" ht="12" hidden="1" customHeight="1">
      <c r="A1931" s="410"/>
    </row>
    <row r="1932" spans="1:1" s="411" customFormat="1" ht="12" hidden="1" customHeight="1">
      <c r="A1932" s="410"/>
    </row>
    <row r="1933" spans="1:1" s="411" customFormat="1" ht="12" hidden="1" customHeight="1">
      <c r="A1933" s="410"/>
    </row>
    <row r="1934" spans="1:1" s="411" customFormat="1" ht="12" hidden="1" customHeight="1">
      <c r="A1934" s="410"/>
    </row>
    <row r="1935" spans="1:1" s="411" customFormat="1" ht="12" hidden="1" customHeight="1">
      <c r="A1935" s="410"/>
    </row>
    <row r="1936" spans="1:1" s="411" customFormat="1" ht="12" hidden="1" customHeight="1">
      <c r="A1936" s="410"/>
    </row>
    <row r="1937" spans="1:1" s="411" customFormat="1" ht="12" hidden="1" customHeight="1">
      <c r="A1937" s="410"/>
    </row>
    <row r="1938" spans="1:1" s="411" customFormat="1" ht="12" hidden="1" customHeight="1">
      <c r="A1938" s="410"/>
    </row>
    <row r="1939" spans="1:1" s="411" customFormat="1" ht="12" hidden="1" customHeight="1">
      <c r="A1939" s="410"/>
    </row>
    <row r="1940" spans="1:1" s="411" customFormat="1" ht="12" hidden="1" customHeight="1">
      <c r="A1940" s="410"/>
    </row>
    <row r="1941" spans="1:1" s="411" customFormat="1" ht="12" hidden="1" customHeight="1">
      <c r="A1941" s="410"/>
    </row>
    <row r="1942" spans="1:1" s="411" customFormat="1" ht="12" hidden="1" customHeight="1">
      <c r="A1942" s="410"/>
    </row>
    <row r="1943" spans="1:1" s="411" customFormat="1" ht="12" hidden="1" customHeight="1">
      <c r="A1943" s="410"/>
    </row>
    <row r="1944" spans="1:1" s="411" customFormat="1" ht="12" hidden="1" customHeight="1">
      <c r="A1944" s="410"/>
    </row>
    <row r="1945" spans="1:1" s="411" customFormat="1" ht="12" hidden="1" customHeight="1">
      <c r="A1945" s="410"/>
    </row>
    <row r="1946" spans="1:1" s="411" customFormat="1" ht="12" hidden="1" customHeight="1">
      <c r="A1946" s="410"/>
    </row>
    <row r="1947" spans="1:1" s="411" customFormat="1" ht="12" hidden="1" customHeight="1">
      <c r="A1947" s="410"/>
    </row>
    <row r="1948" spans="1:1" s="411" customFormat="1" ht="12" hidden="1" customHeight="1">
      <c r="A1948" s="410"/>
    </row>
    <row r="1949" spans="1:1" s="411" customFormat="1" ht="12" hidden="1" customHeight="1">
      <c r="A1949" s="410"/>
    </row>
    <row r="1950" spans="1:1" s="411" customFormat="1" ht="12" hidden="1" customHeight="1">
      <c r="A1950" s="410"/>
    </row>
    <row r="1951" spans="1:1" s="411" customFormat="1" ht="12" hidden="1" customHeight="1">
      <c r="A1951" s="410"/>
    </row>
    <row r="1952" spans="1:1" s="411" customFormat="1" ht="12" hidden="1" customHeight="1">
      <c r="A1952" s="410"/>
    </row>
    <row r="1953" spans="1:1" s="411" customFormat="1" ht="12" hidden="1" customHeight="1">
      <c r="A1953" s="410"/>
    </row>
    <row r="1954" spans="1:1" s="411" customFormat="1" ht="12" hidden="1" customHeight="1">
      <c r="A1954" s="410"/>
    </row>
    <row r="1955" spans="1:1" s="411" customFormat="1" ht="12" hidden="1" customHeight="1">
      <c r="A1955" s="410"/>
    </row>
    <row r="1956" spans="1:1" s="411" customFormat="1" ht="12" hidden="1" customHeight="1">
      <c r="A1956" s="410"/>
    </row>
    <row r="1957" spans="1:1" s="411" customFormat="1" ht="12" hidden="1" customHeight="1">
      <c r="A1957" s="410"/>
    </row>
    <row r="1958" spans="1:1" s="411" customFormat="1" ht="12" hidden="1" customHeight="1">
      <c r="A1958" s="410"/>
    </row>
    <row r="1959" spans="1:1" s="411" customFormat="1" ht="12" hidden="1" customHeight="1">
      <c r="A1959" s="410"/>
    </row>
    <row r="1960" spans="1:1" s="411" customFormat="1" ht="12" hidden="1" customHeight="1">
      <c r="A1960" s="410"/>
    </row>
    <row r="1961" spans="1:1" s="411" customFormat="1" ht="12" hidden="1" customHeight="1">
      <c r="A1961" s="410"/>
    </row>
    <row r="1962" spans="1:1" s="411" customFormat="1" ht="12" hidden="1" customHeight="1">
      <c r="A1962" s="410"/>
    </row>
    <row r="1963" spans="1:1" s="411" customFormat="1" ht="12" hidden="1" customHeight="1">
      <c r="A1963" s="410"/>
    </row>
    <row r="1964" spans="1:1" s="411" customFormat="1" ht="12" hidden="1" customHeight="1">
      <c r="A1964" s="410"/>
    </row>
    <row r="1965" spans="1:1" s="411" customFormat="1" ht="12" hidden="1" customHeight="1">
      <c r="A1965" s="410"/>
    </row>
    <row r="1966" spans="1:1" s="411" customFormat="1" ht="12" hidden="1" customHeight="1">
      <c r="A1966" s="410"/>
    </row>
    <row r="1967" spans="1:1" s="411" customFormat="1" ht="12" hidden="1" customHeight="1">
      <c r="A1967" s="410"/>
    </row>
    <row r="1968" spans="1:1" s="411" customFormat="1" ht="12" hidden="1" customHeight="1">
      <c r="A1968" s="410"/>
    </row>
    <row r="1969" spans="1:1" s="411" customFormat="1" ht="12" hidden="1" customHeight="1">
      <c r="A1969" s="410"/>
    </row>
    <row r="1970" spans="1:1" s="411" customFormat="1" ht="12" hidden="1" customHeight="1">
      <c r="A1970" s="410"/>
    </row>
    <row r="1971" spans="1:1" s="411" customFormat="1" ht="12" hidden="1" customHeight="1">
      <c r="A1971" s="410"/>
    </row>
    <row r="1972" spans="1:1" s="411" customFormat="1" ht="12" hidden="1" customHeight="1">
      <c r="A1972" s="410"/>
    </row>
    <row r="1973" spans="1:1" s="411" customFormat="1" ht="12" hidden="1" customHeight="1">
      <c r="A1973" s="410"/>
    </row>
    <row r="1974" spans="1:1" s="411" customFormat="1" ht="12" hidden="1" customHeight="1">
      <c r="A1974" s="410"/>
    </row>
    <row r="1975" spans="1:1" s="411" customFormat="1" ht="12" hidden="1" customHeight="1">
      <c r="A1975" s="410"/>
    </row>
    <row r="1976" spans="1:1" s="411" customFormat="1" ht="12" hidden="1" customHeight="1">
      <c r="A1976" s="410"/>
    </row>
    <row r="1977" spans="1:1" s="411" customFormat="1" ht="12" hidden="1" customHeight="1">
      <c r="A1977" s="410"/>
    </row>
    <row r="1978" spans="1:1" s="411" customFormat="1" ht="12" hidden="1" customHeight="1">
      <c r="A1978" s="410"/>
    </row>
    <row r="1979" spans="1:1" s="411" customFormat="1" ht="12" hidden="1" customHeight="1">
      <c r="A1979" s="410"/>
    </row>
    <row r="1980" spans="1:1" s="411" customFormat="1" ht="12" hidden="1" customHeight="1">
      <c r="A1980" s="410"/>
    </row>
    <row r="1981" spans="1:1" s="411" customFormat="1" ht="12" hidden="1" customHeight="1">
      <c r="A1981" s="410"/>
    </row>
    <row r="1982" spans="1:1" s="411" customFormat="1" ht="12" hidden="1" customHeight="1">
      <c r="A1982" s="410"/>
    </row>
    <row r="1983" spans="1:1" s="411" customFormat="1" ht="12" hidden="1" customHeight="1">
      <c r="A1983" s="410"/>
    </row>
    <row r="1984" spans="1:1" s="411" customFormat="1" ht="12" hidden="1" customHeight="1">
      <c r="A1984" s="410"/>
    </row>
    <row r="1985" spans="1:1" s="411" customFormat="1" ht="12" hidden="1" customHeight="1">
      <c r="A1985" s="410"/>
    </row>
    <row r="1986" spans="1:1" s="411" customFormat="1" ht="12" hidden="1" customHeight="1">
      <c r="A1986" s="410"/>
    </row>
    <row r="1987" spans="1:1" s="411" customFormat="1" ht="12" hidden="1" customHeight="1">
      <c r="A1987" s="410"/>
    </row>
    <row r="1988" spans="1:1" s="411" customFormat="1" ht="12" hidden="1" customHeight="1">
      <c r="A1988" s="410"/>
    </row>
    <row r="1989" spans="1:1" s="411" customFormat="1" ht="12" hidden="1" customHeight="1">
      <c r="A1989" s="410"/>
    </row>
    <row r="1990" spans="1:1" s="411" customFormat="1" ht="12" hidden="1" customHeight="1">
      <c r="A1990" s="410"/>
    </row>
    <row r="1991" spans="1:1" s="411" customFormat="1" ht="12" hidden="1" customHeight="1">
      <c r="A1991" s="410"/>
    </row>
    <row r="1992" spans="1:1" s="411" customFormat="1" ht="12" hidden="1" customHeight="1">
      <c r="A1992" s="410"/>
    </row>
    <row r="1993" spans="1:1" s="411" customFormat="1" ht="12" hidden="1" customHeight="1">
      <c r="A1993" s="410"/>
    </row>
    <row r="1994" spans="1:1" s="411" customFormat="1" ht="12" hidden="1" customHeight="1">
      <c r="A1994" s="410"/>
    </row>
    <row r="1995" spans="1:1" s="411" customFormat="1" ht="12" hidden="1" customHeight="1">
      <c r="A1995" s="410"/>
    </row>
    <row r="1996" spans="1:1" s="411" customFormat="1" ht="12" hidden="1" customHeight="1">
      <c r="A1996" s="410"/>
    </row>
    <row r="1997" spans="1:1" s="411" customFormat="1" ht="12" hidden="1" customHeight="1">
      <c r="A1997" s="410"/>
    </row>
    <row r="1998" spans="1:1" s="411" customFormat="1" ht="12" hidden="1" customHeight="1">
      <c r="A1998" s="410"/>
    </row>
    <row r="1999" spans="1:1" s="411" customFormat="1" ht="12" hidden="1" customHeight="1">
      <c r="A1999" s="410"/>
    </row>
    <row r="2000" spans="1:1" s="411" customFormat="1" ht="12" hidden="1" customHeight="1">
      <c r="A2000" s="410"/>
    </row>
    <row r="2001" spans="1:1" s="411" customFormat="1" ht="12" hidden="1" customHeight="1">
      <c r="A2001" s="410"/>
    </row>
    <row r="2002" spans="1:1" s="411" customFormat="1" ht="12" hidden="1" customHeight="1">
      <c r="A2002" s="410"/>
    </row>
    <row r="2003" spans="1:1" s="411" customFormat="1" ht="12" hidden="1" customHeight="1">
      <c r="A2003" s="410"/>
    </row>
    <row r="2004" spans="1:1" s="411" customFormat="1" ht="12" hidden="1" customHeight="1">
      <c r="A2004" s="410"/>
    </row>
    <row r="2005" spans="1:1" s="411" customFormat="1" ht="12" hidden="1" customHeight="1">
      <c r="A2005" s="410"/>
    </row>
    <row r="2006" spans="1:1" s="411" customFormat="1" ht="12" hidden="1" customHeight="1">
      <c r="A2006" s="410"/>
    </row>
    <row r="2007" spans="1:1" s="411" customFormat="1" ht="12" hidden="1" customHeight="1">
      <c r="A2007" s="410"/>
    </row>
    <row r="2008" spans="1:1" s="411" customFormat="1" ht="12" hidden="1" customHeight="1">
      <c r="A2008" s="410"/>
    </row>
    <row r="2009" spans="1:1" s="411" customFormat="1" ht="12" hidden="1" customHeight="1">
      <c r="A2009" s="410"/>
    </row>
    <row r="2010" spans="1:1" s="411" customFormat="1" ht="12" hidden="1" customHeight="1">
      <c r="A2010" s="410"/>
    </row>
    <row r="2011" spans="1:1" s="411" customFormat="1" ht="12" hidden="1" customHeight="1">
      <c r="A2011" s="410"/>
    </row>
    <row r="2012" spans="1:1" s="411" customFormat="1" ht="12" hidden="1" customHeight="1">
      <c r="A2012" s="410"/>
    </row>
    <row r="2013" spans="1:1" s="411" customFormat="1" ht="12" hidden="1" customHeight="1">
      <c r="A2013" s="410"/>
    </row>
    <row r="2014" spans="1:1" s="411" customFormat="1" ht="12" hidden="1" customHeight="1">
      <c r="A2014" s="410"/>
    </row>
    <row r="2015" spans="1:1" s="411" customFormat="1" ht="12" hidden="1" customHeight="1">
      <c r="A2015" s="410"/>
    </row>
    <row r="2016" spans="1:1" s="411" customFormat="1" ht="12" hidden="1" customHeight="1">
      <c r="A2016" s="410"/>
    </row>
    <row r="2017" spans="1:1" s="411" customFormat="1" ht="12" hidden="1" customHeight="1">
      <c r="A2017" s="410"/>
    </row>
    <row r="2018" spans="1:1" s="411" customFormat="1" ht="12" hidden="1" customHeight="1">
      <c r="A2018" s="410"/>
    </row>
    <row r="2019" spans="1:1" s="411" customFormat="1" ht="12" hidden="1" customHeight="1">
      <c r="A2019" s="410"/>
    </row>
    <row r="2020" spans="1:1" s="411" customFormat="1" ht="12" hidden="1" customHeight="1">
      <c r="A2020" s="410"/>
    </row>
    <row r="2021" spans="1:1" s="411" customFormat="1" ht="12" hidden="1" customHeight="1">
      <c r="A2021" s="410"/>
    </row>
    <row r="2022" spans="1:1" s="411" customFormat="1" ht="12" hidden="1" customHeight="1">
      <c r="A2022" s="410"/>
    </row>
    <row r="2023" spans="1:1" s="411" customFormat="1" ht="12" hidden="1" customHeight="1">
      <c r="A2023" s="410"/>
    </row>
    <row r="2024" spans="1:1" s="411" customFormat="1" ht="12" hidden="1" customHeight="1">
      <c r="A2024" s="410"/>
    </row>
    <row r="2025" spans="1:1" s="411" customFormat="1" ht="12" hidden="1" customHeight="1">
      <c r="A2025" s="410"/>
    </row>
    <row r="2026" spans="1:1" s="411" customFormat="1" ht="12" hidden="1" customHeight="1">
      <c r="A2026" s="410"/>
    </row>
    <row r="2027" spans="1:1" s="411" customFormat="1" ht="12" hidden="1" customHeight="1">
      <c r="A2027" s="410"/>
    </row>
    <row r="2028" spans="1:1" s="411" customFormat="1" ht="12" hidden="1" customHeight="1">
      <c r="A2028" s="410"/>
    </row>
    <row r="2029" spans="1:1" s="411" customFormat="1" ht="12" hidden="1" customHeight="1">
      <c r="A2029" s="410"/>
    </row>
    <row r="2030" spans="1:1" s="411" customFormat="1" ht="12" hidden="1" customHeight="1">
      <c r="A2030" s="410"/>
    </row>
    <row r="2031" spans="1:1" s="411" customFormat="1" ht="12" hidden="1" customHeight="1">
      <c r="A2031" s="410"/>
    </row>
    <row r="2032" spans="1:1" s="411" customFormat="1" ht="12" hidden="1" customHeight="1">
      <c r="A2032" s="410"/>
    </row>
    <row r="2033" spans="1:1" s="411" customFormat="1" ht="12" hidden="1" customHeight="1">
      <c r="A2033" s="410"/>
    </row>
    <row r="2034" spans="1:1" s="411" customFormat="1" ht="12" hidden="1" customHeight="1">
      <c r="A2034" s="410"/>
    </row>
    <row r="2035" spans="1:1" s="411" customFormat="1" ht="12" hidden="1" customHeight="1">
      <c r="A2035" s="410"/>
    </row>
    <row r="2036" spans="1:1" s="411" customFormat="1" ht="12" hidden="1" customHeight="1">
      <c r="A2036" s="410"/>
    </row>
    <row r="2037" spans="1:1" s="411" customFormat="1" ht="12" hidden="1" customHeight="1">
      <c r="A2037" s="410"/>
    </row>
    <row r="2038" spans="1:1" s="411" customFormat="1" ht="12" hidden="1" customHeight="1">
      <c r="A2038" s="410"/>
    </row>
    <row r="2039" spans="1:1" s="411" customFormat="1" ht="12" hidden="1" customHeight="1">
      <c r="A2039" s="410"/>
    </row>
    <row r="2040" spans="1:1" s="411" customFormat="1" ht="12" hidden="1" customHeight="1">
      <c r="A2040" s="410"/>
    </row>
    <row r="2041" spans="1:1" s="411" customFormat="1" ht="12" hidden="1" customHeight="1">
      <c r="A2041" s="410"/>
    </row>
    <row r="2042" spans="1:1" s="411" customFormat="1" ht="12" hidden="1" customHeight="1">
      <c r="A2042" s="410"/>
    </row>
    <row r="2043" spans="1:1" s="411" customFormat="1" ht="12" hidden="1" customHeight="1">
      <c r="A2043" s="410"/>
    </row>
    <row r="2044" spans="1:1" s="411" customFormat="1" ht="12" hidden="1" customHeight="1">
      <c r="A2044" s="410"/>
    </row>
    <row r="2045" spans="1:1" s="411" customFormat="1" ht="12" hidden="1" customHeight="1">
      <c r="A2045" s="410"/>
    </row>
    <row r="2046" spans="1:1" s="411" customFormat="1" ht="12" hidden="1" customHeight="1">
      <c r="A2046" s="410"/>
    </row>
    <row r="2047" spans="1:1" s="411" customFormat="1" ht="12" hidden="1" customHeight="1">
      <c r="A2047" s="410"/>
    </row>
    <row r="2048" spans="1:1" s="411" customFormat="1" ht="12" hidden="1" customHeight="1">
      <c r="A2048" s="410"/>
    </row>
    <row r="2049" spans="1:1" s="411" customFormat="1" ht="12" hidden="1" customHeight="1">
      <c r="A2049" s="410"/>
    </row>
    <row r="2050" spans="1:1" s="411" customFormat="1" ht="12" hidden="1" customHeight="1">
      <c r="A2050" s="410"/>
    </row>
    <row r="2051" spans="1:1" s="411" customFormat="1" ht="12" hidden="1" customHeight="1">
      <c r="A2051" s="410"/>
    </row>
    <row r="2052" spans="1:1" s="411" customFormat="1" ht="12" hidden="1" customHeight="1">
      <c r="A2052" s="410"/>
    </row>
    <row r="2053" spans="1:1" s="411" customFormat="1" ht="12" hidden="1" customHeight="1">
      <c r="A2053" s="410"/>
    </row>
    <row r="2054" spans="1:1" s="411" customFormat="1" ht="12" hidden="1" customHeight="1">
      <c r="A2054" s="410"/>
    </row>
    <row r="2055" spans="1:1" s="411" customFormat="1" ht="12" hidden="1" customHeight="1">
      <c r="A2055" s="410"/>
    </row>
    <row r="2056" spans="1:1" s="411" customFormat="1" ht="12" hidden="1" customHeight="1">
      <c r="A2056" s="410"/>
    </row>
    <row r="2057" spans="1:1" s="411" customFormat="1" ht="12" hidden="1" customHeight="1">
      <c r="A2057" s="410"/>
    </row>
    <row r="2058" spans="1:1" s="411" customFormat="1" ht="12" hidden="1" customHeight="1">
      <c r="A2058" s="410"/>
    </row>
    <row r="2059" spans="1:1" s="411" customFormat="1" ht="12" hidden="1" customHeight="1">
      <c r="A2059" s="410"/>
    </row>
    <row r="2060" spans="1:1" s="411" customFormat="1" ht="12" hidden="1" customHeight="1">
      <c r="A2060" s="410"/>
    </row>
    <row r="2061" spans="1:1" s="411" customFormat="1" ht="12" hidden="1" customHeight="1">
      <c r="A2061" s="410"/>
    </row>
    <row r="2062" spans="1:1" s="411" customFormat="1" ht="12" hidden="1" customHeight="1">
      <c r="A2062" s="410"/>
    </row>
    <row r="2063" spans="1:1" s="411" customFormat="1" ht="12" hidden="1" customHeight="1">
      <c r="A2063" s="410"/>
    </row>
    <row r="2064" spans="1:1" s="411" customFormat="1" ht="12" hidden="1" customHeight="1">
      <c r="A2064" s="410"/>
    </row>
    <row r="2065" spans="1:1" s="411" customFormat="1" ht="12" hidden="1" customHeight="1">
      <c r="A2065" s="410"/>
    </row>
    <row r="2066" spans="1:1" s="411" customFormat="1" ht="12" hidden="1" customHeight="1">
      <c r="A2066" s="410"/>
    </row>
    <row r="2067" spans="1:1" s="411" customFormat="1" ht="12" hidden="1" customHeight="1">
      <c r="A2067" s="410"/>
    </row>
    <row r="2068" spans="1:1" s="411" customFormat="1" ht="12" hidden="1" customHeight="1">
      <c r="A2068" s="410"/>
    </row>
    <row r="2069" spans="1:1" s="411" customFormat="1" ht="12" hidden="1" customHeight="1">
      <c r="A2069" s="410"/>
    </row>
    <row r="2070" spans="1:1" s="411" customFormat="1" ht="12" hidden="1" customHeight="1">
      <c r="A2070" s="410"/>
    </row>
    <row r="2071" spans="1:1" s="411" customFormat="1" ht="12" hidden="1" customHeight="1">
      <c r="A2071" s="410"/>
    </row>
    <row r="2072" spans="1:1" s="411" customFormat="1" ht="12" hidden="1" customHeight="1">
      <c r="A2072" s="410"/>
    </row>
    <row r="2073" spans="1:1" s="411" customFormat="1" ht="12" hidden="1" customHeight="1">
      <c r="A2073" s="410"/>
    </row>
    <row r="2074" spans="1:1" s="411" customFormat="1" ht="12" hidden="1" customHeight="1">
      <c r="A2074" s="410"/>
    </row>
    <row r="2075" spans="1:1" s="411" customFormat="1" ht="12" hidden="1" customHeight="1">
      <c r="A2075" s="410"/>
    </row>
    <row r="2076" spans="1:1" s="411" customFormat="1" ht="12" hidden="1" customHeight="1">
      <c r="A2076" s="410"/>
    </row>
    <row r="2077" spans="1:1" s="411" customFormat="1" ht="12" hidden="1" customHeight="1">
      <c r="A2077" s="410"/>
    </row>
    <row r="2078" spans="1:1" s="411" customFormat="1" ht="12" hidden="1" customHeight="1">
      <c r="A2078" s="410"/>
    </row>
    <row r="2079" spans="1:1" s="411" customFormat="1" ht="12" hidden="1" customHeight="1">
      <c r="A2079" s="410"/>
    </row>
    <row r="2080" spans="1:1" s="411" customFormat="1" ht="12" hidden="1" customHeight="1">
      <c r="A2080" s="410"/>
    </row>
    <row r="2081" spans="1:1" s="411" customFormat="1" ht="12" hidden="1" customHeight="1">
      <c r="A2081" s="410"/>
    </row>
    <row r="2082" spans="1:1" s="411" customFormat="1" ht="12" hidden="1" customHeight="1">
      <c r="A2082" s="410"/>
    </row>
    <row r="2083" spans="1:1" s="411" customFormat="1" ht="12" hidden="1" customHeight="1">
      <c r="A2083" s="410"/>
    </row>
    <row r="2084" spans="1:1" s="411" customFormat="1" ht="12" hidden="1" customHeight="1">
      <c r="A2084" s="410"/>
    </row>
    <row r="2085" spans="1:1" s="411" customFormat="1" ht="12" hidden="1" customHeight="1">
      <c r="A2085" s="410"/>
    </row>
    <row r="2086" spans="1:1" s="411" customFormat="1" ht="12" hidden="1" customHeight="1">
      <c r="A2086" s="410"/>
    </row>
    <row r="2087" spans="1:1" s="411" customFormat="1" ht="12" hidden="1" customHeight="1">
      <c r="A2087" s="410"/>
    </row>
    <row r="2088" spans="1:1" s="411" customFormat="1" ht="12" hidden="1" customHeight="1">
      <c r="A2088" s="410"/>
    </row>
    <row r="2089" spans="1:1" s="411" customFormat="1" ht="12" hidden="1" customHeight="1">
      <c r="A2089" s="410"/>
    </row>
    <row r="2090" spans="1:1" s="411" customFormat="1" ht="12" hidden="1" customHeight="1">
      <c r="A2090" s="410"/>
    </row>
    <row r="2091" spans="1:1" s="411" customFormat="1" ht="12" hidden="1" customHeight="1">
      <c r="A2091" s="410"/>
    </row>
    <row r="2092" spans="1:1" s="411" customFormat="1" ht="12" hidden="1" customHeight="1">
      <c r="A2092" s="410"/>
    </row>
    <row r="2093" spans="1:1" s="411" customFormat="1" ht="12" hidden="1" customHeight="1">
      <c r="A2093" s="410"/>
    </row>
    <row r="2094" spans="1:1" s="411" customFormat="1" ht="12" hidden="1" customHeight="1">
      <c r="A2094" s="410"/>
    </row>
    <row r="2095" spans="1:1" s="411" customFormat="1" ht="12" hidden="1" customHeight="1">
      <c r="A2095" s="410"/>
    </row>
    <row r="2096" spans="1:1" s="411" customFormat="1" ht="12" hidden="1" customHeight="1">
      <c r="A2096" s="410"/>
    </row>
    <row r="2097" spans="1:1" s="411" customFormat="1" ht="12" hidden="1" customHeight="1">
      <c r="A2097" s="410"/>
    </row>
    <row r="2098" spans="1:1" s="411" customFormat="1" ht="12" hidden="1" customHeight="1">
      <c r="A2098" s="410"/>
    </row>
    <row r="2099" spans="1:1" s="411" customFormat="1" ht="12" hidden="1" customHeight="1">
      <c r="A2099" s="410"/>
    </row>
    <row r="2100" spans="1:1" s="411" customFormat="1" ht="12" hidden="1" customHeight="1">
      <c r="A2100" s="410"/>
    </row>
    <row r="2101" spans="1:1" s="411" customFormat="1" ht="12" hidden="1" customHeight="1">
      <c r="A2101" s="410"/>
    </row>
    <row r="2102" spans="1:1" s="411" customFormat="1" ht="12" hidden="1" customHeight="1">
      <c r="A2102" s="410"/>
    </row>
    <row r="2103" spans="1:1" s="411" customFormat="1" ht="12" hidden="1" customHeight="1">
      <c r="A2103" s="410"/>
    </row>
    <row r="2104" spans="1:1" s="411" customFormat="1" ht="12" hidden="1" customHeight="1">
      <c r="A2104" s="410"/>
    </row>
    <row r="2105" spans="1:1" s="411" customFormat="1" ht="12" hidden="1" customHeight="1">
      <c r="A2105" s="410"/>
    </row>
    <row r="2106" spans="1:1" s="411" customFormat="1" ht="12" hidden="1" customHeight="1">
      <c r="A2106" s="410"/>
    </row>
    <row r="2107" spans="1:1" s="411" customFormat="1" ht="12" hidden="1" customHeight="1">
      <c r="A2107" s="410"/>
    </row>
    <row r="2108" spans="1:1" s="411" customFormat="1" ht="12" hidden="1" customHeight="1">
      <c r="A2108" s="410"/>
    </row>
    <row r="2109" spans="1:1" s="411" customFormat="1" ht="12" hidden="1" customHeight="1">
      <c r="A2109" s="410"/>
    </row>
    <row r="2110" spans="1:1" s="411" customFormat="1" ht="12" hidden="1" customHeight="1">
      <c r="A2110" s="410"/>
    </row>
    <row r="2111" spans="1:1" s="411" customFormat="1" ht="12" hidden="1" customHeight="1">
      <c r="A2111" s="410"/>
    </row>
    <row r="2112" spans="1:1" s="411" customFormat="1" ht="12" hidden="1" customHeight="1">
      <c r="A2112" s="410"/>
    </row>
    <row r="2113" spans="1:1" s="411" customFormat="1" ht="12" hidden="1" customHeight="1">
      <c r="A2113" s="410"/>
    </row>
    <row r="2114" spans="1:1" s="411" customFormat="1" ht="12" hidden="1" customHeight="1">
      <c r="A2114" s="410"/>
    </row>
    <row r="2115" spans="1:1" s="411" customFormat="1" ht="12" hidden="1" customHeight="1">
      <c r="A2115" s="410"/>
    </row>
    <row r="2116" spans="1:1" s="411" customFormat="1" ht="12" hidden="1" customHeight="1">
      <c r="A2116" s="410"/>
    </row>
    <row r="2117" spans="1:1" s="411" customFormat="1" ht="12" hidden="1" customHeight="1">
      <c r="A2117" s="410"/>
    </row>
    <row r="2118" spans="1:1" s="411" customFormat="1" ht="12" hidden="1" customHeight="1">
      <c r="A2118" s="410"/>
    </row>
    <row r="2119" spans="1:1" s="411" customFormat="1" ht="12" hidden="1" customHeight="1">
      <c r="A2119" s="410"/>
    </row>
    <row r="2120" spans="1:1" s="411" customFormat="1" ht="12" hidden="1" customHeight="1">
      <c r="A2120" s="410"/>
    </row>
    <row r="2121" spans="1:1" s="411" customFormat="1" ht="12" hidden="1" customHeight="1">
      <c r="A2121" s="410"/>
    </row>
    <row r="2122" spans="1:1" s="411" customFormat="1" ht="12" hidden="1" customHeight="1">
      <c r="A2122" s="410"/>
    </row>
    <row r="2123" spans="1:1" s="411" customFormat="1" ht="12" hidden="1" customHeight="1">
      <c r="A2123" s="410"/>
    </row>
    <row r="2124" spans="1:1" s="411" customFormat="1" ht="12" hidden="1" customHeight="1">
      <c r="A2124" s="410"/>
    </row>
    <row r="2125" spans="1:1" s="411" customFormat="1" ht="12" hidden="1" customHeight="1">
      <c r="A2125" s="410"/>
    </row>
    <row r="2126" spans="1:1" s="411" customFormat="1" ht="12" hidden="1" customHeight="1">
      <c r="A2126" s="410"/>
    </row>
    <row r="2127" spans="1:1" s="411" customFormat="1" ht="12" hidden="1" customHeight="1">
      <c r="A2127" s="410"/>
    </row>
    <row r="2128" spans="1:1" s="411" customFormat="1" ht="12" hidden="1" customHeight="1">
      <c r="A2128" s="410"/>
    </row>
    <row r="2129" spans="1:1" s="411" customFormat="1" ht="12" hidden="1" customHeight="1">
      <c r="A2129" s="410"/>
    </row>
    <row r="2130" spans="1:1" s="411" customFormat="1" ht="12" hidden="1" customHeight="1">
      <c r="A2130" s="410"/>
    </row>
    <row r="2131" spans="1:1" s="411" customFormat="1" ht="12" hidden="1" customHeight="1">
      <c r="A2131" s="410"/>
    </row>
    <row r="2132" spans="1:1" s="411" customFormat="1" ht="12" hidden="1" customHeight="1">
      <c r="A2132" s="410"/>
    </row>
    <row r="2133" spans="1:1" s="411" customFormat="1" ht="12" hidden="1" customHeight="1">
      <c r="A2133" s="410"/>
    </row>
    <row r="2134" spans="1:1" s="411" customFormat="1" ht="12" hidden="1" customHeight="1">
      <c r="A2134" s="410"/>
    </row>
    <row r="2135" spans="1:1" s="411" customFormat="1" ht="12" hidden="1" customHeight="1">
      <c r="A2135" s="410"/>
    </row>
    <row r="2136" spans="1:1" s="411" customFormat="1" ht="12" hidden="1" customHeight="1">
      <c r="A2136" s="410"/>
    </row>
    <row r="2137" spans="1:1" s="411" customFormat="1" ht="12" hidden="1" customHeight="1">
      <c r="A2137" s="410"/>
    </row>
    <row r="2138" spans="1:1" s="411" customFormat="1" ht="12" hidden="1" customHeight="1">
      <c r="A2138" s="410"/>
    </row>
    <row r="2139" spans="1:1" s="411" customFormat="1" ht="12" hidden="1" customHeight="1">
      <c r="A2139" s="410"/>
    </row>
    <row r="2140" spans="1:1" s="411" customFormat="1" ht="12" hidden="1" customHeight="1">
      <c r="A2140" s="410"/>
    </row>
    <row r="2141" spans="1:1" s="411" customFormat="1" ht="12" hidden="1" customHeight="1">
      <c r="A2141" s="410"/>
    </row>
    <row r="2142" spans="1:1" s="411" customFormat="1" ht="12" hidden="1" customHeight="1">
      <c r="A2142" s="410"/>
    </row>
    <row r="2143" spans="1:1" s="411" customFormat="1" ht="12" hidden="1" customHeight="1">
      <c r="A2143" s="410"/>
    </row>
    <row r="2144" spans="1:1" s="411" customFormat="1" ht="12" hidden="1" customHeight="1">
      <c r="A2144" s="410"/>
    </row>
    <row r="2145" spans="1:1" s="411" customFormat="1" ht="12" hidden="1" customHeight="1">
      <c r="A2145" s="410"/>
    </row>
    <row r="2146" spans="1:1" s="411" customFormat="1" ht="12" hidden="1" customHeight="1">
      <c r="A2146" s="410"/>
    </row>
    <row r="2147" spans="1:1" s="411" customFormat="1" ht="12" hidden="1" customHeight="1">
      <c r="A2147" s="410"/>
    </row>
    <row r="2148" spans="1:1" s="411" customFormat="1" ht="12" hidden="1" customHeight="1">
      <c r="A2148" s="410"/>
    </row>
    <row r="2149" spans="1:1" s="411" customFormat="1" ht="12" hidden="1" customHeight="1">
      <c r="A2149" s="410"/>
    </row>
    <row r="2150" spans="1:1" s="411" customFormat="1" ht="12" hidden="1" customHeight="1">
      <c r="A2150" s="410"/>
    </row>
    <row r="2151" spans="1:1" s="411" customFormat="1" ht="12" hidden="1" customHeight="1">
      <c r="A2151" s="410"/>
    </row>
    <row r="2152" spans="1:1" s="411" customFormat="1" ht="12" hidden="1" customHeight="1">
      <c r="A2152" s="410"/>
    </row>
    <row r="2153" spans="1:1" s="411" customFormat="1" ht="12" hidden="1" customHeight="1">
      <c r="A2153" s="410"/>
    </row>
    <row r="2154" spans="1:1" s="411" customFormat="1" ht="12" hidden="1" customHeight="1">
      <c r="A2154" s="410"/>
    </row>
    <row r="2155" spans="1:1" s="411" customFormat="1" ht="12" hidden="1" customHeight="1">
      <c r="A2155" s="410"/>
    </row>
    <row r="2156" spans="1:1" s="411" customFormat="1" ht="12" hidden="1" customHeight="1">
      <c r="A2156" s="410"/>
    </row>
    <row r="2157" spans="1:1" s="411" customFormat="1" ht="12" hidden="1" customHeight="1">
      <c r="A2157" s="410"/>
    </row>
    <row r="2158" spans="1:1" s="411" customFormat="1" ht="12" hidden="1" customHeight="1">
      <c r="A2158" s="410"/>
    </row>
    <row r="2159" spans="1:1" s="411" customFormat="1" ht="12" hidden="1" customHeight="1">
      <c r="A2159" s="410"/>
    </row>
    <row r="2160" spans="1:1" s="411" customFormat="1" ht="12" hidden="1" customHeight="1">
      <c r="A2160" s="410"/>
    </row>
    <row r="2161" spans="1:1" s="411" customFormat="1" ht="12" hidden="1" customHeight="1">
      <c r="A2161" s="410"/>
    </row>
    <row r="2162" spans="1:1" s="411" customFormat="1" ht="12" hidden="1" customHeight="1">
      <c r="A2162" s="410"/>
    </row>
    <row r="2163" spans="1:1" s="411" customFormat="1" ht="12" hidden="1" customHeight="1">
      <c r="A2163" s="410"/>
    </row>
    <row r="2164" spans="1:1" s="411" customFormat="1" ht="12" hidden="1" customHeight="1">
      <c r="A2164" s="410"/>
    </row>
    <row r="2165" spans="1:1" s="411" customFormat="1" ht="12" hidden="1" customHeight="1">
      <c r="A2165" s="410"/>
    </row>
    <row r="2166" spans="1:1" s="411" customFormat="1" ht="12" hidden="1" customHeight="1">
      <c r="A2166" s="410"/>
    </row>
    <row r="2167" spans="1:1" s="411" customFormat="1" ht="12" hidden="1" customHeight="1">
      <c r="A2167" s="410"/>
    </row>
    <row r="2168" spans="1:1" s="411" customFormat="1" ht="12" hidden="1" customHeight="1">
      <c r="A2168" s="410"/>
    </row>
    <row r="2169" spans="1:1" s="411" customFormat="1" ht="12" hidden="1" customHeight="1">
      <c r="A2169" s="410"/>
    </row>
    <row r="2170" spans="1:1" s="411" customFormat="1" ht="12" hidden="1" customHeight="1">
      <c r="A2170" s="410"/>
    </row>
    <row r="2171" spans="1:1" s="411" customFormat="1" ht="12" hidden="1" customHeight="1">
      <c r="A2171" s="410"/>
    </row>
    <row r="2172" spans="1:1" s="411" customFormat="1" ht="12" hidden="1" customHeight="1">
      <c r="A2172" s="410"/>
    </row>
    <row r="2173" spans="1:1" s="411" customFormat="1" ht="12" hidden="1" customHeight="1">
      <c r="A2173" s="410"/>
    </row>
    <row r="2174" spans="1:1" s="411" customFormat="1" ht="12" hidden="1" customHeight="1">
      <c r="A2174" s="410"/>
    </row>
    <row r="2175" spans="1:1" s="411" customFormat="1" ht="12" hidden="1" customHeight="1">
      <c r="A2175" s="410"/>
    </row>
    <row r="2176" spans="1:1" s="411" customFormat="1" ht="12" hidden="1" customHeight="1">
      <c r="A2176" s="410"/>
    </row>
    <row r="2177" spans="1:1" s="411" customFormat="1" ht="12" hidden="1" customHeight="1">
      <c r="A2177" s="410"/>
    </row>
    <row r="2178" spans="1:1" s="411" customFormat="1" ht="12" hidden="1" customHeight="1">
      <c r="A2178" s="410"/>
    </row>
    <row r="2179" spans="1:1" s="411" customFormat="1" ht="12" hidden="1" customHeight="1">
      <c r="A2179" s="410"/>
    </row>
    <row r="2180" spans="1:1" s="411" customFormat="1" ht="12" hidden="1" customHeight="1">
      <c r="A2180" s="410"/>
    </row>
    <row r="2181" spans="1:1" s="411" customFormat="1" ht="12" hidden="1" customHeight="1">
      <c r="A2181" s="410"/>
    </row>
    <row r="2182" spans="1:1" s="411" customFormat="1" ht="12" hidden="1" customHeight="1">
      <c r="A2182" s="410"/>
    </row>
    <row r="2183" spans="1:1" s="411" customFormat="1" ht="12" hidden="1" customHeight="1">
      <c r="A2183" s="410"/>
    </row>
    <row r="2184" spans="1:1" s="411" customFormat="1" ht="12" hidden="1" customHeight="1">
      <c r="A2184" s="410"/>
    </row>
    <row r="2185" spans="1:1" s="411" customFormat="1" ht="12" hidden="1" customHeight="1">
      <c r="A2185" s="410"/>
    </row>
    <row r="2186" spans="1:1" s="411" customFormat="1" ht="12" hidden="1" customHeight="1">
      <c r="A2186" s="410"/>
    </row>
    <row r="2187" spans="1:1" s="411" customFormat="1" ht="12" hidden="1" customHeight="1">
      <c r="A2187" s="410"/>
    </row>
    <row r="2188" spans="1:1" s="411" customFormat="1" ht="12" hidden="1" customHeight="1">
      <c r="A2188" s="410"/>
    </row>
    <row r="2189" spans="1:1" s="411" customFormat="1" ht="12" hidden="1" customHeight="1">
      <c r="A2189" s="410"/>
    </row>
    <row r="2190" spans="1:1" s="411" customFormat="1" ht="12" hidden="1" customHeight="1">
      <c r="A2190" s="410"/>
    </row>
    <row r="2191" spans="1:1" s="411" customFormat="1" ht="12" hidden="1" customHeight="1">
      <c r="A2191" s="410"/>
    </row>
    <row r="2192" spans="1:1" s="411" customFormat="1" ht="12" hidden="1" customHeight="1">
      <c r="A2192" s="410"/>
    </row>
    <row r="2193" spans="1:1" s="411" customFormat="1" ht="12" hidden="1" customHeight="1">
      <c r="A2193" s="410"/>
    </row>
    <row r="2194" spans="1:1" s="411" customFormat="1" ht="12" hidden="1" customHeight="1">
      <c r="A2194" s="410"/>
    </row>
    <row r="2195" spans="1:1" s="411" customFormat="1" ht="12" hidden="1" customHeight="1">
      <c r="A2195" s="410"/>
    </row>
    <row r="2196" spans="1:1" s="411" customFormat="1" ht="12" hidden="1" customHeight="1">
      <c r="A2196" s="410"/>
    </row>
    <row r="2197" spans="1:1" s="411" customFormat="1" ht="12" hidden="1" customHeight="1">
      <c r="A2197" s="410"/>
    </row>
    <row r="2198" spans="1:1" s="411" customFormat="1" ht="12" hidden="1" customHeight="1">
      <c r="A2198" s="410"/>
    </row>
    <row r="2199" spans="1:1" s="411" customFormat="1" ht="12" hidden="1" customHeight="1">
      <c r="A2199" s="410"/>
    </row>
    <row r="2200" spans="1:1" s="411" customFormat="1" ht="12" hidden="1" customHeight="1">
      <c r="A2200" s="410"/>
    </row>
    <row r="2201" spans="1:1" s="411" customFormat="1" ht="12" hidden="1" customHeight="1">
      <c r="A2201" s="410"/>
    </row>
    <row r="2202" spans="1:1" s="411" customFormat="1" ht="12" hidden="1" customHeight="1">
      <c r="A2202" s="410"/>
    </row>
    <row r="2203" spans="1:1" s="411" customFormat="1" ht="12" hidden="1" customHeight="1">
      <c r="A2203" s="410"/>
    </row>
    <row r="2204" spans="1:1" s="411" customFormat="1" ht="12" hidden="1" customHeight="1">
      <c r="A2204" s="410"/>
    </row>
    <row r="2205" spans="1:1" s="411" customFormat="1" ht="12" hidden="1" customHeight="1">
      <c r="A2205" s="410"/>
    </row>
    <row r="2206" spans="1:1" s="411" customFormat="1" ht="12" hidden="1" customHeight="1">
      <c r="A2206" s="410"/>
    </row>
    <row r="2207" spans="1:1" s="411" customFormat="1" ht="12" hidden="1" customHeight="1">
      <c r="A2207" s="410"/>
    </row>
    <row r="2208" spans="1:1" s="411" customFormat="1" ht="12" hidden="1" customHeight="1">
      <c r="A2208" s="410"/>
    </row>
    <row r="2209" spans="1:1" s="411" customFormat="1" ht="12" hidden="1" customHeight="1">
      <c r="A2209" s="410"/>
    </row>
    <row r="2210" spans="1:1" s="411" customFormat="1" ht="12" hidden="1" customHeight="1">
      <c r="A2210" s="410"/>
    </row>
    <row r="2211" spans="1:1" s="411" customFormat="1" ht="12" hidden="1" customHeight="1">
      <c r="A2211" s="410"/>
    </row>
    <row r="2212" spans="1:1" s="411" customFormat="1" ht="12" hidden="1" customHeight="1">
      <c r="A2212" s="410"/>
    </row>
    <row r="2213" spans="1:1" s="411" customFormat="1" ht="12" hidden="1" customHeight="1">
      <c r="A2213" s="410"/>
    </row>
    <row r="2214" spans="1:1" s="411" customFormat="1" ht="12" hidden="1" customHeight="1">
      <c r="A2214" s="410"/>
    </row>
    <row r="2215" spans="1:1" s="411" customFormat="1" ht="12" hidden="1" customHeight="1">
      <c r="A2215" s="410"/>
    </row>
    <row r="2216" spans="1:1" s="411" customFormat="1" ht="12" hidden="1" customHeight="1">
      <c r="A2216" s="410"/>
    </row>
    <row r="2217" spans="1:1" s="411" customFormat="1" ht="12" hidden="1" customHeight="1">
      <c r="A2217" s="410"/>
    </row>
    <row r="2218" spans="1:1" s="411" customFormat="1" ht="12" hidden="1" customHeight="1">
      <c r="A2218" s="410"/>
    </row>
    <row r="2219" spans="1:1" s="411" customFormat="1" ht="12" hidden="1" customHeight="1">
      <c r="A2219" s="410"/>
    </row>
    <row r="2220" spans="1:1" s="411" customFormat="1" ht="12" hidden="1" customHeight="1">
      <c r="A2220" s="410"/>
    </row>
    <row r="2221" spans="1:1" s="411" customFormat="1" ht="12" hidden="1" customHeight="1">
      <c r="A2221" s="410"/>
    </row>
    <row r="2222" spans="1:1" s="411" customFormat="1" ht="12" hidden="1" customHeight="1">
      <c r="A2222" s="410"/>
    </row>
    <row r="2223" spans="1:1" s="411" customFormat="1" ht="12" hidden="1" customHeight="1">
      <c r="A2223" s="410"/>
    </row>
    <row r="2224" spans="1:1" s="411" customFormat="1" ht="12" hidden="1" customHeight="1">
      <c r="A2224" s="410"/>
    </row>
    <row r="2225" spans="1:1" s="411" customFormat="1" ht="12" hidden="1" customHeight="1">
      <c r="A2225" s="410"/>
    </row>
    <row r="2226" spans="1:1" s="411" customFormat="1" ht="12" hidden="1" customHeight="1">
      <c r="A2226" s="410"/>
    </row>
    <row r="2227" spans="1:1" s="411" customFormat="1" ht="12" hidden="1" customHeight="1">
      <c r="A2227" s="410"/>
    </row>
    <row r="2228" spans="1:1" s="411" customFormat="1" ht="12" hidden="1" customHeight="1">
      <c r="A2228" s="410"/>
    </row>
    <row r="2229" spans="1:1" s="411" customFormat="1" ht="12" hidden="1" customHeight="1">
      <c r="A2229" s="410"/>
    </row>
    <row r="2230" spans="1:1" s="411" customFormat="1" ht="12" hidden="1" customHeight="1">
      <c r="A2230" s="410"/>
    </row>
    <row r="2231" spans="1:1" s="411" customFormat="1" ht="12" hidden="1" customHeight="1">
      <c r="A2231" s="410"/>
    </row>
    <row r="2232" spans="1:1" s="411" customFormat="1" ht="12" hidden="1" customHeight="1">
      <c r="A2232" s="410"/>
    </row>
    <row r="2233" spans="1:1" s="411" customFormat="1" ht="12" hidden="1" customHeight="1">
      <c r="A2233" s="410"/>
    </row>
    <row r="2234" spans="1:1" s="411" customFormat="1" ht="12" hidden="1" customHeight="1">
      <c r="A2234" s="410"/>
    </row>
    <row r="2235" spans="1:1" s="411" customFormat="1" ht="12" hidden="1" customHeight="1">
      <c r="A2235" s="410"/>
    </row>
    <row r="2236" spans="1:1" s="411" customFormat="1" ht="12" hidden="1" customHeight="1">
      <c r="A2236" s="410"/>
    </row>
    <row r="2237" spans="1:1" s="411" customFormat="1" ht="12" hidden="1" customHeight="1">
      <c r="A2237" s="410"/>
    </row>
    <row r="2238" spans="1:1" s="411" customFormat="1" ht="12" hidden="1" customHeight="1">
      <c r="A2238" s="410"/>
    </row>
    <row r="2239" spans="1:1" s="411" customFormat="1" ht="12" hidden="1" customHeight="1">
      <c r="A2239" s="410"/>
    </row>
    <row r="2240" spans="1:1" s="411" customFormat="1" ht="12" hidden="1" customHeight="1">
      <c r="A2240" s="410"/>
    </row>
    <row r="2241" spans="1:1" s="411" customFormat="1" ht="12" hidden="1" customHeight="1">
      <c r="A2241" s="410"/>
    </row>
    <row r="2242" spans="1:1" s="411" customFormat="1" ht="12" hidden="1" customHeight="1">
      <c r="A2242" s="410"/>
    </row>
    <row r="2243" spans="1:1" s="411" customFormat="1" ht="12" hidden="1" customHeight="1">
      <c r="A2243" s="410"/>
    </row>
    <row r="2244" spans="1:1" s="411" customFormat="1" ht="12" hidden="1" customHeight="1">
      <c r="A2244" s="410"/>
    </row>
    <row r="2245" spans="1:1" s="411" customFormat="1" ht="12" hidden="1" customHeight="1">
      <c r="A2245" s="410"/>
    </row>
    <row r="2246" spans="1:1" s="411" customFormat="1" ht="12" hidden="1" customHeight="1">
      <c r="A2246" s="410"/>
    </row>
    <row r="2247" spans="1:1" s="411" customFormat="1" ht="12" hidden="1" customHeight="1">
      <c r="A2247" s="410"/>
    </row>
    <row r="2248" spans="1:1" s="411" customFormat="1" ht="12" hidden="1" customHeight="1">
      <c r="A2248" s="410"/>
    </row>
    <row r="2249" spans="1:1" s="411" customFormat="1" ht="12" hidden="1" customHeight="1">
      <c r="A2249" s="410"/>
    </row>
    <row r="2250" spans="1:1" s="411" customFormat="1" ht="12" hidden="1" customHeight="1">
      <c r="A2250" s="410"/>
    </row>
    <row r="2251" spans="1:1" s="411" customFormat="1" ht="12" hidden="1" customHeight="1">
      <c r="A2251" s="410"/>
    </row>
    <row r="2252" spans="1:1" s="411" customFormat="1" ht="12" hidden="1" customHeight="1">
      <c r="A2252" s="410"/>
    </row>
    <row r="2253" spans="1:1" s="411" customFormat="1" ht="12" hidden="1" customHeight="1">
      <c r="A2253" s="410"/>
    </row>
    <row r="2254" spans="1:1" s="411" customFormat="1" ht="12" hidden="1" customHeight="1">
      <c r="A2254" s="410"/>
    </row>
    <row r="2255" spans="1:1" s="411" customFormat="1" ht="12" hidden="1" customHeight="1">
      <c r="A2255" s="410"/>
    </row>
    <row r="2256" spans="1:1" s="411" customFormat="1" ht="12" hidden="1" customHeight="1">
      <c r="A2256" s="410"/>
    </row>
    <row r="2257" spans="1:1" s="411" customFormat="1" ht="12" hidden="1" customHeight="1">
      <c r="A2257" s="410"/>
    </row>
    <row r="2258" spans="1:1" s="411" customFormat="1" ht="12" hidden="1" customHeight="1">
      <c r="A2258" s="410"/>
    </row>
    <row r="2259" spans="1:1" s="411" customFormat="1" ht="12" hidden="1" customHeight="1">
      <c r="A2259" s="410"/>
    </row>
    <row r="2260" spans="1:1" s="411" customFormat="1" ht="12" hidden="1" customHeight="1">
      <c r="A2260" s="410"/>
    </row>
    <row r="2261" spans="1:1" s="411" customFormat="1" ht="12" hidden="1" customHeight="1">
      <c r="A2261" s="410"/>
    </row>
    <row r="2262" spans="1:1" s="411" customFormat="1" ht="12" hidden="1" customHeight="1">
      <c r="A2262" s="410"/>
    </row>
    <row r="2263" spans="1:1" s="411" customFormat="1" ht="12" hidden="1" customHeight="1">
      <c r="A2263" s="410"/>
    </row>
    <row r="2264" spans="1:1" s="411" customFormat="1" ht="12" hidden="1" customHeight="1">
      <c r="A2264" s="410"/>
    </row>
    <row r="2265" spans="1:1" s="411" customFormat="1" ht="12" hidden="1" customHeight="1">
      <c r="A2265" s="410"/>
    </row>
    <row r="2266" spans="1:1" s="411" customFormat="1" ht="12" hidden="1" customHeight="1">
      <c r="A2266" s="410"/>
    </row>
    <row r="2267" spans="1:1" s="411" customFormat="1" ht="12" hidden="1" customHeight="1">
      <c r="A2267" s="410"/>
    </row>
    <row r="2268" spans="1:1" s="411" customFormat="1" ht="12" hidden="1" customHeight="1">
      <c r="A2268" s="410"/>
    </row>
    <row r="2269" spans="1:1" s="411" customFormat="1" ht="12" hidden="1" customHeight="1">
      <c r="A2269" s="410"/>
    </row>
    <row r="2270" spans="1:1" s="411" customFormat="1" ht="12" hidden="1" customHeight="1">
      <c r="A2270" s="410"/>
    </row>
    <row r="2271" spans="1:1" s="411" customFormat="1" ht="12" hidden="1" customHeight="1">
      <c r="A2271" s="410"/>
    </row>
    <row r="2272" spans="1:1" s="411" customFormat="1" ht="12" hidden="1" customHeight="1">
      <c r="A2272" s="410"/>
    </row>
    <row r="2273" spans="1:1" s="411" customFormat="1" ht="12" hidden="1" customHeight="1">
      <c r="A2273" s="410"/>
    </row>
    <row r="2274" spans="1:1" s="411" customFormat="1" ht="12" hidden="1" customHeight="1">
      <c r="A2274" s="410"/>
    </row>
    <row r="2275" spans="1:1" s="411" customFormat="1" ht="12" hidden="1" customHeight="1">
      <c r="A2275" s="410"/>
    </row>
    <row r="2276" spans="1:1" s="411" customFormat="1" ht="12" hidden="1" customHeight="1">
      <c r="A2276" s="410"/>
    </row>
    <row r="2277" spans="1:1" s="411" customFormat="1" ht="12" hidden="1" customHeight="1">
      <c r="A2277" s="410"/>
    </row>
    <row r="2278" spans="1:1" s="411" customFormat="1" ht="12" hidden="1" customHeight="1">
      <c r="A2278" s="410"/>
    </row>
    <row r="2279" spans="1:1" s="411" customFormat="1" ht="12" hidden="1" customHeight="1">
      <c r="A2279" s="410"/>
    </row>
    <row r="2280" spans="1:1" s="411" customFormat="1" ht="12" hidden="1" customHeight="1">
      <c r="A2280" s="410"/>
    </row>
    <row r="2281" spans="1:1" s="411" customFormat="1" ht="12" hidden="1" customHeight="1">
      <c r="A2281" s="410"/>
    </row>
    <row r="2282" spans="1:1" s="411" customFormat="1" ht="12" hidden="1" customHeight="1">
      <c r="A2282" s="410"/>
    </row>
    <row r="2283" spans="1:1" s="411" customFormat="1" ht="12" hidden="1" customHeight="1">
      <c r="A2283" s="410"/>
    </row>
    <row r="2284" spans="1:1" s="411" customFormat="1" ht="12" hidden="1" customHeight="1">
      <c r="A2284" s="410"/>
    </row>
    <row r="2285" spans="1:1" s="411" customFormat="1" ht="12" hidden="1" customHeight="1">
      <c r="A2285" s="410"/>
    </row>
    <row r="2286" spans="1:1" s="411" customFormat="1" ht="12" hidden="1" customHeight="1">
      <c r="A2286" s="410"/>
    </row>
    <row r="2287" spans="1:1" s="411" customFormat="1" ht="12" hidden="1" customHeight="1">
      <c r="A2287" s="410"/>
    </row>
    <row r="2288" spans="1:1" s="411" customFormat="1" ht="12" hidden="1" customHeight="1">
      <c r="A2288" s="410"/>
    </row>
    <row r="2289" spans="1:1" s="411" customFormat="1" ht="12" hidden="1" customHeight="1">
      <c r="A2289" s="410"/>
    </row>
    <row r="2290" spans="1:1" s="411" customFormat="1" ht="12" hidden="1" customHeight="1">
      <c r="A2290" s="410"/>
    </row>
    <row r="2291" spans="1:1" s="411" customFormat="1" ht="12" hidden="1" customHeight="1">
      <c r="A2291" s="410"/>
    </row>
    <row r="2292" spans="1:1" s="411" customFormat="1" ht="12" hidden="1" customHeight="1">
      <c r="A2292" s="410"/>
    </row>
    <row r="2293" spans="1:1" s="411" customFormat="1" ht="12" hidden="1" customHeight="1">
      <c r="A2293" s="410"/>
    </row>
    <row r="2294" spans="1:1" s="411" customFormat="1" ht="12" hidden="1" customHeight="1">
      <c r="A2294" s="410"/>
    </row>
    <row r="2295" spans="1:1" s="411" customFormat="1" ht="12" hidden="1" customHeight="1">
      <c r="A2295" s="410"/>
    </row>
    <row r="2296" spans="1:1" s="411" customFormat="1" ht="12" hidden="1" customHeight="1">
      <c r="A2296" s="410"/>
    </row>
    <row r="2297" spans="1:1" s="411" customFormat="1" ht="12" hidden="1" customHeight="1">
      <c r="A2297" s="410"/>
    </row>
    <row r="2298" spans="1:1" s="411" customFormat="1" ht="12" hidden="1" customHeight="1">
      <c r="A2298" s="410"/>
    </row>
    <row r="2299" spans="1:1" s="411" customFormat="1" ht="12" hidden="1" customHeight="1">
      <c r="A2299" s="410"/>
    </row>
    <row r="2300" spans="1:1" s="411" customFormat="1" ht="12" hidden="1" customHeight="1">
      <c r="A2300" s="410"/>
    </row>
    <row r="2301" spans="1:1" s="411" customFormat="1" ht="12" hidden="1" customHeight="1">
      <c r="A2301" s="410"/>
    </row>
    <row r="2302" spans="1:1" s="411" customFormat="1" ht="12" hidden="1" customHeight="1">
      <c r="A2302" s="410"/>
    </row>
    <row r="2303" spans="1:1" s="411" customFormat="1" ht="12" hidden="1" customHeight="1">
      <c r="A2303" s="410"/>
    </row>
    <row r="2304" spans="1:1" s="411" customFormat="1" ht="12" hidden="1" customHeight="1">
      <c r="A2304" s="410"/>
    </row>
    <row r="2305" spans="1:1" s="411" customFormat="1" ht="12" hidden="1" customHeight="1">
      <c r="A2305" s="410"/>
    </row>
    <row r="2306" spans="1:1" s="411" customFormat="1" ht="12" hidden="1" customHeight="1">
      <c r="A2306" s="410"/>
    </row>
    <row r="2307" spans="1:1" s="411" customFormat="1" ht="12" hidden="1" customHeight="1">
      <c r="A2307" s="410"/>
    </row>
    <row r="2308" spans="1:1" s="411" customFormat="1" ht="12" hidden="1" customHeight="1">
      <c r="A2308" s="410"/>
    </row>
    <row r="2309" spans="1:1" s="411" customFormat="1" ht="12" hidden="1" customHeight="1">
      <c r="A2309" s="410"/>
    </row>
    <row r="2310" spans="1:1" s="411" customFormat="1" ht="12" hidden="1" customHeight="1">
      <c r="A2310" s="410"/>
    </row>
    <row r="2311" spans="1:1" s="411" customFormat="1" ht="12" hidden="1" customHeight="1">
      <c r="A2311" s="410"/>
    </row>
    <row r="2312" spans="1:1" s="411" customFormat="1" ht="12" hidden="1" customHeight="1">
      <c r="A2312" s="410"/>
    </row>
    <row r="2313" spans="1:1" s="411" customFormat="1" ht="12" hidden="1" customHeight="1">
      <c r="A2313" s="410"/>
    </row>
    <row r="2314" spans="1:1" s="411" customFormat="1" ht="12" hidden="1" customHeight="1">
      <c r="A2314" s="410"/>
    </row>
    <row r="2315" spans="1:1" s="411" customFormat="1" ht="12" hidden="1" customHeight="1">
      <c r="A2315" s="410"/>
    </row>
    <row r="2316" spans="1:1" s="411" customFormat="1" ht="12" hidden="1" customHeight="1">
      <c r="A2316" s="410"/>
    </row>
    <row r="2317" spans="1:1" s="411" customFormat="1" ht="12" hidden="1" customHeight="1">
      <c r="A2317" s="410"/>
    </row>
    <row r="2318" spans="1:1" s="411" customFormat="1" ht="12" hidden="1" customHeight="1">
      <c r="A2318" s="410"/>
    </row>
    <row r="2319" spans="1:1" s="411" customFormat="1" ht="12" hidden="1" customHeight="1">
      <c r="A2319" s="410"/>
    </row>
    <row r="2320" spans="1:1" s="411" customFormat="1" ht="12" hidden="1" customHeight="1">
      <c r="A2320" s="410"/>
    </row>
    <row r="2321" spans="1:1" s="411" customFormat="1" ht="12" hidden="1" customHeight="1">
      <c r="A2321" s="410"/>
    </row>
    <row r="2322" spans="1:1" s="411" customFormat="1" ht="12" hidden="1" customHeight="1">
      <c r="A2322" s="410"/>
    </row>
    <row r="2323" spans="1:1" s="411" customFormat="1" ht="12" hidden="1" customHeight="1">
      <c r="A2323" s="410"/>
    </row>
    <row r="2324" spans="1:1" s="411" customFormat="1" ht="12" hidden="1" customHeight="1">
      <c r="A2324" s="410"/>
    </row>
    <row r="2325" spans="1:1" s="411" customFormat="1" ht="12" hidden="1" customHeight="1">
      <c r="A2325" s="410"/>
    </row>
    <row r="2326" spans="1:1" s="411" customFormat="1" ht="12" hidden="1" customHeight="1">
      <c r="A2326" s="410"/>
    </row>
    <row r="2327" spans="1:1" s="411" customFormat="1" ht="12" hidden="1" customHeight="1">
      <c r="A2327" s="410"/>
    </row>
    <row r="2328" spans="1:1" s="411" customFormat="1" ht="12" hidden="1" customHeight="1">
      <c r="A2328" s="410"/>
    </row>
    <row r="2329" spans="1:1" s="411" customFormat="1" ht="12" hidden="1" customHeight="1">
      <c r="A2329" s="410"/>
    </row>
    <row r="2330" spans="1:1" s="411" customFormat="1" ht="12" hidden="1" customHeight="1">
      <c r="A2330" s="410"/>
    </row>
    <row r="2331" spans="1:1" s="411" customFormat="1" ht="12" hidden="1" customHeight="1">
      <c r="A2331" s="410"/>
    </row>
    <row r="2332" spans="1:1" s="411" customFormat="1" ht="12" hidden="1" customHeight="1">
      <c r="A2332" s="410"/>
    </row>
    <row r="2333" spans="1:1" s="411" customFormat="1" ht="12" hidden="1" customHeight="1">
      <c r="A2333" s="410"/>
    </row>
    <row r="2334" spans="1:1" s="411" customFormat="1" ht="12" hidden="1" customHeight="1">
      <c r="A2334" s="410"/>
    </row>
    <row r="2335" spans="1:1" s="411" customFormat="1" ht="12" hidden="1" customHeight="1">
      <c r="A2335" s="410"/>
    </row>
    <row r="2336" spans="1:1" s="411" customFormat="1" ht="12" hidden="1" customHeight="1">
      <c r="A2336" s="410"/>
    </row>
    <row r="2337" spans="1:1" s="411" customFormat="1" ht="12" hidden="1" customHeight="1">
      <c r="A2337" s="410"/>
    </row>
    <row r="2338" spans="1:1" s="411" customFormat="1" ht="12" hidden="1" customHeight="1">
      <c r="A2338" s="410"/>
    </row>
    <row r="2339" spans="1:1" s="411" customFormat="1" ht="12" hidden="1" customHeight="1">
      <c r="A2339" s="410"/>
    </row>
    <row r="2340" spans="1:1" s="411" customFormat="1" ht="12" hidden="1" customHeight="1">
      <c r="A2340" s="410"/>
    </row>
    <row r="2341" spans="1:1" s="411" customFormat="1" ht="12" hidden="1" customHeight="1">
      <c r="A2341" s="410"/>
    </row>
    <row r="2342" spans="1:1" s="411" customFormat="1" ht="12" hidden="1" customHeight="1">
      <c r="A2342" s="410"/>
    </row>
    <row r="2343" spans="1:1" s="411" customFormat="1" ht="12" hidden="1" customHeight="1">
      <c r="A2343" s="410"/>
    </row>
    <row r="2344" spans="1:1" s="411" customFormat="1" ht="12" hidden="1" customHeight="1">
      <c r="A2344" s="410"/>
    </row>
    <row r="2345" spans="1:1" s="411" customFormat="1" ht="12" hidden="1" customHeight="1">
      <c r="A2345" s="410"/>
    </row>
    <row r="2346" spans="1:1" s="411" customFormat="1" ht="12" hidden="1" customHeight="1">
      <c r="A2346" s="410"/>
    </row>
    <row r="2347" spans="1:1" s="411" customFormat="1" ht="12" hidden="1" customHeight="1">
      <c r="A2347" s="410"/>
    </row>
    <row r="2348" spans="1:1" s="411" customFormat="1" ht="12" hidden="1" customHeight="1">
      <c r="A2348" s="410"/>
    </row>
    <row r="2349" spans="1:1" s="411" customFormat="1" ht="12" hidden="1" customHeight="1">
      <c r="A2349" s="410"/>
    </row>
    <row r="2350" spans="1:1" s="411" customFormat="1" ht="12" hidden="1" customHeight="1">
      <c r="A2350" s="410"/>
    </row>
    <row r="2351" spans="1:1" s="411" customFormat="1" ht="12" hidden="1" customHeight="1">
      <c r="A2351" s="410"/>
    </row>
    <row r="2352" spans="1:1" s="411" customFormat="1" ht="12" hidden="1" customHeight="1">
      <c r="A2352" s="410"/>
    </row>
    <row r="2353" spans="1:1" s="411" customFormat="1" ht="12" hidden="1" customHeight="1">
      <c r="A2353" s="410"/>
    </row>
    <row r="2354" spans="1:1" s="411" customFormat="1" ht="12" hidden="1" customHeight="1">
      <c r="A2354" s="410"/>
    </row>
    <row r="2355" spans="1:1" s="411" customFormat="1" ht="12" hidden="1" customHeight="1">
      <c r="A2355" s="410"/>
    </row>
    <row r="2356" spans="1:1" s="411" customFormat="1" ht="12" hidden="1" customHeight="1">
      <c r="A2356" s="410"/>
    </row>
    <row r="2357" spans="1:1" s="411" customFormat="1" ht="12" hidden="1" customHeight="1">
      <c r="A2357" s="410"/>
    </row>
    <row r="2358" spans="1:1" s="411" customFormat="1" ht="12" hidden="1" customHeight="1">
      <c r="A2358" s="410"/>
    </row>
    <row r="2359" spans="1:1" s="411" customFormat="1" ht="12" hidden="1" customHeight="1">
      <c r="A2359" s="410"/>
    </row>
    <row r="2360" spans="1:1" s="411" customFormat="1" ht="12" hidden="1" customHeight="1">
      <c r="A2360" s="410"/>
    </row>
    <row r="2361" spans="1:1" s="411" customFormat="1" ht="12" hidden="1" customHeight="1">
      <c r="A2361" s="410"/>
    </row>
    <row r="2362" spans="1:1" s="411" customFormat="1" ht="12" hidden="1" customHeight="1">
      <c r="A2362" s="410"/>
    </row>
    <row r="2363" spans="1:1" s="411" customFormat="1" ht="12" hidden="1" customHeight="1">
      <c r="A2363" s="410"/>
    </row>
    <row r="2364" spans="1:1" s="411" customFormat="1" ht="12" hidden="1" customHeight="1">
      <c r="A2364" s="410"/>
    </row>
    <row r="2365" spans="1:1" s="411" customFormat="1" ht="12" hidden="1" customHeight="1">
      <c r="A2365" s="410"/>
    </row>
    <row r="2366" spans="1:1" s="411" customFormat="1" ht="12" hidden="1" customHeight="1">
      <c r="A2366" s="410"/>
    </row>
    <row r="2367" spans="1:1" s="411" customFormat="1" ht="12" hidden="1" customHeight="1">
      <c r="A2367" s="410"/>
    </row>
    <row r="2368" spans="1:1" s="411" customFormat="1" ht="12" hidden="1" customHeight="1">
      <c r="A2368" s="410"/>
    </row>
    <row r="2369" spans="1:1" s="411" customFormat="1" ht="12" hidden="1" customHeight="1">
      <c r="A2369" s="410"/>
    </row>
    <row r="2370" spans="1:1" s="411" customFormat="1" ht="12" hidden="1" customHeight="1">
      <c r="A2370" s="410"/>
    </row>
    <row r="2371" spans="1:1" s="411" customFormat="1" ht="12" hidden="1" customHeight="1">
      <c r="A2371" s="410"/>
    </row>
    <row r="2372" spans="1:1" s="411" customFormat="1" ht="12" hidden="1" customHeight="1">
      <c r="A2372" s="410"/>
    </row>
    <row r="2373" spans="1:1" s="411" customFormat="1" ht="12" hidden="1" customHeight="1">
      <c r="A2373" s="410"/>
    </row>
    <row r="2374" spans="1:1" s="411" customFormat="1" ht="12" hidden="1" customHeight="1">
      <c r="A2374" s="410"/>
    </row>
    <row r="2375" spans="1:1" s="411" customFormat="1" ht="12" hidden="1" customHeight="1">
      <c r="A2375" s="410"/>
    </row>
    <row r="2376" spans="1:1" s="411" customFormat="1" ht="12" hidden="1" customHeight="1">
      <c r="A2376" s="410"/>
    </row>
    <row r="2377" spans="1:1" s="411" customFormat="1" ht="12" hidden="1" customHeight="1">
      <c r="A2377" s="410"/>
    </row>
    <row r="2378" spans="1:1" s="411" customFormat="1" ht="12" hidden="1" customHeight="1">
      <c r="A2378" s="410"/>
    </row>
    <row r="2379" spans="1:1" s="411" customFormat="1" ht="12" hidden="1" customHeight="1">
      <c r="A2379" s="410"/>
    </row>
    <row r="2380" spans="1:1" s="411" customFormat="1" ht="12" hidden="1" customHeight="1">
      <c r="A2380" s="410"/>
    </row>
    <row r="2381" spans="1:1" s="411" customFormat="1" ht="12" hidden="1" customHeight="1">
      <c r="A2381" s="410"/>
    </row>
    <row r="2382" spans="1:1" s="411" customFormat="1" ht="12" hidden="1" customHeight="1">
      <c r="A2382" s="410"/>
    </row>
    <row r="2383" spans="1:1" s="411" customFormat="1" ht="12" hidden="1" customHeight="1">
      <c r="A2383" s="410"/>
    </row>
    <row r="2384" spans="1:1" s="411" customFormat="1" ht="12" hidden="1" customHeight="1">
      <c r="A2384" s="410"/>
    </row>
    <row r="2385" spans="1:1" s="411" customFormat="1" ht="12" hidden="1" customHeight="1">
      <c r="A2385" s="410"/>
    </row>
    <row r="2386" spans="1:1" s="411" customFormat="1" ht="12" hidden="1" customHeight="1">
      <c r="A2386" s="410"/>
    </row>
    <row r="2387" spans="1:1" s="411" customFormat="1" ht="12" hidden="1" customHeight="1">
      <c r="A2387" s="410"/>
    </row>
    <row r="2388" spans="1:1" s="411" customFormat="1" ht="12" hidden="1" customHeight="1">
      <c r="A2388" s="410"/>
    </row>
    <row r="2389" spans="1:1" s="411" customFormat="1" ht="12" hidden="1" customHeight="1">
      <c r="A2389" s="410"/>
    </row>
    <row r="2390" spans="1:1" s="411" customFormat="1" ht="12" hidden="1" customHeight="1">
      <c r="A2390" s="410"/>
    </row>
    <row r="2391" spans="1:1" s="411" customFormat="1" ht="12" hidden="1" customHeight="1">
      <c r="A2391" s="410"/>
    </row>
    <row r="2392" spans="1:1" s="411" customFormat="1" ht="12" hidden="1" customHeight="1">
      <c r="A2392" s="410"/>
    </row>
    <row r="2393" spans="1:1" s="411" customFormat="1" ht="12" hidden="1" customHeight="1">
      <c r="A2393" s="410"/>
    </row>
    <row r="2394" spans="1:1" s="411" customFormat="1" ht="12" hidden="1" customHeight="1">
      <c r="A2394" s="410"/>
    </row>
    <row r="2395" spans="1:1" s="411" customFormat="1" ht="12" hidden="1" customHeight="1">
      <c r="A2395" s="410"/>
    </row>
    <row r="2396" spans="1:1" s="411" customFormat="1" ht="12" hidden="1" customHeight="1">
      <c r="A2396" s="410"/>
    </row>
    <row r="2397" spans="1:1" s="411" customFormat="1" ht="12" hidden="1" customHeight="1">
      <c r="A2397" s="410"/>
    </row>
    <row r="2398" spans="1:1" s="411" customFormat="1" ht="12" hidden="1" customHeight="1">
      <c r="A2398" s="410"/>
    </row>
    <row r="2399" spans="1:1" s="411" customFormat="1" ht="12" hidden="1" customHeight="1">
      <c r="A2399" s="410"/>
    </row>
    <row r="2400" spans="1:1" s="411" customFormat="1" ht="12" hidden="1" customHeight="1">
      <c r="A2400" s="410"/>
    </row>
    <row r="2401" spans="1:1" s="411" customFormat="1" ht="12" hidden="1" customHeight="1">
      <c r="A2401" s="410"/>
    </row>
    <row r="2402" spans="1:1" s="411" customFormat="1" ht="12" hidden="1" customHeight="1">
      <c r="A2402" s="410"/>
    </row>
    <row r="2403" spans="1:1" s="411" customFormat="1" ht="12" hidden="1" customHeight="1">
      <c r="A2403" s="410"/>
    </row>
    <row r="2404" spans="1:1" s="411" customFormat="1" ht="12" hidden="1" customHeight="1">
      <c r="A2404" s="410"/>
    </row>
    <row r="2405" spans="1:1" s="411" customFormat="1" ht="12" hidden="1" customHeight="1">
      <c r="A2405" s="410"/>
    </row>
    <row r="2406" spans="1:1" s="411" customFormat="1" ht="12" hidden="1" customHeight="1">
      <c r="A2406" s="410"/>
    </row>
    <row r="2407" spans="1:1" s="411" customFormat="1" ht="12" hidden="1" customHeight="1">
      <c r="A2407" s="410"/>
    </row>
    <row r="2408" spans="1:1" s="411" customFormat="1" ht="12" hidden="1" customHeight="1">
      <c r="A2408" s="410"/>
    </row>
    <row r="2409" spans="1:1" s="411" customFormat="1" ht="12" hidden="1" customHeight="1">
      <c r="A2409" s="410"/>
    </row>
    <row r="2410" spans="1:1" s="411" customFormat="1" ht="12" hidden="1" customHeight="1">
      <c r="A2410" s="410"/>
    </row>
    <row r="2411" spans="1:1" s="411" customFormat="1" ht="12" hidden="1" customHeight="1">
      <c r="A2411" s="410"/>
    </row>
    <row r="2412" spans="1:1" s="411" customFormat="1" ht="12" hidden="1" customHeight="1">
      <c r="A2412" s="410"/>
    </row>
    <row r="2413" spans="1:1" s="411" customFormat="1" ht="12" hidden="1" customHeight="1">
      <c r="A2413" s="410"/>
    </row>
    <row r="2414" spans="1:1" s="411" customFormat="1" ht="12" hidden="1" customHeight="1">
      <c r="A2414" s="410"/>
    </row>
    <row r="2415" spans="1:1" s="411" customFormat="1" ht="12" hidden="1" customHeight="1">
      <c r="A2415" s="410"/>
    </row>
    <row r="2416" spans="1:1" s="411" customFormat="1" ht="12" hidden="1" customHeight="1">
      <c r="A2416" s="410"/>
    </row>
    <row r="2417" spans="1:1" s="411" customFormat="1" ht="12" hidden="1" customHeight="1">
      <c r="A2417" s="410"/>
    </row>
    <row r="2418" spans="1:1" s="411" customFormat="1" ht="12" hidden="1" customHeight="1">
      <c r="A2418" s="410"/>
    </row>
    <row r="2419" spans="1:1" s="411" customFormat="1" ht="12" hidden="1" customHeight="1">
      <c r="A2419" s="410"/>
    </row>
    <row r="2420" spans="1:1" s="411" customFormat="1" ht="12" hidden="1" customHeight="1">
      <c r="A2420" s="410"/>
    </row>
    <row r="2421" spans="1:1" s="411" customFormat="1" ht="12" hidden="1" customHeight="1">
      <c r="A2421" s="410"/>
    </row>
    <row r="2422" spans="1:1" s="411" customFormat="1" ht="12" hidden="1" customHeight="1">
      <c r="A2422" s="410"/>
    </row>
    <row r="2423" spans="1:1" s="411" customFormat="1" ht="12" hidden="1" customHeight="1">
      <c r="A2423" s="410"/>
    </row>
    <row r="2424" spans="1:1" s="411" customFormat="1" ht="12" hidden="1" customHeight="1">
      <c r="A2424" s="410"/>
    </row>
    <row r="2425" spans="1:1" s="411" customFormat="1" ht="12" hidden="1" customHeight="1">
      <c r="A2425" s="410"/>
    </row>
    <row r="2426" spans="1:1" s="411" customFormat="1" ht="12" hidden="1" customHeight="1">
      <c r="A2426" s="410"/>
    </row>
    <row r="2427" spans="1:1" s="411" customFormat="1" ht="12" hidden="1" customHeight="1">
      <c r="A2427" s="410"/>
    </row>
    <row r="2428" spans="1:1" s="411" customFormat="1" ht="12" hidden="1" customHeight="1">
      <c r="A2428" s="410"/>
    </row>
    <row r="2429" spans="1:1" s="411" customFormat="1" ht="12" hidden="1" customHeight="1">
      <c r="A2429" s="410"/>
    </row>
    <row r="2430" spans="1:1" s="411" customFormat="1" ht="12" hidden="1" customHeight="1">
      <c r="A2430" s="410"/>
    </row>
    <row r="2431" spans="1:1" s="411" customFormat="1" ht="12" hidden="1" customHeight="1">
      <c r="A2431" s="410"/>
    </row>
    <row r="2432" spans="1:1" s="411" customFormat="1" ht="12" hidden="1" customHeight="1">
      <c r="A2432" s="410"/>
    </row>
    <row r="2433" spans="1:1" s="411" customFormat="1" ht="12" hidden="1" customHeight="1">
      <c r="A2433" s="410"/>
    </row>
    <row r="2434" spans="1:1" s="411" customFormat="1" ht="12" hidden="1" customHeight="1">
      <c r="A2434" s="410"/>
    </row>
    <row r="2435" spans="1:1" s="411" customFormat="1" ht="12" hidden="1" customHeight="1">
      <c r="A2435" s="410"/>
    </row>
    <row r="2436" spans="1:1" s="411" customFormat="1" ht="12" hidden="1" customHeight="1">
      <c r="A2436" s="410"/>
    </row>
    <row r="2437" spans="1:1" s="411" customFormat="1" ht="12" hidden="1" customHeight="1">
      <c r="A2437" s="410"/>
    </row>
    <row r="2438" spans="1:1" s="411" customFormat="1" ht="12" hidden="1" customHeight="1">
      <c r="A2438" s="410"/>
    </row>
    <row r="2439" spans="1:1" s="411" customFormat="1" ht="12" hidden="1" customHeight="1">
      <c r="A2439" s="410"/>
    </row>
    <row r="2440" spans="1:1" s="411" customFormat="1" ht="12" hidden="1" customHeight="1">
      <c r="A2440" s="410"/>
    </row>
    <row r="2441" spans="1:1" s="411" customFormat="1" ht="12" hidden="1" customHeight="1">
      <c r="A2441" s="410"/>
    </row>
    <row r="2442" spans="1:1" s="411" customFormat="1" ht="12" hidden="1" customHeight="1">
      <c r="A2442" s="410"/>
    </row>
    <row r="2443" spans="1:1" s="411" customFormat="1" ht="12" hidden="1" customHeight="1">
      <c r="A2443" s="410"/>
    </row>
    <row r="2444" spans="1:1" s="411" customFormat="1" ht="12" hidden="1" customHeight="1">
      <c r="A2444" s="410"/>
    </row>
    <row r="2445" spans="1:1" s="411" customFormat="1" ht="12" hidden="1" customHeight="1">
      <c r="A2445" s="410"/>
    </row>
    <row r="2446" spans="1:1" s="411" customFormat="1" ht="12" hidden="1" customHeight="1">
      <c r="A2446" s="410"/>
    </row>
    <row r="2447" spans="1:1" s="411" customFormat="1" ht="12" hidden="1" customHeight="1">
      <c r="A2447" s="410"/>
    </row>
    <row r="2448" spans="1:1" s="411" customFormat="1" ht="12" hidden="1" customHeight="1">
      <c r="A2448" s="410"/>
    </row>
    <row r="2449" spans="1:1" s="411" customFormat="1" ht="12" hidden="1" customHeight="1">
      <c r="A2449" s="410"/>
    </row>
    <row r="2450" spans="1:1" s="411" customFormat="1" ht="12" hidden="1" customHeight="1">
      <c r="A2450" s="410"/>
    </row>
    <row r="2451" spans="1:1" s="411" customFormat="1" ht="12" hidden="1" customHeight="1">
      <c r="A2451" s="410"/>
    </row>
    <row r="2452" spans="1:1" s="411" customFormat="1" ht="12" hidden="1" customHeight="1">
      <c r="A2452" s="410"/>
    </row>
    <row r="2453" spans="1:1" s="411" customFormat="1" ht="12" hidden="1" customHeight="1">
      <c r="A2453" s="410"/>
    </row>
    <row r="2454" spans="1:1" s="411" customFormat="1" ht="12" hidden="1" customHeight="1">
      <c r="A2454" s="410"/>
    </row>
    <row r="2455" spans="1:1" s="411" customFormat="1" ht="12" hidden="1" customHeight="1">
      <c r="A2455" s="410"/>
    </row>
    <row r="2456" spans="1:1" s="411" customFormat="1" ht="12" hidden="1" customHeight="1">
      <c r="A2456" s="410"/>
    </row>
    <row r="2457" spans="1:1" s="411" customFormat="1" ht="12" hidden="1" customHeight="1">
      <c r="A2457" s="410"/>
    </row>
    <row r="2458" spans="1:1" s="411" customFormat="1" ht="12" hidden="1" customHeight="1">
      <c r="A2458" s="410"/>
    </row>
    <row r="2459" spans="1:1" s="411" customFormat="1" ht="12" hidden="1" customHeight="1">
      <c r="A2459" s="410"/>
    </row>
    <row r="2460" spans="1:1" s="411" customFormat="1" ht="12" hidden="1" customHeight="1">
      <c r="A2460" s="410"/>
    </row>
    <row r="2461" spans="1:1" s="411" customFormat="1" ht="12" hidden="1" customHeight="1">
      <c r="A2461" s="410"/>
    </row>
    <row r="2462" spans="1:1" s="411" customFormat="1" ht="12" hidden="1" customHeight="1">
      <c r="A2462" s="410"/>
    </row>
    <row r="2463" spans="1:1" s="411" customFormat="1" ht="12" hidden="1" customHeight="1">
      <c r="A2463" s="410"/>
    </row>
    <row r="2464" spans="1:1" s="411" customFormat="1" ht="12" hidden="1" customHeight="1">
      <c r="A2464" s="410"/>
    </row>
    <row r="2465" spans="1:1" s="411" customFormat="1" ht="12" hidden="1" customHeight="1">
      <c r="A2465" s="410"/>
    </row>
    <row r="2466" spans="1:1" s="411" customFormat="1" ht="12" hidden="1" customHeight="1">
      <c r="A2466" s="410"/>
    </row>
    <row r="2467" spans="1:1" s="411" customFormat="1" ht="12" hidden="1" customHeight="1">
      <c r="A2467" s="410"/>
    </row>
    <row r="2468" spans="1:1" s="411" customFormat="1" ht="12" hidden="1" customHeight="1">
      <c r="A2468" s="410"/>
    </row>
    <row r="2469" spans="1:1" s="411" customFormat="1" ht="12" hidden="1" customHeight="1">
      <c r="A2469" s="410"/>
    </row>
    <row r="2470" spans="1:1" s="411" customFormat="1" ht="12" hidden="1" customHeight="1">
      <c r="A2470" s="410"/>
    </row>
    <row r="2471" spans="1:1" s="411" customFormat="1" ht="12" hidden="1" customHeight="1">
      <c r="A2471" s="410"/>
    </row>
    <row r="2472" spans="1:1" s="411" customFormat="1" ht="12" hidden="1" customHeight="1">
      <c r="A2472" s="410"/>
    </row>
    <row r="2473" spans="1:1" s="411" customFormat="1" ht="12" hidden="1" customHeight="1">
      <c r="A2473" s="410"/>
    </row>
    <row r="2474" spans="1:1" s="411" customFormat="1" ht="12" hidden="1" customHeight="1">
      <c r="A2474" s="410"/>
    </row>
    <row r="2475" spans="1:1" s="411" customFormat="1" ht="12" hidden="1" customHeight="1">
      <c r="A2475" s="410"/>
    </row>
    <row r="2476" spans="1:1" s="411" customFormat="1" ht="12" hidden="1" customHeight="1">
      <c r="A2476" s="410"/>
    </row>
    <row r="2477" spans="1:1" s="411" customFormat="1" ht="12" hidden="1" customHeight="1">
      <c r="A2477" s="410"/>
    </row>
    <row r="2478" spans="1:1" s="411" customFormat="1" ht="12" hidden="1" customHeight="1">
      <c r="A2478" s="410"/>
    </row>
    <row r="2479" spans="1:1" s="411" customFormat="1" ht="12" hidden="1" customHeight="1">
      <c r="A2479" s="410"/>
    </row>
    <row r="2480" spans="1:1" s="411" customFormat="1" ht="12" hidden="1" customHeight="1">
      <c r="A2480" s="410"/>
    </row>
    <row r="2481" spans="1:1" s="411" customFormat="1" ht="12" hidden="1" customHeight="1">
      <c r="A2481" s="410"/>
    </row>
    <row r="2482" spans="1:1" s="411" customFormat="1" ht="12" hidden="1" customHeight="1">
      <c r="A2482" s="410"/>
    </row>
    <row r="2483" spans="1:1" s="411" customFormat="1" ht="12" hidden="1" customHeight="1">
      <c r="A2483" s="410"/>
    </row>
    <row r="2484" spans="1:1" s="411" customFormat="1" ht="12" hidden="1" customHeight="1">
      <c r="A2484" s="410"/>
    </row>
    <row r="2485" spans="1:1" s="411" customFormat="1" ht="12" hidden="1" customHeight="1">
      <c r="A2485" s="410"/>
    </row>
    <row r="2486" spans="1:1" s="411" customFormat="1" ht="12" hidden="1" customHeight="1">
      <c r="A2486" s="410"/>
    </row>
    <row r="2487" spans="1:1" s="411" customFormat="1" ht="12" hidden="1" customHeight="1">
      <c r="A2487" s="410"/>
    </row>
    <row r="2488" spans="1:1" s="411" customFormat="1" ht="12" hidden="1" customHeight="1">
      <c r="A2488" s="410"/>
    </row>
    <row r="2489" spans="1:1" s="411" customFormat="1" ht="12" hidden="1" customHeight="1">
      <c r="A2489" s="410"/>
    </row>
    <row r="2490" spans="1:1" s="411" customFormat="1" ht="12" hidden="1" customHeight="1">
      <c r="A2490" s="410"/>
    </row>
    <row r="2491" spans="1:1" s="411" customFormat="1" ht="12" hidden="1" customHeight="1">
      <c r="A2491" s="410"/>
    </row>
    <row r="2492" spans="1:1" s="411" customFormat="1" ht="12" hidden="1" customHeight="1">
      <c r="A2492" s="410"/>
    </row>
    <row r="2493" spans="1:1" s="411" customFormat="1" ht="12" hidden="1" customHeight="1">
      <c r="A2493" s="410"/>
    </row>
    <row r="2494" spans="1:1" s="411" customFormat="1" ht="12" hidden="1" customHeight="1">
      <c r="A2494" s="410"/>
    </row>
    <row r="2495" spans="1:1" s="411" customFormat="1" ht="12" hidden="1" customHeight="1">
      <c r="A2495" s="410"/>
    </row>
    <row r="2496" spans="1:1" s="411" customFormat="1" ht="12" hidden="1" customHeight="1">
      <c r="A2496" s="410"/>
    </row>
    <row r="2497" spans="1:1" s="411" customFormat="1" ht="12" hidden="1" customHeight="1">
      <c r="A2497" s="410"/>
    </row>
    <row r="2498" spans="1:1" s="411" customFormat="1" ht="12" hidden="1" customHeight="1">
      <c r="A2498" s="410"/>
    </row>
    <row r="2499" spans="1:1" s="411" customFormat="1" ht="12" hidden="1" customHeight="1">
      <c r="A2499" s="410"/>
    </row>
    <row r="2500" spans="1:1" s="411" customFormat="1" ht="12" hidden="1" customHeight="1">
      <c r="A2500" s="410"/>
    </row>
    <row r="2501" spans="1:1" s="411" customFormat="1" ht="12" hidden="1" customHeight="1">
      <c r="A2501" s="410"/>
    </row>
    <row r="2502" spans="1:1" s="411" customFormat="1" ht="12" hidden="1" customHeight="1">
      <c r="A2502" s="410"/>
    </row>
    <row r="2503" spans="1:1" s="411" customFormat="1" ht="12" hidden="1" customHeight="1">
      <c r="A2503" s="410"/>
    </row>
    <row r="2504" spans="1:1" s="411" customFormat="1" ht="12" hidden="1" customHeight="1">
      <c r="A2504" s="410"/>
    </row>
    <row r="2505" spans="1:1" s="411" customFormat="1" ht="12" hidden="1" customHeight="1">
      <c r="A2505" s="410"/>
    </row>
    <row r="2506" spans="1:1" s="411" customFormat="1" ht="12" hidden="1" customHeight="1">
      <c r="A2506" s="410"/>
    </row>
    <row r="2507" spans="1:1" s="411" customFormat="1" ht="12" hidden="1" customHeight="1">
      <c r="A2507" s="410"/>
    </row>
    <row r="2508" spans="1:1" s="411" customFormat="1" ht="12" hidden="1" customHeight="1">
      <c r="A2508" s="410"/>
    </row>
    <row r="2509" spans="1:1" s="411" customFormat="1" ht="12" hidden="1" customHeight="1">
      <c r="A2509" s="410"/>
    </row>
    <row r="2510" spans="1:1" s="411" customFormat="1" ht="12" hidden="1" customHeight="1">
      <c r="A2510" s="410"/>
    </row>
    <row r="2511" spans="1:1" s="411" customFormat="1" ht="12" hidden="1" customHeight="1">
      <c r="A2511" s="410"/>
    </row>
    <row r="2512" spans="1:1" s="411" customFormat="1" ht="12" hidden="1" customHeight="1">
      <c r="A2512" s="410"/>
    </row>
    <row r="2513" spans="1:1" s="411" customFormat="1" ht="12" hidden="1" customHeight="1">
      <c r="A2513" s="410"/>
    </row>
    <row r="2514" spans="1:1" s="411" customFormat="1" ht="12" hidden="1" customHeight="1">
      <c r="A2514" s="410"/>
    </row>
    <row r="2515" spans="1:1" s="411" customFormat="1" ht="12" hidden="1" customHeight="1">
      <c r="A2515" s="410"/>
    </row>
    <row r="2516" spans="1:1" s="411" customFormat="1" ht="12" hidden="1" customHeight="1">
      <c r="A2516" s="410"/>
    </row>
    <row r="2517" spans="1:1" s="411" customFormat="1" ht="12" hidden="1" customHeight="1">
      <c r="A2517" s="410"/>
    </row>
    <row r="2518" spans="1:1" s="411" customFormat="1" ht="12" hidden="1" customHeight="1">
      <c r="A2518" s="410"/>
    </row>
    <row r="2519" spans="1:1" s="411" customFormat="1" ht="12" hidden="1" customHeight="1">
      <c r="A2519" s="410"/>
    </row>
    <row r="2520" spans="1:1" s="411" customFormat="1" ht="12" hidden="1" customHeight="1">
      <c r="A2520" s="410"/>
    </row>
    <row r="2521" spans="1:1" s="411" customFormat="1" ht="12" hidden="1" customHeight="1">
      <c r="A2521" s="410"/>
    </row>
    <row r="2522" spans="1:1" s="411" customFormat="1" ht="12" hidden="1" customHeight="1">
      <c r="A2522" s="410"/>
    </row>
    <row r="2523" spans="1:1" s="411" customFormat="1" ht="12" hidden="1" customHeight="1">
      <c r="A2523" s="410"/>
    </row>
    <row r="2524" spans="1:1" s="411" customFormat="1" ht="12" hidden="1" customHeight="1">
      <c r="A2524" s="410"/>
    </row>
    <row r="2525" spans="1:1" s="411" customFormat="1" ht="12" hidden="1" customHeight="1">
      <c r="A2525" s="410"/>
    </row>
    <row r="2526" spans="1:1" s="411" customFormat="1" ht="12" hidden="1" customHeight="1">
      <c r="A2526" s="410"/>
    </row>
    <row r="2527" spans="1:1" s="411" customFormat="1" ht="12" hidden="1" customHeight="1">
      <c r="A2527" s="410"/>
    </row>
    <row r="2528" spans="1:1" s="411" customFormat="1" ht="12" hidden="1" customHeight="1">
      <c r="A2528" s="410"/>
    </row>
    <row r="2529" spans="1:1" s="411" customFormat="1" ht="12" hidden="1" customHeight="1">
      <c r="A2529" s="410"/>
    </row>
    <row r="2530" spans="1:1" s="411" customFormat="1" ht="12" hidden="1" customHeight="1">
      <c r="A2530" s="410"/>
    </row>
    <row r="2531" spans="1:1" s="411" customFormat="1" ht="12" hidden="1" customHeight="1">
      <c r="A2531" s="410"/>
    </row>
    <row r="2532" spans="1:1" s="411" customFormat="1" ht="12" hidden="1" customHeight="1">
      <c r="A2532" s="410"/>
    </row>
    <row r="2533" spans="1:1" s="411" customFormat="1" ht="12" hidden="1" customHeight="1">
      <c r="A2533" s="410"/>
    </row>
    <row r="2534" spans="1:1" s="411" customFormat="1" ht="12" hidden="1" customHeight="1">
      <c r="A2534" s="410"/>
    </row>
    <row r="2535" spans="1:1" s="411" customFormat="1" ht="12" hidden="1" customHeight="1">
      <c r="A2535" s="410"/>
    </row>
    <row r="2536" spans="1:1" s="411" customFormat="1" ht="12" hidden="1" customHeight="1">
      <c r="A2536" s="410"/>
    </row>
    <row r="2537" spans="1:1" s="411" customFormat="1" ht="12" hidden="1" customHeight="1">
      <c r="A2537" s="410"/>
    </row>
    <row r="2538" spans="1:1" s="411" customFormat="1" ht="12" hidden="1" customHeight="1">
      <c r="A2538" s="410"/>
    </row>
    <row r="2539" spans="1:1" s="411" customFormat="1" ht="12" hidden="1" customHeight="1">
      <c r="A2539" s="410"/>
    </row>
    <row r="2540" spans="1:1" s="411" customFormat="1" ht="12" hidden="1" customHeight="1">
      <c r="A2540" s="410"/>
    </row>
    <row r="2541" spans="1:1" s="411" customFormat="1" ht="12" hidden="1" customHeight="1">
      <c r="A2541" s="410"/>
    </row>
    <row r="2542" spans="1:1" s="411" customFormat="1" ht="12" hidden="1" customHeight="1">
      <c r="A2542" s="410"/>
    </row>
    <row r="2543" spans="1:1" s="411" customFormat="1" ht="12" hidden="1" customHeight="1">
      <c r="A2543" s="410"/>
    </row>
    <row r="2544" spans="1:1" s="411" customFormat="1" ht="12" hidden="1" customHeight="1">
      <c r="A2544" s="410"/>
    </row>
    <row r="2545" spans="1:1" s="411" customFormat="1" ht="12" hidden="1" customHeight="1">
      <c r="A2545" s="410"/>
    </row>
    <row r="2546" spans="1:1" s="411" customFormat="1" ht="12" hidden="1" customHeight="1">
      <c r="A2546" s="410"/>
    </row>
    <row r="2547" spans="1:1" s="411" customFormat="1" ht="12" hidden="1" customHeight="1">
      <c r="A2547" s="410"/>
    </row>
    <row r="2548" spans="1:1" s="411" customFormat="1" ht="12" hidden="1" customHeight="1">
      <c r="A2548" s="410"/>
    </row>
    <row r="2549" spans="1:1" s="411" customFormat="1" ht="12" hidden="1" customHeight="1">
      <c r="A2549" s="410"/>
    </row>
    <row r="2550" spans="1:1" s="411" customFormat="1" ht="12" hidden="1" customHeight="1">
      <c r="A2550" s="410"/>
    </row>
    <row r="2551" spans="1:1" s="411" customFormat="1" ht="12" hidden="1" customHeight="1">
      <c r="A2551" s="410"/>
    </row>
    <row r="2552" spans="1:1" s="411" customFormat="1" ht="12" hidden="1" customHeight="1">
      <c r="A2552" s="410"/>
    </row>
    <row r="2553" spans="1:1" s="411" customFormat="1" ht="12" hidden="1" customHeight="1">
      <c r="A2553" s="410"/>
    </row>
    <row r="2554" spans="1:1" s="411" customFormat="1" ht="12" hidden="1" customHeight="1">
      <c r="A2554" s="410"/>
    </row>
    <row r="2555" spans="1:1" s="411" customFormat="1" ht="12" hidden="1" customHeight="1">
      <c r="A2555" s="410"/>
    </row>
    <row r="2556" spans="1:1" s="411" customFormat="1" ht="12" hidden="1" customHeight="1">
      <c r="A2556" s="410"/>
    </row>
    <row r="2557" spans="1:1" s="411" customFormat="1" ht="12" hidden="1" customHeight="1">
      <c r="A2557" s="410"/>
    </row>
    <row r="2558" spans="1:1" s="411" customFormat="1" ht="12" hidden="1" customHeight="1">
      <c r="A2558" s="410"/>
    </row>
    <row r="2559" spans="1:1" s="411" customFormat="1" ht="12" hidden="1" customHeight="1">
      <c r="A2559" s="410"/>
    </row>
    <row r="2560" spans="1:1" s="411" customFormat="1" ht="12" hidden="1" customHeight="1">
      <c r="A2560" s="410"/>
    </row>
    <row r="2561" spans="1:1" s="411" customFormat="1" ht="12" hidden="1" customHeight="1">
      <c r="A2561" s="410"/>
    </row>
    <row r="2562" spans="1:1" s="411" customFormat="1" ht="12" hidden="1" customHeight="1">
      <c r="A2562" s="410"/>
    </row>
    <row r="2563" spans="1:1" s="411" customFormat="1" ht="12" hidden="1" customHeight="1">
      <c r="A2563" s="410"/>
    </row>
    <row r="2564" spans="1:1" s="411" customFormat="1" ht="12" hidden="1" customHeight="1">
      <c r="A2564" s="410"/>
    </row>
    <row r="2565" spans="1:1" s="411" customFormat="1" ht="12" hidden="1" customHeight="1">
      <c r="A2565" s="410"/>
    </row>
    <row r="2566" spans="1:1" s="411" customFormat="1" ht="12" hidden="1" customHeight="1">
      <c r="A2566" s="410"/>
    </row>
    <row r="2567" spans="1:1" s="411" customFormat="1" ht="12" hidden="1" customHeight="1">
      <c r="A2567" s="410"/>
    </row>
    <row r="2568" spans="1:1" s="411" customFormat="1" ht="12" hidden="1" customHeight="1">
      <c r="A2568" s="410"/>
    </row>
    <row r="2569" spans="1:1" s="411" customFormat="1" ht="12" hidden="1" customHeight="1">
      <c r="A2569" s="410"/>
    </row>
    <row r="2570" spans="1:1" s="411" customFormat="1" ht="12" hidden="1" customHeight="1">
      <c r="A2570" s="410"/>
    </row>
    <row r="2571" spans="1:1" s="411" customFormat="1" ht="12" hidden="1" customHeight="1">
      <c r="A2571" s="410"/>
    </row>
    <row r="2572" spans="1:1" s="411" customFormat="1" ht="12" hidden="1" customHeight="1">
      <c r="A2572" s="410"/>
    </row>
    <row r="2573" spans="1:1" s="411" customFormat="1" ht="12" hidden="1" customHeight="1">
      <c r="A2573" s="410"/>
    </row>
    <row r="2574" spans="1:1" s="411" customFormat="1" ht="12" hidden="1" customHeight="1">
      <c r="A2574" s="410"/>
    </row>
    <row r="2575" spans="1:1" s="411" customFormat="1" ht="12" hidden="1" customHeight="1">
      <c r="A2575" s="410"/>
    </row>
    <row r="2576" spans="1:1" s="411" customFormat="1" ht="12" hidden="1" customHeight="1">
      <c r="A2576" s="410"/>
    </row>
    <row r="2577" spans="1:1" s="411" customFormat="1" ht="12" hidden="1" customHeight="1">
      <c r="A2577" s="410"/>
    </row>
    <row r="2578" spans="1:1" s="411" customFormat="1" ht="12" hidden="1" customHeight="1">
      <c r="A2578" s="410"/>
    </row>
    <row r="2579" spans="1:1" s="411" customFormat="1" ht="12" hidden="1" customHeight="1">
      <c r="A2579" s="410"/>
    </row>
    <row r="2580" spans="1:1" s="411" customFormat="1" ht="12" hidden="1" customHeight="1">
      <c r="A2580" s="410"/>
    </row>
    <row r="2581" spans="1:1" s="411" customFormat="1" ht="12" hidden="1" customHeight="1">
      <c r="A2581" s="410"/>
    </row>
    <row r="2582" spans="1:1" s="411" customFormat="1" ht="12" hidden="1" customHeight="1">
      <c r="A2582" s="410"/>
    </row>
    <row r="2583" spans="1:1" s="411" customFormat="1" ht="12" hidden="1" customHeight="1">
      <c r="A2583" s="410"/>
    </row>
    <row r="2584" spans="1:1" s="411" customFormat="1" ht="12" hidden="1" customHeight="1">
      <c r="A2584" s="410"/>
    </row>
    <row r="2585" spans="1:1" s="411" customFormat="1" ht="12" hidden="1" customHeight="1">
      <c r="A2585" s="410"/>
    </row>
    <row r="2586" spans="1:1" s="411" customFormat="1" ht="12" hidden="1" customHeight="1">
      <c r="A2586" s="410"/>
    </row>
    <row r="2587" spans="1:1" s="411" customFormat="1" ht="12" hidden="1" customHeight="1">
      <c r="A2587" s="410"/>
    </row>
    <row r="2588" spans="1:1" s="411" customFormat="1" ht="12" hidden="1" customHeight="1">
      <c r="A2588" s="410"/>
    </row>
    <row r="2589" spans="1:1" s="411" customFormat="1" ht="12" hidden="1" customHeight="1">
      <c r="A2589" s="410"/>
    </row>
    <row r="2590" spans="1:1" s="411" customFormat="1" ht="12" hidden="1" customHeight="1">
      <c r="A2590" s="410"/>
    </row>
    <row r="2591" spans="1:1" s="411" customFormat="1" ht="12" hidden="1" customHeight="1">
      <c r="A2591" s="410"/>
    </row>
    <row r="2592" spans="1:1" s="411" customFormat="1" ht="12" hidden="1" customHeight="1">
      <c r="A2592" s="410"/>
    </row>
    <row r="2593" spans="1:1" s="411" customFormat="1" ht="12" hidden="1" customHeight="1">
      <c r="A2593" s="410"/>
    </row>
    <row r="2594" spans="1:1" s="411" customFormat="1" ht="12" hidden="1" customHeight="1">
      <c r="A2594" s="410"/>
    </row>
    <row r="2595" spans="1:1" s="411" customFormat="1" ht="12" hidden="1" customHeight="1">
      <c r="A2595" s="410"/>
    </row>
    <row r="2596" spans="1:1" s="411" customFormat="1" ht="12" hidden="1" customHeight="1">
      <c r="A2596" s="410"/>
    </row>
    <row r="2597" spans="1:1" s="411" customFormat="1" ht="12" hidden="1" customHeight="1">
      <c r="A2597" s="410"/>
    </row>
    <row r="2598" spans="1:1" s="411" customFormat="1" ht="12" hidden="1" customHeight="1">
      <c r="A2598" s="410"/>
    </row>
    <row r="2599" spans="1:1" s="411" customFormat="1" ht="12" hidden="1" customHeight="1">
      <c r="A2599" s="410"/>
    </row>
    <row r="2600" spans="1:1" s="411" customFormat="1" ht="12" hidden="1" customHeight="1">
      <c r="A2600" s="410"/>
    </row>
    <row r="2601" spans="1:1" s="411" customFormat="1" ht="12" hidden="1" customHeight="1">
      <c r="A2601" s="410"/>
    </row>
    <row r="2602" spans="1:1" s="411" customFormat="1" ht="12" hidden="1" customHeight="1">
      <c r="A2602" s="410"/>
    </row>
    <row r="2603" spans="1:1" s="411" customFormat="1" ht="12" hidden="1" customHeight="1">
      <c r="A2603" s="410"/>
    </row>
    <row r="2604" spans="1:1" s="411" customFormat="1" ht="12" hidden="1" customHeight="1">
      <c r="A2604" s="410"/>
    </row>
    <row r="2605" spans="1:1" s="411" customFormat="1" ht="12" hidden="1" customHeight="1">
      <c r="A2605" s="410"/>
    </row>
    <row r="2606" spans="1:1" s="411" customFormat="1" ht="12" hidden="1" customHeight="1">
      <c r="A2606" s="410"/>
    </row>
    <row r="2607" spans="1:1" s="411" customFormat="1" ht="12" hidden="1" customHeight="1">
      <c r="A2607" s="410"/>
    </row>
    <row r="2608" spans="1:1" s="411" customFormat="1" ht="12" hidden="1" customHeight="1">
      <c r="A2608" s="410"/>
    </row>
    <row r="2609" spans="1:1" s="411" customFormat="1" ht="12" hidden="1" customHeight="1">
      <c r="A2609" s="410"/>
    </row>
    <row r="2610" spans="1:1" s="411" customFormat="1" ht="12" hidden="1" customHeight="1">
      <c r="A2610" s="410"/>
    </row>
    <row r="2611" spans="1:1" s="411" customFormat="1" ht="12" hidden="1" customHeight="1">
      <c r="A2611" s="410"/>
    </row>
    <row r="2612" spans="1:1" s="411" customFormat="1" ht="12" hidden="1" customHeight="1">
      <c r="A2612" s="410"/>
    </row>
    <row r="2613" spans="1:1" s="411" customFormat="1" ht="12" hidden="1" customHeight="1">
      <c r="A2613" s="410"/>
    </row>
    <row r="2614" spans="1:1" s="411" customFormat="1" ht="12" hidden="1" customHeight="1">
      <c r="A2614" s="410"/>
    </row>
    <row r="2615" spans="1:1" s="411" customFormat="1" ht="12" hidden="1" customHeight="1">
      <c r="A2615" s="410"/>
    </row>
    <row r="2616" spans="1:1" s="411" customFormat="1" ht="12" hidden="1" customHeight="1">
      <c r="A2616" s="410"/>
    </row>
    <row r="2617" spans="1:1" s="411" customFormat="1" ht="12" hidden="1" customHeight="1">
      <c r="A2617" s="410"/>
    </row>
    <row r="2618" spans="1:1" s="411" customFormat="1" ht="12" hidden="1" customHeight="1">
      <c r="A2618" s="410"/>
    </row>
    <row r="2619" spans="1:1" s="411" customFormat="1" ht="12" hidden="1" customHeight="1">
      <c r="A2619" s="410"/>
    </row>
    <row r="2620" spans="1:1" s="411" customFormat="1" ht="12" hidden="1" customHeight="1">
      <c r="A2620" s="410"/>
    </row>
    <row r="2621" spans="1:1" s="411" customFormat="1" ht="12" hidden="1" customHeight="1">
      <c r="A2621" s="410"/>
    </row>
    <row r="2622" spans="1:1" s="411" customFormat="1" ht="12" hidden="1" customHeight="1">
      <c r="A2622" s="410"/>
    </row>
    <row r="2623" spans="1:1" s="411" customFormat="1" ht="12" hidden="1" customHeight="1">
      <c r="A2623" s="410"/>
    </row>
    <row r="2624" spans="1:1" s="411" customFormat="1" ht="12" hidden="1" customHeight="1">
      <c r="A2624" s="410"/>
    </row>
    <row r="2625" spans="1:1" s="411" customFormat="1" ht="12" hidden="1" customHeight="1">
      <c r="A2625" s="410"/>
    </row>
    <row r="2626" spans="1:1" s="411" customFormat="1" ht="12" hidden="1" customHeight="1">
      <c r="A2626" s="410"/>
    </row>
    <row r="2627" spans="1:1" s="411" customFormat="1" ht="12" hidden="1" customHeight="1">
      <c r="A2627" s="410"/>
    </row>
    <row r="2628" spans="1:1" s="411" customFormat="1" ht="12" hidden="1" customHeight="1">
      <c r="A2628" s="410"/>
    </row>
    <row r="2629" spans="1:1" s="411" customFormat="1" ht="12" hidden="1" customHeight="1">
      <c r="A2629" s="410"/>
    </row>
    <row r="2630" spans="1:1" s="411" customFormat="1" ht="12" hidden="1" customHeight="1">
      <c r="A2630" s="410"/>
    </row>
    <row r="2631" spans="1:1" s="411" customFormat="1" ht="12" hidden="1" customHeight="1">
      <c r="A2631" s="410"/>
    </row>
    <row r="2632" spans="1:1" s="411" customFormat="1" ht="12" hidden="1" customHeight="1">
      <c r="A2632" s="410"/>
    </row>
    <row r="2633" spans="1:1" s="411" customFormat="1" ht="12" hidden="1" customHeight="1">
      <c r="A2633" s="410"/>
    </row>
    <row r="2634" spans="1:1" s="411" customFormat="1" ht="12" hidden="1" customHeight="1">
      <c r="A2634" s="410"/>
    </row>
    <row r="2635" spans="1:1" s="411" customFormat="1" ht="12" hidden="1" customHeight="1">
      <c r="A2635" s="410"/>
    </row>
    <row r="2636" spans="1:1" s="411" customFormat="1" ht="12" hidden="1" customHeight="1">
      <c r="A2636" s="410"/>
    </row>
    <row r="2637" spans="1:1" s="411" customFormat="1" ht="12" hidden="1" customHeight="1">
      <c r="A2637" s="410"/>
    </row>
    <row r="2638" spans="1:1" s="411" customFormat="1" ht="12" hidden="1" customHeight="1">
      <c r="A2638" s="410"/>
    </row>
    <row r="2639" spans="1:1" s="411" customFormat="1" ht="12" hidden="1" customHeight="1">
      <c r="A2639" s="410"/>
    </row>
    <row r="2640" spans="1:1" s="411" customFormat="1" ht="12" hidden="1" customHeight="1">
      <c r="A2640" s="410"/>
    </row>
    <row r="2641" spans="1:1" s="411" customFormat="1" ht="12" hidden="1" customHeight="1">
      <c r="A2641" s="410"/>
    </row>
    <row r="2642" spans="1:1" s="411" customFormat="1" ht="12" hidden="1" customHeight="1">
      <c r="A2642" s="410"/>
    </row>
    <row r="2643" spans="1:1" s="411" customFormat="1" ht="12" hidden="1" customHeight="1">
      <c r="A2643" s="410"/>
    </row>
    <row r="2644" spans="1:1" s="411" customFormat="1" ht="12" hidden="1" customHeight="1">
      <c r="A2644" s="410"/>
    </row>
    <row r="2645" spans="1:1" s="411" customFormat="1" ht="12" hidden="1" customHeight="1">
      <c r="A2645" s="410"/>
    </row>
    <row r="2646" spans="1:1" s="411" customFormat="1" ht="12" hidden="1" customHeight="1">
      <c r="A2646" s="410"/>
    </row>
    <row r="2647" spans="1:1" s="411" customFormat="1" ht="12" hidden="1" customHeight="1">
      <c r="A2647" s="410"/>
    </row>
    <row r="2648" spans="1:1" s="411" customFormat="1" ht="12" hidden="1" customHeight="1">
      <c r="A2648" s="410"/>
    </row>
    <row r="2649" spans="1:1" s="411" customFormat="1" ht="12" hidden="1" customHeight="1">
      <c r="A2649" s="410"/>
    </row>
    <row r="2650" spans="1:1" s="411" customFormat="1" ht="12" hidden="1" customHeight="1">
      <c r="A2650" s="410"/>
    </row>
    <row r="2651" spans="1:1" s="411" customFormat="1" ht="12" hidden="1" customHeight="1">
      <c r="A2651" s="410"/>
    </row>
    <row r="2652" spans="1:1" s="411" customFormat="1" ht="12" hidden="1" customHeight="1">
      <c r="A2652" s="410"/>
    </row>
    <row r="2653" spans="1:1" s="411" customFormat="1" ht="12" hidden="1" customHeight="1">
      <c r="A2653" s="410"/>
    </row>
    <row r="2654" spans="1:1" s="411" customFormat="1" ht="12" hidden="1" customHeight="1">
      <c r="A2654" s="410"/>
    </row>
    <row r="2655" spans="1:1" s="411" customFormat="1" ht="12" hidden="1" customHeight="1">
      <c r="A2655" s="410"/>
    </row>
    <row r="2656" spans="1:1" s="411" customFormat="1" ht="12" hidden="1" customHeight="1">
      <c r="A2656" s="410"/>
    </row>
    <row r="2657" spans="1:1" s="411" customFormat="1" ht="12" hidden="1" customHeight="1">
      <c r="A2657" s="410"/>
    </row>
    <row r="2658" spans="1:1" s="411" customFormat="1" ht="12" hidden="1" customHeight="1">
      <c r="A2658" s="410"/>
    </row>
    <row r="2659" spans="1:1" s="411" customFormat="1" ht="12" hidden="1" customHeight="1">
      <c r="A2659" s="410"/>
    </row>
    <row r="2660" spans="1:1" s="411" customFormat="1" ht="12" hidden="1" customHeight="1">
      <c r="A2660" s="410"/>
    </row>
    <row r="2661" spans="1:1" s="411" customFormat="1" ht="12" hidden="1" customHeight="1">
      <c r="A2661" s="410"/>
    </row>
    <row r="2662" spans="1:1" s="411" customFormat="1" ht="12" hidden="1" customHeight="1">
      <c r="A2662" s="410"/>
    </row>
    <row r="2663" spans="1:1" s="411" customFormat="1" ht="12" hidden="1" customHeight="1">
      <c r="A2663" s="410"/>
    </row>
    <row r="2664" spans="1:1" s="411" customFormat="1" ht="12" hidden="1" customHeight="1">
      <c r="A2664" s="410"/>
    </row>
    <row r="2665" spans="1:1" s="411" customFormat="1" ht="12" hidden="1" customHeight="1">
      <c r="A2665" s="410"/>
    </row>
    <row r="2666" spans="1:1" s="411" customFormat="1" ht="12" hidden="1" customHeight="1">
      <c r="A2666" s="410"/>
    </row>
    <row r="2667" spans="1:1" s="411" customFormat="1" ht="12" hidden="1" customHeight="1">
      <c r="A2667" s="410"/>
    </row>
    <row r="2668" spans="1:1" s="411" customFormat="1" ht="12" hidden="1" customHeight="1">
      <c r="A2668" s="410"/>
    </row>
    <row r="2669" spans="1:1" s="411" customFormat="1" ht="12" hidden="1" customHeight="1">
      <c r="A2669" s="410"/>
    </row>
    <row r="2670" spans="1:1" s="411" customFormat="1" ht="12" hidden="1" customHeight="1">
      <c r="A2670" s="410"/>
    </row>
    <row r="2671" spans="1:1" s="411" customFormat="1" ht="12" hidden="1" customHeight="1">
      <c r="A2671" s="410"/>
    </row>
    <row r="2672" spans="1:1" s="411" customFormat="1" ht="12" hidden="1" customHeight="1">
      <c r="A2672" s="410"/>
    </row>
    <row r="2673" spans="1:1" s="411" customFormat="1" ht="12" hidden="1" customHeight="1">
      <c r="A2673" s="410"/>
    </row>
    <row r="2674" spans="1:1" s="411" customFormat="1" ht="12" hidden="1" customHeight="1">
      <c r="A2674" s="410"/>
    </row>
    <row r="2675" spans="1:1" s="411" customFormat="1" ht="12" hidden="1" customHeight="1">
      <c r="A2675" s="410"/>
    </row>
    <row r="2676" spans="1:1" s="411" customFormat="1" ht="12" hidden="1" customHeight="1">
      <c r="A2676" s="410"/>
    </row>
    <row r="2677" spans="1:1" s="411" customFormat="1" ht="12" hidden="1" customHeight="1">
      <c r="A2677" s="410"/>
    </row>
    <row r="2678" spans="1:1" s="411" customFormat="1" ht="12" hidden="1" customHeight="1">
      <c r="A2678" s="410"/>
    </row>
    <row r="2679" spans="1:1" s="411" customFormat="1" ht="12" hidden="1" customHeight="1">
      <c r="A2679" s="410"/>
    </row>
    <row r="2680" spans="1:1" s="411" customFormat="1" ht="12" hidden="1" customHeight="1">
      <c r="A2680" s="410"/>
    </row>
    <row r="2681" spans="1:1" s="411" customFormat="1" ht="12" hidden="1" customHeight="1">
      <c r="A2681" s="410"/>
    </row>
    <row r="2682" spans="1:1" s="411" customFormat="1" ht="12" hidden="1" customHeight="1">
      <c r="A2682" s="410"/>
    </row>
    <row r="2683" spans="1:1" s="411" customFormat="1" ht="12" hidden="1" customHeight="1">
      <c r="A2683" s="410"/>
    </row>
    <row r="2684" spans="1:1" s="411" customFormat="1" ht="12" hidden="1" customHeight="1">
      <c r="A2684" s="410"/>
    </row>
    <row r="2685" spans="1:1" s="411" customFormat="1" ht="12" hidden="1" customHeight="1">
      <c r="A2685" s="410"/>
    </row>
    <row r="2686" spans="1:1" s="411" customFormat="1" ht="12" hidden="1" customHeight="1">
      <c r="A2686" s="410"/>
    </row>
    <row r="2687" spans="1:1" s="411" customFormat="1" ht="12" hidden="1" customHeight="1">
      <c r="A2687" s="410"/>
    </row>
    <row r="2688" spans="1:1" s="411" customFormat="1" ht="12" hidden="1" customHeight="1">
      <c r="A2688" s="410"/>
    </row>
    <row r="2689" spans="1:1" s="411" customFormat="1" ht="12" hidden="1" customHeight="1">
      <c r="A2689" s="410"/>
    </row>
    <row r="2690" spans="1:1" s="411" customFormat="1" ht="12" hidden="1" customHeight="1">
      <c r="A2690" s="410"/>
    </row>
    <row r="2691" spans="1:1" s="411" customFormat="1" ht="12" hidden="1" customHeight="1">
      <c r="A2691" s="410"/>
    </row>
    <row r="2692" spans="1:1" s="411" customFormat="1" ht="12" hidden="1" customHeight="1">
      <c r="A2692" s="410"/>
    </row>
    <row r="2693" spans="1:1" s="411" customFormat="1" ht="12" hidden="1" customHeight="1">
      <c r="A2693" s="410"/>
    </row>
    <row r="2694" spans="1:1" s="411" customFormat="1" ht="12" hidden="1" customHeight="1">
      <c r="A2694" s="410"/>
    </row>
    <row r="2695" spans="1:1" s="411" customFormat="1" ht="12" hidden="1" customHeight="1">
      <c r="A2695" s="410"/>
    </row>
    <row r="2696" spans="1:1" s="411" customFormat="1" ht="12" hidden="1" customHeight="1">
      <c r="A2696" s="410"/>
    </row>
    <row r="2697" spans="1:1" s="411" customFormat="1" ht="12" hidden="1" customHeight="1">
      <c r="A2697" s="410"/>
    </row>
    <row r="2698" spans="1:1" s="411" customFormat="1" ht="12" hidden="1" customHeight="1">
      <c r="A2698" s="410"/>
    </row>
    <row r="2699" spans="1:1" s="411" customFormat="1" ht="12" hidden="1" customHeight="1">
      <c r="A2699" s="410"/>
    </row>
    <row r="2700" spans="1:1" s="411" customFormat="1" ht="12" hidden="1" customHeight="1">
      <c r="A2700" s="410"/>
    </row>
    <row r="2701" spans="1:1" s="411" customFormat="1" ht="12" hidden="1" customHeight="1">
      <c r="A2701" s="410"/>
    </row>
    <row r="2702" spans="1:1" s="411" customFormat="1" ht="12" hidden="1" customHeight="1">
      <c r="A2702" s="410"/>
    </row>
    <row r="2703" spans="1:1" s="411" customFormat="1" ht="12" hidden="1" customHeight="1">
      <c r="A2703" s="410"/>
    </row>
    <row r="2704" spans="1:1" s="411" customFormat="1" ht="12" hidden="1" customHeight="1">
      <c r="A2704" s="410"/>
    </row>
    <row r="2705" spans="1:1" s="411" customFormat="1" ht="12" hidden="1" customHeight="1">
      <c r="A2705" s="410"/>
    </row>
    <row r="2706" spans="1:1" s="411" customFormat="1" ht="12" hidden="1" customHeight="1">
      <c r="A2706" s="410"/>
    </row>
    <row r="2707" spans="1:1" s="411" customFormat="1" ht="12" hidden="1" customHeight="1">
      <c r="A2707" s="410"/>
    </row>
    <row r="2708" spans="1:1" s="411" customFormat="1" ht="12" hidden="1" customHeight="1">
      <c r="A2708" s="410"/>
    </row>
    <row r="2709" spans="1:1" s="411" customFormat="1" ht="12" hidden="1" customHeight="1">
      <c r="A2709" s="410"/>
    </row>
    <row r="2710" spans="1:1" s="411" customFormat="1" ht="12" hidden="1" customHeight="1">
      <c r="A2710" s="410"/>
    </row>
    <row r="2711" spans="1:1" s="411" customFormat="1" ht="12" hidden="1" customHeight="1">
      <c r="A2711" s="410"/>
    </row>
    <row r="2712" spans="1:1" s="411" customFormat="1" ht="12" hidden="1" customHeight="1">
      <c r="A2712" s="410"/>
    </row>
    <row r="2713" spans="1:1" s="411" customFormat="1" ht="12" hidden="1" customHeight="1">
      <c r="A2713" s="410"/>
    </row>
    <row r="2714" spans="1:1" s="411" customFormat="1" ht="12" hidden="1" customHeight="1">
      <c r="A2714" s="410"/>
    </row>
    <row r="2715" spans="1:1" s="411" customFormat="1" ht="12" hidden="1" customHeight="1">
      <c r="A2715" s="410"/>
    </row>
    <row r="2716" spans="1:1" s="411" customFormat="1" ht="12" hidden="1" customHeight="1">
      <c r="A2716" s="410"/>
    </row>
    <row r="2717" spans="1:1" s="411" customFormat="1" ht="12" hidden="1" customHeight="1">
      <c r="A2717" s="410"/>
    </row>
    <row r="2718" spans="1:1" s="411" customFormat="1" ht="12" hidden="1" customHeight="1">
      <c r="A2718" s="410"/>
    </row>
    <row r="2719" spans="1:1" s="411" customFormat="1" ht="12" hidden="1" customHeight="1">
      <c r="A2719" s="410"/>
    </row>
    <row r="2720" spans="1:1" s="411" customFormat="1" ht="12" hidden="1" customHeight="1">
      <c r="A2720" s="410"/>
    </row>
    <row r="2721" spans="1:1" s="411" customFormat="1" ht="12" hidden="1" customHeight="1">
      <c r="A2721" s="410"/>
    </row>
    <row r="2722" spans="1:1" s="411" customFormat="1" ht="12" hidden="1" customHeight="1">
      <c r="A2722" s="410"/>
    </row>
    <row r="2723" spans="1:1" s="411" customFormat="1" ht="12" hidden="1" customHeight="1">
      <c r="A2723" s="410"/>
    </row>
    <row r="2724" spans="1:1" s="411" customFormat="1" ht="12" hidden="1" customHeight="1">
      <c r="A2724" s="410"/>
    </row>
    <row r="2725" spans="1:1" s="411" customFormat="1" ht="12" hidden="1" customHeight="1">
      <c r="A2725" s="410"/>
    </row>
    <row r="2726" spans="1:1" s="411" customFormat="1" ht="12" hidden="1" customHeight="1">
      <c r="A2726" s="410"/>
    </row>
    <row r="2727" spans="1:1" s="411" customFormat="1" ht="12" hidden="1" customHeight="1">
      <c r="A2727" s="410"/>
    </row>
    <row r="2728" spans="1:1" s="411" customFormat="1" ht="12" hidden="1" customHeight="1">
      <c r="A2728" s="410"/>
    </row>
    <row r="2729" spans="1:1" s="411" customFormat="1" ht="12" hidden="1" customHeight="1">
      <c r="A2729" s="410"/>
    </row>
    <row r="2730" spans="1:1" s="411" customFormat="1" ht="12" hidden="1" customHeight="1">
      <c r="A2730" s="410"/>
    </row>
    <row r="2731" spans="1:1" s="411" customFormat="1" ht="12" hidden="1" customHeight="1">
      <c r="A2731" s="410"/>
    </row>
    <row r="2732" spans="1:1" s="411" customFormat="1" ht="12" hidden="1" customHeight="1">
      <c r="A2732" s="410"/>
    </row>
    <row r="2733" spans="1:1" s="411" customFormat="1" ht="12" hidden="1" customHeight="1">
      <c r="A2733" s="410"/>
    </row>
    <row r="2734" spans="1:1" s="411" customFormat="1" ht="12" hidden="1" customHeight="1">
      <c r="A2734" s="410"/>
    </row>
    <row r="2735" spans="1:1" s="411" customFormat="1" ht="12" hidden="1" customHeight="1">
      <c r="A2735" s="410"/>
    </row>
    <row r="2736" spans="1:1" s="411" customFormat="1" ht="12" hidden="1" customHeight="1">
      <c r="A2736" s="410"/>
    </row>
    <row r="2737" spans="1:1" s="411" customFormat="1" ht="12" hidden="1" customHeight="1">
      <c r="A2737" s="410"/>
    </row>
    <row r="2738" spans="1:1" s="411" customFormat="1" ht="12" hidden="1" customHeight="1">
      <c r="A2738" s="410"/>
    </row>
    <row r="2739" spans="1:1" s="411" customFormat="1" ht="12" hidden="1" customHeight="1">
      <c r="A2739" s="410"/>
    </row>
    <row r="2740" spans="1:1" s="411" customFormat="1" ht="12" hidden="1" customHeight="1">
      <c r="A2740" s="410"/>
    </row>
    <row r="2741" spans="1:1" s="411" customFormat="1" ht="12" hidden="1" customHeight="1">
      <c r="A2741" s="410"/>
    </row>
    <row r="2742" spans="1:1" s="411" customFormat="1" ht="12" hidden="1" customHeight="1">
      <c r="A2742" s="410"/>
    </row>
    <row r="2743" spans="1:1" s="411" customFormat="1" ht="12" hidden="1" customHeight="1">
      <c r="A2743" s="410"/>
    </row>
    <row r="2744" spans="1:1" s="411" customFormat="1" ht="12" hidden="1" customHeight="1">
      <c r="A2744" s="410"/>
    </row>
    <row r="2745" spans="1:1" s="411" customFormat="1" ht="12" hidden="1" customHeight="1">
      <c r="A2745" s="410"/>
    </row>
    <row r="2746" spans="1:1" s="411" customFormat="1" ht="12" hidden="1" customHeight="1">
      <c r="A2746" s="410"/>
    </row>
    <row r="2747" spans="1:1" s="411" customFormat="1" ht="12" hidden="1" customHeight="1">
      <c r="A2747" s="410"/>
    </row>
    <row r="2748" spans="1:1" s="411" customFormat="1" ht="12" hidden="1" customHeight="1">
      <c r="A2748" s="410"/>
    </row>
    <row r="2749" spans="1:1" s="411" customFormat="1" ht="12" hidden="1" customHeight="1">
      <c r="A2749" s="410"/>
    </row>
    <row r="2750" spans="1:1" s="411" customFormat="1" ht="12" hidden="1" customHeight="1">
      <c r="A2750" s="410"/>
    </row>
    <row r="2751" spans="1:1" s="411" customFormat="1" ht="12" hidden="1" customHeight="1">
      <c r="A2751" s="410"/>
    </row>
    <row r="2752" spans="1:1" s="411" customFormat="1" ht="12" hidden="1" customHeight="1">
      <c r="A2752" s="410"/>
    </row>
    <row r="2753" spans="1:1" s="411" customFormat="1" ht="12" hidden="1" customHeight="1">
      <c r="A2753" s="410"/>
    </row>
    <row r="2754" spans="1:1" s="411" customFormat="1" ht="12" hidden="1" customHeight="1">
      <c r="A2754" s="410"/>
    </row>
    <row r="2755" spans="1:1" s="411" customFormat="1" ht="12" hidden="1" customHeight="1">
      <c r="A2755" s="410"/>
    </row>
    <row r="2756" spans="1:1" s="411" customFormat="1" ht="12" hidden="1" customHeight="1">
      <c r="A2756" s="410"/>
    </row>
    <row r="2757" spans="1:1" s="411" customFormat="1" ht="12" hidden="1" customHeight="1">
      <c r="A2757" s="410"/>
    </row>
    <row r="2758" spans="1:1" s="411" customFormat="1" ht="12" hidden="1" customHeight="1">
      <c r="A2758" s="410"/>
    </row>
    <row r="2759" spans="1:1" s="411" customFormat="1" ht="12" hidden="1" customHeight="1">
      <c r="A2759" s="410"/>
    </row>
    <row r="2760" spans="1:1" s="411" customFormat="1" ht="12" hidden="1" customHeight="1">
      <c r="A2760" s="410"/>
    </row>
    <row r="2761" spans="1:1" s="411" customFormat="1" ht="12" hidden="1" customHeight="1">
      <c r="A2761" s="410"/>
    </row>
    <row r="2762" spans="1:1" s="411" customFormat="1" ht="12" hidden="1" customHeight="1">
      <c r="A2762" s="410"/>
    </row>
    <row r="2763" spans="1:1" s="411" customFormat="1" ht="12" hidden="1" customHeight="1">
      <c r="A2763" s="410"/>
    </row>
    <row r="2764" spans="1:1" s="411" customFormat="1" ht="12" hidden="1" customHeight="1">
      <c r="A2764" s="410"/>
    </row>
    <row r="2765" spans="1:1" s="411" customFormat="1" ht="12" hidden="1" customHeight="1">
      <c r="A2765" s="410"/>
    </row>
    <row r="2766" spans="1:1" s="411" customFormat="1" ht="12" hidden="1" customHeight="1">
      <c r="A2766" s="410"/>
    </row>
    <row r="2767" spans="1:1" s="411" customFormat="1" ht="12" hidden="1" customHeight="1">
      <c r="A2767" s="410"/>
    </row>
    <row r="2768" spans="1:1" s="411" customFormat="1" ht="12" hidden="1" customHeight="1">
      <c r="A2768" s="410"/>
    </row>
    <row r="2769" spans="1:1" s="411" customFormat="1" ht="12" hidden="1" customHeight="1">
      <c r="A2769" s="410"/>
    </row>
    <row r="2770" spans="1:1" s="411" customFormat="1" ht="12" hidden="1" customHeight="1">
      <c r="A2770" s="410"/>
    </row>
    <row r="2771" spans="1:1" s="411" customFormat="1" ht="12" hidden="1" customHeight="1">
      <c r="A2771" s="410"/>
    </row>
    <row r="2772" spans="1:1" s="411" customFormat="1" ht="12" hidden="1" customHeight="1">
      <c r="A2772" s="410"/>
    </row>
    <row r="2773" spans="1:1" s="411" customFormat="1" ht="12" hidden="1" customHeight="1">
      <c r="A2773" s="410"/>
    </row>
    <row r="2774" spans="1:1" s="411" customFormat="1" ht="12" hidden="1" customHeight="1">
      <c r="A2774" s="410"/>
    </row>
    <row r="2775" spans="1:1" s="411" customFormat="1" ht="12" hidden="1" customHeight="1">
      <c r="A2775" s="410"/>
    </row>
    <row r="2776" spans="1:1" s="411" customFormat="1" ht="12" hidden="1" customHeight="1">
      <c r="A2776" s="410"/>
    </row>
    <row r="2777" spans="1:1" s="411" customFormat="1" ht="12" hidden="1" customHeight="1">
      <c r="A2777" s="410"/>
    </row>
    <row r="2778" spans="1:1" s="411" customFormat="1" ht="12" hidden="1" customHeight="1">
      <c r="A2778" s="410"/>
    </row>
    <row r="2779" spans="1:1" s="411" customFormat="1" ht="12" hidden="1" customHeight="1">
      <c r="A2779" s="410"/>
    </row>
    <row r="2780" spans="1:1" s="411" customFormat="1" ht="12" hidden="1" customHeight="1">
      <c r="A2780" s="410"/>
    </row>
    <row r="2781" spans="1:1" s="411" customFormat="1" ht="12" hidden="1" customHeight="1">
      <c r="A2781" s="410"/>
    </row>
    <row r="2782" spans="1:1" s="411" customFormat="1" ht="12" hidden="1" customHeight="1">
      <c r="A2782" s="410"/>
    </row>
    <row r="2783" spans="1:1" s="411" customFormat="1" ht="12" hidden="1" customHeight="1">
      <c r="A2783" s="410"/>
    </row>
    <row r="2784" spans="1:1" s="411" customFormat="1" ht="12" hidden="1" customHeight="1">
      <c r="A2784" s="410"/>
    </row>
    <row r="2785" spans="1:1" s="411" customFormat="1" ht="12" hidden="1" customHeight="1">
      <c r="A2785" s="410"/>
    </row>
    <row r="2786" spans="1:1" s="411" customFormat="1" ht="12" hidden="1" customHeight="1">
      <c r="A2786" s="410"/>
    </row>
    <row r="2787" spans="1:1" s="411" customFormat="1" ht="12" hidden="1" customHeight="1">
      <c r="A2787" s="410"/>
    </row>
    <row r="2788" spans="1:1" s="411" customFormat="1" ht="12" hidden="1" customHeight="1">
      <c r="A2788" s="410"/>
    </row>
    <row r="2789" spans="1:1" s="411" customFormat="1" ht="12" hidden="1" customHeight="1">
      <c r="A2789" s="410"/>
    </row>
    <row r="2790" spans="1:1" s="411" customFormat="1" ht="12" hidden="1" customHeight="1">
      <c r="A2790" s="410"/>
    </row>
    <row r="2791" spans="1:1" s="411" customFormat="1" ht="12" hidden="1" customHeight="1">
      <c r="A2791" s="410"/>
    </row>
    <row r="2792" spans="1:1" s="411" customFormat="1" ht="12" hidden="1" customHeight="1">
      <c r="A2792" s="410"/>
    </row>
    <row r="2793" spans="1:1" s="411" customFormat="1" ht="12" hidden="1" customHeight="1">
      <c r="A2793" s="410"/>
    </row>
    <row r="2794" spans="1:1" s="411" customFormat="1" ht="12" hidden="1" customHeight="1">
      <c r="A2794" s="410"/>
    </row>
    <row r="2795" spans="1:1" s="411" customFormat="1" ht="12" hidden="1" customHeight="1">
      <c r="A2795" s="410"/>
    </row>
    <row r="2796" spans="1:1" s="411" customFormat="1" ht="12" hidden="1" customHeight="1">
      <c r="A2796" s="410"/>
    </row>
    <row r="2797" spans="1:1" s="411" customFormat="1" ht="12" hidden="1" customHeight="1">
      <c r="A2797" s="410"/>
    </row>
    <row r="2798" spans="1:1" s="411" customFormat="1" ht="12" hidden="1" customHeight="1">
      <c r="A2798" s="410"/>
    </row>
    <row r="2799" spans="1:1" s="411" customFormat="1" ht="12" hidden="1" customHeight="1">
      <c r="A2799" s="410"/>
    </row>
    <row r="2800" spans="1:1" s="411" customFormat="1" ht="12" hidden="1" customHeight="1">
      <c r="A2800" s="410"/>
    </row>
    <row r="2801" spans="1:1" s="411" customFormat="1" ht="12" hidden="1" customHeight="1">
      <c r="A2801" s="410"/>
    </row>
    <row r="2802" spans="1:1" s="411" customFormat="1" ht="12" hidden="1" customHeight="1">
      <c r="A2802" s="410"/>
    </row>
    <row r="2803" spans="1:1" s="411" customFormat="1" ht="12" hidden="1" customHeight="1">
      <c r="A2803" s="410"/>
    </row>
    <row r="2804" spans="1:1" s="411" customFormat="1" ht="12" hidden="1" customHeight="1">
      <c r="A2804" s="410"/>
    </row>
    <row r="2805" spans="1:1" s="411" customFormat="1" ht="12" hidden="1" customHeight="1">
      <c r="A2805" s="410"/>
    </row>
    <row r="2806" spans="1:1" s="411" customFormat="1" ht="12" hidden="1" customHeight="1">
      <c r="A2806" s="410"/>
    </row>
    <row r="2807" spans="1:1" s="411" customFormat="1" ht="12" hidden="1" customHeight="1">
      <c r="A2807" s="410"/>
    </row>
    <row r="2808" spans="1:1" s="411" customFormat="1" ht="12" hidden="1" customHeight="1">
      <c r="A2808" s="410"/>
    </row>
    <row r="2809" spans="1:1" s="411" customFormat="1" ht="12" hidden="1" customHeight="1">
      <c r="A2809" s="410"/>
    </row>
    <row r="2810" spans="1:1" s="411" customFormat="1" ht="12" hidden="1" customHeight="1">
      <c r="A2810" s="410"/>
    </row>
    <row r="2811" spans="1:1" s="411" customFormat="1" ht="12" hidden="1" customHeight="1">
      <c r="A2811" s="410"/>
    </row>
    <row r="2812" spans="1:1" s="411" customFormat="1" ht="12" hidden="1" customHeight="1">
      <c r="A2812" s="410"/>
    </row>
    <row r="2813" spans="1:1" s="411" customFormat="1" ht="12" hidden="1" customHeight="1">
      <c r="A2813" s="410"/>
    </row>
    <row r="2814" spans="1:1" s="411" customFormat="1" ht="12" hidden="1" customHeight="1">
      <c r="A2814" s="410"/>
    </row>
    <row r="2815" spans="1:1" s="411" customFormat="1" ht="12" hidden="1" customHeight="1">
      <c r="A2815" s="410"/>
    </row>
    <row r="2816" spans="1:1" s="411" customFormat="1" ht="12" hidden="1" customHeight="1">
      <c r="A2816" s="410"/>
    </row>
    <row r="2817" spans="1:1" s="411" customFormat="1" ht="12" hidden="1" customHeight="1">
      <c r="A2817" s="410"/>
    </row>
    <row r="2818" spans="1:1" s="411" customFormat="1" ht="12" hidden="1" customHeight="1">
      <c r="A2818" s="410"/>
    </row>
    <row r="2819" spans="1:1" s="411" customFormat="1" ht="12" hidden="1" customHeight="1">
      <c r="A2819" s="410"/>
    </row>
    <row r="2820" spans="1:1" s="411" customFormat="1" ht="12" hidden="1" customHeight="1">
      <c r="A2820" s="410"/>
    </row>
    <row r="2821" spans="1:1" s="411" customFormat="1" ht="12" hidden="1" customHeight="1">
      <c r="A2821" s="410"/>
    </row>
    <row r="2822" spans="1:1" s="411" customFormat="1" ht="12" hidden="1" customHeight="1">
      <c r="A2822" s="410"/>
    </row>
    <row r="2823" spans="1:1" s="411" customFormat="1" ht="12" hidden="1" customHeight="1">
      <c r="A2823" s="410"/>
    </row>
    <row r="2824" spans="1:1" s="411" customFormat="1" ht="12" hidden="1" customHeight="1">
      <c r="A2824" s="410"/>
    </row>
    <row r="2825" spans="1:1" s="411" customFormat="1" ht="12" hidden="1" customHeight="1">
      <c r="A2825" s="410"/>
    </row>
    <row r="2826" spans="1:1" s="411" customFormat="1" ht="12" hidden="1" customHeight="1">
      <c r="A2826" s="410"/>
    </row>
    <row r="2827" spans="1:1" s="411" customFormat="1" ht="12" hidden="1" customHeight="1">
      <c r="A2827" s="410"/>
    </row>
    <row r="2828" spans="1:1" s="411" customFormat="1" ht="12" hidden="1" customHeight="1">
      <c r="A2828" s="410"/>
    </row>
    <row r="2829" spans="1:1" s="411" customFormat="1" ht="12" hidden="1" customHeight="1">
      <c r="A2829" s="410"/>
    </row>
    <row r="2830" spans="1:1" s="411" customFormat="1" ht="12" hidden="1" customHeight="1">
      <c r="A2830" s="410"/>
    </row>
    <row r="2831" spans="1:1" s="411" customFormat="1" ht="12" hidden="1" customHeight="1">
      <c r="A2831" s="410"/>
    </row>
    <row r="2832" spans="1:1" s="411" customFormat="1" ht="12" hidden="1" customHeight="1">
      <c r="A2832" s="410"/>
    </row>
    <row r="2833" spans="1:1" s="411" customFormat="1" ht="12" hidden="1" customHeight="1">
      <c r="A2833" s="410"/>
    </row>
    <row r="2834" spans="1:1" s="411" customFormat="1" ht="12" hidden="1" customHeight="1">
      <c r="A2834" s="410"/>
    </row>
    <row r="2835" spans="1:1" s="411" customFormat="1" ht="12" hidden="1" customHeight="1">
      <c r="A2835" s="410"/>
    </row>
    <row r="2836" spans="1:1" s="411" customFormat="1" ht="12" hidden="1" customHeight="1">
      <c r="A2836" s="410"/>
    </row>
    <row r="2837" spans="1:1" s="411" customFormat="1" ht="12" hidden="1" customHeight="1">
      <c r="A2837" s="410"/>
    </row>
    <row r="2838" spans="1:1" s="411" customFormat="1" ht="12" hidden="1" customHeight="1">
      <c r="A2838" s="410"/>
    </row>
    <row r="2839" spans="1:1" s="411" customFormat="1" ht="12" hidden="1" customHeight="1">
      <c r="A2839" s="410"/>
    </row>
    <row r="2840" spans="1:1" s="411" customFormat="1" ht="12" hidden="1" customHeight="1">
      <c r="A2840" s="410"/>
    </row>
    <row r="2841" spans="1:1" s="411" customFormat="1" ht="12" hidden="1" customHeight="1">
      <c r="A2841" s="410"/>
    </row>
    <row r="2842" spans="1:1" s="411" customFormat="1" ht="12" hidden="1" customHeight="1">
      <c r="A2842" s="410"/>
    </row>
    <row r="2843" spans="1:1" s="411" customFormat="1" ht="12" hidden="1" customHeight="1">
      <c r="A2843" s="410"/>
    </row>
    <row r="2844" spans="1:1" s="411" customFormat="1" ht="12" hidden="1" customHeight="1">
      <c r="A2844" s="410"/>
    </row>
    <row r="2845" spans="1:1" s="411" customFormat="1" ht="12" hidden="1" customHeight="1">
      <c r="A2845" s="410"/>
    </row>
    <row r="2846" spans="1:1" s="411" customFormat="1" ht="12" hidden="1" customHeight="1">
      <c r="A2846" s="410"/>
    </row>
    <row r="2847" spans="1:1" s="411" customFormat="1" ht="12" hidden="1" customHeight="1">
      <c r="A2847" s="410"/>
    </row>
    <row r="2848" spans="1:1" s="411" customFormat="1" ht="12" hidden="1" customHeight="1">
      <c r="A2848" s="410"/>
    </row>
    <row r="2849" spans="1:1" s="411" customFormat="1" ht="12" hidden="1" customHeight="1">
      <c r="A2849" s="410"/>
    </row>
    <row r="2850" spans="1:1" s="411" customFormat="1" ht="12" hidden="1" customHeight="1">
      <c r="A2850" s="410"/>
    </row>
    <row r="2851" spans="1:1" s="411" customFormat="1" ht="12" hidden="1" customHeight="1">
      <c r="A2851" s="410"/>
    </row>
    <row r="2852" spans="1:1" s="411" customFormat="1" ht="12" hidden="1" customHeight="1">
      <c r="A2852" s="410"/>
    </row>
    <row r="2853" spans="1:1" s="411" customFormat="1" ht="12" hidden="1" customHeight="1">
      <c r="A2853" s="410"/>
    </row>
    <row r="2854" spans="1:1" s="411" customFormat="1" ht="12" hidden="1" customHeight="1">
      <c r="A2854" s="410"/>
    </row>
    <row r="2855" spans="1:1" s="411" customFormat="1" ht="12" hidden="1" customHeight="1">
      <c r="A2855" s="410"/>
    </row>
    <row r="2856" spans="1:1" s="411" customFormat="1" ht="12" hidden="1" customHeight="1">
      <c r="A2856" s="410"/>
    </row>
    <row r="2857" spans="1:1" s="411" customFormat="1" ht="12" hidden="1" customHeight="1">
      <c r="A2857" s="410"/>
    </row>
    <row r="2858" spans="1:1" s="411" customFormat="1" ht="12" hidden="1" customHeight="1">
      <c r="A2858" s="410"/>
    </row>
    <row r="2859" spans="1:1" s="411" customFormat="1" ht="12" hidden="1" customHeight="1">
      <c r="A2859" s="410"/>
    </row>
    <row r="2860" spans="1:1" s="411" customFormat="1" ht="12" hidden="1" customHeight="1">
      <c r="A2860" s="410"/>
    </row>
    <row r="2861" spans="1:1" s="411" customFormat="1" ht="12" hidden="1" customHeight="1">
      <c r="A2861" s="410"/>
    </row>
    <row r="2862" spans="1:1" s="411" customFormat="1" ht="12" hidden="1" customHeight="1">
      <c r="A2862" s="410"/>
    </row>
    <row r="2863" spans="1:1" s="411" customFormat="1" ht="12" hidden="1" customHeight="1">
      <c r="A2863" s="410"/>
    </row>
    <row r="2864" spans="1:1" s="411" customFormat="1" ht="12" hidden="1" customHeight="1">
      <c r="A2864" s="410"/>
    </row>
    <row r="2865" spans="1:1" s="411" customFormat="1" ht="12" hidden="1" customHeight="1">
      <c r="A2865" s="410"/>
    </row>
    <row r="2866" spans="1:1" s="411" customFormat="1" ht="12" hidden="1" customHeight="1">
      <c r="A2866" s="410"/>
    </row>
    <row r="2867" spans="1:1" s="411" customFormat="1" ht="12" hidden="1" customHeight="1">
      <c r="A2867" s="410"/>
    </row>
    <row r="2868" spans="1:1" s="411" customFormat="1" ht="12" hidden="1" customHeight="1">
      <c r="A2868" s="410"/>
    </row>
    <row r="2869" spans="1:1" s="411" customFormat="1" ht="12" hidden="1" customHeight="1">
      <c r="A2869" s="410"/>
    </row>
    <row r="2870" spans="1:1" s="411" customFormat="1" ht="12" hidden="1" customHeight="1">
      <c r="A2870" s="410"/>
    </row>
    <row r="2871" spans="1:1" s="411" customFormat="1" ht="12" hidden="1" customHeight="1">
      <c r="A2871" s="410"/>
    </row>
    <row r="2872" spans="1:1" s="411" customFormat="1" ht="12" hidden="1" customHeight="1">
      <c r="A2872" s="410"/>
    </row>
    <row r="2873" spans="1:1" s="411" customFormat="1" ht="12" hidden="1" customHeight="1">
      <c r="A2873" s="410"/>
    </row>
    <row r="2874" spans="1:1" s="411" customFormat="1" ht="12" hidden="1" customHeight="1">
      <c r="A2874" s="410"/>
    </row>
    <row r="2875" spans="1:1" s="411" customFormat="1" ht="12" hidden="1" customHeight="1">
      <c r="A2875" s="410"/>
    </row>
    <row r="2876" spans="1:1" s="411" customFormat="1" ht="12" hidden="1" customHeight="1">
      <c r="A2876" s="410"/>
    </row>
    <row r="2877" spans="1:1" s="411" customFormat="1" ht="12" hidden="1" customHeight="1">
      <c r="A2877" s="410"/>
    </row>
    <row r="2878" spans="1:1" s="411" customFormat="1" ht="12" hidden="1" customHeight="1">
      <c r="A2878" s="410"/>
    </row>
    <row r="2879" spans="1:1" s="411" customFormat="1" ht="12" hidden="1" customHeight="1">
      <c r="A2879" s="410"/>
    </row>
    <row r="2880" spans="1:1" s="411" customFormat="1" ht="12" hidden="1" customHeight="1">
      <c r="A2880" s="410"/>
    </row>
    <row r="2881" spans="1:1" s="411" customFormat="1" ht="12" hidden="1" customHeight="1">
      <c r="A2881" s="410"/>
    </row>
    <row r="2882" spans="1:1" s="411" customFormat="1" ht="12" hidden="1" customHeight="1">
      <c r="A2882" s="410"/>
    </row>
    <row r="2883" spans="1:1" s="411" customFormat="1" ht="12" hidden="1" customHeight="1">
      <c r="A2883" s="410"/>
    </row>
    <row r="2884" spans="1:1" s="411" customFormat="1" ht="12" hidden="1" customHeight="1">
      <c r="A2884" s="410"/>
    </row>
    <row r="2885" spans="1:1" s="411" customFormat="1" ht="12" hidden="1" customHeight="1">
      <c r="A2885" s="410"/>
    </row>
    <row r="2886" spans="1:1" s="411" customFormat="1" ht="12" hidden="1" customHeight="1">
      <c r="A2886" s="410"/>
    </row>
    <row r="2887" spans="1:1" s="411" customFormat="1" ht="12" hidden="1" customHeight="1">
      <c r="A2887" s="410"/>
    </row>
    <row r="2888" spans="1:1" s="411" customFormat="1" ht="12" hidden="1" customHeight="1">
      <c r="A2888" s="410"/>
    </row>
    <row r="2889" spans="1:1" s="411" customFormat="1" ht="12" hidden="1" customHeight="1">
      <c r="A2889" s="410"/>
    </row>
    <row r="2890" spans="1:1" s="411" customFormat="1" ht="12" hidden="1" customHeight="1">
      <c r="A2890" s="410"/>
    </row>
    <row r="2891" spans="1:1" s="411" customFormat="1" ht="12" hidden="1" customHeight="1">
      <c r="A2891" s="410"/>
    </row>
    <row r="2892" spans="1:1" s="411" customFormat="1" ht="12" hidden="1" customHeight="1">
      <c r="A2892" s="410"/>
    </row>
    <row r="2893" spans="1:1" s="411" customFormat="1" ht="12" hidden="1" customHeight="1">
      <c r="A2893" s="410"/>
    </row>
    <row r="2894" spans="1:1" s="411" customFormat="1" ht="12" hidden="1" customHeight="1">
      <c r="A2894" s="410"/>
    </row>
    <row r="2895" spans="1:1" s="411" customFormat="1" ht="12" hidden="1" customHeight="1">
      <c r="A2895" s="410"/>
    </row>
    <row r="2896" spans="1:1" s="411" customFormat="1" ht="12" hidden="1" customHeight="1">
      <c r="A2896" s="410"/>
    </row>
    <row r="2897" spans="1:1" s="411" customFormat="1" ht="12" hidden="1" customHeight="1">
      <c r="A2897" s="410"/>
    </row>
    <row r="2898" spans="1:1" s="411" customFormat="1" ht="12" hidden="1" customHeight="1">
      <c r="A2898" s="410"/>
    </row>
    <row r="2899" spans="1:1" s="411" customFormat="1" ht="12" hidden="1" customHeight="1">
      <c r="A2899" s="410"/>
    </row>
    <row r="2900" spans="1:1" s="411" customFormat="1" ht="12" hidden="1" customHeight="1">
      <c r="A2900" s="410"/>
    </row>
    <row r="2901" spans="1:1" s="411" customFormat="1" ht="12" hidden="1" customHeight="1">
      <c r="A2901" s="410"/>
    </row>
    <row r="2902" spans="1:1" s="411" customFormat="1" ht="12" hidden="1" customHeight="1">
      <c r="A2902" s="410"/>
    </row>
    <row r="2903" spans="1:1" s="411" customFormat="1" ht="12" hidden="1" customHeight="1">
      <c r="A2903" s="410"/>
    </row>
    <row r="2904" spans="1:1" s="411" customFormat="1" ht="12" hidden="1" customHeight="1">
      <c r="A2904" s="410"/>
    </row>
    <row r="2905" spans="1:1" s="411" customFormat="1" ht="12" hidden="1" customHeight="1">
      <c r="A2905" s="410"/>
    </row>
    <row r="2906" spans="1:1" s="411" customFormat="1" ht="12" hidden="1" customHeight="1">
      <c r="A2906" s="410"/>
    </row>
    <row r="2907" spans="1:1" s="411" customFormat="1" ht="12" hidden="1" customHeight="1">
      <c r="A2907" s="410"/>
    </row>
    <row r="2908" spans="1:1" s="411" customFormat="1" ht="12" hidden="1" customHeight="1">
      <c r="A2908" s="410"/>
    </row>
    <row r="2909" spans="1:1" s="411" customFormat="1" ht="12" hidden="1" customHeight="1">
      <c r="A2909" s="410"/>
    </row>
    <row r="2910" spans="1:1" s="411" customFormat="1" ht="12" hidden="1" customHeight="1">
      <c r="A2910" s="410"/>
    </row>
    <row r="2911" spans="1:1" s="411" customFormat="1" ht="12" hidden="1" customHeight="1">
      <c r="A2911" s="410"/>
    </row>
    <row r="2912" spans="1:1" s="411" customFormat="1" ht="12" hidden="1" customHeight="1">
      <c r="A2912" s="410"/>
    </row>
    <row r="2913" spans="1:1" s="411" customFormat="1" ht="12" hidden="1" customHeight="1">
      <c r="A2913" s="410"/>
    </row>
    <row r="2914" spans="1:1" s="411" customFormat="1" ht="12" hidden="1" customHeight="1">
      <c r="A2914" s="410"/>
    </row>
    <row r="2915" spans="1:1" s="411" customFormat="1" ht="12" hidden="1" customHeight="1">
      <c r="A2915" s="410"/>
    </row>
    <row r="2916" spans="1:1" s="411" customFormat="1" ht="12" hidden="1" customHeight="1">
      <c r="A2916" s="410"/>
    </row>
    <row r="2917" spans="1:1" s="411" customFormat="1" ht="12" hidden="1" customHeight="1">
      <c r="A2917" s="410"/>
    </row>
    <row r="2918" spans="1:1" s="411" customFormat="1" ht="12" hidden="1" customHeight="1">
      <c r="A2918" s="410"/>
    </row>
    <row r="2919" spans="1:1" s="411" customFormat="1" ht="12" hidden="1" customHeight="1">
      <c r="A2919" s="410"/>
    </row>
    <row r="2920" spans="1:1" s="411" customFormat="1" ht="12" hidden="1" customHeight="1">
      <c r="A2920" s="410"/>
    </row>
    <row r="2921" spans="1:1" s="411" customFormat="1" ht="12" hidden="1" customHeight="1">
      <c r="A2921" s="410"/>
    </row>
    <row r="2922" spans="1:1" s="411" customFormat="1" ht="12" hidden="1" customHeight="1">
      <c r="A2922" s="410"/>
    </row>
    <row r="2923" spans="1:1" s="411" customFormat="1" ht="12" hidden="1" customHeight="1">
      <c r="A2923" s="410"/>
    </row>
    <row r="2924" spans="1:1" s="411" customFormat="1" ht="12" hidden="1" customHeight="1">
      <c r="A2924" s="410"/>
    </row>
    <row r="2925" spans="1:1" s="411" customFormat="1" ht="12" hidden="1" customHeight="1">
      <c r="A2925" s="410"/>
    </row>
    <row r="2926" spans="1:1" s="411" customFormat="1" ht="12" hidden="1" customHeight="1">
      <c r="A2926" s="410"/>
    </row>
    <row r="2927" spans="1:1" s="411" customFormat="1" ht="12" hidden="1" customHeight="1">
      <c r="A2927" s="410"/>
    </row>
    <row r="2928" spans="1:1" s="411" customFormat="1" ht="12" hidden="1" customHeight="1">
      <c r="A2928" s="410"/>
    </row>
    <row r="2929" spans="1:1" s="411" customFormat="1" ht="12" hidden="1" customHeight="1">
      <c r="A2929" s="410"/>
    </row>
    <row r="2930" spans="1:1" s="411" customFormat="1" ht="12" hidden="1" customHeight="1">
      <c r="A2930" s="410"/>
    </row>
    <row r="2931" spans="1:1" s="411" customFormat="1" ht="12" hidden="1" customHeight="1">
      <c r="A2931" s="410"/>
    </row>
    <row r="2932" spans="1:1" s="411" customFormat="1" ht="12" hidden="1" customHeight="1">
      <c r="A2932" s="410"/>
    </row>
    <row r="2933" spans="1:1" s="411" customFormat="1" ht="12" hidden="1" customHeight="1">
      <c r="A2933" s="410"/>
    </row>
    <row r="2934" spans="1:1" s="411" customFormat="1" ht="12" hidden="1" customHeight="1">
      <c r="A2934" s="410"/>
    </row>
    <row r="2935" spans="1:1" s="411" customFormat="1" ht="12" hidden="1" customHeight="1">
      <c r="A2935" s="410"/>
    </row>
    <row r="2936" spans="1:1" s="411" customFormat="1" ht="12" hidden="1" customHeight="1">
      <c r="A2936" s="410"/>
    </row>
    <row r="2937" spans="1:1" s="411" customFormat="1" ht="12" hidden="1" customHeight="1">
      <c r="A2937" s="410"/>
    </row>
    <row r="2938" spans="1:1" s="411" customFormat="1" ht="12" hidden="1" customHeight="1">
      <c r="A2938" s="410"/>
    </row>
    <row r="2939" spans="1:1" s="411" customFormat="1" ht="12" hidden="1" customHeight="1">
      <c r="A2939" s="410"/>
    </row>
    <row r="2940" spans="1:1" s="411" customFormat="1" ht="12" hidden="1" customHeight="1">
      <c r="A2940" s="410"/>
    </row>
    <row r="2941" spans="1:1" s="411" customFormat="1" ht="12" hidden="1" customHeight="1">
      <c r="A2941" s="410"/>
    </row>
    <row r="2942" spans="1:1" s="411" customFormat="1" ht="12" hidden="1" customHeight="1">
      <c r="A2942" s="410"/>
    </row>
    <row r="2943" spans="1:1" s="411" customFormat="1" ht="12" hidden="1" customHeight="1">
      <c r="A2943" s="410"/>
    </row>
    <row r="2944" spans="1:1" s="411" customFormat="1" ht="12" hidden="1" customHeight="1">
      <c r="A2944" s="410"/>
    </row>
    <row r="2945" spans="1:1" s="411" customFormat="1" ht="12" hidden="1" customHeight="1">
      <c r="A2945" s="410"/>
    </row>
    <row r="2946" spans="1:1" s="411" customFormat="1" ht="12" hidden="1" customHeight="1">
      <c r="A2946" s="410"/>
    </row>
    <row r="2947" spans="1:1" s="411" customFormat="1" ht="12" hidden="1" customHeight="1">
      <c r="A2947" s="410"/>
    </row>
    <row r="2948" spans="1:1" s="411" customFormat="1" ht="12" hidden="1" customHeight="1">
      <c r="A2948" s="410"/>
    </row>
    <row r="2949" spans="1:1" s="411" customFormat="1" ht="12" hidden="1" customHeight="1">
      <c r="A2949" s="410"/>
    </row>
    <row r="2950" spans="1:1" s="411" customFormat="1" ht="12" hidden="1" customHeight="1">
      <c r="A2950" s="410"/>
    </row>
    <row r="2951" spans="1:1" s="411" customFormat="1" ht="12" hidden="1" customHeight="1">
      <c r="A2951" s="410"/>
    </row>
    <row r="2952" spans="1:1" s="411" customFormat="1" ht="12" hidden="1" customHeight="1">
      <c r="A2952" s="410"/>
    </row>
    <row r="2953" spans="1:1" s="411" customFormat="1" ht="12" hidden="1" customHeight="1">
      <c r="A2953" s="410"/>
    </row>
    <row r="2954" spans="1:1" s="411" customFormat="1" ht="12" hidden="1" customHeight="1">
      <c r="A2954" s="410"/>
    </row>
    <row r="2955" spans="1:1" s="411" customFormat="1" ht="12" hidden="1" customHeight="1">
      <c r="A2955" s="410"/>
    </row>
    <row r="2956" spans="1:1" s="411" customFormat="1" ht="12" hidden="1" customHeight="1">
      <c r="A2956" s="410"/>
    </row>
    <row r="2957" spans="1:1" s="411" customFormat="1" ht="12" hidden="1" customHeight="1">
      <c r="A2957" s="410"/>
    </row>
    <row r="2958" spans="1:1" s="411" customFormat="1" ht="12" hidden="1" customHeight="1">
      <c r="A2958" s="410"/>
    </row>
    <row r="2959" spans="1:1" s="411" customFormat="1" ht="12" hidden="1" customHeight="1">
      <c r="A2959" s="410"/>
    </row>
    <row r="2960" spans="1:1" s="411" customFormat="1" ht="12" hidden="1" customHeight="1">
      <c r="A2960" s="410"/>
    </row>
    <row r="2961" spans="1:1" s="411" customFormat="1" ht="12" hidden="1" customHeight="1">
      <c r="A2961" s="410"/>
    </row>
    <row r="2962" spans="1:1" s="411" customFormat="1" ht="12" hidden="1" customHeight="1">
      <c r="A2962" s="410"/>
    </row>
    <row r="2963" spans="1:1" s="411" customFormat="1" ht="12" hidden="1" customHeight="1">
      <c r="A2963" s="410"/>
    </row>
    <row r="2964" spans="1:1" s="411" customFormat="1" ht="12" hidden="1" customHeight="1">
      <c r="A2964" s="410"/>
    </row>
    <row r="2965" spans="1:1" s="411" customFormat="1" ht="12" hidden="1" customHeight="1">
      <c r="A2965" s="410"/>
    </row>
    <row r="2966" spans="1:1" s="411" customFormat="1" ht="12" hidden="1" customHeight="1">
      <c r="A2966" s="410"/>
    </row>
    <row r="2967" spans="1:1" s="411" customFormat="1" ht="12" hidden="1" customHeight="1">
      <c r="A2967" s="410"/>
    </row>
    <row r="2968" spans="1:1" s="411" customFormat="1" ht="12" hidden="1" customHeight="1">
      <c r="A2968" s="410"/>
    </row>
    <row r="2969" spans="1:1" s="411" customFormat="1" ht="12" hidden="1" customHeight="1">
      <c r="A2969" s="410"/>
    </row>
    <row r="2970" spans="1:1" s="411" customFormat="1" ht="12" hidden="1" customHeight="1">
      <c r="A2970" s="410"/>
    </row>
    <row r="2971" spans="1:1" s="411" customFormat="1" ht="12" hidden="1" customHeight="1">
      <c r="A2971" s="410"/>
    </row>
    <row r="2972" spans="1:1" s="411" customFormat="1" ht="12" hidden="1" customHeight="1">
      <c r="A2972" s="410"/>
    </row>
    <row r="2973" spans="1:1" s="411" customFormat="1" ht="12" hidden="1" customHeight="1">
      <c r="A2973" s="410"/>
    </row>
    <row r="2974" spans="1:1" s="411" customFormat="1" ht="12" hidden="1" customHeight="1">
      <c r="A2974" s="410"/>
    </row>
    <row r="2975" spans="1:1" s="411" customFormat="1" ht="12" hidden="1" customHeight="1">
      <c r="A2975" s="410"/>
    </row>
    <row r="2976" spans="1:1" s="411" customFormat="1" ht="12" hidden="1" customHeight="1">
      <c r="A2976" s="410"/>
    </row>
    <row r="2977" spans="1:1" s="411" customFormat="1" ht="12" hidden="1" customHeight="1">
      <c r="A2977" s="410"/>
    </row>
    <row r="2978" spans="1:1" s="411" customFormat="1" ht="12" hidden="1" customHeight="1">
      <c r="A2978" s="410"/>
    </row>
    <row r="2979" spans="1:1" s="411" customFormat="1" ht="12" hidden="1" customHeight="1">
      <c r="A2979" s="410"/>
    </row>
    <row r="2980" spans="1:1" s="411" customFormat="1" ht="12" hidden="1" customHeight="1">
      <c r="A2980" s="410"/>
    </row>
    <row r="2981" spans="1:1" s="411" customFormat="1" ht="12" hidden="1" customHeight="1">
      <c r="A2981" s="410"/>
    </row>
    <row r="2982" spans="1:1" s="411" customFormat="1" ht="12" hidden="1" customHeight="1">
      <c r="A2982" s="410"/>
    </row>
    <row r="2983" spans="1:1" s="411" customFormat="1" ht="12" hidden="1" customHeight="1">
      <c r="A2983" s="410"/>
    </row>
    <row r="2984" spans="1:1" s="411" customFormat="1" ht="12" hidden="1" customHeight="1">
      <c r="A2984" s="410"/>
    </row>
    <row r="2985" spans="1:1" s="411" customFormat="1" ht="12" hidden="1" customHeight="1">
      <c r="A2985" s="410"/>
    </row>
    <row r="2986" spans="1:1" s="411" customFormat="1" ht="12" hidden="1" customHeight="1">
      <c r="A2986" s="410"/>
    </row>
    <row r="2987" spans="1:1" s="411" customFormat="1" ht="12" hidden="1" customHeight="1">
      <c r="A2987" s="410"/>
    </row>
    <row r="2988" spans="1:1" s="411" customFormat="1" ht="12" hidden="1" customHeight="1">
      <c r="A2988" s="410"/>
    </row>
    <row r="2989" spans="1:1" s="411" customFormat="1" ht="12" hidden="1" customHeight="1">
      <c r="A2989" s="410"/>
    </row>
    <row r="2990" spans="1:1" s="411" customFormat="1" ht="12" hidden="1" customHeight="1">
      <c r="A2990" s="410"/>
    </row>
    <row r="2991" spans="1:1" s="411" customFormat="1" ht="12" hidden="1" customHeight="1">
      <c r="A2991" s="410"/>
    </row>
    <row r="2992" spans="1:1" s="411" customFormat="1" ht="12" hidden="1" customHeight="1">
      <c r="A2992" s="410"/>
    </row>
    <row r="2993" spans="1:1" s="411" customFormat="1" ht="12" hidden="1" customHeight="1">
      <c r="A2993" s="410"/>
    </row>
    <row r="2994" spans="1:1" s="411" customFormat="1" ht="12" hidden="1" customHeight="1">
      <c r="A2994" s="410"/>
    </row>
    <row r="2995" spans="1:1" s="411" customFormat="1" ht="12" hidden="1" customHeight="1">
      <c r="A2995" s="410"/>
    </row>
    <row r="2996" spans="1:1" s="411" customFormat="1" ht="12" hidden="1" customHeight="1">
      <c r="A2996" s="410"/>
    </row>
    <row r="2997" spans="1:1" s="411" customFormat="1" ht="12" hidden="1" customHeight="1">
      <c r="A2997" s="410"/>
    </row>
    <row r="2998" spans="1:1" s="411" customFormat="1" ht="12" hidden="1" customHeight="1">
      <c r="A2998" s="410"/>
    </row>
    <row r="2999" spans="1:1" s="411" customFormat="1" ht="12" hidden="1" customHeight="1">
      <c r="A2999" s="410"/>
    </row>
    <row r="3000" spans="1:1" s="411" customFormat="1" ht="12" hidden="1" customHeight="1">
      <c r="A3000" s="410"/>
    </row>
    <row r="3001" spans="1:1" s="411" customFormat="1" ht="12" hidden="1" customHeight="1">
      <c r="A3001" s="410"/>
    </row>
    <row r="3002" spans="1:1" s="411" customFormat="1" ht="12" hidden="1" customHeight="1">
      <c r="A3002" s="410"/>
    </row>
    <row r="3003" spans="1:1" s="411" customFormat="1" ht="12" hidden="1" customHeight="1">
      <c r="A3003" s="410"/>
    </row>
    <row r="3004" spans="1:1" s="411" customFormat="1" ht="12" hidden="1" customHeight="1">
      <c r="A3004" s="410"/>
    </row>
    <row r="3005" spans="1:1" s="411" customFormat="1" ht="12" hidden="1" customHeight="1">
      <c r="A3005" s="410"/>
    </row>
    <row r="3006" spans="1:1" s="411" customFormat="1" ht="12" hidden="1" customHeight="1">
      <c r="A3006" s="410"/>
    </row>
    <row r="3007" spans="1:1" s="411" customFormat="1" ht="12" hidden="1" customHeight="1">
      <c r="A3007" s="410"/>
    </row>
    <row r="3008" spans="1:1" s="411" customFormat="1" ht="12" hidden="1" customHeight="1">
      <c r="A3008" s="410"/>
    </row>
    <row r="3009" spans="1:1" s="411" customFormat="1" ht="12" hidden="1" customHeight="1">
      <c r="A3009" s="410"/>
    </row>
    <row r="3010" spans="1:1" s="411" customFormat="1" ht="12" hidden="1" customHeight="1">
      <c r="A3010" s="410"/>
    </row>
    <row r="3011" spans="1:1" s="411" customFormat="1" ht="12" hidden="1" customHeight="1">
      <c r="A3011" s="410"/>
    </row>
    <row r="3012" spans="1:1" s="411" customFormat="1" ht="12" hidden="1" customHeight="1">
      <c r="A3012" s="410"/>
    </row>
    <row r="3013" spans="1:1" s="411" customFormat="1" ht="12" hidden="1" customHeight="1">
      <c r="A3013" s="410"/>
    </row>
    <row r="3014" spans="1:1" s="411" customFormat="1" ht="12" hidden="1" customHeight="1">
      <c r="A3014" s="410"/>
    </row>
    <row r="3015" spans="1:1" s="411" customFormat="1" ht="12" hidden="1" customHeight="1">
      <c r="A3015" s="410"/>
    </row>
    <row r="3016" spans="1:1" s="411" customFormat="1" ht="12" hidden="1" customHeight="1">
      <c r="A3016" s="410"/>
    </row>
    <row r="3017" spans="1:1" s="411" customFormat="1" ht="12" hidden="1" customHeight="1">
      <c r="A3017" s="410"/>
    </row>
    <row r="3018" spans="1:1" s="411" customFormat="1" ht="12" hidden="1" customHeight="1">
      <c r="A3018" s="410"/>
    </row>
    <row r="3019" spans="1:1" s="411" customFormat="1" ht="12" hidden="1" customHeight="1">
      <c r="A3019" s="410"/>
    </row>
    <row r="3020" spans="1:1" s="411" customFormat="1" ht="12" hidden="1" customHeight="1">
      <c r="A3020" s="410"/>
    </row>
    <row r="3021" spans="1:1" s="411" customFormat="1" ht="12" hidden="1" customHeight="1">
      <c r="A3021" s="410"/>
    </row>
    <row r="3022" spans="1:1" s="411" customFormat="1" ht="12" hidden="1" customHeight="1">
      <c r="A3022" s="410"/>
    </row>
    <row r="3023" spans="1:1" s="411" customFormat="1" ht="12" hidden="1" customHeight="1">
      <c r="A3023" s="410"/>
    </row>
    <row r="3024" spans="1:1" s="411" customFormat="1" ht="12" hidden="1" customHeight="1">
      <c r="A3024" s="410"/>
    </row>
    <row r="3025" spans="1:1" s="411" customFormat="1" ht="12" hidden="1" customHeight="1">
      <c r="A3025" s="410"/>
    </row>
    <row r="3026" spans="1:1" s="411" customFormat="1" ht="12" hidden="1" customHeight="1">
      <c r="A3026" s="410"/>
    </row>
    <row r="3027" spans="1:1" s="411" customFormat="1" ht="12" hidden="1" customHeight="1">
      <c r="A3027" s="410"/>
    </row>
    <row r="3028" spans="1:1" s="411" customFormat="1" ht="12" hidden="1" customHeight="1">
      <c r="A3028" s="410"/>
    </row>
    <row r="3029" spans="1:1" s="411" customFormat="1" ht="12" hidden="1" customHeight="1">
      <c r="A3029" s="410"/>
    </row>
    <row r="3030" spans="1:1" s="411" customFormat="1" ht="12" hidden="1" customHeight="1">
      <c r="A3030" s="410"/>
    </row>
    <row r="3031" spans="1:1" s="411" customFormat="1" ht="12" hidden="1" customHeight="1">
      <c r="A3031" s="410"/>
    </row>
    <row r="3032" spans="1:1" s="411" customFormat="1" ht="12" hidden="1" customHeight="1">
      <c r="A3032" s="410"/>
    </row>
    <row r="3033" spans="1:1" s="411" customFormat="1" ht="12" hidden="1" customHeight="1">
      <c r="A3033" s="410"/>
    </row>
    <row r="3034" spans="1:1" s="411" customFormat="1" ht="12" hidden="1" customHeight="1">
      <c r="A3034" s="410"/>
    </row>
    <row r="3035" spans="1:1" s="411" customFormat="1" ht="12" hidden="1" customHeight="1">
      <c r="A3035" s="410"/>
    </row>
    <row r="3036" spans="1:1" s="411" customFormat="1" ht="12" hidden="1" customHeight="1">
      <c r="A3036" s="410"/>
    </row>
    <row r="3037" spans="1:1" s="411" customFormat="1" ht="12" hidden="1" customHeight="1">
      <c r="A3037" s="410"/>
    </row>
    <row r="3038" spans="1:1" s="411" customFormat="1" ht="12" hidden="1" customHeight="1">
      <c r="A3038" s="410"/>
    </row>
    <row r="3039" spans="1:1" s="411" customFormat="1" ht="12" hidden="1" customHeight="1">
      <c r="A3039" s="410"/>
    </row>
    <row r="3040" spans="1:1" s="411" customFormat="1" ht="12" hidden="1" customHeight="1">
      <c r="A3040" s="410"/>
    </row>
    <row r="3041" spans="1:1" s="411" customFormat="1" ht="12" hidden="1" customHeight="1">
      <c r="A3041" s="410"/>
    </row>
    <row r="3042" spans="1:1" s="411" customFormat="1" ht="12" hidden="1" customHeight="1">
      <c r="A3042" s="410"/>
    </row>
    <row r="3043" spans="1:1" s="411" customFormat="1" ht="12" hidden="1" customHeight="1">
      <c r="A3043" s="410"/>
    </row>
    <row r="3044" spans="1:1" s="411" customFormat="1" ht="12" hidden="1" customHeight="1">
      <c r="A3044" s="410"/>
    </row>
    <row r="3045" spans="1:1" s="411" customFormat="1" ht="12" hidden="1" customHeight="1">
      <c r="A3045" s="410"/>
    </row>
    <row r="3046" spans="1:1" s="411" customFormat="1" ht="12" hidden="1" customHeight="1">
      <c r="A3046" s="410"/>
    </row>
    <row r="3047" spans="1:1" s="411" customFormat="1" ht="12" hidden="1" customHeight="1">
      <c r="A3047" s="410"/>
    </row>
    <row r="3048" spans="1:1" s="411" customFormat="1" ht="12" hidden="1" customHeight="1">
      <c r="A3048" s="410"/>
    </row>
    <row r="3049" spans="1:1" s="411" customFormat="1" ht="12" hidden="1" customHeight="1">
      <c r="A3049" s="410"/>
    </row>
    <row r="3050" spans="1:1" s="411" customFormat="1" ht="12" hidden="1" customHeight="1">
      <c r="A3050" s="410"/>
    </row>
    <row r="3051" spans="1:1" s="411" customFormat="1" ht="12" hidden="1" customHeight="1">
      <c r="A3051" s="410"/>
    </row>
    <row r="3052" spans="1:1" s="411" customFormat="1" ht="12" hidden="1" customHeight="1">
      <c r="A3052" s="410"/>
    </row>
    <row r="3053" spans="1:1" s="411" customFormat="1" ht="12" hidden="1" customHeight="1">
      <c r="A3053" s="410"/>
    </row>
    <row r="3054" spans="1:1" s="411" customFormat="1" ht="12" hidden="1" customHeight="1">
      <c r="A3054" s="410"/>
    </row>
    <row r="3055" spans="1:1" s="411" customFormat="1" ht="12" hidden="1" customHeight="1">
      <c r="A3055" s="410"/>
    </row>
    <row r="3056" spans="1:1" s="411" customFormat="1" ht="12" hidden="1" customHeight="1">
      <c r="A3056" s="410"/>
    </row>
    <row r="3057" spans="1:1" s="411" customFormat="1" ht="12" hidden="1" customHeight="1">
      <c r="A3057" s="410"/>
    </row>
    <row r="3058" spans="1:1" s="411" customFormat="1" ht="12" hidden="1" customHeight="1">
      <c r="A3058" s="410"/>
    </row>
    <row r="3059" spans="1:1" s="411" customFormat="1" ht="12" hidden="1" customHeight="1">
      <c r="A3059" s="410"/>
    </row>
    <row r="3060" spans="1:1" s="411" customFormat="1" ht="12" hidden="1" customHeight="1">
      <c r="A3060" s="410"/>
    </row>
    <row r="3061" spans="1:1" s="411" customFormat="1" ht="12" hidden="1" customHeight="1">
      <c r="A3061" s="410"/>
    </row>
    <row r="3062" spans="1:1" s="411" customFormat="1" ht="12" hidden="1" customHeight="1">
      <c r="A3062" s="410"/>
    </row>
    <row r="3063" spans="1:1" s="411" customFormat="1" ht="12" hidden="1" customHeight="1">
      <c r="A3063" s="410"/>
    </row>
    <row r="3064" spans="1:1" s="411" customFormat="1" ht="12" hidden="1" customHeight="1">
      <c r="A3064" s="410"/>
    </row>
    <row r="3065" spans="1:1" s="411" customFormat="1" ht="12" hidden="1" customHeight="1">
      <c r="A3065" s="410"/>
    </row>
    <row r="3066" spans="1:1" s="411" customFormat="1" ht="12" hidden="1" customHeight="1">
      <c r="A3066" s="410"/>
    </row>
    <row r="3067" spans="1:1" s="411" customFormat="1" ht="12" hidden="1" customHeight="1">
      <c r="A3067" s="410"/>
    </row>
    <row r="3068" spans="1:1" s="411" customFormat="1" ht="12" hidden="1" customHeight="1">
      <c r="A3068" s="410"/>
    </row>
    <row r="3069" spans="1:1" s="411" customFormat="1" ht="12" hidden="1" customHeight="1">
      <c r="A3069" s="410"/>
    </row>
    <row r="3070" spans="1:1" s="411" customFormat="1" ht="12" hidden="1" customHeight="1">
      <c r="A3070" s="410"/>
    </row>
    <row r="3071" spans="1:1" s="411" customFormat="1" ht="12" hidden="1" customHeight="1">
      <c r="A3071" s="410"/>
    </row>
    <row r="3072" spans="1:1" s="411" customFormat="1" ht="12" hidden="1" customHeight="1">
      <c r="A3072" s="410"/>
    </row>
    <row r="3073" spans="1:1" s="411" customFormat="1" ht="12" hidden="1" customHeight="1">
      <c r="A3073" s="410"/>
    </row>
    <row r="3074" spans="1:1" s="411" customFormat="1" ht="12" hidden="1" customHeight="1">
      <c r="A3074" s="410"/>
    </row>
    <row r="3075" spans="1:1" s="411" customFormat="1" ht="12" hidden="1" customHeight="1">
      <c r="A3075" s="410"/>
    </row>
    <row r="3076" spans="1:1" s="411" customFormat="1" ht="12" hidden="1" customHeight="1">
      <c r="A3076" s="410"/>
    </row>
    <row r="3077" spans="1:1" s="411" customFormat="1" ht="12" hidden="1" customHeight="1">
      <c r="A3077" s="410"/>
    </row>
    <row r="3078" spans="1:1" s="411" customFormat="1" ht="12" hidden="1" customHeight="1">
      <c r="A3078" s="410"/>
    </row>
    <row r="3079" spans="1:1" s="411" customFormat="1" ht="12" hidden="1" customHeight="1">
      <c r="A3079" s="410"/>
    </row>
    <row r="3080" spans="1:1" s="411" customFormat="1" ht="12" hidden="1" customHeight="1">
      <c r="A3080" s="410"/>
    </row>
    <row r="3081" spans="1:1" s="411" customFormat="1" ht="12" hidden="1" customHeight="1">
      <c r="A3081" s="410"/>
    </row>
    <row r="3082" spans="1:1" s="411" customFormat="1" ht="12" hidden="1" customHeight="1">
      <c r="A3082" s="410"/>
    </row>
    <row r="3083" spans="1:1" s="411" customFormat="1" ht="12" hidden="1" customHeight="1">
      <c r="A3083" s="410"/>
    </row>
    <row r="3084" spans="1:1" s="411" customFormat="1" ht="12" hidden="1" customHeight="1">
      <c r="A3084" s="410"/>
    </row>
    <row r="3085" spans="1:1" s="411" customFormat="1" ht="12" hidden="1" customHeight="1">
      <c r="A3085" s="410"/>
    </row>
    <row r="3086" spans="1:1" s="411" customFormat="1" ht="12" hidden="1" customHeight="1">
      <c r="A3086" s="410"/>
    </row>
    <row r="3087" spans="1:1" s="411" customFormat="1" ht="12" hidden="1" customHeight="1">
      <c r="A3087" s="410"/>
    </row>
    <row r="3088" spans="1:1" s="411" customFormat="1" ht="12" hidden="1" customHeight="1">
      <c r="A3088" s="410"/>
    </row>
    <row r="3089" spans="1:1" s="411" customFormat="1" ht="12" hidden="1" customHeight="1">
      <c r="A3089" s="410"/>
    </row>
    <row r="3090" spans="1:1" s="411" customFormat="1" ht="12" hidden="1" customHeight="1">
      <c r="A3090" s="410"/>
    </row>
    <row r="3091" spans="1:1" s="411" customFormat="1" ht="12" hidden="1" customHeight="1">
      <c r="A3091" s="410"/>
    </row>
    <row r="3092" spans="1:1" s="411" customFormat="1" ht="12" hidden="1" customHeight="1">
      <c r="A3092" s="410"/>
    </row>
    <row r="3093" spans="1:1" s="411" customFormat="1" ht="12" hidden="1" customHeight="1">
      <c r="A3093" s="410"/>
    </row>
    <row r="3094" spans="1:1" s="411" customFormat="1" ht="12" hidden="1" customHeight="1">
      <c r="A3094" s="410"/>
    </row>
    <row r="3095" spans="1:1" s="411" customFormat="1" ht="12" hidden="1" customHeight="1">
      <c r="A3095" s="410"/>
    </row>
    <row r="3096" spans="1:1" s="411" customFormat="1" ht="12" hidden="1" customHeight="1">
      <c r="A3096" s="410"/>
    </row>
    <row r="3097" spans="1:1" s="411" customFormat="1" ht="12" hidden="1" customHeight="1">
      <c r="A3097" s="410"/>
    </row>
    <row r="3098" spans="1:1" s="411" customFormat="1" ht="12" hidden="1" customHeight="1">
      <c r="A3098" s="410"/>
    </row>
    <row r="3099" spans="1:1" s="411" customFormat="1" ht="12" hidden="1" customHeight="1">
      <c r="A3099" s="410"/>
    </row>
    <row r="3100" spans="1:1" s="411" customFormat="1" ht="12" hidden="1" customHeight="1">
      <c r="A3100" s="410"/>
    </row>
    <row r="3101" spans="1:1" s="411" customFormat="1" ht="12" hidden="1" customHeight="1">
      <c r="A3101" s="410"/>
    </row>
    <row r="3102" spans="1:1" s="411" customFormat="1" ht="12" hidden="1" customHeight="1">
      <c r="A3102" s="410"/>
    </row>
    <row r="3103" spans="1:1" s="411" customFormat="1" ht="12" hidden="1" customHeight="1">
      <c r="A3103" s="410"/>
    </row>
    <row r="3104" spans="1:1" s="411" customFormat="1" ht="12" hidden="1" customHeight="1">
      <c r="A3104" s="410"/>
    </row>
    <row r="3105" spans="1:1" s="411" customFormat="1" ht="12" hidden="1" customHeight="1">
      <c r="A3105" s="410"/>
    </row>
    <row r="3106" spans="1:1" s="411" customFormat="1" ht="12" hidden="1" customHeight="1">
      <c r="A3106" s="410"/>
    </row>
    <row r="3107" spans="1:1" s="411" customFormat="1" ht="12" hidden="1" customHeight="1">
      <c r="A3107" s="410"/>
    </row>
    <row r="3108" spans="1:1" s="411" customFormat="1" ht="12" hidden="1" customHeight="1">
      <c r="A3108" s="410"/>
    </row>
    <row r="3109" spans="1:1" s="411" customFormat="1" ht="12" hidden="1" customHeight="1">
      <c r="A3109" s="410"/>
    </row>
    <row r="3110" spans="1:1" s="411" customFormat="1" ht="12" hidden="1" customHeight="1">
      <c r="A3110" s="410"/>
    </row>
    <row r="3111" spans="1:1" s="411" customFormat="1" ht="12" hidden="1" customHeight="1">
      <c r="A3111" s="410"/>
    </row>
    <row r="3112" spans="1:1" s="411" customFormat="1" ht="12" hidden="1" customHeight="1">
      <c r="A3112" s="410"/>
    </row>
    <row r="3113" spans="1:1" s="411" customFormat="1" ht="12" hidden="1" customHeight="1">
      <c r="A3113" s="410"/>
    </row>
    <row r="3114" spans="1:1" s="411" customFormat="1" ht="12" hidden="1" customHeight="1">
      <c r="A3114" s="410"/>
    </row>
    <row r="3115" spans="1:1" s="411" customFormat="1" ht="12" hidden="1" customHeight="1">
      <c r="A3115" s="410"/>
    </row>
    <row r="3116" spans="1:1" s="411" customFormat="1" ht="12" hidden="1" customHeight="1">
      <c r="A3116" s="410"/>
    </row>
    <row r="3117" spans="1:1" s="411" customFormat="1" ht="12" hidden="1" customHeight="1">
      <c r="A3117" s="410"/>
    </row>
    <row r="3118" spans="1:1" s="411" customFormat="1" ht="12" hidden="1" customHeight="1">
      <c r="A3118" s="410"/>
    </row>
    <row r="3119" spans="1:1" s="411" customFormat="1" ht="12" hidden="1" customHeight="1">
      <c r="A3119" s="410"/>
    </row>
    <row r="3120" spans="1:1" s="411" customFormat="1" ht="12" hidden="1" customHeight="1">
      <c r="A3120" s="410"/>
    </row>
    <row r="3121" spans="1:1" s="411" customFormat="1" ht="12" hidden="1" customHeight="1">
      <c r="A3121" s="410"/>
    </row>
    <row r="3122" spans="1:1" s="411" customFormat="1" ht="12" hidden="1" customHeight="1">
      <c r="A3122" s="410"/>
    </row>
    <row r="3123" spans="1:1" s="411" customFormat="1" ht="12" hidden="1" customHeight="1">
      <c r="A3123" s="410"/>
    </row>
    <row r="3124" spans="1:1" s="411" customFormat="1" ht="12" hidden="1" customHeight="1">
      <c r="A3124" s="410"/>
    </row>
    <row r="3125" spans="1:1" s="411" customFormat="1" ht="12" hidden="1" customHeight="1">
      <c r="A3125" s="410"/>
    </row>
    <row r="3126" spans="1:1" s="411" customFormat="1" ht="12" hidden="1" customHeight="1">
      <c r="A3126" s="410"/>
    </row>
    <row r="3127" spans="1:1" s="411" customFormat="1" ht="12" hidden="1" customHeight="1">
      <c r="A3127" s="410"/>
    </row>
    <row r="3128" spans="1:1" s="411" customFormat="1" ht="12" hidden="1" customHeight="1">
      <c r="A3128" s="410"/>
    </row>
    <row r="3129" spans="1:1" s="411" customFormat="1" ht="12" hidden="1" customHeight="1">
      <c r="A3129" s="410"/>
    </row>
    <row r="3130" spans="1:1" s="411" customFormat="1" ht="12" hidden="1" customHeight="1">
      <c r="A3130" s="410"/>
    </row>
    <row r="3131" spans="1:1" s="411" customFormat="1" ht="12" hidden="1" customHeight="1">
      <c r="A3131" s="410"/>
    </row>
    <row r="3132" spans="1:1" s="411" customFormat="1" ht="12" hidden="1" customHeight="1">
      <c r="A3132" s="410"/>
    </row>
    <row r="3133" spans="1:1" s="411" customFormat="1" ht="12" hidden="1" customHeight="1">
      <c r="A3133" s="410"/>
    </row>
    <row r="3134" spans="1:1" s="411" customFormat="1" ht="12" hidden="1" customHeight="1">
      <c r="A3134" s="410"/>
    </row>
    <row r="3135" spans="1:1" s="411" customFormat="1" ht="12" hidden="1" customHeight="1">
      <c r="A3135" s="410"/>
    </row>
    <row r="3136" spans="1:1" s="411" customFormat="1" ht="12" hidden="1" customHeight="1">
      <c r="A3136" s="410"/>
    </row>
    <row r="3137" spans="1:1" s="411" customFormat="1" ht="12" hidden="1" customHeight="1">
      <c r="A3137" s="410"/>
    </row>
    <row r="3138" spans="1:1" s="411" customFormat="1" ht="12" hidden="1" customHeight="1">
      <c r="A3138" s="410"/>
    </row>
    <row r="3139" spans="1:1" s="411" customFormat="1" ht="12" hidden="1" customHeight="1">
      <c r="A3139" s="410"/>
    </row>
    <row r="3140" spans="1:1" s="411" customFormat="1" ht="12" hidden="1" customHeight="1">
      <c r="A3140" s="410"/>
    </row>
    <row r="3141" spans="1:1" s="411" customFormat="1" ht="12" hidden="1" customHeight="1">
      <c r="A3141" s="410"/>
    </row>
    <row r="3142" spans="1:1" s="411" customFormat="1" ht="12" hidden="1" customHeight="1">
      <c r="A3142" s="410"/>
    </row>
    <row r="3143" spans="1:1" s="411" customFormat="1" ht="12" hidden="1" customHeight="1">
      <c r="A3143" s="410"/>
    </row>
    <row r="3144" spans="1:1" s="411" customFormat="1" ht="12" hidden="1" customHeight="1">
      <c r="A3144" s="410"/>
    </row>
    <row r="3145" spans="1:1" s="411" customFormat="1" ht="12" hidden="1" customHeight="1">
      <c r="A3145" s="410"/>
    </row>
    <row r="3146" spans="1:1" s="411" customFormat="1" ht="12" hidden="1" customHeight="1">
      <c r="A3146" s="410"/>
    </row>
    <row r="3147" spans="1:1" s="411" customFormat="1" ht="12" hidden="1" customHeight="1">
      <c r="A3147" s="410"/>
    </row>
    <row r="3148" spans="1:1" s="411" customFormat="1" ht="12" hidden="1" customHeight="1">
      <c r="A3148" s="410"/>
    </row>
    <row r="3149" spans="1:1" s="411" customFormat="1" ht="12" hidden="1" customHeight="1">
      <c r="A3149" s="410"/>
    </row>
    <row r="3150" spans="1:1" s="411" customFormat="1" ht="12" hidden="1" customHeight="1">
      <c r="A3150" s="410"/>
    </row>
    <row r="3151" spans="1:1" s="411" customFormat="1" ht="12" hidden="1" customHeight="1">
      <c r="A3151" s="410"/>
    </row>
    <row r="3152" spans="1:1" s="411" customFormat="1" ht="12" hidden="1" customHeight="1">
      <c r="A3152" s="410"/>
    </row>
    <row r="3153" spans="1:1" s="411" customFormat="1" ht="12" hidden="1" customHeight="1">
      <c r="A3153" s="410"/>
    </row>
    <row r="3154" spans="1:1" s="411" customFormat="1" ht="12" hidden="1" customHeight="1">
      <c r="A3154" s="410"/>
    </row>
    <row r="3155" spans="1:1" s="411" customFormat="1" ht="12" hidden="1" customHeight="1">
      <c r="A3155" s="410"/>
    </row>
    <row r="3156" spans="1:1" s="411" customFormat="1" ht="12" hidden="1" customHeight="1">
      <c r="A3156" s="410"/>
    </row>
    <row r="3157" spans="1:1" s="411" customFormat="1" ht="12" hidden="1" customHeight="1">
      <c r="A3157" s="410"/>
    </row>
    <row r="3158" spans="1:1" s="411" customFormat="1" ht="12" hidden="1" customHeight="1">
      <c r="A3158" s="410"/>
    </row>
    <row r="3159" spans="1:1" s="411" customFormat="1" ht="12" hidden="1" customHeight="1">
      <c r="A3159" s="410"/>
    </row>
    <row r="3160" spans="1:1" s="411" customFormat="1" ht="12" hidden="1" customHeight="1">
      <c r="A3160" s="410"/>
    </row>
    <row r="3161" spans="1:1" s="411" customFormat="1" ht="12" hidden="1" customHeight="1">
      <c r="A3161" s="410"/>
    </row>
    <row r="3162" spans="1:1" s="411" customFormat="1" ht="12" hidden="1" customHeight="1">
      <c r="A3162" s="410"/>
    </row>
    <row r="3163" spans="1:1" s="411" customFormat="1" ht="12" hidden="1" customHeight="1">
      <c r="A3163" s="410"/>
    </row>
    <row r="3164" spans="1:1" s="411" customFormat="1" ht="12" hidden="1" customHeight="1">
      <c r="A3164" s="410"/>
    </row>
    <row r="3165" spans="1:1" s="411" customFormat="1" ht="12" hidden="1" customHeight="1">
      <c r="A3165" s="410"/>
    </row>
    <row r="3166" spans="1:1" s="411" customFormat="1" ht="12" hidden="1" customHeight="1">
      <c r="A3166" s="410"/>
    </row>
    <row r="3167" spans="1:1" s="411" customFormat="1" ht="12" hidden="1" customHeight="1">
      <c r="A3167" s="410"/>
    </row>
    <row r="3168" spans="1:1" s="411" customFormat="1" ht="12" hidden="1" customHeight="1">
      <c r="A3168" s="410"/>
    </row>
    <row r="3169" spans="1:1" s="411" customFormat="1" ht="12" hidden="1" customHeight="1">
      <c r="A3169" s="410"/>
    </row>
    <row r="3170" spans="1:1" s="411" customFormat="1" ht="12" hidden="1" customHeight="1">
      <c r="A3170" s="410"/>
    </row>
    <row r="3171" spans="1:1" s="411" customFormat="1" ht="12" hidden="1" customHeight="1">
      <c r="A3171" s="410"/>
    </row>
    <row r="3172" spans="1:1" s="411" customFormat="1" ht="12" hidden="1" customHeight="1">
      <c r="A3172" s="410"/>
    </row>
    <row r="3173" spans="1:1" s="411" customFormat="1" ht="12" hidden="1" customHeight="1">
      <c r="A3173" s="410"/>
    </row>
    <row r="3174" spans="1:1" s="411" customFormat="1" ht="12" hidden="1" customHeight="1">
      <c r="A3174" s="410"/>
    </row>
    <row r="3175" spans="1:1" s="411" customFormat="1" ht="12" hidden="1" customHeight="1">
      <c r="A3175" s="410"/>
    </row>
    <row r="3176" spans="1:1" s="411" customFormat="1" ht="12" hidden="1" customHeight="1">
      <c r="A3176" s="410"/>
    </row>
    <row r="3177" spans="1:1" s="411" customFormat="1" ht="12" hidden="1" customHeight="1">
      <c r="A3177" s="410"/>
    </row>
    <row r="3178" spans="1:1" s="411" customFormat="1" ht="12" hidden="1" customHeight="1">
      <c r="A3178" s="410"/>
    </row>
    <row r="3179" spans="1:1" s="411" customFormat="1" ht="12" hidden="1" customHeight="1">
      <c r="A3179" s="410"/>
    </row>
    <row r="3180" spans="1:1" s="411" customFormat="1" ht="12" hidden="1" customHeight="1">
      <c r="A3180" s="410"/>
    </row>
    <row r="3181" spans="1:1" s="411" customFormat="1" ht="12" hidden="1" customHeight="1">
      <c r="A3181" s="410"/>
    </row>
    <row r="3182" spans="1:1" s="411" customFormat="1" ht="12" hidden="1" customHeight="1">
      <c r="A3182" s="410"/>
    </row>
    <row r="3183" spans="1:1" s="411" customFormat="1" ht="12" hidden="1" customHeight="1">
      <c r="A3183" s="410"/>
    </row>
    <row r="3184" spans="1:1" s="411" customFormat="1" ht="12" hidden="1" customHeight="1">
      <c r="A3184" s="410"/>
    </row>
    <row r="3185" spans="1:1" s="411" customFormat="1" ht="12" hidden="1" customHeight="1">
      <c r="A3185" s="410"/>
    </row>
    <row r="3186" spans="1:1" s="411" customFormat="1" ht="12" hidden="1" customHeight="1">
      <c r="A3186" s="410"/>
    </row>
    <row r="3187" spans="1:1" s="411" customFormat="1" ht="12" hidden="1" customHeight="1">
      <c r="A3187" s="410"/>
    </row>
    <row r="3188" spans="1:1" s="411" customFormat="1" ht="12" hidden="1" customHeight="1">
      <c r="A3188" s="410"/>
    </row>
    <row r="3189" spans="1:1" s="411" customFormat="1" ht="12" hidden="1" customHeight="1">
      <c r="A3189" s="410"/>
    </row>
    <row r="3190" spans="1:1" s="411" customFormat="1" ht="12" hidden="1" customHeight="1">
      <c r="A3190" s="410"/>
    </row>
    <row r="3191" spans="1:1" s="411" customFormat="1" ht="12" hidden="1" customHeight="1">
      <c r="A3191" s="410"/>
    </row>
    <row r="3192" spans="1:1" s="411" customFormat="1" ht="12" hidden="1" customHeight="1">
      <c r="A3192" s="410"/>
    </row>
    <row r="3193" spans="1:1" s="411" customFormat="1" ht="12" hidden="1" customHeight="1">
      <c r="A3193" s="410"/>
    </row>
    <row r="3194" spans="1:1" s="411" customFormat="1" ht="12" hidden="1" customHeight="1">
      <c r="A3194" s="410"/>
    </row>
    <row r="3195" spans="1:1" s="411" customFormat="1" ht="12" hidden="1" customHeight="1">
      <c r="A3195" s="410"/>
    </row>
    <row r="3196" spans="1:1" s="411" customFormat="1" ht="12" hidden="1" customHeight="1">
      <c r="A3196" s="410"/>
    </row>
    <row r="3197" spans="1:1" s="411" customFormat="1" ht="12" hidden="1" customHeight="1">
      <c r="A3197" s="410"/>
    </row>
    <row r="3198" spans="1:1" s="411" customFormat="1" ht="12" hidden="1" customHeight="1">
      <c r="A3198" s="410"/>
    </row>
    <row r="3199" spans="1:1" s="411" customFormat="1" ht="12" hidden="1" customHeight="1">
      <c r="A3199" s="410"/>
    </row>
    <row r="3200" spans="1:1" s="411" customFormat="1" ht="12" hidden="1" customHeight="1">
      <c r="A3200" s="410"/>
    </row>
    <row r="3201" spans="1:1" s="411" customFormat="1" ht="12" hidden="1" customHeight="1">
      <c r="A3201" s="410"/>
    </row>
    <row r="3202" spans="1:1" s="411" customFormat="1" ht="12" hidden="1" customHeight="1">
      <c r="A3202" s="410"/>
    </row>
    <row r="3203" spans="1:1" s="411" customFormat="1" ht="12" hidden="1" customHeight="1">
      <c r="A3203" s="410"/>
    </row>
    <row r="3204" spans="1:1" s="411" customFormat="1" ht="12" hidden="1" customHeight="1">
      <c r="A3204" s="410"/>
    </row>
    <row r="3205" spans="1:1" s="411" customFormat="1" ht="12" hidden="1" customHeight="1">
      <c r="A3205" s="410"/>
    </row>
    <row r="3206" spans="1:1" s="411" customFormat="1" ht="12" hidden="1" customHeight="1">
      <c r="A3206" s="410"/>
    </row>
    <row r="3207" spans="1:1" s="411" customFormat="1" ht="12" hidden="1" customHeight="1">
      <c r="A3207" s="410"/>
    </row>
    <row r="3208" spans="1:1" s="411" customFormat="1" ht="12" hidden="1" customHeight="1">
      <c r="A3208" s="410"/>
    </row>
    <row r="3209" spans="1:1" s="411" customFormat="1" ht="12" hidden="1" customHeight="1">
      <c r="A3209" s="410"/>
    </row>
    <row r="3210" spans="1:1" s="411" customFormat="1" ht="12" hidden="1" customHeight="1">
      <c r="A3210" s="410"/>
    </row>
    <row r="3211" spans="1:1" s="411" customFormat="1" ht="12" hidden="1" customHeight="1">
      <c r="A3211" s="410"/>
    </row>
    <row r="3212" spans="1:1" s="411" customFormat="1" ht="12" hidden="1" customHeight="1">
      <c r="A3212" s="410"/>
    </row>
    <row r="3213" spans="1:1" s="411" customFormat="1" ht="12" hidden="1" customHeight="1">
      <c r="A3213" s="410"/>
    </row>
    <row r="3214" spans="1:1" s="411" customFormat="1" ht="12" hidden="1" customHeight="1">
      <c r="A3214" s="410"/>
    </row>
    <row r="3215" spans="1:1" s="411" customFormat="1" ht="12" hidden="1" customHeight="1">
      <c r="A3215" s="410"/>
    </row>
    <row r="3216" spans="1:1" s="411" customFormat="1" ht="12" hidden="1" customHeight="1">
      <c r="A3216" s="410"/>
    </row>
    <row r="3217" spans="1:1" s="411" customFormat="1" ht="12" hidden="1" customHeight="1">
      <c r="A3217" s="410"/>
    </row>
    <row r="3218" spans="1:1" s="411" customFormat="1" ht="12" hidden="1" customHeight="1">
      <c r="A3218" s="410"/>
    </row>
    <row r="3219" spans="1:1" s="411" customFormat="1" ht="12" hidden="1" customHeight="1">
      <c r="A3219" s="410"/>
    </row>
    <row r="3220" spans="1:1" s="411" customFormat="1" ht="12" hidden="1" customHeight="1">
      <c r="A3220" s="410"/>
    </row>
    <row r="3221" spans="1:1" s="411" customFormat="1" ht="12" hidden="1" customHeight="1">
      <c r="A3221" s="410"/>
    </row>
    <row r="3222" spans="1:1" s="411" customFormat="1" ht="12" hidden="1" customHeight="1">
      <c r="A3222" s="410"/>
    </row>
    <row r="3223" spans="1:1" s="411" customFormat="1" ht="12" hidden="1" customHeight="1">
      <c r="A3223" s="410"/>
    </row>
    <row r="3224" spans="1:1" s="411" customFormat="1" ht="12" hidden="1" customHeight="1">
      <c r="A3224" s="410"/>
    </row>
    <row r="3225" spans="1:1" s="411" customFormat="1" ht="12" hidden="1" customHeight="1">
      <c r="A3225" s="410"/>
    </row>
    <row r="3226" spans="1:1" s="411" customFormat="1" ht="12" hidden="1" customHeight="1">
      <c r="A3226" s="410"/>
    </row>
    <row r="3227" spans="1:1" s="411" customFormat="1" ht="12" hidden="1" customHeight="1">
      <c r="A3227" s="410"/>
    </row>
    <row r="3228" spans="1:1" s="411" customFormat="1" ht="12" hidden="1" customHeight="1">
      <c r="A3228" s="410"/>
    </row>
    <row r="3229" spans="1:1" s="411" customFormat="1" ht="12" hidden="1" customHeight="1">
      <c r="A3229" s="410"/>
    </row>
    <row r="3230" spans="1:1" s="411" customFormat="1" ht="12" hidden="1" customHeight="1">
      <c r="A3230" s="410"/>
    </row>
    <row r="3231" spans="1:1" s="411" customFormat="1" ht="12" hidden="1" customHeight="1">
      <c r="A3231" s="410"/>
    </row>
    <row r="3232" spans="1:1" s="411" customFormat="1" ht="12" hidden="1" customHeight="1">
      <c r="A3232" s="410"/>
    </row>
    <row r="3233" spans="1:1" s="411" customFormat="1" ht="12" hidden="1" customHeight="1">
      <c r="A3233" s="410"/>
    </row>
    <row r="3234" spans="1:1" s="411" customFormat="1" ht="12" hidden="1" customHeight="1">
      <c r="A3234" s="410"/>
    </row>
    <row r="3235" spans="1:1" s="411" customFormat="1" ht="12" hidden="1" customHeight="1">
      <c r="A3235" s="410"/>
    </row>
    <row r="3236" spans="1:1" s="411" customFormat="1" ht="12" hidden="1" customHeight="1">
      <c r="A3236" s="410"/>
    </row>
    <row r="3237" spans="1:1" s="411" customFormat="1" ht="12" hidden="1" customHeight="1">
      <c r="A3237" s="410"/>
    </row>
    <row r="3238" spans="1:1" s="411" customFormat="1" ht="12" hidden="1" customHeight="1">
      <c r="A3238" s="410"/>
    </row>
    <row r="3239" spans="1:1" s="411" customFormat="1" ht="12" hidden="1" customHeight="1">
      <c r="A3239" s="410"/>
    </row>
    <row r="3240" spans="1:1" s="411" customFormat="1" ht="12" hidden="1" customHeight="1">
      <c r="A3240" s="410"/>
    </row>
    <row r="3241" spans="1:1" s="411" customFormat="1" ht="12" hidden="1" customHeight="1">
      <c r="A3241" s="410"/>
    </row>
    <row r="3242" spans="1:1" s="411" customFormat="1" ht="12" hidden="1" customHeight="1">
      <c r="A3242" s="410"/>
    </row>
    <row r="3243" spans="1:1" s="411" customFormat="1" ht="12" hidden="1" customHeight="1">
      <c r="A3243" s="410"/>
    </row>
    <row r="3244" spans="1:1" s="411" customFormat="1" ht="12" hidden="1" customHeight="1">
      <c r="A3244" s="410"/>
    </row>
    <row r="3245" spans="1:1" s="411" customFormat="1" ht="12" hidden="1" customHeight="1">
      <c r="A3245" s="410"/>
    </row>
    <row r="3246" spans="1:1" s="411" customFormat="1" ht="12" hidden="1" customHeight="1">
      <c r="A3246" s="410"/>
    </row>
    <row r="3247" spans="1:1" s="411" customFormat="1" ht="12" hidden="1" customHeight="1">
      <c r="A3247" s="410"/>
    </row>
    <row r="3248" spans="1:1" s="411" customFormat="1" ht="12" hidden="1" customHeight="1">
      <c r="A3248" s="410"/>
    </row>
    <row r="3249" spans="1:1" s="411" customFormat="1" ht="12" hidden="1" customHeight="1">
      <c r="A3249" s="410"/>
    </row>
    <row r="3250" spans="1:1" s="411" customFormat="1" ht="12" hidden="1" customHeight="1">
      <c r="A3250" s="410"/>
    </row>
    <row r="3251" spans="1:1" s="411" customFormat="1" ht="12" hidden="1" customHeight="1">
      <c r="A3251" s="410"/>
    </row>
    <row r="3252" spans="1:1" s="411" customFormat="1" ht="12" hidden="1" customHeight="1">
      <c r="A3252" s="410"/>
    </row>
    <row r="3253" spans="1:1" s="411" customFormat="1" ht="12" hidden="1" customHeight="1">
      <c r="A3253" s="410"/>
    </row>
    <row r="3254" spans="1:1" s="411" customFormat="1" ht="12" hidden="1" customHeight="1">
      <c r="A3254" s="410"/>
    </row>
    <row r="3255" spans="1:1" s="411" customFormat="1" ht="12" hidden="1" customHeight="1">
      <c r="A3255" s="410"/>
    </row>
    <row r="3256" spans="1:1" s="411" customFormat="1" ht="12" hidden="1" customHeight="1">
      <c r="A3256" s="410"/>
    </row>
    <row r="3257" spans="1:1" s="411" customFormat="1" ht="12" hidden="1" customHeight="1">
      <c r="A3257" s="410"/>
    </row>
    <row r="3258" spans="1:1" s="411" customFormat="1" ht="12" hidden="1" customHeight="1">
      <c r="A3258" s="410"/>
    </row>
    <row r="3259" spans="1:1" s="411" customFormat="1" ht="12" hidden="1" customHeight="1">
      <c r="A3259" s="410"/>
    </row>
    <row r="3260" spans="1:1" s="411" customFormat="1" ht="12" hidden="1" customHeight="1">
      <c r="A3260" s="410"/>
    </row>
    <row r="3261" spans="1:1" s="411" customFormat="1" ht="12" hidden="1" customHeight="1">
      <c r="A3261" s="410"/>
    </row>
    <row r="3262" spans="1:1" s="411" customFormat="1" ht="12" hidden="1" customHeight="1">
      <c r="A3262" s="410"/>
    </row>
    <row r="3263" spans="1:1" s="411" customFormat="1" ht="12" hidden="1" customHeight="1">
      <c r="A3263" s="410"/>
    </row>
    <row r="3264" spans="1:1" s="411" customFormat="1" ht="12" hidden="1" customHeight="1">
      <c r="A3264" s="410"/>
    </row>
    <row r="3265" spans="1:1" s="411" customFormat="1" ht="12" hidden="1" customHeight="1">
      <c r="A3265" s="410"/>
    </row>
    <row r="3266" spans="1:1" s="411" customFormat="1" ht="12" hidden="1" customHeight="1">
      <c r="A3266" s="410"/>
    </row>
    <row r="3267" spans="1:1" s="411" customFormat="1" ht="12" hidden="1" customHeight="1">
      <c r="A3267" s="410"/>
    </row>
    <row r="3268" spans="1:1" s="411" customFormat="1" ht="12" hidden="1" customHeight="1">
      <c r="A3268" s="410"/>
    </row>
    <row r="3269" spans="1:1" s="411" customFormat="1" ht="12" hidden="1" customHeight="1">
      <c r="A3269" s="410"/>
    </row>
    <row r="3270" spans="1:1" s="411" customFormat="1" ht="12" hidden="1" customHeight="1">
      <c r="A3270" s="410"/>
    </row>
    <row r="3271" spans="1:1" s="411" customFormat="1" ht="12" hidden="1" customHeight="1">
      <c r="A3271" s="410"/>
    </row>
    <row r="3272" spans="1:1" s="411" customFormat="1" ht="12" hidden="1" customHeight="1">
      <c r="A3272" s="410"/>
    </row>
    <row r="3273" spans="1:1" s="411" customFormat="1" ht="12" hidden="1" customHeight="1">
      <c r="A3273" s="410"/>
    </row>
    <row r="3274" spans="1:1" s="411" customFormat="1" ht="12" hidden="1" customHeight="1">
      <c r="A3274" s="410"/>
    </row>
    <row r="3275" spans="1:1" s="411" customFormat="1" ht="12" hidden="1" customHeight="1">
      <c r="A3275" s="410"/>
    </row>
    <row r="3276" spans="1:1" s="411" customFormat="1" ht="12" hidden="1" customHeight="1">
      <c r="A3276" s="410"/>
    </row>
    <row r="3277" spans="1:1" s="411" customFormat="1" ht="12" hidden="1" customHeight="1">
      <c r="A3277" s="410"/>
    </row>
    <row r="3278" spans="1:1" s="411" customFormat="1" ht="12" hidden="1" customHeight="1">
      <c r="A3278" s="410"/>
    </row>
    <row r="3279" spans="1:1" s="411" customFormat="1" ht="12" hidden="1" customHeight="1">
      <c r="A3279" s="410"/>
    </row>
    <row r="3280" spans="1:1" s="411" customFormat="1" ht="12" hidden="1" customHeight="1">
      <c r="A3280" s="410"/>
    </row>
    <row r="3281" spans="1:1" s="411" customFormat="1" ht="12" hidden="1" customHeight="1">
      <c r="A3281" s="410"/>
    </row>
    <row r="3282" spans="1:1" s="411" customFormat="1" ht="12" hidden="1" customHeight="1">
      <c r="A3282" s="410"/>
    </row>
    <row r="3283" spans="1:1" s="411" customFormat="1" ht="12" hidden="1" customHeight="1">
      <c r="A3283" s="410"/>
    </row>
    <row r="3284" spans="1:1" s="411" customFormat="1" ht="12" hidden="1" customHeight="1">
      <c r="A3284" s="410"/>
    </row>
    <row r="3285" spans="1:1" s="411" customFormat="1" ht="12" hidden="1" customHeight="1">
      <c r="A3285" s="410"/>
    </row>
    <row r="3286" spans="1:1" s="411" customFormat="1" ht="12" hidden="1" customHeight="1">
      <c r="A3286" s="410"/>
    </row>
    <row r="3287" spans="1:1" s="411" customFormat="1" ht="12" hidden="1" customHeight="1">
      <c r="A3287" s="410"/>
    </row>
    <row r="3288" spans="1:1" s="411" customFormat="1" ht="12" hidden="1" customHeight="1">
      <c r="A3288" s="410"/>
    </row>
    <row r="3289" spans="1:1" s="411" customFormat="1" ht="12" hidden="1" customHeight="1">
      <c r="A3289" s="410"/>
    </row>
    <row r="3290" spans="1:1" s="411" customFormat="1" ht="12" hidden="1" customHeight="1">
      <c r="A3290" s="410"/>
    </row>
    <row r="3291" spans="1:1" s="411" customFormat="1" ht="12" hidden="1" customHeight="1">
      <c r="A3291" s="410"/>
    </row>
    <row r="3292" spans="1:1" s="411" customFormat="1" ht="12" hidden="1" customHeight="1">
      <c r="A3292" s="410"/>
    </row>
    <row r="3293" spans="1:1" s="411" customFormat="1" ht="12" hidden="1" customHeight="1">
      <c r="A3293" s="410"/>
    </row>
    <row r="3294" spans="1:1" s="411" customFormat="1" ht="12" hidden="1" customHeight="1">
      <c r="A3294" s="410"/>
    </row>
    <row r="3295" spans="1:1" s="411" customFormat="1" ht="12" hidden="1" customHeight="1">
      <c r="A3295" s="410"/>
    </row>
    <row r="3296" spans="1:1" s="411" customFormat="1" ht="12" hidden="1" customHeight="1">
      <c r="A3296" s="410"/>
    </row>
    <row r="3297" spans="1:1" s="411" customFormat="1" ht="12" hidden="1" customHeight="1">
      <c r="A3297" s="410"/>
    </row>
    <row r="3298" spans="1:1" s="411" customFormat="1" ht="12" hidden="1" customHeight="1">
      <c r="A3298" s="410"/>
    </row>
    <row r="3299" spans="1:1" s="411" customFormat="1" ht="12" hidden="1" customHeight="1">
      <c r="A3299" s="410"/>
    </row>
    <row r="3300" spans="1:1" s="411" customFormat="1" ht="12" hidden="1" customHeight="1">
      <c r="A3300" s="410"/>
    </row>
    <row r="3301" spans="1:1" s="411" customFormat="1" ht="12" hidden="1" customHeight="1">
      <c r="A3301" s="410"/>
    </row>
    <row r="3302" spans="1:1" s="411" customFormat="1" ht="12" hidden="1" customHeight="1">
      <c r="A3302" s="410"/>
    </row>
    <row r="3303" spans="1:1" s="411" customFormat="1" ht="12" hidden="1" customHeight="1">
      <c r="A3303" s="410"/>
    </row>
    <row r="3304" spans="1:1" s="411" customFormat="1" ht="12" hidden="1" customHeight="1">
      <c r="A3304" s="410"/>
    </row>
    <row r="3305" spans="1:1" s="411" customFormat="1" ht="12" hidden="1" customHeight="1">
      <c r="A3305" s="410"/>
    </row>
    <row r="3306" spans="1:1" s="411" customFormat="1" ht="12" hidden="1" customHeight="1">
      <c r="A3306" s="410"/>
    </row>
    <row r="3307" spans="1:1" s="411" customFormat="1" ht="12" hidden="1" customHeight="1">
      <c r="A3307" s="410"/>
    </row>
    <row r="3308" spans="1:1" s="411" customFormat="1" ht="12" hidden="1" customHeight="1">
      <c r="A3308" s="410"/>
    </row>
    <row r="3309" spans="1:1" s="411" customFormat="1" ht="12" hidden="1" customHeight="1">
      <c r="A3309" s="410"/>
    </row>
    <row r="3310" spans="1:1" s="411" customFormat="1" ht="12" hidden="1" customHeight="1">
      <c r="A3310" s="410"/>
    </row>
    <row r="3311" spans="1:1" s="411" customFormat="1" ht="12" hidden="1" customHeight="1">
      <c r="A3311" s="410"/>
    </row>
    <row r="3312" spans="1:1" s="411" customFormat="1" ht="12" hidden="1" customHeight="1">
      <c r="A3312" s="410"/>
    </row>
    <row r="3313" spans="1:1" s="411" customFormat="1" ht="12" hidden="1" customHeight="1">
      <c r="A3313" s="410"/>
    </row>
    <row r="3314" spans="1:1" s="411" customFormat="1" ht="12" hidden="1" customHeight="1">
      <c r="A3314" s="410"/>
    </row>
    <row r="3315" spans="1:1" s="411" customFormat="1" ht="12" hidden="1" customHeight="1">
      <c r="A3315" s="410"/>
    </row>
    <row r="3316" spans="1:1" s="411" customFormat="1" ht="12" hidden="1" customHeight="1">
      <c r="A3316" s="410"/>
    </row>
    <row r="3317" spans="1:1" s="411" customFormat="1" ht="12" hidden="1" customHeight="1">
      <c r="A3317" s="410"/>
    </row>
    <row r="3318" spans="1:1" s="411" customFormat="1" ht="12" hidden="1" customHeight="1">
      <c r="A3318" s="410"/>
    </row>
    <row r="3319" spans="1:1" s="411" customFormat="1" ht="12" hidden="1" customHeight="1">
      <c r="A3319" s="410"/>
    </row>
    <row r="3320" spans="1:1" s="411" customFormat="1" ht="12" hidden="1" customHeight="1">
      <c r="A3320" s="410"/>
    </row>
    <row r="3321" spans="1:1" s="411" customFormat="1" ht="12" hidden="1" customHeight="1">
      <c r="A3321" s="410"/>
    </row>
    <row r="3322" spans="1:1" s="411" customFormat="1" ht="12" hidden="1" customHeight="1">
      <c r="A3322" s="410"/>
    </row>
    <row r="3323" spans="1:1" s="411" customFormat="1" ht="12" hidden="1" customHeight="1">
      <c r="A3323" s="410"/>
    </row>
    <row r="3324" spans="1:1" s="411" customFormat="1" ht="12" hidden="1" customHeight="1">
      <c r="A3324" s="410"/>
    </row>
    <row r="3325" spans="1:1" s="411" customFormat="1" ht="12" hidden="1" customHeight="1">
      <c r="A3325" s="410"/>
    </row>
    <row r="3326" spans="1:1" s="411" customFormat="1" ht="12" hidden="1" customHeight="1">
      <c r="A3326" s="410"/>
    </row>
    <row r="3327" spans="1:1" s="411" customFormat="1" ht="12" hidden="1" customHeight="1">
      <c r="A3327" s="410"/>
    </row>
    <row r="3328" spans="1:1" s="411" customFormat="1" ht="12" hidden="1" customHeight="1">
      <c r="A3328" s="410"/>
    </row>
    <row r="3329" spans="1:1" s="411" customFormat="1" ht="12" hidden="1" customHeight="1">
      <c r="A3329" s="410"/>
    </row>
    <row r="3330" spans="1:1" s="411" customFormat="1" ht="12" hidden="1" customHeight="1">
      <c r="A3330" s="410"/>
    </row>
    <row r="3331" spans="1:1" s="411" customFormat="1" ht="12" hidden="1" customHeight="1">
      <c r="A3331" s="410"/>
    </row>
    <row r="3332" spans="1:1" s="411" customFormat="1" ht="12" hidden="1" customHeight="1">
      <c r="A3332" s="410"/>
    </row>
    <row r="3333" spans="1:1" s="411" customFormat="1" ht="12" hidden="1" customHeight="1">
      <c r="A3333" s="410"/>
    </row>
    <row r="3334" spans="1:1" s="411" customFormat="1" ht="12" hidden="1" customHeight="1">
      <c r="A3334" s="410"/>
    </row>
    <row r="3335" spans="1:1" s="411" customFormat="1" ht="12" hidden="1" customHeight="1">
      <c r="A3335" s="410"/>
    </row>
    <row r="3336" spans="1:1" s="411" customFormat="1" ht="12" hidden="1" customHeight="1">
      <c r="A3336" s="410"/>
    </row>
    <row r="3337" spans="1:1" s="411" customFormat="1" ht="12" hidden="1" customHeight="1">
      <c r="A3337" s="410"/>
    </row>
    <row r="3338" spans="1:1" s="411" customFormat="1" ht="12" hidden="1" customHeight="1">
      <c r="A3338" s="410"/>
    </row>
    <row r="3339" spans="1:1" s="411" customFormat="1" ht="12" hidden="1" customHeight="1">
      <c r="A3339" s="410"/>
    </row>
    <row r="3340" spans="1:1" s="411" customFormat="1" ht="12" hidden="1" customHeight="1">
      <c r="A3340" s="410"/>
    </row>
    <row r="3341" spans="1:1" s="411" customFormat="1" ht="12" hidden="1" customHeight="1">
      <c r="A3341" s="410"/>
    </row>
    <row r="3342" spans="1:1" s="411" customFormat="1" ht="12" hidden="1" customHeight="1">
      <c r="A3342" s="410"/>
    </row>
    <row r="3343" spans="1:1" s="411" customFormat="1" ht="12" hidden="1" customHeight="1">
      <c r="A3343" s="410"/>
    </row>
    <row r="3344" spans="1:1" s="411" customFormat="1" ht="12" hidden="1" customHeight="1">
      <c r="A3344" s="410"/>
    </row>
    <row r="3345" spans="1:1" s="411" customFormat="1" ht="12" hidden="1" customHeight="1">
      <c r="A3345" s="410"/>
    </row>
    <row r="3346" spans="1:1" s="411" customFormat="1" ht="12" hidden="1" customHeight="1">
      <c r="A3346" s="410"/>
    </row>
    <row r="3347" spans="1:1" s="411" customFormat="1" ht="12" hidden="1" customHeight="1">
      <c r="A3347" s="410"/>
    </row>
    <row r="3348" spans="1:1" s="411" customFormat="1" ht="12" hidden="1" customHeight="1">
      <c r="A3348" s="410"/>
    </row>
    <row r="3349" spans="1:1" s="411" customFormat="1" ht="12" hidden="1" customHeight="1">
      <c r="A3349" s="410"/>
    </row>
    <row r="3350" spans="1:1" s="411" customFormat="1" ht="12" hidden="1" customHeight="1">
      <c r="A3350" s="410"/>
    </row>
    <row r="3351" spans="1:1" s="411" customFormat="1" ht="12" hidden="1" customHeight="1">
      <c r="A3351" s="410"/>
    </row>
    <row r="3352" spans="1:1" s="411" customFormat="1" ht="12" hidden="1" customHeight="1">
      <c r="A3352" s="410"/>
    </row>
    <row r="3353" spans="1:1" s="411" customFormat="1" ht="12" hidden="1" customHeight="1">
      <c r="A3353" s="410"/>
    </row>
    <row r="3354" spans="1:1" s="411" customFormat="1" ht="12" hidden="1" customHeight="1">
      <c r="A3354" s="410"/>
    </row>
    <row r="3355" spans="1:1" s="411" customFormat="1" ht="12" hidden="1" customHeight="1">
      <c r="A3355" s="410"/>
    </row>
    <row r="3356" spans="1:1" s="411" customFormat="1" ht="12" hidden="1" customHeight="1">
      <c r="A3356" s="410"/>
    </row>
    <row r="3357" spans="1:1" s="411" customFormat="1" ht="12" hidden="1" customHeight="1">
      <c r="A3357" s="410"/>
    </row>
    <row r="3358" spans="1:1" s="411" customFormat="1" ht="12" hidden="1" customHeight="1">
      <c r="A3358" s="410"/>
    </row>
    <row r="3359" spans="1:1" s="411" customFormat="1" ht="12" hidden="1" customHeight="1">
      <c r="A3359" s="410"/>
    </row>
    <row r="3360" spans="1:1" s="411" customFormat="1" ht="12" hidden="1" customHeight="1">
      <c r="A3360" s="410"/>
    </row>
    <row r="3361" spans="1:1" s="411" customFormat="1" ht="12" hidden="1" customHeight="1">
      <c r="A3361" s="410"/>
    </row>
    <row r="3362" spans="1:1" s="411" customFormat="1" ht="12" hidden="1" customHeight="1">
      <c r="A3362" s="410"/>
    </row>
    <row r="3363" spans="1:1" s="411" customFormat="1" ht="12" hidden="1" customHeight="1">
      <c r="A3363" s="410"/>
    </row>
    <row r="3364" spans="1:1" s="411" customFormat="1" ht="12" hidden="1" customHeight="1">
      <c r="A3364" s="410"/>
    </row>
    <row r="3365" spans="1:1" s="411" customFormat="1" ht="12" hidden="1" customHeight="1">
      <c r="A3365" s="410"/>
    </row>
    <row r="3366" spans="1:1" s="411" customFormat="1" ht="12" hidden="1" customHeight="1">
      <c r="A3366" s="410"/>
    </row>
    <row r="3367" spans="1:1" s="411" customFormat="1" ht="12" hidden="1" customHeight="1">
      <c r="A3367" s="410"/>
    </row>
    <row r="3368" spans="1:1" s="411" customFormat="1" ht="12" hidden="1" customHeight="1">
      <c r="A3368" s="410"/>
    </row>
    <row r="3369" spans="1:1" s="411" customFormat="1" ht="12" hidden="1" customHeight="1">
      <c r="A3369" s="410"/>
    </row>
    <row r="3370" spans="1:1" s="411" customFormat="1" ht="12" hidden="1" customHeight="1">
      <c r="A3370" s="410"/>
    </row>
    <row r="3371" spans="1:1" s="411" customFormat="1" ht="12" hidden="1" customHeight="1">
      <c r="A3371" s="410"/>
    </row>
    <row r="3372" spans="1:1" s="411" customFormat="1" ht="12" hidden="1" customHeight="1">
      <c r="A3372" s="410"/>
    </row>
    <row r="3373" spans="1:1" s="411" customFormat="1" ht="12" hidden="1" customHeight="1">
      <c r="A3373" s="410"/>
    </row>
    <row r="3374" spans="1:1" s="411" customFormat="1" ht="12" hidden="1" customHeight="1">
      <c r="A3374" s="410"/>
    </row>
    <row r="3375" spans="1:1" s="411" customFormat="1" ht="12" hidden="1" customHeight="1">
      <c r="A3375" s="410"/>
    </row>
    <row r="3376" spans="1:1" s="411" customFormat="1" ht="12" hidden="1" customHeight="1">
      <c r="A3376" s="410"/>
    </row>
    <row r="3377" spans="1:1" s="411" customFormat="1" ht="12" hidden="1" customHeight="1">
      <c r="A3377" s="410"/>
    </row>
    <row r="3378" spans="1:1" s="411" customFormat="1" ht="12" hidden="1" customHeight="1">
      <c r="A3378" s="410"/>
    </row>
    <row r="3379" spans="1:1" s="411" customFormat="1" ht="12" hidden="1" customHeight="1">
      <c r="A3379" s="410"/>
    </row>
    <row r="3380" spans="1:1" s="411" customFormat="1" ht="12" hidden="1" customHeight="1">
      <c r="A3380" s="410"/>
    </row>
    <row r="3381" spans="1:1" s="411" customFormat="1" ht="12" hidden="1" customHeight="1">
      <c r="A3381" s="410"/>
    </row>
    <row r="3382" spans="1:1" s="411" customFormat="1" ht="12" hidden="1" customHeight="1">
      <c r="A3382" s="410"/>
    </row>
    <row r="3383" spans="1:1" s="411" customFormat="1" ht="12" hidden="1" customHeight="1">
      <c r="A3383" s="410"/>
    </row>
    <row r="3384" spans="1:1" s="411" customFormat="1" ht="12" hidden="1" customHeight="1">
      <c r="A3384" s="410"/>
    </row>
    <row r="3385" spans="1:1" s="411" customFormat="1" ht="12" hidden="1" customHeight="1">
      <c r="A3385" s="410"/>
    </row>
    <row r="3386" spans="1:1" s="411" customFormat="1" ht="12" hidden="1" customHeight="1">
      <c r="A3386" s="410"/>
    </row>
    <row r="3387" spans="1:1" s="411" customFormat="1" ht="12" hidden="1" customHeight="1">
      <c r="A3387" s="410"/>
    </row>
    <row r="3388" spans="1:1" s="411" customFormat="1" ht="12" hidden="1" customHeight="1">
      <c r="A3388" s="410"/>
    </row>
    <row r="3389" spans="1:1" s="411" customFormat="1" ht="12" hidden="1" customHeight="1">
      <c r="A3389" s="410"/>
    </row>
    <row r="3390" spans="1:1" s="411" customFormat="1" ht="12" hidden="1" customHeight="1">
      <c r="A3390" s="410"/>
    </row>
    <row r="3391" spans="1:1" s="411" customFormat="1" ht="12" hidden="1" customHeight="1">
      <c r="A3391" s="410"/>
    </row>
    <row r="3392" spans="1:1" s="411" customFormat="1" ht="12" hidden="1" customHeight="1">
      <c r="A3392" s="410"/>
    </row>
    <row r="3393" spans="1:1" s="411" customFormat="1" ht="12" hidden="1" customHeight="1">
      <c r="A3393" s="410"/>
    </row>
    <row r="3394" spans="1:1" s="411" customFormat="1" ht="12" hidden="1" customHeight="1">
      <c r="A3394" s="410"/>
    </row>
    <row r="3395" spans="1:1" s="411" customFormat="1" ht="12" hidden="1" customHeight="1">
      <c r="A3395" s="410"/>
    </row>
    <row r="3396" spans="1:1" s="411" customFormat="1" ht="12" hidden="1" customHeight="1">
      <c r="A3396" s="410"/>
    </row>
    <row r="3397" spans="1:1" s="411" customFormat="1" ht="12" hidden="1" customHeight="1">
      <c r="A3397" s="410"/>
    </row>
    <row r="3398" spans="1:1" s="411" customFormat="1" ht="12" hidden="1" customHeight="1">
      <c r="A3398" s="410"/>
    </row>
    <row r="3399" spans="1:1" s="411" customFormat="1" ht="12" hidden="1" customHeight="1">
      <c r="A3399" s="410"/>
    </row>
    <row r="3400" spans="1:1" s="411" customFormat="1" ht="12" hidden="1" customHeight="1">
      <c r="A3400" s="410"/>
    </row>
    <row r="3401" spans="1:1" s="411" customFormat="1" ht="12" hidden="1" customHeight="1">
      <c r="A3401" s="410"/>
    </row>
    <row r="3402" spans="1:1" s="411" customFormat="1" ht="12" hidden="1" customHeight="1">
      <c r="A3402" s="410"/>
    </row>
    <row r="3403" spans="1:1" s="411" customFormat="1" ht="12" hidden="1" customHeight="1">
      <c r="A3403" s="410"/>
    </row>
    <row r="3404" spans="1:1" s="411" customFormat="1" ht="12" hidden="1" customHeight="1">
      <c r="A3404" s="410"/>
    </row>
    <row r="3405" spans="1:1" s="411" customFormat="1" ht="12" hidden="1" customHeight="1">
      <c r="A3405" s="410"/>
    </row>
    <row r="3406" spans="1:1" s="411" customFormat="1" ht="12" hidden="1" customHeight="1">
      <c r="A3406" s="410"/>
    </row>
    <row r="3407" spans="1:1" s="411" customFormat="1" ht="12" hidden="1" customHeight="1">
      <c r="A3407" s="410"/>
    </row>
    <row r="3408" spans="1:1" s="411" customFormat="1" ht="12" hidden="1" customHeight="1">
      <c r="A3408" s="410"/>
    </row>
    <row r="3409" spans="1:1" s="411" customFormat="1" ht="12" hidden="1" customHeight="1">
      <c r="A3409" s="410"/>
    </row>
    <row r="3410" spans="1:1" s="411" customFormat="1" ht="12" hidden="1" customHeight="1">
      <c r="A3410" s="410"/>
    </row>
    <row r="3411" spans="1:1" s="411" customFormat="1" ht="12" hidden="1" customHeight="1">
      <c r="A3411" s="410"/>
    </row>
    <row r="3412" spans="1:1" s="411" customFormat="1" ht="12" hidden="1" customHeight="1">
      <c r="A3412" s="410"/>
    </row>
    <row r="3413" spans="1:1" s="411" customFormat="1" ht="12" hidden="1" customHeight="1">
      <c r="A3413" s="410"/>
    </row>
    <row r="3414" spans="1:1" s="411" customFormat="1" ht="12" hidden="1" customHeight="1">
      <c r="A3414" s="410"/>
    </row>
    <row r="3415" spans="1:1" s="411" customFormat="1" ht="12" hidden="1" customHeight="1">
      <c r="A3415" s="410"/>
    </row>
    <row r="3416" spans="1:1" s="411" customFormat="1" ht="12" hidden="1" customHeight="1">
      <c r="A3416" s="410"/>
    </row>
    <row r="3417" spans="1:1" s="411" customFormat="1" ht="12" hidden="1" customHeight="1">
      <c r="A3417" s="410"/>
    </row>
    <row r="3418" spans="1:1" s="411" customFormat="1" ht="12" hidden="1" customHeight="1">
      <c r="A3418" s="410"/>
    </row>
    <row r="3419" spans="1:1" s="411" customFormat="1" ht="12" hidden="1" customHeight="1">
      <c r="A3419" s="410"/>
    </row>
    <row r="3420" spans="1:1" s="411" customFormat="1" ht="12" hidden="1" customHeight="1">
      <c r="A3420" s="410"/>
    </row>
    <row r="3421" spans="1:1" s="411" customFormat="1" ht="12" hidden="1" customHeight="1">
      <c r="A3421" s="410"/>
    </row>
    <row r="3422" spans="1:1" s="411" customFormat="1" ht="12" hidden="1" customHeight="1">
      <c r="A3422" s="410"/>
    </row>
    <row r="3423" spans="1:1" s="411" customFormat="1" ht="12" hidden="1" customHeight="1">
      <c r="A3423" s="410"/>
    </row>
    <row r="3424" spans="1:1" s="411" customFormat="1" ht="12" hidden="1" customHeight="1">
      <c r="A3424" s="410"/>
    </row>
    <row r="3425" spans="1:1" s="411" customFormat="1" ht="12" hidden="1" customHeight="1">
      <c r="A3425" s="410"/>
    </row>
    <row r="3426" spans="1:1" s="411" customFormat="1" ht="12" hidden="1" customHeight="1">
      <c r="A3426" s="410"/>
    </row>
    <row r="3427" spans="1:1" s="411" customFormat="1" ht="12" hidden="1" customHeight="1">
      <c r="A3427" s="410"/>
    </row>
    <row r="3428" spans="1:1" s="411" customFormat="1" ht="12" hidden="1" customHeight="1">
      <c r="A3428" s="410"/>
    </row>
    <row r="3429" spans="1:1" s="411" customFormat="1" ht="12" hidden="1" customHeight="1">
      <c r="A3429" s="410"/>
    </row>
    <row r="3430" spans="1:1" s="411" customFormat="1" ht="12" hidden="1" customHeight="1">
      <c r="A3430" s="410"/>
    </row>
    <row r="3431" spans="1:1" s="411" customFormat="1" ht="12" hidden="1" customHeight="1">
      <c r="A3431" s="410"/>
    </row>
    <row r="3432" spans="1:1" s="411" customFormat="1" ht="12" hidden="1" customHeight="1">
      <c r="A3432" s="410"/>
    </row>
    <row r="3433" spans="1:1" s="411" customFormat="1" ht="12" hidden="1" customHeight="1">
      <c r="A3433" s="410"/>
    </row>
    <row r="3434" spans="1:1" s="411" customFormat="1" ht="12" hidden="1" customHeight="1">
      <c r="A3434" s="410"/>
    </row>
    <row r="3435" spans="1:1" s="411" customFormat="1" ht="12" hidden="1" customHeight="1">
      <c r="A3435" s="410"/>
    </row>
    <row r="3436" spans="1:1" s="411" customFormat="1" ht="12" hidden="1" customHeight="1">
      <c r="A3436" s="410"/>
    </row>
    <row r="3437" spans="1:1" s="411" customFormat="1" ht="12" hidden="1" customHeight="1">
      <c r="A3437" s="410"/>
    </row>
    <row r="3438" spans="1:1" s="411" customFormat="1" ht="12" hidden="1" customHeight="1">
      <c r="A3438" s="410"/>
    </row>
    <row r="3439" spans="1:1" s="411" customFormat="1" ht="12" hidden="1" customHeight="1">
      <c r="A3439" s="410"/>
    </row>
    <row r="3440" spans="1:1" s="411" customFormat="1" ht="12" hidden="1" customHeight="1">
      <c r="A3440" s="410"/>
    </row>
    <row r="3441" spans="1:1" s="411" customFormat="1" ht="12" hidden="1" customHeight="1">
      <c r="A3441" s="410"/>
    </row>
    <row r="3442" spans="1:1" s="411" customFormat="1" ht="12" hidden="1" customHeight="1">
      <c r="A3442" s="410"/>
    </row>
    <row r="3443" spans="1:1" s="411" customFormat="1" ht="12" hidden="1" customHeight="1">
      <c r="A3443" s="410"/>
    </row>
    <row r="3444" spans="1:1" s="411" customFormat="1" ht="12" hidden="1" customHeight="1">
      <c r="A3444" s="410"/>
    </row>
    <row r="3445" spans="1:1" s="411" customFormat="1" ht="12" hidden="1" customHeight="1">
      <c r="A3445" s="410"/>
    </row>
    <row r="3446" spans="1:1" s="411" customFormat="1" ht="12" hidden="1" customHeight="1">
      <c r="A3446" s="410"/>
    </row>
    <row r="3447" spans="1:1" s="411" customFormat="1" ht="12" hidden="1" customHeight="1">
      <c r="A3447" s="410"/>
    </row>
    <row r="3448" spans="1:1" s="411" customFormat="1" ht="12" hidden="1" customHeight="1">
      <c r="A3448" s="410"/>
    </row>
    <row r="3449" spans="1:1" s="411" customFormat="1" ht="12" hidden="1" customHeight="1">
      <c r="A3449" s="410"/>
    </row>
    <row r="3450" spans="1:1" s="411" customFormat="1" ht="12" hidden="1" customHeight="1">
      <c r="A3450" s="410"/>
    </row>
    <row r="3451" spans="1:1" s="411" customFormat="1" ht="12" hidden="1" customHeight="1">
      <c r="A3451" s="410"/>
    </row>
    <row r="3452" spans="1:1" s="411" customFormat="1" ht="12" hidden="1" customHeight="1">
      <c r="A3452" s="410"/>
    </row>
    <row r="3453" spans="1:1" s="411" customFormat="1" ht="12" hidden="1" customHeight="1">
      <c r="A3453" s="410"/>
    </row>
    <row r="3454" spans="1:1" s="411" customFormat="1" ht="12" hidden="1" customHeight="1">
      <c r="A3454" s="410"/>
    </row>
    <row r="3455" spans="1:1" s="411" customFormat="1" ht="12" hidden="1" customHeight="1">
      <c r="A3455" s="410"/>
    </row>
    <row r="3456" spans="1:1" s="411" customFormat="1" ht="12" hidden="1" customHeight="1">
      <c r="A3456" s="410"/>
    </row>
    <row r="3457" spans="1:1" s="411" customFormat="1" ht="12" hidden="1" customHeight="1">
      <c r="A3457" s="410"/>
    </row>
    <row r="3458" spans="1:1" s="411" customFormat="1" ht="12" hidden="1" customHeight="1">
      <c r="A3458" s="410"/>
    </row>
    <row r="3459" spans="1:1" s="411" customFormat="1" ht="12" hidden="1" customHeight="1">
      <c r="A3459" s="410"/>
    </row>
    <row r="3460" spans="1:1" s="411" customFormat="1" ht="12" hidden="1" customHeight="1">
      <c r="A3460" s="410"/>
    </row>
    <row r="3461" spans="1:1" s="411" customFormat="1" ht="12" hidden="1" customHeight="1">
      <c r="A3461" s="410"/>
    </row>
    <row r="3462" spans="1:1" s="411" customFormat="1" ht="12" hidden="1" customHeight="1">
      <c r="A3462" s="410"/>
    </row>
    <row r="3463" spans="1:1" s="411" customFormat="1" ht="12" hidden="1" customHeight="1">
      <c r="A3463" s="410"/>
    </row>
    <row r="3464" spans="1:1" s="411" customFormat="1" ht="12" hidden="1" customHeight="1">
      <c r="A3464" s="410"/>
    </row>
    <row r="3465" spans="1:1" s="411" customFormat="1" ht="12" hidden="1" customHeight="1">
      <c r="A3465" s="410"/>
    </row>
    <row r="3466" spans="1:1" s="411" customFormat="1" ht="12" hidden="1" customHeight="1">
      <c r="A3466" s="410"/>
    </row>
    <row r="3467" spans="1:1" s="411" customFormat="1" ht="12" hidden="1" customHeight="1">
      <c r="A3467" s="410"/>
    </row>
    <row r="3468" spans="1:1" s="411" customFormat="1" ht="12" hidden="1" customHeight="1">
      <c r="A3468" s="410"/>
    </row>
    <row r="3469" spans="1:1" s="411" customFormat="1" ht="12" hidden="1" customHeight="1">
      <c r="A3469" s="410"/>
    </row>
    <row r="3470" spans="1:1" s="411" customFormat="1" ht="12" hidden="1" customHeight="1">
      <c r="A3470" s="410"/>
    </row>
    <row r="3471" spans="1:1" s="411" customFormat="1" ht="12" hidden="1" customHeight="1">
      <c r="A3471" s="410"/>
    </row>
    <row r="3472" spans="1:1" s="411" customFormat="1" ht="12" hidden="1" customHeight="1">
      <c r="A3472" s="410"/>
    </row>
    <row r="3473" spans="1:1" s="411" customFormat="1" ht="12" hidden="1" customHeight="1">
      <c r="A3473" s="410"/>
    </row>
    <row r="3474" spans="1:1" s="411" customFormat="1" ht="12" hidden="1" customHeight="1">
      <c r="A3474" s="410"/>
    </row>
    <row r="3475" spans="1:1" s="411" customFormat="1" ht="12" hidden="1" customHeight="1">
      <c r="A3475" s="410"/>
    </row>
    <row r="3476" spans="1:1" s="411" customFormat="1" ht="12" hidden="1" customHeight="1">
      <c r="A3476" s="410"/>
    </row>
    <row r="3477" spans="1:1" s="411" customFormat="1" ht="12" hidden="1" customHeight="1">
      <c r="A3477" s="410"/>
    </row>
    <row r="3478" spans="1:1" s="411" customFormat="1" ht="12" hidden="1" customHeight="1">
      <c r="A3478" s="410"/>
    </row>
    <row r="3479" spans="1:1" s="411" customFormat="1" ht="12" hidden="1" customHeight="1">
      <c r="A3479" s="410"/>
    </row>
    <row r="3480" spans="1:1" s="411" customFormat="1" ht="12" hidden="1" customHeight="1">
      <c r="A3480" s="410"/>
    </row>
    <row r="3481" spans="1:1" s="411" customFormat="1" ht="12" hidden="1" customHeight="1">
      <c r="A3481" s="410"/>
    </row>
    <row r="3482" spans="1:1" s="411" customFormat="1" ht="12" hidden="1" customHeight="1">
      <c r="A3482" s="410"/>
    </row>
    <row r="3483" spans="1:1" s="411" customFormat="1" ht="12" hidden="1" customHeight="1">
      <c r="A3483" s="410"/>
    </row>
    <row r="3484" spans="1:1" s="411" customFormat="1" ht="12" hidden="1" customHeight="1">
      <c r="A3484" s="410"/>
    </row>
    <row r="3485" spans="1:1" s="411" customFormat="1" ht="12" hidden="1" customHeight="1">
      <c r="A3485" s="410"/>
    </row>
    <row r="3486" spans="1:1" s="411" customFormat="1" ht="12" hidden="1" customHeight="1">
      <c r="A3486" s="410"/>
    </row>
    <row r="3487" spans="1:1" s="411" customFormat="1" ht="12" hidden="1" customHeight="1">
      <c r="A3487" s="410"/>
    </row>
    <row r="3488" spans="1:1" s="411" customFormat="1" ht="12" hidden="1" customHeight="1">
      <c r="A3488" s="410"/>
    </row>
    <row r="3489" spans="1:1" s="411" customFormat="1" ht="12" hidden="1" customHeight="1">
      <c r="A3489" s="410"/>
    </row>
    <row r="3490" spans="1:1" s="411" customFormat="1" ht="12" hidden="1" customHeight="1">
      <c r="A3490" s="410"/>
    </row>
    <row r="3491" spans="1:1" s="411" customFormat="1" ht="12" hidden="1" customHeight="1">
      <c r="A3491" s="410"/>
    </row>
    <row r="3492" spans="1:1" s="411" customFormat="1" ht="12" hidden="1" customHeight="1">
      <c r="A3492" s="410"/>
    </row>
    <row r="3493" spans="1:1" s="411" customFormat="1" ht="12" hidden="1" customHeight="1">
      <c r="A3493" s="410"/>
    </row>
    <row r="3494" spans="1:1" s="411" customFormat="1" ht="12" hidden="1" customHeight="1">
      <c r="A3494" s="410"/>
    </row>
    <row r="3495" spans="1:1" s="411" customFormat="1" ht="12" hidden="1" customHeight="1">
      <c r="A3495" s="410"/>
    </row>
    <row r="3496" spans="1:1" s="411" customFormat="1" ht="12" hidden="1" customHeight="1">
      <c r="A3496" s="410"/>
    </row>
    <row r="3497" spans="1:1" s="411" customFormat="1" ht="12" hidden="1" customHeight="1">
      <c r="A3497" s="410"/>
    </row>
    <row r="3498" spans="1:1" s="411" customFormat="1" ht="12" hidden="1" customHeight="1">
      <c r="A3498" s="410"/>
    </row>
    <row r="3499" spans="1:1" s="411" customFormat="1" ht="12" hidden="1" customHeight="1">
      <c r="A3499" s="410"/>
    </row>
    <row r="3500" spans="1:1" s="411" customFormat="1" ht="12" hidden="1" customHeight="1">
      <c r="A3500" s="410"/>
    </row>
    <row r="3501" spans="1:1" s="411" customFormat="1" ht="12" hidden="1" customHeight="1">
      <c r="A3501" s="410"/>
    </row>
    <row r="3502" spans="1:1" s="411" customFormat="1" ht="12" hidden="1" customHeight="1">
      <c r="A3502" s="410"/>
    </row>
    <row r="3503" spans="1:1" s="411" customFormat="1" ht="12" hidden="1" customHeight="1">
      <c r="A3503" s="410"/>
    </row>
    <row r="3504" spans="1:1" s="411" customFormat="1" ht="12" hidden="1" customHeight="1">
      <c r="A3504" s="410"/>
    </row>
    <row r="3505" spans="1:1" s="411" customFormat="1" ht="12" hidden="1" customHeight="1">
      <c r="A3505" s="410"/>
    </row>
    <row r="3506" spans="1:1" s="411" customFormat="1" ht="12" hidden="1" customHeight="1">
      <c r="A3506" s="410"/>
    </row>
    <row r="3507" spans="1:1" s="411" customFormat="1" ht="12" hidden="1" customHeight="1">
      <c r="A3507" s="410"/>
    </row>
    <row r="3508" spans="1:1" s="411" customFormat="1" ht="12" hidden="1" customHeight="1">
      <c r="A3508" s="410"/>
    </row>
    <row r="3509" spans="1:1" s="411" customFormat="1" ht="12" hidden="1" customHeight="1">
      <c r="A3509" s="410"/>
    </row>
    <row r="3510" spans="1:1" s="411" customFormat="1" ht="12" hidden="1" customHeight="1">
      <c r="A3510" s="410"/>
    </row>
    <row r="3511" spans="1:1" s="411" customFormat="1" ht="12" hidden="1" customHeight="1">
      <c r="A3511" s="410"/>
    </row>
    <row r="3512" spans="1:1" s="411" customFormat="1" ht="12" hidden="1" customHeight="1">
      <c r="A3512" s="410"/>
    </row>
    <row r="3513" spans="1:1" s="411" customFormat="1" ht="12" hidden="1" customHeight="1">
      <c r="A3513" s="410"/>
    </row>
    <row r="3514" spans="1:1" s="411" customFormat="1" ht="12" hidden="1" customHeight="1">
      <c r="A3514" s="410"/>
    </row>
    <row r="3515" spans="1:1" s="411" customFormat="1" ht="12" hidden="1" customHeight="1">
      <c r="A3515" s="410"/>
    </row>
    <row r="3516" spans="1:1" s="411" customFormat="1" ht="12" hidden="1" customHeight="1">
      <c r="A3516" s="410"/>
    </row>
    <row r="3517" spans="1:1" s="411" customFormat="1" ht="12" hidden="1" customHeight="1">
      <c r="A3517" s="410"/>
    </row>
    <row r="3518" spans="1:1" s="411" customFormat="1" ht="12" hidden="1" customHeight="1">
      <c r="A3518" s="410"/>
    </row>
    <row r="3519" spans="1:1" s="411" customFormat="1" ht="12" hidden="1" customHeight="1">
      <c r="A3519" s="410"/>
    </row>
    <row r="3520" spans="1:1" s="411" customFormat="1" ht="12" hidden="1" customHeight="1">
      <c r="A3520" s="410"/>
    </row>
    <row r="3521" spans="1:1" s="411" customFormat="1" ht="12" hidden="1" customHeight="1">
      <c r="A3521" s="410"/>
    </row>
    <row r="3522" spans="1:1" s="411" customFormat="1" ht="12" hidden="1" customHeight="1">
      <c r="A3522" s="410"/>
    </row>
    <row r="3523" spans="1:1" s="411" customFormat="1" ht="12" hidden="1" customHeight="1">
      <c r="A3523" s="410"/>
    </row>
    <row r="3524" spans="1:1" s="411" customFormat="1" ht="12" hidden="1" customHeight="1">
      <c r="A3524" s="410"/>
    </row>
    <row r="3525" spans="1:1" s="411" customFormat="1" ht="12" hidden="1" customHeight="1">
      <c r="A3525" s="410"/>
    </row>
    <row r="3526" spans="1:1" s="411" customFormat="1" ht="12" hidden="1" customHeight="1">
      <c r="A3526" s="410"/>
    </row>
    <row r="3527" spans="1:1" s="411" customFormat="1" ht="12" hidden="1" customHeight="1">
      <c r="A3527" s="410"/>
    </row>
    <row r="3528" spans="1:1" s="411" customFormat="1" ht="12" hidden="1" customHeight="1">
      <c r="A3528" s="410"/>
    </row>
    <row r="3529" spans="1:1" s="411" customFormat="1" ht="12" hidden="1" customHeight="1">
      <c r="A3529" s="410"/>
    </row>
    <row r="3530" spans="1:1" s="411" customFormat="1" ht="12" hidden="1" customHeight="1">
      <c r="A3530" s="410"/>
    </row>
    <row r="3531" spans="1:1" s="411" customFormat="1" ht="12" hidden="1" customHeight="1">
      <c r="A3531" s="410"/>
    </row>
    <row r="3532" spans="1:1" s="411" customFormat="1" ht="12" hidden="1" customHeight="1">
      <c r="A3532" s="410"/>
    </row>
    <row r="3533" spans="1:1" s="411" customFormat="1" ht="12" hidden="1" customHeight="1">
      <c r="A3533" s="410"/>
    </row>
    <row r="3534" spans="1:1" s="411" customFormat="1" ht="12" hidden="1" customHeight="1">
      <c r="A3534" s="410"/>
    </row>
    <row r="3535" spans="1:1" s="411" customFormat="1" ht="12" hidden="1" customHeight="1">
      <c r="A3535" s="410"/>
    </row>
    <row r="3536" spans="1:1" s="411" customFormat="1" ht="12" hidden="1" customHeight="1">
      <c r="A3536" s="410"/>
    </row>
    <row r="3537" spans="1:1" s="411" customFormat="1" ht="12" hidden="1" customHeight="1">
      <c r="A3537" s="410"/>
    </row>
    <row r="3538" spans="1:1" s="411" customFormat="1" ht="12" hidden="1" customHeight="1">
      <c r="A3538" s="410"/>
    </row>
    <row r="3539" spans="1:1" s="411" customFormat="1" ht="12" hidden="1" customHeight="1">
      <c r="A3539" s="410"/>
    </row>
    <row r="3540" spans="1:1" s="411" customFormat="1" ht="12" hidden="1" customHeight="1">
      <c r="A3540" s="410"/>
    </row>
    <row r="3541" spans="1:1" s="411" customFormat="1" ht="12" hidden="1" customHeight="1">
      <c r="A3541" s="410"/>
    </row>
    <row r="3542" spans="1:1" s="411" customFormat="1" ht="12" hidden="1" customHeight="1">
      <c r="A3542" s="410"/>
    </row>
    <row r="3543" spans="1:1" s="411" customFormat="1" ht="12" hidden="1" customHeight="1">
      <c r="A3543" s="410"/>
    </row>
    <row r="3544" spans="1:1" s="411" customFormat="1" ht="12" hidden="1" customHeight="1">
      <c r="A3544" s="410"/>
    </row>
    <row r="3545" spans="1:1" s="411" customFormat="1" ht="12" hidden="1" customHeight="1">
      <c r="A3545" s="410"/>
    </row>
    <row r="3546" spans="1:1" s="411" customFormat="1" ht="12" hidden="1" customHeight="1">
      <c r="A3546" s="410"/>
    </row>
    <row r="3547" spans="1:1" s="411" customFormat="1" ht="12" hidden="1" customHeight="1">
      <c r="A3547" s="410"/>
    </row>
    <row r="3548" spans="1:1" s="411" customFormat="1" ht="12" hidden="1" customHeight="1">
      <c r="A3548" s="410"/>
    </row>
    <row r="3549" spans="1:1" s="411" customFormat="1" ht="12" hidden="1" customHeight="1">
      <c r="A3549" s="410"/>
    </row>
    <row r="3550" spans="1:1" s="411" customFormat="1" ht="12" hidden="1" customHeight="1">
      <c r="A3550" s="410"/>
    </row>
    <row r="3551" spans="1:1" s="411" customFormat="1" ht="12" hidden="1" customHeight="1">
      <c r="A3551" s="410"/>
    </row>
    <row r="3552" spans="1:1" s="411" customFormat="1" ht="12" hidden="1" customHeight="1">
      <c r="A3552" s="410"/>
    </row>
    <row r="3553" spans="1:1" s="411" customFormat="1" ht="12" hidden="1" customHeight="1">
      <c r="A3553" s="410"/>
    </row>
    <row r="3554" spans="1:1" s="411" customFormat="1" ht="12" hidden="1" customHeight="1">
      <c r="A3554" s="410"/>
    </row>
    <row r="3555" spans="1:1" s="411" customFormat="1" ht="12" hidden="1" customHeight="1">
      <c r="A3555" s="410"/>
    </row>
    <row r="3556" spans="1:1" s="411" customFormat="1" ht="12" hidden="1" customHeight="1">
      <c r="A3556" s="410"/>
    </row>
    <row r="3557" spans="1:1" s="411" customFormat="1" ht="12" hidden="1" customHeight="1">
      <c r="A3557" s="410"/>
    </row>
    <row r="3558" spans="1:1" s="411" customFormat="1" ht="12" hidden="1" customHeight="1">
      <c r="A3558" s="410"/>
    </row>
    <row r="3559" spans="1:1" s="411" customFormat="1" ht="12" hidden="1" customHeight="1">
      <c r="A3559" s="410"/>
    </row>
    <row r="3560" spans="1:1" s="411" customFormat="1" ht="12" hidden="1" customHeight="1">
      <c r="A3560" s="410"/>
    </row>
    <row r="3561" spans="1:1" s="411" customFormat="1" ht="12" hidden="1" customHeight="1">
      <c r="A3561" s="410"/>
    </row>
    <row r="3562" spans="1:1" s="411" customFormat="1" ht="12" hidden="1" customHeight="1">
      <c r="A3562" s="410"/>
    </row>
    <row r="3563" spans="1:1" s="411" customFormat="1" ht="12" hidden="1" customHeight="1">
      <c r="A3563" s="410"/>
    </row>
    <row r="3564" spans="1:1" s="411" customFormat="1" ht="12" hidden="1" customHeight="1">
      <c r="A3564" s="410"/>
    </row>
    <row r="3565" spans="1:1" s="411" customFormat="1" ht="12" hidden="1" customHeight="1">
      <c r="A3565" s="410"/>
    </row>
    <row r="3566" spans="1:1" s="411" customFormat="1" ht="12" hidden="1" customHeight="1">
      <c r="A3566" s="410"/>
    </row>
    <row r="3567" spans="1:1" s="411" customFormat="1" ht="12" hidden="1" customHeight="1">
      <c r="A3567" s="410"/>
    </row>
    <row r="3568" spans="1:1" s="411" customFormat="1" ht="12" hidden="1" customHeight="1">
      <c r="A3568" s="410"/>
    </row>
    <row r="3569" spans="1:1" s="411" customFormat="1" ht="12" hidden="1" customHeight="1">
      <c r="A3569" s="410"/>
    </row>
    <row r="3570" spans="1:1" s="411" customFormat="1" ht="12" hidden="1" customHeight="1">
      <c r="A3570" s="410"/>
    </row>
    <row r="3571" spans="1:1" s="411" customFormat="1" ht="12" hidden="1" customHeight="1">
      <c r="A3571" s="410"/>
    </row>
    <row r="3572" spans="1:1" s="411" customFormat="1" ht="12" hidden="1" customHeight="1">
      <c r="A3572" s="410"/>
    </row>
    <row r="3573" spans="1:1" s="411" customFormat="1" ht="12" hidden="1" customHeight="1">
      <c r="A3573" s="410"/>
    </row>
    <row r="3574" spans="1:1" s="411" customFormat="1" ht="12" hidden="1" customHeight="1">
      <c r="A3574" s="410"/>
    </row>
    <row r="3575" spans="1:1" s="411" customFormat="1" ht="12" hidden="1" customHeight="1">
      <c r="A3575" s="410"/>
    </row>
    <row r="3576" spans="1:1" s="411" customFormat="1" ht="12" hidden="1" customHeight="1">
      <c r="A3576" s="410"/>
    </row>
    <row r="3577" spans="1:1" s="411" customFormat="1" ht="12" hidden="1" customHeight="1">
      <c r="A3577" s="410"/>
    </row>
    <row r="3578" spans="1:1" s="411" customFormat="1" ht="12" hidden="1" customHeight="1">
      <c r="A3578" s="410"/>
    </row>
    <row r="3579" spans="1:1" s="411" customFormat="1" ht="12" hidden="1" customHeight="1">
      <c r="A3579" s="410"/>
    </row>
    <row r="3580" spans="1:1" s="411" customFormat="1" ht="12" hidden="1" customHeight="1">
      <c r="A3580" s="410"/>
    </row>
    <row r="3581" spans="1:1" s="411" customFormat="1" ht="12" hidden="1" customHeight="1">
      <c r="A3581" s="410"/>
    </row>
    <row r="3582" spans="1:1" s="411" customFormat="1" ht="12" hidden="1" customHeight="1">
      <c r="A3582" s="410"/>
    </row>
    <row r="3583" spans="1:1" s="411" customFormat="1" ht="12" hidden="1" customHeight="1">
      <c r="A3583" s="410"/>
    </row>
    <row r="3584" spans="1:1" s="411" customFormat="1" ht="12" hidden="1" customHeight="1">
      <c r="A3584" s="410"/>
    </row>
    <row r="3585" spans="1:1" s="411" customFormat="1" ht="12" hidden="1" customHeight="1">
      <c r="A3585" s="410"/>
    </row>
    <row r="3586" spans="1:1" s="411" customFormat="1" ht="12" hidden="1" customHeight="1">
      <c r="A3586" s="410"/>
    </row>
    <row r="3587" spans="1:1" s="411" customFormat="1" ht="12" hidden="1" customHeight="1">
      <c r="A3587" s="410"/>
    </row>
    <row r="3588" spans="1:1" s="411" customFormat="1" ht="12" hidden="1" customHeight="1">
      <c r="A3588" s="410"/>
    </row>
    <row r="3589" spans="1:1" s="411" customFormat="1" ht="12" hidden="1" customHeight="1">
      <c r="A3589" s="410"/>
    </row>
    <row r="3590" spans="1:1" s="411" customFormat="1" ht="12" hidden="1" customHeight="1">
      <c r="A3590" s="410"/>
    </row>
    <row r="3591" spans="1:1" s="411" customFormat="1" ht="12" hidden="1" customHeight="1">
      <c r="A3591" s="410"/>
    </row>
    <row r="3592" spans="1:1" s="411" customFormat="1" ht="12" hidden="1" customHeight="1">
      <c r="A3592" s="410"/>
    </row>
    <row r="3593" spans="1:1" s="411" customFormat="1" ht="12" hidden="1" customHeight="1">
      <c r="A3593" s="410"/>
    </row>
    <row r="3594" spans="1:1" s="411" customFormat="1" ht="12" hidden="1" customHeight="1">
      <c r="A3594" s="410"/>
    </row>
    <row r="3595" spans="1:1" s="411" customFormat="1" ht="12" hidden="1" customHeight="1">
      <c r="A3595" s="410"/>
    </row>
    <row r="3596" spans="1:1" s="411" customFormat="1" ht="12" hidden="1" customHeight="1">
      <c r="A3596" s="410"/>
    </row>
    <row r="3597" spans="1:1" s="411" customFormat="1" ht="12" hidden="1" customHeight="1">
      <c r="A3597" s="410"/>
    </row>
    <row r="3598" spans="1:1" s="411" customFormat="1" ht="12" hidden="1" customHeight="1">
      <c r="A3598" s="410"/>
    </row>
    <row r="3599" spans="1:1" s="411" customFormat="1" ht="12" hidden="1" customHeight="1">
      <c r="A3599" s="410"/>
    </row>
    <row r="3600" spans="1:1" s="411" customFormat="1" ht="12" hidden="1" customHeight="1">
      <c r="A3600" s="410"/>
    </row>
    <row r="3601" spans="1:1" s="411" customFormat="1" ht="12" hidden="1" customHeight="1">
      <c r="A3601" s="410"/>
    </row>
    <row r="3602" spans="1:1" s="411" customFormat="1" ht="12" hidden="1" customHeight="1">
      <c r="A3602" s="410"/>
    </row>
    <row r="3603" spans="1:1" s="411" customFormat="1" ht="12" hidden="1" customHeight="1">
      <c r="A3603" s="410"/>
    </row>
    <row r="3604" spans="1:1" s="411" customFormat="1" ht="12" hidden="1" customHeight="1">
      <c r="A3604" s="410"/>
    </row>
    <row r="3605" spans="1:1" s="411" customFormat="1" ht="12" hidden="1" customHeight="1">
      <c r="A3605" s="410"/>
    </row>
    <row r="3606" spans="1:1" s="411" customFormat="1" ht="12" hidden="1" customHeight="1">
      <c r="A3606" s="410"/>
    </row>
    <row r="3607" spans="1:1" s="411" customFormat="1" ht="12" hidden="1" customHeight="1">
      <c r="A3607" s="410"/>
    </row>
    <row r="3608" spans="1:1" s="411" customFormat="1" ht="12" hidden="1" customHeight="1">
      <c r="A3608" s="410"/>
    </row>
    <row r="3609" spans="1:1" s="411" customFormat="1" ht="12" hidden="1" customHeight="1">
      <c r="A3609" s="410"/>
    </row>
    <row r="3610" spans="1:1" s="411" customFormat="1" ht="12" hidden="1" customHeight="1">
      <c r="A3610" s="410"/>
    </row>
    <row r="3611" spans="1:1" s="411" customFormat="1" ht="12" hidden="1" customHeight="1">
      <c r="A3611" s="410"/>
    </row>
    <row r="3612" spans="1:1" s="411" customFormat="1" ht="12" hidden="1" customHeight="1">
      <c r="A3612" s="410"/>
    </row>
    <row r="3613" spans="1:1" s="411" customFormat="1" ht="12" hidden="1" customHeight="1">
      <c r="A3613" s="410"/>
    </row>
    <row r="3614" spans="1:1" s="411" customFormat="1" ht="12" hidden="1" customHeight="1">
      <c r="A3614" s="410"/>
    </row>
    <row r="3615" spans="1:1" s="411" customFormat="1" ht="12" hidden="1" customHeight="1">
      <c r="A3615" s="410"/>
    </row>
    <row r="3616" spans="1:1" s="411" customFormat="1" ht="12" hidden="1" customHeight="1">
      <c r="A3616" s="410"/>
    </row>
    <row r="3617" spans="1:1" s="411" customFormat="1" ht="12" hidden="1" customHeight="1">
      <c r="A3617" s="410"/>
    </row>
    <row r="3618" spans="1:1" s="411" customFormat="1" ht="12" hidden="1" customHeight="1">
      <c r="A3618" s="410"/>
    </row>
    <row r="3619" spans="1:1" s="411" customFormat="1" ht="12" hidden="1" customHeight="1">
      <c r="A3619" s="410"/>
    </row>
    <row r="3620" spans="1:1" s="411" customFormat="1" ht="12" hidden="1" customHeight="1">
      <c r="A3620" s="410"/>
    </row>
    <row r="3621" spans="1:1" s="411" customFormat="1" ht="12" hidden="1" customHeight="1">
      <c r="A3621" s="410"/>
    </row>
    <row r="3622" spans="1:1" s="411" customFormat="1" ht="12" hidden="1" customHeight="1">
      <c r="A3622" s="410"/>
    </row>
    <row r="3623" spans="1:1" s="411" customFormat="1" ht="12" hidden="1" customHeight="1">
      <c r="A3623" s="410"/>
    </row>
    <row r="3624" spans="1:1" s="411" customFormat="1" ht="12" hidden="1" customHeight="1">
      <c r="A3624" s="410"/>
    </row>
    <row r="3625" spans="1:1" s="411" customFormat="1" ht="12" hidden="1" customHeight="1">
      <c r="A3625" s="410"/>
    </row>
    <row r="3626" spans="1:1" s="411" customFormat="1" ht="12" hidden="1" customHeight="1">
      <c r="A3626" s="410"/>
    </row>
    <row r="3627" spans="1:1" s="411" customFormat="1" ht="12" hidden="1" customHeight="1">
      <c r="A3627" s="410"/>
    </row>
    <row r="3628" spans="1:1" s="411" customFormat="1" ht="12" hidden="1" customHeight="1">
      <c r="A3628" s="410"/>
    </row>
    <row r="3629" spans="1:1" s="411" customFormat="1" ht="12" hidden="1" customHeight="1">
      <c r="A3629" s="410"/>
    </row>
    <row r="3630" spans="1:1" s="411" customFormat="1" ht="12" hidden="1" customHeight="1">
      <c r="A3630" s="410"/>
    </row>
    <row r="3631" spans="1:1" s="411" customFormat="1" ht="12" hidden="1" customHeight="1">
      <c r="A3631" s="410"/>
    </row>
    <row r="3632" spans="1:1" s="411" customFormat="1" ht="12" hidden="1" customHeight="1">
      <c r="A3632" s="410"/>
    </row>
    <row r="3633" spans="1:1" s="411" customFormat="1" ht="12" hidden="1" customHeight="1">
      <c r="A3633" s="410"/>
    </row>
    <row r="3634" spans="1:1" s="411" customFormat="1" ht="12" hidden="1" customHeight="1">
      <c r="A3634" s="410"/>
    </row>
    <row r="3635" spans="1:1" s="411" customFormat="1" ht="12" hidden="1" customHeight="1">
      <c r="A3635" s="410"/>
    </row>
    <row r="3636" spans="1:1" s="411" customFormat="1" ht="12" hidden="1" customHeight="1">
      <c r="A3636" s="410"/>
    </row>
    <row r="3637" spans="1:1" s="411" customFormat="1" ht="12" hidden="1" customHeight="1">
      <c r="A3637" s="410"/>
    </row>
    <row r="3638" spans="1:1" s="411" customFormat="1" ht="12" hidden="1" customHeight="1">
      <c r="A3638" s="410"/>
    </row>
    <row r="3639" spans="1:1" s="411" customFormat="1" ht="12" hidden="1" customHeight="1">
      <c r="A3639" s="410"/>
    </row>
    <row r="3640" spans="1:1" s="411" customFormat="1" ht="12" hidden="1" customHeight="1">
      <c r="A3640" s="410"/>
    </row>
    <row r="3641" spans="1:1" s="411" customFormat="1" ht="12" hidden="1" customHeight="1">
      <c r="A3641" s="410"/>
    </row>
    <row r="3642" spans="1:1" s="411" customFormat="1" ht="12" hidden="1" customHeight="1">
      <c r="A3642" s="410"/>
    </row>
    <row r="3643" spans="1:1" s="411" customFormat="1" ht="12" hidden="1" customHeight="1">
      <c r="A3643" s="410"/>
    </row>
    <row r="3644" spans="1:1" s="411" customFormat="1" ht="12" hidden="1" customHeight="1">
      <c r="A3644" s="410"/>
    </row>
    <row r="3645" spans="1:1" s="411" customFormat="1" ht="12" hidden="1" customHeight="1">
      <c r="A3645" s="410"/>
    </row>
    <row r="3646" spans="1:1" s="411" customFormat="1" ht="12" hidden="1" customHeight="1">
      <c r="A3646" s="410"/>
    </row>
    <row r="3647" spans="1:1" s="411" customFormat="1" ht="12" hidden="1" customHeight="1">
      <c r="A3647" s="410"/>
    </row>
    <row r="3648" spans="1:1" s="411" customFormat="1" ht="12" hidden="1" customHeight="1">
      <c r="A3648" s="410"/>
    </row>
    <row r="3649" spans="1:1" s="411" customFormat="1" ht="12" hidden="1" customHeight="1">
      <c r="A3649" s="410"/>
    </row>
    <row r="3650" spans="1:1" s="411" customFormat="1" ht="12" hidden="1" customHeight="1">
      <c r="A3650" s="410"/>
    </row>
    <row r="3651" spans="1:1" s="411" customFormat="1" ht="12" hidden="1" customHeight="1">
      <c r="A3651" s="410"/>
    </row>
    <row r="3652" spans="1:1" s="411" customFormat="1" ht="12" hidden="1" customHeight="1">
      <c r="A3652" s="410"/>
    </row>
    <row r="3653" spans="1:1" s="411" customFormat="1" ht="12" hidden="1" customHeight="1">
      <c r="A3653" s="410"/>
    </row>
    <row r="3654" spans="1:1" s="411" customFormat="1" ht="12" hidden="1" customHeight="1">
      <c r="A3654" s="410"/>
    </row>
    <row r="3655" spans="1:1" s="411" customFormat="1" ht="12" hidden="1" customHeight="1">
      <c r="A3655" s="410"/>
    </row>
    <row r="3656" spans="1:1" s="411" customFormat="1" ht="12" hidden="1" customHeight="1">
      <c r="A3656" s="410"/>
    </row>
    <row r="3657" spans="1:1" s="411" customFormat="1" ht="12" hidden="1" customHeight="1">
      <c r="A3657" s="410"/>
    </row>
    <row r="3658" spans="1:1" s="411" customFormat="1" ht="12" hidden="1" customHeight="1">
      <c r="A3658" s="410"/>
    </row>
    <row r="3659" spans="1:1" s="411" customFormat="1" ht="12" hidden="1" customHeight="1">
      <c r="A3659" s="410"/>
    </row>
    <row r="3660" spans="1:1" s="411" customFormat="1" ht="12" hidden="1" customHeight="1">
      <c r="A3660" s="410"/>
    </row>
    <row r="3661" spans="1:1" s="411" customFormat="1" ht="12" hidden="1" customHeight="1">
      <c r="A3661" s="410"/>
    </row>
    <row r="3662" spans="1:1" s="411" customFormat="1" ht="12" hidden="1" customHeight="1">
      <c r="A3662" s="410"/>
    </row>
    <row r="3663" spans="1:1" s="411" customFormat="1" ht="12" hidden="1" customHeight="1">
      <c r="A3663" s="410"/>
    </row>
    <row r="3664" spans="1:1" s="411" customFormat="1" ht="12" hidden="1" customHeight="1">
      <c r="A3664" s="410"/>
    </row>
    <row r="3665" spans="1:1" s="411" customFormat="1" ht="12" hidden="1" customHeight="1">
      <c r="A3665" s="410"/>
    </row>
    <row r="3666" spans="1:1" s="411" customFormat="1" ht="12" hidden="1" customHeight="1">
      <c r="A3666" s="410"/>
    </row>
    <row r="3667" spans="1:1" s="411" customFormat="1" ht="12" hidden="1" customHeight="1">
      <c r="A3667" s="410"/>
    </row>
    <row r="3668" spans="1:1" s="411" customFormat="1" ht="12" hidden="1" customHeight="1">
      <c r="A3668" s="410"/>
    </row>
    <row r="3669" spans="1:1" s="411" customFormat="1" ht="12" hidden="1" customHeight="1">
      <c r="A3669" s="410"/>
    </row>
    <row r="3670" spans="1:1" s="411" customFormat="1" ht="12" hidden="1" customHeight="1">
      <c r="A3670" s="410"/>
    </row>
    <row r="3671" spans="1:1" s="411" customFormat="1" ht="12" hidden="1" customHeight="1">
      <c r="A3671" s="410"/>
    </row>
    <row r="3672" spans="1:1" s="411" customFormat="1" ht="12" hidden="1" customHeight="1">
      <c r="A3672" s="410"/>
    </row>
    <row r="3673" spans="1:1" s="411" customFormat="1" ht="12" hidden="1" customHeight="1">
      <c r="A3673" s="410"/>
    </row>
    <row r="3674" spans="1:1" s="411" customFormat="1" ht="12" hidden="1" customHeight="1">
      <c r="A3674" s="410"/>
    </row>
    <row r="3675" spans="1:1" s="411" customFormat="1" ht="12" hidden="1" customHeight="1">
      <c r="A3675" s="410"/>
    </row>
    <row r="3676" spans="1:1" s="411" customFormat="1" ht="12" hidden="1" customHeight="1">
      <c r="A3676" s="410"/>
    </row>
    <row r="3677" spans="1:1" s="411" customFormat="1" ht="12" hidden="1" customHeight="1">
      <c r="A3677" s="410"/>
    </row>
    <row r="3678" spans="1:1" s="411" customFormat="1" ht="12" hidden="1" customHeight="1">
      <c r="A3678" s="410"/>
    </row>
    <row r="3679" spans="1:1" s="411" customFormat="1" ht="12" hidden="1" customHeight="1">
      <c r="A3679" s="410"/>
    </row>
    <row r="3680" spans="1:1" s="411" customFormat="1" ht="12" hidden="1" customHeight="1">
      <c r="A3680" s="410"/>
    </row>
    <row r="3681" spans="1:1" s="411" customFormat="1" ht="12" hidden="1" customHeight="1">
      <c r="A3681" s="410"/>
    </row>
    <row r="3682" spans="1:1" s="411" customFormat="1" ht="12" hidden="1" customHeight="1">
      <c r="A3682" s="410"/>
    </row>
    <row r="3683" spans="1:1" s="411" customFormat="1" ht="12" hidden="1" customHeight="1">
      <c r="A3683" s="410"/>
    </row>
    <row r="3684" spans="1:1" s="411" customFormat="1" ht="12" hidden="1" customHeight="1">
      <c r="A3684" s="410"/>
    </row>
    <row r="3685" spans="1:1" s="411" customFormat="1" ht="12" hidden="1" customHeight="1">
      <c r="A3685" s="410"/>
    </row>
    <row r="3686" spans="1:1" s="411" customFormat="1" ht="12" hidden="1" customHeight="1">
      <c r="A3686" s="410"/>
    </row>
    <row r="3687" spans="1:1" s="411" customFormat="1" ht="12" hidden="1" customHeight="1">
      <c r="A3687" s="410"/>
    </row>
    <row r="3688" spans="1:1" s="411" customFormat="1" ht="12" hidden="1" customHeight="1">
      <c r="A3688" s="410"/>
    </row>
    <row r="3689" spans="1:1" s="411" customFormat="1" ht="12" hidden="1" customHeight="1">
      <c r="A3689" s="410"/>
    </row>
    <row r="3690" spans="1:1" s="411" customFormat="1" ht="12" hidden="1" customHeight="1">
      <c r="A3690" s="410"/>
    </row>
    <row r="3691" spans="1:1" s="411" customFormat="1" ht="12" hidden="1" customHeight="1">
      <c r="A3691" s="410"/>
    </row>
    <row r="3692" spans="1:1" s="411" customFormat="1" ht="12" hidden="1" customHeight="1">
      <c r="A3692" s="410"/>
    </row>
    <row r="3693" spans="1:1" s="411" customFormat="1" ht="12" hidden="1" customHeight="1">
      <c r="A3693" s="410"/>
    </row>
    <row r="3694" spans="1:1" s="411" customFormat="1" ht="12" hidden="1" customHeight="1">
      <c r="A3694" s="410"/>
    </row>
    <row r="3695" spans="1:1" s="411" customFormat="1" ht="12" hidden="1" customHeight="1">
      <c r="A3695" s="410"/>
    </row>
    <row r="3696" spans="1:1" s="411" customFormat="1" ht="12" hidden="1" customHeight="1">
      <c r="A3696" s="410"/>
    </row>
    <row r="3697" spans="1:1" s="411" customFormat="1" ht="12" hidden="1" customHeight="1">
      <c r="A3697" s="410"/>
    </row>
    <row r="3698" spans="1:1" s="411" customFormat="1" ht="12" hidden="1" customHeight="1">
      <c r="A3698" s="410"/>
    </row>
    <row r="3699" spans="1:1" s="411" customFormat="1" ht="12" hidden="1" customHeight="1">
      <c r="A3699" s="410"/>
    </row>
    <row r="3700" spans="1:1" s="411" customFormat="1" ht="12" hidden="1" customHeight="1">
      <c r="A3700" s="410"/>
    </row>
    <row r="3701" spans="1:1" s="411" customFormat="1" ht="12" hidden="1" customHeight="1">
      <c r="A3701" s="410"/>
    </row>
    <row r="3702" spans="1:1" s="411" customFormat="1" ht="12" hidden="1" customHeight="1">
      <c r="A3702" s="410"/>
    </row>
    <row r="3703" spans="1:1" s="411" customFormat="1" ht="12" hidden="1" customHeight="1">
      <c r="A3703" s="410"/>
    </row>
    <row r="3704" spans="1:1" s="411" customFormat="1" ht="12" hidden="1" customHeight="1">
      <c r="A3704" s="410"/>
    </row>
    <row r="3705" spans="1:1" s="411" customFormat="1" ht="12" hidden="1" customHeight="1">
      <c r="A3705" s="410"/>
    </row>
    <row r="3706" spans="1:1" s="411" customFormat="1" ht="12" hidden="1" customHeight="1">
      <c r="A3706" s="410"/>
    </row>
    <row r="3707" spans="1:1" s="411" customFormat="1" ht="12" hidden="1" customHeight="1">
      <c r="A3707" s="410"/>
    </row>
    <row r="3708" spans="1:1" s="411" customFormat="1" ht="12" hidden="1" customHeight="1">
      <c r="A3708" s="410"/>
    </row>
    <row r="3709" spans="1:1" s="411" customFormat="1" ht="12" hidden="1" customHeight="1">
      <c r="A3709" s="410"/>
    </row>
    <row r="3710" spans="1:1" s="411" customFormat="1" ht="12" hidden="1" customHeight="1">
      <c r="A3710" s="410"/>
    </row>
    <row r="3711" spans="1:1" s="411" customFormat="1" ht="12" hidden="1" customHeight="1">
      <c r="A3711" s="410"/>
    </row>
    <row r="3712" spans="1:1" s="411" customFormat="1" ht="12" hidden="1" customHeight="1">
      <c r="A3712" s="410"/>
    </row>
    <row r="3713" spans="1:1" s="411" customFormat="1" ht="12" hidden="1" customHeight="1">
      <c r="A3713" s="410"/>
    </row>
    <row r="3714" spans="1:1" s="411" customFormat="1" ht="12" hidden="1" customHeight="1">
      <c r="A3714" s="410"/>
    </row>
    <row r="3715" spans="1:1" s="411" customFormat="1" ht="12" hidden="1" customHeight="1">
      <c r="A3715" s="410"/>
    </row>
    <row r="3716" spans="1:1" s="411" customFormat="1" ht="12" hidden="1" customHeight="1">
      <c r="A3716" s="410"/>
    </row>
    <row r="3717" spans="1:1" s="411" customFormat="1" ht="12" hidden="1" customHeight="1">
      <c r="A3717" s="410"/>
    </row>
    <row r="3718" spans="1:1" s="411" customFormat="1" ht="12" hidden="1" customHeight="1">
      <c r="A3718" s="410"/>
    </row>
    <row r="3719" spans="1:1" s="411" customFormat="1" ht="12" hidden="1" customHeight="1">
      <c r="A3719" s="410"/>
    </row>
    <row r="3720" spans="1:1" s="411" customFormat="1" ht="12" hidden="1" customHeight="1">
      <c r="A3720" s="410"/>
    </row>
    <row r="3721" spans="1:1" s="411" customFormat="1" ht="12" hidden="1" customHeight="1">
      <c r="A3721" s="410"/>
    </row>
    <row r="3722" spans="1:1" s="411" customFormat="1" ht="12" hidden="1" customHeight="1">
      <c r="A3722" s="410"/>
    </row>
    <row r="3723" spans="1:1" s="411" customFormat="1" ht="12" hidden="1" customHeight="1">
      <c r="A3723" s="410"/>
    </row>
    <row r="3724" spans="1:1" s="411" customFormat="1" ht="12" hidden="1" customHeight="1">
      <c r="A3724" s="410"/>
    </row>
    <row r="3725" spans="1:1" s="411" customFormat="1" ht="12" hidden="1" customHeight="1">
      <c r="A3725" s="410"/>
    </row>
    <row r="3726" spans="1:1" s="411" customFormat="1" ht="12" hidden="1" customHeight="1">
      <c r="A3726" s="410"/>
    </row>
    <row r="3727" spans="1:1" s="411" customFormat="1" ht="12" hidden="1" customHeight="1">
      <c r="A3727" s="410"/>
    </row>
    <row r="3728" spans="1:1" s="411" customFormat="1" ht="12" hidden="1" customHeight="1">
      <c r="A3728" s="410"/>
    </row>
    <row r="3729" spans="1:1" s="411" customFormat="1" ht="12" hidden="1" customHeight="1">
      <c r="A3729" s="410"/>
    </row>
    <row r="3730" spans="1:1" s="411" customFormat="1" ht="12" hidden="1" customHeight="1">
      <c r="A3730" s="410"/>
    </row>
    <row r="3731" spans="1:1" s="411" customFormat="1" ht="12" hidden="1" customHeight="1">
      <c r="A3731" s="410"/>
    </row>
    <row r="3732" spans="1:1" s="411" customFormat="1" ht="12" hidden="1" customHeight="1">
      <c r="A3732" s="410"/>
    </row>
    <row r="3733" spans="1:1" s="411" customFormat="1" ht="12" hidden="1" customHeight="1">
      <c r="A3733" s="410"/>
    </row>
    <row r="3734" spans="1:1" s="411" customFormat="1" ht="12" hidden="1" customHeight="1">
      <c r="A3734" s="410"/>
    </row>
    <row r="3735" spans="1:1" s="411" customFormat="1" ht="12" hidden="1" customHeight="1">
      <c r="A3735" s="410"/>
    </row>
    <row r="3736" spans="1:1" s="411" customFormat="1" ht="12" hidden="1" customHeight="1">
      <c r="A3736" s="410"/>
    </row>
    <row r="3737" spans="1:1" s="411" customFormat="1" ht="12" hidden="1" customHeight="1">
      <c r="A3737" s="410"/>
    </row>
    <row r="3738" spans="1:1" s="411" customFormat="1" ht="12" hidden="1" customHeight="1">
      <c r="A3738" s="410"/>
    </row>
    <row r="3739" spans="1:1" s="411" customFormat="1" ht="12" hidden="1" customHeight="1">
      <c r="A3739" s="410"/>
    </row>
    <row r="3740" spans="1:1" s="411" customFormat="1" ht="12" hidden="1" customHeight="1">
      <c r="A3740" s="410"/>
    </row>
    <row r="3741" spans="1:1" s="411" customFormat="1" ht="12" hidden="1" customHeight="1">
      <c r="A3741" s="410"/>
    </row>
    <row r="3742" spans="1:1" s="411" customFormat="1" ht="12" hidden="1" customHeight="1">
      <c r="A3742" s="410"/>
    </row>
    <row r="3743" spans="1:1" s="411" customFormat="1" ht="12" hidden="1" customHeight="1">
      <c r="A3743" s="410"/>
    </row>
    <row r="3744" spans="1:1" s="411" customFormat="1" ht="12" hidden="1" customHeight="1">
      <c r="A3744" s="410"/>
    </row>
    <row r="3745" spans="1:1" s="411" customFormat="1" ht="12" hidden="1" customHeight="1">
      <c r="A3745" s="410"/>
    </row>
    <row r="3746" spans="1:1" s="411" customFormat="1" ht="12" hidden="1" customHeight="1">
      <c r="A3746" s="410"/>
    </row>
    <row r="3747" spans="1:1" s="411" customFormat="1" ht="12" hidden="1" customHeight="1">
      <c r="A3747" s="410"/>
    </row>
    <row r="3748" spans="1:1" s="411" customFormat="1" ht="12" hidden="1" customHeight="1">
      <c r="A3748" s="410"/>
    </row>
    <row r="3749" spans="1:1" s="411" customFormat="1" ht="12" hidden="1" customHeight="1">
      <c r="A3749" s="410"/>
    </row>
    <row r="3750" spans="1:1" s="411" customFormat="1" ht="12" hidden="1" customHeight="1">
      <c r="A3750" s="410"/>
    </row>
    <row r="3751" spans="1:1" s="411" customFormat="1" ht="12" hidden="1" customHeight="1">
      <c r="A3751" s="410"/>
    </row>
    <row r="3752" spans="1:1" s="411" customFormat="1" ht="12" hidden="1" customHeight="1">
      <c r="A3752" s="410"/>
    </row>
    <row r="3753" spans="1:1" s="411" customFormat="1" ht="12" hidden="1" customHeight="1">
      <c r="A3753" s="410"/>
    </row>
    <row r="3754" spans="1:1" s="411" customFormat="1" ht="12" hidden="1" customHeight="1">
      <c r="A3754" s="410"/>
    </row>
    <row r="3755" spans="1:1" s="411" customFormat="1" ht="12" hidden="1" customHeight="1">
      <c r="A3755" s="410"/>
    </row>
    <row r="3756" spans="1:1" s="411" customFormat="1" ht="12" hidden="1" customHeight="1">
      <c r="A3756" s="410"/>
    </row>
    <row r="3757" spans="1:1" s="411" customFormat="1" ht="12" hidden="1" customHeight="1">
      <c r="A3757" s="410"/>
    </row>
    <row r="3758" spans="1:1" s="411" customFormat="1" ht="12" hidden="1" customHeight="1">
      <c r="A3758" s="410"/>
    </row>
    <row r="3759" spans="1:1" s="411" customFormat="1" ht="12" hidden="1" customHeight="1">
      <c r="A3759" s="410"/>
    </row>
    <row r="3760" spans="1:1" s="411" customFormat="1" ht="12" hidden="1" customHeight="1">
      <c r="A3760" s="410"/>
    </row>
    <row r="3761" spans="1:1" s="411" customFormat="1" ht="12" hidden="1" customHeight="1">
      <c r="A3761" s="410"/>
    </row>
    <row r="3762" spans="1:1" s="411" customFormat="1" ht="12" hidden="1" customHeight="1">
      <c r="A3762" s="410"/>
    </row>
    <row r="3763" spans="1:1" s="411" customFormat="1" ht="12" hidden="1" customHeight="1">
      <c r="A3763" s="410"/>
    </row>
    <row r="3764" spans="1:1" s="411" customFormat="1" ht="12" hidden="1" customHeight="1">
      <c r="A3764" s="410"/>
    </row>
    <row r="3765" spans="1:1" s="411" customFormat="1" ht="12" hidden="1" customHeight="1">
      <c r="A3765" s="410"/>
    </row>
    <row r="3766" spans="1:1" s="411" customFormat="1" ht="12" hidden="1" customHeight="1">
      <c r="A3766" s="410"/>
    </row>
    <row r="3767" spans="1:1" s="411" customFormat="1" ht="12" hidden="1" customHeight="1">
      <c r="A3767" s="410"/>
    </row>
    <row r="3768" spans="1:1" s="411" customFormat="1" ht="12" hidden="1" customHeight="1">
      <c r="A3768" s="410"/>
    </row>
    <row r="3769" spans="1:1" s="411" customFormat="1" ht="12" hidden="1" customHeight="1">
      <c r="A3769" s="410"/>
    </row>
    <row r="3770" spans="1:1" s="411" customFormat="1" ht="12" hidden="1" customHeight="1">
      <c r="A3770" s="410"/>
    </row>
    <row r="3771" spans="1:1" s="411" customFormat="1" ht="12" hidden="1" customHeight="1">
      <c r="A3771" s="410"/>
    </row>
    <row r="3772" spans="1:1" s="411" customFormat="1" ht="12" hidden="1" customHeight="1">
      <c r="A3772" s="410"/>
    </row>
    <row r="3773" spans="1:1" s="411" customFormat="1" ht="12" hidden="1" customHeight="1">
      <c r="A3773" s="410"/>
    </row>
    <row r="3774" spans="1:1" s="411" customFormat="1" ht="12" hidden="1" customHeight="1">
      <c r="A3774" s="410"/>
    </row>
    <row r="3775" spans="1:1" s="411" customFormat="1" ht="12" hidden="1" customHeight="1">
      <c r="A3775" s="410"/>
    </row>
    <row r="3776" spans="1:1" s="411" customFormat="1" ht="12" hidden="1" customHeight="1">
      <c r="A3776" s="410"/>
    </row>
    <row r="3777" spans="1:1" s="411" customFormat="1" ht="12" hidden="1" customHeight="1">
      <c r="A3777" s="410"/>
    </row>
    <row r="3778" spans="1:1" s="411" customFormat="1" ht="12" hidden="1" customHeight="1">
      <c r="A3778" s="410"/>
    </row>
    <row r="3779" spans="1:1" s="411" customFormat="1" ht="12" hidden="1" customHeight="1">
      <c r="A3779" s="410"/>
    </row>
    <row r="3780" spans="1:1" s="411" customFormat="1" ht="12" hidden="1" customHeight="1">
      <c r="A3780" s="410"/>
    </row>
    <row r="3781" spans="1:1" s="411" customFormat="1" ht="12" hidden="1" customHeight="1">
      <c r="A3781" s="410"/>
    </row>
    <row r="3782" spans="1:1" s="411" customFormat="1" ht="12" hidden="1" customHeight="1">
      <c r="A3782" s="410"/>
    </row>
    <row r="3783" spans="1:1" s="411" customFormat="1" ht="12" hidden="1" customHeight="1">
      <c r="A3783" s="410"/>
    </row>
    <row r="3784" spans="1:1" s="411" customFormat="1" ht="12" hidden="1" customHeight="1">
      <c r="A3784" s="410"/>
    </row>
    <row r="3785" spans="1:1" s="411" customFormat="1" ht="12" hidden="1" customHeight="1">
      <c r="A3785" s="410"/>
    </row>
    <row r="3786" spans="1:1" s="411" customFormat="1" ht="12" hidden="1" customHeight="1">
      <c r="A3786" s="410"/>
    </row>
    <row r="3787" spans="1:1" s="411" customFormat="1" ht="12" hidden="1" customHeight="1">
      <c r="A3787" s="410"/>
    </row>
    <row r="3788" spans="1:1" s="411" customFormat="1" ht="12" hidden="1" customHeight="1">
      <c r="A3788" s="410"/>
    </row>
    <row r="3789" spans="1:1" s="411" customFormat="1" ht="12" hidden="1" customHeight="1">
      <c r="A3789" s="410"/>
    </row>
    <row r="3790" spans="1:1" s="411" customFormat="1" ht="12" hidden="1" customHeight="1">
      <c r="A3790" s="410"/>
    </row>
    <row r="3791" spans="1:1" s="411" customFormat="1" ht="12" hidden="1" customHeight="1">
      <c r="A3791" s="410"/>
    </row>
    <row r="3792" spans="1:1" s="411" customFormat="1" ht="12" hidden="1" customHeight="1">
      <c r="A3792" s="410"/>
    </row>
    <row r="3793" spans="1:1" s="411" customFormat="1" ht="12" hidden="1" customHeight="1">
      <c r="A3793" s="410"/>
    </row>
    <row r="3794" spans="1:1" s="411" customFormat="1" ht="12" hidden="1" customHeight="1">
      <c r="A3794" s="410"/>
    </row>
    <row r="3795" spans="1:1" s="411" customFormat="1" ht="12" hidden="1" customHeight="1">
      <c r="A3795" s="410"/>
    </row>
    <row r="3796" spans="1:1" s="411" customFormat="1" ht="12" hidden="1" customHeight="1">
      <c r="A3796" s="410"/>
    </row>
    <row r="3797" spans="1:1" s="411" customFormat="1" ht="12" hidden="1" customHeight="1">
      <c r="A3797" s="410"/>
    </row>
    <row r="3798" spans="1:1" s="411" customFormat="1" ht="12" hidden="1" customHeight="1">
      <c r="A3798" s="410"/>
    </row>
    <row r="3799" spans="1:1" s="411" customFormat="1" ht="12" hidden="1" customHeight="1">
      <c r="A3799" s="410"/>
    </row>
    <row r="3800" spans="1:1" s="411" customFormat="1" ht="12" hidden="1" customHeight="1">
      <c r="A3800" s="410"/>
    </row>
    <row r="3801" spans="1:1" s="411" customFormat="1" ht="12" hidden="1" customHeight="1">
      <c r="A3801" s="410"/>
    </row>
    <row r="3802" spans="1:1" s="411" customFormat="1" ht="12" hidden="1" customHeight="1">
      <c r="A3802" s="410"/>
    </row>
    <row r="3803" spans="1:1" s="411" customFormat="1" ht="12" hidden="1" customHeight="1">
      <c r="A3803" s="410"/>
    </row>
    <row r="3804" spans="1:1" s="411" customFormat="1" ht="12" hidden="1" customHeight="1">
      <c r="A3804" s="410"/>
    </row>
    <row r="3805" spans="1:1" s="411" customFormat="1" ht="12" hidden="1" customHeight="1">
      <c r="A3805" s="410"/>
    </row>
    <row r="3806" spans="1:1" s="411" customFormat="1" ht="12" hidden="1" customHeight="1">
      <c r="A3806" s="410"/>
    </row>
    <row r="3807" spans="1:1" s="411" customFormat="1" ht="12" hidden="1" customHeight="1">
      <c r="A3807" s="410"/>
    </row>
    <row r="3808" spans="1:1" s="411" customFormat="1" ht="12" hidden="1" customHeight="1">
      <c r="A3808" s="410"/>
    </row>
    <row r="3809" spans="1:1" s="411" customFormat="1" ht="12" hidden="1" customHeight="1">
      <c r="A3809" s="410"/>
    </row>
    <row r="3810" spans="1:1" s="411" customFormat="1" ht="12" hidden="1" customHeight="1">
      <c r="A3810" s="410"/>
    </row>
    <row r="3811" spans="1:1" s="411" customFormat="1" ht="12" hidden="1" customHeight="1">
      <c r="A3811" s="410"/>
    </row>
    <row r="3812" spans="1:1" s="411" customFormat="1" ht="12" hidden="1" customHeight="1">
      <c r="A3812" s="410"/>
    </row>
    <row r="3813" spans="1:1" s="411" customFormat="1" ht="12" hidden="1" customHeight="1">
      <c r="A3813" s="410"/>
    </row>
    <row r="3814" spans="1:1" s="411" customFormat="1" ht="12" hidden="1" customHeight="1">
      <c r="A3814" s="410"/>
    </row>
    <row r="3815" spans="1:1" s="411" customFormat="1" ht="12" hidden="1" customHeight="1">
      <c r="A3815" s="410"/>
    </row>
    <row r="3816" spans="1:1" s="411" customFormat="1" ht="12" hidden="1" customHeight="1">
      <c r="A3816" s="410"/>
    </row>
    <row r="3817" spans="1:1" s="411" customFormat="1" ht="12" hidden="1" customHeight="1">
      <c r="A3817" s="410"/>
    </row>
    <row r="3818" spans="1:1" s="411" customFormat="1" ht="12" hidden="1" customHeight="1">
      <c r="A3818" s="410"/>
    </row>
    <row r="3819" spans="1:1" s="411" customFormat="1" ht="12" hidden="1" customHeight="1">
      <c r="A3819" s="410"/>
    </row>
    <row r="3820" spans="1:1" s="411" customFormat="1" ht="12" hidden="1" customHeight="1">
      <c r="A3820" s="410"/>
    </row>
    <row r="3821" spans="1:1" s="411" customFormat="1" ht="12" hidden="1" customHeight="1">
      <c r="A3821" s="410"/>
    </row>
    <row r="3822" spans="1:1" s="411" customFormat="1" ht="12" hidden="1" customHeight="1">
      <c r="A3822" s="410"/>
    </row>
    <row r="3823" spans="1:1" s="411" customFormat="1" ht="12" hidden="1" customHeight="1">
      <c r="A3823" s="410"/>
    </row>
    <row r="3824" spans="1:1" s="411" customFormat="1" ht="12" hidden="1" customHeight="1">
      <c r="A3824" s="410"/>
    </row>
    <row r="3825" spans="1:1" s="411" customFormat="1" ht="12" hidden="1" customHeight="1">
      <c r="A3825" s="410"/>
    </row>
    <row r="3826" spans="1:1" s="411" customFormat="1" ht="12" hidden="1" customHeight="1">
      <c r="A3826" s="410"/>
    </row>
    <row r="3827" spans="1:1" s="411" customFormat="1" ht="12" hidden="1" customHeight="1">
      <c r="A3827" s="410"/>
    </row>
    <row r="3828" spans="1:1" s="411" customFormat="1" ht="12" hidden="1" customHeight="1">
      <c r="A3828" s="410"/>
    </row>
    <row r="3829" spans="1:1" s="411" customFormat="1" ht="12" hidden="1" customHeight="1">
      <c r="A3829" s="410"/>
    </row>
    <row r="3830" spans="1:1" s="411" customFormat="1" ht="12" hidden="1" customHeight="1">
      <c r="A3830" s="410"/>
    </row>
    <row r="3831" spans="1:1" s="411" customFormat="1" ht="12" hidden="1" customHeight="1">
      <c r="A3831" s="410"/>
    </row>
    <row r="3832" spans="1:1" s="411" customFormat="1" ht="12" hidden="1" customHeight="1">
      <c r="A3832" s="410"/>
    </row>
    <row r="3833" spans="1:1" s="411" customFormat="1" ht="12" hidden="1" customHeight="1">
      <c r="A3833" s="410"/>
    </row>
    <row r="3834" spans="1:1" s="411" customFormat="1" ht="12" hidden="1" customHeight="1">
      <c r="A3834" s="410"/>
    </row>
    <row r="3835" spans="1:1" s="411" customFormat="1" ht="12" hidden="1" customHeight="1">
      <c r="A3835" s="410"/>
    </row>
    <row r="3836" spans="1:1" s="411" customFormat="1" ht="12" hidden="1" customHeight="1">
      <c r="A3836" s="410"/>
    </row>
    <row r="3837" spans="1:1" s="411" customFormat="1" ht="12" hidden="1" customHeight="1">
      <c r="A3837" s="410"/>
    </row>
    <row r="3838" spans="1:1" s="411" customFormat="1" ht="12" hidden="1" customHeight="1">
      <c r="A3838" s="410"/>
    </row>
    <row r="3839" spans="1:1" s="411" customFormat="1" ht="12" hidden="1" customHeight="1">
      <c r="A3839" s="410"/>
    </row>
    <row r="3840" spans="1:1" s="411" customFormat="1" ht="12" hidden="1" customHeight="1">
      <c r="A3840" s="410"/>
    </row>
    <row r="3841" spans="1:1" s="411" customFormat="1" ht="12" hidden="1" customHeight="1">
      <c r="A3841" s="410"/>
    </row>
    <row r="3842" spans="1:1" s="411" customFormat="1" ht="12" hidden="1" customHeight="1">
      <c r="A3842" s="410"/>
    </row>
    <row r="3843" spans="1:1" s="411" customFormat="1" ht="12" hidden="1" customHeight="1">
      <c r="A3843" s="410"/>
    </row>
    <row r="3844" spans="1:1" s="411" customFormat="1" ht="12" hidden="1" customHeight="1">
      <c r="A3844" s="410"/>
    </row>
    <row r="3845" spans="1:1" s="411" customFormat="1" ht="12" hidden="1" customHeight="1">
      <c r="A3845" s="410"/>
    </row>
    <row r="3846" spans="1:1" s="411" customFormat="1" ht="12" hidden="1" customHeight="1">
      <c r="A3846" s="410"/>
    </row>
    <row r="3847" spans="1:1" s="411" customFormat="1" ht="12" hidden="1" customHeight="1">
      <c r="A3847" s="410"/>
    </row>
    <row r="3848" spans="1:1" s="411" customFormat="1" ht="12" hidden="1" customHeight="1">
      <c r="A3848" s="410"/>
    </row>
    <row r="3849" spans="1:1" s="411" customFormat="1" ht="12" hidden="1" customHeight="1">
      <c r="A3849" s="410"/>
    </row>
    <row r="3850" spans="1:1" s="411" customFormat="1" ht="12" hidden="1" customHeight="1">
      <c r="A3850" s="410"/>
    </row>
    <row r="3851" spans="1:1" s="411" customFormat="1" ht="12" hidden="1" customHeight="1">
      <c r="A3851" s="410"/>
    </row>
    <row r="3852" spans="1:1" s="411" customFormat="1" ht="12" hidden="1" customHeight="1">
      <c r="A3852" s="410"/>
    </row>
    <row r="3853" spans="1:1" s="411" customFormat="1" ht="12" hidden="1" customHeight="1">
      <c r="A3853" s="410"/>
    </row>
    <row r="3854" spans="1:1" s="411" customFormat="1" ht="12" hidden="1" customHeight="1">
      <c r="A3854" s="410"/>
    </row>
    <row r="3855" spans="1:1" s="411" customFormat="1" ht="12" hidden="1" customHeight="1">
      <c r="A3855" s="410"/>
    </row>
    <row r="3856" spans="1:1" s="411" customFormat="1" ht="12" hidden="1" customHeight="1">
      <c r="A3856" s="410"/>
    </row>
    <row r="3857" spans="1:1" s="411" customFormat="1" ht="12" hidden="1" customHeight="1">
      <c r="A3857" s="410"/>
    </row>
    <row r="3858" spans="1:1" s="411" customFormat="1" ht="12" hidden="1" customHeight="1">
      <c r="A3858" s="410"/>
    </row>
    <row r="3859" spans="1:1" s="411" customFormat="1" ht="12" hidden="1" customHeight="1">
      <c r="A3859" s="410"/>
    </row>
    <row r="3860" spans="1:1" s="411" customFormat="1" ht="12" hidden="1" customHeight="1">
      <c r="A3860" s="410"/>
    </row>
    <row r="3861" spans="1:1" s="411" customFormat="1" ht="12" hidden="1" customHeight="1">
      <c r="A3861" s="410"/>
    </row>
    <row r="3862" spans="1:1" s="411" customFormat="1" ht="12" hidden="1" customHeight="1">
      <c r="A3862" s="410"/>
    </row>
    <row r="3863" spans="1:1" s="411" customFormat="1" ht="12" hidden="1" customHeight="1">
      <c r="A3863" s="410"/>
    </row>
    <row r="3864" spans="1:1" s="411" customFormat="1" ht="12" hidden="1" customHeight="1">
      <c r="A3864" s="410"/>
    </row>
    <row r="3865" spans="1:1" s="411" customFormat="1" ht="12" hidden="1" customHeight="1">
      <c r="A3865" s="410"/>
    </row>
    <row r="3866" spans="1:1" s="411" customFormat="1" ht="12" hidden="1" customHeight="1">
      <c r="A3866" s="410"/>
    </row>
    <row r="3867" spans="1:1" s="411" customFormat="1" ht="12" hidden="1" customHeight="1">
      <c r="A3867" s="410"/>
    </row>
    <row r="3868" spans="1:1" s="411" customFormat="1" ht="12" hidden="1" customHeight="1">
      <c r="A3868" s="410"/>
    </row>
    <row r="3869" spans="1:1" s="411" customFormat="1" ht="12" hidden="1" customHeight="1">
      <c r="A3869" s="410"/>
    </row>
    <row r="3870" spans="1:1" s="411" customFormat="1" ht="12" hidden="1" customHeight="1">
      <c r="A3870" s="410"/>
    </row>
    <row r="3871" spans="1:1" s="411" customFormat="1" ht="12" hidden="1" customHeight="1">
      <c r="A3871" s="410"/>
    </row>
    <row r="3872" spans="1:1" s="411" customFormat="1" ht="12" hidden="1" customHeight="1">
      <c r="A3872" s="410"/>
    </row>
    <row r="3873" spans="1:1" s="411" customFormat="1" ht="12" hidden="1" customHeight="1">
      <c r="A3873" s="410"/>
    </row>
    <row r="3874" spans="1:1" s="411" customFormat="1" ht="12" hidden="1" customHeight="1">
      <c r="A3874" s="410"/>
    </row>
    <row r="3875" spans="1:1" s="411" customFormat="1" ht="12" hidden="1" customHeight="1">
      <c r="A3875" s="410"/>
    </row>
    <row r="3876" spans="1:1" s="411" customFormat="1" ht="12" hidden="1" customHeight="1">
      <c r="A3876" s="410"/>
    </row>
    <row r="3877" spans="1:1" s="411" customFormat="1" ht="12" hidden="1" customHeight="1">
      <c r="A3877" s="410"/>
    </row>
    <row r="3878" spans="1:1" s="411" customFormat="1" ht="12" hidden="1" customHeight="1">
      <c r="A3878" s="410"/>
    </row>
    <row r="3879" spans="1:1" s="411" customFormat="1" ht="12" hidden="1" customHeight="1">
      <c r="A3879" s="410"/>
    </row>
    <row r="3880" spans="1:1" s="411" customFormat="1" ht="12" hidden="1" customHeight="1">
      <c r="A3880" s="410"/>
    </row>
    <row r="3881" spans="1:1" s="411" customFormat="1" ht="12" hidden="1" customHeight="1">
      <c r="A3881" s="410"/>
    </row>
    <row r="3882" spans="1:1" s="411" customFormat="1" ht="12" hidden="1" customHeight="1">
      <c r="A3882" s="410"/>
    </row>
    <row r="3883" spans="1:1" s="411" customFormat="1" ht="12" hidden="1" customHeight="1">
      <c r="A3883" s="410"/>
    </row>
    <row r="3884" spans="1:1" s="411" customFormat="1" ht="12" hidden="1" customHeight="1">
      <c r="A3884" s="410"/>
    </row>
    <row r="3885" spans="1:1" s="411" customFormat="1" ht="12" hidden="1" customHeight="1">
      <c r="A3885" s="410"/>
    </row>
    <row r="3886" spans="1:1" s="411" customFormat="1" ht="12" hidden="1" customHeight="1">
      <c r="A3886" s="410"/>
    </row>
    <row r="3887" spans="1:1" s="411" customFormat="1" ht="12" hidden="1" customHeight="1">
      <c r="A3887" s="410"/>
    </row>
    <row r="3888" spans="1:1" s="411" customFormat="1" ht="12" hidden="1" customHeight="1">
      <c r="A3888" s="410"/>
    </row>
    <row r="3889" spans="1:1" s="411" customFormat="1" ht="12" hidden="1" customHeight="1">
      <c r="A3889" s="410"/>
    </row>
    <row r="3890" spans="1:1" s="411" customFormat="1" ht="12" hidden="1" customHeight="1">
      <c r="A3890" s="410"/>
    </row>
    <row r="3891" spans="1:1" s="411" customFormat="1" ht="12" hidden="1" customHeight="1">
      <c r="A3891" s="410"/>
    </row>
    <row r="3892" spans="1:1" s="411" customFormat="1" ht="12" hidden="1" customHeight="1">
      <c r="A3892" s="410"/>
    </row>
    <row r="3893" spans="1:1" s="411" customFormat="1" ht="12" hidden="1" customHeight="1">
      <c r="A3893" s="410"/>
    </row>
    <row r="3894" spans="1:1" s="411" customFormat="1" ht="12" hidden="1" customHeight="1">
      <c r="A3894" s="410"/>
    </row>
    <row r="3895" spans="1:1" s="411" customFormat="1" ht="12" hidden="1" customHeight="1">
      <c r="A3895" s="410"/>
    </row>
    <row r="3896" spans="1:1" s="411" customFormat="1" ht="12" hidden="1" customHeight="1">
      <c r="A3896" s="410"/>
    </row>
    <row r="3897" spans="1:1" s="411" customFormat="1" ht="12" hidden="1" customHeight="1">
      <c r="A3897" s="410"/>
    </row>
    <row r="3898" spans="1:1" s="411" customFormat="1" ht="12" hidden="1" customHeight="1">
      <c r="A3898" s="410"/>
    </row>
    <row r="3899" spans="1:1" s="411" customFormat="1" ht="12" hidden="1" customHeight="1">
      <c r="A3899" s="410"/>
    </row>
    <row r="3900" spans="1:1" s="411" customFormat="1" ht="12" hidden="1" customHeight="1">
      <c r="A3900" s="410"/>
    </row>
    <row r="3901" spans="1:1" s="411" customFormat="1" ht="12" hidden="1" customHeight="1">
      <c r="A3901" s="410"/>
    </row>
    <row r="3902" spans="1:1" s="411" customFormat="1" ht="12" hidden="1" customHeight="1">
      <c r="A3902" s="410"/>
    </row>
    <row r="3903" spans="1:1" s="411" customFormat="1" ht="12" hidden="1" customHeight="1">
      <c r="A3903" s="410"/>
    </row>
    <row r="3904" spans="1:1" s="411" customFormat="1" ht="12" hidden="1" customHeight="1">
      <c r="A3904" s="410"/>
    </row>
    <row r="3905" spans="1:1" s="411" customFormat="1" ht="12" hidden="1" customHeight="1">
      <c r="A3905" s="410"/>
    </row>
    <row r="3906" spans="1:1" s="411" customFormat="1" ht="12" hidden="1" customHeight="1">
      <c r="A3906" s="410"/>
    </row>
    <row r="3907" spans="1:1" s="411" customFormat="1" ht="12" hidden="1" customHeight="1">
      <c r="A3907" s="410"/>
    </row>
    <row r="3908" spans="1:1" s="411" customFormat="1" ht="12" hidden="1" customHeight="1">
      <c r="A3908" s="410"/>
    </row>
    <row r="3909" spans="1:1" s="411" customFormat="1" ht="12" hidden="1" customHeight="1">
      <c r="A3909" s="410"/>
    </row>
    <row r="3910" spans="1:1" s="411" customFormat="1" ht="12" hidden="1" customHeight="1">
      <c r="A3910" s="410"/>
    </row>
    <row r="3911" spans="1:1" s="411" customFormat="1" ht="12" hidden="1" customHeight="1">
      <c r="A3911" s="410"/>
    </row>
    <row r="3912" spans="1:1" s="411" customFormat="1" ht="12" hidden="1" customHeight="1">
      <c r="A3912" s="410"/>
    </row>
    <row r="3913" spans="1:1" s="411" customFormat="1" ht="12" hidden="1" customHeight="1">
      <c r="A3913" s="410"/>
    </row>
    <row r="3914" spans="1:1" s="411" customFormat="1" ht="12" hidden="1" customHeight="1">
      <c r="A3914" s="410"/>
    </row>
    <row r="3915" spans="1:1" s="411" customFormat="1" ht="12" hidden="1" customHeight="1">
      <c r="A3915" s="410"/>
    </row>
    <row r="3916" spans="1:1" s="411" customFormat="1" ht="12" hidden="1" customHeight="1">
      <c r="A3916" s="410"/>
    </row>
    <row r="3917" spans="1:1" s="411" customFormat="1" ht="12" hidden="1" customHeight="1">
      <c r="A3917" s="410"/>
    </row>
    <row r="3918" spans="1:1" s="411" customFormat="1" ht="12" hidden="1" customHeight="1">
      <c r="A3918" s="410"/>
    </row>
    <row r="3919" spans="1:1" s="411" customFormat="1" ht="12" hidden="1" customHeight="1">
      <c r="A3919" s="410"/>
    </row>
    <row r="3920" spans="1:1" s="411" customFormat="1" ht="12" hidden="1" customHeight="1">
      <c r="A3920" s="410"/>
    </row>
    <row r="3921" spans="1:1" s="411" customFormat="1" ht="12" hidden="1" customHeight="1">
      <c r="A3921" s="410"/>
    </row>
    <row r="3922" spans="1:1" s="411" customFormat="1" ht="12" hidden="1" customHeight="1">
      <c r="A3922" s="410"/>
    </row>
    <row r="3923" spans="1:1" s="411" customFormat="1" ht="12" hidden="1" customHeight="1">
      <c r="A3923" s="410"/>
    </row>
    <row r="3924" spans="1:1" s="411" customFormat="1" ht="12" hidden="1" customHeight="1">
      <c r="A3924" s="410"/>
    </row>
    <row r="3925" spans="1:1" s="411" customFormat="1" ht="12" hidden="1" customHeight="1">
      <c r="A3925" s="410"/>
    </row>
    <row r="3926" spans="1:1" s="411" customFormat="1" ht="12" hidden="1" customHeight="1">
      <c r="A3926" s="410"/>
    </row>
    <row r="3927" spans="1:1" s="411" customFormat="1" ht="12" hidden="1" customHeight="1">
      <c r="A3927" s="410"/>
    </row>
    <row r="3928" spans="1:1" s="411" customFormat="1" ht="12" hidden="1" customHeight="1">
      <c r="A3928" s="410"/>
    </row>
    <row r="3929" spans="1:1" s="411" customFormat="1" ht="12" hidden="1" customHeight="1">
      <c r="A3929" s="410"/>
    </row>
    <row r="3930" spans="1:1" s="411" customFormat="1" ht="12" hidden="1" customHeight="1">
      <c r="A3930" s="410"/>
    </row>
    <row r="3931" spans="1:1" s="411" customFormat="1" ht="12" hidden="1" customHeight="1">
      <c r="A3931" s="410"/>
    </row>
    <row r="3932" spans="1:1" s="411" customFormat="1" ht="12" hidden="1" customHeight="1">
      <c r="A3932" s="410"/>
    </row>
    <row r="3933" spans="1:1" s="411" customFormat="1" ht="12" hidden="1" customHeight="1">
      <c r="A3933" s="410"/>
    </row>
    <row r="3934" spans="1:1" s="411" customFormat="1" ht="12" hidden="1" customHeight="1">
      <c r="A3934" s="410"/>
    </row>
    <row r="3935" spans="1:1" s="411" customFormat="1" ht="12" hidden="1" customHeight="1">
      <c r="A3935" s="410"/>
    </row>
    <row r="3936" spans="1:1" s="411" customFormat="1" ht="12" hidden="1" customHeight="1">
      <c r="A3936" s="410"/>
    </row>
    <row r="3937" spans="1:1" s="411" customFormat="1" ht="12" hidden="1" customHeight="1">
      <c r="A3937" s="410"/>
    </row>
    <row r="3938" spans="1:1" s="411" customFormat="1" ht="12" hidden="1" customHeight="1">
      <c r="A3938" s="410"/>
    </row>
    <row r="3939" spans="1:1" s="411" customFormat="1" ht="12" hidden="1" customHeight="1">
      <c r="A3939" s="410"/>
    </row>
    <row r="3940" spans="1:1" s="411" customFormat="1" ht="12" hidden="1" customHeight="1">
      <c r="A3940" s="410"/>
    </row>
    <row r="3941" spans="1:1" s="411" customFormat="1" ht="12" hidden="1" customHeight="1">
      <c r="A3941" s="410"/>
    </row>
    <row r="3942" spans="1:1" s="411" customFormat="1" ht="12" hidden="1" customHeight="1">
      <c r="A3942" s="410"/>
    </row>
    <row r="3943" spans="1:1" s="411" customFormat="1" ht="12" hidden="1" customHeight="1">
      <c r="A3943" s="410"/>
    </row>
    <row r="3944" spans="1:1" s="411" customFormat="1" ht="12" hidden="1" customHeight="1">
      <c r="A3944" s="410"/>
    </row>
    <row r="3945" spans="1:1" s="411" customFormat="1" ht="12" hidden="1" customHeight="1">
      <c r="A3945" s="410"/>
    </row>
    <row r="3946" spans="1:1" s="411" customFormat="1" ht="12" hidden="1" customHeight="1">
      <c r="A3946" s="410"/>
    </row>
    <row r="3947" spans="1:1" s="411" customFormat="1" ht="12" hidden="1" customHeight="1">
      <c r="A3947" s="410"/>
    </row>
    <row r="3948" spans="1:1" s="411" customFormat="1" ht="12" hidden="1" customHeight="1">
      <c r="A3948" s="410"/>
    </row>
    <row r="3949" spans="1:1" s="411" customFormat="1" ht="12" hidden="1" customHeight="1">
      <c r="A3949" s="410"/>
    </row>
    <row r="3950" spans="1:1" s="411" customFormat="1" ht="12" hidden="1" customHeight="1">
      <c r="A3950" s="410"/>
    </row>
    <row r="3951" spans="1:1" s="411" customFormat="1" ht="12" hidden="1" customHeight="1">
      <c r="A3951" s="410"/>
    </row>
    <row r="3952" spans="1:1" s="411" customFormat="1" ht="12" hidden="1" customHeight="1">
      <c r="A3952" s="410"/>
    </row>
    <row r="3953" spans="1:1" s="411" customFormat="1" ht="12" hidden="1" customHeight="1">
      <c r="A3953" s="410"/>
    </row>
    <row r="3954" spans="1:1" s="411" customFormat="1" ht="12" hidden="1" customHeight="1">
      <c r="A3954" s="410"/>
    </row>
    <row r="3955" spans="1:1" s="411" customFormat="1" ht="12" hidden="1" customHeight="1">
      <c r="A3955" s="410"/>
    </row>
    <row r="3956" spans="1:1" s="411" customFormat="1" ht="12" hidden="1" customHeight="1">
      <c r="A3956" s="410"/>
    </row>
    <row r="3957" spans="1:1" s="411" customFormat="1" ht="12" hidden="1" customHeight="1">
      <c r="A3957" s="410"/>
    </row>
    <row r="3958" spans="1:1" s="411" customFormat="1" ht="12" hidden="1" customHeight="1">
      <c r="A3958" s="410"/>
    </row>
    <row r="3959" spans="1:1" s="411" customFormat="1" ht="12" hidden="1" customHeight="1">
      <c r="A3959" s="410"/>
    </row>
    <row r="3960" spans="1:1" s="411" customFormat="1" ht="12" hidden="1" customHeight="1">
      <c r="A3960" s="410"/>
    </row>
    <row r="3961" spans="1:1" s="411" customFormat="1" ht="12" hidden="1" customHeight="1">
      <c r="A3961" s="410"/>
    </row>
    <row r="3962" spans="1:1" s="411" customFormat="1" ht="12" hidden="1" customHeight="1">
      <c r="A3962" s="410"/>
    </row>
    <row r="3963" spans="1:1" s="411" customFormat="1" ht="12" hidden="1" customHeight="1">
      <c r="A3963" s="410"/>
    </row>
    <row r="3964" spans="1:1" s="411" customFormat="1" ht="12" hidden="1" customHeight="1">
      <c r="A3964" s="410"/>
    </row>
    <row r="3965" spans="1:1" s="411" customFormat="1" ht="12" hidden="1" customHeight="1">
      <c r="A3965" s="410"/>
    </row>
    <row r="3966" spans="1:1" s="411" customFormat="1" ht="12" hidden="1" customHeight="1">
      <c r="A3966" s="410"/>
    </row>
    <row r="3967" spans="1:1" s="411" customFormat="1" ht="12" hidden="1" customHeight="1">
      <c r="A3967" s="410"/>
    </row>
    <row r="3968" spans="1:1" s="411" customFormat="1" ht="12" hidden="1" customHeight="1">
      <c r="A3968" s="410"/>
    </row>
    <row r="3969" spans="1:1" s="411" customFormat="1" ht="12" hidden="1" customHeight="1">
      <c r="A3969" s="410"/>
    </row>
    <row r="3970" spans="1:1" s="411" customFormat="1" ht="12" hidden="1" customHeight="1">
      <c r="A3970" s="410"/>
    </row>
    <row r="3971" spans="1:1" s="411" customFormat="1" ht="12" hidden="1" customHeight="1">
      <c r="A3971" s="410"/>
    </row>
    <row r="3972" spans="1:1" s="411" customFormat="1" ht="12" hidden="1" customHeight="1">
      <c r="A3972" s="410"/>
    </row>
    <row r="3973" spans="1:1" s="411" customFormat="1" ht="12" hidden="1" customHeight="1">
      <c r="A3973" s="410"/>
    </row>
    <row r="3974" spans="1:1" s="411" customFormat="1" ht="12" hidden="1" customHeight="1">
      <c r="A3974" s="410"/>
    </row>
    <row r="3975" spans="1:1" s="411" customFormat="1" ht="12" hidden="1" customHeight="1">
      <c r="A3975" s="410"/>
    </row>
    <row r="3976" spans="1:1" s="411" customFormat="1" ht="12" hidden="1" customHeight="1">
      <c r="A3976" s="410"/>
    </row>
    <row r="3977" spans="1:1" s="411" customFormat="1" ht="12" hidden="1" customHeight="1">
      <c r="A3977" s="410"/>
    </row>
    <row r="3978" spans="1:1" s="411" customFormat="1" ht="12" hidden="1" customHeight="1">
      <c r="A3978" s="410"/>
    </row>
    <row r="3979" spans="1:1" s="411" customFormat="1" ht="12" hidden="1" customHeight="1">
      <c r="A3979" s="410"/>
    </row>
    <row r="3980" spans="1:1" s="411" customFormat="1" ht="12" hidden="1" customHeight="1">
      <c r="A3980" s="410"/>
    </row>
    <row r="3981" spans="1:1" s="411" customFormat="1" ht="12" hidden="1" customHeight="1">
      <c r="A3981" s="410"/>
    </row>
    <row r="3982" spans="1:1" s="411" customFormat="1" ht="12" hidden="1" customHeight="1">
      <c r="A3982" s="410"/>
    </row>
    <row r="3983" spans="1:1" s="411" customFormat="1" ht="12" hidden="1" customHeight="1">
      <c r="A3983" s="410"/>
    </row>
    <row r="3984" spans="1:1" s="411" customFormat="1" ht="12" hidden="1" customHeight="1">
      <c r="A3984" s="410"/>
    </row>
    <row r="3985" spans="1:1" s="411" customFormat="1" ht="12" hidden="1" customHeight="1">
      <c r="A3985" s="410"/>
    </row>
    <row r="3986" spans="1:1" s="411" customFormat="1" ht="12" hidden="1" customHeight="1">
      <c r="A3986" s="410"/>
    </row>
    <row r="3987" spans="1:1" s="411" customFormat="1" ht="12" hidden="1" customHeight="1">
      <c r="A3987" s="410"/>
    </row>
    <row r="3988" spans="1:1" s="411" customFormat="1" ht="12" hidden="1" customHeight="1">
      <c r="A3988" s="410"/>
    </row>
    <row r="3989" spans="1:1" s="411" customFormat="1" ht="12" hidden="1" customHeight="1">
      <c r="A3989" s="410"/>
    </row>
    <row r="3990" spans="1:1" s="411" customFormat="1" ht="12" hidden="1" customHeight="1">
      <c r="A3990" s="410"/>
    </row>
    <row r="3991" spans="1:1" s="411" customFormat="1" ht="12" hidden="1" customHeight="1">
      <c r="A3991" s="410"/>
    </row>
    <row r="3992" spans="1:1" s="411" customFormat="1" ht="12" hidden="1" customHeight="1">
      <c r="A3992" s="410"/>
    </row>
    <row r="3993" spans="1:1" s="411" customFormat="1" ht="12" hidden="1" customHeight="1">
      <c r="A3993" s="410"/>
    </row>
    <row r="3994" spans="1:1" s="411" customFormat="1" ht="12" hidden="1" customHeight="1">
      <c r="A3994" s="410"/>
    </row>
    <row r="3995" spans="1:1" s="411" customFormat="1" ht="12" hidden="1" customHeight="1">
      <c r="A3995" s="410"/>
    </row>
    <row r="3996" spans="1:1" s="411" customFormat="1" ht="12" hidden="1" customHeight="1">
      <c r="A3996" s="410"/>
    </row>
    <row r="3997" spans="1:1" s="411" customFormat="1" ht="12" hidden="1" customHeight="1">
      <c r="A3997" s="410"/>
    </row>
    <row r="3998" spans="1:1" s="411" customFormat="1" ht="12" hidden="1" customHeight="1">
      <c r="A3998" s="410"/>
    </row>
    <row r="3999" spans="1:1" s="411" customFormat="1" ht="12" hidden="1" customHeight="1">
      <c r="A3999" s="410"/>
    </row>
    <row r="4000" spans="1:1" s="411" customFormat="1" ht="12" hidden="1" customHeight="1">
      <c r="A4000" s="410"/>
    </row>
    <row r="4001" spans="1:1" s="411" customFormat="1" ht="12" hidden="1" customHeight="1">
      <c r="A4001" s="410"/>
    </row>
    <row r="4002" spans="1:1" s="411" customFormat="1" ht="12" hidden="1" customHeight="1">
      <c r="A4002" s="410"/>
    </row>
    <row r="4003" spans="1:1" s="411" customFormat="1" ht="12" hidden="1" customHeight="1">
      <c r="A4003" s="410"/>
    </row>
    <row r="4004" spans="1:1" s="411" customFormat="1" ht="12" hidden="1" customHeight="1">
      <c r="A4004" s="410"/>
    </row>
    <row r="4005" spans="1:1" s="411" customFormat="1" ht="12" hidden="1" customHeight="1">
      <c r="A4005" s="410"/>
    </row>
    <row r="4006" spans="1:1" s="411" customFormat="1" ht="12" hidden="1" customHeight="1">
      <c r="A4006" s="410"/>
    </row>
    <row r="4007" spans="1:1" s="411" customFormat="1" ht="12" hidden="1" customHeight="1">
      <c r="A4007" s="410"/>
    </row>
    <row r="4008" spans="1:1" s="411" customFormat="1" ht="12" hidden="1" customHeight="1">
      <c r="A4008" s="410"/>
    </row>
    <row r="4009" spans="1:1" s="411" customFormat="1" ht="12" hidden="1" customHeight="1">
      <c r="A4009" s="410"/>
    </row>
    <row r="4010" spans="1:1" s="411" customFormat="1" ht="12" hidden="1" customHeight="1">
      <c r="A4010" s="410"/>
    </row>
    <row r="4011" spans="1:1" s="411" customFormat="1" ht="12" hidden="1" customHeight="1">
      <c r="A4011" s="410"/>
    </row>
    <row r="4012" spans="1:1" s="411" customFormat="1" ht="12" hidden="1" customHeight="1">
      <c r="A4012" s="410"/>
    </row>
    <row r="4013" spans="1:1" s="411" customFormat="1" ht="12" hidden="1" customHeight="1">
      <c r="A4013" s="410"/>
    </row>
    <row r="4014" spans="1:1" s="411" customFormat="1" ht="12" hidden="1" customHeight="1">
      <c r="A4014" s="410"/>
    </row>
    <row r="4015" spans="1:1" s="411" customFormat="1" ht="12" hidden="1" customHeight="1">
      <c r="A4015" s="410"/>
    </row>
    <row r="4016" spans="1:1" s="411" customFormat="1" ht="12" hidden="1" customHeight="1">
      <c r="A4016" s="410"/>
    </row>
    <row r="4017" spans="1:1" s="411" customFormat="1" ht="12" hidden="1" customHeight="1">
      <c r="A4017" s="410"/>
    </row>
    <row r="4018" spans="1:1" s="411" customFormat="1" ht="12" hidden="1" customHeight="1">
      <c r="A4018" s="410"/>
    </row>
    <row r="4019" spans="1:1" s="411" customFormat="1" ht="12" hidden="1" customHeight="1">
      <c r="A4019" s="410"/>
    </row>
    <row r="4020" spans="1:1" s="411" customFormat="1" ht="12" hidden="1" customHeight="1">
      <c r="A4020" s="410"/>
    </row>
    <row r="4021" spans="1:1" s="411" customFormat="1" ht="12" hidden="1" customHeight="1">
      <c r="A4021" s="410"/>
    </row>
    <row r="4022" spans="1:1" s="411" customFormat="1" ht="12" hidden="1" customHeight="1">
      <c r="A4022" s="410"/>
    </row>
    <row r="4023" spans="1:1" s="411" customFormat="1" ht="12" hidden="1" customHeight="1">
      <c r="A4023" s="410"/>
    </row>
    <row r="4024" spans="1:1" s="411" customFormat="1" ht="12" hidden="1" customHeight="1">
      <c r="A4024" s="410"/>
    </row>
    <row r="4025" spans="1:1" s="411" customFormat="1" ht="12" hidden="1" customHeight="1">
      <c r="A4025" s="410"/>
    </row>
    <row r="4026" spans="1:1" s="411" customFormat="1" ht="12" hidden="1" customHeight="1">
      <c r="A4026" s="410"/>
    </row>
    <row r="4027" spans="1:1" s="411" customFormat="1" ht="12" hidden="1" customHeight="1">
      <c r="A4027" s="410"/>
    </row>
    <row r="4028" spans="1:1" s="411" customFormat="1" ht="12" hidden="1" customHeight="1">
      <c r="A4028" s="410"/>
    </row>
    <row r="4029" spans="1:1" s="411" customFormat="1" ht="12" hidden="1" customHeight="1">
      <c r="A4029" s="410"/>
    </row>
    <row r="4030" spans="1:1" s="411" customFormat="1" ht="12" hidden="1" customHeight="1">
      <c r="A4030" s="410"/>
    </row>
    <row r="4031" spans="1:1" s="411" customFormat="1" ht="12" hidden="1" customHeight="1">
      <c r="A4031" s="410"/>
    </row>
    <row r="4032" spans="1:1" s="411" customFormat="1" ht="12" hidden="1" customHeight="1">
      <c r="A4032" s="410"/>
    </row>
    <row r="4033" spans="1:1" s="411" customFormat="1" ht="12" hidden="1" customHeight="1">
      <c r="A4033" s="410"/>
    </row>
    <row r="4034" spans="1:1" s="411" customFormat="1" ht="12" hidden="1" customHeight="1">
      <c r="A4034" s="410"/>
    </row>
    <row r="4035" spans="1:1" s="411" customFormat="1" ht="12" hidden="1" customHeight="1">
      <c r="A4035" s="410"/>
    </row>
    <row r="4036" spans="1:1" s="411" customFormat="1" ht="12" hidden="1" customHeight="1">
      <c r="A4036" s="410"/>
    </row>
    <row r="4037" spans="1:1" s="411" customFormat="1" ht="12" hidden="1" customHeight="1">
      <c r="A4037" s="410"/>
    </row>
    <row r="4038" spans="1:1" s="411" customFormat="1" ht="12" hidden="1" customHeight="1">
      <c r="A4038" s="410"/>
    </row>
    <row r="4039" spans="1:1" s="411" customFormat="1" ht="12" hidden="1" customHeight="1">
      <c r="A4039" s="410"/>
    </row>
    <row r="4040" spans="1:1" s="411" customFormat="1" ht="12" hidden="1" customHeight="1">
      <c r="A4040" s="410"/>
    </row>
    <row r="4041" spans="1:1" s="411" customFormat="1" ht="12" hidden="1" customHeight="1">
      <c r="A4041" s="410"/>
    </row>
    <row r="4042" spans="1:1" s="411" customFormat="1" ht="12" hidden="1" customHeight="1">
      <c r="A4042" s="410"/>
    </row>
    <row r="4043" spans="1:1" s="411" customFormat="1" ht="12" hidden="1" customHeight="1">
      <c r="A4043" s="410"/>
    </row>
    <row r="4044" spans="1:1" s="411" customFormat="1" ht="12" hidden="1" customHeight="1">
      <c r="A4044" s="410"/>
    </row>
    <row r="4045" spans="1:1" s="411" customFormat="1" ht="12" hidden="1" customHeight="1">
      <c r="A4045" s="410"/>
    </row>
    <row r="4046" spans="1:1" s="411" customFormat="1" ht="12" hidden="1" customHeight="1">
      <c r="A4046" s="410"/>
    </row>
    <row r="4047" spans="1:1" s="411" customFormat="1" ht="12" hidden="1" customHeight="1">
      <c r="A4047" s="410"/>
    </row>
    <row r="4048" spans="1:1" s="411" customFormat="1" ht="12" hidden="1" customHeight="1">
      <c r="A4048" s="410"/>
    </row>
    <row r="4049" spans="1:1" s="411" customFormat="1" ht="12" hidden="1" customHeight="1">
      <c r="A4049" s="410"/>
    </row>
    <row r="4050" spans="1:1" s="411" customFormat="1" ht="12" hidden="1" customHeight="1">
      <c r="A4050" s="410"/>
    </row>
    <row r="4051" spans="1:1" s="411" customFormat="1" ht="12" hidden="1" customHeight="1">
      <c r="A4051" s="410"/>
    </row>
    <row r="4052" spans="1:1" s="411" customFormat="1" ht="12" hidden="1" customHeight="1">
      <c r="A4052" s="410"/>
    </row>
    <row r="4053" spans="1:1" s="411" customFormat="1" ht="12" hidden="1" customHeight="1">
      <c r="A4053" s="410"/>
    </row>
    <row r="4054" spans="1:1" s="411" customFormat="1" ht="12" hidden="1" customHeight="1">
      <c r="A4054" s="410"/>
    </row>
    <row r="4055" spans="1:1" s="411" customFormat="1" ht="12" hidden="1" customHeight="1">
      <c r="A4055" s="410"/>
    </row>
    <row r="4056" spans="1:1" s="411" customFormat="1" ht="12" hidden="1" customHeight="1">
      <c r="A4056" s="410"/>
    </row>
    <row r="4057" spans="1:1" s="411" customFormat="1" ht="12" hidden="1" customHeight="1">
      <c r="A4057" s="410"/>
    </row>
    <row r="4058" spans="1:1" s="411" customFormat="1" ht="12" hidden="1" customHeight="1">
      <c r="A4058" s="410"/>
    </row>
    <row r="4059" spans="1:1" s="411" customFormat="1" ht="12" hidden="1" customHeight="1">
      <c r="A4059" s="410"/>
    </row>
    <row r="4060" spans="1:1" s="411" customFormat="1" ht="12" hidden="1" customHeight="1">
      <c r="A4060" s="410"/>
    </row>
    <row r="4061" spans="1:1" s="411" customFormat="1" ht="12" hidden="1" customHeight="1">
      <c r="A4061" s="410"/>
    </row>
    <row r="4062" spans="1:1" s="411" customFormat="1" ht="12" hidden="1" customHeight="1">
      <c r="A4062" s="410"/>
    </row>
    <row r="4063" spans="1:1" s="411" customFormat="1" ht="12" hidden="1" customHeight="1">
      <c r="A4063" s="410"/>
    </row>
    <row r="4064" spans="1:1" s="411" customFormat="1" ht="12" hidden="1" customHeight="1">
      <c r="A4064" s="410"/>
    </row>
    <row r="4065" spans="1:1" s="411" customFormat="1" ht="12" hidden="1" customHeight="1">
      <c r="A4065" s="410"/>
    </row>
    <row r="4066" spans="1:1" s="411" customFormat="1" ht="12" hidden="1" customHeight="1">
      <c r="A4066" s="410"/>
    </row>
    <row r="4067" spans="1:1" s="411" customFormat="1" ht="12" hidden="1" customHeight="1">
      <c r="A4067" s="410"/>
    </row>
    <row r="4068" spans="1:1" s="411" customFormat="1" ht="12" hidden="1" customHeight="1">
      <c r="A4068" s="410"/>
    </row>
    <row r="4069" spans="1:1" s="411" customFormat="1" ht="12" hidden="1" customHeight="1">
      <c r="A4069" s="410"/>
    </row>
    <row r="4070" spans="1:1" s="411" customFormat="1" ht="12" hidden="1" customHeight="1">
      <c r="A4070" s="410"/>
    </row>
    <row r="4071" spans="1:1" s="411" customFormat="1" ht="12" hidden="1" customHeight="1">
      <c r="A4071" s="410"/>
    </row>
    <row r="4072" spans="1:1" s="411" customFormat="1" ht="12" hidden="1" customHeight="1">
      <c r="A4072" s="410"/>
    </row>
    <row r="4073" spans="1:1" s="411" customFormat="1" ht="12" hidden="1" customHeight="1">
      <c r="A4073" s="410"/>
    </row>
    <row r="4074" spans="1:1" s="411" customFormat="1" ht="12" hidden="1" customHeight="1">
      <c r="A4074" s="410"/>
    </row>
    <row r="4075" spans="1:1" s="411" customFormat="1" ht="12" hidden="1" customHeight="1">
      <c r="A4075" s="410"/>
    </row>
    <row r="4076" spans="1:1" s="411" customFormat="1" ht="12" hidden="1" customHeight="1">
      <c r="A4076" s="410"/>
    </row>
    <row r="4077" spans="1:1" s="411" customFormat="1" ht="12" hidden="1" customHeight="1">
      <c r="A4077" s="410"/>
    </row>
    <row r="4078" spans="1:1" s="411" customFormat="1" ht="12" hidden="1" customHeight="1">
      <c r="A4078" s="410"/>
    </row>
    <row r="4079" spans="1:1" s="411" customFormat="1" ht="12" hidden="1" customHeight="1">
      <c r="A4079" s="410"/>
    </row>
    <row r="4080" spans="1:1" s="411" customFormat="1" ht="12" hidden="1" customHeight="1">
      <c r="A4080" s="410"/>
    </row>
    <row r="4081" spans="1:1" s="411" customFormat="1" ht="12" hidden="1" customHeight="1">
      <c r="A4081" s="410"/>
    </row>
    <row r="4082" spans="1:1" s="411" customFormat="1" ht="12" hidden="1" customHeight="1">
      <c r="A4082" s="410"/>
    </row>
    <row r="4083" spans="1:1" s="411" customFormat="1" ht="12" hidden="1" customHeight="1">
      <c r="A4083" s="410"/>
    </row>
    <row r="4084" spans="1:1" s="411" customFormat="1" ht="12" hidden="1" customHeight="1">
      <c r="A4084" s="410"/>
    </row>
    <row r="4085" spans="1:1" s="411" customFormat="1" ht="12" hidden="1" customHeight="1">
      <c r="A4085" s="410"/>
    </row>
    <row r="4086" spans="1:1" s="411" customFormat="1" ht="12" hidden="1" customHeight="1">
      <c r="A4086" s="410"/>
    </row>
    <row r="4087" spans="1:1" s="411" customFormat="1" ht="12" hidden="1" customHeight="1">
      <c r="A4087" s="410"/>
    </row>
    <row r="4088" spans="1:1" s="411" customFormat="1" ht="12" hidden="1" customHeight="1">
      <c r="A4088" s="410"/>
    </row>
    <row r="4089" spans="1:1" s="411" customFormat="1" ht="12" hidden="1" customHeight="1">
      <c r="A4089" s="410"/>
    </row>
    <row r="4090" spans="1:1" s="411" customFormat="1" ht="12" hidden="1" customHeight="1">
      <c r="A4090" s="410"/>
    </row>
    <row r="4091" spans="1:1" s="411" customFormat="1" ht="12" hidden="1" customHeight="1">
      <c r="A4091" s="410"/>
    </row>
    <row r="4092" spans="1:1" s="411" customFormat="1" ht="12" hidden="1" customHeight="1">
      <c r="A4092" s="410"/>
    </row>
    <row r="4093" spans="1:1" s="411" customFormat="1" ht="12" hidden="1" customHeight="1">
      <c r="A4093" s="410"/>
    </row>
    <row r="4094" spans="1:1" s="411" customFormat="1" ht="12" hidden="1" customHeight="1">
      <c r="A4094" s="410"/>
    </row>
    <row r="4095" spans="1:1" s="411" customFormat="1" ht="12" hidden="1" customHeight="1">
      <c r="A4095" s="410"/>
    </row>
    <row r="4096" spans="1:1" s="411" customFormat="1" ht="12" hidden="1" customHeight="1">
      <c r="A4096" s="410"/>
    </row>
    <row r="4097" spans="1:1" s="411" customFormat="1" ht="12" hidden="1" customHeight="1">
      <c r="A4097" s="410"/>
    </row>
    <row r="4098" spans="1:1" s="411" customFormat="1" ht="12" hidden="1" customHeight="1">
      <c r="A4098" s="410"/>
    </row>
    <row r="4099" spans="1:1" s="411" customFormat="1" ht="12" hidden="1" customHeight="1">
      <c r="A4099" s="410"/>
    </row>
    <row r="4100" spans="1:1" s="411" customFormat="1" ht="12" hidden="1" customHeight="1">
      <c r="A4100" s="410"/>
    </row>
    <row r="4101" spans="1:1" s="411" customFormat="1" ht="12" hidden="1" customHeight="1">
      <c r="A4101" s="410"/>
    </row>
    <row r="4102" spans="1:1" s="411" customFormat="1" ht="12" hidden="1" customHeight="1">
      <c r="A4102" s="410"/>
    </row>
    <row r="4103" spans="1:1" s="411" customFormat="1" ht="12" hidden="1" customHeight="1">
      <c r="A4103" s="410"/>
    </row>
    <row r="4104" spans="1:1" s="411" customFormat="1" ht="12" hidden="1" customHeight="1">
      <c r="A4104" s="410"/>
    </row>
    <row r="4105" spans="1:1" s="411" customFormat="1" ht="12" hidden="1" customHeight="1">
      <c r="A4105" s="410"/>
    </row>
    <row r="4106" spans="1:1" s="411" customFormat="1" ht="12" hidden="1" customHeight="1">
      <c r="A4106" s="410"/>
    </row>
    <row r="4107" spans="1:1" s="411" customFormat="1" ht="12" hidden="1" customHeight="1">
      <c r="A4107" s="410"/>
    </row>
    <row r="4108" spans="1:1" s="411" customFormat="1" ht="12" hidden="1" customHeight="1">
      <c r="A4108" s="410"/>
    </row>
    <row r="4109" spans="1:1" s="411" customFormat="1" ht="12" hidden="1" customHeight="1">
      <c r="A4109" s="410"/>
    </row>
    <row r="4110" spans="1:1" s="411" customFormat="1" ht="12" hidden="1" customHeight="1">
      <c r="A4110" s="410"/>
    </row>
    <row r="4111" spans="1:1" s="411" customFormat="1" ht="12" hidden="1" customHeight="1">
      <c r="A4111" s="410"/>
    </row>
    <row r="4112" spans="1:1" s="411" customFormat="1" ht="12" hidden="1" customHeight="1">
      <c r="A4112" s="410"/>
    </row>
    <row r="4113" spans="1:1" s="411" customFormat="1" ht="12" hidden="1" customHeight="1">
      <c r="A4113" s="410"/>
    </row>
    <row r="4114" spans="1:1" s="411" customFormat="1" ht="12" hidden="1" customHeight="1">
      <c r="A4114" s="410"/>
    </row>
    <row r="4115" spans="1:1" s="411" customFormat="1" ht="12" hidden="1" customHeight="1">
      <c r="A4115" s="410"/>
    </row>
    <row r="4116" spans="1:1" s="411" customFormat="1" ht="12" hidden="1" customHeight="1">
      <c r="A4116" s="410"/>
    </row>
    <row r="4117" spans="1:1" s="411" customFormat="1" ht="12" hidden="1" customHeight="1">
      <c r="A4117" s="410"/>
    </row>
    <row r="4118" spans="1:1" s="411" customFormat="1" ht="12" hidden="1" customHeight="1">
      <c r="A4118" s="410"/>
    </row>
    <row r="4119" spans="1:1" s="411" customFormat="1" ht="12" hidden="1" customHeight="1">
      <c r="A4119" s="410"/>
    </row>
    <row r="4120" spans="1:1" s="411" customFormat="1" ht="12" hidden="1" customHeight="1">
      <c r="A4120" s="410"/>
    </row>
    <row r="4121" spans="1:1" s="411" customFormat="1" ht="12" hidden="1" customHeight="1">
      <c r="A4121" s="410"/>
    </row>
    <row r="4122" spans="1:1" s="411" customFormat="1" ht="12" hidden="1" customHeight="1">
      <c r="A4122" s="410"/>
    </row>
    <row r="4123" spans="1:1" s="411" customFormat="1" ht="12" hidden="1" customHeight="1">
      <c r="A4123" s="410"/>
    </row>
    <row r="4124" spans="1:1" s="411" customFormat="1" ht="12" hidden="1" customHeight="1">
      <c r="A4124" s="410"/>
    </row>
    <row r="4125" spans="1:1" s="411" customFormat="1" ht="12" hidden="1" customHeight="1">
      <c r="A4125" s="410"/>
    </row>
    <row r="4126" spans="1:1" s="411" customFormat="1" ht="12" hidden="1" customHeight="1">
      <c r="A4126" s="410"/>
    </row>
    <row r="4127" spans="1:1" s="411" customFormat="1" ht="12" hidden="1" customHeight="1">
      <c r="A4127" s="410"/>
    </row>
    <row r="4128" spans="1:1" s="411" customFormat="1" ht="12" hidden="1" customHeight="1">
      <c r="A4128" s="410"/>
    </row>
    <row r="4129" spans="1:1" s="411" customFormat="1" ht="12" hidden="1" customHeight="1">
      <c r="A4129" s="410"/>
    </row>
    <row r="4130" spans="1:1" s="411" customFormat="1" ht="12" hidden="1" customHeight="1">
      <c r="A4130" s="410"/>
    </row>
    <row r="4131" spans="1:1" s="411" customFormat="1" ht="12" hidden="1" customHeight="1">
      <c r="A4131" s="410"/>
    </row>
    <row r="4132" spans="1:1" s="411" customFormat="1" ht="12" hidden="1" customHeight="1">
      <c r="A4132" s="410"/>
    </row>
    <row r="4133" spans="1:1" s="411" customFormat="1" ht="12" hidden="1" customHeight="1">
      <c r="A4133" s="410"/>
    </row>
    <row r="4134" spans="1:1" s="411" customFormat="1" ht="12" hidden="1" customHeight="1">
      <c r="A4134" s="410"/>
    </row>
    <row r="4135" spans="1:1" s="411" customFormat="1" ht="12" hidden="1" customHeight="1">
      <c r="A4135" s="410"/>
    </row>
    <row r="4136" spans="1:1" s="411" customFormat="1" ht="12" hidden="1" customHeight="1">
      <c r="A4136" s="410"/>
    </row>
    <row r="4137" spans="1:1" s="411" customFormat="1" ht="12" hidden="1" customHeight="1">
      <c r="A4137" s="410"/>
    </row>
    <row r="4138" spans="1:1" s="411" customFormat="1" ht="12" hidden="1" customHeight="1">
      <c r="A4138" s="410"/>
    </row>
    <row r="4139" spans="1:1" s="411" customFormat="1" ht="12" hidden="1" customHeight="1">
      <c r="A4139" s="410"/>
    </row>
    <row r="4140" spans="1:1" s="411" customFormat="1" ht="12" hidden="1" customHeight="1">
      <c r="A4140" s="410"/>
    </row>
    <row r="4141" spans="1:1" s="411" customFormat="1" ht="12" hidden="1" customHeight="1">
      <c r="A4141" s="410"/>
    </row>
    <row r="4142" spans="1:1" s="411" customFormat="1" ht="12" hidden="1" customHeight="1">
      <c r="A4142" s="410"/>
    </row>
    <row r="4143" spans="1:1" s="411" customFormat="1" ht="12" hidden="1" customHeight="1">
      <c r="A4143" s="410"/>
    </row>
    <row r="4144" spans="1:1" s="411" customFormat="1" ht="12" hidden="1" customHeight="1">
      <c r="A4144" s="410"/>
    </row>
    <row r="4145" spans="1:1" s="411" customFormat="1" ht="12" hidden="1" customHeight="1">
      <c r="A4145" s="410"/>
    </row>
    <row r="4146" spans="1:1" s="411" customFormat="1" ht="12" hidden="1" customHeight="1">
      <c r="A4146" s="410"/>
    </row>
    <row r="4147" spans="1:1" s="411" customFormat="1" ht="12" hidden="1" customHeight="1">
      <c r="A4147" s="410"/>
    </row>
    <row r="4148" spans="1:1" s="411" customFormat="1" ht="12" hidden="1" customHeight="1">
      <c r="A4148" s="410"/>
    </row>
    <row r="4149" spans="1:1" s="411" customFormat="1" ht="12" hidden="1" customHeight="1">
      <c r="A4149" s="410"/>
    </row>
    <row r="4150" spans="1:1" s="411" customFormat="1" ht="12" hidden="1" customHeight="1">
      <c r="A4150" s="410"/>
    </row>
    <row r="4151" spans="1:1" s="411" customFormat="1" ht="12" hidden="1" customHeight="1">
      <c r="A4151" s="410"/>
    </row>
    <row r="4152" spans="1:1" s="411" customFormat="1" ht="12" hidden="1" customHeight="1">
      <c r="A4152" s="410"/>
    </row>
    <row r="4153" spans="1:1" s="411" customFormat="1" ht="12" hidden="1" customHeight="1">
      <c r="A4153" s="410"/>
    </row>
    <row r="4154" spans="1:1" s="411" customFormat="1" ht="12" hidden="1" customHeight="1">
      <c r="A4154" s="410"/>
    </row>
    <row r="4155" spans="1:1" s="411" customFormat="1" ht="12" hidden="1" customHeight="1">
      <c r="A4155" s="410"/>
    </row>
    <row r="4156" spans="1:1" s="411" customFormat="1" ht="12" hidden="1" customHeight="1">
      <c r="A4156" s="410"/>
    </row>
    <row r="4157" spans="1:1" s="411" customFormat="1" ht="12" hidden="1" customHeight="1">
      <c r="A4157" s="410"/>
    </row>
    <row r="4158" spans="1:1" s="411" customFormat="1" ht="12" hidden="1" customHeight="1">
      <c r="A4158" s="410"/>
    </row>
    <row r="4159" spans="1:1" s="411" customFormat="1" ht="12" hidden="1" customHeight="1">
      <c r="A4159" s="410"/>
    </row>
    <row r="4160" spans="1:1" s="411" customFormat="1" ht="12" hidden="1" customHeight="1">
      <c r="A4160" s="410"/>
    </row>
    <row r="4161" spans="1:1" s="411" customFormat="1" ht="12" hidden="1" customHeight="1">
      <c r="A4161" s="410"/>
    </row>
    <row r="4162" spans="1:1" s="411" customFormat="1" ht="12" hidden="1" customHeight="1">
      <c r="A4162" s="410"/>
    </row>
    <row r="4163" spans="1:1" s="411" customFormat="1" ht="12" hidden="1" customHeight="1">
      <c r="A4163" s="410"/>
    </row>
    <row r="4164" spans="1:1" s="411" customFormat="1" ht="12" hidden="1" customHeight="1">
      <c r="A4164" s="410"/>
    </row>
    <row r="4165" spans="1:1" s="411" customFormat="1" ht="12" hidden="1" customHeight="1">
      <c r="A4165" s="410"/>
    </row>
    <row r="4166" spans="1:1" s="411" customFormat="1" ht="12" hidden="1" customHeight="1">
      <c r="A4166" s="410"/>
    </row>
    <row r="4167" spans="1:1" s="411" customFormat="1" ht="12" hidden="1" customHeight="1">
      <c r="A4167" s="410"/>
    </row>
    <row r="4168" spans="1:1" s="411" customFormat="1" ht="12" hidden="1" customHeight="1">
      <c r="A4168" s="410"/>
    </row>
    <row r="4169" spans="1:1" s="411" customFormat="1" ht="12" hidden="1" customHeight="1">
      <c r="A4169" s="410"/>
    </row>
    <row r="4170" spans="1:1" s="411" customFormat="1" ht="12" hidden="1" customHeight="1">
      <c r="A4170" s="410"/>
    </row>
    <row r="4171" spans="1:1" s="411" customFormat="1" ht="12" hidden="1" customHeight="1">
      <c r="A4171" s="410"/>
    </row>
    <row r="4172" spans="1:1" s="411" customFormat="1" ht="12" hidden="1" customHeight="1">
      <c r="A4172" s="410"/>
    </row>
    <row r="4173" spans="1:1" s="411" customFormat="1" ht="12" hidden="1" customHeight="1">
      <c r="A4173" s="410"/>
    </row>
    <row r="4174" spans="1:1" s="411" customFormat="1" ht="12" hidden="1" customHeight="1">
      <c r="A4174" s="410"/>
    </row>
    <row r="4175" spans="1:1" s="411" customFormat="1" ht="12" hidden="1" customHeight="1">
      <c r="A4175" s="410"/>
    </row>
    <row r="4176" spans="1:1" s="411" customFormat="1" ht="12" hidden="1" customHeight="1">
      <c r="A4176" s="410"/>
    </row>
    <row r="4177" spans="1:1" s="411" customFormat="1" ht="12" hidden="1" customHeight="1">
      <c r="A4177" s="410"/>
    </row>
    <row r="4178" spans="1:1" s="411" customFormat="1" ht="12" hidden="1" customHeight="1">
      <c r="A4178" s="410"/>
    </row>
    <row r="4179" spans="1:1" s="411" customFormat="1" ht="12" hidden="1" customHeight="1">
      <c r="A4179" s="410"/>
    </row>
    <row r="4180" spans="1:1" s="411" customFormat="1" ht="12" hidden="1" customHeight="1">
      <c r="A4180" s="410"/>
    </row>
    <row r="4181" spans="1:1" s="411" customFormat="1" ht="12" hidden="1" customHeight="1">
      <c r="A4181" s="410"/>
    </row>
    <row r="4182" spans="1:1" s="411" customFormat="1" ht="12" hidden="1" customHeight="1">
      <c r="A4182" s="410"/>
    </row>
    <row r="4183" spans="1:1" s="411" customFormat="1" ht="12" hidden="1" customHeight="1">
      <c r="A4183" s="410"/>
    </row>
    <row r="4184" spans="1:1" s="411" customFormat="1" ht="12" hidden="1" customHeight="1">
      <c r="A4184" s="410"/>
    </row>
    <row r="4185" spans="1:1" s="411" customFormat="1" ht="12" hidden="1" customHeight="1">
      <c r="A4185" s="410"/>
    </row>
    <row r="4186" spans="1:1" s="411" customFormat="1" ht="12" hidden="1" customHeight="1">
      <c r="A4186" s="410"/>
    </row>
    <row r="4187" spans="1:1" s="411" customFormat="1" ht="12" hidden="1" customHeight="1">
      <c r="A4187" s="410"/>
    </row>
    <row r="4188" spans="1:1" s="411" customFormat="1" ht="12" hidden="1" customHeight="1">
      <c r="A4188" s="410"/>
    </row>
    <row r="4189" spans="1:1" s="411" customFormat="1" ht="12" hidden="1" customHeight="1">
      <c r="A4189" s="410"/>
    </row>
    <row r="4190" spans="1:1" s="411" customFormat="1" ht="12" hidden="1" customHeight="1">
      <c r="A4190" s="410"/>
    </row>
    <row r="4191" spans="1:1" s="411" customFormat="1" ht="12" hidden="1" customHeight="1">
      <c r="A4191" s="410"/>
    </row>
    <row r="4192" spans="1:1" s="411" customFormat="1" ht="12" hidden="1" customHeight="1">
      <c r="A4192" s="410"/>
    </row>
    <row r="4193" spans="1:1" s="411" customFormat="1" ht="12" hidden="1" customHeight="1">
      <c r="A4193" s="410"/>
    </row>
    <row r="4194" spans="1:1" s="411" customFormat="1" ht="12" hidden="1" customHeight="1">
      <c r="A4194" s="410"/>
    </row>
    <row r="4195" spans="1:1" s="411" customFormat="1" ht="12" hidden="1" customHeight="1">
      <c r="A4195" s="410"/>
    </row>
    <row r="4196" spans="1:1" s="411" customFormat="1" ht="12" hidden="1" customHeight="1">
      <c r="A4196" s="410"/>
    </row>
    <row r="4197" spans="1:1" s="411" customFormat="1" ht="12" hidden="1" customHeight="1">
      <c r="A4197" s="410"/>
    </row>
    <row r="4198" spans="1:1" s="411" customFormat="1" ht="12" hidden="1" customHeight="1">
      <c r="A4198" s="410"/>
    </row>
    <row r="4199" spans="1:1" s="411" customFormat="1" ht="12" hidden="1" customHeight="1">
      <c r="A4199" s="410"/>
    </row>
    <row r="4200" spans="1:1" s="411" customFormat="1" ht="12" hidden="1" customHeight="1">
      <c r="A4200" s="410"/>
    </row>
    <row r="4201" spans="1:1" s="411" customFormat="1" ht="12" hidden="1" customHeight="1">
      <c r="A4201" s="410"/>
    </row>
    <row r="4202" spans="1:1" s="411" customFormat="1" ht="12" hidden="1" customHeight="1">
      <c r="A4202" s="410"/>
    </row>
    <row r="4203" spans="1:1" s="411" customFormat="1" ht="12" hidden="1" customHeight="1">
      <c r="A4203" s="410"/>
    </row>
    <row r="4204" spans="1:1" s="411" customFormat="1" ht="12" hidden="1" customHeight="1">
      <c r="A4204" s="410"/>
    </row>
    <row r="4205" spans="1:1" s="411" customFormat="1" ht="12" hidden="1" customHeight="1">
      <c r="A4205" s="410"/>
    </row>
    <row r="4206" spans="1:1" s="411" customFormat="1" ht="12" hidden="1" customHeight="1">
      <c r="A4206" s="410"/>
    </row>
    <row r="4207" spans="1:1" s="411" customFormat="1" ht="12" hidden="1" customHeight="1">
      <c r="A4207" s="410"/>
    </row>
    <row r="4208" spans="1:1" s="411" customFormat="1" ht="12" hidden="1" customHeight="1">
      <c r="A4208" s="410"/>
    </row>
    <row r="4209" spans="1:1" s="411" customFormat="1" ht="12" hidden="1" customHeight="1">
      <c r="A4209" s="410"/>
    </row>
    <row r="4210" spans="1:1" s="411" customFormat="1" ht="12" hidden="1" customHeight="1">
      <c r="A4210" s="410"/>
    </row>
    <row r="4211" spans="1:1" s="411" customFormat="1" ht="12" hidden="1" customHeight="1">
      <c r="A4211" s="410"/>
    </row>
    <row r="4212" spans="1:1" s="411" customFormat="1" ht="12" hidden="1" customHeight="1">
      <c r="A4212" s="410"/>
    </row>
    <row r="4213" spans="1:1" s="411" customFormat="1" ht="12" hidden="1" customHeight="1">
      <c r="A4213" s="410"/>
    </row>
    <row r="4214" spans="1:1" s="411" customFormat="1" ht="12" hidden="1" customHeight="1">
      <c r="A4214" s="410"/>
    </row>
    <row r="4215" spans="1:1" s="411" customFormat="1" ht="12" hidden="1" customHeight="1">
      <c r="A4215" s="410"/>
    </row>
    <row r="4216" spans="1:1" s="411" customFormat="1" ht="12" hidden="1" customHeight="1">
      <c r="A4216" s="410"/>
    </row>
    <row r="4217" spans="1:1" s="411" customFormat="1" ht="12" hidden="1" customHeight="1">
      <c r="A4217" s="410"/>
    </row>
    <row r="4218" spans="1:1" s="411" customFormat="1" ht="12" hidden="1" customHeight="1">
      <c r="A4218" s="410"/>
    </row>
    <row r="4219" spans="1:1" s="411" customFormat="1" ht="12" hidden="1" customHeight="1">
      <c r="A4219" s="410"/>
    </row>
    <row r="4220" spans="1:1" s="411" customFormat="1" ht="12" hidden="1" customHeight="1">
      <c r="A4220" s="410"/>
    </row>
    <row r="4221" spans="1:1" s="411" customFormat="1" ht="12" hidden="1" customHeight="1">
      <c r="A4221" s="410"/>
    </row>
    <row r="4222" spans="1:1" s="411" customFormat="1" ht="12" hidden="1" customHeight="1">
      <c r="A4222" s="410"/>
    </row>
    <row r="4223" spans="1:1" s="411" customFormat="1" ht="12" hidden="1" customHeight="1">
      <c r="A4223" s="410"/>
    </row>
    <row r="4224" spans="1:1" s="411" customFormat="1" ht="12" hidden="1" customHeight="1">
      <c r="A4224" s="410"/>
    </row>
    <row r="4225" spans="1:1" s="411" customFormat="1" ht="12" hidden="1" customHeight="1">
      <c r="A4225" s="410"/>
    </row>
    <row r="4226" spans="1:1" s="411" customFormat="1" ht="12" hidden="1" customHeight="1">
      <c r="A4226" s="410"/>
    </row>
    <row r="4227" spans="1:1" s="411" customFormat="1" ht="12" hidden="1" customHeight="1">
      <c r="A4227" s="410"/>
    </row>
    <row r="4228" spans="1:1" s="411" customFormat="1" ht="12" hidden="1" customHeight="1">
      <c r="A4228" s="410"/>
    </row>
    <row r="4229" spans="1:1" s="411" customFormat="1" ht="12" hidden="1" customHeight="1">
      <c r="A4229" s="410"/>
    </row>
    <row r="4230" spans="1:1" s="411" customFormat="1" ht="12" hidden="1" customHeight="1">
      <c r="A4230" s="410"/>
    </row>
    <row r="4231" spans="1:1" s="411" customFormat="1" ht="12" hidden="1" customHeight="1">
      <c r="A4231" s="410"/>
    </row>
    <row r="4232" spans="1:1" s="411" customFormat="1" ht="12" hidden="1" customHeight="1">
      <c r="A4232" s="410"/>
    </row>
    <row r="4233" spans="1:1" s="411" customFormat="1" ht="12" hidden="1" customHeight="1">
      <c r="A4233" s="410"/>
    </row>
    <row r="4234" spans="1:1" s="411" customFormat="1" ht="12" hidden="1" customHeight="1">
      <c r="A4234" s="410"/>
    </row>
    <row r="4235" spans="1:1" s="411" customFormat="1" ht="12" hidden="1" customHeight="1">
      <c r="A4235" s="410"/>
    </row>
    <row r="4236" spans="1:1" s="411" customFormat="1" ht="12" hidden="1" customHeight="1">
      <c r="A4236" s="410"/>
    </row>
    <row r="4237" spans="1:1" s="411" customFormat="1" ht="12" hidden="1" customHeight="1">
      <c r="A4237" s="410"/>
    </row>
    <row r="4238" spans="1:1" s="411" customFormat="1" ht="12" hidden="1" customHeight="1">
      <c r="A4238" s="410"/>
    </row>
    <row r="4239" spans="1:1" s="411" customFormat="1" ht="12" hidden="1" customHeight="1">
      <c r="A4239" s="410"/>
    </row>
    <row r="4240" spans="1:1" s="411" customFormat="1" ht="12" hidden="1" customHeight="1">
      <c r="A4240" s="410"/>
    </row>
    <row r="4241" spans="1:1" s="411" customFormat="1" ht="12" hidden="1" customHeight="1">
      <c r="A4241" s="410"/>
    </row>
    <row r="4242" spans="1:1" s="411" customFormat="1" ht="12" hidden="1" customHeight="1">
      <c r="A4242" s="410"/>
    </row>
    <row r="4243" spans="1:1" s="411" customFormat="1" ht="12" hidden="1" customHeight="1">
      <c r="A4243" s="410"/>
    </row>
    <row r="4244" spans="1:1" s="411" customFormat="1" ht="12" hidden="1" customHeight="1">
      <c r="A4244" s="410"/>
    </row>
    <row r="4245" spans="1:1" s="411" customFormat="1" ht="12" hidden="1" customHeight="1">
      <c r="A4245" s="410"/>
    </row>
    <row r="4246" spans="1:1" s="411" customFormat="1" ht="12" hidden="1" customHeight="1">
      <c r="A4246" s="410"/>
    </row>
    <row r="4247" spans="1:1" s="411" customFormat="1" ht="12" hidden="1" customHeight="1">
      <c r="A4247" s="410"/>
    </row>
    <row r="4248" spans="1:1" s="411" customFormat="1" ht="12" hidden="1" customHeight="1">
      <c r="A4248" s="410"/>
    </row>
    <row r="4249" spans="1:1" s="411" customFormat="1" ht="12" hidden="1" customHeight="1">
      <c r="A4249" s="410"/>
    </row>
    <row r="4250" spans="1:1" s="411" customFormat="1" ht="12" hidden="1" customHeight="1">
      <c r="A4250" s="410"/>
    </row>
    <row r="4251" spans="1:1" s="411" customFormat="1" ht="12" hidden="1" customHeight="1">
      <c r="A4251" s="410"/>
    </row>
    <row r="4252" spans="1:1" s="411" customFormat="1" ht="12" hidden="1" customHeight="1">
      <c r="A4252" s="410"/>
    </row>
    <row r="4253" spans="1:1" s="411" customFormat="1" ht="12" hidden="1" customHeight="1">
      <c r="A4253" s="410"/>
    </row>
    <row r="4254" spans="1:1" s="411" customFormat="1" ht="12" hidden="1" customHeight="1">
      <c r="A4254" s="410"/>
    </row>
    <row r="4255" spans="1:1" s="411" customFormat="1" ht="12" hidden="1" customHeight="1">
      <c r="A4255" s="410"/>
    </row>
    <row r="4256" spans="1:1" s="411" customFormat="1" ht="12" hidden="1" customHeight="1">
      <c r="A4256" s="410"/>
    </row>
    <row r="4257" spans="1:1" s="411" customFormat="1" ht="12" hidden="1" customHeight="1">
      <c r="A4257" s="410"/>
    </row>
    <row r="4258" spans="1:1" s="411" customFormat="1" ht="12" hidden="1" customHeight="1">
      <c r="A4258" s="410"/>
    </row>
    <row r="4259" spans="1:1" s="411" customFormat="1" ht="12" hidden="1" customHeight="1">
      <c r="A4259" s="410"/>
    </row>
    <row r="4260" spans="1:1" s="411" customFormat="1" ht="12" hidden="1" customHeight="1">
      <c r="A4260" s="410"/>
    </row>
    <row r="4261" spans="1:1" s="411" customFormat="1" ht="12" hidden="1" customHeight="1">
      <c r="A4261" s="410"/>
    </row>
    <row r="4262" spans="1:1" s="411" customFormat="1" ht="12" hidden="1" customHeight="1">
      <c r="A4262" s="410"/>
    </row>
    <row r="4263" spans="1:1" s="411" customFormat="1" ht="12" hidden="1" customHeight="1">
      <c r="A4263" s="410"/>
    </row>
    <row r="4264" spans="1:1" s="411" customFormat="1" ht="12" hidden="1" customHeight="1">
      <c r="A4264" s="410"/>
    </row>
    <row r="4265" spans="1:1" s="411" customFormat="1" ht="12" hidden="1" customHeight="1">
      <c r="A4265" s="410"/>
    </row>
    <row r="4266" spans="1:1" s="411" customFormat="1" ht="12" hidden="1" customHeight="1">
      <c r="A4266" s="410"/>
    </row>
    <row r="4267" spans="1:1" s="411" customFormat="1" ht="12" hidden="1" customHeight="1">
      <c r="A4267" s="410"/>
    </row>
    <row r="4268" spans="1:1" s="411" customFormat="1" ht="12" hidden="1" customHeight="1">
      <c r="A4268" s="410"/>
    </row>
    <row r="4269" spans="1:1" s="411" customFormat="1" ht="12" hidden="1" customHeight="1">
      <c r="A4269" s="410"/>
    </row>
    <row r="4270" spans="1:1" s="411" customFormat="1" ht="12" hidden="1" customHeight="1">
      <c r="A4270" s="410"/>
    </row>
    <row r="4271" spans="1:1" s="411" customFormat="1" ht="12" hidden="1" customHeight="1">
      <c r="A4271" s="410"/>
    </row>
    <row r="4272" spans="1:1" s="411" customFormat="1" ht="12" hidden="1" customHeight="1">
      <c r="A4272" s="410"/>
    </row>
    <row r="4273" spans="1:1" s="411" customFormat="1" ht="12" hidden="1" customHeight="1">
      <c r="A4273" s="410"/>
    </row>
    <row r="4274" spans="1:1" s="411" customFormat="1" ht="12" hidden="1" customHeight="1">
      <c r="A4274" s="410"/>
    </row>
    <row r="4275" spans="1:1" s="411" customFormat="1" ht="12" hidden="1" customHeight="1">
      <c r="A4275" s="410"/>
    </row>
    <row r="4276" spans="1:1" s="411" customFormat="1" ht="12" hidden="1" customHeight="1">
      <c r="A4276" s="410"/>
    </row>
    <row r="4277" spans="1:1" s="411" customFormat="1" ht="12" hidden="1" customHeight="1">
      <c r="A4277" s="410"/>
    </row>
    <row r="4278" spans="1:1" s="411" customFormat="1" ht="12" hidden="1" customHeight="1">
      <c r="A4278" s="410"/>
    </row>
    <row r="4279" spans="1:1" s="411" customFormat="1" ht="12" hidden="1" customHeight="1">
      <c r="A4279" s="410"/>
    </row>
    <row r="4280" spans="1:1" s="411" customFormat="1" ht="12" hidden="1" customHeight="1">
      <c r="A4280" s="410"/>
    </row>
    <row r="4281" spans="1:1" s="411" customFormat="1" ht="12" hidden="1" customHeight="1">
      <c r="A4281" s="410"/>
    </row>
    <row r="4282" spans="1:1" s="411" customFormat="1" ht="12" hidden="1" customHeight="1">
      <c r="A4282" s="410"/>
    </row>
    <row r="4283" spans="1:1" s="411" customFormat="1" ht="12" hidden="1" customHeight="1">
      <c r="A4283" s="410"/>
    </row>
    <row r="4284" spans="1:1" s="411" customFormat="1" ht="12" hidden="1" customHeight="1">
      <c r="A4284" s="410"/>
    </row>
    <row r="4285" spans="1:1" s="411" customFormat="1" ht="12" hidden="1" customHeight="1">
      <c r="A4285" s="410"/>
    </row>
    <row r="4286" spans="1:1" s="411" customFormat="1" ht="12" hidden="1" customHeight="1">
      <c r="A4286" s="410"/>
    </row>
    <row r="4287" spans="1:1" s="411" customFormat="1" ht="12" hidden="1" customHeight="1">
      <c r="A4287" s="410"/>
    </row>
    <row r="4288" spans="1:1" s="411" customFormat="1" ht="12" hidden="1" customHeight="1">
      <c r="A4288" s="410"/>
    </row>
    <row r="4289" spans="1:1" s="411" customFormat="1" ht="12" hidden="1" customHeight="1">
      <c r="A4289" s="410"/>
    </row>
    <row r="4290" spans="1:1" s="411" customFormat="1" ht="12" hidden="1" customHeight="1">
      <c r="A4290" s="410"/>
    </row>
    <row r="4291" spans="1:1" s="411" customFormat="1" ht="12" hidden="1" customHeight="1">
      <c r="A4291" s="410"/>
    </row>
    <row r="4292" spans="1:1" s="411" customFormat="1" ht="12" hidden="1" customHeight="1">
      <c r="A4292" s="410"/>
    </row>
    <row r="4293" spans="1:1" s="411" customFormat="1" ht="12" hidden="1" customHeight="1">
      <c r="A4293" s="410"/>
    </row>
    <row r="4294" spans="1:1" s="411" customFormat="1" ht="12" hidden="1" customHeight="1">
      <c r="A4294" s="410"/>
    </row>
    <row r="4295" spans="1:1" s="411" customFormat="1" ht="12" hidden="1" customHeight="1">
      <c r="A4295" s="410"/>
    </row>
    <row r="4296" spans="1:1" s="411" customFormat="1" ht="12" hidden="1" customHeight="1">
      <c r="A4296" s="410"/>
    </row>
    <row r="4297" spans="1:1" s="411" customFormat="1" ht="12" hidden="1" customHeight="1">
      <c r="A4297" s="410"/>
    </row>
    <row r="4298" spans="1:1" s="411" customFormat="1" ht="12" hidden="1" customHeight="1">
      <c r="A4298" s="410"/>
    </row>
    <row r="4299" spans="1:1" s="411" customFormat="1" ht="12" hidden="1" customHeight="1">
      <c r="A4299" s="410"/>
    </row>
    <row r="4300" spans="1:1" s="411" customFormat="1" ht="12" hidden="1" customHeight="1">
      <c r="A4300" s="410"/>
    </row>
    <row r="4301" spans="1:1" s="411" customFormat="1" ht="12" hidden="1" customHeight="1">
      <c r="A4301" s="410"/>
    </row>
    <row r="4302" spans="1:1" s="411" customFormat="1" ht="12" hidden="1" customHeight="1">
      <c r="A4302" s="410"/>
    </row>
    <row r="4303" spans="1:1" s="411" customFormat="1" ht="12" hidden="1" customHeight="1">
      <c r="A4303" s="410"/>
    </row>
    <row r="4304" spans="1:1" s="411" customFormat="1" ht="12" hidden="1" customHeight="1">
      <c r="A4304" s="410"/>
    </row>
    <row r="4305" spans="1:1" s="411" customFormat="1" ht="12" hidden="1" customHeight="1">
      <c r="A4305" s="410"/>
    </row>
    <row r="4306" spans="1:1" s="411" customFormat="1" ht="12" hidden="1" customHeight="1">
      <c r="A4306" s="410"/>
    </row>
    <row r="4307" spans="1:1" s="411" customFormat="1" ht="12" hidden="1" customHeight="1">
      <c r="A4307" s="410"/>
    </row>
    <row r="4308" spans="1:1" s="411" customFormat="1" ht="12" hidden="1" customHeight="1">
      <c r="A4308" s="410"/>
    </row>
    <row r="4309" spans="1:1" s="411" customFormat="1" ht="12" hidden="1" customHeight="1">
      <c r="A4309" s="410"/>
    </row>
    <row r="4310" spans="1:1" s="411" customFormat="1" ht="12" hidden="1" customHeight="1">
      <c r="A4310" s="410"/>
    </row>
    <row r="4311" spans="1:1" s="411" customFormat="1" ht="12" hidden="1" customHeight="1">
      <c r="A4311" s="410"/>
    </row>
    <row r="4312" spans="1:1" s="411" customFormat="1" ht="12" hidden="1" customHeight="1">
      <c r="A4312" s="410"/>
    </row>
    <row r="4313" spans="1:1" s="411" customFormat="1" ht="12" hidden="1" customHeight="1">
      <c r="A4313" s="410"/>
    </row>
    <row r="4314" spans="1:1" s="411" customFormat="1" ht="12" hidden="1" customHeight="1">
      <c r="A4314" s="410"/>
    </row>
    <row r="4315" spans="1:1" s="411" customFormat="1" ht="12" hidden="1" customHeight="1">
      <c r="A4315" s="410"/>
    </row>
    <row r="4316" spans="1:1" s="411" customFormat="1" ht="12" hidden="1" customHeight="1">
      <c r="A4316" s="410"/>
    </row>
    <row r="4317" spans="1:1" s="411" customFormat="1" ht="12" hidden="1" customHeight="1">
      <c r="A4317" s="410"/>
    </row>
    <row r="4318" spans="1:1" s="411" customFormat="1" ht="12" hidden="1" customHeight="1">
      <c r="A4318" s="410"/>
    </row>
    <row r="4319" spans="1:1" s="411" customFormat="1" ht="12" hidden="1" customHeight="1">
      <c r="A4319" s="410"/>
    </row>
    <row r="4320" spans="1:1" s="411" customFormat="1" ht="12" hidden="1" customHeight="1">
      <c r="A4320" s="410"/>
    </row>
    <row r="4321" spans="1:1" s="411" customFormat="1" ht="12" hidden="1" customHeight="1">
      <c r="A4321" s="410"/>
    </row>
    <row r="4322" spans="1:1" s="411" customFormat="1" ht="12" hidden="1" customHeight="1">
      <c r="A4322" s="410"/>
    </row>
    <row r="4323" spans="1:1" s="411" customFormat="1" ht="12" hidden="1" customHeight="1">
      <c r="A4323" s="410"/>
    </row>
    <row r="4324" spans="1:1" s="411" customFormat="1" ht="12" hidden="1" customHeight="1">
      <c r="A4324" s="410"/>
    </row>
    <row r="4325" spans="1:1" s="411" customFormat="1" ht="12" hidden="1" customHeight="1">
      <c r="A4325" s="410"/>
    </row>
    <row r="4326" spans="1:1" s="411" customFormat="1" ht="12" hidden="1" customHeight="1">
      <c r="A4326" s="410"/>
    </row>
    <row r="4327" spans="1:1" s="411" customFormat="1" ht="12" hidden="1" customHeight="1">
      <c r="A4327" s="410"/>
    </row>
    <row r="4328" spans="1:1" s="411" customFormat="1" ht="12" hidden="1" customHeight="1">
      <c r="A4328" s="410"/>
    </row>
    <row r="4329" spans="1:1" s="411" customFormat="1" ht="12" hidden="1" customHeight="1">
      <c r="A4329" s="410"/>
    </row>
    <row r="4330" spans="1:1" s="411" customFormat="1" ht="12" hidden="1" customHeight="1">
      <c r="A4330" s="410"/>
    </row>
    <row r="4331" spans="1:1" s="411" customFormat="1" ht="12" hidden="1" customHeight="1">
      <c r="A4331" s="410"/>
    </row>
    <row r="4332" spans="1:1" s="411" customFormat="1" ht="12" hidden="1" customHeight="1">
      <c r="A4332" s="410"/>
    </row>
    <row r="4333" spans="1:1" s="411" customFormat="1" ht="12" hidden="1" customHeight="1">
      <c r="A4333" s="410"/>
    </row>
    <row r="4334" spans="1:1" s="411" customFormat="1" ht="12" hidden="1" customHeight="1">
      <c r="A4334" s="410"/>
    </row>
    <row r="4335" spans="1:1" s="411" customFormat="1" ht="12" hidden="1" customHeight="1">
      <c r="A4335" s="410"/>
    </row>
    <row r="4336" spans="1:1" s="411" customFormat="1" ht="12" hidden="1" customHeight="1">
      <c r="A4336" s="410"/>
    </row>
    <row r="4337" spans="1:1" s="411" customFormat="1" ht="12" hidden="1" customHeight="1">
      <c r="A4337" s="410"/>
    </row>
    <row r="4338" spans="1:1" s="411" customFormat="1" ht="12" hidden="1" customHeight="1">
      <c r="A4338" s="410"/>
    </row>
    <row r="4339" spans="1:1" s="411" customFormat="1" ht="12" hidden="1" customHeight="1">
      <c r="A4339" s="410"/>
    </row>
    <row r="4340" spans="1:1" s="411" customFormat="1" ht="12" hidden="1" customHeight="1">
      <c r="A4340" s="410"/>
    </row>
    <row r="4341" spans="1:1" s="411" customFormat="1" ht="12" hidden="1" customHeight="1">
      <c r="A4341" s="410"/>
    </row>
    <row r="4342" spans="1:1" s="411" customFormat="1" ht="12" hidden="1" customHeight="1">
      <c r="A4342" s="410"/>
    </row>
    <row r="4343" spans="1:1" s="411" customFormat="1" ht="12" hidden="1" customHeight="1">
      <c r="A4343" s="410"/>
    </row>
    <row r="4344" spans="1:1" s="411" customFormat="1" ht="12" hidden="1" customHeight="1">
      <c r="A4344" s="410"/>
    </row>
    <row r="4345" spans="1:1" s="411" customFormat="1" ht="12" hidden="1" customHeight="1">
      <c r="A4345" s="410"/>
    </row>
    <row r="4346" spans="1:1" s="411" customFormat="1" ht="12" hidden="1" customHeight="1">
      <c r="A4346" s="410"/>
    </row>
    <row r="4347" spans="1:1" s="411" customFormat="1" ht="12" hidden="1" customHeight="1">
      <c r="A4347" s="410"/>
    </row>
    <row r="4348" spans="1:1" s="411" customFormat="1" ht="12" hidden="1" customHeight="1">
      <c r="A4348" s="410"/>
    </row>
    <row r="4349" spans="1:1" s="411" customFormat="1" ht="12" hidden="1" customHeight="1">
      <c r="A4349" s="410"/>
    </row>
    <row r="4350" spans="1:1" s="411" customFormat="1" ht="12" hidden="1" customHeight="1">
      <c r="A4350" s="410"/>
    </row>
    <row r="4351" spans="1:1" s="411" customFormat="1" ht="12" hidden="1" customHeight="1">
      <c r="A4351" s="410"/>
    </row>
    <row r="4352" spans="1:1" s="411" customFormat="1" ht="12" hidden="1" customHeight="1">
      <c r="A4352" s="410"/>
    </row>
    <row r="4353" spans="1:1" s="411" customFormat="1" ht="12" hidden="1" customHeight="1">
      <c r="A4353" s="410"/>
    </row>
    <row r="4354" spans="1:1" s="411" customFormat="1" ht="12" hidden="1" customHeight="1">
      <c r="A4354" s="410"/>
    </row>
    <row r="4355" spans="1:1" s="411" customFormat="1" ht="12" hidden="1" customHeight="1">
      <c r="A4355" s="410"/>
    </row>
    <row r="4356" spans="1:1" s="411" customFormat="1" ht="12" hidden="1" customHeight="1">
      <c r="A4356" s="410"/>
    </row>
    <row r="4357" spans="1:1" s="411" customFormat="1" ht="12" hidden="1" customHeight="1">
      <c r="A4357" s="410"/>
    </row>
    <row r="4358" spans="1:1" s="411" customFormat="1" ht="12" hidden="1" customHeight="1">
      <c r="A4358" s="410"/>
    </row>
    <row r="4359" spans="1:1" s="411" customFormat="1" ht="12" hidden="1" customHeight="1">
      <c r="A4359" s="410"/>
    </row>
    <row r="4360" spans="1:1" s="411" customFormat="1" ht="12" hidden="1" customHeight="1">
      <c r="A4360" s="410"/>
    </row>
    <row r="4361" spans="1:1" s="411" customFormat="1" ht="12" hidden="1" customHeight="1">
      <c r="A4361" s="410"/>
    </row>
    <row r="4362" spans="1:1" s="411" customFormat="1" ht="12" hidden="1" customHeight="1">
      <c r="A4362" s="410"/>
    </row>
    <row r="4363" spans="1:1" s="411" customFormat="1" ht="12" hidden="1" customHeight="1">
      <c r="A4363" s="410"/>
    </row>
    <row r="4364" spans="1:1" s="411" customFormat="1" ht="12" hidden="1" customHeight="1">
      <c r="A4364" s="410"/>
    </row>
    <row r="4365" spans="1:1" s="411" customFormat="1" ht="12" hidden="1" customHeight="1">
      <c r="A4365" s="410"/>
    </row>
    <row r="4366" spans="1:1" s="411" customFormat="1" ht="12" hidden="1" customHeight="1">
      <c r="A4366" s="410"/>
    </row>
    <row r="4367" spans="1:1" s="411" customFormat="1" ht="12" hidden="1" customHeight="1">
      <c r="A4367" s="410"/>
    </row>
    <row r="4368" spans="1:1" s="411" customFormat="1" ht="12" hidden="1" customHeight="1">
      <c r="A4368" s="410"/>
    </row>
    <row r="4369" spans="1:1" s="411" customFormat="1" ht="12" hidden="1" customHeight="1">
      <c r="A4369" s="410"/>
    </row>
    <row r="4370" spans="1:1" s="411" customFormat="1" ht="12" hidden="1" customHeight="1">
      <c r="A4370" s="410"/>
    </row>
    <row r="4371" spans="1:1" s="411" customFormat="1" ht="12" hidden="1" customHeight="1">
      <c r="A4371" s="410"/>
    </row>
    <row r="4372" spans="1:1" s="411" customFormat="1" ht="12" hidden="1" customHeight="1">
      <c r="A4372" s="410"/>
    </row>
    <row r="4373" spans="1:1" s="411" customFormat="1" ht="12" hidden="1" customHeight="1">
      <c r="A4373" s="410"/>
    </row>
    <row r="4374" spans="1:1" s="411" customFormat="1" ht="12" hidden="1" customHeight="1">
      <c r="A4374" s="410"/>
    </row>
    <row r="4375" spans="1:1" s="411" customFormat="1" ht="12" hidden="1" customHeight="1">
      <c r="A4375" s="410"/>
    </row>
    <row r="4376" spans="1:1" s="411" customFormat="1" ht="12" hidden="1" customHeight="1">
      <c r="A4376" s="410"/>
    </row>
    <row r="4377" spans="1:1" s="411" customFormat="1" ht="12" hidden="1" customHeight="1">
      <c r="A4377" s="410"/>
    </row>
    <row r="4378" spans="1:1" s="411" customFormat="1" ht="12" hidden="1" customHeight="1">
      <c r="A4378" s="410"/>
    </row>
    <row r="4379" spans="1:1" s="411" customFormat="1" ht="12" hidden="1" customHeight="1">
      <c r="A4379" s="410"/>
    </row>
    <row r="4380" spans="1:1" s="411" customFormat="1" ht="12" hidden="1" customHeight="1">
      <c r="A4380" s="410"/>
    </row>
    <row r="4381" spans="1:1" s="411" customFormat="1" ht="12" hidden="1" customHeight="1">
      <c r="A4381" s="410"/>
    </row>
    <row r="4382" spans="1:1" s="411" customFormat="1" ht="12" hidden="1" customHeight="1">
      <c r="A4382" s="410"/>
    </row>
    <row r="4383" spans="1:1" s="411" customFormat="1" ht="12" hidden="1" customHeight="1">
      <c r="A4383" s="410"/>
    </row>
    <row r="4384" spans="1:1" s="411" customFormat="1" ht="12" hidden="1" customHeight="1">
      <c r="A4384" s="410"/>
    </row>
    <row r="4385" spans="1:1" s="411" customFormat="1" ht="12" hidden="1" customHeight="1">
      <c r="A4385" s="410"/>
    </row>
    <row r="4386" spans="1:1" s="411" customFormat="1" ht="12" hidden="1" customHeight="1">
      <c r="A4386" s="410"/>
    </row>
    <row r="4387" spans="1:1" s="411" customFormat="1" ht="12" hidden="1" customHeight="1">
      <c r="A4387" s="410"/>
    </row>
    <row r="4388" spans="1:1" s="411" customFormat="1" ht="12" hidden="1" customHeight="1">
      <c r="A4388" s="410"/>
    </row>
    <row r="4389" spans="1:1" s="411" customFormat="1" ht="12" hidden="1" customHeight="1">
      <c r="A4389" s="410"/>
    </row>
    <row r="4390" spans="1:1" s="411" customFormat="1" ht="12" hidden="1" customHeight="1">
      <c r="A4390" s="410"/>
    </row>
    <row r="4391" spans="1:1" s="411" customFormat="1" ht="12" hidden="1" customHeight="1">
      <c r="A4391" s="410"/>
    </row>
    <row r="4392" spans="1:1" s="411" customFormat="1" ht="12" hidden="1" customHeight="1">
      <c r="A4392" s="410"/>
    </row>
    <row r="4393" spans="1:1" s="411" customFormat="1" ht="12" hidden="1" customHeight="1">
      <c r="A4393" s="410"/>
    </row>
    <row r="4394" spans="1:1" s="411" customFormat="1" ht="12" hidden="1" customHeight="1">
      <c r="A4394" s="410"/>
    </row>
    <row r="4395" spans="1:1" s="411" customFormat="1" ht="12" hidden="1" customHeight="1">
      <c r="A4395" s="410"/>
    </row>
    <row r="4396" spans="1:1" s="411" customFormat="1" ht="12" hidden="1" customHeight="1">
      <c r="A4396" s="410"/>
    </row>
    <row r="4397" spans="1:1" s="411" customFormat="1" ht="12" hidden="1" customHeight="1">
      <c r="A4397" s="410"/>
    </row>
    <row r="4398" spans="1:1" s="411" customFormat="1" ht="12" hidden="1" customHeight="1">
      <c r="A4398" s="410"/>
    </row>
    <row r="4399" spans="1:1" s="411" customFormat="1" ht="12" hidden="1" customHeight="1">
      <c r="A4399" s="410"/>
    </row>
    <row r="4400" spans="1:1" s="411" customFormat="1" ht="12" hidden="1" customHeight="1">
      <c r="A4400" s="410"/>
    </row>
    <row r="4401" spans="1:1" s="411" customFormat="1" ht="12" hidden="1" customHeight="1">
      <c r="A4401" s="410"/>
    </row>
    <row r="4402" spans="1:1" s="411" customFormat="1" ht="12" hidden="1" customHeight="1">
      <c r="A4402" s="410"/>
    </row>
    <row r="4403" spans="1:1" s="411" customFormat="1" ht="12" hidden="1" customHeight="1">
      <c r="A4403" s="410"/>
    </row>
    <row r="4404" spans="1:1" s="411" customFormat="1" ht="12" hidden="1" customHeight="1">
      <c r="A4404" s="410"/>
    </row>
    <row r="4405" spans="1:1" s="411" customFormat="1" ht="12" hidden="1" customHeight="1">
      <c r="A4405" s="410"/>
    </row>
    <row r="4406" spans="1:1" s="411" customFormat="1" ht="12" hidden="1" customHeight="1">
      <c r="A4406" s="410"/>
    </row>
    <row r="4407" spans="1:1" s="411" customFormat="1" ht="12" hidden="1" customHeight="1">
      <c r="A4407" s="410"/>
    </row>
    <row r="4408" spans="1:1" s="411" customFormat="1" ht="12" hidden="1" customHeight="1">
      <c r="A4408" s="410"/>
    </row>
    <row r="4409" spans="1:1" s="411" customFormat="1" ht="12" hidden="1" customHeight="1">
      <c r="A4409" s="410"/>
    </row>
    <row r="4410" spans="1:1" s="411" customFormat="1" ht="12" hidden="1" customHeight="1">
      <c r="A4410" s="410"/>
    </row>
    <row r="4411" spans="1:1" s="411" customFormat="1" ht="12" hidden="1" customHeight="1">
      <c r="A4411" s="410"/>
    </row>
    <row r="4412" spans="1:1" s="411" customFormat="1" ht="12" hidden="1" customHeight="1">
      <c r="A4412" s="410"/>
    </row>
    <row r="4413" spans="1:1" s="411" customFormat="1" ht="12" hidden="1" customHeight="1">
      <c r="A4413" s="410"/>
    </row>
    <row r="4414" spans="1:1" s="411" customFormat="1" ht="12" hidden="1" customHeight="1">
      <c r="A4414" s="410"/>
    </row>
    <row r="4415" spans="1:1" s="411" customFormat="1" ht="12" hidden="1" customHeight="1">
      <c r="A4415" s="410"/>
    </row>
    <row r="4416" spans="1:1" s="411" customFormat="1" ht="12" hidden="1" customHeight="1">
      <c r="A4416" s="410"/>
    </row>
    <row r="4417" spans="1:1" s="411" customFormat="1" ht="12" hidden="1" customHeight="1">
      <c r="A4417" s="410"/>
    </row>
    <row r="4418" spans="1:1" s="411" customFormat="1" ht="12" hidden="1" customHeight="1">
      <c r="A4418" s="410"/>
    </row>
    <row r="4419" spans="1:1" s="411" customFormat="1" ht="12" hidden="1" customHeight="1">
      <c r="A4419" s="410"/>
    </row>
    <row r="4420" spans="1:1" s="411" customFormat="1" ht="12" hidden="1" customHeight="1">
      <c r="A4420" s="410"/>
    </row>
    <row r="4421" spans="1:1" s="411" customFormat="1" ht="12" hidden="1" customHeight="1">
      <c r="A4421" s="410"/>
    </row>
    <row r="4422" spans="1:1" s="411" customFormat="1" ht="12" hidden="1" customHeight="1">
      <c r="A4422" s="410"/>
    </row>
    <row r="4423" spans="1:1" s="411" customFormat="1" ht="12" hidden="1" customHeight="1">
      <c r="A4423" s="410"/>
    </row>
    <row r="4424" spans="1:1" s="411" customFormat="1" ht="12" hidden="1" customHeight="1">
      <c r="A4424" s="410"/>
    </row>
    <row r="4425" spans="1:1" s="411" customFormat="1" ht="12" hidden="1" customHeight="1">
      <c r="A4425" s="410"/>
    </row>
    <row r="4426" spans="1:1" s="411" customFormat="1" ht="12" hidden="1" customHeight="1">
      <c r="A4426" s="410"/>
    </row>
    <row r="4427" spans="1:1" s="411" customFormat="1" ht="12" hidden="1" customHeight="1">
      <c r="A4427" s="410"/>
    </row>
    <row r="4428" spans="1:1" s="411" customFormat="1" ht="12" hidden="1" customHeight="1">
      <c r="A4428" s="410"/>
    </row>
    <row r="4429" spans="1:1" s="411" customFormat="1" ht="12" hidden="1" customHeight="1">
      <c r="A4429" s="410"/>
    </row>
    <row r="4430" spans="1:1" s="411" customFormat="1" ht="12" hidden="1" customHeight="1">
      <c r="A4430" s="410"/>
    </row>
    <row r="4431" spans="1:1" s="411" customFormat="1" ht="12" hidden="1" customHeight="1">
      <c r="A4431" s="410"/>
    </row>
    <row r="4432" spans="1:1" s="411" customFormat="1" ht="12" hidden="1" customHeight="1">
      <c r="A4432" s="410"/>
    </row>
    <row r="4433" spans="1:1" s="411" customFormat="1" ht="12" hidden="1" customHeight="1">
      <c r="A4433" s="410"/>
    </row>
    <row r="4434" spans="1:1" s="411" customFormat="1" ht="12" hidden="1" customHeight="1">
      <c r="A4434" s="410"/>
    </row>
    <row r="4435" spans="1:1" s="411" customFormat="1" ht="12" hidden="1" customHeight="1">
      <c r="A4435" s="410"/>
    </row>
    <row r="4436" spans="1:1" s="411" customFormat="1" ht="12" hidden="1" customHeight="1">
      <c r="A4436" s="410"/>
    </row>
    <row r="4437" spans="1:1" s="411" customFormat="1" ht="12" hidden="1" customHeight="1">
      <c r="A4437" s="410"/>
    </row>
    <row r="4438" spans="1:1" s="411" customFormat="1" ht="12" hidden="1" customHeight="1">
      <c r="A4438" s="410"/>
    </row>
    <row r="4439" spans="1:1" s="411" customFormat="1" ht="12" hidden="1" customHeight="1">
      <c r="A4439" s="410"/>
    </row>
    <row r="4440" spans="1:1" s="411" customFormat="1" ht="12" hidden="1" customHeight="1">
      <c r="A4440" s="410"/>
    </row>
    <row r="4441" spans="1:1" s="411" customFormat="1" ht="12" hidden="1" customHeight="1">
      <c r="A4441" s="410"/>
    </row>
    <row r="4442" spans="1:1" s="411" customFormat="1" ht="12" hidden="1" customHeight="1">
      <c r="A4442" s="410"/>
    </row>
    <row r="4443" spans="1:1" s="411" customFormat="1" ht="12" hidden="1" customHeight="1">
      <c r="A4443" s="410"/>
    </row>
    <row r="4444" spans="1:1" s="411" customFormat="1" ht="12" hidden="1" customHeight="1">
      <c r="A4444" s="410"/>
    </row>
    <row r="4445" spans="1:1" s="411" customFormat="1" ht="12" hidden="1" customHeight="1">
      <c r="A4445" s="410"/>
    </row>
    <row r="4446" spans="1:1" s="411" customFormat="1" ht="12" hidden="1" customHeight="1">
      <c r="A4446" s="410"/>
    </row>
    <row r="4447" spans="1:1" s="411" customFormat="1" ht="12" hidden="1" customHeight="1">
      <c r="A4447" s="410"/>
    </row>
    <row r="4448" spans="1:1" s="411" customFormat="1" ht="12" hidden="1" customHeight="1">
      <c r="A4448" s="410"/>
    </row>
    <row r="4449" spans="1:1" s="411" customFormat="1" ht="12" hidden="1" customHeight="1">
      <c r="A4449" s="410"/>
    </row>
    <row r="4450" spans="1:1" s="411" customFormat="1" ht="12" hidden="1" customHeight="1">
      <c r="A4450" s="410"/>
    </row>
    <row r="4451" spans="1:1" s="411" customFormat="1" ht="12" hidden="1" customHeight="1">
      <c r="A4451" s="410"/>
    </row>
    <row r="4452" spans="1:1" s="411" customFormat="1" ht="12" hidden="1" customHeight="1">
      <c r="A4452" s="410"/>
    </row>
    <row r="4453" spans="1:1" s="411" customFormat="1" ht="12" hidden="1" customHeight="1">
      <c r="A4453" s="410"/>
    </row>
    <row r="4454" spans="1:1" s="411" customFormat="1" ht="12" hidden="1" customHeight="1">
      <c r="A4454" s="410"/>
    </row>
    <row r="4455" spans="1:1" s="411" customFormat="1" ht="12" hidden="1" customHeight="1">
      <c r="A4455" s="410"/>
    </row>
    <row r="4456" spans="1:1" s="411" customFormat="1" ht="12" hidden="1" customHeight="1">
      <c r="A4456" s="410"/>
    </row>
    <row r="4457" spans="1:1" s="411" customFormat="1" ht="12" hidden="1" customHeight="1">
      <c r="A4457" s="410"/>
    </row>
    <row r="4458" spans="1:1" s="411" customFormat="1" ht="12" hidden="1" customHeight="1">
      <c r="A4458" s="410"/>
    </row>
    <row r="4459" spans="1:1" s="411" customFormat="1" ht="12" hidden="1" customHeight="1">
      <c r="A4459" s="410"/>
    </row>
    <row r="4460" spans="1:1" s="411" customFormat="1" ht="12" hidden="1" customHeight="1">
      <c r="A4460" s="410"/>
    </row>
    <row r="4461" spans="1:1" s="411" customFormat="1" ht="12" hidden="1" customHeight="1">
      <c r="A4461" s="410"/>
    </row>
    <row r="4462" spans="1:1" s="411" customFormat="1" ht="12" hidden="1" customHeight="1">
      <c r="A4462" s="410"/>
    </row>
    <row r="4463" spans="1:1" s="411" customFormat="1" ht="12" hidden="1" customHeight="1">
      <c r="A4463" s="410"/>
    </row>
    <row r="4464" spans="1:1" s="411" customFormat="1" ht="12" hidden="1" customHeight="1">
      <c r="A4464" s="410"/>
    </row>
    <row r="4465" spans="1:1" s="411" customFormat="1" ht="12" hidden="1" customHeight="1">
      <c r="A4465" s="410"/>
    </row>
    <row r="4466" spans="1:1" s="411" customFormat="1" ht="12" hidden="1" customHeight="1">
      <c r="A4466" s="410"/>
    </row>
    <row r="4467" spans="1:1" s="411" customFormat="1" ht="12" hidden="1" customHeight="1">
      <c r="A4467" s="410"/>
    </row>
    <row r="4468" spans="1:1" s="411" customFormat="1" ht="12" hidden="1" customHeight="1">
      <c r="A4468" s="410"/>
    </row>
    <row r="4469" spans="1:1" s="411" customFormat="1" ht="12" hidden="1" customHeight="1">
      <c r="A4469" s="410"/>
    </row>
    <row r="4470" spans="1:1" s="411" customFormat="1" ht="12" hidden="1" customHeight="1">
      <c r="A4470" s="410"/>
    </row>
    <row r="4471" spans="1:1" s="411" customFormat="1" ht="12" hidden="1" customHeight="1">
      <c r="A4471" s="410"/>
    </row>
    <row r="4472" spans="1:1" s="411" customFormat="1" ht="12" hidden="1" customHeight="1">
      <c r="A4472" s="410"/>
    </row>
    <row r="4473" spans="1:1" s="411" customFormat="1" ht="12" hidden="1" customHeight="1">
      <c r="A4473" s="410"/>
    </row>
    <row r="4474" spans="1:1" s="411" customFormat="1" ht="12" hidden="1" customHeight="1">
      <c r="A4474" s="410"/>
    </row>
    <row r="4475" spans="1:1" s="411" customFormat="1" ht="12" hidden="1" customHeight="1">
      <c r="A4475" s="410"/>
    </row>
    <row r="4476" spans="1:1" s="411" customFormat="1" ht="12" hidden="1" customHeight="1">
      <c r="A4476" s="410"/>
    </row>
    <row r="4477" spans="1:1" s="411" customFormat="1" ht="12" hidden="1" customHeight="1">
      <c r="A4477" s="410"/>
    </row>
    <row r="4478" spans="1:1" s="411" customFormat="1" ht="12" hidden="1" customHeight="1">
      <c r="A4478" s="410"/>
    </row>
    <row r="4479" spans="1:1" s="411" customFormat="1" ht="12" hidden="1" customHeight="1">
      <c r="A4479" s="410"/>
    </row>
    <row r="4480" spans="1:1" s="411" customFormat="1" ht="12" hidden="1" customHeight="1">
      <c r="A4480" s="410"/>
    </row>
    <row r="4481" spans="1:1" s="411" customFormat="1" ht="12" hidden="1" customHeight="1">
      <c r="A4481" s="410"/>
    </row>
    <row r="4482" spans="1:1" s="411" customFormat="1" ht="12" hidden="1" customHeight="1">
      <c r="A4482" s="410"/>
    </row>
    <row r="4483" spans="1:1" s="411" customFormat="1" ht="12" hidden="1" customHeight="1">
      <c r="A4483" s="410"/>
    </row>
    <row r="4484" spans="1:1" s="411" customFormat="1" ht="12" hidden="1" customHeight="1">
      <c r="A4484" s="410"/>
    </row>
    <row r="4485" spans="1:1" s="411" customFormat="1" ht="12" hidden="1" customHeight="1">
      <c r="A4485" s="410"/>
    </row>
    <row r="4486" spans="1:1" s="411" customFormat="1" ht="12" hidden="1" customHeight="1">
      <c r="A4486" s="410"/>
    </row>
    <row r="4487" spans="1:1" s="411" customFormat="1" ht="12" hidden="1" customHeight="1">
      <c r="A4487" s="410"/>
    </row>
    <row r="4488" spans="1:1" s="411" customFormat="1" ht="12" hidden="1" customHeight="1">
      <c r="A4488" s="410"/>
    </row>
    <row r="4489" spans="1:1" s="411" customFormat="1" ht="12" hidden="1" customHeight="1">
      <c r="A4489" s="410"/>
    </row>
    <row r="4490" spans="1:1" s="411" customFormat="1" ht="12" hidden="1" customHeight="1">
      <c r="A4490" s="410"/>
    </row>
    <row r="4491" spans="1:1" s="411" customFormat="1" ht="12" hidden="1" customHeight="1">
      <c r="A4491" s="410"/>
    </row>
    <row r="4492" spans="1:1" s="411" customFormat="1" ht="12" hidden="1" customHeight="1">
      <c r="A4492" s="410"/>
    </row>
    <row r="4493" spans="1:1" s="411" customFormat="1" ht="12" hidden="1" customHeight="1">
      <c r="A4493" s="410"/>
    </row>
    <row r="4494" spans="1:1" s="411" customFormat="1" ht="12" hidden="1" customHeight="1">
      <c r="A4494" s="410"/>
    </row>
    <row r="4495" spans="1:1" s="411" customFormat="1" ht="12" hidden="1" customHeight="1">
      <c r="A4495" s="410"/>
    </row>
    <row r="4496" spans="1:1" s="411" customFormat="1" ht="12" hidden="1" customHeight="1">
      <c r="A4496" s="410"/>
    </row>
    <row r="4497" spans="1:1" s="411" customFormat="1" ht="12" hidden="1" customHeight="1">
      <c r="A4497" s="410"/>
    </row>
    <row r="4498" spans="1:1" s="411" customFormat="1" ht="12" hidden="1" customHeight="1">
      <c r="A4498" s="410"/>
    </row>
    <row r="4499" spans="1:1" s="411" customFormat="1" ht="12" hidden="1" customHeight="1">
      <c r="A4499" s="410"/>
    </row>
    <row r="4500" spans="1:1" s="411" customFormat="1" ht="12" hidden="1" customHeight="1">
      <c r="A4500" s="410"/>
    </row>
    <row r="4501" spans="1:1" s="411" customFormat="1" ht="12" hidden="1" customHeight="1">
      <c r="A4501" s="410"/>
    </row>
    <row r="4502" spans="1:1" s="411" customFormat="1" ht="12" hidden="1" customHeight="1">
      <c r="A4502" s="410"/>
    </row>
    <row r="4503" spans="1:1" s="411" customFormat="1" ht="12" hidden="1" customHeight="1">
      <c r="A4503" s="410"/>
    </row>
    <row r="4504" spans="1:1" s="411" customFormat="1" ht="12" hidden="1" customHeight="1">
      <c r="A4504" s="410"/>
    </row>
    <row r="4505" spans="1:1" s="411" customFormat="1" ht="12" hidden="1" customHeight="1">
      <c r="A4505" s="410"/>
    </row>
    <row r="4506" spans="1:1" s="411" customFormat="1" ht="12" hidden="1" customHeight="1">
      <c r="A4506" s="410"/>
    </row>
    <row r="4507" spans="1:1" s="411" customFormat="1" ht="12" hidden="1" customHeight="1">
      <c r="A4507" s="410"/>
    </row>
    <row r="4508" spans="1:1" s="411" customFormat="1" ht="12" hidden="1" customHeight="1">
      <c r="A4508" s="410"/>
    </row>
    <row r="4509" spans="1:1" s="411" customFormat="1" ht="12" hidden="1" customHeight="1">
      <c r="A4509" s="410"/>
    </row>
    <row r="4510" spans="1:1" s="411" customFormat="1" ht="12" hidden="1" customHeight="1">
      <c r="A4510" s="410"/>
    </row>
    <row r="4511" spans="1:1" s="411" customFormat="1" ht="12" hidden="1" customHeight="1">
      <c r="A4511" s="410"/>
    </row>
    <row r="4512" spans="1:1" s="411" customFormat="1" ht="12" hidden="1" customHeight="1">
      <c r="A4512" s="410"/>
    </row>
    <row r="4513" spans="1:1" s="411" customFormat="1" ht="12" hidden="1" customHeight="1">
      <c r="A4513" s="410"/>
    </row>
    <row r="4514" spans="1:1" s="411" customFormat="1" ht="12" hidden="1" customHeight="1">
      <c r="A4514" s="410"/>
    </row>
    <row r="4515" spans="1:1" s="411" customFormat="1" ht="12" hidden="1" customHeight="1">
      <c r="A4515" s="410"/>
    </row>
    <row r="4516" spans="1:1" s="411" customFormat="1" ht="12" hidden="1" customHeight="1">
      <c r="A4516" s="410"/>
    </row>
    <row r="4517" spans="1:1" s="411" customFormat="1" ht="12" hidden="1" customHeight="1">
      <c r="A4517" s="410"/>
    </row>
    <row r="4518" spans="1:1" s="411" customFormat="1" ht="12" hidden="1" customHeight="1">
      <c r="A4518" s="410"/>
    </row>
    <row r="4519" spans="1:1" s="411" customFormat="1" ht="12" hidden="1" customHeight="1">
      <c r="A4519" s="410"/>
    </row>
    <row r="4520" spans="1:1" s="411" customFormat="1" ht="12" hidden="1" customHeight="1">
      <c r="A4520" s="410"/>
    </row>
    <row r="4521" spans="1:1" s="411" customFormat="1" ht="12" hidden="1" customHeight="1">
      <c r="A4521" s="410"/>
    </row>
    <row r="4522" spans="1:1" s="411" customFormat="1" ht="12" hidden="1" customHeight="1">
      <c r="A4522" s="410"/>
    </row>
    <row r="4523" spans="1:1" s="411" customFormat="1" ht="12" hidden="1" customHeight="1">
      <c r="A4523" s="410"/>
    </row>
    <row r="4524" spans="1:1" s="411" customFormat="1" ht="12" hidden="1" customHeight="1">
      <c r="A4524" s="410"/>
    </row>
    <row r="4525" spans="1:1" s="411" customFormat="1" ht="12" hidden="1" customHeight="1">
      <c r="A4525" s="410"/>
    </row>
    <row r="4526" spans="1:1" s="411" customFormat="1" ht="12" hidden="1" customHeight="1">
      <c r="A4526" s="410"/>
    </row>
    <row r="4527" spans="1:1" s="411" customFormat="1" ht="12" hidden="1" customHeight="1">
      <c r="A4527" s="410"/>
    </row>
    <row r="4528" spans="1:1" s="411" customFormat="1" ht="12" hidden="1" customHeight="1">
      <c r="A4528" s="410"/>
    </row>
    <row r="4529" spans="1:1" s="411" customFormat="1" ht="12" hidden="1" customHeight="1">
      <c r="A4529" s="410"/>
    </row>
    <row r="4530" spans="1:1" s="411" customFormat="1" ht="12" hidden="1" customHeight="1">
      <c r="A4530" s="410"/>
    </row>
    <row r="4531" spans="1:1" s="411" customFormat="1" ht="12" hidden="1" customHeight="1">
      <c r="A4531" s="410"/>
    </row>
    <row r="4532" spans="1:1" s="411" customFormat="1" ht="12" hidden="1" customHeight="1">
      <c r="A4532" s="410"/>
    </row>
    <row r="4533" spans="1:1" s="411" customFormat="1" ht="12" hidden="1" customHeight="1">
      <c r="A4533" s="410"/>
    </row>
    <row r="4534" spans="1:1" s="411" customFormat="1" ht="12" hidden="1" customHeight="1">
      <c r="A4534" s="410"/>
    </row>
    <row r="4535" spans="1:1" s="411" customFormat="1" ht="12" hidden="1" customHeight="1">
      <c r="A4535" s="410"/>
    </row>
    <row r="4536" spans="1:1" s="411" customFormat="1" ht="12" hidden="1" customHeight="1">
      <c r="A4536" s="410"/>
    </row>
    <row r="4537" spans="1:1" s="411" customFormat="1" ht="12" hidden="1" customHeight="1">
      <c r="A4537" s="410"/>
    </row>
    <row r="4538" spans="1:1" s="411" customFormat="1" ht="12" hidden="1" customHeight="1">
      <c r="A4538" s="410"/>
    </row>
    <row r="4539" spans="1:1" s="411" customFormat="1" ht="12" hidden="1" customHeight="1">
      <c r="A4539" s="410"/>
    </row>
    <row r="4540" spans="1:1" s="411" customFormat="1" ht="12" hidden="1" customHeight="1">
      <c r="A4540" s="410"/>
    </row>
    <row r="4541" spans="1:1" s="411" customFormat="1" ht="12" hidden="1" customHeight="1">
      <c r="A4541" s="410"/>
    </row>
    <row r="4542" spans="1:1" s="411" customFormat="1" ht="12" hidden="1" customHeight="1">
      <c r="A4542" s="410"/>
    </row>
    <row r="4543" spans="1:1" s="411" customFormat="1" ht="12" hidden="1" customHeight="1">
      <c r="A4543" s="410"/>
    </row>
    <row r="4544" spans="1:1" s="411" customFormat="1" ht="12" hidden="1" customHeight="1">
      <c r="A4544" s="410"/>
    </row>
    <row r="4545" spans="1:1" s="411" customFormat="1" ht="12" hidden="1" customHeight="1">
      <c r="A4545" s="410"/>
    </row>
    <row r="4546" spans="1:1" s="411" customFormat="1" ht="12" hidden="1" customHeight="1">
      <c r="A4546" s="410"/>
    </row>
    <row r="4547" spans="1:1" s="411" customFormat="1" ht="12" hidden="1" customHeight="1">
      <c r="A4547" s="410"/>
    </row>
    <row r="4548" spans="1:1" s="411" customFormat="1" ht="12" hidden="1" customHeight="1">
      <c r="A4548" s="410"/>
    </row>
    <row r="4549" spans="1:1" s="411" customFormat="1" ht="12" hidden="1" customHeight="1">
      <c r="A4549" s="410"/>
    </row>
    <row r="4550" spans="1:1" s="411" customFormat="1" ht="12" hidden="1" customHeight="1">
      <c r="A4550" s="410"/>
    </row>
    <row r="4551" spans="1:1" s="411" customFormat="1" ht="12" hidden="1" customHeight="1">
      <c r="A4551" s="410"/>
    </row>
    <row r="4552" spans="1:1" s="411" customFormat="1" ht="12" hidden="1" customHeight="1">
      <c r="A4552" s="410"/>
    </row>
    <row r="4553" spans="1:1" s="411" customFormat="1" ht="12" hidden="1" customHeight="1">
      <c r="A4553" s="410"/>
    </row>
    <row r="4554" spans="1:1" s="411" customFormat="1" ht="12" hidden="1" customHeight="1">
      <c r="A4554" s="410"/>
    </row>
    <row r="4555" spans="1:1" s="411" customFormat="1" ht="12" hidden="1" customHeight="1">
      <c r="A4555" s="410"/>
    </row>
    <row r="4556" spans="1:1" s="411" customFormat="1" ht="12" hidden="1" customHeight="1">
      <c r="A4556" s="410"/>
    </row>
    <row r="4557" spans="1:1" s="411" customFormat="1" ht="12" hidden="1" customHeight="1">
      <c r="A4557" s="410"/>
    </row>
    <row r="4558" spans="1:1" s="411" customFormat="1" ht="12" hidden="1" customHeight="1">
      <c r="A4558" s="410"/>
    </row>
    <row r="4559" spans="1:1" s="411" customFormat="1" ht="12" hidden="1" customHeight="1">
      <c r="A4559" s="410"/>
    </row>
    <row r="4560" spans="1:1" s="411" customFormat="1" ht="12" hidden="1" customHeight="1">
      <c r="A4560" s="410"/>
    </row>
    <row r="4561" spans="1:1" s="411" customFormat="1" ht="12" hidden="1" customHeight="1">
      <c r="A4561" s="410"/>
    </row>
    <row r="4562" spans="1:1" s="411" customFormat="1" ht="12" hidden="1" customHeight="1">
      <c r="A4562" s="410"/>
    </row>
    <row r="4563" spans="1:1" s="411" customFormat="1" ht="12" hidden="1" customHeight="1">
      <c r="A4563" s="410"/>
    </row>
    <row r="4564" spans="1:1" s="411" customFormat="1" ht="12" hidden="1" customHeight="1">
      <c r="A4564" s="410"/>
    </row>
    <row r="4565" spans="1:1" s="411" customFormat="1" ht="12" hidden="1" customHeight="1">
      <c r="A4565" s="410"/>
    </row>
    <row r="4566" spans="1:1" s="411" customFormat="1" ht="12" hidden="1" customHeight="1">
      <c r="A4566" s="410"/>
    </row>
    <row r="4567" spans="1:1" s="411" customFormat="1" ht="12" hidden="1" customHeight="1">
      <c r="A4567" s="410"/>
    </row>
    <row r="4568" spans="1:1" s="411" customFormat="1" ht="12" hidden="1" customHeight="1">
      <c r="A4568" s="410"/>
    </row>
    <row r="4569" spans="1:1" s="411" customFormat="1" ht="12" hidden="1" customHeight="1">
      <c r="A4569" s="410"/>
    </row>
    <row r="4570" spans="1:1" s="411" customFormat="1" ht="12" hidden="1" customHeight="1">
      <c r="A4570" s="410"/>
    </row>
    <row r="4571" spans="1:1" s="411" customFormat="1" ht="12" hidden="1" customHeight="1">
      <c r="A4571" s="410"/>
    </row>
    <row r="4572" spans="1:1" s="411" customFormat="1" ht="12" hidden="1" customHeight="1">
      <c r="A4572" s="410"/>
    </row>
    <row r="4573" spans="1:1" s="411" customFormat="1" ht="12" hidden="1" customHeight="1">
      <c r="A4573" s="410"/>
    </row>
    <row r="4574" spans="1:1" s="411" customFormat="1" ht="12" hidden="1" customHeight="1">
      <c r="A4574" s="410"/>
    </row>
    <row r="4575" spans="1:1" s="411" customFormat="1" ht="12" hidden="1" customHeight="1">
      <c r="A4575" s="410"/>
    </row>
    <row r="4576" spans="1:1" s="411" customFormat="1" ht="12" hidden="1" customHeight="1">
      <c r="A4576" s="410"/>
    </row>
    <row r="4577" spans="1:1" s="411" customFormat="1" ht="12" hidden="1" customHeight="1">
      <c r="A4577" s="410"/>
    </row>
    <row r="4578" spans="1:1" s="411" customFormat="1" ht="12" hidden="1" customHeight="1">
      <c r="A4578" s="410"/>
    </row>
    <row r="4579" spans="1:1" s="411" customFormat="1" ht="12" hidden="1" customHeight="1">
      <c r="A4579" s="410"/>
    </row>
    <row r="4580" spans="1:1" s="411" customFormat="1" ht="12" hidden="1" customHeight="1">
      <c r="A4580" s="410"/>
    </row>
    <row r="4581" spans="1:1" s="411" customFormat="1" ht="12" hidden="1" customHeight="1">
      <c r="A4581" s="410"/>
    </row>
    <row r="4582" spans="1:1" s="411" customFormat="1" ht="12" hidden="1" customHeight="1">
      <c r="A4582" s="410"/>
    </row>
    <row r="4583" spans="1:1" s="411" customFormat="1" ht="12" hidden="1" customHeight="1">
      <c r="A4583" s="410"/>
    </row>
    <row r="4584" spans="1:1" s="411" customFormat="1" ht="12" hidden="1" customHeight="1">
      <c r="A4584" s="410"/>
    </row>
    <row r="4585" spans="1:1" s="411" customFormat="1" ht="12" hidden="1" customHeight="1">
      <c r="A4585" s="410"/>
    </row>
    <row r="4586" spans="1:1" s="411" customFormat="1" ht="12" hidden="1" customHeight="1">
      <c r="A4586" s="410"/>
    </row>
    <row r="4587" spans="1:1" s="411" customFormat="1" ht="12" hidden="1" customHeight="1">
      <c r="A4587" s="410"/>
    </row>
    <row r="4588" spans="1:1" s="411" customFormat="1" ht="12" hidden="1" customHeight="1">
      <c r="A4588" s="410"/>
    </row>
    <row r="4589" spans="1:1" s="411" customFormat="1" ht="12" hidden="1" customHeight="1">
      <c r="A4589" s="410"/>
    </row>
    <row r="4590" spans="1:1" s="411" customFormat="1" ht="12" hidden="1" customHeight="1">
      <c r="A4590" s="410"/>
    </row>
    <row r="4591" spans="1:1" s="411" customFormat="1" ht="12" hidden="1" customHeight="1">
      <c r="A4591" s="410"/>
    </row>
    <row r="4592" spans="1:1" s="411" customFormat="1" ht="12" hidden="1" customHeight="1">
      <c r="A4592" s="410"/>
    </row>
    <row r="4593" spans="1:1" s="411" customFormat="1" ht="12" hidden="1" customHeight="1">
      <c r="A4593" s="410"/>
    </row>
    <row r="4594" spans="1:1" s="411" customFormat="1" ht="12" hidden="1" customHeight="1">
      <c r="A4594" s="410"/>
    </row>
    <row r="4595" spans="1:1" s="411" customFormat="1" ht="12" hidden="1" customHeight="1">
      <c r="A4595" s="410"/>
    </row>
    <row r="4596" spans="1:1" s="411" customFormat="1" ht="12" hidden="1" customHeight="1">
      <c r="A4596" s="410"/>
    </row>
    <row r="4597" spans="1:1" s="411" customFormat="1" ht="12" hidden="1" customHeight="1">
      <c r="A4597" s="410"/>
    </row>
    <row r="4598" spans="1:1" s="411" customFormat="1" ht="12" hidden="1" customHeight="1">
      <c r="A4598" s="410"/>
    </row>
    <row r="4599" spans="1:1" s="411" customFormat="1" ht="12" hidden="1" customHeight="1">
      <c r="A4599" s="410"/>
    </row>
    <row r="4600" spans="1:1" s="411" customFormat="1" ht="12" hidden="1" customHeight="1">
      <c r="A4600" s="410"/>
    </row>
    <row r="4601" spans="1:1" s="411" customFormat="1" ht="12" hidden="1" customHeight="1">
      <c r="A4601" s="410"/>
    </row>
    <row r="4602" spans="1:1" s="411" customFormat="1" ht="12" hidden="1" customHeight="1">
      <c r="A4602" s="410"/>
    </row>
    <row r="4603" spans="1:1" s="411" customFormat="1" ht="12" hidden="1" customHeight="1">
      <c r="A4603" s="410"/>
    </row>
    <row r="4604" spans="1:1" s="411" customFormat="1" ht="12" hidden="1" customHeight="1">
      <c r="A4604" s="410"/>
    </row>
    <row r="4605" spans="1:1" s="411" customFormat="1" ht="12" hidden="1" customHeight="1">
      <c r="A4605" s="410"/>
    </row>
    <row r="4606" spans="1:1" s="411" customFormat="1" ht="12" hidden="1" customHeight="1">
      <c r="A4606" s="410"/>
    </row>
    <row r="4607" spans="1:1" s="411" customFormat="1" ht="12" hidden="1" customHeight="1">
      <c r="A4607" s="410"/>
    </row>
    <row r="4608" spans="1:1" s="411" customFormat="1" ht="12" hidden="1" customHeight="1">
      <c r="A4608" s="410"/>
    </row>
    <row r="4609" spans="1:1" s="411" customFormat="1" ht="12" hidden="1" customHeight="1">
      <c r="A4609" s="410"/>
    </row>
    <row r="4610" spans="1:1" s="411" customFormat="1" ht="12" hidden="1" customHeight="1">
      <c r="A4610" s="410"/>
    </row>
    <row r="4611" spans="1:1" s="411" customFormat="1" ht="12" hidden="1" customHeight="1">
      <c r="A4611" s="410"/>
    </row>
    <row r="4612" spans="1:1" s="411" customFormat="1" ht="12" hidden="1" customHeight="1">
      <c r="A4612" s="410"/>
    </row>
    <row r="4613" spans="1:1" s="411" customFormat="1" ht="12" hidden="1" customHeight="1">
      <c r="A4613" s="410"/>
    </row>
    <row r="4614" spans="1:1" s="411" customFormat="1" ht="12" hidden="1" customHeight="1">
      <c r="A4614" s="410"/>
    </row>
    <row r="4615" spans="1:1" s="411" customFormat="1" ht="12" hidden="1" customHeight="1">
      <c r="A4615" s="410"/>
    </row>
    <row r="4616" spans="1:1" s="411" customFormat="1" ht="12" hidden="1" customHeight="1">
      <c r="A4616" s="410"/>
    </row>
    <row r="4617" spans="1:1" s="411" customFormat="1" ht="12" hidden="1" customHeight="1">
      <c r="A4617" s="410"/>
    </row>
    <row r="4618" spans="1:1" s="411" customFormat="1" ht="12" hidden="1" customHeight="1">
      <c r="A4618" s="410"/>
    </row>
    <row r="4619" spans="1:1" s="411" customFormat="1" ht="12" hidden="1" customHeight="1">
      <c r="A4619" s="410"/>
    </row>
    <row r="4620" spans="1:1" s="411" customFormat="1" ht="12" hidden="1" customHeight="1">
      <c r="A4620" s="410"/>
    </row>
    <row r="4621" spans="1:1" s="411" customFormat="1" ht="12" hidden="1" customHeight="1">
      <c r="A4621" s="410"/>
    </row>
    <row r="4622" spans="1:1" s="411" customFormat="1" ht="12" hidden="1" customHeight="1">
      <c r="A4622" s="410"/>
    </row>
    <row r="4623" spans="1:1" s="411" customFormat="1" ht="12" hidden="1" customHeight="1">
      <c r="A4623" s="410"/>
    </row>
    <row r="4624" spans="1:1" s="411" customFormat="1" ht="12" hidden="1" customHeight="1">
      <c r="A4624" s="410"/>
    </row>
    <row r="4625" spans="1:1" s="411" customFormat="1" ht="12" hidden="1" customHeight="1">
      <c r="A4625" s="410"/>
    </row>
    <row r="4626" spans="1:1" s="411" customFormat="1" ht="12" hidden="1" customHeight="1">
      <c r="A4626" s="410"/>
    </row>
    <row r="4627" spans="1:1" s="411" customFormat="1" ht="12" hidden="1" customHeight="1">
      <c r="A4627" s="410"/>
    </row>
    <row r="4628" spans="1:1" s="411" customFormat="1" ht="12" hidden="1" customHeight="1">
      <c r="A4628" s="410"/>
    </row>
    <row r="4629" spans="1:1" s="411" customFormat="1" ht="12" hidden="1" customHeight="1">
      <c r="A4629" s="410"/>
    </row>
    <row r="4630" spans="1:1" s="411" customFormat="1" ht="12" hidden="1" customHeight="1">
      <c r="A4630" s="410"/>
    </row>
    <row r="4631" spans="1:1" s="411" customFormat="1" ht="12" hidden="1" customHeight="1">
      <c r="A4631" s="410"/>
    </row>
    <row r="4632" spans="1:1" s="411" customFormat="1" ht="12" hidden="1" customHeight="1">
      <c r="A4632" s="410"/>
    </row>
    <row r="4633" spans="1:1" s="411" customFormat="1" ht="12" hidden="1" customHeight="1">
      <c r="A4633" s="410"/>
    </row>
    <row r="4634" spans="1:1" s="411" customFormat="1" ht="12" hidden="1" customHeight="1">
      <c r="A4634" s="410"/>
    </row>
    <row r="4635" spans="1:1" s="411" customFormat="1" ht="12" hidden="1" customHeight="1">
      <c r="A4635" s="410"/>
    </row>
    <row r="4636" spans="1:1" s="411" customFormat="1" ht="12" hidden="1" customHeight="1">
      <c r="A4636" s="410"/>
    </row>
    <row r="4637" spans="1:1" s="411" customFormat="1" ht="12" hidden="1" customHeight="1">
      <c r="A4637" s="410"/>
    </row>
    <row r="4638" spans="1:1" s="411" customFormat="1" ht="12" hidden="1" customHeight="1">
      <c r="A4638" s="410"/>
    </row>
    <row r="4639" spans="1:1" s="411" customFormat="1" ht="12" hidden="1" customHeight="1">
      <c r="A4639" s="410"/>
    </row>
    <row r="4640" spans="1:1" s="411" customFormat="1" ht="12" hidden="1" customHeight="1">
      <c r="A4640" s="410"/>
    </row>
    <row r="4641" spans="1:1" s="411" customFormat="1" ht="12" hidden="1" customHeight="1">
      <c r="A4641" s="410"/>
    </row>
    <row r="4642" spans="1:1" s="411" customFormat="1" ht="12" hidden="1" customHeight="1">
      <c r="A4642" s="410"/>
    </row>
    <row r="4643" spans="1:1" s="411" customFormat="1" ht="12" hidden="1" customHeight="1">
      <c r="A4643" s="410"/>
    </row>
    <row r="4644" spans="1:1" s="411" customFormat="1" ht="12" hidden="1" customHeight="1">
      <c r="A4644" s="410"/>
    </row>
    <row r="4645" spans="1:1" s="411" customFormat="1" ht="12" hidden="1" customHeight="1">
      <c r="A4645" s="410"/>
    </row>
    <row r="4646" spans="1:1" s="411" customFormat="1" ht="12" hidden="1" customHeight="1">
      <c r="A4646" s="410"/>
    </row>
    <row r="4647" spans="1:1" s="411" customFormat="1" ht="12" hidden="1" customHeight="1">
      <c r="A4647" s="410"/>
    </row>
    <row r="4648" spans="1:1" s="411" customFormat="1" ht="12" hidden="1" customHeight="1">
      <c r="A4648" s="410"/>
    </row>
    <row r="4649" spans="1:1" s="411" customFormat="1" ht="12" hidden="1" customHeight="1">
      <c r="A4649" s="410"/>
    </row>
    <row r="4650" spans="1:1" s="411" customFormat="1" ht="12" hidden="1" customHeight="1">
      <c r="A4650" s="410"/>
    </row>
    <row r="4651" spans="1:1" s="411" customFormat="1" ht="12" hidden="1" customHeight="1">
      <c r="A4651" s="410"/>
    </row>
    <row r="4652" spans="1:1" s="411" customFormat="1" ht="12" hidden="1" customHeight="1">
      <c r="A4652" s="410"/>
    </row>
    <row r="4653" spans="1:1" s="411" customFormat="1" ht="12" hidden="1" customHeight="1">
      <c r="A4653" s="410"/>
    </row>
    <row r="4654" spans="1:1" s="411" customFormat="1" ht="12" hidden="1" customHeight="1">
      <c r="A4654" s="410"/>
    </row>
    <row r="4655" spans="1:1" s="411" customFormat="1" ht="12" hidden="1" customHeight="1">
      <c r="A4655" s="410"/>
    </row>
    <row r="4656" spans="1:1" s="411" customFormat="1" ht="12" hidden="1" customHeight="1">
      <c r="A4656" s="410"/>
    </row>
    <row r="4657" spans="1:1" s="411" customFormat="1" ht="12" hidden="1" customHeight="1">
      <c r="A4657" s="410"/>
    </row>
    <row r="4658" spans="1:1" s="411" customFormat="1" ht="12" hidden="1" customHeight="1">
      <c r="A4658" s="410"/>
    </row>
    <row r="4659" spans="1:1" s="411" customFormat="1" ht="12" hidden="1" customHeight="1">
      <c r="A4659" s="410"/>
    </row>
    <row r="4660" spans="1:1" s="411" customFormat="1" ht="12" hidden="1" customHeight="1">
      <c r="A4660" s="410"/>
    </row>
    <row r="4661" spans="1:1" s="411" customFormat="1" ht="12" hidden="1" customHeight="1">
      <c r="A4661" s="410"/>
    </row>
    <row r="4662" spans="1:1" s="411" customFormat="1" ht="12" hidden="1" customHeight="1">
      <c r="A4662" s="410"/>
    </row>
    <row r="4663" spans="1:1" s="411" customFormat="1" ht="12" hidden="1" customHeight="1">
      <c r="A4663" s="410"/>
    </row>
    <row r="4664" spans="1:1" s="411" customFormat="1" ht="12" hidden="1" customHeight="1">
      <c r="A4664" s="410"/>
    </row>
    <row r="4665" spans="1:1" s="411" customFormat="1" ht="12" hidden="1" customHeight="1">
      <c r="A4665" s="410"/>
    </row>
    <row r="4666" spans="1:1" s="411" customFormat="1" ht="12" hidden="1" customHeight="1">
      <c r="A4666" s="410"/>
    </row>
    <row r="4667" spans="1:1" s="411" customFormat="1" ht="12" hidden="1" customHeight="1">
      <c r="A4667" s="410"/>
    </row>
    <row r="4668" spans="1:1" s="411" customFormat="1" ht="12" hidden="1" customHeight="1">
      <c r="A4668" s="410"/>
    </row>
    <row r="4669" spans="1:1" s="411" customFormat="1" ht="12" hidden="1" customHeight="1">
      <c r="A4669" s="410"/>
    </row>
    <row r="4670" spans="1:1" s="411" customFormat="1" ht="12" hidden="1" customHeight="1">
      <c r="A4670" s="410"/>
    </row>
    <row r="4671" spans="1:1" s="411" customFormat="1" ht="12" hidden="1" customHeight="1">
      <c r="A4671" s="410"/>
    </row>
    <row r="4672" spans="1:1" s="411" customFormat="1" ht="12" hidden="1" customHeight="1">
      <c r="A4672" s="410"/>
    </row>
    <row r="4673" spans="1:1" s="411" customFormat="1" ht="12" hidden="1" customHeight="1">
      <c r="A4673" s="410"/>
    </row>
    <row r="4674" spans="1:1" s="411" customFormat="1" ht="12" hidden="1" customHeight="1">
      <c r="A4674" s="410"/>
    </row>
    <row r="4675" spans="1:1" s="411" customFormat="1" ht="12" hidden="1" customHeight="1">
      <c r="A4675" s="410"/>
    </row>
    <row r="4676" spans="1:1" s="411" customFormat="1" ht="12" hidden="1" customHeight="1">
      <c r="A4676" s="410"/>
    </row>
    <row r="4677" spans="1:1" s="411" customFormat="1" ht="12" hidden="1" customHeight="1">
      <c r="A4677" s="410"/>
    </row>
    <row r="4678" spans="1:1" s="411" customFormat="1" ht="12" hidden="1" customHeight="1">
      <c r="A4678" s="410"/>
    </row>
    <row r="4679" spans="1:1" s="411" customFormat="1" ht="12" hidden="1" customHeight="1">
      <c r="A4679" s="410"/>
    </row>
    <row r="4680" spans="1:1" s="411" customFormat="1" ht="12" hidden="1" customHeight="1">
      <c r="A4680" s="410"/>
    </row>
    <row r="4681" spans="1:1" s="411" customFormat="1" ht="12" hidden="1" customHeight="1">
      <c r="A4681" s="410"/>
    </row>
    <row r="4682" spans="1:1" s="411" customFormat="1" ht="12" hidden="1" customHeight="1">
      <c r="A4682" s="410"/>
    </row>
    <row r="4683" spans="1:1" s="411" customFormat="1" ht="12" hidden="1" customHeight="1">
      <c r="A4683" s="410"/>
    </row>
    <row r="4684" spans="1:1" s="411" customFormat="1" ht="12" hidden="1" customHeight="1">
      <c r="A4684" s="410"/>
    </row>
    <row r="4685" spans="1:1" s="411" customFormat="1" ht="12" hidden="1" customHeight="1">
      <c r="A4685" s="410"/>
    </row>
    <row r="4686" spans="1:1" s="411" customFormat="1" ht="12" hidden="1" customHeight="1">
      <c r="A4686" s="410"/>
    </row>
    <row r="4687" spans="1:1" s="411" customFormat="1" ht="12" hidden="1" customHeight="1">
      <c r="A4687" s="410"/>
    </row>
    <row r="4688" spans="1:1" s="411" customFormat="1" ht="12" hidden="1" customHeight="1">
      <c r="A4688" s="410"/>
    </row>
    <row r="4689" spans="1:1" s="411" customFormat="1" ht="12" hidden="1" customHeight="1">
      <c r="A4689" s="410"/>
    </row>
    <row r="4690" spans="1:1" s="411" customFormat="1" ht="12" hidden="1" customHeight="1">
      <c r="A4690" s="410"/>
    </row>
    <row r="4691" spans="1:1" s="411" customFormat="1" ht="12" hidden="1" customHeight="1">
      <c r="A4691" s="410"/>
    </row>
    <row r="4692" spans="1:1" s="411" customFormat="1" ht="12" hidden="1" customHeight="1">
      <c r="A4692" s="410"/>
    </row>
    <row r="4693" spans="1:1" s="411" customFormat="1" ht="12" hidden="1" customHeight="1">
      <c r="A4693" s="410"/>
    </row>
    <row r="4694" spans="1:1" s="411" customFormat="1" ht="12" hidden="1" customHeight="1">
      <c r="A4694" s="410"/>
    </row>
    <row r="4695" spans="1:1" s="411" customFormat="1" ht="12" hidden="1" customHeight="1">
      <c r="A4695" s="410"/>
    </row>
    <row r="4696" spans="1:1" s="411" customFormat="1" ht="12" hidden="1" customHeight="1">
      <c r="A4696" s="410"/>
    </row>
    <row r="4697" spans="1:1" s="411" customFormat="1" ht="12" hidden="1" customHeight="1">
      <c r="A4697" s="410"/>
    </row>
    <row r="4698" spans="1:1" s="411" customFormat="1" ht="12" hidden="1" customHeight="1">
      <c r="A4698" s="410"/>
    </row>
    <row r="4699" spans="1:1" s="411" customFormat="1" ht="12" hidden="1" customHeight="1">
      <c r="A4699" s="410"/>
    </row>
    <row r="4700" spans="1:1" s="411" customFormat="1" ht="12" hidden="1" customHeight="1">
      <c r="A4700" s="410"/>
    </row>
    <row r="4701" spans="1:1" s="411" customFormat="1" ht="12" hidden="1" customHeight="1">
      <c r="A4701" s="410"/>
    </row>
    <row r="4702" spans="1:1" s="411" customFormat="1" ht="12" hidden="1" customHeight="1">
      <c r="A4702" s="410"/>
    </row>
    <row r="4703" spans="1:1" s="411" customFormat="1" ht="12" hidden="1" customHeight="1">
      <c r="A4703" s="410"/>
    </row>
    <row r="4704" spans="1:1" s="411" customFormat="1" ht="12" hidden="1" customHeight="1">
      <c r="A4704" s="410"/>
    </row>
    <row r="4705" spans="1:1" s="411" customFormat="1" ht="12" hidden="1" customHeight="1">
      <c r="A4705" s="410"/>
    </row>
    <row r="4706" spans="1:1" s="411" customFormat="1" ht="12" hidden="1" customHeight="1">
      <c r="A4706" s="410"/>
    </row>
    <row r="4707" spans="1:1" s="411" customFormat="1" ht="12" hidden="1" customHeight="1">
      <c r="A4707" s="410"/>
    </row>
    <row r="4708" spans="1:1" s="411" customFormat="1" ht="12" hidden="1" customHeight="1">
      <c r="A4708" s="410"/>
    </row>
    <row r="4709" spans="1:1" s="411" customFormat="1" ht="12" hidden="1" customHeight="1">
      <c r="A4709" s="410"/>
    </row>
    <row r="4710" spans="1:1" s="411" customFormat="1" ht="12" hidden="1" customHeight="1">
      <c r="A4710" s="410"/>
    </row>
    <row r="4711" spans="1:1" s="411" customFormat="1" ht="12" hidden="1" customHeight="1">
      <c r="A4711" s="410"/>
    </row>
    <row r="4712" spans="1:1" s="411" customFormat="1" ht="12" hidden="1" customHeight="1">
      <c r="A4712" s="410"/>
    </row>
    <row r="4713" spans="1:1" s="411" customFormat="1" ht="12" hidden="1" customHeight="1">
      <c r="A4713" s="410"/>
    </row>
    <row r="4714" spans="1:1" s="411" customFormat="1" ht="12" hidden="1" customHeight="1">
      <c r="A4714" s="410"/>
    </row>
    <row r="4715" spans="1:1" s="411" customFormat="1" ht="12" hidden="1" customHeight="1">
      <c r="A4715" s="410"/>
    </row>
    <row r="4716" spans="1:1" s="411" customFormat="1" ht="12" hidden="1" customHeight="1">
      <c r="A4716" s="410"/>
    </row>
    <row r="4717" spans="1:1" s="411" customFormat="1" ht="12" hidden="1" customHeight="1">
      <c r="A4717" s="410"/>
    </row>
    <row r="4718" spans="1:1" s="411" customFormat="1" ht="12" hidden="1" customHeight="1">
      <c r="A4718" s="410"/>
    </row>
    <row r="4719" spans="1:1" s="411" customFormat="1" ht="12" hidden="1" customHeight="1">
      <c r="A4719" s="410"/>
    </row>
    <row r="4720" spans="1:1" s="411" customFormat="1" ht="12" hidden="1" customHeight="1">
      <c r="A4720" s="410"/>
    </row>
    <row r="4721" spans="1:1" s="411" customFormat="1" ht="12" hidden="1" customHeight="1">
      <c r="A4721" s="410"/>
    </row>
    <row r="4722" spans="1:1" s="411" customFormat="1" ht="12" hidden="1" customHeight="1">
      <c r="A4722" s="410"/>
    </row>
    <row r="4723" spans="1:1" s="411" customFormat="1" ht="12" hidden="1" customHeight="1">
      <c r="A4723" s="410"/>
    </row>
    <row r="4724" spans="1:1" s="411" customFormat="1" ht="12" hidden="1" customHeight="1">
      <c r="A4724" s="410"/>
    </row>
    <row r="4725" spans="1:1" s="411" customFormat="1" ht="12" hidden="1" customHeight="1">
      <c r="A4725" s="410"/>
    </row>
    <row r="4726" spans="1:1" s="411" customFormat="1" ht="12" hidden="1" customHeight="1">
      <c r="A4726" s="410"/>
    </row>
    <row r="4727" spans="1:1" s="411" customFormat="1" ht="12" hidden="1" customHeight="1">
      <c r="A4727" s="410"/>
    </row>
    <row r="4728" spans="1:1" s="411" customFormat="1" ht="12" hidden="1" customHeight="1">
      <c r="A4728" s="410"/>
    </row>
    <row r="4729" spans="1:1" s="411" customFormat="1" ht="12" hidden="1" customHeight="1">
      <c r="A4729" s="410"/>
    </row>
    <row r="4730" spans="1:1" s="411" customFormat="1" ht="12" hidden="1" customHeight="1">
      <c r="A4730" s="410"/>
    </row>
    <row r="4731" spans="1:1" s="411" customFormat="1" ht="12" hidden="1" customHeight="1">
      <c r="A4731" s="410"/>
    </row>
    <row r="4732" spans="1:1" s="411" customFormat="1" ht="12" hidden="1" customHeight="1">
      <c r="A4732" s="410"/>
    </row>
    <row r="4733" spans="1:1" s="411" customFormat="1" ht="12" hidden="1" customHeight="1">
      <c r="A4733" s="410"/>
    </row>
    <row r="4734" spans="1:1" s="411" customFormat="1" ht="12" hidden="1" customHeight="1">
      <c r="A4734" s="410"/>
    </row>
    <row r="4735" spans="1:1" s="411" customFormat="1" ht="12" hidden="1" customHeight="1">
      <c r="A4735" s="410"/>
    </row>
    <row r="4736" spans="1:1" s="411" customFormat="1" ht="12" hidden="1" customHeight="1">
      <c r="A4736" s="410"/>
    </row>
    <row r="4737" spans="1:1" s="411" customFormat="1" ht="12" hidden="1" customHeight="1">
      <c r="A4737" s="410"/>
    </row>
    <row r="4738" spans="1:1" s="411" customFormat="1" ht="12" hidden="1" customHeight="1">
      <c r="A4738" s="410"/>
    </row>
    <row r="4739" spans="1:1" s="411" customFormat="1" ht="12" hidden="1" customHeight="1">
      <c r="A4739" s="410"/>
    </row>
    <row r="4740" spans="1:1" s="411" customFormat="1" ht="12" hidden="1" customHeight="1">
      <c r="A4740" s="410"/>
    </row>
    <row r="4741" spans="1:1" s="411" customFormat="1" ht="12" hidden="1" customHeight="1">
      <c r="A4741" s="410"/>
    </row>
    <row r="4742" spans="1:1" s="411" customFormat="1" ht="12" hidden="1" customHeight="1">
      <c r="A4742" s="410"/>
    </row>
    <row r="4743" spans="1:1" s="411" customFormat="1" ht="12" hidden="1" customHeight="1">
      <c r="A4743" s="410"/>
    </row>
    <row r="4744" spans="1:1" s="411" customFormat="1" ht="12" hidden="1" customHeight="1">
      <c r="A4744" s="410"/>
    </row>
    <row r="4745" spans="1:1" s="411" customFormat="1" ht="12" hidden="1" customHeight="1">
      <c r="A4745" s="410"/>
    </row>
    <row r="4746" spans="1:1" s="411" customFormat="1" ht="12" hidden="1" customHeight="1">
      <c r="A4746" s="410"/>
    </row>
    <row r="4747" spans="1:1" s="411" customFormat="1" ht="12" hidden="1" customHeight="1">
      <c r="A4747" s="410"/>
    </row>
    <row r="4748" spans="1:1" s="411" customFormat="1" ht="12" hidden="1" customHeight="1">
      <c r="A4748" s="410"/>
    </row>
    <row r="4749" spans="1:1" s="411" customFormat="1" ht="12" hidden="1" customHeight="1">
      <c r="A4749" s="410"/>
    </row>
    <row r="4750" spans="1:1" s="411" customFormat="1" ht="12" hidden="1" customHeight="1">
      <c r="A4750" s="410"/>
    </row>
    <row r="4751" spans="1:1" s="411" customFormat="1" ht="12" hidden="1" customHeight="1">
      <c r="A4751" s="410"/>
    </row>
    <row r="4752" spans="1:1" s="411" customFormat="1" ht="12" hidden="1" customHeight="1">
      <c r="A4752" s="410"/>
    </row>
    <row r="4753" spans="1:1" s="411" customFormat="1" ht="12" hidden="1" customHeight="1">
      <c r="A4753" s="410"/>
    </row>
    <row r="4754" spans="1:1" s="411" customFormat="1" ht="12" hidden="1" customHeight="1">
      <c r="A4754" s="410"/>
    </row>
    <row r="4755" spans="1:1" s="411" customFormat="1" ht="12" hidden="1" customHeight="1">
      <c r="A4755" s="410"/>
    </row>
    <row r="4756" spans="1:1" s="411" customFormat="1" ht="12" hidden="1" customHeight="1">
      <c r="A4756" s="410"/>
    </row>
    <row r="4757" spans="1:1" s="411" customFormat="1" ht="12" hidden="1" customHeight="1">
      <c r="A4757" s="410"/>
    </row>
    <row r="4758" spans="1:1" s="411" customFormat="1" ht="12" hidden="1" customHeight="1">
      <c r="A4758" s="410"/>
    </row>
    <row r="4759" spans="1:1" s="411" customFormat="1" ht="12" hidden="1" customHeight="1">
      <c r="A4759" s="410"/>
    </row>
    <row r="4760" spans="1:1" s="411" customFormat="1" ht="12" hidden="1" customHeight="1">
      <c r="A4760" s="410"/>
    </row>
    <row r="4761" spans="1:1" s="411" customFormat="1" ht="12" hidden="1" customHeight="1">
      <c r="A4761" s="410"/>
    </row>
    <row r="4762" spans="1:1" s="411" customFormat="1" ht="12" hidden="1" customHeight="1">
      <c r="A4762" s="410"/>
    </row>
    <row r="4763" spans="1:1" s="411" customFormat="1" ht="12" hidden="1" customHeight="1">
      <c r="A4763" s="410"/>
    </row>
    <row r="4764" spans="1:1" s="411" customFormat="1" ht="12" hidden="1" customHeight="1">
      <c r="A4764" s="410"/>
    </row>
    <row r="4765" spans="1:1" s="411" customFormat="1" ht="12" hidden="1" customHeight="1">
      <c r="A4765" s="410"/>
    </row>
    <row r="4766" spans="1:1" s="411" customFormat="1" ht="12" hidden="1" customHeight="1">
      <c r="A4766" s="410"/>
    </row>
    <row r="4767" spans="1:1" s="411" customFormat="1" ht="12" hidden="1" customHeight="1">
      <c r="A4767" s="410"/>
    </row>
    <row r="4768" spans="1:1" s="411" customFormat="1" ht="12" hidden="1" customHeight="1">
      <c r="A4768" s="410"/>
    </row>
    <row r="4769" spans="1:1" s="411" customFormat="1" ht="12" hidden="1" customHeight="1">
      <c r="A4769" s="410"/>
    </row>
    <row r="4770" spans="1:1" s="411" customFormat="1" ht="12" hidden="1" customHeight="1">
      <c r="A4770" s="410"/>
    </row>
    <row r="4771" spans="1:1" s="411" customFormat="1" ht="12" hidden="1" customHeight="1">
      <c r="A4771" s="410"/>
    </row>
    <row r="4772" spans="1:1" s="411" customFormat="1" ht="12" hidden="1" customHeight="1">
      <c r="A4772" s="410"/>
    </row>
    <row r="4773" spans="1:1" s="411" customFormat="1" ht="12" hidden="1" customHeight="1">
      <c r="A4773" s="410"/>
    </row>
    <row r="4774" spans="1:1" s="411" customFormat="1" ht="12" hidden="1" customHeight="1">
      <c r="A4774" s="410"/>
    </row>
    <row r="4775" spans="1:1" s="411" customFormat="1" ht="12" hidden="1" customHeight="1">
      <c r="A4775" s="410"/>
    </row>
    <row r="4776" spans="1:1" s="411" customFormat="1" ht="12" hidden="1" customHeight="1">
      <c r="A4776" s="410"/>
    </row>
    <row r="4777" spans="1:1" s="411" customFormat="1" ht="12" hidden="1" customHeight="1">
      <c r="A4777" s="410"/>
    </row>
    <row r="4778" spans="1:1" s="411" customFormat="1" ht="12" hidden="1" customHeight="1">
      <c r="A4778" s="410"/>
    </row>
    <row r="4779" spans="1:1" s="411" customFormat="1" ht="12" hidden="1" customHeight="1">
      <c r="A4779" s="410"/>
    </row>
    <row r="4780" spans="1:1" s="411" customFormat="1" ht="12" hidden="1" customHeight="1">
      <c r="A4780" s="410"/>
    </row>
    <row r="4781" spans="1:1" s="411" customFormat="1" ht="12" hidden="1" customHeight="1">
      <c r="A4781" s="410"/>
    </row>
    <row r="4782" spans="1:1" s="411" customFormat="1" ht="12" hidden="1" customHeight="1">
      <c r="A4782" s="410"/>
    </row>
    <row r="4783" spans="1:1" s="411" customFormat="1" ht="12" hidden="1" customHeight="1">
      <c r="A4783" s="410"/>
    </row>
    <row r="4784" spans="1:1" s="411" customFormat="1" ht="12" hidden="1" customHeight="1">
      <c r="A4784" s="410"/>
    </row>
    <row r="4785" spans="1:1" s="411" customFormat="1" ht="12" hidden="1" customHeight="1">
      <c r="A4785" s="410"/>
    </row>
    <row r="4786" spans="1:1" s="411" customFormat="1" ht="12" hidden="1" customHeight="1">
      <c r="A4786" s="410"/>
    </row>
    <row r="4787" spans="1:1" s="411" customFormat="1" ht="12" hidden="1" customHeight="1">
      <c r="A4787" s="410"/>
    </row>
    <row r="4788" spans="1:1" s="411" customFormat="1" ht="12" hidden="1" customHeight="1">
      <c r="A4788" s="410"/>
    </row>
    <row r="4789" spans="1:1" s="411" customFormat="1" ht="12" hidden="1" customHeight="1">
      <c r="A4789" s="410"/>
    </row>
    <row r="4790" spans="1:1" s="411" customFormat="1" ht="12" hidden="1" customHeight="1">
      <c r="A4790" s="410"/>
    </row>
    <row r="4791" spans="1:1" s="411" customFormat="1" ht="12" hidden="1" customHeight="1">
      <c r="A4791" s="410"/>
    </row>
    <row r="4792" spans="1:1" s="411" customFormat="1" ht="12" hidden="1" customHeight="1">
      <c r="A4792" s="410"/>
    </row>
    <row r="4793" spans="1:1" s="411" customFormat="1" ht="12" hidden="1" customHeight="1">
      <c r="A4793" s="410"/>
    </row>
    <row r="4794" spans="1:1" s="411" customFormat="1" ht="12" hidden="1" customHeight="1">
      <c r="A4794" s="410"/>
    </row>
    <row r="4795" spans="1:1" s="411" customFormat="1" ht="12" hidden="1" customHeight="1">
      <c r="A4795" s="410"/>
    </row>
    <row r="4796" spans="1:1" s="411" customFormat="1" ht="12" hidden="1" customHeight="1">
      <c r="A4796" s="410"/>
    </row>
    <row r="4797" spans="1:1" s="411" customFormat="1" ht="12" hidden="1" customHeight="1">
      <c r="A4797" s="410"/>
    </row>
    <row r="4798" spans="1:1" s="411" customFormat="1" ht="12" hidden="1" customHeight="1">
      <c r="A4798" s="410"/>
    </row>
    <row r="4799" spans="1:1" s="411" customFormat="1" ht="12" hidden="1" customHeight="1">
      <c r="A4799" s="410"/>
    </row>
    <row r="4800" spans="1:1" s="411" customFormat="1" ht="12" hidden="1" customHeight="1">
      <c r="A4800" s="410"/>
    </row>
    <row r="4801" spans="1:1" s="411" customFormat="1" ht="12" hidden="1" customHeight="1">
      <c r="A4801" s="410"/>
    </row>
    <row r="4802" spans="1:1" s="411" customFormat="1" ht="12" hidden="1" customHeight="1">
      <c r="A4802" s="410"/>
    </row>
    <row r="4803" spans="1:1" s="411" customFormat="1" ht="12" hidden="1" customHeight="1">
      <c r="A4803" s="410"/>
    </row>
    <row r="4804" spans="1:1" s="411" customFormat="1" ht="12" hidden="1" customHeight="1">
      <c r="A4804" s="410"/>
    </row>
    <row r="4805" spans="1:1" s="411" customFormat="1" ht="12" hidden="1" customHeight="1">
      <c r="A4805" s="410"/>
    </row>
    <row r="4806" spans="1:1" s="411" customFormat="1" ht="12" hidden="1" customHeight="1">
      <c r="A4806" s="410"/>
    </row>
    <row r="4807" spans="1:1" s="411" customFormat="1" ht="12" hidden="1" customHeight="1">
      <c r="A4807" s="410"/>
    </row>
    <row r="4808" spans="1:1" s="411" customFormat="1" ht="12" hidden="1" customHeight="1">
      <c r="A4808" s="410"/>
    </row>
    <row r="4809" spans="1:1" s="411" customFormat="1" ht="12" hidden="1" customHeight="1">
      <c r="A4809" s="410"/>
    </row>
    <row r="4810" spans="1:1" s="411" customFormat="1" ht="12" hidden="1" customHeight="1">
      <c r="A4810" s="410"/>
    </row>
    <row r="4811" spans="1:1" s="411" customFormat="1" ht="12" hidden="1" customHeight="1">
      <c r="A4811" s="410"/>
    </row>
    <row r="4812" spans="1:1" s="411" customFormat="1" ht="12" hidden="1" customHeight="1">
      <c r="A4812" s="410"/>
    </row>
    <row r="4813" spans="1:1" s="411" customFormat="1" ht="12" hidden="1" customHeight="1">
      <c r="A4813" s="410"/>
    </row>
    <row r="4814" spans="1:1" s="411" customFormat="1" ht="12" hidden="1" customHeight="1">
      <c r="A4814" s="410"/>
    </row>
    <row r="4815" spans="1:1" s="411" customFormat="1" ht="12" hidden="1" customHeight="1">
      <c r="A4815" s="410"/>
    </row>
    <row r="4816" spans="1:1" s="411" customFormat="1" ht="12" hidden="1" customHeight="1">
      <c r="A4816" s="410"/>
    </row>
    <row r="4817" spans="1:1" s="411" customFormat="1" ht="12" hidden="1" customHeight="1">
      <c r="A4817" s="410"/>
    </row>
    <row r="4818" spans="1:1" s="411" customFormat="1" ht="12" hidden="1" customHeight="1">
      <c r="A4818" s="410"/>
    </row>
    <row r="4819" spans="1:1" s="411" customFormat="1" ht="12" hidden="1" customHeight="1">
      <c r="A4819" s="410"/>
    </row>
    <row r="4820" spans="1:1" s="411" customFormat="1" ht="12" hidden="1" customHeight="1">
      <c r="A4820" s="410"/>
    </row>
    <row r="4821" spans="1:1" s="411" customFormat="1" ht="12" hidden="1" customHeight="1">
      <c r="A4821" s="410"/>
    </row>
    <row r="4822" spans="1:1" s="411" customFormat="1" ht="12" hidden="1" customHeight="1">
      <c r="A4822" s="410"/>
    </row>
    <row r="4823" spans="1:1" s="411" customFormat="1" ht="12" hidden="1" customHeight="1">
      <c r="A4823" s="410"/>
    </row>
    <row r="4824" spans="1:1" s="411" customFormat="1" ht="12" hidden="1" customHeight="1">
      <c r="A4824" s="410"/>
    </row>
    <row r="4825" spans="1:1" s="411" customFormat="1" ht="12" hidden="1" customHeight="1">
      <c r="A4825" s="410"/>
    </row>
    <row r="4826" spans="1:1" s="411" customFormat="1" ht="12" hidden="1" customHeight="1">
      <c r="A4826" s="410"/>
    </row>
    <row r="4827" spans="1:1" s="411" customFormat="1" ht="12" hidden="1" customHeight="1">
      <c r="A4827" s="410"/>
    </row>
    <row r="4828" spans="1:1" s="411" customFormat="1" ht="12" hidden="1" customHeight="1">
      <c r="A4828" s="410"/>
    </row>
    <row r="4829" spans="1:1" s="411" customFormat="1" ht="12" hidden="1" customHeight="1">
      <c r="A4829" s="410"/>
    </row>
    <row r="4830" spans="1:1" s="411" customFormat="1" ht="12" hidden="1" customHeight="1">
      <c r="A4830" s="410"/>
    </row>
    <row r="4831" spans="1:1" s="411" customFormat="1" ht="12" hidden="1" customHeight="1">
      <c r="A4831" s="410"/>
    </row>
    <row r="4832" spans="1:1" s="411" customFormat="1" ht="12" hidden="1" customHeight="1">
      <c r="A4832" s="410"/>
    </row>
    <row r="4833" spans="1:1" s="411" customFormat="1" ht="12" hidden="1" customHeight="1">
      <c r="A4833" s="410"/>
    </row>
    <row r="4834" spans="1:1" s="411" customFormat="1" ht="12" hidden="1" customHeight="1">
      <c r="A4834" s="410"/>
    </row>
    <row r="4835" spans="1:1" s="411" customFormat="1" ht="12" hidden="1" customHeight="1">
      <c r="A4835" s="410"/>
    </row>
    <row r="4836" spans="1:1" s="411" customFormat="1" ht="12" hidden="1" customHeight="1">
      <c r="A4836" s="410"/>
    </row>
    <row r="4837" spans="1:1" s="411" customFormat="1" ht="12" hidden="1" customHeight="1">
      <c r="A4837" s="410"/>
    </row>
    <row r="4838" spans="1:1" s="411" customFormat="1" ht="12" hidden="1" customHeight="1">
      <c r="A4838" s="410"/>
    </row>
    <row r="4839" spans="1:1" s="411" customFormat="1" ht="12" hidden="1" customHeight="1">
      <c r="A4839" s="410"/>
    </row>
    <row r="4840" spans="1:1" s="411" customFormat="1" ht="12" hidden="1" customHeight="1">
      <c r="A4840" s="410"/>
    </row>
    <row r="4841" spans="1:1" s="411" customFormat="1" ht="12" hidden="1" customHeight="1">
      <c r="A4841" s="410"/>
    </row>
    <row r="4842" spans="1:1" s="411" customFormat="1" ht="12" hidden="1" customHeight="1">
      <c r="A4842" s="410"/>
    </row>
    <row r="4843" spans="1:1" s="411" customFormat="1" ht="12" hidden="1" customHeight="1">
      <c r="A4843" s="410"/>
    </row>
    <row r="4844" spans="1:1" s="411" customFormat="1" ht="12" hidden="1" customHeight="1">
      <c r="A4844" s="410"/>
    </row>
    <row r="4845" spans="1:1" s="411" customFormat="1" ht="12" hidden="1" customHeight="1">
      <c r="A4845" s="410"/>
    </row>
    <row r="4846" spans="1:1" s="411" customFormat="1" ht="12" hidden="1" customHeight="1">
      <c r="A4846" s="410"/>
    </row>
    <row r="4847" spans="1:1" s="411" customFormat="1" ht="12" hidden="1" customHeight="1">
      <c r="A4847" s="410"/>
    </row>
    <row r="4848" spans="1:1" s="411" customFormat="1" ht="12" hidden="1" customHeight="1">
      <c r="A4848" s="410"/>
    </row>
    <row r="4849" spans="1:1" s="411" customFormat="1" ht="12" hidden="1" customHeight="1">
      <c r="A4849" s="410"/>
    </row>
    <row r="4850" spans="1:1" s="411" customFormat="1" ht="12" hidden="1" customHeight="1">
      <c r="A4850" s="410"/>
    </row>
    <row r="4851" spans="1:1" s="411" customFormat="1" ht="12" hidden="1" customHeight="1">
      <c r="A4851" s="410"/>
    </row>
    <row r="4852" spans="1:1" s="411" customFormat="1" ht="12" hidden="1" customHeight="1">
      <c r="A4852" s="410"/>
    </row>
    <row r="4853" spans="1:1" s="411" customFormat="1" ht="12" hidden="1" customHeight="1">
      <c r="A4853" s="410"/>
    </row>
    <row r="4854" spans="1:1" s="411" customFormat="1" ht="12" hidden="1" customHeight="1">
      <c r="A4854" s="410"/>
    </row>
    <row r="4855" spans="1:1" s="411" customFormat="1" ht="12" hidden="1" customHeight="1">
      <c r="A4855" s="410"/>
    </row>
    <row r="4856" spans="1:1" s="411" customFormat="1" ht="12" hidden="1" customHeight="1">
      <c r="A4856" s="410"/>
    </row>
    <row r="4857" spans="1:1" s="411" customFormat="1" ht="12" hidden="1" customHeight="1">
      <c r="A4857" s="410"/>
    </row>
    <row r="4858" spans="1:1" s="411" customFormat="1" ht="12" hidden="1" customHeight="1">
      <c r="A4858" s="410"/>
    </row>
    <row r="4859" spans="1:1" s="411" customFormat="1" ht="12" hidden="1" customHeight="1">
      <c r="A4859" s="410"/>
    </row>
    <row r="4860" spans="1:1" s="411" customFormat="1" ht="12" hidden="1" customHeight="1">
      <c r="A4860" s="410"/>
    </row>
    <row r="4861" spans="1:1" s="411" customFormat="1" ht="12" hidden="1" customHeight="1">
      <c r="A4861" s="410"/>
    </row>
    <row r="4862" spans="1:1" s="411" customFormat="1" ht="12" hidden="1" customHeight="1">
      <c r="A4862" s="410"/>
    </row>
    <row r="4863" spans="1:1" s="411" customFormat="1" ht="12" hidden="1" customHeight="1">
      <c r="A4863" s="410"/>
    </row>
    <row r="4864" spans="1:1" s="411" customFormat="1" ht="12" hidden="1" customHeight="1">
      <c r="A4864" s="410"/>
    </row>
    <row r="4865" spans="1:1" s="411" customFormat="1" ht="12" hidden="1" customHeight="1">
      <c r="A4865" s="410"/>
    </row>
    <row r="4866" spans="1:1" s="411" customFormat="1" ht="12" hidden="1" customHeight="1">
      <c r="A4866" s="410"/>
    </row>
    <row r="4867" spans="1:1" s="411" customFormat="1" ht="12" hidden="1" customHeight="1">
      <c r="A4867" s="410"/>
    </row>
    <row r="4868" spans="1:1" s="411" customFormat="1" ht="12" hidden="1" customHeight="1">
      <c r="A4868" s="410"/>
    </row>
    <row r="4869" spans="1:1" s="411" customFormat="1" ht="12" hidden="1" customHeight="1">
      <c r="A4869" s="410"/>
    </row>
    <row r="4870" spans="1:1" s="411" customFormat="1" ht="12" hidden="1" customHeight="1">
      <c r="A4870" s="410"/>
    </row>
    <row r="4871" spans="1:1" s="411" customFormat="1" ht="12" hidden="1" customHeight="1">
      <c r="A4871" s="410"/>
    </row>
    <row r="4872" spans="1:1" s="411" customFormat="1" ht="12" hidden="1" customHeight="1">
      <c r="A4872" s="410"/>
    </row>
    <row r="4873" spans="1:1" s="411" customFormat="1" ht="12" hidden="1" customHeight="1">
      <c r="A4873" s="410"/>
    </row>
    <row r="4874" spans="1:1" s="411" customFormat="1" ht="12" hidden="1" customHeight="1">
      <c r="A4874" s="410"/>
    </row>
    <row r="4875" spans="1:1" s="411" customFormat="1" ht="12" hidden="1" customHeight="1">
      <c r="A4875" s="410"/>
    </row>
    <row r="4876" spans="1:1" s="411" customFormat="1" ht="12" hidden="1" customHeight="1">
      <c r="A4876" s="410"/>
    </row>
    <row r="4877" spans="1:1" s="411" customFormat="1" ht="12" hidden="1" customHeight="1">
      <c r="A4877" s="410"/>
    </row>
    <row r="4878" spans="1:1" s="411" customFormat="1" ht="12" hidden="1" customHeight="1">
      <c r="A4878" s="410"/>
    </row>
    <row r="4879" spans="1:1" s="411" customFormat="1" ht="12" hidden="1" customHeight="1">
      <c r="A4879" s="410"/>
    </row>
    <row r="4880" spans="1:1" s="411" customFormat="1" ht="12" hidden="1" customHeight="1">
      <c r="A4880" s="410"/>
    </row>
    <row r="4881" spans="1:1" s="411" customFormat="1" ht="12" hidden="1" customHeight="1">
      <c r="A4881" s="410"/>
    </row>
    <row r="4882" spans="1:1" s="411" customFormat="1" ht="12" hidden="1" customHeight="1">
      <c r="A4882" s="410"/>
    </row>
    <row r="4883" spans="1:1" s="411" customFormat="1" ht="12" hidden="1" customHeight="1">
      <c r="A4883" s="410"/>
    </row>
    <row r="4884" spans="1:1" s="411" customFormat="1" ht="12" hidden="1" customHeight="1">
      <c r="A4884" s="410"/>
    </row>
    <row r="4885" spans="1:1" s="411" customFormat="1" ht="12" hidden="1" customHeight="1">
      <c r="A4885" s="410"/>
    </row>
    <row r="4886" spans="1:1" s="411" customFormat="1" ht="12" hidden="1" customHeight="1">
      <c r="A4886" s="410"/>
    </row>
    <row r="4887" spans="1:1" s="411" customFormat="1" ht="12" hidden="1" customHeight="1">
      <c r="A4887" s="410"/>
    </row>
    <row r="4888" spans="1:1" s="411" customFormat="1" ht="12" hidden="1" customHeight="1">
      <c r="A4888" s="410"/>
    </row>
    <row r="4889" spans="1:1" s="411" customFormat="1" ht="12" hidden="1" customHeight="1">
      <c r="A4889" s="410"/>
    </row>
    <row r="4890" spans="1:1" s="411" customFormat="1" ht="12" hidden="1" customHeight="1">
      <c r="A4890" s="410"/>
    </row>
    <row r="4891" spans="1:1" s="411" customFormat="1" ht="12" hidden="1" customHeight="1">
      <c r="A4891" s="410"/>
    </row>
    <row r="4892" spans="1:1" s="411" customFormat="1" ht="12" hidden="1" customHeight="1">
      <c r="A4892" s="410"/>
    </row>
    <row r="4893" spans="1:1" s="411" customFormat="1" ht="12" hidden="1" customHeight="1">
      <c r="A4893" s="410"/>
    </row>
    <row r="4894" spans="1:1" s="411" customFormat="1" ht="12" hidden="1" customHeight="1">
      <c r="A4894" s="410"/>
    </row>
    <row r="4895" spans="1:1" s="411" customFormat="1" ht="12" hidden="1" customHeight="1">
      <c r="A4895" s="410"/>
    </row>
    <row r="4896" spans="1:1" s="411" customFormat="1" ht="12" hidden="1" customHeight="1">
      <c r="A4896" s="410"/>
    </row>
    <row r="4897" spans="1:1" s="411" customFormat="1" ht="12" hidden="1" customHeight="1">
      <c r="A4897" s="410"/>
    </row>
    <row r="4898" spans="1:1" s="411" customFormat="1" ht="12" hidden="1" customHeight="1">
      <c r="A4898" s="410"/>
    </row>
    <row r="4899" spans="1:1" s="411" customFormat="1" ht="12" hidden="1" customHeight="1">
      <c r="A4899" s="410"/>
    </row>
    <row r="4900" spans="1:1" s="411" customFormat="1" ht="12" hidden="1" customHeight="1">
      <c r="A4900" s="410"/>
    </row>
    <row r="4901" spans="1:1" s="411" customFormat="1" ht="12" hidden="1" customHeight="1">
      <c r="A4901" s="410"/>
    </row>
    <row r="4902" spans="1:1" s="411" customFormat="1" ht="12" hidden="1" customHeight="1">
      <c r="A4902" s="410"/>
    </row>
    <row r="4903" spans="1:1" s="411" customFormat="1" ht="12" hidden="1" customHeight="1">
      <c r="A4903" s="410"/>
    </row>
    <row r="4904" spans="1:1" s="411" customFormat="1" ht="12" hidden="1" customHeight="1">
      <c r="A4904" s="410"/>
    </row>
    <row r="4905" spans="1:1" s="411" customFormat="1" ht="12" hidden="1" customHeight="1">
      <c r="A4905" s="410"/>
    </row>
    <row r="4906" spans="1:1" s="411" customFormat="1" ht="12" hidden="1" customHeight="1">
      <c r="A4906" s="410"/>
    </row>
    <row r="4907" spans="1:1" s="411" customFormat="1" ht="12" hidden="1" customHeight="1">
      <c r="A4907" s="410"/>
    </row>
    <row r="4908" spans="1:1" s="411" customFormat="1" ht="12" hidden="1" customHeight="1">
      <c r="A4908" s="410"/>
    </row>
    <row r="4909" spans="1:1" s="411" customFormat="1" ht="12" hidden="1" customHeight="1">
      <c r="A4909" s="410"/>
    </row>
    <row r="4910" spans="1:1" s="411" customFormat="1" ht="12" hidden="1" customHeight="1">
      <c r="A4910" s="410"/>
    </row>
    <row r="4911" spans="1:1" s="411" customFormat="1" ht="12" hidden="1" customHeight="1">
      <c r="A4911" s="410"/>
    </row>
    <row r="4912" spans="1:1" s="411" customFormat="1" ht="12" hidden="1" customHeight="1">
      <c r="A4912" s="410"/>
    </row>
    <row r="4913" spans="1:1" s="411" customFormat="1" ht="12" hidden="1" customHeight="1">
      <c r="A4913" s="410"/>
    </row>
    <row r="4914" spans="1:1" s="411" customFormat="1" ht="12" hidden="1" customHeight="1">
      <c r="A4914" s="410"/>
    </row>
    <row r="4915" spans="1:1" s="411" customFormat="1" ht="12" hidden="1" customHeight="1">
      <c r="A4915" s="410"/>
    </row>
    <row r="4916" spans="1:1" s="411" customFormat="1" ht="12" hidden="1" customHeight="1">
      <c r="A4916" s="410"/>
    </row>
    <row r="4917" spans="1:1" s="411" customFormat="1" ht="12" hidden="1" customHeight="1">
      <c r="A4917" s="410"/>
    </row>
    <row r="4918" spans="1:1" s="411" customFormat="1" ht="12" hidden="1" customHeight="1">
      <c r="A4918" s="410"/>
    </row>
    <row r="4919" spans="1:1" s="411" customFormat="1" ht="12" hidden="1" customHeight="1">
      <c r="A4919" s="410"/>
    </row>
    <row r="4920" spans="1:1" s="411" customFormat="1" ht="12" hidden="1" customHeight="1">
      <c r="A4920" s="410"/>
    </row>
    <row r="4921" spans="1:1" s="411" customFormat="1" ht="12" hidden="1" customHeight="1">
      <c r="A4921" s="410"/>
    </row>
    <row r="4922" spans="1:1" s="411" customFormat="1" ht="12" hidden="1" customHeight="1">
      <c r="A4922" s="410"/>
    </row>
    <row r="4923" spans="1:1" s="411" customFormat="1" ht="12" hidden="1" customHeight="1">
      <c r="A4923" s="410"/>
    </row>
    <row r="4924" spans="1:1" s="411" customFormat="1" ht="12" hidden="1" customHeight="1">
      <c r="A4924" s="410"/>
    </row>
    <row r="4925" spans="1:1" s="411" customFormat="1" ht="12" hidden="1" customHeight="1">
      <c r="A4925" s="410"/>
    </row>
    <row r="4926" spans="1:1" s="411" customFormat="1" ht="12" hidden="1" customHeight="1">
      <c r="A4926" s="410"/>
    </row>
    <row r="4927" spans="1:1" s="411" customFormat="1" ht="12" hidden="1" customHeight="1">
      <c r="A4927" s="410"/>
    </row>
    <row r="4928" spans="1:1" s="411" customFormat="1" ht="12" hidden="1" customHeight="1">
      <c r="A4928" s="410"/>
    </row>
    <row r="4929" spans="1:1" s="411" customFormat="1" ht="12" hidden="1" customHeight="1">
      <c r="A4929" s="410"/>
    </row>
    <row r="4930" spans="1:1" s="411" customFormat="1" ht="12" hidden="1" customHeight="1">
      <c r="A4930" s="410"/>
    </row>
    <row r="4931" spans="1:1" s="411" customFormat="1" ht="12" hidden="1" customHeight="1">
      <c r="A4931" s="410"/>
    </row>
    <row r="4932" spans="1:1" s="411" customFormat="1" ht="12" hidden="1" customHeight="1">
      <c r="A4932" s="410"/>
    </row>
    <row r="4933" spans="1:1" s="411" customFormat="1" ht="12" hidden="1" customHeight="1">
      <c r="A4933" s="410"/>
    </row>
    <row r="4934" spans="1:1" s="411" customFormat="1" ht="12" hidden="1" customHeight="1">
      <c r="A4934" s="410"/>
    </row>
    <row r="4935" spans="1:1" s="411" customFormat="1" ht="12" hidden="1" customHeight="1">
      <c r="A4935" s="410"/>
    </row>
    <row r="4936" spans="1:1" s="411" customFormat="1" ht="12" hidden="1" customHeight="1">
      <c r="A4936" s="410"/>
    </row>
    <row r="4937" spans="1:1" s="411" customFormat="1" ht="12" hidden="1" customHeight="1">
      <c r="A4937" s="410"/>
    </row>
    <row r="4938" spans="1:1" s="411" customFormat="1" ht="12" hidden="1" customHeight="1">
      <c r="A4938" s="410"/>
    </row>
    <row r="4939" spans="1:1" s="411" customFormat="1" ht="12" hidden="1" customHeight="1">
      <c r="A4939" s="410"/>
    </row>
    <row r="4940" spans="1:1" s="411" customFormat="1" ht="12" hidden="1" customHeight="1">
      <c r="A4940" s="410"/>
    </row>
    <row r="4941" spans="1:1" s="411" customFormat="1" ht="12" hidden="1" customHeight="1">
      <c r="A4941" s="410"/>
    </row>
    <row r="4942" spans="1:1" s="411" customFormat="1" ht="12" hidden="1" customHeight="1">
      <c r="A4942" s="410"/>
    </row>
    <row r="4943" spans="1:1" s="411" customFormat="1" ht="12" hidden="1" customHeight="1">
      <c r="A4943" s="410"/>
    </row>
    <row r="4944" spans="1:1" s="411" customFormat="1" ht="12" hidden="1" customHeight="1">
      <c r="A4944" s="410"/>
    </row>
    <row r="4945" spans="1:1" s="411" customFormat="1" ht="12" hidden="1" customHeight="1">
      <c r="A4945" s="410"/>
    </row>
    <row r="4946" spans="1:1" s="411" customFormat="1" ht="12" hidden="1" customHeight="1">
      <c r="A4946" s="410"/>
    </row>
    <row r="4947" spans="1:1" s="411" customFormat="1" ht="12" hidden="1" customHeight="1">
      <c r="A4947" s="410"/>
    </row>
    <row r="4948" spans="1:1" s="411" customFormat="1" ht="12" hidden="1" customHeight="1">
      <c r="A4948" s="410"/>
    </row>
    <row r="4949" spans="1:1" s="411" customFormat="1" ht="12" hidden="1" customHeight="1">
      <c r="A4949" s="410"/>
    </row>
    <row r="4950" spans="1:1" s="411" customFormat="1" ht="12" hidden="1" customHeight="1">
      <c r="A4950" s="410"/>
    </row>
    <row r="4951" spans="1:1" s="411" customFormat="1" ht="12" hidden="1" customHeight="1">
      <c r="A4951" s="410"/>
    </row>
    <row r="4952" spans="1:1" s="411" customFormat="1" ht="12" hidden="1" customHeight="1">
      <c r="A4952" s="410"/>
    </row>
    <row r="4953" spans="1:1" s="411" customFormat="1" ht="12" hidden="1" customHeight="1">
      <c r="A4953" s="410"/>
    </row>
    <row r="4954" spans="1:1" s="411" customFormat="1" ht="12" hidden="1" customHeight="1">
      <c r="A4954" s="410"/>
    </row>
    <row r="4955" spans="1:1" s="411" customFormat="1" ht="12" hidden="1" customHeight="1">
      <c r="A4955" s="410"/>
    </row>
    <row r="4956" spans="1:1" s="411" customFormat="1" ht="12" hidden="1" customHeight="1">
      <c r="A4956" s="410"/>
    </row>
    <row r="4957" spans="1:1" s="411" customFormat="1" ht="12" hidden="1" customHeight="1">
      <c r="A4957" s="410"/>
    </row>
    <row r="4958" spans="1:1" s="411" customFormat="1" ht="12" hidden="1" customHeight="1">
      <c r="A4958" s="410"/>
    </row>
    <row r="4959" spans="1:1" s="411" customFormat="1" ht="12" hidden="1" customHeight="1">
      <c r="A4959" s="410"/>
    </row>
    <row r="4960" spans="1:1" s="411" customFormat="1" ht="12" hidden="1" customHeight="1">
      <c r="A4960" s="410"/>
    </row>
    <row r="4961" spans="1:1" s="411" customFormat="1" ht="12" hidden="1" customHeight="1">
      <c r="A4961" s="410"/>
    </row>
    <row r="4962" spans="1:1" s="411" customFormat="1" ht="12" hidden="1" customHeight="1">
      <c r="A4962" s="410"/>
    </row>
    <row r="4963" spans="1:1" s="411" customFormat="1" ht="12" hidden="1" customHeight="1">
      <c r="A4963" s="410"/>
    </row>
    <row r="4964" spans="1:1" s="411" customFormat="1" ht="12" hidden="1" customHeight="1">
      <c r="A4964" s="410"/>
    </row>
    <row r="4965" spans="1:1" s="411" customFormat="1" ht="12" hidden="1" customHeight="1">
      <c r="A4965" s="410"/>
    </row>
    <row r="4966" spans="1:1" s="411" customFormat="1" ht="12" hidden="1" customHeight="1">
      <c r="A4966" s="410"/>
    </row>
    <row r="4967" spans="1:1" s="411" customFormat="1" ht="12" hidden="1" customHeight="1">
      <c r="A4967" s="410"/>
    </row>
    <row r="4968" spans="1:1" s="411" customFormat="1" ht="12" hidden="1" customHeight="1">
      <c r="A4968" s="410"/>
    </row>
    <row r="4969" spans="1:1" s="411" customFormat="1" ht="12" hidden="1" customHeight="1">
      <c r="A4969" s="410"/>
    </row>
    <row r="4970" spans="1:1" s="411" customFormat="1" ht="12" hidden="1" customHeight="1">
      <c r="A4970" s="410"/>
    </row>
    <row r="4971" spans="1:1" s="411" customFormat="1" ht="12" hidden="1" customHeight="1">
      <c r="A4971" s="410"/>
    </row>
    <row r="4972" spans="1:1" s="411" customFormat="1" ht="12" hidden="1" customHeight="1">
      <c r="A4972" s="410"/>
    </row>
    <row r="4973" spans="1:1" s="411" customFormat="1" ht="12" hidden="1" customHeight="1">
      <c r="A4973" s="410"/>
    </row>
    <row r="4974" spans="1:1" s="411" customFormat="1" ht="12" hidden="1" customHeight="1">
      <c r="A4974" s="410"/>
    </row>
    <row r="4975" spans="1:1" s="411" customFormat="1" ht="12" hidden="1" customHeight="1">
      <c r="A4975" s="410"/>
    </row>
    <row r="4976" spans="1:1" s="411" customFormat="1" ht="12" hidden="1" customHeight="1">
      <c r="A4976" s="410"/>
    </row>
    <row r="4977" spans="1:1" s="411" customFormat="1" ht="12" hidden="1" customHeight="1">
      <c r="A4977" s="410"/>
    </row>
    <row r="4978" spans="1:1" s="411" customFormat="1" ht="12" hidden="1" customHeight="1">
      <c r="A4978" s="410"/>
    </row>
    <row r="4979" spans="1:1" s="411" customFormat="1" ht="12" hidden="1" customHeight="1">
      <c r="A4979" s="410"/>
    </row>
    <row r="4980" spans="1:1" s="411" customFormat="1" ht="12" hidden="1" customHeight="1">
      <c r="A4980" s="410"/>
    </row>
    <row r="4981" spans="1:1" s="411" customFormat="1" ht="12" hidden="1" customHeight="1">
      <c r="A4981" s="410"/>
    </row>
    <row r="4982" spans="1:1" s="411" customFormat="1" ht="12" hidden="1" customHeight="1">
      <c r="A4982" s="410"/>
    </row>
    <row r="4983" spans="1:1" s="411" customFormat="1" ht="12" hidden="1" customHeight="1">
      <c r="A4983" s="410"/>
    </row>
    <row r="4984" spans="1:1" s="411" customFormat="1" ht="12" hidden="1" customHeight="1">
      <c r="A4984" s="410"/>
    </row>
    <row r="4985" spans="1:1" s="411" customFormat="1" ht="12" hidden="1" customHeight="1">
      <c r="A4985" s="410"/>
    </row>
    <row r="4986" spans="1:1" s="411" customFormat="1" ht="12" hidden="1" customHeight="1">
      <c r="A4986" s="410"/>
    </row>
    <row r="4987" spans="1:1" s="411" customFormat="1" ht="12" hidden="1" customHeight="1">
      <c r="A4987" s="410"/>
    </row>
    <row r="4988" spans="1:1" s="411" customFormat="1" ht="12" hidden="1" customHeight="1">
      <c r="A4988" s="410"/>
    </row>
    <row r="4989" spans="1:1" s="411" customFormat="1" ht="12" hidden="1" customHeight="1">
      <c r="A4989" s="410"/>
    </row>
    <row r="4990" spans="1:1" s="411" customFormat="1" ht="12" hidden="1" customHeight="1">
      <c r="A4990" s="410"/>
    </row>
    <row r="4991" spans="1:1" s="411" customFormat="1" ht="12" hidden="1" customHeight="1">
      <c r="A4991" s="410"/>
    </row>
    <row r="4992" spans="1:1" s="411" customFormat="1" ht="12" hidden="1" customHeight="1">
      <c r="A4992" s="410"/>
    </row>
    <row r="4993" spans="1:1" s="411" customFormat="1" ht="12" hidden="1" customHeight="1">
      <c r="A4993" s="410"/>
    </row>
    <row r="4994" spans="1:1" s="411" customFormat="1" ht="12" hidden="1" customHeight="1">
      <c r="A4994" s="410"/>
    </row>
    <row r="4995" spans="1:1" s="411" customFormat="1" ht="12" hidden="1" customHeight="1">
      <c r="A4995" s="410"/>
    </row>
    <row r="4996" spans="1:1" s="411" customFormat="1" ht="12" hidden="1" customHeight="1">
      <c r="A4996" s="410"/>
    </row>
    <row r="4997" spans="1:1" s="411" customFormat="1" ht="12" hidden="1" customHeight="1">
      <c r="A4997" s="410"/>
    </row>
    <row r="4998" spans="1:1" s="411" customFormat="1" ht="12" hidden="1" customHeight="1">
      <c r="A4998" s="410"/>
    </row>
    <row r="4999" spans="1:1" s="411" customFormat="1" ht="12" hidden="1" customHeight="1">
      <c r="A4999" s="410"/>
    </row>
    <row r="5000" spans="1:1" s="411" customFormat="1" ht="12" hidden="1" customHeight="1">
      <c r="A5000" s="410"/>
    </row>
    <row r="5001" spans="1:1" s="411" customFormat="1" ht="12" hidden="1" customHeight="1">
      <c r="A5001" s="410"/>
    </row>
    <row r="5002" spans="1:1" s="411" customFormat="1" ht="12" hidden="1" customHeight="1">
      <c r="A5002" s="410"/>
    </row>
    <row r="5003" spans="1:1" s="411" customFormat="1" ht="12" hidden="1" customHeight="1">
      <c r="A5003" s="410"/>
    </row>
    <row r="5004" spans="1:1" s="411" customFormat="1" ht="12" hidden="1" customHeight="1">
      <c r="A5004" s="410"/>
    </row>
    <row r="5005" spans="1:1" s="411" customFormat="1" ht="12" hidden="1" customHeight="1">
      <c r="A5005" s="410"/>
    </row>
    <row r="5006" spans="1:1" s="411" customFormat="1" ht="12" hidden="1" customHeight="1">
      <c r="A5006" s="410"/>
    </row>
    <row r="5007" spans="1:1" s="411" customFormat="1" ht="12" hidden="1" customHeight="1">
      <c r="A5007" s="410"/>
    </row>
    <row r="5008" spans="1:1" s="411" customFormat="1" ht="12" hidden="1" customHeight="1">
      <c r="A5008" s="410"/>
    </row>
    <row r="5009" spans="1:1" s="411" customFormat="1" ht="12" hidden="1" customHeight="1">
      <c r="A5009" s="410"/>
    </row>
    <row r="5010" spans="1:1" s="411" customFormat="1" ht="12" hidden="1" customHeight="1">
      <c r="A5010" s="410"/>
    </row>
    <row r="5011" spans="1:1" s="411" customFormat="1" ht="12" hidden="1" customHeight="1">
      <c r="A5011" s="410"/>
    </row>
    <row r="5012" spans="1:1" s="411" customFormat="1" ht="12" hidden="1" customHeight="1">
      <c r="A5012" s="410"/>
    </row>
    <row r="5013" spans="1:1" s="411" customFormat="1" ht="12" hidden="1" customHeight="1">
      <c r="A5013" s="410"/>
    </row>
    <row r="5014" spans="1:1" s="411" customFormat="1" ht="12" hidden="1" customHeight="1">
      <c r="A5014" s="410"/>
    </row>
    <row r="5015" spans="1:1" s="411" customFormat="1" ht="12" hidden="1" customHeight="1">
      <c r="A5015" s="410"/>
    </row>
    <row r="5016" spans="1:1" s="411" customFormat="1" ht="12" hidden="1" customHeight="1">
      <c r="A5016" s="410"/>
    </row>
    <row r="5017" spans="1:1" s="411" customFormat="1" ht="12" hidden="1" customHeight="1">
      <c r="A5017" s="410"/>
    </row>
    <row r="5018" spans="1:1" s="411" customFormat="1" ht="12" hidden="1" customHeight="1">
      <c r="A5018" s="410"/>
    </row>
    <row r="5019" spans="1:1" s="411" customFormat="1" ht="12" hidden="1" customHeight="1">
      <c r="A5019" s="410"/>
    </row>
    <row r="5020" spans="1:1" s="411" customFormat="1" ht="12" hidden="1" customHeight="1">
      <c r="A5020" s="410"/>
    </row>
    <row r="5021" spans="1:1" s="411" customFormat="1" ht="12" hidden="1" customHeight="1">
      <c r="A5021" s="410"/>
    </row>
    <row r="5022" spans="1:1" s="411" customFormat="1" ht="12" hidden="1" customHeight="1">
      <c r="A5022" s="410"/>
    </row>
    <row r="5023" spans="1:1" s="411" customFormat="1" ht="12" hidden="1" customHeight="1">
      <c r="A5023" s="410"/>
    </row>
    <row r="5024" spans="1:1" s="411" customFormat="1" ht="12" hidden="1" customHeight="1">
      <c r="A5024" s="410"/>
    </row>
    <row r="5025" spans="1:1" s="411" customFormat="1" ht="12" hidden="1" customHeight="1">
      <c r="A5025" s="410"/>
    </row>
    <row r="5026" spans="1:1" s="411" customFormat="1" ht="12" hidden="1" customHeight="1">
      <c r="A5026" s="410"/>
    </row>
    <row r="5027" spans="1:1" s="411" customFormat="1" ht="12" hidden="1" customHeight="1">
      <c r="A5027" s="410"/>
    </row>
    <row r="5028" spans="1:1" s="411" customFormat="1" ht="12" hidden="1" customHeight="1">
      <c r="A5028" s="410"/>
    </row>
    <row r="5029" spans="1:1" s="411" customFormat="1" ht="12" hidden="1" customHeight="1">
      <c r="A5029" s="410"/>
    </row>
    <row r="5030" spans="1:1" s="411" customFormat="1" ht="12" hidden="1" customHeight="1">
      <c r="A5030" s="410"/>
    </row>
    <row r="5031" spans="1:1" s="411" customFormat="1" ht="12" hidden="1" customHeight="1">
      <c r="A5031" s="410"/>
    </row>
    <row r="5032" spans="1:1" s="411" customFormat="1" ht="12" hidden="1" customHeight="1">
      <c r="A5032" s="410"/>
    </row>
    <row r="5033" spans="1:1" s="411" customFormat="1" ht="12" hidden="1" customHeight="1">
      <c r="A5033" s="410"/>
    </row>
    <row r="5034" spans="1:1" s="411" customFormat="1" ht="12" hidden="1" customHeight="1">
      <c r="A5034" s="410"/>
    </row>
    <row r="5035" spans="1:1" s="411" customFormat="1" ht="12" hidden="1" customHeight="1">
      <c r="A5035" s="410"/>
    </row>
    <row r="5036" spans="1:1" s="411" customFormat="1" ht="12" hidden="1" customHeight="1">
      <c r="A5036" s="410"/>
    </row>
    <row r="5037" spans="1:1" s="411" customFormat="1" ht="12" hidden="1" customHeight="1">
      <c r="A5037" s="410"/>
    </row>
    <row r="5038" spans="1:1" s="411" customFormat="1" ht="12" hidden="1" customHeight="1">
      <c r="A5038" s="410"/>
    </row>
    <row r="5039" spans="1:1" s="411" customFormat="1" ht="12" hidden="1" customHeight="1">
      <c r="A5039" s="410"/>
    </row>
    <row r="5040" spans="1:1" s="411" customFormat="1" ht="12" hidden="1" customHeight="1">
      <c r="A5040" s="410"/>
    </row>
    <row r="5041" spans="1:1" s="411" customFormat="1" ht="12" hidden="1" customHeight="1">
      <c r="A5041" s="410"/>
    </row>
    <row r="5042" spans="1:1" s="411" customFormat="1" ht="12" hidden="1" customHeight="1">
      <c r="A5042" s="410"/>
    </row>
    <row r="5043" spans="1:1" s="411" customFormat="1" ht="12" hidden="1" customHeight="1">
      <c r="A5043" s="410"/>
    </row>
    <row r="5044" spans="1:1" s="411" customFormat="1" ht="12" hidden="1" customHeight="1">
      <c r="A5044" s="410"/>
    </row>
    <row r="5045" spans="1:1" s="411" customFormat="1" ht="12" hidden="1" customHeight="1">
      <c r="A5045" s="410"/>
    </row>
    <row r="5046" spans="1:1" s="411" customFormat="1" ht="12" hidden="1" customHeight="1">
      <c r="A5046" s="410"/>
    </row>
    <row r="5047" spans="1:1" s="411" customFormat="1" ht="12" hidden="1" customHeight="1">
      <c r="A5047" s="410"/>
    </row>
    <row r="5048" spans="1:1" s="411" customFormat="1" ht="12" hidden="1" customHeight="1">
      <c r="A5048" s="410"/>
    </row>
    <row r="5049" spans="1:1" s="411" customFormat="1" ht="12" hidden="1" customHeight="1">
      <c r="A5049" s="410"/>
    </row>
    <row r="5050" spans="1:1" s="411" customFormat="1" ht="12" hidden="1" customHeight="1">
      <c r="A5050" s="410"/>
    </row>
    <row r="5051" spans="1:1" s="411" customFormat="1" ht="12" hidden="1" customHeight="1">
      <c r="A5051" s="410"/>
    </row>
    <row r="5052" spans="1:1" s="411" customFormat="1" ht="12" hidden="1" customHeight="1">
      <c r="A5052" s="410"/>
    </row>
    <row r="5053" spans="1:1" s="411" customFormat="1" ht="12" hidden="1" customHeight="1">
      <c r="A5053" s="410"/>
    </row>
    <row r="5054" spans="1:1" s="411" customFormat="1" ht="12" hidden="1" customHeight="1">
      <c r="A5054" s="410"/>
    </row>
    <row r="5055" spans="1:1" s="411" customFormat="1" ht="12" hidden="1" customHeight="1">
      <c r="A5055" s="410"/>
    </row>
    <row r="5056" spans="1:1" s="411" customFormat="1" ht="12" hidden="1" customHeight="1">
      <c r="A5056" s="410"/>
    </row>
    <row r="5057" spans="1:1" s="411" customFormat="1" ht="12" hidden="1" customHeight="1">
      <c r="A5057" s="410"/>
    </row>
    <row r="5058" spans="1:1" s="411" customFormat="1" ht="12" hidden="1" customHeight="1">
      <c r="A5058" s="410"/>
    </row>
    <row r="5059" spans="1:1" s="411" customFormat="1" ht="12" hidden="1" customHeight="1">
      <c r="A5059" s="410"/>
    </row>
    <row r="5060" spans="1:1" s="411" customFormat="1" ht="12" hidden="1" customHeight="1">
      <c r="A5060" s="410"/>
    </row>
    <row r="5061" spans="1:1" s="411" customFormat="1" ht="12" hidden="1" customHeight="1">
      <c r="A5061" s="410"/>
    </row>
    <row r="5062" spans="1:1" s="411" customFormat="1" ht="12" hidden="1" customHeight="1">
      <c r="A5062" s="410"/>
    </row>
    <row r="5063" spans="1:1" s="411" customFormat="1" ht="12" hidden="1" customHeight="1">
      <c r="A5063" s="410"/>
    </row>
    <row r="5064" spans="1:1" s="411" customFormat="1" ht="12" hidden="1" customHeight="1">
      <c r="A5064" s="410"/>
    </row>
    <row r="5065" spans="1:1" s="411" customFormat="1" ht="12" hidden="1" customHeight="1">
      <c r="A5065" s="410"/>
    </row>
    <row r="5066" spans="1:1" s="411" customFormat="1" ht="12" hidden="1" customHeight="1">
      <c r="A5066" s="410"/>
    </row>
    <row r="5067" spans="1:1" s="411" customFormat="1" ht="12" hidden="1" customHeight="1">
      <c r="A5067" s="410"/>
    </row>
    <row r="5068" spans="1:1" s="411" customFormat="1" ht="12" hidden="1" customHeight="1">
      <c r="A5068" s="410"/>
    </row>
    <row r="5069" spans="1:1" s="411" customFormat="1" ht="12" hidden="1" customHeight="1">
      <c r="A5069" s="410"/>
    </row>
    <row r="5070" spans="1:1" s="411" customFormat="1" ht="12" hidden="1" customHeight="1">
      <c r="A5070" s="410"/>
    </row>
    <row r="5071" spans="1:1" s="411" customFormat="1" ht="12" hidden="1" customHeight="1">
      <c r="A5071" s="410"/>
    </row>
    <row r="5072" spans="1:1" s="411" customFormat="1" ht="12" hidden="1" customHeight="1">
      <c r="A5072" s="410"/>
    </row>
    <row r="5073" spans="1:1" s="411" customFormat="1" ht="12" hidden="1" customHeight="1">
      <c r="A5073" s="410"/>
    </row>
    <row r="5074" spans="1:1" s="411" customFormat="1" ht="12" hidden="1" customHeight="1">
      <c r="A5074" s="410"/>
    </row>
    <row r="5075" spans="1:1" s="411" customFormat="1" ht="12" hidden="1" customHeight="1">
      <c r="A5075" s="410"/>
    </row>
    <row r="5076" spans="1:1" s="411" customFormat="1" ht="12" hidden="1" customHeight="1">
      <c r="A5076" s="410"/>
    </row>
    <row r="5077" spans="1:1" s="411" customFormat="1" ht="12" hidden="1" customHeight="1">
      <c r="A5077" s="410"/>
    </row>
    <row r="5078" spans="1:1" s="411" customFormat="1" ht="12" hidden="1" customHeight="1">
      <c r="A5078" s="410"/>
    </row>
    <row r="5079" spans="1:1" s="411" customFormat="1" ht="12" hidden="1" customHeight="1">
      <c r="A5079" s="410"/>
    </row>
    <row r="5080" spans="1:1" s="411" customFormat="1" ht="12" hidden="1" customHeight="1">
      <c r="A5080" s="410"/>
    </row>
    <row r="5081" spans="1:1" s="411" customFormat="1" ht="12" hidden="1" customHeight="1">
      <c r="A5081" s="410"/>
    </row>
    <row r="5082" spans="1:1" s="411" customFormat="1" ht="12" hidden="1" customHeight="1">
      <c r="A5082" s="410"/>
    </row>
    <row r="5083" spans="1:1" s="411" customFormat="1" ht="12" hidden="1" customHeight="1">
      <c r="A5083" s="410"/>
    </row>
    <row r="5084" spans="1:1" s="411" customFormat="1" ht="12" hidden="1" customHeight="1">
      <c r="A5084" s="410"/>
    </row>
    <row r="5085" spans="1:1" s="411" customFormat="1" ht="12" hidden="1" customHeight="1">
      <c r="A5085" s="410"/>
    </row>
    <row r="5086" spans="1:1" s="411" customFormat="1" ht="12" hidden="1" customHeight="1">
      <c r="A5086" s="410"/>
    </row>
    <row r="5087" spans="1:1" s="411" customFormat="1" ht="12" hidden="1" customHeight="1">
      <c r="A5087" s="410"/>
    </row>
    <row r="5088" spans="1:1" s="411" customFormat="1" ht="12" hidden="1" customHeight="1">
      <c r="A5088" s="410"/>
    </row>
    <row r="5089" spans="1:1" s="411" customFormat="1" ht="12" hidden="1" customHeight="1">
      <c r="A5089" s="410"/>
    </row>
    <row r="5090" spans="1:1" s="411" customFormat="1" ht="12" hidden="1" customHeight="1">
      <c r="A5090" s="410"/>
    </row>
    <row r="5091" spans="1:1" s="411" customFormat="1" ht="12" hidden="1" customHeight="1">
      <c r="A5091" s="410"/>
    </row>
    <row r="5092" spans="1:1" s="411" customFormat="1" ht="12" hidden="1" customHeight="1">
      <c r="A5092" s="410"/>
    </row>
    <row r="5093" spans="1:1" s="411" customFormat="1" ht="12" hidden="1" customHeight="1">
      <c r="A5093" s="410"/>
    </row>
    <row r="5094" spans="1:1" s="411" customFormat="1" ht="12" hidden="1" customHeight="1">
      <c r="A5094" s="410"/>
    </row>
    <row r="5095" spans="1:1" s="411" customFormat="1" ht="12" hidden="1" customHeight="1">
      <c r="A5095" s="410"/>
    </row>
    <row r="5096" spans="1:1" s="411" customFormat="1" ht="12" hidden="1" customHeight="1">
      <c r="A5096" s="410"/>
    </row>
    <row r="5097" spans="1:1" s="411" customFormat="1" ht="12" hidden="1" customHeight="1">
      <c r="A5097" s="410"/>
    </row>
    <row r="5098" spans="1:1" s="411" customFormat="1" ht="12" hidden="1" customHeight="1">
      <c r="A5098" s="410"/>
    </row>
    <row r="5099" spans="1:1" s="411" customFormat="1" ht="12" hidden="1" customHeight="1">
      <c r="A5099" s="410"/>
    </row>
    <row r="5100" spans="1:1" s="411" customFormat="1" ht="12" hidden="1" customHeight="1">
      <c r="A5100" s="410"/>
    </row>
    <row r="5101" spans="1:1" s="411" customFormat="1" ht="12" hidden="1" customHeight="1">
      <c r="A5101" s="410"/>
    </row>
    <row r="5102" spans="1:1" s="411" customFormat="1" ht="12" hidden="1" customHeight="1">
      <c r="A5102" s="410"/>
    </row>
    <row r="5103" spans="1:1" s="411" customFormat="1" ht="12" hidden="1" customHeight="1">
      <c r="A5103" s="410"/>
    </row>
    <row r="5104" spans="1:1" s="411" customFormat="1" ht="12" hidden="1" customHeight="1">
      <c r="A5104" s="410"/>
    </row>
    <row r="5105" spans="1:1" s="411" customFormat="1" ht="12" hidden="1" customHeight="1">
      <c r="A5105" s="410"/>
    </row>
    <row r="5106" spans="1:1" s="411" customFormat="1" ht="12" hidden="1" customHeight="1">
      <c r="A5106" s="410"/>
    </row>
    <row r="5107" spans="1:1" s="411" customFormat="1" ht="12" hidden="1" customHeight="1">
      <c r="A5107" s="410"/>
    </row>
    <row r="5108" spans="1:1" s="411" customFormat="1" ht="12" hidden="1" customHeight="1">
      <c r="A5108" s="410"/>
    </row>
    <row r="5109" spans="1:1" s="411" customFormat="1" ht="12" hidden="1" customHeight="1">
      <c r="A5109" s="410"/>
    </row>
    <row r="5110" spans="1:1" s="411" customFormat="1" ht="12" hidden="1" customHeight="1">
      <c r="A5110" s="410"/>
    </row>
    <row r="5111" spans="1:1" s="411" customFormat="1" ht="12" hidden="1" customHeight="1">
      <c r="A5111" s="410"/>
    </row>
    <row r="5112" spans="1:1" s="411" customFormat="1" ht="12" hidden="1" customHeight="1">
      <c r="A5112" s="410"/>
    </row>
    <row r="5113" spans="1:1" s="411" customFormat="1" ht="12" hidden="1" customHeight="1">
      <c r="A5113" s="410"/>
    </row>
    <row r="5114" spans="1:1" s="411" customFormat="1" ht="12" hidden="1" customHeight="1">
      <c r="A5114" s="410"/>
    </row>
    <row r="5115" spans="1:1" s="411" customFormat="1" ht="12" hidden="1" customHeight="1">
      <c r="A5115" s="410"/>
    </row>
    <row r="5116" spans="1:1" s="411" customFormat="1" ht="12" hidden="1" customHeight="1">
      <c r="A5116" s="410"/>
    </row>
    <row r="5117" spans="1:1" s="411" customFormat="1" ht="12" hidden="1" customHeight="1">
      <c r="A5117" s="410"/>
    </row>
    <row r="5118" spans="1:1" s="411" customFormat="1" ht="12" hidden="1" customHeight="1">
      <c r="A5118" s="410"/>
    </row>
    <row r="5119" spans="1:1" s="411" customFormat="1" ht="12" hidden="1" customHeight="1">
      <c r="A5119" s="410"/>
    </row>
    <row r="5120" spans="1:1" s="411" customFormat="1" ht="12" hidden="1" customHeight="1">
      <c r="A5120" s="410"/>
    </row>
    <row r="5121" spans="1:1" s="411" customFormat="1" ht="12" hidden="1" customHeight="1">
      <c r="A5121" s="410"/>
    </row>
    <row r="5122" spans="1:1" s="411" customFormat="1" ht="12" hidden="1" customHeight="1">
      <c r="A5122" s="410"/>
    </row>
    <row r="5123" spans="1:1" s="411" customFormat="1" ht="12" hidden="1" customHeight="1">
      <c r="A5123" s="410"/>
    </row>
    <row r="5124" spans="1:1" s="411" customFormat="1" ht="12" hidden="1" customHeight="1">
      <c r="A5124" s="410"/>
    </row>
    <row r="5125" spans="1:1" s="411" customFormat="1" ht="12" hidden="1" customHeight="1">
      <c r="A5125" s="410"/>
    </row>
    <row r="5126" spans="1:1" s="411" customFormat="1" ht="12" hidden="1" customHeight="1">
      <c r="A5126" s="410"/>
    </row>
    <row r="5127" spans="1:1" s="411" customFormat="1" ht="12" hidden="1" customHeight="1">
      <c r="A5127" s="410"/>
    </row>
    <row r="5128" spans="1:1" s="411" customFormat="1" ht="12" hidden="1" customHeight="1">
      <c r="A5128" s="410"/>
    </row>
    <row r="5129" spans="1:1" s="411" customFormat="1" ht="12" hidden="1" customHeight="1">
      <c r="A5129" s="410"/>
    </row>
    <row r="5130" spans="1:1" s="411" customFormat="1" ht="12" hidden="1" customHeight="1">
      <c r="A5130" s="410"/>
    </row>
    <row r="5131" spans="1:1" s="411" customFormat="1" ht="12" hidden="1" customHeight="1">
      <c r="A5131" s="410"/>
    </row>
    <row r="5132" spans="1:1" s="411" customFormat="1" ht="12" hidden="1" customHeight="1">
      <c r="A5132" s="410"/>
    </row>
    <row r="5133" spans="1:1" s="411" customFormat="1" ht="12" hidden="1" customHeight="1">
      <c r="A5133" s="410"/>
    </row>
    <row r="5134" spans="1:1" s="411" customFormat="1" ht="12" hidden="1" customHeight="1">
      <c r="A5134" s="410"/>
    </row>
    <row r="5135" spans="1:1" s="411" customFormat="1" ht="12" hidden="1" customHeight="1">
      <c r="A5135" s="410"/>
    </row>
    <row r="5136" spans="1:1" s="411" customFormat="1" ht="12" hidden="1" customHeight="1">
      <c r="A5136" s="410"/>
    </row>
    <row r="5137" spans="1:1" s="411" customFormat="1" ht="12" hidden="1" customHeight="1">
      <c r="A5137" s="410"/>
    </row>
    <row r="5138" spans="1:1" s="411" customFormat="1" ht="12" hidden="1" customHeight="1">
      <c r="A5138" s="410"/>
    </row>
    <row r="5139" spans="1:1" s="411" customFormat="1" ht="12" hidden="1" customHeight="1">
      <c r="A5139" s="410"/>
    </row>
    <row r="5140" spans="1:1" s="411" customFormat="1" ht="12" hidden="1" customHeight="1">
      <c r="A5140" s="410"/>
    </row>
    <row r="5141" spans="1:1" s="411" customFormat="1" ht="12" hidden="1" customHeight="1">
      <c r="A5141" s="410"/>
    </row>
    <row r="5142" spans="1:1" s="411" customFormat="1" ht="12" hidden="1" customHeight="1">
      <c r="A5142" s="410"/>
    </row>
    <row r="5143" spans="1:1" s="411" customFormat="1" ht="12" hidden="1" customHeight="1">
      <c r="A5143" s="410"/>
    </row>
    <row r="5144" spans="1:1" s="411" customFormat="1" ht="12" hidden="1" customHeight="1">
      <c r="A5144" s="410"/>
    </row>
    <row r="5145" spans="1:1" s="411" customFormat="1" ht="12" hidden="1" customHeight="1">
      <c r="A5145" s="410"/>
    </row>
    <row r="5146" spans="1:1" s="411" customFormat="1" ht="12" hidden="1" customHeight="1">
      <c r="A5146" s="410"/>
    </row>
    <row r="5147" spans="1:1" s="411" customFormat="1" ht="12" hidden="1" customHeight="1">
      <c r="A5147" s="410"/>
    </row>
    <row r="5148" spans="1:1" s="411" customFormat="1" ht="12" hidden="1" customHeight="1">
      <c r="A5148" s="410"/>
    </row>
    <row r="5149" spans="1:1" s="411" customFormat="1" ht="12" hidden="1" customHeight="1">
      <c r="A5149" s="410"/>
    </row>
    <row r="5150" spans="1:1" s="411" customFormat="1" ht="12" hidden="1" customHeight="1">
      <c r="A5150" s="410"/>
    </row>
    <row r="5151" spans="1:1" s="411" customFormat="1" ht="12" hidden="1" customHeight="1">
      <c r="A5151" s="410"/>
    </row>
    <row r="5152" spans="1:1" s="411" customFormat="1" ht="12" hidden="1" customHeight="1">
      <c r="A5152" s="410"/>
    </row>
    <row r="5153" spans="1:1" s="411" customFormat="1" ht="12" hidden="1" customHeight="1">
      <c r="A5153" s="410"/>
    </row>
    <row r="5154" spans="1:1" s="411" customFormat="1" ht="12" hidden="1" customHeight="1">
      <c r="A5154" s="410"/>
    </row>
    <row r="5155" spans="1:1" s="411" customFormat="1" ht="12" hidden="1" customHeight="1">
      <c r="A5155" s="410"/>
    </row>
    <row r="5156" spans="1:1" s="411" customFormat="1" ht="12" hidden="1" customHeight="1">
      <c r="A5156" s="410"/>
    </row>
    <row r="5157" spans="1:1" s="411" customFormat="1" ht="12" hidden="1" customHeight="1">
      <c r="A5157" s="410"/>
    </row>
    <row r="5158" spans="1:1" s="411" customFormat="1" ht="12" hidden="1" customHeight="1">
      <c r="A5158" s="410"/>
    </row>
    <row r="5159" spans="1:1" s="411" customFormat="1" ht="12" hidden="1" customHeight="1">
      <c r="A5159" s="410"/>
    </row>
    <row r="5160" spans="1:1" s="411" customFormat="1" ht="12" hidden="1" customHeight="1">
      <c r="A5160" s="410"/>
    </row>
    <row r="5161" spans="1:1" s="411" customFormat="1" ht="12" hidden="1" customHeight="1">
      <c r="A5161" s="410"/>
    </row>
    <row r="5162" spans="1:1" s="411" customFormat="1" ht="12" hidden="1" customHeight="1">
      <c r="A5162" s="410"/>
    </row>
    <row r="5163" spans="1:1" s="411" customFormat="1" ht="12" hidden="1" customHeight="1">
      <c r="A5163" s="410"/>
    </row>
    <row r="5164" spans="1:1" s="411" customFormat="1" ht="12" hidden="1" customHeight="1">
      <c r="A5164" s="410"/>
    </row>
    <row r="5165" spans="1:1" s="411" customFormat="1" ht="12" hidden="1" customHeight="1">
      <c r="A5165" s="410"/>
    </row>
    <row r="5166" spans="1:1" s="411" customFormat="1" ht="12" hidden="1" customHeight="1">
      <c r="A5166" s="410"/>
    </row>
    <row r="5167" spans="1:1" s="411" customFormat="1" ht="12" hidden="1" customHeight="1">
      <c r="A5167" s="410"/>
    </row>
    <row r="5168" spans="1:1" s="411" customFormat="1" ht="12" hidden="1" customHeight="1">
      <c r="A5168" s="410"/>
    </row>
    <row r="5169" spans="1:1" s="411" customFormat="1" ht="12" hidden="1" customHeight="1">
      <c r="A5169" s="410"/>
    </row>
    <row r="5170" spans="1:1" s="411" customFormat="1" ht="12" hidden="1" customHeight="1">
      <c r="A5170" s="410"/>
    </row>
    <row r="5171" spans="1:1" s="411" customFormat="1" ht="12" hidden="1" customHeight="1">
      <c r="A5171" s="410"/>
    </row>
    <row r="5172" spans="1:1" s="411" customFormat="1" ht="12" hidden="1" customHeight="1">
      <c r="A5172" s="410"/>
    </row>
    <row r="5173" spans="1:1" s="411" customFormat="1" ht="12" hidden="1" customHeight="1">
      <c r="A5173" s="410"/>
    </row>
    <row r="5174" spans="1:1" s="411" customFormat="1" ht="12" hidden="1" customHeight="1">
      <c r="A5174" s="410"/>
    </row>
    <row r="5175" spans="1:1" s="411" customFormat="1" ht="12" hidden="1" customHeight="1">
      <c r="A5175" s="410"/>
    </row>
    <row r="5176" spans="1:1" s="411" customFormat="1" ht="12" hidden="1" customHeight="1">
      <c r="A5176" s="410"/>
    </row>
    <row r="5177" spans="1:1" s="411" customFormat="1" ht="12" hidden="1" customHeight="1">
      <c r="A5177" s="410"/>
    </row>
    <row r="5178" spans="1:1" s="411" customFormat="1" ht="12" hidden="1" customHeight="1">
      <c r="A5178" s="410"/>
    </row>
    <row r="5179" spans="1:1" s="411" customFormat="1" ht="12" hidden="1" customHeight="1">
      <c r="A5179" s="410"/>
    </row>
    <row r="5180" spans="1:1" s="411" customFormat="1" ht="12" hidden="1" customHeight="1">
      <c r="A5180" s="410"/>
    </row>
    <row r="5181" spans="1:1" s="411" customFormat="1" ht="12" hidden="1" customHeight="1">
      <c r="A5181" s="410"/>
    </row>
    <row r="5182" spans="1:1" s="411" customFormat="1" ht="12" hidden="1" customHeight="1">
      <c r="A5182" s="410"/>
    </row>
    <row r="5183" spans="1:1" s="411" customFormat="1" ht="12" hidden="1" customHeight="1">
      <c r="A5183" s="410"/>
    </row>
    <row r="5184" spans="1:1" s="411" customFormat="1" ht="12" hidden="1" customHeight="1">
      <c r="A5184" s="410"/>
    </row>
    <row r="5185" spans="1:1" s="411" customFormat="1" ht="12" hidden="1" customHeight="1">
      <c r="A5185" s="410"/>
    </row>
    <row r="5186" spans="1:1" s="411" customFormat="1" ht="12" hidden="1" customHeight="1">
      <c r="A5186" s="410"/>
    </row>
    <row r="5187" spans="1:1" s="411" customFormat="1" ht="12" hidden="1" customHeight="1">
      <c r="A5187" s="410"/>
    </row>
    <row r="5188" spans="1:1" s="411" customFormat="1" ht="12" hidden="1" customHeight="1">
      <c r="A5188" s="410"/>
    </row>
    <row r="5189" spans="1:1" s="411" customFormat="1" ht="12" hidden="1" customHeight="1">
      <c r="A5189" s="410"/>
    </row>
    <row r="5190" spans="1:1" s="411" customFormat="1" ht="12" hidden="1" customHeight="1">
      <c r="A5190" s="410"/>
    </row>
    <row r="5191" spans="1:1" s="411" customFormat="1" ht="12" hidden="1" customHeight="1">
      <c r="A5191" s="410"/>
    </row>
    <row r="5192" spans="1:1" s="411" customFormat="1" ht="12" hidden="1" customHeight="1">
      <c r="A5192" s="410"/>
    </row>
    <row r="5193" spans="1:1" s="411" customFormat="1" ht="12" hidden="1" customHeight="1">
      <c r="A5193" s="410"/>
    </row>
    <row r="5194" spans="1:1" s="411" customFormat="1" ht="12" hidden="1" customHeight="1">
      <c r="A5194" s="410"/>
    </row>
    <row r="5195" spans="1:1" s="411" customFormat="1" ht="12" hidden="1" customHeight="1">
      <c r="A5195" s="410"/>
    </row>
    <row r="5196" spans="1:1" s="411" customFormat="1" ht="12" hidden="1" customHeight="1">
      <c r="A5196" s="410"/>
    </row>
    <row r="5197" spans="1:1" s="411" customFormat="1" ht="12" hidden="1" customHeight="1">
      <c r="A5197" s="410"/>
    </row>
    <row r="5198" spans="1:1" s="411" customFormat="1" ht="12" hidden="1" customHeight="1">
      <c r="A5198" s="410"/>
    </row>
    <row r="5199" spans="1:1" s="411" customFormat="1" ht="12" hidden="1" customHeight="1">
      <c r="A5199" s="410"/>
    </row>
    <row r="5200" spans="1:1" s="411" customFormat="1" ht="12" hidden="1" customHeight="1">
      <c r="A5200" s="410"/>
    </row>
    <row r="5201" spans="1:1" s="411" customFormat="1" ht="12" hidden="1" customHeight="1">
      <c r="A5201" s="410"/>
    </row>
    <row r="5202" spans="1:1" s="411" customFormat="1" ht="12" hidden="1" customHeight="1">
      <c r="A5202" s="410"/>
    </row>
    <row r="5203" spans="1:1" s="411" customFormat="1" ht="12" hidden="1" customHeight="1">
      <c r="A5203" s="410"/>
    </row>
    <row r="5204" spans="1:1" s="411" customFormat="1" ht="12" hidden="1" customHeight="1">
      <c r="A5204" s="410"/>
    </row>
    <row r="5205" spans="1:1" s="411" customFormat="1" ht="12" hidden="1" customHeight="1">
      <c r="A5205" s="410"/>
    </row>
    <row r="5206" spans="1:1" s="411" customFormat="1" ht="12" hidden="1" customHeight="1">
      <c r="A5206" s="410"/>
    </row>
    <row r="5207" spans="1:1" s="411" customFormat="1" ht="12" hidden="1" customHeight="1">
      <c r="A5207" s="410"/>
    </row>
    <row r="5208" spans="1:1" s="411" customFormat="1" ht="12" hidden="1" customHeight="1">
      <c r="A5208" s="410"/>
    </row>
    <row r="5209" spans="1:1" s="411" customFormat="1" ht="12" hidden="1" customHeight="1">
      <c r="A5209" s="410"/>
    </row>
    <row r="5210" spans="1:1" s="411" customFormat="1" ht="12" hidden="1" customHeight="1">
      <c r="A5210" s="410"/>
    </row>
    <row r="5211" spans="1:1" s="411" customFormat="1" ht="12" hidden="1" customHeight="1">
      <c r="A5211" s="410"/>
    </row>
    <row r="5212" spans="1:1" s="411" customFormat="1" ht="12" hidden="1" customHeight="1">
      <c r="A5212" s="410"/>
    </row>
    <row r="5213" spans="1:1" s="411" customFormat="1" ht="12" hidden="1" customHeight="1">
      <c r="A5213" s="410"/>
    </row>
    <row r="5214" spans="1:1" s="411" customFormat="1" ht="12" hidden="1" customHeight="1">
      <c r="A5214" s="410"/>
    </row>
    <row r="5215" spans="1:1" s="411" customFormat="1" ht="12" hidden="1" customHeight="1">
      <c r="A5215" s="410"/>
    </row>
    <row r="5216" spans="1:1" s="411" customFormat="1" ht="12" hidden="1" customHeight="1">
      <c r="A5216" s="410"/>
    </row>
    <row r="5217" spans="1:1" s="411" customFormat="1" ht="12" hidden="1" customHeight="1">
      <c r="A5217" s="410"/>
    </row>
    <row r="5218" spans="1:1" s="411" customFormat="1" ht="12" hidden="1" customHeight="1">
      <c r="A5218" s="410"/>
    </row>
    <row r="5219" spans="1:1" s="411" customFormat="1" ht="12" hidden="1" customHeight="1">
      <c r="A5219" s="410"/>
    </row>
    <row r="5220" spans="1:1" s="411" customFormat="1" ht="12" hidden="1" customHeight="1">
      <c r="A5220" s="410"/>
    </row>
    <row r="5221" spans="1:1" s="411" customFormat="1" ht="12" hidden="1" customHeight="1">
      <c r="A5221" s="410"/>
    </row>
    <row r="5222" spans="1:1" s="411" customFormat="1" ht="12" hidden="1" customHeight="1">
      <c r="A5222" s="410"/>
    </row>
    <row r="5223" spans="1:1" s="411" customFormat="1" ht="12" hidden="1" customHeight="1">
      <c r="A5223" s="410"/>
    </row>
    <row r="5224" spans="1:1" s="411" customFormat="1" ht="12" hidden="1" customHeight="1">
      <c r="A5224" s="410"/>
    </row>
    <row r="5225" spans="1:1" s="411" customFormat="1" ht="12" hidden="1" customHeight="1">
      <c r="A5225" s="410"/>
    </row>
    <row r="5226" spans="1:1" s="411" customFormat="1" ht="12" hidden="1" customHeight="1">
      <c r="A5226" s="410"/>
    </row>
    <row r="5227" spans="1:1" s="411" customFormat="1" ht="12" hidden="1" customHeight="1">
      <c r="A5227" s="410"/>
    </row>
    <row r="5228" spans="1:1" s="411" customFormat="1" ht="12" hidden="1" customHeight="1">
      <c r="A5228" s="410"/>
    </row>
    <row r="5229" spans="1:1" s="411" customFormat="1" ht="12" hidden="1" customHeight="1">
      <c r="A5229" s="410"/>
    </row>
    <row r="5230" spans="1:1" s="411" customFormat="1" ht="12" hidden="1" customHeight="1">
      <c r="A5230" s="410"/>
    </row>
    <row r="5231" spans="1:1" s="411" customFormat="1" ht="12" hidden="1" customHeight="1">
      <c r="A5231" s="410"/>
    </row>
    <row r="5232" spans="1:1" s="411" customFormat="1" ht="12" hidden="1" customHeight="1">
      <c r="A5232" s="410"/>
    </row>
    <row r="5233" spans="1:1" s="411" customFormat="1" ht="12" hidden="1" customHeight="1">
      <c r="A5233" s="410"/>
    </row>
    <row r="5234" spans="1:1" s="411" customFormat="1" ht="12" hidden="1" customHeight="1">
      <c r="A5234" s="410"/>
    </row>
    <row r="5235" spans="1:1" s="411" customFormat="1" ht="12" hidden="1" customHeight="1">
      <c r="A5235" s="410"/>
    </row>
    <row r="5236" spans="1:1" s="411" customFormat="1" ht="12" hidden="1" customHeight="1">
      <c r="A5236" s="410"/>
    </row>
    <row r="5237" spans="1:1" s="411" customFormat="1" ht="12" hidden="1" customHeight="1">
      <c r="A5237" s="410"/>
    </row>
    <row r="5238" spans="1:1" s="411" customFormat="1" ht="12" hidden="1" customHeight="1">
      <c r="A5238" s="410"/>
    </row>
    <row r="5239" spans="1:1" s="411" customFormat="1" ht="12" hidden="1" customHeight="1">
      <c r="A5239" s="410"/>
    </row>
    <row r="5240" spans="1:1" s="411" customFormat="1" ht="12" hidden="1" customHeight="1">
      <c r="A5240" s="410"/>
    </row>
    <row r="5241" spans="1:1" s="411" customFormat="1" ht="12" hidden="1" customHeight="1">
      <c r="A5241" s="410"/>
    </row>
    <row r="5242" spans="1:1" s="411" customFormat="1" ht="12" hidden="1" customHeight="1">
      <c r="A5242" s="410"/>
    </row>
    <row r="5243" spans="1:1" s="411" customFormat="1" ht="12" hidden="1" customHeight="1">
      <c r="A5243" s="410"/>
    </row>
    <row r="5244" spans="1:1" s="411" customFormat="1" ht="12" hidden="1" customHeight="1">
      <c r="A5244" s="410"/>
    </row>
    <row r="5245" spans="1:1" s="411" customFormat="1" ht="12" hidden="1" customHeight="1">
      <c r="A5245" s="410"/>
    </row>
    <row r="5246" spans="1:1" s="411" customFormat="1" ht="12" hidden="1" customHeight="1">
      <c r="A5246" s="410"/>
    </row>
    <row r="5247" spans="1:1" s="411" customFormat="1" ht="12" hidden="1" customHeight="1">
      <c r="A5247" s="410"/>
    </row>
    <row r="5248" spans="1:1" s="411" customFormat="1" ht="12" hidden="1" customHeight="1">
      <c r="A5248" s="410"/>
    </row>
    <row r="5249" spans="1:1" s="411" customFormat="1" ht="12" hidden="1" customHeight="1">
      <c r="A5249" s="410"/>
    </row>
    <row r="5250" spans="1:1" s="411" customFormat="1" ht="12" hidden="1" customHeight="1">
      <c r="A5250" s="410"/>
    </row>
    <row r="5251" spans="1:1" s="411" customFormat="1" ht="12" hidden="1" customHeight="1">
      <c r="A5251" s="410"/>
    </row>
    <row r="5252" spans="1:1" s="411" customFormat="1" ht="12" hidden="1" customHeight="1">
      <c r="A5252" s="410"/>
    </row>
    <row r="5253" spans="1:1" s="411" customFormat="1" ht="12" hidden="1" customHeight="1">
      <c r="A5253" s="410"/>
    </row>
    <row r="5254" spans="1:1" s="411" customFormat="1" ht="12" hidden="1" customHeight="1">
      <c r="A5254" s="410"/>
    </row>
    <row r="5255" spans="1:1" s="411" customFormat="1" ht="12" hidden="1" customHeight="1">
      <c r="A5255" s="410"/>
    </row>
    <row r="5256" spans="1:1" s="411" customFormat="1" ht="12" hidden="1" customHeight="1">
      <c r="A5256" s="410"/>
    </row>
    <row r="5257" spans="1:1" s="411" customFormat="1" ht="12" hidden="1" customHeight="1">
      <c r="A5257" s="410"/>
    </row>
    <row r="5258" spans="1:1" s="411" customFormat="1" ht="12" hidden="1" customHeight="1">
      <c r="A5258" s="410"/>
    </row>
    <row r="5259" spans="1:1" s="411" customFormat="1" ht="12" hidden="1" customHeight="1">
      <c r="A5259" s="410"/>
    </row>
    <row r="5260" spans="1:1" s="411" customFormat="1" ht="12" hidden="1" customHeight="1">
      <c r="A5260" s="410"/>
    </row>
    <row r="5261" spans="1:1" s="411" customFormat="1" ht="12" hidden="1" customHeight="1">
      <c r="A5261" s="410"/>
    </row>
    <row r="5262" spans="1:1" s="411" customFormat="1" ht="12" hidden="1" customHeight="1">
      <c r="A5262" s="410"/>
    </row>
    <row r="5263" spans="1:1" s="411" customFormat="1" ht="12" hidden="1" customHeight="1">
      <c r="A5263" s="410"/>
    </row>
    <row r="5264" spans="1:1" s="411" customFormat="1" ht="12" hidden="1" customHeight="1">
      <c r="A5264" s="410"/>
    </row>
    <row r="5265" spans="1:1" s="411" customFormat="1" ht="12" hidden="1" customHeight="1">
      <c r="A5265" s="410"/>
    </row>
    <row r="5266" spans="1:1" s="411" customFormat="1" ht="12" hidden="1" customHeight="1">
      <c r="A5266" s="410"/>
    </row>
    <row r="5267" spans="1:1" s="411" customFormat="1" ht="12" hidden="1" customHeight="1">
      <c r="A5267" s="410"/>
    </row>
    <row r="5268" spans="1:1" s="411" customFormat="1" ht="12" hidden="1" customHeight="1">
      <c r="A5268" s="410"/>
    </row>
    <row r="5269" spans="1:1" s="411" customFormat="1" ht="12" hidden="1" customHeight="1">
      <c r="A5269" s="410"/>
    </row>
    <row r="5270" spans="1:1" s="411" customFormat="1" ht="12" hidden="1" customHeight="1">
      <c r="A5270" s="410"/>
    </row>
    <row r="5271" spans="1:1" s="411" customFormat="1" ht="12" hidden="1" customHeight="1">
      <c r="A5271" s="410"/>
    </row>
    <row r="5272" spans="1:1" s="411" customFormat="1" ht="12" hidden="1" customHeight="1">
      <c r="A5272" s="410"/>
    </row>
    <row r="5273" spans="1:1" s="411" customFormat="1" ht="12" hidden="1" customHeight="1">
      <c r="A5273" s="410"/>
    </row>
    <row r="5274" spans="1:1" s="411" customFormat="1" ht="12" hidden="1" customHeight="1">
      <c r="A5274" s="410"/>
    </row>
    <row r="5275" spans="1:1" s="411" customFormat="1" ht="12" hidden="1" customHeight="1">
      <c r="A5275" s="410"/>
    </row>
    <row r="5276" spans="1:1" s="411" customFormat="1" ht="12" hidden="1" customHeight="1">
      <c r="A5276" s="410"/>
    </row>
    <row r="5277" spans="1:1" s="411" customFormat="1" ht="12" hidden="1" customHeight="1">
      <c r="A5277" s="410"/>
    </row>
    <row r="5278" spans="1:1" s="411" customFormat="1" ht="12" hidden="1" customHeight="1">
      <c r="A5278" s="410"/>
    </row>
    <row r="5279" spans="1:1" s="411" customFormat="1" ht="12" hidden="1" customHeight="1">
      <c r="A5279" s="410"/>
    </row>
    <row r="5280" spans="1:1" s="411" customFormat="1" ht="12" hidden="1" customHeight="1">
      <c r="A5280" s="410"/>
    </row>
    <row r="5281" spans="1:1" s="411" customFormat="1" ht="12" hidden="1" customHeight="1">
      <c r="A5281" s="410"/>
    </row>
    <row r="5282" spans="1:1" s="411" customFormat="1" ht="12" hidden="1" customHeight="1">
      <c r="A5282" s="410"/>
    </row>
    <row r="5283" spans="1:1" s="411" customFormat="1" ht="12" hidden="1" customHeight="1">
      <c r="A5283" s="410"/>
    </row>
    <row r="5284" spans="1:1" s="411" customFormat="1" ht="12" hidden="1" customHeight="1">
      <c r="A5284" s="410"/>
    </row>
    <row r="5285" spans="1:1" s="411" customFormat="1" ht="12" hidden="1" customHeight="1">
      <c r="A5285" s="410"/>
    </row>
    <row r="5286" spans="1:1" s="411" customFormat="1" ht="12" hidden="1" customHeight="1">
      <c r="A5286" s="410"/>
    </row>
    <row r="5287" spans="1:1" s="411" customFormat="1" ht="12" hidden="1" customHeight="1">
      <c r="A5287" s="410"/>
    </row>
    <row r="5288" spans="1:1" s="411" customFormat="1" ht="12" hidden="1" customHeight="1">
      <c r="A5288" s="410"/>
    </row>
    <row r="5289" spans="1:1" s="411" customFormat="1" ht="12" hidden="1" customHeight="1">
      <c r="A5289" s="410"/>
    </row>
    <row r="5290" spans="1:1" s="411" customFormat="1" ht="12" hidden="1" customHeight="1">
      <c r="A5290" s="410"/>
    </row>
    <row r="5291" spans="1:1" s="411" customFormat="1" ht="12" hidden="1" customHeight="1">
      <c r="A5291" s="410"/>
    </row>
    <row r="5292" spans="1:1" s="411" customFormat="1" ht="12" hidden="1" customHeight="1">
      <c r="A5292" s="410"/>
    </row>
    <row r="5293" spans="1:1" s="411" customFormat="1" ht="12" hidden="1" customHeight="1">
      <c r="A5293" s="410"/>
    </row>
    <row r="5294" spans="1:1" s="411" customFormat="1" ht="12" hidden="1" customHeight="1">
      <c r="A5294" s="410"/>
    </row>
    <row r="5295" spans="1:1" s="411" customFormat="1" ht="12" hidden="1" customHeight="1">
      <c r="A5295" s="410"/>
    </row>
    <row r="5296" spans="1:1" s="411" customFormat="1" ht="12" hidden="1" customHeight="1">
      <c r="A5296" s="410"/>
    </row>
    <row r="5297" spans="1:1" s="411" customFormat="1" ht="12" hidden="1" customHeight="1">
      <c r="A5297" s="410"/>
    </row>
    <row r="5298" spans="1:1" s="411" customFormat="1" ht="12" hidden="1" customHeight="1">
      <c r="A5298" s="410"/>
    </row>
    <row r="5299" spans="1:1" s="411" customFormat="1" ht="12" hidden="1" customHeight="1">
      <c r="A5299" s="410"/>
    </row>
    <row r="5300" spans="1:1" s="411" customFormat="1" ht="12" hidden="1" customHeight="1">
      <c r="A5300" s="410"/>
    </row>
    <row r="5301" spans="1:1" s="411" customFormat="1" ht="12" hidden="1" customHeight="1">
      <c r="A5301" s="410"/>
    </row>
    <row r="5302" spans="1:1" s="411" customFormat="1" ht="12" hidden="1" customHeight="1">
      <c r="A5302" s="410"/>
    </row>
    <row r="5303" spans="1:1" s="411" customFormat="1" ht="12" hidden="1" customHeight="1">
      <c r="A5303" s="410"/>
    </row>
    <row r="5304" spans="1:1" s="411" customFormat="1" ht="12" hidden="1" customHeight="1">
      <c r="A5304" s="410"/>
    </row>
    <row r="5305" spans="1:1" s="411" customFormat="1" ht="12" hidden="1" customHeight="1">
      <c r="A5305" s="410"/>
    </row>
    <row r="5306" spans="1:1" s="411" customFormat="1" ht="12" hidden="1" customHeight="1">
      <c r="A5306" s="410"/>
    </row>
    <row r="5307" spans="1:1" s="411" customFormat="1" ht="12" hidden="1" customHeight="1">
      <c r="A5307" s="410"/>
    </row>
    <row r="5308" spans="1:1" s="411" customFormat="1" ht="12" hidden="1" customHeight="1">
      <c r="A5308" s="410"/>
    </row>
    <row r="5309" spans="1:1" s="411" customFormat="1" ht="12" hidden="1" customHeight="1">
      <c r="A5309" s="410"/>
    </row>
    <row r="5310" spans="1:1" s="411" customFormat="1" ht="12" hidden="1" customHeight="1">
      <c r="A5310" s="410"/>
    </row>
    <row r="5311" spans="1:1" s="411" customFormat="1" ht="12" hidden="1" customHeight="1">
      <c r="A5311" s="410"/>
    </row>
    <row r="5312" spans="1:1" s="411" customFormat="1" ht="12" hidden="1" customHeight="1">
      <c r="A5312" s="410"/>
    </row>
    <row r="5313" spans="1:1" s="411" customFormat="1" ht="12" hidden="1" customHeight="1">
      <c r="A5313" s="410"/>
    </row>
    <row r="5314" spans="1:1" s="411" customFormat="1" ht="12" hidden="1" customHeight="1">
      <c r="A5314" s="410"/>
    </row>
    <row r="5315" spans="1:1" s="411" customFormat="1" ht="12" hidden="1" customHeight="1">
      <c r="A5315" s="410"/>
    </row>
    <row r="5316" spans="1:1" s="411" customFormat="1" ht="12" hidden="1" customHeight="1">
      <c r="A5316" s="410"/>
    </row>
    <row r="5317" spans="1:1" s="411" customFormat="1" ht="12" hidden="1" customHeight="1">
      <c r="A5317" s="410"/>
    </row>
    <row r="5318" spans="1:1" s="411" customFormat="1" ht="12" hidden="1" customHeight="1">
      <c r="A5318" s="410"/>
    </row>
    <row r="5319" spans="1:1" s="411" customFormat="1" ht="12" hidden="1" customHeight="1">
      <c r="A5319" s="410"/>
    </row>
    <row r="5320" spans="1:1" s="411" customFormat="1" ht="12" hidden="1" customHeight="1">
      <c r="A5320" s="410"/>
    </row>
    <row r="5321" spans="1:1" s="411" customFormat="1" ht="12" hidden="1" customHeight="1">
      <c r="A5321" s="410"/>
    </row>
    <row r="5322" spans="1:1" s="411" customFormat="1" ht="12" hidden="1" customHeight="1">
      <c r="A5322" s="410"/>
    </row>
    <row r="5323" spans="1:1" s="411" customFormat="1" ht="12" hidden="1" customHeight="1">
      <c r="A5323" s="410"/>
    </row>
    <row r="5324" spans="1:1" s="411" customFormat="1" ht="12" hidden="1" customHeight="1">
      <c r="A5324" s="410"/>
    </row>
    <row r="5325" spans="1:1" s="411" customFormat="1" ht="12" hidden="1" customHeight="1">
      <c r="A5325" s="410"/>
    </row>
    <row r="5326" spans="1:1" s="411" customFormat="1" ht="12" hidden="1" customHeight="1">
      <c r="A5326" s="410"/>
    </row>
    <row r="5327" spans="1:1" s="411" customFormat="1" ht="12" hidden="1" customHeight="1">
      <c r="A5327" s="410"/>
    </row>
    <row r="5328" spans="1:1" s="411" customFormat="1" ht="12" hidden="1" customHeight="1">
      <c r="A5328" s="410"/>
    </row>
    <row r="5329" spans="1:1" s="411" customFormat="1" ht="12" hidden="1" customHeight="1">
      <c r="A5329" s="410"/>
    </row>
    <row r="5330" spans="1:1" s="411" customFormat="1" ht="12" hidden="1" customHeight="1">
      <c r="A5330" s="410"/>
    </row>
    <row r="5331" spans="1:1" s="411" customFormat="1" ht="12" hidden="1" customHeight="1">
      <c r="A5331" s="410"/>
    </row>
    <row r="5332" spans="1:1" s="411" customFormat="1" ht="12" hidden="1" customHeight="1">
      <c r="A5332" s="410"/>
    </row>
    <row r="5333" spans="1:1" s="411" customFormat="1" ht="12" hidden="1" customHeight="1">
      <c r="A5333" s="410"/>
    </row>
    <row r="5334" spans="1:1" s="411" customFormat="1" ht="12" hidden="1" customHeight="1">
      <c r="A5334" s="410"/>
    </row>
    <row r="5335" spans="1:1" s="411" customFormat="1" ht="12" hidden="1" customHeight="1">
      <c r="A5335" s="410"/>
    </row>
    <row r="5336" spans="1:1" s="411" customFormat="1" ht="12" hidden="1" customHeight="1">
      <c r="A5336" s="410"/>
    </row>
    <row r="5337" spans="1:1" s="411" customFormat="1" ht="12" hidden="1" customHeight="1">
      <c r="A5337" s="410"/>
    </row>
    <row r="5338" spans="1:1" s="411" customFormat="1" ht="12" hidden="1" customHeight="1">
      <c r="A5338" s="410"/>
    </row>
    <row r="5339" spans="1:1" s="411" customFormat="1" ht="12" hidden="1" customHeight="1">
      <c r="A5339" s="410"/>
    </row>
    <row r="5340" spans="1:1" s="411" customFormat="1" ht="12" hidden="1" customHeight="1">
      <c r="A5340" s="410"/>
    </row>
    <row r="5341" spans="1:1" s="411" customFormat="1" ht="12" hidden="1" customHeight="1">
      <c r="A5341" s="410"/>
    </row>
    <row r="5342" spans="1:1" s="411" customFormat="1" ht="12" hidden="1" customHeight="1">
      <c r="A5342" s="410"/>
    </row>
    <row r="5343" spans="1:1" s="411" customFormat="1" ht="12" hidden="1" customHeight="1">
      <c r="A5343" s="410"/>
    </row>
    <row r="5344" spans="1:1" s="411" customFormat="1" ht="12" hidden="1" customHeight="1">
      <c r="A5344" s="410"/>
    </row>
    <row r="5345" spans="1:1" s="411" customFormat="1" ht="12" hidden="1" customHeight="1">
      <c r="A5345" s="410"/>
    </row>
    <row r="5346" spans="1:1" s="411" customFormat="1" ht="12" hidden="1" customHeight="1">
      <c r="A5346" s="410"/>
    </row>
    <row r="5347" spans="1:1" s="411" customFormat="1" ht="12" hidden="1" customHeight="1">
      <c r="A5347" s="410"/>
    </row>
    <row r="5348" spans="1:1" s="411" customFormat="1" ht="12" hidden="1" customHeight="1">
      <c r="A5348" s="410"/>
    </row>
    <row r="5349" spans="1:1" s="411" customFormat="1" ht="12" hidden="1" customHeight="1">
      <c r="A5349" s="410"/>
    </row>
    <row r="5350" spans="1:1" s="411" customFormat="1" ht="12" hidden="1" customHeight="1">
      <c r="A5350" s="410"/>
    </row>
    <row r="5351" spans="1:1" s="411" customFormat="1" ht="12" hidden="1" customHeight="1">
      <c r="A5351" s="410"/>
    </row>
    <row r="5352" spans="1:1" s="411" customFormat="1" ht="12" hidden="1" customHeight="1">
      <c r="A5352" s="410"/>
    </row>
    <row r="5353" spans="1:1" s="411" customFormat="1" ht="12" hidden="1" customHeight="1">
      <c r="A5353" s="410"/>
    </row>
    <row r="5354" spans="1:1" s="411" customFormat="1" ht="12" hidden="1" customHeight="1">
      <c r="A5354" s="410"/>
    </row>
    <row r="5355" spans="1:1" s="411" customFormat="1" ht="12" hidden="1" customHeight="1">
      <c r="A5355" s="410"/>
    </row>
    <row r="5356" spans="1:1" s="411" customFormat="1" ht="12" hidden="1" customHeight="1">
      <c r="A5356" s="410"/>
    </row>
    <row r="5357" spans="1:1" s="411" customFormat="1" ht="12" hidden="1" customHeight="1">
      <c r="A5357" s="410"/>
    </row>
    <row r="5358" spans="1:1" s="411" customFormat="1" ht="12" hidden="1" customHeight="1">
      <c r="A5358" s="410"/>
    </row>
    <row r="5359" spans="1:1" s="411" customFormat="1" ht="12" hidden="1" customHeight="1">
      <c r="A5359" s="410"/>
    </row>
    <row r="5360" spans="1:1" s="411" customFormat="1" ht="12" hidden="1" customHeight="1">
      <c r="A5360" s="410"/>
    </row>
    <row r="5361" spans="1:1" s="411" customFormat="1" ht="12" hidden="1" customHeight="1">
      <c r="A5361" s="410"/>
    </row>
    <row r="5362" spans="1:1" s="411" customFormat="1" ht="12" hidden="1" customHeight="1">
      <c r="A5362" s="410"/>
    </row>
    <row r="5363" spans="1:1" s="411" customFormat="1" ht="12" hidden="1" customHeight="1">
      <c r="A5363" s="410"/>
    </row>
    <row r="5364" spans="1:1" s="411" customFormat="1" ht="12" hidden="1" customHeight="1">
      <c r="A5364" s="410"/>
    </row>
    <row r="5365" spans="1:1" s="411" customFormat="1" ht="12" hidden="1" customHeight="1">
      <c r="A5365" s="410"/>
    </row>
    <row r="5366" spans="1:1" s="411" customFormat="1" ht="12" hidden="1" customHeight="1">
      <c r="A5366" s="410"/>
    </row>
    <row r="5367" spans="1:1" s="411" customFormat="1" ht="12" hidden="1" customHeight="1">
      <c r="A5367" s="410"/>
    </row>
    <row r="5368" spans="1:1" s="411" customFormat="1" ht="12" hidden="1" customHeight="1">
      <c r="A5368" s="410"/>
    </row>
    <row r="5369" spans="1:1" s="411" customFormat="1" ht="12" hidden="1" customHeight="1">
      <c r="A5369" s="410"/>
    </row>
    <row r="5370" spans="1:1" s="411" customFormat="1" ht="12" hidden="1" customHeight="1">
      <c r="A5370" s="410"/>
    </row>
    <row r="5371" spans="1:1" s="411" customFormat="1" ht="12" hidden="1" customHeight="1">
      <c r="A5371" s="410"/>
    </row>
    <row r="5372" spans="1:1" s="411" customFormat="1" ht="12" hidden="1" customHeight="1">
      <c r="A5372" s="410"/>
    </row>
    <row r="5373" spans="1:1" s="411" customFormat="1" ht="12" hidden="1" customHeight="1">
      <c r="A5373" s="410"/>
    </row>
    <row r="5374" spans="1:1" s="411" customFormat="1" ht="12" hidden="1" customHeight="1">
      <c r="A5374" s="410"/>
    </row>
    <row r="5375" spans="1:1" s="411" customFormat="1" ht="12" hidden="1" customHeight="1">
      <c r="A5375" s="410"/>
    </row>
    <row r="5376" spans="1:1" s="411" customFormat="1" ht="12" hidden="1" customHeight="1">
      <c r="A5376" s="410"/>
    </row>
    <row r="5377" spans="1:1" s="411" customFormat="1" ht="12" hidden="1" customHeight="1">
      <c r="A5377" s="410"/>
    </row>
    <row r="5378" spans="1:1" s="411" customFormat="1" ht="12" hidden="1" customHeight="1">
      <c r="A5378" s="410"/>
    </row>
    <row r="5379" spans="1:1" s="411" customFormat="1" ht="12" hidden="1" customHeight="1">
      <c r="A5379" s="410"/>
    </row>
    <row r="5380" spans="1:1" s="411" customFormat="1" ht="12" hidden="1" customHeight="1">
      <c r="A5380" s="410"/>
    </row>
    <row r="5381" spans="1:1" s="411" customFormat="1" ht="12" hidden="1" customHeight="1">
      <c r="A5381" s="410"/>
    </row>
    <row r="5382" spans="1:1" s="411" customFormat="1" ht="12" hidden="1" customHeight="1">
      <c r="A5382" s="410"/>
    </row>
    <row r="5383" spans="1:1" s="411" customFormat="1" ht="12" hidden="1" customHeight="1">
      <c r="A5383" s="410"/>
    </row>
    <row r="5384" spans="1:1" s="411" customFormat="1" ht="12" hidden="1" customHeight="1">
      <c r="A5384" s="410"/>
    </row>
    <row r="5385" spans="1:1" s="411" customFormat="1" ht="12" hidden="1" customHeight="1">
      <c r="A5385" s="410"/>
    </row>
    <row r="5386" spans="1:1" s="411" customFormat="1" ht="12" hidden="1" customHeight="1">
      <c r="A5386" s="410"/>
    </row>
    <row r="5387" spans="1:1" s="411" customFormat="1" ht="12" hidden="1" customHeight="1">
      <c r="A5387" s="410"/>
    </row>
    <row r="5388" spans="1:1" s="411" customFormat="1" ht="12" hidden="1" customHeight="1">
      <c r="A5388" s="410"/>
    </row>
    <row r="5389" spans="1:1" s="411" customFormat="1" ht="12" hidden="1" customHeight="1">
      <c r="A5389" s="410"/>
    </row>
    <row r="5390" spans="1:1" s="411" customFormat="1" ht="12" hidden="1" customHeight="1">
      <c r="A5390" s="410"/>
    </row>
    <row r="5391" spans="1:1" s="411" customFormat="1" ht="12" hidden="1" customHeight="1">
      <c r="A5391" s="410"/>
    </row>
    <row r="5392" spans="1:1" s="411" customFormat="1" ht="12" hidden="1" customHeight="1">
      <c r="A5392" s="410"/>
    </row>
    <row r="5393" spans="1:1" s="411" customFormat="1" ht="12" hidden="1" customHeight="1">
      <c r="A5393" s="410"/>
    </row>
    <row r="5394" spans="1:1" s="411" customFormat="1" ht="12" hidden="1" customHeight="1">
      <c r="A5394" s="410"/>
    </row>
    <row r="5395" spans="1:1" s="411" customFormat="1" ht="12" hidden="1" customHeight="1">
      <c r="A5395" s="410"/>
    </row>
    <row r="5396" spans="1:1" s="411" customFormat="1" ht="12" hidden="1" customHeight="1">
      <c r="A5396" s="410"/>
    </row>
    <row r="5397" spans="1:1" s="411" customFormat="1" ht="12" hidden="1" customHeight="1">
      <c r="A5397" s="410"/>
    </row>
    <row r="5398" spans="1:1" s="411" customFormat="1" ht="12" hidden="1" customHeight="1">
      <c r="A5398" s="410"/>
    </row>
    <row r="5399" spans="1:1" s="411" customFormat="1" ht="12" hidden="1" customHeight="1">
      <c r="A5399" s="410"/>
    </row>
    <row r="5400" spans="1:1" s="411" customFormat="1" ht="12" hidden="1" customHeight="1">
      <c r="A5400" s="410"/>
    </row>
    <row r="5401" spans="1:1" s="411" customFormat="1" ht="12" hidden="1" customHeight="1">
      <c r="A5401" s="410"/>
    </row>
    <row r="5402" spans="1:1" s="411" customFormat="1" ht="12" hidden="1" customHeight="1">
      <c r="A5402" s="410"/>
    </row>
    <row r="5403" spans="1:1" s="411" customFormat="1" ht="12" hidden="1" customHeight="1">
      <c r="A5403" s="410"/>
    </row>
    <row r="5404" spans="1:1" s="411" customFormat="1" ht="12" hidden="1" customHeight="1">
      <c r="A5404" s="410"/>
    </row>
    <row r="5405" spans="1:1" s="411" customFormat="1" ht="12" hidden="1" customHeight="1">
      <c r="A5405" s="410"/>
    </row>
    <row r="5406" spans="1:1" s="411" customFormat="1" ht="12" hidden="1" customHeight="1">
      <c r="A5406" s="410"/>
    </row>
    <row r="5407" spans="1:1" s="411" customFormat="1" ht="12" hidden="1" customHeight="1">
      <c r="A5407" s="410"/>
    </row>
    <row r="5408" spans="1:1" s="411" customFormat="1" ht="12" hidden="1" customHeight="1">
      <c r="A5408" s="410"/>
    </row>
    <row r="5409" spans="1:1" s="411" customFormat="1" ht="12" hidden="1" customHeight="1">
      <c r="A5409" s="410"/>
    </row>
    <row r="5410" spans="1:1" s="411" customFormat="1" ht="12" hidden="1" customHeight="1">
      <c r="A5410" s="410"/>
    </row>
    <row r="5411" spans="1:1" s="411" customFormat="1" ht="12" hidden="1" customHeight="1">
      <c r="A5411" s="410"/>
    </row>
    <row r="5412" spans="1:1" s="411" customFormat="1" ht="12" hidden="1" customHeight="1">
      <c r="A5412" s="410"/>
    </row>
    <row r="5413" spans="1:1" s="411" customFormat="1" ht="12" hidden="1" customHeight="1">
      <c r="A5413" s="410"/>
    </row>
    <row r="5414" spans="1:1" s="411" customFormat="1" ht="12" hidden="1" customHeight="1">
      <c r="A5414" s="410"/>
    </row>
    <row r="5415" spans="1:1" s="411" customFormat="1" ht="12" hidden="1" customHeight="1">
      <c r="A5415" s="410"/>
    </row>
    <row r="5416" spans="1:1" s="411" customFormat="1" ht="12" hidden="1" customHeight="1">
      <c r="A5416" s="410"/>
    </row>
    <row r="5417" spans="1:1" s="411" customFormat="1" ht="12" hidden="1" customHeight="1">
      <c r="A5417" s="410"/>
    </row>
    <row r="5418" spans="1:1" s="411" customFormat="1" ht="12" hidden="1" customHeight="1">
      <c r="A5418" s="410"/>
    </row>
    <row r="5419" spans="1:1" s="411" customFormat="1" ht="12" hidden="1" customHeight="1">
      <c r="A5419" s="410"/>
    </row>
    <row r="5420" spans="1:1" s="411" customFormat="1" ht="12" hidden="1" customHeight="1">
      <c r="A5420" s="410"/>
    </row>
    <row r="5421" spans="1:1" s="411" customFormat="1" ht="12" hidden="1" customHeight="1">
      <c r="A5421" s="410"/>
    </row>
    <row r="5422" spans="1:1" s="411" customFormat="1" ht="12" hidden="1" customHeight="1">
      <c r="A5422" s="410"/>
    </row>
    <row r="5423" spans="1:1" s="411" customFormat="1" ht="12" hidden="1" customHeight="1">
      <c r="A5423" s="410"/>
    </row>
    <row r="5424" spans="1:1" s="411" customFormat="1" ht="12" hidden="1" customHeight="1">
      <c r="A5424" s="410"/>
    </row>
    <row r="5425" spans="1:1" s="411" customFormat="1" ht="12" hidden="1" customHeight="1">
      <c r="A5425" s="410"/>
    </row>
    <row r="5426" spans="1:1" s="411" customFormat="1" ht="12" hidden="1" customHeight="1">
      <c r="A5426" s="410"/>
    </row>
    <row r="5427" spans="1:1" s="411" customFormat="1" ht="12" hidden="1" customHeight="1">
      <c r="A5427" s="410"/>
    </row>
    <row r="5428" spans="1:1" s="411" customFormat="1" ht="12" hidden="1" customHeight="1">
      <c r="A5428" s="410"/>
    </row>
    <row r="5429" spans="1:1" s="411" customFormat="1" ht="12" hidden="1" customHeight="1">
      <c r="A5429" s="410"/>
    </row>
    <row r="5430" spans="1:1" s="411" customFormat="1" ht="12" hidden="1" customHeight="1">
      <c r="A5430" s="410"/>
    </row>
    <row r="5431" spans="1:1" s="411" customFormat="1" ht="12" hidden="1" customHeight="1">
      <c r="A5431" s="410"/>
    </row>
    <row r="5432" spans="1:1" s="411" customFormat="1" ht="12" hidden="1" customHeight="1">
      <c r="A5432" s="410"/>
    </row>
    <row r="5433" spans="1:1" s="411" customFormat="1" ht="12" hidden="1" customHeight="1">
      <c r="A5433" s="410"/>
    </row>
    <row r="5434" spans="1:1" s="411" customFormat="1" ht="12" hidden="1" customHeight="1">
      <c r="A5434" s="410"/>
    </row>
    <row r="5435" spans="1:1" s="411" customFormat="1" ht="12" hidden="1" customHeight="1">
      <c r="A5435" s="410"/>
    </row>
    <row r="5436" spans="1:1" s="411" customFormat="1" ht="12" hidden="1" customHeight="1">
      <c r="A5436" s="410"/>
    </row>
    <row r="5437" spans="1:1" s="411" customFormat="1" ht="12" hidden="1" customHeight="1">
      <c r="A5437" s="410"/>
    </row>
    <row r="5438" spans="1:1" s="411" customFormat="1" ht="12" hidden="1" customHeight="1">
      <c r="A5438" s="410"/>
    </row>
    <row r="5439" spans="1:1" s="411" customFormat="1" ht="12" hidden="1" customHeight="1">
      <c r="A5439" s="410"/>
    </row>
    <row r="5440" spans="1:1" s="411" customFormat="1" ht="12" hidden="1" customHeight="1">
      <c r="A5440" s="410"/>
    </row>
    <row r="5441" spans="1:1" s="411" customFormat="1" ht="12" hidden="1" customHeight="1">
      <c r="A5441" s="410"/>
    </row>
    <row r="5442" spans="1:1" s="411" customFormat="1" ht="12" hidden="1" customHeight="1">
      <c r="A5442" s="410"/>
    </row>
    <row r="5443" spans="1:1" s="411" customFormat="1" ht="12" hidden="1" customHeight="1">
      <c r="A5443" s="410"/>
    </row>
    <row r="5444" spans="1:1" s="411" customFormat="1" ht="12" hidden="1" customHeight="1">
      <c r="A5444" s="410"/>
    </row>
    <row r="5445" spans="1:1" s="411" customFormat="1" ht="12" hidden="1" customHeight="1">
      <c r="A5445" s="410"/>
    </row>
    <row r="5446" spans="1:1" s="411" customFormat="1" ht="12" hidden="1" customHeight="1">
      <c r="A5446" s="410"/>
    </row>
    <row r="5447" spans="1:1" s="411" customFormat="1" ht="12" hidden="1" customHeight="1">
      <c r="A5447" s="410"/>
    </row>
    <row r="5448" spans="1:1" s="411" customFormat="1" ht="12" hidden="1" customHeight="1">
      <c r="A5448" s="410"/>
    </row>
    <row r="5449" spans="1:1" s="411" customFormat="1" ht="12" hidden="1" customHeight="1">
      <c r="A5449" s="410"/>
    </row>
    <row r="5450" spans="1:1" s="411" customFormat="1" ht="12" hidden="1" customHeight="1">
      <c r="A5450" s="410"/>
    </row>
    <row r="5451" spans="1:1" s="411" customFormat="1" ht="12" hidden="1" customHeight="1">
      <c r="A5451" s="410"/>
    </row>
    <row r="5452" spans="1:1" s="411" customFormat="1" ht="12" hidden="1" customHeight="1">
      <c r="A5452" s="410"/>
    </row>
    <row r="5453" spans="1:1" s="411" customFormat="1" ht="12" hidden="1" customHeight="1">
      <c r="A5453" s="410"/>
    </row>
    <row r="5454" spans="1:1" s="411" customFormat="1" ht="12" hidden="1" customHeight="1">
      <c r="A5454" s="410"/>
    </row>
    <row r="5455" spans="1:1" s="411" customFormat="1" ht="12" hidden="1" customHeight="1">
      <c r="A5455" s="410"/>
    </row>
    <row r="5456" spans="1:1" s="411" customFormat="1" ht="12" hidden="1" customHeight="1">
      <c r="A5456" s="410"/>
    </row>
    <row r="5457" spans="1:1" s="411" customFormat="1" ht="12" hidden="1" customHeight="1">
      <c r="A5457" s="410"/>
    </row>
    <row r="5458" spans="1:1" s="411" customFormat="1" ht="12" hidden="1" customHeight="1">
      <c r="A5458" s="410"/>
    </row>
    <row r="5459" spans="1:1" s="411" customFormat="1" ht="12" hidden="1" customHeight="1">
      <c r="A5459" s="410"/>
    </row>
    <row r="5460" spans="1:1" s="411" customFormat="1" ht="12" hidden="1" customHeight="1">
      <c r="A5460" s="410"/>
    </row>
    <row r="5461" spans="1:1" s="411" customFormat="1" ht="12" hidden="1" customHeight="1">
      <c r="A5461" s="410"/>
    </row>
    <row r="5462" spans="1:1" s="411" customFormat="1" ht="12" hidden="1" customHeight="1">
      <c r="A5462" s="410"/>
    </row>
    <row r="5463" spans="1:1" s="411" customFormat="1" ht="12" hidden="1" customHeight="1">
      <c r="A5463" s="410"/>
    </row>
    <row r="5464" spans="1:1" s="411" customFormat="1" ht="12" hidden="1" customHeight="1">
      <c r="A5464" s="410"/>
    </row>
    <row r="5465" spans="1:1" s="411" customFormat="1" ht="12" hidden="1" customHeight="1">
      <c r="A5465" s="410"/>
    </row>
    <row r="5466" spans="1:1" s="411" customFormat="1" ht="12" hidden="1" customHeight="1">
      <c r="A5466" s="410"/>
    </row>
    <row r="5467" spans="1:1" s="411" customFormat="1" ht="12" hidden="1" customHeight="1">
      <c r="A5467" s="410"/>
    </row>
    <row r="5468" spans="1:1" s="411" customFormat="1" ht="12" hidden="1" customHeight="1">
      <c r="A5468" s="410"/>
    </row>
    <row r="5469" spans="1:1" s="411" customFormat="1" ht="12" hidden="1" customHeight="1">
      <c r="A5469" s="410"/>
    </row>
    <row r="5470" spans="1:1" s="411" customFormat="1" ht="12" hidden="1" customHeight="1">
      <c r="A5470" s="410"/>
    </row>
    <row r="5471" spans="1:1" s="411" customFormat="1" ht="12" hidden="1" customHeight="1">
      <c r="A5471" s="410"/>
    </row>
    <row r="5472" spans="1:1" s="411" customFormat="1" ht="12" hidden="1" customHeight="1">
      <c r="A5472" s="410"/>
    </row>
    <row r="5473" spans="1:1" s="411" customFormat="1" ht="12" hidden="1" customHeight="1">
      <c r="A5473" s="410"/>
    </row>
    <row r="5474" spans="1:1" s="411" customFormat="1" ht="12" hidden="1" customHeight="1">
      <c r="A5474" s="410"/>
    </row>
    <row r="5475" spans="1:1" s="411" customFormat="1" ht="12" hidden="1" customHeight="1">
      <c r="A5475" s="410"/>
    </row>
    <row r="5476" spans="1:1" s="411" customFormat="1" ht="12" hidden="1" customHeight="1">
      <c r="A5476" s="410"/>
    </row>
    <row r="5477" spans="1:1" s="411" customFormat="1" ht="12" hidden="1" customHeight="1">
      <c r="A5477" s="410"/>
    </row>
    <row r="5478" spans="1:1" s="411" customFormat="1" ht="12" hidden="1" customHeight="1">
      <c r="A5478" s="410"/>
    </row>
    <row r="5479" spans="1:1" s="411" customFormat="1" ht="12" hidden="1" customHeight="1">
      <c r="A5479" s="410"/>
    </row>
    <row r="5480" spans="1:1" s="411" customFormat="1" ht="12" hidden="1" customHeight="1">
      <c r="A5480" s="410"/>
    </row>
    <row r="5481" spans="1:1" s="411" customFormat="1" ht="12" hidden="1" customHeight="1">
      <c r="A5481" s="410"/>
    </row>
    <row r="5482" spans="1:1" s="411" customFormat="1" ht="12" hidden="1" customHeight="1">
      <c r="A5482" s="410"/>
    </row>
    <row r="5483" spans="1:1" s="411" customFormat="1" ht="12" hidden="1" customHeight="1">
      <c r="A5483" s="410"/>
    </row>
    <row r="5484" spans="1:1" s="411" customFormat="1" ht="12" hidden="1" customHeight="1">
      <c r="A5484" s="410"/>
    </row>
    <row r="5485" spans="1:1" s="411" customFormat="1" ht="12" hidden="1" customHeight="1">
      <c r="A5485" s="410"/>
    </row>
    <row r="5486" spans="1:1" s="411" customFormat="1" ht="12" hidden="1" customHeight="1">
      <c r="A5486" s="410"/>
    </row>
    <row r="5487" spans="1:1" s="411" customFormat="1" ht="12" hidden="1" customHeight="1">
      <c r="A5487" s="410"/>
    </row>
    <row r="5488" spans="1:1" s="411" customFormat="1" ht="12" hidden="1" customHeight="1">
      <c r="A5488" s="410"/>
    </row>
    <row r="5489" spans="1:1" s="411" customFormat="1" ht="12" hidden="1" customHeight="1">
      <c r="A5489" s="410"/>
    </row>
    <row r="5490" spans="1:1" s="411" customFormat="1" ht="12" hidden="1" customHeight="1">
      <c r="A5490" s="410"/>
    </row>
    <row r="5491" spans="1:1" s="411" customFormat="1" ht="12" hidden="1" customHeight="1">
      <c r="A5491" s="410"/>
    </row>
    <row r="5492" spans="1:1" s="411" customFormat="1" ht="12" hidden="1" customHeight="1">
      <c r="A5492" s="410"/>
    </row>
    <row r="5493" spans="1:1" s="411" customFormat="1" ht="12" hidden="1" customHeight="1">
      <c r="A5493" s="410"/>
    </row>
    <row r="5494" spans="1:1" s="411" customFormat="1" ht="12" hidden="1" customHeight="1">
      <c r="A5494" s="410"/>
    </row>
    <row r="5495" spans="1:1" s="411" customFormat="1" ht="12" hidden="1" customHeight="1">
      <c r="A5495" s="410"/>
    </row>
    <row r="5496" spans="1:1" s="411" customFormat="1" ht="12" hidden="1" customHeight="1">
      <c r="A5496" s="410"/>
    </row>
    <row r="5497" spans="1:1" s="411" customFormat="1" ht="12" hidden="1" customHeight="1">
      <c r="A5497" s="410"/>
    </row>
    <row r="5498" spans="1:1" s="411" customFormat="1" ht="12" hidden="1" customHeight="1">
      <c r="A5498" s="410"/>
    </row>
    <row r="5499" spans="1:1" s="411" customFormat="1" ht="12" hidden="1" customHeight="1">
      <c r="A5499" s="410"/>
    </row>
    <row r="5500" spans="1:1" s="411" customFormat="1" ht="12" hidden="1" customHeight="1">
      <c r="A5500" s="410"/>
    </row>
    <row r="5501" spans="1:1" s="411" customFormat="1" ht="12" hidden="1" customHeight="1">
      <c r="A5501" s="410"/>
    </row>
    <row r="5502" spans="1:1" s="411" customFormat="1" ht="12" hidden="1" customHeight="1">
      <c r="A5502" s="410"/>
    </row>
    <row r="5503" spans="1:1" s="411" customFormat="1" ht="12" hidden="1" customHeight="1">
      <c r="A5503" s="410"/>
    </row>
    <row r="5504" spans="1:1" s="411" customFormat="1" ht="12" hidden="1" customHeight="1">
      <c r="A5504" s="410"/>
    </row>
    <row r="5505" spans="1:1" s="411" customFormat="1" ht="12" hidden="1" customHeight="1">
      <c r="A5505" s="410"/>
    </row>
    <row r="5506" spans="1:1" s="411" customFormat="1" ht="12" hidden="1" customHeight="1">
      <c r="A5506" s="410"/>
    </row>
    <row r="5507" spans="1:1" s="411" customFormat="1" ht="12" hidden="1" customHeight="1">
      <c r="A5507" s="410"/>
    </row>
    <row r="5508" spans="1:1" s="411" customFormat="1" ht="12" hidden="1" customHeight="1">
      <c r="A5508" s="410"/>
    </row>
    <row r="5509" spans="1:1" s="411" customFormat="1" ht="12" hidden="1" customHeight="1">
      <c r="A5509" s="410"/>
    </row>
    <row r="5510" spans="1:1" s="411" customFormat="1" ht="12" hidden="1" customHeight="1">
      <c r="A5510" s="410"/>
    </row>
    <row r="5511" spans="1:1" s="411" customFormat="1" ht="12" hidden="1" customHeight="1">
      <c r="A5511" s="410"/>
    </row>
    <row r="5512" spans="1:1" s="411" customFormat="1" ht="12" hidden="1" customHeight="1">
      <c r="A5512" s="410"/>
    </row>
    <row r="5513" spans="1:1" s="411" customFormat="1" ht="12" hidden="1" customHeight="1">
      <c r="A5513" s="410"/>
    </row>
    <row r="5514" spans="1:1" s="411" customFormat="1" ht="12" hidden="1" customHeight="1">
      <c r="A5514" s="410"/>
    </row>
    <row r="5515" spans="1:1" s="411" customFormat="1" ht="12" hidden="1" customHeight="1">
      <c r="A5515" s="410"/>
    </row>
    <row r="5516" spans="1:1" s="411" customFormat="1" ht="12" hidden="1" customHeight="1">
      <c r="A5516" s="410"/>
    </row>
    <row r="5517" spans="1:1" s="411" customFormat="1" ht="12" hidden="1" customHeight="1">
      <c r="A5517" s="410"/>
    </row>
    <row r="5518" spans="1:1" s="411" customFormat="1" ht="12" hidden="1" customHeight="1">
      <c r="A5518" s="410"/>
    </row>
    <row r="5519" spans="1:1" s="411" customFormat="1" ht="12" hidden="1" customHeight="1">
      <c r="A5519" s="410"/>
    </row>
    <row r="5520" spans="1:1" s="411" customFormat="1" ht="12" hidden="1" customHeight="1">
      <c r="A5520" s="410"/>
    </row>
    <row r="5521" spans="1:1" s="411" customFormat="1" ht="12" hidden="1" customHeight="1">
      <c r="A5521" s="410"/>
    </row>
    <row r="5522" spans="1:1" s="411" customFormat="1" ht="12" hidden="1" customHeight="1">
      <c r="A5522" s="410"/>
    </row>
    <row r="5523" spans="1:1" s="411" customFormat="1" ht="12" hidden="1" customHeight="1">
      <c r="A5523" s="410"/>
    </row>
    <row r="5524" spans="1:1" s="411" customFormat="1" ht="12" hidden="1" customHeight="1">
      <c r="A5524" s="410"/>
    </row>
    <row r="5525" spans="1:1" s="411" customFormat="1" ht="12" hidden="1" customHeight="1">
      <c r="A5525" s="410"/>
    </row>
    <row r="5526" spans="1:1" s="411" customFormat="1" ht="12" hidden="1" customHeight="1">
      <c r="A5526" s="410"/>
    </row>
    <row r="5527" spans="1:1" s="411" customFormat="1" ht="12" hidden="1" customHeight="1">
      <c r="A5527" s="410"/>
    </row>
    <row r="5528" spans="1:1" s="411" customFormat="1" ht="12" hidden="1" customHeight="1">
      <c r="A5528" s="410"/>
    </row>
    <row r="5529" spans="1:1" s="411" customFormat="1" ht="12" hidden="1" customHeight="1">
      <c r="A5529" s="410"/>
    </row>
    <row r="5530" spans="1:1" s="411" customFormat="1" ht="12" hidden="1" customHeight="1">
      <c r="A5530" s="410"/>
    </row>
    <row r="5531" spans="1:1" s="411" customFormat="1" ht="12" hidden="1" customHeight="1">
      <c r="A5531" s="410"/>
    </row>
    <row r="5532" spans="1:1" s="411" customFormat="1" ht="12" hidden="1" customHeight="1">
      <c r="A5532" s="410"/>
    </row>
    <row r="5533" spans="1:1" s="411" customFormat="1" ht="12" hidden="1" customHeight="1">
      <c r="A5533" s="410"/>
    </row>
    <row r="5534" spans="1:1" s="411" customFormat="1" ht="12" hidden="1" customHeight="1">
      <c r="A5534" s="410"/>
    </row>
    <row r="5535" spans="1:1" s="411" customFormat="1" ht="12" hidden="1" customHeight="1">
      <c r="A5535" s="410"/>
    </row>
    <row r="5536" spans="1:1" s="411" customFormat="1" ht="12" hidden="1" customHeight="1">
      <c r="A5536" s="410"/>
    </row>
    <row r="5537" spans="1:1" s="411" customFormat="1" ht="12" hidden="1" customHeight="1">
      <c r="A5537" s="410"/>
    </row>
    <row r="5538" spans="1:1" s="411" customFormat="1" ht="12" hidden="1" customHeight="1">
      <c r="A5538" s="410"/>
    </row>
    <row r="5539" spans="1:1" s="411" customFormat="1" ht="12" hidden="1" customHeight="1">
      <c r="A5539" s="410"/>
    </row>
    <row r="5540" spans="1:1" s="411" customFormat="1" ht="12" hidden="1" customHeight="1">
      <c r="A5540" s="410"/>
    </row>
    <row r="5541" spans="1:1" s="411" customFormat="1" ht="12" hidden="1" customHeight="1">
      <c r="A5541" s="410"/>
    </row>
    <row r="5542" spans="1:1" s="411" customFormat="1" ht="12" hidden="1" customHeight="1">
      <c r="A5542" s="410"/>
    </row>
    <row r="5543" spans="1:1" s="411" customFormat="1" ht="12" hidden="1" customHeight="1">
      <c r="A5543" s="410"/>
    </row>
    <row r="5544" spans="1:1" s="411" customFormat="1" ht="12" hidden="1" customHeight="1">
      <c r="A5544" s="410"/>
    </row>
    <row r="5545" spans="1:1" s="411" customFormat="1" ht="12" hidden="1" customHeight="1">
      <c r="A5545" s="410"/>
    </row>
    <row r="5546" spans="1:1" s="411" customFormat="1" ht="12" hidden="1" customHeight="1">
      <c r="A5546" s="410"/>
    </row>
    <row r="5547" spans="1:1" s="411" customFormat="1" ht="12" hidden="1" customHeight="1">
      <c r="A5547" s="410"/>
    </row>
    <row r="5548" spans="1:1" s="411" customFormat="1" ht="12" hidden="1" customHeight="1">
      <c r="A5548" s="410"/>
    </row>
    <row r="5549" spans="1:1" s="411" customFormat="1" ht="12" hidden="1" customHeight="1">
      <c r="A5549" s="410"/>
    </row>
    <row r="5550" spans="1:1" s="411" customFormat="1" ht="12" hidden="1" customHeight="1">
      <c r="A5550" s="410"/>
    </row>
    <row r="5551" spans="1:1" s="411" customFormat="1" ht="12" hidden="1" customHeight="1">
      <c r="A5551" s="410"/>
    </row>
    <row r="5552" spans="1:1" s="411" customFormat="1" ht="12" hidden="1" customHeight="1">
      <c r="A5552" s="410"/>
    </row>
    <row r="5553" spans="1:1" s="411" customFormat="1" ht="12" hidden="1" customHeight="1">
      <c r="A5553" s="410"/>
    </row>
    <row r="5554" spans="1:1" s="411" customFormat="1" ht="12" hidden="1" customHeight="1">
      <c r="A5554" s="410"/>
    </row>
    <row r="5555" spans="1:1" s="411" customFormat="1" ht="12" hidden="1" customHeight="1">
      <c r="A5555" s="410"/>
    </row>
    <row r="5556" spans="1:1" s="411" customFormat="1" ht="12" hidden="1" customHeight="1">
      <c r="A5556" s="410"/>
    </row>
    <row r="5557" spans="1:1" s="411" customFormat="1" ht="12" hidden="1" customHeight="1">
      <c r="A5557" s="410"/>
    </row>
    <row r="5558" spans="1:1" s="411" customFormat="1" ht="12" hidden="1" customHeight="1">
      <c r="A5558" s="410"/>
    </row>
    <row r="5559" spans="1:1" s="411" customFormat="1" ht="12" hidden="1" customHeight="1">
      <c r="A5559" s="410"/>
    </row>
    <row r="5560" spans="1:1" s="411" customFormat="1" ht="12" hidden="1" customHeight="1">
      <c r="A5560" s="410"/>
    </row>
    <row r="5561" spans="1:1" s="411" customFormat="1" ht="12" hidden="1" customHeight="1">
      <c r="A5561" s="410"/>
    </row>
    <row r="5562" spans="1:1" s="411" customFormat="1" ht="12" hidden="1" customHeight="1">
      <c r="A5562" s="410"/>
    </row>
    <row r="5563" spans="1:1" s="411" customFormat="1" ht="12" hidden="1" customHeight="1">
      <c r="A5563" s="410"/>
    </row>
    <row r="5564" spans="1:1" s="411" customFormat="1" ht="12" hidden="1" customHeight="1">
      <c r="A5564" s="410"/>
    </row>
    <row r="5565" spans="1:1" s="411" customFormat="1" ht="12" hidden="1" customHeight="1">
      <c r="A5565" s="410"/>
    </row>
    <row r="5566" spans="1:1" s="411" customFormat="1" ht="12" hidden="1" customHeight="1">
      <c r="A5566" s="410"/>
    </row>
    <row r="5567" spans="1:1" s="411" customFormat="1" ht="12" hidden="1" customHeight="1">
      <c r="A5567" s="410"/>
    </row>
    <row r="5568" spans="1:1" s="411" customFormat="1" ht="12" hidden="1" customHeight="1">
      <c r="A5568" s="410"/>
    </row>
    <row r="5569" spans="1:1" s="411" customFormat="1" ht="12" hidden="1" customHeight="1">
      <c r="A5569" s="410"/>
    </row>
    <row r="5570" spans="1:1" s="411" customFormat="1" ht="12" hidden="1" customHeight="1">
      <c r="A5570" s="410"/>
    </row>
    <row r="5571" spans="1:1" s="411" customFormat="1" ht="12" hidden="1" customHeight="1">
      <c r="A5571" s="410"/>
    </row>
    <row r="5572" spans="1:1" s="411" customFormat="1" ht="12" hidden="1" customHeight="1">
      <c r="A5572" s="410"/>
    </row>
    <row r="5573" spans="1:1" s="411" customFormat="1" ht="12" hidden="1" customHeight="1">
      <c r="A5573" s="410"/>
    </row>
    <row r="5574" spans="1:1" s="411" customFormat="1" ht="12" hidden="1" customHeight="1">
      <c r="A5574" s="410"/>
    </row>
    <row r="5575" spans="1:1" s="411" customFormat="1" ht="12" hidden="1" customHeight="1">
      <c r="A5575" s="410"/>
    </row>
    <row r="5576" spans="1:1" s="411" customFormat="1" ht="12" hidden="1" customHeight="1">
      <c r="A5576" s="410"/>
    </row>
    <row r="5577" spans="1:1" s="411" customFormat="1" ht="12" hidden="1" customHeight="1">
      <c r="A5577" s="410"/>
    </row>
    <row r="5578" spans="1:1" s="411" customFormat="1" ht="12" hidden="1" customHeight="1">
      <c r="A5578" s="410"/>
    </row>
    <row r="5579" spans="1:1" s="411" customFormat="1" ht="12" hidden="1" customHeight="1">
      <c r="A5579" s="410"/>
    </row>
    <row r="5580" spans="1:1" s="411" customFormat="1" ht="12" hidden="1" customHeight="1">
      <c r="A5580" s="410"/>
    </row>
    <row r="5581" spans="1:1" s="411" customFormat="1" ht="12" hidden="1" customHeight="1">
      <c r="A5581" s="410"/>
    </row>
    <row r="5582" spans="1:1" s="411" customFormat="1" ht="12" hidden="1" customHeight="1">
      <c r="A5582" s="410"/>
    </row>
    <row r="5583" spans="1:1" s="411" customFormat="1" ht="12" hidden="1" customHeight="1">
      <c r="A5583" s="410"/>
    </row>
    <row r="5584" spans="1:1" s="411" customFormat="1" ht="12" hidden="1" customHeight="1">
      <c r="A5584" s="410"/>
    </row>
    <row r="5585" spans="1:1" s="411" customFormat="1" ht="12" hidden="1" customHeight="1">
      <c r="A5585" s="410"/>
    </row>
    <row r="5586" spans="1:1" s="411" customFormat="1" ht="12" hidden="1" customHeight="1">
      <c r="A5586" s="410"/>
    </row>
    <row r="5587" spans="1:1" s="411" customFormat="1" ht="12" hidden="1" customHeight="1">
      <c r="A5587" s="410"/>
    </row>
    <row r="5588" spans="1:1" s="411" customFormat="1" ht="12" hidden="1" customHeight="1">
      <c r="A5588" s="410"/>
    </row>
    <row r="5589" spans="1:1" s="411" customFormat="1" ht="12" hidden="1" customHeight="1">
      <c r="A5589" s="410"/>
    </row>
    <row r="5590" spans="1:1" s="411" customFormat="1" ht="12" hidden="1" customHeight="1">
      <c r="A5590" s="410"/>
    </row>
    <row r="5591" spans="1:1" s="411" customFormat="1" ht="12" hidden="1" customHeight="1">
      <c r="A5591" s="410"/>
    </row>
    <row r="5592" spans="1:1" s="411" customFormat="1" ht="12" hidden="1" customHeight="1">
      <c r="A5592" s="410"/>
    </row>
    <row r="5593" spans="1:1" s="411" customFormat="1" ht="12" hidden="1" customHeight="1">
      <c r="A5593" s="410"/>
    </row>
    <row r="5594" spans="1:1" s="411" customFormat="1" ht="12" hidden="1" customHeight="1">
      <c r="A5594" s="410"/>
    </row>
    <row r="5595" spans="1:1" s="411" customFormat="1" ht="12" hidden="1" customHeight="1">
      <c r="A5595" s="410"/>
    </row>
    <row r="5596" spans="1:1" s="411" customFormat="1" ht="12" hidden="1" customHeight="1">
      <c r="A5596" s="410"/>
    </row>
    <row r="5597" spans="1:1" s="411" customFormat="1" ht="12" hidden="1" customHeight="1">
      <c r="A5597" s="410"/>
    </row>
    <row r="5598" spans="1:1" s="411" customFormat="1" ht="12" hidden="1" customHeight="1">
      <c r="A5598" s="410"/>
    </row>
    <row r="5599" spans="1:1" s="411" customFormat="1" ht="12" hidden="1" customHeight="1">
      <c r="A5599" s="410"/>
    </row>
    <row r="5600" spans="1:1" s="411" customFormat="1" ht="12" hidden="1" customHeight="1">
      <c r="A5600" s="410"/>
    </row>
    <row r="5601" spans="1:1" s="411" customFormat="1" ht="12" hidden="1" customHeight="1">
      <c r="A5601" s="410"/>
    </row>
    <row r="5602" spans="1:1" s="411" customFormat="1" ht="12" hidden="1" customHeight="1">
      <c r="A5602" s="410"/>
    </row>
    <row r="5603" spans="1:1" s="411" customFormat="1" ht="12" hidden="1" customHeight="1">
      <c r="A5603" s="410"/>
    </row>
    <row r="5604" spans="1:1" s="411" customFormat="1" ht="12" hidden="1" customHeight="1">
      <c r="A5604" s="410"/>
    </row>
    <row r="5605" spans="1:1" s="411" customFormat="1" ht="12" hidden="1" customHeight="1">
      <c r="A5605" s="410"/>
    </row>
    <row r="5606" spans="1:1" s="411" customFormat="1" ht="12" hidden="1" customHeight="1">
      <c r="A5606" s="410"/>
    </row>
    <row r="5607" spans="1:1" s="411" customFormat="1" ht="12" hidden="1" customHeight="1">
      <c r="A5607" s="410"/>
    </row>
    <row r="5608" spans="1:1" s="411" customFormat="1" ht="12" hidden="1" customHeight="1">
      <c r="A5608" s="410"/>
    </row>
    <row r="5609" spans="1:1" s="411" customFormat="1" ht="12" hidden="1" customHeight="1">
      <c r="A5609" s="410"/>
    </row>
    <row r="5610" spans="1:1" s="411" customFormat="1" ht="12" hidden="1" customHeight="1">
      <c r="A5610" s="410"/>
    </row>
    <row r="5611" spans="1:1" s="411" customFormat="1" ht="12" hidden="1" customHeight="1">
      <c r="A5611" s="410"/>
    </row>
    <row r="5612" spans="1:1" s="411" customFormat="1" ht="12" hidden="1" customHeight="1">
      <c r="A5612" s="410"/>
    </row>
    <row r="5613" spans="1:1" s="411" customFormat="1" ht="12" hidden="1" customHeight="1">
      <c r="A5613" s="410"/>
    </row>
    <row r="5614" spans="1:1" s="411" customFormat="1" ht="12" hidden="1" customHeight="1">
      <c r="A5614" s="410"/>
    </row>
    <row r="5615" spans="1:1" s="411" customFormat="1" ht="12" hidden="1" customHeight="1">
      <c r="A5615" s="410"/>
    </row>
    <row r="5616" spans="1:1" s="411" customFormat="1" ht="12" hidden="1" customHeight="1">
      <c r="A5616" s="410"/>
    </row>
    <row r="5617" spans="1:1" s="411" customFormat="1" ht="12" hidden="1" customHeight="1">
      <c r="A5617" s="410"/>
    </row>
    <row r="5618" spans="1:1" s="411" customFormat="1" ht="12" hidden="1" customHeight="1">
      <c r="A5618" s="410"/>
    </row>
    <row r="5619" spans="1:1" s="411" customFormat="1" ht="12" hidden="1" customHeight="1">
      <c r="A5619" s="410"/>
    </row>
    <row r="5620" spans="1:1" s="411" customFormat="1" ht="12" hidden="1" customHeight="1">
      <c r="A5620" s="410"/>
    </row>
    <row r="5621" spans="1:1" s="411" customFormat="1" ht="12" hidden="1" customHeight="1">
      <c r="A5621" s="410"/>
    </row>
    <row r="5622" spans="1:1" s="411" customFormat="1" ht="12" hidden="1" customHeight="1">
      <c r="A5622" s="410"/>
    </row>
    <row r="5623" spans="1:1" s="411" customFormat="1" ht="12" hidden="1" customHeight="1">
      <c r="A5623" s="410"/>
    </row>
    <row r="5624" spans="1:1" s="411" customFormat="1" ht="12" hidden="1" customHeight="1">
      <c r="A5624" s="410"/>
    </row>
    <row r="5625" spans="1:1" s="411" customFormat="1" ht="12" hidden="1" customHeight="1">
      <c r="A5625" s="410"/>
    </row>
    <row r="5626" spans="1:1" s="411" customFormat="1" ht="12" hidden="1" customHeight="1">
      <c r="A5626" s="410"/>
    </row>
    <row r="5627" spans="1:1" s="411" customFormat="1" ht="12" hidden="1" customHeight="1">
      <c r="A5627" s="410"/>
    </row>
    <row r="5628" spans="1:1" s="411" customFormat="1" ht="12" hidden="1" customHeight="1">
      <c r="A5628" s="410"/>
    </row>
    <row r="5629" spans="1:1" s="411" customFormat="1" ht="12" hidden="1" customHeight="1">
      <c r="A5629" s="410"/>
    </row>
    <row r="5630" spans="1:1" s="411" customFormat="1" ht="12" hidden="1" customHeight="1">
      <c r="A5630" s="410"/>
    </row>
    <row r="5631" spans="1:1" s="411" customFormat="1" ht="12" hidden="1" customHeight="1">
      <c r="A5631" s="410"/>
    </row>
    <row r="5632" spans="1:1" s="411" customFormat="1" ht="12" hidden="1" customHeight="1">
      <c r="A5632" s="410"/>
    </row>
    <row r="5633" spans="1:1" s="411" customFormat="1" ht="12" hidden="1" customHeight="1">
      <c r="A5633" s="410"/>
    </row>
    <row r="5634" spans="1:1" s="411" customFormat="1" ht="12" hidden="1" customHeight="1">
      <c r="A5634" s="410"/>
    </row>
    <row r="5635" spans="1:1" s="411" customFormat="1" ht="12" hidden="1" customHeight="1">
      <c r="A5635" s="410"/>
    </row>
    <row r="5636" spans="1:1" s="411" customFormat="1" ht="12" hidden="1" customHeight="1">
      <c r="A5636" s="410"/>
    </row>
    <row r="5637" spans="1:1" s="411" customFormat="1" ht="12" hidden="1" customHeight="1">
      <c r="A5637" s="410"/>
    </row>
    <row r="5638" spans="1:1" s="411" customFormat="1" ht="12" hidden="1" customHeight="1">
      <c r="A5638" s="410"/>
    </row>
    <row r="5639" spans="1:1" s="411" customFormat="1" ht="12" hidden="1" customHeight="1">
      <c r="A5639" s="410"/>
    </row>
    <row r="5640" spans="1:1" s="411" customFormat="1" ht="12" hidden="1" customHeight="1">
      <c r="A5640" s="410"/>
    </row>
    <row r="5641" spans="1:1" s="411" customFormat="1" ht="12" hidden="1" customHeight="1">
      <c r="A5641" s="410"/>
    </row>
    <row r="5642" spans="1:1" s="411" customFormat="1" ht="12" hidden="1" customHeight="1">
      <c r="A5642" s="410"/>
    </row>
    <row r="5643" spans="1:1" s="411" customFormat="1" ht="12" hidden="1" customHeight="1">
      <c r="A5643" s="410"/>
    </row>
    <row r="5644" spans="1:1" s="411" customFormat="1" ht="12" hidden="1" customHeight="1">
      <c r="A5644" s="410"/>
    </row>
    <row r="5645" spans="1:1" s="411" customFormat="1" ht="12" hidden="1" customHeight="1">
      <c r="A5645" s="410"/>
    </row>
    <row r="5646" spans="1:1" s="411" customFormat="1" ht="12" hidden="1" customHeight="1">
      <c r="A5646" s="410"/>
    </row>
    <row r="5647" spans="1:1" s="411" customFormat="1" ht="12" hidden="1" customHeight="1">
      <c r="A5647" s="410"/>
    </row>
    <row r="5648" spans="1:1" s="411" customFormat="1" ht="12" hidden="1" customHeight="1">
      <c r="A5648" s="410"/>
    </row>
    <row r="5649" spans="1:1" s="411" customFormat="1" ht="12" hidden="1" customHeight="1">
      <c r="A5649" s="410"/>
    </row>
    <row r="5650" spans="1:1" s="411" customFormat="1" ht="12" hidden="1" customHeight="1">
      <c r="A5650" s="410"/>
    </row>
    <row r="5651" spans="1:1" s="411" customFormat="1" ht="12" hidden="1" customHeight="1">
      <c r="A5651" s="410"/>
    </row>
    <row r="5652" spans="1:1" s="411" customFormat="1" ht="12" hidden="1" customHeight="1">
      <c r="A5652" s="410"/>
    </row>
    <row r="5653" spans="1:1" s="411" customFormat="1" ht="12" hidden="1" customHeight="1">
      <c r="A5653" s="410"/>
    </row>
    <row r="5654" spans="1:1" s="411" customFormat="1" ht="12" hidden="1" customHeight="1">
      <c r="A5654" s="410"/>
    </row>
    <row r="5655" spans="1:1" s="411" customFormat="1" ht="12" hidden="1" customHeight="1">
      <c r="A5655" s="410"/>
    </row>
    <row r="5656" spans="1:1" s="411" customFormat="1" ht="12" hidden="1" customHeight="1">
      <c r="A5656" s="410"/>
    </row>
    <row r="5657" spans="1:1" s="411" customFormat="1" ht="12" hidden="1" customHeight="1">
      <c r="A5657" s="410"/>
    </row>
    <row r="5658" spans="1:1" s="411" customFormat="1" ht="12" hidden="1" customHeight="1">
      <c r="A5658" s="410"/>
    </row>
    <row r="5659" spans="1:1" s="411" customFormat="1" ht="12" hidden="1" customHeight="1">
      <c r="A5659" s="410"/>
    </row>
    <row r="5660" spans="1:1" s="411" customFormat="1" ht="12" hidden="1" customHeight="1">
      <c r="A5660" s="410"/>
    </row>
    <row r="5661" spans="1:1" s="411" customFormat="1" ht="12" hidden="1" customHeight="1">
      <c r="A5661" s="410"/>
    </row>
    <row r="5662" spans="1:1" s="411" customFormat="1" ht="12" hidden="1" customHeight="1">
      <c r="A5662" s="410"/>
    </row>
    <row r="5663" spans="1:1" s="411" customFormat="1" ht="12" hidden="1" customHeight="1">
      <c r="A5663" s="410"/>
    </row>
    <row r="5664" spans="1:1" s="411" customFormat="1" ht="12" hidden="1" customHeight="1">
      <c r="A5664" s="410"/>
    </row>
    <row r="5665" spans="1:1" s="411" customFormat="1" ht="12" hidden="1" customHeight="1">
      <c r="A5665" s="410"/>
    </row>
    <row r="5666" spans="1:1" s="411" customFormat="1" ht="12" hidden="1" customHeight="1">
      <c r="A5666" s="410"/>
    </row>
    <row r="5667" spans="1:1" s="411" customFormat="1" ht="12" hidden="1" customHeight="1">
      <c r="A5667" s="410"/>
    </row>
    <row r="5668" spans="1:1" s="411" customFormat="1" ht="12" hidden="1" customHeight="1">
      <c r="A5668" s="410"/>
    </row>
    <row r="5669" spans="1:1" s="411" customFormat="1" ht="12" hidden="1" customHeight="1">
      <c r="A5669" s="410"/>
    </row>
    <row r="5670" spans="1:1" s="411" customFormat="1" ht="12" hidden="1" customHeight="1">
      <c r="A5670" s="410"/>
    </row>
    <row r="5671" spans="1:1" s="411" customFormat="1" ht="12" hidden="1" customHeight="1">
      <c r="A5671" s="410"/>
    </row>
    <row r="5672" spans="1:1" s="411" customFormat="1" ht="12" hidden="1" customHeight="1">
      <c r="A5672" s="410"/>
    </row>
    <row r="5673" spans="1:1" s="411" customFormat="1" ht="12" hidden="1" customHeight="1">
      <c r="A5673" s="410"/>
    </row>
    <row r="5674" spans="1:1" s="411" customFormat="1" ht="12" hidden="1" customHeight="1">
      <c r="A5674" s="410"/>
    </row>
    <row r="5675" spans="1:1" s="411" customFormat="1" ht="12" hidden="1" customHeight="1">
      <c r="A5675" s="410"/>
    </row>
    <row r="5676" spans="1:1" s="411" customFormat="1" ht="12" hidden="1" customHeight="1">
      <c r="A5676" s="410"/>
    </row>
    <row r="5677" spans="1:1" s="411" customFormat="1" ht="12" hidden="1" customHeight="1">
      <c r="A5677" s="410"/>
    </row>
    <row r="5678" spans="1:1" s="411" customFormat="1" ht="12" hidden="1" customHeight="1">
      <c r="A5678" s="410"/>
    </row>
    <row r="5679" spans="1:1" s="411" customFormat="1" ht="12" hidden="1" customHeight="1">
      <c r="A5679" s="410"/>
    </row>
    <row r="5680" spans="1:1" s="411" customFormat="1" ht="12" hidden="1" customHeight="1">
      <c r="A5680" s="410"/>
    </row>
    <row r="5681" spans="1:1" s="411" customFormat="1" ht="12" hidden="1" customHeight="1">
      <c r="A5681" s="410"/>
    </row>
    <row r="5682" spans="1:1" s="411" customFormat="1" ht="12" hidden="1" customHeight="1">
      <c r="A5682" s="410"/>
    </row>
    <row r="5683" spans="1:1" s="411" customFormat="1" ht="12" hidden="1" customHeight="1">
      <c r="A5683" s="410"/>
    </row>
    <row r="5684" spans="1:1" s="411" customFormat="1" ht="12" hidden="1" customHeight="1">
      <c r="A5684" s="410"/>
    </row>
    <row r="5685" spans="1:1" s="411" customFormat="1" ht="12" hidden="1" customHeight="1">
      <c r="A5685" s="410"/>
    </row>
    <row r="5686" spans="1:1" s="411" customFormat="1" ht="12" hidden="1" customHeight="1">
      <c r="A5686" s="410"/>
    </row>
    <row r="5687" spans="1:1" s="411" customFormat="1" ht="12" hidden="1" customHeight="1">
      <c r="A5687" s="410"/>
    </row>
    <row r="5688" spans="1:1" s="411" customFormat="1" ht="12" hidden="1" customHeight="1">
      <c r="A5688" s="410"/>
    </row>
    <row r="5689" spans="1:1" s="411" customFormat="1" ht="12" hidden="1" customHeight="1">
      <c r="A5689" s="410"/>
    </row>
    <row r="5690" spans="1:1" s="411" customFormat="1" ht="12" hidden="1" customHeight="1">
      <c r="A5690" s="410"/>
    </row>
    <row r="5691" spans="1:1" s="411" customFormat="1" ht="12" hidden="1" customHeight="1">
      <c r="A5691" s="410"/>
    </row>
    <row r="5692" spans="1:1" s="411" customFormat="1" ht="12" hidden="1" customHeight="1">
      <c r="A5692" s="410"/>
    </row>
    <row r="5693" spans="1:1" s="411" customFormat="1" ht="12" hidden="1" customHeight="1">
      <c r="A5693" s="410"/>
    </row>
    <row r="5694" spans="1:1" s="411" customFormat="1" ht="12" hidden="1" customHeight="1">
      <c r="A5694" s="410"/>
    </row>
    <row r="5695" spans="1:1" s="411" customFormat="1" ht="12" hidden="1" customHeight="1">
      <c r="A5695" s="410"/>
    </row>
    <row r="5696" spans="1:1" s="411" customFormat="1" ht="12" hidden="1" customHeight="1">
      <c r="A5696" s="410"/>
    </row>
    <row r="5697" spans="1:1" s="411" customFormat="1" ht="12" hidden="1" customHeight="1">
      <c r="A5697" s="410"/>
    </row>
    <row r="5698" spans="1:1" s="411" customFormat="1" ht="12" hidden="1" customHeight="1">
      <c r="A5698" s="410"/>
    </row>
    <row r="5699" spans="1:1" s="411" customFormat="1" ht="12" hidden="1" customHeight="1">
      <c r="A5699" s="410"/>
    </row>
    <row r="5700" spans="1:1" s="411" customFormat="1" ht="12" hidden="1" customHeight="1">
      <c r="A5700" s="410"/>
    </row>
    <row r="5701" spans="1:1" s="411" customFormat="1" ht="12" hidden="1" customHeight="1">
      <c r="A5701" s="410"/>
    </row>
    <row r="5702" spans="1:1" s="411" customFormat="1" ht="12" hidden="1" customHeight="1">
      <c r="A5702" s="410"/>
    </row>
    <row r="5703" spans="1:1" s="411" customFormat="1" ht="12" hidden="1" customHeight="1">
      <c r="A5703" s="410"/>
    </row>
    <row r="5704" spans="1:1" s="411" customFormat="1" ht="12" hidden="1" customHeight="1">
      <c r="A5704" s="410"/>
    </row>
    <row r="5705" spans="1:1" s="411" customFormat="1" ht="12" hidden="1" customHeight="1">
      <c r="A5705" s="410"/>
    </row>
    <row r="5706" spans="1:1" s="411" customFormat="1" ht="12" hidden="1" customHeight="1">
      <c r="A5706" s="410"/>
    </row>
    <row r="5707" spans="1:1" s="411" customFormat="1" ht="12" hidden="1" customHeight="1">
      <c r="A5707" s="410"/>
    </row>
    <row r="5708" spans="1:1" s="411" customFormat="1" ht="12" hidden="1" customHeight="1">
      <c r="A5708" s="410"/>
    </row>
    <row r="5709" spans="1:1" s="411" customFormat="1" ht="12" hidden="1" customHeight="1">
      <c r="A5709" s="410"/>
    </row>
    <row r="5710" spans="1:1" s="411" customFormat="1" ht="12" hidden="1" customHeight="1">
      <c r="A5710" s="410"/>
    </row>
    <row r="5711" spans="1:1" s="411" customFormat="1" ht="12" hidden="1" customHeight="1">
      <c r="A5711" s="410"/>
    </row>
    <row r="5712" spans="1:1" s="411" customFormat="1" ht="12" hidden="1" customHeight="1">
      <c r="A5712" s="410"/>
    </row>
    <row r="5713" spans="1:1" s="411" customFormat="1" ht="12" hidden="1" customHeight="1">
      <c r="A5713" s="410"/>
    </row>
    <row r="5714" spans="1:1" s="411" customFormat="1" ht="12" hidden="1" customHeight="1">
      <c r="A5714" s="410"/>
    </row>
    <row r="5715" spans="1:1" s="411" customFormat="1" ht="12" hidden="1" customHeight="1">
      <c r="A5715" s="410"/>
    </row>
    <row r="5716" spans="1:1" s="411" customFormat="1" ht="12" hidden="1" customHeight="1">
      <c r="A5716" s="410"/>
    </row>
    <row r="5717" spans="1:1" s="411" customFormat="1" ht="12" hidden="1" customHeight="1">
      <c r="A5717" s="410"/>
    </row>
    <row r="5718" spans="1:1" s="411" customFormat="1" ht="12" hidden="1" customHeight="1">
      <c r="A5718" s="410"/>
    </row>
    <row r="5719" spans="1:1" s="411" customFormat="1" ht="12" hidden="1" customHeight="1">
      <c r="A5719" s="410"/>
    </row>
    <row r="5720" spans="1:1" s="411" customFormat="1" ht="12" hidden="1" customHeight="1">
      <c r="A5720" s="410"/>
    </row>
    <row r="5721" spans="1:1" s="411" customFormat="1" ht="12" hidden="1" customHeight="1">
      <c r="A5721" s="410"/>
    </row>
    <row r="5722" spans="1:1" s="411" customFormat="1" ht="12" hidden="1" customHeight="1">
      <c r="A5722" s="410"/>
    </row>
    <row r="5723" spans="1:1" s="411" customFormat="1" ht="12" hidden="1" customHeight="1">
      <c r="A5723" s="410"/>
    </row>
    <row r="5724" spans="1:1" s="411" customFormat="1" ht="12" hidden="1" customHeight="1">
      <c r="A5724" s="410"/>
    </row>
    <row r="5725" spans="1:1" s="411" customFormat="1" ht="12" hidden="1" customHeight="1">
      <c r="A5725" s="410"/>
    </row>
    <row r="5726" spans="1:1" s="411" customFormat="1" ht="12" hidden="1" customHeight="1">
      <c r="A5726" s="410"/>
    </row>
    <row r="5727" spans="1:1" s="411" customFormat="1" ht="12" hidden="1" customHeight="1">
      <c r="A5727" s="410"/>
    </row>
    <row r="5728" spans="1:1" s="411" customFormat="1" ht="12" hidden="1" customHeight="1">
      <c r="A5728" s="410"/>
    </row>
    <row r="5729" spans="1:1" s="411" customFormat="1" ht="12" hidden="1" customHeight="1">
      <c r="A5729" s="410"/>
    </row>
    <row r="5730" spans="1:1" s="411" customFormat="1" ht="12" hidden="1" customHeight="1">
      <c r="A5730" s="410"/>
    </row>
    <row r="5731" spans="1:1" s="411" customFormat="1" ht="12" hidden="1" customHeight="1">
      <c r="A5731" s="410"/>
    </row>
    <row r="5732" spans="1:1" s="411" customFormat="1" ht="12" hidden="1" customHeight="1">
      <c r="A5732" s="410"/>
    </row>
    <row r="5733" spans="1:1" s="411" customFormat="1" ht="12" hidden="1" customHeight="1">
      <c r="A5733" s="410"/>
    </row>
    <row r="5734" spans="1:1" s="411" customFormat="1" ht="12" hidden="1" customHeight="1">
      <c r="A5734" s="410"/>
    </row>
    <row r="5735" spans="1:1" s="411" customFormat="1" ht="12" hidden="1" customHeight="1">
      <c r="A5735" s="410"/>
    </row>
    <row r="5736" spans="1:1" s="411" customFormat="1" ht="12" hidden="1" customHeight="1">
      <c r="A5736" s="410"/>
    </row>
    <row r="5737" spans="1:1" s="411" customFormat="1" ht="12" hidden="1" customHeight="1">
      <c r="A5737" s="410"/>
    </row>
    <row r="5738" spans="1:1" s="411" customFormat="1" ht="12" hidden="1" customHeight="1">
      <c r="A5738" s="410"/>
    </row>
    <row r="5739" spans="1:1" s="411" customFormat="1" ht="12" hidden="1" customHeight="1">
      <c r="A5739" s="410"/>
    </row>
    <row r="5740" spans="1:1" s="411" customFormat="1" ht="12" hidden="1" customHeight="1">
      <c r="A5740" s="410"/>
    </row>
    <row r="5741" spans="1:1" s="411" customFormat="1" ht="12" hidden="1" customHeight="1">
      <c r="A5741" s="410"/>
    </row>
    <row r="5742" spans="1:1" s="411" customFormat="1" ht="12" hidden="1" customHeight="1">
      <c r="A5742" s="410"/>
    </row>
    <row r="5743" spans="1:1" s="411" customFormat="1" ht="12" hidden="1" customHeight="1">
      <c r="A5743" s="410"/>
    </row>
    <row r="5744" spans="1:1" s="411" customFormat="1" ht="12" hidden="1" customHeight="1">
      <c r="A5744" s="410"/>
    </row>
    <row r="5745" spans="1:1" s="411" customFormat="1" ht="12" hidden="1" customHeight="1">
      <c r="A5745" s="410"/>
    </row>
    <row r="5746" spans="1:1" s="411" customFormat="1" ht="12" hidden="1" customHeight="1">
      <c r="A5746" s="410"/>
    </row>
    <row r="5747" spans="1:1" s="411" customFormat="1" ht="12" hidden="1" customHeight="1">
      <c r="A5747" s="410"/>
    </row>
    <row r="5748" spans="1:1" s="411" customFormat="1" ht="12" hidden="1" customHeight="1">
      <c r="A5748" s="410"/>
    </row>
    <row r="5749" spans="1:1" s="411" customFormat="1" ht="12" hidden="1" customHeight="1">
      <c r="A5749" s="410"/>
    </row>
    <row r="5750" spans="1:1" s="411" customFormat="1" ht="12" hidden="1" customHeight="1">
      <c r="A5750" s="410"/>
    </row>
    <row r="5751" spans="1:1" s="411" customFormat="1" ht="12" hidden="1" customHeight="1">
      <c r="A5751" s="410"/>
    </row>
    <row r="5752" spans="1:1" s="411" customFormat="1" ht="12" hidden="1" customHeight="1">
      <c r="A5752" s="410"/>
    </row>
    <row r="5753" spans="1:1" s="411" customFormat="1" ht="12" hidden="1" customHeight="1">
      <c r="A5753" s="410"/>
    </row>
    <row r="5754" spans="1:1" s="411" customFormat="1" ht="12" hidden="1" customHeight="1">
      <c r="A5754" s="410"/>
    </row>
    <row r="5755" spans="1:1" s="411" customFormat="1" ht="12" hidden="1" customHeight="1">
      <c r="A5755" s="410"/>
    </row>
    <row r="5756" spans="1:1" s="411" customFormat="1" ht="12" hidden="1" customHeight="1">
      <c r="A5756" s="410"/>
    </row>
    <row r="5757" spans="1:1" s="411" customFormat="1" ht="12" hidden="1" customHeight="1">
      <c r="A5757" s="410"/>
    </row>
    <row r="5758" spans="1:1" s="411" customFormat="1" ht="12" hidden="1" customHeight="1">
      <c r="A5758" s="410"/>
    </row>
    <row r="5759" spans="1:1" s="411" customFormat="1" ht="12" hidden="1" customHeight="1">
      <c r="A5759" s="410"/>
    </row>
    <row r="5760" spans="1:1" s="411" customFormat="1" ht="12" hidden="1" customHeight="1">
      <c r="A5760" s="410"/>
    </row>
    <row r="5761" spans="1:1" s="411" customFormat="1" ht="12" hidden="1" customHeight="1">
      <c r="A5761" s="410"/>
    </row>
    <row r="5762" spans="1:1" s="411" customFormat="1" ht="12" hidden="1" customHeight="1">
      <c r="A5762" s="410"/>
    </row>
    <row r="5763" spans="1:1" s="411" customFormat="1" ht="12" hidden="1" customHeight="1">
      <c r="A5763" s="410"/>
    </row>
    <row r="5764" spans="1:1" s="411" customFormat="1" ht="12" hidden="1" customHeight="1">
      <c r="A5764" s="410"/>
    </row>
    <row r="5765" spans="1:1" s="411" customFormat="1" ht="12" hidden="1" customHeight="1">
      <c r="A5765" s="410"/>
    </row>
    <row r="5766" spans="1:1" s="411" customFormat="1" ht="12" hidden="1" customHeight="1">
      <c r="A5766" s="410"/>
    </row>
    <row r="5767" spans="1:1" s="411" customFormat="1" ht="12" hidden="1" customHeight="1">
      <c r="A5767" s="410"/>
    </row>
    <row r="5768" spans="1:1" s="411" customFormat="1" ht="12" hidden="1" customHeight="1">
      <c r="A5768" s="410"/>
    </row>
    <row r="5769" spans="1:1" s="411" customFormat="1" ht="12" hidden="1" customHeight="1">
      <c r="A5769" s="410"/>
    </row>
    <row r="5770" spans="1:1" s="411" customFormat="1" ht="12" hidden="1" customHeight="1">
      <c r="A5770" s="410"/>
    </row>
    <row r="5771" spans="1:1" s="411" customFormat="1" ht="12" hidden="1" customHeight="1">
      <c r="A5771" s="410"/>
    </row>
    <row r="5772" spans="1:1" s="411" customFormat="1" ht="12" hidden="1" customHeight="1">
      <c r="A5772" s="410"/>
    </row>
    <row r="5773" spans="1:1" s="411" customFormat="1" ht="12" hidden="1" customHeight="1">
      <c r="A5773" s="410"/>
    </row>
    <row r="5774" spans="1:1" s="411" customFormat="1" ht="12" hidden="1" customHeight="1">
      <c r="A5774" s="410"/>
    </row>
    <row r="5775" spans="1:1" s="411" customFormat="1" ht="12" hidden="1" customHeight="1">
      <c r="A5775" s="410"/>
    </row>
    <row r="5776" spans="1:1" s="411" customFormat="1" ht="12" hidden="1" customHeight="1">
      <c r="A5776" s="410"/>
    </row>
    <row r="5777" spans="1:1" s="411" customFormat="1" ht="12" hidden="1" customHeight="1">
      <c r="A5777" s="410"/>
    </row>
    <row r="5778" spans="1:1" s="411" customFormat="1" ht="12" hidden="1" customHeight="1">
      <c r="A5778" s="410"/>
    </row>
    <row r="5779" spans="1:1" s="411" customFormat="1" ht="12" hidden="1" customHeight="1">
      <c r="A5779" s="410"/>
    </row>
    <row r="5780" spans="1:1" s="411" customFormat="1" ht="12" hidden="1" customHeight="1">
      <c r="A5780" s="410"/>
    </row>
    <row r="5781" spans="1:1" s="411" customFormat="1" ht="12" hidden="1" customHeight="1">
      <c r="A5781" s="410"/>
    </row>
    <row r="5782" spans="1:1" s="411" customFormat="1" ht="12" hidden="1" customHeight="1">
      <c r="A5782" s="410"/>
    </row>
    <row r="5783" spans="1:1" s="411" customFormat="1" ht="12" hidden="1" customHeight="1">
      <c r="A5783" s="410"/>
    </row>
    <row r="5784" spans="1:1" s="411" customFormat="1" ht="12" hidden="1" customHeight="1">
      <c r="A5784" s="410"/>
    </row>
    <row r="5785" spans="1:1" s="411" customFormat="1" ht="12" hidden="1" customHeight="1">
      <c r="A5785" s="410"/>
    </row>
    <row r="5786" spans="1:1" s="411" customFormat="1" ht="12" hidden="1" customHeight="1">
      <c r="A5786" s="410"/>
    </row>
    <row r="5787" spans="1:1" s="411" customFormat="1" ht="12" hidden="1" customHeight="1">
      <c r="A5787" s="410"/>
    </row>
    <row r="5788" spans="1:1" s="411" customFormat="1" ht="12" hidden="1" customHeight="1">
      <c r="A5788" s="410"/>
    </row>
    <row r="5789" spans="1:1" s="411" customFormat="1" ht="12" hidden="1" customHeight="1">
      <c r="A5789" s="410"/>
    </row>
    <row r="5790" spans="1:1" s="411" customFormat="1" ht="12" hidden="1" customHeight="1">
      <c r="A5790" s="410"/>
    </row>
    <row r="5791" spans="1:1" s="411" customFormat="1" ht="12" hidden="1" customHeight="1">
      <c r="A5791" s="410"/>
    </row>
    <row r="5792" spans="1:1" s="411" customFormat="1" ht="12" hidden="1" customHeight="1">
      <c r="A5792" s="410"/>
    </row>
    <row r="5793" spans="1:1" s="411" customFormat="1" ht="12" hidden="1" customHeight="1">
      <c r="A5793" s="410"/>
    </row>
    <row r="5794" spans="1:1" s="411" customFormat="1" ht="12" hidden="1" customHeight="1">
      <c r="A5794" s="410"/>
    </row>
    <row r="5795" spans="1:1" s="411" customFormat="1" ht="12" hidden="1" customHeight="1">
      <c r="A5795" s="410"/>
    </row>
    <row r="5796" spans="1:1" s="411" customFormat="1" ht="12" hidden="1" customHeight="1">
      <c r="A5796" s="410"/>
    </row>
    <row r="5797" spans="1:1" s="411" customFormat="1" ht="12" hidden="1" customHeight="1">
      <c r="A5797" s="410"/>
    </row>
    <row r="5798" spans="1:1" s="411" customFormat="1" ht="12" hidden="1" customHeight="1">
      <c r="A5798" s="410"/>
    </row>
    <row r="5799" spans="1:1" s="411" customFormat="1" ht="12" hidden="1" customHeight="1">
      <c r="A5799" s="410"/>
    </row>
    <row r="5800" spans="1:1" s="411" customFormat="1" ht="12" hidden="1" customHeight="1">
      <c r="A5800" s="410"/>
    </row>
    <row r="5801" spans="1:1" s="411" customFormat="1" ht="12" hidden="1" customHeight="1">
      <c r="A5801" s="410"/>
    </row>
    <row r="5802" spans="1:1" s="411" customFormat="1" ht="12" hidden="1" customHeight="1">
      <c r="A5802" s="410"/>
    </row>
    <row r="5803" spans="1:1" s="411" customFormat="1" ht="12" hidden="1" customHeight="1">
      <c r="A5803" s="410"/>
    </row>
    <row r="5804" spans="1:1" s="411" customFormat="1" ht="12" hidden="1" customHeight="1">
      <c r="A5804" s="410"/>
    </row>
    <row r="5805" spans="1:1" s="411" customFormat="1" ht="12" hidden="1" customHeight="1">
      <c r="A5805" s="410"/>
    </row>
    <row r="5806" spans="1:1" s="411" customFormat="1" ht="12" hidden="1" customHeight="1">
      <c r="A5806" s="410"/>
    </row>
    <row r="5807" spans="1:1" s="411" customFormat="1" ht="12" hidden="1" customHeight="1">
      <c r="A5807" s="410"/>
    </row>
    <row r="5808" spans="1:1" s="411" customFormat="1" ht="12" hidden="1" customHeight="1">
      <c r="A5808" s="410"/>
    </row>
    <row r="5809" spans="1:1" s="411" customFormat="1" ht="12" hidden="1" customHeight="1">
      <c r="A5809" s="410"/>
    </row>
    <row r="5810" spans="1:1" s="411" customFormat="1" ht="12" hidden="1" customHeight="1">
      <c r="A5810" s="410"/>
    </row>
    <row r="5811" spans="1:1" s="411" customFormat="1" ht="12" hidden="1" customHeight="1">
      <c r="A5811" s="410"/>
    </row>
    <row r="5812" spans="1:1" s="411" customFormat="1" ht="12" hidden="1" customHeight="1">
      <c r="A5812" s="410"/>
    </row>
    <row r="5813" spans="1:1" s="411" customFormat="1" ht="12" hidden="1" customHeight="1">
      <c r="A5813" s="410"/>
    </row>
    <row r="5814" spans="1:1" s="411" customFormat="1" ht="12" hidden="1" customHeight="1">
      <c r="A5814" s="410"/>
    </row>
    <row r="5815" spans="1:1" s="411" customFormat="1" ht="12" hidden="1" customHeight="1">
      <c r="A5815" s="410"/>
    </row>
    <row r="5816" spans="1:1" s="411" customFormat="1" ht="12" hidden="1" customHeight="1">
      <c r="A5816" s="410"/>
    </row>
    <row r="5817" spans="1:1" s="411" customFormat="1" ht="12" hidden="1" customHeight="1">
      <c r="A5817" s="410"/>
    </row>
    <row r="5818" spans="1:1" s="411" customFormat="1" ht="12" hidden="1" customHeight="1">
      <c r="A5818" s="410"/>
    </row>
    <row r="5819" spans="1:1" s="411" customFormat="1" ht="12" hidden="1" customHeight="1">
      <c r="A5819" s="410"/>
    </row>
    <row r="5820" spans="1:1" s="411" customFormat="1" ht="12" hidden="1" customHeight="1">
      <c r="A5820" s="410"/>
    </row>
    <row r="5821" spans="1:1" s="411" customFormat="1" ht="12" hidden="1" customHeight="1">
      <c r="A5821" s="410"/>
    </row>
    <row r="5822" spans="1:1" s="411" customFormat="1" ht="12" hidden="1" customHeight="1">
      <c r="A5822" s="410"/>
    </row>
    <row r="5823" spans="1:1" s="411" customFormat="1" ht="12" hidden="1" customHeight="1">
      <c r="A5823" s="410"/>
    </row>
    <row r="5824" spans="1:1" s="411" customFormat="1" ht="12" hidden="1" customHeight="1">
      <c r="A5824" s="410"/>
    </row>
    <row r="5825" spans="1:1" s="411" customFormat="1" ht="12" hidden="1" customHeight="1">
      <c r="A5825" s="410"/>
    </row>
    <row r="5826" spans="1:1" s="411" customFormat="1" ht="12" hidden="1" customHeight="1">
      <c r="A5826" s="410"/>
    </row>
    <row r="5827" spans="1:1" s="411" customFormat="1" ht="12" hidden="1" customHeight="1">
      <c r="A5827" s="410"/>
    </row>
    <row r="5828" spans="1:1" s="411" customFormat="1" ht="12" hidden="1" customHeight="1">
      <c r="A5828" s="410"/>
    </row>
    <row r="5829" spans="1:1" s="411" customFormat="1" ht="12" hidden="1" customHeight="1">
      <c r="A5829" s="410"/>
    </row>
    <row r="5830" spans="1:1" s="411" customFormat="1" ht="12" hidden="1" customHeight="1">
      <c r="A5830" s="410"/>
    </row>
    <row r="5831" spans="1:1" s="411" customFormat="1" ht="12" hidden="1" customHeight="1">
      <c r="A5831" s="410"/>
    </row>
    <row r="5832" spans="1:1" s="411" customFormat="1" ht="12" hidden="1" customHeight="1">
      <c r="A5832" s="410"/>
    </row>
    <row r="5833" spans="1:1" s="411" customFormat="1" ht="12" hidden="1" customHeight="1">
      <c r="A5833" s="410"/>
    </row>
    <row r="5834" spans="1:1" s="411" customFormat="1" ht="12" hidden="1" customHeight="1">
      <c r="A5834" s="410"/>
    </row>
    <row r="5835" spans="1:1" s="411" customFormat="1" ht="12" hidden="1" customHeight="1">
      <c r="A5835" s="410"/>
    </row>
    <row r="5836" spans="1:1" s="411" customFormat="1" ht="12" hidden="1" customHeight="1">
      <c r="A5836" s="410"/>
    </row>
    <row r="5837" spans="1:1" s="411" customFormat="1" ht="12" hidden="1" customHeight="1">
      <c r="A5837" s="410"/>
    </row>
    <row r="5838" spans="1:1" s="411" customFormat="1" ht="12" hidden="1" customHeight="1">
      <c r="A5838" s="410"/>
    </row>
    <row r="5839" spans="1:1" s="411" customFormat="1" ht="12" hidden="1" customHeight="1">
      <c r="A5839" s="410"/>
    </row>
    <row r="5840" spans="1:1" s="411" customFormat="1" ht="12" hidden="1" customHeight="1">
      <c r="A5840" s="410"/>
    </row>
    <row r="5841" spans="1:1" s="411" customFormat="1" ht="12" hidden="1" customHeight="1">
      <c r="A5841" s="410"/>
    </row>
    <row r="5842" spans="1:1" s="411" customFormat="1" ht="12" hidden="1" customHeight="1">
      <c r="A5842" s="410"/>
    </row>
    <row r="5843" spans="1:1" s="411" customFormat="1" ht="12" hidden="1" customHeight="1">
      <c r="A5843" s="410"/>
    </row>
    <row r="5844" spans="1:1" s="411" customFormat="1" ht="12" hidden="1" customHeight="1">
      <c r="A5844" s="410"/>
    </row>
    <row r="5845" spans="1:1" s="411" customFormat="1" ht="12" hidden="1" customHeight="1">
      <c r="A5845" s="410"/>
    </row>
    <row r="5846" spans="1:1" s="411" customFormat="1" ht="12" hidden="1" customHeight="1">
      <c r="A5846" s="410"/>
    </row>
    <row r="5847" spans="1:1" s="411" customFormat="1" ht="12" hidden="1" customHeight="1">
      <c r="A5847" s="410"/>
    </row>
    <row r="5848" spans="1:1" s="411" customFormat="1" ht="12" hidden="1" customHeight="1">
      <c r="A5848" s="410"/>
    </row>
    <row r="5849" spans="1:1" s="411" customFormat="1" ht="12" hidden="1" customHeight="1">
      <c r="A5849" s="410"/>
    </row>
    <row r="5850" spans="1:1" s="411" customFormat="1" ht="12" hidden="1" customHeight="1">
      <c r="A5850" s="410"/>
    </row>
    <row r="5851" spans="1:1" s="411" customFormat="1" ht="12" hidden="1" customHeight="1">
      <c r="A5851" s="410"/>
    </row>
    <row r="5852" spans="1:1" s="411" customFormat="1" ht="12" hidden="1" customHeight="1">
      <c r="A5852" s="410"/>
    </row>
    <row r="5853" spans="1:1" s="411" customFormat="1" ht="12" hidden="1" customHeight="1">
      <c r="A5853" s="410"/>
    </row>
    <row r="5854" spans="1:1" s="411" customFormat="1" ht="12" hidden="1" customHeight="1">
      <c r="A5854" s="410"/>
    </row>
    <row r="5855" spans="1:1" s="411" customFormat="1" ht="12" hidden="1" customHeight="1">
      <c r="A5855" s="410"/>
    </row>
    <row r="5856" spans="1:1" s="411" customFormat="1" ht="12" hidden="1" customHeight="1">
      <c r="A5856" s="410"/>
    </row>
    <row r="5857" spans="1:1" s="411" customFormat="1" ht="12" hidden="1" customHeight="1">
      <c r="A5857" s="410"/>
    </row>
    <row r="5858" spans="1:1" s="411" customFormat="1" ht="12" hidden="1" customHeight="1">
      <c r="A5858" s="410"/>
    </row>
    <row r="5859" spans="1:1" s="411" customFormat="1" ht="12" hidden="1" customHeight="1">
      <c r="A5859" s="410"/>
    </row>
    <row r="5860" spans="1:1" s="411" customFormat="1" ht="12" hidden="1" customHeight="1">
      <c r="A5860" s="410"/>
    </row>
    <row r="5861" spans="1:1" s="411" customFormat="1" ht="12" hidden="1" customHeight="1">
      <c r="A5861" s="410"/>
    </row>
    <row r="5862" spans="1:1" s="411" customFormat="1" ht="12" hidden="1" customHeight="1">
      <c r="A5862" s="410"/>
    </row>
    <row r="5863" spans="1:1" s="411" customFormat="1" ht="12" hidden="1" customHeight="1">
      <c r="A5863" s="410"/>
    </row>
    <row r="5864" spans="1:1" s="411" customFormat="1" ht="12" hidden="1" customHeight="1">
      <c r="A5864" s="410"/>
    </row>
    <row r="5865" spans="1:1" s="411" customFormat="1" ht="12" hidden="1" customHeight="1">
      <c r="A5865" s="410"/>
    </row>
    <row r="5866" spans="1:1" s="411" customFormat="1" ht="12" hidden="1" customHeight="1">
      <c r="A5866" s="410"/>
    </row>
    <row r="5867" spans="1:1" s="411" customFormat="1" ht="12" hidden="1" customHeight="1">
      <c r="A5867" s="410"/>
    </row>
    <row r="5868" spans="1:1" s="411" customFormat="1" ht="12" hidden="1" customHeight="1">
      <c r="A5868" s="410"/>
    </row>
    <row r="5869" spans="1:1" s="411" customFormat="1" ht="12" hidden="1" customHeight="1">
      <c r="A5869" s="410"/>
    </row>
    <row r="5870" spans="1:1" s="411" customFormat="1" ht="12" hidden="1" customHeight="1">
      <c r="A5870" s="410"/>
    </row>
    <row r="5871" spans="1:1" s="411" customFormat="1" ht="12" hidden="1" customHeight="1">
      <c r="A5871" s="410"/>
    </row>
    <row r="5872" spans="1:1" s="411" customFormat="1" ht="12" hidden="1" customHeight="1">
      <c r="A5872" s="410"/>
    </row>
    <row r="5873" spans="1:1" s="411" customFormat="1" ht="12" hidden="1" customHeight="1">
      <c r="A5873" s="410"/>
    </row>
    <row r="5874" spans="1:1" s="411" customFormat="1" ht="12" hidden="1" customHeight="1">
      <c r="A5874" s="410"/>
    </row>
    <row r="5875" spans="1:1" s="411" customFormat="1" ht="12" hidden="1" customHeight="1">
      <c r="A5875" s="410"/>
    </row>
    <row r="5876" spans="1:1" s="411" customFormat="1" ht="12" hidden="1" customHeight="1">
      <c r="A5876" s="410"/>
    </row>
    <row r="5877" spans="1:1" s="411" customFormat="1" ht="12" hidden="1" customHeight="1">
      <c r="A5877" s="410"/>
    </row>
    <row r="5878" spans="1:1" s="411" customFormat="1" ht="12" hidden="1" customHeight="1">
      <c r="A5878" s="410"/>
    </row>
    <row r="5879" spans="1:1" s="411" customFormat="1" ht="12" hidden="1" customHeight="1">
      <c r="A5879" s="410"/>
    </row>
    <row r="5880" spans="1:1" s="411" customFormat="1" ht="12" hidden="1" customHeight="1">
      <c r="A5880" s="410"/>
    </row>
    <row r="5881" spans="1:1" s="411" customFormat="1" ht="12" hidden="1" customHeight="1">
      <c r="A5881" s="410"/>
    </row>
    <row r="5882" spans="1:1" s="411" customFormat="1" ht="12" hidden="1" customHeight="1">
      <c r="A5882" s="410"/>
    </row>
    <row r="5883" spans="1:1" s="411" customFormat="1" ht="12" hidden="1" customHeight="1">
      <c r="A5883" s="410"/>
    </row>
    <row r="5884" spans="1:1" s="411" customFormat="1" ht="12" hidden="1" customHeight="1">
      <c r="A5884" s="410"/>
    </row>
    <row r="5885" spans="1:1" s="411" customFormat="1" ht="12" hidden="1" customHeight="1">
      <c r="A5885" s="410"/>
    </row>
    <row r="5886" spans="1:1" s="411" customFormat="1" ht="12" hidden="1" customHeight="1">
      <c r="A5886" s="410"/>
    </row>
    <row r="5887" spans="1:1" s="411" customFormat="1" ht="12" hidden="1" customHeight="1">
      <c r="A5887" s="410"/>
    </row>
    <row r="5888" spans="1:1" s="411" customFormat="1" ht="12" hidden="1" customHeight="1">
      <c r="A5888" s="410"/>
    </row>
    <row r="5889" spans="1:1" s="411" customFormat="1" ht="12" hidden="1" customHeight="1">
      <c r="A5889" s="410"/>
    </row>
    <row r="5890" spans="1:1" s="411" customFormat="1" ht="12" hidden="1" customHeight="1">
      <c r="A5890" s="410"/>
    </row>
    <row r="5891" spans="1:1" s="411" customFormat="1" ht="12" hidden="1" customHeight="1">
      <c r="A5891" s="410"/>
    </row>
    <row r="5892" spans="1:1" s="411" customFormat="1" ht="12" hidden="1" customHeight="1">
      <c r="A5892" s="410"/>
    </row>
    <row r="5893" spans="1:1" s="411" customFormat="1" ht="12" hidden="1" customHeight="1">
      <c r="A5893" s="410"/>
    </row>
    <row r="5894" spans="1:1" s="411" customFormat="1" ht="12" hidden="1" customHeight="1">
      <c r="A5894" s="410"/>
    </row>
    <row r="5895" spans="1:1" s="411" customFormat="1" ht="12" hidden="1" customHeight="1">
      <c r="A5895" s="410"/>
    </row>
    <row r="5896" spans="1:1" s="411" customFormat="1" ht="12" hidden="1" customHeight="1">
      <c r="A5896" s="410"/>
    </row>
    <row r="5897" spans="1:1" s="411" customFormat="1" ht="12" hidden="1" customHeight="1">
      <c r="A5897" s="410"/>
    </row>
    <row r="5898" spans="1:1" s="411" customFormat="1" ht="12" hidden="1" customHeight="1">
      <c r="A5898" s="410"/>
    </row>
    <row r="5899" spans="1:1" s="411" customFormat="1" ht="12" hidden="1" customHeight="1">
      <c r="A5899" s="410"/>
    </row>
    <row r="5900" spans="1:1" s="411" customFormat="1" ht="12" hidden="1" customHeight="1">
      <c r="A5900" s="410"/>
    </row>
    <row r="5901" spans="1:1" s="411" customFormat="1" ht="12" hidden="1" customHeight="1">
      <c r="A5901" s="410"/>
    </row>
    <row r="5902" spans="1:1" s="411" customFormat="1" ht="12" hidden="1" customHeight="1">
      <c r="A5902" s="410"/>
    </row>
    <row r="5903" spans="1:1" s="411" customFormat="1" ht="12" hidden="1" customHeight="1">
      <c r="A5903" s="410"/>
    </row>
    <row r="5904" spans="1:1" s="411" customFormat="1" ht="12" hidden="1" customHeight="1">
      <c r="A5904" s="410"/>
    </row>
    <row r="5905" spans="1:1" s="411" customFormat="1" ht="12" hidden="1" customHeight="1">
      <c r="A5905" s="410"/>
    </row>
    <row r="5906" spans="1:1" s="411" customFormat="1" ht="12" hidden="1" customHeight="1">
      <c r="A5906" s="410"/>
    </row>
    <row r="5907" spans="1:1" s="411" customFormat="1" ht="12" hidden="1" customHeight="1">
      <c r="A5907" s="410"/>
    </row>
    <row r="5908" spans="1:1" s="411" customFormat="1" ht="12" hidden="1" customHeight="1">
      <c r="A5908" s="410"/>
    </row>
    <row r="5909" spans="1:1" s="411" customFormat="1" ht="12" hidden="1" customHeight="1">
      <c r="A5909" s="410"/>
    </row>
    <row r="5910" spans="1:1" s="411" customFormat="1" ht="12" hidden="1" customHeight="1">
      <c r="A5910" s="410"/>
    </row>
    <row r="5911" spans="1:1" s="411" customFormat="1" ht="12" hidden="1" customHeight="1">
      <c r="A5911" s="410"/>
    </row>
    <row r="5912" spans="1:1" s="411" customFormat="1" ht="12" hidden="1" customHeight="1">
      <c r="A5912" s="410"/>
    </row>
    <row r="5913" spans="1:1" s="411" customFormat="1" ht="12" hidden="1" customHeight="1">
      <c r="A5913" s="410"/>
    </row>
    <row r="5914" spans="1:1" s="411" customFormat="1" ht="12" hidden="1" customHeight="1">
      <c r="A5914" s="410"/>
    </row>
    <row r="5915" spans="1:1" s="411" customFormat="1" ht="12" hidden="1" customHeight="1">
      <c r="A5915" s="410"/>
    </row>
    <row r="5916" spans="1:1" s="411" customFormat="1" ht="12" hidden="1" customHeight="1">
      <c r="A5916" s="410"/>
    </row>
    <row r="5917" spans="1:1" s="411" customFormat="1" ht="12" hidden="1" customHeight="1">
      <c r="A5917" s="410"/>
    </row>
    <row r="5918" spans="1:1" s="411" customFormat="1" ht="12" hidden="1" customHeight="1">
      <c r="A5918" s="410"/>
    </row>
    <row r="5919" spans="1:1" s="411" customFormat="1" ht="12" hidden="1" customHeight="1">
      <c r="A5919" s="410"/>
    </row>
    <row r="5920" spans="1:1" s="411" customFormat="1" ht="12" hidden="1" customHeight="1">
      <c r="A5920" s="410"/>
    </row>
    <row r="5921" spans="1:1" s="411" customFormat="1" ht="12" hidden="1" customHeight="1">
      <c r="A5921" s="410"/>
    </row>
    <row r="5922" spans="1:1" s="411" customFormat="1" ht="12" hidden="1" customHeight="1">
      <c r="A5922" s="410"/>
    </row>
    <row r="5923" spans="1:1" s="411" customFormat="1" ht="12" hidden="1" customHeight="1">
      <c r="A5923" s="410"/>
    </row>
    <row r="5924" spans="1:1" s="411" customFormat="1" ht="12" hidden="1" customHeight="1">
      <c r="A5924" s="410"/>
    </row>
    <row r="5925" spans="1:1" s="411" customFormat="1" ht="12" hidden="1" customHeight="1">
      <c r="A5925" s="410"/>
    </row>
    <row r="5926" spans="1:1" s="411" customFormat="1" ht="12" hidden="1" customHeight="1">
      <c r="A5926" s="410"/>
    </row>
    <row r="5927" spans="1:1" s="411" customFormat="1" ht="12" hidden="1" customHeight="1">
      <c r="A5927" s="410"/>
    </row>
    <row r="5928" spans="1:1" s="411" customFormat="1" ht="12" hidden="1" customHeight="1">
      <c r="A5928" s="410"/>
    </row>
    <row r="5929" spans="1:1" s="411" customFormat="1" ht="12" hidden="1" customHeight="1">
      <c r="A5929" s="410"/>
    </row>
    <row r="5930" spans="1:1" s="411" customFormat="1" ht="12" hidden="1" customHeight="1">
      <c r="A5930" s="410"/>
    </row>
    <row r="5931" spans="1:1" s="411" customFormat="1" ht="12" hidden="1" customHeight="1">
      <c r="A5931" s="410"/>
    </row>
    <row r="5932" spans="1:1" s="411" customFormat="1" ht="12" hidden="1" customHeight="1">
      <c r="A5932" s="410"/>
    </row>
    <row r="5933" spans="1:1" s="411" customFormat="1" ht="12" hidden="1" customHeight="1">
      <c r="A5933" s="410"/>
    </row>
    <row r="5934" spans="1:1" s="411" customFormat="1" ht="12" hidden="1" customHeight="1">
      <c r="A5934" s="410"/>
    </row>
    <row r="5935" spans="1:1" s="411" customFormat="1" ht="12" hidden="1" customHeight="1">
      <c r="A5935" s="410"/>
    </row>
    <row r="5936" spans="1:1" s="411" customFormat="1" ht="12" hidden="1" customHeight="1">
      <c r="A5936" s="410"/>
    </row>
    <row r="5937" spans="1:1" s="411" customFormat="1" ht="12" hidden="1" customHeight="1">
      <c r="A5937" s="410"/>
    </row>
    <row r="5938" spans="1:1" s="411" customFormat="1" ht="12" hidden="1" customHeight="1">
      <c r="A5938" s="410"/>
    </row>
    <row r="5939" spans="1:1" s="411" customFormat="1" ht="12" hidden="1" customHeight="1">
      <c r="A5939" s="410"/>
    </row>
    <row r="5940" spans="1:1" s="411" customFormat="1" ht="12" hidden="1" customHeight="1">
      <c r="A5940" s="410"/>
    </row>
    <row r="5941" spans="1:1" s="411" customFormat="1" ht="12" hidden="1" customHeight="1">
      <c r="A5941" s="410"/>
    </row>
    <row r="5942" spans="1:1" s="411" customFormat="1" ht="12" hidden="1" customHeight="1">
      <c r="A5942" s="410"/>
    </row>
    <row r="5943" spans="1:1" s="411" customFormat="1" ht="12" hidden="1" customHeight="1">
      <c r="A5943" s="410"/>
    </row>
    <row r="5944" spans="1:1" s="411" customFormat="1" ht="12" hidden="1" customHeight="1">
      <c r="A5944" s="410"/>
    </row>
    <row r="5945" spans="1:1" s="411" customFormat="1" ht="12" hidden="1" customHeight="1">
      <c r="A5945" s="410"/>
    </row>
    <row r="5946" spans="1:1" s="411" customFormat="1" ht="12" hidden="1" customHeight="1">
      <c r="A5946" s="410"/>
    </row>
    <row r="5947" spans="1:1" s="411" customFormat="1" ht="12" hidden="1" customHeight="1">
      <c r="A5947" s="410"/>
    </row>
    <row r="5948" spans="1:1" s="411" customFormat="1" ht="12" hidden="1" customHeight="1">
      <c r="A5948" s="410"/>
    </row>
    <row r="5949" spans="1:1" s="411" customFormat="1" ht="12" hidden="1" customHeight="1">
      <c r="A5949" s="410"/>
    </row>
    <row r="5950" spans="1:1" s="411" customFormat="1" ht="12" hidden="1" customHeight="1">
      <c r="A5950" s="410"/>
    </row>
    <row r="5951" spans="1:1" s="411" customFormat="1" ht="12" hidden="1" customHeight="1">
      <c r="A5951" s="410"/>
    </row>
    <row r="5952" spans="1:1" s="411" customFormat="1" ht="12" hidden="1" customHeight="1">
      <c r="A5952" s="410"/>
    </row>
    <row r="5953" spans="1:1" s="411" customFormat="1" ht="12" hidden="1" customHeight="1">
      <c r="A5953" s="410"/>
    </row>
    <row r="5954" spans="1:1" s="411" customFormat="1" ht="12" hidden="1" customHeight="1">
      <c r="A5954" s="410"/>
    </row>
    <row r="5955" spans="1:1" s="411" customFormat="1" ht="12" hidden="1" customHeight="1">
      <c r="A5955" s="410"/>
    </row>
    <row r="5956" spans="1:1" s="411" customFormat="1" ht="12" hidden="1" customHeight="1">
      <c r="A5956" s="410"/>
    </row>
    <row r="5957" spans="1:1" s="411" customFormat="1" ht="12" hidden="1" customHeight="1">
      <c r="A5957" s="410"/>
    </row>
    <row r="5958" spans="1:1" s="411" customFormat="1" ht="12" hidden="1" customHeight="1">
      <c r="A5958" s="410"/>
    </row>
    <row r="5959" spans="1:1" s="411" customFormat="1" ht="12" hidden="1" customHeight="1">
      <c r="A5959" s="410"/>
    </row>
    <row r="5960" spans="1:1" s="411" customFormat="1" ht="12" hidden="1" customHeight="1">
      <c r="A5960" s="410"/>
    </row>
    <row r="5961" spans="1:1" s="411" customFormat="1" ht="12" hidden="1" customHeight="1">
      <c r="A5961" s="410"/>
    </row>
    <row r="5962" spans="1:1" s="411" customFormat="1" ht="12" hidden="1" customHeight="1">
      <c r="A5962" s="410"/>
    </row>
    <row r="5963" spans="1:1" s="411" customFormat="1" ht="12" hidden="1" customHeight="1">
      <c r="A5963" s="410"/>
    </row>
    <row r="5964" spans="1:1" s="411" customFormat="1" ht="12" hidden="1" customHeight="1">
      <c r="A5964" s="410"/>
    </row>
    <row r="5965" spans="1:1" s="411" customFormat="1" ht="12" hidden="1" customHeight="1">
      <c r="A5965" s="410"/>
    </row>
    <row r="5966" spans="1:1" s="411" customFormat="1" ht="12" hidden="1" customHeight="1">
      <c r="A5966" s="410"/>
    </row>
    <row r="5967" spans="1:1" s="411" customFormat="1" ht="12" hidden="1" customHeight="1">
      <c r="A5967" s="410"/>
    </row>
    <row r="5968" spans="1:1" s="411" customFormat="1" ht="12" hidden="1" customHeight="1">
      <c r="A5968" s="410"/>
    </row>
    <row r="5969" spans="1:1" s="411" customFormat="1" ht="12" hidden="1" customHeight="1">
      <c r="A5969" s="410"/>
    </row>
    <row r="5970" spans="1:1" s="411" customFormat="1" ht="12" hidden="1" customHeight="1">
      <c r="A5970" s="410"/>
    </row>
    <row r="5971" spans="1:1" s="411" customFormat="1" ht="12" hidden="1" customHeight="1">
      <c r="A5971" s="410"/>
    </row>
    <row r="5972" spans="1:1" s="411" customFormat="1" ht="12" hidden="1" customHeight="1">
      <c r="A5972" s="410"/>
    </row>
    <row r="5973" spans="1:1" s="411" customFormat="1" ht="12" hidden="1" customHeight="1">
      <c r="A5973" s="410"/>
    </row>
    <row r="5974" spans="1:1" s="411" customFormat="1" ht="12" hidden="1" customHeight="1">
      <c r="A5974" s="410"/>
    </row>
    <row r="5975" spans="1:1" s="411" customFormat="1" ht="12" hidden="1" customHeight="1">
      <c r="A5975" s="410"/>
    </row>
    <row r="5976" spans="1:1" s="411" customFormat="1" ht="12" hidden="1" customHeight="1">
      <c r="A5976" s="410"/>
    </row>
    <row r="5977" spans="1:1" s="411" customFormat="1" ht="12" hidden="1" customHeight="1">
      <c r="A5977" s="410"/>
    </row>
    <row r="5978" spans="1:1" s="411" customFormat="1" ht="12" hidden="1" customHeight="1">
      <c r="A5978" s="410"/>
    </row>
    <row r="5979" spans="1:1" s="411" customFormat="1" ht="12" hidden="1" customHeight="1">
      <c r="A5979" s="410"/>
    </row>
    <row r="5980" spans="1:1" s="411" customFormat="1" ht="12" hidden="1" customHeight="1">
      <c r="A5980" s="410"/>
    </row>
    <row r="5981" spans="1:1" s="411" customFormat="1" ht="12" hidden="1" customHeight="1">
      <c r="A5981" s="410"/>
    </row>
    <row r="5982" spans="1:1" s="411" customFormat="1" ht="12" hidden="1" customHeight="1">
      <c r="A5982" s="410"/>
    </row>
    <row r="5983" spans="1:1" s="411" customFormat="1" ht="12" hidden="1" customHeight="1">
      <c r="A5983" s="410"/>
    </row>
    <row r="5984" spans="1:1" s="411" customFormat="1" ht="12" hidden="1" customHeight="1">
      <c r="A5984" s="410"/>
    </row>
    <row r="5985" spans="1:1" s="411" customFormat="1" ht="12" hidden="1" customHeight="1">
      <c r="A5985" s="410"/>
    </row>
    <row r="5986" spans="1:1" s="411" customFormat="1" ht="12" hidden="1" customHeight="1">
      <c r="A5986" s="410"/>
    </row>
    <row r="5987" spans="1:1" s="411" customFormat="1" ht="12" hidden="1" customHeight="1">
      <c r="A5987" s="410"/>
    </row>
    <row r="5988" spans="1:1" s="411" customFormat="1" ht="12" hidden="1" customHeight="1">
      <c r="A5988" s="410"/>
    </row>
    <row r="5989" spans="1:1" s="411" customFormat="1" ht="12" hidden="1" customHeight="1">
      <c r="A5989" s="410"/>
    </row>
    <row r="5990" spans="1:1" s="411" customFormat="1" ht="12" hidden="1" customHeight="1">
      <c r="A5990" s="410"/>
    </row>
    <row r="5991" spans="1:1" s="411" customFormat="1" ht="12" hidden="1" customHeight="1">
      <c r="A5991" s="410"/>
    </row>
    <row r="5992" spans="1:1" s="411" customFormat="1" ht="12" hidden="1" customHeight="1">
      <c r="A5992" s="410"/>
    </row>
    <row r="5993" spans="1:1" s="411" customFormat="1" ht="12" hidden="1" customHeight="1">
      <c r="A5993" s="410"/>
    </row>
    <row r="5994" spans="1:1" s="411" customFormat="1" ht="12" hidden="1" customHeight="1">
      <c r="A5994" s="410"/>
    </row>
    <row r="5995" spans="1:1" s="411" customFormat="1" ht="12" hidden="1" customHeight="1">
      <c r="A5995" s="410"/>
    </row>
    <row r="5996" spans="1:1" s="411" customFormat="1" ht="12" hidden="1" customHeight="1">
      <c r="A5996" s="410"/>
    </row>
    <row r="5997" spans="1:1" s="411" customFormat="1" ht="12" hidden="1" customHeight="1">
      <c r="A5997" s="410"/>
    </row>
    <row r="5998" spans="1:1" s="411" customFormat="1" ht="12" hidden="1" customHeight="1">
      <c r="A5998" s="410"/>
    </row>
    <row r="5999" spans="1:1" s="411" customFormat="1" ht="12" hidden="1" customHeight="1">
      <c r="A5999" s="410"/>
    </row>
    <row r="6000" spans="1:1" s="411" customFormat="1" ht="12" hidden="1" customHeight="1">
      <c r="A6000" s="410"/>
    </row>
    <row r="6001" spans="1:1" s="411" customFormat="1" ht="12" hidden="1" customHeight="1">
      <c r="A6001" s="410"/>
    </row>
    <row r="6002" spans="1:1" s="411" customFormat="1" ht="12" hidden="1" customHeight="1">
      <c r="A6002" s="410"/>
    </row>
    <row r="6003" spans="1:1" s="411" customFormat="1" ht="12" hidden="1" customHeight="1">
      <c r="A6003" s="410"/>
    </row>
    <row r="6004" spans="1:1" s="411" customFormat="1" ht="12" hidden="1" customHeight="1">
      <c r="A6004" s="410"/>
    </row>
    <row r="6005" spans="1:1" s="411" customFormat="1" ht="12" hidden="1" customHeight="1">
      <c r="A6005" s="410"/>
    </row>
    <row r="6006" spans="1:1" s="411" customFormat="1" ht="12" hidden="1" customHeight="1">
      <c r="A6006" s="410"/>
    </row>
    <row r="6007" spans="1:1" s="411" customFormat="1" ht="12" hidden="1" customHeight="1">
      <c r="A6007" s="410"/>
    </row>
    <row r="6008" spans="1:1" s="411" customFormat="1" ht="12" hidden="1" customHeight="1">
      <c r="A6008" s="410"/>
    </row>
    <row r="6009" spans="1:1" s="411" customFormat="1" ht="12" hidden="1" customHeight="1">
      <c r="A6009" s="410"/>
    </row>
    <row r="6010" spans="1:1" s="411" customFormat="1" ht="12" hidden="1" customHeight="1">
      <c r="A6010" s="410"/>
    </row>
    <row r="6011" spans="1:1" s="411" customFormat="1" ht="12" hidden="1" customHeight="1">
      <c r="A6011" s="410"/>
    </row>
    <row r="6012" spans="1:1" s="411" customFormat="1" ht="12" hidden="1" customHeight="1">
      <c r="A6012" s="410"/>
    </row>
    <row r="6013" spans="1:1" s="411" customFormat="1" ht="12" hidden="1" customHeight="1">
      <c r="A6013" s="410"/>
    </row>
    <row r="6014" spans="1:1" s="411" customFormat="1" ht="12" hidden="1" customHeight="1">
      <c r="A6014" s="410"/>
    </row>
    <row r="6015" spans="1:1" s="411" customFormat="1" ht="12" hidden="1" customHeight="1">
      <c r="A6015" s="410"/>
    </row>
    <row r="6016" spans="1:1" s="411" customFormat="1" ht="12" hidden="1" customHeight="1">
      <c r="A6016" s="410"/>
    </row>
    <row r="6017" spans="1:1" s="411" customFormat="1" ht="12" hidden="1" customHeight="1">
      <c r="A6017" s="410"/>
    </row>
    <row r="6018" spans="1:1" s="411" customFormat="1" ht="12" hidden="1" customHeight="1">
      <c r="A6018" s="410"/>
    </row>
    <row r="6019" spans="1:1" s="411" customFormat="1" ht="12" hidden="1" customHeight="1">
      <c r="A6019" s="410"/>
    </row>
    <row r="6020" spans="1:1" s="411" customFormat="1" ht="12" hidden="1" customHeight="1">
      <c r="A6020" s="410"/>
    </row>
    <row r="6021" spans="1:1" s="411" customFormat="1" ht="12" hidden="1" customHeight="1">
      <c r="A6021" s="410"/>
    </row>
    <row r="6022" spans="1:1" s="411" customFormat="1" ht="12" hidden="1" customHeight="1">
      <c r="A6022" s="410"/>
    </row>
    <row r="6023" spans="1:1" s="411" customFormat="1" ht="12" hidden="1" customHeight="1">
      <c r="A6023" s="410"/>
    </row>
    <row r="6024" spans="1:1" s="411" customFormat="1" ht="12" hidden="1" customHeight="1">
      <c r="A6024" s="410"/>
    </row>
    <row r="6025" spans="1:1" s="411" customFormat="1" ht="12" hidden="1" customHeight="1">
      <c r="A6025" s="410"/>
    </row>
    <row r="6026" spans="1:1" s="411" customFormat="1" ht="12" hidden="1" customHeight="1">
      <c r="A6026" s="410"/>
    </row>
    <row r="6027" spans="1:1" s="411" customFormat="1" ht="12" hidden="1" customHeight="1">
      <c r="A6027" s="410"/>
    </row>
    <row r="6028" spans="1:1" s="411" customFormat="1" ht="12" hidden="1" customHeight="1">
      <c r="A6028" s="410"/>
    </row>
    <row r="6029" spans="1:1" s="411" customFormat="1" ht="12" hidden="1" customHeight="1">
      <c r="A6029" s="410"/>
    </row>
    <row r="6030" spans="1:1" s="411" customFormat="1" ht="12" hidden="1" customHeight="1">
      <c r="A6030" s="410"/>
    </row>
    <row r="6031" spans="1:1" s="411" customFormat="1" ht="12" hidden="1" customHeight="1">
      <c r="A6031" s="410"/>
    </row>
    <row r="6032" spans="1:1" s="411" customFormat="1" ht="12" hidden="1" customHeight="1">
      <c r="A6032" s="410"/>
    </row>
    <row r="6033" spans="1:1" s="411" customFormat="1" ht="12" hidden="1" customHeight="1">
      <c r="A6033" s="410"/>
    </row>
    <row r="6034" spans="1:1" s="411" customFormat="1" ht="12" hidden="1" customHeight="1">
      <c r="A6034" s="410"/>
    </row>
    <row r="6035" spans="1:1" s="411" customFormat="1" ht="12" hidden="1" customHeight="1">
      <c r="A6035" s="410"/>
    </row>
    <row r="6036" spans="1:1" s="411" customFormat="1" ht="12" hidden="1" customHeight="1">
      <c r="A6036" s="410"/>
    </row>
    <row r="6037" spans="1:1" s="411" customFormat="1" ht="12" hidden="1" customHeight="1">
      <c r="A6037" s="410"/>
    </row>
    <row r="6038" spans="1:1" s="411" customFormat="1" ht="12" hidden="1" customHeight="1">
      <c r="A6038" s="410"/>
    </row>
    <row r="6039" spans="1:1" s="411" customFormat="1" ht="12" hidden="1" customHeight="1">
      <c r="A6039" s="410"/>
    </row>
    <row r="6040" spans="1:1" s="411" customFormat="1" ht="12" hidden="1" customHeight="1">
      <c r="A6040" s="410"/>
    </row>
    <row r="6041" spans="1:1" s="411" customFormat="1" ht="12" hidden="1" customHeight="1">
      <c r="A6041" s="410"/>
    </row>
    <row r="6042" spans="1:1" s="411" customFormat="1" ht="12" hidden="1" customHeight="1">
      <c r="A6042" s="410"/>
    </row>
    <row r="6043" spans="1:1" s="411" customFormat="1" ht="12" hidden="1" customHeight="1">
      <c r="A6043" s="410"/>
    </row>
    <row r="6044" spans="1:1" s="411" customFormat="1" ht="12" hidden="1" customHeight="1">
      <c r="A6044" s="410"/>
    </row>
    <row r="6045" spans="1:1" s="411" customFormat="1" ht="12" hidden="1" customHeight="1">
      <c r="A6045" s="410"/>
    </row>
    <row r="6046" spans="1:1" s="411" customFormat="1" ht="12" hidden="1" customHeight="1">
      <c r="A6046" s="410"/>
    </row>
    <row r="6047" spans="1:1" s="411" customFormat="1" ht="12" hidden="1" customHeight="1">
      <c r="A6047" s="410"/>
    </row>
    <row r="6048" spans="1:1" s="411" customFormat="1" ht="12" hidden="1" customHeight="1">
      <c r="A6048" s="410"/>
    </row>
    <row r="6049" spans="1:1" s="411" customFormat="1" ht="12" hidden="1" customHeight="1">
      <c r="A6049" s="410"/>
    </row>
    <row r="6050" spans="1:1" s="411" customFormat="1" ht="12" hidden="1" customHeight="1">
      <c r="A6050" s="410"/>
    </row>
    <row r="6051" spans="1:1" s="411" customFormat="1" ht="12" hidden="1" customHeight="1">
      <c r="A6051" s="410"/>
    </row>
    <row r="6052" spans="1:1" s="411" customFormat="1" ht="12" hidden="1" customHeight="1">
      <c r="A6052" s="410"/>
    </row>
    <row r="6053" spans="1:1" s="411" customFormat="1" ht="12" hidden="1" customHeight="1">
      <c r="A6053" s="410"/>
    </row>
    <row r="6054" spans="1:1" s="411" customFormat="1" ht="12" hidden="1" customHeight="1">
      <c r="A6054" s="410"/>
    </row>
    <row r="6055" spans="1:1" s="411" customFormat="1" ht="12" hidden="1" customHeight="1">
      <c r="A6055" s="410"/>
    </row>
    <row r="6056" spans="1:1" s="411" customFormat="1" ht="12" hidden="1" customHeight="1">
      <c r="A6056" s="410"/>
    </row>
    <row r="6057" spans="1:1" s="411" customFormat="1" ht="12" hidden="1" customHeight="1">
      <c r="A6057" s="410"/>
    </row>
    <row r="6058" spans="1:1" s="411" customFormat="1" ht="12" hidden="1" customHeight="1">
      <c r="A6058" s="410"/>
    </row>
    <row r="6059" spans="1:1" s="411" customFormat="1" ht="12" hidden="1" customHeight="1">
      <c r="A6059" s="410"/>
    </row>
    <row r="6060" spans="1:1" s="411" customFormat="1" ht="12" hidden="1" customHeight="1">
      <c r="A6060" s="410"/>
    </row>
    <row r="6061" spans="1:1" s="411" customFormat="1" ht="12" hidden="1" customHeight="1">
      <c r="A6061" s="410"/>
    </row>
    <row r="6062" spans="1:1" s="411" customFormat="1" ht="12" hidden="1" customHeight="1">
      <c r="A6062" s="410"/>
    </row>
    <row r="6063" spans="1:1" s="411" customFormat="1" ht="12" hidden="1" customHeight="1">
      <c r="A6063" s="410"/>
    </row>
    <row r="6064" spans="1:1" s="411" customFormat="1" ht="12" hidden="1" customHeight="1">
      <c r="A6064" s="410"/>
    </row>
    <row r="6065" spans="1:1" s="411" customFormat="1" ht="12" hidden="1" customHeight="1">
      <c r="A6065" s="410"/>
    </row>
    <row r="6066" spans="1:1" s="411" customFormat="1" ht="12" hidden="1" customHeight="1">
      <c r="A6066" s="410"/>
    </row>
    <row r="6067" spans="1:1" s="411" customFormat="1" ht="12" hidden="1" customHeight="1">
      <c r="A6067" s="410"/>
    </row>
    <row r="6068" spans="1:1" s="411" customFormat="1" ht="12" hidden="1" customHeight="1">
      <c r="A6068" s="410"/>
    </row>
    <row r="6069" spans="1:1" s="411" customFormat="1" ht="12" hidden="1" customHeight="1">
      <c r="A6069" s="410"/>
    </row>
    <row r="6070" spans="1:1" s="411" customFormat="1" ht="12" hidden="1" customHeight="1">
      <c r="A6070" s="410"/>
    </row>
    <row r="6071" spans="1:1" s="411" customFormat="1" ht="12" hidden="1" customHeight="1">
      <c r="A6071" s="410"/>
    </row>
    <row r="6072" spans="1:1" s="411" customFormat="1" ht="12" hidden="1" customHeight="1">
      <c r="A6072" s="410"/>
    </row>
    <row r="6073" spans="1:1" s="411" customFormat="1" ht="12" hidden="1" customHeight="1">
      <c r="A6073" s="410"/>
    </row>
    <row r="6074" spans="1:1" s="411" customFormat="1" ht="12" hidden="1" customHeight="1">
      <c r="A6074" s="410"/>
    </row>
    <row r="6075" spans="1:1" s="411" customFormat="1" ht="12" hidden="1" customHeight="1">
      <c r="A6075" s="410"/>
    </row>
    <row r="6076" spans="1:1" s="411" customFormat="1" ht="12" hidden="1" customHeight="1">
      <c r="A6076" s="410"/>
    </row>
    <row r="6077" spans="1:1" s="411" customFormat="1" ht="12" hidden="1" customHeight="1">
      <c r="A6077" s="410"/>
    </row>
    <row r="6078" spans="1:1" s="411" customFormat="1" ht="12" hidden="1" customHeight="1">
      <c r="A6078" s="410"/>
    </row>
    <row r="6079" spans="1:1" s="411" customFormat="1" ht="12" hidden="1" customHeight="1">
      <c r="A6079" s="410"/>
    </row>
    <row r="6080" spans="1:1" s="411" customFormat="1" ht="12" hidden="1" customHeight="1">
      <c r="A6080" s="410"/>
    </row>
    <row r="6081" spans="1:1" s="411" customFormat="1" ht="12" hidden="1" customHeight="1">
      <c r="A6081" s="410"/>
    </row>
    <row r="6082" spans="1:1" s="411" customFormat="1" ht="12" hidden="1" customHeight="1">
      <c r="A6082" s="410"/>
    </row>
    <row r="6083" spans="1:1" s="411" customFormat="1" ht="12" hidden="1" customHeight="1">
      <c r="A6083" s="410"/>
    </row>
    <row r="6084" spans="1:1" s="411" customFormat="1" ht="12" hidden="1" customHeight="1">
      <c r="A6084" s="410"/>
    </row>
    <row r="6085" spans="1:1" s="411" customFormat="1" ht="12" hidden="1" customHeight="1">
      <c r="A6085" s="410"/>
    </row>
    <row r="6086" spans="1:1" s="411" customFormat="1" ht="12" hidden="1" customHeight="1">
      <c r="A6086" s="410"/>
    </row>
    <row r="6087" spans="1:1" s="411" customFormat="1" ht="12" hidden="1" customHeight="1">
      <c r="A6087" s="410"/>
    </row>
    <row r="6088" spans="1:1" s="411" customFormat="1" ht="12" hidden="1" customHeight="1">
      <c r="A6088" s="410"/>
    </row>
    <row r="6089" spans="1:1" s="411" customFormat="1" ht="12" hidden="1" customHeight="1">
      <c r="A6089" s="410"/>
    </row>
    <row r="6090" spans="1:1" s="411" customFormat="1" ht="12" hidden="1" customHeight="1">
      <c r="A6090" s="410"/>
    </row>
    <row r="6091" spans="1:1" s="411" customFormat="1" ht="12" hidden="1" customHeight="1">
      <c r="A6091" s="410"/>
    </row>
    <row r="6092" spans="1:1" s="411" customFormat="1" ht="12" hidden="1" customHeight="1">
      <c r="A6092" s="410"/>
    </row>
    <row r="6093" spans="1:1" s="411" customFormat="1" ht="12" hidden="1" customHeight="1">
      <c r="A6093" s="410"/>
    </row>
    <row r="6094" spans="1:1" s="411" customFormat="1" ht="12" hidden="1" customHeight="1">
      <c r="A6094" s="410"/>
    </row>
    <row r="6095" spans="1:1" s="411" customFormat="1" ht="12" hidden="1" customHeight="1">
      <c r="A6095" s="410"/>
    </row>
    <row r="6096" spans="1:1" s="411" customFormat="1" ht="12" hidden="1" customHeight="1">
      <c r="A6096" s="410"/>
    </row>
    <row r="6097" spans="1:1" s="411" customFormat="1" ht="12" hidden="1" customHeight="1">
      <c r="A6097" s="410"/>
    </row>
    <row r="6098" spans="1:1" s="411" customFormat="1" ht="12" hidden="1" customHeight="1">
      <c r="A6098" s="410"/>
    </row>
    <row r="6099" spans="1:1" s="411" customFormat="1" ht="12" hidden="1" customHeight="1">
      <c r="A6099" s="410"/>
    </row>
    <row r="6100" spans="1:1" s="411" customFormat="1" ht="12" hidden="1" customHeight="1">
      <c r="A6100" s="410"/>
    </row>
    <row r="6101" spans="1:1" s="411" customFormat="1" ht="12" hidden="1" customHeight="1">
      <c r="A6101" s="410"/>
    </row>
    <row r="6102" spans="1:1" s="411" customFormat="1" ht="12" hidden="1" customHeight="1">
      <c r="A6102" s="410"/>
    </row>
    <row r="6103" spans="1:1" s="411" customFormat="1" ht="12" hidden="1" customHeight="1">
      <c r="A6103" s="410"/>
    </row>
    <row r="6104" spans="1:1" s="411" customFormat="1" ht="12" hidden="1" customHeight="1">
      <c r="A6104" s="410"/>
    </row>
    <row r="6105" spans="1:1" s="411" customFormat="1" ht="12" hidden="1" customHeight="1">
      <c r="A6105" s="410"/>
    </row>
    <row r="6106" spans="1:1" s="411" customFormat="1" ht="12" hidden="1" customHeight="1">
      <c r="A6106" s="410"/>
    </row>
    <row r="6107" spans="1:1" s="411" customFormat="1" ht="12" hidden="1" customHeight="1">
      <c r="A6107" s="410"/>
    </row>
    <row r="6108" spans="1:1" s="411" customFormat="1" ht="12" hidden="1" customHeight="1">
      <c r="A6108" s="410"/>
    </row>
    <row r="6109" spans="1:1" s="411" customFormat="1" ht="12" hidden="1" customHeight="1">
      <c r="A6109" s="410"/>
    </row>
    <row r="6110" spans="1:1" s="411" customFormat="1" ht="12" hidden="1" customHeight="1">
      <c r="A6110" s="410"/>
    </row>
    <row r="6111" spans="1:1" s="411" customFormat="1" ht="12" hidden="1" customHeight="1">
      <c r="A6111" s="410"/>
    </row>
    <row r="6112" spans="1:1" s="411" customFormat="1" ht="12" hidden="1" customHeight="1">
      <c r="A6112" s="410"/>
    </row>
    <row r="6113" spans="1:1" s="411" customFormat="1" ht="12" hidden="1" customHeight="1">
      <c r="A6113" s="410"/>
    </row>
    <row r="6114" spans="1:1" s="411" customFormat="1" ht="12" hidden="1" customHeight="1">
      <c r="A6114" s="410"/>
    </row>
    <row r="6115" spans="1:1" s="411" customFormat="1" ht="12" hidden="1" customHeight="1">
      <c r="A6115" s="410"/>
    </row>
    <row r="6116" spans="1:1" s="411" customFormat="1" ht="12" hidden="1" customHeight="1">
      <c r="A6116" s="410"/>
    </row>
    <row r="6117" spans="1:1" s="411" customFormat="1" ht="12" hidden="1" customHeight="1">
      <c r="A6117" s="410"/>
    </row>
    <row r="6118" spans="1:1" s="411" customFormat="1" ht="12" hidden="1" customHeight="1">
      <c r="A6118" s="410"/>
    </row>
    <row r="6119" spans="1:1" s="411" customFormat="1" ht="12" hidden="1" customHeight="1">
      <c r="A6119" s="410"/>
    </row>
    <row r="6120" spans="1:1" s="411" customFormat="1" ht="12" hidden="1" customHeight="1">
      <c r="A6120" s="410"/>
    </row>
    <row r="6121" spans="1:1" s="411" customFormat="1" ht="12" hidden="1" customHeight="1">
      <c r="A6121" s="410"/>
    </row>
    <row r="6122" spans="1:1" s="411" customFormat="1" ht="12" hidden="1" customHeight="1">
      <c r="A6122" s="410"/>
    </row>
    <row r="6123" spans="1:1" s="411" customFormat="1" ht="12" hidden="1" customHeight="1">
      <c r="A6123" s="410"/>
    </row>
    <row r="6124" spans="1:1" s="411" customFormat="1" ht="12" hidden="1" customHeight="1">
      <c r="A6124" s="410"/>
    </row>
    <row r="6125" spans="1:1" s="411" customFormat="1" ht="12" hidden="1" customHeight="1">
      <c r="A6125" s="410"/>
    </row>
    <row r="6126" spans="1:1" s="411" customFormat="1" ht="12" hidden="1" customHeight="1">
      <c r="A6126" s="410"/>
    </row>
    <row r="6127" spans="1:1" s="411" customFormat="1" ht="12" hidden="1" customHeight="1">
      <c r="A6127" s="410"/>
    </row>
    <row r="6128" spans="1:1" s="411" customFormat="1" ht="12" hidden="1" customHeight="1">
      <c r="A6128" s="410"/>
    </row>
    <row r="6129" spans="1:1" s="411" customFormat="1" ht="12" hidden="1" customHeight="1">
      <c r="A6129" s="410"/>
    </row>
    <row r="6130" spans="1:1" s="411" customFormat="1" ht="12" hidden="1" customHeight="1">
      <c r="A6130" s="410"/>
    </row>
    <row r="6131" spans="1:1" s="411" customFormat="1" ht="12" hidden="1" customHeight="1">
      <c r="A6131" s="410"/>
    </row>
    <row r="6132" spans="1:1" s="411" customFormat="1" ht="12" hidden="1" customHeight="1">
      <c r="A6132" s="410"/>
    </row>
    <row r="6133" spans="1:1" s="411" customFormat="1" ht="12" hidden="1" customHeight="1">
      <c r="A6133" s="410"/>
    </row>
    <row r="6134" spans="1:1" s="411" customFormat="1" ht="12" hidden="1" customHeight="1">
      <c r="A6134" s="410"/>
    </row>
    <row r="6135" spans="1:1" s="411" customFormat="1" ht="12" hidden="1" customHeight="1">
      <c r="A6135" s="410"/>
    </row>
    <row r="6136" spans="1:1" s="411" customFormat="1" ht="12" hidden="1" customHeight="1">
      <c r="A6136" s="410"/>
    </row>
    <row r="6137" spans="1:1" s="411" customFormat="1" ht="12" hidden="1" customHeight="1">
      <c r="A6137" s="410"/>
    </row>
    <row r="6138" spans="1:1" s="411" customFormat="1" ht="12" hidden="1" customHeight="1">
      <c r="A6138" s="410"/>
    </row>
    <row r="6139" spans="1:1" s="411" customFormat="1" ht="12" hidden="1" customHeight="1">
      <c r="A6139" s="410"/>
    </row>
    <row r="6140" spans="1:1" s="411" customFormat="1" ht="12" hidden="1" customHeight="1">
      <c r="A6140" s="410"/>
    </row>
    <row r="6141" spans="1:1" s="411" customFormat="1" ht="12" hidden="1" customHeight="1">
      <c r="A6141" s="410"/>
    </row>
    <row r="6142" spans="1:1" s="411" customFormat="1" ht="12" hidden="1" customHeight="1">
      <c r="A6142" s="410"/>
    </row>
    <row r="6143" spans="1:1" s="411" customFormat="1" ht="12" hidden="1" customHeight="1">
      <c r="A6143" s="410"/>
    </row>
    <row r="6144" spans="1:1" s="411" customFormat="1" ht="12" hidden="1" customHeight="1">
      <c r="A6144" s="410"/>
    </row>
    <row r="6145" spans="1:1" s="411" customFormat="1" ht="12" hidden="1" customHeight="1">
      <c r="A6145" s="410"/>
    </row>
    <row r="6146" spans="1:1" s="411" customFormat="1" ht="12" hidden="1" customHeight="1">
      <c r="A6146" s="410"/>
    </row>
    <row r="6147" spans="1:1" s="411" customFormat="1" ht="12" hidden="1" customHeight="1">
      <c r="A6147" s="410"/>
    </row>
    <row r="6148" spans="1:1" s="411" customFormat="1" ht="12" hidden="1" customHeight="1">
      <c r="A6148" s="410"/>
    </row>
    <row r="6149" spans="1:1" s="411" customFormat="1" ht="12" hidden="1" customHeight="1">
      <c r="A6149" s="410"/>
    </row>
    <row r="6150" spans="1:1" s="411" customFormat="1" ht="12" hidden="1" customHeight="1">
      <c r="A6150" s="410"/>
    </row>
    <row r="6151" spans="1:1" s="411" customFormat="1" ht="12" hidden="1" customHeight="1">
      <c r="A6151" s="410"/>
    </row>
    <row r="6152" spans="1:1" s="411" customFormat="1" ht="12" hidden="1" customHeight="1">
      <c r="A6152" s="410"/>
    </row>
    <row r="6153" spans="1:1" s="411" customFormat="1" ht="12" hidden="1" customHeight="1">
      <c r="A6153" s="410"/>
    </row>
    <row r="6154" spans="1:1" s="411" customFormat="1" ht="12" hidden="1" customHeight="1">
      <c r="A6154" s="410"/>
    </row>
    <row r="6155" spans="1:1" s="411" customFormat="1" ht="12" hidden="1" customHeight="1">
      <c r="A6155" s="410"/>
    </row>
    <row r="6156" spans="1:1" s="411" customFormat="1" ht="12" hidden="1" customHeight="1">
      <c r="A6156" s="410"/>
    </row>
    <row r="6157" spans="1:1" s="411" customFormat="1" ht="12" hidden="1" customHeight="1">
      <c r="A6157" s="410"/>
    </row>
    <row r="6158" spans="1:1" s="411" customFormat="1" ht="12" hidden="1" customHeight="1">
      <c r="A6158" s="410"/>
    </row>
    <row r="6159" spans="1:1" s="411" customFormat="1" ht="12" hidden="1" customHeight="1">
      <c r="A6159" s="410"/>
    </row>
    <row r="6160" spans="1:1" s="411" customFormat="1" ht="12" hidden="1" customHeight="1">
      <c r="A6160" s="410"/>
    </row>
    <row r="6161" spans="1:1" s="411" customFormat="1" ht="12" hidden="1" customHeight="1">
      <c r="A6161" s="410"/>
    </row>
    <row r="6162" spans="1:1" s="411" customFormat="1" ht="12" hidden="1" customHeight="1">
      <c r="A6162" s="410"/>
    </row>
    <row r="6163" spans="1:1" s="411" customFormat="1" ht="12" hidden="1" customHeight="1">
      <c r="A6163" s="410"/>
    </row>
    <row r="6164" spans="1:1" s="411" customFormat="1" ht="12" hidden="1" customHeight="1">
      <c r="A6164" s="410"/>
    </row>
    <row r="6165" spans="1:1" s="411" customFormat="1" ht="12" hidden="1" customHeight="1">
      <c r="A6165" s="410"/>
    </row>
    <row r="6166" spans="1:1" s="411" customFormat="1" ht="12" hidden="1" customHeight="1">
      <c r="A6166" s="410"/>
    </row>
    <row r="6167" spans="1:1" s="411" customFormat="1" ht="12" hidden="1" customHeight="1">
      <c r="A6167" s="410"/>
    </row>
    <row r="6168" spans="1:1" s="411" customFormat="1" ht="12" hidden="1" customHeight="1">
      <c r="A6168" s="410"/>
    </row>
    <row r="6169" spans="1:1" s="411" customFormat="1" ht="12" hidden="1" customHeight="1">
      <c r="A6169" s="410"/>
    </row>
    <row r="6170" spans="1:1" s="411" customFormat="1" ht="12" hidden="1" customHeight="1">
      <c r="A6170" s="410"/>
    </row>
    <row r="6171" spans="1:1" s="411" customFormat="1" ht="12" hidden="1" customHeight="1">
      <c r="A6171" s="410"/>
    </row>
    <row r="6172" spans="1:1" s="411" customFormat="1" ht="12" hidden="1" customHeight="1">
      <c r="A6172" s="410"/>
    </row>
    <row r="6173" spans="1:1" s="411" customFormat="1" ht="12" hidden="1" customHeight="1">
      <c r="A6173" s="410"/>
    </row>
    <row r="6174" spans="1:1" s="411" customFormat="1" ht="12" hidden="1" customHeight="1">
      <c r="A6174" s="410"/>
    </row>
    <row r="6175" spans="1:1" s="411" customFormat="1" ht="12" hidden="1" customHeight="1">
      <c r="A6175" s="410"/>
    </row>
    <row r="6176" spans="1:1" s="411" customFormat="1" ht="12" hidden="1" customHeight="1">
      <c r="A6176" s="410"/>
    </row>
    <row r="6177" spans="1:1" s="411" customFormat="1" ht="12" hidden="1" customHeight="1">
      <c r="A6177" s="410"/>
    </row>
    <row r="6178" spans="1:1" s="411" customFormat="1" ht="12" hidden="1" customHeight="1">
      <c r="A6178" s="410"/>
    </row>
    <row r="6179" spans="1:1" s="411" customFormat="1" ht="12" hidden="1" customHeight="1">
      <c r="A6179" s="410"/>
    </row>
    <row r="6180" spans="1:1" s="411" customFormat="1" ht="12" hidden="1" customHeight="1">
      <c r="A6180" s="410"/>
    </row>
    <row r="6181" spans="1:1" s="411" customFormat="1" ht="12" hidden="1" customHeight="1">
      <c r="A6181" s="410"/>
    </row>
    <row r="6182" spans="1:1" s="411" customFormat="1" ht="12" hidden="1" customHeight="1">
      <c r="A6182" s="410"/>
    </row>
    <row r="6183" spans="1:1" s="411" customFormat="1" ht="12" hidden="1" customHeight="1">
      <c r="A6183" s="410"/>
    </row>
    <row r="6184" spans="1:1" s="411" customFormat="1" ht="12" hidden="1" customHeight="1">
      <c r="A6184" s="410"/>
    </row>
    <row r="6185" spans="1:1" s="411" customFormat="1" ht="12" hidden="1" customHeight="1">
      <c r="A6185" s="410"/>
    </row>
    <row r="6186" spans="1:1" s="411" customFormat="1" ht="12" hidden="1" customHeight="1">
      <c r="A6186" s="410"/>
    </row>
    <row r="6187" spans="1:1" s="411" customFormat="1" ht="12" hidden="1" customHeight="1">
      <c r="A6187" s="410"/>
    </row>
    <row r="6188" spans="1:1" s="411" customFormat="1" ht="12" hidden="1" customHeight="1">
      <c r="A6188" s="410"/>
    </row>
    <row r="6189" spans="1:1" s="411" customFormat="1" ht="12" hidden="1" customHeight="1">
      <c r="A6189" s="410"/>
    </row>
    <row r="6190" spans="1:1" s="411" customFormat="1" ht="12" hidden="1" customHeight="1">
      <c r="A6190" s="410"/>
    </row>
    <row r="6191" spans="1:1" s="411" customFormat="1" ht="12" hidden="1" customHeight="1">
      <c r="A6191" s="410"/>
    </row>
    <row r="6192" spans="1:1" s="411" customFormat="1" ht="12" hidden="1" customHeight="1">
      <c r="A6192" s="410"/>
    </row>
    <row r="6193" spans="1:1" s="411" customFormat="1" ht="12" hidden="1" customHeight="1">
      <c r="A6193" s="410"/>
    </row>
    <row r="6194" spans="1:1" s="411" customFormat="1" ht="12" hidden="1" customHeight="1">
      <c r="A6194" s="410"/>
    </row>
    <row r="6195" spans="1:1" s="411" customFormat="1" ht="12" hidden="1" customHeight="1">
      <c r="A6195" s="410"/>
    </row>
    <row r="6196" spans="1:1" s="411" customFormat="1" ht="12" hidden="1" customHeight="1">
      <c r="A6196" s="410"/>
    </row>
    <row r="6197" spans="1:1" s="411" customFormat="1" ht="12" hidden="1" customHeight="1">
      <c r="A6197" s="410"/>
    </row>
    <row r="6198" spans="1:1" s="411" customFormat="1" ht="12" hidden="1" customHeight="1">
      <c r="A6198" s="410"/>
    </row>
    <row r="6199" spans="1:1" s="411" customFormat="1" ht="12" hidden="1" customHeight="1">
      <c r="A6199" s="410"/>
    </row>
    <row r="6200" spans="1:1" s="411" customFormat="1" ht="12" hidden="1" customHeight="1">
      <c r="A6200" s="410"/>
    </row>
    <row r="6201" spans="1:1" s="411" customFormat="1" ht="12" hidden="1" customHeight="1">
      <c r="A6201" s="410"/>
    </row>
    <row r="6202" spans="1:1" s="411" customFormat="1" ht="12" hidden="1" customHeight="1">
      <c r="A6202" s="410"/>
    </row>
    <row r="6203" spans="1:1" s="411" customFormat="1" ht="12" hidden="1" customHeight="1">
      <c r="A6203" s="410"/>
    </row>
    <row r="6204" spans="1:1" s="411" customFormat="1" ht="12" hidden="1" customHeight="1">
      <c r="A6204" s="410"/>
    </row>
    <row r="6205" spans="1:1" s="411" customFormat="1" ht="12" hidden="1" customHeight="1">
      <c r="A6205" s="410"/>
    </row>
    <row r="6206" spans="1:1" s="411" customFormat="1" ht="12" hidden="1" customHeight="1">
      <c r="A6206" s="410"/>
    </row>
    <row r="6207" spans="1:1" s="411" customFormat="1" ht="12" hidden="1" customHeight="1">
      <c r="A6207" s="410"/>
    </row>
    <row r="6208" spans="1:1" s="411" customFormat="1" ht="12" hidden="1" customHeight="1">
      <c r="A6208" s="410"/>
    </row>
    <row r="6209" spans="1:1" s="411" customFormat="1" ht="12" hidden="1" customHeight="1">
      <c r="A6209" s="410"/>
    </row>
    <row r="6210" spans="1:1" s="411" customFormat="1" ht="12" hidden="1" customHeight="1">
      <c r="A6210" s="410"/>
    </row>
    <row r="6211" spans="1:1" s="411" customFormat="1" ht="12" hidden="1" customHeight="1">
      <c r="A6211" s="410"/>
    </row>
    <row r="6212" spans="1:1" s="411" customFormat="1" ht="12" hidden="1" customHeight="1">
      <c r="A6212" s="410"/>
    </row>
    <row r="6213" spans="1:1" s="411" customFormat="1" ht="12" hidden="1" customHeight="1">
      <c r="A6213" s="410"/>
    </row>
    <row r="6214" spans="1:1" s="411" customFormat="1" ht="12" hidden="1" customHeight="1">
      <c r="A6214" s="410"/>
    </row>
    <row r="6215" spans="1:1" s="411" customFormat="1" ht="12" hidden="1" customHeight="1">
      <c r="A6215" s="410"/>
    </row>
    <row r="6216" spans="1:1" s="411" customFormat="1" ht="12" hidden="1" customHeight="1">
      <c r="A6216" s="410"/>
    </row>
    <row r="6217" spans="1:1" s="411" customFormat="1" ht="12" hidden="1" customHeight="1">
      <c r="A6217" s="410"/>
    </row>
    <row r="6218" spans="1:1" s="411" customFormat="1" ht="12" hidden="1" customHeight="1">
      <c r="A6218" s="410"/>
    </row>
    <row r="6219" spans="1:1" s="411" customFormat="1" ht="12" hidden="1" customHeight="1">
      <c r="A6219" s="410"/>
    </row>
    <row r="6220" spans="1:1" s="411" customFormat="1" ht="12" hidden="1" customHeight="1">
      <c r="A6220" s="410"/>
    </row>
    <row r="6221" spans="1:1" s="411" customFormat="1" ht="12" hidden="1" customHeight="1">
      <c r="A6221" s="410"/>
    </row>
    <row r="6222" spans="1:1" s="411" customFormat="1" ht="12" hidden="1" customHeight="1">
      <c r="A6222" s="410"/>
    </row>
    <row r="6223" spans="1:1" s="411" customFormat="1" ht="12" hidden="1" customHeight="1">
      <c r="A6223" s="410"/>
    </row>
    <row r="6224" spans="1:1" s="411" customFormat="1" ht="12" hidden="1" customHeight="1">
      <c r="A6224" s="410"/>
    </row>
    <row r="6225" spans="1:1" s="411" customFormat="1" ht="12" hidden="1" customHeight="1">
      <c r="A6225" s="410"/>
    </row>
    <row r="6226" spans="1:1" s="411" customFormat="1" ht="12" hidden="1" customHeight="1">
      <c r="A6226" s="410"/>
    </row>
    <row r="6227" spans="1:1" s="411" customFormat="1" ht="12" hidden="1" customHeight="1">
      <c r="A6227" s="410"/>
    </row>
    <row r="6228" spans="1:1" s="411" customFormat="1" ht="12" hidden="1" customHeight="1">
      <c r="A6228" s="410"/>
    </row>
    <row r="6229" spans="1:1" s="411" customFormat="1" ht="12" hidden="1" customHeight="1">
      <c r="A6229" s="410"/>
    </row>
    <row r="6230" spans="1:1" s="411" customFormat="1" ht="12" hidden="1" customHeight="1">
      <c r="A6230" s="410"/>
    </row>
    <row r="6231" spans="1:1" s="411" customFormat="1" ht="12" hidden="1" customHeight="1">
      <c r="A6231" s="410"/>
    </row>
    <row r="6232" spans="1:1" s="411" customFormat="1" ht="12" hidden="1" customHeight="1">
      <c r="A6232" s="410"/>
    </row>
    <row r="6233" spans="1:1" s="411" customFormat="1" ht="12" hidden="1" customHeight="1">
      <c r="A6233" s="410"/>
    </row>
    <row r="6234" spans="1:1" s="411" customFormat="1" ht="12" hidden="1" customHeight="1">
      <c r="A6234" s="410"/>
    </row>
    <row r="6235" spans="1:1" s="411" customFormat="1" ht="12" hidden="1" customHeight="1">
      <c r="A6235" s="410"/>
    </row>
    <row r="6236" spans="1:1" s="411" customFormat="1" ht="12" hidden="1" customHeight="1">
      <c r="A6236" s="410"/>
    </row>
    <row r="6237" spans="1:1" s="411" customFormat="1" ht="12" hidden="1" customHeight="1">
      <c r="A6237" s="410"/>
    </row>
    <row r="6238" spans="1:1" s="411" customFormat="1" ht="12" hidden="1" customHeight="1">
      <c r="A6238" s="410"/>
    </row>
    <row r="6239" spans="1:1" s="411" customFormat="1" ht="12" hidden="1" customHeight="1">
      <c r="A6239" s="410"/>
    </row>
    <row r="6240" spans="1:1" s="411" customFormat="1" ht="12" hidden="1" customHeight="1">
      <c r="A6240" s="410"/>
    </row>
    <row r="6241" spans="1:1" s="411" customFormat="1" ht="12" hidden="1" customHeight="1">
      <c r="A6241" s="410"/>
    </row>
    <row r="6242" spans="1:1" s="411" customFormat="1" ht="12" hidden="1" customHeight="1">
      <c r="A6242" s="410"/>
    </row>
    <row r="6243" spans="1:1" s="411" customFormat="1" ht="12" hidden="1" customHeight="1">
      <c r="A6243" s="410"/>
    </row>
    <row r="6244" spans="1:1" s="411" customFormat="1" ht="12" hidden="1" customHeight="1">
      <c r="A6244" s="410"/>
    </row>
    <row r="6245" spans="1:1" s="411" customFormat="1" ht="12" hidden="1" customHeight="1">
      <c r="A6245" s="410"/>
    </row>
    <row r="6246" spans="1:1" s="411" customFormat="1" ht="12" hidden="1" customHeight="1">
      <c r="A6246" s="410"/>
    </row>
    <row r="6247" spans="1:1" s="411" customFormat="1" ht="12" hidden="1" customHeight="1">
      <c r="A6247" s="410"/>
    </row>
    <row r="6248" spans="1:1" s="411" customFormat="1" ht="12" hidden="1" customHeight="1">
      <c r="A6248" s="410"/>
    </row>
    <row r="6249" spans="1:1" s="411" customFormat="1" ht="12" hidden="1" customHeight="1">
      <c r="A6249" s="410"/>
    </row>
    <row r="6250" spans="1:1" s="411" customFormat="1" ht="12" hidden="1" customHeight="1">
      <c r="A6250" s="410"/>
    </row>
    <row r="6251" spans="1:1" s="411" customFormat="1" ht="12" hidden="1" customHeight="1">
      <c r="A6251" s="410"/>
    </row>
    <row r="6252" spans="1:1" s="411" customFormat="1" ht="12" hidden="1" customHeight="1">
      <c r="A6252" s="410"/>
    </row>
    <row r="6253" spans="1:1" s="411" customFormat="1" ht="12" hidden="1" customHeight="1">
      <c r="A6253" s="410"/>
    </row>
    <row r="6254" spans="1:1" s="411" customFormat="1" ht="12" hidden="1" customHeight="1">
      <c r="A6254" s="410"/>
    </row>
    <row r="6255" spans="1:1" s="411" customFormat="1" ht="12" hidden="1" customHeight="1">
      <c r="A6255" s="410"/>
    </row>
    <row r="6256" spans="1:1" s="411" customFormat="1" ht="12" hidden="1" customHeight="1">
      <c r="A6256" s="410"/>
    </row>
    <row r="6257" spans="1:1" s="411" customFormat="1" ht="12" hidden="1" customHeight="1">
      <c r="A6257" s="410"/>
    </row>
    <row r="6258" spans="1:1" s="411" customFormat="1" ht="12" hidden="1" customHeight="1">
      <c r="A6258" s="410"/>
    </row>
    <row r="6259" spans="1:1" s="411" customFormat="1" ht="12" hidden="1" customHeight="1">
      <c r="A6259" s="410"/>
    </row>
    <row r="6260" spans="1:1" s="411" customFormat="1" ht="12" hidden="1" customHeight="1">
      <c r="A6260" s="410"/>
    </row>
    <row r="6261" spans="1:1" s="411" customFormat="1" ht="12" hidden="1" customHeight="1">
      <c r="A6261" s="410"/>
    </row>
    <row r="6262" spans="1:1" s="411" customFormat="1" ht="12" hidden="1" customHeight="1">
      <c r="A6262" s="410"/>
    </row>
    <row r="6263" spans="1:1" s="411" customFormat="1" ht="12" hidden="1" customHeight="1">
      <c r="A6263" s="410"/>
    </row>
    <row r="6264" spans="1:1" s="411" customFormat="1" ht="12" hidden="1" customHeight="1">
      <c r="A6264" s="410"/>
    </row>
    <row r="6265" spans="1:1" s="411" customFormat="1" ht="12" hidden="1" customHeight="1">
      <c r="A6265" s="410"/>
    </row>
    <row r="6266" spans="1:1" s="411" customFormat="1" ht="12" hidden="1" customHeight="1">
      <c r="A6266" s="410"/>
    </row>
    <row r="6267" spans="1:1" s="411" customFormat="1" ht="12" hidden="1" customHeight="1">
      <c r="A6267" s="410"/>
    </row>
    <row r="6268" spans="1:1" s="411" customFormat="1" ht="12" hidden="1" customHeight="1">
      <c r="A6268" s="410"/>
    </row>
    <row r="6269" spans="1:1" s="411" customFormat="1" ht="12" hidden="1" customHeight="1">
      <c r="A6269" s="410"/>
    </row>
    <row r="6270" spans="1:1" s="411" customFormat="1" ht="12" hidden="1" customHeight="1">
      <c r="A6270" s="410"/>
    </row>
    <row r="6271" spans="1:1" s="411" customFormat="1" ht="12" hidden="1" customHeight="1">
      <c r="A6271" s="410"/>
    </row>
    <row r="6272" spans="1:1" s="411" customFormat="1" ht="12" hidden="1" customHeight="1">
      <c r="A6272" s="410"/>
    </row>
    <row r="6273" spans="1:1" s="411" customFormat="1" ht="12" hidden="1" customHeight="1">
      <c r="A6273" s="410"/>
    </row>
    <row r="6274" spans="1:1" s="411" customFormat="1" ht="12" hidden="1" customHeight="1">
      <c r="A6274" s="410"/>
    </row>
    <row r="6275" spans="1:1" s="411" customFormat="1" ht="12" hidden="1" customHeight="1">
      <c r="A6275" s="410"/>
    </row>
    <row r="6276" spans="1:1" s="411" customFormat="1" ht="12" hidden="1" customHeight="1">
      <c r="A6276" s="410"/>
    </row>
    <row r="6277" spans="1:1" s="411" customFormat="1" ht="12" hidden="1" customHeight="1">
      <c r="A6277" s="410"/>
    </row>
    <row r="6278" spans="1:1" s="411" customFormat="1" ht="12" hidden="1" customHeight="1">
      <c r="A6278" s="410"/>
    </row>
    <row r="6279" spans="1:1" s="411" customFormat="1" ht="12" hidden="1" customHeight="1">
      <c r="A6279" s="410"/>
    </row>
    <row r="6280" spans="1:1" s="411" customFormat="1" ht="12" hidden="1" customHeight="1">
      <c r="A6280" s="410"/>
    </row>
    <row r="6281" spans="1:1" s="411" customFormat="1" ht="12" hidden="1" customHeight="1">
      <c r="A6281" s="410"/>
    </row>
    <row r="6282" spans="1:1" s="411" customFormat="1" ht="12" hidden="1" customHeight="1">
      <c r="A6282" s="410"/>
    </row>
    <row r="6283" spans="1:1" s="411" customFormat="1" ht="12" hidden="1" customHeight="1">
      <c r="A6283" s="410"/>
    </row>
    <row r="6284" spans="1:1" s="411" customFormat="1" ht="12" hidden="1" customHeight="1">
      <c r="A6284" s="410"/>
    </row>
    <row r="6285" spans="1:1" s="411" customFormat="1" ht="12" hidden="1" customHeight="1">
      <c r="A6285" s="410"/>
    </row>
    <row r="6286" spans="1:1" s="411" customFormat="1" ht="12" hidden="1" customHeight="1">
      <c r="A6286" s="410"/>
    </row>
    <row r="6287" spans="1:1" s="411" customFormat="1" ht="12" hidden="1" customHeight="1">
      <c r="A6287" s="410"/>
    </row>
    <row r="6288" spans="1:1" s="411" customFormat="1" ht="12" hidden="1" customHeight="1">
      <c r="A6288" s="410"/>
    </row>
    <row r="6289" spans="1:1" s="411" customFormat="1" ht="12" hidden="1" customHeight="1">
      <c r="A6289" s="410"/>
    </row>
    <row r="6290" spans="1:1" s="411" customFormat="1" ht="12" hidden="1" customHeight="1">
      <c r="A6290" s="410"/>
    </row>
    <row r="6291" spans="1:1" s="411" customFormat="1" ht="12" hidden="1" customHeight="1">
      <c r="A6291" s="410"/>
    </row>
    <row r="6292" spans="1:1" s="411" customFormat="1" ht="12" hidden="1" customHeight="1">
      <c r="A6292" s="410"/>
    </row>
    <row r="6293" spans="1:1" s="411" customFormat="1" ht="12" hidden="1" customHeight="1">
      <c r="A6293" s="410"/>
    </row>
    <row r="6294" spans="1:1" s="411" customFormat="1" ht="12" hidden="1" customHeight="1">
      <c r="A6294" s="410"/>
    </row>
    <row r="6295" spans="1:1" s="411" customFormat="1" ht="12" hidden="1" customHeight="1">
      <c r="A6295" s="410"/>
    </row>
    <row r="6296" spans="1:1" s="411" customFormat="1" ht="12" hidden="1" customHeight="1">
      <c r="A6296" s="410"/>
    </row>
    <row r="6297" spans="1:1" s="411" customFormat="1" ht="12" hidden="1" customHeight="1">
      <c r="A6297" s="410"/>
    </row>
    <row r="6298" spans="1:1" s="411" customFormat="1" ht="12" hidden="1" customHeight="1">
      <c r="A6298" s="410"/>
    </row>
    <row r="6299" spans="1:1" s="411" customFormat="1" ht="12" hidden="1" customHeight="1">
      <c r="A6299" s="410"/>
    </row>
    <row r="6300" spans="1:1" s="411" customFormat="1" ht="12" hidden="1" customHeight="1">
      <c r="A6300" s="410"/>
    </row>
    <row r="6301" spans="1:1" s="411" customFormat="1" ht="12" hidden="1" customHeight="1">
      <c r="A6301" s="410"/>
    </row>
    <row r="6302" spans="1:1" s="411" customFormat="1" ht="12" hidden="1" customHeight="1">
      <c r="A6302" s="410"/>
    </row>
    <row r="6303" spans="1:1" s="411" customFormat="1" ht="12" hidden="1" customHeight="1">
      <c r="A6303" s="410"/>
    </row>
    <row r="6304" spans="1:1" s="411" customFormat="1" ht="12" hidden="1" customHeight="1">
      <c r="A6304" s="410"/>
    </row>
    <row r="6305" spans="1:1" s="411" customFormat="1" ht="12" hidden="1" customHeight="1">
      <c r="A6305" s="410"/>
    </row>
    <row r="6306" spans="1:1" s="411" customFormat="1" ht="12" hidden="1" customHeight="1">
      <c r="A6306" s="410"/>
    </row>
    <row r="6307" spans="1:1" s="411" customFormat="1" ht="12" hidden="1" customHeight="1">
      <c r="A6307" s="410"/>
    </row>
    <row r="6308" spans="1:1" s="411" customFormat="1" ht="12" hidden="1" customHeight="1">
      <c r="A6308" s="410"/>
    </row>
    <row r="6309" spans="1:1" s="411" customFormat="1" ht="12" hidden="1" customHeight="1">
      <c r="A6309" s="410"/>
    </row>
    <row r="6310" spans="1:1" s="411" customFormat="1" ht="12" hidden="1" customHeight="1">
      <c r="A6310" s="410"/>
    </row>
    <row r="6311" spans="1:1" s="411" customFormat="1" ht="12" hidden="1" customHeight="1">
      <c r="A6311" s="410"/>
    </row>
    <row r="6312" spans="1:1" s="411" customFormat="1" ht="12" hidden="1" customHeight="1">
      <c r="A6312" s="410"/>
    </row>
    <row r="6313" spans="1:1" s="411" customFormat="1" ht="12" hidden="1" customHeight="1">
      <c r="A6313" s="410"/>
    </row>
    <row r="6314" spans="1:1" s="411" customFormat="1" ht="12" hidden="1" customHeight="1">
      <c r="A6314" s="410"/>
    </row>
    <row r="6315" spans="1:1" s="411" customFormat="1" ht="12" hidden="1" customHeight="1">
      <c r="A6315" s="410"/>
    </row>
    <row r="6316" spans="1:1" s="411" customFormat="1" ht="12" hidden="1" customHeight="1">
      <c r="A6316" s="410"/>
    </row>
    <row r="6317" spans="1:1" s="411" customFormat="1" ht="12" hidden="1" customHeight="1">
      <c r="A6317" s="410"/>
    </row>
    <row r="6318" spans="1:1" s="411" customFormat="1" ht="12" hidden="1" customHeight="1">
      <c r="A6318" s="410"/>
    </row>
    <row r="6319" spans="1:1" s="411" customFormat="1" ht="12" hidden="1" customHeight="1">
      <c r="A6319" s="410"/>
    </row>
    <row r="6320" spans="1:1" s="411" customFormat="1" ht="12" hidden="1" customHeight="1">
      <c r="A6320" s="410"/>
    </row>
    <row r="6321" spans="1:1" s="411" customFormat="1" ht="12" hidden="1" customHeight="1">
      <c r="A6321" s="410"/>
    </row>
    <row r="6322" spans="1:1" s="411" customFormat="1" ht="12" hidden="1" customHeight="1">
      <c r="A6322" s="410"/>
    </row>
    <row r="6323" spans="1:1" s="411" customFormat="1" ht="12" hidden="1" customHeight="1">
      <c r="A6323" s="410"/>
    </row>
    <row r="6324" spans="1:1" s="411" customFormat="1" ht="12" hidden="1" customHeight="1">
      <c r="A6324" s="410"/>
    </row>
    <row r="6325" spans="1:1" s="411" customFormat="1" ht="12" hidden="1" customHeight="1">
      <c r="A6325" s="410"/>
    </row>
    <row r="6326" spans="1:1" s="411" customFormat="1" ht="12" hidden="1" customHeight="1">
      <c r="A6326" s="410"/>
    </row>
    <row r="6327" spans="1:1" s="411" customFormat="1" ht="12" hidden="1" customHeight="1">
      <c r="A6327" s="410"/>
    </row>
    <row r="6328" spans="1:1" s="411" customFormat="1" ht="12" hidden="1" customHeight="1">
      <c r="A6328" s="410"/>
    </row>
    <row r="6329" spans="1:1" s="411" customFormat="1" ht="12" hidden="1" customHeight="1">
      <c r="A6329" s="410"/>
    </row>
    <row r="6330" spans="1:1" s="411" customFormat="1" ht="12" hidden="1" customHeight="1">
      <c r="A6330" s="410"/>
    </row>
    <row r="6331" spans="1:1" s="411" customFormat="1" ht="12" hidden="1" customHeight="1">
      <c r="A6331" s="410"/>
    </row>
    <row r="6332" spans="1:1" s="411" customFormat="1" ht="12" hidden="1" customHeight="1">
      <c r="A6332" s="410"/>
    </row>
    <row r="6333" spans="1:1" s="411" customFormat="1" ht="12" hidden="1" customHeight="1">
      <c r="A6333" s="410"/>
    </row>
    <row r="6334" spans="1:1" s="411" customFormat="1" ht="12" hidden="1" customHeight="1">
      <c r="A6334" s="410"/>
    </row>
    <row r="6335" spans="1:1" s="411" customFormat="1" ht="12" hidden="1" customHeight="1">
      <c r="A6335" s="410"/>
    </row>
    <row r="6336" spans="1:1" s="411" customFormat="1" ht="12" hidden="1" customHeight="1">
      <c r="A6336" s="410"/>
    </row>
    <row r="6337" spans="1:1" s="411" customFormat="1" ht="12" hidden="1" customHeight="1">
      <c r="A6337" s="410"/>
    </row>
    <row r="6338" spans="1:1" s="411" customFormat="1" ht="12" hidden="1" customHeight="1">
      <c r="A6338" s="410"/>
    </row>
    <row r="6339" spans="1:1" s="411" customFormat="1" ht="12" hidden="1" customHeight="1">
      <c r="A6339" s="410"/>
    </row>
    <row r="6340" spans="1:1" s="411" customFormat="1" ht="12" hidden="1" customHeight="1">
      <c r="A6340" s="410"/>
    </row>
    <row r="6341" spans="1:1" s="411" customFormat="1" ht="12" hidden="1" customHeight="1">
      <c r="A6341" s="410"/>
    </row>
    <row r="6342" spans="1:1" s="411" customFormat="1" ht="12" hidden="1" customHeight="1">
      <c r="A6342" s="410"/>
    </row>
    <row r="6343" spans="1:1" s="411" customFormat="1" ht="12" hidden="1" customHeight="1">
      <c r="A6343" s="410"/>
    </row>
    <row r="6344" spans="1:1" s="411" customFormat="1" ht="12" hidden="1" customHeight="1">
      <c r="A6344" s="410"/>
    </row>
    <row r="6345" spans="1:1" s="411" customFormat="1" ht="12" hidden="1" customHeight="1">
      <c r="A6345" s="410"/>
    </row>
    <row r="6346" spans="1:1" s="411" customFormat="1" ht="12" hidden="1" customHeight="1">
      <c r="A6346" s="410"/>
    </row>
    <row r="6347" spans="1:1" s="411" customFormat="1" ht="12" hidden="1" customHeight="1">
      <c r="A6347" s="410"/>
    </row>
    <row r="6348" spans="1:1" s="411" customFormat="1" ht="12" hidden="1" customHeight="1">
      <c r="A6348" s="410"/>
    </row>
    <row r="6349" spans="1:1" s="411" customFormat="1" ht="12" hidden="1" customHeight="1">
      <c r="A6349" s="410"/>
    </row>
    <row r="6350" spans="1:1" s="411" customFormat="1" ht="12" hidden="1" customHeight="1">
      <c r="A6350" s="410"/>
    </row>
    <row r="6351" spans="1:1" s="411" customFormat="1" ht="12" hidden="1" customHeight="1">
      <c r="A6351" s="410"/>
    </row>
    <row r="6352" spans="1:1" s="411" customFormat="1" ht="12" hidden="1" customHeight="1">
      <c r="A6352" s="410"/>
    </row>
    <row r="6353" spans="1:1" s="411" customFormat="1" ht="12" hidden="1" customHeight="1">
      <c r="A6353" s="410"/>
    </row>
    <row r="6354" spans="1:1" s="411" customFormat="1" ht="12" hidden="1" customHeight="1">
      <c r="A6354" s="410"/>
    </row>
    <row r="6355" spans="1:1" s="411" customFormat="1" ht="12" hidden="1" customHeight="1">
      <c r="A6355" s="410"/>
    </row>
    <row r="6356" spans="1:1" s="411" customFormat="1" ht="12" hidden="1" customHeight="1">
      <c r="A6356" s="410"/>
    </row>
    <row r="6357" spans="1:1" s="411" customFormat="1" ht="12" hidden="1" customHeight="1">
      <c r="A6357" s="410"/>
    </row>
    <row r="6358" spans="1:1" s="411" customFormat="1" ht="12" hidden="1" customHeight="1">
      <c r="A6358" s="410"/>
    </row>
    <row r="6359" spans="1:1" s="411" customFormat="1" ht="12" hidden="1" customHeight="1">
      <c r="A6359" s="410"/>
    </row>
    <row r="6360" spans="1:1" s="411" customFormat="1" ht="12" hidden="1" customHeight="1">
      <c r="A6360" s="410"/>
    </row>
    <row r="6361" spans="1:1" s="411" customFormat="1" ht="12" hidden="1" customHeight="1">
      <c r="A6361" s="410"/>
    </row>
    <row r="6362" spans="1:1" s="411" customFormat="1" ht="12" hidden="1" customHeight="1">
      <c r="A6362" s="410"/>
    </row>
    <row r="6363" spans="1:1" s="411" customFormat="1" ht="12" hidden="1" customHeight="1">
      <c r="A6363" s="410"/>
    </row>
    <row r="6364" spans="1:1" s="411" customFormat="1" ht="12" hidden="1" customHeight="1">
      <c r="A6364" s="410"/>
    </row>
    <row r="6365" spans="1:1" s="411" customFormat="1" ht="12" hidden="1" customHeight="1">
      <c r="A6365" s="410"/>
    </row>
    <row r="6366" spans="1:1" s="411" customFormat="1" ht="12" hidden="1" customHeight="1">
      <c r="A6366" s="410"/>
    </row>
    <row r="6367" spans="1:1" s="411" customFormat="1" ht="12" hidden="1" customHeight="1">
      <c r="A6367" s="410"/>
    </row>
    <row r="6368" spans="1:1" s="411" customFormat="1" ht="12" hidden="1" customHeight="1">
      <c r="A6368" s="410"/>
    </row>
    <row r="6369" spans="1:1" s="411" customFormat="1" ht="12" hidden="1" customHeight="1">
      <c r="A6369" s="410"/>
    </row>
    <row r="6370" spans="1:1" s="411" customFormat="1" ht="12" hidden="1" customHeight="1">
      <c r="A6370" s="410"/>
    </row>
    <row r="6371" spans="1:1" s="411" customFormat="1" ht="12" hidden="1" customHeight="1">
      <c r="A6371" s="410"/>
    </row>
    <row r="6372" spans="1:1" s="411" customFormat="1" ht="12" hidden="1" customHeight="1">
      <c r="A6372" s="410"/>
    </row>
    <row r="6373" spans="1:1" s="411" customFormat="1" ht="12" hidden="1" customHeight="1">
      <c r="A6373" s="410"/>
    </row>
    <row r="6374" spans="1:1" s="411" customFormat="1" ht="12" hidden="1" customHeight="1">
      <c r="A6374" s="410"/>
    </row>
    <row r="6375" spans="1:1" s="411" customFormat="1" ht="12" hidden="1" customHeight="1">
      <c r="A6375" s="410"/>
    </row>
    <row r="6376" spans="1:1" s="411" customFormat="1" ht="12" hidden="1" customHeight="1">
      <c r="A6376" s="410"/>
    </row>
    <row r="6377" spans="1:1" s="411" customFormat="1" ht="12" hidden="1" customHeight="1">
      <c r="A6377" s="410"/>
    </row>
    <row r="6378" spans="1:1" s="411" customFormat="1" ht="12" hidden="1" customHeight="1">
      <c r="A6378" s="410"/>
    </row>
    <row r="6379" spans="1:1" s="411" customFormat="1" ht="12" hidden="1" customHeight="1">
      <c r="A6379" s="410"/>
    </row>
    <row r="6380" spans="1:1" s="411" customFormat="1" ht="12" hidden="1" customHeight="1">
      <c r="A6380" s="410"/>
    </row>
    <row r="6381" spans="1:1" s="411" customFormat="1" ht="12" hidden="1" customHeight="1">
      <c r="A6381" s="410"/>
    </row>
    <row r="6382" spans="1:1" s="411" customFormat="1" ht="12" hidden="1" customHeight="1">
      <c r="A6382" s="410"/>
    </row>
    <row r="6383" spans="1:1" s="411" customFormat="1" ht="12" hidden="1" customHeight="1">
      <c r="A6383" s="410"/>
    </row>
    <row r="6384" spans="1:1" s="411" customFormat="1" ht="12" hidden="1" customHeight="1">
      <c r="A6384" s="410"/>
    </row>
    <row r="6385" spans="1:1" s="411" customFormat="1" ht="12" hidden="1" customHeight="1">
      <c r="A6385" s="410"/>
    </row>
    <row r="6386" spans="1:1" s="411" customFormat="1" ht="12" hidden="1" customHeight="1">
      <c r="A6386" s="410"/>
    </row>
    <row r="6387" spans="1:1" s="411" customFormat="1" ht="12" hidden="1" customHeight="1">
      <c r="A6387" s="410"/>
    </row>
    <row r="6388" spans="1:1" s="411" customFormat="1" ht="12" hidden="1" customHeight="1">
      <c r="A6388" s="410"/>
    </row>
    <row r="6389" spans="1:1" s="411" customFormat="1" ht="12" hidden="1" customHeight="1">
      <c r="A6389" s="410"/>
    </row>
    <row r="6390" spans="1:1" s="411" customFormat="1" ht="12" hidden="1" customHeight="1">
      <c r="A6390" s="410"/>
    </row>
    <row r="6391" spans="1:1" s="411" customFormat="1" ht="12" hidden="1" customHeight="1">
      <c r="A6391" s="410"/>
    </row>
    <row r="6392" spans="1:1" s="411" customFormat="1" ht="12" hidden="1" customHeight="1">
      <c r="A6392" s="410"/>
    </row>
    <row r="6393" spans="1:1" s="411" customFormat="1" ht="12" hidden="1" customHeight="1">
      <c r="A6393" s="410"/>
    </row>
    <row r="6394" spans="1:1" s="411" customFormat="1" ht="12" hidden="1" customHeight="1">
      <c r="A6394" s="410"/>
    </row>
    <row r="6395" spans="1:1" s="411" customFormat="1" ht="12" hidden="1" customHeight="1">
      <c r="A6395" s="410"/>
    </row>
    <row r="6396" spans="1:1" s="411" customFormat="1" ht="12" hidden="1" customHeight="1">
      <c r="A6396" s="410"/>
    </row>
    <row r="6397" spans="1:1" s="411" customFormat="1" ht="12" hidden="1" customHeight="1">
      <c r="A6397" s="410"/>
    </row>
    <row r="6398" spans="1:1" s="411" customFormat="1" ht="12" hidden="1" customHeight="1">
      <c r="A6398" s="410"/>
    </row>
    <row r="6399" spans="1:1" s="411" customFormat="1" ht="12" hidden="1" customHeight="1">
      <c r="A6399" s="410"/>
    </row>
    <row r="6400" spans="1:1" s="411" customFormat="1" ht="12" hidden="1" customHeight="1">
      <c r="A6400" s="410"/>
    </row>
    <row r="6401" spans="1:1" s="411" customFormat="1" ht="12" hidden="1" customHeight="1">
      <c r="A6401" s="410"/>
    </row>
    <row r="6402" spans="1:1" s="411" customFormat="1" ht="12" hidden="1" customHeight="1">
      <c r="A6402" s="410"/>
    </row>
    <row r="6403" spans="1:1" s="411" customFormat="1" ht="12" hidden="1" customHeight="1">
      <c r="A6403" s="410"/>
    </row>
    <row r="6404" spans="1:1" s="411" customFormat="1" ht="12" hidden="1" customHeight="1">
      <c r="A6404" s="410"/>
    </row>
    <row r="6405" spans="1:1" s="411" customFormat="1" ht="12" hidden="1" customHeight="1">
      <c r="A6405" s="410"/>
    </row>
    <row r="6406" spans="1:1" s="411" customFormat="1" ht="12" hidden="1" customHeight="1">
      <c r="A6406" s="410"/>
    </row>
    <row r="6407" spans="1:1" s="411" customFormat="1" ht="12" hidden="1" customHeight="1">
      <c r="A6407" s="410"/>
    </row>
    <row r="6408" spans="1:1" s="411" customFormat="1" ht="12" hidden="1" customHeight="1">
      <c r="A6408" s="410"/>
    </row>
    <row r="6409" spans="1:1" s="411" customFormat="1" ht="12" hidden="1" customHeight="1">
      <c r="A6409" s="410"/>
    </row>
    <row r="6410" spans="1:1" s="411" customFormat="1" ht="12" hidden="1" customHeight="1">
      <c r="A6410" s="410"/>
    </row>
    <row r="6411" spans="1:1" s="411" customFormat="1" ht="12" hidden="1" customHeight="1">
      <c r="A6411" s="410"/>
    </row>
    <row r="6412" spans="1:1" s="411" customFormat="1" ht="12" hidden="1" customHeight="1">
      <c r="A6412" s="410"/>
    </row>
    <row r="6413" spans="1:1" s="411" customFormat="1" ht="12" hidden="1" customHeight="1">
      <c r="A6413" s="410"/>
    </row>
    <row r="6414" spans="1:1" s="411" customFormat="1" ht="12" hidden="1" customHeight="1">
      <c r="A6414" s="410"/>
    </row>
    <row r="6415" spans="1:1" s="411" customFormat="1" ht="12" hidden="1" customHeight="1">
      <c r="A6415" s="410"/>
    </row>
    <row r="6416" spans="1:1" s="411" customFormat="1" ht="12" hidden="1" customHeight="1">
      <c r="A6416" s="410"/>
    </row>
    <row r="6417" spans="1:1" s="411" customFormat="1" ht="12" hidden="1" customHeight="1">
      <c r="A6417" s="410"/>
    </row>
    <row r="6418" spans="1:1" s="411" customFormat="1" ht="12" hidden="1" customHeight="1">
      <c r="A6418" s="410"/>
    </row>
    <row r="6419" spans="1:1" s="411" customFormat="1" ht="12" hidden="1" customHeight="1">
      <c r="A6419" s="410"/>
    </row>
    <row r="6420" spans="1:1" s="411" customFormat="1" ht="12" hidden="1" customHeight="1">
      <c r="A6420" s="410"/>
    </row>
    <row r="6421" spans="1:1" s="411" customFormat="1" ht="12" hidden="1" customHeight="1">
      <c r="A6421" s="410"/>
    </row>
    <row r="6422" spans="1:1" s="411" customFormat="1" ht="12" hidden="1" customHeight="1">
      <c r="A6422" s="410"/>
    </row>
    <row r="6423" spans="1:1" s="411" customFormat="1" ht="12" hidden="1" customHeight="1">
      <c r="A6423" s="410"/>
    </row>
    <row r="6424" spans="1:1" s="411" customFormat="1" ht="12" hidden="1" customHeight="1">
      <c r="A6424" s="410"/>
    </row>
    <row r="6425" spans="1:1" s="411" customFormat="1" ht="12" hidden="1" customHeight="1">
      <c r="A6425" s="410"/>
    </row>
    <row r="6426" spans="1:1" s="411" customFormat="1" ht="12" hidden="1" customHeight="1">
      <c r="A6426" s="410"/>
    </row>
    <row r="6427" spans="1:1" s="411" customFormat="1" ht="12" hidden="1" customHeight="1">
      <c r="A6427" s="410"/>
    </row>
    <row r="6428" spans="1:1" s="411" customFormat="1" ht="12" hidden="1" customHeight="1">
      <c r="A6428" s="410"/>
    </row>
    <row r="6429" spans="1:1" s="411" customFormat="1" ht="12" hidden="1" customHeight="1">
      <c r="A6429" s="410"/>
    </row>
    <row r="6430" spans="1:1" s="411" customFormat="1" ht="12" hidden="1" customHeight="1">
      <c r="A6430" s="410"/>
    </row>
    <row r="6431" spans="1:1" s="411" customFormat="1" ht="12" hidden="1" customHeight="1">
      <c r="A6431" s="410"/>
    </row>
    <row r="6432" spans="1:1" s="411" customFormat="1" ht="12" hidden="1" customHeight="1">
      <c r="A6432" s="410"/>
    </row>
    <row r="6433" spans="1:1" s="411" customFormat="1" ht="12" hidden="1" customHeight="1">
      <c r="A6433" s="410"/>
    </row>
    <row r="6434" spans="1:1" s="411" customFormat="1" ht="12" hidden="1" customHeight="1">
      <c r="A6434" s="410"/>
    </row>
    <row r="6435" spans="1:1" s="411" customFormat="1" ht="12" hidden="1" customHeight="1">
      <c r="A6435" s="410"/>
    </row>
    <row r="6436" spans="1:1" s="411" customFormat="1" ht="12" hidden="1" customHeight="1">
      <c r="A6436" s="410"/>
    </row>
    <row r="6437" spans="1:1" s="411" customFormat="1" ht="12" hidden="1" customHeight="1">
      <c r="A6437" s="410"/>
    </row>
    <row r="6438" spans="1:1" s="411" customFormat="1" ht="12" hidden="1" customHeight="1">
      <c r="A6438" s="410"/>
    </row>
    <row r="6439" spans="1:1" s="411" customFormat="1" ht="12" hidden="1" customHeight="1">
      <c r="A6439" s="410"/>
    </row>
    <row r="6440" spans="1:1" s="411" customFormat="1" ht="12" hidden="1" customHeight="1">
      <c r="A6440" s="410"/>
    </row>
    <row r="6441" spans="1:1" s="411" customFormat="1" ht="12" hidden="1" customHeight="1">
      <c r="A6441" s="410"/>
    </row>
    <row r="6442" spans="1:1" s="411" customFormat="1" ht="12" hidden="1" customHeight="1">
      <c r="A6442" s="410"/>
    </row>
    <row r="6443" spans="1:1" s="411" customFormat="1" ht="12" hidden="1" customHeight="1">
      <c r="A6443" s="410"/>
    </row>
    <row r="6444" spans="1:1" s="411" customFormat="1" ht="12" hidden="1" customHeight="1">
      <c r="A6444" s="410"/>
    </row>
    <row r="6445" spans="1:1" s="411" customFormat="1" ht="12" hidden="1" customHeight="1">
      <c r="A6445" s="410"/>
    </row>
    <row r="6446" spans="1:1" s="411" customFormat="1" ht="12" hidden="1" customHeight="1">
      <c r="A6446" s="410"/>
    </row>
    <row r="6447" spans="1:1" s="411" customFormat="1" ht="12" hidden="1" customHeight="1">
      <c r="A6447" s="410"/>
    </row>
    <row r="6448" spans="1:1" s="411" customFormat="1" ht="12" hidden="1" customHeight="1">
      <c r="A6448" s="410"/>
    </row>
    <row r="6449" spans="1:1" s="411" customFormat="1" ht="12" hidden="1" customHeight="1">
      <c r="A6449" s="410"/>
    </row>
    <row r="6450" spans="1:1" s="411" customFormat="1" ht="12" hidden="1" customHeight="1">
      <c r="A6450" s="410"/>
    </row>
    <row r="6451" spans="1:1" s="411" customFormat="1" ht="12" hidden="1" customHeight="1">
      <c r="A6451" s="410"/>
    </row>
    <row r="6452" spans="1:1" s="411" customFormat="1" ht="12" hidden="1" customHeight="1">
      <c r="A6452" s="410"/>
    </row>
    <row r="6453" spans="1:1" s="411" customFormat="1" ht="12" hidden="1" customHeight="1">
      <c r="A6453" s="410"/>
    </row>
    <row r="6454" spans="1:1" s="411" customFormat="1" ht="12" hidden="1" customHeight="1">
      <c r="A6454" s="410"/>
    </row>
    <row r="6455" spans="1:1" s="411" customFormat="1" ht="12" hidden="1" customHeight="1">
      <c r="A6455" s="410"/>
    </row>
    <row r="6456" spans="1:1" s="411" customFormat="1" ht="12" hidden="1" customHeight="1">
      <c r="A6456" s="410"/>
    </row>
    <row r="6457" spans="1:1" s="411" customFormat="1" ht="12" hidden="1" customHeight="1">
      <c r="A6457" s="410"/>
    </row>
    <row r="6458" spans="1:1" s="411" customFormat="1" ht="12" hidden="1" customHeight="1">
      <c r="A6458" s="410"/>
    </row>
    <row r="6459" spans="1:1" s="411" customFormat="1" ht="12" hidden="1" customHeight="1">
      <c r="A6459" s="410"/>
    </row>
    <row r="6460" spans="1:1" s="411" customFormat="1" ht="12" hidden="1" customHeight="1">
      <c r="A6460" s="410"/>
    </row>
    <row r="6461" spans="1:1" s="411" customFormat="1" ht="12" hidden="1" customHeight="1">
      <c r="A6461" s="410"/>
    </row>
    <row r="6462" spans="1:1" s="411" customFormat="1" ht="12" hidden="1" customHeight="1">
      <c r="A6462" s="410"/>
    </row>
    <row r="6463" spans="1:1" s="411" customFormat="1" ht="12" hidden="1" customHeight="1">
      <c r="A6463" s="410"/>
    </row>
    <row r="6464" spans="1:1" s="411" customFormat="1" ht="12" hidden="1" customHeight="1">
      <c r="A6464" s="410"/>
    </row>
    <row r="6465" spans="1:1" s="411" customFormat="1" ht="12" hidden="1" customHeight="1">
      <c r="A6465" s="410"/>
    </row>
    <row r="6466" spans="1:1" s="411" customFormat="1" ht="12" hidden="1" customHeight="1">
      <c r="A6466" s="410"/>
    </row>
    <row r="6467" spans="1:1" s="411" customFormat="1" ht="12" hidden="1" customHeight="1">
      <c r="A6467" s="410"/>
    </row>
    <row r="6468" spans="1:1" s="411" customFormat="1" ht="12" hidden="1" customHeight="1">
      <c r="A6468" s="410"/>
    </row>
    <row r="6469" spans="1:1" s="411" customFormat="1" ht="12" hidden="1" customHeight="1">
      <c r="A6469" s="410"/>
    </row>
    <row r="6470" spans="1:1" s="411" customFormat="1" ht="12" hidden="1" customHeight="1">
      <c r="A6470" s="410"/>
    </row>
    <row r="6471" spans="1:1" s="411" customFormat="1" ht="12" hidden="1" customHeight="1">
      <c r="A6471" s="410"/>
    </row>
    <row r="6472" spans="1:1" s="411" customFormat="1" ht="12" hidden="1" customHeight="1">
      <c r="A6472" s="410"/>
    </row>
    <row r="6473" spans="1:1" s="411" customFormat="1" ht="12" hidden="1" customHeight="1">
      <c r="A6473" s="410"/>
    </row>
    <row r="6474" spans="1:1" s="411" customFormat="1" ht="12" hidden="1" customHeight="1">
      <c r="A6474" s="410"/>
    </row>
    <row r="6475" spans="1:1" s="411" customFormat="1" ht="12" hidden="1" customHeight="1">
      <c r="A6475" s="410"/>
    </row>
    <row r="6476" spans="1:1" s="411" customFormat="1" ht="12" hidden="1" customHeight="1">
      <c r="A6476" s="410"/>
    </row>
    <row r="6477" spans="1:1" s="411" customFormat="1" ht="12" hidden="1" customHeight="1">
      <c r="A6477" s="410"/>
    </row>
    <row r="6478" spans="1:1" s="411" customFormat="1" ht="12" hidden="1" customHeight="1">
      <c r="A6478" s="410"/>
    </row>
    <row r="6479" spans="1:1" s="411" customFormat="1" ht="12" hidden="1" customHeight="1">
      <c r="A6479" s="410"/>
    </row>
    <row r="6480" spans="1:1" s="411" customFormat="1" ht="12" hidden="1" customHeight="1">
      <c r="A6480" s="410"/>
    </row>
    <row r="6481" spans="1:1" s="411" customFormat="1" ht="12" hidden="1" customHeight="1">
      <c r="A6481" s="410"/>
    </row>
    <row r="6482" spans="1:1" s="411" customFormat="1" ht="12" hidden="1" customHeight="1">
      <c r="A6482" s="410"/>
    </row>
    <row r="6483" spans="1:1" s="411" customFormat="1" ht="12" hidden="1" customHeight="1">
      <c r="A6483" s="410"/>
    </row>
    <row r="6484" spans="1:1" s="411" customFormat="1" ht="12" hidden="1" customHeight="1">
      <c r="A6484" s="410"/>
    </row>
    <row r="6485" spans="1:1" s="411" customFormat="1" ht="12" hidden="1" customHeight="1">
      <c r="A6485" s="410"/>
    </row>
    <row r="6486" spans="1:1" s="411" customFormat="1" ht="12" hidden="1" customHeight="1">
      <c r="A6486" s="410"/>
    </row>
    <row r="6487" spans="1:1" s="411" customFormat="1" ht="12" hidden="1" customHeight="1">
      <c r="A6487" s="410"/>
    </row>
    <row r="6488" spans="1:1" s="411" customFormat="1" ht="12" hidden="1" customHeight="1">
      <c r="A6488" s="410"/>
    </row>
    <row r="6489" spans="1:1" s="411" customFormat="1" ht="12" hidden="1" customHeight="1">
      <c r="A6489" s="410"/>
    </row>
    <row r="6490" spans="1:1" s="411" customFormat="1" ht="12" hidden="1" customHeight="1">
      <c r="A6490" s="410"/>
    </row>
    <row r="6491" spans="1:1" s="411" customFormat="1" ht="12" hidden="1" customHeight="1">
      <c r="A6491" s="410"/>
    </row>
    <row r="6492" spans="1:1" s="411" customFormat="1" ht="12" hidden="1" customHeight="1">
      <c r="A6492" s="410"/>
    </row>
    <row r="6493" spans="1:1" s="411" customFormat="1" ht="12" hidden="1" customHeight="1">
      <c r="A6493" s="410"/>
    </row>
    <row r="6494" spans="1:1" s="411" customFormat="1" ht="12" hidden="1" customHeight="1">
      <c r="A6494" s="410"/>
    </row>
    <row r="6495" spans="1:1" s="411" customFormat="1" ht="12" hidden="1" customHeight="1">
      <c r="A6495" s="410"/>
    </row>
    <row r="6496" spans="1:1" s="411" customFormat="1" ht="12" hidden="1" customHeight="1">
      <c r="A6496" s="410"/>
    </row>
    <row r="6497" spans="1:1" s="411" customFormat="1" ht="12" hidden="1" customHeight="1">
      <c r="A6497" s="410"/>
    </row>
    <row r="6498" spans="1:1" s="411" customFormat="1" ht="12" hidden="1" customHeight="1">
      <c r="A6498" s="410"/>
    </row>
    <row r="6499" spans="1:1" s="411" customFormat="1" ht="12" hidden="1" customHeight="1">
      <c r="A6499" s="410"/>
    </row>
    <row r="6500" spans="1:1" s="411" customFormat="1" ht="12" hidden="1" customHeight="1">
      <c r="A6500" s="410"/>
    </row>
    <row r="6501" spans="1:1" s="411" customFormat="1" ht="12" hidden="1" customHeight="1">
      <c r="A6501" s="410"/>
    </row>
    <row r="6502" spans="1:1" s="411" customFormat="1" ht="12" hidden="1" customHeight="1">
      <c r="A6502" s="410"/>
    </row>
    <row r="6503" spans="1:1" s="411" customFormat="1" ht="12" hidden="1" customHeight="1">
      <c r="A6503" s="410"/>
    </row>
    <row r="6504" spans="1:1" s="411" customFormat="1" ht="12" hidden="1" customHeight="1">
      <c r="A6504" s="410"/>
    </row>
    <row r="6505" spans="1:1" s="411" customFormat="1" ht="12" hidden="1" customHeight="1">
      <c r="A6505" s="410"/>
    </row>
    <row r="6506" spans="1:1" s="411" customFormat="1" ht="12" hidden="1" customHeight="1">
      <c r="A6506" s="410"/>
    </row>
    <row r="6507" spans="1:1" s="411" customFormat="1" ht="12" hidden="1" customHeight="1">
      <c r="A6507" s="410"/>
    </row>
    <row r="6508" spans="1:1" s="411" customFormat="1" ht="12" hidden="1" customHeight="1">
      <c r="A6508" s="410"/>
    </row>
    <row r="6509" spans="1:1" s="411" customFormat="1" ht="12" hidden="1" customHeight="1">
      <c r="A6509" s="410"/>
    </row>
    <row r="6510" spans="1:1" s="411" customFormat="1" ht="12" hidden="1" customHeight="1">
      <c r="A6510" s="410"/>
    </row>
    <row r="6511" spans="1:1" s="411" customFormat="1" ht="12" hidden="1" customHeight="1">
      <c r="A6511" s="410"/>
    </row>
    <row r="6512" spans="1:1" s="411" customFormat="1" ht="12" hidden="1" customHeight="1">
      <c r="A6512" s="410"/>
    </row>
    <row r="6513" spans="1:1" s="411" customFormat="1" ht="12" hidden="1" customHeight="1">
      <c r="A6513" s="410"/>
    </row>
    <row r="6514" spans="1:1" s="411" customFormat="1" ht="12" hidden="1" customHeight="1">
      <c r="A6514" s="410"/>
    </row>
    <row r="6515" spans="1:1" s="411" customFormat="1" ht="12" hidden="1" customHeight="1">
      <c r="A6515" s="410"/>
    </row>
    <row r="6516" spans="1:1" s="411" customFormat="1" ht="12" hidden="1" customHeight="1">
      <c r="A6516" s="410"/>
    </row>
    <row r="6517" spans="1:1" s="411" customFormat="1" ht="12" hidden="1" customHeight="1">
      <c r="A6517" s="410"/>
    </row>
    <row r="6518" spans="1:1" s="411" customFormat="1" ht="12" hidden="1" customHeight="1">
      <c r="A6518" s="410"/>
    </row>
    <row r="6519" spans="1:1" s="411" customFormat="1" ht="12" hidden="1" customHeight="1">
      <c r="A6519" s="410"/>
    </row>
    <row r="6520" spans="1:1" s="411" customFormat="1" ht="12" hidden="1" customHeight="1">
      <c r="A6520" s="410"/>
    </row>
    <row r="6521" spans="1:1" s="411" customFormat="1" ht="12" hidden="1" customHeight="1">
      <c r="A6521" s="410"/>
    </row>
    <row r="6522" spans="1:1" s="411" customFormat="1" ht="12" hidden="1" customHeight="1">
      <c r="A6522" s="410"/>
    </row>
    <row r="6523" spans="1:1" s="411" customFormat="1" ht="12" hidden="1" customHeight="1">
      <c r="A6523" s="410"/>
    </row>
    <row r="6524" spans="1:1" s="411" customFormat="1" ht="12" hidden="1" customHeight="1">
      <c r="A6524" s="410"/>
    </row>
    <row r="6525" spans="1:1" s="411" customFormat="1" ht="12" hidden="1" customHeight="1">
      <c r="A6525" s="410"/>
    </row>
    <row r="6526" spans="1:1" s="411" customFormat="1" ht="12" hidden="1" customHeight="1">
      <c r="A6526" s="410"/>
    </row>
    <row r="6527" spans="1:1" s="411" customFormat="1" ht="12" hidden="1" customHeight="1">
      <c r="A6527" s="410"/>
    </row>
    <row r="6528" spans="1:1" s="411" customFormat="1" ht="12" hidden="1" customHeight="1">
      <c r="A6528" s="410"/>
    </row>
    <row r="6529" spans="1:1" s="411" customFormat="1" ht="12" hidden="1" customHeight="1">
      <c r="A6529" s="410"/>
    </row>
    <row r="6530" spans="1:1" s="411" customFormat="1" ht="12" hidden="1" customHeight="1">
      <c r="A6530" s="410"/>
    </row>
    <row r="6531" spans="1:1" s="411" customFormat="1" ht="12" hidden="1" customHeight="1">
      <c r="A6531" s="410"/>
    </row>
    <row r="6532" spans="1:1" s="411" customFormat="1" ht="12" hidden="1" customHeight="1">
      <c r="A6532" s="410"/>
    </row>
    <row r="6533" spans="1:1" s="411" customFormat="1" ht="12" hidden="1" customHeight="1">
      <c r="A6533" s="410"/>
    </row>
    <row r="6534" spans="1:1" s="411" customFormat="1" ht="12" hidden="1" customHeight="1">
      <c r="A6534" s="410"/>
    </row>
    <row r="6535" spans="1:1" s="411" customFormat="1" ht="12" hidden="1" customHeight="1">
      <c r="A6535" s="410"/>
    </row>
    <row r="6536" spans="1:1" s="411" customFormat="1" ht="12" hidden="1" customHeight="1">
      <c r="A6536" s="410"/>
    </row>
    <row r="6537" spans="1:1" s="411" customFormat="1" ht="12" hidden="1" customHeight="1">
      <c r="A6537" s="410"/>
    </row>
    <row r="6538" spans="1:1" s="411" customFormat="1" ht="12" hidden="1" customHeight="1">
      <c r="A6538" s="410"/>
    </row>
    <row r="6539" spans="1:1" s="411" customFormat="1" ht="12" hidden="1" customHeight="1">
      <c r="A6539" s="410"/>
    </row>
    <row r="6540" spans="1:1" s="411" customFormat="1" ht="12" hidden="1" customHeight="1">
      <c r="A6540" s="410"/>
    </row>
    <row r="6541" spans="1:1" s="411" customFormat="1" ht="12" hidden="1" customHeight="1">
      <c r="A6541" s="410"/>
    </row>
    <row r="6542" spans="1:1" s="411" customFormat="1" ht="12" hidden="1" customHeight="1">
      <c r="A6542" s="410"/>
    </row>
    <row r="6543" spans="1:1" s="411" customFormat="1" ht="12" hidden="1" customHeight="1">
      <c r="A6543" s="410"/>
    </row>
    <row r="6544" spans="1:1" s="411" customFormat="1" ht="12" hidden="1" customHeight="1">
      <c r="A6544" s="410"/>
    </row>
    <row r="6545" spans="1:1" s="411" customFormat="1" ht="12" hidden="1" customHeight="1">
      <c r="A6545" s="410"/>
    </row>
    <row r="6546" spans="1:1" s="411" customFormat="1" ht="12" hidden="1" customHeight="1">
      <c r="A6546" s="410"/>
    </row>
    <row r="6547" spans="1:1" s="411" customFormat="1" ht="12" hidden="1" customHeight="1">
      <c r="A6547" s="410"/>
    </row>
    <row r="6548" spans="1:1" s="411" customFormat="1" ht="12" hidden="1" customHeight="1">
      <c r="A6548" s="410"/>
    </row>
    <row r="6549" spans="1:1" s="411" customFormat="1" ht="12" hidden="1" customHeight="1">
      <c r="A6549" s="410"/>
    </row>
    <row r="6550" spans="1:1" s="411" customFormat="1" ht="12" hidden="1" customHeight="1">
      <c r="A6550" s="410"/>
    </row>
    <row r="6551" spans="1:1" s="411" customFormat="1" ht="12" hidden="1" customHeight="1">
      <c r="A6551" s="410"/>
    </row>
    <row r="6552" spans="1:1" s="411" customFormat="1" ht="12" hidden="1" customHeight="1">
      <c r="A6552" s="410"/>
    </row>
    <row r="6553" spans="1:1" s="411" customFormat="1" ht="12" hidden="1" customHeight="1">
      <c r="A6553" s="410"/>
    </row>
    <row r="6554" spans="1:1" s="411" customFormat="1" ht="12" hidden="1" customHeight="1">
      <c r="A6554" s="410"/>
    </row>
    <row r="6555" spans="1:1" s="411" customFormat="1" ht="12" hidden="1" customHeight="1">
      <c r="A6555" s="410"/>
    </row>
    <row r="6556" spans="1:1" s="411" customFormat="1" ht="12" hidden="1" customHeight="1">
      <c r="A6556" s="410"/>
    </row>
    <row r="6557" spans="1:1" s="411" customFormat="1" ht="12" hidden="1" customHeight="1">
      <c r="A6557" s="410"/>
    </row>
    <row r="6558" spans="1:1" s="411" customFormat="1" ht="12" hidden="1" customHeight="1">
      <c r="A6558" s="410"/>
    </row>
    <row r="6559" spans="1:1" s="411" customFormat="1" ht="12" hidden="1" customHeight="1">
      <c r="A6559" s="410"/>
    </row>
    <row r="6560" spans="1:1" s="411" customFormat="1" ht="12" hidden="1" customHeight="1">
      <c r="A6560" s="410"/>
    </row>
    <row r="6561" spans="1:1" s="411" customFormat="1" ht="12" hidden="1" customHeight="1">
      <c r="A6561" s="410"/>
    </row>
    <row r="6562" spans="1:1" s="411" customFormat="1" ht="12" hidden="1" customHeight="1">
      <c r="A6562" s="410"/>
    </row>
    <row r="6563" spans="1:1" s="411" customFormat="1" ht="12" hidden="1" customHeight="1">
      <c r="A6563" s="410"/>
    </row>
    <row r="6564" spans="1:1" s="411" customFormat="1" ht="12" hidden="1" customHeight="1">
      <c r="A6564" s="410"/>
    </row>
    <row r="6565" spans="1:1" s="411" customFormat="1" ht="12" hidden="1" customHeight="1">
      <c r="A6565" s="410"/>
    </row>
    <row r="6566" spans="1:1" s="411" customFormat="1" ht="12" hidden="1" customHeight="1">
      <c r="A6566" s="410"/>
    </row>
    <row r="6567" spans="1:1" s="411" customFormat="1" ht="12" hidden="1" customHeight="1">
      <c r="A6567" s="410"/>
    </row>
    <row r="6568" spans="1:1" s="411" customFormat="1" ht="12" hidden="1" customHeight="1">
      <c r="A6568" s="410"/>
    </row>
    <row r="6569" spans="1:1" s="411" customFormat="1" ht="12" hidden="1" customHeight="1">
      <c r="A6569" s="410"/>
    </row>
    <row r="6570" spans="1:1" s="411" customFormat="1" ht="12" hidden="1" customHeight="1">
      <c r="A6570" s="410"/>
    </row>
    <row r="6571" spans="1:1" s="411" customFormat="1" ht="12" hidden="1" customHeight="1">
      <c r="A6571" s="410"/>
    </row>
    <row r="6572" spans="1:1" s="411" customFormat="1" ht="12" hidden="1" customHeight="1">
      <c r="A6572" s="410"/>
    </row>
    <row r="6573" spans="1:1" s="411" customFormat="1" ht="12" hidden="1" customHeight="1">
      <c r="A6573" s="410"/>
    </row>
    <row r="6574" spans="1:1" s="411" customFormat="1" ht="12" hidden="1" customHeight="1">
      <c r="A6574" s="410"/>
    </row>
    <row r="6575" spans="1:1" s="411" customFormat="1" ht="12" hidden="1" customHeight="1">
      <c r="A6575" s="410"/>
    </row>
    <row r="6576" spans="1:1" s="411" customFormat="1" ht="12" hidden="1" customHeight="1">
      <c r="A6576" s="410"/>
    </row>
    <row r="6577" spans="1:1" s="411" customFormat="1" ht="12" hidden="1" customHeight="1">
      <c r="A6577" s="410"/>
    </row>
    <row r="6578" spans="1:1" s="411" customFormat="1" ht="12" hidden="1" customHeight="1">
      <c r="A6578" s="410"/>
    </row>
    <row r="6579" spans="1:1" s="411" customFormat="1" ht="12" hidden="1" customHeight="1">
      <c r="A6579" s="410"/>
    </row>
    <row r="6580" spans="1:1" s="411" customFormat="1" ht="12" hidden="1" customHeight="1">
      <c r="A6580" s="410"/>
    </row>
    <row r="6581" spans="1:1" s="411" customFormat="1" ht="12" hidden="1" customHeight="1">
      <c r="A6581" s="410"/>
    </row>
    <row r="6582" spans="1:1" s="411" customFormat="1" ht="12" hidden="1" customHeight="1">
      <c r="A6582" s="410"/>
    </row>
    <row r="6583" spans="1:1" s="411" customFormat="1" ht="12" hidden="1" customHeight="1">
      <c r="A6583" s="410"/>
    </row>
    <row r="6584" spans="1:1" s="411" customFormat="1" ht="12" hidden="1" customHeight="1">
      <c r="A6584" s="410"/>
    </row>
    <row r="6585" spans="1:1" s="411" customFormat="1" ht="12" hidden="1" customHeight="1">
      <c r="A6585" s="410"/>
    </row>
    <row r="6586" spans="1:1" s="411" customFormat="1" ht="12" hidden="1" customHeight="1">
      <c r="A6586" s="410"/>
    </row>
    <row r="6587" spans="1:1" s="411" customFormat="1" ht="12" hidden="1" customHeight="1">
      <c r="A6587" s="410"/>
    </row>
    <row r="6588" spans="1:1" s="411" customFormat="1" ht="12" hidden="1" customHeight="1">
      <c r="A6588" s="410"/>
    </row>
    <row r="6589" spans="1:1" s="411" customFormat="1" ht="12" hidden="1" customHeight="1">
      <c r="A6589" s="410"/>
    </row>
    <row r="6590" spans="1:1" s="411" customFormat="1" ht="12" hidden="1" customHeight="1">
      <c r="A6590" s="410"/>
    </row>
    <row r="6591" spans="1:1" s="411" customFormat="1" ht="12" hidden="1" customHeight="1">
      <c r="A6591" s="410"/>
    </row>
    <row r="6592" spans="1:1" s="411" customFormat="1" ht="12" hidden="1" customHeight="1">
      <c r="A6592" s="410"/>
    </row>
    <row r="6593" spans="1:1" s="411" customFormat="1" ht="12" hidden="1" customHeight="1">
      <c r="A6593" s="410"/>
    </row>
    <row r="6594" spans="1:1" s="411" customFormat="1" ht="12" hidden="1" customHeight="1">
      <c r="A6594" s="410"/>
    </row>
    <row r="6595" spans="1:1" s="411" customFormat="1" ht="12" hidden="1" customHeight="1">
      <c r="A6595" s="410"/>
    </row>
    <row r="6596" spans="1:1" s="411" customFormat="1" ht="12" hidden="1" customHeight="1">
      <c r="A6596" s="410"/>
    </row>
    <row r="6597" spans="1:1" s="411" customFormat="1" ht="12" hidden="1" customHeight="1">
      <c r="A6597" s="410"/>
    </row>
    <row r="6598" spans="1:1" s="411" customFormat="1" ht="12" hidden="1" customHeight="1">
      <c r="A6598" s="410"/>
    </row>
    <row r="6599" spans="1:1" s="411" customFormat="1" ht="12" hidden="1" customHeight="1">
      <c r="A6599" s="410"/>
    </row>
    <row r="6600" spans="1:1" s="411" customFormat="1" ht="12" hidden="1" customHeight="1">
      <c r="A6600" s="410"/>
    </row>
    <row r="6601" spans="1:1" s="411" customFormat="1" ht="12" hidden="1" customHeight="1">
      <c r="A6601" s="410"/>
    </row>
    <row r="6602" spans="1:1" s="411" customFormat="1" ht="12" hidden="1" customHeight="1">
      <c r="A6602" s="410"/>
    </row>
    <row r="6603" spans="1:1" s="411" customFormat="1" ht="12" hidden="1" customHeight="1">
      <c r="A6603" s="410"/>
    </row>
    <row r="6604" spans="1:1" s="411" customFormat="1" ht="12" hidden="1" customHeight="1">
      <c r="A6604" s="410"/>
    </row>
    <row r="6605" spans="1:1" s="411" customFormat="1" ht="12" hidden="1" customHeight="1">
      <c r="A6605" s="410"/>
    </row>
    <row r="6606" spans="1:1" s="411" customFormat="1" ht="12" hidden="1" customHeight="1">
      <c r="A6606" s="410"/>
    </row>
    <row r="6607" spans="1:1" s="411" customFormat="1" ht="12" hidden="1" customHeight="1">
      <c r="A6607" s="410"/>
    </row>
    <row r="6608" spans="1:1" s="411" customFormat="1" ht="12" hidden="1" customHeight="1">
      <c r="A6608" s="410"/>
    </row>
    <row r="6609" spans="1:1" s="411" customFormat="1" ht="12" hidden="1" customHeight="1">
      <c r="A6609" s="410"/>
    </row>
    <row r="6610" spans="1:1" s="411" customFormat="1" ht="12" hidden="1" customHeight="1">
      <c r="A6610" s="410"/>
    </row>
    <row r="6611" spans="1:1" s="411" customFormat="1" ht="12" hidden="1" customHeight="1">
      <c r="A6611" s="410"/>
    </row>
    <row r="6612" spans="1:1" s="411" customFormat="1" ht="12" hidden="1" customHeight="1">
      <c r="A6612" s="410"/>
    </row>
    <row r="6613" spans="1:1" s="411" customFormat="1" ht="12" hidden="1" customHeight="1">
      <c r="A6613" s="410"/>
    </row>
    <row r="6614" spans="1:1" s="411" customFormat="1" ht="12" hidden="1" customHeight="1">
      <c r="A6614" s="410"/>
    </row>
    <row r="6615" spans="1:1" s="411" customFormat="1" ht="12" hidden="1" customHeight="1">
      <c r="A6615" s="410"/>
    </row>
    <row r="6616" spans="1:1" s="411" customFormat="1" ht="12" hidden="1" customHeight="1">
      <c r="A6616" s="410"/>
    </row>
    <row r="6617" spans="1:1" s="411" customFormat="1" ht="12" hidden="1" customHeight="1">
      <c r="A6617" s="410"/>
    </row>
    <row r="6618" spans="1:1" s="411" customFormat="1" ht="12" hidden="1" customHeight="1">
      <c r="A6618" s="410"/>
    </row>
    <row r="6619" spans="1:1" s="411" customFormat="1" ht="12" hidden="1" customHeight="1">
      <c r="A6619" s="410"/>
    </row>
    <row r="6620" spans="1:1" s="411" customFormat="1" ht="12" hidden="1" customHeight="1">
      <c r="A6620" s="410"/>
    </row>
    <row r="6621" spans="1:1" s="411" customFormat="1" ht="12" hidden="1" customHeight="1">
      <c r="A6621" s="410"/>
    </row>
    <row r="6622" spans="1:1" s="411" customFormat="1" ht="12" hidden="1" customHeight="1">
      <c r="A6622" s="410"/>
    </row>
    <row r="6623" spans="1:1" s="411" customFormat="1" ht="12" hidden="1" customHeight="1">
      <c r="A6623" s="410"/>
    </row>
    <row r="6624" spans="1:1" s="411" customFormat="1" ht="12" hidden="1" customHeight="1">
      <c r="A6624" s="410"/>
    </row>
    <row r="6625" spans="1:1" s="411" customFormat="1" ht="12" hidden="1" customHeight="1">
      <c r="A6625" s="410"/>
    </row>
    <row r="6626" spans="1:1" s="411" customFormat="1" ht="12" hidden="1" customHeight="1">
      <c r="A6626" s="410"/>
    </row>
    <row r="6627" spans="1:1" s="411" customFormat="1" ht="12" hidden="1" customHeight="1">
      <c r="A6627" s="410"/>
    </row>
    <row r="6628" spans="1:1" s="411" customFormat="1" ht="12" hidden="1" customHeight="1">
      <c r="A6628" s="410"/>
    </row>
    <row r="6629" spans="1:1" s="411" customFormat="1" ht="12" hidden="1" customHeight="1">
      <c r="A6629" s="410"/>
    </row>
    <row r="6630" spans="1:1" s="411" customFormat="1" ht="12" hidden="1" customHeight="1">
      <c r="A6630" s="410"/>
    </row>
    <row r="6631" spans="1:1" s="411" customFormat="1" ht="12" hidden="1" customHeight="1">
      <c r="A6631" s="410"/>
    </row>
    <row r="6632" spans="1:1" s="411" customFormat="1" ht="12" hidden="1" customHeight="1">
      <c r="A6632" s="410"/>
    </row>
    <row r="6633" spans="1:1" s="411" customFormat="1" ht="12" hidden="1" customHeight="1">
      <c r="A6633" s="410"/>
    </row>
    <row r="6634" spans="1:1" s="411" customFormat="1" ht="12" hidden="1" customHeight="1">
      <c r="A6634" s="410"/>
    </row>
    <row r="6635" spans="1:1" s="411" customFormat="1" ht="12" hidden="1" customHeight="1">
      <c r="A6635" s="410"/>
    </row>
    <row r="6636" spans="1:1" s="411" customFormat="1" ht="12" hidden="1" customHeight="1">
      <c r="A6636" s="410"/>
    </row>
    <row r="6637" spans="1:1" s="411" customFormat="1" ht="12" hidden="1" customHeight="1">
      <c r="A6637" s="410"/>
    </row>
    <row r="6638" spans="1:1" s="411" customFormat="1" ht="12" hidden="1" customHeight="1">
      <c r="A6638" s="410"/>
    </row>
    <row r="6639" spans="1:1" s="411" customFormat="1" ht="12" hidden="1" customHeight="1">
      <c r="A6639" s="410"/>
    </row>
    <row r="6640" spans="1:1" s="411" customFormat="1" ht="12" hidden="1" customHeight="1">
      <c r="A6640" s="410"/>
    </row>
    <row r="6641" spans="1:1" s="411" customFormat="1" ht="12" hidden="1" customHeight="1">
      <c r="A6641" s="410"/>
    </row>
    <row r="6642" spans="1:1" s="411" customFormat="1" ht="12" hidden="1" customHeight="1">
      <c r="A6642" s="410"/>
    </row>
    <row r="6643" spans="1:1" s="411" customFormat="1" ht="12" hidden="1" customHeight="1">
      <c r="A6643" s="410"/>
    </row>
    <row r="6644" spans="1:1" s="411" customFormat="1" ht="12" hidden="1" customHeight="1">
      <c r="A6644" s="410"/>
    </row>
    <row r="6645" spans="1:1" s="411" customFormat="1" ht="12" hidden="1" customHeight="1">
      <c r="A6645" s="410"/>
    </row>
    <row r="6646" spans="1:1" s="411" customFormat="1" ht="12" hidden="1" customHeight="1">
      <c r="A6646" s="410"/>
    </row>
    <row r="6647" spans="1:1" s="411" customFormat="1" ht="12" hidden="1" customHeight="1">
      <c r="A6647" s="410"/>
    </row>
    <row r="6648" spans="1:1" s="411" customFormat="1" ht="12" hidden="1" customHeight="1">
      <c r="A6648" s="410"/>
    </row>
    <row r="6649" spans="1:1" s="411" customFormat="1" ht="12" hidden="1" customHeight="1">
      <c r="A6649" s="410"/>
    </row>
    <row r="6650" spans="1:1" s="411" customFormat="1" ht="12" hidden="1" customHeight="1">
      <c r="A6650" s="410"/>
    </row>
    <row r="6651" spans="1:1" s="411" customFormat="1" ht="12" hidden="1" customHeight="1">
      <c r="A6651" s="410"/>
    </row>
    <row r="6652" spans="1:1" s="411" customFormat="1" ht="12" hidden="1" customHeight="1">
      <c r="A6652" s="410"/>
    </row>
    <row r="6653" spans="1:1" s="411" customFormat="1" ht="12" hidden="1" customHeight="1">
      <c r="A6653" s="410"/>
    </row>
    <row r="6654" spans="1:1" s="411" customFormat="1" ht="12" hidden="1" customHeight="1">
      <c r="A6654" s="410"/>
    </row>
    <row r="6655" spans="1:1" s="411" customFormat="1" ht="12" hidden="1" customHeight="1">
      <c r="A6655" s="410"/>
    </row>
    <row r="6656" spans="1:1" s="411" customFormat="1" ht="12" hidden="1" customHeight="1">
      <c r="A6656" s="410"/>
    </row>
    <row r="6657" spans="1:1" s="411" customFormat="1" ht="12" hidden="1" customHeight="1">
      <c r="A6657" s="410"/>
    </row>
    <row r="6658" spans="1:1" s="411" customFormat="1" ht="12" hidden="1" customHeight="1">
      <c r="A6658" s="410"/>
    </row>
    <row r="6659" spans="1:1" s="411" customFormat="1" ht="12" hidden="1" customHeight="1">
      <c r="A6659" s="410"/>
    </row>
    <row r="6660" spans="1:1" s="411" customFormat="1" ht="12" hidden="1" customHeight="1">
      <c r="A6660" s="410"/>
    </row>
    <row r="6661" spans="1:1" s="411" customFormat="1" ht="12" hidden="1" customHeight="1">
      <c r="A6661" s="410"/>
    </row>
    <row r="6662" spans="1:1" s="411" customFormat="1" ht="12" hidden="1" customHeight="1">
      <c r="A6662" s="410"/>
    </row>
    <row r="6663" spans="1:1" s="411" customFormat="1" ht="12" hidden="1" customHeight="1">
      <c r="A6663" s="410"/>
    </row>
    <row r="6664" spans="1:1" s="411" customFormat="1" ht="12" hidden="1" customHeight="1">
      <c r="A6664" s="410"/>
    </row>
    <row r="6665" spans="1:1" s="411" customFormat="1" ht="12" hidden="1" customHeight="1">
      <c r="A6665" s="410"/>
    </row>
    <row r="6666" spans="1:1" s="411" customFormat="1" ht="12" hidden="1" customHeight="1">
      <c r="A6666" s="410"/>
    </row>
    <row r="6667" spans="1:1" s="411" customFormat="1" ht="12" hidden="1" customHeight="1">
      <c r="A6667" s="410"/>
    </row>
    <row r="6668" spans="1:1" s="411" customFormat="1" ht="12" hidden="1" customHeight="1">
      <c r="A6668" s="410"/>
    </row>
    <row r="6669" spans="1:1" s="411" customFormat="1" ht="12" hidden="1" customHeight="1">
      <c r="A6669" s="410"/>
    </row>
    <row r="6670" spans="1:1" s="411" customFormat="1" ht="12" hidden="1" customHeight="1">
      <c r="A6670" s="410"/>
    </row>
    <row r="6671" spans="1:1" s="411" customFormat="1" ht="12" hidden="1" customHeight="1">
      <c r="A6671" s="410"/>
    </row>
    <row r="6672" spans="1:1" s="411" customFormat="1" ht="12" hidden="1" customHeight="1">
      <c r="A6672" s="410"/>
    </row>
    <row r="6673" spans="1:1" s="411" customFormat="1" ht="12" hidden="1" customHeight="1">
      <c r="A6673" s="410"/>
    </row>
    <row r="6674" spans="1:1" s="411" customFormat="1" ht="12" hidden="1" customHeight="1">
      <c r="A6674" s="410"/>
    </row>
    <row r="6675" spans="1:1" s="411" customFormat="1" ht="12" hidden="1" customHeight="1">
      <c r="A6675" s="410"/>
    </row>
    <row r="6676" spans="1:1" s="411" customFormat="1" ht="12" hidden="1" customHeight="1">
      <c r="A6676" s="410"/>
    </row>
    <row r="6677" spans="1:1" s="411" customFormat="1" ht="12" hidden="1" customHeight="1">
      <c r="A6677" s="410"/>
    </row>
    <row r="6678" spans="1:1" s="411" customFormat="1" ht="12" hidden="1" customHeight="1">
      <c r="A6678" s="410"/>
    </row>
    <row r="6679" spans="1:1" s="411" customFormat="1" ht="12" hidden="1" customHeight="1">
      <c r="A6679" s="410"/>
    </row>
    <row r="6680" spans="1:1" s="411" customFormat="1" ht="12" hidden="1" customHeight="1">
      <c r="A6680" s="410"/>
    </row>
    <row r="6681" spans="1:1" s="411" customFormat="1" ht="12" hidden="1" customHeight="1">
      <c r="A6681" s="410"/>
    </row>
    <row r="6682" spans="1:1" s="411" customFormat="1" ht="12" hidden="1" customHeight="1">
      <c r="A6682" s="410"/>
    </row>
    <row r="6683" spans="1:1" s="411" customFormat="1" ht="12" hidden="1" customHeight="1">
      <c r="A6683" s="410"/>
    </row>
    <row r="6684" spans="1:1" s="411" customFormat="1" ht="12" hidden="1" customHeight="1">
      <c r="A6684" s="410"/>
    </row>
    <row r="6685" spans="1:1" s="411" customFormat="1" ht="12" hidden="1" customHeight="1">
      <c r="A6685" s="410"/>
    </row>
    <row r="6686" spans="1:1" s="411" customFormat="1" ht="12" hidden="1" customHeight="1">
      <c r="A6686" s="410"/>
    </row>
    <row r="6687" spans="1:1" s="411" customFormat="1" ht="12" hidden="1" customHeight="1">
      <c r="A6687" s="410"/>
    </row>
    <row r="6688" spans="1:1" s="411" customFormat="1" ht="12" hidden="1" customHeight="1">
      <c r="A6688" s="410"/>
    </row>
    <row r="6689" spans="1:1" s="411" customFormat="1" ht="12" hidden="1" customHeight="1">
      <c r="A6689" s="410"/>
    </row>
    <row r="6690" spans="1:1" s="411" customFormat="1" ht="12" hidden="1" customHeight="1">
      <c r="A6690" s="410"/>
    </row>
    <row r="6691" spans="1:1" s="411" customFormat="1" ht="12" hidden="1" customHeight="1">
      <c r="A6691" s="410"/>
    </row>
    <row r="6692" spans="1:1" s="411" customFormat="1" ht="12" hidden="1" customHeight="1">
      <c r="A6692" s="410"/>
    </row>
    <row r="6693" spans="1:1" s="411" customFormat="1" ht="12" hidden="1" customHeight="1">
      <c r="A6693" s="410"/>
    </row>
    <row r="6694" spans="1:1" s="411" customFormat="1" ht="12" hidden="1" customHeight="1">
      <c r="A6694" s="410"/>
    </row>
    <row r="6695" spans="1:1" s="411" customFormat="1" ht="12" hidden="1" customHeight="1">
      <c r="A6695" s="410"/>
    </row>
    <row r="6696" spans="1:1" s="411" customFormat="1" ht="12" hidden="1" customHeight="1">
      <c r="A6696" s="410"/>
    </row>
    <row r="6697" spans="1:1" s="411" customFormat="1" ht="12" hidden="1" customHeight="1">
      <c r="A6697" s="410"/>
    </row>
    <row r="6698" spans="1:1" s="411" customFormat="1" ht="12" hidden="1" customHeight="1">
      <c r="A6698" s="410"/>
    </row>
    <row r="6699" spans="1:1" s="411" customFormat="1" ht="12" hidden="1" customHeight="1">
      <c r="A6699" s="410"/>
    </row>
    <row r="6700" spans="1:1" s="411" customFormat="1" ht="12" hidden="1" customHeight="1">
      <c r="A6700" s="410"/>
    </row>
    <row r="6701" spans="1:1" s="411" customFormat="1" ht="12" hidden="1" customHeight="1">
      <c r="A6701" s="410"/>
    </row>
    <row r="6702" spans="1:1" s="411" customFormat="1" ht="12" hidden="1" customHeight="1">
      <c r="A6702" s="410"/>
    </row>
    <row r="6703" spans="1:1" s="411" customFormat="1" ht="12" hidden="1" customHeight="1">
      <c r="A6703" s="410"/>
    </row>
    <row r="6704" spans="1:1" s="411" customFormat="1" ht="12" hidden="1" customHeight="1">
      <c r="A6704" s="410"/>
    </row>
    <row r="6705" spans="1:1" s="411" customFormat="1" ht="12" hidden="1" customHeight="1">
      <c r="A6705" s="410"/>
    </row>
    <row r="6706" spans="1:1" s="411" customFormat="1" ht="12" hidden="1" customHeight="1">
      <c r="A6706" s="410"/>
    </row>
    <row r="6707" spans="1:1" s="411" customFormat="1" ht="12" hidden="1" customHeight="1">
      <c r="A6707" s="410"/>
    </row>
    <row r="6708" spans="1:1" s="411" customFormat="1" ht="12" hidden="1" customHeight="1">
      <c r="A6708" s="410"/>
    </row>
    <row r="6709" spans="1:1" s="411" customFormat="1" ht="12" hidden="1" customHeight="1">
      <c r="A6709" s="410"/>
    </row>
    <row r="6710" spans="1:1" s="411" customFormat="1" ht="12" hidden="1" customHeight="1">
      <c r="A6710" s="410"/>
    </row>
    <row r="6711" spans="1:1" s="411" customFormat="1" ht="12" hidden="1" customHeight="1">
      <c r="A6711" s="410"/>
    </row>
    <row r="6712" spans="1:1" s="411" customFormat="1" ht="12" hidden="1" customHeight="1">
      <c r="A6712" s="410"/>
    </row>
    <row r="6713" spans="1:1" s="411" customFormat="1" ht="12" hidden="1" customHeight="1">
      <c r="A6713" s="410"/>
    </row>
    <row r="6714" spans="1:1" s="411" customFormat="1" ht="12" hidden="1" customHeight="1">
      <c r="A6714" s="410"/>
    </row>
    <row r="6715" spans="1:1" s="411" customFormat="1" ht="12" hidden="1" customHeight="1">
      <c r="A6715" s="410"/>
    </row>
    <row r="6716" spans="1:1" s="411" customFormat="1" ht="12" hidden="1" customHeight="1">
      <c r="A6716" s="410"/>
    </row>
    <row r="6717" spans="1:1" s="411" customFormat="1" ht="12" hidden="1" customHeight="1">
      <c r="A6717" s="410"/>
    </row>
    <row r="6718" spans="1:1" s="411" customFormat="1" ht="12" hidden="1" customHeight="1">
      <c r="A6718" s="410"/>
    </row>
    <row r="6719" spans="1:1" s="411" customFormat="1" ht="12" hidden="1" customHeight="1">
      <c r="A6719" s="410"/>
    </row>
    <row r="6720" spans="1:1" s="411" customFormat="1" ht="12" hidden="1" customHeight="1">
      <c r="A6720" s="410"/>
    </row>
    <row r="6721" spans="1:1" s="411" customFormat="1" ht="12" hidden="1" customHeight="1">
      <c r="A6721" s="410"/>
    </row>
    <row r="6722" spans="1:1" s="411" customFormat="1" ht="12" hidden="1" customHeight="1">
      <c r="A6722" s="410"/>
    </row>
    <row r="6723" spans="1:1" s="411" customFormat="1" ht="12" hidden="1" customHeight="1">
      <c r="A6723" s="410"/>
    </row>
    <row r="6724" spans="1:1" s="411" customFormat="1" ht="12" hidden="1" customHeight="1">
      <c r="A6724" s="410"/>
    </row>
    <row r="6725" spans="1:1" s="411" customFormat="1" ht="12" hidden="1" customHeight="1">
      <c r="A6725" s="410"/>
    </row>
    <row r="6726" spans="1:1" s="411" customFormat="1" ht="12" hidden="1" customHeight="1">
      <c r="A6726" s="410"/>
    </row>
    <row r="6727" spans="1:1" s="411" customFormat="1" ht="12" hidden="1" customHeight="1">
      <c r="A6727" s="410"/>
    </row>
    <row r="6728" spans="1:1" s="411" customFormat="1" ht="12" hidden="1" customHeight="1">
      <c r="A6728" s="410"/>
    </row>
    <row r="6729" spans="1:1" s="411" customFormat="1" ht="12" hidden="1" customHeight="1">
      <c r="A6729" s="410"/>
    </row>
    <row r="6730" spans="1:1" s="411" customFormat="1" ht="12" hidden="1" customHeight="1">
      <c r="A6730" s="410"/>
    </row>
    <row r="6731" spans="1:1" s="411" customFormat="1" ht="12" hidden="1" customHeight="1">
      <c r="A6731" s="410"/>
    </row>
    <row r="6732" spans="1:1" s="411" customFormat="1" ht="12" hidden="1" customHeight="1">
      <c r="A6732" s="410"/>
    </row>
    <row r="6733" spans="1:1" s="411" customFormat="1" ht="12" hidden="1" customHeight="1">
      <c r="A6733" s="410"/>
    </row>
    <row r="6734" spans="1:1" s="411" customFormat="1" ht="12" hidden="1" customHeight="1">
      <c r="A6734" s="410"/>
    </row>
    <row r="6735" spans="1:1" s="411" customFormat="1" ht="12" hidden="1" customHeight="1">
      <c r="A6735" s="410"/>
    </row>
    <row r="6736" spans="1:1" s="411" customFormat="1" ht="12" hidden="1" customHeight="1">
      <c r="A6736" s="410"/>
    </row>
    <row r="6737" spans="1:1" s="411" customFormat="1" ht="12" hidden="1" customHeight="1">
      <c r="A6737" s="410"/>
    </row>
    <row r="6738" spans="1:1" s="411" customFormat="1" ht="12" hidden="1" customHeight="1">
      <c r="A6738" s="410"/>
    </row>
    <row r="6739" spans="1:1" s="411" customFormat="1" ht="12" hidden="1" customHeight="1">
      <c r="A6739" s="410"/>
    </row>
    <row r="6740" spans="1:1" s="411" customFormat="1" ht="12" hidden="1" customHeight="1">
      <c r="A6740" s="410"/>
    </row>
    <row r="6741" spans="1:1" s="411" customFormat="1" ht="12" hidden="1" customHeight="1">
      <c r="A6741" s="410"/>
    </row>
    <row r="6742" spans="1:1" s="411" customFormat="1" ht="12" hidden="1" customHeight="1">
      <c r="A6742" s="410"/>
    </row>
    <row r="6743" spans="1:1" s="411" customFormat="1" ht="12" hidden="1" customHeight="1">
      <c r="A6743" s="410"/>
    </row>
    <row r="6744" spans="1:1" s="411" customFormat="1" ht="12" hidden="1" customHeight="1">
      <c r="A6744" s="410"/>
    </row>
    <row r="6745" spans="1:1" s="411" customFormat="1" ht="12" hidden="1" customHeight="1">
      <c r="A6745" s="410"/>
    </row>
    <row r="6746" spans="1:1" s="411" customFormat="1" ht="12" hidden="1" customHeight="1">
      <c r="A6746" s="410"/>
    </row>
    <row r="6747" spans="1:1" s="411" customFormat="1" ht="12" hidden="1" customHeight="1">
      <c r="A6747" s="410"/>
    </row>
    <row r="6748" spans="1:1" s="411" customFormat="1" ht="12" hidden="1" customHeight="1">
      <c r="A6748" s="410"/>
    </row>
    <row r="6749" spans="1:1" s="411" customFormat="1" ht="12" hidden="1" customHeight="1">
      <c r="A6749" s="410"/>
    </row>
    <row r="6750" spans="1:1" s="411" customFormat="1" ht="12" hidden="1" customHeight="1">
      <c r="A6750" s="410"/>
    </row>
    <row r="6751" spans="1:1" s="411" customFormat="1" ht="12" hidden="1" customHeight="1">
      <c r="A6751" s="410"/>
    </row>
    <row r="6752" spans="1:1" s="411" customFormat="1" ht="12" hidden="1" customHeight="1">
      <c r="A6752" s="410"/>
    </row>
    <row r="6753" spans="1:1" s="411" customFormat="1" ht="12" hidden="1" customHeight="1">
      <c r="A6753" s="410"/>
    </row>
    <row r="6754" spans="1:1" s="411" customFormat="1" ht="12" hidden="1" customHeight="1">
      <c r="A6754" s="410"/>
    </row>
    <row r="6755" spans="1:1" s="411" customFormat="1" ht="12" hidden="1" customHeight="1">
      <c r="A6755" s="410"/>
    </row>
    <row r="6756" spans="1:1" s="411" customFormat="1" ht="12" hidden="1" customHeight="1">
      <c r="A6756" s="410"/>
    </row>
    <row r="6757" spans="1:1" s="411" customFormat="1" ht="12" hidden="1" customHeight="1">
      <c r="A6757" s="410"/>
    </row>
    <row r="6758" spans="1:1" s="411" customFormat="1" ht="12" hidden="1" customHeight="1">
      <c r="A6758" s="410"/>
    </row>
    <row r="6759" spans="1:1" s="411" customFormat="1" ht="12" hidden="1" customHeight="1">
      <c r="A6759" s="410"/>
    </row>
    <row r="6760" spans="1:1" s="411" customFormat="1" ht="12" hidden="1" customHeight="1">
      <c r="A6760" s="410"/>
    </row>
    <row r="6761" spans="1:1" s="411" customFormat="1" ht="12" hidden="1" customHeight="1">
      <c r="A6761" s="410"/>
    </row>
    <row r="6762" spans="1:1" s="411" customFormat="1" ht="12" hidden="1" customHeight="1">
      <c r="A6762" s="410"/>
    </row>
    <row r="6763" spans="1:1" s="411" customFormat="1" ht="12" hidden="1" customHeight="1">
      <c r="A6763" s="410"/>
    </row>
    <row r="6764" spans="1:1" s="411" customFormat="1" ht="12" hidden="1" customHeight="1">
      <c r="A6764" s="410"/>
    </row>
    <row r="6765" spans="1:1" s="411" customFormat="1" ht="12" hidden="1" customHeight="1">
      <c r="A6765" s="410"/>
    </row>
    <row r="6766" spans="1:1" s="411" customFormat="1" ht="12" hidden="1" customHeight="1">
      <c r="A6766" s="410"/>
    </row>
    <row r="6767" spans="1:1" s="411" customFormat="1" ht="12" hidden="1" customHeight="1">
      <c r="A6767" s="410"/>
    </row>
    <row r="6768" spans="1:1" s="411" customFormat="1" ht="12" hidden="1" customHeight="1">
      <c r="A6768" s="410"/>
    </row>
    <row r="6769" spans="1:1" s="411" customFormat="1" ht="12" hidden="1" customHeight="1">
      <c r="A6769" s="410"/>
    </row>
    <row r="6770" spans="1:1" s="411" customFormat="1" ht="12" hidden="1" customHeight="1">
      <c r="A6770" s="410"/>
    </row>
    <row r="6771" spans="1:1" s="411" customFormat="1" ht="12" hidden="1" customHeight="1">
      <c r="A6771" s="410"/>
    </row>
    <row r="6772" spans="1:1" s="411" customFormat="1" ht="12" hidden="1" customHeight="1">
      <c r="A6772" s="410"/>
    </row>
    <row r="6773" spans="1:1" s="411" customFormat="1" ht="12" hidden="1" customHeight="1">
      <c r="A6773" s="410"/>
    </row>
    <row r="6774" spans="1:1" s="411" customFormat="1" ht="12" hidden="1" customHeight="1">
      <c r="A6774" s="410"/>
    </row>
    <row r="6775" spans="1:1" s="411" customFormat="1" ht="12" hidden="1" customHeight="1">
      <c r="A6775" s="410"/>
    </row>
    <row r="6776" spans="1:1" s="411" customFormat="1" ht="12" hidden="1" customHeight="1">
      <c r="A6776" s="410"/>
    </row>
    <row r="6777" spans="1:1" s="411" customFormat="1" ht="12" hidden="1" customHeight="1">
      <c r="A6777" s="410"/>
    </row>
    <row r="6778" spans="1:1" s="411" customFormat="1" ht="12" hidden="1" customHeight="1">
      <c r="A6778" s="410"/>
    </row>
    <row r="6779" spans="1:1" s="411" customFormat="1" ht="12" hidden="1" customHeight="1">
      <c r="A6779" s="410"/>
    </row>
    <row r="6780" spans="1:1" s="411" customFormat="1" ht="12" hidden="1" customHeight="1">
      <c r="A6780" s="410"/>
    </row>
    <row r="6781" spans="1:1" s="411" customFormat="1" ht="12" hidden="1" customHeight="1">
      <c r="A6781" s="410"/>
    </row>
    <row r="6782" spans="1:1" s="411" customFormat="1" ht="12" hidden="1" customHeight="1">
      <c r="A6782" s="410"/>
    </row>
    <row r="6783" spans="1:1" s="411" customFormat="1" ht="12" hidden="1" customHeight="1">
      <c r="A6783" s="410"/>
    </row>
    <row r="6784" spans="1:1" s="411" customFormat="1" ht="12" hidden="1" customHeight="1">
      <c r="A6784" s="410"/>
    </row>
    <row r="6785" spans="1:1" s="411" customFormat="1" ht="12" hidden="1" customHeight="1">
      <c r="A6785" s="410"/>
    </row>
    <row r="6786" spans="1:1" s="411" customFormat="1" ht="12" hidden="1" customHeight="1">
      <c r="A6786" s="410"/>
    </row>
    <row r="6787" spans="1:1" s="411" customFormat="1" ht="12" hidden="1" customHeight="1">
      <c r="A6787" s="410"/>
    </row>
    <row r="6788" spans="1:1" s="411" customFormat="1" ht="12" hidden="1" customHeight="1">
      <c r="A6788" s="410"/>
    </row>
    <row r="6789" spans="1:1" s="411" customFormat="1" ht="12" hidden="1" customHeight="1">
      <c r="A6789" s="410"/>
    </row>
    <row r="6790" spans="1:1" s="411" customFormat="1" ht="12" hidden="1" customHeight="1">
      <c r="A6790" s="410"/>
    </row>
    <row r="6791" spans="1:1" s="411" customFormat="1" ht="12" hidden="1" customHeight="1">
      <c r="A6791" s="410"/>
    </row>
    <row r="6792" spans="1:1" s="411" customFormat="1" ht="12" hidden="1" customHeight="1">
      <c r="A6792" s="410"/>
    </row>
    <row r="6793" spans="1:1" s="411" customFormat="1" ht="12" hidden="1" customHeight="1">
      <c r="A6793" s="410"/>
    </row>
    <row r="6794" spans="1:1" s="411" customFormat="1" ht="12" hidden="1" customHeight="1">
      <c r="A6794" s="410"/>
    </row>
    <row r="6795" spans="1:1" s="411" customFormat="1" ht="12" hidden="1" customHeight="1">
      <c r="A6795" s="410"/>
    </row>
    <row r="6796" spans="1:1" s="411" customFormat="1" ht="12" hidden="1" customHeight="1">
      <c r="A6796" s="410"/>
    </row>
    <row r="6797" spans="1:1" s="411" customFormat="1" ht="12" hidden="1" customHeight="1">
      <c r="A6797" s="410"/>
    </row>
    <row r="6798" spans="1:1" s="411" customFormat="1" ht="12" hidden="1" customHeight="1">
      <c r="A6798" s="410"/>
    </row>
    <row r="6799" spans="1:1" s="411" customFormat="1" ht="12" hidden="1" customHeight="1">
      <c r="A6799" s="410"/>
    </row>
    <row r="6800" spans="1:1" s="411" customFormat="1" ht="12" hidden="1" customHeight="1">
      <c r="A6800" s="410"/>
    </row>
    <row r="6801" spans="1:1" s="411" customFormat="1" ht="12" hidden="1" customHeight="1">
      <c r="A6801" s="410"/>
    </row>
    <row r="6802" spans="1:1" s="411" customFormat="1" ht="12" hidden="1" customHeight="1">
      <c r="A6802" s="410"/>
    </row>
    <row r="6803" spans="1:1" s="411" customFormat="1" ht="12" hidden="1" customHeight="1">
      <c r="A6803" s="410"/>
    </row>
    <row r="6804" spans="1:1" s="411" customFormat="1" ht="12" hidden="1" customHeight="1">
      <c r="A6804" s="410"/>
    </row>
    <row r="6805" spans="1:1" s="411" customFormat="1" ht="12" hidden="1" customHeight="1">
      <c r="A6805" s="410"/>
    </row>
    <row r="6806" spans="1:1" s="411" customFormat="1" ht="12" hidden="1" customHeight="1">
      <c r="A6806" s="410"/>
    </row>
    <row r="6807" spans="1:1" s="411" customFormat="1" ht="12" hidden="1" customHeight="1">
      <c r="A6807" s="410"/>
    </row>
    <row r="6808" spans="1:1" s="411" customFormat="1" ht="12" hidden="1" customHeight="1">
      <c r="A6808" s="410"/>
    </row>
    <row r="6809" spans="1:1" s="411" customFormat="1" ht="12" hidden="1" customHeight="1">
      <c r="A6809" s="410"/>
    </row>
    <row r="6810" spans="1:1" s="411" customFormat="1" ht="12" hidden="1" customHeight="1">
      <c r="A6810" s="410"/>
    </row>
    <row r="6811" spans="1:1" s="411" customFormat="1" ht="12" hidden="1" customHeight="1">
      <c r="A6811" s="410"/>
    </row>
    <row r="6812" spans="1:1" s="411" customFormat="1" ht="12" hidden="1" customHeight="1">
      <c r="A6812" s="410"/>
    </row>
    <row r="6813" spans="1:1" s="411" customFormat="1" ht="12" hidden="1" customHeight="1">
      <c r="A6813" s="410"/>
    </row>
    <row r="6814" spans="1:1" s="411" customFormat="1" ht="12" hidden="1" customHeight="1">
      <c r="A6814" s="410"/>
    </row>
    <row r="6815" spans="1:1" s="411" customFormat="1" ht="12" hidden="1" customHeight="1">
      <c r="A6815" s="410"/>
    </row>
    <row r="6816" spans="1:1" s="411" customFormat="1" ht="12" hidden="1" customHeight="1">
      <c r="A6816" s="410"/>
    </row>
    <row r="6817" spans="1:1" s="411" customFormat="1" ht="12" hidden="1" customHeight="1">
      <c r="A6817" s="410"/>
    </row>
    <row r="6818" spans="1:1" s="411" customFormat="1" ht="12" hidden="1" customHeight="1">
      <c r="A6818" s="410"/>
    </row>
    <row r="6819" spans="1:1" s="411" customFormat="1" ht="12" hidden="1" customHeight="1">
      <c r="A6819" s="410"/>
    </row>
    <row r="6820" spans="1:1" s="411" customFormat="1" ht="12" hidden="1" customHeight="1">
      <c r="A6820" s="410"/>
    </row>
    <row r="6821" spans="1:1" s="411" customFormat="1" ht="12" hidden="1" customHeight="1">
      <c r="A6821" s="410"/>
    </row>
    <row r="6822" spans="1:1" s="411" customFormat="1" ht="12" hidden="1" customHeight="1">
      <c r="A6822" s="410"/>
    </row>
    <row r="6823" spans="1:1" s="411" customFormat="1" ht="12" hidden="1" customHeight="1">
      <c r="A6823" s="410"/>
    </row>
    <row r="6824" spans="1:1" s="411" customFormat="1" ht="12" hidden="1" customHeight="1">
      <c r="A6824" s="410"/>
    </row>
    <row r="6825" spans="1:1" s="411" customFormat="1" ht="12" hidden="1" customHeight="1">
      <c r="A6825" s="410"/>
    </row>
    <row r="6826" spans="1:1" s="411" customFormat="1" ht="12" hidden="1" customHeight="1">
      <c r="A6826" s="410"/>
    </row>
    <row r="6827" spans="1:1" s="411" customFormat="1" ht="12" hidden="1" customHeight="1">
      <c r="A6827" s="410"/>
    </row>
    <row r="6828" spans="1:1" s="411" customFormat="1" ht="12" hidden="1" customHeight="1">
      <c r="A6828" s="410"/>
    </row>
    <row r="6829" spans="1:1" s="411" customFormat="1" ht="12" hidden="1" customHeight="1">
      <c r="A6829" s="410"/>
    </row>
    <row r="6830" spans="1:1" s="411" customFormat="1" ht="12" hidden="1" customHeight="1">
      <c r="A6830" s="410"/>
    </row>
    <row r="6831" spans="1:1" s="411" customFormat="1" ht="12" hidden="1" customHeight="1">
      <c r="A6831" s="410"/>
    </row>
    <row r="6832" spans="1:1" s="411" customFormat="1" ht="12" hidden="1" customHeight="1">
      <c r="A6832" s="410"/>
    </row>
    <row r="6833" spans="1:1" s="411" customFormat="1" ht="12" hidden="1" customHeight="1">
      <c r="A6833" s="410"/>
    </row>
    <row r="6834" spans="1:1" s="411" customFormat="1" ht="12" hidden="1" customHeight="1">
      <c r="A6834" s="410"/>
    </row>
    <row r="6835" spans="1:1" s="411" customFormat="1" ht="12" hidden="1" customHeight="1">
      <c r="A6835" s="410"/>
    </row>
    <row r="6836" spans="1:1" s="411" customFormat="1" ht="12" hidden="1" customHeight="1">
      <c r="A6836" s="410"/>
    </row>
    <row r="6837" spans="1:1" s="411" customFormat="1" ht="12" hidden="1" customHeight="1">
      <c r="A6837" s="410"/>
    </row>
    <row r="6838" spans="1:1" s="411" customFormat="1" ht="12" hidden="1" customHeight="1">
      <c r="A6838" s="410"/>
    </row>
    <row r="6839" spans="1:1" s="411" customFormat="1" ht="12" hidden="1" customHeight="1">
      <c r="A6839" s="410"/>
    </row>
    <row r="6840" spans="1:1" s="411" customFormat="1" ht="12" hidden="1" customHeight="1">
      <c r="A6840" s="410"/>
    </row>
    <row r="6841" spans="1:1" s="411" customFormat="1" ht="12" hidden="1" customHeight="1">
      <c r="A6841" s="410"/>
    </row>
    <row r="6842" spans="1:1" s="411" customFormat="1" ht="12" hidden="1" customHeight="1">
      <c r="A6842" s="410"/>
    </row>
    <row r="6843" spans="1:1" s="411" customFormat="1" ht="12" hidden="1" customHeight="1">
      <c r="A6843" s="410"/>
    </row>
    <row r="6844" spans="1:1" s="411" customFormat="1" ht="12" hidden="1" customHeight="1">
      <c r="A6844" s="410"/>
    </row>
    <row r="6845" spans="1:1" s="411" customFormat="1" ht="12" hidden="1" customHeight="1">
      <c r="A6845" s="410"/>
    </row>
    <row r="6846" spans="1:1" s="411" customFormat="1" ht="12" hidden="1" customHeight="1">
      <c r="A6846" s="410"/>
    </row>
    <row r="6847" spans="1:1" s="411" customFormat="1" ht="12" hidden="1" customHeight="1">
      <c r="A6847" s="410"/>
    </row>
    <row r="6848" spans="1:1" s="411" customFormat="1" ht="12" hidden="1" customHeight="1">
      <c r="A6848" s="410"/>
    </row>
    <row r="6849" spans="1:1" s="411" customFormat="1" ht="12" hidden="1" customHeight="1">
      <c r="A6849" s="410"/>
    </row>
    <row r="6850" spans="1:1" s="411" customFormat="1" ht="12" hidden="1" customHeight="1">
      <c r="A6850" s="410"/>
    </row>
    <row r="6851" spans="1:1" s="411" customFormat="1" ht="12" hidden="1" customHeight="1">
      <c r="A6851" s="410"/>
    </row>
    <row r="6852" spans="1:1" s="411" customFormat="1" ht="12" hidden="1" customHeight="1">
      <c r="A6852" s="410"/>
    </row>
    <row r="6853" spans="1:1" s="411" customFormat="1" ht="12" hidden="1" customHeight="1">
      <c r="A6853" s="410"/>
    </row>
    <row r="6854" spans="1:1" s="411" customFormat="1" ht="12" hidden="1" customHeight="1">
      <c r="A6854" s="410"/>
    </row>
    <row r="6855" spans="1:1" s="411" customFormat="1" ht="12" hidden="1" customHeight="1">
      <c r="A6855" s="410"/>
    </row>
    <row r="6856" spans="1:1" s="411" customFormat="1" ht="12" hidden="1" customHeight="1">
      <c r="A6856" s="410"/>
    </row>
    <row r="6857" spans="1:1" s="411" customFormat="1" ht="12" hidden="1" customHeight="1">
      <c r="A6857" s="410"/>
    </row>
    <row r="6858" spans="1:1" s="411" customFormat="1" ht="12" hidden="1" customHeight="1">
      <c r="A6858" s="410"/>
    </row>
    <row r="6859" spans="1:1" s="411" customFormat="1" ht="12" hidden="1" customHeight="1">
      <c r="A6859" s="410"/>
    </row>
    <row r="6860" spans="1:1" s="411" customFormat="1" ht="12" hidden="1" customHeight="1">
      <c r="A6860" s="410"/>
    </row>
    <row r="6861" spans="1:1" s="411" customFormat="1" ht="12" hidden="1" customHeight="1">
      <c r="A6861" s="410"/>
    </row>
    <row r="6862" spans="1:1" s="411" customFormat="1" ht="12" hidden="1" customHeight="1">
      <c r="A6862" s="410"/>
    </row>
    <row r="6863" spans="1:1" s="411" customFormat="1" ht="12" hidden="1" customHeight="1">
      <c r="A6863" s="410"/>
    </row>
    <row r="6864" spans="1:1" s="411" customFormat="1" ht="12" hidden="1" customHeight="1">
      <c r="A6864" s="410"/>
    </row>
    <row r="6865" spans="1:1" s="411" customFormat="1" ht="12" hidden="1" customHeight="1">
      <c r="A6865" s="410"/>
    </row>
    <row r="6866" spans="1:1" s="411" customFormat="1" ht="12" hidden="1" customHeight="1">
      <c r="A6866" s="410"/>
    </row>
    <row r="6867" spans="1:1" s="411" customFormat="1" ht="12" hidden="1" customHeight="1">
      <c r="A6867" s="410"/>
    </row>
    <row r="6868" spans="1:1" s="411" customFormat="1" ht="12" hidden="1" customHeight="1">
      <c r="A6868" s="410"/>
    </row>
    <row r="6869" spans="1:1" s="411" customFormat="1" ht="12" hidden="1" customHeight="1">
      <c r="A6869" s="410"/>
    </row>
    <row r="6870" spans="1:1" s="411" customFormat="1" ht="12" hidden="1" customHeight="1">
      <c r="A6870" s="410"/>
    </row>
    <row r="6871" spans="1:1" s="411" customFormat="1" ht="12" hidden="1" customHeight="1">
      <c r="A6871" s="410"/>
    </row>
    <row r="6872" spans="1:1" s="411" customFormat="1" ht="12" hidden="1" customHeight="1">
      <c r="A6872" s="410"/>
    </row>
    <row r="6873" spans="1:1" s="411" customFormat="1" ht="12" hidden="1" customHeight="1">
      <c r="A6873" s="410"/>
    </row>
    <row r="6874" spans="1:1" s="411" customFormat="1" ht="12" hidden="1" customHeight="1">
      <c r="A6874" s="410"/>
    </row>
    <row r="6875" spans="1:1" s="411" customFormat="1" ht="12" hidden="1" customHeight="1">
      <c r="A6875" s="410"/>
    </row>
    <row r="6876" spans="1:1" s="411" customFormat="1" ht="12" hidden="1" customHeight="1">
      <c r="A6876" s="410"/>
    </row>
    <row r="6877" spans="1:1" s="411" customFormat="1" ht="12" hidden="1" customHeight="1">
      <c r="A6877" s="410"/>
    </row>
    <row r="6878" spans="1:1" s="411" customFormat="1" ht="12" hidden="1" customHeight="1">
      <c r="A6878" s="410"/>
    </row>
    <row r="6879" spans="1:1" s="411" customFormat="1" ht="12" hidden="1" customHeight="1">
      <c r="A6879" s="410"/>
    </row>
    <row r="6880" spans="1:1" s="411" customFormat="1" ht="12" hidden="1" customHeight="1">
      <c r="A6880" s="410"/>
    </row>
    <row r="6881" spans="1:1" s="411" customFormat="1" ht="12" hidden="1" customHeight="1">
      <c r="A6881" s="410"/>
    </row>
    <row r="6882" spans="1:1" s="411" customFormat="1" ht="12" hidden="1" customHeight="1">
      <c r="A6882" s="410"/>
    </row>
    <row r="6883" spans="1:1" s="411" customFormat="1" ht="12" hidden="1" customHeight="1">
      <c r="A6883" s="410"/>
    </row>
    <row r="6884" spans="1:1" s="411" customFormat="1" ht="12" hidden="1" customHeight="1">
      <c r="A6884" s="410"/>
    </row>
    <row r="6885" spans="1:1" s="411" customFormat="1" ht="12" hidden="1" customHeight="1">
      <c r="A6885" s="410"/>
    </row>
    <row r="6886" spans="1:1" s="411" customFormat="1" ht="12" hidden="1" customHeight="1">
      <c r="A6886" s="410"/>
    </row>
    <row r="6887" spans="1:1" s="411" customFormat="1" ht="12" hidden="1" customHeight="1">
      <c r="A6887" s="410"/>
    </row>
    <row r="6888" spans="1:1" s="411" customFormat="1" ht="12" hidden="1" customHeight="1">
      <c r="A6888" s="410"/>
    </row>
    <row r="6889" spans="1:1" s="411" customFormat="1" ht="12" hidden="1" customHeight="1">
      <c r="A6889" s="410"/>
    </row>
    <row r="6890" spans="1:1" s="411" customFormat="1" ht="12" hidden="1" customHeight="1">
      <c r="A6890" s="410"/>
    </row>
    <row r="6891" spans="1:1" s="411" customFormat="1" ht="12" hidden="1" customHeight="1">
      <c r="A6891" s="410"/>
    </row>
    <row r="6892" spans="1:1" s="411" customFormat="1" ht="12" hidden="1" customHeight="1">
      <c r="A6892" s="410"/>
    </row>
    <row r="6893" spans="1:1" s="411" customFormat="1" ht="12" hidden="1" customHeight="1">
      <c r="A6893" s="410"/>
    </row>
    <row r="6894" spans="1:1" s="411" customFormat="1" ht="12" hidden="1" customHeight="1">
      <c r="A6894" s="410"/>
    </row>
    <row r="6895" spans="1:1" s="411" customFormat="1" ht="12" hidden="1" customHeight="1">
      <c r="A6895" s="410"/>
    </row>
    <row r="6896" spans="1:1" s="411" customFormat="1" ht="12" hidden="1" customHeight="1">
      <c r="A6896" s="410"/>
    </row>
    <row r="6897" spans="1:1" s="411" customFormat="1" ht="12" hidden="1" customHeight="1">
      <c r="A6897" s="410"/>
    </row>
    <row r="6898" spans="1:1" s="411" customFormat="1" ht="12" hidden="1" customHeight="1">
      <c r="A6898" s="410"/>
    </row>
    <row r="6899" spans="1:1" s="411" customFormat="1" ht="12" hidden="1" customHeight="1">
      <c r="A6899" s="410"/>
    </row>
    <row r="6900" spans="1:1" s="411" customFormat="1" ht="12" hidden="1" customHeight="1">
      <c r="A6900" s="410"/>
    </row>
    <row r="6901" spans="1:1" s="411" customFormat="1" ht="12" hidden="1" customHeight="1">
      <c r="A6901" s="410"/>
    </row>
    <row r="6902" spans="1:1" s="411" customFormat="1" ht="12" hidden="1" customHeight="1">
      <c r="A6902" s="410"/>
    </row>
    <row r="6903" spans="1:1" s="411" customFormat="1" ht="12" hidden="1" customHeight="1">
      <c r="A6903" s="410"/>
    </row>
    <row r="6904" spans="1:1" s="411" customFormat="1" ht="12" hidden="1" customHeight="1">
      <c r="A6904" s="410"/>
    </row>
    <row r="6905" spans="1:1" s="411" customFormat="1" ht="12" hidden="1" customHeight="1">
      <c r="A6905" s="410"/>
    </row>
    <row r="6906" spans="1:1" s="411" customFormat="1" ht="12" hidden="1" customHeight="1">
      <c r="A6906" s="410"/>
    </row>
    <row r="6907" spans="1:1" s="411" customFormat="1" ht="12" hidden="1" customHeight="1">
      <c r="A6907" s="410"/>
    </row>
    <row r="6908" spans="1:1" s="411" customFormat="1" ht="12" hidden="1" customHeight="1">
      <c r="A6908" s="410"/>
    </row>
    <row r="6909" spans="1:1" s="411" customFormat="1" ht="12" hidden="1" customHeight="1">
      <c r="A6909" s="410"/>
    </row>
    <row r="6910" spans="1:1" s="411" customFormat="1" ht="12" hidden="1" customHeight="1">
      <c r="A6910" s="410"/>
    </row>
    <row r="6911" spans="1:1" s="411" customFormat="1" ht="12" hidden="1" customHeight="1">
      <c r="A6911" s="410"/>
    </row>
    <row r="6912" spans="1:1" s="411" customFormat="1" ht="12" hidden="1" customHeight="1">
      <c r="A6912" s="410"/>
    </row>
    <row r="6913" spans="1:1" s="411" customFormat="1" ht="12" hidden="1" customHeight="1">
      <c r="A6913" s="410"/>
    </row>
    <row r="6914" spans="1:1" s="411" customFormat="1" ht="12" hidden="1" customHeight="1">
      <c r="A6914" s="410"/>
    </row>
    <row r="6915" spans="1:1" s="411" customFormat="1" ht="12" hidden="1" customHeight="1">
      <c r="A6915" s="410"/>
    </row>
    <row r="6916" spans="1:1" s="411" customFormat="1" ht="12" hidden="1" customHeight="1">
      <c r="A6916" s="410"/>
    </row>
    <row r="6917" spans="1:1" s="411" customFormat="1" ht="12" hidden="1" customHeight="1">
      <c r="A6917" s="410"/>
    </row>
    <row r="6918" spans="1:1" s="411" customFormat="1" ht="12" hidden="1" customHeight="1">
      <c r="A6918" s="410"/>
    </row>
    <row r="6919" spans="1:1" s="411" customFormat="1" ht="12" hidden="1" customHeight="1">
      <c r="A6919" s="410"/>
    </row>
    <row r="6920" spans="1:1" s="411" customFormat="1" ht="12" hidden="1" customHeight="1">
      <c r="A6920" s="410"/>
    </row>
    <row r="6921" spans="1:1" s="411" customFormat="1" ht="12" hidden="1" customHeight="1">
      <c r="A6921" s="410"/>
    </row>
    <row r="6922" spans="1:1" s="411" customFormat="1" ht="12" hidden="1" customHeight="1">
      <c r="A6922" s="410"/>
    </row>
    <row r="6923" spans="1:1" s="411" customFormat="1" ht="12" hidden="1" customHeight="1">
      <c r="A6923" s="410"/>
    </row>
    <row r="6924" spans="1:1" s="411" customFormat="1" ht="12" hidden="1" customHeight="1">
      <c r="A6924" s="410"/>
    </row>
    <row r="6925" spans="1:1" s="411" customFormat="1" ht="12" hidden="1" customHeight="1">
      <c r="A6925" s="410"/>
    </row>
    <row r="6926" spans="1:1" s="411" customFormat="1" ht="12" hidden="1" customHeight="1">
      <c r="A6926" s="410"/>
    </row>
    <row r="6927" spans="1:1" s="411" customFormat="1" ht="12" hidden="1" customHeight="1">
      <c r="A6927" s="410"/>
    </row>
    <row r="6928" spans="1:1" s="411" customFormat="1" ht="12" hidden="1" customHeight="1">
      <c r="A6928" s="410"/>
    </row>
    <row r="6929" spans="1:1" s="411" customFormat="1" ht="12" hidden="1" customHeight="1">
      <c r="A6929" s="410"/>
    </row>
    <row r="6930" spans="1:1" s="411" customFormat="1" ht="12" hidden="1" customHeight="1">
      <c r="A6930" s="410"/>
    </row>
    <row r="6931" spans="1:1" s="411" customFormat="1" ht="12" hidden="1" customHeight="1">
      <c r="A6931" s="410"/>
    </row>
    <row r="6932" spans="1:1" s="411" customFormat="1" ht="12" hidden="1" customHeight="1">
      <c r="A6932" s="410"/>
    </row>
    <row r="6933" spans="1:1" s="411" customFormat="1" ht="12" hidden="1" customHeight="1">
      <c r="A6933" s="410"/>
    </row>
    <row r="6934" spans="1:1" s="411" customFormat="1" ht="12" hidden="1" customHeight="1">
      <c r="A6934" s="410"/>
    </row>
    <row r="6935" spans="1:1" s="411" customFormat="1" ht="12" hidden="1" customHeight="1">
      <c r="A6935" s="410"/>
    </row>
    <row r="6936" spans="1:1" s="411" customFormat="1" ht="12" hidden="1" customHeight="1">
      <c r="A6936" s="410"/>
    </row>
    <row r="6937" spans="1:1" s="411" customFormat="1" ht="12" hidden="1" customHeight="1">
      <c r="A6937" s="410"/>
    </row>
    <row r="6938" spans="1:1" s="411" customFormat="1" ht="12" hidden="1" customHeight="1">
      <c r="A6938" s="410"/>
    </row>
    <row r="6939" spans="1:1" s="411" customFormat="1" ht="12" hidden="1" customHeight="1">
      <c r="A6939" s="410"/>
    </row>
    <row r="6940" spans="1:1" s="411" customFormat="1" ht="12" hidden="1" customHeight="1">
      <c r="A6940" s="410"/>
    </row>
    <row r="6941" spans="1:1" s="411" customFormat="1" ht="12" hidden="1" customHeight="1">
      <c r="A6941" s="410"/>
    </row>
    <row r="6942" spans="1:1" s="411" customFormat="1" ht="12" hidden="1" customHeight="1">
      <c r="A6942" s="410"/>
    </row>
    <row r="6943" spans="1:1" s="411" customFormat="1" ht="12" hidden="1" customHeight="1">
      <c r="A6943" s="410"/>
    </row>
    <row r="6944" spans="1:1" s="411" customFormat="1" ht="12" hidden="1" customHeight="1">
      <c r="A6944" s="410"/>
    </row>
    <row r="6945" spans="1:1" s="411" customFormat="1" ht="12" hidden="1" customHeight="1">
      <c r="A6945" s="410"/>
    </row>
    <row r="6946" spans="1:1" s="411" customFormat="1" ht="12" hidden="1" customHeight="1">
      <c r="A6946" s="410"/>
    </row>
    <row r="6947" spans="1:1" s="411" customFormat="1" ht="12" hidden="1" customHeight="1">
      <c r="A6947" s="410"/>
    </row>
    <row r="6948" spans="1:1" s="411" customFormat="1" ht="12" hidden="1" customHeight="1">
      <c r="A6948" s="410"/>
    </row>
    <row r="6949" spans="1:1" s="411" customFormat="1" ht="12" hidden="1" customHeight="1">
      <c r="A6949" s="410"/>
    </row>
    <row r="6950" spans="1:1" s="411" customFormat="1" ht="12" hidden="1" customHeight="1">
      <c r="A6950" s="410"/>
    </row>
    <row r="6951" spans="1:1" s="411" customFormat="1" ht="12" hidden="1" customHeight="1">
      <c r="A6951" s="410"/>
    </row>
    <row r="6952" spans="1:1" s="411" customFormat="1" ht="12" hidden="1" customHeight="1">
      <c r="A6952" s="410"/>
    </row>
    <row r="6953" spans="1:1" s="411" customFormat="1" ht="12" hidden="1" customHeight="1">
      <c r="A6953" s="410"/>
    </row>
    <row r="6954" spans="1:1" s="411" customFormat="1" ht="12" hidden="1" customHeight="1">
      <c r="A6954" s="410"/>
    </row>
    <row r="6955" spans="1:1" s="411" customFormat="1" ht="12" hidden="1" customHeight="1">
      <c r="A6955" s="410"/>
    </row>
    <row r="6956" spans="1:1" s="411" customFormat="1" ht="12" hidden="1" customHeight="1">
      <c r="A6956" s="410"/>
    </row>
    <row r="6957" spans="1:1" s="411" customFormat="1" ht="12" hidden="1" customHeight="1">
      <c r="A6957" s="410"/>
    </row>
    <row r="6958" spans="1:1" s="411" customFormat="1" ht="12" hidden="1" customHeight="1">
      <c r="A6958" s="410"/>
    </row>
    <row r="6959" spans="1:1" s="411" customFormat="1" ht="12" hidden="1" customHeight="1">
      <c r="A6959" s="410"/>
    </row>
    <row r="6960" spans="1:1" s="411" customFormat="1" ht="12" hidden="1" customHeight="1">
      <c r="A6960" s="410"/>
    </row>
    <row r="6961" spans="1:1" s="411" customFormat="1" ht="12" hidden="1" customHeight="1">
      <c r="A6961" s="410"/>
    </row>
    <row r="6962" spans="1:1" s="411" customFormat="1" ht="12" hidden="1" customHeight="1">
      <c r="A6962" s="410"/>
    </row>
    <row r="6963" spans="1:1" s="411" customFormat="1" ht="12" hidden="1" customHeight="1">
      <c r="A6963" s="410"/>
    </row>
    <row r="6964" spans="1:1" s="411" customFormat="1" ht="12" hidden="1" customHeight="1">
      <c r="A6964" s="410"/>
    </row>
    <row r="6965" spans="1:1" s="411" customFormat="1" ht="12" hidden="1" customHeight="1">
      <c r="A6965" s="410"/>
    </row>
    <row r="6966" spans="1:1" s="411" customFormat="1" ht="12" hidden="1" customHeight="1">
      <c r="A6966" s="410"/>
    </row>
    <row r="6967" spans="1:1" s="411" customFormat="1" ht="12" hidden="1" customHeight="1">
      <c r="A6967" s="410"/>
    </row>
    <row r="6968" spans="1:1" s="411" customFormat="1" ht="12" hidden="1" customHeight="1">
      <c r="A6968" s="410"/>
    </row>
    <row r="6969" spans="1:1" s="411" customFormat="1" ht="12" hidden="1" customHeight="1">
      <c r="A6969" s="410"/>
    </row>
    <row r="6970" spans="1:1" s="411" customFormat="1" ht="12" hidden="1" customHeight="1">
      <c r="A6970" s="410"/>
    </row>
    <row r="6971" spans="1:1" s="411" customFormat="1" ht="12" hidden="1" customHeight="1">
      <c r="A6971" s="410"/>
    </row>
    <row r="6972" spans="1:1" s="411" customFormat="1" ht="12" hidden="1" customHeight="1">
      <c r="A6972" s="410"/>
    </row>
    <row r="6973" spans="1:1" s="411" customFormat="1" ht="12" hidden="1" customHeight="1">
      <c r="A6973" s="410"/>
    </row>
    <row r="6974" spans="1:1" s="411" customFormat="1" ht="12" hidden="1" customHeight="1">
      <c r="A6974" s="410"/>
    </row>
    <row r="6975" spans="1:1" s="411" customFormat="1" ht="12" hidden="1" customHeight="1">
      <c r="A6975" s="410"/>
    </row>
    <row r="6976" spans="1:1" s="411" customFormat="1" ht="12" hidden="1" customHeight="1">
      <c r="A6976" s="410"/>
    </row>
    <row r="6977" spans="1:1" s="411" customFormat="1" ht="12" hidden="1" customHeight="1">
      <c r="A6977" s="410"/>
    </row>
    <row r="6978" spans="1:1" s="411" customFormat="1" ht="12" hidden="1" customHeight="1">
      <c r="A6978" s="410"/>
    </row>
    <row r="6979" spans="1:1" s="411" customFormat="1" ht="12" hidden="1" customHeight="1">
      <c r="A6979" s="410"/>
    </row>
    <row r="6980" spans="1:1" s="411" customFormat="1" ht="12" hidden="1" customHeight="1">
      <c r="A6980" s="410"/>
    </row>
    <row r="6981" spans="1:1" s="411" customFormat="1" ht="12" hidden="1" customHeight="1">
      <c r="A6981" s="410"/>
    </row>
    <row r="6982" spans="1:1" s="411" customFormat="1" ht="12" hidden="1" customHeight="1">
      <c r="A6982" s="410"/>
    </row>
    <row r="6983" spans="1:1" s="411" customFormat="1" ht="12" hidden="1" customHeight="1">
      <c r="A6983" s="410"/>
    </row>
    <row r="6984" spans="1:1" s="411" customFormat="1" ht="12" hidden="1" customHeight="1">
      <c r="A6984" s="410"/>
    </row>
    <row r="6985" spans="1:1" s="411" customFormat="1" ht="12" hidden="1" customHeight="1">
      <c r="A6985" s="410"/>
    </row>
    <row r="6986" spans="1:1" s="411" customFormat="1" ht="12" hidden="1" customHeight="1">
      <c r="A6986" s="410"/>
    </row>
    <row r="6987" spans="1:1" s="411" customFormat="1" ht="12" hidden="1" customHeight="1">
      <c r="A6987" s="410"/>
    </row>
    <row r="6988" spans="1:1" s="411" customFormat="1" ht="12" hidden="1" customHeight="1">
      <c r="A6988" s="410"/>
    </row>
    <row r="6989" spans="1:1" s="411" customFormat="1" ht="12" hidden="1" customHeight="1">
      <c r="A6989" s="410"/>
    </row>
    <row r="6990" spans="1:1" s="411" customFormat="1" ht="12" hidden="1" customHeight="1">
      <c r="A6990" s="410"/>
    </row>
    <row r="6991" spans="1:1" s="411" customFormat="1" ht="12" hidden="1" customHeight="1">
      <c r="A6991" s="410"/>
    </row>
    <row r="6992" spans="1:1" s="411" customFormat="1" ht="12" hidden="1" customHeight="1">
      <c r="A6992" s="410"/>
    </row>
    <row r="6993" spans="1:1" s="411" customFormat="1" ht="12" hidden="1" customHeight="1">
      <c r="A6993" s="410"/>
    </row>
    <row r="6994" spans="1:1" s="411" customFormat="1" ht="12" hidden="1" customHeight="1">
      <c r="A6994" s="410"/>
    </row>
    <row r="6995" spans="1:1" s="411" customFormat="1" ht="12" hidden="1" customHeight="1">
      <c r="A6995" s="410"/>
    </row>
    <row r="6996" spans="1:1" s="411" customFormat="1" ht="12" hidden="1" customHeight="1">
      <c r="A6996" s="410"/>
    </row>
    <row r="6997" spans="1:1" s="411" customFormat="1" ht="12" hidden="1" customHeight="1">
      <c r="A6997" s="410"/>
    </row>
    <row r="6998" spans="1:1" s="411" customFormat="1" ht="12" hidden="1" customHeight="1">
      <c r="A6998" s="410"/>
    </row>
    <row r="6999" spans="1:1" s="411" customFormat="1" ht="12" hidden="1" customHeight="1">
      <c r="A6999" s="410"/>
    </row>
    <row r="7000" spans="1:1" s="411" customFormat="1" ht="12" hidden="1" customHeight="1">
      <c r="A7000" s="410"/>
    </row>
    <row r="7001" spans="1:1" s="411" customFormat="1" ht="12" hidden="1" customHeight="1">
      <c r="A7001" s="410"/>
    </row>
    <row r="7002" spans="1:1" s="411" customFormat="1" ht="12" hidden="1" customHeight="1">
      <c r="A7002" s="410"/>
    </row>
    <row r="7003" spans="1:1" s="411" customFormat="1" ht="12" hidden="1" customHeight="1">
      <c r="A7003" s="410"/>
    </row>
    <row r="7004" spans="1:1" s="411" customFormat="1" ht="12" hidden="1" customHeight="1">
      <c r="A7004" s="410"/>
    </row>
    <row r="7005" spans="1:1" s="411" customFormat="1" ht="12" hidden="1" customHeight="1">
      <c r="A7005" s="410"/>
    </row>
    <row r="7006" spans="1:1" s="411" customFormat="1" ht="12" hidden="1" customHeight="1">
      <c r="A7006" s="410"/>
    </row>
    <row r="7007" spans="1:1" s="411" customFormat="1" ht="12" hidden="1" customHeight="1">
      <c r="A7007" s="410"/>
    </row>
    <row r="7008" spans="1:1" s="411" customFormat="1" ht="12" hidden="1" customHeight="1">
      <c r="A7008" s="410"/>
    </row>
    <row r="7009" spans="1:1" s="411" customFormat="1" ht="12" hidden="1" customHeight="1">
      <c r="A7009" s="410"/>
    </row>
    <row r="7010" spans="1:1" s="411" customFormat="1" ht="12" hidden="1" customHeight="1">
      <c r="A7010" s="410"/>
    </row>
    <row r="7011" spans="1:1" s="411" customFormat="1" ht="12" hidden="1" customHeight="1">
      <c r="A7011" s="410"/>
    </row>
    <row r="7012" spans="1:1" s="411" customFormat="1" ht="12" hidden="1" customHeight="1">
      <c r="A7012" s="410"/>
    </row>
    <row r="7013" spans="1:1" s="411" customFormat="1" ht="12" hidden="1" customHeight="1">
      <c r="A7013" s="410"/>
    </row>
    <row r="7014" spans="1:1" s="411" customFormat="1" ht="12" hidden="1" customHeight="1">
      <c r="A7014" s="410"/>
    </row>
    <row r="7015" spans="1:1" s="411" customFormat="1" ht="12" hidden="1" customHeight="1">
      <c r="A7015" s="410"/>
    </row>
    <row r="7016" spans="1:1" s="411" customFormat="1" ht="12" hidden="1" customHeight="1">
      <c r="A7016" s="410"/>
    </row>
    <row r="7017" spans="1:1" s="411" customFormat="1" ht="12" hidden="1" customHeight="1">
      <c r="A7017" s="410"/>
    </row>
    <row r="7018" spans="1:1" s="411" customFormat="1" ht="12" hidden="1" customHeight="1">
      <c r="A7018" s="410"/>
    </row>
    <row r="7019" spans="1:1" s="411" customFormat="1" ht="12" hidden="1" customHeight="1">
      <c r="A7019" s="410"/>
    </row>
    <row r="7020" spans="1:1" s="411" customFormat="1" ht="12" hidden="1" customHeight="1">
      <c r="A7020" s="410"/>
    </row>
    <row r="7021" spans="1:1" s="411" customFormat="1" ht="12" hidden="1" customHeight="1">
      <c r="A7021" s="410"/>
    </row>
    <row r="7022" spans="1:1" s="411" customFormat="1" ht="12" hidden="1" customHeight="1">
      <c r="A7022" s="410"/>
    </row>
    <row r="7023" spans="1:1" s="411" customFormat="1" ht="12" hidden="1" customHeight="1">
      <c r="A7023" s="410"/>
    </row>
    <row r="7024" spans="1:1" s="411" customFormat="1" ht="12" hidden="1" customHeight="1">
      <c r="A7024" s="410"/>
    </row>
    <row r="7025" spans="1:1" s="411" customFormat="1" ht="12" hidden="1" customHeight="1">
      <c r="A7025" s="410"/>
    </row>
    <row r="7026" spans="1:1" s="411" customFormat="1" ht="12" hidden="1" customHeight="1">
      <c r="A7026" s="410"/>
    </row>
    <row r="7027" spans="1:1" s="411" customFormat="1" ht="12" hidden="1" customHeight="1">
      <c r="A7027" s="410"/>
    </row>
    <row r="7028" spans="1:1" s="411" customFormat="1" ht="12" hidden="1" customHeight="1">
      <c r="A7028" s="410"/>
    </row>
    <row r="7029" spans="1:1" s="411" customFormat="1" ht="12" hidden="1" customHeight="1">
      <c r="A7029" s="410"/>
    </row>
    <row r="7030" spans="1:1" s="411" customFormat="1" ht="12" hidden="1" customHeight="1">
      <c r="A7030" s="410"/>
    </row>
    <row r="7031" spans="1:1" s="411" customFormat="1" ht="12" hidden="1" customHeight="1">
      <c r="A7031" s="410"/>
    </row>
    <row r="7032" spans="1:1" s="411" customFormat="1" ht="12" hidden="1" customHeight="1">
      <c r="A7032" s="410"/>
    </row>
    <row r="7033" spans="1:1" s="411" customFormat="1" ht="12" hidden="1" customHeight="1">
      <c r="A7033" s="410"/>
    </row>
    <row r="7034" spans="1:1" s="411" customFormat="1" ht="12" hidden="1" customHeight="1">
      <c r="A7034" s="410"/>
    </row>
    <row r="7035" spans="1:1" s="411" customFormat="1" ht="12" hidden="1" customHeight="1">
      <c r="A7035" s="410"/>
    </row>
    <row r="7036" spans="1:1" s="411" customFormat="1" ht="12" hidden="1" customHeight="1">
      <c r="A7036" s="410"/>
    </row>
    <row r="7037" spans="1:1" s="411" customFormat="1" ht="12" hidden="1" customHeight="1">
      <c r="A7037" s="410"/>
    </row>
    <row r="7038" spans="1:1" s="411" customFormat="1" ht="12" hidden="1" customHeight="1">
      <c r="A7038" s="410"/>
    </row>
    <row r="7039" spans="1:1" s="411" customFormat="1" ht="12" hidden="1" customHeight="1">
      <c r="A7039" s="410"/>
    </row>
    <row r="7040" spans="1:1" s="411" customFormat="1" ht="12" hidden="1" customHeight="1">
      <c r="A7040" s="410"/>
    </row>
    <row r="7041" spans="1:1" s="411" customFormat="1" ht="12" hidden="1" customHeight="1">
      <c r="A7041" s="410"/>
    </row>
    <row r="7042" spans="1:1" s="411" customFormat="1" ht="12" hidden="1" customHeight="1">
      <c r="A7042" s="410"/>
    </row>
    <row r="7043" spans="1:1" s="411" customFormat="1" ht="12" hidden="1" customHeight="1">
      <c r="A7043" s="410"/>
    </row>
    <row r="7044" spans="1:1" s="411" customFormat="1" ht="12" hidden="1" customHeight="1">
      <c r="A7044" s="410"/>
    </row>
    <row r="7045" spans="1:1" s="411" customFormat="1" ht="12" hidden="1" customHeight="1">
      <c r="A7045" s="410"/>
    </row>
    <row r="7046" spans="1:1" s="411" customFormat="1" ht="12" hidden="1" customHeight="1">
      <c r="A7046" s="410"/>
    </row>
    <row r="7047" spans="1:1" s="411" customFormat="1" ht="12" hidden="1" customHeight="1">
      <c r="A7047" s="410"/>
    </row>
    <row r="7048" spans="1:1" s="411" customFormat="1" ht="12" hidden="1" customHeight="1">
      <c r="A7048" s="410"/>
    </row>
    <row r="7049" spans="1:1" s="411" customFormat="1" ht="12" hidden="1" customHeight="1">
      <c r="A7049" s="410"/>
    </row>
    <row r="7050" spans="1:1" s="411" customFormat="1" ht="12" hidden="1" customHeight="1">
      <c r="A7050" s="410"/>
    </row>
    <row r="7051" spans="1:1" s="411" customFormat="1" ht="12" hidden="1" customHeight="1">
      <c r="A7051" s="410"/>
    </row>
    <row r="7052" spans="1:1" s="411" customFormat="1" ht="12" hidden="1" customHeight="1">
      <c r="A7052" s="410"/>
    </row>
    <row r="7053" spans="1:1" s="411" customFormat="1" ht="12" hidden="1" customHeight="1">
      <c r="A7053" s="410"/>
    </row>
    <row r="7054" spans="1:1" s="411" customFormat="1" ht="12" hidden="1" customHeight="1">
      <c r="A7054" s="410"/>
    </row>
    <row r="7055" spans="1:1" s="411" customFormat="1" ht="12" hidden="1" customHeight="1">
      <c r="A7055" s="410"/>
    </row>
    <row r="7056" spans="1:1" s="411" customFormat="1" ht="12" hidden="1" customHeight="1">
      <c r="A7056" s="410"/>
    </row>
    <row r="7057" spans="1:1" s="411" customFormat="1" ht="12" hidden="1" customHeight="1">
      <c r="A7057" s="410"/>
    </row>
    <row r="7058" spans="1:1" s="411" customFormat="1" ht="12" hidden="1" customHeight="1">
      <c r="A7058" s="410"/>
    </row>
    <row r="7059" spans="1:1" s="411" customFormat="1" ht="12" hidden="1" customHeight="1">
      <c r="A7059" s="410"/>
    </row>
    <row r="7060" spans="1:1" s="411" customFormat="1" ht="12" hidden="1" customHeight="1">
      <c r="A7060" s="410"/>
    </row>
    <row r="7061" spans="1:1" s="411" customFormat="1" ht="12" hidden="1" customHeight="1">
      <c r="A7061" s="410"/>
    </row>
    <row r="7062" spans="1:1" s="411" customFormat="1" ht="12" hidden="1" customHeight="1">
      <c r="A7062" s="410"/>
    </row>
    <row r="7063" spans="1:1" s="411" customFormat="1" ht="12" hidden="1" customHeight="1">
      <c r="A7063" s="410"/>
    </row>
    <row r="7064" spans="1:1" s="411" customFormat="1" ht="12" hidden="1" customHeight="1">
      <c r="A7064" s="410"/>
    </row>
    <row r="7065" spans="1:1" s="411" customFormat="1" ht="12" hidden="1" customHeight="1">
      <c r="A7065" s="410"/>
    </row>
    <row r="7066" spans="1:1" s="411" customFormat="1" ht="12" hidden="1" customHeight="1">
      <c r="A7066" s="410"/>
    </row>
    <row r="7067" spans="1:1" s="411" customFormat="1" ht="12" hidden="1" customHeight="1">
      <c r="A7067" s="410"/>
    </row>
    <row r="7068" spans="1:1" s="411" customFormat="1" ht="12" hidden="1" customHeight="1">
      <c r="A7068" s="410"/>
    </row>
    <row r="7069" spans="1:1" s="411" customFormat="1" ht="12" hidden="1" customHeight="1">
      <c r="A7069" s="410"/>
    </row>
    <row r="7070" spans="1:1" s="411" customFormat="1" ht="12" hidden="1" customHeight="1">
      <c r="A7070" s="410"/>
    </row>
    <row r="7071" spans="1:1" s="411" customFormat="1" ht="12" hidden="1" customHeight="1">
      <c r="A7071" s="410"/>
    </row>
    <row r="7072" spans="1:1" s="411" customFormat="1" ht="12" hidden="1" customHeight="1">
      <c r="A7072" s="410"/>
    </row>
    <row r="7073" spans="1:1" s="411" customFormat="1" ht="12" hidden="1" customHeight="1">
      <c r="A7073" s="410"/>
    </row>
    <row r="7074" spans="1:1" s="411" customFormat="1" ht="12" hidden="1" customHeight="1">
      <c r="A7074" s="410"/>
    </row>
    <row r="7075" spans="1:1" s="411" customFormat="1" ht="12" hidden="1" customHeight="1">
      <c r="A7075" s="410"/>
    </row>
    <row r="7076" spans="1:1" s="411" customFormat="1" ht="12" hidden="1" customHeight="1">
      <c r="A7076" s="410"/>
    </row>
    <row r="7077" spans="1:1" s="411" customFormat="1" ht="12" hidden="1" customHeight="1">
      <c r="A7077" s="410"/>
    </row>
    <row r="7078" spans="1:1" s="411" customFormat="1" ht="12" hidden="1" customHeight="1">
      <c r="A7078" s="410"/>
    </row>
    <row r="7079" spans="1:1" s="411" customFormat="1" ht="12" hidden="1" customHeight="1">
      <c r="A7079" s="410"/>
    </row>
    <row r="7080" spans="1:1" s="411" customFormat="1" ht="12" hidden="1" customHeight="1">
      <c r="A7080" s="410"/>
    </row>
    <row r="7081" spans="1:1" s="411" customFormat="1" ht="12" hidden="1" customHeight="1">
      <c r="A7081" s="410"/>
    </row>
    <row r="7082" spans="1:1" s="411" customFormat="1" ht="12" hidden="1" customHeight="1">
      <c r="A7082" s="410"/>
    </row>
    <row r="7083" spans="1:1" s="411" customFormat="1" ht="12" hidden="1" customHeight="1">
      <c r="A7083" s="410"/>
    </row>
    <row r="7084" spans="1:1" s="411" customFormat="1" ht="12" hidden="1" customHeight="1">
      <c r="A7084" s="410"/>
    </row>
    <row r="7085" spans="1:1" s="411" customFormat="1" ht="12" hidden="1" customHeight="1">
      <c r="A7085" s="410"/>
    </row>
    <row r="7086" spans="1:1" s="411" customFormat="1" ht="12" hidden="1" customHeight="1">
      <c r="A7086" s="410"/>
    </row>
    <row r="7087" spans="1:1" s="411" customFormat="1" ht="12" hidden="1" customHeight="1">
      <c r="A7087" s="410"/>
    </row>
    <row r="7088" spans="1:1" s="411" customFormat="1" ht="12" hidden="1" customHeight="1">
      <c r="A7088" s="410"/>
    </row>
    <row r="7089" spans="1:1" s="411" customFormat="1" ht="12" hidden="1" customHeight="1">
      <c r="A7089" s="410"/>
    </row>
    <row r="7090" spans="1:1" s="411" customFormat="1" ht="12" hidden="1" customHeight="1">
      <c r="A7090" s="410"/>
    </row>
    <row r="7091" spans="1:1" s="411" customFormat="1" ht="12" hidden="1" customHeight="1">
      <c r="A7091" s="410"/>
    </row>
    <row r="7092" spans="1:1" s="411" customFormat="1" ht="12" hidden="1" customHeight="1">
      <c r="A7092" s="410"/>
    </row>
    <row r="7093" spans="1:1" s="411" customFormat="1" ht="12" hidden="1" customHeight="1">
      <c r="A7093" s="410"/>
    </row>
    <row r="7094" spans="1:1" s="411" customFormat="1" ht="12" hidden="1" customHeight="1">
      <c r="A7094" s="410"/>
    </row>
    <row r="7095" spans="1:1" s="411" customFormat="1" ht="12" hidden="1" customHeight="1">
      <c r="A7095" s="410"/>
    </row>
    <row r="7096" spans="1:1" s="411" customFormat="1" ht="12" hidden="1" customHeight="1">
      <c r="A7096" s="410"/>
    </row>
    <row r="7097" spans="1:1" s="411" customFormat="1" ht="12" hidden="1" customHeight="1">
      <c r="A7097" s="410"/>
    </row>
    <row r="7098" spans="1:1" s="411" customFormat="1" ht="12" hidden="1" customHeight="1">
      <c r="A7098" s="410"/>
    </row>
    <row r="7099" spans="1:1" s="411" customFormat="1" ht="12" hidden="1" customHeight="1">
      <c r="A7099" s="410"/>
    </row>
    <row r="7100" spans="1:1" s="411" customFormat="1" ht="12" hidden="1" customHeight="1">
      <c r="A7100" s="410"/>
    </row>
    <row r="7101" spans="1:1" s="411" customFormat="1" ht="12" hidden="1" customHeight="1">
      <c r="A7101" s="410"/>
    </row>
    <row r="7102" spans="1:1" s="411" customFormat="1" ht="12" hidden="1" customHeight="1">
      <c r="A7102" s="410"/>
    </row>
    <row r="7103" spans="1:1" s="411" customFormat="1" ht="12" hidden="1" customHeight="1">
      <c r="A7103" s="410"/>
    </row>
    <row r="7104" spans="1:1" s="411" customFormat="1" ht="12" hidden="1" customHeight="1">
      <c r="A7104" s="410"/>
    </row>
    <row r="7105" spans="1:1" s="411" customFormat="1" ht="12" hidden="1" customHeight="1">
      <c r="A7105" s="410"/>
    </row>
    <row r="7106" spans="1:1" s="411" customFormat="1" ht="12" hidden="1" customHeight="1">
      <c r="A7106" s="410"/>
    </row>
    <row r="7107" spans="1:1" s="411" customFormat="1" ht="12" hidden="1" customHeight="1">
      <c r="A7107" s="410"/>
    </row>
    <row r="7108" spans="1:1" s="411" customFormat="1" ht="12" hidden="1" customHeight="1">
      <c r="A7108" s="410"/>
    </row>
    <row r="7109" spans="1:1" s="411" customFormat="1" ht="12" hidden="1" customHeight="1">
      <c r="A7109" s="410"/>
    </row>
    <row r="7110" spans="1:1" s="411" customFormat="1" ht="12" hidden="1" customHeight="1">
      <c r="A7110" s="410"/>
    </row>
    <row r="7111" spans="1:1" s="411" customFormat="1" ht="12" hidden="1" customHeight="1">
      <c r="A7111" s="410"/>
    </row>
    <row r="7112" spans="1:1" s="411" customFormat="1" ht="12" hidden="1" customHeight="1">
      <c r="A7112" s="410"/>
    </row>
    <row r="7113" spans="1:1" s="411" customFormat="1" ht="12" hidden="1" customHeight="1">
      <c r="A7113" s="410"/>
    </row>
    <row r="7114" spans="1:1" s="411" customFormat="1" ht="12" hidden="1" customHeight="1">
      <c r="A7114" s="410"/>
    </row>
    <row r="7115" spans="1:1" s="411" customFormat="1" ht="12" hidden="1" customHeight="1">
      <c r="A7115" s="410"/>
    </row>
    <row r="7116" spans="1:1" s="411" customFormat="1" ht="12" hidden="1" customHeight="1">
      <c r="A7116" s="410"/>
    </row>
    <row r="7117" spans="1:1" s="411" customFormat="1" ht="12" hidden="1" customHeight="1">
      <c r="A7117" s="410"/>
    </row>
    <row r="7118" spans="1:1" s="411" customFormat="1" ht="12" hidden="1" customHeight="1">
      <c r="A7118" s="410"/>
    </row>
    <row r="7119" spans="1:1" s="411" customFormat="1" ht="12" hidden="1" customHeight="1">
      <c r="A7119" s="410"/>
    </row>
    <row r="7120" spans="1:1" s="411" customFormat="1" ht="12" hidden="1" customHeight="1">
      <c r="A7120" s="410"/>
    </row>
    <row r="7121" spans="1:1" s="411" customFormat="1" ht="12" hidden="1" customHeight="1">
      <c r="A7121" s="410"/>
    </row>
    <row r="7122" spans="1:1" s="411" customFormat="1" ht="12" hidden="1" customHeight="1">
      <c r="A7122" s="410"/>
    </row>
    <row r="7123" spans="1:1" s="411" customFormat="1" ht="12" hidden="1" customHeight="1">
      <c r="A7123" s="410"/>
    </row>
    <row r="7124" spans="1:1" s="411" customFormat="1" ht="12" hidden="1" customHeight="1">
      <c r="A7124" s="410"/>
    </row>
    <row r="7125" spans="1:1" s="411" customFormat="1" ht="12" hidden="1" customHeight="1">
      <c r="A7125" s="410"/>
    </row>
    <row r="7126" spans="1:1" s="411" customFormat="1" ht="12" hidden="1" customHeight="1">
      <c r="A7126" s="410"/>
    </row>
    <row r="7127" spans="1:1" s="411" customFormat="1" ht="12" hidden="1" customHeight="1">
      <c r="A7127" s="410"/>
    </row>
    <row r="7128" spans="1:1" s="411" customFormat="1" ht="12" hidden="1" customHeight="1">
      <c r="A7128" s="410"/>
    </row>
    <row r="7129" spans="1:1" s="411" customFormat="1" ht="12" hidden="1" customHeight="1">
      <c r="A7129" s="410"/>
    </row>
    <row r="7130" spans="1:1" s="411" customFormat="1" ht="12" hidden="1" customHeight="1">
      <c r="A7130" s="410"/>
    </row>
    <row r="7131" spans="1:1" s="411" customFormat="1" ht="12" hidden="1" customHeight="1">
      <c r="A7131" s="410"/>
    </row>
    <row r="7132" spans="1:1" s="411" customFormat="1" ht="12" hidden="1" customHeight="1">
      <c r="A7132" s="410"/>
    </row>
    <row r="7133" spans="1:1" s="411" customFormat="1" ht="12" hidden="1" customHeight="1">
      <c r="A7133" s="410"/>
    </row>
    <row r="7134" spans="1:1" s="411" customFormat="1" ht="12" hidden="1" customHeight="1">
      <c r="A7134" s="410"/>
    </row>
    <row r="7135" spans="1:1" s="411" customFormat="1" ht="12" hidden="1" customHeight="1">
      <c r="A7135" s="410"/>
    </row>
    <row r="7136" spans="1:1" s="411" customFormat="1" ht="12" hidden="1" customHeight="1">
      <c r="A7136" s="410"/>
    </row>
    <row r="7137" spans="1:1" s="411" customFormat="1" ht="12" hidden="1" customHeight="1">
      <c r="A7137" s="410"/>
    </row>
    <row r="7138" spans="1:1" s="411" customFormat="1" ht="12" hidden="1" customHeight="1">
      <c r="A7138" s="410"/>
    </row>
    <row r="7139" spans="1:1" s="411" customFormat="1" ht="12" hidden="1" customHeight="1">
      <c r="A7139" s="410"/>
    </row>
    <row r="7140" spans="1:1" s="411" customFormat="1" ht="12" hidden="1" customHeight="1">
      <c r="A7140" s="410"/>
    </row>
    <row r="7141" spans="1:1" s="411" customFormat="1" ht="12" hidden="1" customHeight="1">
      <c r="A7141" s="410"/>
    </row>
    <row r="7142" spans="1:1" s="411" customFormat="1" ht="12" hidden="1" customHeight="1">
      <c r="A7142" s="410"/>
    </row>
    <row r="7143" spans="1:1" s="411" customFormat="1" ht="12" hidden="1" customHeight="1">
      <c r="A7143" s="410"/>
    </row>
    <row r="7144" spans="1:1" s="411" customFormat="1" ht="12" hidden="1" customHeight="1">
      <c r="A7144" s="410"/>
    </row>
    <row r="7145" spans="1:1" s="411" customFormat="1" ht="12" hidden="1" customHeight="1">
      <c r="A7145" s="410"/>
    </row>
    <row r="7146" spans="1:1" s="411" customFormat="1" ht="12" hidden="1" customHeight="1">
      <c r="A7146" s="410"/>
    </row>
    <row r="7147" spans="1:1" s="411" customFormat="1" ht="12" hidden="1" customHeight="1">
      <c r="A7147" s="410"/>
    </row>
    <row r="7148" spans="1:1" s="411" customFormat="1" ht="12" hidden="1" customHeight="1">
      <c r="A7148" s="410"/>
    </row>
    <row r="7149" spans="1:1" s="411" customFormat="1" ht="12" hidden="1" customHeight="1">
      <c r="A7149" s="410"/>
    </row>
    <row r="7150" spans="1:1" s="411" customFormat="1" ht="12" hidden="1" customHeight="1">
      <c r="A7150" s="410"/>
    </row>
    <row r="7151" spans="1:1" s="411" customFormat="1" ht="12" hidden="1" customHeight="1">
      <c r="A7151" s="410"/>
    </row>
    <row r="7152" spans="1:1" s="411" customFormat="1" ht="12" hidden="1" customHeight="1">
      <c r="A7152" s="410"/>
    </row>
    <row r="7153" spans="1:1" s="411" customFormat="1" ht="12" hidden="1" customHeight="1">
      <c r="A7153" s="410"/>
    </row>
    <row r="7154" spans="1:1" s="411" customFormat="1" ht="12" hidden="1" customHeight="1">
      <c r="A7154" s="410"/>
    </row>
    <row r="7155" spans="1:1" s="411" customFormat="1" ht="12" hidden="1" customHeight="1">
      <c r="A7155" s="410"/>
    </row>
    <row r="7156" spans="1:1" s="411" customFormat="1" ht="12" hidden="1" customHeight="1">
      <c r="A7156" s="410"/>
    </row>
    <row r="7157" spans="1:1" s="411" customFormat="1" ht="12" hidden="1" customHeight="1">
      <c r="A7157" s="410"/>
    </row>
    <row r="7158" spans="1:1" s="411" customFormat="1" ht="12" hidden="1" customHeight="1">
      <c r="A7158" s="410"/>
    </row>
    <row r="7159" spans="1:1" s="411" customFormat="1" ht="12" hidden="1" customHeight="1">
      <c r="A7159" s="410"/>
    </row>
    <row r="7160" spans="1:1" s="411" customFormat="1" ht="12" hidden="1" customHeight="1">
      <c r="A7160" s="410"/>
    </row>
    <row r="7161" spans="1:1" s="411" customFormat="1" ht="12" hidden="1" customHeight="1">
      <c r="A7161" s="410"/>
    </row>
    <row r="7162" spans="1:1" s="411" customFormat="1" ht="12" hidden="1" customHeight="1">
      <c r="A7162" s="410"/>
    </row>
    <row r="7163" spans="1:1" s="411" customFormat="1" ht="12" hidden="1" customHeight="1">
      <c r="A7163" s="410"/>
    </row>
    <row r="7164" spans="1:1" s="411" customFormat="1" ht="12" hidden="1" customHeight="1">
      <c r="A7164" s="410"/>
    </row>
    <row r="7165" spans="1:1" s="411" customFormat="1" ht="12" hidden="1" customHeight="1">
      <c r="A7165" s="410"/>
    </row>
    <row r="7166" spans="1:1" s="411" customFormat="1" ht="12" hidden="1" customHeight="1">
      <c r="A7166" s="410"/>
    </row>
    <row r="7167" spans="1:1" s="411" customFormat="1" ht="12" hidden="1" customHeight="1">
      <c r="A7167" s="410"/>
    </row>
    <row r="7168" spans="1:1" s="411" customFormat="1" ht="12" hidden="1" customHeight="1">
      <c r="A7168" s="410"/>
    </row>
    <row r="7169" spans="1:1" s="411" customFormat="1" ht="12" hidden="1" customHeight="1">
      <c r="A7169" s="410"/>
    </row>
    <row r="7170" spans="1:1" s="411" customFormat="1" ht="12" hidden="1" customHeight="1">
      <c r="A7170" s="410"/>
    </row>
    <row r="7171" spans="1:1" s="411" customFormat="1" ht="12" hidden="1" customHeight="1">
      <c r="A7171" s="410"/>
    </row>
    <row r="7172" spans="1:1" s="411" customFormat="1" ht="12" hidden="1" customHeight="1">
      <c r="A7172" s="410"/>
    </row>
    <row r="7173" spans="1:1" s="411" customFormat="1" ht="12" hidden="1" customHeight="1">
      <c r="A7173" s="410"/>
    </row>
    <row r="7174" spans="1:1" s="411" customFormat="1" ht="12" hidden="1" customHeight="1">
      <c r="A7174" s="410"/>
    </row>
    <row r="7175" spans="1:1" s="411" customFormat="1" ht="12" hidden="1" customHeight="1">
      <c r="A7175" s="410"/>
    </row>
    <row r="7176" spans="1:1" s="411" customFormat="1" ht="12" hidden="1" customHeight="1">
      <c r="A7176" s="410"/>
    </row>
    <row r="7177" spans="1:1" s="411" customFormat="1" ht="12" hidden="1" customHeight="1">
      <c r="A7177" s="410"/>
    </row>
    <row r="7178" spans="1:1" s="411" customFormat="1" ht="12" hidden="1" customHeight="1">
      <c r="A7178" s="410"/>
    </row>
    <row r="7179" spans="1:1" s="411" customFormat="1" ht="12" hidden="1" customHeight="1">
      <c r="A7179" s="410"/>
    </row>
    <row r="7180" spans="1:1" s="411" customFormat="1" ht="12" hidden="1" customHeight="1">
      <c r="A7180" s="410"/>
    </row>
    <row r="7181" spans="1:1" s="411" customFormat="1" ht="12" hidden="1" customHeight="1">
      <c r="A7181" s="410"/>
    </row>
    <row r="7182" spans="1:1" s="411" customFormat="1" ht="12" hidden="1" customHeight="1">
      <c r="A7182" s="410"/>
    </row>
    <row r="7183" spans="1:1" s="411" customFormat="1" ht="12" hidden="1" customHeight="1">
      <c r="A7183" s="410"/>
    </row>
    <row r="7184" spans="1:1" s="411" customFormat="1" ht="12" hidden="1" customHeight="1">
      <c r="A7184" s="410"/>
    </row>
    <row r="7185" spans="1:1" s="411" customFormat="1" ht="12" hidden="1" customHeight="1">
      <c r="A7185" s="410"/>
    </row>
    <row r="7186" spans="1:1" s="411" customFormat="1" ht="12" hidden="1" customHeight="1">
      <c r="A7186" s="410"/>
    </row>
    <row r="7187" spans="1:1" s="411" customFormat="1" ht="12" hidden="1" customHeight="1">
      <c r="A7187" s="410"/>
    </row>
    <row r="7188" spans="1:1" s="411" customFormat="1" ht="12" hidden="1" customHeight="1">
      <c r="A7188" s="410"/>
    </row>
    <row r="7189" spans="1:1" s="411" customFormat="1" ht="12" hidden="1" customHeight="1">
      <c r="A7189" s="410"/>
    </row>
    <row r="7190" spans="1:1" s="411" customFormat="1" ht="12" hidden="1" customHeight="1">
      <c r="A7190" s="410"/>
    </row>
    <row r="7191" spans="1:1" s="411" customFormat="1" ht="12" hidden="1" customHeight="1">
      <c r="A7191" s="410"/>
    </row>
    <row r="7192" spans="1:1" s="411" customFormat="1" ht="12" hidden="1" customHeight="1">
      <c r="A7192" s="410"/>
    </row>
    <row r="7193" spans="1:1" s="411" customFormat="1" ht="12" hidden="1" customHeight="1">
      <c r="A7193" s="410"/>
    </row>
    <row r="7194" spans="1:1" s="411" customFormat="1" ht="12" hidden="1" customHeight="1">
      <c r="A7194" s="410"/>
    </row>
    <row r="7195" spans="1:1" s="411" customFormat="1" ht="12" hidden="1" customHeight="1">
      <c r="A7195" s="410"/>
    </row>
    <row r="7196" spans="1:1" s="411" customFormat="1" ht="12" hidden="1" customHeight="1">
      <c r="A7196" s="410"/>
    </row>
    <row r="7197" spans="1:1" s="411" customFormat="1" ht="12" hidden="1" customHeight="1">
      <c r="A7197" s="410"/>
    </row>
    <row r="7198" spans="1:1" s="411" customFormat="1" ht="12" hidden="1" customHeight="1">
      <c r="A7198" s="410"/>
    </row>
    <row r="7199" spans="1:1" s="411" customFormat="1" ht="12" hidden="1" customHeight="1">
      <c r="A7199" s="410"/>
    </row>
    <row r="7200" spans="1:1" s="411" customFormat="1" ht="12" hidden="1" customHeight="1">
      <c r="A7200" s="410"/>
    </row>
    <row r="7201" spans="1:1" s="411" customFormat="1" ht="12" hidden="1" customHeight="1">
      <c r="A7201" s="410"/>
    </row>
    <row r="7202" spans="1:1" s="411" customFormat="1" ht="12" hidden="1" customHeight="1">
      <c r="A7202" s="410"/>
    </row>
    <row r="7203" spans="1:1" s="411" customFormat="1" ht="12" hidden="1" customHeight="1">
      <c r="A7203" s="410"/>
    </row>
    <row r="7204" spans="1:1" s="411" customFormat="1" ht="12" hidden="1" customHeight="1">
      <c r="A7204" s="410"/>
    </row>
    <row r="7205" spans="1:1" s="411" customFormat="1" ht="12" hidden="1" customHeight="1">
      <c r="A7205" s="410"/>
    </row>
    <row r="7206" spans="1:1" s="411" customFormat="1" ht="12" hidden="1" customHeight="1">
      <c r="A7206" s="410"/>
    </row>
    <row r="7207" spans="1:1" s="411" customFormat="1" ht="12" hidden="1" customHeight="1">
      <c r="A7207" s="410"/>
    </row>
    <row r="7208" spans="1:1" s="411" customFormat="1" ht="12" hidden="1" customHeight="1">
      <c r="A7208" s="410"/>
    </row>
    <row r="7209" spans="1:1" s="411" customFormat="1" ht="12" hidden="1" customHeight="1">
      <c r="A7209" s="410"/>
    </row>
    <row r="7210" spans="1:1" s="411" customFormat="1" ht="12" hidden="1" customHeight="1">
      <c r="A7210" s="410"/>
    </row>
    <row r="7211" spans="1:1" s="411" customFormat="1" ht="12" hidden="1" customHeight="1">
      <c r="A7211" s="410"/>
    </row>
    <row r="7212" spans="1:1" s="411" customFormat="1" ht="12" hidden="1" customHeight="1">
      <c r="A7212" s="410"/>
    </row>
    <row r="7213" spans="1:1" s="411" customFormat="1" ht="12" hidden="1" customHeight="1">
      <c r="A7213" s="410"/>
    </row>
    <row r="7214" spans="1:1" s="411" customFormat="1" ht="12" hidden="1" customHeight="1">
      <c r="A7214" s="410"/>
    </row>
    <row r="7215" spans="1:1" s="411" customFormat="1" ht="12" hidden="1" customHeight="1">
      <c r="A7215" s="410"/>
    </row>
    <row r="7216" spans="1:1" s="411" customFormat="1" ht="12" hidden="1" customHeight="1">
      <c r="A7216" s="410"/>
    </row>
    <row r="7217" spans="1:1" s="411" customFormat="1" ht="12" hidden="1" customHeight="1">
      <c r="A7217" s="410"/>
    </row>
    <row r="7218" spans="1:1" s="411" customFormat="1" ht="12" hidden="1" customHeight="1">
      <c r="A7218" s="410"/>
    </row>
    <row r="7219" spans="1:1" s="411" customFormat="1" ht="12" hidden="1" customHeight="1">
      <c r="A7219" s="410"/>
    </row>
    <row r="7220" spans="1:1" s="411" customFormat="1" ht="12" hidden="1" customHeight="1">
      <c r="A7220" s="410"/>
    </row>
    <row r="7221" spans="1:1" s="411" customFormat="1" ht="12" hidden="1" customHeight="1">
      <c r="A7221" s="410"/>
    </row>
    <row r="7222" spans="1:1" s="411" customFormat="1" ht="12" hidden="1" customHeight="1">
      <c r="A7222" s="410"/>
    </row>
    <row r="7223" spans="1:1" s="411" customFormat="1" ht="12" hidden="1" customHeight="1">
      <c r="A7223" s="410"/>
    </row>
    <row r="7224" spans="1:1" s="411" customFormat="1" ht="12" hidden="1" customHeight="1">
      <c r="A7224" s="410"/>
    </row>
    <row r="7225" spans="1:1" s="411" customFormat="1" ht="12" hidden="1" customHeight="1">
      <c r="A7225" s="410"/>
    </row>
    <row r="7226" spans="1:1" s="411" customFormat="1" ht="12" hidden="1" customHeight="1">
      <c r="A7226" s="410"/>
    </row>
    <row r="7227" spans="1:1" s="411" customFormat="1" ht="12" hidden="1" customHeight="1">
      <c r="A7227" s="410"/>
    </row>
    <row r="7228" spans="1:1" s="411" customFormat="1" ht="12" hidden="1" customHeight="1">
      <c r="A7228" s="410"/>
    </row>
    <row r="7229" spans="1:1" s="411" customFormat="1" ht="12" hidden="1" customHeight="1">
      <c r="A7229" s="410"/>
    </row>
    <row r="7230" spans="1:1" s="411" customFormat="1" ht="12" hidden="1" customHeight="1">
      <c r="A7230" s="410"/>
    </row>
    <row r="7231" spans="1:1" s="411" customFormat="1" ht="12" hidden="1" customHeight="1">
      <c r="A7231" s="410"/>
    </row>
    <row r="7232" spans="1:1" s="411" customFormat="1" ht="12" hidden="1" customHeight="1">
      <c r="A7232" s="410"/>
    </row>
    <row r="7233" spans="1:1" s="411" customFormat="1" ht="12" hidden="1" customHeight="1">
      <c r="A7233" s="410"/>
    </row>
    <row r="7234" spans="1:1" s="411" customFormat="1" ht="12" hidden="1" customHeight="1">
      <c r="A7234" s="410"/>
    </row>
    <row r="7235" spans="1:1" s="411" customFormat="1" ht="12" hidden="1" customHeight="1">
      <c r="A7235" s="410"/>
    </row>
    <row r="7236" spans="1:1" s="411" customFormat="1" ht="12" hidden="1" customHeight="1">
      <c r="A7236" s="410"/>
    </row>
    <row r="7237" spans="1:1" s="411" customFormat="1" ht="12" hidden="1" customHeight="1">
      <c r="A7237" s="410"/>
    </row>
    <row r="7238" spans="1:1" s="411" customFormat="1" ht="12" hidden="1" customHeight="1">
      <c r="A7238" s="410"/>
    </row>
    <row r="7239" spans="1:1" s="411" customFormat="1" ht="12" hidden="1" customHeight="1">
      <c r="A7239" s="410"/>
    </row>
    <row r="7240" spans="1:1" s="411" customFormat="1" ht="12" hidden="1" customHeight="1">
      <c r="A7240" s="410"/>
    </row>
    <row r="7241" spans="1:1" s="411" customFormat="1" ht="12" hidden="1" customHeight="1">
      <c r="A7241" s="410"/>
    </row>
    <row r="7242" spans="1:1" s="411" customFormat="1" ht="12" hidden="1" customHeight="1">
      <c r="A7242" s="410"/>
    </row>
    <row r="7243" spans="1:1" s="411" customFormat="1" ht="12" hidden="1" customHeight="1">
      <c r="A7243" s="410"/>
    </row>
    <row r="7244" spans="1:1" s="411" customFormat="1" ht="12" hidden="1" customHeight="1">
      <c r="A7244" s="410"/>
    </row>
    <row r="7245" spans="1:1" s="411" customFormat="1" ht="12" hidden="1" customHeight="1">
      <c r="A7245" s="410"/>
    </row>
    <row r="7246" spans="1:1" s="411" customFormat="1" ht="12" hidden="1" customHeight="1">
      <c r="A7246" s="410"/>
    </row>
    <row r="7247" spans="1:1" s="411" customFormat="1" ht="12" hidden="1" customHeight="1">
      <c r="A7247" s="410"/>
    </row>
    <row r="7248" spans="1:1" s="411" customFormat="1" ht="12" hidden="1" customHeight="1">
      <c r="A7248" s="410"/>
    </row>
    <row r="7249" spans="1:1" s="411" customFormat="1" ht="12" hidden="1" customHeight="1">
      <c r="A7249" s="410"/>
    </row>
    <row r="7250" spans="1:1" s="411" customFormat="1" ht="12" hidden="1" customHeight="1">
      <c r="A7250" s="410"/>
    </row>
    <row r="7251" spans="1:1" s="411" customFormat="1" ht="12" hidden="1" customHeight="1">
      <c r="A7251" s="410"/>
    </row>
    <row r="7252" spans="1:1" s="411" customFormat="1" ht="12" hidden="1" customHeight="1">
      <c r="A7252" s="410"/>
    </row>
    <row r="7253" spans="1:1" s="411" customFormat="1" ht="12" hidden="1" customHeight="1">
      <c r="A7253" s="410"/>
    </row>
    <row r="7254" spans="1:1" s="411" customFormat="1" ht="12" hidden="1" customHeight="1">
      <c r="A7254" s="410"/>
    </row>
    <row r="7255" spans="1:1" s="411" customFormat="1" ht="12" hidden="1" customHeight="1">
      <c r="A7255" s="410"/>
    </row>
    <row r="7256" spans="1:1" s="411" customFormat="1" ht="12" hidden="1" customHeight="1">
      <c r="A7256" s="410"/>
    </row>
    <row r="7257" spans="1:1" s="411" customFormat="1" ht="12" hidden="1" customHeight="1">
      <c r="A7257" s="410"/>
    </row>
    <row r="7258" spans="1:1" s="411" customFormat="1" ht="12" hidden="1" customHeight="1">
      <c r="A7258" s="410"/>
    </row>
    <row r="7259" spans="1:1" s="411" customFormat="1" ht="12" hidden="1" customHeight="1">
      <c r="A7259" s="410"/>
    </row>
    <row r="7260" spans="1:1" s="411" customFormat="1" ht="12" hidden="1" customHeight="1">
      <c r="A7260" s="410"/>
    </row>
    <row r="7261" spans="1:1" s="411" customFormat="1" ht="12" hidden="1" customHeight="1">
      <c r="A7261" s="410"/>
    </row>
    <row r="7262" spans="1:1" s="411" customFormat="1" ht="12" hidden="1" customHeight="1">
      <c r="A7262" s="410"/>
    </row>
    <row r="7263" spans="1:1" s="411" customFormat="1" ht="12" hidden="1" customHeight="1">
      <c r="A7263" s="410"/>
    </row>
    <row r="7264" spans="1:1" s="411" customFormat="1" ht="12" hidden="1" customHeight="1">
      <c r="A7264" s="410"/>
    </row>
    <row r="7265" spans="1:1" s="411" customFormat="1" ht="12" hidden="1" customHeight="1">
      <c r="A7265" s="410"/>
    </row>
    <row r="7266" spans="1:1" s="411" customFormat="1" ht="12" hidden="1" customHeight="1">
      <c r="A7266" s="410"/>
    </row>
    <row r="7267" spans="1:1" s="411" customFormat="1" ht="12" hidden="1" customHeight="1">
      <c r="A7267" s="410"/>
    </row>
    <row r="7268" spans="1:1" s="411" customFormat="1" ht="12" hidden="1" customHeight="1">
      <c r="A7268" s="410"/>
    </row>
    <row r="7269" spans="1:1" s="411" customFormat="1" ht="12" hidden="1" customHeight="1">
      <c r="A7269" s="410"/>
    </row>
    <row r="7270" spans="1:1" s="411" customFormat="1" ht="12" hidden="1" customHeight="1">
      <c r="A7270" s="410"/>
    </row>
    <row r="7271" spans="1:1" s="411" customFormat="1" ht="12" hidden="1" customHeight="1">
      <c r="A7271" s="410"/>
    </row>
    <row r="7272" spans="1:1" s="411" customFormat="1" ht="12" hidden="1" customHeight="1">
      <c r="A7272" s="410"/>
    </row>
    <row r="7273" spans="1:1" s="411" customFormat="1" ht="12" hidden="1" customHeight="1">
      <c r="A7273" s="410"/>
    </row>
    <row r="7274" spans="1:1" s="411" customFormat="1" ht="12" hidden="1" customHeight="1">
      <c r="A7274" s="410"/>
    </row>
    <row r="7275" spans="1:1" s="411" customFormat="1" ht="12" hidden="1" customHeight="1">
      <c r="A7275" s="410"/>
    </row>
    <row r="7276" spans="1:1" s="411" customFormat="1" ht="12" hidden="1" customHeight="1">
      <c r="A7276" s="410"/>
    </row>
    <row r="7277" spans="1:1" s="411" customFormat="1" ht="12" hidden="1" customHeight="1">
      <c r="A7277" s="410"/>
    </row>
    <row r="7278" spans="1:1" s="411" customFormat="1" ht="12" hidden="1" customHeight="1">
      <c r="A7278" s="410"/>
    </row>
    <row r="7279" spans="1:1" s="411" customFormat="1" ht="12" hidden="1" customHeight="1">
      <c r="A7279" s="410"/>
    </row>
    <row r="7280" spans="1:1" s="411" customFormat="1" ht="12" hidden="1" customHeight="1">
      <c r="A7280" s="410"/>
    </row>
    <row r="7281" spans="1:1" s="411" customFormat="1" ht="12" hidden="1" customHeight="1">
      <c r="A7281" s="410"/>
    </row>
    <row r="7282" spans="1:1" s="411" customFormat="1" ht="12" hidden="1" customHeight="1">
      <c r="A7282" s="410"/>
    </row>
    <row r="7283" spans="1:1" s="411" customFormat="1" ht="12" hidden="1" customHeight="1">
      <c r="A7283" s="410"/>
    </row>
    <row r="7284" spans="1:1" s="411" customFormat="1" ht="12" hidden="1" customHeight="1">
      <c r="A7284" s="410"/>
    </row>
    <row r="7285" spans="1:1" s="411" customFormat="1" ht="12" hidden="1" customHeight="1">
      <c r="A7285" s="410"/>
    </row>
    <row r="7286" spans="1:1" s="411" customFormat="1" ht="12" hidden="1" customHeight="1">
      <c r="A7286" s="410"/>
    </row>
    <row r="7287" spans="1:1" s="411" customFormat="1" ht="12" hidden="1" customHeight="1">
      <c r="A7287" s="410"/>
    </row>
    <row r="7288" spans="1:1" s="411" customFormat="1" ht="12" hidden="1" customHeight="1">
      <c r="A7288" s="410"/>
    </row>
    <row r="7289" spans="1:1" s="411" customFormat="1" ht="12" hidden="1" customHeight="1">
      <c r="A7289" s="410"/>
    </row>
    <row r="7290" spans="1:1" s="411" customFormat="1" ht="12" hidden="1" customHeight="1">
      <c r="A7290" s="410"/>
    </row>
    <row r="7291" spans="1:1" s="411" customFormat="1" ht="12" hidden="1" customHeight="1">
      <c r="A7291" s="410"/>
    </row>
    <row r="7292" spans="1:1" s="411" customFormat="1" ht="12" hidden="1" customHeight="1">
      <c r="A7292" s="410"/>
    </row>
    <row r="7293" spans="1:1" s="411" customFormat="1" ht="12" hidden="1" customHeight="1">
      <c r="A7293" s="410"/>
    </row>
    <row r="7294" spans="1:1" s="411" customFormat="1" ht="12" hidden="1" customHeight="1">
      <c r="A7294" s="410"/>
    </row>
    <row r="7295" spans="1:1" s="411" customFormat="1" ht="12" hidden="1" customHeight="1">
      <c r="A7295" s="410"/>
    </row>
    <row r="7296" spans="1:1" s="411" customFormat="1" ht="12" hidden="1" customHeight="1">
      <c r="A7296" s="410"/>
    </row>
    <row r="7297" spans="1:1" s="411" customFormat="1" ht="12" hidden="1" customHeight="1">
      <c r="A7297" s="410"/>
    </row>
    <row r="7298" spans="1:1" s="411" customFormat="1" ht="12" hidden="1" customHeight="1">
      <c r="A7298" s="410"/>
    </row>
    <row r="7299" spans="1:1" s="411" customFormat="1" ht="12" hidden="1" customHeight="1">
      <c r="A7299" s="410"/>
    </row>
    <row r="7300" spans="1:1" s="411" customFormat="1" ht="12" hidden="1" customHeight="1">
      <c r="A7300" s="410"/>
    </row>
    <row r="7301" spans="1:1" s="411" customFormat="1" ht="12" hidden="1" customHeight="1">
      <c r="A7301" s="410"/>
    </row>
    <row r="7302" spans="1:1" s="411" customFormat="1" ht="12" hidden="1" customHeight="1">
      <c r="A7302" s="410"/>
    </row>
    <row r="7303" spans="1:1" s="411" customFormat="1" ht="12" hidden="1" customHeight="1">
      <c r="A7303" s="410"/>
    </row>
    <row r="7304" spans="1:1" s="411" customFormat="1" ht="12" hidden="1" customHeight="1">
      <c r="A7304" s="410"/>
    </row>
    <row r="7305" spans="1:1" s="411" customFormat="1" ht="12" hidden="1" customHeight="1">
      <c r="A7305" s="410"/>
    </row>
    <row r="7306" spans="1:1" s="411" customFormat="1" ht="12" hidden="1" customHeight="1">
      <c r="A7306" s="410"/>
    </row>
    <row r="7307" spans="1:1" s="411" customFormat="1" ht="12" hidden="1" customHeight="1">
      <c r="A7307" s="410"/>
    </row>
    <row r="7308" spans="1:1" s="411" customFormat="1" ht="12" hidden="1" customHeight="1">
      <c r="A7308" s="410"/>
    </row>
    <row r="7309" spans="1:1" s="411" customFormat="1" ht="12" hidden="1" customHeight="1">
      <c r="A7309" s="410"/>
    </row>
    <row r="7310" spans="1:1" s="411" customFormat="1" ht="12" hidden="1" customHeight="1">
      <c r="A7310" s="410"/>
    </row>
    <row r="7311" spans="1:1" s="411" customFormat="1" ht="12" hidden="1" customHeight="1">
      <c r="A7311" s="410"/>
    </row>
    <row r="7312" spans="1:1" s="411" customFormat="1" ht="12" hidden="1" customHeight="1">
      <c r="A7312" s="410"/>
    </row>
    <row r="7313" spans="1:1" s="411" customFormat="1" ht="12" hidden="1" customHeight="1">
      <c r="A7313" s="410"/>
    </row>
    <row r="7314" spans="1:1" s="411" customFormat="1" ht="12" hidden="1" customHeight="1">
      <c r="A7314" s="410"/>
    </row>
    <row r="7315" spans="1:1" s="411" customFormat="1" ht="12" hidden="1" customHeight="1">
      <c r="A7315" s="410"/>
    </row>
    <row r="7316" spans="1:1" s="411" customFormat="1" ht="12" hidden="1" customHeight="1">
      <c r="A7316" s="410"/>
    </row>
    <row r="7317" spans="1:1" s="411" customFormat="1" ht="12" hidden="1" customHeight="1">
      <c r="A7317" s="410"/>
    </row>
    <row r="7318" spans="1:1" s="411" customFormat="1" ht="12" hidden="1" customHeight="1">
      <c r="A7318" s="410"/>
    </row>
    <row r="7319" spans="1:1" s="411" customFormat="1" ht="12" hidden="1" customHeight="1">
      <c r="A7319" s="410"/>
    </row>
    <row r="7320" spans="1:1" s="411" customFormat="1" ht="12" hidden="1" customHeight="1">
      <c r="A7320" s="410"/>
    </row>
    <row r="7321" spans="1:1" s="411" customFormat="1" ht="12" hidden="1" customHeight="1">
      <c r="A7321" s="410"/>
    </row>
    <row r="7322" spans="1:1" s="411" customFormat="1" ht="12" hidden="1" customHeight="1">
      <c r="A7322" s="410"/>
    </row>
    <row r="7323" spans="1:1" s="411" customFormat="1" ht="12" hidden="1" customHeight="1">
      <c r="A7323" s="410"/>
    </row>
    <row r="7324" spans="1:1" s="411" customFormat="1" ht="12" hidden="1" customHeight="1">
      <c r="A7324" s="410"/>
    </row>
    <row r="7325" spans="1:1" s="411" customFormat="1" ht="12" hidden="1" customHeight="1">
      <c r="A7325" s="410"/>
    </row>
    <row r="7326" spans="1:1" s="411" customFormat="1" ht="12" hidden="1" customHeight="1">
      <c r="A7326" s="410"/>
    </row>
    <row r="7327" spans="1:1" s="411" customFormat="1" ht="12" hidden="1" customHeight="1">
      <c r="A7327" s="410"/>
    </row>
    <row r="7328" spans="1:1" s="411" customFormat="1" ht="12" hidden="1" customHeight="1">
      <c r="A7328" s="410"/>
    </row>
    <row r="7329" spans="1:1" s="411" customFormat="1" ht="12" hidden="1" customHeight="1">
      <c r="A7329" s="410"/>
    </row>
    <row r="7330" spans="1:1" s="411" customFormat="1" ht="12" hidden="1" customHeight="1">
      <c r="A7330" s="410"/>
    </row>
    <row r="7331" spans="1:1" s="411" customFormat="1" ht="12" hidden="1" customHeight="1">
      <c r="A7331" s="410"/>
    </row>
    <row r="7332" spans="1:1" s="411" customFormat="1" ht="12" hidden="1" customHeight="1">
      <c r="A7332" s="410"/>
    </row>
    <row r="7333" spans="1:1" s="411" customFormat="1" ht="12" hidden="1" customHeight="1">
      <c r="A7333" s="410"/>
    </row>
    <row r="7334" spans="1:1" s="411" customFormat="1" ht="12" hidden="1" customHeight="1">
      <c r="A7334" s="410"/>
    </row>
    <row r="7335" spans="1:1" s="411" customFormat="1" ht="12" hidden="1" customHeight="1">
      <c r="A7335" s="410"/>
    </row>
    <row r="7336" spans="1:1" s="411" customFormat="1" ht="12" hidden="1" customHeight="1">
      <c r="A7336" s="410"/>
    </row>
    <row r="7337" spans="1:1" s="411" customFormat="1" ht="12" hidden="1" customHeight="1">
      <c r="A7337" s="410"/>
    </row>
    <row r="7338" spans="1:1" s="411" customFormat="1" ht="12" hidden="1" customHeight="1">
      <c r="A7338" s="410"/>
    </row>
    <row r="7339" spans="1:1" s="411" customFormat="1" ht="12" hidden="1" customHeight="1">
      <c r="A7339" s="410"/>
    </row>
    <row r="7340" spans="1:1" s="411" customFormat="1" ht="12" hidden="1" customHeight="1">
      <c r="A7340" s="410"/>
    </row>
    <row r="7341" spans="1:1" s="411" customFormat="1" ht="12" hidden="1" customHeight="1">
      <c r="A7341" s="410"/>
    </row>
    <row r="7342" spans="1:1" s="411" customFormat="1" ht="12" hidden="1" customHeight="1">
      <c r="A7342" s="410"/>
    </row>
    <row r="7343" spans="1:1" s="411" customFormat="1" ht="12" hidden="1" customHeight="1">
      <c r="A7343" s="410"/>
    </row>
    <row r="7344" spans="1:1" s="411" customFormat="1" ht="12" hidden="1" customHeight="1">
      <c r="A7344" s="410"/>
    </row>
    <row r="7345" spans="1:1" s="411" customFormat="1" ht="12" hidden="1" customHeight="1">
      <c r="A7345" s="410"/>
    </row>
    <row r="7346" spans="1:1" s="411" customFormat="1" ht="12" hidden="1" customHeight="1">
      <c r="A7346" s="410"/>
    </row>
    <row r="7347" spans="1:1" s="411" customFormat="1" ht="12" hidden="1" customHeight="1">
      <c r="A7347" s="410"/>
    </row>
    <row r="7348" spans="1:1" s="411" customFormat="1" ht="12" hidden="1" customHeight="1">
      <c r="A7348" s="410"/>
    </row>
    <row r="7349" spans="1:1" s="411" customFormat="1" ht="12" hidden="1" customHeight="1">
      <c r="A7349" s="410"/>
    </row>
    <row r="7350" spans="1:1" s="411" customFormat="1" ht="12" hidden="1" customHeight="1">
      <c r="A7350" s="410"/>
    </row>
    <row r="7351" spans="1:1" s="411" customFormat="1" ht="12" hidden="1" customHeight="1">
      <c r="A7351" s="410"/>
    </row>
    <row r="7352" spans="1:1" s="411" customFormat="1" ht="12" hidden="1" customHeight="1">
      <c r="A7352" s="410"/>
    </row>
    <row r="7353" spans="1:1" s="411" customFormat="1" ht="12" hidden="1" customHeight="1">
      <c r="A7353" s="410"/>
    </row>
    <row r="7354" spans="1:1" s="411" customFormat="1" ht="12" hidden="1" customHeight="1">
      <c r="A7354" s="410"/>
    </row>
    <row r="7355" spans="1:1" s="411" customFormat="1" ht="12" hidden="1" customHeight="1">
      <c r="A7355" s="410"/>
    </row>
    <row r="7356" spans="1:1" s="411" customFormat="1" ht="12" hidden="1" customHeight="1">
      <c r="A7356" s="410"/>
    </row>
    <row r="7357" spans="1:1" s="411" customFormat="1" ht="12" hidden="1" customHeight="1">
      <c r="A7357" s="410"/>
    </row>
    <row r="7358" spans="1:1" s="411" customFormat="1" ht="12" hidden="1" customHeight="1">
      <c r="A7358" s="410"/>
    </row>
    <row r="7359" spans="1:1" s="411" customFormat="1" ht="12" hidden="1" customHeight="1">
      <c r="A7359" s="410"/>
    </row>
    <row r="7360" spans="1:1" s="411" customFormat="1" ht="12" hidden="1" customHeight="1">
      <c r="A7360" s="410"/>
    </row>
    <row r="7361" spans="1:1" s="411" customFormat="1" ht="12" hidden="1" customHeight="1">
      <c r="A7361" s="410"/>
    </row>
    <row r="7362" spans="1:1" s="411" customFormat="1" ht="12" hidden="1" customHeight="1">
      <c r="A7362" s="410"/>
    </row>
    <row r="7363" spans="1:1" s="411" customFormat="1" ht="12" hidden="1" customHeight="1">
      <c r="A7363" s="410"/>
    </row>
    <row r="7364" spans="1:1" s="411" customFormat="1" ht="12" hidden="1" customHeight="1">
      <c r="A7364" s="410"/>
    </row>
    <row r="7365" spans="1:1" s="411" customFormat="1" ht="12" hidden="1" customHeight="1">
      <c r="A7365" s="410"/>
    </row>
    <row r="7366" spans="1:1" s="411" customFormat="1" ht="12" hidden="1" customHeight="1">
      <c r="A7366" s="410"/>
    </row>
    <row r="7367" spans="1:1" s="411" customFormat="1" ht="12" hidden="1" customHeight="1">
      <c r="A7367" s="410"/>
    </row>
    <row r="7368" spans="1:1" s="411" customFormat="1" ht="12" hidden="1" customHeight="1">
      <c r="A7368" s="410"/>
    </row>
    <row r="7369" spans="1:1" s="411" customFormat="1" ht="12" hidden="1" customHeight="1">
      <c r="A7369" s="410"/>
    </row>
    <row r="7370" spans="1:1" s="411" customFormat="1" ht="12" hidden="1" customHeight="1">
      <c r="A7370" s="410"/>
    </row>
    <row r="7371" spans="1:1" s="411" customFormat="1" ht="12" hidden="1" customHeight="1">
      <c r="A7371" s="410"/>
    </row>
    <row r="7372" spans="1:1" s="411" customFormat="1" ht="12" hidden="1" customHeight="1">
      <c r="A7372" s="410"/>
    </row>
    <row r="7373" spans="1:1" s="411" customFormat="1" ht="12" hidden="1" customHeight="1">
      <c r="A7373" s="410"/>
    </row>
    <row r="7374" spans="1:1" s="411" customFormat="1" ht="12" hidden="1" customHeight="1">
      <c r="A7374" s="410"/>
    </row>
    <row r="7375" spans="1:1" s="411" customFormat="1" ht="12" hidden="1" customHeight="1">
      <c r="A7375" s="410"/>
    </row>
    <row r="7376" spans="1:1" s="411" customFormat="1" ht="12" hidden="1" customHeight="1">
      <c r="A7376" s="410"/>
    </row>
    <row r="7377" spans="1:1" s="411" customFormat="1" ht="12" hidden="1" customHeight="1">
      <c r="A7377" s="410"/>
    </row>
    <row r="7378" spans="1:1" s="411" customFormat="1" ht="12" hidden="1" customHeight="1">
      <c r="A7378" s="410"/>
    </row>
    <row r="7379" spans="1:1" s="411" customFormat="1" ht="12" hidden="1" customHeight="1">
      <c r="A7379" s="410"/>
    </row>
    <row r="7380" spans="1:1" s="411" customFormat="1" ht="12" hidden="1" customHeight="1">
      <c r="A7380" s="410"/>
    </row>
    <row r="7381" spans="1:1" s="411" customFormat="1" ht="12" hidden="1" customHeight="1">
      <c r="A7381" s="410"/>
    </row>
    <row r="7382" spans="1:1" s="411" customFormat="1" ht="12" hidden="1" customHeight="1">
      <c r="A7382" s="410"/>
    </row>
    <row r="7383" spans="1:1" s="411" customFormat="1" ht="12" hidden="1" customHeight="1">
      <c r="A7383" s="410"/>
    </row>
    <row r="7384" spans="1:1" s="411" customFormat="1" ht="12" hidden="1" customHeight="1">
      <c r="A7384" s="410"/>
    </row>
    <row r="7385" spans="1:1" s="411" customFormat="1" ht="12" hidden="1" customHeight="1">
      <c r="A7385" s="410"/>
    </row>
    <row r="7386" spans="1:1" s="411" customFormat="1" ht="12" hidden="1" customHeight="1">
      <c r="A7386" s="410"/>
    </row>
    <row r="7387" spans="1:1" s="411" customFormat="1" ht="12" hidden="1" customHeight="1">
      <c r="A7387" s="410"/>
    </row>
    <row r="7388" spans="1:1" s="411" customFormat="1" ht="12" hidden="1" customHeight="1">
      <c r="A7388" s="410"/>
    </row>
    <row r="7389" spans="1:1" s="411" customFormat="1" ht="12" hidden="1" customHeight="1">
      <c r="A7389" s="410"/>
    </row>
    <row r="7390" spans="1:1" s="411" customFormat="1" ht="12" hidden="1" customHeight="1">
      <c r="A7390" s="410"/>
    </row>
    <row r="7391" spans="1:1" s="411" customFormat="1" ht="12" hidden="1" customHeight="1">
      <c r="A7391" s="410"/>
    </row>
    <row r="7392" spans="1:1" s="411" customFormat="1" ht="12" hidden="1" customHeight="1">
      <c r="A7392" s="410"/>
    </row>
    <row r="7393" spans="1:1" s="411" customFormat="1" ht="12" hidden="1" customHeight="1">
      <c r="A7393" s="410"/>
    </row>
    <row r="7394" spans="1:1" s="411" customFormat="1" ht="12" hidden="1" customHeight="1">
      <c r="A7394" s="410"/>
    </row>
    <row r="7395" spans="1:1" s="411" customFormat="1" ht="12" hidden="1" customHeight="1">
      <c r="A7395" s="410"/>
    </row>
    <row r="7396" spans="1:1" s="411" customFormat="1" ht="12" hidden="1" customHeight="1">
      <c r="A7396" s="410"/>
    </row>
    <row r="7397" spans="1:1" s="411" customFormat="1" ht="12" hidden="1" customHeight="1">
      <c r="A7397" s="410"/>
    </row>
    <row r="7398" spans="1:1" s="411" customFormat="1" ht="12" hidden="1" customHeight="1">
      <c r="A7398" s="410"/>
    </row>
    <row r="7399" spans="1:1" s="411" customFormat="1" ht="12" hidden="1" customHeight="1">
      <c r="A7399" s="410"/>
    </row>
    <row r="7400" spans="1:1" s="411" customFormat="1" ht="12" hidden="1" customHeight="1">
      <c r="A7400" s="410"/>
    </row>
    <row r="7401" spans="1:1" s="411" customFormat="1" ht="12" hidden="1" customHeight="1">
      <c r="A7401" s="410"/>
    </row>
    <row r="7402" spans="1:1" s="411" customFormat="1" ht="12" hidden="1" customHeight="1">
      <c r="A7402" s="410"/>
    </row>
    <row r="7403" spans="1:1" s="411" customFormat="1" ht="12" hidden="1" customHeight="1">
      <c r="A7403" s="410"/>
    </row>
    <row r="7404" spans="1:1" s="411" customFormat="1" ht="12" hidden="1" customHeight="1">
      <c r="A7404" s="410"/>
    </row>
    <row r="7405" spans="1:1" s="411" customFormat="1" ht="12" hidden="1" customHeight="1">
      <c r="A7405" s="410"/>
    </row>
    <row r="7406" spans="1:1" s="411" customFormat="1" ht="12" hidden="1" customHeight="1">
      <c r="A7406" s="410"/>
    </row>
    <row r="7407" spans="1:1" s="411" customFormat="1" ht="12" hidden="1" customHeight="1">
      <c r="A7407" s="410"/>
    </row>
    <row r="7408" spans="1:1" s="411" customFormat="1" ht="12" hidden="1" customHeight="1">
      <c r="A7408" s="410"/>
    </row>
    <row r="7409" spans="1:1" s="411" customFormat="1" ht="12" hidden="1" customHeight="1">
      <c r="A7409" s="410"/>
    </row>
    <row r="7410" spans="1:1" s="411" customFormat="1" ht="12" hidden="1" customHeight="1">
      <c r="A7410" s="410"/>
    </row>
    <row r="7411" spans="1:1" s="411" customFormat="1" ht="12" hidden="1" customHeight="1">
      <c r="A7411" s="410"/>
    </row>
    <row r="7412" spans="1:1" s="411" customFormat="1" ht="12" hidden="1" customHeight="1">
      <c r="A7412" s="410"/>
    </row>
    <row r="7413" spans="1:1" s="411" customFormat="1" ht="12" hidden="1" customHeight="1">
      <c r="A7413" s="410"/>
    </row>
    <row r="7414" spans="1:1" s="411" customFormat="1" ht="12" hidden="1" customHeight="1">
      <c r="A7414" s="410"/>
    </row>
    <row r="7415" spans="1:1" s="411" customFormat="1" ht="12" hidden="1" customHeight="1">
      <c r="A7415" s="410"/>
    </row>
    <row r="7416" spans="1:1" s="411" customFormat="1" ht="12" hidden="1" customHeight="1">
      <c r="A7416" s="410"/>
    </row>
    <row r="7417" spans="1:1" s="411" customFormat="1" ht="12" hidden="1" customHeight="1">
      <c r="A7417" s="410"/>
    </row>
    <row r="7418" spans="1:1" s="411" customFormat="1" ht="12" hidden="1" customHeight="1">
      <c r="A7418" s="410"/>
    </row>
    <row r="7419" spans="1:1" s="411" customFormat="1" ht="12" hidden="1" customHeight="1">
      <c r="A7419" s="410"/>
    </row>
    <row r="7420" spans="1:1" s="411" customFormat="1" ht="12" hidden="1" customHeight="1">
      <c r="A7420" s="410"/>
    </row>
    <row r="7421" spans="1:1" s="411" customFormat="1" ht="12" hidden="1" customHeight="1">
      <c r="A7421" s="410"/>
    </row>
    <row r="7422" spans="1:1" s="411" customFormat="1" ht="12" hidden="1" customHeight="1">
      <c r="A7422" s="410"/>
    </row>
    <row r="7423" spans="1:1" s="411" customFormat="1" ht="12" hidden="1" customHeight="1">
      <c r="A7423" s="410"/>
    </row>
    <row r="7424" spans="1:1" s="411" customFormat="1" ht="12" hidden="1" customHeight="1">
      <c r="A7424" s="410"/>
    </row>
    <row r="7425" spans="1:1" s="411" customFormat="1" ht="12" hidden="1" customHeight="1">
      <c r="A7425" s="410"/>
    </row>
    <row r="7426" spans="1:1" s="411" customFormat="1" ht="12" hidden="1" customHeight="1">
      <c r="A7426" s="410"/>
    </row>
    <row r="7427" spans="1:1" s="411" customFormat="1" ht="12" hidden="1" customHeight="1">
      <c r="A7427" s="410"/>
    </row>
    <row r="7428" spans="1:1" s="411" customFormat="1" ht="12" hidden="1" customHeight="1">
      <c r="A7428" s="410"/>
    </row>
    <row r="7429" spans="1:1" s="411" customFormat="1" ht="12" hidden="1" customHeight="1">
      <c r="A7429" s="410"/>
    </row>
    <row r="7430" spans="1:1" s="411" customFormat="1" ht="12" hidden="1" customHeight="1">
      <c r="A7430" s="410"/>
    </row>
    <row r="7431" spans="1:1" s="411" customFormat="1" ht="12" hidden="1" customHeight="1">
      <c r="A7431" s="410"/>
    </row>
    <row r="7432" spans="1:1" s="411" customFormat="1" ht="12" hidden="1" customHeight="1">
      <c r="A7432" s="410"/>
    </row>
    <row r="7433" spans="1:1" s="411" customFormat="1" ht="12" hidden="1" customHeight="1">
      <c r="A7433" s="410"/>
    </row>
    <row r="7434" spans="1:1" s="411" customFormat="1" ht="12" hidden="1" customHeight="1">
      <c r="A7434" s="410"/>
    </row>
    <row r="7435" spans="1:1" s="411" customFormat="1" ht="12" hidden="1" customHeight="1">
      <c r="A7435" s="410"/>
    </row>
    <row r="7436" spans="1:1" s="411" customFormat="1" ht="12" hidden="1" customHeight="1">
      <c r="A7436" s="410"/>
    </row>
    <row r="7437" spans="1:1" s="411" customFormat="1" ht="12" hidden="1" customHeight="1">
      <c r="A7437" s="410"/>
    </row>
    <row r="7438" spans="1:1" s="411" customFormat="1" ht="12" hidden="1" customHeight="1">
      <c r="A7438" s="410"/>
    </row>
    <row r="7439" spans="1:1" s="411" customFormat="1" ht="12" hidden="1" customHeight="1">
      <c r="A7439" s="410"/>
    </row>
    <row r="7440" spans="1:1" s="411" customFormat="1" ht="12" hidden="1" customHeight="1">
      <c r="A7440" s="410"/>
    </row>
    <row r="7441" spans="1:1" s="411" customFormat="1" ht="12" hidden="1" customHeight="1">
      <c r="A7441" s="410"/>
    </row>
    <row r="7442" spans="1:1" s="411" customFormat="1" ht="12" hidden="1" customHeight="1">
      <c r="A7442" s="410"/>
    </row>
    <row r="7443" spans="1:1" s="411" customFormat="1" ht="12" hidden="1" customHeight="1">
      <c r="A7443" s="410"/>
    </row>
    <row r="7444" spans="1:1" s="411" customFormat="1" ht="12" hidden="1" customHeight="1">
      <c r="A7444" s="410"/>
    </row>
    <row r="7445" spans="1:1" s="411" customFormat="1" ht="12" hidden="1" customHeight="1">
      <c r="A7445" s="410"/>
    </row>
    <row r="7446" spans="1:1" s="411" customFormat="1" ht="12" hidden="1" customHeight="1">
      <c r="A7446" s="410"/>
    </row>
    <row r="7447" spans="1:1" s="411" customFormat="1" ht="12" hidden="1" customHeight="1">
      <c r="A7447" s="410"/>
    </row>
    <row r="7448" spans="1:1" s="411" customFormat="1" ht="12" hidden="1" customHeight="1">
      <c r="A7448" s="410"/>
    </row>
    <row r="7449" spans="1:1" s="411" customFormat="1" ht="12" hidden="1" customHeight="1">
      <c r="A7449" s="410"/>
    </row>
    <row r="7450" spans="1:1" s="411" customFormat="1" ht="12" hidden="1" customHeight="1">
      <c r="A7450" s="410"/>
    </row>
    <row r="7451" spans="1:1" s="411" customFormat="1" ht="12" hidden="1" customHeight="1">
      <c r="A7451" s="410"/>
    </row>
    <row r="7452" spans="1:1" s="411" customFormat="1" ht="12" hidden="1" customHeight="1">
      <c r="A7452" s="410"/>
    </row>
    <row r="7453" spans="1:1" s="411" customFormat="1" ht="12" hidden="1" customHeight="1">
      <c r="A7453" s="410"/>
    </row>
    <row r="7454" spans="1:1" s="411" customFormat="1" ht="12" hidden="1" customHeight="1">
      <c r="A7454" s="410"/>
    </row>
    <row r="7455" spans="1:1" s="411" customFormat="1" ht="12" hidden="1" customHeight="1">
      <c r="A7455" s="410"/>
    </row>
    <row r="7456" spans="1:1" s="411" customFormat="1" ht="12" hidden="1" customHeight="1">
      <c r="A7456" s="410"/>
    </row>
    <row r="7457" spans="1:1" s="411" customFormat="1" ht="12" hidden="1" customHeight="1">
      <c r="A7457" s="410"/>
    </row>
    <row r="7458" spans="1:1" s="411" customFormat="1" ht="12" hidden="1" customHeight="1">
      <c r="A7458" s="410"/>
    </row>
    <row r="7459" spans="1:1" s="411" customFormat="1" ht="12" hidden="1" customHeight="1">
      <c r="A7459" s="410"/>
    </row>
    <row r="7460" spans="1:1" s="411" customFormat="1" ht="12" hidden="1" customHeight="1">
      <c r="A7460" s="410"/>
    </row>
    <row r="7461" spans="1:1" s="411" customFormat="1" ht="12" hidden="1" customHeight="1">
      <c r="A7461" s="410"/>
    </row>
    <row r="7462" spans="1:1" s="411" customFormat="1" ht="12" hidden="1" customHeight="1">
      <c r="A7462" s="410"/>
    </row>
    <row r="7463" spans="1:1" s="411" customFormat="1" ht="12" hidden="1" customHeight="1">
      <c r="A7463" s="410"/>
    </row>
    <row r="7464" spans="1:1" s="411" customFormat="1" ht="12" hidden="1" customHeight="1">
      <c r="A7464" s="410"/>
    </row>
    <row r="7465" spans="1:1" s="411" customFormat="1" ht="12" hidden="1" customHeight="1">
      <c r="A7465" s="410"/>
    </row>
    <row r="7466" spans="1:1" s="411" customFormat="1" ht="12" hidden="1" customHeight="1">
      <c r="A7466" s="410"/>
    </row>
    <row r="7467" spans="1:1" s="411" customFormat="1" ht="12" hidden="1" customHeight="1">
      <c r="A7467" s="410"/>
    </row>
    <row r="7468" spans="1:1" s="411" customFormat="1" ht="12" hidden="1" customHeight="1">
      <c r="A7468" s="410"/>
    </row>
    <row r="7469" spans="1:1" s="411" customFormat="1" ht="12" hidden="1" customHeight="1">
      <c r="A7469" s="410"/>
    </row>
    <row r="7470" spans="1:1" s="411" customFormat="1" ht="12" hidden="1" customHeight="1">
      <c r="A7470" s="410"/>
    </row>
    <row r="7471" spans="1:1" s="411" customFormat="1" ht="12" hidden="1" customHeight="1">
      <c r="A7471" s="410"/>
    </row>
    <row r="7472" spans="1:1" s="411" customFormat="1" ht="12" hidden="1" customHeight="1">
      <c r="A7472" s="410"/>
    </row>
    <row r="7473" spans="1:1" s="411" customFormat="1" ht="12" hidden="1" customHeight="1">
      <c r="A7473" s="410"/>
    </row>
    <row r="7474" spans="1:1" s="411" customFormat="1" ht="12" hidden="1" customHeight="1">
      <c r="A7474" s="410"/>
    </row>
    <row r="7475" spans="1:1" s="411" customFormat="1" ht="12" hidden="1" customHeight="1">
      <c r="A7475" s="410"/>
    </row>
    <row r="7476" spans="1:1" s="411" customFormat="1" ht="12" hidden="1" customHeight="1">
      <c r="A7476" s="410"/>
    </row>
    <row r="7477" spans="1:1" s="411" customFormat="1" ht="12" hidden="1" customHeight="1">
      <c r="A7477" s="410"/>
    </row>
    <row r="7478" spans="1:1" s="411" customFormat="1" ht="12" hidden="1" customHeight="1">
      <c r="A7478" s="410"/>
    </row>
    <row r="7479" spans="1:1" s="411" customFormat="1" ht="12" hidden="1" customHeight="1">
      <c r="A7479" s="410"/>
    </row>
    <row r="7480" spans="1:1" s="411" customFormat="1" ht="12" hidden="1" customHeight="1">
      <c r="A7480" s="410"/>
    </row>
    <row r="7481" spans="1:1" s="411" customFormat="1" ht="12" hidden="1" customHeight="1">
      <c r="A7481" s="410"/>
    </row>
    <row r="7482" spans="1:1" s="411" customFormat="1" ht="12" hidden="1" customHeight="1">
      <c r="A7482" s="410"/>
    </row>
    <row r="7483" spans="1:1" s="411" customFormat="1" ht="12" hidden="1" customHeight="1">
      <c r="A7483" s="410"/>
    </row>
    <row r="7484" spans="1:1" s="411" customFormat="1" ht="12" hidden="1" customHeight="1">
      <c r="A7484" s="410"/>
    </row>
    <row r="7485" spans="1:1" s="411" customFormat="1" ht="12" hidden="1" customHeight="1">
      <c r="A7485" s="410"/>
    </row>
    <row r="7486" spans="1:1" s="411" customFormat="1" ht="12" hidden="1" customHeight="1">
      <c r="A7486" s="410"/>
    </row>
    <row r="7487" spans="1:1" s="411" customFormat="1" ht="12" hidden="1" customHeight="1">
      <c r="A7487" s="410"/>
    </row>
    <row r="7488" spans="1:1" s="411" customFormat="1" ht="12" hidden="1" customHeight="1">
      <c r="A7488" s="410"/>
    </row>
    <row r="7489" spans="1:1" s="411" customFormat="1" ht="12" hidden="1" customHeight="1">
      <c r="A7489" s="410"/>
    </row>
    <row r="7490" spans="1:1" s="411" customFormat="1" ht="12" hidden="1" customHeight="1">
      <c r="A7490" s="410"/>
    </row>
    <row r="7491" spans="1:1" s="411" customFormat="1" ht="12" hidden="1" customHeight="1">
      <c r="A7491" s="410"/>
    </row>
    <row r="7492" spans="1:1" s="411" customFormat="1" ht="12" hidden="1" customHeight="1">
      <c r="A7492" s="410"/>
    </row>
    <row r="7493" spans="1:1" s="411" customFormat="1" ht="12" hidden="1" customHeight="1">
      <c r="A7493" s="410"/>
    </row>
    <row r="7494" spans="1:1" s="411" customFormat="1" ht="12" hidden="1" customHeight="1">
      <c r="A7494" s="410"/>
    </row>
    <row r="7495" spans="1:1" s="411" customFormat="1" ht="12" hidden="1" customHeight="1">
      <c r="A7495" s="410"/>
    </row>
    <row r="7496" spans="1:1" s="411" customFormat="1" ht="12" hidden="1" customHeight="1">
      <c r="A7496" s="410"/>
    </row>
    <row r="7497" spans="1:1" s="411" customFormat="1" ht="12" hidden="1" customHeight="1">
      <c r="A7497" s="410"/>
    </row>
    <row r="7498" spans="1:1" s="411" customFormat="1" ht="12" hidden="1" customHeight="1">
      <c r="A7498" s="410"/>
    </row>
    <row r="7499" spans="1:1" s="411" customFormat="1" ht="12" hidden="1" customHeight="1">
      <c r="A7499" s="410"/>
    </row>
    <row r="7500" spans="1:1" s="411" customFormat="1" ht="12" hidden="1" customHeight="1">
      <c r="A7500" s="410"/>
    </row>
    <row r="7501" spans="1:1" s="411" customFormat="1" ht="12" hidden="1" customHeight="1">
      <c r="A7501" s="410"/>
    </row>
    <row r="7502" spans="1:1" s="411" customFormat="1" ht="12" hidden="1" customHeight="1">
      <c r="A7502" s="410"/>
    </row>
    <row r="7503" spans="1:1" s="411" customFormat="1" ht="12" hidden="1" customHeight="1">
      <c r="A7503" s="410"/>
    </row>
    <row r="7504" spans="1:1" s="411" customFormat="1" ht="12" hidden="1" customHeight="1">
      <c r="A7504" s="410"/>
    </row>
    <row r="7505" spans="1:1" s="411" customFormat="1" ht="12" hidden="1" customHeight="1">
      <c r="A7505" s="410"/>
    </row>
    <row r="7506" spans="1:1" s="411" customFormat="1" ht="12" hidden="1" customHeight="1">
      <c r="A7506" s="410"/>
    </row>
    <row r="7507" spans="1:1" s="411" customFormat="1" ht="12" hidden="1" customHeight="1">
      <c r="A7507" s="410"/>
    </row>
    <row r="7508" spans="1:1" s="411" customFormat="1" ht="12" hidden="1" customHeight="1">
      <c r="A7508" s="410"/>
    </row>
    <row r="7509" spans="1:1" s="411" customFormat="1" ht="12" hidden="1" customHeight="1">
      <c r="A7509" s="410"/>
    </row>
    <row r="7510" spans="1:1" s="411" customFormat="1" ht="12" hidden="1" customHeight="1">
      <c r="A7510" s="410"/>
    </row>
    <row r="7511" spans="1:1" s="411" customFormat="1" ht="12" hidden="1" customHeight="1">
      <c r="A7511" s="410"/>
    </row>
    <row r="7512" spans="1:1" s="411" customFormat="1" ht="12" hidden="1" customHeight="1">
      <c r="A7512" s="410"/>
    </row>
    <row r="7513" spans="1:1" s="411" customFormat="1" ht="12" hidden="1" customHeight="1">
      <c r="A7513" s="410"/>
    </row>
    <row r="7514" spans="1:1" s="411" customFormat="1" ht="12" hidden="1" customHeight="1">
      <c r="A7514" s="410"/>
    </row>
    <row r="7515" spans="1:1" s="411" customFormat="1" ht="12" hidden="1" customHeight="1">
      <c r="A7515" s="410"/>
    </row>
    <row r="7516" spans="1:1" s="411" customFormat="1" ht="12" hidden="1" customHeight="1">
      <c r="A7516" s="410"/>
    </row>
    <row r="7517" spans="1:1" s="411" customFormat="1" ht="12" hidden="1" customHeight="1">
      <c r="A7517" s="410"/>
    </row>
    <row r="7518" spans="1:1" s="411" customFormat="1" ht="12" hidden="1" customHeight="1">
      <c r="A7518" s="410"/>
    </row>
    <row r="7519" spans="1:1" s="411" customFormat="1" ht="12" hidden="1" customHeight="1">
      <c r="A7519" s="410"/>
    </row>
    <row r="7520" spans="1:1" s="411" customFormat="1" ht="12" hidden="1" customHeight="1">
      <c r="A7520" s="410"/>
    </row>
    <row r="7521" spans="1:1" s="411" customFormat="1" ht="12" hidden="1" customHeight="1">
      <c r="A7521" s="410"/>
    </row>
    <row r="7522" spans="1:1" s="411" customFormat="1" ht="12" hidden="1" customHeight="1">
      <c r="A7522" s="410"/>
    </row>
    <row r="7523" spans="1:1" s="411" customFormat="1" ht="12" hidden="1" customHeight="1">
      <c r="A7523" s="410"/>
    </row>
    <row r="7524" spans="1:1" s="411" customFormat="1" ht="12" hidden="1" customHeight="1">
      <c r="A7524" s="410"/>
    </row>
    <row r="7525" spans="1:1" s="411" customFormat="1" ht="12" hidden="1" customHeight="1">
      <c r="A7525" s="410"/>
    </row>
    <row r="7526" spans="1:1" s="411" customFormat="1" ht="12" hidden="1" customHeight="1">
      <c r="A7526" s="410"/>
    </row>
    <row r="7527" spans="1:1" s="411" customFormat="1" ht="12" hidden="1" customHeight="1">
      <c r="A7527" s="410"/>
    </row>
    <row r="7528" spans="1:1" s="411" customFormat="1" ht="12" hidden="1" customHeight="1">
      <c r="A7528" s="410"/>
    </row>
    <row r="7529" spans="1:1" s="411" customFormat="1" ht="12" hidden="1" customHeight="1">
      <c r="A7529" s="410"/>
    </row>
    <row r="7530" spans="1:1" s="411" customFormat="1" ht="12" hidden="1" customHeight="1">
      <c r="A7530" s="410"/>
    </row>
    <row r="7531" spans="1:1" s="411" customFormat="1" ht="12" hidden="1" customHeight="1">
      <c r="A7531" s="410"/>
    </row>
    <row r="7532" spans="1:1" s="411" customFormat="1" ht="12" hidden="1" customHeight="1">
      <c r="A7532" s="410"/>
    </row>
    <row r="7533" spans="1:1" s="411" customFormat="1" ht="12" hidden="1" customHeight="1">
      <c r="A7533" s="410"/>
    </row>
    <row r="7534" spans="1:1" s="411" customFormat="1" ht="12" hidden="1" customHeight="1">
      <c r="A7534" s="410"/>
    </row>
    <row r="7535" spans="1:1" s="411" customFormat="1" ht="12" hidden="1" customHeight="1">
      <c r="A7535" s="410"/>
    </row>
    <row r="7536" spans="1:1" s="411" customFormat="1" ht="12" hidden="1" customHeight="1">
      <c r="A7536" s="410"/>
    </row>
    <row r="7537" spans="1:1" s="411" customFormat="1" ht="12" hidden="1" customHeight="1">
      <c r="A7537" s="410"/>
    </row>
    <row r="7538" spans="1:1" s="411" customFormat="1" ht="12" hidden="1" customHeight="1">
      <c r="A7538" s="410"/>
    </row>
    <row r="7539" spans="1:1" s="411" customFormat="1" ht="12" hidden="1" customHeight="1">
      <c r="A7539" s="410"/>
    </row>
    <row r="7540" spans="1:1" s="411" customFormat="1" ht="12" hidden="1" customHeight="1">
      <c r="A7540" s="410"/>
    </row>
    <row r="7541" spans="1:1" s="411" customFormat="1" ht="12" hidden="1" customHeight="1">
      <c r="A7541" s="410"/>
    </row>
    <row r="7542" spans="1:1" s="411" customFormat="1" ht="12" hidden="1" customHeight="1">
      <c r="A7542" s="410"/>
    </row>
    <row r="7543" spans="1:1" s="411" customFormat="1" ht="12" hidden="1" customHeight="1">
      <c r="A7543" s="410"/>
    </row>
    <row r="7544" spans="1:1" s="411" customFormat="1" ht="12" hidden="1" customHeight="1">
      <c r="A7544" s="410"/>
    </row>
    <row r="7545" spans="1:1" s="411" customFormat="1" ht="12" hidden="1" customHeight="1">
      <c r="A7545" s="410"/>
    </row>
    <row r="7546" spans="1:1" s="411" customFormat="1" ht="12" hidden="1" customHeight="1">
      <c r="A7546" s="410"/>
    </row>
    <row r="7547" spans="1:1" s="411" customFormat="1" ht="12" hidden="1" customHeight="1">
      <c r="A7547" s="410"/>
    </row>
    <row r="7548" spans="1:1" s="411" customFormat="1" ht="12" hidden="1" customHeight="1">
      <c r="A7548" s="410"/>
    </row>
    <row r="7549" spans="1:1" s="411" customFormat="1" ht="12" hidden="1" customHeight="1">
      <c r="A7549" s="410"/>
    </row>
    <row r="7550" spans="1:1" s="411" customFormat="1" ht="12" hidden="1" customHeight="1">
      <c r="A7550" s="410"/>
    </row>
    <row r="7551" spans="1:1" s="411" customFormat="1" ht="12" hidden="1" customHeight="1">
      <c r="A7551" s="410"/>
    </row>
    <row r="7552" spans="1:1" s="411" customFormat="1" ht="12" hidden="1" customHeight="1">
      <c r="A7552" s="410"/>
    </row>
    <row r="7553" spans="1:1" s="411" customFormat="1" ht="12" hidden="1" customHeight="1">
      <c r="A7553" s="410"/>
    </row>
    <row r="7554" spans="1:1" s="411" customFormat="1" ht="12" hidden="1" customHeight="1">
      <c r="A7554" s="410"/>
    </row>
    <row r="7555" spans="1:1" s="411" customFormat="1" ht="12" hidden="1" customHeight="1">
      <c r="A7555" s="410"/>
    </row>
    <row r="7556" spans="1:1" s="411" customFormat="1" ht="12" hidden="1" customHeight="1">
      <c r="A7556" s="410"/>
    </row>
    <row r="7557" spans="1:1" s="411" customFormat="1" ht="12" hidden="1" customHeight="1">
      <c r="A7557" s="410"/>
    </row>
    <row r="7558" spans="1:1" s="411" customFormat="1" ht="12" hidden="1" customHeight="1">
      <c r="A7558" s="410"/>
    </row>
    <row r="7559" spans="1:1" s="411" customFormat="1" ht="12" hidden="1" customHeight="1">
      <c r="A7559" s="410"/>
    </row>
    <row r="7560" spans="1:1" s="411" customFormat="1" ht="12" hidden="1" customHeight="1">
      <c r="A7560" s="410"/>
    </row>
    <row r="7561" spans="1:1" s="411" customFormat="1" ht="12" hidden="1" customHeight="1">
      <c r="A7561" s="410"/>
    </row>
    <row r="7562" spans="1:1" s="411" customFormat="1" ht="12" hidden="1" customHeight="1">
      <c r="A7562" s="410"/>
    </row>
    <row r="7563" spans="1:1" s="411" customFormat="1" ht="12" hidden="1" customHeight="1">
      <c r="A7563" s="410"/>
    </row>
    <row r="7564" spans="1:1" s="411" customFormat="1" ht="12" hidden="1" customHeight="1">
      <c r="A7564" s="410"/>
    </row>
    <row r="7565" spans="1:1" s="411" customFormat="1" ht="12" hidden="1" customHeight="1">
      <c r="A7565" s="410"/>
    </row>
    <row r="7566" spans="1:1" s="411" customFormat="1" ht="12" hidden="1" customHeight="1">
      <c r="A7566" s="410"/>
    </row>
    <row r="7567" spans="1:1" s="411" customFormat="1" ht="12" hidden="1" customHeight="1">
      <c r="A7567" s="410"/>
    </row>
    <row r="7568" spans="1:1" s="411" customFormat="1" ht="12" hidden="1" customHeight="1">
      <c r="A7568" s="410"/>
    </row>
    <row r="7569" spans="1:1" s="411" customFormat="1" ht="12" hidden="1" customHeight="1">
      <c r="A7569" s="410"/>
    </row>
    <row r="7570" spans="1:1" s="411" customFormat="1" ht="12" hidden="1" customHeight="1">
      <c r="A7570" s="410"/>
    </row>
    <row r="7571" spans="1:1" s="411" customFormat="1" ht="12" hidden="1" customHeight="1">
      <c r="A7571" s="410"/>
    </row>
    <row r="7572" spans="1:1" s="411" customFormat="1" ht="12" hidden="1" customHeight="1">
      <c r="A7572" s="410"/>
    </row>
    <row r="7573" spans="1:1" s="411" customFormat="1" ht="12" hidden="1" customHeight="1">
      <c r="A7573" s="410"/>
    </row>
    <row r="7574" spans="1:1" s="411" customFormat="1" ht="12" hidden="1" customHeight="1">
      <c r="A7574" s="410"/>
    </row>
    <row r="7575" spans="1:1" s="411" customFormat="1" ht="12" hidden="1" customHeight="1">
      <c r="A7575" s="410"/>
    </row>
    <row r="7576" spans="1:1" s="411" customFormat="1" ht="12" hidden="1" customHeight="1">
      <c r="A7576" s="410"/>
    </row>
    <row r="7577" spans="1:1" s="411" customFormat="1" ht="12" hidden="1" customHeight="1">
      <c r="A7577" s="410"/>
    </row>
    <row r="7578" spans="1:1" s="411" customFormat="1" ht="12" hidden="1" customHeight="1">
      <c r="A7578" s="410"/>
    </row>
    <row r="7579" spans="1:1" s="411" customFormat="1" ht="12" hidden="1" customHeight="1">
      <c r="A7579" s="410"/>
    </row>
    <row r="7580" spans="1:1" s="411" customFormat="1" ht="12" hidden="1" customHeight="1">
      <c r="A7580" s="410"/>
    </row>
    <row r="7581" spans="1:1" s="411" customFormat="1" ht="12" hidden="1" customHeight="1">
      <c r="A7581" s="410"/>
    </row>
    <row r="7582" spans="1:1" s="411" customFormat="1" ht="12" hidden="1" customHeight="1">
      <c r="A7582" s="410"/>
    </row>
    <row r="7583" spans="1:1" s="411" customFormat="1" ht="12" hidden="1" customHeight="1">
      <c r="A7583" s="410"/>
    </row>
    <row r="7584" spans="1:1" s="411" customFormat="1" ht="12" hidden="1" customHeight="1">
      <c r="A7584" s="410"/>
    </row>
    <row r="7585" spans="1:1" s="411" customFormat="1" ht="12" hidden="1" customHeight="1">
      <c r="A7585" s="410"/>
    </row>
    <row r="7586" spans="1:1" s="411" customFormat="1" ht="12" hidden="1" customHeight="1">
      <c r="A7586" s="410"/>
    </row>
    <row r="7587" spans="1:1" s="411" customFormat="1" ht="12" hidden="1" customHeight="1">
      <c r="A7587" s="410"/>
    </row>
    <row r="7588" spans="1:1" s="411" customFormat="1" ht="12" hidden="1" customHeight="1">
      <c r="A7588" s="410"/>
    </row>
    <row r="7589" spans="1:1" s="411" customFormat="1" ht="12" hidden="1" customHeight="1">
      <c r="A7589" s="410"/>
    </row>
    <row r="7590" spans="1:1" s="411" customFormat="1" ht="12" hidden="1" customHeight="1">
      <c r="A7590" s="410"/>
    </row>
    <row r="7591" spans="1:1" s="411" customFormat="1" ht="12" hidden="1" customHeight="1">
      <c r="A7591" s="410"/>
    </row>
    <row r="7592" spans="1:1" s="411" customFormat="1" ht="12" hidden="1" customHeight="1">
      <c r="A7592" s="410"/>
    </row>
    <row r="7593" spans="1:1" s="411" customFormat="1" ht="12" hidden="1" customHeight="1">
      <c r="A7593" s="410"/>
    </row>
    <row r="7594" spans="1:1" s="411" customFormat="1" ht="12" hidden="1" customHeight="1">
      <c r="A7594" s="410"/>
    </row>
    <row r="7595" spans="1:1" s="411" customFormat="1" ht="12" hidden="1" customHeight="1">
      <c r="A7595" s="410"/>
    </row>
    <row r="7596" spans="1:1" s="411" customFormat="1" ht="12" hidden="1" customHeight="1">
      <c r="A7596" s="410"/>
    </row>
    <row r="7597" spans="1:1" s="411" customFormat="1" ht="12" hidden="1" customHeight="1">
      <c r="A7597" s="410"/>
    </row>
    <row r="7598" spans="1:1" s="411" customFormat="1" ht="12" hidden="1" customHeight="1">
      <c r="A7598" s="410"/>
    </row>
    <row r="7599" spans="1:1" s="411" customFormat="1" ht="12" hidden="1" customHeight="1">
      <c r="A7599" s="410"/>
    </row>
    <row r="7600" spans="1:1" s="411" customFormat="1" ht="12" hidden="1" customHeight="1">
      <c r="A7600" s="410"/>
    </row>
    <row r="7601" spans="1:1" s="411" customFormat="1" ht="12" hidden="1" customHeight="1">
      <c r="A7601" s="410"/>
    </row>
    <row r="7602" spans="1:1" s="411" customFormat="1" ht="12" hidden="1" customHeight="1">
      <c r="A7602" s="410"/>
    </row>
    <row r="7603" spans="1:1" s="411" customFormat="1" ht="12" hidden="1" customHeight="1">
      <c r="A7603" s="410"/>
    </row>
    <row r="7604" spans="1:1" s="411" customFormat="1" ht="12" hidden="1" customHeight="1">
      <c r="A7604" s="410"/>
    </row>
    <row r="7605" spans="1:1" s="411" customFormat="1" ht="12" hidden="1" customHeight="1">
      <c r="A7605" s="410"/>
    </row>
    <row r="7606" spans="1:1" s="411" customFormat="1" ht="12" hidden="1" customHeight="1">
      <c r="A7606" s="410"/>
    </row>
    <row r="7607" spans="1:1" s="411" customFormat="1" ht="12" hidden="1" customHeight="1">
      <c r="A7607" s="410"/>
    </row>
    <row r="7608" spans="1:1" s="411" customFormat="1" ht="12" hidden="1" customHeight="1">
      <c r="A7608" s="410"/>
    </row>
    <row r="7609" spans="1:1" s="411" customFormat="1" ht="12" hidden="1" customHeight="1">
      <c r="A7609" s="410"/>
    </row>
    <row r="7610" spans="1:1" s="411" customFormat="1" ht="12" hidden="1" customHeight="1">
      <c r="A7610" s="410"/>
    </row>
    <row r="7611" spans="1:1" s="411" customFormat="1" ht="12" hidden="1" customHeight="1">
      <c r="A7611" s="410"/>
    </row>
    <row r="7612" spans="1:1" s="411" customFormat="1" ht="12" hidden="1" customHeight="1">
      <c r="A7612" s="410"/>
    </row>
    <row r="7613" spans="1:1" s="411" customFormat="1" ht="12" hidden="1" customHeight="1">
      <c r="A7613" s="410"/>
    </row>
    <row r="7614" spans="1:1" s="411" customFormat="1" ht="12" hidden="1" customHeight="1">
      <c r="A7614" s="410"/>
    </row>
    <row r="7615" spans="1:1" s="411" customFormat="1" ht="12" hidden="1" customHeight="1">
      <c r="A7615" s="410"/>
    </row>
    <row r="7616" spans="1:1" s="411" customFormat="1" ht="12" hidden="1" customHeight="1">
      <c r="A7616" s="410"/>
    </row>
    <row r="7617" spans="1:1" s="411" customFormat="1" ht="12" hidden="1" customHeight="1">
      <c r="A7617" s="410"/>
    </row>
    <row r="7618" spans="1:1" s="411" customFormat="1" ht="12" hidden="1" customHeight="1">
      <c r="A7618" s="410"/>
    </row>
    <row r="7619" spans="1:1" s="411" customFormat="1" ht="12" hidden="1" customHeight="1">
      <c r="A7619" s="410"/>
    </row>
    <row r="7620" spans="1:1" s="411" customFormat="1" ht="12" hidden="1" customHeight="1">
      <c r="A7620" s="410"/>
    </row>
    <row r="7621" spans="1:1" s="411" customFormat="1" ht="12" hidden="1" customHeight="1">
      <c r="A7621" s="410"/>
    </row>
    <row r="7622" spans="1:1" s="411" customFormat="1" ht="12" hidden="1" customHeight="1">
      <c r="A7622" s="410"/>
    </row>
    <row r="7623" spans="1:1" s="411" customFormat="1" ht="12" hidden="1" customHeight="1">
      <c r="A7623" s="410"/>
    </row>
    <row r="7624" spans="1:1" s="411" customFormat="1" ht="12" hidden="1" customHeight="1">
      <c r="A7624" s="410"/>
    </row>
    <row r="7625" spans="1:1" s="411" customFormat="1" ht="12" hidden="1" customHeight="1">
      <c r="A7625" s="410"/>
    </row>
    <row r="7626" spans="1:1" s="411" customFormat="1" ht="12" hidden="1" customHeight="1">
      <c r="A7626" s="410"/>
    </row>
    <row r="7627" spans="1:1" s="411" customFormat="1" ht="12" hidden="1" customHeight="1">
      <c r="A7627" s="410"/>
    </row>
    <row r="7628" spans="1:1" s="411" customFormat="1" ht="12" hidden="1" customHeight="1">
      <c r="A7628" s="410"/>
    </row>
    <row r="7629" spans="1:1" s="411" customFormat="1" ht="12" hidden="1" customHeight="1">
      <c r="A7629" s="410"/>
    </row>
    <row r="7630" spans="1:1" s="411" customFormat="1" ht="12" hidden="1" customHeight="1">
      <c r="A7630" s="410"/>
    </row>
    <row r="7631" spans="1:1" s="411" customFormat="1" ht="12" hidden="1" customHeight="1">
      <c r="A7631" s="410"/>
    </row>
    <row r="7632" spans="1:1" s="411" customFormat="1" ht="12" hidden="1" customHeight="1">
      <c r="A7632" s="410"/>
    </row>
    <row r="7633" spans="1:1" s="411" customFormat="1" ht="12" hidden="1" customHeight="1">
      <c r="A7633" s="410"/>
    </row>
    <row r="7634" spans="1:1" s="411" customFormat="1" ht="12" hidden="1" customHeight="1">
      <c r="A7634" s="410"/>
    </row>
    <row r="7635" spans="1:1" s="411" customFormat="1" ht="12" hidden="1" customHeight="1">
      <c r="A7635" s="410"/>
    </row>
    <row r="7636" spans="1:1" s="411" customFormat="1" ht="12" hidden="1" customHeight="1">
      <c r="A7636" s="410"/>
    </row>
    <row r="7637" spans="1:1" s="411" customFormat="1" ht="12" hidden="1" customHeight="1">
      <c r="A7637" s="410"/>
    </row>
    <row r="7638" spans="1:1" s="411" customFormat="1" ht="12" hidden="1" customHeight="1">
      <c r="A7638" s="410"/>
    </row>
    <row r="7639" spans="1:1" s="411" customFormat="1" ht="12" hidden="1" customHeight="1">
      <c r="A7639" s="410"/>
    </row>
    <row r="7640" spans="1:1" s="411" customFormat="1" ht="12" hidden="1" customHeight="1">
      <c r="A7640" s="410"/>
    </row>
    <row r="7641" spans="1:1" s="411" customFormat="1" ht="12" hidden="1" customHeight="1">
      <c r="A7641" s="410"/>
    </row>
    <row r="7642" spans="1:1" s="411" customFormat="1" ht="12" hidden="1" customHeight="1">
      <c r="A7642" s="410"/>
    </row>
    <row r="7643" spans="1:1" s="411" customFormat="1" ht="12" hidden="1" customHeight="1">
      <c r="A7643" s="410"/>
    </row>
    <row r="7644" spans="1:1" s="411" customFormat="1" ht="12" hidden="1" customHeight="1">
      <c r="A7644" s="410"/>
    </row>
    <row r="7645" spans="1:1" s="411" customFormat="1" ht="12" hidden="1" customHeight="1">
      <c r="A7645" s="410"/>
    </row>
    <row r="7646" spans="1:1" s="411" customFormat="1" ht="12" hidden="1" customHeight="1">
      <c r="A7646" s="410"/>
    </row>
    <row r="7647" spans="1:1" s="411" customFormat="1" ht="12" hidden="1" customHeight="1">
      <c r="A7647" s="410"/>
    </row>
    <row r="7648" spans="1:1" s="411" customFormat="1" ht="12" hidden="1" customHeight="1">
      <c r="A7648" s="410"/>
    </row>
    <row r="7649" spans="1:1" s="411" customFormat="1" ht="12" hidden="1" customHeight="1">
      <c r="A7649" s="410"/>
    </row>
    <row r="7650" spans="1:1" s="411" customFormat="1" ht="12" hidden="1" customHeight="1">
      <c r="A7650" s="410"/>
    </row>
    <row r="7651" spans="1:1" s="411" customFormat="1" ht="12" hidden="1" customHeight="1">
      <c r="A7651" s="410"/>
    </row>
    <row r="7652" spans="1:1" s="411" customFormat="1" ht="12" hidden="1" customHeight="1">
      <c r="A7652" s="410"/>
    </row>
    <row r="7653" spans="1:1" s="411" customFormat="1" ht="12" hidden="1" customHeight="1">
      <c r="A7653" s="410"/>
    </row>
    <row r="7654" spans="1:1" s="411" customFormat="1" ht="12" hidden="1" customHeight="1">
      <c r="A7654" s="410"/>
    </row>
    <row r="7655" spans="1:1" s="411" customFormat="1" ht="12" hidden="1" customHeight="1">
      <c r="A7655" s="410"/>
    </row>
    <row r="7656" spans="1:1" s="411" customFormat="1" ht="12" hidden="1" customHeight="1">
      <c r="A7656" s="410"/>
    </row>
    <row r="7657" spans="1:1" s="411" customFormat="1" ht="12" hidden="1" customHeight="1">
      <c r="A7657" s="410"/>
    </row>
    <row r="7658" spans="1:1" s="411" customFormat="1" ht="12" hidden="1" customHeight="1">
      <c r="A7658" s="410"/>
    </row>
    <row r="7659" spans="1:1" s="411" customFormat="1" ht="12" hidden="1" customHeight="1">
      <c r="A7659" s="410"/>
    </row>
    <row r="7660" spans="1:1" s="411" customFormat="1" ht="12" hidden="1" customHeight="1">
      <c r="A7660" s="410"/>
    </row>
    <row r="7661" spans="1:1" s="411" customFormat="1" ht="12" hidden="1" customHeight="1">
      <c r="A7661" s="410"/>
    </row>
    <row r="7662" spans="1:1" s="411" customFormat="1" ht="12" hidden="1" customHeight="1">
      <c r="A7662" s="410"/>
    </row>
    <row r="7663" spans="1:1" s="411" customFormat="1" ht="12" hidden="1" customHeight="1">
      <c r="A7663" s="410"/>
    </row>
    <row r="7664" spans="1:1" s="411" customFormat="1" ht="12" hidden="1" customHeight="1">
      <c r="A7664" s="410"/>
    </row>
    <row r="7665" spans="1:1" s="411" customFormat="1" ht="12" hidden="1" customHeight="1">
      <c r="A7665" s="410"/>
    </row>
    <row r="7666" spans="1:1" s="411" customFormat="1" ht="12" hidden="1" customHeight="1">
      <c r="A7666" s="410"/>
    </row>
    <row r="7667" spans="1:1" s="411" customFormat="1" ht="12" hidden="1" customHeight="1">
      <c r="A7667" s="410"/>
    </row>
    <row r="7668" spans="1:1" s="411" customFormat="1" ht="12" hidden="1" customHeight="1">
      <c r="A7668" s="410"/>
    </row>
    <row r="7669" spans="1:1" s="411" customFormat="1" ht="12" hidden="1" customHeight="1">
      <c r="A7669" s="410"/>
    </row>
    <row r="7670" spans="1:1" s="411" customFormat="1" ht="12" hidden="1" customHeight="1">
      <c r="A7670" s="410"/>
    </row>
    <row r="7671" spans="1:1" s="411" customFormat="1" ht="12" hidden="1" customHeight="1">
      <c r="A7671" s="410"/>
    </row>
    <row r="7672" spans="1:1" s="411" customFormat="1" ht="12" hidden="1" customHeight="1">
      <c r="A7672" s="410"/>
    </row>
    <row r="7673" spans="1:1" s="411" customFormat="1" ht="12" hidden="1" customHeight="1">
      <c r="A7673" s="410"/>
    </row>
    <row r="7674" spans="1:1" s="411" customFormat="1" ht="12" hidden="1" customHeight="1">
      <c r="A7674" s="410"/>
    </row>
    <row r="7675" spans="1:1" s="411" customFormat="1" ht="12" hidden="1" customHeight="1">
      <c r="A7675" s="410"/>
    </row>
    <row r="7676" spans="1:1" s="411" customFormat="1" ht="12" hidden="1" customHeight="1">
      <c r="A7676" s="410"/>
    </row>
    <row r="7677" spans="1:1" s="411" customFormat="1" ht="12" hidden="1" customHeight="1">
      <c r="A7677" s="410"/>
    </row>
    <row r="7678" spans="1:1" s="411" customFormat="1" ht="12" hidden="1" customHeight="1">
      <c r="A7678" s="410"/>
    </row>
    <row r="7679" spans="1:1" s="411" customFormat="1" ht="12" hidden="1" customHeight="1">
      <c r="A7679" s="410"/>
    </row>
    <row r="7680" spans="1:1" s="411" customFormat="1" ht="12" hidden="1" customHeight="1">
      <c r="A7680" s="410"/>
    </row>
    <row r="7681" spans="1:1" s="411" customFormat="1" ht="12" hidden="1" customHeight="1">
      <c r="A7681" s="410"/>
    </row>
    <row r="7682" spans="1:1" s="411" customFormat="1" ht="12" hidden="1" customHeight="1">
      <c r="A7682" s="410"/>
    </row>
    <row r="7683" spans="1:1" s="411" customFormat="1" ht="12" hidden="1" customHeight="1">
      <c r="A7683" s="410"/>
    </row>
    <row r="7684" spans="1:1" s="411" customFormat="1" ht="12" hidden="1" customHeight="1">
      <c r="A7684" s="410"/>
    </row>
    <row r="7685" spans="1:1" s="411" customFormat="1" ht="12" hidden="1" customHeight="1">
      <c r="A7685" s="410"/>
    </row>
    <row r="7686" spans="1:1" s="411" customFormat="1" ht="12" hidden="1" customHeight="1">
      <c r="A7686" s="410"/>
    </row>
    <row r="7687" spans="1:1" s="411" customFormat="1" ht="12" hidden="1" customHeight="1">
      <c r="A7687" s="410"/>
    </row>
    <row r="7688" spans="1:1" s="411" customFormat="1" ht="12" hidden="1" customHeight="1">
      <c r="A7688" s="410"/>
    </row>
    <row r="7689" spans="1:1" s="411" customFormat="1" ht="12" hidden="1" customHeight="1">
      <c r="A7689" s="410"/>
    </row>
    <row r="7690" spans="1:1" s="411" customFormat="1" ht="12" hidden="1" customHeight="1">
      <c r="A7690" s="410"/>
    </row>
    <row r="7691" spans="1:1" s="411" customFormat="1" ht="12" hidden="1" customHeight="1">
      <c r="A7691" s="410"/>
    </row>
    <row r="7692" spans="1:1" s="411" customFormat="1" ht="12" hidden="1" customHeight="1">
      <c r="A7692" s="410"/>
    </row>
    <row r="7693" spans="1:1" s="411" customFormat="1" ht="12" hidden="1" customHeight="1">
      <c r="A7693" s="410"/>
    </row>
    <row r="7694" spans="1:1" s="411" customFormat="1" ht="12" hidden="1" customHeight="1">
      <c r="A7694" s="410"/>
    </row>
    <row r="7695" spans="1:1" s="411" customFormat="1" ht="12" hidden="1" customHeight="1">
      <c r="A7695" s="410"/>
    </row>
    <row r="7696" spans="1:1" s="411" customFormat="1" ht="12" hidden="1" customHeight="1">
      <c r="A7696" s="410"/>
    </row>
    <row r="7697" spans="1:1" s="411" customFormat="1" ht="12" hidden="1" customHeight="1">
      <c r="A7697" s="410"/>
    </row>
    <row r="7698" spans="1:1" s="411" customFormat="1" ht="12" hidden="1" customHeight="1">
      <c r="A7698" s="410"/>
    </row>
    <row r="7699" spans="1:1" s="411" customFormat="1" ht="12" hidden="1" customHeight="1">
      <c r="A7699" s="410"/>
    </row>
    <row r="7700" spans="1:1" s="411" customFormat="1" ht="12" hidden="1" customHeight="1">
      <c r="A7700" s="410"/>
    </row>
    <row r="7701" spans="1:1" s="411" customFormat="1" ht="12" hidden="1" customHeight="1">
      <c r="A7701" s="410"/>
    </row>
    <row r="7702" spans="1:1" s="411" customFormat="1" ht="12" hidden="1" customHeight="1">
      <c r="A7702" s="410"/>
    </row>
    <row r="7703" spans="1:1" s="411" customFormat="1" ht="12" hidden="1" customHeight="1">
      <c r="A7703" s="410"/>
    </row>
    <row r="7704" spans="1:1" s="411" customFormat="1" ht="12" hidden="1" customHeight="1">
      <c r="A7704" s="410"/>
    </row>
    <row r="7705" spans="1:1" s="411" customFormat="1" ht="12" hidden="1" customHeight="1">
      <c r="A7705" s="410"/>
    </row>
    <row r="7706" spans="1:1" s="411" customFormat="1" ht="12" hidden="1" customHeight="1">
      <c r="A7706" s="410"/>
    </row>
    <row r="7707" spans="1:1" s="411" customFormat="1" ht="12" hidden="1" customHeight="1">
      <c r="A7707" s="410"/>
    </row>
    <row r="7708" spans="1:1" s="411" customFormat="1" ht="12" hidden="1" customHeight="1">
      <c r="A7708" s="410"/>
    </row>
    <row r="7709" spans="1:1" s="411" customFormat="1" ht="12" hidden="1" customHeight="1">
      <c r="A7709" s="410"/>
    </row>
    <row r="7710" spans="1:1" s="411" customFormat="1" ht="12" hidden="1" customHeight="1">
      <c r="A7710" s="410"/>
    </row>
    <row r="7711" spans="1:1" s="411" customFormat="1" ht="12" hidden="1" customHeight="1">
      <c r="A7711" s="410"/>
    </row>
    <row r="7712" spans="1:1" s="411" customFormat="1" ht="12" hidden="1" customHeight="1">
      <c r="A7712" s="410"/>
    </row>
    <row r="7713" spans="1:1" s="411" customFormat="1" ht="12" hidden="1" customHeight="1">
      <c r="A7713" s="410"/>
    </row>
    <row r="7714" spans="1:1" s="411" customFormat="1" ht="12" hidden="1" customHeight="1">
      <c r="A7714" s="410"/>
    </row>
    <row r="7715" spans="1:1" s="411" customFormat="1" ht="12" hidden="1" customHeight="1">
      <c r="A7715" s="410"/>
    </row>
    <row r="7716" spans="1:1" s="411" customFormat="1" ht="12" hidden="1" customHeight="1">
      <c r="A7716" s="410"/>
    </row>
    <row r="7717" spans="1:1" s="411" customFormat="1" ht="12" hidden="1" customHeight="1">
      <c r="A7717" s="410"/>
    </row>
    <row r="7718" spans="1:1" s="411" customFormat="1" ht="12" hidden="1" customHeight="1">
      <c r="A7718" s="410"/>
    </row>
    <row r="7719" spans="1:1" s="411" customFormat="1" ht="12" hidden="1" customHeight="1">
      <c r="A7719" s="410"/>
    </row>
    <row r="7720" spans="1:1" s="411" customFormat="1" ht="12" hidden="1" customHeight="1">
      <c r="A7720" s="410"/>
    </row>
    <row r="7721" spans="1:1" s="411" customFormat="1" ht="12" hidden="1" customHeight="1">
      <c r="A7721" s="410"/>
    </row>
    <row r="7722" spans="1:1" s="411" customFormat="1" ht="12" hidden="1" customHeight="1">
      <c r="A7722" s="410"/>
    </row>
    <row r="7723" spans="1:1" s="411" customFormat="1" ht="12" hidden="1" customHeight="1">
      <c r="A7723" s="410"/>
    </row>
    <row r="7724" spans="1:1" s="411" customFormat="1" ht="12" hidden="1" customHeight="1">
      <c r="A7724" s="410"/>
    </row>
    <row r="7725" spans="1:1" s="411" customFormat="1" ht="12" hidden="1" customHeight="1">
      <c r="A7725" s="410"/>
    </row>
    <row r="7726" spans="1:1" s="411" customFormat="1" ht="12" hidden="1" customHeight="1">
      <c r="A7726" s="410"/>
    </row>
    <row r="7727" spans="1:1" s="411" customFormat="1" ht="12" hidden="1" customHeight="1">
      <c r="A7727" s="410"/>
    </row>
    <row r="7728" spans="1:1" s="411" customFormat="1" ht="12" hidden="1" customHeight="1">
      <c r="A7728" s="410"/>
    </row>
    <row r="7729" spans="1:1" s="411" customFormat="1" ht="12" hidden="1" customHeight="1">
      <c r="A7729" s="410"/>
    </row>
    <row r="7730" spans="1:1" s="411" customFormat="1" ht="12" hidden="1" customHeight="1">
      <c r="A7730" s="410"/>
    </row>
    <row r="7731" spans="1:1" s="411" customFormat="1" ht="12" hidden="1" customHeight="1">
      <c r="A7731" s="410"/>
    </row>
    <row r="7732" spans="1:1" s="411" customFormat="1" ht="12" hidden="1" customHeight="1">
      <c r="A7732" s="410"/>
    </row>
    <row r="7733" spans="1:1" s="411" customFormat="1" ht="12" hidden="1" customHeight="1">
      <c r="A7733" s="410"/>
    </row>
    <row r="7734" spans="1:1" s="411" customFormat="1" ht="12" hidden="1" customHeight="1">
      <c r="A7734" s="410"/>
    </row>
    <row r="7735" spans="1:1" s="411" customFormat="1" ht="12" hidden="1" customHeight="1">
      <c r="A7735" s="410"/>
    </row>
    <row r="7736" spans="1:1" s="411" customFormat="1" ht="12" hidden="1" customHeight="1">
      <c r="A7736" s="410"/>
    </row>
    <row r="7737" spans="1:1" s="411" customFormat="1" ht="12" hidden="1" customHeight="1">
      <c r="A7737" s="410"/>
    </row>
    <row r="7738" spans="1:1" s="411" customFormat="1" ht="12" hidden="1" customHeight="1">
      <c r="A7738" s="410"/>
    </row>
    <row r="7739" spans="1:1" s="411" customFormat="1" ht="12" hidden="1" customHeight="1">
      <c r="A7739" s="410"/>
    </row>
    <row r="7740" spans="1:1" s="411" customFormat="1" ht="12" hidden="1" customHeight="1">
      <c r="A7740" s="410"/>
    </row>
    <row r="7741" spans="1:1" s="411" customFormat="1" ht="12" hidden="1" customHeight="1">
      <c r="A7741" s="410"/>
    </row>
    <row r="7742" spans="1:1" s="411" customFormat="1" ht="12" hidden="1" customHeight="1">
      <c r="A7742" s="410"/>
    </row>
    <row r="7743" spans="1:1" s="411" customFormat="1" ht="12" hidden="1" customHeight="1">
      <c r="A7743" s="410"/>
    </row>
    <row r="7744" spans="1:1" s="411" customFormat="1" ht="12" hidden="1" customHeight="1">
      <c r="A7744" s="410"/>
    </row>
    <row r="7745" spans="1:1" s="411" customFormat="1" ht="12" hidden="1" customHeight="1">
      <c r="A7745" s="410"/>
    </row>
    <row r="7746" spans="1:1" s="411" customFormat="1" ht="12" hidden="1" customHeight="1">
      <c r="A7746" s="410"/>
    </row>
    <row r="7747" spans="1:1" s="411" customFormat="1" ht="12" hidden="1" customHeight="1">
      <c r="A7747" s="410"/>
    </row>
    <row r="7748" spans="1:1" s="411" customFormat="1" ht="12" hidden="1" customHeight="1">
      <c r="A7748" s="410"/>
    </row>
    <row r="7749" spans="1:1" s="411" customFormat="1" ht="12" hidden="1" customHeight="1">
      <c r="A7749" s="410"/>
    </row>
    <row r="7750" spans="1:1" s="411" customFormat="1" ht="12" hidden="1" customHeight="1">
      <c r="A7750" s="410"/>
    </row>
    <row r="7751" spans="1:1" s="411" customFormat="1" ht="12" hidden="1" customHeight="1">
      <c r="A7751" s="410"/>
    </row>
    <row r="7752" spans="1:1" s="411" customFormat="1" ht="12" hidden="1" customHeight="1">
      <c r="A7752" s="410"/>
    </row>
    <row r="7753" spans="1:1" s="411" customFormat="1" ht="12" hidden="1" customHeight="1">
      <c r="A7753" s="410"/>
    </row>
    <row r="7754" spans="1:1" s="411" customFormat="1" ht="12" hidden="1" customHeight="1">
      <c r="A7754" s="410"/>
    </row>
    <row r="7755" spans="1:1" s="411" customFormat="1" ht="12" hidden="1" customHeight="1">
      <c r="A7755" s="410"/>
    </row>
    <row r="7756" spans="1:1" s="411" customFormat="1" ht="12" hidden="1" customHeight="1">
      <c r="A7756" s="410"/>
    </row>
    <row r="7757" spans="1:1" s="411" customFormat="1" ht="12" hidden="1" customHeight="1">
      <c r="A7757" s="410"/>
    </row>
    <row r="7758" spans="1:1" s="411" customFormat="1" ht="12" hidden="1" customHeight="1">
      <c r="A7758" s="410"/>
    </row>
    <row r="7759" spans="1:1" s="411" customFormat="1" ht="12" hidden="1" customHeight="1">
      <c r="A7759" s="410"/>
    </row>
    <row r="7760" spans="1:1" s="411" customFormat="1" ht="12" hidden="1" customHeight="1">
      <c r="A7760" s="410"/>
    </row>
    <row r="7761" spans="1:1" s="411" customFormat="1" ht="12" hidden="1" customHeight="1">
      <c r="A7761" s="410"/>
    </row>
    <row r="7762" spans="1:1" s="411" customFormat="1" ht="12" hidden="1" customHeight="1">
      <c r="A7762" s="410"/>
    </row>
    <row r="7763" spans="1:1" s="411" customFormat="1" ht="12" hidden="1" customHeight="1">
      <c r="A7763" s="410"/>
    </row>
    <row r="7764" spans="1:1" s="411" customFormat="1" ht="12" hidden="1" customHeight="1">
      <c r="A7764" s="410"/>
    </row>
    <row r="7765" spans="1:1" s="411" customFormat="1" ht="12" hidden="1" customHeight="1">
      <c r="A7765" s="410"/>
    </row>
    <row r="7766" spans="1:1" s="411" customFormat="1" ht="12" hidden="1" customHeight="1">
      <c r="A7766" s="410"/>
    </row>
    <row r="7767" spans="1:1" s="411" customFormat="1" ht="12" hidden="1" customHeight="1">
      <c r="A7767" s="410"/>
    </row>
    <row r="7768" spans="1:1" s="411" customFormat="1" ht="12" hidden="1" customHeight="1">
      <c r="A7768" s="410"/>
    </row>
    <row r="7769" spans="1:1" s="411" customFormat="1" ht="12" hidden="1" customHeight="1">
      <c r="A7769" s="410"/>
    </row>
    <row r="7770" spans="1:1" s="411" customFormat="1" ht="12" hidden="1" customHeight="1">
      <c r="A7770" s="410"/>
    </row>
    <row r="7771" spans="1:1" s="411" customFormat="1" ht="12" hidden="1" customHeight="1">
      <c r="A7771" s="410"/>
    </row>
    <row r="7772" spans="1:1" s="411" customFormat="1" ht="12" hidden="1" customHeight="1">
      <c r="A7772" s="410"/>
    </row>
    <row r="7773" spans="1:1" s="411" customFormat="1" ht="12" hidden="1" customHeight="1">
      <c r="A7773" s="410"/>
    </row>
    <row r="7774" spans="1:1" s="411" customFormat="1" ht="12" hidden="1" customHeight="1">
      <c r="A7774" s="410"/>
    </row>
    <row r="7775" spans="1:1" s="411" customFormat="1" ht="12" hidden="1" customHeight="1">
      <c r="A7775" s="410"/>
    </row>
    <row r="7776" spans="1:1" s="411" customFormat="1" ht="12" hidden="1" customHeight="1">
      <c r="A7776" s="410"/>
    </row>
    <row r="7777" spans="1:1" s="411" customFormat="1" ht="12" hidden="1" customHeight="1">
      <c r="A7777" s="410"/>
    </row>
    <row r="7778" spans="1:1" s="411" customFormat="1" ht="12" hidden="1" customHeight="1">
      <c r="A7778" s="410"/>
    </row>
    <row r="7779" spans="1:1" s="411" customFormat="1" ht="12" hidden="1" customHeight="1">
      <c r="A7779" s="410"/>
    </row>
    <row r="7780" spans="1:1" s="411" customFormat="1" ht="12" hidden="1" customHeight="1">
      <c r="A7780" s="410"/>
    </row>
    <row r="7781" spans="1:1" s="411" customFormat="1" ht="12" hidden="1" customHeight="1">
      <c r="A7781" s="410"/>
    </row>
    <row r="7782" spans="1:1" s="411" customFormat="1" ht="12" hidden="1" customHeight="1">
      <c r="A7782" s="410"/>
    </row>
    <row r="7783" spans="1:1" s="411" customFormat="1" ht="12" hidden="1" customHeight="1">
      <c r="A7783" s="410"/>
    </row>
    <row r="7784" spans="1:1" s="411" customFormat="1" ht="12" hidden="1" customHeight="1">
      <c r="A7784" s="410"/>
    </row>
    <row r="7785" spans="1:1" s="411" customFormat="1" ht="12" hidden="1" customHeight="1">
      <c r="A7785" s="410"/>
    </row>
    <row r="7786" spans="1:1" s="411" customFormat="1" ht="12" hidden="1" customHeight="1">
      <c r="A7786" s="410"/>
    </row>
    <row r="7787" spans="1:1" s="411" customFormat="1" ht="12" hidden="1" customHeight="1">
      <c r="A7787" s="410"/>
    </row>
    <row r="7788" spans="1:1" s="411" customFormat="1" ht="12" hidden="1" customHeight="1">
      <c r="A7788" s="410"/>
    </row>
    <row r="7789" spans="1:1" s="411" customFormat="1" ht="12" hidden="1" customHeight="1">
      <c r="A7789" s="410"/>
    </row>
    <row r="7790" spans="1:1" s="411" customFormat="1" ht="12" hidden="1" customHeight="1">
      <c r="A7790" s="410"/>
    </row>
    <row r="7791" spans="1:1" s="411" customFormat="1" ht="12" hidden="1" customHeight="1">
      <c r="A7791" s="410"/>
    </row>
    <row r="7792" spans="1:1" s="411" customFormat="1" ht="12" hidden="1" customHeight="1">
      <c r="A7792" s="410"/>
    </row>
    <row r="7793" spans="1:1" s="411" customFormat="1" ht="12" hidden="1" customHeight="1">
      <c r="A7793" s="410"/>
    </row>
    <row r="7794" spans="1:1" s="411" customFormat="1" ht="12" hidden="1" customHeight="1">
      <c r="A7794" s="410"/>
    </row>
    <row r="7795" spans="1:1" s="411" customFormat="1" ht="12" hidden="1" customHeight="1">
      <c r="A7795" s="410"/>
    </row>
    <row r="7796" spans="1:1" s="411" customFormat="1" ht="12" hidden="1" customHeight="1">
      <c r="A7796" s="410"/>
    </row>
    <row r="7797" spans="1:1" s="411" customFormat="1" ht="12" hidden="1" customHeight="1">
      <c r="A7797" s="410"/>
    </row>
    <row r="7798" spans="1:1" s="411" customFormat="1" ht="12" hidden="1" customHeight="1">
      <c r="A7798" s="410"/>
    </row>
    <row r="7799" spans="1:1" s="411" customFormat="1" ht="12" hidden="1" customHeight="1">
      <c r="A7799" s="410"/>
    </row>
    <row r="7800" spans="1:1" s="411" customFormat="1" ht="12" hidden="1" customHeight="1">
      <c r="A7800" s="410"/>
    </row>
    <row r="7801" spans="1:1" s="411" customFormat="1" ht="12" hidden="1" customHeight="1">
      <c r="A7801" s="410"/>
    </row>
    <row r="7802" spans="1:1" s="411" customFormat="1" ht="12" hidden="1" customHeight="1">
      <c r="A7802" s="410"/>
    </row>
    <row r="7803" spans="1:1" s="411" customFormat="1" ht="12" hidden="1" customHeight="1">
      <c r="A7803" s="410"/>
    </row>
    <row r="7804" spans="1:1" s="411" customFormat="1" ht="12" hidden="1" customHeight="1">
      <c r="A7804" s="410"/>
    </row>
    <row r="7805" spans="1:1" s="411" customFormat="1" ht="12" hidden="1" customHeight="1">
      <c r="A7805" s="410"/>
    </row>
    <row r="7806" spans="1:1" s="411" customFormat="1" ht="12" hidden="1" customHeight="1">
      <c r="A7806" s="410"/>
    </row>
    <row r="7807" spans="1:1" s="411" customFormat="1" ht="12" hidden="1" customHeight="1">
      <c r="A7807" s="410"/>
    </row>
    <row r="7808" spans="1:1" s="411" customFormat="1" ht="12" hidden="1" customHeight="1">
      <c r="A7808" s="410"/>
    </row>
    <row r="7809" spans="1:1" s="411" customFormat="1" ht="12" hidden="1" customHeight="1">
      <c r="A7809" s="410"/>
    </row>
    <row r="7810" spans="1:1" s="411" customFormat="1" ht="12" hidden="1" customHeight="1">
      <c r="A7810" s="410"/>
    </row>
    <row r="7811" spans="1:1" s="411" customFormat="1" ht="12" hidden="1" customHeight="1">
      <c r="A7811" s="410"/>
    </row>
    <row r="7812" spans="1:1" s="411" customFormat="1" ht="12" hidden="1" customHeight="1">
      <c r="A7812" s="410"/>
    </row>
    <row r="7813" spans="1:1" s="411" customFormat="1" ht="12" hidden="1" customHeight="1">
      <c r="A7813" s="410"/>
    </row>
    <row r="7814" spans="1:1" s="411" customFormat="1" ht="12" hidden="1" customHeight="1">
      <c r="A7814" s="410"/>
    </row>
    <row r="7815" spans="1:1" s="411" customFormat="1" ht="12" hidden="1" customHeight="1">
      <c r="A7815" s="410"/>
    </row>
    <row r="7816" spans="1:1" s="411" customFormat="1" ht="12" hidden="1" customHeight="1">
      <c r="A7816" s="410"/>
    </row>
    <row r="7817" spans="1:1" s="411" customFormat="1" ht="12" hidden="1" customHeight="1">
      <c r="A7817" s="410"/>
    </row>
    <row r="7818" spans="1:1" s="411" customFormat="1" ht="12" hidden="1" customHeight="1">
      <c r="A7818" s="410"/>
    </row>
    <row r="7819" spans="1:1" s="411" customFormat="1" ht="12" hidden="1" customHeight="1">
      <c r="A7819" s="410"/>
    </row>
    <row r="7820" spans="1:1" s="411" customFormat="1" ht="12" hidden="1" customHeight="1">
      <c r="A7820" s="410"/>
    </row>
    <row r="7821" spans="1:1" s="411" customFormat="1" ht="12" hidden="1" customHeight="1">
      <c r="A7821" s="410"/>
    </row>
    <row r="7822" spans="1:1" s="411" customFormat="1" ht="12" hidden="1" customHeight="1">
      <c r="A7822" s="410"/>
    </row>
    <row r="7823" spans="1:1" s="411" customFormat="1" ht="12" hidden="1" customHeight="1">
      <c r="A7823" s="410"/>
    </row>
    <row r="7824" spans="1:1" s="411" customFormat="1" ht="12" hidden="1" customHeight="1">
      <c r="A7824" s="410"/>
    </row>
    <row r="7825" spans="1:1" s="411" customFormat="1" ht="12" hidden="1" customHeight="1">
      <c r="A7825" s="410"/>
    </row>
    <row r="7826" spans="1:1" s="411" customFormat="1" ht="12" hidden="1" customHeight="1">
      <c r="A7826" s="410"/>
    </row>
    <row r="7827" spans="1:1" s="411" customFormat="1" ht="12" hidden="1" customHeight="1">
      <c r="A7827" s="410"/>
    </row>
    <row r="7828" spans="1:1" s="411" customFormat="1" ht="12" hidden="1" customHeight="1">
      <c r="A7828" s="410"/>
    </row>
    <row r="7829" spans="1:1" s="411" customFormat="1" ht="12" hidden="1" customHeight="1">
      <c r="A7829" s="410"/>
    </row>
    <row r="7830" spans="1:1" s="411" customFormat="1" ht="12" hidden="1" customHeight="1">
      <c r="A7830" s="410"/>
    </row>
    <row r="7831" spans="1:1" s="411" customFormat="1" ht="12" hidden="1" customHeight="1">
      <c r="A7831" s="410"/>
    </row>
    <row r="7832" spans="1:1" s="411" customFormat="1" ht="12" hidden="1" customHeight="1">
      <c r="A7832" s="410"/>
    </row>
    <row r="7833" spans="1:1" s="411" customFormat="1" ht="12" hidden="1" customHeight="1">
      <c r="A7833" s="410"/>
    </row>
    <row r="7834" spans="1:1" s="411" customFormat="1" ht="12" hidden="1" customHeight="1">
      <c r="A7834" s="410"/>
    </row>
    <row r="7835" spans="1:1" s="411" customFormat="1" ht="12" hidden="1" customHeight="1">
      <c r="A7835" s="410"/>
    </row>
    <row r="7836" spans="1:1" s="411" customFormat="1" ht="12" hidden="1" customHeight="1">
      <c r="A7836" s="410"/>
    </row>
    <row r="7837" spans="1:1" s="411" customFormat="1" ht="12" hidden="1" customHeight="1">
      <c r="A7837" s="410"/>
    </row>
    <row r="7838" spans="1:1" s="411" customFormat="1" ht="12" hidden="1" customHeight="1">
      <c r="A7838" s="410"/>
    </row>
    <row r="7839" spans="1:1" s="411" customFormat="1" ht="12" hidden="1" customHeight="1">
      <c r="A7839" s="410"/>
    </row>
    <row r="7840" spans="1:1" s="411" customFormat="1" ht="12" hidden="1" customHeight="1">
      <c r="A7840" s="410"/>
    </row>
    <row r="7841" spans="1:1" s="411" customFormat="1" ht="12" hidden="1" customHeight="1">
      <c r="A7841" s="410"/>
    </row>
    <row r="7842" spans="1:1" s="411" customFormat="1" ht="12" hidden="1" customHeight="1">
      <c r="A7842" s="410"/>
    </row>
    <row r="7843" spans="1:1" s="411" customFormat="1" ht="12" hidden="1" customHeight="1">
      <c r="A7843" s="410"/>
    </row>
    <row r="7844" spans="1:1" s="411" customFormat="1" ht="12" hidden="1" customHeight="1">
      <c r="A7844" s="410"/>
    </row>
    <row r="7845" spans="1:1" s="411" customFormat="1" ht="12" hidden="1" customHeight="1">
      <c r="A7845" s="410"/>
    </row>
    <row r="7846" spans="1:1" s="411" customFormat="1" ht="12" hidden="1" customHeight="1">
      <c r="A7846" s="410"/>
    </row>
    <row r="7847" spans="1:1" s="411" customFormat="1" ht="12" hidden="1" customHeight="1">
      <c r="A7847" s="410"/>
    </row>
    <row r="7848" spans="1:1" s="411" customFormat="1" ht="12" hidden="1" customHeight="1">
      <c r="A7848" s="410"/>
    </row>
    <row r="7849" spans="1:1" s="411" customFormat="1" ht="12" hidden="1" customHeight="1">
      <c r="A7849" s="410"/>
    </row>
    <row r="7850" spans="1:1" s="411" customFormat="1" ht="12" hidden="1" customHeight="1">
      <c r="A7850" s="410"/>
    </row>
    <row r="7851" spans="1:1" s="411" customFormat="1" ht="12" hidden="1" customHeight="1">
      <c r="A7851" s="410"/>
    </row>
    <row r="7852" spans="1:1" s="411" customFormat="1" ht="12" hidden="1" customHeight="1">
      <c r="A7852" s="410"/>
    </row>
    <row r="7853" spans="1:1" s="411" customFormat="1" ht="12" hidden="1" customHeight="1">
      <c r="A7853" s="410"/>
    </row>
    <row r="7854" spans="1:1" s="411" customFormat="1" ht="12" hidden="1" customHeight="1">
      <c r="A7854" s="410"/>
    </row>
    <row r="7855" spans="1:1" s="411" customFormat="1" ht="12" hidden="1" customHeight="1">
      <c r="A7855" s="410"/>
    </row>
    <row r="7856" spans="1:1" s="411" customFormat="1" ht="12" hidden="1" customHeight="1">
      <c r="A7856" s="410"/>
    </row>
    <row r="7857" spans="1:1" s="411" customFormat="1" ht="12" hidden="1" customHeight="1">
      <c r="A7857" s="410"/>
    </row>
    <row r="7858" spans="1:1" s="411" customFormat="1" ht="12" hidden="1" customHeight="1">
      <c r="A7858" s="410"/>
    </row>
    <row r="7859" spans="1:1" s="411" customFormat="1" ht="12" hidden="1" customHeight="1">
      <c r="A7859" s="410"/>
    </row>
    <row r="7860" spans="1:1" s="411" customFormat="1" ht="12" hidden="1" customHeight="1">
      <c r="A7860" s="410"/>
    </row>
    <row r="7861" spans="1:1" s="411" customFormat="1" ht="12" hidden="1" customHeight="1">
      <c r="A7861" s="410"/>
    </row>
    <row r="7862" spans="1:1" s="411" customFormat="1" ht="12" hidden="1" customHeight="1">
      <c r="A7862" s="410"/>
    </row>
    <row r="7863" spans="1:1" s="411" customFormat="1" ht="12" hidden="1" customHeight="1">
      <c r="A7863" s="410"/>
    </row>
    <row r="7864" spans="1:1" s="411" customFormat="1" ht="12" hidden="1" customHeight="1">
      <c r="A7864" s="410"/>
    </row>
    <row r="7865" spans="1:1" s="411" customFormat="1" ht="12" hidden="1" customHeight="1">
      <c r="A7865" s="410"/>
    </row>
    <row r="7866" spans="1:1" s="411" customFormat="1" ht="12" hidden="1" customHeight="1">
      <c r="A7866" s="410"/>
    </row>
    <row r="7867" spans="1:1" s="411" customFormat="1" ht="12" hidden="1" customHeight="1">
      <c r="A7867" s="410"/>
    </row>
    <row r="7868" spans="1:1" s="411" customFormat="1" ht="12" hidden="1" customHeight="1">
      <c r="A7868" s="410"/>
    </row>
    <row r="7869" spans="1:1" s="411" customFormat="1" ht="12" hidden="1" customHeight="1">
      <c r="A7869" s="410"/>
    </row>
    <row r="7870" spans="1:1" s="411" customFormat="1" ht="12" hidden="1" customHeight="1">
      <c r="A7870" s="410"/>
    </row>
    <row r="7871" spans="1:1" s="411" customFormat="1" ht="12" hidden="1" customHeight="1">
      <c r="A7871" s="410"/>
    </row>
    <row r="7872" spans="1:1" s="411" customFormat="1" ht="12" hidden="1" customHeight="1">
      <c r="A7872" s="410"/>
    </row>
    <row r="7873" spans="1:1" s="411" customFormat="1" ht="12" hidden="1" customHeight="1">
      <c r="A7873" s="410"/>
    </row>
    <row r="7874" spans="1:1" s="411" customFormat="1" ht="12" hidden="1" customHeight="1">
      <c r="A7874" s="410"/>
    </row>
    <row r="7875" spans="1:1" s="411" customFormat="1" ht="12" hidden="1" customHeight="1">
      <c r="A7875" s="410"/>
    </row>
    <row r="7876" spans="1:1" s="411" customFormat="1" ht="12" hidden="1" customHeight="1">
      <c r="A7876" s="410"/>
    </row>
    <row r="7877" spans="1:1" s="411" customFormat="1" ht="12" hidden="1" customHeight="1">
      <c r="A7877" s="410"/>
    </row>
    <row r="7878" spans="1:1" s="411" customFormat="1" ht="12" hidden="1" customHeight="1">
      <c r="A7878" s="410"/>
    </row>
    <row r="7879" spans="1:1" s="411" customFormat="1" ht="12" hidden="1" customHeight="1">
      <c r="A7879" s="410"/>
    </row>
    <row r="7880" spans="1:1" s="411" customFormat="1" ht="12" hidden="1" customHeight="1">
      <c r="A7880" s="410"/>
    </row>
    <row r="7881" spans="1:1" s="411" customFormat="1" ht="12" hidden="1" customHeight="1">
      <c r="A7881" s="410"/>
    </row>
    <row r="7882" spans="1:1" s="411" customFormat="1" ht="12" hidden="1" customHeight="1">
      <c r="A7882" s="410"/>
    </row>
    <row r="7883" spans="1:1" s="411" customFormat="1" ht="12" hidden="1" customHeight="1">
      <c r="A7883" s="410"/>
    </row>
    <row r="7884" spans="1:1" s="411" customFormat="1" ht="12" hidden="1" customHeight="1">
      <c r="A7884" s="410"/>
    </row>
    <row r="7885" spans="1:1" s="411" customFormat="1" ht="12" hidden="1" customHeight="1">
      <c r="A7885" s="410"/>
    </row>
    <row r="7886" spans="1:1" s="411" customFormat="1" ht="12" hidden="1" customHeight="1">
      <c r="A7886" s="410"/>
    </row>
    <row r="7887" spans="1:1" s="411" customFormat="1" ht="12" hidden="1" customHeight="1">
      <c r="A7887" s="410"/>
    </row>
    <row r="7888" spans="1:1" s="411" customFormat="1" ht="12" hidden="1" customHeight="1">
      <c r="A7888" s="410"/>
    </row>
    <row r="7889" spans="1:1" s="411" customFormat="1" ht="12" hidden="1" customHeight="1">
      <c r="A7889" s="410"/>
    </row>
    <row r="7890" spans="1:1" s="411" customFormat="1" ht="12" hidden="1" customHeight="1">
      <c r="A7890" s="410"/>
    </row>
    <row r="7891" spans="1:1" s="411" customFormat="1" ht="12" hidden="1" customHeight="1">
      <c r="A7891" s="410"/>
    </row>
    <row r="7892" spans="1:1" s="411" customFormat="1" ht="12" hidden="1" customHeight="1">
      <c r="A7892" s="410"/>
    </row>
    <row r="7893" spans="1:1" s="411" customFormat="1" ht="12" hidden="1" customHeight="1">
      <c r="A7893" s="410"/>
    </row>
    <row r="7894" spans="1:1" s="411" customFormat="1" ht="12" hidden="1" customHeight="1">
      <c r="A7894" s="410"/>
    </row>
    <row r="7895" spans="1:1" s="411" customFormat="1" ht="12" hidden="1" customHeight="1">
      <c r="A7895" s="410"/>
    </row>
    <row r="7896" spans="1:1" s="411" customFormat="1" ht="12" hidden="1" customHeight="1">
      <c r="A7896" s="410"/>
    </row>
    <row r="7897" spans="1:1" s="411" customFormat="1" ht="12" hidden="1" customHeight="1">
      <c r="A7897" s="410"/>
    </row>
    <row r="7898" spans="1:1" s="411" customFormat="1" ht="12" hidden="1" customHeight="1">
      <c r="A7898" s="410"/>
    </row>
    <row r="7899" spans="1:1" s="411" customFormat="1" ht="12" hidden="1" customHeight="1">
      <c r="A7899" s="410"/>
    </row>
    <row r="7900" spans="1:1" s="411" customFormat="1" ht="12" hidden="1" customHeight="1">
      <c r="A7900" s="410"/>
    </row>
    <row r="7901" spans="1:1" s="411" customFormat="1" ht="12" hidden="1" customHeight="1">
      <c r="A7901" s="410"/>
    </row>
    <row r="7902" spans="1:1" s="411" customFormat="1" ht="12" hidden="1" customHeight="1">
      <c r="A7902" s="410"/>
    </row>
    <row r="7903" spans="1:1" s="411" customFormat="1" ht="12" hidden="1" customHeight="1">
      <c r="A7903" s="410"/>
    </row>
    <row r="7904" spans="1:1" s="411" customFormat="1" ht="12" hidden="1" customHeight="1">
      <c r="A7904" s="410"/>
    </row>
    <row r="7905" spans="1:1" s="411" customFormat="1" ht="12" hidden="1" customHeight="1">
      <c r="A7905" s="410"/>
    </row>
    <row r="7906" spans="1:1" s="411" customFormat="1" ht="12" hidden="1" customHeight="1">
      <c r="A7906" s="410"/>
    </row>
    <row r="7907" spans="1:1" s="411" customFormat="1" ht="12" hidden="1" customHeight="1">
      <c r="A7907" s="410"/>
    </row>
    <row r="7908" spans="1:1" s="411" customFormat="1" ht="12" hidden="1" customHeight="1">
      <c r="A7908" s="410"/>
    </row>
    <row r="7909" spans="1:1" s="411" customFormat="1" ht="12" hidden="1" customHeight="1">
      <c r="A7909" s="410"/>
    </row>
    <row r="7910" spans="1:1" s="411" customFormat="1" ht="12" hidden="1" customHeight="1">
      <c r="A7910" s="410"/>
    </row>
    <row r="7911" spans="1:1" s="411" customFormat="1" ht="12" hidden="1" customHeight="1">
      <c r="A7911" s="410"/>
    </row>
    <row r="7912" spans="1:1" s="411" customFormat="1" ht="12" hidden="1" customHeight="1">
      <c r="A7912" s="410"/>
    </row>
    <row r="7913" spans="1:1" s="411" customFormat="1" ht="12" hidden="1" customHeight="1">
      <c r="A7913" s="410"/>
    </row>
    <row r="7914" spans="1:1" s="411" customFormat="1" ht="12" hidden="1" customHeight="1">
      <c r="A7914" s="410"/>
    </row>
    <row r="7915" spans="1:1" s="411" customFormat="1" ht="12" hidden="1" customHeight="1">
      <c r="A7915" s="410"/>
    </row>
    <row r="7916" spans="1:1" s="411" customFormat="1" ht="12" hidden="1" customHeight="1">
      <c r="A7916" s="410"/>
    </row>
    <row r="7917" spans="1:1" s="411" customFormat="1" ht="12" hidden="1" customHeight="1">
      <c r="A7917" s="410"/>
    </row>
    <row r="7918" spans="1:1" s="411" customFormat="1" ht="12" hidden="1" customHeight="1">
      <c r="A7918" s="410"/>
    </row>
    <row r="7919" spans="1:1" s="411" customFormat="1" ht="12" hidden="1" customHeight="1">
      <c r="A7919" s="410"/>
    </row>
    <row r="7920" spans="1:1" s="411" customFormat="1" ht="12" hidden="1" customHeight="1">
      <c r="A7920" s="410"/>
    </row>
    <row r="7921" spans="1:1" s="411" customFormat="1" ht="12" hidden="1" customHeight="1">
      <c r="A7921" s="410"/>
    </row>
    <row r="7922" spans="1:1" s="411" customFormat="1" ht="12" hidden="1" customHeight="1">
      <c r="A7922" s="410"/>
    </row>
    <row r="7923" spans="1:1" s="411" customFormat="1" ht="12" hidden="1" customHeight="1">
      <c r="A7923" s="410"/>
    </row>
    <row r="7924" spans="1:1" s="411" customFormat="1" ht="12" hidden="1" customHeight="1">
      <c r="A7924" s="410"/>
    </row>
    <row r="7925" spans="1:1" s="411" customFormat="1" ht="12" hidden="1" customHeight="1">
      <c r="A7925" s="410"/>
    </row>
    <row r="7926" spans="1:1" s="411" customFormat="1" ht="12" hidden="1" customHeight="1">
      <c r="A7926" s="410"/>
    </row>
    <row r="7927" spans="1:1" s="411" customFormat="1" ht="12" hidden="1" customHeight="1">
      <c r="A7927" s="410"/>
    </row>
    <row r="7928" spans="1:1" s="411" customFormat="1" ht="12" hidden="1" customHeight="1">
      <c r="A7928" s="410"/>
    </row>
    <row r="7929" spans="1:1" s="411" customFormat="1" ht="12" hidden="1" customHeight="1">
      <c r="A7929" s="410"/>
    </row>
    <row r="7930" spans="1:1" s="411" customFormat="1" ht="12" hidden="1" customHeight="1">
      <c r="A7930" s="410"/>
    </row>
    <row r="7931" spans="1:1" s="411" customFormat="1" ht="12" hidden="1" customHeight="1">
      <c r="A7931" s="410"/>
    </row>
    <row r="7932" spans="1:1" s="411" customFormat="1" ht="12" hidden="1" customHeight="1">
      <c r="A7932" s="410"/>
    </row>
    <row r="7933" spans="1:1" s="411" customFormat="1" ht="12" hidden="1" customHeight="1">
      <c r="A7933" s="410"/>
    </row>
    <row r="7934" spans="1:1" s="411" customFormat="1" ht="12" hidden="1" customHeight="1">
      <c r="A7934" s="410"/>
    </row>
    <row r="7935" spans="1:1" s="411" customFormat="1" ht="12" hidden="1" customHeight="1">
      <c r="A7935" s="410"/>
    </row>
    <row r="7936" spans="1:1" s="411" customFormat="1" ht="12" hidden="1" customHeight="1">
      <c r="A7936" s="410"/>
    </row>
    <row r="7937" spans="1:1" s="411" customFormat="1" ht="12" hidden="1" customHeight="1">
      <c r="A7937" s="410"/>
    </row>
    <row r="7938" spans="1:1" s="411" customFormat="1" ht="12" hidden="1" customHeight="1">
      <c r="A7938" s="410"/>
    </row>
    <row r="7939" spans="1:1" s="411" customFormat="1" ht="12" hidden="1" customHeight="1">
      <c r="A7939" s="410"/>
    </row>
    <row r="7940" spans="1:1" s="411" customFormat="1" ht="12" hidden="1" customHeight="1">
      <c r="A7940" s="410"/>
    </row>
    <row r="7941" spans="1:1" s="411" customFormat="1" ht="12" hidden="1" customHeight="1">
      <c r="A7941" s="410"/>
    </row>
    <row r="7942" spans="1:1" s="411" customFormat="1" ht="12" hidden="1" customHeight="1">
      <c r="A7942" s="410"/>
    </row>
    <row r="7943" spans="1:1" s="411" customFormat="1" ht="12" hidden="1" customHeight="1">
      <c r="A7943" s="410"/>
    </row>
    <row r="7944" spans="1:1" s="411" customFormat="1" ht="12" hidden="1" customHeight="1">
      <c r="A7944" s="410"/>
    </row>
    <row r="7945" spans="1:1" s="411" customFormat="1" ht="12" hidden="1" customHeight="1">
      <c r="A7945" s="410"/>
    </row>
    <row r="7946" spans="1:1" s="411" customFormat="1" ht="12" hidden="1" customHeight="1">
      <c r="A7946" s="410"/>
    </row>
    <row r="7947" spans="1:1" s="411" customFormat="1" ht="12" hidden="1" customHeight="1">
      <c r="A7947" s="410"/>
    </row>
    <row r="7948" spans="1:1" s="411" customFormat="1" ht="12" hidden="1" customHeight="1">
      <c r="A7948" s="410"/>
    </row>
    <row r="7949" spans="1:1" s="411" customFormat="1" ht="12" hidden="1" customHeight="1">
      <c r="A7949" s="410"/>
    </row>
    <row r="7950" spans="1:1" s="411" customFormat="1" ht="12" hidden="1" customHeight="1">
      <c r="A7950" s="410"/>
    </row>
    <row r="7951" spans="1:1" s="411" customFormat="1" ht="12" hidden="1" customHeight="1">
      <c r="A7951" s="410"/>
    </row>
    <row r="7952" spans="1:1" s="411" customFormat="1" ht="12" hidden="1" customHeight="1">
      <c r="A7952" s="410"/>
    </row>
    <row r="7953" spans="1:1" s="411" customFormat="1" ht="12" hidden="1" customHeight="1">
      <c r="A7953" s="410"/>
    </row>
    <row r="7954" spans="1:1" s="411" customFormat="1" ht="12" hidden="1" customHeight="1">
      <c r="A7954" s="410"/>
    </row>
    <row r="7955" spans="1:1" s="411" customFormat="1" ht="12" hidden="1" customHeight="1">
      <c r="A7955" s="410"/>
    </row>
    <row r="7956" spans="1:1" s="411" customFormat="1" ht="12" hidden="1" customHeight="1">
      <c r="A7956" s="410"/>
    </row>
    <row r="7957" spans="1:1" s="411" customFormat="1" ht="12" hidden="1" customHeight="1">
      <c r="A7957" s="410"/>
    </row>
    <row r="7958" spans="1:1" s="411" customFormat="1" ht="12" hidden="1" customHeight="1">
      <c r="A7958" s="410"/>
    </row>
    <row r="7959" spans="1:1" s="411" customFormat="1" ht="12" hidden="1" customHeight="1">
      <c r="A7959" s="410"/>
    </row>
    <row r="7960" spans="1:1" s="411" customFormat="1" ht="12" hidden="1" customHeight="1">
      <c r="A7960" s="410"/>
    </row>
    <row r="7961" spans="1:1" s="411" customFormat="1" ht="12" hidden="1" customHeight="1">
      <c r="A7961" s="410"/>
    </row>
    <row r="7962" spans="1:1" s="411" customFormat="1" ht="12" hidden="1" customHeight="1">
      <c r="A7962" s="410"/>
    </row>
    <row r="7963" spans="1:1" s="411" customFormat="1" ht="12" hidden="1" customHeight="1">
      <c r="A7963" s="410"/>
    </row>
    <row r="7964" spans="1:1" s="411" customFormat="1" ht="12" hidden="1" customHeight="1">
      <c r="A7964" s="410"/>
    </row>
    <row r="7965" spans="1:1" s="411" customFormat="1" ht="12" hidden="1" customHeight="1">
      <c r="A7965" s="410"/>
    </row>
    <row r="7966" spans="1:1" s="411" customFormat="1" ht="12" hidden="1" customHeight="1">
      <c r="A7966" s="410"/>
    </row>
    <row r="7967" spans="1:1" s="411" customFormat="1" ht="12" hidden="1" customHeight="1">
      <c r="A7967" s="410"/>
    </row>
    <row r="7968" spans="1:1" s="411" customFormat="1" ht="12" hidden="1" customHeight="1">
      <c r="A7968" s="410"/>
    </row>
    <row r="7969" spans="1:1" s="411" customFormat="1" ht="12" hidden="1" customHeight="1">
      <c r="A7969" s="410"/>
    </row>
    <row r="7970" spans="1:1" s="411" customFormat="1" ht="12" hidden="1" customHeight="1">
      <c r="A7970" s="410"/>
    </row>
    <row r="7971" spans="1:1" s="411" customFormat="1" ht="12" hidden="1" customHeight="1">
      <c r="A7971" s="410"/>
    </row>
    <row r="7972" spans="1:1" s="411" customFormat="1" ht="12" hidden="1" customHeight="1">
      <c r="A7972" s="410"/>
    </row>
    <row r="7973" spans="1:1" s="411" customFormat="1" ht="12" hidden="1" customHeight="1">
      <c r="A7973" s="410"/>
    </row>
    <row r="7974" spans="1:1" s="411" customFormat="1" ht="12" hidden="1" customHeight="1">
      <c r="A7974" s="410"/>
    </row>
    <row r="7975" spans="1:1" s="411" customFormat="1" ht="12" hidden="1" customHeight="1">
      <c r="A7975" s="410"/>
    </row>
    <row r="7976" spans="1:1" s="411" customFormat="1" ht="12" hidden="1" customHeight="1">
      <c r="A7976" s="410"/>
    </row>
    <row r="7977" spans="1:1" s="411" customFormat="1" ht="12" hidden="1" customHeight="1">
      <c r="A7977" s="410"/>
    </row>
    <row r="7978" spans="1:1" s="411" customFormat="1" ht="12" hidden="1" customHeight="1">
      <c r="A7978" s="410"/>
    </row>
    <row r="7979" spans="1:1" s="411" customFormat="1" ht="12" hidden="1" customHeight="1">
      <c r="A7979" s="410"/>
    </row>
    <row r="7980" spans="1:1" s="411" customFormat="1" ht="12" hidden="1" customHeight="1">
      <c r="A7980" s="410"/>
    </row>
    <row r="7981" spans="1:1" s="411" customFormat="1" ht="12" hidden="1" customHeight="1">
      <c r="A7981" s="410"/>
    </row>
    <row r="7982" spans="1:1" s="411" customFormat="1" ht="12" hidden="1" customHeight="1">
      <c r="A7982" s="410"/>
    </row>
    <row r="7983" spans="1:1" s="411" customFormat="1" ht="12" hidden="1" customHeight="1">
      <c r="A7983" s="410"/>
    </row>
    <row r="7984" spans="1:1" s="411" customFormat="1" ht="12" hidden="1" customHeight="1">
      <c r="A7984" s="410"/>
    </row>
    <row r="7985" spans="1:1" s="411" customFormat="1" ht="12" hidden="1" customHeight="1">
      <c r="A7985" s="410"/>
    </row>
    <row r="7986" spans="1:1" s="411" customFormat="1" ht="12" hidden="1" customHeight="1">
      <c r="A7986" s="410"/>
    </row>
    <row r="7987" spans="1:1" s="411" customFormat="1" ht="12" hidden="1" customHeight="1">
      <c r="A7987" s="410"/>
    </row>
    <row r="7988" spans="1:1" s="411" customFormat="1" ht="12" hidden="1" customHeight="1">
      <c r="A7988" s="410"/>
    </row>
    <row r="7989" spans="1:1" s="411" customFormat="1" ht="12" hidden="1" customHeight="1">
      <c r="A7989" s="410"/>
    </row>
    <row r="7990" spans="1:1" s="411" customFormat="1" ht="12" hidden="1" customHeight="1">
      <c r="A7990" s="410"/>
    </row>
    <row r="7991" spans="1:1" s="411" customFormat="1" ht="12" hidden="1" customHeight="1">
      <c r="A7991" s="410"/>
    </row>
    <row r="7992" spans="1:1" s="411" customFormat="1" ht="12" hidden="1" customHeight="1">
      <c r="A7992" s="410"/>
    </row>
    <row r="7993" spans="1:1" s="411" customFormat="1" ht="12" hidden="1" customHeight="1">
      <c r="A7993" s="410"/>
    </row>
    <row r="7994" spans="1:1" s="411" customFormat="1" ht="12" hidden="1" customHeight="1">
      <c r="A7994" s="410"/>
    </row>
    <row r="7995" spans="1:1" s="411" customFormat="1" ht="12" hidden="1" customHeight="1">
      <c r="A7995" s="410"/>
    </row>
    <row r="7996" spans="1:1" s="411" customFormat="1" ht="12" hidden="1" customHeight="1">
      <c r="A7996" s="410"/>
    </row>
    <row r="7997" spans="1:1" s="411" customFormat="1" ht="12" hidden="1" customHeight="1">
      <c r="A7997" s="410"/>
    </row>
    <row r="7998" spans="1:1" s="411" customFormat="1" ht="12" hidden="1" customHeight="1">
      <c r="A7998" s="410"/>
    </row>
    <row r="7999" spans="1:1" s="411" customFormat="1" ht="12" hidden="1" customHeight="1">
      <c r="A7999" s="410"/>
    </row>
    <row r="8000" spans="1:1" s="411" customFormat="1" ht="12" hidden="1" customHeight="1">
      <c r="A8000" s="410"/>
    </row>
    <row r="8001" spans="1:1" s="411" customFormat="1" ht="12" hidden="1" customHeight="1">
      <c r="A8001" s="410"/>
    </row>
    <row r="8002" spans="1:1" s="411" customFormat="1" ht="12" hidden="1" customHeight="1">
      <c r="A8002" s="410"/>
    </row>
    <row r="8003" spans="1:1" s="411" customFormat="1" ht="12" hidden="1" customHeight="1">
      <c r="A8003" s="410"/>
    </row>
    <row r="8004" spans="1:1" s="411" customFormat="1" ht="12" hidden="1" customHeight="1">
      <c r="A8004" s="410"/>
    </row>
    <row r="8005" spans="1:1" s="411" customFormat="1" ht="12" hidden="1" customHeight="1">
      <c r="A8005" s="410"/>
    </row>
    <row r="8006" spans="1:1" s="411" customFormat="1" ht="12" hidden="1" customHeight="1">
      <c r="A8006" s="410"/>
    </row>
    <row r="8007" spans="1:1" s="411" customFormat="1" ht="12" hidden="1" customHeight="1">
      <c r="A8007" s="410"/>
    </row>
    <row r="8008" spans="1:1" s="411" customFormat="1" ht="12" hidden="1" customHeight="1">
      <c r="A8008" s="410"/>
    </row>
    <row r="8009" spans="1:1" s="411" customFormat="1" ht="12" hidden="1" customHeight="1">
      <c r="A8009" s="410"/>
    </row>
    <row r="8010" spans="1:1" s="411" customFormat="1" ht="12" hidden="1" customHeight="1">
      <c r="A8010" s="410"/>
    </row>
    <row r="8011" spans="1:1" s="411" customFormat="1" ht="12" hidden="1" customHeight="1">
      <c r="A8011" s="410"/>
    </row>
    <row r="8012" spans="1:1" s="411" customFormat="1" ht="12" hidden="1" customHeight="1">
      <c r="A8012" s="410"/>
    </row>
    <row r="8013" spans="1:1" s="411" customFormat="1" ht="12" hidden="1" customHeight="1">
      <c r="A8013" s="410"/>
    </row>
    <row r="8014" spans="1:1" s="411" customFormat="1" ht="12" hidden="1" customHeight="1">
      <c r="A8014" s="410"/>
    </row>
    <row r="8015" spans="1:1" s="411" customFormat="1" ht="12" hidden="1" customHeight="1">
      <c r="A8015" s="410"/>
    </row>
    <row r="8016" spans="1:1" s="411" customFormat="1" ht="12" hidden="1" customHeight="1">
      <c r="A8016" s="410"/>
    </row>
    <row r="8017" spans="1:1" s="411" customFormat="1" ht="12" hidden="1" customHeight="1">
      <c r="A8017" s="410"/>
    </row>
    <row r="8018" spans="1:1" s="411" customFormat="1" ht="12" hidden="1" customHeight="1">
      <c r="A8018" s="410"/>
    </row>
    <row r="8019" spans="1:1" s="411" customFormat="1" ht="12" hidden="1" customHeight="1">
      <c r="A8019" s="410"/>
    </row>
    <row r="8020" spans="1:1" s="411" customFormat="1" ht="12" hidden="1" customHeight="1">
      <c r="A8020" s="410"/>
    </row>
    <row r="8021" spans="1:1" s="411" customFormat="1" ht="12" hidden="1" customHeight="1">
      <c r="A8021" s="410"/>
    </row>
    <row r="8022" spans="1:1" s="411" customFormat="1" ht="12" hidden="1" customHeight="1">
      <c r="A8022" s="410"/>
    </row>
    <row r="8023" spans="1:1" s="411" customFormat="1" ht="12" hidden="1" customHeight="1">
      <c r="A8023" s="410"/>
    </row>
    <row r="8024" spans="1:1" s="411" customFormat="1" ht="12" hidden="1" customHeight="1">
      <c r="A8024" s="410"/>
    </row>
    <row r="8025" spans="1:1" s="411" customFormat="1" ht="12" hidden="1" customHeight="1">
      <c r="A8025" s="410"/>
    </row>
    <row r="8026" spans="1:1" s="411" customFormat="1" ht="12" hidden="1" customHeight="1">
      <c r="A8026" s="410"/>
    </row>
    <row r="8027" spans="1:1" s="411" customFormat="1" ht="12" hidden="1" customHeight="1">
      <c r="A8027" s="410"/>
    </row>
    <row r="8028" spans="1:1" s="411" customFormat="1" ht="12" hidden="1" customHeight="1">
      <c r="A8028" s="410"/>
    </row>
    <row r="8029" spans="1:1" s="411" customFormat="1" ht="12" hidden="1" customHeight="1">
      <c r="A8029" s="410"/>
    </row>
    <row r="8030" spans="1:1" s="411" customFormat="1" ht="12" hidden="1" customHeight="1">
      <c r="A8030" s="410"/>
    </row>
    <row r="8031" spans="1:1" s="411" customFormat="1" ht="12" hidden="1" customHeight="1">
      <c r="A8031" s="410"/>
    </row>
    <row r="8032" spans="1:1" s="411" customFormat="1" ht="12" hidden="1" customHeight="1">
      <c r="A8032" s="410"/>
    </row>
    <row r="8033" spans="1:1" s="411" customFormat="1" ht="12" hidden="1" customHeight="1">
      <c r="A8033" s="410"/>
    </row>
    <row r="8034" spans="1:1" s="411" customFormat="1" ht="12" hidden="1" customHeight="1">
      <c r="A8034" s="410"/>
    </row>
    <row r="8035" spans="1:1" s="411" customFormat="1" ht="12" hidden="1" customHeight="1">
      <c r="A8035" s="410"/>
    </row>
    <row r="8036" spans="1:1" s="411" customFormat="1" ht="12" hidden="1" customHeight="1">
      <c r="A8036" s="410"/>
    </row>
    <row r="8037" spans="1:1" s="411" customFormat="1" ht="12" hidden="1" customHeight="1">
      <c r="A8037" s="410"/>
    </row>
    <row r="8038" spans="1:1" s="411" customFormat="1" ht="12" hidden="1" customHeight="1">
      <c r="A8038" s="410"/>
    </row>
    <row r="8039" spans="1:1" s="411" customFormat="1" ht="12" hidden="1" customHeight="1">
      <c r="A8039" s="410"/>
    </row>
    <row r="8040" spans="1:1" s="411" customFormat="1" ht="12" hidden="1" customHeight="1">
      <c r="A8040" s="410"/>
    </row>
    <row r="8041" spans="1:1" s="411" customFormat="1" ht="12" hidden="1" customHeight="1">
      <c r="A8041" s="410"/>
    </row>
    <row r="8042" spans="1:1" s="411" customFormat="1" ht="12" hidden="1" customHeight="1">
      <c r="A8042" s="410"/>
    </row>
    <row r="8043" spans="1:1" s="411" customFormat="1" ht="12" hidden="1" customHeight="1">
      <c r="A8043" s="410"/>
    </row>
    <row r="8044" spans="1:1" s="411" customFormat="1" ht="12" hidden="1" customHeight="1">
      <c r="A8044" s="410"/>
    </row>
    <row r="8045" spans="1:1" s="411" customFormat="1" ht="12" hidden="1" customHeight="1">
      <c r="A8045" s="410"/>
    </row>
    <row r="8046" spans="1:1" s="411" customFormat="1" ht="12" hidden="1" customHeight="1">
      <c r="A8046" s="410"/>
    </row>
    <row r="8047" spans="1:1" s="411" customFormat="1" ht="12" hidden="1" customHeight="1">
      <c r="A8047" s="410"/>
    </row>
    <row r="8048" spans="1:1" s="411" customFormat="1" ht="12" hidden="1" customHeight="1">
      <c r="A8048" s="410"/>
    </row>
    <row r="8049" spans="1:1" s="411" customFormat="1" ht="12" hidden="1" customHeight="1">
      <c r="A8049" s="410"/>
    </row>
    <row r="8050" spans="1:1" s="411" customFormat="1" ht="12" hidden="1" customHeight="1">
      <c r="A8050" s="410"/>
    </row>
    <row r="8051" spans="1:1" s="411" customFormat="1" ht="12" hidden="1" customHeight="1">
      <c r="A8051" s="410"/>
    </row>
    <row r="8052" spans="1:1" s="411" customFormat="1" ht="12" hidden="1" customHeight="1">
      <c r="A8052" s="410"/>
    </row>
    <row r="8053" spans="1:1" s="411" customFormat="1" ht="12" hidden="1" customHeight="1">
      <c r="A8053" s="410"/>
    </row>
    <row r="8054" spans="1:1" s="411" customFormat="1" ht="12" hidden="1" customHeight="1">
      <c r="A8054" s="410"/>
    </row>
    <row r="8055" spans="1:1" s="411" customFormat="1" ht="12" hidden="1" customHeight="1">
      <c r="A8055" s="410"/>
    </row>
    <row r="8056" spans="1:1" s="411" customFormat="1" ht="12" hidden="1" customHeight="1">
      <c r="A8056" s="410"/>
    </row>
    <row r="8057" spans="1:1" s="411" customFormat="1" ht="12" hidden="1" customHeight="1">
      <c r="A8057" s="410"/>
    </row>
    <row r="8058" spans="1:1" s="411" customFormat="1" ht="12" hidden="1" customHeight="1">
      <c r="A8058" s="410"/>
    </row>
    <row r="8059" spans="1:1" s="411" customFormat="1" ht="12" hidden="1" customHeight="1">
      <c r="A8059" s="410"/>
    </row>
    <row r="8060" spans="1:1" s="411" customFormat="1" ht="12" hidden="1" customHeight="1">
      <c r="A8060" s="410"/>
    </row>
    <row r="8061" spans="1:1" s="411" customFormat="1" ht="12" hidden="1" customHeight="1">
      <c r="A8061" s="410"/>
    </row>
    <row r="8062" spans="1:1" s="411" customFormat="1" ht="12" hidden="1" customHeight="1">
      <c r="A8062" s="410"/>
    </row>
    <row r="8063" spans="1:1" s="411" customFormat="1" ht="12" hidden="1" customHeight="1">
      <c r="A8063" s="410"/>
    </row>
    <row r="8064" spans="1:1" s="411" customFormat="1" ht="12" hidden="1" customHeight="1">
      <c r="A8064" s="410"/>
    </row>
    <row r="8065" spans="1:1" s="411" customFormat="1" ht="12" hidden="1" customHeight="1">
      <c r="A8065" s="410"/>
    </row>
    <row r="8066" spans="1:1" s="411" customFormat="1" ht="12" hidden="1" customHeight="1">
      <c r="A8066" s="410"/>
    </row>
    <row r="8067" spans="1:1" s="411" customFormat="1" ht="12" hidden="1" customHeight="1">
      <c r="A8067" s="410"/>
    </row>
    <row r="8068" spans="1:1" s="411" customFormat="1" ht="12" hidden="1" customHeight="1">
      <c r="A8068" s="410"/>
    </row>
    <row r="8069" spans="1:1" s="411" customFormat="1" ht="12" hidden="1" customHeight="1">
      <c r="A8069" s="410"/>
    </row>
    <row r="8070" spans="1:1" s="411" customFormat="1" ht="12" hidden="1" customHeight="1">
      <c r="A8070" s="410"/>
    </row>
    <row r="8071" spans="1:1" s="411" customFormat="1" ht="12" hidden="1" customHeight="1">
      <c r="A8071" s="410"/>
    </row>
    <row r="8072" spans="1:1" s="411" customFormat="1" ht="12" hidden="1" customHeight="1">
      <c r="A8072" s="410"/>
    </row>
    <row r="8073" spans="1:1" s="411" customFormat="1" ht="12" hidden="1" customHeight="1">
      <c r="A8073" s="410"/>
    </row>
    <row r="8074" spans="1:1" s="411" customFormat="1" ht="12" hidden="1" customHeight="1">
      <c r="A8074" s="410"/>
    </row>
    <row r="8075" spans="1:1" s="411" customFormat="1" ht="12" hidden="1" customHeight="1">
      <c r="A8075" s="410"/>
    </row>
    <row r="8076" spans="1:1" s="411" customFormat="1" ht="12" hidden="1" customHeight="1">
      <c r="A8076" s="410"/>
    </row>
    <row r="8077" spans="1:1" s="411" customFormat="1" ht="12" hidden="1" customHeight="1">
      <c r="A8077" s="410"/>
    </row>
    <row r="8078" spans="1:1" s="411" customFormat="1" ht="12" hidden="1" customHeight="1">
      <c r="A8078" s="410"/>
    </row>
    <row r="8079" spans="1:1" s="411" customFormat="1" ht="12" hidden="1" customHeight="1">
      <c r="A8079" s="410"/>
    </row>
    <row r="8080" spans="1:1" s="411" customFormat="1" ht="12" hidden="1" customHeight="1">
      <c r="A8080" s="410"/>
    </row>
    <row r="8081" spans="1:1" s="411" customFormat="1" ht="12" hidden="1" customHeight="1">
      <c r="A8081" s="410"/>
    </row>
    <row r="8082" spans="1:1" s="411" customFormat="1" ht="12" hidden="1" customHeight="1">
      <c r="A8082" s="410"/>
    </row>
    <row r="8083" spans="1:1" s="411" customFormat="1" ht="12" hidden="1" customHeight="1">
      <c r="A8083" s="410"/>
    </row>
    <row r="8084" spans="1:1" s="411" customFormat="1" ht="12" hidden="1" customHeight="1">
      <c r="A8084" s="410"/>
    </row>
    <row r="8085" spans="1:1" s="411" customFormat="1" ht="12" hidden="1" customHeight="1">
      <c r="A8085" s="410"/>
    </row>
    <row r="8086" spans="1:1" s="411" customFormat="1" ht="12" hidden="1" customHeight="1">
      <c r="A8086" s="410"/>
    </row>
    <row r="8087" spans="1:1" s="411" customFormat="1" ht="12" hidden="1" customHeight="1">
      <c r="A8087" s="410"/>
    </row>
    <row r="8088" spans="1:1" s="411" customFormat="1" ht="12" hidden="1" customHeight="1">
      <c r="A8088" s="410"/>
    </row>
    <row r="8089" spans="1:1" s="411" customFormat="1" ht="12" hidden="1" customHeight="1">
      <c r="A8089" s="410"/>
    </row>
    <row r="8090" spans="1:1" s="411" customFormat="1" ht="12" hidden="1" customHeight="1">
      <c r="A8090" s="410"/>
    </row>
    <row r="8091" spans="1:1" s="411" customFormat="1" ht="12" hidden="1" customHeight="1">
      <c r="A8091" s="410"/>
    </row>
    <row r="8092" spans="1:1" s="411" customFormat="1" ht="12" hidden="1" customHeight="1">
      <c r="A8092" s="410"/>
    </row>
    <row r="8093" spans="1:1" s="411" customFormat="1" ht="12" hidden="1" customHeight="1">
      <c r="A8093" s="410"/>
    </row>
    <row r="8094" spans="1:1" s="411" customFormat="1" ht="12" hidden="1" customHeight="1">
      <c r="A8094" s="410"/>
    </row>
    <row r="8095" spans="1:1" s="411" customFormat="1" ht="12" hidden="1" customHeight="1">
      <c r="A8095" s="410"/>
    </row>
    <row r="8096" spans="1:1" s="411" customFormat="1" ht="12" hidden="1" customHeight="1">
      <c r="A8096" s="410"/>
    </row>
    <row r="8097" spans="1:1" s="411" customFormat="1" ht="12" hidden="1" customHeight="1">
      <c r="A8097" s="410"/>
    </row>
    <row r="8098" spans="1:1" s="411" customFormat="1" ht="12" hidden="1" customHeight="1">
      <c r="A8098" s="410"/>
    </row>
    <row r="8099" spans="1:1" s="411" customFormat="1" ht="12" hidden="1" customHeight="1">
      <c r="A8099" s="410"/>
    </row>
    <row r="8100" spans="1:1" s="411" customFormat="1" ht="12" hidden="1" customHeight="1">
      <c r="A8100" s="410"/>
    </row>
    <row r="8101" spans="1:1" s="411" customFormat="1" ht="12" hidden="1" customHeight="1">
      <c r="A8101" s="410"/>
    </row>
    <row r="8102" spans="1:1" s="411" customFormat="1" ht="12" hidden="1" customHeight="1">
      <c r="A8102" s="410"/>
    </row>
    <row r="8103" spans="1:1" s="411" customFormat="1" ht="12" hidden="1" customHeight="1">
      <c r="A8103" s="410"/>
    </row>
    <row r="8104" spans="1:1" s="411" customFormat="1" ht="12" hidden="1" customHeight="1">
      <c r="A8104" s="410"/>
    </row>
    <row r="8105" spans="1:1" s="411" customFormat="1" ht="12" hidden="1" customHeight="1">
      <c r="A8105" s="410"/>
    </row>
    <row r="8106" spans="1:1" s="411" customFormat="1" ht="12" hidden="1" customHeight="1">
      <c r="A8106" s="410"/>
    </row>
    <row r="8107" spans="1:1" s="411" customFormat="1" ht="12" hidden="1" customHeight="1">
      <c r="A8107" s="410"/>
    </row>
    <row r="8108" spans="1:1" s="411" customFormat="1" ht="12" hidden="1" customHeight="1">
      <c r="A8108" s="410"/>
    </row>
    <row r="8109" spans="1:1" s="411" customFormat="1" ht="12" hidden="1" customHeight="1">
      <c r="A8109" s="410"/>
    </row>
    <row r="8110" spans="1:1" s="411" customFormat="1" ht="12" hidden="1" customHeight="1">
      <c r="A8110" s="410"/>
    </row>
    <row r="8111" spans="1:1" s="411" customFormat="1" ht="12" hidden="1" customHeight="1">
      <c r="A8111" s="410"/>
    </row>
    <row r="8112" spans="1:1" s="411" customFormat="1" ht="12" hidden="1" customHeight="1">
      <c r="A8112" s="410"/>
    </row>
    <row r="8113" spans="1:1" s="411" customFormat="1" ht="12" hidden="1" customHeight="1">
      <c r="A8113" s="410"/>
    </row>
    <row r="8114" spans="1:1" s="411" customFormat="1" ht="12" hidden="1" customHeight="1">
      <c r="A8114" s="410"/>
    </row>
    <row r="8115" spans="1:1" s="411" customFormat="1" ht="12" hidden="1" customHeight="1">
      <c r="A8115" s="410"/>
    </row>
    <row r="8116" spans="1:1" s="411" customFormat="1" ht="12" hidden="1" customHeight="1">
      <c r="A8116" s="410"/>
    </row>
    <row r="8117" spans="1:1" s="411" customFormat="1" ht="12" hidden="1" customHeight="1">
      <c r="A8117" s="410"/>
    </row>
    <row r="8118" spans="1:1" s="411" customFormat="1" ht="12" hidden="1" customHeight="1">
      <c r="A8118" s="410"/>
    </row>
    <row r="8119" spans="1:1" s="411" customFormat="1" ht="12" hidden="1" customHeight="1">
      <c r="A8119" s="410"/>
    </row>
    <row r="8120" spans="1:1" s="411" customFormat="1" ht="12" hidden="1" customHeight="1">
      <c r="A8120" s="410"/>
    </row>
    <row r="8121" spans="1:1" s="411" customFormat="1" ht="12" hidden="1" customHeight="1">
      <c r="A8121" s="410"/>
    </row>
    <row r="8122" spans="1:1" s="411" customFormat="1" ht="12" hidden="1" customHeight="1">
      <c r="A8122" s="410"/>
    </row>
    <row r="8123" spans="1:1" s="411" customFormat="1" ht="12" hidden="1" customHeight="1">
      <c r="A8123" s="410"/>
    </row>
    <row r="8124" spans="1:1" s="411" customFormat="1" ht="12" hidden="1" customHeight="1">
      <c r="A8124" s="410"/>
    </row>
    <row r="8125" spans="1:1" s="411" customFormat="1" ht="12" hidden="1" customHeight="1">
      <c r="A8125" s="410"/>
    </row>
    <row r="8126" spans="1:1" s="411" customFormat="1" ht="12" hidden="1" customHeight="1">
      <c r="A8126" s="410"/>
    </row>
    <row r="8127" spans="1:1" s="411" customFormat="1" ht="12" hidden="1" customHeight="1">
      <c r="A8127" s="410"/>
    </row>
    <row r="8128" spans="1:1" s="411" customFormat="1" ht="12" hidden="1" customHeight="1">
      <c r="A8128" s="410"/>
    </row>
    <row r="8129" spans="1:1" s="411" customFormat="1" ht="12" hidden="1" customHeight="1">
      <c r="A8129" s="410"/>
    </row>
    <row r="8130" spans="1:1" s="411" customFormat="1" ht="12" hidden="1" customHeight="1">
      <c r="A8130" s="410"/>
    </row>
    <row r="8131" spans="1:1" s="411" customFormat="1" ht="12" hidden="1" customHeight="1">
      <c r="A8131" s="410"/>
    </row>
    <row r="8132" spans="1:1" s="411" customFormat="1" ht="12" hidden="1" customHeight="1">
      <c r="A8132" s="410"/>
    </row>
    <row r="8133" spans="1:1" s="411" customFormat="1" ht="12" hidden="1" customHeight="1">
      <c r="A8133" s="410"/>
    </row>
    <row r="8134" spans="1:1" s="411" customFormat="1" ht="12" hidden="1" customHeight="1">
      <c r="A8134" s="410"/>
    </row>
    <row r="8135" spans="1:1" s="411" customFormat="1" ht="12" hidden="1" customHeight="1">
      <c r="A8135" s="410"/>
    </row>
    <row r="8136" spans="1:1" s="411" customFormat="1" ht="12" hidden="1" customHeight="1">
      <c r="A8136" s="410"/>
    </row>
    <row r="8137" spans="1:1" s="411" customFormat="1" ht="12" hidden="1" customHeight="1">
      <c r="A8137" s="410"/>
    </row>
    <row r="8138" spans="1:1" s="411" customFormat="1" ht="12" hidden="1" customHeight="1">
      <c r="A8138" s="410"/>
    </row>
    <row r="8139" spans="1:1" s="411" customFormat="1" ht="12" hidden="1" customHeight="1">
      <c r="A8139" s="410"/>
    </row>
    <row r="8140" spans="1:1" s="411" customFormat="1" ht="12" hidden="1" customHeight="1">
      <c r="A8140" s="410"/>
    </row>
    <row r="8141" spans="1:1" s="411" customFormat="1" ht="12" hidden="1" customHeight="1">
      <c r="A8141" s="410"/>
    </row>
    <row r="8142" spans="1:1" s="411" customFormat="1" ht="12" hidden="1" customHeight="1">
      <c r="A8142" s="410"/>
    </row>
    <row r="8143" spans="1:1" s="411" customFormat="1" ht="12" hidden="1" customHeight="1">
      <c r="A8143" s="410"/>
    </row>
    <row r="8144" spans="1:1" s="411" customFormat="1" ht="12" hidden="1" customHeight="1">
      <c r="A8144" s="410"/>
    </row>
    <row r="8145" spans="1:1" s="411" customFormat="1" ht="12" hidden="1" customHeight="1">
      <c r="A8145" s="410"/>
    </row>
    <row r="8146" spans="1:1" s="411" customFormat="1" ht="12" hidden="1" customHeight="1">
      <c r="A8146" s="410"/>
    </row>
    <row r="8147" spans="1:1" s="411" customFormat="1" ht="12" hidden="1" customHeight="1">
      <c r="A8147" s="410"/>
    </row>
    <row r="8148" spans="1:1" s="411" customFormat="1" ht="12" hidden="1" customHeight="1">
      <c r="A8148" s="410"/>
    </row>
    <row r="8149" spans="1:1" s="411" customFormat="1" ht="12" hidden="1" customHeight="1">
      <c r="A8149" s="410"/>
    </row>
    <row r="8150" spans="1:1" s="411" customFormat="1" ht="12" hidden="1" customHeight="1">
      <c r="A8150" s="410"/>
    </row>
    <row r="8151" spans="1:1" s="411" customFormat="1" ht="12" hidden="1" customHeight="1">
      <c r="A8151" s="410"/>
    </row>
    <row r="8152" spans="1:1" s="411" customFormat="1" ht="12" hidden="1" customHeight="1">
      <c r="A8152" s="410"/>
    </row>
    <row r="8153" spans="1:1" s="411" customFormat="1" ht="12" hidden="1" customHeight="1">
      <c r="A8153" s="410"/>
    </row>
    <row r="8154" spans="1:1" s="411" customFormat="1" ht="12" hidden="1" customHeight="1">
      <c r="A8154" s="410"/>
    </row>
    <row r="8155" spans="1:1" s="411" customFormat="1" ht="12" hidden="1" customHeight="1">
      <c r="A8155" s="410"/>
    </row>
    <row r="8156" spans="1:1" s="411" customFormat="1" ht="12" hidden="1" customHeight="1">
      <c r="A8156" s="410"/>
    </row>
    <row r="8157" spans="1:1" s="411" customFormat="1" ht="12" hidden="1" customHeight="1">
      <c r="A8157" s="410"/>
    </row>
    <row r="8158" spans="1:1" s="411" customFormat="1" ht="12" hidden="1" customHeight="1">
      <c r="A8158" s="410"/>
    </row>
    <row r="8159" spans="1:1" s="411" customFormat="1" ht="12" hidden="1" customHeight="1">
      <c r="A8159" s="410"/>
    </row>
    <row r="8160" spans="1:1" s="411" customFormat="1" ht="12" hidden="1" customHeight="1">
      <c r="A8160" s="410"/>
    </row>
    <row r="8161" spans="1:1" s="411" customFormat="1" ht="12" hidden="1" customHeight="1">
      <c r="A8161" s="410"/>
    </row>
    <row r="8162" spans="1:1" s="411" customFormat="1" ht="12" hidden="1" customHeight="1">
      <c r="A8162" s="410"/>
    </row>
    <row r="8163" spans="1:1" s="411" customFormat="1" ht="12" hidden="1" customHeight="1">
      <c r="A8163" s="410"/>
    </row>
    <row r="8164" spans="1:1" s="411" customFormat="1" ht="12" hidden="1" customHeight="1">
      <c r="A8164" s="410"/>
    </row>
    <row r="8165" spans="1:1" s="411" customFormat="1" ht="12" hidden="1" customHeight="1">
      <c r="A8165" s="410"/>
    </row>
    <row r="8166" spans="1:1" s="411" customFormat="1" ht="12" hidden="1" customHeight="1">
      <c r="A8166" s="410"/>
    </row>
    <row r="8167" spans="1:1" s="411" customFormat="1" ht="12" hidden="1" customHeight="1">
      <c r="A8167" s="410"/>
    </row>
    <row r="8168" spans="1:1" s="411" customFormat="1" ht="12" hidden="1" customHeight="1">
      <c r="A8168" s="410"/>
    </row>
    <row r="8169" spans="1:1" s="411" customFormat="1" ht="12" hidden="1" customHeight="1">
      <c r="A8169" s="410"/>
    </row>
    <row r="8170" spans="1:1" s="411" customFormat="1" ht="12" hidden="1" customHeight="1">
      <c r="A8170" s="410"/>
    </row>
    <row r="8171" spans="1:1" s="411" customFormat="1" ht="12" hidden="1" customHeight="1">
      <c r="A8171" s="410"/>
    </row>
    <row r="8172" spans="1:1" s="411" customFormat="1" ht="12" hidden="1" customHeight="1">
      <c r="A8172" s="410"/>
    </row>
    <row r="8173" spans="1:1" s="411" customFormat="1" ht="12" hidden="1" customHeight="1">
      <c r="A8173" s="410"/>
    </row>
    <row r="8174" spans="1:1" s="411" customFormat="1" ht="12" hidden="1" customHeight="1">
      <c r="A8174" s="410"/>
    </row>
    <row r="8175" spans="1:1" s="411" customFormat="1" ht="12" hidden="1" customHeight="1">
      <c r="A8175" s="410"/>
    </row>
    <row r="8176" spans="1:1" s="411" customFormat="1" ht="12" hidden="1" customHeight="1">
      <c r="A8176" s="410"/>
    </row>
    <row r="8177" spans="1:1" s="411" customFormat="1" ht="12" hidden="1" customHeight="1">
      <c r="A8177" s="410"/>
    </row>
    <row r="8178" spans="1:1" s="411" customFormat="1" ht="12" hidden="1" customHeight="1">
      <c r="A8178" s="410"/>
    </row>
    <row r="8179" spans="1:1" s="411" customFormat="1" ht="12" hidden="1" customHeight="1">
      <c r="A8179" s="410"/>
    </row>
    <row r="8180" spans="1:1" s="411" customFormat="1" ht="12" hidden="1" customHeight="1">
      <c r="A8180" s="410"/>
    </row>
    <row r="8181" spans="1:1" s="411" customFormat="1" ht="12" hidden="1" customHeight="1">
      <c r="A8181" s="410"/>
    </row>
    <row r="8182" spans="1:1" s="411" customFormat="1" ht="12" hidden="1" customHeight="1">
      <c r="A8182" s="410"/>
    </row>
    <row r="8183" spans="1:1" s="411" customFormat="1" ht="12" hidden="1" customHeight="1">
      <c r="A8183" s="410"/>
    </row>
    <row r="8184" spans="1:1" s="411" customFormat="1" ht="12" hidden="1" customHeight="1">
      <c r="A8184" s="410"/>
    </row>
    <row r="8185" spans="1:1" s="411" customFormat="1" ht="12" hidden="1" customHeight="1">
      <c r="A8185" s="410"/>
    </row>
    <row r="8186" spans="1:1" s="411" customFormat="1" ht="12" hidden="1" customHeight="1">
      <c r="A8186" s="410"/>
    </row>
    <row r="8187" spans="1:1" s="411" customFormat="1" ht="12" hidden="1" customHeight="1">
      <c r="A8187" s="410"/>
    </row>
    <row r="8188" spans="1:1" s="411" customFormat="1" ht="12" hidden="1" customHeight="1">
      <c r="A8188" s="410"/>
    </row>
    <row r="8189" spans="1:1" s="411" customFormat="1" ht="12" hidden="1" customHeight="1">
      <c r="A8189" s="410"/>
    </row>
    <row r="8190" spans="1:1" s="411" customFormat="1" ht="12" hidden="1" customHeight="1">
      <c r="A8190" s="410"/>
    </row>
    <row r="8191" spans="1:1" s="411" customFormat="1" ht="12" hidden="1" customHeight="1">
      <c r="A8191" s="410"/>
    </row>
    <row r="8192" spans="1:1" s="411" customFormat="1" ht="12" hidden="1" customHeight="1">
      <c r="A8192" s="410"/>
    </row>
    <row r="8193" spans="1:1" s="411" customFormat="1" ht="12" hidden="1" customHeight="1">
      <c r="A8193" s="410"/>
    </row>
    <row r="8194" spans="1:1" s="411" customFormat="1" ht="12" hidden="1" customHeight="1">
      <c r="A8194" s="410"/>
    </row>
    <row r="8195" spans="1:1" s="411" customFormat="1" ht="12" hidden="1" customHeight="1">
      <c r="A8195" s="410"/>
    </row>
    <row r="8196" spans="1:1" s="411" customFormat="1" ht="12" hidden="1" customHeight="1">
      <c r="A8196" s="410"/>
    </row>
    <row r="8197" spans="1:1" s="411" customFormat="1" ht="12" hidden="1" customHeight="1">
      <c r="A8197" s="410"/>
    </row>
    <row r="8198" spans="1:1" s="411" customFormat="1" ht="12" hidden="1" customHeight="1">
      <c r="A8198" s="410"/>
    </row>
    <row r="8199" spans="1:1" s="411" customFormat="1" ht="12" hidden="1" customHeight="1">
      <c r="A8199" s="410"/>
    </row>
    <row r="8200" spans="1:1" s="411" customFormat="1" ht="12" hidden="1" customHeight="1">
      <c r="A8200" s="410"/>
    </row>
    <row r="8201" spans="1:1" s="411" customFormat="1" ht="12" hidden="1" customHeight="1">
      <c r="A8201" s="410"/>
    </row>
    <row r="8202" spans="1:1" s="411" customFormat="1" ht="12" hidden="1" customHeight="1">
      <c r="A8202" s="410"/>
    </row>
    <row r="8203" spans="1:1" s="411" customFormat="1" ht="12" hidden="1" customHeight="1">
      <c r="A8203" s="410"/>
    </row>
    <row r="8204" spans="1:1" s="411" customFormat="1" ht="12" hidden="1" customHeight="1">
      <c r="A8204" s="410"/>
    </row>
    <row r="8205" spans="1:1" s="411" customFormat="1" ht="12" hidden="1" customHeight="1">
      <c r="A8205" s="410"/>
    </row>
    <row r="8206" spans="1:1" s="411" customFormat="1" ht="12" hidden="1" customHeight="1">
      <c r="A8206" s="410"/>
    </row>
    <row r="8207" spans="1:1" s="411" customFormat="1" ht="12" hidden="1" customHeight="1">
      <c r="A8207" s="410"/>
    </row>
    <row r="8208" spans="1:1" s="411" customFormat="1" ht="12" hidden="1" customHeight="1">
      <c r="A8208" s="410"/>
    </row>
    <row r="8209" spans="1:1" s="411" customFormat="1" ht="12" hidden="1" customHeight="1">
      <c r="A8209" s="410"/>
    </row>
    <row r="8210" spans="1:1" s="411" customFormat="1" ht="12" hidden="1" customHeight="1">
      <c r="A8210" s="410"/>
    </row>
    <row r="8211" spans="1:1" s="411" customFormat="1" ht="12" hidden="1" customHeight="1">
      <c r="A8211" s="410"/>
    </row>
    <row r="8212" spans="1:1" s="411" customFormat="1" ht="12" hidden="1" customHeight="1">
      <c r="A8212" s="410"/>
    </row>
    <row r="8213" spans="1:1" s="411" customFormat="1" ht="12" hidden="1" customHeight="1">
      <c r="A8213" s="410"/>
    </row>
    <row r="8214" spans="1:1" s="411" customFormat="1" ht="12" hidden="1" customHeight="1">
      <c r="A8214" s="410"/>
    </row>
    <row r="8215" spans="1:1" s="411" customFormat="1" ht="12" hidden="1" customHeight="1">
      <c r="A8215" s="410"/>
    </row>
    <row r="8216" spans="1:1" s="411" customFormat="1" ht="12" hidden="1" customHeight="1">
      <c r="A8216" s="410"/>
    </row>
    <row r="8217" spans="1:1" s="411" customFormat="1" ht="12" hidden="1" customHeight="1">
      <c r="A8217" s="410"/>
    </row>
    <row r="8218" spans="1:1" s="411" customFormat="1" ht="12" hidden="1" customHeight="1">
      <c r="A8218" s="410"/>
    </row>
    <row r="8219" spans="1:1" s="411" customFormat="1" ht="12" hidden="1" customHeight="1">
      <c r="A8219" s="410"/>
    </row>
    <row r="8220" spans="1:1" s="411" customFormat="1" ht="12" hidden="1" customHeight="1">
      <c r="A8220" s="410"/>
    </row>
    <row r="8221" spans="1:1" s="411" customFormat="1" ht="12" hidden="1" customHeight="1">
      <c r="A8221" s="410"/>
    </row>
    <row r="8222" spans="1:1" s="411" customFormat="1" ht="12" hidden="1" customHeight="1">
      <c r="A8222" s="410"/>
    </row>
    <row r="8223" spans="1:1" s="411" customFormat="1" ht="12" hidden="1" customHeight="1">
      <c r="A8223" s="410"/>
    </row>
    <row r="8224" spans="1:1" s="411" customFormat="1" ht="12" hidden="1" customHeight="1">
      <c r="A8224" s="410"/>
    </row>
    <row r="8225" spans="1:1" s="411" customFormat="1" ht="12" hidden="1" customHeight="1">
      <c r="A8225" s="410"/>
    </row>
    <row r="8226" spans="1:1" s="411" customFormat="1" ht="12" hidden="1" customHeight="1">
      <c r="A8226" s="410"/>
    </row>
    <row r="8227" spans="1:1" s="411" customFormat="1" ht="12" hidden="1" customHeight="1">
      <c r="A8227" s="410"/>
    </row>
    <row r="8228" spans="1:1" s="411" customFormat="1" ht="12" hidden="1" customHeight="1">
      <c r="A8228" s="410"/>
    </row>
    <row r="8229" spans="1:1" s="411" customFormat="1" ht="12" hidden="1" customHeight="1">
      <c r="A8229" s="410"/>
    </row>
    <row r="8230" spans="1:1" s="411" customFormat="1" ht="12" hidden="1" customHeight="1">
      <c r="A8230" s="410"/>
    </row>
    <row r="8231" spans="1:1" s="411" customFormat="1" ht="12" hidden="1" customHeight="1">
      <c r="A8231" s="410"/>
    </row>
    <row r="8232" spans="1:1" s="411" customFormat="1" ht="12" hidden="1" customHeight="1">
      <c r="A8232" s="410"/>
    </row>
    <row r="8233" spans="1:1" s="411" customFormat="1" ht="12" hidden="1" customHeight="1">
      <c r="A8233" s="410"/>
    </row>
    <row r="8234" spans="1:1" s="411" customFormat="1" ht="12" hidden="1" customHeight="1">
      <c r="A8234" s="410"/>
    </row>
    <row r="8235" spans="1:1" s="411" customFormat="1" ht="12" hidden="1" customHeight="1">
      <c r="A8235" s="410"/>
    </row>
    <row r="8236" spans="1:1" s="411" customFormat="1" ht="12" hidden="1" customHeight="1">
      <c r="A8236" s="410"/>
    </row>
    <row r="8237" spans="1:1" s="411" customFormat="1" ht="12" hidden="1" customHeight="1">
      <c r="A8237" s="410"/>
    </row>
    <row r="8238" spans="1:1" s="411" customFormat="1" ht="12" hidden="1" customHeight="1">
      <c r="A8238" s="410"/>
    </row>
    <row r="8239" spans="1:1" s="411" customFormat="1" ht="12" hidden="1" customHeight="1">
      <c r="A8239" s="410"/>
    </row>
    <row r="8240" spans="1:1" s="411" customFormat="1" ht="12" hidden="1" customHeight="1">
      <c r="A8240" s="410"/>
    </row>
    <row r="8241" spans="1:1" s="411" customFormat="1" ht="12" hidden="1" customHeight="1">
      <c r="A8241" s="410"/>
    </row>
    <row r="8242" spans="1:1" s="411" customFormat="1" ht="12" hidden="1" customHeight="1">
      <c r="A8242" s="410"/>
    </row>
    <row r="8243" spans="1:1" s="411" customFormat="1" ht="12" hidden="1" customHeight="1">
      <c r="A8243" s="410"/>
    </row>
    <row r="8244" spans="1:1" s="411" customFormat="1" ht="12" hidden="1" customHeight="1">
      <c r="A8244" s="410"/>
    </row>
    <row r="8245" spans="1:1" s="411" customFormat="1" ht="12" hidden="1" customHeight="1">
      <c r="A8245" s="410"/>
    </row>
    <row r="8246" spans="1:1" s="411" customFormat="1" ht="12" hidden="1" customHeight="1">
      <c r="A8246" s="410"/>
    </row>
    <row r="8247" spans="1:1" s="411" customFormat="1" ht="12" hidden="1" customHeight="1">
      <c r="A8247" s="410"/>
    </row>
    <row r="8248" spans="1:1" s="411" customFormat="1" ht="12" hidden="1" customHeight="1">
      <c r="A8248" s="410"/>
    </row>
    <row r="8249" spans="1:1" s="411" customFormat="1" ht="12" hidden="1" customHeight="1">
      <c r="A8249" s="410"/>
    </row>
    <row r="8250" spans="1:1" s="411" customFormat="1" ht="12" hidden="1" customHeight="1">
      <c r="A8250" s="410"/>
    </row>
    <row r="8251" spans="1:1" s="411" customFormat="1" ht="12" hidden="1" customHeight="1">
      <c r="A8251" s="410"/>
    </row>
    <row r="8252" spans="1:1" s="411" customFormat="1" ht="12" hidden="1" customHeight="1">
      <c r="A8252" s="410"/>
    </row>
    <row r="8253" spans="1:1" s="411" customFormat="1" ht="12" hidden="1" customHeight="1">
      <c r="A8253" s="410"/>
    </row>
    <row r="8254" spans="1:1" s="411" customFormat="1" ht="12" hidden="1" customHeight="1">
      <c r="A8254" s="410"/>
    </row>
    <row r="8255" spans="1:1" s="411" customFormat="1" ht="12" hidden="1" customHeight="1">
      <c r="A8255" s="410"/>
    </row>
    <row r="8256" spans="1:1" s="411" customFormat="1" ht="12" hidden="1" customHeight="1">
      <c r="A8256" s="410"/>
    </row>
    <row r="8257" spans="1:1" s="411" customFormat="1" ht="12" hidden="1" customHeight="1">
      <c r="A8257" s="410"/>
    </row>
    <row r="8258" spans="1:1" s="411" customFormat="1" ht="12" hidden="1" customHeight="1">
      <c r="A8258" s="410"/>
    </row>
    <row r="8259" spans="1:1" s="411" customFormat="1" ht="12" hidden="1" customHeight="1">
      <c r="A8259" s="410"/>
    </row>
    <row r="8260" spans="1:1" s="411" customFormat="1" ht="12" hidden="1" customHeight="1">
      <c r="A8260" s="410"/>
    </row>
    <row r="8261" spans="1:1" s="411" customFormat="1" ht="12" hidden="1" customHeight="1">
      <c r="A8261" s="410"/>
    </row>
    <row r="8262" spans="1:1" s="411" customFormat="1" ht="12" hidden="1" customHeight="1">
      <c r="A8262" s="410"/>
    </row>
    <row r="8263" spans="1:1" s="411" customFormat="1" ht="12" hidden="1" customHeight="1">
      <c r="A8263" s="410"/>
    </row>
    <row r="8264" spans="1:1" s="411" customFormat="1" ht="12" hidden="1" customHeight="1">
      <c r="A8264" s="410"/>
    </row>
    <row r="8265" spans="1:1" s="411" customFormat="1" ht="12" hidden="1" customHeight="1">
      <c r="A8265" s="410"/>
    </row>
    <row r="8266" spans="1:1" s="411" customFormat="1" ht="12" hidden="1" customHeight="1">
      <c r="A8266" s="410"/>
    </row>
    <row r="8267" spans="1:1" s="411" customFormat="1" ht="12" hidden="1" customHeight="1">
      <c r="A8267" s="410"/>
    </row>
    <row r="8268" spans="1:1" s="411" customFormat="1" ht="12" hidden="1" customHeight="1">
      <c r="A8268" s="410"/>
    </row>
    <row r="8269" spans="1:1" s="411" customFormat="1" ht="12" hidden="1" customHeight="1">
      <c r="A8269" s="410"/>
    </row>
    <row r="8270" spans="1:1" s="411" customFormat="1" ht="12" hidden="1" customHeight="1">
      <c r="A8270" s="410"/>
    </row>
    <row r="8271" spans="1:1" s="411" customFormat="1" ht="12" hidden="1" customHeight="1">
      <c r="A8271" s="410"/>
    </row>
    <row r="8272" spans="1:1" s="411" customFormat="1" ht="12" hidden="1" customHeight="1">
      <c r="A8272" s="410"/>
    </row>
    <row r="8273" spans="1:1" s="411" customFormat="1" ht="12" hidden="1" customHeight="1">
      <c r="A8273" s="410"/>
    </row>
    <row r="8274" spans="1:1" s="411" customFormat="1" ht="12" hidden="1" customHeight="1">
      <c r="A8274" s="410"/>
    </row>
    <row r="8275" spans="1:1" s="411" customFormat="1" ht="12" hidden="1" customHeight="1">
      <c r="A8275" s="410"/>
    </row>
    <row r="8276" spans="1:1" s="411" customFormat="1" ht="12" hidden="1" customHeight="1">
      <c r="A8276" s="410"/>
    </row>
    <row r="8277" spans="1:1" s="411" customFormat="1" ht="12" hidden="1" customHeight="1">
      <c r="A8277" s="410"/>
    </row>
    <row r="8278" spans="1:1" s="411" customFormat="1" ht="12" hidden="1" customHeight="1">
      <c r="A8278" s="410"/>
    </row>
    <row r="8279" spans="1:1" s="411" customFormat="1" ht="12" hidden="1" customHeight="1">
      <c r="A8279" s="410"/>
    </row>
    <row r="8280" spans="1:1" s="411" customFormat="1" ht="12" hidden="1" customHeight="1">
      <c r="A8280" s="410"/>
    </row>
    <row r="8281" spans="1:1" s="411" customFormat="1" ht="12" hidden="1" customHeight="1">
      <c r="A8281" s="410"/>
    </row>
    <row r="8282" spans="1:1" s="411" customFormat="1" ht="12" hidden="1" customHeight="1">
      <c r="A8282" s="410"/>
    </row>
    <row r="8283" spans="1:1" s="411" customFormat="1" ht="12" hidden="1" customHeight="1">
      <c r="A8283" s="410"/>
    </row>
    <row r="8284" spans="1:1" s="411" customFormat="1" ht="12" hidden="1" customHeight="1">
      <c r="A8284" s="410"/>
    </row>
    <row r="8285" spans="1:1" s="411" customFormat="1" ht="12" hidden="1" customHeight="1">
      <c r="A8285" s="410"/>
    </row>
    <row r="8286" spans="1:1" s="411" customFormat="1" ht="12" hidden="1" customHeight="1">
      <c r="A8286" s="410"/>
    </row>
    <row r="8287" spans="1:1" s="411" customFormat="1" ht="12" hidden="1" customHeight="1">
      <c r="A8287" s="410"/>
    </row>
    <row r="8288" spans="1:1" s="411" customFormat="1" ht="12" hidden="1" customHeight="1">
      <c r="A8288" s="410"/>
    </row>
    <row r="8289" spans="1:1" s="411" customFormat="1" ht="12" hidden="1" customHeight="1">
      <c r="A8289" s="410"/>
    </row>
    <row r="8290" spans="1:1" s="411" customFormat="1" ht="12" hidden="1" customHeight="1">
      <c r="A8290" s="410"/>
    </row>
    <row r="8291" spans="1:1" s="411" customFormat="1" ht="12" hidden="1" customHeight="1">
      <c r="A8291" s="410"/>
    </row>
    <row r="8292" spans="1:1" s="411" customFormat="1" ht="12" hidden="1" customHeight="1">
      <c r="A8292" s="410"/>
    </row>
    <row r="8293" spans="1:1" s="411" customFormat="1" ht="12" hidden="1" customHeight="1">
      <c r="A8293" s="410"/>
    </row>
    <row r="8294" spans="1:1" s="411" customFormat="1" ht="12" hidden="1" customHeight="1">
      <c r="A8294" s="410"/>
    </row>
    <row r="8295" spans="1:1" s="411" customFormat="1" ht="12" hidden="1" customHeight="1">
      <c r="A8295" s="410"/>
    </row>
    <row r="8296" spans="1:1" s="411" customFormat="1" ht="12" hidden="1" customHeight="1">
      <c r="A8296" s="410"/>
    </row>
    <row r="8297" spans="1:1" s="411" customFormat="1" ht="12" hidden="1" customHeight="1">
      <c r="A8297" s="410"/>
    </row>
    <row r="8298" spans="1:1" s="411" customFormat="1" ht="12" hidden="1" customHeight="1">
      <c r="A8298" s="410"/>
    </row>
    <row r="8299" spans="1:1" s="411" customFormat="1" ht="12" hidden="1" customHeight="1">
      <c r="A8299" s="410"/>
    </row>
    <row r="8300" spans="1:1" s="411" customFormat="1" ht="12" hidden="1" customHeight="1">
      <c r="A8300" s="410"/>
    </row>
    <row r="8301" spans="1:1" s="411" customFormat="1" ht="12" hidden="1" customHeight="1">
      <c r="A8301" s="410"/>
    </row>
    <row r="8302" spans="1:1" s="411" customFormat="1" ht="12" hidden="1" customHeight="1">
      <c r="A8302" s="410"/>
    </row>
    <row r="8303" spans="1:1" s="411" customFormat="1" ht="12" hidden="1" customHeight="1">
      <c r="A8303" s="410"/>
    </row>
    <row r="8304" spans="1:1" s="411" customFormat="1" ht="12" hidden="1" customHeight="1">
      <c r="A8304" s="410"/>
    </row>
    <row r="8305" spans="1:1" s="411" customFormat="1" ht="12" hidden="1" customHeight="1">
      <c r="A8305" s="410"/>
    </row>
    <row r="8306" spans="1:1" s="411" customFormat="1" ht="12" hidden="1" customHeight="1">
      <c r="A8306" s="410"/>
    </row>
    <row r="8307" spans="1:1" s="411" customFormat="1" ht="12" hidden="1" customHeight="1">
      <c r="A8307" s="410"/>
    </row>
    <row r="8308" spans="1:1" s="411" customFormat="1" ht="12" hidden="1" customHeight="1">
      <c r="A8308" s="410"/>
    </row>
    <row r="8309" spans="1:1" s="411" customFormat="1" ht="12" hidden="1" customHeight="1">
      <c r="A8309" s="410"/>
    </row>
    <row r="8310" spans="1:1" s="411" customFormat="1" ht="12" hidden="1" customHeight="1">
      <c r="A8310" s="410"/>
    </row>
    <row r="8311" spans="1:1" s="411" customFormat="1" ht="12" hidden="1" customHeight="1">
      <c r="A8311" s="410"/>
    </row>
    <row r="8312" spans="1:1" s="411" customFormat="1" ht="12" hidden="1" customHeight="1">
      <c r="A8312" s="410"/>
    </row>
    <row r="8313" spans="1:1" s="411" customFormat="1" ht="12" hidden="1" customHeight="1">
      <c r="A8313" s="410"/>
    </row>
    <row r="8314" spans="1:1" s="411" customFormat="1" ht="12" hidden="1" customHeight="1">
      <c r="A8314" s="410"/>
    </row>
    <row r="8315" spans="1:1" s="411" customFormat="1" ht="12" hidden="1" customHeight="1">
      <c r="A8315" s="410"/>
    </row>
    <row r="8316" spans="1:1" s="411" customFormat="1" ht="12" hidden="1" customHeight="1">
      <c r="A8316" s="410"/>
    </row>
    <row r="8317" spans="1:1" s="411" customFormat="1" ht="12" hidden="1" customHeight="1">
      <c r="A8317" s="410"/>
    </row>
    <row r="8318" spans="1:1" s="411" customFormat="1" ht="12" hidden="1" customHeight="1">
      <c r="A8318" s="410"/>
    </row>
    <row r="8319" spans="1:1" s="411" customFormat="1" ht="12" hidden="1" customHeight="1">
      <c r="A8319" s="410"/>
    </row>
    <row r="8320" spans="1:1" s="411" customFormat="1" ht="12" hidden="1" customHeight="1">
      <c r="A8320" s="410"/>
    </row>
    <row r="8321" spans="1:1" s="411" customFormat="1" ht="12" hidden="1" customHeight="1">
      <c r="A8321" s="410"/>
    </row>
    <row r="8322" spans="1:1" s="411" customFormat="1" ht="12" hidden="1" customHeight="1">
      <c r="A8322" s="410"/>
    </row>
    <row r="8323" spans="1:1" s="411" customFormat="1" ht="12" hidden="1" customHeight="1">
      <c r="A8323" s="410"/>
    </row>
    <row r="8324" spans="1:1" s="411" customFormat="1" ht="12" hidden="1" customHeight="1">
      <c r="A8324" s="410"/>
    </row>
    <row r="8325" spans="1:1" s="411" customFormat="1" ht="12" hidden="1" customHeight="1">
      <c r="A8325" s="410"/>
    </row>
    <row r="8326" spans="1:1" s="411" customFormat="1" ht="12" hidden="1" customHeight="1">
      <c r="A8326" s="410"/>
    </row>
    <row r="8327" spans="1:1" s="411" customFormat="1" ht="12" hidden="1" customHeight="1">
      <c r="A8327" s="410"/>
    </row>
    <row r="8328" spans="1:1" s="411" customFormat="1" ht="12" hidden="1" customHeight="1">
      <c r="A8328" s="410"/>
    </row>
    <row r="8329" spans="1:1" s="411" customFormat="1" ht="12" hidden="1" customHeight="1">
      <c r="A8329" s="410"/>
    </row>
    <row r="8330" spans="1:1" s="411" customFormat="1" ht="12" hidden="1" customHeight="1">
      <c r="A8330" s="410"/>
    </row>
    <row r="8331" spans="1:1" s="411" customFormat="1" ht="12" hidden="1" customHeight="1">
      <c r="A8331" s="410"/>
    </row>
    <row r="8332" spans="1:1" s="411" customFormat="1" ht="12" hidden="1" customHeight="1">
      <c r="A8332" s="410"/>
    </row>
    <row r="8333" spans="1:1" s="411" customFormat="1" ht="12" hidden="1" customHeight="1">
      <c r="A8333" s="410"/>
    </row>
    <row r="8334" spans="1:1" s="411" customFormat="1" ht="12" hidden="1" customHeight="1">
      <c r="A8334" s="410"/>
    </row>
    <row r="8335" spans="1:1" s="411" customFormat="1" ht="12" hidden="1" customHeight="1">
      <c r="A8335" s="410"/>
    </row>
    <row r="8336" spans="1:1" s="411" customFormat="1" ht="12" hidden="1" customHeight="1">
      <c r="A8336" s="410"/>
    </row>
    <row r="8337" spans="1:1" s="411" customFormat="1" ht="12" hidden="1" customHeight="1">
      <c r="A8337" s="410"/>
    </row>
    <row r="8338" spans="1:1" s="411" customFormat="1" ht="12" hidden="1" customHeight="1">
      <c r="A8338" s="410"/>
    </row>
    <row r="8339" spans="1:1" s="411" customFormat="1" ht="12" hidden="1" customHeight="1">
      <c r="A8339" s="410"/>
    </row>
    <row r="8340" spans="1:1" s="411" customFormat="1" ht="12" hidden="1" customHeight="1">
      <c r="A8340" s="410"/>
    </row>
    <row r="8341" spans="1:1" s="411" customFormat="1" ht="12" hidden="1" customHeight="1">
      <c r="A8341" s="410"/>
    </row>
    <row r="8342" spans="1:1" s="411" customFormat="1" ht="12" hidden="1" customHeight="1">
      <c r="A8342" s="410"/>
    </row>
    <row r="8343" spans="1:1" s="411" customFormat="1" ht="12" hidden="1" customHeight="1">
      <c r="A8343" s="410"/>
    </row>
    <row r="8344" spans="1:1" s="411" customFormat="1" ht="12" hidden="1" customHeight="1">
      <c r="A8344" s="410"/>
    </row>
    <row r="8345" spans="1:1" s="411" customFormat="1" ht="12" hidden="1" customHeight="1">
      <c r="A8345" s="410"/>
    </row>
    <row r="8346" spans="1:1" s="411" customFormat="1" ht="12" hidden="1" customHeight="1">
      <c r="A8346" s="410"/>
    </row>
    <row r="8347" spans="1:1" s="411" customFormat="1" ht="12" hidden="1" customHeight="1">
      <c r="A8347" s="410"/>
    </row>
    <row r="8348" spans="1:1" s="411" customFormat="1" ht="12" hidden="1" customHeight="1">
      <c r="A8348" s="410"/>
    </row>
    <row r="8349" spans="1:1" s="411" customFormat="1" ht="12" hidden="1" customHeight="1">
      <c r="A8349" s="410"/>
    </row>
    <row r="8350" spans="1:1" s="411" customFormat="1" ht="12" hidden="1" customHeight="1">
      <c r="A8350" s="410"/>
    </row>
    <row r="8351" spans="1:1" s="411" customFormat="1" ht="12" hidden="1" customHeight="1">
      <c r="A8351" s="410"/>
    </row>
    <row r="8352" spans="1:1" s="411" customFormat="1" ht="12" hidden="1" customHeight="1">
      <c r="A8352" s="410"/>
    </row>
    <row r="8353" spans="1:1" s="411" customFormat="1" ht="12" hidden="1" customHeight="1">
      <c r="A8353" s="410"/>
    </row>
    <row r="8354" spans="1:1" s="411" customFormat="1" ht="12" hidden="1" customHeight="1">
      <c r="A8354" s="410"/>
    </row>
    <row r="8355" spans="1:1" s="411" customFormat="1" ht="12" hidden="1" customHeight="1">
      <c r="A8355" s="410"/>
    </row>
    <row r="8356" spans="1:1" s="411" customFormat="1" ht="12" hidden="1" customHeight="1">
      <c r="A8356" s="410"/>
    </row>
    <row r="8357" spans="1:1" s="411" customFormat="1" ht="12" hidden="1" customHeight="1">
      <c r="A8357" s="410"/>
    </row>
    <row r="8358" spans="1:1" s="411" customFormat="1" ht="12" hidden="1" customHeight="1">
      <c r="A8358" s="410"/>
    </row>
    <row r="8359" spans="1:1" s="411" customFormat="1" ht="12" hidden="1" customHeight="1">
      <c r="A8359" s="410"/>
    </row>
    <row r="8360" spans="1:1" s="411" customFormat="1" ht="12" hidden="1" customHeight="1">
      <c r="A8360" s="410"/>
    </row>
    <row r="8361" spans="1:1" s="411" customFormat="1" ht="12" hidden="1" customHeight="1">
      <c r="A8361" s="410"/>
    </row>
    <row r="8362" spans="1:1" s="411" customFormat="1" ht="12" hidden="1" customHeight="1">
      <c r="A8362" s="410"/>
    </row>
    <row r="8363" spans="1:1" s="411" customFormat="1" ht="12" hidden="1" customHeight="1">
      <c r="A8363" s="410"/>
    </row>
    <row r="8364" spans="1:1" s="411" customFormat="1" ht="12" hidden="1" customHeight="1">
      <c r="A8364" s="410"/>
    </row>
    <row r="8365" spans="1:1" s="411" customFormat="1" ht="12" hidden="1" customHeight="1">
      <c r="A8365" s="410"/>
    </row>
    <row r="8366" spans="1:1" s="411" customFormat="1" ht="12" hidden="1" customHeight="1">
      <c r="A8366" s="410"/>
    </row>
    <row r="8367" spans="1:1" s="411" customFormat="1" ht="12" hidden="1" customHeight="1">
      <c r="A8367" s="410"/>
    </row>
    <row r="8368" spans="1:1" s="411" customFormat="1" ht="12" hidden="1" customHeight="1">
      <c r="A8368" s="410"/>
    </row>
    <row r="8369" spans="1:1" s="411" customFormat="1" ht="12" hidden="1" customHeight="1">
      <c r="A8369" s="410"/>
    </row>
    <row r="8370" spans="1:1" s="411" customFormat="1" ht="12" hidden="1" customHeight="1">
      <c r="A8370" s="410"/>
    </row>
    <row r="8371" spans="1:1" s="411" customFormat="1" ht="12" hidden="1" customHeight="1">
      <c r="A8371" s="410"/>
    </row>
    <row r="8372" spans="1:1" s="411" customFormat="1" ht="12" hidden="1" customHeight="1">
      <c r="A8372" s="410"/>
    </row>
    <row r="8373" spans="1:1" s="411" customFormat="1" ht="12" hidden="1" customHeight="1">
      <c r="A8373" s="410"/>
    </row>
    <row r="8374" spans="1:1" s="411" customFormat="1" ht="12" hidden="1" customHeight="1">
      <c r="A8374" s="410"/>
    </row>
    <row r="8375" spans="1:1" s="411" customFormat="1" ht="12" hidden="1" customHeight="1">
      <c r="A8375" s="410"/>
    </row>
    <row r="8376" spans="1:1" s="411" customFormat="1" ht="12" hidden="1" customHeight="1">
      <c r="A8376" s="410"/>
    </row>
    <row r="8377" spans="1:1" s="411" customFormat="1" ht="12" hidden="1" customHeight="1">
      <c r="A8377" s="410"/>
    </row>
    <row r="8378" spans="1:1" s="411" customFormat="1" ht="12" hidden="1" customHeight="1">
      <c r="A8378" s="410"/>
    </row>
    <row r="8379" spans="1:1" s="411" customFormat="1" ht="12" hidden="1" customHeight="1">
      <c r="A8379" s="410"/>
    </row>
    <row r="8380" spans="1:1" s="411" customFormat="1" ht="12" hidden="1" customHeight="1">
      <c r="A8380" s="410"/>
    </row>
    <row r="8381" spans="1:1" s="411" customFormat="1" ht="12" hidden="1" customHeight="1">
      <c r="A8381" s="410"/>
    </row>
    <row r="8382" spans="1:1" s="411" customFormat="1" ht="12" hidden="1" customHeight="1">
      <c r="A8382" s="410"/>
    </row>
    <row r="8383" spans="1:1" s="411" customFormat="1" ht="12" hidden="1" customHeight="1">
      <c r="A8383" s="410"/>
    </row>
    <row r="8384" spans="1:1" s="411" customFormat="1" ht="12" hidden="1" customHeight="1">
      <c r="A8384" s="410"/>
    </row>
    <row r="8385" spans="1:1" s="411" customFormat="1" ht="12" hidden="1" customHeight="1">
      <c r="A8385" s="410"/>
    </row>
    <row r="8386" spans="1:1" s="411" customFormat="1" ht="12" hidden="1" customHeight="1">
      <c r="A8386" s="410"/>
    </row>
    <row r="8387" spans="1:1" s="411" customFormat="1" ht="12" hidden="1" customHeight="1">
      <c r="A8387" s="410"/>
    </row>
    <row r="8388" spans="1:1" s="411" customFormat="1" ht="12" hidden="1" customHeight="1">
      <c r="A8388" s="410"/>
    </row>
    <row r="8389" spans="1:1" s="411" customFormat="1" ht="12" hidden="1" customHeight="1">
      <c r="A8389" s="410"/>
    </row>
    <row r="8390" spans="1:1" s="411" customFormat="1" ht="12" hidden="1" customHeight="1">
      <c r="A8390" s="410"/>
    </row>
    <row r="8391" spans="1:1" s="411" customFormat="1" ht="12" hidden="1" customHeight="1">
      <c r="A8391" s="410"/>
    </row>
    <row r="8392" spans="1:1" s="411" customFormat="1" ht="12" hidden="1" customHeight="1">
      <c r="A8392" s="410"/>
    </row>
    <row r="8393" spans="1:1" s="411" customFormat="1" ht="12" hidden="1" customHeight="1">
      <c r="A8393" s="410"/>
    </row>
    <row r="8394" spans="1:1" s="411" customFormat="1" ht="12" hidden="1" customHeight="1">
      <c r="A8394" s="410"/>
    </row>
    <row r="8395" spans="1:1" s="411" customFormat="1" ht="12" hidden="1" customHeight="1">
      <c r="A8395" s="410"/>
    </row>
    <row r="8396" spans="1:1" s="411" customFormat="1" ht="12" hidden="1" customHeight="1">
      <c r="A8396" s="410"/>
    </row>
    <row r="8397" spans="1:1" s="411" customFormat="1" ht="12" hidden="1" customHeight="1">
      <c r="A8397" s="410"/>
    </row>
    <row r="8398" spans="1:1" s="411" customFormat="1" ht="12" hidden="1" customHeight="1">
      <c r="A8398" s="410"/>
    </row>
    <row r="8399" spans="1:1" s="411" customFormat="1" ht="12" hidden="1" customHeight="1">
      <c r="A8399" s="410"/>
    </row>
    <row r="8400" spans="1:1" s="411" customFormat="1" ht="12" hidden="1" customHeight="1">
      <c r="A8400" s="410"/>
    </row>
    <row r="8401" spans="1:1" s="411" customFormat="1" ht="12" hidden="1" customHeight="1">
      <c r="A8401" s="410"/>
    </row>
    <row r="8402" spans="1:1" s="411" customFormat="1" ht="12" hidden="1" customHeight="1">
      <c r="A8402" s="410"/>
    </row>
    <row r="8403" spans="1:1" s="411" customFormat="1" ht="12" hidden="1" customHeight="1">
      <c r="A8403" s="410"/>
    </row>
    <row r="8404" spans="1:1" s="411" customFormat="1" ht="12" hidden="1" customHeight="1">
      <c r="A8404" s="410"/>
    </row>
    <row r="8405" spans="1:1" s="411" customFormat="1" ht="12" hidden="1" customHeight="1">
      <c r="A8405" s="410"/>
    </row>
    <row r="8406" spans="1:1" s="411" customFormat="1" ht="12" hidden="1" customHeight="1">
      <c r="A8406" s="410"/>
    </row>
    <row r="8407" spans="1:1" s="411" customFormat="1" ht="12" hidden="1" customHeight="1">
      <c r="A8407" s="410"/>
    </row>
    <row r="8408" spans="1:1" s="411" customFormat="1" ht="12" hidden="1" customHeight="1">
      <c r="A8408" s="410"/>
    </row>
    <row r="8409" spans="1:1" s="411" customFormat="1" ht="12" hidden="1" customHeight="1">
      <c r="A8409" s="410"/>
    </row>
    <row r="8410" spans="1:1" s="411" customFormat="1" ht="12" hidden="1" customHeight="1">
      <c r="A8410" s="410"/>
    </row>
    <row r="8411" spans="1:1" s="411" customFormat="1" ht="12" hidden="1" customHeight="1">
      <c r="A8411" s="410"/>
    </row>
    <row r="8412" spans="1:1" s="411" customFormat="1" ht="12" hidden="1" customHeight="1">
      <c r="A8412" s="410"/>
    </row>
    <row r="8413" spans="1:1" s="411" customFormat="1" ht="12" hidden="1" customHeight="1">
      <c r="A8413" s="410"/>
    </row>
    <row r="8414" spans="1:1" s="411" customFormat="1" ht="12" hidden="1" customHeight="1">
      <c r="A8414" s="410"/>
    </row>
    <row r="8415" spans="1:1" s="411" customFormat="1" ht="12" hidden="1" customHeight="1">
      <c r="A8415" s="410"/>
    </row>
    <row r="8416" spans="1:1" s="411" customFormat="1" ht="12" hidden="1" customHeight="1">
      <c r="A8416" s="410"/>
    </row>
    <row r="8417" spans="1:1" s="411" customFormat="1" ht="12" hidden="1" customHeight="1">
      <c r="A8417" s="410"/>
    </row>
    <row r="8418" spans="1:1" s="411" customFormat="1" ht="12" hidden="1" customHeight="1">
      <c r="A8418" s="410"/>
    </row>
    <row r="8419" spans="1:1" s="411" customFormat="1" ht="12" hidden="1" customHeight="1">
      <c r="A8419" s="410"/>
    </row>
    <row r="8420" spans="1:1" s="411" customFormat="1" ht="12" hidden="1" customHeight="1">
      <c r="A8420" s="410"/>
    </row>
    <row r="8421" spans="1:1" s="411" customFormat="1" ht="12" hidden="1" customHeight="1">
      <c r="A8421" s="410"/>
    </row>
    <row r="8422" spans="1:1" s="411" customFormat="1" ht="12" hidden="1" customHeight="1">
      <c r="A8422" s="410"/>
    </row>
    <row r="8423" spans="1:1" s="411" customFormat="1" ht="12" hidden="1" customHeight="1">
      <c r="A8423" s="410"/>
    </row>
    <row r="8424" spans="1:1" s="411" customFormat="1" ht="12" hidden="1" customHeight="1">
      <c r="A8424" s="410"/>
    </row>
    <row r="8425" spans="1:1" s="411" customFormat="1" ht="12" hidden="1" customHeight="1">
      <c r="A8425" s="410"/>
    </row>
    <row r="8426" spans="1:1" s="411" customFormat="1" ht="12" hidden="1" customHeight="1">
      <c r="A8426" s="410"/>
    </row>
    <row r="8427" spans="1:1" s="411" customFormat="1" ht="12" hidden="1" customHeight="1">
      <c r="A8427" s="410"/>
    </row>
    <row r="8428" spans="1:1" s="411" customFormat="1" ht="12" hidden="1" customHeight="1">
      <c r="A8428" s="410"/>
    </row>
    <row r="8429" spans="1:1" s="411" customFormat="1" ht="12" hidden="1" customHeight="1">
      <c r="A8429" s="410"/>
    </row>
    <row r="8430" spans="1:1" s="411" customFormat="1" ht="12" hidden="1" customHeight="1">
      <c r="A8430" s="410"/>
    </row>
    <row r="8431" spans="1:1" s="411" customFormat="1" ht="12" hidden="1" customHeight="1">
      <c r="A8431" s="410"/>
    </row>
    <row r="8432" spans="1:1" s="411" customFormat="1" ht="12" hidden="1" customHeight="1">
      <c r="A8432" s="410"/>
    </row>
    <row r="8433" spans="1:1" s="411" customFormat="1" ht="12" hidden="1" customHeight="1">
      <c r="A8433" s="410"/>
    </row>
    <row r="8434" spans="1:1" s="411" customFormat="1" ht="12" hidden="1" customHeight="1">
      <c r="A8434" s="410"/>
    </row>
    <row r="8435" spans="1:1" s="411" customFormat="1" ht="12" hidden="1" customHeight="1">
      <c r="A8435" s="410"/>
    </row>
    <row r="8436" spans="1:1" s="411" customFormat="1" ht="12" hidden="1" customHeight="1">
      <c r="A8436" s="410"/>
    </row>
    <row r="8437" spans="1:1" s="411" customFormat="1" ht="12" hidden="1" customHeight="1">
      <c r="A8437" s="410"/>
    </row>
    <row r="8438" spans="1:1" s="411" customFormat="1" ht="12" hidden="1" customHeight="1">
      <c r="A8438" s="410"/>
    </row>
    <row r="8439" spans="1:1" s="411" customFormat="1" ht="12" hidden="1" customHeight="1">
      <c r="A8439" s="410"/>
    </row>
    <row r="8440" spans="1:1" s="411" customFormat="1" ht="12" hidden="1" customHeight="1">
      <c r="A8440" s="410"/>
    </row>
    <row r="8441" spans="1:1" s="411" customFormat="1" ht="12" hidden="1" customHeight="1">
      <c r="A8441" s="410"/>
    </row>
    <row r="8442" spans="1:1" s="411" customFormat="1" ht="12" hidden="1" customHeight="1">
      <c r="A8442" s="410"/>
    </row>
    <row r="8443" spans="1:1" s="411" customFormat="1" ht="12" hidden="1" customHeight="1">
      <c r="A8443" s="410"/>
    </row>
    <row r="8444" spans="1:1" s="411" customFormat="1" ht="12" hidden="1" customHeight="1">
      <c r="A8444" s="410"/>
    </row>
    <row r="8445" spans="1:1" s="411" customFormat="1" ht="12" hidden="1" customHeight="1">
      <c r="A8445" s="410"/>
    </row>
    <row r="8446" spans="1:1" s="411" customFormat="1" ht="12" hidden="1" customHeight="1">
      <c r="A8446" s="410"/>
    </row>
    <row r="8447" spans="1:1" s="411" customFormat="1" ht="12" hidden="1" customHeight="1">
      <c r="A8447" s="410"/>
    </row>
    <row r="8448" spans="1:1" s="411" customFormat="1" ht="12" hidden="1" customHeight="1">
      <c r="A8448" s="410"/>
    </row>
    <row r="8449" spans="1:1" s="411" customFormat="1" ht="12" hidden="1" customHeight="1">
      <c r="A8449" s="410"/>
    </row>
    <row r="8450" spans="1:1" s="411" customFormat="1" ht="12" hidden="1" customHeight="1">
      <c r="A8450" s="410"/>
    </row>
    <row r="8451" spans="1:1" s="411" customFormat="1" ht="12" hidden="1" customHeight="1">
      <c r="A8451" s="410"/>
    </row>
    <row r="8452" spans="1:1" s="411" customFormat="1" ht="12" hidden="1" customHeight="1">
      <c r="A8452" s="410"/>
    </row>
    <row r="8453" spans="1:1" s="411" customFormat="1" ht="12" hidden="1" customHeight="1">
      <c r="A8453" s="410"/>
    </row>
    <row r="8454" spans="1:1" s="411" customFormat="1" ht="12" hidden="1" customHeight="1">
      <c r="A8454" s="410"/>
    </row>
    <row r="8455" spans="1:1" s="411" customFormat="1" ht="12" hidden="1" customHeight="1">
      <c r="A8455" s="410"/>
    </row>
    <row r="8456" spans="1:1" s="411" customFormat="1" ht="12" hidden="1" customHeight="1">
      <c r="A8456" s="410"/>
    </row>
    <row r="8457" spans="1:1" s="411" customFormat="1" ht="12" hidden="1" customHeight="1">
      <c r="A8457" s="410"/>
    </row>
    <row r="8458" spans="1:1" s="411" customFormat="1" ht="12" hidden="1" customHeight="1">
      <c r="A8458" s="410"/>
    </row>
    <row r="8459" spans="1:1" s="411" customFormat="1" ht="12" hidden="1" customHeight="1">
      <c r="A8459" s="410"/>
    </row>
    <row r="8460" spans="1:1" s="411" customFormat="1" ht="12" hidden="1" customHeight="1">
      <c r="A8460" s="410"/>
    </row>
    <row r="8461" spans="1:1" s="411" customFormat="1" ht="12" hidden="1" customHeight="1">
      <c r="A8461" s="410"/>
    </row>
    <row r="8462" spans="1:1" s="411" customFormat="1" ht="12" hidden="1" customHeight="1">
      <c r="A8462" s="410"/>
    </row>
    <row r="8463" spans="1:1" s="411" customFormat="1" ht="12" hidden="1" customHeight="1">
      <c r="A8463" s="410"/>
    </row>
    <row r="8464" spans="1:1" s="411" customFormat="1" ht="12" hidden="1" customHeight="1">
      <c r="A8464" s="410"/>
    </row>
    <row r="8465" spans="1:1" s="411" customFormat="1" ht="12" hidden="1" customHeight="1">
      <c r="A8465" s="410"/>
    </row>
    <row r="8466" spans="1:1" s="411" customFormat="1" ht="12" hidden="1" customHeight="1">
      <c r="A8466" s="410"/>
    </row>
    <row r="8467" spans="1:1" s="411" customFormat="1" ht="12" hidden="1" customHeight="1">
      <c r="A8467" s="410"/>
    </row>
    <row r="8468" spans="1:1" s="411" customFormat="1" ht="12" hidden="1" customHeight="1">
      <c r="A8468" s="410"/>
    </row>
    <row r="8469" spans="1:1" s="411" customFormat="1" ht="12" hidden="1" customHeight="1">
      <c r="A8469" s="410"/>
    </row>
    <row r="8470" spans="1:1" s="411" customFormat="1" ht="12" hidden="1" customHeight="1">
      <c r="A8470" s="410"/>
    </row>
    <row r="8471" spans="1:1" s="411" customFormat="1" ht="12" hidden="1" customHeight="1">
      <c r="A8471" s="410"/>
    </row>
    <row r="8472" spans="1:1" s="411" customFormat="1" ht="12" hidden="1" customHeight="1">
      <c r="A8472" s="410"/>
    </row>
    <row r="8473" spans="1:1" s="411" customFormat="1" ht="12" hidden="1" customHeight="1">
      <c r="A8473" s="410"/>
    </row>
    <row r="8474" spans="1:1" s="411" customFormat="1" ht="12" hidden="1" customHeight="1">
      <c r="A8474" s="410"/>
    </row>
    <row r="8475" spans="1:1" s="411" customFormat="1" ht="12" hidden="1" customHeight="1">
      <c r="A8475" s="410"/>
    </row>
    <row r="8476" spans="1:1" s="411" customFormat="1" ht="12" hidden="1" customHeight="1">
      <c r="A8476" s="410"/>
    </row>
    <row r="8477" spans="1:1" s="411" customFormat="1" ht="12" hidden="1" customHeight="1">
      <c r="A8477" s="410"/>
    </row>
    <row r="8478" spans="1:1" s="411" customFormat="1" ht="12" hidden="1" customHeight="1">
      <c r="A8478" s="410"/>
    </row>
    <row r="8479" spans="1:1" s="411" customFormat="1" ht="12" hidden="1" customHeight="1">
      <c r="A8479" s="410"/>
    </row>
    <row r="8480" spans="1:1" s="411" customFormat="1" ht="12" hidden="1" customHeight="1">
      <c r="A8480" s="410"/>
    </row>
    <row r="8481" spans="1:1" s="411" customFormat="1" ht="12" hidden="1" customHeight="1">
      <c r="A8481" s="410"/>
    </row>
    <row r="8482" spans="1:1" s="411" customFormat="1" ht="12" hidden="1" customHeight="1">
      <c r="A8482" s="410"/>
    </row>
    <row r="8483" spans="1:1" s="411" customFormat="1" ht="12" hidden="1" customHeight="1">
      <c r="A8483" s="410"/>
    </row>
    <row r="8484" spans="1:1" s="411" customFormat="1" ht="12" hidden="1" customHeight="1">
      <c r="A8484" s="410"/>
    </row>
    <row r="8485" spans="1:1" s="411" customFormat="1" ht="12" hidden="1" customHeight="1">
      <c r="A8485" s="410"/>
    </row>
    <row r="8486" spans="1:1" s="411" customFormat="1" ht="12" hidden="1" customHeight="1">
      <c r="A8486" s="410"/>
    </row>
    <row r="8487" spans="1:1" s="411" customFormat="1" ht="12" hidden="1" customHeight="1">
      <c r="A8487" s="410"/>
    </row>
    <row r="8488" spans="1:1" s="411" customFormat="1" ht="12" hidden="1" customHeight="1">
      <c r="A8488" s="410"/>
    </row>
    <row r="8489" spans="1:1" s="411" customFormat="1" ht="12" hidden="1" customHeight="1">
      <c r="A8489" s="410"/>
    </row>
    <row r="8490" spans="1:1" s="411" customFormat="1" ht="12" hidden="1" customHeight="1">
      <c r="A8490" s="410"/>
    </row>
    <row r="8491" spans="1:1" s="411" customFormat="1" ht="12" hidden="1" customHeight="1">
      <c r="A8491" s="410"/>
    </row>
    <row r="8492" spans="1:1" s="411" customFormat="1" ht="12" hidden="1" customHeight="1">
      <c r="A8492" s="410"/>
    </row>
    <row r="8493" spans="1:1" s="411" customFormat="1" ht="12" hidden="1" customHeight="1">
      <c r="A8493" s="410"/>
    </row>
    <row r="8494" spans="1:1" s="411" customFormat="1" ht="12" hidden="1" customHeight="1">
      <c r="A8494" s="410"/>
    </row>
    <row r="8495" spans="1:1" s="411" customFormat="1" ht="12" hidden="1" customHeight="1">
      <c r="A8495" s="410"/>
    </row>
    <row r="8496" spans="1:1" s="411" customFormat="1" ht="12" hidden="1" customHeight="1">
      <c r="A8496" s="410"/>
    </row>
    <row r="8497" spans="1:1" s="411" customFormat="1" ht="12" hidden="1" customHeight="1">
      <c r="A8497" s="410"/>
    </row>
    <row r="8498" spans="1:1" s="411" customFormat="1" ht="12" hidden="1" customHeight="1">
      <c r="A8498" s="410"/>
    </row>
    <row r="8499" spans="1:1" s="411" customFormat="1" ht="12" hidden="1" customHeight="1">
      <c r="A8499" s="410"/>
    </row>
    <row r="8500" spans="1:1" s="411" customFormat="1" ht="12" hidden="1" customHeight="1">
      <c r="A8500" s="410"/>
    </row>
    <row r="8501" spans="1:1" s="411" customFormat="1" ht="12" hidden="1" customHeight="1">
      <c r="A8501" s="410"/>
    </row>
    <row r="8502" spans="1:1" s="411" customFormat="1" ht="12" hidden="1" customHeight="1">
      <c r="A8502" s="410"/>
    </row>
    <row r="8503" spans="1:1" s="411" customFormat="1" ht="12" hidden="1" customHeight="1">
      <c r="A8503" s="410"/>
    </row>
    <row r="8504" spans="1:1" s="411" customFormat="1" ht="12" hidden="1" customHeight="1">
      <c r="A8504" s="410"/>
    </row>
    <row r="8505" spans="1:1" s="411" customFormat="1" ht="12" hidden="1" customHeight="1">
      <c r="A8505" s="410"/>
    </row>
    <row r="8506" spans="1:1" s="411" customFormat="1" ht="12" hidden="1" customHeight="1">
      <c r="A8506" s="410"/>
    </row>
    <row r="8507" spans="1:1" s="411" customFormat="1" ht="12" hidden="1" customHeight="1">
      <c r="A8507" s="410"/>
    </row>
    <row r="8508" spans="1:1" s="411" customFormat="1" ht="12" hidden="1" customHeight="1">
      <c r="A8508" s="410"/>
    </row>
    <row r="8509" spans="1:1" s="411" customFormat="1" ht="12" hidden="1" customHeight="1">
      <c r="A8509" s="410"/>
    </row>
    <row r="8510" spans="1:1" s="411" customFormat="1" ht="12" hidden="1" customHeight="1">
      <c r="A8510" s="410"/>
    </row>
    <row r="8511" spans="1:1" s="411" customFormat="1" ht="12" hidden="1" customHeight="1">
      <c r="A8511" s="410"/>
    </row>
    <row r="8512" spans="1:1" s="411" customFormat="1" ht="12" hidden="1" customHeight="1">
      <c r="A8512" s="410"/>
    </row>
    <row r="8513" spans="1:1" s="411" customFormat="1" ht="12" hidden="1" customHeight="1">
      <c r="A8513" s="410"/>
    </row>
    <row r="8514" spans="1:1" s="411" customFormat="1" ht="12" hidden="1" customHeight="1">
      <c r="A8514" s="410"/>
    </row>
    <row r="8515" spans="1:1" s="411" customFormat="1" ht="12" hidden="1" customHeight="1">
      <c r="A8515" s="410"/>
    </row>
    <row r="8516" spans="1:1" s="411" customFormat="1" ht="12" hidden="1" customHeight="1">
      <c r="A8516" s="410"/>
    </row>
    <row r="8517" spans="1:1" s="411" customFormat="1" ht="12" hidden="1" customHeight="1">
      <c r="A8517" s="410"/>
    </row>
    <row r="8518" spans="1:1" s="411" customFormat="1" ht="12" hidden="1" customHeight="1">
      <c r="A8518" s="410"/>
    </row>
    <row r="8519" spans="1:1" s="411" customFormat="1" ht="12" hidden="1" customHeight="1">
      <c r="A8519" s="410"/>
    </row>
    <row r="8520" spans="1:1" s="411" customFormat="1" ht="12" hidden="1" customHeight="1">
      <c r="A8520" s="410"/>
    </row>
    <row r="8521" spans="1:1" s="411" customFormat="1" ht="12" hidden="1" customHeight="1">
      <c r="A8521" s="410"/>
    </row>
    <row r="8522" spans="1:1" s="411" customFormat="1" ht="12" hidden="1" customHeight="1">
      <c r="A8522" s="410"/>
    </row>
    <row r="8523" spans="1:1" s="411" customFormat="1" ht="12" hidden="1" customHeight="1">
      <c r="A8523" s="410"/>
    </row>
    <row r="8524" spans="1:1" s="411" customFormat="1" ht="12" hidden="1" customHeight="1">
      <c r="A8524" s="410"/>
    </row>
    <row r="8525" spans="1:1" s="411" customFormat="1" ht="12" hidden="1" customHeight="1">
      <c r="A8525" s="410"/>
    </row>
    <row r="8526" spans="1:1" s="411" customFormat="1" ht="12" hidden="1" customHeight="1">
      <c r="A8526" s="410"/>
    </row>
    <row r="8527" spans="1:1" s="411" customFormat="1" ht="12" hidden="1" customHeight="1">
      <c r="A8527" s="410"/>
    </row>
    <row r="8528" spans="1:1" s="411" customFormat="1" ht="12" hidden="1" customHeight="1">
      <c r="A8528" s="410"/>
    </row>
    <row r="8529" spans="1:1" s="411" customFormat="1" ht="12" hidden="1" customHeight="1">
      <c r="A8529" s="410"/>
    </row>
    <row r="8530" spans="1:1" s="411" customFormat="1" ht="12" hidden="1" customHeight="1">
      <c r="A8530" s="410"/>
    </row>
    <row r="8531" spans="1:1" s="411" customFormat="1" ht="12" hidden="1" customHeight="1">
      <c r="A8531" s="410"/>
    </row>
    <row r="8532" spans="1:1" s="411" customFormat="1" ht="12" hidden="1" customHeight="1">
      <c r="A8532" s="410"/>
    </row>
    <row r="8533" spans="1:1" s="411" customFormat="1" ht="12" hidden="1" customHeight="1">
      <c r="A8533" s="410"/>
    </row>
    <row r="8534" spans="1:1" s="411" customFormat="1" ht="12" hidden="1" customHeight="1">
      <c r="A8534" s="410"/>
    </row>
    <row r="8535" spans="1:1" s="411" customFormat="1" ht="12" hidden="1" customHeight="1">
      <c r="A8535" s="410"/>
    </row>
    <row r="8536" spans="1:1" s="411" customFormat="1" ht="12" hidden="1" customHeight="1">
      <c r="A8536" s="410"/>
    </row>
    <row r="8537" spans="1:1" s="411" customFormat="1" ht="12" hidden="1" customHeight="1">
      <c r="A8537" s="410"/>
    </row>
    <row r="8538" spans="1:1" s="411" customFormat="1" ht="12" hidden="1" customHeight="1">
      <c r="A8538" s="410"/>
    </row>
    <row r="8539" spans="1:1" s="411" customFormat="1" ht="12" hidden="1" customHeight="1">
      <c r="A8539" s="410"/>
    </row>
    <row r="8540" spans="1:1" s="411" customFormat="1" ht="12" hidden="1" customHeight="1">
      <c r="A8540" s="410"/>
    </row>
    <row r="8541" spans="1:1" s="411" customFormat="1" ht="12" hidden="1" customHeight="1">
      <c r="A8541" s="410"/>
    </row>
    <row r="8542" spans="1:1" s="411" customFormat="1" ht="12" hidden="1" customHeight="1">
      <c r="A8542" s="410"/>
    </row>
    <row r="8543" spans="1:1" s="411" customFormat="1" ht="12" hidden="1" customHeight="1">
      <c r="A8543" s="410"/>
    </row>
    <row r="8544" spans="1:1" s="411" customFormat="1" ht="12" hidden="1" customHeight="1">
      <c r="A8544" s="410"/>
    </row>
    <row r="8545" spans="1:1" s="411" customFormat="1" ht="12" hidden="1" customHeight="1">
      <c r="A8545" s="410"/>
    </row>
    <row r="8546" spans="1:1" s="411" customFormat="1" ht="12" hidden="1" customHeight="1">
      <c r="A8546" s="410"/>
    </row>
    <row r="8547" spans="1:1" s="411" customFormat="1" ht="12" hidden="1" customHeight="1">
      <c r="A8547" s="410"/>
    </row>
    <row r="8548" spans="1:1" s="411" customFormat="1" ht="12" hidden="1" customHeight="1">
      <c r="A8548" s="410"/>
    </row>
    <row r="8549" spans="1:1" s="411" customFormat="1" ht="12" hidden="1" customHeight="1">
      <c r="A8549" s="410"/>
    </row>
    <row r="8550" spans="1:1" s="411" customFormat="1" ht="12" hidden="1" customHeight="1">
      <c r="A8550" s="410"/>
    </row>
    <row r="8551" spans="1:1" s="411" customFormat="1" ht="12" hidden="1" customHeight="1">
      <c r="A8551" s="410"/>
    </row>
    <row r="8552" spans="1:1" s="411" customFormat="1" ht="12" hidden="1" customHeight="1">
      <c r="A8552" s="410"/>
    </row>
    <row r="8553" spans="1:1" s="411" customFormat="1" ht="12" hidden="1" customHeight="1">
      <c r="A8553" s="410"/>
    </row>
    <row r="8554" spans="1:1" s="411" customFormat="1" ht="12" hidden="1" customHeight="1">
      <c r="A8554" s="410"/>
    </row>
    <row r="8555" spans="1:1" s="411" customFormat="1" ht="12" hidden="1" customHeight="1">
      <c r="A8555" s="410"/>
    </row>
    <row r="8556" spans="1:1" s="411" customFormat="1" ht="12" hidden="1" customHeight="1">
      <c r="A8556" s="410"/>
    </row>
    <row r="8557" spans="1:1" s="411" customFormat="1" ht="12" hidden="1" customHeight="1">
      <c r="A8557" s="410"/>
    </row>
    <row r="8558" spans="1:1" s="411" customFormat="1" ht="12" hidden="1" customHeight="1">
      <c r="A8558" s="410"/>
    </row>
    <row r="8559" spans="1:1" s="411" customFormat="1" ht="12" hidden="1" customHeight="1">
      <c r="A8559" s="410"/>
    </row>
    <row r="8560" spans="1:1" s="411" customFormat="1" ht="12" hidden="1" customHeight="1">
      <c r="A8560" s="410"/>
    </row>
    <row r="8561" spans="1:1" s="411" customFormat="1" ht="12" hidden="1" customHeight="1">
      <c r="A8561" s="410"/>
    </row>
    <row r="8562" spans="1:1" s="411" customFormat="1" ht="12" hidden="1" customHeight="1">
      <c r="A8562" s="410"/>
    </row>
    <row r="8563" spans="1:1" s="411" customFormat="1" ht="12" hidden="1" customHeight="1">
      <c r="A8563" s="410"/>
    </row>
    <row r="8564" spans="1:1" s="411" customFormat="1" ht="12" hidden="1" customHeight="1">
      <c r="A8564" s="410"/>
    </row>
    <row r="8565" spans="1:1" s="411" customFormat="1" ht="12" hidden="1" customHeight="1">
      <c r="A8565" s="410"/>
    </row>
    <row r="8566" spans="1:1" s="411" customFormat="1" ht="12" hidden="1" customHeight="1">
      <c r="A8566" s="410"/>
    </row>
    <row r="8567" spans="1:1" s="411" customFormat="1" ht="12" hidden="1" customHeight="1">
      <c r="A8567" s="410"/>
    </row>
    <row r="8568" spans="1:1" s="411" customFormat="1" ht="12" hidden="1" customHeight="1">
      <c r="A8568" s="410"/>
    </row>
    <row r="8569" spans="1:1" s="411" customFormat="1" ht="12" hidden="1" customHeight="1">
      <c r="A8569" s="410"/>
    </row>
    <row r="8570" spans="1:1" s="411" customFormat="1" ht="12" hidden="1" customHeight="1">
      <c r="A8570" s="410"/>
    </row>
    <row r="8571" spans="1:1" s="411" customFormat="1" ht="12" hidden="1" customHeight="1">
      <c r="A8571" s="410"/>
    </row>
    <row r="8572" spans="1:1" s="411" customFormat="1" ht="12" hidden="1" customHeight="1">
      <c r="A8572" s="410"/>
    </row>
    <row r="8573" spans="1:1" s="411" customFormat="1" ht="12" hidden="1" customHeight="1">
      <c r="A8573" s="410"/>
    </row>
    <row r="8574" spans="1:1" s="411" customFormat="1" ht="12" hidden="1" customHeight="1">
      <c r="A8574" s="410"/>
    </row>
    <row r="8575" spans="1:1" s="411" customFormat="1" ht="12" hidden="1" customHeight="1">
      <c r="A8575" s="410"/>
    </row>
    <row r="8576" spans="1:1" s="411" customFormat="1" ht="12" hidden="1" customHeight="1">
      <c r="A8576" s="410"/>
    </row>
    <row r="8577" spans="1:1" s="411" customFormat="1" ht="12" hidden="1" customHeight="1">
      <c r="A8577" s="410"/>
    </row>
    <row r="8578" spans="1:1" s="411" customFormat="1" ht="12" hidden="1" customHeight="1">
      <c r="A8578" s="410"/>
    </row>
    <row r="8579" spans="1:1" s="411" customFormat="1" ht="12" hidden="1" customHeight="1">
      <c r="A8579" s="410"/>
    </row>
    <row r="8580" spans="1:1" s="411" customFormat="1" ht="12" hidden="1" customHeight="1">
      <c r="A8580" s="410"/>
    </row>
    <row r="8581" spans="1:1" s="411" customFormat="1" ht="12" hidden="1" customHeight="1">
      <c r="A8581" s="410"/>
    </row>
    <row r="8582" spans="1:1" s="411" customFormat="1" ht="12" hidden="1" customHeight="1">
      <c r="A8582" s="410"/>
    </row>
    <row r="8583" spans="1:1" s="411" customFormat="1" ht="12" hidden="1" customHeight="1">
      <c r="A8583" s="410"/>
    </row>
    <row r="8584" spans="1:1" s="411" customFormat="1" ht="12" hidden="1" customHeight="1">
      <c r="A8584" s="410"/>
    </row>
    <row r="8585" spans="1:1" s="411" customFormat="1" ht="12" hidden="1" customHeight="1">
      <c r="A8585" s="410"/>
    </row>
    <row r="8586" spans="1:1" s="411" customFormat="1" ht="12" hidden="1" customHeight="1">
      <c r="A8586" s="410"/>
    </row>
    <row r="8587" spans="1:1" s="411" customFormat="1" ht="12" hidden="1" customHeight="1">
      <c r="A8587" s="410"/>
    </row>
    <row r="8588" spans="1:1" s="411" customFormat="1" ht="12" hidden="1" customHeight="1">
      <c r="A8588" s="410"/>
    </row>
    <row r="8589" spans="1:1" s="411" customFormat="1" ht="12" hidden="1" customHeight="1">
      <c r="A8589" s="410"/>
    </row>
    <row r="8590" spans="1:1" s="411" customFormat="1" ht="12" hidden="1" customHeight="1">
      <c r="A8590" s="410"/>
    </row>
    <row r="8591" spans="1:1" s="411" customFormat="1" ht="12" hidden="1" customHeight="1">
      <c r="A8591" s="410"/>
    </row>
    <row r="8592" spans="1:1" s="411" customFormat="1" ht="12" hidden="1" customHeight="1">
      <c r="A8592" s="410"/>
    </row>
    <row r="8593" spans="1:1" s="411" customFormat="1" ht="12" hidden="1" customHeight="1">
      <c r="A8593" s="410"/>
    </row>
    <row r="8594" spans="1:1" s="411" customFormat="1" ht="12" hidden="1" customHeight="1">
      <c r="A8594" s="410"/>
    </row>
    <row r="8595" spans="1:1" s="411" customFormat="1" ht="12" hidden="1" customHeight="1">
      <c r="A8595" s="410"/>
    </row>
    <row r="8596" spans="1:1" s="411" customFormat="1" ht="12" hidden="1" customHeight="1">
      <c r="A8596" s="410"/>
    </row>
    <row r="8597" spans="1:1" s="411" customFormat="1" ht="12" hidden="1" customHeight="1">
      <c r="A8597" s="410"/>
    </row>
    <row r="8598" spans="1:1" s="411" customFormat="1" ht="12" hidden="1" customHeight="1">
      <c r="A8598" s="410"/>
    </row>
    <row r="8599" spans="1:1" s="411" customFormat="1" ht="12" hidden="1" customHeight="1">
      <c r="A8599" s="410"/>
    </row>
    <row r="8600" spans="1:1" s="411" customFormat="1" ht="12" hidden="1" customHeight="1">
      <c r="A8600" s="410"/>
    </row>
    <row r="8601" spans="1:1" s="411" customFormat="1" ht="12" hidden="1" customHeight="1">
      <c r="A8601" s="410"/>
    </row>
    <row r="8602" spans="1:1" s="411" customFormat="1" ht="12" hidden="1" customHeight="1">
      <c r="A8602" s="410"/>
    </row>
    <row r="8603" spans="1:1" s="411" customFormat="1" ht="12" hidden="1" customHeight="1">
      <c r="A8603" s="410"/>
    </row>
    <row r="8604" spans="1:1" s="411" customFormat="1" ht="12" hidden="1" customHeight="1">
      <c r="A8604" s="410"/>
    </row>
    <row r="8605" spans="1:1" s="411" customFormat="1" ht="12" hidden="1" customHeight="1">
      <c r="A8605" s="410"/>
    </row>
    <row r="8606" spans="1:1" s="411" customFormat="1" ht="12" hidden="1" customHeight="1">
      <c r="A8606" s="410"/>
    </row>
    <row r="8607" spans="1:1" s="411" customFormat="1" ht="12" hidden="1" customHeight="1">
      <c r="A8607" s="410"/>
    </row>
    <row r="8608" spans="1:1" s="411" customFormat="1" ht="12" hidden="1" customHeight="1">
      <c r="A8608" s="410"/>
    </row>
    <row r="8609" spans="1:1" s="411" customFormat="1" ht="12" hidden="1" customHeight="1">
      <c r="A8609" s="410"/>
    </row>
    <row r="8610" spans="1:1" s="411" customFormat="1" ht="12" hidden="1" customHeight="1">
      <c r="A8610" s="410"/>
    </row>
    <row r="8611" spans="1:1" s="411" customFormat="1" ht="12" hidden="1" customHeight="1">
      <c r="A8611" s="410"/>
    </row>
    <row r="8612" spans="1:1" s="411" customFormat="1" ht="12" hidden="1" customHeight="1">
      <c r="A8612" s="410"/>
    </row>
    <row r="8613" spans="1:1" s="411" customFormat="1" ht="12" hidden="1" customHeight="1">
      <c r="A8613" s="410"/>
    </row>
    <row r="8614" spans="1:1" s="411" customFormat="1" ht="12" hidden="1" customHeight="1">
      <c r="A8614" s="410"/>
    </row>
    <row r="8615" spans="1:1" s="411" customFormat="1" ht="12" hidden="1" customHeight="1">
      <c r="A8615" s="410"/>
    </row>
    <row r="8616" spans="1:1" s="411" customFormat="1" ht="12" hidden="1" customHeight="1">
      <c r="A8616" s="410"/>
    </row>
    <row r="8617" spans="1:1" s="411" customFormat="1" ht="12" hidden="1" customHeight="1">
      <c r="A8617" s="410"/>
    </row>
    <row r="8618" spans="1:1" s="411" customFormat="1" ht="12" hidden="1" customHeight="1">
      <c r="A8618" s="410"/>
    </row>
    <row r="8619" spans="1:1" s="411" customFormat="1" ht="12" hidden="1" customHeight="1">
      <c r="A8619" s="410"/>
    </row>
    <row r="8620" spans="1:1" s="411" customFormat="1" ht="12" hidden="1" customHeight="1">
      <c r="A8620" s="410"/>
    </row>
    <row r="8621" spans="1:1" s="411" customFormat="1" ht="12" hidden="1" customHeight="1">
      <c r="A8621" s="410"/>
    </row>
    <row r="8622" spans="1:1" s="411" customFormat="1" ht="12" hidden="1" customHeight="1">
      <c r="A8622" s="410"/>
    </row>
    <row r="8623" spans="1:1" s="411" customFormat="1" ht="12" hidden="1" customHeight="1">
      <c r="A8623" s="410"/>
    </row>
    <row r="8624" spans="1:1" s="411" customFormat="1" ht="12" hidden="1" customHeight="1">
      <c r="A8624" s="410"/>
    </row>
    <row r="8625" spans="1:1" s="411" customFormat="1" ht="12" hidden="1" customHeight="1">
      <c r="A8625" s="410"/>
    </row>
    <row r="8626" spans="1:1" s="411" customFormat="1" ht="12" hidden="1" customHeight="1">
      <c r="A8626" s="410"/>
    </row>
    <row r="8627" spans="1:1" s="411" customFormat="1" ht="12" hidden="1" customHeight="1">
      <c r="A8627" s="410"/>
    </row>
    <row r="8628" spans="1:1" s="411" customFormat="1" ht="12" hidden="1" customHeight="1">
      <c r="A8628" s="410"/>
    </row>
    <row r="8629" spans="1:1" s="411" customFormat="1" ht="12" hidden="1" customHeight="1">
      <c r="A8629" s="410"/>
    </row>
    <row r="8630" spans="1:1" s="411" customFormat="1" ht="12" hidden="1" customHeight="1">
      <c r="A8630" s="410"/>
    </row>
    <row r="8631" spans="1:1" s="411" customFormat="1" ht="12" hidden="1" customHeight="1">
      <c r="A8631" s="410"/>
    </row>
    <row r="8632" spans="1:1" s="411" customFormat="1" ht="12" hidden="1" customHeight="1">
      <c r="A8632" s="410"/>
    </row>
    <row r="8633" spans="1:1" s="411" customFormat="1" ht="12" hidden="1" customHeight="1">
      <c r="A8633" s="410"/>
    </row>
    <row r="8634" spans="1:1" s="411" customFormat="1" ht="12" hidden="1" customHeight="1">
      <c r="A8634" s="410"/>
    </row>
    <row r="8635" spans="1:1" s="411" customFormat="1" ht="12" hidden="1" customHeight="1">
      <c r="A8635" s="410"/>
    </row>
    <row r="8636" spans="1:1" s="411" customFormat="1" ht="12" hidden="1" customHeight="1">
      <c r="A8636" s="410"/>
    </row>
    <row r="8637" spans="1:1" s="411" customFormat="1" ht="12" hidden="1" customHeight="1">
      <c r="A8637" s="410"/>
    </row>
    <row r="8638" spans="1:1" s="411" customFormat="1" ht="12" hidden="1" customHeight="1">
      <c r="A8638" s="410"/>
    </row>
    <row r="8639" spans="1:1" s="411" customFormat="1" ht="12" hidden="1" customHeight="1">
      <c r="A8639" s="410"/>
    </row>
    <row r="8640" spans="1:1" s="411" customFormat="1" ht="12" hidden="1" customHeight="1">
      <c r="A8640" s="410"/>
    </row>
    <row r="8641" spans="1:1" s="411" customFormat="1" ht="12" hidden="1" customHeight="1">
      <c r="A8641" s="410"/>
    </row>
    <row r="8642" spans="1:1" s="411" customFormat="1" ht="12" hidden="1" customHeight="1">
      <c r="A8642" s="410"/>
    </row>
    <row r="8643" spans="1:1" s="411" customFormat="1" ht="12" hidden="1" customHeight="1">
      <c r="A8643" s="410"/>
    </row>
    <row r="8644" spans="1:1" s="411" customFormat="1" ht="12" hidden="1" customHeight="1">
      <c r="A8644" s="410"/>
    </row>
    <row r="8645" spans="1:1" s="411" customFormat="1" ht="12" hidden="1" customHeight="1">
      <c r="A8645" s="410"/>
    </row>
    <row r="8646" spans="1:1" s="411" customFormat="1" ht="12" hidden="1" customHeight="1">
      <c r="A8646" s="410"/>
    </row>
    <row r="8647" spans="1:1" s="411" customFormat="1" ht="12" hidden="1" customHeight="1">
      <c r="A8647" s="410"/>
    </row>
    <row r="8648" spans="1:1" s="411" customFormat="1" ht="12" hidden="1" customHeight="1">
      <c r="A8648" s="410"/>
    </row>
    <row r="8649" spans="1:1" s="411" customFormat="1" ht="12" hidden="1" customHeight="1">
      <c r="A8649" s="410"/>
    </row>
    <row r="8650" spans="1:1" s="411" customFormat="1" ht="12" hidden="1" customHeight="1">
      <c r="A8650" s="410"/>
    </row>
    <row r="8651" spans="1:1" s="411" customFormat="1" ht="12" hidden="1" customHeight="1">
      <c r="A8651" s="410"/>
    </row>
    <row r="8652" spans="1:1" s="411" customFormat="1" ht="12" hidden="1" customHeight="1">
      <c r="A8652" s="410"/>
    </row>
    <row r="8653" spans="1:1" s="411" customFormat="1" ht="12" hidden="1" customHeight="1">
      <c r="A8653" s="410"/>
    </row>
    <row r="8654" spans="1:1" s="411" customFormat="1" ht="12" hidden="1" customHeight="1">
      <c r="A8654" s="410"/>
    </row>
    <row r="8655" spans="1:1" s="411" customFormat="1" ht="12" hidden="1" customHeight="1">
      <c r="A8655" s="410"/>
    </row>
    <row r="8656" spans="1:1" s="411" customFormat="1" ht="12" hidden="1" customHeight="1">
      <c r="A8656" s="410"/>
    </row>
    <row r="8657" spans="1:1" s="411" customFormat="1" ht="12" hidden="1" customHeight="1">
      <c r="A8657" s="410"/>
    </row>
    <row r="8658" spans="1:1" s="411" customFormat="1" ht="12" hidden="1" customHeight="1">
      <c r="A8658" s="410"/>
    </row>
    <row r="8659" spans="1:1" s="411" customFormat="1" ht="12" hidden="1" customHeight="1">
      <c r="A8659" s="410"/>
    </row>
    <row r="8660" spans="1:1" s="411" customFormat="1" ht="12" hidden="1" customHeight="1">
      <c r="A8660" s="410"/>
    </row>
    <row r="8661" spans="1:1" s="411" customFormat="1" ht="12" hidden="1" customHeight="1">
      <c r="A8661" s="410"/>
    </row>
    <row r="8662" spans="1:1" s="411" customFormat="1" ht="12" hidden="1" customHeight="1">
      <c r="A8662" s="410"/>
    </row>
    <row r="8663" spans="1:1" s="411" customFormat="1" ht="12" hidden="1" customHeight="1">
      <c r="A8663" s="410"/>
    </row>
    <row r="8664" spans="1:1" s="411" customFormat="1" ht="12" hidden="1" customHeight="1">
      <c r="A8664" s="410"/>
    </row>
    <row r="8665" spans="1:1" s="411" customFormat="1" ht="12" hidden="1" customHeight="1">
      <c r="A8665" s="410"/>
    </row>
    <row r="8666" spans="1:1" s="411" customFormat="1" ht="12" hidden="1" customHeight="1">
      <c r="A8666" s="410"/>
    </row>
    <row r="8667" spans="1:1" s="411" customFormat="1" ht="12" hidden="1" customHeight="1">
      <c r="A8667" s="410"/>
    </row>
    <row r="8668" spans="1:1" s="411" customFormat="1" ht="12" hidden="1" customHeight="1">
      <c r="A8668" s="410"/>
    </row>
    <row r="8669" spans="1:1" s="411" customFormat="1" ht="12" hidden="1" customHeight="1">
      <c r="A8669" s="410"/>
    </row>
    <row r="8670" spans="1:1" s="411" customFormat="1" ht="12" hidden="1" customHeight="1">
      <c r="A8670" s="410"/>
    </row>
    <row r="8671" spans="1:1" s="411" customFormat="1" ht="12" hidden="1" customHeight="1">
      <c r="A8671" s="410"/>
    </row>
    <row r="8672" spans="1:1" s="411" customFormat="1" ht="12" hidden="1" customHeight="1">
      <c r="A8672" s="410"/>
    </row>
    <row r="8673" spans="1:1" s="411" customFormat="1" ht="12" hidden="1" customHeight="1">
      <c r="A8673" s="410"/>
    </row>
    <row r="8674" spans="1:1" s="411" customFormat="1" ht="12" hidden="1" customHeight="1">
      <c r="A8674" s="410"/>
    </row>
    <row r="8675" spans="1:1" s="411" customFormat="1" ht="12" hidden="1" customHeight="1">
      <c r="A8675" s="410"/>
    </row>
    <row r="8676" spans="1:1" s="411" customFormat="1" ht="12" hidden="1" customHeight="1">
      <c r="A8676" s="410"/>
    </row>
    <row r="8677" spans="1:1" s="411" customFormat="1" ht="12" hidden="1" customHeight="1">
      <c r="A8677" s="410"/>
    </row>
    <row r="8678" spans="1:1" s="411" customFormat="1" ht="12" hidden="1" customHeight="1">
      <c r="A8678" s="410"/>
    </row>
    <row r="8679" spans="1:1" s="411" customFormat="1" ht="12" hidden="1" customHeight="1">
      <c r="A8679" s="410"/>
    </row>
    <row r="8680" spans="1:1" s="411" customFormat="1" ht="12" hidden="1" customHeight="1">
      <c r="A8680" s="410"/>
    </row>
    <row r="8681" spans="1:1" s="411" customFormat="1" ht="12" hidden="1" customHeight="1">
      <c r="A8681" s="410"/>
    </row>
    <row r="8682" spans="1:1" s="411" customFormat="1" ht="12" hidden="1" customHeight="1">
      <c r="A8682" s="410"/>
    </row>
    <row r="8683" spans="1:1" s="411" customFormat="1" ht="12" hidden="1" customHeight="1">
      <c r="A8683" s="410"/>
    </row>
    <row r="8684" spans="1:1" s="411" customFormat="1" ht="12" hidden="1" customHeight="1">
      <c r="A8684" s="410"/>
    </row>
    <row r="8685" spans="1:1" s="411" customFormat="1" ht="12" hidden="1" customHeight="1">
      <c r="A8685" s="410"/>
    </row>
    <row r="8686" spans="1:1" s="411" customFormat="1" ht="12" hidden="1" customHeight="1">
      <c r="A8686" s="410"/>
    </row>
    <row r="8687" spans="1:1" s="411" customFormat="1" ht="12" hidden="1" customHeight="1">
      <c r="A8687" s="410"/>
    </row>
    <row r="8688" spans="1:1" s="411" customFormat="1" ht="12" hidden="1" customHeight="1">
      <c r="A8688" s="410"/>
    </row>
    <row r="8689" spans="1:1" s="411" customFormat="1" ht="12" hidden="1" customHeight="1">
      <c r="A8689" s="410"/>
    </row>
    <row r="8690" spans="1:1" s="411" customFormat="1" ht="12" hidden="1" customHeight="1">
      <c r="A8690" s="410"/>
    </row>
    <row r="8691" spans="1:1" s="411" customFormat="1" ht="12" hidden="1" customHeight="1">
      <c r="A8691" s="410"/>
    </row>
    <row r="8692" spans="1:1" s="411" customFormat="1" ht="12" hidden="1" customHeight="1">
      <c r="A8692" s="410"/>
    </row>
    <row r="8693" spans="1:1" s="411" customFormat="1" ht="12" hidden="1" customHeight="1">
      <c r="A8693" s="410"/>
    </row>
    <row r="8694" spans="1:1" s="411" customFormat="1" ht="12" hidden="1" customHeight="1">
      <c r="A8694" s="410"/>
    </row>
    <row r="8695" spans="1:1" s="411" customFormat="1" ht="12" hidden="1" customHeight="1">
      <c r="A8695" s="410"/>
    </row>
    <row r="8696" spans="1:1" s="411" customFormat="1" ht="12" hidden="1" customHeight="1">
      <c r="A8696" s="410"/>
    </row>
    <row r="8697" spans="1:1" s="411" customFormat="1" ht="12" hidden="1" customHeight="1">
      <c r="A8697" s="410"/>
    </row>
    <row r="8698" spans="1:1" s="411" customFormat="1" ht="12" hidden="1" customHeight="1">
      <c r="A8698" s="410"/>
    </row>
    <row r="8699" spans="1:1" s="411" customFormat="1" ht="12" hidden="1" customHeight="1">
      <c r="A8699" s="410"/>
    </row>
    <row r="8700" spans="1:1" s="411" customFormat="1" ht="12" hidden="1" customHeight="1">
      <c r="A8700" s="410"/>
    </row>
    <row r="8701" spans="1:1" s="411" customFormat="1" ht="12" hidden="1" customHeight="1">
      <c r="A8701" s="410"/>
    </row>
    <row r="8702" spans="1:1" s="411" customFormat="1" ht="12" hidden="1" customHeight="1">
      <c r="A8702" s="410"/>
    </row>
    <row r="8703" spans="1:1" s="411" customFormat="1" ht="12" hidden="1" customHeight="1">
      <c r="A8703" s="410"/>
    </row>
    <row r="8704" spans="1:1" s="411" customFormat="1" ht="12" hidden="1" customHeight="1">
      <c r="A8704" s="410"/>
    </row>
    <row r="8705" spans="1:1" s="411" customFormat="1" ht="12" hidden="1" customHeight="1">
      <c r="A8705" s="410"/>
    </row>
    <row r="8706" spans="1:1" s="411" customFormat="1" ht="12" hidden="1" customHeight="1">
      <c r="A8706" s="410"/>
    </row>
    <row r="8707" spans="1:1" s="411" customFormat="1" ht="12" hidden="1" customHeight="1">
      <c r="A8707" s="410"/>
    </row>
    <row r="8708" spans="1:1" s="411" customFormat="1" ht="12" hidden="1" customHeight="1">
      <c r="A8708" s="410"/>
    </row>
    <row r="8709" spans="1:1" s="411" customFormat="1" ht="12" hidden="1" customHeight="1">
      <c r="A8709" s="410"/>
    </row>
    <row r="8710" spans="1:1" s="411" customFormat="1" ht="12" hidden="1" customHeight="1">
      <c r="A8710" s="410"/>
    </row>
    <row r="8711" spans="1:1" s="411" customFormat="1" ht="12" hidden="1" customHeight="1">
      <c r="A8711" s="410"/>
    </row>
    <row r="8712" spans="1:1" s="411" customFormat="1" ht="12" hidden="1" customHeight="1">
      <c r="A8712" s="410"/>
    </row>
    <row r="8713" spans="1:1" s="411" customFormat="1" ht="12" hidden="1" customHeight="1">
      <c r="A8713" s="410"/>
    </row>
    <row r="8714" spans="1:1" s="411" customFormat="1" ht="12" hidden="1" customHeight="1">
      <c r="A8714" s="410"/>
    </row>
    <row r="8715" spans="1:1" s="411" customFormat="1" ht="12" hidden="1" customHeight="1">
      <c r="A8715" s="410"/>
    </row>
    <row r="8716" spans="1:1" s="411" customFormat="1" ht="12" hidden="1" customHeight="1">
      <c r="A8716" s="410"/>
    </row>
    <row r="8717" spans="1:1" s="411" customFormat="1" ht="12" hidden="1" customHeight="1">
      <c r="A8717" s="410"/>
    </row>
    <row r="8718" spans="1:1" s="411" customFormat="1" ht="12" hidden="1" customHeight="1">
      <c r="A8718" s="410"/>
    </row>
    <row r="8719" spans="1:1" s="411" customFormat="1" ht="12" hidden="1" customHeight="1">
      <c r="A8719" s="410"/>
    </row>
    <row r="8720" spans="1:1" s="411" customFormat="1" ht="12" hidden="1" customHeight="1">
      <c r="A8720" s="410"/>
    </row>
    <row r="8721" spans="1:1" s="411" customFormat="1" ht="12" hidden="1" customHeight="1">
      <c r="A8721" s="410"/>
    </row>
    <row r="8722" spans="1:1" s="411" customFormat="1" ht="12" hidden="1" customHeight="1">
      <c r="A8722" s="410"/>
    </row>
    <row r="8723" spans="1:1" s="411" customFormat="1" ht="12" hidden="1" customHeight="1">
      <c r="A8723" s="410"/>
    </row>
    <row r="8724" spans="1:1" s="411" customFormat="1" ht="12" hidden="1" customHeight="1">
      <c r="A8724" s="410"/>
    </row>
    <row r="8725" spans="1:1" s="411" customFormat="1" ht="12" hidden="1" customHeight="1">
      <c r="A8725" s="410"/>
    </row>
    <row r="8726" spans="1:1" s="411" customFormat="1" ht="12" hidden="1" customHeight="1">
      <c r="A8726" s="410"/>
    </row>
    <row r="8727" spans="1:1" s="411" customFormat="1" ht="12" hidden="1" customHeight="1">
      <c r="A8727" s="410"/>
    </row>
    <row r="8728" spans="1:1" s="411" customFormat="1" ht="12" hidden="1" customHeight="1">
      <c r="A8728" s="410"/>
    </row>
    <row r="8729" spans="1:1" s="411" customFormat="1" ht="12" hidden="1" customHeight="1">
      <c r="A8729" s="410"/>
    </row>
    <row r="8730" spans="1:1" s="411" customFormat="1" ht="12" hidden="1" customHeight="1">
      <c r="A8730" s="410"/>
    </row>
    <row r="8731" spans="1:1" s="411" customFormat="1" ht="12" hidden="1" customHeight="1">
      <c r="A8731" s="410"/>
    </row>
    <row r="8732" spans="1:1" s="411" customFormat="1" ht="12" hidden="1" customHeight="1">
      <c r="A8732" s="410"/>
    </row>
    <row r="8733" spans="1:1" s="411" customFormat="1" ht="12" hidden="1" customHeight="1">
      <c r="A8733" s="410"/>
    </row>
    <row r="8734" spans="1:1" s="411" customFormat="1" ht="12" hidden="1" customHeight="1">
      <c r="A8734" s="410"/>
    </row>
    <row r="8735" spans="1:1" s="411" customFormat="1" ht="12" hidden="1" customHeight="1">
      <c r="A8735" s="410"/>
    </row>
    <row r="8736" spans="1:1" s="411" customFormat="1" ht="12" hidden="1" customHeight="1">
      <c r="A8736" s="410"/>
    </row>
    <row r="8737" spans="1:1" s="411" customFormat="1" ht="12" hidden="1" customHeight="1">
      <c r="A8737" s="410"/>
    </row>
    <row r="8738" spans="1:1" s="411" customFormat="1" ht="12" hidden="1" customHeight="1">
      <c r="A8738" s="410"/>
    </row>
    <row r="8739" spans="1:1" s="411" customFormat="1" ht="12" hidden="1" customHeight="1">
      <c r="A8739" s="410"/>
    </row>
    <row r="8740" spans="1:1" s="411" customFormat="1" ht="12" hidden="1" customHeight="1">
      <c r="A8740" s="410"/>
    </row>
    <row r="8741" spans="1:1" s="411" customFormat="1" ht="12" hidden="1" customHeight="1">
      <c r="A8741" s="410"/>
    </row>
    <row r="8742" spans="1:1" s="411" customFormat="1" ht="12" hidden="1" customHeight="1">
      <c r="A8742" s="410"/>
    </row>
    <row r="8743" spans="1:1" s="411" customFormat="1" ht="12" hidden="1" customHeight="1">
      <c r="A8743" s="410"/>
    </row>
    <row r="8744" spans="1:1" s="411" customFormat="1" ht="12" hidden="1" customHeight="1">
      <c r="A8744" s="410"/>
    </row>
    <row r="8745" spans="1:1" s="411" customFormat="1" ht="12" hidden="1" customHeight="1">
      <c r="A8745" s="410"/>
    </row>
    <row r="8746" spans="1:1" s="411" customFormat="1" ht="12" hidden="1" customHeight="1">
      <c r="A8746" s="410"/>
    </row>
    <row r="8747" spans="1:1" s="411" customFormat="1" ht="12" hidden="1" customHeight="1">
      <c r="A8747" s="410"/>
    </row>
    <row r="8748" spans="1:1" s="411" customFormat="1" ht="12" hidden="1" customHeight="1">
      <c r="A8748" s="410"/>
    </row>
    <row r="8749" spans="1:1" s="411" customFormat="1" ht="12" hidden="1" customHeight="1">
      <c r="A8749" s="410"/>
    </row>
    <row r="8750" spans="1:1" s="411" customFormat="1" ht="12" hidden="1" customHeight="1">
      <c r="A8750" s="410"/>
    </row>
    <row r="8751" spans="1:1" s="411" customFormat="1" ht="12" hidden="1" customHeight="1">
      <c r="A8751" s="410"/>
    </row>
    <row r="8752" spans="1:1" s="411" customFormat="1" ht="12" hidden="1" customHeight="1">
      <c r="A8752" s="410"/>
    </row>
    <row r="8753" spans="1:1" s="411" customFormat="1" ht="12" hidden="1" customHeight="1">
      <c r="A8753" s="410"/>
    </row>
    <row r="8754" spans="1:1" s="411" customFormat="1" ht="12" hidden="1" customHeight="1">
      <c r="A8754" s="410"/>
    </row>
    <row r="8755" spans="1:1" s="411" customFormat="1" ht="12" hidden="1" customHeight="1">
      <c r="A8755" s="410"/>
    </row>
    <row r="8756" spans="1:1" s="411" customFormat="1" ht="12" hidden="1" customHeight="1">
      <c r="A8756" s="410"/>
    </row>
    <row r="8757" spans="1:1" s="411" customFormat="1" ht="12" hidden="1" customHeight="1">
      <c r="A8757" s="410"/>
    </row>
    <row r="8758" spans="1:1" s="411" customFormat="1" ht="12" hidden="1" customHeight="1">
      <c r="A8758" s="410"/>
    </row>
    <row r="8759" spans="1:1" s="411" customFormat="1" ht="12" hidden="1" customHeight="1">
      <c r="A8759" s="410"/>
    </row>
    <row r="8760" spans="1:1" s="411" customFormat="1" ht="12" hidden="1" customHeight="1">
      <c r="A8760" s="410"/>
    </row>
    <row r="8761" spans="1:1" s="411" customFormat="1" ht="12" hidden="1" customHeight="1">
      <c r="A8761" s="410"/>
    </row>
    <row r="8762" spans="1:1" s="411" customFormat="1" ht="12" hidden="1" customHeight="1">
      <c r="A8762" s="410"/>
    </row>
    <row r="8763" spans="1:1" s="411" customFormat="1" ht="12" hidden="1" customHeight="1">
      <c r="A8763" s="410"/>
    </row>
    <row r="8764" spans="1:1" s="411" customFormat="1" ht="12" hidden="1" customHeight="1">
      <c r="A8764" s="410"/>
    </row>
    <row r="8765" spans="1:1" s="411" customFormat="1" ht="12" hidden="1" customHeight="1">
      <c r="A8765" s="410"/>
    </row>
    <row r="8766" spans="1:1" s="411" customFormat="1" ht="12" hidden="1" customHeight="1">
      <c r="A8766" s="410"/>
    </row>
    <row r="8767" spans="1:1" s="411" customFormat="1" ht="12" hidden="1" customHeight="1">
      <c r="A8767" s="410"/>
    </row>
    <row r="8768" spans="1:1" s="411" customFormat="1" ht="12" hidden="1" customHeight="1">
      <c r="A8768" s="410"/>
    </row>
    <row r="8769" spans="1:1" s="411" customFormat="1" ht="12" hidden="1" customHeight="1">
      <c r="A8769" s="410"/>
    </row>
    <row r="8770" spans="1:1" s="411" customFormat="1" ht="12" hidden="1" customHeight="1">
      <c r="A8770" s="410"/>
    </row>
    <row r="8771" spans="1:1" s="411" customFormat="1" ht="12" hidden="1" customHeight="1">
      <c r="A8771" s="410"/>
    </row>
    <row r="8772" spans="1:1" s="411" customFormat="1" ht="12" hidden="1" customHeight="1">
      <c r="A8772" s="410"/>
    </row>
    <row r="8773" spans="1:1" s="411" customFormat="1" ht="12" hidden="1" customHeight="1">
      <c r="A8773" s="410"/>
    </row>
    <row r="8774" spans="1:1" s="411" customFormat="1" ht="12" hidden="1" customHeight="1">
      <c r="A8774" s="410"/>
    </row>
    <row r="8775" spans="1:1" s="411" customFormat="1" ht="12" hidden="1" customHeight="1">
      <c r="A8775" s="410"/>
    </row>
    <row r="8776" spans="1:1" s="411" customFormat="1" ht="12" hidden="1" customHeight="1">
      <c r="A8776" s="410"/>
    </row>
    <row r="8777" spans="1:1" s="411" customFormat="1" ht="12" hidden="1" customHeight="1">
      <c r="A8777" s="410"/>
    </row>
    <row r="8778" spans="1:1" s="411" customFormat="1" ht="12" hidden="1" customHeight="1">
      <c r="A8778" s="410"/>
    </row>
    <row r="8779" spans="1:1" s="411" customFormat="1" ht="12" hidden="1" customHeight="1">
      <c r="A8779" s="410"/>
    </row>
    <row r="8780" spans="1:1" s="411" customFormat="1" ht="12" hidden="1" customHeight="1">
      <c r="A8780" s="410"/>
    </row>
    <row r="8781" spans="1:1" s="411" customFormat="1" ht="12" hidden="1" customHeight="1">
      <c r="A8781" s="410"/>
    </row>
    <row r="8782" spans="1:1" s="411" customFormat="1" ht="12" hidden="1" customHeight="1">
      <c r="A8782" s="410"/>
    </row>
    <row r="8783" spans="1:1" s="411" customFormat="1" ht="12" hidden="1" customHeight="1">
      <c r="A8783" s="410"/>
    </row>
    <row r="8784" spans="1:1" s="411" customFormat="1" ht="12" hidden="1" customHeight="1">
      <c r="A8784" s="410"/>
    </row>
    <row r="8785" spans="1:1" s="411" customFormat="1" ht="12" hidden="1" customHeight="1">
      <c r="A8785" s="410"/>
    </row>
    <row r="8786" spans="1:1" s="411" customFormat="1" ht="12" hidden="1" customHeight="1">
      <c r="A8786" s="410"/>
    </row>
    <row r="8787" spans="1:1" s="411" customFormat="1" ht="12" hidden="1" customHeight="1">
      <c r="A8787" s="410"/>
    </row>
    <row r="8788" spans="1:1" s="411" customFormat="1" ht="12" hidden="1" customHeight="1">
      <c r="A8788" s="410"/>
    </row>
    <row r="8789" spans="1:1" s="411" customFormat="1" ht="12" hidden="1" customHeight="1">
      <c r="A8789" s="410"/>
    </row>
    <row r="8790" spans="1:1" s="411" customFormat="1" ht="12" hidden="1" customHeight="1">
      <c r="A8790" s="410"/>
    </row>
    <row r="8791" spans="1:1" s="411" customFormat="1" ht="12" hidden="1" customHeight="1">
      <c r="A8791" s="410"/>
    </row>
    <row r="8792" spans="1:1" s="411" customFormat="1" ht="12" hidden="1" customHeight="1">
      <c r="A8792" s="410"/>
    </row>
    <row r="8793" spans="1:1" s="411" customFormat="1" ht="12" hidden="1" customHeight="1">
      <c r="A8793" s="410"/>
    </row>
    <row r="8794" spans="1:1" s="411" customFormat="1" ht="12" hidden="1" customHeight="1">
      <c r="A8794" s="410"/>
    </row>
    <row r="8795" spans="1:1" s="411" customFormat="1" ht="12" hidden="1" customHeight="1">
      <c r="A8795" s="410"/>
    </row>
    <row r="8796" spans="1:1" s="411" customFormat="1" ht="12" hidden="1" customHeight="1">
      <c r="A8796" s="410"/>
    </row>
    <row r="8797" spans="1:1" s="411" customFormat="1" ht="12" hidden="1" customHeight="1">
      <c r="A8797" s="410"/>
    </row>
    <row r="8798" spans="1:1" s="411" customFormat="1" ht="12" hidden="1" customHeight="1">
      <c r="A8798" s="410"/>
    </row>
    <row r="8799" spans="1:1" s="411" customFormat="1" ht="12" hidden="1" customHeight="1">
      <c r="A8799" s="410"/>
    </row>
    <row r="8800" spans="1:1" s="411" customFormat="1" ht="12" hidden="1" customHeight="1">
      <c r="A8800" s="410"/>
    </row>
    <row r="8801" spans="1:1" s="411" customFormat="1" ht="12" hidden="1" customHeight="1">
      <c r="A8801" s="410"/>
    </row>
    <row r="8802" spans="1:1" s="411" customFormat="1" ht="12" hidden="1" customHeight="1">
      <c r="A8802" s="410"/>
    </row>
    <row r="8803" spans="1:1" s="411" customFormat="1" ht="12" hidden="1" customHeight="1">
      <c r="A8803" s="410"/>
    </row>
    <row r="8804" spans="1:1" s="411" customFormat="1" ht="12" hidden="1" customHeight="1">
      <c r="A8804" s="410"/>
    </row>
    <row r="8805" spans="1:1" s="411" customFormat="1" ht="12" hidden="1" customHeight="1">
      <c r="A8805" s="410"/>
    </row>
    <row r="8806" spans="1:1" s="411" customFormat="1" ht="12" hidden="1" customHeight="1">
      <c r="A8806" s="410"/>
    </row>
    <row r="8807" spans="1:1" s="411" customFormat="1" ht="12" hidden="1" customHeight="1">
      <c r="A8807" s="410"/>
    </row>
    <row r="8808" spans="1:1" s="411" customFormat="1" ht="12" hidden="1" customHeight="1">
      <c r="A8808" s="410"/>
    </row>
    <row r="8809" spans="1:1" s="411" customFormat="1" ht="12" hidden="1" customHeight="1">
      <c r="A8809" s="410"/>
    </row>
    <row r="8810" spans="1:1" s="411" customFormat="1" ht="12" hidden="1" customHeight="1">
      <c r="A8810" s="410"/>
    </row>
    <row r="8811" spans="1:1" s="411" customFormat="1" ht="12" hidden="1" customHeight="1">
      <c r="A8811" s="410"/>
    </row>
    <row r="8812" spans="1:1" s="411" customFormat="1" ht="12" hidden="1" customHeight="1">
      <c r="A8812" s="410"/>
    </row>
    <row r="8813" spans="1:1" s="411" customFormat="1" ht="12" hidden="1" customHeight="1">
      <c r="A8813" s="410"/>
    </row>
    <row r="8814" spans="1:1" s="411" customFormat="1" ht="12" hidden="1" customHeight="1">
      <c r="A8814" s="410"/>
    </row>
    <row r="8815" spans="1:1" s="411" customFormat="1" ht="12" hidden="1" customHeight="1">
      <c r="A8815" s="410"/>
    </row>
    <row r="8816" spans="1:1" s="411" customFormat="1" ht="12" hidden="1" customHeight="1">
      <c r="A8816" s="410"/>
    </row>
    <row r="8817" spans="1:1" s="411" customFormat="1" ht="12" hidden="1" customHeight="1">
      <c r="A8817" s="410"/>
    </row>
    <row r="8818" spans="1:1" s="411" customFormat="1" ht="12" hidden="1" customHeight="1">
      <c r="A8818" s="410"/>
    </row>
    <row r="8819" spans="1:1" s="411" customFormat="1" ht="12" hidden="1" customHeight="1">
      <c r="A8819" s="410"/>
    </row>
    <row r="8820" spans="1:1" s="411" customFormat="1" ht="12" hidden="1" customHeight="1">
      <c r="A8820" s="410"/>
    </row>
    <row r="8821" spans="1:1" s="411" customFormat="1" ht="12" hidden="1" customHeight="1">
      <c r="A8821" s="410"/>
    </row>
    <row r="8822" spans="1:1" s="411" customFormat="1" ht="12" hidden="1" customHeight="1">
      <c r="A8822" s="410"/>
    </row>
    <row r="8823" spans="1:1" s="411" customFormat="1" ht="12" hidden="1" customHeight="1">
      <c r="A8823" s="410"/>
    </row>
    <row r="8824" spans="1:1" s="411" customFormat="1" ht="12" hidden="1" customHeight="1">
      <c r="A8824" s="410"/>
    </row>
    <row r="8825" spans="1:1" s="411" customFormat="1" ht="12" hidden="1" customHeight="1">
      <c r="A8825" s="410"/>
    </row>
    <row r="8826" spans="1:1" s="411" customFormat="1" ht="12" hidden="1" customHeight="1">
      <c r="A8826" s="410"/>
    </row>
    <row r="8827" spans="1:1" s="411" customFormat="1" ht="12" hidden="1" customHeight="1">
      <c r="A8827" s="410"/>
    </row>
    <row r="8828" spans="1:1" s="411" customFormat="1" ht="12" hidden="1" customHeight="1">
      <c r="A8828" s="410"/>
    </row>
    <row r="8829" spans="1:1" s="411" customFormat="1" ht="12" hidden="1" customHeight="1">
      <c r="A8829" s="410"/>
    </row>
    <row r="8830" spans="1:1" s="411" customFormat="1" ht="12" hidden="1" customHeight="1">
      <c r="A8830" s="410"/>
    </row>
    <row r="8831" spans="1:1" s="411" customFormat="1" ht="12" hidden="1" customHeight="1">
      <c r="A8831" s="410"/>
    </row>
    <row r="8832" spans="1:1" s="411" customFormat="1" ht="12" hidden="1" customHeight="1">
      <c r="A8832" s="410"/>
    </row>
    <row r="8833" spans="1:1" s="411" customFormat="1" ht="12" hidden="1" customHeight="1">
      <c r="A8833" s="410"/>
    </row>
    <row r="8834" spans="1:1" s="411" customFormat="1" ht="12" hidden="1" customHeight="1">
      <c r="A8834" s="410"/>
    </row>
    <row r="8835" spans="1:1" s="411" customFormat="1" ht="12" hidden="1" customHeight="1">
      <c r="A8835" s="410"/>
    </row>
    <row r="8836" spans="1:1" s="411" customFormat="1" ht="12" hidden="1" customHeight="1">
      <c r="A8836" s="410"/>
    </row>
    <row r="8837" spans="1:1" s="411" customFormat="1" ht="12" hidden="1" customHeight="1">
      <c r="A8837" s="410"/>
    </row>
    <row r="8838" spans="1:1" s="411" customFormat="1" ht="12" hidden="1" customHeight="1">
      <c r="A8838" s="410"/>
    </row>
    <row r="8839" spans="1:1" s="411" customFormat="1" ht="12" hidden="1" customHeight="1">
      <c r="A8839" s="410"/>
    </row>
    <row r="8840" spans="1:1" s="411" customFormat="1" ht="12" hidden="1" customHeight="1">
      <c r="A8840" s="410"/>
    </row>
    <row r="8841" spans="1:1" s="411" customFormat="1" ht="12" hidden="1" customHeight="1">
      <c r="A8841" s="410"/>
    </row>
    <row r="8842" spans="1:1" s="411" customFormat="1" ht="12" hidden="1" customHeight="1">
      <c r="A8842" s="410"/>
    </row>
    <row r="8843" spans="1:1" s="411" customFormat="1" ht="12" hidden="1" customHeight="1">
      <c r="A8843" s="410"/>
    </row>
    <row r="8844" spans="1:1" s="411" customFormat="1" ht="12" hidden="1" customHeight="1">
      <c r="A8844" s="410"/>
    </row>
    <row r="8845" spans="1:1" s="411" customFormat="1" ht="12" hidden="1" customHeight="1">
      <c r="A8845" s="410"/>
    </row>
    <row r="8846" spans="1:1" s="411" customFormat="1" ht="12" hidden="1" customHeight="1">
      <c r="A8846" s="410"/>
    </row>
    <row r="8847" spans="1:1" s="411" customFormat="1" ht="12" hidden="1" customHeight="1">
      <c r="A8847" s="410"/>
    </row>
    <row r="8848" spans="1:1" s="411" customFormat="1" ht="12" hidden="1" customHeight="1">
      <c r="A8848" s="410"/>
    </row>
    <row r="8849" spans="1:1" s="411" customFormat="1" ht="12" hidden="1" customHeight="1">
      <c r="A8849" s="410"/>
    </row>
    <row r="8850" spans="1:1" s="411" customFormat="1" ht="12" hidden="1" customHeight="1">
      <c r="A8850" s="410"/>
    </row>
    <row r="8851" spans="1:1" s="411" customFormat="1" ht="12" hidden="1" customHeight="1">
      <c r="A8851" s="410"/>
    </row>
    <row r="8852" spans="1:1" s="411" customFormat="1" ht="12" hidden="1" customHeight="1">
      <c r="A8852" s="410"/>
    </row>
    <row r="8853" spans="1:1" s="411" customFormat="1" ht="12" hidden="1" customHeight="1">
      <c r="A8853" s="410"/>
    </row>
    <row r="8854" spans="1:1" s="411" customFormat="1" ht="12" hidden="1" customHeight="1">
      <c r="A8854" s="410"/>
    </row>
    <row r="8855" spans="1:1" s="411" customFormat="1" ht="12" hidden="1" customHeight="1">
      <c r="A8855" s="410"/>
    </row>
    <row r="8856" spans="1:1" s="411" customFormat="1" ht="12" hidden="1" customHeight="1">
      <c r="A8856" s="410"/>
    </row>
    <row r="8857" spans="1:1" s="411" customFormat="1" ht="12" hidden="1" customHeight="1">
      <c r="A8857" s="410"/>
    </row>
    <row r="8858" spans="1:1" s="411" customFormat="1" ht="12" hidden="1" customHeight="1">
      <c r="A8858" s="410"/>
    </row>
    <row r="8859" spans="1:1" s="411" customFormat="1" ht="12" hidden="1" customHeight="1">
      <c r="A8859" s="410"/>
    </row>
    <row r="8860" spans="1:1" s="411" customFormat="1" ht="12" hidden="1" customHeight="1">
      <c r="A8860" s="410"/>
    </row>
    <row r="8861" spans="1:1" s="411" customFormat="1" ht="12" hidden="1" customHeight="1">
      <c r="A8861" s="410"/>
    </row>
    <row r="8862" spans="1:1" s="411" customFormat="1" ht="12" hidden="1" customHeight="1">
      <c r="A8862" s="410"/>
    </row>
    <row r="8863" spans="1:1" s="411" customFormat="1" ht="12" hidden="1" customHeight="1">
      <c r="A8863" s="410"/>
    </row>
    <row r="8864" spans="1:1" s="411" customFormat="1" ht="12" hidden="1" customHeight="1">
      <c r="A8864" s="410"/>
    </row>
    <row r="8865" spans="1:1" s="411" customFormat="1" ht="12" hidden="1" customHeight="1">
      <c r="A8865" s="410"/>
    </row>
    <row r="8866" spans="1:1" s="411" customFormat="1" ht="12" hidden="1" customHeight="1">
      <c r="A8866" s="410"/>
    </row>
    <row r="8867" spans="1:1" s="411" customFormat="1" ht="12" hidden="1" customHeight="1">
      <c r="A8867" s="410"/>
    </row>
    <row r="8868" spans="1:1" s="411" customFormat="1" ht="12" hidden="1" customHeight="1">
      <c r="A8868" s="410"/>
    </row>
    <row r="8869" spans="1:1" s="411" customFormat="1" ht="12" hidden="1" customHeight="1">
      <c r="A8869" s="410"/>
    </row>
    <row r="8870" spans="1:1" s="411" customFormat="1" ht="12" hidden="1" customHeight="1">
      <c r="A8870" s="410"/>
    </row>
    <row r="8871" spans="1:1" s="411" customFormat="1" ht="12" hidden="1" customHeight="1">
      <c r="A8871" s="410"/>
    </row>
    <row r="8872" spans="1:1" s="411" customFormat="1" ht="12" hidden="1" customHeight="1">
      <c r="A8872" s="410"/>
    </row>
    <row r="8873" spans="1:1" s="411" customFormat="1" ht="12" hidden="1" customHeight="1">
      <c r="A8873" s="410"/>
    </row>
    <row r="8874" spans="1:1" s="411" customFormat="1" ht="12" hidden="1" customHeight="1">
      <c r="A8874" s="410"/>
    </row>
    <row r="8875" spans="1:1" s="411" customFormat="1" ht="12" hidden="1" customHeight="1">
      <c r="A8875" s="410"/>
    </row>
    <row r="8876" spans="1:1" s="411" customFormat="1" ht="12" hidden="1" customHeight="1">
      <c r="A8876" s="410"/>
    </row>
    <row r="8877" spans="1:1" s="411" customFormat="1" ht="12" hidden="1" customHeight="1">
      <c r="A8877" s="410"/>
    </row>
    <row r="8878" spans="1:1" s="411" customFormat="1" ht="12" hidden="1" customHeight="1">
      <c r="A8878" s="410"/>
    </row>
    <row r="8879" spans="1:1" s="411" customFormat="1" ht="12" hidden="1" customHeight="1">
      <c r="A8879" s="410"/>
    </row>
    <row r="8880" spans="1:1" s="411" customFormat="1" ht="12" hidden="1" customHeight="1">
      <c r="A8880" s="410"/>
    </row>
    <row r="8881" spans="1:1" s="411" customFormat="1" ht="12" hidden="1" customHeight="1">
      <c r="A8881" s="410"/>
    </row>
    <row r="8882" spans="1:1" s="411" customFormat="1" ht="12" hidden="1" customHeight="1">
      <c r="A8882" s="410"/>
    </row>
    <row r="8883" spans="1:1" s="411" customFormat="1" ht="12" hidden="1" customHeight="1">
      <c r="A8883" s="410"/>
    </row>
    <row r="8884" spans="1:1" s="411" customFormat="1" ht="12" hidden="1" customHeight="1">
      <c r="A8884" s="410"/>
    </row>
    <row r="8885" spans="1:1" s="411" customFormat="1" ht="12" hidden="1" customHeight="1">
      <c r="A8885" s="410"/>
    </row>
    <row r="8886" spans="1:1" s="411" customFormat="1" ht="12" hidden="1" customHeight="1">
      <c r="A8886" s="410"/>
    </row>
    <row r="8887" spans="1:1" s="411" customFormat="1" ht="12" hidden="1" customHeight="1">
      <c r="A8887" s="410"/>
    </row>
    <row r="8888" spans="1:1" s="411" customFormat="1" ht="12" hidden="1" customHeight="1">
      <c r="A8888" s="410"/>
    </row>
    <row r="8889" spans="1:1" s="411" customFormat="1" ht="12" hidden="1" customHeight="1">
      <c r="A8889" s="410"/>
    </row>
    <row r="8890" spans="1:1" s="411" customFormat="1" ht="12" hidden="1" customHeight="1">
      <c r="A8890" s="410"/>
    </row>
    <row r="8891" spans="1:1" s="411" customFormat="1" ht="12" hidden="1" customHeight="1">
      <c r="A8891" s="410"/>
    </row>
    <row r="8892" spans="1:1" s="411" customFormat="1" ht="12" hidden="1" customHeight="1">
      <c r="A8892" s="410"/>
    </row>
    <row r="8893" spans="1:1" s="411" customFormat="1" ht="12" hidden="1" customHeight="1">
      <c r="A8893" s="410"/>
    </row>
    <row r="8894" spans="1:1" s="411" customFormat="1" ht="12" hidden="1" customHeight="1">
      <c r="A8894" s="410"/>
    </row>
    <row r="8895" spans="1:1" s="411" customFormat="1" ht="12" hidden="1" customHeight="1">
      <c r="A8895" s="410"/>
    </row>
    <row r="8896" spans="1:1" s="411" customFormat="1" ht="12" hidden="1" customHeight="1">
      <c r="A8896" s="410"/>
    </row>
    <row r="8897" spans="1:1" s="411" customFormat="1" ht="12" hidden="1" customHeight="1">
      <c r="A8897" s="410"/>
    </row>
    <row r="8898" spans="1:1" s="411" customFormat="1" ht="12" hidden="1" customHeight="1">
      <c r="A8898" s="410"/>
    </row>
    <row r="8899" spans="1:1" s="411" customFormat="1" ht="12" hidden="1" customHeight="1">
      <c r="A8899" s="410"/>
    </row>
    <row r="8900" spans="1:1" s="411" customFormat="1" ht="12" hidden="1" customHeight="1">
      <c r="A8900" s="410"/>
    </row>
    <row r="8901" spans="1:1" s="411" customFormat="1" ht="12" hidden="1" customHeight="1">
      <c r="A8901" s="410"/>
    </row>
    <row r="8902" spans="1:1" s="411" customFormat="1" ht="12" hidden="1" customHeight="1">
      <c r="A8902" s="410"/>
    </row>
    <row r="8903" spans="1:1" s="411" customFormat="1" ht="12" hidden="1" customHeight="1">
      <c r="A8903" s="410"/>
    </row>
    <row r="8904" spans="1:1" s="411" customFormat="1" ht="12" hidden="1" customHeight="1">
      <c r="A8904" s="410"/>
    </row>
    <row r="8905" spans="1:1" s="411" customFormat="1" ht="12" hidden="1" customHeight="1">
      <c r="A8905" s="410"/>
    </row>
    <row r="8906" spans="1:1" s="411" customFormat="1" ht="12" hidden="1" customHeight="1">
      <c r="A8906" s="410"/>
    </row>
    <row r="8907" spans="1:1" s="411" customFormat="1" ht="12" hidden="1" customHeight="1">
      <c r="A8907" s="410"/>
    </row>
    <row r="8908" spans="1:1" s="411" customFormat="1" ht="12" hidden="1" customHeight="1">
      <c r="A8908" s="410"/>
    </row>
    <row r="8909" spans="1:1" s="411" customFormat="1" ht="12" hidden="1" customHeight="1">
      <c r="A8909" s="410"/>
    </row>
    <row r="8910" spans="1:1" s="411" customFormat="1" ht="12" hidden="1" customHeight="1">
      <c r="A8910" s="410"/>
    </row>
    <row r="8911" spans="1:1" s="411" customFormat="1" ht="12" hidden="1" customHeight="1">
      <c r="A8911" s="410"/>
    </row>
    <row r="8912" spans="1:1" s="411" customFormat="1" ht="12" hidden="1" customHeight="1">
      <c r="A8912" s="410"/>
    </row>
    <row r="8913" spans="1:1" s="411" customFormat="1" ht="12" hidden="1" customHeight="1">
      <c r="A8913" s="410"/>
    </row>
    <row r="8914" spans="1:1" s="411" customFormat="1" ht="12" hidden="1" customHeight="1">
      <c r="A8914" s="410"/>
    </row>
    <row r="8915" spans="1:1" s="411" customFormat="1" ht="12" hidden="1" customHeight="1">
      <c r="A8915" s="410"/>
    </row>
    <row r="8916" spans="1:1" s="411" customFormat="1" ht="12" hidden="1" customHeight="1">
      <c r="A8916" s="410"/>
    </row>
    <row r="8917" spans="1:1" s="411" customFormat="1" ht="12" hidden="1" customHeight="1">
      <c r="A8917" s="410"/>
    </row>
    <row r="8918" spans="1:1" s="411" customFormat="1" ht="12" hidden="1" customHeight="1">
      <c r="A8918" s="410"/>
    </row>
    <row r="8919" spans="1:1" s="411" customFormat="1" ht="12" hidden="1" customHeight="1">
      <c r="A8919" s="410"/>
    </row>
    <row r="8920" spans="1:1" s="411" customFormat="1" ht="12" hidden="1" customHeight="1">
      <c r="A8920" s="410"/>
    </row>
    <row r="8921" spans="1:1" s="411" customFormat="1" ht="12" hidden="1" customHeight="1">
      <c r="A8921" s="410"/>
    </row>
    <row r="8922" spans="1:1" s="411" customFormat="1" ht="12" hidden="1" customHeight="1">
      <c r="A8922" s="410"/>
    </row>
    <row r="8923" spans="1:1" s="411" customFormat="1" ht="12" hidden="1" customHeight="1">
      <c r="A8923" s="410"/>
    </row>
    <row r="8924" spans="1:1" s="411" customFormat="1" ht="12" hidden="1" customHeight="1">
      <c r="A8924" s="410"/>
    </row>
    <row r="8925" spans="1:1" s="411" customFormat="1" ht="12" hidden="1" customHeight="1">
      <c r="A8925" s="410"/>
    </row>
    <row r="8926" spans="1:1" s="411" customFormat="1" ht="12" hidden="1" customHeight="1">
      <c r="A8926" s="410"/>
    </row>
    <row r="8927" spans="1:1" s="411" customFormat="1" ht="12" hidden="1" customHeight="1">
      <c r="A8927" s="410"/>
    </row>
    <row r="8928" spans="1:1" s="411" customFormat="1" ht="12" hidden="1" customHeight="1">
      <c r="A8928" s="410"/>
    </row>
    <row r="8929" spans="1:1" s="411" customFormat="1" ht="12" hidden="1" customHeight="1">
      <c r="A8929" s="410"/>
    </row>
    <row r="8930" spans="1:1" s="411" customFormat="1" ht="12" hidden="1" customHeight="1">
      <c r="A8930" s="410"/>
    </row>
    <row r="8931" spans="1:1" s="411" customFormat="1" ht="12" hidden="1" customHeight="1">
      <c r="A8931" s="410"/>
    </row>
    <row r="8932" spans="1:1" s="411" customFormat="1" ht="12" hidden="1" customHeight="1">
      <c r="A8932" s="410"/>
    </row>
    <row r="8933" spans="1:1" s="411" customFormat="1" ht="12" hidden="1" customHeight="1">
      <c r="A8933" s="410"/>
    </row>
    <row r="8934" spans="1:1" s="411" customFormat="1" ht="12" hidden="1" customHeight="1">
      <c r="A8934" s="410"/>
    </row>
    <row r="8935" spans="1:1" s="411" customFormat="1" ht="12" hidden="1" customHeight="1">
      <c r="A8935" s="410"/>
    </row>
    <row r="8936" spans="1:1" s="411" customFormat="1" ht="12" hidden="1" customHeight="1">
      <c r="A8936" s="410"/>
    </row>
    <row r="8937" spans="1:1" s="411" customFormat="1" ht="12" hidden="1" customHeight="1">
      <c r="A8937" s="410"/>
    </row>
    <row r="8938" spans="1:1" s="411" customFormat="1" ht="12" hidden="1" customHeight="1">
      <c r="A8938" s="410"/>
    </row>
    <row r="8939" spans="1:1" s="411" customFormat="1" ht="12" hidden="1" customHeight="1">
      <c r="A8939" s="410"/>
    </row>
    <row r="8940" spans="1:1" s="411" customFormat="1" ht="12" hidden="1" customHeight="1">
      <c r="A8940" s="410"/>
    </row>
    <row r="8941" spans="1:1" s="411" customFormat="1" ht="12" hidden="1" customHeight="1">
      <c r="A8941" s="410"/>
    </row>
    <row r="8942" spans="1:1" s="411" customFormat="1" ht="12" hidden="1" customHeight="1">
      <c r="A8942" s="410"/>
    </row>
    <row r="8943" spans="1:1" s="411" customFormat="1" ht="12" hidden="1" customHeight="1">
      <c r="A8943" s="410"/>
    </row>
    <row r="8944" spans="1:1" s="411" customFormat="1" ht="12" hidden="1" customHeight="1">
      <c r="A8944" s="410"/>
    </row>
    <row r="8945" spans="1:1" s="411" customFormat="1" ht="12" hidden="1" customHeight="1">
      <c r="A8945" s="410"/>
    </row>
    <row r="8946" spans="1:1" s="411" customFormat="1" ht="12" hidden="1" customHeight="1">
      <c r="A8946" s="410"/>
    </row>
    <row r="8947" spans="1:1" s="411" customFormat="1" ht="12" hidden="1" customHeight="1">
      <c r="A8947" s="410"/>
    </row>
    <row r="8948" spans="1:1" s="411" customFormat="1" ht="12" hidden="1" customHeight="1">
      <c r="A8948" s="410"/>
    </row>
    <row r="8949" spans="1:1" s="411" customFormat="1" ht="12" hidden="1" customHeight="1">
      <c r="A8949" s="410"/>
    </row>
    <row r="8950" spans="1:1" s="411" customFormat="1" ht="12" hidden="1" customHeight="1">
      <c r="A8950" s="410"/>
    </row>
    <row r="8951" spans="1:1" s="411" customFormat="1" ht="12" hidden="1" customHeight="1">
      <c r="A8951" s="410"/>
    </row>
    <row r="8952" spans="1:1" s="411" customFormat="1" ht="12" hidden="1" customHeight="1">
      <c r="A8952" s="410"/>
    </row>
    <row r="8953" spans="1:1" s="411" customFormat="1" ht="12" hidden="1" customHeight="1">
      <c r="A8953" s="410"/>
    </row>
    <row r="8954" spans="1:1" s="411" customFormat="1" ht="12" hidden="1" customHeight="1">
      <c r="A8954" s="410"/>
    </row>
    <row r="8955" spans="1:1" s="411" customFormat="1" ht="12" hidden="1" customHeight="1">
      <c r="A8955" s="410"/>
    </row>
    <row r="8956" spans="1:1" s="411" customFormat="1" ht="12" hidden="1" customHeight="1">
      <c r="A8956" s="410"/>
    </row>
    <row r="8957" spans="1:1" s="411" customFormat="1" ht="12" hidden="1" customHeight="1">
      <c r="A8957" s="410"/>
    </row>
    <row r="8958" spans="1:1" s="411" customFormat="1" ht="12" hidden="1" customHeight="1">
      <c r="A8958" s="410"/>
    </row>
    <row r="8959" spans="1:1" s="411" customFormat="1" ht="12" hidden="1" customHeight="1">
      <c r="A8959" s="410"/>
    </row>
    <row r="8960" spans="1:1" s="411" customFormat="1" ht="12" hidden="1" customHeight="1">
      <c r="A8960" s="410"/>
    </row>
    <row r="8961" spans="1:1" s="411" customFormat="1" ht="12" hidden="1" customHeight="1">
      <c r="A8961" s="410"/>
    </row>
    <row r="8962" spans="1:1" s="411" customFormat="1" ht="12" hidden="1" customHeight="1">
      <c r="A8962" s="410"/>
    </row>
    <row r="8963" spans="1:1" s="411" customFormat="1" ht="12" hidden="1" customHeight="1">
      <c r="A8963" s="410"/>
    </row>
    <row r="8964" spans="1:1" s="411" customFormat="1" ht="12" hidden="1" customHeight="1">
      <c r="A8964" s="410"/>
    </row>
    <row r="8965" spans="1:1" s="411" customFormat="1" ht="12" hidden="1" customHeight="1">
      <c r="A8965" s="410"/>
    </row>
    <row r="8966" spans="1:1" s="411" customFormat="1" ht="12" hidden="1" customHeight="1">
      <c r="A8966" s="410"/>
    </row>
    <row r="8967" spans="1:1" s="411" customFormat="1" ht="12" hidden="1" customHeight="1">
      <c r="A8967" s="410"/>
    </row>
    <row r="8968" spans="1:1" s="411" customFormat="1" ht="12" hidden="1" customHeight="1">
      <c r="A8968" s="410"/>
    </row>
    <row r="8969" spans="1:1" s="411" customFormat="1" ht="12" hidden="1" customHeight="1">
      <c r="A8969" s="410"/>
    </row>
    <row r="8970" spans="1:1" s="411" customFormat="1" ht="12" hidden="1" customHeight="1">
      <c r="A8970" s="410"/>
    </row>
    <row r="8971" spans="1:1" s="411" customFormat="1" ht="12" hidden="1" customHeight="1">
      <c r="A8971" s="410"/>
    </row>
    <row r="8972" spans="1:1" s="411" customFormat="1" ht="12" hidden="1" customHeight="1">
      <c r="A8972" s="410"/>
    </row>
    <row r="8973" spans="1:1" s="411" customFormat="1" ht="12" hidden="1" customHeight="1">
      <c r="A8973" s="410"/>
    </row>
    <row r="8974" spans="1:1" s="411" customFormat="1" ht="12" hidden="1" customHeight="1">
      <c r="A8974" s="410"/>
    </row>
    <row r="8975" spans="1:1" s="411" customFormat="1" ht="12" hidden="1" customHeight="1">
      <c r="A8975" s="410"/>
    </row>
    <row r="8976" spans="1:1" s="411" customFormat="1" ht="12" hidden="1" customHeight="1">
      <c r="A8976" s="410"/>
    </row>
    <row r="8977" spans="1:1" s="411" customFormat="1" ht="12" hidden="1" customHeight="1">
      <c r="A8977" s="410"/>
    </row>
    <row r="8978" spans="1:1" s="411" customFormat="1" ht="12" hidden="1" customHeight="1">
      <c r="A8978" s="410"/>
    </row>
    <row r="8979" spans="1:1" s="411" customFormat="1" ht="12" hidden="1" customHeight="1">
      <c r="A8979" s="410"/>
    </row>
    <row r="8980" spans="1:1" s="411" customFormat="1" ht="12" hidden="1" customHeight="1">
      <c r="A8980" s="410"/>
    </row>
    <row r="8981" spans="1:1" s="411" customFormat="1" ht="12" hidden="1" customHeight="1">
      <c r="A8981" s="410"/>
    </row>
    <row r="8982" spans="1:1" s="411" customFormat="1" ht="12" hidden="1" customHeight="1">
      <c r="A8982" s="410"/>
    </row>
    <row r="8983" spans="1:1" s="411" customFormat="1" ht="12" hidden="1" customHeight="1">
      <c r="A8983" s="410"/>
    </row>
    <row r="8984" spans="1:1" s="411" customFormat="1" ht="12" hidden="1" customHeight="1">
      <c r="A8984" s="410"/>
    </row>
    <row r="8985" spans="1:1" s="411" customFormat="1" ht="12" hidden="1" customHeight="1">
      <c r="A8985" s="410"/>
    </row>
    <row r="8986" spans="1:1" s="411" customFormat="1" ht="12" hidden="1" customHeight="1">
      <c r="A8986" s="410"/>
    </row>
    <row r="8987" spans="1:1" s="411" customFormat="1" ht="12" hidden="1" customHeight="1">
      <c r="A8987" s="410"/>
    </row>
    <row r="8988" spans="1:1" s="411" customFormat="1" ht="12" hidden="1" customHeight="1">
      <c r="A8988" s="410"/>
    </row>
    <row r="8989" spans="1:1" s="411" customFormat="1" ht="12" hidden="1" customHeight="1">
      <c r="A8989" s="410"/>
    </row>
    <row r="8990" spans="1:1" s="411" customFormat="1" ht="12" hidden="1" customHeight="1">
      <c r="A8990" s="410"/>
    </row>
    <row r="8991" spans="1:1" s="411" customFormat="1" ht="12" hidden="1" customHeight="1">
      <c r="A8991" s="410"/>
    </row>
    <row r="8992" spans="1:1" s="411" customFormat="1" ht="12" hidden="1" customHeight="1">
      <c r="A8992" s="410"/>
    </row>
    <row r="8993" spans="1:1" s="411" customFormat="1" ht="12" hidden="1" customHeight="1">
      <c r="A8993" s="410"/>
    </row>
    <row r="8994" spans="1:1" s="411" customFormat="1" ht="12" hidden="1" customHeight="1">
      <c r="A8994" s="410"/>
    </row>
    <row r="8995" spans="1:1" s="411" customFormat="1" ht="12" hidden="1" customHeight="1">
      <c r="A8995" s="410"/>
    </row>
    <row r="8996" spans="1:1" s="411" customFormat="1" ht="12" hidden="1" customHeight="1">
      <c r="A8996" s="410"/>
    </row>
    <row r="8997" spans="1:1" s="411" customFormat="1" ht="12" hidden="1" customHeight="1">
      <c r="A8997" s="410"/>
    </row>
    <row r="8998" spans="1:1" s="411" customFormat="1" ht="12" hidden="1" customHeight="1">
      <c r="A8998" s="410"/>
    </row>
    <row r="8999" spans="1:1" s="411" customFormat="1" ht="12" hidden="1" customHeight="1">
      <c r="A8999" s="410"/>
    </row>
    <row r="9000" spans="1:1" s="411" customFormat="1" ht="12" hidden="1" customHeight="1">
      <c r="A9000" s="410"/>
    </row>
    <row r="9001" spans="1:1" s="411" customFormat="1" ht="12" hidden="1" customHeight="1">
      <c r="A9001" s="410"/>
    </row>
    <row r="9002" spans="1:1" s="411" customFormat="1" ht="12" hidden="1" customHeight="1">
      <c r="A9002" s="410"/>
    </row>
    <row r="9003" spans="1:1" s="411" customFormat="1" ht="12" hidden="1" customHeight="1">
      <c r="A9003" s="410"/>
    </row>
    <row r="9004" spans="1:1" s="411" customFormat="1" ht="12" hidden="1" customHeight="1">
      <c r="A9004" s="410"/>
    </row>
    <row r="9005" spans="1:1" s="411" customFormat="1" ht="12" hidden="1" customHeight="1">
      <c r="A9005" s="410"/>
    </row>
    <row r="9006" spans="1:1" s="411" customFormat="1" ht="12" hidden="1" customHeight="1">
      <c r="A9006" s="410"/>
    </row>
    <row r="9007" spans="1:1" s="411" customFormat="1" ht="12" hidden="1" customHeight="1">
      <c r="A9007" s="410"/>
    </row>
    <row r="9008" spans="1:1" s="411" customFormat="1" ht="12" hidden="1" customHeight="1">
      <c r="A9008" s="410"/>
    </row>
    <row r="9009" spans="1:1" s="411" customFormat="1" ht="12" hidden="1" customHeight="1">
      <c r="A9009" s="410"/>
    </row>
    <row r="9010" spans="1:1" s="411" customFormat="1" ht="12" hidden="1" customHeight="1">
      <c r="A9010" s="410"/>
    </row>
    <row r="9011" spans="1:1" s="411" customFormat="1" ht="12" hidden="1" customHeight="1">
      <c r="A9011" s="410"/>
    </row>
    <row r="9012" spans="1:1" s="411" customFormat="1" ht="12" hidden="1" customHeight="1">
      <c r="A9012" s="410"/>
    </row>
    <row r="9013" spans="1:1" s="411" customFormat="1" ht="12" hidden="1" customHeight="1">
      <c r="A9013" s="410"/>
    </row>
    <row r="9014" spans="1:1" s="411" customFormat="1" ht="12" hidden="1" customHeight="1">
      <c r="A9014" s="410"/>
    </row>
    <row r="9015" spans="1:1" s="411" customFormat="1" ht="12" hidden="1" customHeight="1">
      <c r="A9015" s="410"/>
    </row>
    <row r="9016" spans="1:1" s="411" customFormat="1" ht="12" hidden="1" customHeight="1">
      <c r="A9016" s="410"/>
    </row>
    <row r="9017" spans="1:1" s="411" customFormat="1" ht="12" hidden="1" customHeight="1">
      <c r="A9017" s="410"/>
    </row>
    <row r="9018" spans="1:1" s="411" customFormat="1" ht="12" hidden="1" customHeight="1">
      <c r="A9018" s="410"/>
    </row>
    <row r="9019" spans="1:1" s="411" customFormat="1" ht="12" hidden="1" customHeight="1">
      <c r="A9019" s="410"/>
    </row>
    <row r="9020" spans="1:1" s="411" customFormat="1" ht="12" hidden="1" customHeight="1">
      <c r="A9020" s="410"/>
    </row>
    <row r="9021" spans="1:1" s="411" customFormat="1" ht="12" hidden="1" customHeight="1">
      <c r="A9021" s="410"/>
    </row>
    <row r="9022" spans="1:1" s="411" customFormat="1" ht="12" hidden="1" customHeight="1">
      <c r="A9022" s="410"/>
    </row>
    <row r="9023" spans="1:1" s="411" customFormat="1" ht="12" hidden="1" customHeight="1">
      <c r="A9023" s="410"/>
    </row>
    <row r="9024" spans="1:1" s="411" customFormat="1" ht="12" hidden="1" customHeight="1">
      <c r="A9024" s="410"/>
    </row>
    <row r="9025" spans="1:1" s="411" customFormat="1" ht="12" hidden="1" customHeight="1">
      <c r="A9025" s="410"/>
    </row>
    <row r="9026" spans="1:1" s="411" customFormat="1" ht="12" hidden="1" customHeight="1">
      <c r="A9026" s="410"/>
    </row>
    <row r="9027" spans="1:1" s="411" customFormat="1" ht="12" hidden="1" customHeight="1">
      <c r="A9027" s="410"/>
    </row>
    <row r="9028" spans="1:1" s="411" customFormat="1" ht="12" hidden="1" customHeight="1">
      <c r="A9028" s="410"/>
    </row>
    <row r="9029" spans="1:1" s="411" customFormat="1" ht="12" hidden="1" customHeight="1">
      <c r="A9029" s="410"/>
    </row>
    <row r="9030" spans="1:1" s="411" customFormat="1" ht="12" hidden="1" customHeight="1">
      <c r="A9030" s="410"/>
    </row>
    <row r="9031" spans="1:1" s="411" customFormat="1" ht="12" hidden="1" customHeight="1">
      <c r="A9031" s="410"/>
    </row>
    <row r="9032" spans="1:1" s="411" customFormat="1" ht="12" hidden="1" customHeight="1">
      <c r="A9032" s="410"/>
    </row>
    <row r="9033" spans="1:1" s="411" customFormat="1" ht="12" hidden="1" customHeight="1">
      <c r="A9033" s="410"/>
    </row>
    <row r="9034" spans="1:1" s="411" customFormat="1" ht="12" hidden="1" customHeight="1">
      <c r="A9034" s="410"/>
    </row>
    <row r="9035" spans="1:1" s="411" customFormat="1" ht="12" hidden="1" customHeight="1">
      <c r="A9035" s="410"/>
    </row>
    <row r="9036" spans="1:1" s="411" customFormat="1" ht="12" hidden="1" customHeight="1">
      <c r="A9036" s="410"/>
    </row>
    <row r="9037" spans="1:1" s="411" customFormat="1" ht="12" hidden="1" customHeight="1">
      <c r="A9037" s="410"/>
    </row>
    <row r="9038" spans="1:1" s="411" customFormat="1" ht="12" hidden="1" customHeight="1">
      <c r="A9038" s="410"/>
    </row>
    <row r="9039" spans="1:1" s="411" customFormat="1" ht="12" hidden="1" customHeight="1">
      <c r="A9039" s="410"/>
    </row>
    <row r="9040" spans="1:1" s="411" customFormat="1" ht="12" hidden="1" customHeight="1">
      <c r="A9040" s="410"/>
    </row>
    <row r="9041" spans="1:1" s="411" customFormat="1" ht="12" hidden="1" customHeight="1">
      <c r="A9041" s="410"/>
    </row>
    <row r="9042" spans="1:1" s="411" customFormat="1" ht="12" hidden="1" customHeight="1">
      <c r="A9042" s="410"/>
    </row>
    <row r="9043" spans="1:1" s="411" customFormat="1" ht="12" hidden="1" customHeight="1">
      <c r="A9043" s="410"/>
    </row>
    <row r="9044" spans="1:1" s="411" customFormat="1" ht="12" hidden="1" customHeight="1">
      <c r="A9044" s="410"/>
    </row>
    <row r="9045" spans="1:1" s="411" customFormat="1" ht="12" hidden="1" customHeight="1">
      <c r="A9045" s="410"/>
    </row>
    <row r="9046" spans="1:1" s="411" customFormat="1" ht="12" hidden="1" customHeight="1">
      <c r="A9046" s="410"/>
    </row>
    <row r="9047" spans="1:1" s="411" customFormat="1" ht="12" hidden="1" customHeight="1">
      <c r="A9047" s="410"/>
    </row>
    <row r="9048" spans="1:1" s="411" customFormat="1" ht="12" hidden="1" customHeight="1">
      <c r="A9048" s="410"/>
    </row>
    <row r="9049" spans="1:1" s="411" customFormat="1" ht="12" hidden="1" customHeight="1">
      <c r="A9049" s="410"/>
    </row>
    <row r="9050" spans="1:1" s="411" customFormat="1" ht="12" hidden="1" customHeight="1">
      <c r="A9050" s="410"/>
    </row>
    <row r="9051" spans="1:1" s="411" customFormat="1" ht="12" hidden="1" customHeight="1">
      <c r="A9051" s="410"/>
    </row>
    <row r="9052" spans="1:1" s="411" customFormat="1" ht="12" hidden="1" customHeight="1">
      <c r="A9052" s="410"/>
    </row>
    <row r="9053" spans="1:1" s="411" customFormat="1" ht="12" hidden="1" customHeight="1">
      <c r="A9053" s="410"/>
    </row>
    <row r="9054" spans="1:1" s="411" customFormat="1" ht="12" hidden="1" customHeight="1">
      <c r="A9054" s="410"/>
    </row>
    <row r="9055" spans="1:1" s="411" customFormat="1" ht="12" hidden="1" customHeight="1">
      <c r="A9055" s="410"/>
    </row>
    <row r="9056" spans="1:1" s="411" customFormat="1" ht="12" hidden="1" customHeight="1">
      <c r="A9056" s="410"/>
    </row>
    <row r="9057" spans="1:1" s="411" customFormat="1" ht="12" hidden="1" customHeight="1">
      <c r="A9057" s="410"/>
    </row>
    <row r="9058" spans="1:1" s="411" customFormat="1" ht="12" hidden="1" customHeight="1">
      <c r="A9058" s="410"/>
    </row>
    <row r="9059" spans="1:1" s="411" customFormat="1" ht="12" hidden="1" customHeight="1">
      <c r="A9059" s="410"/>
    </row>
    <row r="9060" spans="1:1" s="411" customFormat="1" ht="12" hidden="1" customHeight="1">
      <c r="A9060" s="410"/>
    </row>
    <row r="9061" spans="1:1" s="411" customFormat="1" ht="12" hidden="1" customHeight="1">
      <c r="A9061" s="410"/>
    </row>
    <row r="9062" spans="1:1" s="411" customFormat="1" ht="12" hidden="1" customHeight="1">
      <c r="A9062" s="410"/>
    </row>
    <row r="9063" spans="1:1" s="411" customFormat="1" ht="12" hidden="1" customHeight="1">
      <c r="A9063" s="410"/>
    </row>
    <row r="9064" spans="1:1" s="411" customFormat="1" ht="12" hidden="1" customHeight="1">
      <c r="A9064" s="410"/>
    </row>
    <row r="9065" spans="1:1" s="411" customFormat="1" ht="12" hidden="1" customHeight="1">
      <c r="A9065" s="410"/>
    </row>
    <row r="9066" spans="1:1" s="411" customFormat="1" ht="12" hidden="1" customHeight="1">
      <c r="A9066" s="410"/>
    </row>
    <row r="9067" spans="1:1" s="411" customFormat="1" ht="12" hidden="1" customHeight="1">
      <c r="A9067" s="410"/>
    </row>
    <row r="9068" spans="1:1" s="411" customFormat="1" ht="12" hidden="1" customHeight="1">
      <c r="A9068" s="410"/>
    </row>
    <row r="9069" spans="1:1" s="411" customFormat="1" ht="12" hidden="1" customHeight="1">
      <c r="A9069" s="410"/>
    </row>
    <row r="9070" spans="1:1" s="411" customFormat="1" ht="12" hidden="1" customHeight="1">
      <c r="A9070" s="410"/>
    </row>
    <row r="9071" spans="1:1" s="411" customFormat="1" ht="12" hidden="1" customHeight="1">
      <c r="A9071" s="410"/>
    </row>
    <row r="9072" spans="1:1" s="411" customFormat="1" ht="12" hidden="1" customHeight="1">
      <c r="A9072" s="410"/>
    </row>
    <row r="9073" spans="1:1" s="411" customFormat="1" ht="12" hidden="1" customHeight="1">
      <c r="A9073" s="410"/>
    </row>
    <row r="9074" spans="1:1" s="411" customFormat="1" ht="12" hidden="1" customHeight="1">
      <c r="A9074" s="410"/>
    </row>
    <row r="9075" spans="1:1" s="411" customFormat="1" ht="12" hidden="1" customHeight="1">
      <c r="A9075" s="410"/>
    </row>
    <row r="9076" spans="1:1" s="411" customFormat="1" ht="12" hidden="1" customHeight="1">
      <c r="A9076" s="410"/>
    </row>
    <row r="9077" spans="1:1" s="411" customFormat="1" ht="12" hidden="1" customHeight="1">
      <c r="A9077" s="410"/>
    </row>
    <row r="9078" spans="1:1" s="411" customFormat="1" ht="12" hidden="1" customHeight="1">
      <c r="A9078" s="410"/>
    </row>
    <row r="9079" spans="1:1" s="411" customFormat="1" ht="12" hidden="1" customHeight="1">
      <c r="A9079" s="410"/>
    </row>
    <row r="9080" spans="1:1" s="411" customFormat="1" ht="12" hidden="1" customHeight="1">
      <c r="A9080" s="410"/>
    </row>
    <row r="9081" spans="1:1" s="411" customFormat="1" ht="12" hidden="1" customHeight="1">
      <c r="A9081" s="410"/>
    </row>
    <row r="9082" spans="1:1" s="411" customFormat="1" ht="12" hidden="1" customHeight="1">
      <c r="A9082" s="410"/>
    </row>
    <row r="9083" spans="1:1" s="411" customFormat="1" ht="12" hidden="1" customHeight="1">
      <c r="A9083" s="410"/>
    </row>
    <row r="9084" spans="1:1" s="411" customFormat="1" ht="12" hidden="1" customHeight="1">
      <c r="A9084" s="410"/>
    </row>
    <row r="9085" spans="1:1" s="411" customFormat="1" ht="12" hidden="1" customHeight="1">
      <c r="A9085" s="410"/>
    </row>
    <row r="9086" spans="1:1" s="411" customFormat="1" ht="12" hidden="1" customHeight="1">
      <c r="A9086" s="410"/>
    </row>
    <row r="9087" spans="1:1" s="411" customFormat="1" ht="12" hidden="1" customHeight="1">
      <c r="A9087" s="410"/>
    </row>
    <row r="9088" spans="1:1" s="411" customFormat="1" ht="12" hidden="1" customHeight="1">
      <c r="A9088" s="410"/>
    </row>
    <row r="9089" spans="1:1" s="411" customFormat="1" ht="12" hidden="1" customHeight="1">
      <c r="A9089" s="410"/>
    </row>
    <row r="9090" spans="1:1" s="411" customFormat="1" ht="12" hidden="1" customHeight="1">
      <c r="A9090" s="410"/>
    </row>
    <row r="9091" spans="1:1" s="411" customFormat="1" ht="12" hidden="1" customHeight="1">
      <c r="A9091" s="410"/>
    </row>
    <row r="9092" spans="1:1" s="411" customFormat="1" ht="12" hidden="1" customHeight="1">
      <c r="A9092" s="410"/>
    </row>
    <row r="9093" spans="1:1" s="411" customFormat="1" ht="12" hidden="1" customHeight="1">
      <c r="A9093" s="410"/>
    </row>
    <row r="9094" spans="1:1" s="411" customFormat="1" ht="12" hidden="1" customHeight="1">
      <c r="A9094" s="410"/>
    </row>
    <row r="9095" spans="1:1" s="411" customFormat="1" ht="12" hidden="1" customHeight="1">
      <c r="A9095" s="410"/>
    </row>
    <row r="9096" spans="1:1" s="411" customFormat="1" ht="12" hidden="1" customHeight="1">
      <c r="A9096" s="410"/>
    </row>
    <row r="9097" spans="1:1" s="411" customFormat="1" ht="12" hidden="1" customHeight="1">
      <c r="A9097" s="410"/>
    </row>
    <row r="9098" spans="1:1" s="411" customFormat="1" ht="12" hidden="1" customHeight="1">
      <c r="A9098" s="410"/>
    </row>
    <row r="9099" spans="1:1" s="411" customFormat="1" ht="12" hidden="1" customHeight="1">
      <c r="A9099" s="410"/>
    </row>
    <row r="9100" spans="1:1" s="411" customFormat="1" ht="12" hidden="1" customHeight="1">
      <c r="A9100" s="410"/>
    </row>
    <row r="9101" spans="1:1" s="411" customFormat="1" ht="12" hidden="1" customHeight="1">
      <c r="A9101" s="410"/>
    </row>
    <row r="9102" spans="1:1" s="411" customFormat="1" ht="12" hidden="1" customHeight="1">
      <c r="A9102" s="410"/>
    </row>
    <row r="9103" spans="1:1" s="411" customFormat="1" ht="12" hidden="1" customHeight="1">
      <c r="A9103" s="410"/>
    </row>
    <row r="9104" spans="1:1" s="411" customFormat="1" ht="12" hidden="1" customHeight="1">
      <c r="A9104" s="410"/>
    </row>
    <row r="9105" spans="1:1" s="411" customFormat="1" ht="12" hidden="1" customHeight="1">
      <c r="A9105" s="410"/>
    </row>
    <row r="9106" spans="1:1" s="411" customFormat="1" ht="12" hidden="1" customHeight="1">
      <c r="A9106" s="410"/>
    </row>
    <row r="9107" spans="1:1" s="411" customFormat="1" ht="12" hidden="1" customHeight="1">
      <c r="A9107" s="410"/>
    </row>
    <row r="9108" spans="1:1" s="411" customFormat="1" ht="12" hidden="1" customHeight="1">
      <c r="A9108" s="410"/>
    </row>
    <row r="9109" spans="1:1" s="411" customFormat="1" ht="12" hidden="1" customHeight="1">
      <c r="A9109" s="410"/>
    </row>
    <row r="9110" spans="1:1" s="411" customFormat="1" ht="12" hidden="1" customHeight="1">
      <c r="A9110" s="410"/>
    </row>
    <row r="9111" spans="1:1" s="411" customFormat="1" ht="12" hidden="1" customHeight="1">
      <c r="A9111" s="410"/>
    </row>
    <row r="9112" spans="1:1" s="411" customFormat="1" ht="12" hidden="1" customHeight="1">
      <c r="A9112" s="410"/>
    </row>
    <row r="9113" spans="1:1" s="411" customFormat="1" ht="12" hidden="1" customHeight="1">
      <c r="A9113" s="410"/>
    </row>
    <row r="9114" spans="1:1" s="411" customFormat="1" ht="12" hidden="1" customHeight="1">
      <c r="A9114" s="410"/>
    </row>
    <row r="9115" spans="1:1" s="411" customFormat="1" ht="12" hidden="1" customHeight="1">
      <c r="A9115" s="410"/>
    </row>
    <row r="9116" spans="1:1" s="411" customFormat="1" ht="12" hidden="1" customHeight="1">
      <c r="A9116" s="410"/>
    </row>
    <row r="9117" spans="1:1" s="411" customFormat="1" ht="12" hidden="1" customHeight="1">
      <c r="A9117" s="410"/>
    </row>
    <row r="9118" spans="1:1" s="411" customFormat="1" ht="12" hidden="1" customHeight="1">
      <c r="A9118" s="410"/>
    </row>
    <row r="9119" spans="1:1" s="411" customFormat="1" ht="12" hidden="1" customHeight="1">
      <c r="A9119" s="410"/>
    </row>
    <row r="9120" spans="1:1" s="411" customFormat="1" ht="12" hidden="1" customHeight="1">
      <c r="A9120" s="410"/>
    </row>
    <row r="9121" spans="1:1" s="411" customFormat="1" ht="12" hidden="1" customHeight="1">
      <c r="A9121" s="410"/>
    </row>
    <row r="9122" spans="1:1" s="411" customFormat="1" ht="12" hidden="1" customHeight="1">
      <c r="A9122" s="410"/>
    </row>
    <row r="9123" spans="1:1" s="411" customFormat="1" ht="12" hidden="1" customHeight="1">
      <c r="A9123" s="410"/>
    </row>
    <row r="9124" spans="1:1" s="411" customFormat="1" ht="12" hidden="1" customHeight="1">
      <c r="A9124" s="410"/>
    </row>
    <row r="9125" spans="1:1" s="411" customFormat="1" ht="12" hidden="1" customHeight="1">
      <c r="A9125" s="410"/>
    </row>
    <row r="9126" spans="1:1" s="411" customFormat="1" ht="12" hidden="1" customHeight="1">
      <c r="A9126" s="410"/>
    </row>
    <row r="9127" spans="1:1" s="411" customFormat="1" ht="12" hidden="1" customHeight="1">
      <c r="A9127" s="410"/>
    </row>
    <row r="9128" spans="1:1" s="411" customFormat="1" ht="12" hidden="1" customHeight="1">
      <c r="A9128" s="410"/>
    </row>
    <row r="9129" spans="1:1" s="411" customFormat="1" ht="12" hidden="1" customHeight="1">
      <c r="A9129" s="410"/>
    </row>
    <row r="9130" spans="1:1" s="411" customFormat="1" ht="12" hidden="1" customHeight="1">
      <c r="A9130" s="410"/>
    </row>
    <row r="9131" spans="1:1" s="411" customFormat="1" ht="12" hidden="1" customHeight="1">
      <c r="A9131" s="410"/>
    </row>
    <row r="9132" spans="1:1" s="411" customFormat="1" ht="12" hidden="1" customHeight="1">
      <c r="A9132" s="410"/>
    </row>
    <row r="9133" spans="1:1" s="411" customFormat="1" ht="12" hidden="1" customHeight="1">
      <c r="A9133" s="410"/>
    </row>
    <row r="9134" spans="1:1" s="411" customFormat="1" ht="12" hidden="1" customHeight="1">
      <c r="A9134" s="410"/>
    </row>
    <row r="9135" spans="1:1" s="411" customFormat="1" ht="12" hidden="1" customHeight="1">
      <c r="A9135" s="410"/>
    </row>
    <row r="9136" spans="1:1" s="411" customFormat="1" ht="12" hidden="1" customHeight="1">
      <c r="A9136" s="410"/>
    </row>
    <row r="9137" spans="1:1" s="411" customFormat="1" ht="12" hidden="1" customHeight="1">
      <c r="A9137" s="410"/>
    </row>
    <row r="9138" spans="1:1" s="411" customFormat="1" ht="12" hidden="1" customHeight="1">
      <c r="A9138" s="410"/>
    </row>
    <row r="9139" spans="1:1" s="411" customFormat="1" ht="12" hidden="1" customHeight="1">
      <c r="A9139" s="410"/>
    </row>
    <row r="9140" spans="1:1" s="411" customFormat="1" ht="12" hidden="1" customHeight="1">
      <c r="A9140" s="410"/>
    </row>
    <row r="9141" spans="1:1" s="411" customFormat="1" ht="12" hidden="1" customHeight="1">
      <c r="A9141" s="410"/>
    </row>
    <row r="9142" spans="1:1" s="411" customFormat="1" ht="12" hidden="1" customHeight="1">
      <c r="A9142" s="410"/>
    </row>
    <row r="9143" spans="1:1" s="411" customFormat="1" ht="12" hidden="1" customHeight="1">
      <c r="A9143" s="410"/>
    </row>
    <row r="9144" spans="1:1" s="411" customFormat="1" ht="12" hidden="1" customHeight="1">
      <c r="A9144" s="410"/>
    </row>
    <row r="9145" spans="1:1" s="411" customFormat="1" ht="12" hidden="1" customHeight="1">
      <c r="A9145" s="410"/>
    </row>
    <row r="9146" spans="1:1" s="411" customFormat="1" ht="12" hidden="1" customHeight="1">
      <c r="A9146" s="410"/>
    </row>
    <row r="9147" spans="1:1" s="411" customFormat="1" ht="12" hidden="1" customHeight="1">
      <c r="A9147" s="410"/>
    </row>
    <row r="9148" spans="1:1" s="411" customFormat="1" ht="12" hidden="1" customHeight="1">
      <c r="A9148" s="410"/>
    </row>
    <row r="9149" spans="1:1" s="411" customFormat="1" ht="12" hidden="1" customHeight="1">
      <c r="A9149" s="410"/>
    </row>
    <row r="9150" spans="1:1" s="411" customFormat="1" ht="12" hidden="1" customHeight="1">
      <c r="A9150" s="410"/>
    </row>
    <row r="9151" spans="1:1" s="411" customFormat="1" ht="12" hidden="1" customHeight="1">
      <c r="A9151" s="410"/>
    </row>
    <row r="9152" spans="1:1" s="411" customFormat="1" ht="12" hidden="1" customHeight="1">
      <c r="A9152" s="410"/>
    </row>
    <row r="9153" spans="1:1" s="411" customFormat="1" ht="12" hidden="1" customHeight="1">
      <c r="A9153" s="410"/>
    </row>
    <row r="9154" spans="1:1" s="411" customFormat="1" ht="12" hidden="1" customHeight="1">
      <c r="A9154" s="410"/>
    </row>
    <row r="9155" spans="1:1" s="411" customFormat="1" ht="12" hidden="1" customHeight="1">
      <c r="A9155" s="410"/>
    </row>
    <row r="9156" spans="1:1" s="411" customFormat="1" ht="12" hidden="1" customHeight="1">
      <c r="A9156" s="410"/>
    </row>
    <row r="9157" spans="1:1" s="411" customFormat="1" ht="12" hidden="1" customHeight="1">
      <c r="A9157" s="410"/>
    </row>
    <row r="9158" spans="1:1" s="411" customFormat="1" ht="12" hidden="1" customHeight="1">
      <c r="A9158" s="410"/>
    </row>
    <row r="9159" spans="1:1" s="411" customFormat="1" ht="12" hidden="1" customHeight="1">
      <c r="A9159" s="410"/>
    </row>
    <row r="9160" spans="1:1" s="411" customFormat="1" ht="12" hidden="1" customHeight="1">
      <c r="A9160" s="410"/>
    </row>
    <row r="9161" spans="1:1" s="411" customFormat="1" ht="12" hidden="1" customHeight="1">
      <c r="A9161" s="410"/>
    </row>
    <row r="9162" spans="1:1" s="411" customFormat="1" ht="12" hidden="1" customHeight="1">
      <c r="A9162" s="410"/>
    </row>
    <row r="9163" spans="1:1" s="411" customFormat="1" ht="12" hidden="1" customHeight="1">
      <c r="A9163" s="410"/>
    </row>
    <row r="9164" spans="1:1" s="411" customFormat="1" ht="12" hidden="1" customHeight="1">
      <c r="A9164" s="410"/>
    </row>
    <row r="9165" spans="1:1" s="411" customFormat="1" ht="12" hidden="1" customHeight="1">
      <c r="A9165" s="410"/>
    </row>
    <row r="9166" spans="1:1" s="411" customFormat="1" ht="12" hidden="1" customHeight="1">
      <c r="A9166" s="410"/>
    </row>
    <row r="9167" spans="1:1" s="411" customFormat="1" ht="12" hidden="1" customHeight="1">
      <c r="A9167" s="410"/>
    </row>
    <row r="9168" spans="1:1" s="411" customFormat="1" ht="12" hidden="1" customHeight="1">
      <c r="A9168" s="410"/>
    </row>
    <row r="9169" spans="1:1" s="411" customFormat="1" ht="12" hidden="1" customHeight="1">
      <c r="A9169" s="410"/>
    </row>
    <row r="9170" spans="1:1" s="411" customFormat="1" ht="12" hidden="1" customHeight="1">
      <c r="A9170" s="410"/>
    </row>
    <row r="9171" spans="1:1" s="411" customFormat="1" ht="12" hidden="1" customHeight="1">
      <c r="A9171" s="410"/>
    </row>
    <row r="9172" spans="1:1" s="411" customFormat="1" ht="12" hidden="1" customHeight="1">
      <c r="A9172" s="410"/>
    </row>
    <row r="9173" spans="1:1" s="411" customFormat="1" ht="12" hidden="1" customHeight="1">
      <c r="A9173" s="410"/>
    </row>
    <row r="9174" spans="1:1" s="411" customFormat="1" ht="12" hidden="1" customHeight="1">
      <c r="A9174" s="410"/>
    </row>
    <row r="9175" spans="1:1" s="411" customFormat="1" ht="12" hidden="1" customHeight="1">
      <c r="A9175" s="410"/>
    </row>
    <row r="9176" spans="1:1" s="411" customFormat="1" ht="12" hidden="1" customHeight="1">
      <c r="A9176" s="410"/>
    </row>
    <row r="9177" spans="1:1" s="411" customFormat="1" ht="12" hidden="1" customHeight="1">
      <c r="A9177" s="410"/>
    </row>
    <row r="9178" spans="1:1" s="411" customFormat="1" ht="12" hidden="1" customHeight="1">
      <c r="A9178" s="410"/>
    </row>
    <row r="9179" spans="1:1" s="411" customFormat="1" ht="12" hidden="1" customHeight="1">
      <c r="A9179" s="410"/>
    </row>
    <row r="9180" spans="1:1" s="411" customFormat="1" ht="12" hidden="1" customHeight="1">
      <c r="A9180" s="410"/>
    </row>
    <row r="9181" spans="1:1" s="411" customFormat="1" ht="12" hidden="1" customHeight="1">
      <c r="A9181" s="410"/>
    </row>
    <row r="9182" spans="1:1" s="411" customFormat="1" ht="12" hidden="1" customHeight="1">
      <c r="A9182" s="410"/>
    </row>
    <row r="9183" spans="1:1" s="411" customFormat="1" ht="12" hidden="1" customHeight="1">
      <c r="A9183" s="410"/>
    </row>
    <row r="9184" spans="1:1" s="411" customFormat="1" ht="12" hidden="1" customHeight="1">
      <c r="A9184" s="410"/>
    </row>
    <row r="9185" spans="1:1" s="411" customFormat="1" ht="12" hidden="1" customHeight="1">
      <c r="A9185" s="410"/>
    </row>
    <row r="9186" spans="1:1" s="411" customFormat="1" ht="12" hidden="1" customHeight="1">
      <c r="A9186" s="410"/>
    </row>
    <row r="9187" spans="1:1" s="411" customFormat="1" ht="12" hidden="1" customHeight="1">
      <c r="A9187" s="410"/>
    </row>
    <row r="9188" spans="1:1" s="411" customFormat="1" ht="12" hidden="1" customHeight="1">
      <c r="A9188" s="410"/>
    </row>
    <row r="9189" spans="1:1" s="411" customFormat="1" ht="12" hidden="1" customHeight="1">
      <c r="A9189" s="410"/>
    </row>
    <row r="9190" spans="1:1" s="411" customFormat="1" ht="12" hidden="1" customHeight="1">
      <c r="A9190" s="410"/>
    </row>
    <row r="9191" spans="1:1" s="411" customFormat="1" ht="12" hidden="1" customHeight="1">
      <c r="A9191" s="410"/>
    </row>
    <row r="9192" spans="1:1" s="411" customFormat="1" ht="12" hidden="1" customHeight="1">
      <c r="A9192" s="410"/>
    </row>
    <row r="9193" spans="1:1" s="411" customFormat="1" ht="12" hidden="1" customHeight="1">
      <c r="A9193" s="410"/>
    </row>
    <row r="9194" spans="1:1" s="411" customFormat="1" ht="12" hidden="1" customHeight="1">
      <c r="A9194" s="410"/>
    </row>
    <row r="9195" spans="1:1" s="411" customFormat="1" ht="12" hidden="1" customHeight="1">
      <c r="A9195" s="410"/>
    </row>
    <row r="9196" spans="1:1" s="411" customFormat="1" ht="12" hidden="1" customHeight="1">
      <c r="A9196" s="410"/>
    </row>
    <row r="9197" spans="1:1" s="411" customFormat="1" ht="12" hidden="1" customHeight="1">
      <c r="A9197" s="410"/>
    </row>
    <row r="9198" spans="1:1" s="411" customFormat="1" ht="12" hidden="1" customHeight="1">
      <c r="A9198" s="410"/>
    </row>
    <row r="9199" spans="1:1" s="411" customFormat="1" ht="12" hidden="1" customHeight="1">
      <c r="A9199" s="410"/>
    </row>
    <row r="9200" spans="1:1" s="411" customFormat="1" ht="12" hidden="1" customHeight="1">
      <c r="A9200" s="410"/>
    </row>
    <row r="9201" spans="1:1" s="411" customFormat="1" ht="12" hidden="1" customHeight="1">
      <c r="A9201" s="410"/>
    </row>
    <row r="9202" spans="1:1" s="411" customFormat="1" ht="12" hidden="1" customHeight="1">
      <c r="A9202" s="410"/>
    </row>
    <row r="9203" spans="1:1" s="411" customFormat="1" ht="12" hidden="1" customHeight="1">
      <c r="A9203" s="410"/>
    </row>
    <row r="9204" spans="1:1" s="411" customFormat="1" ht="12" hidden="1" customHeight="1">
      <c r="A9204" s="410"/>
    </row>
    <row r="9205" spans="1:1" s="411" customFormat="1" ht="12" hidden="1" customHeight="1">
      <c r="A9205" s="410"/>
    </row>
    <row r="9206" spans="1:1" s="411" customFormat="1" ht="12" hidden="1" customHeight="1">
      <c r="A9206" s="410"/>
    </row>
    <row r="9207" spans="1:1" s="411" customFormat="1" ht="12" hidden="1" customHeight="1">
      <c r="A9207" s="410"/>
    </row>
    <row r="9208" spans="1:1" s="411" customFormat="1" ht="12" hidden="1" customHeight="1">
      <c r="A9208" s="410"/>
    </row>
    <row r="9209" spans="1:1" s="411" customFormat="1" ht="12" hidden="1" customHeight="1">
      <c r="A9209" s="410"/>
    </row>
    <row r="9210" spans="1:1" s="411" customFormat="1" ht="12" hidden="1" customHeight="1">
      <c r="A9210" s="410"/>
    </row>
    <row r="9211" spans="1:1" s="411" customFormat="1" ht="12" hidden="1" customHeight="1">
      <c r="A9211" s="410"/>
    </row>
    <row r="9212" spans="1:1" s="411" customFormat="1" ht="12" hidden="1" customHeight="1">
      <c r="A9212" s="410"/>
    </row>
    <row r="9213" spans="1:1" s="411" customFormat="1" ht="12" hidden="1" customHeight="1">
      <c r="A9213" s="410"/>
    </row>
    <row r="9214" spans="1:1" s="411" customFormat="1" ht="12" hidden="1" customHeight="1">
      <c r="A9214" s="410"/>
    </row>
    <row r="9215" spans="1:1" s="411" customFormat="1" ht="12" hidden="1" customHeight="1">
      <c r="A9215" s="410"/>
    </row>
    <row r="9216" spans="1:1" s="411" customFormat="1" ht="12" hidden="1" customHeight="1">
      <c r="A9216" s="410"/>
    </row>
    <row r="9217" spans="1:1" s="411" customFormat="1" ht="12" hidden="1" customHeight="1">
      <c r="A9217" s="410"/>
    </row>
    <row r="9218" spans="1:1" s="411" customFormat="1" ht="12" hidden="1" customHeight="1">
      <c r="A9218" s="410"/>
    </row>
    <row r="9219" spans="1:1" s="411" customFormat="1" ht="12" hidden="1" customHeight="1">
      <c r="A9219" s="410"/>
    </row>
    <row r="9220" spans="1:1" s="411" customFormat="1" ht="12" hidden="1" customHeight="1">
      <c r="A9220" s="410"/>
    </row>
    <row r="9221" spans="1:1" s="411" customFormat="1" ht="12" hidden="1" customHeight="1">
      <c r="A9221" s="410"/>
    </row>
    <row r="9222" spans="1:1" s="411" customFormat="1" ht="12" hidden="1" customHeight="1">
      <c r="A9222" s="410"/>
    </row>
    <row r="9223" spans="1:1" s="411" customFormat="1" ht="12" hidden="1" customHeight="1">
      <c r="A9223" s="410"/>
    </row>
    <row r="9224" spans="1:1" s="411" customFormat="1" ht="12" hidden="1" customHeight="1">
      <c r="A9224" s="410"/>
    </row>
    <row r="9225" spans="1:1" s="411" customFormat="1" ht="12" hidden="1" customHeight="1">
      <c r="A9225" s="410"/>
    </row>
    <row r="9226" spans="1:1" s="411" customFormat="1" ht="12" hidden="1" customHeight="1">
      <c r="A9226" s="410"/>
    </row>
    <row r="9227" spans="1:1" s="411" customFormat="1" ht="12" hidden="1" customHeight="1">
      <c r="A9227" s="410"/>
    </row>
    <row r="9228" spans="1:1" s="411" customFormat="1" ht="12" hidden="1" customHeight="1">
      <c r="A9228" s="410"/>
    </row>
    <row r="9229" spans="1:1" s="411" customFormat="1" ht="12" hidden="1" customHeight="1">
      <c r="A9229" s="410"/>
    </row>
    <row r="9230" spans="1:1" s="411" customFormat="1" ht="12" hidden="1" customHeight="1">
      <c r="A9230" s="410"/>
    </row>
    <row r="9231" spans="1:1" s="411" customFormat="1" ht="12" hidden="1" customHeight="1">
      <c r="A9231" s="410"/>
    </row>
    <row r="9232" spans="1:1" s="411" customFormat="1" ht="12" hidden="1" customHeight="1">
      <c r="A9232" s="410"/>
    </row>
    <row r="9233" spans="1:1" s="411" customFormat="1" ht="12" hidden="1" customHeight="1">
      <c r="A9233" s="410"/>
    </row>
    <row r="9234" spans="1:1" s="411" customFormat="1" ht="12" hidden="1" customHeight="1">
      <c r="A9234" s="410"/>
    </row>
    <row r="9235" spans="1:1" s="411" customFormat="1" ht="12" hidden="1" customHeight="1">
      <c r="A9235" s="410"/>
    </row>
    <row r="9236" spans="1:1" s="411" customFormat="1" ht="12" hidden="1" customHeight="1">
      <c r="A9236" s="410"/>
    </row>
    <row r="9237" spans="1:1" s="411" customFormat="1" ht="12" hidden="1" customHeight="1">
      <c r="A9237" s="410"/>
    </row>
    <row r="9238" spans="1:1" s="411" customFormat="1" ht="12" hidden="1" customHeight="1">
      <c r="A9238" s="410"/>
    </row>
    <row r="9239" spans="1:1" s="411" customFormat="1" ht="12" hidden="1" customHeight="1">
      <c r="A9239" s="410"/>
    </row>
    <row r="9240" spans="1:1" s="411" customFormat="1" ht="12" hidden="1" customHeight="1">
      <c r="A9240" s="410"/>
    </row>
    <row r="9241" spans="1:1" s="411" customFormat="1" ht="12" hidden="1" customHeight="1">
      <c r="A9241" s="410"/>
    </row>
    <row r="9242" spans="1:1" s="411" customFormat="1" ht="12" hidden="1" customHeight="1">
      <c r="A9242" s="410"/>
    </row>
    <row r="9243" spans="1:1" s="411" customFormat="1" ht="12" hidden="1" customHeight="1">
      <c r="A9243" s="410"/>
    </row>
    <row r="9244" spans="1:1" s="411" customFormat="1" ht="12" hidden="1" customHeight="1">
      <c r="A9244" s="410"/>
    </row>
    <row r="9245" spans="1:1" s="411" customFormat="1" ht="12" hidden="1" customHeight="1">
      <c r="A9245" s="410"/>
    </row>
    <row r="9246" spans="1:1" s="411" customFormat="1" ht="12" hidden="1" customHeight="1">
      <c r="A9246" s="410"/>
    </row>
    <row r="9247" spans="1:1" s="411" customFormat="1" ht="12" hidden="1" customHeight="1">
      <c r="A9247" s="410"/>
    </row>
    <row r="9248" spans="1:1" s="411" customFormat="1" ht="12" hidden="1" customHeight="1">
      <c r="A9248" s="410"/>
    </row>
    <row r="9249" spans="1:1" s="411" customFormat="1" ht="12" hidden="1" customHeight="1">
      <c r="A9249" s="410"/>
    </row>
    <row r="9250" spans="1:1" s="411" customFormat="1" ht="12" hidden="1" customHeight="1">
      <c r="A9250" s="410"/>
    </row>
    <row r="9251" spans="1:1" s="411" customFormat="1" ht="12" hidden="1" customHeight="1">
      <c r="A9251" s="410"/>
    </row>
    <row r="9252" spans="1:1" s="411" customFormat="1" ht="12" hidden="1" customHeight="1">
      <c r="A9252" s="410"/>
    </row>
    <row r="9253" spans="1:1" s="411" customFormat="1" ht="12" hidden="1" customHeight="1">
      <c r="A9253" s="410"/>
    </row>
    <row r="9254" spans="1:1" s="411" customFormat="1" ht="12" hidden="1" customHeight="1">
      <c r="A9254" s="410"/>
    </row>
    <row r="9255" spans="1:1" s="411" customFormat="1" ht="12" hidden="1" customHeight="1">
      <c r="A9255" s="410"/>
    </row>
    <row r="9256" spans="1:1" s="411" customFormat="1" ht="12" hidden="1" customHeight="1">
      <c r="A9256" s="410"/>
    </row>
    <row r="9257" spans="1:1" s="411" customFormat="1" ht="12" hidden="1" customHeight="1">
      <c r="A9257" s="410"/>
    </row>
    <row r="9258" spans="1:1" s="411" customFormat="1" ht="12" hidden="1" customHeight="1">
      <c r="A9258" s="410"/>
    </row>
    <row r="9259" spans="1:1" s="411" customFormat="1" ht="12" hidden="1" customHeight="1">
      <c r="A9259" s="410"/>
    </row>
    <row r="9260" spans="1:1" s="411" customFormat="1" ht="12" hidden="1" customHeight="1">
      <c r="A9260" s="410"/>
    </row>
    <row r="9261" spans="1:1" s="411" customFormat="1" ht="12" hidden="1" customHeight="1">
      <c r="A9261" s="410"/>
    </row>
    <row r="9262" spans="1:1" s="411" customFormat="1" ht="12" hidden="1" customHeight="1">
      <c r="A9262" s="410"/>
    </row>
    <row r="9263" spans="1:1" s="411" customFormat="1" ht="12" hidden="1" customHeight="1">
      <c r="A9263" s="410"/>
    </row>
    <row r="9264" spans="1:1" s="411" customFormat="1" ht="12" hidden="1" customHeight="1">
      <c r="A9264" s="410"/>
    </row>
    <row r="9265" spans="1:1" s="411" customFormat="1" ht="12" hidden="1" customHeight="1">
      <c r="A9265" s="410"/>
    </row>
    <row r="9266" spans="1:1" s="411" customFormat="1" ht="12" hidden="1" customHeight="1">
      <c r="A9266" s="410"/>
    </row>
    <row r="9267" spans="1:1" s="411" customFormat="1" ht="12" hidden="1" customHeight="1">
      <c r="A9267" s="410"/>
    </row>
    <row r="9268" spans="1:1" s="411" customFormat="1" ht="12" hidden="1" customHeight="1">
      <c r="A9268" s="410"/>
    </row>
    <row r="9269" spans="1:1" s="411" customFormat="1" ht="12" hidden="1" customHeight="1">
      <c r="A9269" s="410"/>
    </row>
    <row r="9270" spans="1:1" s="411" customFormat="1" ht="12" hidden="1" customHeight="1">
      <c r="A9270" s="410"/>
    </row>
    <row r="9271" spans="1:1" s="411" customFormat="1" ht="12" hidden="1" customHeight="1">
      <c r="A9271" s="410"/>
    </row>
    <row r="9272" spans="1:1" s="411" customFormat="1" ht="12" hidden="1" customHeight="1">
      <c r="A9272" s="410"/>
    </row>
    <row r="9273" spans="1:1" s="411" customFormat="1" ht="12" hidden="1" customHeight="1">
      <c r="A9273" s="410"/>
    </row>
    <row r="9274" spans="1:1" s="411" customFormat="1" ht="12" hidden="1" customHeight="1">
      <c r="A9274" s="410"/>
    </row>
    <row r="9275" spans="1:1" s="411" customFormat="1" ht="12" hidden="1" customHeight="1">
      <c r="A9275" s="410"/>
    </row>
    <row r="9276" spans="1:1" s="411" customFormat="1" ht="12" hidden="1" customHeight="1">
      <c r="A9276" s="410"/>
    </row>
    <row r="9277" spans="1:1" s="411" customFormat="1" ht="12" hidden="1" customHeight="1">
      <c r="A9277" s="410"/>
    </row>
    <row r="9278" spans="1:1" s="411" customFormat="1" ht="12" hidden="1" customHeight="1">
      <c r="A9278" s="410"/>
    </row>
    <row r="9279" spans="1:1" s="411" customFormat="1" ht="12" hidden="1" customHeight="1">
      <c r="A9279" s="410"/>
    </row>
    <row r="9280" spans="1:1" s="411" customFormat="1" ht="12" hidden="1" customHeight="1">
      <c r="A9280" s="410"/>
    </row>
    <row r="9281" spans="1:1" s="411" customFormat="1" ht="12" hidden="1" customHeight="1">
      <c r="A9281" s="410"/>
    </row>
    <row r="9282" spans="1:1" s="411" customFormat="1" ht="12" hidden="1" customHeight="1">
      <c r="A9282" s="410"/>
    </row>
    <row r="9283" spans="1:1" s="411" customFormat="1" ht="12" hidden="1" customHeight="1">
      <c r="A9283" s="410"/>
    </row>
    <row r="9284" spans="1:1" s="411" customFormat="1" ht="12" hidden="1" customHeight="1">
      <c r="A9284" s="410"/>
    </row>
    <row r="9285" spans="1:1" s="411" customFormat="1" ht="12" hidden="1" customHeight="1">
      <c r="A9285" s="410"/>
    </row>
    <row r="9286" spans="1:1" s="411" customFormat="1" ht="12" hidden="1" customHeight="1">
      <c r="A9286" s="410"/>
    </row>
    <row r="9287" spans="1:1" s="411" customFormat="1" ht="12" hidden="1" customHeight="1">
      <c r="A9287" s="410"/>
    </row>
    <row r="9288" spans="1:1" s="411" customFormat="1" ht="12" hidden="1" customHeight="1">
      <c r="A9288" s="410"/>
    </row>
    <row r="9289" spans="1:1" s="411" customFormat="1" ht="12" hidden="1" customHeight="1">
      <c r="A9289" s="410"/>
    </row>
    <row r="9290" spans="1:1" s="411" customFormat="1" ht="12" hidden="1" customHeight="1">
      <c r="A9290" s="410"/>
    </row>
    <row r="9291" spans="1:1" s="411" customFormat="1" ht="12" hidden="1" customHeight="1">
      <c r="A9291" s="410"/>
    </row>
    <row r="9292" spans="1:1" s="411" customFormat="1" ht="12" hidden="1" customHeight="1">
      <c r="A9292" s="410"/>
    </row>
    <row r="9293" spans="1:1" s="411" customFormat="1" ht="12" hidden="1" customHeight="1">
      <c r="A9293" s="410"/>
    </row>
    <row r="9294" spans="1:1" s="411" customFormat="1" ht="12" hidden="1" customHeight="1">
      <c r="A9294" s="410"/>
    </row>
    <row r="9295" spans="1:1" s="411" customFormat="1" ht="12" hidden="1" customHeight="1">
      <c r="A9295" s="410"/>
    </row>
    <row r="9296" spans="1:1" s="411" customFormat="1" ht="12" hidden="1" customHeight="1">
      <c r="A9296" s="410"/>
    </row>
    <row r="9297" spans="1:1" s="411" customFormat="1" ht="12" hidden="1" customHeight="1">
      <c r="A9297" s="410"/>
    </row>
    <row r="9298" spans="1:1" s="411" customFormat="1" ht="12" hidden="1" customHeight="1">
      <c r="A9298" s="410"/>
    </row>
    <row r="9299" spans="1:1" s="411" customFormat="1" ht="12" hidden="1" customHeight="1">
      <c r="A9299" s="410"/>
    </row>
    <row r="9300" spans="1:1" s="411" customFormat="1" ht="12" hidden="1" customHeight="1">
      <c r="A9300" s="410"/>
    </row>
    <row r="9301" spans="1:1" s="411" customFormat="1" ht="12" hidden="1" customHeight="1">
      <c r="A9301" s="410"/>
    </row>
    <row r="9302" spans="1:1" s="411" customFormat="1" ht="12" hidden="1" customHeight="1">
      <c r="A9302" s="410"/>
    </row>
    <row r="9303" spans="1:1" s="411" customFormat="1" ht="12" hidden="1" customHeight="1">
      <c r="A9303" s="410"/>
    </row>
    <row r="9304" spans="1:1" s="411" customFormat="1" ht="12" hidden="1" customHeight="1">
      <c r="A9304" s="410"/>
    </row>
    <row r="9305" spans="1:1" s="411" customFormat="1" ht="12" hidden="1" customHeight="1">
      <c r="A9305" s="410"/>
    </row>
    <row r="9306" spans="1:1" s="411" customFormat="1" ht="12" hidden="1" customHeight="1">
      <c r="A9306" s="410"/>
    </row>
    <row r="9307" spans="1:1" s="411" customFormat="1" ht="12" hidden="1" customHeight="1">
      <c r="A9307" s="410"/>
    </row>
    <row r="9308" spans="1:1" s="411" customFormat="1" ht="12" hidden="1" customHeight="1">
      <c r="A9308" s="410"/>
    </row>
    <row r="9309" spans="1:1" s="411" customFormat="1" ht="12" hidden="1" customHeight="1">
      <c r="A9309" s="410"/>
    </row>
    <row r="9310" spans="1:1" s="411" customFormat="1" ht="12" hidden="1" customHeight="1">
      <c r="A9310" s="410"/>
    </row>
    <row r="9311" spans="1:1" s="411" customFormat="1" ht="12" hidden="1" customHeight="1">
      <c r="A9311" s="410"/>
    </row>
    <row r="9312" spans="1:1" s="411" customFormat="1" ht="12" hidden="1" customHeight="1">
      <c r="A9312" s="410"/>
    </row>
    <row r="9313" spans="1:1" s="411" customFormat="1" ht="12" hidden="1" customHeight="1">
      <c r="A9313" s="410"/>
    </row>
    <row r="9314" spans="1:1" s="411" customFormat="1" ht="12" hidden="1" customHeight="1">
      <c r="A9314" s="410"/>
    </row>
    <row r="9315" spans="1:1" s="411" customFormat="1" ht="12" hidden="1" customHeight="1">
      <c r="A9315" s="410"/>
    </row>
    <row r="9316" spans="1:1" s="411" customFormat="1" ht="12" hidden="1" customHeight="1">
      <c r="A9316" s="410"/>
    </row>
    <row r="9317" spans="1:1" s="411" customFormat="1" ht="12" hidden="1" customHeight="1">
      <c r="A9317" s="410"/>
    </row>
    <row r="9318" spans="1:1" s="411" customFormat="1" ht="12" hidden="1" customHeight="1">
      <c r="A9318" s="410"/>
    </row>
    <row r="9319" spans="1:1" s="411" customFormat="1" ht="12" hidden="1" customHeight="1">
      <c r="A9319" s="410"/>
    </row>
    <row r="9320" spans="1:1" s="411" customFormat="1" ht="12" hidden="1" customHeight="1">
      <c r="A9320" s="410"/>
    </row>
    <row r="9321" spans="1:1" s="411" customFormat="1" ht="12" hidden="1" customHeight="1">
      <c r="A9321" s="410"/>
    </row>
    <row r="9322" spans="1:1" s="411" customFormat="1" ht="12" hidden="1" customHeight="1">
      <c r="A9322" s="410"/>
    </row>
    <row r="9323" spans="1:1" s="411" customFormat="1" ht="12" hidden="1" customHeight="1">
      <c r="A9323" s="410"/>
    </row>
    <row r="9324" spans="1:1" s="411" customFormat="1" ht="12" hidden="1" customHeight="1">
      <c r="A9324" s="410"/>
    </row>
    <row r="9325" spans="1:1" s="411" customFormat="1" ht="12" hidden="1" customHeight="1">
      <c r="A9325" s="410"/>
    </row>
    <row r="9326" spans="1:1" s="411" customFormat="1" ht="12" hidden="1" customHeight="1">
      <c r="A9326" s="410"/>
    </row>
    <row r="9327" spans="1:1" s="411" customFormat="1" ht="12" hidden="1" customHeight="1">
      <c r="A9327" s="410"/>
    </row>
    <row r="9328" spans="1:1" s="411" customFormat="1" ht="12" hidden="1" customHeight="1">
      <c r="A9328" s="410"/>
    </row>
    <row r="9329" spans="1:1" s="411" customFormat="1" ht="12" hidden="1" customHeight="1">
      <c r="A9329" s="410"/>
    </row>
    <row r="9330" spans="1:1" s="411" customFormat="1" ht="12" hidden="1" customHeight="1">
      <c r="A9330" s="410"/>
    </row>
    <row r="9331" spans="1:1" s="411" customFormat="1" ht="12" hidden="1" customHeight="1">
      <c r="A9331" s="410"/>
    </row>
    <row r="9332" spans="1:1" s="411" customFormat="1" ht="12" hidden="1" customHeight="1">
      <c r="A9332" s="410"/>
    </row>
    <row r="9333" spans="1:1" s="411" customFormat="1" ht="12" hidden="1" customHeight="1">
      <c r="A9333" s="410"/>
    </row>
    <row r="9334" spans="1:1" s="411" customFormat="1" ht="12" hidden="1" customHeight="1">
      <c r="A9334" s="410"/>
    </row>
    <row r="9335" spans="1:1" s="411" customFormat="1" ht="12" hidden="1" customHeight="1">
      <c r="A9335" s="410"/>
    </row>
    <row r="9336" spans="1:1" s="411" customFormat="1" ht="12" hidden="1" customHeight="1">
      <c r="A9336" s="410"/>
    </row>
    <row r="9337" spans="1:1" s="411" customFormat="1" ht="12" hidden="1" customHeight="1">
      <c r="A9337" s="410"/>
    </row>
    <row r="9338" spans="1:1" s="411" customFormat="1" ht="12" hidden="1" customHeight="1">
      <c r="A9338" s="410"/>
    </row>
    <row r="9339" spans="1:1" s="411" customFormat="1" ht="12" hidden="1" customHeight="1">
      <c r="A9339" s="410"/>
    </row>
    <row r="9340" spans="1:1" s="411" customFormat="1" ht="12" hidden="1" customHeight="1">
      <c r="A9340" s="410"/>
    </row>
    <row r="9341" spans="1:1" s="411" customFormat="1" ht="12" hidden="1" customHeight="1">
      <c r="A9341" s="410"/>
    </row>
    <row r="9342" spans="1:1" s="411" customFormat="1" ht="12" hidden="1" customHeight="1">
      <c r="A9342" s="410"/>
    </row>
    <row r="9343" spans="1:1" s="411" customFormat="1" ht="12" hidden="1" customHeight="1">
      <c r="A9343" s="410"/>
    </row>
    <row r="9344" spans="1:1" s="411" customFormat="1" ht="12" hidden="1" customHeight="1">
      <c r="A9344" s="410"/>
    </row>
    <row r="9345" spans="1:1" s="411" customFormat="1" ht="12" hidden="1" customHeight="1">
      <c r="A9345" s="410"/>
    </row>
    <row r="9346" spans="1:1" s="411" customFormat="1" ht="12" hidden="1" customHeight="1">
      <c r="A9346" s="410"/>
    </row>
    <row r="9347" spans="1:1" s="411" customFormat="1" ht="12" hidden="1" customHeight="1">
      <c r="A9347" s="410"/>
    </row>
    <row r="9348" spans="1:1" s="411" customFormat="1" ht="12" hidden="1" customHeight="1">
      <c r="A9348" s="410"/>
    </row>
    <row r="9349" spans="1:1" s="411" customFormat="1" ht="12" hidden="1" customHeight="1">
      <c r="A9349" s="410"/>
    </row>
    <row r="9350" spans="1:1" s="411" customFormat="1" ht="12" hidden="1" customHeight="1">
      <c r="A9350" s="410"/>
    </row>
    <row r="9351" spans="1:1" s="411" customFormat="1" ht="12" hidden="1" customHeight="1">
      <c r="A9351" s="410"/>
    </row>
    <row r="9352" spans="1:1" s="411" customFormat="1" ht="12" hidden="1" customHeight="1">
      <c r="A9352" s="410"/>
    </row>
    <row r="9353" spans="1:1" s="411" customFormat="1" ht="12" hidden="1" customHeight="1">
      <c r="A9353" s="410"/>
    </row>
    <row r="9354" spans="1:1" s="411" customFormat="1" ht="12" hidden="1" customHeight="1">
      <c r="A9354" s="410"/>
    </row>
    <row r="9355" spans="1:1" s="411" customFormat="1" ht="12" hidden="1" customHeight="1">
      <c r="A9355" s="410"/>
    </row>
    <row r="9356" spans="1:1" s="411" customFormat="1" ht="12" hidden="1" customHeight="1">
      <c r="A9356" s="410"/>
    </row>
    <row r="9357" spans="1:1" s="411" customFormat="1" ht="12" hidden="1" customHeight="1">
      <c r="A9357" s="410"/>
    </row>
    <row r="9358" spans="1:1" s="411" customFormat="1" ht="12" hidden="1" customHeight="1">
      <c r="A9358" s="410"/>
    </row>
    <row r="9359" spans="1:1" s="411" customFormat="1" ht="12" hidden="1" customHeight="1">
      <c r="A9359" s="410"/>
    </row>
    <row r="9360" spans="1:1" s="411" customFormat="1" ht="12" hidden="1" customHeight="1">
      <c r="A9360" s="410"/>
    </row>
    <row r="9361" spans="1:1" s="411" customFormat="1" ht="12" hidden="1" customHeight="1">
      <c r="A9361" s="410"/>
    </row>
    <row r="9362" spans="1:1" s="411" customFormat="1" ht="12" hidden="1" customHeight="1">
      <c r="A9362" s="410"/>
    </row>
    <row r="9363" spans="1:1" s="411" customFormat="1" ht="12" hidden="1" customHeight="1">
      <c r="A9363" s="410"/>
    </row>
    <row r="9364" spans="1:1" s="411" customFormat="1" ht="12" hidden="1" customHeight="1">
      <c r="A9364" s="410"/>
    </row>
    <row r="9365" spans="1:1" s="411" customFormat="1" ht="12" hidden="1" customHeight="1">
      <c r="A9365" s="410"/>
    </row>
    <row r="9366" spans="1:1" s="411" customFormat="1" ht="12" hidden="1" customHeight="1">
      <c r="A9366" s="410"/>
    </row>
    <row r="9367" spans="1:1" s="411" customFormat="1" ht="12" hidden="1" customHeight="1">
      <c r="A9367" s="410"/>
    </row>
    <row r="9368" spans="1:1" s="411" customFormat="1" ht="12" hidden="1" customHeight="1">
      <c r="A9368" s="410"/>
    </row>
    <row r="9369" spans="1:1" s="411" customFormat="1" ht="12" hidden="1" customHeight="1">
      <c r="A9369" s="410"/>
    </row>
    <row r="9370" spans="1:1" s="411" customFormat="1" ht="12" hidden="1" customHeight="1">
      <c r="A9370" s="410"/>
    </row>
    <row r="9371" spans="1:1" s="411" customFormat="1" ht="12" hidden="1" customHeight="1">
      <c r="A9371" s="410"/>
    </row>
    <row r="9372" spans="1:1" s="411" customFormat="1" ht="12" hidden="1" customHeight="1">
      <c r="A9372" s="410"/>
    </row>
    <row r="9373" spans="1:1" s="411" customFormat="1" ht="12" hidden="1" customHeight="1">
      <c r="A9373" s="410"/>
    </row>
    <row r="9374" spans="1:1" s="411" customFormat="1" ht="12" hidden="1" customHeight="1">
      <c r="A9374" s="410"/>
    </row>
    <row r="9375" spans="1:1" s="411" customFormat="1" ht="12" hidden="1" customHeight="1">
      <c r="A9375" s="410"/>
    </row>
    <row r="9376" spans="1:1" s="411" customFormat="1" ht="12" hidden="1" customHeight="1">
      <c r="A9376" s="410"/>
    </row>
    <row r="9377" spans="1:1" s="411" customFormat="1" ht="12" hidden="1" customHeight="1">
      <c r="A9377" s="410"/>
    </row>
    <row r="9378" spans="1:1" s="411" customFormat="1" ht="12" hidden="1" customHeight="1">
      <c r="A9378" s="410"/>
    </row>
    <row r="9379" spans="1:1" s="411" customFormat="1" ht="12" hidden="1" customHeight="1">
      <c r="A9379" s="410"/>
    </row>
    <row r="9380" spans="1:1" s="411" customFormat="1" ht="12" hidden="1" customHeight="1">
      <c r="A9380" s="410"/>
    </row>
    <row r="9381" spans="1:1" s="411" customFormat="1" ht="12" hidden="1" customHeight="1">
      <c r="A9381" s="410"/>
    </row>
    <row r="9382" spans="1:1" s="411" customFormat="1" ht="12" hidden="1" customHeight="1">
      <c r="A9382" s="410"/>
    </row>
    <row r="9383" spans="1:1" s="411" customFormat="1" ht="12" hidden="1" customHeight="1">
      <c r="A9383" s="410"/>
    </row>
    <row r="9384" spans="1:1" s="411" customFormat="1" ht="12" hidden="1" customHeight="1">
      <c r="A9384" s="410"/>
    </row>
    <row r="9385" spans="1:1" s="411" customFormat="1" ht="12" hidden="1" customHeight="1">
      <c r="A9385" s="410"/>
    </row>
    <row r="9386" spans="1:1" s="411" customFormat="1" ht="12" hidden="1" customHeight="1">
      <c r="A9386" s="410"/>
    </row>
    <row r="9387" spans="1:1" s="411" customFormat="1" ht="12" hidden="1" customHeight="1">
      <c r="A9387" s="410"/>
    </row>
    <row r="9388" spans="1:1" s="411" customFormat="1" ht="12" hidden="1" customHeight="1">
      <c r="A9388" s="410"/>
    </row>
    <row r="9389" spans="1:1" s="411" customFormat="1" ht="12" hidden="1" customHeight="1">
      <c r="A9389" s="410"/>
    </row>
    <row r="9390" spans="1:1" s="411" customFormat="1" ht="12" hidden="1" customHeight="1">
      <c r="A9390" s="410"/>
    </row>
    <row r="9391" spans="1:1" s="411" customFormat="1" ht="12" hidden="1" customHeight="1">
      <c r="A9391" s="410"/>
    </row>
    <row r="9392" spans="1:1" s="411" customFormat="1" ht="12" hidden="1" customHeight="1">
      <c r="A9392" s="410"/>
    </row>
    <row r="9393" spans="1:1" s="411" customFormat="1" ht="12" hidden="1" customHeight="1">
      <c r="A9393" s="410"/>
    </row>
    <row r="9394" spans="1:1" s="411" customFormat="1" ht="12" hidden="1" customHeight="1">
      <c r="A9394" s="410"/>
    </row>
    <row r="9395" spans="1:1" s="411" customFormat="1" ht="12" hidden="1" customHeight="1">
      <c r="A9395" s="410"/>
    </row>
    <row r="9396" spans="1:1" s="411" customFormat="1" ht="12" hidden="1" customHeight="1">
      <c r="A9396" s="410"/>
    </row>
    <row r="9397" spans="1:1" s="411" customFormat="1" ht="12" hidden="1" customHeight="1">
      <c r="A9397" s="410"/>
    </row>
    <row r="9398" spans="1:1" s="411" customFormat="1" ht="12" hidden="1" customHeight="1">
      <c r="A9398" s="410"/>
    </row>
    <row r="9399" spans="1:1" s="411" customFormat="1" ht="12" hidden="1" customHeight="1">
      <c r="A9399" s="410"/>
    </row>
    <row r="9400" spans="1:1" s="411" customFormat="1" ht="12" hidden="1" customHeight="1">
      <c r="A9400" s="410"/>
    </row>
    <row r="9401" spans="1:1" s="411" customFormat="1" ht="12" hidden="1" customHeight="1">
      <c r="A9401" s="410"/>
    </row>
    <row r="9402" spans="1:1" s="411" customFormat="1" ht="12" hidden="1" customHeight="1">
      <c r="A9402" s="410"/>
    </row>
    <row r="9403" spans="1:1" s="411" customFormat="1" ht="12" hidden="1" customHeight="1">
      <c r="A9403" s="410"/>
    </row>
    <row r="9404" spans="1:1" s="411" customFormat="1" ht="12" hidden="1" customHeight="1">
      <c r="A9404" s="410"/>
    </row>
    <row r="9405" spans="1:1" s="411" customFormat="1" ht="12" hidden="1" customHeight="1">
      <c r="A9405" s="410"/>
    </row>
    <row r="9406" spans="1:1" s="411" customFormat="1" ht="12" hidden="1" customHeight="1">
      <c r="A9406" s="410"/>
    </row>
    <row r="9407" spans="1:1" s="411" customFormat="1" ht="12" hidden="1" customHeight="1">
      <c r="A9407" s="410"/>
    </row>
    <row r="9408" spans="1:1" s="411" customFormat="1" ht="12" hidden="1" customHeight="1">
      <c r="A9408" s="410"/>
    </row>
    <row r="9409" spans="1:1" s="411" customFormat="1" ht="12" hidden="1" customHeight="1">
      <c r="A9409" s="410"/>
    </row>
    <row r="9410" spans="1:1" s="411" customFormat="1" ht="12" hidden="1" customHeight="1">
      <c r="A9410" s="410"/>
    </row>
    <row r="9411" spans="1:1" s="411" customFormat="1" ht="12" hidden="1" customHeight="1">
      <c r="A9411" s="410"/>
    </row>
    <row r="9412" spans="1:1" s="411" customFormat="1" ht="12" hidden="1" customHeight="1">
      <c r="A9412" s="410"/>
    </row>
    <row r="9413" spans="1:1" s="411" customFormat="1" ht="12" hidden="1" customHeight="1">
      <c r="A9413" s="410"/>
    </row>
    <row r="9414" spans="1:1" s="411" customFormat="1" ht="12" hidden="1" customHeight="1">
      <c r="A9414" s="410"/>
    </row>
    <row r="9415" spans="1:1" s="411" customFormat="1" ht="12" hidden="1" customHeight="1">
      <c r="A9415" s="410"/>
    </row>
    <row r="9416" spans="1:1" s="411" customFormat="1" ht="12" hidden="1" customHeight="1">
      <c r="A9416" s="410"/>
    </row>
    <row r="9417" spans="1:1" s="411" customFormat="1" ht="12" hidden="1" customHeight="1">
      <c r="A9417" s="410"/>
    </row>
    <row r="9418" spans="1:1" s="411" customFormat="1" ht="12" hidden="1" customHeight="1">
      <c r="A9418" s="410"/>
    </row>
    <row r="9419" spans="1:1" s="411" customFormat="1" ht="12" hidden="1" customHeight="1">
      <c r="A9419" s="410"/>
    </row>
    <row r="9420" spans="1:1" s="411" customFormat="1" ht="12" hidden="1" customHeight="1">
      <c r="A9420" s="410"/>
    </row>
    <row r="9421" spans="1:1" s="411" customFormat="1" ht="12" hidden="1" customHeight="1">
      <c r="A9421" s="410"/>
    </row>
    <row r="9422" spans="1:1" s="411" customFormat="1" ht="12" hidden="1" customHeight="1">
      <c r="A9422" s="410"/>
    </row>
    <row r="9423" spans="1:1" s="411" customFormat="1" ht="12" hidden="1" customHeight="1">
      <c r="A9423" s="410"/>
    </row>
    <row r="9424" spans="1:1" s="411" customFormat="1" ht="12" hidden="1" customHeight="1">
      <c r="A9424" s="410"/>
    </row>
    <row r="9425" spans="1:1" s="411" customFormat="1" ht="12" hidden="1" customHeight="1">
      <c r="A9425" s="410"/>
    </row>
    <row r="9426" spans="1:1" s="411" customFormat="1" ht="12" hidden="1" customHeight="1">
      <c r="A9426" s="410"/>
    </row>
    <row r="9427" spans="1:1" s="411" customFormat="1" ht="12" hidden="1" customHeight="1">
      <c r="A9427" s="410"/>
    </row>
    <row r="9428" spans="1:1" s="411" customFormat="1" ht="12" hidden="1" customHeight="1">
      <c r="A9428" s="410"/>
    </row>
    <row r="9429" spans="1:1" s="411" customFormat="1" ht="12" hidden="1" customHeight="1">
      <c r="A9429" s="410"/>
    </row>
    <row r="9430" spans="1:1" s="411" customFormat="1" ht="12" hidden="1" customHeight="1">
      <c r="A9430" s="410"/>
    </row>
    <row r="9431" spans="1:1" s="411" customFormat="1" ht="12" hidden="1" customHeight="1">
      <c r="A9431" s="410"/>
    </row>
    <row r="9432" spans="1:1" s="411" customFormat="1" ht="12" hidden="1" customHeight="1">
      <c r="A9432" s="410"/>
    </row>
    <row r="9433" spans="1:1" s="411" customFormat="1" ht="12" hidden="1" customHeight="1">
      <c r="A9433" s="410"/>
    </row>
    <row r="9434" spans="1:1" s="411" customFormat="1" ht="12" hidden="1" customHeight="1">
      <c r="A9434" s="410"/>
    </row>
    <row r="9435" spans="1:1" s="411" customFormat="1" ht="12" hidden="1" customHeight="1">
      <c r="A9435" s="410"/>
    </row>
    <row r="9436" spans="1:1" s="411" customFormat="1" ht="12" hidden="1" customHeight="1">
      <c r="A9436" s="410"/>
    </row>
    <row r="9437" spans="1:1" s="411" customFormat="1" ht="12" hidden="1" customHeight="1">
      <c r="A9437" s="410"/>
    </row>
    <row r="9438" spans="1:1" s="411" customFormat="1" ht="12" hidden="1" customHeight="1">
      <c r="A9438" s="410"/>
    </row>
    <row r="9439" spans="1:1" s="411" customFormat="1" ht="12" hidden="1" customHeight="1">
      <c r="A9439" s="410"/>
    </row>
    <row r="9440" spans="1:1" s="411" customFormat="1" ht="12" hidden="1" customHeight="1">
      <c r="A9440" s="410"/>
    </row>
    <row r="9441" spans="1:1" s="411" customFormat="1" ht="12" hidden="1" customHeight="1">
      <c r="A9441" s="410"/>
    </row>
    <row r="9442" spans="1:1" s="411" customFormat="1" ht="12" hidden="1" customHeight="1">
      <c r="A9442" s="410"/>
    </row>
    <row r="9443" spans="1:1" s="411" customFormat="1" ht="12" hidden="1" customHeight="1">
      <c r="A9443" s="410"/>
    </row>
    <row r="9444" spans="1:1" s="411" customFormat="1" ht="12" hidden="1" customHeight="1">
      <c r="A9444" s="410"/>
    </row>
    <row r="9445" spans="1:1" s="411" customFormat="1" ht="12" hidden="1" customHeight="1">
      <c r="A9445" s="410"/>
    </row>
    <row r="9446" spans="1:1" s="411" customFormat="1" ht="12" hidden="1" customHeight="1">
      <c r="A9446" s="410"/>
    </row>
    <row r="9447" spans="1:1" s="411" customFormat="1" ht="12" hidden="1" customHeight="1">
      <c r="A9447" s="410"/>
    </row>
    <row r="9448" spans="1:1" s="411" customFormat="1" ht="12" hidden="1" customHeight="1">
      <c r="A9448" s="410"/>
    </row>
    <row r="9449" spans="1:1" s="411" customFormat="1" ht="12" hidden="1" customHeight="1">
      <c r="A9449" s="410"/>
    </row>
    <row r="9450" spans="1:1" s="411" customFormat="1" ht="12" hidden="1" customHeight="1">
      <c r="A9450" s="410"/>
    </row>
    <row r="9451" spans="1:1" s="411" customFormat="1" ht="12" hidden="1" customHeight="1">
      <c r="A9451" s="410"/>
    </row>
    <row r="9452" spans="1:1" s="411" customFormat="1" ht="12" hidden="1" customHeight="1">
      <c r="A9452" s="410"/>
    </row>
    <row r="9453" spans="1:1" s="411" customFormat="1" ht="12" hidden="1" customHeight="1">
      <c r="A9453" s="410"/>
    </row>
    <row r="9454" spans="1:1" s="411" customFormat="1" ht="12" hidden="1" customHeight="1">
      <c r="A9454" s="410"/>
    </row>
    <row r="9455" spans="1:1" s="411" customFormat="1" ht="12" hidden="1" customHeight="1">
      <c r="A9455" s="410"/>
    </row>
    <row r="9456" spans="1:1" s="411" customFormat="1" ht="12" hidden="1" customHeight="1">
      <c r="A9456" s="410"/>
    </row>
    <row r="9457" spans="1:1" s="411" customFormat="1" ht="12" hidden="1" customHeight="1">
      <c r="A9457" s="410"/>
    </row>
    <row r="9458" spans="1:1" s="411" customFormat="1" ht="12" hidden="1" customHeight="1">
      <c r="A9458" s="410"/>
    </row>
    <row r="9459" spans="1:1" s="411" customFormat="1" ht="12" hidden="1" customHeight="1">
      <c r="A9459" s="410"/>
    </row>
    <row r="9460" spans="1:1" s="411" customFormat="1" ht="12" hidden="1" customHeight="1">
      <c r="A9460" s="410"/>
    </row>
    <row r="9461" spans="1:1" s="411" customFormat="1" ht="12" hidden="1" customHeight="1">
      <c r="A9461" s="410"/>
    </row>
    <row r="9462" spans="1:1" s="411" customFormat="1" ht="12" hidden="1" customHeight="1">
      <c r="A9462" s="410"/>
    </row>
    <row r="9463" spans="1:1" s="411" customFormat="1" ht="12" hidden="1" customHeight="1">
      <c r="A9463" s="410"/>
    </row>
    <row r="9464" spans="1:1" s="411" customFormat="1" ht="12" hidden="1" customHeight="1">
      <c r="A9464" s="410"/>
    </row>
    <row r="9465" spans="1:1" s="411" customFormat="1" ht="12" hidden="1" customHeight="1">
      <c r="A9465" s="410"/>
    </row>
    <row r="9466" spans="1:1" s="411" customFormat="1" ht="12" hidden="1" customHeight="1">
      <c r="A9466" s="410"/>
    </row>
    <row r="9467" spans="1:1" s="411" customFormat="1" ht="12" hidden="1" customHeight="1">
      <c r="A9467" s="410"/>
    </row>
    <row r="9468" spans="1:1" s="411" customFormat="1" ht="12" hidden="1" customHeight="1">
      <c r="A9468" s="410"/>
    </row>
    <row r="9469" spans="1:1" s="411" customFormat="1" ht="12" hidden="1" customHeight="1">
      <c r="A9469" s="410"/>
    </row>
    <row r="9470" spans="1:1" s="411" customFormat="1" ht="12" hidden="1" customHeight="1">
      <c r="A9470" s="410"/>
    </row>
    <row r="9471" spans="1:1" s="411" customFormat="1" ht="12" hidden="1" customHeight="1">
      <c r="A9471" s="410"/>
    </row>
    <row r="9472" spans="1:1" s="411" customFormat="1" ht="12" hidden="1" customHeight="1">
      <c r="A9472" s="410"/>
    </row>
    <row r="9473" spans="1:1" s="411" customFormat="1" ht="12" hidden="1" customHeight="1">
      <c r="A9473" s="410"/>
    </row>
    <row r="9474" spans="1:1" s="411" customFormat="1" ht="12" hidden="1" customHeight="1">
      <c r="A9474" s="410"/>
    </row>
    <row r="9475" spans="1:1" s="411" customFormat="1" ht="12" hidden="1" customHeight="1">
      <c r="A9475" s="410"/>
    </row>
    <row r="9476" spans="1:1" s="411" customFormat="1" ht="12" hidden="1" customHeight="1">
      <c r="A9476" s="410"/>
    </row>
    <row r="9477" spans="1:1" s="411" customFormat="1" ht="12" hidden="1" customHeight="1">
      <c r="A9477" s="410"/>
    </row>
    <row r="9478" spans="1:1" s="411" customFormat="1" ht="12" hidden="1" customHeight="1">
      <c r="A9478" s="410"/>
    </row>
    <row r="9479" spans="1:1" s="411" customFormat="1" ht="12" hidden="1" customHeight="1">
      <c r="A9479" s="410"/>
    </row>
    <row r="9480" spans="1:1" s="411" customFormat="1" ht="12" hidden="1" customHeight="1">
      <c r="A9480" s="410"/>
    </row>
    <row r="9481" spans="1:1" s="411" customFormat="1" ht="12" hidden="1" customHeight="1">
      <c r="A9481" s="410"/>
    </row>
    <row r="9482" spans="1:1" s="411" customFormat="1" ht="12" hidden="1" customHeight="1">
      <c r="A9482" s="410"/>
    </row>
    <row r="9483" spans="1:1" s="411" customFormat="1" ht="12" hidden="1" customHeight="1">
      <c r="A9483" s="410"/>
    </row>
    <row r="9484" spans="1:1" s="411" customFormat="1" ht="12" hidden="1" customHeight="1">
      <c r="A9484" s="410"/>
    </row>
    <row r="9485" spans="1:1" s="411" customFormat="1" ht="12" hidden="1" customHeight="1">
      <c r="A9485" s="410"/>
    </row>
    <row r="9486" spans="1:1" s="411" customFormat="1" ht="12" hidden="1" customHeight="1">
      <c r="A9486" s="410"/>
    </row>
    <row r="9487" spans="1:1" s="411" customFormat="1" ht="12" hidden="1" customHeight="1">
      <c r="A9487" s="410"/>
    </row>
    <row r="9488" spans="1:1" s="411" customFormat="1" ht="12" hidden="1" customHeight="1">
      <c r="A9488" s="410"/>
    </row>
    <row r="9489" spans="1:1" s="411" customFormat="1" ht="12" hidden="1" customHeight="1">
      <c r="A9489" s="410"/>
    </row>
    <row r="9490" spans="1:1" s="411" customFormat="1" ht="12" hidden="1" customHeight="1">
      <c r="A9490" s="410"/>
    </row>
    <row r="9491" spans="1:1" s="411" customFormat="1" ht="12" hidden="1" customHeight="1">
      <c r="A9491" s="410"/>
    </row>
    <row r="9492" spans="1:1" s="411" customFormat="1" ht="12" hidden="1" customHeight="1">
      <c r="A9492" s="410"/>
    </row>
    <row r="9493" spans="1:1" s="411" customFormat="1" ht="12" hidden="1" customHeight="1">
      <c r="A9493" s="410"/>
    </row>
    <row r="9494" spans="1:1" s="411" customFormat="1" ht="12" hidden="1" customHeight="1">
      <c r="A9494" s="410"/>
    </row>
    <row r="9495" spans="1:1" s="411" customFormat="1" ht="12" hidden="1" customHeight="1">
      <c r="A9495" s="410"/>
    </row>
    <row r="9496" spans="1:1" s="411" customFormat="1" ht="12" hidden="1" customHeight="1">
      <c r="A9496" s="410"/>
    </row>
    <row r="9497" spans="1:1" s="411" customFormat="1" ht="12" hidden="1" customHeight="1">
      <c r="A9497" s="410"/>
    </row>
    <row r="9498" spans="1:1" s="411" customFormat="1" ht="12" hidden="1" customHeight="1">
      <c r="A9498" s="410"/>
    </row>
    <row r="9499" spans="1:1" s="411" customFormat="1" ht="12" hidden="1" customHeight="1">
      <c r="A9499" s="410"/>
    </row>
    <row r="9500" spans="1:1" s="411" customFormat="1" ht="12" hidden="1" customHeight="1">
      <c r="A9500" s="410"/>
    </row>
    <row r="9501" spans="1:1" s="411" customFormat="1" ht="12" hidden="1" customHeight="1">
      <c r="A9501" s="410"/>
    </row>
    <row r="9502" spans="1:1" s="411" customFormat="1" ht="12" hidden="1" customHeight="1">
      <c r="A9502" s="410"/>
    </row>
    <row r="9503" spans="1:1" s="411" customFormat="1" ht="12" hidden="1" customHeight="1">
      <c r="A9503" s="410"/>
    </row>
    <row r="9504" spans="1:1" s="411" customFormat="1" ht="12" hidden="1" customHeight="1">
      <c r="A9504" s="410"/>
    </row>
    <row r="9505" spans="1:1" s="411" customFormat="1" ht="12" hidden="1" customHeight="1">
      <c r="A9505" s="410"/>
    </row>
    <row r="9506" spans="1:1" s="411" customFormat="1" ht="12" hidden="1" customHeight="1">
      <c r="A9506" s="410"/>
    </row>
    <row r="9507" spans="1:1" s="411" customFormat="1" ht="12" hidden="1" customHeight="1">
      <c r="A9507" s="410"/>
    </row>
    <row r="9508" spans="1:1" s="411" customFormat="1" ht="12" hidden="1" customHeight="1">
      <c r="A9508" s="410"/>
    </row>
    <row r="9509" spans="1:1" s="411" customFormat="1" ht="12" hidden="1" customHeight="1">
      <c r="A9509" s="410"/>
    </row>
    <row r="9510" spans="1:1" s="411" customFormat="1" ht="12" hidden="1" customHeight="1">
      <c r="A9510" s="410"/>
    </row>
    <row r="9511" spans="1:1" s="411" customFormat="1" ht="12" hidden="1" customHeight="1">
      <c r="A9511" s="410"/>
    </row>
    <row r="9512" spans="1:1" s="411" customFormat="1" ht="12" hidden="1" customHeight="1">
      <c r="A9512" s="410"/>
    </row>
    <row r="9513" spans="1:1" s="411" customFormat="1" ht="12" hidden="1" customHeight="1">
      <c r="A9513" s="410"/>
    </row>
    <row r="9514" spans="1:1" s="411" customFormat="1" ht="12" hidden="1" customHeight="1">
      <c r="A9514" s="410"/>
    </row>
    <row r="9515" spans="1:1" s="411" customFormat="1" ht="12" hidden="1" customHeight="1">
      <c r="A9515" s="410"/>
    </row>
    <row r="9516" spans="1:1" s="411" customFormat="1" ht="12" hidden="1" customHeight="1">
      <c r="A9516" s="410"/>
    </row>
    <row r="9517" spans="1:1" s="411" customFormat="1" ht="12" hidden="1" customHeight="1">
      <c r="A9517" s="410"/>
    </row>
    <row r="9518" spans="1:1" s="411" customFormat="1" ht="12" hidden="1" customHeight="1">
      <c r="A9518" s="410"/>
    </row>
    <row r="9519" spans="1:1" s="411" customFormat="1" ht="12" hidden="1" customHeight="1">
      <c r="A9519" s="410"/>
    </row>
    <row r="9520" spans="1:1" s="411" customFormat="1" ht="12" hidden="1" customHeight="1">
      <c r="A9520" s="410"/>
    </row>
    <row r="9521" spans="1:1" s="411" customFormat="1" ht="12" hidden="1" customHeight="1">
      <c r="A9521" s="410"/>
    </row>
    <row r="9522" spans="1:1" s="411" customFormat="1" ht="12" hidden="1" customHeight="1">
      <c r="A9522" s="410"/>
    </row>
    <row r="9523" spans="1:1" s="411" customFormat="1" ht="12" hidden="1" customHeight="1">
      <c r="A9523" s="410"/>
    </row>
    <row r="9524" spans="1:1" s="411" customFormat="1" ht="12" hidden="1" customHeight="1">
      <c r="A9524" s="410"/>
    </row>
    <row r="9525" spans="1:1" s="411" customFormat="1" ht="12" hidden="1" customHeight="1">
      <c r="A9525" s="410"/>
    </row>
    <row r="9526" spans="1:1" s="411" customFormat="1" ht="12" hidden="1" customHeight="1">
      <c r="A9526" s="410"/>
    </row>
    <row r="9527" spans="1:1" s="411" customFormat="1" ht="12" hidden="1" customHeight="1">
      <c r="A9527" s="410"/>
    </row>
    <row r="9528" spans="1:1" s="411" customFormat="1" ht="12" hidden="1" customHeight="1">
      <c r="A9528" s="410"/>
    </row>
    <row r="9529" spans="1:1" s="411" customFormat="1" ht="12" hidden="1" customHeight="1">
      <c r="A9529" s="410"/>
    </row>
    <row r="9530" spans="1:1" s="411" customFormat="1" ht="12" hidden="1" customHeight="1">
      <c r="A9530" s="410"/>
    </row>
    <row r="9531" spans="1:1" s="411" customFormat="1" ht="12" hidden="1" customHeight="1">
      <c r="A9531" s="410"/>
    </row>
    <row r="9532" spans="1:1" s="411" customFormat="1" ht="12" hidden="1" customHeight="1">
      <c r="A9532" s="410"/>
    </row>
    <row r="9533" spans="1:1" s="411" customFormat="1" ht="12" hidden="1" customHeight="1">
      <c r="A9533" s="410"/>
    </row>
    <row r="9534" spans="1:1" s="411" customFormat="1" ht="12" hidden="1" customHeight="1">
      <c r="A9534" s="410"/>
    </row>
    <row r="9535" spans="1:1" s="411" customFormat="1" ht="12" hidden="1" customHeight="1">
      <c r="A9535" s="410"/>
    </row>
    <row r="9536" spans="1:1" s="411" customFormat="1" ht="12" hidden="1" customHeight="1">
      <c r="A9536" s="410"/>
    </row>
    <row r="9537" spans="1:1" s="411" customFormat="1" ht="12" hidden="1" customHeight="1">
      <c r="A9537" s="410"/>
    </row>
    <row r="9538" spans="1:1" s="411" customFormat="1" ht="12" hidden="1" customHeight="1">
      <c r="A9538" s="410"/>
    </row>
    <row r="9539" spans="1:1" s="411" customFormat="1" ht="12" hidden="1" customHeight="1">
      <c r="A9539" s="410"/>
    </row>
    <row r="9540" spans="1:1" s="411" customFormat="1" ht="12" hidden="1" customHeight="1">
      <c r="A9540" s="410"/>
    </row>
    <row r="9541" spans="1:1" s="411" customFormat="1" ht="12" hidden="1" customHeight="1">
      <c r="A9541" s="410"/>
    </row>
    <row r="9542" spans="1:1" s="411" customFormat="1" ht="12" hidden="1" customHeight="1">
      <c r="A9542" s="410"/>
    </row>
    <row r="9543" spans="1:1" s="411" customFormat="1" ht="12" hidden="1" customHeight="1">
      <c r="A9543" s="410"/>
    </row>
    <row r="9544" spans="1:1" s="411" customFormat="1" ht="12" hidden="1" customHeight="1">
      <c r="A9544" s="410"/>
    </row>
    <row r="9545" spans="1:1" s="411" customFormat="1" ht="12" hidden="1" customHeight="1">
      <c r="A9545" s="410"/>
    </row>
    <row r="9546" spans="1:1" s="411" customFormat="1" ht="12" hidden="1" customHeight="1">
      <c r="A9546" s="410"/>
    </row>
    <row r="9547" spans="1:1" s="411" customFormat="1" ht="12" hidden="1" customHeight="1">
      <c r="A9547" s="410"/>
    </row>
    <row r="9548" spans="1:1" s="411" customFormat="1" ht="12" hidden="1" customHeight="1">
      <c r="A9548" s="410"/>
    </row>
    <row r="9549" spans="1:1" s="411" customFormat="1" ht="12" hidden="1" customHeight="1">
      <c r="A9549" s="410"/>
    </row>
    <row r="9550" spans="1:1" s="411" customFormat="1" ht="12" hidden="1" customHeight="1">
      <c r="A9550" s="410"/>
    </row>
    <row r="9551" spans="1:1" s="411" customFormat="1" ht="12" hidden="1" customHeight="1">
      <c r="A9551" s="410"/>
    </row>
    <row r="9552" spans="1:1" s="411" customFormat="1" ht="12" hidden="1" customHeight="1">
      <c r="A9552" s="410"/>
    </row>
    <row r="9553" spans="1:1" s="411" customFormat="1" ht="12" hidden="1" customHeight="1">
      <c r="A9553" s="410"/>
    </row>
    <row r="9554" spans="1:1" s="411" customFormat="1" ht="12" hidden="1" customHeight="1">
      <c r="A9554" s="410"/>
    </row>
    <row r="9555" spans="1:1" s="411" customFormat="1" ht="12" hidden="1" customHeight="1">
      <c r="A9555" s="410"/>
    </row>
    <row r="9556" spans="1:1" s="411" customFormat="1" ht="12" hidden="1" customHeight="1">
      <c r="A9556" s="410"/>
    </row>
    <row r="9557" spans="1:1" s="411" customFormat="1" ht="12" hidden="1" customHeight="1">
      <c r="A9557" s="410"/>
    </row>
    <row r="9558" spans="1:1" s="411" customFormat="1" ht="12" hidden="1" customHeight="1">
      <c r="A9558" s="410"/>
    </row>
    <row r="9559" spans="1:1" s="411" customFormat="1" ht="12" hidden="1" customHeight="1">
      <c r="A9559" s="410"/>
    </row>
    <row r="9560" spans="1:1" s="411" customFormat="1" ht="12" hidden="1" customHeight="1">
      <c r="A9560" s="410"/>
    </row>
    <row r="9561" spans="1:1" s="411" customFormat="1" ht="12" hidden="1" customHeight="1">
      <c r="A9561" s="410"/>
    </row>
    <row r="9562" spans="1:1" s="411" customFormat="1" ht="12" hidden="1" customHeight="1">
      <c r="A9562" s="410"/>
    </row>
    <row r="9563" spans="1:1" s="411" customFormat="1" ht="12" hidden="1" customHeight="1">
      <c r="A9563" s="410"/>
    </row>
    <row r="9564" spans="1:1" s="411" customFormat="1" ht="12" hidden="1" customHeight="1">
      <c r="A9564" s="410"/>
    </row>
    <row r="9565" spans="1:1" s="411" customFormat="1" ht="12" hidden="1" customHeight="1">
      <c r="A9565" s="410"/>
    </row>
    <row r="9566" spans="1:1" s="411" customFormat="1" ht="12" hidden="1" customHeight="1">
      <c r="A9566" s="410"/>
    </row>
    <row r="9567" spans="1:1" s="411" customFormat="1" ht="12" hidden="1" customHeight="1">
      <c r="A9567" s="410"/>
    </row>
    <row r="9568" spans="1:1" s="411" customFormat="1" ht="12" hidden="1" customHeight="1">
      <c r="A9568" s="410"/>
    </row>
    <row r="9569" spans="1:1" s="411" customFormat="1" ht="12" hidden="1" customHeight="1">
      <c r="A9569" s="410"/>
    </row>
    <row r="9570" spans="1:1" s="411" customFormat="1" ht="12" hidden="1" customHeight="1">
      <c r="A9570" s="410"/>
    </row>
    <row r="9571" spans="1:1" s="411" customFormat="1" ht="12" hidden="1" customHeight="1">
      <c r="A9571" s="410"/>
    </row>
    <row r="9572" spans="1:1" s="411" customFormat="1" ht="12" hidden="1" customHeight="1">
      <c r="A9572" s="410"/>
    </row>
    <row r="9573" spans="1:1" s="411" customFormat="1" ht="12" hidden="1" customHeight="1">
      <c r="A9573" s="410"/>
    </row>
    <row r="9574" spans="1:1" s="411" customFormat="1" ht="12" hidden="1" customHeight="1">
      <c r="A9574" s="410"/>
    </row>
    <row r="9575" spans="1:1" s="411" customFormat="1" ht="12" hidden="1" customHeight="1">
      <c r="A9575" s="410"/>
    </row>
    <row r="9576" spans="1:1" s="411" customFormat="1" ht="12" hidden="1" customHeight="1">
      <c r="A9576" s="410"/>
    </row>
    <row r="9577" spans="1:1" s="411" customFormat="1" ht="12" hidden="1" customHeight="1">
      <c r="A9577" s="410"/>
    </row>
    <row r="9578" spans="1:1" s="411" customFormat="1" ht="12" hidden="1" customHeight="1">
      <c r="A9578" s="410"/>
    </row>
    <row r="9579" spans="1:1" s="411" customFormat="1" ht="12" hidden="1" customHeight="1">
      <c r="A9579" s="410"/>
    </row>
    <row r="9580" spans="1:1" s="411" customFormat="1" ht="12" hidden="1" customHeight="1">
      <c r="A9580" s="410"/>
    </row>
    <row r="9581" spans="1:1" s="411" customFormat="1" ht="12" hidden="1" customHeight="1">
      <c r="A9581" s="410"/>
    </row>
    <row r="9582" spans="1:1" s="411" customFormat="1" ht="12" hidden="1" customHeight="1">
      <c r="A9582" s="410"/>
    </row>
    <row r="9583" spans="1:1" s="411" customFormat="1" ht="12" hidden="1" customHeight="1">
      <c r="A9583" s="410"/>
    </row>
    <row r="9584" spans="1:1" s="411" customFormat="1" ht="12" hidden="1" customHeight="1">
      <c r="A9584" s="410"/>
    </row>
    <row r="9585" spans="1:1" s="411" customFormat="1" ht="12" hidden="1" customHeight="1">
      <c r="A9585" s="410"/>
    </row>
    <row r="9586" spans="1:1" s="411" customFormat="1" ht="12" hidden="1" customHeight="1">
      <c r="A9586" s="410"/>
    </row>
    <row r="9587" spans="1:1" s="411" customFormat="1" ht="12" hidden="1" customHeight="1">
      <c r="A9587" s="410"/>
    </row>
    <row r="9588" spans="1:1" s="411" customFormat="1" ht="12" hidden="1" customHeight="1">
      <c r="A9588" s="410"/>
    </row>
    <row r="9589" spans="1:1" s="411" customFormat="1" ht="12" hidden="1" customHeight="1">
      <c r="A9589" s="410"/>
    </row>
    <row r="9590" spans="1:1" s="411" customFormat="1" ht="12" hidden="1" customHeight="1">
      <c r="A9590" s="410"/>
    </row>
    <row r="9591" spans="1:1" s="411" customFormat="1" ht="12" hidden="1" customHeight="1">
      <c r="A9591" s="410"/>
    </row>
    <row r="9592" spans="1:1" s="411" customFormat="1" ht="12" hidden="1" customHeight="1">
      <c r="A9592" s="410"/>
    </row>
    <row r="9593" spans="1:1" s="411" customFormat="1" ht="12" hidden="1" customHeight="1">
      <c r="A9593" s="410"/>
    </row>
    <row r="9594" spans="1:1" s="411" customFormat="1" ht="12" hidden="1" customHeight="1">
      <c r="A9594" s="410"/>
    </row>
    <row r="9595" spans="1:1" s="411" customFormat="1" ht="12" hidden="1" customHeight="1">
      <c r="A9595" s="410"/>
    </row>
    <row r="9596" spans="1:1" s="411" customFormat="1" ht="12" hidden="1" customHeight="1">
      <c r="A9596" s="410"/>
    </row>
    <row r="9597" spans="1:1" s="411" customFormat="1" ht="12" hidden="1" customHeight="1">
      <c r="A9597" s="410"/>
    </row>
    <row r="9598" spans="1:1" s="411" customFormat="1" ht="12" hidden="1" customHeight="1">
      <c r="A9598" s="410"/>
    </row>
    <row r="9599" spans="1:1" s="411" customFormat="1" ht="12" hidden="1" customHeight="1">
      <c r="A9599" s="410"/>
    </row>
    <row r="9600" spans="1:1" s="411" customFormat="1" ht="12" hidden="1" customHeight="1">
      <c r="A9600" s="410"/>
    </row>
    <row r="9601" spans="1:1" s="411" customFormat="1" ht="12" hidden="1" customHeight="1">
      <c r="A9601" s="410"/>
    </row>
    <row r="9602" spans="1:1" s="411" customFormat="1" ht="12" hidden="1" customHeight="1">
      <c r="A9602" s="410"/>
    </row>
    <row r="9603" spans="1:1" s="411" customFormat="1" ht="12" hidden="1" customHeight="1">
      <c r="A9603" s="410"/>
    </row>
    <row r="9604" spans="1:1" s="411" customFormat="1" ht="12" hidden="1" customHeight="1">
      <c r="A9604" s="410"/>
    </row>
    <row r="9605" spans="1:1" s="411" customFormat="1" ht="12" hidden="1" customHeight="1">
      <c r="A9605" s="410"/>
    </row>
    <row r="9606" spans="1:1" s="411" customFormat="1" ht="12" hidden="1" customHeight="1">
      <c r="A9606" s="410"/>
    </row>
    <row r="9607" spans="1:1" s="411" customFormat="1" ht="12" hidden="1" customHeight="1">
      <c r="A9607" s="410"/>
    </row>
    <row r="9608" spans="1:1" s="411" customFormat="1" ht="12" hidden="1" customHeight="1">
      <c r="A9608" s="410"/>
    </row>
    <row r="9609" spans="1:1" s="411" customFormat="1" ht="12" hidden="1" customHeight="1">
      <c r="A9609" s="410"/>
    </row>
    <row r="9610" spans="1:1" s="411" customFormat="1" ht="12" hidden="1" customHeight="1">
      <c r="A9610" s="410"/>
    </row>
    <row r="9611" spans="1:1" s="411" customFormat="1" ht="12" hidden="1" customHeight="1">
      <c r="A9611" s="410"/>
    </row>
    <row r="9612" spans="1:1" s="411" customFormat="1" ht="12" hidden="1" customHeight="1">
      <c r="A9612" s="410"/>
    </row>
    <row r="9613" spans="1:1" s="411" customFormat="1" ht="12" hidden="1" customHeight="1">
      <c r="A9613" s="410"/>
    </row>
    <row r="9614" spans="1:1" s="411" customFormat="1" ht="12" hidden="1" customHeight="1">
      <c r="A9614" s="410"/>
    </row>
    <row r="9615" spans="1:1" s="411" customFormat="1" ht="12" hidden="1" customHeight="1">
      <c r="A9615" s="410"/>
    </row>
    <row r="9616" spans="1:1" s="411" customFormat="1" ht="12" hidden="1" customHeight="1">
      <c r="A9616" s="410"/>
    </row>
    <row r="9617" spans="1:1" s="411" customFormat="1" ht="12" hidden="1" customHeight="1">
      <c r="A9617" s="410"/>
    </row>
    <row r="9618" spans="1:1" s="411" customFormat="1" ht="12" hidden="1" customHeight="1">
      <c r="A9618" s="410"/>
    </row>
    <row r="9619" spans="1:1" s="411" customFormat="1" ht="12" hidden="1" customHeight="1">
      <c r="A9619" s="410"/>
    </row>
    <row r="9620" spans="1:1" s="411" customFormat="1" ht="12" hidden="1" customHeight="1">
      <c r="A9620" s="410"/>
    </row>
    <row r="9621" spans="1:1" s="411" customFormat="1" ht="12" hidden="1" customHeight="1">
      <c r="A9621" s="410"/>
    </row>
    <row r="9622" spans="1:1" s="411" customFormat="1" ht="12" hidden="1" customHeight="1">
      <c r="A9622" s="410"/>
    </row>
    <row r="9623" spans="1:1" s="411" customFormat="1" ht="12" hidden="1" customHeight="1">
      <c r="A9623" s="410"/>
    </row>
    <row r="9624" spans="1:1" s="411" customFormat="1" ht="12" hidden="1" customHeight="1">
      <c r="A9624" s="410"/>
    </row>
    <row r="9625" spans="1:1" s="411" customFormat="1" ht="12" hidden="1" customHeight="1">
      <c r="A9625" s="410"/>
    </row>
    <row r="9626" spans="1:1" s="411" customFormat="1" ht="12" hidden="1" customHeight="1">
      <c r="A9626" s="410"/>
    </row>
    <row r="9627" spans="1:1" s="411" customFormat="1" ht="12" hidden="1" customHeight="1">
      <c r="A9627" s="410"/>
    </row>
    <row r="9628" spans="1:1" s="411" customFormat="1" ht="12" hidden="1" customHeight="1">
      <c r="A9628" s="410"/>
    </row>
    <row r="9629" spans="1:1" s="411" customFormat="1" ht="12" hidden="1" customHeight="1">
      <c r="A9629" s="410"/>
    </row>
    <row r="9630" spans="1:1" s="411" customFormat="1" ht="12" hidden="1" customHeight="1">
      <c r="A9630" s="410"/>
    </row>
    <row r="9631" spans="1:1" s="411" customFormat="1" ht="12" hidden="1" customHeight="1">
      <c r="A9631" s="410"/>
    </row>
    <row r="9632" spans="1:1" s="411" customFormat="1" ht="12" hidden="1" customHeight="1">
      <c r="A9632" s="410"/>
    </row>
    <row r="9633" spans="1:1" s="411" customFormat="1" ht="12" hidden="1" customHeight="1">
      <c r="A9633" s="410"/>
    </row>
    <row r="9634" spans="1:1" s="411" customFormat="1" ht="12" hidden="1" customHeight="1">
      <c r="A9634" s="410"/>
    </row>
    <row r="9635" spans="1:1" s="411" customFormat="1" ht="12" hidden="1" customHeight="1">
      <c r="A9635" s="410"/>
    </row>
    <row r="9636" spans="1:1" s="411" customFormat="1" ht="12" hidden="1" customHeight="1">
      <c r="A9636" s="410"/>
    </row>
    <row r="9637" spans="1:1" s="411" customFormat="1" ht="12" hidden="1" customHeight="1">
      <c r="A9637" s="410"/>
    </row>
    <row r="9638" spans="1:1" s="411" customFormat="1" ht="12" hidden="1" customHeight="1">
      <c r="A9638" s="410"/>
    </row>
    <row r="9639" spans="1:1" s="411" customFormat="1" ht="12" hidden="1" customHeight="1">
      <c r="A9639" s="410"/>
    </row>
    <row r="9640" spans="1:1" s="411" customFormat="1" ht="12" hidden="1" customHeight="1">
      <c r="A9640" s="410"/>
    </row>
    <row r="9641" spans="1:1" s="411" customFormat="1" ht="12" hidden="1" customHeight="1">
      <c r="A9641" s="410"/>
    </row>
    <row r="9642" spans="1:1" s="411" customFormat="1" ht="12" hidden="1" customHeight="1">
      <c r="A9642" s="410"/>
    </row>
    <row r="9643" spans="1:1" s="411" customFormat="1" ht="12" hidden="1" customHeight="1">
      <c r="A9643" s="410"/>
    </row>
    <row r="9644" spans="1:1" s="411" customFormat="1" ht="12" hidden="1" customHeight="1">
      <c r="A9644" s="410"/>
    </row>
    <row r="9645" spans="1:1" s="411" customFormat="1" ht="12" hidden="1" customHeight="1">
      <c r="A9645" s="410"/>
    </row>
    <row r="9646" spans="1:1" s="411" customFormat="1" ht="12" hidden="1" customHeight="1">
      <c r="A9646" s="410"/>
    </row>
    <row r="9647" spans="1:1" s="411" customFormat="1" ht="12" hidden="1" customHeight="1">
      <c r="A9647" s="410"/>
    </row>
    <row r="9648" spans="1:1" s="411" customFormat="1" ht="12" hidden="1" customHeight="1">
      <c r="A9648" s="410"/>
    </row>
    <row r="9649" spans="1:1" s="411" customFormat="1" ht="12" hidden="1" customHeight="1">
      <c r="A9649" s="410"/>
    </row>
    <row r="9650" spans="1:1" s="411" customFormat="1" ht="12" hidden="1" customHeight="1">
      <c r="A9650" s="410"/>
    </row>
    <row r="9651" spans="1:1" s="411" customFormat="1" ht="12" hidden="1" customHeight="1">
      <c r="A9651" s="410"/>
    </row>
    <row r="9652" spans="1:1" s="411" customFormat="1" ht="12" hidden="1" customHeight="1">
      <c r="A9652" s="410"/>
    </row>
    <row r="9653" spans="1:1" s="411" customFormat="1" ht="12" hidden="1" customHeight="1">
      <c r="A9653" s="410"/>
    </row>
    <row r="9654" spans="1:1" s="411" customFormat="1" ht="12" hidden="1" customHeight="1">
      <c r="A9654" s="410"/>
    </row>
    <row r="9655" spans="1:1" s="411" customFormat="1" ht="12" hidden="1" customHeight="1">
      <c r="A9655" s="410"/>
    </row>
    <row r="9656" spans="1:1" s="411" customFormat="1" ht="12" hidden="1" customHeight="1">
      <c r="A9656" s="410"/>
    </row>
    <row r="9657" spans="1:1" s="411" customFormat="1" ht="12" hidden="1" customHeight="1">
      <c r="A9657" s="410"/>
    </row>
    <row r="9658" spans="1:1" s="411" customFormat="1" ht="12" hidden="1" customHeight="1">
      <c r="A9658" s="410"/>
    </row>
    <row r="9659" spans="1:1" s="411" customFormat="1" ht="12" hidden="1" customHeight="1">
      <c r="A9659" s="410"/>
    </row>
    <row r="9660" spans="1:1" s="411" customFormat="1" ht="12" hidden="1" customHeight="1">
      <c r="A9660" s="410"/>
    </row>
    <row r="9661" spans="1:1" s="411" customFormat="1" ht="12" hidden="1" customHeight="1">
      <c r="A9661" s="410"/>
    </row>
    <row r="9662" spans="1:1" s="411" customFormat="1" ht="12" hidden="1" customHeight="1">
      <c r="A9662" s="410"/>
    </row>
    <row r="9663" spans="1:1" s="411" customFormat="1" ht="12" hidden="1" customHeight="1">
      <c r="A9663" s="410"/>
    </row>
    <row r="9664" spans="1:1" s="411" customFormat="1" ht="12" hidden="1" customHeight="1">
      <c r="A9664" s="410"/>
    </row>
    <row r="9665" spans="1:1" s="411" customFormat="1" ht="12" hidden="1" customHeight="1">
      <c r="A9665" s="410"/>
    </row>
    <row r="9666" spans="1:1" s="411" customFormat="1" ht="12" hidden="1" customHeight="1">
      <c r="A9666" s="410"/>
    </row>
    <row r="9667" spans="1:1" s="411" customFormat="1" ht="12" hidden="1" customHeight="1">
      <c r="A9667" s="410"/>
    </row>
    <row r="9668" spans="1:1" s="411" customFormat="1" ht="12" hidden="1" customHeight="1">
      <c r="A9668" s="410"/>
    </row>
    <row r="9669" spans="1:1" s="411" customFormat="1" ht="12" hidden="1" customHeight="1">
      <c r="A9669" s="410"/>
    </row>
    <row r="9670" spans="1:1" s="411" customFormat="1" ht="12" hidden="1" customHeight="1">
      <c r="A9670" s="410"/>
    </row>
    <row r="9671" spans="1:1" s="411" customFormat="1" ht="12" hidden="1" customHeight="1">
      <c r="A9671" s="410"/>
    </row>
    <row r="9672" spans="1:1" s="411" customFormat="1" ht="12" hidden="1" customHeight="1">
      <c r="A9672" s="410"/>
    </row>
    <row r="9673" spans="1:1" s="411" customFormat="1" ht="12" hidden="1" customHeight="1">
      <c r="A9673" s="410"/>
    </row>
    <row r="9674" spans="1:1" s="411" customFormat="1" ht="12" hidden="1" customHeight="1">
      <c r="A9674" s="410"/>
    </row>
    <row r="9675" spans="1:1" s="411" customFormat="1" ht="12" hidden="1" customHeight="1">
      <c r="A9675" s="410"/>
    </row>
    <row r="9676" spans="1:1" s="411" customFormat="1" ht="12" hidden="1" customHeight="1">
      <c r="A9676" s="410"/>
    </row>
    <row r="9677" spans="1:1" s="411" customFormat="1" ht="12" hidden="1" customHeight="1">
      <c r="A9677" s="410"/>
    </row>
    <row r="9678" spans="1:1" s="411" customFormat="1" ht="12" hidden="1" customHeight="1">
      <c r="A9678" s="410"/>
    </row>
    <row r="9679" spans="1:1" s="411" customFormat="1" ht="12" hidden="1" customHeight="1">
      <c r="A9679" s="410"/>
    </row>
    <row r="9680" spans="1:1" s="411" customFormat="1" ht="12" hidden="1" customHeight="1">
      <c r="A9680" s="410"/>
    </row>
    <row r="9681" spans="1:1" s="411" customFormat="1" ht="12" hidden="1" customHeight="1">
      <c r="A9681" s="410"/>
    </row>
    <row r="9682" spans="1:1" s="411" customFormat="1" ht="12" hidden="1" customHeight="1">
      <c r="A9682" s="410"/>
    </row>
    <row r="9683" spans="1:1" s="411" customFormat="1" ht="12" hidden="1" customHeight="1">
      <c r="A9683" s="410"/>
    </row>
    <row r="9684" spans="1:1" s="411" customFormat="1" ht="12" hidden="1" customHeight="1">
      <c r="A9684" s="410"/>
    </row>
    <row r="9685" spans="1:1" s="411" customFormat="1" ht="12" hidden="1" customHeight="1">
      <c r="A9685" s="410"/>
    </row>
    <row r="9686" spans="1:1" s="411" customFormat="1" ht="12" hidden="1" customHeight="1">
      <c r="A9686" s="410"/>
    </row>
    <row r="9687" spans="1:1" s="411" customFormat="1" ht="12" hidden="1" customHeight="1">
      <c r="A9687" s="410"/>
    </row>
    <row r="9688" spans="1:1" s="411" customFormat="1" ht="12" hidden="1" customHeight="1">
      <c r="A9688" s="410"/>
    </row>
    <row r="9689" spans="1:1" s="411" customFormat="1" ht="12" hidden="1" customHeight="1">
      <c r="A9689" s="410"/>
    </row>
    <row r="9690" spans="1:1" s="411" customFormat="1" ht="12" hidden="1" customHeight="1">
      <c r="A9690" s="410"/>
    </row>
    <row r="9691" spans="1:1" s="411" customFormat="1" ht="12" hidden="1" customHeight="1">
      <c r="A9691" s="410"/>
    </row>
    <row r="9692" spans="1:1" s="411" customFormat="1" ht="12" hidden="1" customHeight="1">
      <c r="A9692" s="410"/>
    </row>
    <row r="9693" spans="1:1" s="411" customFormat="1" ht="12" hidden="1" customHeight="1">
      <c r="A9693" s="410"/>
    </row>
    <row r="9694" spans="1:1" s="411" customFormat="1" ht="12" hidden="1" customHeight="1">
      <c r="A9694" s="410"/>
    </row>
    <row r="9695" spans="1:1" s="411" customFormat="1" ht="12" hidden="1" customHeight="1">
      <c r="A9695" s="410"/>
    </row>
    <row r="9696" spans="1:1" s="411" customFormat="1" ht="12" hidden="1" customHeight="1">
      <c r="A9696" s="410"/>
    </row>
    <row r="9697" spans="1:1" s="411" customFormat="1" ht="12" hidden="1" customHeight="1">
      <c r="A9697" s="410"/>
    </row>
    <row r="9698" spans="1:1" s="411" customFormat="1" ht="12" hidden="1" customHeight="1">
      <c r="A9698" s="410"/>
    </row>
    <row r="9699" spans="1:1" s="411" customFormat="1" ht="12" hidden="1" customHeight="1">
      <c r="A9699" s="410"/>
    </row>
    <row r="9700" spans="1:1" s="411" customFormat="1" ht="12" hidden="1" customHeight="1">
      <c r="A9700" s="410"/>
    </row>
    <row r="9701" spans="1:1" s="411" customFormat="1" ht="12" hidden="1" customHeight="1">
      <c r="A9701" s="410"/>
    </row>
    <row r="9702" spans="1:1" s="411" customFormat="1" ht="12" hidden="1" customHeight="1">
      <c r="A9702" s="410"/>
    </row>
    <row r="9703" spans="1:1" s="411" customFormat="1" ht="12" hidden="1" customHeight="1">
      <c r="A9703" s="410"/>
    </row>
    <row r="9704" spans="1:1" s="411" customFormat="1" ht="12" hidden="1" customHeight="1">
      <c r="A9704" s="410"/>
    </row>
    <row r="9705" spans="1:1" s="411" customFormat="1" ht="12" hidden="1" customHeight="1">
      <c r="A9705" s="410"/>
    </row>
    <row r="9706" spans="1:1" s="411" customFormat="1" ht="12" hidden="1" customHeight="1">
      <c r="A9706" s="410"/>
    </row>
    <row r="9707" spans="1:1" s="411" customFormat="1" ht="12" hidden="1" customHeight="1">
      <c r="A9707" s="410"/>
    </row>
    <row r="9708" spans="1:1" s="411" customFormat="1" ht="12" hidden="1" customHeight="1">
      <c r="A9708" s="410"/>
    </row>
    <row r="9709" spans="1:1" s="411" customFormat="1" ht="12" hidden="1" customHeight="1">
      <c r="A9709" s="410"/>
    </row>
    <row r="9710" spans="1:1" s="411" customFormat="1" ht="12" hidden="1" customHeight="1">
      <c r="A9710" s="410"/>
    </row>
    <row r="9711" spans="1:1" s="411" customFormat="1" ht="12" hidden="1" customHeight="1">
      <c r="A9711" s="410"/>
    </row>
    <row r="9712" spans="1:1" s="411" customFormat="1" ht="12" hidden="1" customHeight="1">
      <c r="A9712" s="410"/>
    </row>
    <row r="9713" spans="1:1" s="411" customFormat="1" ht="12" hidden="1" customHeight="1">
      <c r="A9713" s="410"/>
    </row>
    <row r="9714" spans="1:1" s="411" customFormat="1" ht="12" hidden="1" customHeight="1">
      <c r="A9714" s="410"/>
    </row>
    <row r="9715" spans="1:1" s="411" customFormat="1" ht="12" hidden="1" customHeight="1">
      <c r="A9715" s="410"/>
    </row>
    <row r="9716" spans="1:1" s="411" customFormat="1" ht="12" hidden="1" customHeight="1">
      <c r="A9716" s="410"/>
    </row>
    <row r="9717" spans="1:1" s="411" customFormat="1" ht="12" hidden="1" customHeight="1">
      <c r="A9717" s="410"/>
    </row>
    <row r="9718" spans="1:1" s="411" customFormat="1" ht="12" hidden="1" customHeight="1">
      <c r="A9718" s="410"/>
    </row>
    <row r="9719" spans="1:1" s="411" customFormat="1" ht="12" hidden="1" customHeight="1">
      <c r="A9719" s="410"/>
    </row>
    <row r="9720" spans="1:1" s="411" customFormat="1" ht="12" hidden="1" customHeight="1">
      <c r="A9720" s="410"/>
    </row>
    <row r="9721" spans="1:1" s="411" customFormat="1" ht="12" hidden="1" customHeight="1">
      <c r="A9721" s="410"/>
    </row>
    <row r="9722" spans="1:1" s="411" customFormat="1" ht="12" hidden="1" customHeight="1">
      <c r="A9722" s="410"/>
    </row>
    <row r="9723" spans="1:1" s="411" customFormat="1" ht="12" hidden="1" customHeight="1">
      <c r="A9723" s="410"/>
    </row>
    <row r="9724" spans="1:1" s="411" customFormat="1" ht="12" hidden="1" customHeight="1">
      <c r="A9724" s="410"/>
    </row>
    <row r="9725" spans="1:1" s="411" customFormat="1" ht="12" hidden="1" customHeight="1">
      <c r="A9725" s="410"/>
    </row>
    <row r="9726" spans="1:1" s="411" customFormat="1" ht="12" hidden="1" customHeight="1">
      <c r="A9726" s="410"/>
    </row>
    <row r="9727" spans="1:1" s="411" customFormat="1" ht="12" hidden="1" customHeight="1">
      <c r="A9727" s="410"/>
    </row>
    <row r="9728" spans="1:1" s="411" customFormat="1" ht="12" hidden="1" customHeight="1">
      <c r="A9728" s="410"/>
    </row>
    <row r="9729" spans="1:1" s="411" customFormat="1" ht="12" hidden="1" customHeight="1">
      <c r="A9729" s="410"/>
    </row>
    <row r="9730" spans="1:1" s="411" customFormat="1" ht="12" hidden="1" customHeight="1">
      <c r="A9730" s="410"/>
    </row>
    <row r="9731" spans="1:1" s="411" customFormat="1" ht="12" hidden="1" customHeight="1">
      <c r="A9731" s="410"/>
    </row>
    <row r="9732" spans="1:1" s="411" customFormat="1" ht="12" hidden="1" customHeight="1">
      <c r="A9732" s="410"/>
    </row>
    <row r="9733" spans="1:1" s="411" customFormat="1" ht="12" hidden="1" customHeight="1">
      <c r="A9733" s="410"/>
    </row>
    <row r="9734" spans="1:1" s="411" customFormat="1" ht="12" hidden="1" customHeight="1">
      <c r="A9734" s="410"/>
    </row>
    <row r="9735" spans="1:1" s="411" customFormat="1" ht="12" hidden="1" customHeight="1">
      <c r="A9735" s="410"/>
    </row>
    <row r="9736" spans="1:1" s="411" customFormat="1" ht="12" hidden="1" customHeight="1">
      <c r="A9736" s="410"/>
    </row>
    <row r="9737" spans="1:1" s="411" customFormat="1" ht="12" hidden="1" customHeight="1">
      <c r="A9737" s="410"/>
    </row>
    <row r="9738" spans="1:1" s="411" customFormat="1" ht="12" hidden="1" customHeight="1">
      <c r="A9738" s="410"/>
    </row>
    <row r="9739" spans="1:1" s="411" customFormat="1" ht="12" hidden="1" customHeight="1">
      <c r="A9739" s="410"/>
    </row>
    <row r="9740" spans="1:1" s="411" customFormat="1" ht="12" hidden="1" customHeight="1">
      <c r="A9740" s="410"/>
    </row>
    <row r="9741" spans="1:1" s="411" customFormat="1" ht="12" hidden="1" customHeight="1">
      <c r="A9741" s="410"/>
    </row>
    <row r="9742" spans="1:1" s="411" customFormat="1" ht="12" hidden="1" customHeight="1">
      <c r="A9742" s="410"/>
    </row>
    <row r="9743" spans="1:1" s="411" customFormat="1" ht="12" hidden="1" customHeight="1">
      <c r="A9743" s="410"/>
    </row>
    <row r="9744" spans="1:1" s="411" customFormat="1" ht="12" hidden="1" customHeight="1">
      <c r="A9744" s="410"/>
    </row>
    <row r="9745" spans="1:1" s="411" customFormat="1" ht="12" hidden="1" customHeight="1">
      <c r="A9745" s="410"/>
    </row>
    <row r="9746" spans="1:1" s="411" customFormat="1" ht="12" hidden="1" customHeight="1">
      <c r="A9746" s="410"/>
    </row>
    <row r="9747" spans="1:1" s="411" customFormat="1" ht="12" hidden="1" customHeight="1">
      <c r="A9747" s="410"/>
    </row>
    <row r="9748" spans="1:1" s="411" customFormat="1" ht="12" hidden="1" customHeight="1">
      <c r="A9748" s="410"/>
    </row>
    <row r="9749" spans="1:1" s="411" customFormat="1" ht="12" hidden="1" customHeight="1">
      <c r="A9749" s="410"/>
    </row>
    <row r="9750" spans="1:1" s="411" customFormat="1" ht="12" hidden="1" customHeight="1">
      <c r="A9750" s="410"/>
    </row>
    <row r="9751" spans="1:1" s="411" customFormat="1" ht="12" hidden="1" customHeight="1">
      <c r="A9751" s="410"/>
    </row>
    <row r="9752" spans="1:1" s="411" customFormat="1" ht="12" hidden="1" customHeight="1">
      <c r="A9752" s="410"/>
    </row>
    <row r="9753" spans="1:1" s="411" customFormat="1" ht="12" hidden="1" customHeight="1">
      <c r="A9753" s="410"/>
    </row>
    <row r="9754" spans="1:1" s="411" customFormat="1" ht="12" hidden="1" customHeight="1">
      <c r="A9754" s="410"/>
    </row>
    <row r="9755" spans="1:1" s="411" customFormat="1" ht="12" hidden="1" customHeight="1">
      <c r="A9755" s="410"/>
    </row>
    <row r="9756" spans="1:1" s="411" customFormat="1" ht="12" hidden="1" customHeight="1">
      <c r="A9756" s="410"/>
    </row>
    <row r="9757" spans="1:1" s="411" customFormat="1" ht="12" hidden="1" customHeight="1">
      <c r="A9757" s="410"/>
    </row>
    <row r="9758" spans="1:1" s="411" customFormat="1" ht="12" hidden="1" customHeight="1">
      <c r="A9758" s="410"/>
    </row>
    <row r="9759" spans="1:1" s="411" customFormat="1" ht="12" hidden="1" customHeight="1">
      <c r="A9759" s="410"/>
    </row>
    <row r="9760" spans="1:1" s="411" customFormat="1" ht="12" hidden="1" customHeight="1">
      <c r="A9760" s="410"/>
    </row>
    <row r="9761" spans="1:1" s="411" customFormat="1" ht="12" hidden="1" customHeight="1">
      <c r="A9761" s="410"/>
    </row>
    <row r="9762" spans="1:1" s="411" customFormat="1" ht="12" hidden="1" customHeight="1">
      <c r="A9762" s="410"/>
    </row>
    <row r="9763" spans="1:1" s="411" customFormat="1" ht="12" hidden="1" customHeight="1">
      <c r="A9763" s="410"/>
    </row>
    <row r="9764" spans="1:1" s="411" customFormat="1" ht="12" hidden="1" customHeight="1">
      <c r="A9764" s="410"/>
    </row>
    <row r="9765" spans="1:1" s="411" customFormat="1" ht="12" hidden="1" customHeight="1">
      <c r="A9765" s="410"/>
    </row>
    <row r="9766" spans="1:1" s="411" customFormat="1" ht="12" hidden="1" customHeight="1">
      <c r="A9766" s="410"/>
    </row>
    <row r="9767" spans="1:1" s="411" customFormat="1" ht="12" hidden="1" customHeight="1">
      <c r="A9767" s="410"/>
    </row>
    <row r="9768" spans="1:1" s="411" customFormat="1" ht="12" hidden="1" customHeight="1">
      <c r="A9768" s="410"/>
    </row>
    <row r="9769" spans="1:1" s="411" customFormat="1" ht="12" hidden="1" customHeight="1">
      <c r="A9769" s="410"/>
    </row>
    <row r="9770" spans="1:1" s="411" customFormat="1" ht="12" hidden="1" customHeight="1">
      <c r="A9770" s="410"/>
    </row>
    <row r="9771" spans="1:1" s="411" customFormat="1" ht="12" hidden="1" customHeight="1">
      <c r="A9771" s="410"/>
    </row>
    <row r="9772" spans="1:1" s="411" customFormat="1" ht="12" hidden="1" customHeight="1">
      <c r="A9772" s="410"/>
    </row>
    <row r="9773" spans="1:1" s="411" customFormat="1" ht="12" hidden="1" customHeight="1">
      <c r="A9773" s="410"/>
    </row>
    <row r="9774" spans="1:1" s="411" customFormat="1" ht="12" hidden="1" customHeight="1">
      <c r="A9774" s="410"/>
    </row>
    <row r="9775" spans="1:1" s="411" customFormat="1" ht="12" hidden="1" customHeight="1">
      <c r="A9775" s="410"/>
    </row>
    <row r="9776" spans="1:1" s="411" customFormat="1" ht="12" hidden="1" customHeight="1">
      <c r="A9776" s="410"/>
    </row>
    <row r="9777" spans="1:1" s="411" customFormat="1" ht="12" hidden="1" customHeight="1">
      <c r="A9777" s="410"/>
    </row>
    <row r="9778" spans="1:1" s="411" customFormat="1" ht="12" hidden="1" customHeight="1">
      <c r="A9778" s="410"/>
    </row>
    <row r="9779" spans="1:1" s="411" customFormat="1" ht="12" hidden="1" customHeight="1">
      <c r="A9779" s="410"/>
    </row>
    <row r="9780" spans="1:1" s="411" customFormat="1" ht="12" hidden="1" customHeight="1">
      <c r="A9780" s="410"/>
    </row>
    <row r="9781" spans="1:1" s="411" customFormat="1" ht="12" hidden="1" customHeight="1">
      <c r="A9781" s="410"/>
    </row>
    <row r="9782" spans="1:1" s="411" customFormat="1" ht="12" hidden="1" customHeight="1">
      <c r="A9782" s="410"/>
    </row>
    <row r="9783" spans="1:1" s="411" customFormat="1" ht="12" hidden="1" customHeight="1">
      <c r="A9783" s="410"/>
    </row>
    <row r="9784" spans="1:1" s="411" customFormat="1" ht="12" hidden="1" customHeight="1">
      <c r="A9784" s="410"/>
    </row>
    <row r="9785" spans="1:1" s="411" customFormat="1" ht="12" hidden="1" customHeight="1">
      <c r="A9785" s="410"/>
    </row>
    <row r="9786" spans="1:1" s="411" customFormat="1" ht="12" hidden="1" customHeight="1">
      <c r="A9786" s="410"/>
    </row>
    <row r="9787" spans="1:1" s="411" customFormat="1" ht="12" hidden="1" customHeight="1">
      <c r="A9787" s="410"/>
    </row>
    <row r="9788" spans="1:1" s="411" customFormat="1" ht="12" hidden="1" customHeight="1">
      <c r="A9788" s="410"/>
    </row>
    <row r="9789" spans="1:1" s="411" customFormat="1" ht="12" hidden="1" customHeight="1">
      <c r="A9789" s="410"/>
    </row>
    <row r="9790" spans="1:1" s="411" customFormat="1" ht="12" hidden="1" customHeight="1">
      <c r="A9790" s="410"/>
    </row>
    <row r="9791" spans="1:1" s="411" customFormat="1" ht="12" hidden="1" customHeight="1">
      <c r="A9791" s="410"/>
    </row>
    <row r="9792" spans="1:1" s="411" customFormat="1" ht="12" hidden="1" customHeight="1">
      <c r="A9792" s="410"/>
    </row>
    <row r="9793" spans="1:1" s="411" customFormat="1" ht="12" hidden="1" customHeight="1">
      <c r="A9793" s="410"/>
    </row>
    <row r="9794" spans="1:1" s="411" customFormat="1" ht="12" hidden="1" customHeight="1">
      <c r="A9794" s="410"/>
    </row>
    <row r="9795" spans="1:1" s="411" customFormat="1" ht="12" hidden="1" customHeight="1">
      <c r="A9795" s="410"/>
    </row>
    <row r="9796" spans="1:1" s="411" customFormat="1" ht="12" hidden="1" customHeight="1">
      <c r="A9796" s="410"/>
    </row>
    <row r="9797" spans="1:1" s="411" customFormat="1" ht="12" hidden="1" customHeight="1">
      <c r="A9797" s="410"/>
    </row>
    <row r="9798" spans="1:1" s="411" customFormat="1" ht="12" hidden="1" customHeight="1">
      <c r="A9798" s="410"/>
    </row>
    <row r="9799" spans="1:1" s="411" customFormat="1" ht="12" hidden="1" customHeight="1">
      <c r="A9799" s="410"/>
    </row>
    <row r="9800" spans="1:1" s="411" customFormat="1" ht="12" hidden="1" customHeight="1">
      <c r="A9800" s="410"/>
    </row>
    <row r="9801" spans="1:1" s="411" customFormat="1" ht="12" hidden="1" customHeight="1">
      <c r="A9801" s="410"/>
    </row>
    <row r="9802" spans="1:1" s="411" customFormat="1" ht="12" hidden="1" customHeight="1">
      <c r="A9802" s="410"/>
    </row>
    <row r="9803" spans="1:1" s="411" customFormat="1" ht="12" hidden="1" customHeight="1">
      <c r="A9803" s="410"/>
    </row>
    <row r="9804" spans="1:1" s="411" customFormat="1" ht="12" hidden="1" customHeight="1">
      <c r="A9804" s="410"/>
    </row>
    <row r="9805" spans="1:1" s="411" customFormat="1" ht="12" hidden="1" customHeight="1">
      <c r="A9805" s="410"/>
    </row>
    <row r="9806" spans="1:1" s="411" customFormat="1" ht="12" hidden="1" customHeight="1">
      <c r="A9806" s="410"/>
    </row>
    <row r="9807" spans="1:1" s="411" customFormat="1" ht="12" hidden="1" customHeight="1">
      <c r="A9807" s="410"/>
    </row>
    <row r="9808" spans="1:1" s="411" customFormat="1" ht="12" hidden="1" customHeight="1">
      <c r="A9808" s="410"/>
    </row>
    <row r="9809" spans="1:1" s="411" customFormat="1" ht="12" hidden="1" customHeight="1">
      <c r="A9809" s="410"/>
    </row>
    <row r="9810" spans="1:1" s="411" customFormat="1" ht="12" hidden="1" customHeight="1">
      <c r="A9810" s="410"/>
    </row>
    <row r="9811" spans="1:1" s="411" customFormat="1" ht="12" hidden="1" customHeight="1">
      <c r="A9811" s="410"/>
    </row>
    <row r="9812" spans="1:1" s="411" customFormat="1" ht="12" hidden="1" customHeight="1">
      <c r="A9812" s="410"/>
    </row>
    <row r="9813" spans="1:1" s="411" customFormat="1" ht="12" hidden="1" customHeight="1">
      <c r="A9813" s="410"/>
    </row>
    <row r="9814" spans="1:1" s="411" customFormat="1" ht="12" hidden="1" customHeight="1">
      <c r="A9814" s="410"/>
    </row>
    <row r="9815" spans="1:1" s="411" customFormat="1" ht="12" hidden="1" customHeight="1">
      <c r="A9815" s="410"/>
    </row>
    <row r="9816" spans="1:1" s="411" customFormat="1" ht="12" hidden="1" customHeight="1">
      <c r="A9816" s="410"/>
    </row>
    <row r="9817" spans="1:1" s="411" customFormat="1" ht="12" hidden="1" customHeight="1">
      <c r="A9817" s="410"/>
    </row>
    <row r="9818" spans="1:1" s="411" customFormat="1" ht="12" hidden="1" customHeight="1">
      <c r="A9818" s="410"/>
    </row>
    <row r="9819" spans="1:1" s="411" customFormat="1" ht="12" hidden="1" customHeight="1">
      <c r="A9819" s="410"/>
    </row>
    <row r="9820" spans="1:1" s="411" customFormat="1" ht="12" hidden="1" customHeight="1">
      <c r="A9820" s="410"/>
    </row>
    <row r="9821" spans="1:1" s="411" customFormat="1" ht="12" hidden="1" customHeight="1">
      <c r="A9821" s="410"/>
    </row>
    <row r="9822" spans="1:1" s="411" customFormat="1" ht="12" hidden="1" customHeight="1">
      <c r="A9822" s="410"/>
    </row>
    <row r="9823" spans="1:1" s="411" customFormat="1" ht="12" hidden="1" customHeight="1">
      <c r="A9823" s="410"/>
    </row>
    <row r="9824" spans="1:1" s="411" customFormat="1" ht="12" hidden="1" customHeight="1">
      <c r="A9824" s="410"/>
    </row>
    <row r="9825" spans="1:1" s="411" customFormat="1" ht="12" hidden="1" customHeight="1">
      <c r="A9825" s="410"/>
    </row>
    <row r="9826" spans="1:1" s="411" customFormat="1" ht="12" hidden="1" customHeight="1">
      <c r="A9826" s="410"/>
    </row>
    <row r="9827" spans="1:1" s="411" customFormat="1" ht="12" hidden="1" customHeight="1">
      <c r="A9827" s="410"/>
    </row>
    <row r="9828" spans="1:1" s="411" customFormat="1" ht="12" hidden="1" customHeight="1">
      <c r="A9828" s="410"/>
    </row>
    <row r="9829" spans="1:1" s="411" customFormat="1" ht="12" hidden="1" customHeight="1">
      <c r="A9829" s="410"/>
    </row>
    <row r="9830" spans="1:1" s="411" customFormat="1" ht="12" hidden="1" customHeight="1">
      <c r="A9830" s="410"/>
    </row>
    <row r="9831" spans="1:1" s="411" customFormat="1" ht="12" hidden="1" customHeight="1">
      <c r="A9831" s="410"/>
    </row>
    <row r="9832" spans="1:1" s="411" customFormat="1" ht="12" hidden="1" customHeight="1">
      <c r="A9832" s="410"/>
    </row>
    <row r="9833" spans="1:1" s="411" customFormat="1" ht="12" hidden="1" customHeight="1">
      <c r="A9833" s="410"/>
    </row>
    <row r="9834" spans="1:1" s="411" customFormat="1" ht="12" hidden="1" customHeight="1">
      <c r="A9834" s="410"/>
    </row>
    <row r="9835" spans="1:1" s="411" customFormat="1" ht="12" hidden="1" customHeight="1">
      <c r="A9835" s="410"/>
    </row>
    <row r="9836" spans="1:1" s="411" customFormat="1" ht="12" hidden="1" customHeight="1">
      <c r="A9836" s="410"/>
    </row>
    <row r="9837" spans="1:1" s="411" customFormat="1" ht="12" hidden="1" customHeight="1">
      <c r="A9837" s="410"/>
    </row>
    <row r="9838" spans="1:1" s="411" customFormat="1" ht="12" hidden="1" customHeight="1">
      <c r="A9838" s="410"/>
    </row>
    <row r="9839" spans="1:1" s="411" customFormat="1" ht="12" hidden="1" customHeight="1">
      <c r="A9839" s="410"/>
    </row>
    <row r="9840" spans="1:1" s="411" customFormat="1" ht="12" hidden="1" customHeight="1">
      <c r="A9840" s="410"/>
    </row>
    <row r="9841" spans="1:1" s="411" customFormat="1" ht="12" hidden="1" customHeight="1">
      <c r="A9841" s="410"/>
    </row>
    <row r="9842" spans="1:1" s="411" customFormat="1" ht="12" hidden="1" customHeight="1">
      <c r="A9842" s="410"/>
    </row>
    <row r="9843" spans="1:1" s="411" customFormat="1" ht="12" hidden="1" customHeight="1">
      <c r="A9843" s="410"/>
    </row>
    <row r="9844" spans="1:1" s="411" customFormat="1" ht="12" hidden="1" customHeight="1">
      <c r="A9844" s="410"/>
    </row>
    <row r="9845" spans="1:1" s="411" customFormat="1" ht="12" hidden="1" customHeight="1">
      <c r="A9845" s="410"/>
    </row>
    <row r="9846" spans="1:1" s="411" customFormat="1" ht="12" hidden="1" customHeight="1">
      <c r="A9846" s="410"/>
    </row>
    <row r="9847" spans="1:1" s="411" customFormat="1" ht="12" hidden="1" customHeight="1">
      <c r="A9847" s="410"/>
    </row>
    <row r="9848" spans="1:1" s="411" customFormat="1" ht="12" hidden="1" customHeight="1">
      <c r="A9848" s="410"/>
    </row>
    <row r="9849" spans="1:1" s="411" customFormat="1" ht="12" hidden="1" customHeight="1">
      <c r="A9849" s="410"/>
    </row>
    <row r="9850" spans="1:1" s="411" customFormat="1" ht="12" hidden="1" customHeight="1">
      <c r="A9850" s="410"/>
    </row>
    <row r="9851" spans="1:1" s="411" customFormat="1" ht="12" hidden="1" customHeight="1">
      <c r="A9851" s="410"/>
    </row>
    <row r="9852" spans="1:1" s="411" customFormat="1" ht="12" hidden="1" customHeight="1">
      <c r="A9852" s="410"/>
    </row>
    <row r="9853" spans="1:1" s="411" customFormat="1" ht="12" hidden="1" customHeight="1">
      <c r="A9853" s="410"/>
    </row>
    <row r="9854" spans="1:1" s="411" customFormat="1" ht="12" hidden="1" customHeight="1">
      <c r="A9854" s="410"/>
    </row>
    <row r="9855" spans="1:1" s="411" customFormat="1" ht="12" hidden="1" customHeight="1">
      <c r="A9855" s="410"/>
    </row>
    <row r="9856" spans="1:1" s="411" customFormat="1" ht="12" hidden="1" customHeight="1">
      <c r="A9856" s="410"/>
    </row>
    <row r="9857" spans="1:1" s="411" customFormat="1" ht="12" hidden="1" customHeight="1">
      <c r="A9857" s="410"/>
    </row>
    <row r="9858" spans="1:1" s="411" customFormat="1" ht="12" hidden="1" customHeight="1">
      <c r="A9858" s="410"/>
    </row>
    <row r="9859" spans="1:1" s="411" customFormat="1" ht="12" hidden="1" customHeight="1">
      <c r="A9859" s="410"/>
    </row>
    <row r="9860" spans="1:1" s="411" customFormat="1" ht="12" hidden="1" customHeight="1">
      <c r="A9860" s="410"/>
    </row>
    <row r="9861" spans="1:1" s="411" customFormat="1" ht="12" hidden="1" customHeight="1">
      <c r="A9861" s="410"/>
    </row>
    <row r="9862" spans="1:1" s="411" customFormat="1" ht="12" hidden="1" customHeight="1">
      <c r="A9862" s="410"/>
    </row>
    <row r="9863" spans="1:1" s="411" customFormat="1" ht="12" hidden="1" customHeight="1">
      <c r="A9863" s="410"/>
    </row>
    <row r="9864" spans="1:1" s="411" customFormat="1" ht="12" hidden="1" customHeight="1">
      <c r="A9864" s="410"/>
    </row>
    <row r="9865" spans="1:1" s="411" customFormat="1" ht="12" hidden="1" customHeight="1">
      <c r="A9865" s="410"/>
    </row>
    <row r="9866" spans="1:1" s="411" customFormat="1" ht="12" hidden="1" customHeight="1">
      <c r="A9866" s="410"/>
    </row>
    <row r="9867" spans="1:1" s="411" customFormat="1" ht="12" hidden="1" customHeight="1">
      <c r="A9867" s="410"/>
    </row>
    <row r="9868" spans="1:1" s="411" customFormat="1" ht="12" hidden="1" customHeight="1">
      <c r="A9868" s="410"/>
    </row>
    <row r="9869" spans="1:1" s="411" customFormat="1" ht="12" hidden="1" customHeight="1">
      <c r="A9869" s="410"/>
    </row>
    <row r="9870" spans="1:1" s="411" customFormat="1" ht="12" hidden="1" customHeight="1">
      <c r="A9870" s="410"/>
    </row>
    <row r="9871" spans="1:1" s="411" customFormat="1" ht="12" hidden="1" customHeight="1">
      <c r="A9871" s="410"/>
    </row>
    <row r="9872" spans="1:1" s="411" customFormat="1" ht="12" hidden="1" customHeight="1">
      <c r="A9872" s="410"/>
    </row>
    <row r="9873" spans="1:1" s="411" customFormat="1" ht="12" hidden="1" customHeight="1">
      <c r="A9873" s="410"/>
    </row>
    <row r="9874" spans="1:1" s="411" customFormat="1" ht="12" hidden="1" customHeight="1">
      <c r="A9874" s="410"/>
    </row>
    <row r="9875" spans="1:1" s="411" customFormat="1" ht="12" hidden="1" customHeight="1">
      <c r="A9875" s="410"/>
    </row>
    <row r="9876" spans="1:1" s="411" customFormat="1" ht="12" hidden="1" customHeight="1">
      <c r="A9876" s="410"/>
    </row>
    <row r="9877" spans="1:1" s="411" customFormat="1" ht="12" hidden="1" customHeight="1">
      <c r="A9877" s="410"/>
    </row>
    <row r="9878" spans="1:1" s="411" customFormat="1" ht="12" hidden="1" customHeight="1">
      <c r="A9878" s="410"/>
    </row>
    <row r="9879" spans="1:1" s="411" customFormat="1" ht="12" hidden="1" customHeight="1">
      <c r="A9879" s="410"/>
    </row>
    <row r="9880" spans="1:1" s="411" customFormat="1" ht="12" hidden="1" customHeight="1">
      <c r="A9880" s="410"/>
    </row>
    <row r="9881" spans="1:1" s="411" customFormat="1" ht="12" hidden="1" customHeight="1">
      <c r="A9881" s="410"/>
    </row>
    <row r="9882" spans="1:1" s="411" customFormat="1" ht="12" hidden="1" customHeight="1">
      <c r="A9882" s="410"/>
    </row>
    <row r="9883" spans="1:1" s="411" customFormat="1" ht="12" hidden="1" customHeight="1">
      <c r="A9883" s="410"/>
    </row>
    <row r="9884" spans="1:1" s="411" customFormat="1" ht="12" hidden="1" customHeight="1">
      <c r="A9884" s="410"/>
    </row>
    <row r="9885" spans="1:1" s="411" customFormat="1" ht="12" hidden="1" customHeight="1">
      <c r="A9885" s="410"/>
    </row>
    <row r="9886" spans="1:1" s="411" customFormat="1" ht="12" hidden="1" customHeight="1">
      <c r="A9886" s="410"/>
    </row>
    <row r="9887" spans="1:1" s="411" customFormat="1" ht="12" hidden="1" customHeight="1">
      <c r="A9887" s="410"/>
    </row>
    <row r="9888" spans="1:1" s="411" customFormat="1" ht="12" hidden="1" customHeight="1">
      <c r="A9888" s="410"/>
    </row>
    <row r="9889" spans="1:1" s="411" customFormat="1" ht="12" hidden="1" customHeight="1">
      <c r="A9889" s="410"/>
    </row>
    <row r="9890" spans="1:1" s="411" customFormat="1" ht="12" hidden="1" customHeight="1">
      <c r="A9890" s="410"/>
    </row>
    <row r="9891" spans="1:1" s="411" customFormat="1" ht="12" hidden="1" customHeight="1">
      <c r="A9891" s="410"/>
    </row>
    <row r="9892" spans="1:1" s="411" customFormat="1" ht="12" hidden="1" customHeight="1">
      <c r="A9892" s="410"/>
    </row>
    <row r="9893" spans="1:1" s="411" customFormat="1" ht="12" hidden="1" customHeight="1">
      <c r="A9893" s="410"/>
    </row>
    <row r="9894" spans="1:1" s="411" customFormat="1" ht="12" hidden="1" customHeight="1">
      <c r="A9894" s="410"/>
    </row>
    <row r="9895" spans="1:1" s="411" customFormat="1" ht="12" hidden="1" customHeight="1">
      <c r="A9895" s="410"/>
    </row>
    <row r="9896" spans="1:1" s="411" customFormat="1" ht="12" hidden="1" customHeight="1">
      <c r="A9896" s="410"/>
    </row>
    <row r="9897" spans="1:1" s="411" customFormat="1" ht="12" hidden="1" customHeight="1">
      <c r="A9897" s="410"/>
    </row>
    <row r="9898" spans="1:1" s="411" customFormat="1" ht="12" hidden="1" customHeight="1">
      <c r="A9898" s="410"/>
    </row>
    <row r="9899" spans="1:1" s="411" customFormat="1" ht="12" hidden="1" customHeight="1">
      <c r="A9899" s="410"/>
    </row>
    <row r="9900" spans="1:1" s="411" customFormat="1" ht="12" hidden="1" customHeight="1">
      <c r="A9900" s="410"/>
    </row>
    <row r="9901" spans="1:1" s="411" customFormat="1" ht="12" hidden="1" customHeight="1">
      <c r="A9901" s="410"/>
    </row>
    <row r="9902" spans="1:1" s="411" customFormat="1" ht="12" hidden="1" customHeight="1">
      <c r="A9902" s="410"/>
    </row>
    <row r="9903" spans="1:1" s="411" customFormat="1" ht="12" hidden="1" customHeight="1">
      <c r="A9903" s="410"/>
    </row>
    <row r="9904" spans="1:1" s="411" customFormat="1" ht="12" hidden="1" customHeight="1">
      <c r="A9904" s="410"/>
    </row>
    <row r="9905" spans="1:1" s="411" customFormat="1" ht="12" hidden="1" customHeight="1">
      <c r="A9905" s="410"/>
    </row>
    <row r="9906" spans="1:1" s="411" customFormat="1" ht="12" hidden="1" customHeight="1">
      <c r="A9906" s="410"/>
    </row>
    <row r="9907" spans="1:1" s="411" customFormat="1" ht="12" hidden="1" customHeight="1">
      <c r="A9907" s="410"/>
    </row>
    <row r="9908" spans="1:1" s="411" customFormat="1" ht="12" hidden="1" customHeight="1">
      <c r="A9908" s="410"/>
    </row>
    <row r="9909" spans="1:1" s="411" customFormat="1" ht="12" hidden="1" customHeight="1">
      <c r="A9909" s="410"/>
    </row>
    <row r="9910" spans="1:1" s="411" customFormat="1" ht="12" hidden="1" customHeight="1">
      <c r="A9910" s="410"/>
    </row>
    <row r="9911" spans="1:1" s="411" customFormat="1" ht="12" hidden="1" customHeight="1">
      <c r="A9911" s="410"/>
    </row>
    <row r="9912" spans="1:1" s="411" customFormat="1" ht="12" hidden="1" customHeight="1">
      <c r="A9912" s="410"/>
    </row>
    <row r="9913" spans="1:1" s="411" customFormat="1" ht="12" hidden="1" customHeight="1">
      <c r="A9913" s="410"/>
    </row>
    <row r="9914" spans="1:1" s="411" customFormat="1" ht="12" hidden="1" customHeight="1">
      <c r="A9914" s="410"/>
    </row>
    <row r="9915" spans="1:1" s="411" customFormat="1" ht="12" hidden="1" customHeight="1">
      <c r="A9915" s="410"/>
    </row>
    <row r="9916" spans="1:1" s="411" customFormat="1" ht="12" hidden="1" customHeight="1">
      <c r="A9916" s="410"/>
    </row>
    <row r="9917" spans="1:1" s="411" customFormat="1" ht="12" hidden="1" customHeight="1">
      <c r="A9917" s="410"/>
    </row>
    <row r="9918" spans="1:1" s="411" customFormat="1" ht="12" hidden="1" customHeight="1">
      <c r="A9918" s="410"/>
    </row>
    <row r="9919" spans="1:1" s="411" customFormat="1" ht="12" hidden="1" customHeight="1">
      <c r="A9919" s="410"/>
    </row>
    <row r="9920" spans="1:1" s="411" customFormat="1" ht="12" hidden="1" customHeight="1">
      <c r="A9920" s="410"/>
    </row>
    <row r="9921" spans="1:1" s="411" customFormat="1" ht="12" hidden="1" customHeight="1">
      <c r="A9921" s="410"/>
    </row>
    <row r="9922" spans="1:1" s="411" customFormat="1" ht="12" hidden="1" customHeight="1">
      <c r="A9922" s="410"/>
    </row>
    <row r="9923" spans="1:1" s="411" customFormat="1" ht="12" hidden="1" customHeight="1">
      <c r="A9923" s="410"/>
    </row>
    <row r="9924" spans="1:1" s="411" customFormat="1" ht="12" hidden="1" customHeight="1">
      <c r="A9924" s="410"/>
    </row>
    <row r="9925" spans="1:1" s="411" customFormat="1" ht="12" hidden="1" customHeight="1">
      <c r="A9925" s="410"/>
    </row>
    <row r="9926" spans="1:1" s="411" customFormat="1" ht="12" hidden="1" customHeight="1">
      <c r="A9926" s="410"/>
    </row>
    <row r="9927" spans="1:1" s="411" customFormat="1" ht="12" hidden="1" customHeight="1">
      <c r="A9927" s="410"/>
    </row>
    <row r="9928" spans="1:1" s="411" customFormat="1" ht="12" hidden="1" customHeight="1">
      <c r="A9928" s="410"/>
    </row>
    <row r="9929" spans="1:1" s="411" customFormat="1" ht="12" hidden="1" customHeight="1">
      <c r="A9929" s="410"/>
    </row>
    <row r="9930" spans="1:1" s="411" customFormat="1" ht="12" hidden="1" customHeight="1">
      <c r="A9930" s="410"/>
    </row>
    <row r="9931" spans="1:1" s="411" customFormat="1" ht="12" hidden="1" customHeight="1">
      <c r="A9931" s="410"/>
    </row>
    <row r="9932" spans="1:1" s="411" customFormat="1" ht="12" hidden="1" customHeight="1">
      <c r="A9932" s="410"/>
    </row>
    <row r="9933" spans="1:1" s="411" customFormat="1" ht="12" hidden="1" customHeight="1">
      <c r="A9933" s="410"/>
    </row>
    <row r="9934" spans="1:1" s="411" customFormat="1" ht="12" hidden="1" customHeight="1">
      <c r="A9934" s="410"/>
    </row>
    <row r="9935" spans="1:1" s="411" customFormat="1" ht="12" hidden="1" customHeight="1">
      <c r="A9935" s="410"/>
    </row>
    <row r="9936" spans="1:1" s="411" customFormat="1" ht="12" hidden="1" customHeight="1">
      <c r="A9936" s="410"/>
    </row>
    <row r="9937" spans="1:1" s="411" customFormat="1" ht="12" hidden="1" customHeight="1">
      <c r="A9937" s="410"/>
    </row>
    <row r="9938" spans="1:1" s="411" customFormat="1" ht="12" hidden="1" customHeight="1">
      <c r="A9938" s="410"/>
    </row>
    <row r="9939" spans="1:1" s="411" customFormat="1" ht="12" hidden="1" customHeight="1">
      <c r="A9939" s="410"/>
    </row>
    <row r="9940" spans="1:1" s="411" customFormat="1" ht="12" hidden="1" customHeight="1">
      <c r="A9940" s="410"/>
    </row>
    <row r="9941" spans="1:1" s="411" customFormat="1" ht="12" hidden="1" customHeight="1">
      <c r="A9941" s="410"/>
    </row>
    <row r="9942" spans="1:1" s="411" customFormat="1" ht="12" hidden="1" customHeight="1">
      <c r="A9942" s="410"/>
    </row>
    <row r="9943" spans="1:1" s="411" customFormat="1" ht="12" hidden="1" customHeight="1">
      <c r="A9943" s="410"/>
    </row>
    <row r="9944" spans="1:1" s="411" customFormat="1" ht="12" hidden="1" customHeight="1">
      <c r="A9944" s="410"/>
    </row>
    <row r="9945" spans="1:1" s="411" customFormat="1" ht="12" hidden="1" customHeight="1">
      <c r="A9945" s="410"/>
    </row>
    <row r="9946" spans="1:1" s="411" customFormat="1" ht="12" hidden="1" customHeight="1">
      <c r="A9946" s="410"/>
    </row>
    <row r="9947" spans="1:1" s="411" customFormat="1" ht="12" hidden="1" customHeight="1">
      <c r="A9947" s="410"/>
    </row>
    <row r="9948" spans="1:1" s="411" customFormat="1" ht="12" hidden="1" customHeight="1">
      <c r="A9948" s="410"/>
    </row>
    <row r="9949" spans="1:1" s="411" customFormat="1" ht="12" hidden="1" customHeight="1">
      <c r="A9949" s="410"/>
    </row>
    <row r="9950" spans="1:1" s="411" customFormat="1" ht="12" hidden="1" customHeight="1">
      <c r="A9950" s="410"/>
    </row>
    <row r="9951" spans="1:1" s="411" customFormat="1" ht="12" hidden="1" customHeight="1">
      <c r="A9951" s="410"/>
    </row>
    <row r="9952" spans="1:1" s="411" customFormat="1" ht="12" hidden="1" customHeight="1">
      <c r="A9952" s="410"/>
    </row>
    <row r="9953" spans="1:1" s="411" customFormat="1" ht="12" hidden="1" customHeight="1">
      <c r="A9953" s="410"/>
    </row>
    <row r="9954" spans="1:1" s="411" customFormat="1" ht="12" hidden="1" customHeight="1">
      <c r="A9954" s="410"/>
    </row>
    <row r="9955" spans="1:1" s="411" customFormat="1" ht="12" hidden="1" customHeight="1">
      <c r="A9955" s="410"/>
    </row>
    <row r="9956" spans="1:1" s="411" customFormat="1" ht="12" hidden="1" customHeight="1">
      <c r="A9956" s="410"/>
    </row>
    <row r="9957" spans="1:1" s="411" customFormat="1" ht="12" hidden="1" customHeight="1">
      <c r="A9957" s="410"/>
    </row>
    <row r="9958" spans="1:1" s="411" customFormat="1" ht="12" hidden="1" customHeight="1">
      <c r="A9958" s="410"/>
    </row>
    <row r="9959" spans="1:1" s="411" customFormat="1" ht="12" hidden="1" customHeight="1">
      <c r="A9959" s="410"/>
    </row>
    <row r="9960" spans="1:1" s="411" customFormat="1" ht="12" hidden="1" customHeight="1">
      <c r="A9960" s="410"/>
    </row>
    <row r="9961" spans="1:1" s="411" customFormat="1" ht="12" hidden="1" customHeight="1">
      <c r="A9961" s="410"/>
    </row>
    <row r="9962" spans="1:1" s="411" customFormat="1" ht="12" hidden="1" customHeight="1">
      <c r="A9962" s="410"/>
    </row>
    <row r="9963" spans="1:1" s="411" customFormat="1" ht="12" hidden="1" customHeight="1">
      <c r="A9963" s="410"/>
    </row>
    <row r="9964" spans="1:1" s="411" customFormat="1" ht="12" hidden="1" customHeight="1">
      <c r="A9964" s="410"/>
    </row>
    <row r="9965" spans="1:1" s="411" customFormat="1" ht="12" hidden="1" customHeight="1">
      <c r="A9965" s="410"/>
    </row>
    <row r="9966" spans="1:1" s="411" customFormat="1" ht="12" hidden="1" customHeight="1">
      <c r="A9966" s="410"/>
    </row>
    <row r="9967" spans="1:1" s="411" customFormat="1" ht="12" hidden="1" customHeight="1">
      <c r="A9967" s="410"/>
    </row>
    <row r="9968" spans="1:1" s="411" customFormat="1" ht="12" hidden="1" customHeight="1">
      <c r="A9968" s="410"/>
    </row>
    <row r="9969" spans="1:1" s="411" customFormat="1" ht="12" hidden="1" customHeight="1">
      <c r="A9969" s="410"/>
    </row>
    <row r="9970" spans="1:1" s="411" customFormat="1" ht="12" hidden="1" customHeight="1">
      <c r="A9970" s="410"/>
    </row>
    <row r="9971" spans="1:1" s="411" customFormat="1" ht="12" hidden="1" customHeight="1">
      <c r="A9971" s="410"/>
    </row>
    <row r="9972" spans="1:1" s="411" customFormat="1" ht="12" hidden="1" customHeight="1">
      <c r="A9972" s="410"/>
    </row>
    <row r="9973" spans="1:1" s="411" customFormat="1" ht="12" hidden="1" customHeight="1">
      <c r="A9973" s="410"/>
    </row>
    <row r="9974" spans="1:1" s="411" customFormat="1" ht="12" hidden="1" customHeight="1">
      <c r="A9974" s="410"/>
    </row>
    <row r="9975" spans="1:1" s="411" customFormat="1" ht="12" hidden="1" customHeight="1">
      <c r="A9975" s="410"/>
    </row>
    <row r="9976" spans="1:1" s="411" customFormat="1" ht="12" hidden="1" customHeight="1">
      <c r="A9976" s="410"/>
    </row>
    <row r="9977" spans="1:1" s="411" customFormat="1" ht="12" hidden="1" customHeight="1">
      <c r="A9977" s="410"/>
    </row>
    <row r="9978" spans="1:1" s="411" customFormat="1" ht="12" hidden="1" customHeight="1">
      <c r="A9978" s="410"/>
    </row>
    <row r="9979" spans="1:1" s="411" customFormat="1" ht="12" hidden="1" customHeight="1">
      <c r="A9979" s="410"/>
    </row>
    <row r="9980" spans="1:1" s="411" customFormat="1" ht="12" hidden="1" customHeight="1">
      <c r="A9980" s="410"/>
    </row>
    <row r="9981" spans="1:1" s="411" customFormat="1" ht="12" hidden="1" customHeight="1">
      <c r="A9981" s="410"/>
    </row>
    <row r="9982" spans="1:1" s="411" customFormat="1" ht="12" hidden="1" customHeight="1">
      <c r="A9982" s="410"/>
    </row>
    <row r="9983" spans="1:1" s="411" customFormat="1" ht="12" hidden="1" customHeight="1">
      <c r="A9983" s="410"/>
    </row>
    <row r="9984" spans="1:1" s="411" customFormat="1" ht="12" hidden="1" customHeight="1">
      <c r="A9984" s="410"/>
    </row>
    <row r="9985" spans="1:1" s="411" customFormat="1" ht="12" hidden="1" customHeight="1">
      <c r="A9985" s="410"/>
    </row>
    <row r="9986" spans="1:1" s="411" customFormat="1" ht="12" hidden="1" customHeight="1">
      <c r="A9986" s="410"/>
    </row>
    <row r="9987" spans="1:1" s="411" customFormat="1" ht="12" hidden="1" customHeight="1">
      <c r="A9987" s="410"/>
    </row>
    <row r="9988" spans="1:1" s="411" customFormat="1" ht="12" hidden="1" customHeight="1">
      <c r="A9988" s="410"/>
    </row>
    <row r="9989" spans="1:1" s="411" customFormat="1" ht="12" hidden="1" customHeight="1">
      <c r="A9989" s="410"/>
    </row>
    <row r="9990" spans="1:1" s="411" customFormat="1" ht="12" hidden="1" customHeight="1">
      <c r="A9990" s="410"/>
    </row>
    <row r="9991" spans="1:1" s="411" customFormat="1" ht="12" hidden="1" customHeight="1">
      <c r="A9991" s="410"/>
    </row>
    <row r="9992" spans="1:1" s="411" customFormat="1" ht="12" hidden="1" customHeight="1">
      <c r="A9992" s="410"/>
    </row>
    <row r="9993" spans="1:1" s="411" customFormat="1" ht="12" hidden="1" customHeight="1">
      <c r="A9993" s="410"/>
    </row>
    <row r="9994" spans="1:1" s="411" customFormat="1" ht="12" hidden="1" customHeight="1">
      <c r="A9994" s="410"/>
    </row>
    <row r="9995" spans="1:1" s="411" customFormat="1" ht="12" hidden="1" customHeight="1">
      <c r="A9995" s="410"/>
    </row>
    <row r="9996" spans="1:1" s="411" customFormat="1" ht="12" hidden="1" customHeight="1">
      <c r="A9996" s="410"/>
    </row>
    <row r="9997" spans="1:1" s="411" customFormat="1" ht="12" hidden="1" customHeight="1">
      <c r="A9997" s="410"/>
    </row>
    <row r="9998" spans="1:1" s="411" customFormat="1" ht="12" hidden="1" customHeight="1">
      <c r="A9998" s="410"/>
    </row>
    <row r="9999" spans="1:1" s="411" customFormat="1" ht="12" hidden="1" customHeight="1">
      <c r="A9999" s="410"/>
    </row>
    <row r="10000" spans="1:1" s="411" customFormat="1" ht="12" hidden="1" customHeight="1">
      <c r="A10000" s="410"/>
    </row>
    <row r="10001" spans="1:1" s="411" customFormat="1" ht="12" hidden="1" customHeight="1">
      <c r="A10001" s="410"/>
    </row>
    <row r="10002" spans="1:1" s="411" customFormat="1" ht="12" hidden="1" customHeight="1">
      <c r="A10002" s="410"/>
    </row>
    <row r="10003" spans="1:1" s="411" customFormat="1" ht="12" hidden="1" customHeight="1">
      <c r="A10003" s="410"/>
    </row>
    <row r="10004" spans="1:1" s="411" customFormat="1" ht="12" hidden="1" customHeight="1">
      <c r="A10004" s="410"/>
    </row>
    <row r="10005" spans="1:1" s="411" customFormat="1" ht="12" hidden="1" customHeight="1">
      <c r="A10005" s="410"/>
    </row>
    <row r="10006" spans="1:1" s="411" customFormat="1" ht="12" hidden="1" customHeight="1">
      <c r="A10006" s="410"/>
    </row>
    <row r="10007" spans="1:1" s="411" customFormat="1" ht="12" hidden="1" customHeight="1">
      <c r="A10007" s="410"/>
    </row>
    <row r="10008" spans="1:1" s="411" customFormat="1" ht="12" hidden="1" customHeight="1">
      <c r="A10008" s="410"/>
    </row>
    <row r="10009" spans="1:1" s="411" customFormat="1" ht="12" hidden="1" customHeight="1">
      <c r="A10009" s="410"/>
    </row>
    <row r="10010" spans="1:1" s="411" customFormat="1" ht="12" hidden="1" customHeight="1">
      <c r="A10010" s="410"/>
    </row>
    <row r="10011" spans="1:1" s="411" customFormat="1" ht="12" hidden="1" customHeight="1">
      <c r="A10011" s="410"/>
    </row>
    <row r="10012" spans="1:1" s="411" customFormat="1" ht="12" hidden="1" customHeight="1">
      <c r="A10012" s="410"/>
    </row>
    <row r="10013" spans="1:1" s="411" customFormat="1" ht="12" hidden="1" customHeight="1">
      <c r="A10013" s="410"/>
    </row>
    <row r="10014" spans="1:1" s="411" customFormat="1" ht="12" hidden="1" customHeight="1">
      <c r="A10014" s="410"/>
    </row>
    <row r="10015" spans="1:1" s="411" customFormat="1" ht="12" hidden="1" customHeight="1">
      <c r="A10015" s="410"/>
    </row>
    <row r="10016" spans="1:1" s="411" customFormat="1" ht="12" hidden="1" customHeight="1">
      <c r="A10016" s="410"/>
    </row>
    <row r="10017" spans="1:1" s="411" customFormat="1" ht="12" hidden="1" customHeight="1">
      <c r="A10017" s="410"/>
    </row>
    <row r="10018" spans="1:1" s="411" customFormat="1" ht="12" hidden="1" customHeight="1">
      <c r="A10018" s="410"/>
    </row>
    <row r="10019" spans="1:1" s="411" customFormat="1" ht="12" hidden="1" customHeight="1">
      <c r="A10019" s="410"/>
    </row>
    <row r="10020" spans="1:1" s="411" customFormat="1" ht="12" hidden="1" customHeight="1">
      <c r="A10020" s="410"/>
    </row>
    <row r="10021" spans="1:1" s="411" customFormat="1" ht="12" hidden="1" customHeight="1">
      <c r="A10021" s="410"/>
    </row>
    <row r="10022" spans="1:1" s="411" customFormat="1" ht="12" hidden="1" customHeight="1">
      <c r="A10022" s="410"/>
    </row>
    <row r="10023" spans="1:1" s="411" customFormat="1" ht="12" hidden="1" customHeight="1">
      <c r="A10023" s="410"/>
    </row>
    <row r="10024" spans="1:1" s="411" customFormat="1" ht="12" hidden="1" customHeight="1">
      <c r="A10024" s="410"/>
    </row>
    <row r="10025" spans="1:1" s="411" customFormat="1" ht="12" hidden="1" customHeight="1">
      <c r="A10025" s="410"/>
    </row>
    <row r="10026" spans="1:1" s="411" customFormat="1" ht="12" hidden="1" customHeight="1">
      <c r="A10026" s="410"/>
    </row>
    <row r="10027" spans="1:1" s="411" customFormat="1" ht="12" hidden="1" customHeight="1">
      <c r="A10027" s="410"/>
    </row>
    <row r="10028" spans="1:1" s="411" customFormat="1" ht="12" hidden="1" customHeight="1">
      <c r="A10028" s="410"/>
    </row>
    <row r="10029" spans="1:1" s="411" customFormat="1" ht="12" hidden="1" customHeight="1">
      <c r="A10029" s="410"/>
    </row>
    <row r="10030" spans="1:1" s="411" customFormat="1" ht="12" hidden="1" customHeight="1">
      <c r="A10030" s="410"/>
    </row>
    <row r="10031" spans="1:1" s="411" customFormat="1" ht="12" hidden="1" customHeight="1">
      <c r="A10031" s="410"/>
    </row>
    <row r="10032" spans="1:1" s="411" customFormat="1" ht="12" hidden="1" customHeight="1">
      <c r="A10032" s="410"/>
    </row>
    <row r="10033" spans="1:1" s="411" customFormat="1" ht="12" hidden="1" customHeight="1">
      <c r="A10033" s="410"/>
    </row>
    <row r="10034" spans="1:1" s="411" customFormat="1" ht="12" hidden="1" customHeight="1">
      <c r="A10034" s="410"/>
    </row>
    <row r="10035" spans="1:1" s="411" customFormat="1" ht="12" hidden="1" customHeight="1">
      <c r="A10035" s="410"/>
    </row>
    <row r="10036" spans="1:1" s="411" customFormat="1" ht="12" hidden="1" customHeight="1">
      <c r="A10036" s="410"/>
    </row>
    <row r="10037" spans="1:1" s="411" customFormat="1" ht="12" hidden="1" customHeight="1">
      <c r="A10037" s="410"/>
    </row>
    <row r="10038" spans="1:1" s="411" customFormat="1" ht="12" hidden="1" customHeight="1">
      <c r="A10038" s="410"/>
    </row>
    <row r="10039" spans="1:1" s="411" customFormat="1" ht="12" hidden="1" customHeight="1">
      <c r="A10039" s="410"/>
    </row>
    <row r="10040" spans="1:1" s="411" customFormat="1" ht="12" hidden="1" customHeight="1">
      <c r="A10040" s="410"/>
    </row>
    <row r="10041" spans="1:1" s="411" customFormat="1" ht="12" hidden="1" customHeight="1">
      <c r="A10041" s="410"/>
    </row>
    <row r="10042" spans="1:1" s="411" customFormat="1" ht="12" hidden="1" customHeight="1">
      <c r="A10042" s="410"/>
    </row>
    <row r="10043" spans="1:1" s="411" customFormat="1" ht="12" hidden="1" customHeight="1">
      <c r="A10043" s="410"/>
    </row>
    <row r="10044" spans="1:1" s="411" customFormat="1" ht="12" hidden="1" customHeight="1">
      <c r="A10044" s="410"/>
    </row>
    <row r="10045" spans="1:1" s="411" customFormat="1" ht="12" hidden="1" customHeight="1">
      <c r="A10045" s="410"/>
    </row>
    <row r="10046" spans="1:1" s="411" customFormat="1" ht="12" hidden="1" customHeight="1">
      <c r="A10046" s="410"/>
    </row>
    <row r="10047" spans="1:1" s="411" customFormat="1" ht="12" hidden="1" customHeight="1">
      <c r="A10047" s="410"/>
    </row>
    <row r="10048" spans="1:1" s="411" customFormat="1" ht="12" hidden="1" customHeight="1">
      <c r="A10048" s="410"/>
    </row>
    <row r="10049" spans="1:1" s="411" customFormat="1" ht="12" hidden="1" customHeight="1">
      <c r="A10049" s="410"/>
    </row>
    <row r="10050" spans="1:1" s="411" customFormat="1" ht="12" hidden="1" customHeight="1">
      <c r="A10050" s="410"/>
    </row>
    <row r="10051" spans="1:1" s="411" customFormat="1" ht="12" hidden="1" customHeight="1">
      <c r="A10051" s="410"/>
    </row>
    <row r="10052" spans="1:1" s="411" customFormat="1" ht="12" hidden="1" customHeight="1">
      <c r="A10052" s="410"/>
    </row>
    <row r="10053" spans="1:1" s="411" customFormat="1" ht="12" hidden="1" customHeight="1">
      <c r="A10053" s="410"/>
    </row>
    <row r="10054" spans="1:1" s="411" customFormat="1" ht="12" hidden="1" customHeight="1">
      <c r="A10054" s="410"/>
    </row>
    <row r="10055" spans="1:1" s="411" customFormat="1" ht="12" hidden="1" customHeight="1">
      <c r="A10055" s="410"/>
    </row>
    <row r="10056" spans="1:1" s="411" customFormat="1" ht="12" hidden="1" customHeight="1">
      <c r="A10056" s="410"/>
    </row>
    <row r="10057" spans="1:1" s="411" customFormat="1" ht="12" hidden="1" customHeight="1">
      <c r="A10057" s="410"/>
    </row>
    <row r="10058" spans="1:1" s="411" customFormat="1" ht="12" hidden="1" customHeight="1">
      <c r="A10058" s="410"/>
    </row>
    <row r="10059" spans="1:1" s="411" customFormat="1" ht="12" hidden="1" customHeight="1">
      <c r="A10059" s="410"/>
    </row>
    <row r="10060" spans="1:1" s="411" customFormat="1" ht="12" hidden="1" customHeight="1">
      <c r="A10060" s="410"/>
    </row>
    <row r="10061" spans="1:1" s="411" customFormat="1" ht="12" hidden="1" customHeight="1">
      <c r="A10061" s="410"/>
    </row>
    <row r="10062" spans="1:1" s="411" customFormat="1" ht="12" hidden="1" customHeight="1">
      <c r="A10062" s="410"/>
    </row>
    <row r="10063" spans="1:1" s="411" customFormat="1" ht="12" hidden="1" customHeight="1">
      <c r="A10063" s="410"/>
    </row>
    <row r="10064" spans="1:1" s="411" customFormat="1" ht="12" hidden="1" customHeight="1">
      <c r="A10064" s="410"/>
    </row>
    <row r="10065" spans="1:1" s="411" customFormat="1" ht="12" hidden="1" customHeight="1">
      <c r="A10065" s="410"/>
    </row>
    <row r="10066" spans="1:1" s="411" customFormat="1" ht="12" hidden="1" customHeight="1">
      <c r="A10066" s="410"/>
    </row>
    <row r="10067" spans="1:1" s="411" customFormat="1" ht="12" hidden="1" customHeight="1">
      <c r="A10067" s="410"/>
    </row>
    <row r="10068" spans="1:1" s="411" customFormat="1" ht="12" hidden="1" customHeight="1">
      <c r="A10068" s="410"/>
    </row>
    <row r="10069" spans="1:1" s="411" customFormat="1" ht="12" hidden="1" customHeight="1">
      <c r="A10069" s="410"/>
    </row>
    <row r="10070" spans="1:1" s="411" customFormat="1" ht="12" hidden="1" customHeight="1">
      <c r="A10070" s="410"/>
    </row>
    <row r="10071" spans="1:1" s="411" customFormat="1" ht="12" hidden="1" customHeight="1">
      <c r="A10071" s="410"/>
    </row>
    <row r="10072" spans="1:1" s="411" customFormat="1" ht="12" hidden="1" customHeight="1">
      <c r="A10072" s="410"/>
    </row>
    <row r="10073" spans="1:1" s="411" customFormat="1" ht="12" hidden="1" customHeight="1">
      <c r="A10073" s="410"/>
    </row>
    <row r="10074" spans="1:1" s="411" customFormat="1" ht="12" hidden="1" customHeight="1">
      <c r="A10074" s="410"/>
    </row>
    <row r="10075" spans="1:1" s="411" customFormat="1" ht="12" hidden="1" customHeight="1">
      <c r="A10075" s="410"/>
    </row>
    <row r="10076" spans="1:1" s="411" customFormat="1" ht="12" hidden="1" customHeight="1">
      <c r="A10076" s="410"/>
    </row>
    <row r="10077" spans="1:1" s="411" customFormat="1" ht="12" hidden="1" customHeight="1">
      <c r="A10077" s="410"/>
    </row>
    <row r="10078" spans="1:1" s="411" customFormat="1" ht="12" hidden="1" customHeight="1">
      <c r="A10078" s="410"/>
    </row>
    <row r="10079" spans="1:1" s="411" customFormat="1" ht="12" hidden="1" customHeight="1">
      <c r="A10079" s="410"/>
    </row>
    <row r="10080" spans="1:1" s="411" customFormat="1" ht="12" hidden="1" customHeight="1">
      <c r="A10080" s="410"/>
    </row>
    <row r="10081" spans="1:1" s="411" customFormat="1" ht="12" hidden="1" customHeight="1">
      <c r="A10081" s="410"/>
    </row>
    <row r="10082" spans="1:1" s="411" customFormat="1" ht="12" hidden="1" customHeight="1">
      <c r="A10082" s="410"/>
    </row>
    <row r="10083" spans="1:1" s="411" customFormat="1" ht="12" hidden="1" customHeight="1">
      <c r="A10083" s="410"/>
    </row>
    <row r="10084" spans="1:1" s="411" customFormat="1" ht="12" hidden="1" customHeight="1">
      <c r="A10084" s="410"/>
    </row>
    <row r="10085" spans="1:1" s="411" customFormat="1" ht="12" hidden="1" customHeight="1">
      <c r="A10085" s="410"/>
    </row>
    <row r="10086" spans="1:1" s="411" customFormat="1" ht="12" hidden="1" customHeight="1">
      <c r="A10086" s="410"/>
    </row>
    <row r="10087" spans="1:1" s="411" customFormat="1" ht="12" hidden="1" customHeight="1">
      <c r="A10087" s="410"/>
    </row>
    <row r="10088" spans="1:1" s="411" customFormat="1" ht="12" hidden="1" customHeight="1">
      <c r="A10088" s="410"/>
    </row>
    <row r="10089" spans="1:1" s="411" customFormat="1" ht="12" hidden="1" customHeight="1">
      <c r="A10089" s="410"/>
    </row>
    <row r="10090" spans="1:1" s="411" customFormat="1" ht="12" hidden="1" customHeight="1">
      <c r="A10090" s="410"/>
    </row>
    <row r="10091" spans="1:1" s="411" customFormat="1" ht="12" hidden="1" customHeight="1">
      <c r="A10091" s="410"/>
    </row>
    <row r="10092" spans="1:1" s="411" customFormat="1" ht="12" hidden="1" customHeight="1">
      <c r="A10092" s="410"/>
    </row>
    <row r="10093" spans="1:1" s="411" customFormat="1" ht="12" hidden="1" customHeight="1">
      <c r="A10093" s="410"/>
    </row>
    <row r="10094" spans="1:1" s="411" customFormat="1" ht="12" hidden="1" customHeight="1">
      <c r="A10094" s="410"/>
    </row>
    <row r="10095" spans="1:1" s="411" customFormat="1" ht="12" hidden="1" customHeight="1">
      <c r="A10095" s="410"/>
    </row>
    <row r="10096" spans="1:1" s="411" customFormat="1" ht="12" hidden="1" customHeight="1">
      <c r="A10096" s="410"/>
    </row>
    <row r="10097" spans="1:1" s="411" customFormat="1" ht="12" hidden="1" customHeight="1">
      <c r="A10097" s="410"/>
    </row>
    <row r="10098" spans="1:1" s="411" customFormat="1" ht="12" hidden="1" customHeight="1">
      <c r="A10098" s="410"/>
    </row>
    <row r="10099" spans="1:1" s="411" customFormat="1" ht="12" hidden="1" customHeight="1">
      <c r="A10099" s="410"/>
    </row>
    <row r="10100" spans="1:1" s="411" customFormat="1" ht="12" hidden="1" customHeight="1">
      <c r="A10100" s="410"/>
    </row>
    <row r="10101" spans="1:1" s="411" customFormat="1" ht="12" hidden="1" customHeight="1">
      <c r="A10101" s="410"/>
    </row>
    <row r="10102" spans="1:1" s="411" customFormat="1" ht="12" hidden="1" customHeight="1">
      <c r="A10102" s="410"/>
    </row>
    <row r="10103" spans="1:1" s="411" customFormat="1" ht="12" hidden="1" customHeight="1">
      <c r="A10103" s="410"/>
    </row>
    <row r="10104" spans="1:1" s="411" customFormat="1" ht="12" hidden="1" customHeight="1">
      <c r="A10104" s="410"/>
    </row>
    <row r="10105" spans="1:1" s="411" customFormat="1" ht="12" hidden="1" customHeight="1">
      <c r="A10105" s="410"/>
    </row>
    <row r="10106" spans="1:1" s="411" customFormat="1" ht="12" hidden="1" customHeight="1">
      <c r="A10106" s="410"/>
    </row>
    <row r="10107" spans="1:1" s="411" customFormat="1" ht="12" hidden="1" customHeight="1">
      <c r="A10107" s="410"/>
    </row>
    <row r="10108" spans="1:1" s="411" customFormat="1" ht="12" hidden="1" customHeight="1">
      <c r="A10108" s="410"/>
    </row>
    <row r="10109" spans="1:1" s="411" customFormat="1" ht="12" hidden="1" customHeight="1">
      <c r="A10109" s="410"/>
    </row>
    <row r="10110" spans="1:1" s="411" customFormat="1" ht="12" hidden="1" customHeight="1">
      <c r="A10110" s="410"/>
    </row>
    <row r="10111" spans="1:1" s="411" customFormat="1" ht="12" hidden="1" customHeight="1">
      <c r="A10111" s="410"/>
    </row>
    <row r="10112" spans="1:1" s="411" customFormat="1" ht="12" hidden="1" customHeight="1">
      <c r="A10112" s="410"/>
    </row>
    <row r="10113" spans="1:1" s="411" customFormat="1" ht="12" hidden="1" customHeight="1">
      <c r="A10113" s="410"/>
    </row>
    <row r="10114" spans="1:1" s="411" customFormat="1" ht="12" hidden="1" customHeight="1">
      <c r="A10114" s="410"/>
    </row>
    <row r="10115" spans="1:1" s="411" customFormat="1" ht="12" hidden="1" customHeight="1">
      <c r="A10115" s="410"/>
    </row>
    <row r="10116" spans="1:1" s="411" customFormat="1" ht="12" hidden="1" customHeight="1">
      <c r="A10116" s="410"/>
    </row>
    <row r="10117" spans="1:1" s="411" customFormat="1" ht="12" hidden="1" customHeight="1">
      <c r="A10117" s="410"/>
    </row>
    <row r="10118" spans="1:1" s="411" customFormat="1" ht="12" hidden="1" customHeight="1">
      <c r="A10118" s="410"/>
    </row>
    <row r="10119" spans="1:1" s="411" customFormat="1" ht="12" hidden="1" customHeight="1">
      <c r="A10119" s="410"/>
    </row>
    <row r="10120" spans="1:1" s="411" customFormat="1" ht="12" hidden="1" customHeight="1">
      <c r="A10120" s="410"/>
    </row>
    <row r="10121" spans="1:1" s="411" customFormat="1" ht="12" hidden="1" customHeight="1">
      <c r="A10121" s="410"/>
    </row>
    <row r="10122" spans="1:1" s="411" customFormat="1" ht="12" hidden="1" customHeight="1">
      <c r="A10122" s="410"/>
    </row>
    <row r="10123" spans="1:1" s="411" customFormat="1" ht="12" hidden="1" customHeight="1">
      <c r="A10123" s="410"/>
    </row>
    <row r="10124" spans="1:1" s="411" customFormat="1" ht="12" hidden="1" customHeight="1">
      <c r="A10124" s="410"/>
    </row>
    <row r="10125" spans="1:1" s="411" customFormat="1" ht="12" hidden="1" customHeight="1">
      <c r="A10125" s="410"/>
    </row>
    <row r="10126" spans="1:1" s="411" customFormat="1" ht="12" hidden="1" customHeight="1">
      <c r="A10126" s="410"/>
    </row>
    <row r="10127" spans="1:1" s="411" customFormat="1" ht="12" hidden="1" customHeight="1">
      <c r="A10127" s="410"/>
    </row>
    <row r="10128" spans="1:1" s="411" customFormat="1" ht="12" hidden="1" customHeight="1">
      <c r="A10128" s="410"/>
    </row>
    <row r="10129" spans="1:1" s="411" customFormat="1" ht="12" hidden="1" customHeight="1">
      <c r="A10129" s="410"/>
    </row>
    <row r="10130" spans="1:1" s="411" customFormat="1" ht="12" hidden="1" customHeight="1">
      <c r="A10130" s="410"/>
    </row>
    <row r="10131" spans="1:1" s="411" customFormat="1" ht="12" hidden="1" customHeight="1">
      <c r="A10131" s="410"/>
    </row>
    <row r="10132" spans="1:1" s="411" customFormat="1" ht="12" hidden="1" customHeight="1">
      <c r="A10132" s="410"/>
    </row>
    <row r="10133" spans="1:1" s="411" customFormat="1" ht="12" hidden="1" customHeight="1">
      <c r="A10133" s="410"/>
    </row>
    <row r="10134" spans="1:1" s="411" customFormat="1" ht="12" hidden="1" customHeight="1">
      <c r="A10134" s="410"/>
    </row>
    <row r="10135" spans="1:1" s="411" customFormat="1" ht="12" hidden="1" customHeight="1">
      <c r="A10135" s="410"/>
    </row>
    <row r="10136" spans="1:1" s="411" customFormat="1" ht="12" hidden="1" customHeight="1">
      <c r="A10136" s="410"/>
    </row>
    <row r="10137" spans="1:1" s="411" customFormat="1" ht="12" hidden="1" customHeight="1">
      <c r="A10137" s="410"/>
    </row>
    <row r="10138" spans="1:1" s="411" customFormat="1" ht="12" hidden="1" customHeight="1">
      <c r="A10138" s="410"/>
    </row>
    <row r="10139" spans="1:1" s="411" customFormat="1" ht="12" hidden="1" customHeight="1">
      <c r="A10139" s="410"/>
    </row>
    <row r="10140" spans="1:1" s="411" customFormat="1" ht="12" hidden="1" customHeight="1">
      <c r="A10140" s="410"/>
    </row>
    <row r="10141" spans="1:1" s="411" customFormat="1" ht="12" hidden="1" customHeight="1">
      <c r="A10141" s="410"/>
    </row>
    <row r="10142" spans="1:1" s="411" customFormat="1" ht="12" hidden="1" customHeight="1">
      <c r="A10142" s="410"/>
    </row>
    <row r="10143" spans="1:1" s="411" customFormat="1" ht="12" hidden="1" customHeight="1">
      <c r="A10143" s="410"/>
    </row>
    <row r="10144" spans="1:1" s="411" customFormat="1" ht="12" hidden="1" customHeight="1">
      <c r="A10144" s="410"/>
    </row>
    <row r="10145" spans="1:1" s="411" customFormat="1" ht="12" hidden="1" customHeight="1">
      <c r="A10145" s="410"/>
    </row>
    <row r="10146" spans="1:1" s="411" customFormat="1" ht="12" hidden="1" customHeight="1">
      <c r="A10146" s="410"/>
    </row>
    <row r="10147" spans="1:1" s="411" customFormat="1" ht="12" hidden="1" customHeight="1">
      <c r="A10147" s="410"/>
    </row>
    <row r="10148" spans="1:1" s="411" customFormat="1" ht="12" hidden="1" customHeight="1">
      <c r="A10148" s="410"/>
    </row>
    <row r="10149" spans="1:1" s="411" customFormat="1" ht="12" hidden="1" customHeight="1">
      <c r="A10149" s="410"/>
    </row>
    <row r="10150" spans="1:1" s="411" customFormat="1" ht="12" hidden="1" customHeight="1">
      <c r="A10150" s="410"/>
    </row>
    <row r="10151" spans="1:1" s="411" customFormat="1" ht="12" hidden="1" customHeight="1">
      <c r="A10151" s="410"/>
    </row>
    <row r="10152" spans="1:1" s="411" customFormat="1" ht="12" hidden="1" customHeight="1">
      <c r="A10152" s="410"/>
    </row>
    <row r="10153" spans="1:1" s="411" customFormat="1" ht="12" hidden="1" customHeight="1">
      <c r="A10153" s="410"/>
    </row>
    <row r="10154" spans="1:1" s="411" customFormat="1" ht="12" hidden="1" customHeight="1">
      <c r="A10154" s="410"/>
    </row>
    <row r="10155" spans="1:1" s="411" customFormat="1" ht="12" hidden="1" customHeight="1">
      <c r="A10155" s="410"/>
    </row>
    <row r="10156" spans="1:1" s="411" customFormat="1" ht="12" hidden="1" customHeight="1">
      <c r="A10156" s="410"/>
    </row>
    <row r="10157" spans="1:1" s="411" customFormat="1" ht="12" hidden="1" customHeight="1">
      <c r="A10157" s="410"/>
    </row>
    <row r="10158" spans="1:1" s="411" customFormat="1" ht="12" hidden="1" customHeight="1">
      <c r="A10158" s="410"/>
    </row>
    <row r="10159" spans="1:1" s="411" customFormat="1" ht="12" hidden="1" customHeight="1">
      <c r="A10159" s="410"/>
    </row>
    <row r="10160" spans="1:1" s="411" customFormat="1" ht="12" hidden="1" customHeight="1">
      <c r="A10160" s="410"/>
    </row>
    <row r="10161" spans="1:1" s="411" customFormat="1" ht="12" hidden="1" customHeight="1">
      <c r="A10161" s="410"/>
    </row>
    <row r="10162" spans="1:1" s="411" customFormat="1" ht="12" hidden="1" customHeight="1">
      <c r="A10162" s="410"/>
    </row>
    <row r="10163" spans="1:1" s="411" customFormat="1" ht="12" hidden="1" customHeight="1">
      <c r="A10163" s="410"/>
    </row>
    <row r="10164" spans="1:1" s="411" customFormat="1" ht="12" hidden="1" customHeight="1">
      <c r="A10164" s="410"/>
    </row>
    <row r="10165" spans="1:1" s="411" customFormat="1" ht="12" hidden="1" customHeight="1">
      <c r="A10165" s="410"/>
    </row>
    <row r="10166" spans="1:1" s="411" customFormat="1" ht="12" hidden="1" customHeight="1">
      <c r="A10166" s="410"/>
    </row>
    <row r="10167" spans="1:1" s="411" customFormat="1" ht="12" hidden="1" customHeight="1">
      <c r="A10167" s="410"/>
    </row>
    <row r="10168" spans="1:1" s="411" customFormat="1" ht="12" hidden="1" customHeight="1">
      <c r="A10168" s="410"/>
    </row>
    <row r="10169" spans="1:1" s="411" customFormat="1" ht="12" hidden="1" customHeight="1">
      <c r="A10169" s="410"/>
    </row>
    <row r="10170" spans="1:1" s="411" customFormat="1" ht="12" hidden="1" customHeight="1">
      <c r="A10170" s="410"/>
    </row>
    <row r="10171" spans="1:1" s="411" customFormat="1" ht="12" hidden="1" customHeight="1">
      <c r="A10171" s="410"/>
    </row>
    <row r="10172" spans="1:1" s="411" customFormat="1" ht="12" hidden="1" customHeight="1">
      <c r="A10172" s="410"/>
    </row>
    <row r="10173" spans="1:1" s="411" customFormat="1" ht="12" hidden="1" customHeight="1">
      <c r="A10173" s="410"/>
    </row>
    <row r="10174" spans="1:1" s="411" customFormat="1" ht="12" hidden="1" customHeight="1">
      <c r="A10174" s="410"/>
    </row>
    <row r="10175" spans="1:1" s="411" customFormat="1" ht="12" hidden="1" customHeight="1">
      <c r="A10175" s="410"/>
    </row>
    <row r="10176" spans="1:1" s="411" customFormat="1" ht="12" hidden="1" customHeight="1">
      <c r="A10176" s="410"/>
    </row>
    <row r="10177" spans="1:1" s="411" customFormat="1" ht="12" hidden="1" customHeight="1">
      <c r="A10177" s="410"/>
    </row>
    <row r="10178" spans="1:1" s="411" customFormat="1" ht="12" hidden="1" customHeight="1">
      <c r="A10178" s="410"/>
    </row>
    <row r="10179" spans="1:1" s="411" customFormat="1" ht="12" hidden="1" customHeight="1">
      <c r="A10179" s="410"/>
    </row>
    <row r="10180" spans="1:1" s="411" customFormat="1" ht="12" hidden="1" customHeight="1">
      <c r="A10180" s="410"/>
    </row>
    <row r="10181" spans="1:1" s="411" customFormat="1" ht="12" hidden="1" customHeight="1">
      <c r="A10181" s="410"/>
    </row>
    <row r="10182" spans="1:1" s="411" customFormat="1" ht="12" hidden="1" customHeight="1">
      <c r="A10182" s="410"/>
    </row>
    <row r="10183" spans="1:1" s="411" customFormat="1" ht="12" hidden="1" customHeight="1">
      <c r="A10183" s="410"/>
    </row>
    <row r="10184" spans="1:1" s="411" customFormat="1" ht="12" hidden="1" customHeight="1">
      <c r="A10184" s="410"/>
    </row>
    <row r="10185" spans="1:1" s="411" customFormat="1" ht="12" hidden="1" customHeight="1">
      <c r="A10185" s="410"/>
    </row>
    <row r="10186" spans="1:1" s="411" customFormat="1" ht="12" hidden="1" customHeight="1">
      <c r="A10186" s="410"/>
    </row>
    <row r="10187" spans="1:1" s="411" customFormat="1" ht="12" hidden="1" customHeight="1">
      <c r="A10187" s="410"/>
    </row>
    <row r="10188" spans="1:1" s="411" customFormat="1" ht="12" hidden="1" customHeight="1">
      <c r="A10188" s="410"/>
    </row>
    <row r="10189" spans="1:1" s="411" customFormat="1" ht="12" hidden="1" customHeight="1">
      <c r="A10189" s="410"/>
    </row>
    <row r="10190" spans="1:1" s="411" customFormat="1" ht="12" hidden="1" customHeight="1">
      <c r="A10190" s="410"/>
    </row>
    <row r="10191" spans="1:1" s="411" customFormat="1" ht="12" hidden="1" customHeight="1">
      <c r="A10191" s="410"/>
    </row>
    <row r="10192" spans="1:1" s="411" customFormat="1" ht="12" hidden="1" customHeight="1">
      <c r="A10192" s="410"/>
    </row>
    <row r="10193" spans="1:1" s="411" customFormat="1" ht="12" hidden="1" customHeight="1">
      <c r="A10193" s="410"/>
    </row>
    <row r="10194" spans="1:1" s="411" customFormat="1" ht="12" hidden="1" customHeight="1">
      <c r="A10194" s="410"/>
    </row>
    <row r="10195" spans="1:1" s="411" customFormat="1" ht="12" hidden="1" customHeight="1">
      <c r="A10195" s="410"/>
    </row>
    <row r="10196" spans="1:1" s="411" customFormat="1" ht="12" hidden="1" customHeight="1">
      <c r="A10196" s="410"/>
    </row>
    <row r="10197" spans="1:1" s="411" customFormat="1" ht="12" hidden="1" customHeight="1">
      <c r="A10197" s="410"/>
    </row>
    <row r="10198" spans="1:1" s="411" customFormat="1" ht="12" hidden="1" customHeight="1">
      <c r="A10198" s="410"/>
    </row>
    <row r="10199" spans="1:1" s="411" customFormat="1" ht="12" hidden="1" customHeight="1">
      <c r="A10199" s="410"/>
    </row>
    <row r="10200" spans="1:1" s="411" customFormat="1" ht="12" hidden="1" customHeight="1">
      <c r="A10200" s="410"/>
    </row>
    <row r="10201" spans="1:1" s="411" customFormat="1" ht="12" hidden="1" customHeight="1">
      <c r="A10201" s="410"/>
    </row>
    <row r="10202" spans="1:1" s="411" customFormat="1" ht="12" hidden="1" customHeight="1">
      <c r="A10202" s="410"/>
    </row>
    <row r="10203" spans="1:1" s="411" customFormat="1" ht="12" hidden="1" customHeight="1">
      <c r="A10203" s="410"/>
    </row>
    <row r="10204" spans="1:1" s="411" customFormat="1" ht="12" hidden="1" customHeight="1">
      <c r="A10204" s="410"/>
    </row>
    <row r="10205" spans="1:1" s="411" customFormat="1" ht="12" hidden="1" customHeight="1">
      <c r="A10205" s="410"/>
    </row>
    <row r="10206" spans="1:1" s="411" customFormat="1" ht="12" hidden="1" customHeight="1">
      <c r="A10206" s="410"/>
    </row>
    <row r="10207" spans="1:1" s="411" customFormat="1" ht="12" hidden="1" customHeight="1">
      <c r="A10207" s="410"/>
    </row>
    <row r="10208" spans="1:1" s="411" customFormat="1" ht="12" hidden="1" customHeight="1">
      <c r="A10208" s="410"/>
    </row>
    <row r="10209" spans="1:1" s="411" customFormat="1" ht="12" hidden="1" customHeight="1">
      <c r="A10209" s="410"/>
    </row>
    <row r="10210" spans="1:1" s="411" customFormat="1" ht="12" hidden="1" customHeight="1">
      <c r="A10210" s="410"/>
    </row>
    <row r="10211" spans="1:1" s="411" customFormat="1" ht="12" hidden="1" customHeight="1">
      <c r="A10211" s="410"/>
    </row>
    <row r="10212" spans="1:1" s="411" customFormat="1" ht="12" hidden="1" customHeight="1">
      <c r="A10212" s="410"/>
    </row>
    <row r="10213" spans="1:1" s="411" customFormat="1" ht="12" hidden="1" customHeight="1">
      <c r="A10213" s="410"/>
    </row>
    <row r="10214" spans="1:1" s="411" customFormat="1" ht="12" hidden="1" customHeight="1">
      <c r="A10214" s="410"/>
    </row>
    <row r="10215" spans="1:1" s="411" customFormat="1" ht="12" hidden="1" customHeight="1">
      <c r="A10215" s="410"/>
    </row>
    <row r="10216" spans="1:1" s="411" customFormat="1" ht="12" hidden="1" customHeight="1">
      <c r="A10216" s="410"/>
    </row>
    <row r="10217" spans="1:1" s="411" customFormat="1" ht="12" hidden="1" customHeight="1">
      <c r="A10217" s="410"/>
    </row>
    <row r="10218" spans="1:1" s="411" customFormat="1" ht="12" hidden="1" customHeight="1">
      <c r="A10218" s="410"/>
    </row>
    <row r="10219" spans="1:1" s="411" customFormat="1" ht="12" hidden="1" customHeight="1">
      <c r="A10219" s="410"/>
    </row>
    <row r="10220" spans="1:1" s="411" customFormat="1" ht="12" hidden="1" customHeight="1">
      <c r="A10220" s="410"/>
    </row>
    <row r="10221" spans="1:1" s="411" customFormat="1" ht="12" hidden="1" customHeight="1">
      <c r="A10221" s="410"/>
    </row>
    <row r="10222" spans="1:1" s="411" customFormat="1" ht="12" hidden="1" customHeight="1">
      <c r="A10222" s="410"/>
    </row>
    <row r="10223" spans="1:1" s="411" customFormat="1" ht="12" hidden="1" customHeight="1">
      <c r="A10223" s="410"/>
    </row>
    <row r="10224" spans="1:1" s="411" customFormat="1" ht="12" hidden="1" customHeight="1">
      <c r="A10224" s="410"/>
    </row>
    <row r="10225" spans="1:1" s="411" customFormat="1" ht="12" hidden="1" customHeight="1">
      <c r="A10225" s="410"/>
    </row>
    <row r="10226" spans="1:1" s="411" customFormat="1" ht="12" hidden="1" customHeight="1">
      <c r="A10226" s="410"/>
    </row>
    <row r="10227" spans="1:1" s="411" customFormat="1" ht="12" hidden="1" customHeight="1">
      <c r="A10227" s="410"/>
    </row>
    <row r="10228" spans="1:1" s="411" customFormat="1" ht="12" hidden="1" customHeight="1">
      <c r="A10228" s="410"/>
    </row>
    <row r="10229" spans="1:1" s="411" customFormat="1" ht="12" hidden="1" customHeight="1">
      <c r="A10229" s="410"/>
    </row>
    <row r="10230" spans="1:1" s="411" customFormat="1" ht="12" hidden="1" customHeight="1">
      <c r="A10230" s="410"/>
    </row>
    <row r="10231" spans="1:1" s="411" customFormat="1" ht="12" hidden="1" customHeight="1">
      <c r="A10231" s="410"/>
    </row>
    <row r="10232" spans="1:1" s="411" customFormat="1" ht="12" hidden="1" customHeight="1">
      <c r="A10232" s="410"/>
    </row>
    <row r="10233" spans="1:1" s="411" customFormat="1" ht="12" hidden="1" customHeight="1">
      <c r="A10233" s="410"/>
    </row>
    <row r="10234" spans="1:1" s="411" customFormat="1" ht="12" hidden="1" customHeight="1">
      <c r="A10234" s="410"/>
    </row>
    <row r="10235" spans="1:1" s="411" customFormat="1" ht="12" hidden="1" customHeight="1">
      <c r="A10235" s="410"/>
    </row>
    <row r="10236" spans="1:1" s="411" customFormat="1" ht="12" hidden="1" customHeight="1">
      <c r="A10236" s="410"/>
    </row>
    <row r="10237" spans="1:1" s="411" customFormat="1" ht="12" hidden="1" customHeight="1">
      <c r="A10237" s="410"/>
    </row>
    <row r="10238" spans="1:1" s="411" customFormat="1" ht="12" hidden="1" customHeight="1">
      <c r="A10238" s="410"/>
    </row>
    <row r="10239" spans="1:1" s="411" customFormat="1" ht="12" hidden="1" customHeight="1">
      <c r="A10239" s="410"/>
    </row>
    <row r="10240" spans="1:1" s="411" customFormat="1" ht="12" hidden="1" customHeight="1">
      <c r="A10240" s="410"/>
    </row>
    <row r="10241" spans="1:1" s="411" customFormat="1" ht="12" hidden="1" customHeight="1">
      <c r="A10241" s="410"/>
    </row>
    <row r="10242" spans="1:1" s="411" customFormat="1" ht="12" hidden="1" customHeight="1">
      <c r="A10242" s="410"/>
    </row>
    <row r="10243" spans="1:1" s="411" customFormat="1" ht="12" hidden="1" customHeight="1">
      <c r="A10243" s="410"/>
    </row>
    <row r="10244" spans="1:1" s="411" customFormat="1" ht="12" hidden="1" customHeight="1">
      <c r="A10244" s="410"/>
    </row>
    <row r="10245" spans="1:1" s="411" customFormat="1" ht="12" hidden="1" customHeight="1">
      <c r="A10245" s="410"/>
    </row>
    <row r="10246" spans="1:1" s="411" customFormat="1" ht="12" hidden="1" customHeight="1">
      <c r="A10246" s="410"/>
    </row>
    <row r="10247" spans="1:1" s="411" customFormat="1" ht="12" hidden="1" customHeight="1">
      <c r="A10247" s="410"/>
    </row>
    <row r="10248" spans="1:1" s="411" customFormat="1" ht="12" hidden="1" customHeight="1">
      <c r="A10248" s="410"/>
    </row>
    <row r="10249" spans="1:1" s="411" customFormat="1" ht="12" hidden="1" customHeight="1">
      <c r="A10249" s="410"/>
    </row>
    <row r="10250" spans="1:1" s="411" customFormat="1" ht="12" hidden="1" customHeight="1">
      <c r="A10250" s="410"/>
    </row>
    <row r="10251" spans="1:1" s="411" customFormat="1" ht="12" hidden="1" customHeight="1">
      <c r="A10251" s="410"/>
    </row>
    <row r="10252" spans="1:1" s="411" customFormat="1" ht="12" hidden="1" customHeight="1">
      <c r="A10252" s="410"/>
    </row>
    <row r="10253" spans="1:1" s="411" customFormat="1" ht="12" hidden="1" customHeight="1">
      <c r="A10253" s="410"/>
    </row>
    <row r="10254" spans="1:1" s="411" customFormat="1" ht="12" hidden="1" customHeight="1">
      <c r="A10254" s="410"/>
    </row>
    <row r="10255" spans="1:1" s="411" customFormat="1" ht="12" hidden="1" customHeight="1">
      <c r="A10255" s="410"/>
    </row>
    <row r="10256" spans="1:1" s="411" customFormat="1" ht="12" hidden="1" customHeight="1">
      <c r="A10256" s="410"/>
    </row>
    <row r="10257" spans="1:1" s="411" customFormat="1" ht="12" hidden="1" customHeight="1">
      <c r="A10257" s="410"/>
    </row>
    <row r="10258" spans="1:1" s="411" customFormat="1" ht="12" hidden="1" customHeight="1">
      <c r="A10258" s="410"/>
    </row>
    <row r="10259" spans="1:1" s="411" customFormat="1" ht="12" hidden="1" customHeight="1">
      <c r="A10259" s="410"/>
    </row>
    <row r="10260" spans="1:1" s="411" customFormat="1" ht="12" hidden="1" customHeight="1">
      <c r="A10260" s="410"/>
    </row>
    <row r="10261" spans="1:1" s="411" customFormat="1" ht="12" hidden="1" customHeight="1">
      <c r="A10261" s="410"/>
    </row>
    <row r="10262" spans="1:1" s="411" customFormat="1" ht="12" hidden="1" customHeight="1">
      <c r="A10262" s="410"/>
    </row>
    <row r="10263" spans="1:1" s="411" customFormat="1" ht="12" hidden="1" customHeight="1">
      <c r="A10263" s="410"/>
    </row>
    <row r="10264" spans="1:1" s="411" customFormat="1" ht="12" hidden="1" customHeight="1">
      <c r="A10264" s="410"/>
    </row>
    <row r="10265" spans="1:1" s="411" customFormat="1" ht="12" hidden="1" customHeight="1">
      <c r="A10265" s="410"/>
    </row>
    <row r="10266" spans="1:1" s="411" customFormat="1" ht="12" hidden="1" customHeight="1">
      <c r="A10266" s="410"/>
    </row>
    <row r="10267" spans="1:1" s="411" customFormat="1" ht="12" hidden="1" customHeight="1">
      <c r="A10267" s="410"/>
    </row>
    <row r="10268" spans="1:1" s="411" customFormat="1" ht="12" hidden="1" customHeight="1">
      <c r="A10268" s="410"/>
    </row>
    <row r="10269" spans="1:1" s="411" customFormat="1" ht="12" hidden="1" customHeight="1">
      <c r="A10269" s="410"/>
    </row>
    <row r="10270" spans="1:1" s="411" customFormat="1" ht="12" hidden="1" customHeight="1">
      <c r="A10270" s="410"/>
    </row>
    <row r="10271" spans="1:1" s="411" customFormat="1" ht="12" hidden="1" customHeight="1">
      <c r="A10271" s="410"/>
    </row>
    <row r="10272" spans="1:1" s="411" customFormat="1" ht="12" hidden="1" customHeight="1">
      <c r="A10272" s="410"/>
    </row>
    <row r="10273" spans="1:1" s="411" customFormat="1" ht="12" hidden="1" customHeight="1">
      <c r="A10273" s="410"/>
    </row>
    <row r="10274" spans="1:1" s="411" customFormat="1" ht="12" hidden="1" customHeight="1">
      <c r="A10274" s="410"/>
    </row>
    <row r="10275" spans="1:1" s="411" customFormat="1" ht="12" hidden="1" customHeight="1">
      <c r="A10275" s="410"/>
    </row>
    <row r="10276" spans="1:1" s="411" customFormat="1" ht="12" hidden="1" customHeight="1">
      <c r="A10276" s="410"/>
    </row>
    <row r="10277" spans="1:1" s="411" customFormat="1" ht="12" hidden="1" customHeight="1">
      <c r="A10277" s="410"/>
    </row>
    <row r="10278" spans="1:1" s="411" customFormat="1" ht="12" hidden="1" customHeight="1">
      <c r="A10278" s="410"/>
    </row>
    <row r="10279" spans="1:1" s="411" customFormat="1" ht="12" hidden="1" customHeight="1">
      <c r="A10279" s="410"/>
    </row>
    <row r="10280" spans="1:1" s="411" customFormat="1" ht="12" hidden="1" customHeight="1">
      <c r="A10280" s="410"/>
    </row>
    <row r="10281" spans="1:1" s="411" customFormat="1" ht="12" hidden="1" customHeight="1">
      <c r="A10281" s="410"/>
    </row>
    <row r="10282" spans="1:1" s="411" customFormat="1" ht="12" hidden="1" customHeight="1">
      <c r="A10282" s="410"/>
    </row>
    <row r="10283" spans="1:1" s="411" customFormat="1" ht="12" hidden="1" customHeight="1">
      <c r="A10283" s="410"/>
    </row>
    <row r="10284" spans="1:1" s="411" customFormat="1" ht="12" hidden="1" customHeight="1">
      <c r="A10284" s="410"/>
    </row>
    <row r="10285" spans="1:1" s="411" customFormat="1" ht="12" hidden="1" customHeight="1">
      <c r="A10285" s="410"/>
    </row>
    <row r="10286" spans="1:1" s="411" customFormat="1" ht="12" hidden="1" customHeight="1">
      <c r="A10286" s="410"/>
    </row>
    <row r="10287" spans="1:1" s="411" customFormat="1" ht="12" hidden="1" customHeight="1">
      <c r="A10287" s="410"/>
    </row>
    <row r="10288" spans="1:1" s="411" customFormat="1" ht="12" hidden="1" customHeight="1">
      <c r="A10288" s="410"/>
    </row>
    <row r="10289" spans="1:1" s="411" customFormat="1" ht="12" hidden="1" customHeight="1">
      <c r="A10289" s="410"/>
    </row>
    <row r="10290" spans="1:1" s="411" customFormat="1" ht="12" hidden="1" customHeight="1">
      <c r="A10290" s="410"/>
    </row>
    <row r="10291" spans="1:1" s="411" customFormat="1" ht="12" hidden="1" customHeight="1">
      <c r="A10291" s="410"/>
    </row>
    <row r="10292" spans="1:1" s="411" customFormat="1" ht="12" hidden="1" customHeight="1">
      <c r="A10292" s="410"/>
    </row>
    <row r="10293" spans="1:1" s="411" customFormat="1" ht="12" hidden="1" customHeight="1">
      <c r="A10293" s="410"/>
    </row>
    <row r="10294" spans="1:1" s="411" customFormat="1" ht="12" hidden="1" customHeight="1">
      <c r="A10294" s="410"/>
    </row>
    <row r="10295" spans="1:1" s="411" customFormat="1" ht="12" hidden="1" customHeight="1">
      <c r="A10295" s="410"/>
    </row>
    <row r="10296" spans="1:1" s="411" customFormat="1" ht="12" hidden="1" customHeight="1">
      <c r="A10296" s="410"/>
    </row>
    <row r="10297" spans="1:1" s="411" customFormat="1" ht="12" hidden="1" customHeight="1">
      <c r="A10297" s="410"/>
    </row>
    <row r="10298" spans="1:1" s="411" customFormat="1" ht="12" hidden="1" customHeight="1">
      <c r="A10298" s="410"/>
    </row>
    <row r="10299" spans="1:1" s="411" customFormat="1" ht="12" hidden="1" customHeight="1">
      <c r="A10299" s="410"/>
    </row>
    <row r="10300" spans="1:1" s="411" customFormat="1" ht="12" hidden="1" customHeight="1">
      <c r="A10300" s="410"/>
    </row>
    <row r="10301" spans="1:1" s="411" customFormat="1" ht="12" hidden="1" customHeight="1">
      <c r="A10301" s="410"/>
    </row>
    <row r="10302" spans="1:1" s="411" customFormat="1" ht="12" hidden="1" customHeight="1">
      <c r="A10302" s="410"/>
    </row>
    <row r="10303" spans="1:1" s="411" customFormat="1" ht="12" hidden="1" customHeight="1">
      <c r="A10303" s="410"/>
    </row>
    <row r="10304" spans="1:1" s="411" customFormat="1" ht="12" hidden="1" customHeight="1">
      <c r="A10304" s="410"/>
    </row>
    <row r="10305" spans="1:1" s="411" customFormat="1" ht="12" hidden="1" customHeight="1">
      <c r="A10305" s="410"/>
    </row>
    <row r="10306" spans="1:1" s="411" customFormat="1" ht="12" hidden="1" customHeight="1">
      <c r="A10306" s="410"/>
    </row>
    <row r="10307" spans="1:1" s="411" customFormat="1" ht="12" hidden="1" customHeight="1">
      <c r="A10307" s="410"/>
    </row>
    <row r="10308" spans="1:1" s="411" customFormat="1" ht="12" hidden="1" customHeight="1">
      <c r="A10308" s="410"/>
    </row>
    <row r="10309" spans="1:1" s="411" customFormat="1" ht="12" hidden="1" customHeight="1">
      <c r="A10309" s="410"/>
    </row>
    <row r="10310" spans="1:1" s="411" customFormat="1" ht="12" hidden="1" customHeight="1">
      <c r="A10310" s="410"/>
    </row>
    <row r="10311" spans="1:1" s="411" customFormat="1" ht="12" hidden="1" customHeight="1">
      <c r="A10311" s="410"/>
    </row>
    <row r="10312" spans="1:1" s="411" customFormat="1" ht="12" hidden="1" customHeight="1">
      <c r="A10312" s="410"/>
    </row>
    <row r="10313" spans="1:1" s="411" customFormat="1" ht="12" hidden="1" customHeight="1">
      <c r="A10313" s="410"/>
    </row>
    <row r="10314" spans="1:1" s="411" customFormat="1" ht="12" hidden="1" customHeight="1">
      <c r="A10314" s="410"/>
    </row>
    <row r="10315" spans="1:1" s="411" customFormat="1" ht="12" hidden="1" customHeight="1">
      <c r="A10315" s="410"/>
    </row>
    <row r="10316" spans="1:1" s="411" customFormat="1" ht="12" hidden="1" customHeight="1">
      <c r="A10316" s="410"/>
    </row>
    <row r="10317" spans="1:1" s="411" customFormat="1" ht="12" hidden="1" customHeight="1">
      <c r="A10317" s="410"/>
    </row>
    <row r="10318" spans="1:1" s="411" customFormat="1" ht="12" hidden="1" customHeight="1">
      <c r="A10318" s="410"/>
    </row>
    <row r="10319" spans="1:1" s="411" customFormat="1" ht="12" hidden="1" customHeight="1">
      <c r="A10319" s="410"/>
    </row>
    <row r="10320" spans="1:1" s="411" customFormat="1" ht="12" hidden="1" customHeight="1">
      <c r="A10320" s="410"/>
    </row>
    <row r="10321" spans="1:1" s="411" customFormat="1" ht="12" hidden="1" customHeight="1">
      <c r="A10321" s="410"/>
    </row>
    <row r="10322" spans="1:1" s="411" customFormat="1" ht="12" hidden="1" customHeight="1">
      <c r="A10322" s="410"/>
    </row>
    <row r="10323" spans="1:1" s="411" customFormat="1" ht="12" hidden="1" customHeight="1">
      <c r="A10323" s="410"/>
    </row>
    <row r="10324" spans="1:1" s="411" customFormat="1" ht="12" hidden="1" customHeight="1">
      <c r="A10324" s="410"/>
    </row>
    <row r="10325" spans="1:1" s="411" customFormat="1" ht="12" hidden="1" customHeight="1">
      <c r="A10325" s="410"/>
    </row>
    <row r="10326" spans="1:1" s="411" customFormat="1" ht="12" hidden="1" customHeight="1">
      <c r="A10326" s="410"/>
    </row>
    <row r="10327" spans="1:1" s="411" customFormat="1" ht="12" hidden="1" customHeight="1">
      <c r="A10327" s="410"/>
    </row>
    <row r="10328" spans="1:1" s="411" customFormat="1" ht="12" hidden="1" customHeight="1">
      <c r="A10328" s="410"/>
    </row>
    <row r="10329" spans="1:1" s="411" customFormat="1" ht="12" hidden="1" customHeight="1">
      <c r="A10329" s="410"/>
    </row>
    <row r="10330" spans="1:1" s="411" customFormat="1" ht="12" hidden="1" customHeight="1">
      <c r="A10330" s="410"/>
    </row>
    <row r="10331" spans="1:1" s="411" customFormat="1" ht="12" hidden="1" customHeight="1">
      <c r="A10331" s="410"/>
    </row>
    <row r="10332" spans="1:1" s="411" customFormat="1" ht="12" hidden="1" customHeight="1">
      <c r="A10332" s="410"/>
    </row>
    <row r="10333" spans="1:1" s="411" customFormat="1" ht="12" hidden="1" customHeight="1">
      <c r="A10333" s="410"/>
    </row>
    <row r="10334" spans="1:1" s="411" customFormat="1" ht="12" hidden="1" customHeight="1">
      <c r="A10334" s="410"/>
    </row>
    <row r="10335" spans="1:1" s="411" customFormat="1" ht="12" hidden="1" customHeight="1">
      <c r="A10335" s="410"/>
    </row>
    <row r="10336" spans="1:1" s="411" customFormat="1" ht="12" hidden="1" customHeight="1">
      <c r="A10336" s="410"/>
    </row>
    <row r="10337" spans="1:1" s="411" customFormat="1" ht="12" hidden="1" customHeight="1">
      <c r="A10337" s="410"/>
    </row>
    <row r="10338" spans="1:1" s="411" customFormat="1" ht="12" hidden="1" customHeight="1">
      <c r="A10338" s="410"/>
    </row>
    <row r="10339" spans="1:1" s="411" customFormat="1" ht="12" hidden="1" customHeight="1">
      <c r="A10339" s="410"/>
    </row>
    <row r="10340" spans="1:1" s="411" customFormat="1" ht="12" hidden="1" customHeight="1">
      <c r="A10340" s="410"/>
    </row>
    <row r="10341" spans="1:1" s="411" customFormat="1" ht="12" hidden="1" customHeight="1">
      <c r="A10341" s="410"/>
    </row>
    <row r="10342" spans="1:1" s="411" customFormat="1" ht="12" hidden="1" customHeight="1">
      <c r="A10342" s="410"/>
    </row>
    <row r="10343" spans="1:1" s="411" customFormat="1" ht="12" hidden="1" customHeight="1">
      <c r="A10343" s="410"/>
    </row>
    <row r="10344" spans="1:1" s="411" customFormat="1" ht="12" hidden="1" customHeight="1">
      <c r="A10344" s="410"/>
    </row>
    <row r="10345" spans="1:1" s="411" customFormat="1" ht="12" hidden="1" customHeight="1">
      <c r="A10345" s="410"/>
    </row>
    <row r="10346" spans="1:1" s="411" customFormat="1" ht="12" hidden="1" customHeight="1">
      <c r="A10346" s="410"/>
    </row>
    <row r="10347" spans="1:1" s="411" customFormat="1" ht="12" hidden="1" customHeight="1">
      <c r="A10347" s="410"/>
    </row>
    <row r="10348" spans="1:1" s="411" customFormat="1" ht="12" hidden="1" customHeight="1">
      <c r="A10348" s="410"/>
    </row>
    <row r="10349" spans="1:1" s="411" customFormat="1" ht="12" hidden="1" customHeight="1">
      <c r="A10349" s="410"/>
    </row>
    <row r="10350" spans="1:1" s="411" customFormat="1" ht="12" hidden="1" customHeight="1">
      <c r="A10350" s="410"/>
    </row>
    <row r="10351" spans="1:1" s="411" customFormat="1" ht="12" hidden="1" customHeight="1">
      <c r="A10351" s="410"/>
    </row>
    <row r="10352" spans="1:1" s="411" customFormat="1" ht="12" hidden="1" customHeight="1">
      <c r="A10352" s="410"/>
    </row>
    <row r="10353" spans="1:1" s="411" customFormat="1" ht="12" hidden="1" customHeight="1">
      <c r="A10353" s="410"/>
    </row>
    <row r="10354" spans="1:1" s="411" customFormat="1" ht="12" hidden="1" customHeight="1">
      <c r="A10354" s="410"/>
    </row>
    <row r="10355" spans="1:1" s="411" customFormat="1" ht="12" hidden="1" customHeight="1">
      <c r="A10355" s="410"/>
    </row>
    <row r="10356" spans="1:1" s="411" customFormat="1" ht="12" hidden="1" customHeight="1">
      <c r="A10356" s="410"/>
    </row>
    <row r="10357" spans="1:1" s="411" customFormat="1" ht="12" hidden="1" customHeight="1">
      <c r="A10357" s="410"/>
    </row>
    <row r="10358" spans="1:1" s="411" customFormat="1" ht="12" hidden="1" customHeight="1">
      <c r="A10358" s="410"/>
    </row>
    <row r="10359" spans="1:1" s="411" customFormat="1" ht="12" hidden="1" customHeight="1">
      <c r="A10359" s="410"/>
    </row>
    <row r="10360" spans="1:1" s="411" customFormat="1" ht="12" hidden="1" customHeight="1">
      <c r="A10360" s="410"/>
    </row>
    <row r="10361" spans="1:1" s="411" customFormat="1" ht="12" hidden="1" customHeight="1">
      <c r="A10361" s="410"/>
    </row>
    <row r="10362" spans="1:1" s="411" customFormat="1" ht="12" hidden="1" customHeight="1">
      <c r="A10362" s="410"/>
    </row>
    <row r="10363" spans="1:1" s="411" customFormat="1" ht="12" hidden="1" customHeight="1">
      <c r="A10363" s="410"/>
    </row>
    <row r="10364" spans="1:1" s="411" customFormat="1" ht="12" hidden="1" customHeight="1">
      <c r="A10364" s="410"/>
    </row>
    <row r="10365" spans="1:1" s="411" customFormat="1" ht="12" hidden="1" customHeight="1">
      <c r="A10365" s="410"/>
    </row>
    <row r="10366" spans="1:1" s="411" customFormat="1" ht="12" hidden="1" customHeight="1">
      <c r="A10366" s="410"/>
    </row>
    <row r="10367" spans="1:1" s="411" customFormat="1" ht="12" hidden="1" customHeight="1">
      <c r="A10367" s="410"/>
    </row>
    <row r="10368" spans="1:1" s="411" customFormat="1" ht="12" hidden="1" customHeight="1">
      <c r="A10368" s="410"/>
    </row>
    <row r="10369" spans="1:1" s="411" customFormat="1" ht="12" hidden="1" customHeight="1">
      <c r="A10369" s="410"/>
    </row>
    <row r="10370" spans="1:1" s="411" customFormat="1" ht="12" hidden="1" customHeight="1">
      <c r="A10370" s="410"/>
    </row>
    <row r="10371" spans="1:1" s="411" customFormat="1" ht="12" hidden="1" customHeight="1">
      <c r="A10371" s="410"/>
    </row>
    <row r="10372" spans="1:1" s="411" customFormat="1" ht="12" hidden="1" customHeight="1">
      <c r="A10372" s="410"/>
    </row>
    <row r="10373" spans="1:1" s="411" customFormat="1" ht="12" hidden="1" customHeight="1">
      <c r="A10373" s="410"/>
    </row>
    <row r="10374" spans="1:1" s="411" customFormat="1" ht="12" hidden="1" customHeight="1">
      <c r="A10374" s="410"/>
    </row>
    <row r="10375" spans="1:1" s="411" customFormat="1" ht="12" hidden="1" customHeight="1">
      <c r="A10375" s="410"/>
    </row>
    <row r="10376" spans="1:1" s="411" customFormat="1" ht="12" hidden="1" customHeight="1">
      <c r="A10376" s="410"/>
    </row>
    <row r="10377" spans="1:1" s="411" customFormat="1" ht="12" hidden="1" customHeight="1">
      <c r="A10377" s="410"/>
    </row>
    <row r="10378" spans="1:1" s="411" customFormat="1" ht="12" hidden="1" customHeight="1">
      <c r="A10378" s="410"/>
    </row>
    <row r="10379" spans="1:1" s="411" customFormat="1" ht="12" hidden="1" customHeight="1">
      <c r="A10379" s="410"/>
    </row>
    <row r="10380" spans="1:1" s="411" customFormat="1" ht="12" hidden="1" customHeight="1">
      <c r="A10380" s="410"/>
    </row>
    <row r="10381" spans="1:1" s="411" customFormat="1" ht="12" hidden="1" customHeight="1">
      <c r="A10381" s="410"/>
    </row>
    <row r="10382" spans="1:1" s="411" customFormat="1" ht="12" hidden="1" customHeight="1">
      <c r="A10382" s="410"/>
    </row>
    <row r="10383" spans="1:1" s="411" customFormat="1" ht="12" hidden="1" customHeight="1">
      <c r="A10383" s="410"/>
    </row>
    <row r="10384" spans="1:1" s="411" customFormat="1" ht="12" hidden="1" customHeight="1">
      <c r="A10384" s="410"/>
    </row>
    <row r="10385" spans="1:1" s="411" customFormat="1" ht="12" hidden="1" customHeight="1">
      <c r="A10385" s="410"/>
    </row>
    <row r="10386" spans="1:1" s="411" customFormat="1" ht="12" hidden="1" customHeight="1">
      <c r="A10386" s="410"/>
    </row>
    <row r="10387" spans="1:1" s="411" customFormat="1" ht="12" hidden="1" customHeight="1">
      <c r="A10387" s="410"/>
    </row>
    <row r="10388" spans="1:1" s="411" customFormat="1" ht="12" hidden="1" customHeight="1">
      <c r="A10388" s="410"/>
    </row>
    <row r="10389" spans="1:1" s="411" customFormat="1" ht="12" hidden="1" customHeight="1">
      <c r="A10389" s="410"/>
    </row>
    <row r="10390" spans="1:1" s="411" customFormat="1" ht="12" hidden="1" customHeight="1">
      <c r="A10390" s="410"/>
    </row>
    <row r="10391" spans="1:1" s="411" customFormat="1" ht="12" hidden="1" customHeight="1">
      <c r="A10391" s="410"/>
    </row>
    <row r="10392" spans="1:1" s="411" customFormat="1" ht="12" hidden="1" customHeight="1">
      <c r="A10392" s="410"/>
    </row>
    <row r="10393" spans="1:1" s="411" customFormat="1" ht="12" hidden="1" customHeight="1">
      <c r="A10393" s="410"/>
    </row>
    <row r="10394" spans="1:1" s="411" customFormat="1" ht="12" hidden="1" customHeight="1">
      <c r="A10394" s="410"/>
    </row>
    <row r="10395" spans="1:1" s="411" customFormat="1" ht="12" hidden="1" customHeight="1">
      <c r="A10395" s="410"/>
    </row>
    <row r="10396" spans="1:1" s="411" customFormat="1" ht="12" hidden="1" customHeight="1">
      <c r="A10396" s="410"/>
    </row>
    <row r="10397" spans="1:1" s="411" customFormat="1" ht="12" hidden="1" customHeight="1">
      <c r="A10397" s="410"/>
    </row>
    <row r="10398" spans="1:1" s="411" customFormat="1" ht="12" hidden="1" customHeight="1">
      <c r="A10398" s="410"/>
    </row>
    <row r="10399" spans="1:1" s="411" customFormat="1" ht="12" hidden="1" customHeight="1">
      <c r="A10399" s="410"/>
    </row>
    <row r="10400" spans="1:1" s="411" customFormat="1" ht="12" hidden="1" customHeight="1">
      <c r="A10400" s="410"/>
    </row>
    <row r="10401" spans="1:1" s="411" customFormat="1" ht="12" hidden="1" customHeight="1">
      <c r="A10401" s="410"/>
    </row>
    <row r="10402" spans="1:1" s="411" customFormat="1" ht="12" hidden="1" customHeight="1">
      <c r="A10402" s="410"/>
    </row>
    <row r="10403" spans="1:1" s="411" customFormat="1" ht="12" hidden="1" customHeight="1">
      <c r="A10403" s="410"/>
    </row>
    <row r="10404" spans="1:1" s="411" customFormat="1" ht="12" hidden="1" customHeight="1">
      <c r="A10404" s="410"/>
    </row>
    <row r="10405" spans="1:1" s="411" customFormat="1" ht="12" hidden="1" customHeight="1">
      <c r="A10405" s="410"/>
    </row>
    <row r="10406" spans="1:1" s="411" customFormat="1" ht="12" hidden="1" customHeight="1">
      <c r="A10406" s="410"/>
    </row>
    <row r="10407" spans="1:1" s="411" customFormat="1" ht="12" hidden="1" customHeight="1">
      <c r="A10407" s="410"/>
    </row>
    <row r="10408" spans="1:1" s="411" customFormat="1" ht="12" hidden="1" customHeight="1">
      <c r="A10408" s="410"/>
    </row>
    <row r="10409" spans="1:1" s="411" customFormat="1" ht="12" hidden="1" customHeight="1">
      <c r="A10409" s="410"/>
    </row>
    <row r="10410" spans="1:1" s="411" customFormat="1" ht="12" hidden="1" customHeight="1">
      <c r="A10410" s="410"/>
    </row>
    <row r="10411" spans="1:1" s="411" customFormat="1" ht="12" hidden="1" customHeight="1">
      <c r="A10411" s="410"/>
    </row>
    <row r="10412" spans="1:1" s="411" customFormat="1" ht="12" hidden="1" customHeight="1">
      <c r="A10412" s="410"/>
    </row>
    <row r="10413" spans="1:1" s="411" customFormat="1" ht="12" hidden="1" customHeight="1">
      <c r="A10413" s="410"/>
    </row>
    <row r="10414" spans="1:1" s="411" customFormat="1" ht="12" hidden="1" customHeight="1">
      <c r="A10414" s="410"/>
    </row>
    <row r="10415" spans="1:1" s="411" customFormat="1" ht="12" hidden="1" customHeight="1">
      <c r="A10415" s="410"/>
    </row>
    <row r="10416" spans="1:1" s="411" customFormat="1" ht="12" hidden="1" customHeight="1">
      <c r="A10416" s="410"/>
    </row>
    <row r="10417" spans="1:1" s="411" customFormat="1" ht="12" hidden="1" customHeight="1">
      <c r="A10417" s="410"/>
    </row>
    <row r="10418" spans="1:1" s="411" customFormat="1" ht="12" hidden="1" customHeight="1">
      <c r="A10418" s="410"/>
    </row>
    <row r="10419" spans="1:1" s="411" customFormat="1" ht="12" hidden="1" customHeight="1">
      <c r="A10419" s="410"/>
    </row>
    <row r="10420" spans="1:1" s="411" customFormat="1" ht="12" hidden="1" customHeight="1">
      <c r="A10420" s="410"/>
    </row>
    <row r="10421" spans="1:1" s="411" customFormat="1" ht="12" hidden="1" customHeight="1">
      <c r="A10421" s="410"/>
    </row>
    <row r="10422" spans="1:1" s="411" customFormat="1" ht="12" hidden="1" customHeight="1">
      <c r="A10422" s="410"/>
    </row>
    <row r="10423" spans="1:1" s="411" customFormat="1" ht="12" hidden="1" customHeight="1">
      <c r="A10423" s="410"/>
    </row>
    <row r="10424" spans="1:1" s="411" customFormat="1" ht="12" hidden="1" customHeight="1">
      <c r="A10424" s="410"/>
    </row>
    <row r="10425" spans="1:1" s="411" customFormat="1" ht="12" hidden="1" customHeight="1">
      <c r="A10425" s="410"/>
    </row>
    <row r="10426" spans="1:1" s="411" customFormat="1" ht="12" hidden="1" customHeight="1">
      <c r="A10426" s="410"/>
    </row>
    <row r="10427" spans="1:1" s="411" customFormat="1" ht="12" hidden="1" customHeight="1">
      <c r="A10427" s="410"/>
    </row>
    <row r="10428" spans="1:1" s="411" customFormat="1" ht="12" hidden="1" customHeight="1">
      <c r="A10428" s="410"/>
    </row>
    <row r="10429" spans="1:1" s="411" customFormat="1" ht="12" hidden="1" customHeight="1">
      <c r="A10429" s="410"/>
    </row>
    <row r="10430" spans="1:1" s="411" customFormat="1" ht="12" hidden="1" customHeight="1">
      <c r="A10430" s="410"/>
    </row>
    <row r="10431" spans="1:1" s="411" customFormat="1" ht="12" hidden="1" customHeight="1">
      <c r="A10431" s="410"/>
    </row>
    <row r="10432" spans="1:1" s="411" customFormat="1" ht="12" hidden="1" customHeight="1">
      <c r="A10432" s="410"/>
    </row>
    <row r="10433" spans="1:1" s="411" customFormat="1" ht="12" hidden="1" customHeight="1">
      <c r="A10433" s="410"/>
    </row>
    <row r="10434" spans="1:1" s="411" customFormat="1" ht="12" hidden="1" customHeight="1">
      <c r="A10434" s="410"/>
    </row>
    <row r="10435" spans="1:1" s="411" customFormat="1" ht="12" hidden="1" customHeight="1">
      <c r="A10435" s="410"/>
    </row>
    <row r="10436" spans="1:1" s="411" customFormat="1" ht="12" hidden="1" customHeight="1">
      <c r="A10436" s="410"/>
    </row>
    <row r="10437" spans="1:1" s="411" customFormat="1" ht="12" hidden="1" customHeight="1">
      <c r="A10437" s="410"/>
    </row>
    <row r="10438" spans="1:1" s="411" customFormat="1" ht="12" hidden="1" customHeight="1">
      <c r="A10438" s="410"/>
    </row>
    <row r="10439" spans="1:1" s="411" customFormat="1" ht="12" hidden="1" customHeight="1">
      <c r="A10439" s="410"/>
    </row>
    <row r="10440" spans="1:1" s="411" customFormat="1" ht="12" hidden="1" customHeight="1">
      <c r="A10440" s="410"/>
    </row>
    <row r="10441" spans="1:1" s="411" customFormat="1" ht="12" hidden="1" customHeight="1">
      <c r="A10441" s="410"/>
    </row>
    <row r="10442" spans="1:1" s="411" customFormat="1" ht="12" hidden="1" customHeight="1">
      <c r="A10442" s="410"/>
    </row>
    <row r="10443" spans="1:1" s="411" customFormat="1" ht="12" hidden="1" customHeight="1">
      <c r="A10443" s="410"/>
    </row>
    <row r="10444" spans="1:1" s="411" customFormat="1" ht="12" hidden="1" customHeight="1">
      <c r="A10444" s="410"/>
    </row>
    <row r="10445" spans="1:1" s="411" customFormat="1" ht="12" hidden="1" customHeight="1">
      <c r="A10445" s="410"/>
    </row>
    <row r="10446" spans="1:1" s="411" customFormat="1" ht="12" hidden="1" customHeight="1">
      <c r="A10446" s="410"/>
    </row>
    <row r="10447" spans="1:1" s="411" customFormat="1" ht="12" hidden="1" customHeight="1">
      <c r="A10447" s="410"/>
    </row>
    <row r="10448" spans="1:1" s="411" customFormat="1" ht="12" hidden="1" customHeight="1">
      <c r="A10448" s="410"/>
    </row>
    <row r="10449" spans="1:1" s="411" customFormat="1" ht="12" hidden="1" customHeight="1">
      <c r="A10449" s="410"/>
    </row>
    <row r="10450" spans="1:1" s="411" customFormat="1" ht="12" hidden="1" customHeight="1">
      <c r="A10450" s="410"/>
    </row>
    <row r="10451" spans="1:1" s="411" customFormat="1" ht="12" hidden="1" customHeight="1">
      <c r="A10451" s="410"/>
    </row>
    <row r="10452" spans="1:1" s="411" customFormat="1" ht="12" hidden="1" customHeight="1">
      <c r="A10452" s="410"/>
    </row>
    <row r="10453" spans="1:1" s="411" customFormat="1" ht="12" hidden="1" customHeight="1">
      <c r="A10453" s="410"/>
    </row>
    <row r="10454" spans="1:1" s="411" customFormat="1" ht="12" hidden="1" customHeight="1">
      <c r="A10454" s="410"/>
    </row>
    <row r="10455" spans="1:1" s="411" customFormat="1" ht="12" hidden="1" customHeight="1">
      <c r="A10455" s="410"/>
    </row>
    <row r="10456" spans="1:1" s="411" customFormat="1" ht="12" hidden="1" customHeight="1">
      <c r="A10456" s="410"/>
    </row>
    <row r="10457" spans="1:1" s="411" customFormat="1" ht="12" hidden="1" customHeight="1">
      <c r="A10457" s="410"/>
    </row>
    <row r="10458" spans="1:1" s="411" customFormat="1" ht="12" hidden="1" customHeight="1">
      <c r="A10458" s="410"/>
    </row>
    <row r="10459" spans="1:1" s="411" customFormat="1" ht="12" hidden="1" customHeight="1">
      <c r="A10459" s="410"/>
    </row>
    <row r="10460" spans="1:1" s="411" customFormat="1" ht="12" hidden="1" customHeight="1">
      <c r="A10460" s="410"/>
    </row>
    <row r="10461" spans="1:1" s="411" customFormat="1" ht="12" hidden="1" customHeight="1">
      <c r="A10461" s="410"/>
    </row>
    <row r="10462" spans="1:1" s="411" customFormat="1" ht="12" hidden="1" customHeight="1">
      <c r="A10462" s="410"/>
    </row>
    <row r="10463" spans="1:1" s="411" customFormat="1" ht="12" hidden="1" customHeight="1">
      <c r="A10463" s="410"/>
    </row>
    <row r="10464" spans="1:1" s="411" customFormat="1" ht="12" hidden="1" customHeight="1">
      <c r="A10464" s="410"/>
    </row>
    <row r="10465" spans="1:1" s="411" customFormat="1" ht="12" hidden="1" customHeight="1">
      <c r="A10465" s="410"/>
    </row>
    <row r="10466" spans="1:1" s="411" customFormat="1" ht="12" hidden="1" customHeight="1">
      <c r="A10466" s="410"/>
    </row>
    <row r="10467" spans="1:1" s="411" customFormat="1" ht="12" hidden="1" customHeight="1">
      <c r="A10467" s="410"/>
    </row>
    <row r="10468" spans="1:1" s="411" customFormat="1" ht="12" hidden="1" customHeight="1">
      <c r="A10468" s="410"/>
    </row>
    <row r="10469" spans="1:1" s="411" customFormat="1" ht="12" hidden="1" customHeight="1">
      <c r="A10469" s="410"/>
    </row>
    <row r="10470" spans="1:1" s="411" customFormat="1" ht="12" hidden="1" customHeight="1">
      <c r="A10470" s="410"/>
    </row>
    <row r="10471" spans="1:1" s="411" customFormat="1" ht="12" hidden="1" customHeight="1">
      <c r="A10471" s="410"/>
    </row>
    <row r="10472" spans="1:1" s="411" customFormat="1" ht="12" hidden="1" customHeight="1">
      <c r="A10472" s="410"/>
    </row>
    <row r="10473" spans="1:1" s="411" customFormat="1" ht="12" hidden="1" customHeight="1">
      <c r="A10473" s="410"/>
    </row>
    <row r="10474" spans="1:1" s="411" customFormat="1" ht="12" hidden="1" customHeight="1">
      <c r="A10474" s="410"/>
    </row>
    <row r="10475" spans="1:1" s="411" customFormat="1" ht="12" hidden="1" customHeight="1">
      <c r="A10475" s="410"/>
    </row>
    <row r="10476" spans="1:1" s="411" customFormat="1" ht="12" hidden="1" customHeight="1">
      <c r="A10476" s="410"/>
    </row>
    <row r="10477" spans="1:1" s="411" customFormat="1" ht="12" hidden="1" customHeight="1">
      <c r="A10477" s="410"/>
    </row>
    <row r="10478" spans="1:1" s="411" customFormat="1" ht="12" hidden="1" customHeight="1">
      <c r="A10478" s="410"/>
    </row>
    <row r="10479" spans="1:1" s="411" customFormat="1" ht="12" hidden="1" customHeight="1">
      <c r="A10479" s="410"/>
    </row>
    <row r="10480" spans="1:1" s="411" customFormat="1" ht="12" hidden="1" customHeight="1">
      <c r="A10480" s="410"/>
    </row>
    <row r="10481" spans="1:1" s="411" customFormat="1" ht="12" hidden="1" customHeight="1">
      <c r="A10481" s="410"/>
    </row>
    <row r="10482" spans="1:1" s="411" customFormat="1" ht="12" hidden="1" customHeight="1">
      <c r="A10482" s="410"/>
    </row>
    <row r="10483" spans="1:1" s="411" customFormat="1" ht="12" hidden="1" customHeight="1">
      <c r="A10483" s="410"/>
    </row>
    <row r="10484" spans="1:1" s="411" customFormat="1" ht="12" hidden="1" customHeight="1">
      <c r="A10484" s="410"/>
    </row>
    <row r="10485" spans="1:1" s="411" customFormat="1" ht="12" hidden="1" customHeight="1">
      <c r="A10485" s="410"/>
    </row>
    <row r="10486" spans="1:1" s="411" customFormat="1" ht="12" hidden="1" customHeight="1">
      <c r="A10486" s="410"/>
    </row>
    <row r="10487" spans="1:1" s="411" customFormat="1" ht="12" hidden="1" customHeight="1">
      <c r="A10487" s="410"/>
    </row>
    <row r="10488" spans="1:1" s="411" customFormat="1" ht="12" hidden="1" customHeight="1">
      <c r="A10488" s="410"/>
    </row>
    <row r="10489" spans="1:1" s="411" customFormat="1" ht="12" hidden="1" customHeight="1">
      <c r="A10489" s="410"/>
    </row>
    <row r="10490" spans="1:1" s="411" customFormat="1" ht="12" hidden="1" customHeight="1">
      <c r="A10490" s="410"/>
    </row>
    <row r="10491" spans="1:1" s="411" customFormat="1" ht="12" hidden="1" customHeight="1">
      <c r="A10491" s="410"/>
    </row>
    <row r="10492" spans="1:1" s="411" customFormat="1" ht="12" hidden="1" customHeight="1">
      <c r="A10492" s="410"/>
    </row>
    <row r="10493" spans="1:1" s="411" customFormat="1" ht="12" hidden="1" customHeight="1">
      <c r="A10493" s="410"/>
    </row>
    <row r="10494" spans="1:1" s="411" customFormat="1" ht="12" hidden="1" customHeight="1">
      <c r="A10494" s="410"/>
    </row>
    <row r="10495" spans="1:1" s="411" customFormat="1" ht="12" hidden="1" customHeight="1">
      <c r="A10495" s="410"/>
    </row>
    <row r="10496" spans="1:1" s="411" customFormat="1" ht="12" hidden="1" customHeight="1">
      <c r="A10496" s="410"/>
    </row>
    <row r="10497" spans="1:1" s="411" customFormat="1" ht="12" hidden="1" customHeight="1">
      <c r="A10497" s="410"/>
    </row>
    <row r="10498" spans="1:1" s="411" customFormat="1" ht="12" hidden="1" customHeight="1">
      <c r="A10498" s="410"/>
    </row>
    <row r="10499" spans="1:1" s="411" customFormat="1" ht="12" hidden="1" customHeight="1">
      <c r="A10499" s="410"/>
    </row>
    <row r="10500" spans="1:1" s="411" customFormat="1" ht="12" hidden="1" customHeight="1">
      <c r="A10500" s="410"/>
    </row>
    <row r="10501" spans="1:1" s="411" customFormat="1" ht="12" hidden="1" customHeight="1">
      <c r="A10501" s="410"/>
    </row>
    <row r="10502" spans="1:1" s="411" customFormat="1" ht="12" hidden="1" customHeight="1">
      <c r="A10502" s="410"/>
    </row>
    <row r="10503" spans="1:1" s="411" customFormat="1" ht="12" hidden="1" customHeight="1">
      <c r="A10503" s="410"/>
    </row>
    <row r="10504" spans="1:1" s="411" customFormat="1" ht="12" hidden="1" customHeight="1">
      <c r="A10504" s="410"/>
    </row>
    <row r="10505" spans="1:1" s="411" customFormat="1" ht="12" hidden="1" customHeight="1">
      <c r="A10505" s="410"/>
    </row>
    <row r="10506" spans="1:1" s="411" customFormat="1" ht="12" hidden="1" customHeight="1">
      <c r="A10506" s="410"/>
    </row>
    <row r="10507" spans="1:1" s="411" customFormat="1" ht="12" hidden="1" customHeight="1">
      <c r="A10507" s="410"/>
    </row>
    <row r="10508" spans="1:1" s="411" customFormat="1" ht="12" hidden="1" customHeight="1">
      <c r="A10508" s="410"/>
    </row>
    <row r="10509" spans="1:1" s="411" customFormat="1" ht="12" hidden="1" customHeight="1">
      <c r="A10509" s="410"/>
    </row>
    <row r="10510" spans="1:1" s="411" customFormat="1" ht="12" hidden="1" customHeight="1">
      <c r="A10510" s="410"/>
    </row>
    <row r="10511" spans="1:1" s="411" customFormat="1" ht="12" hidden="1" customHeight="1">
      <c r="A10511" s="410"/>
    </row>
    <row r="10512" spans="1:1" s="411" customFormat="1" ht="12" hidden="1" customHeight="1">
      <c r="A10512" s="410"/>
    </row>
    <row r="10513" spans="1:1" s="411" customFormat="1" ht="12" hidden="1" customHeight="1">
      <c r="A10513" s="410"/>
    </row>
    <row r="10514" spans="1:1" s="411" customFormat="1" ht="12" hidden="1" customHeight="1">
      <c r="A10514" s="410"/>
    </row>
    <row r="10515" spans="1:1" s="411" customFormat="1" ht="12" hidden="1" customHeight="1">
      <c r="A10515" s="410"/>
    </row>
    <row r="10516" spans="1:1" s="411" customFormat="1" ht="12" hidden="1" customHeight="1">
      <c r="A10516" s="410"/>
    </row>
    <row r="10517" spans="1:1" s="411" customFormat="1" ht="12" hidden="1" customHeight="1">
      <c r="A10517" s="410"/>
    </row>
    <row r="10518" spans="1:1" s="411" customFormat="1" ht="12" hidden="1" customHeight="1">
      <c r="A10518" s="410"/>
    </row>
    <row r="10519" spans="1:1" s="411" customFormat="1" ht="12" hidden="1" customHeight="1">
      <c r="A10519" s="410"/>
    </row>
    <row r="10520" spans="1:1" s="411" customFormat="1" ht="12" hidden="1" customHeight="1">
      <c r="A10520" s="410"/>
    </row>
    <row r="10521" spans="1:1" s="411" customFormat="1" ht="12" hidden="1" customHeight="1">
      <c r="A10521" s="410"/>
    </row>
    <row r="10522" spans="1:1" s="411" customFormat="1" ht="12" hidden="1" customHeight="1">
      <c r="A10522" s="410"/>
    </row>
    <row r="10523" spans="1:1" s="411" customFormat="1" ht="12" hidden="1" customHeight="1">
      <c r="A10523" s="410"/>
    </row>
    <row r="10524" spans="1:1" s="411" customFormat="1" ht="12" hidden="1" customHeight="1">
      <c r="A10524" s="410"/>
    </row>
    <row r="10525" spans="1:1" s="411" customFormat="1" ht="12" hidden="1" customHeight="1">
      <c r="A10525" s="410"/>
    </row>
    <row r="10526" spans="1:1" s="411" customFormat="1" ht="12" hidden="1" customHeight="1">
      <c r="A10526" s="410"/>
    </row>
    <row r="10527" spans="1:1" s="411" customFormat="1" ht="12" hidden="1" customHeight="1">
      <c r="A10527" s="410"/>
    </row>
    <row r="10528" spans="1:1" s="411" customFormat="1" ht="12" hidden="1" customHeight="1">
      <c r="A10528" s="410"/>
    </row>
    <row r="10529" spans="1:1" s="411" customFormat="1" ht="12" hidden="1" customHeight="1">
      <c r="A10529" s="410"/>
    </row>
    <row r="10530" spans="1:1" s="411" customFormat="1" ht="12" hidden="1" customHeight="1">
      <c r="A10530" s="410"/>
    </row>
    <row r="10531" spans="1:1" s="411" customFormat="1" ht="12" hidden="1" customHeight="1">
      <c r="A10531" s="410"/>
    </row>
    <row r="10532" spans="1:1" s="411" customFormat="1" ht="12" hidden="1" customHeight="1">
      <c r="A10532" s="410"/>
    </row>
    <row r="10533" spans="1:1" s="411" customFormat="1" ht="12" hidden="1" customHeight="1">
      <c r="A10533" s="410"/>
    </row>
    <row r="10534" spans="1:1" s="411" customFormat="1" ht="12" hidden="1" customHeight="1">
      <c r="A10534" s="410"/>
    </row>
    <row r="10535" spans="1:1" s="411" customFormat="1" ht="12" hidden="1" customHeight="1">
      <c r="A10535" s="410"/>
    </row>
    <row r="10536" spans="1:1" s="411" customFormat="1" ht="12" hidden="1" customHeight="1">
      <c r="A10536" s="410"/>
    </row>
    <row r="10537" spans="1:1" s="411" customFormat="1" ht="12" hidden="1" customHeight="1">
      <c r="A10537" s="410"/>
    </row>
    <row r="10538" spans="1:1" s="411" customFormat="1" ht="12" hidden="1" customHeight="1">
      <c r="A10538" s="410"/>
    </row>
    <row r="10539" spans="1:1" s="411" customFormat="1" ht="12" hidden="1" customHeight="1">
      <c r="A10539" s="410"/>
    </row>
    <row r="10540" spans="1:1" s="411" customFormat="1" ht="12" hidden="1" customHeight="1">
      <c r="A10540" s="410"/>
    </row>
    <row r="10541" spans="1:1" s="411" customFormat="1" ht="12" hidden="1" customHeight="1">
      <c r="A10541" s="410"/>
    </row>
    <row r="10542" spans="1:1" s="411" customFormat="1" ht="12" hidden="1" customHeight="1">
      <c r="A10542" s="410"/>
    </row>
    <row r="10543" spans="1:1" s="411" customFormat="1" ht="12" hidden="1" customHeight="1">
      <c r="A10543" s="410"/>
    </row>
    <row r="10544" spans="1:1" s="411" customFormat="1" ht="12" hidden="1" customHeight="1">
      <c r="A10544" s="410"/>
    </row>
    <row r="10545" spans="1:1" s="411" customFormat="1" ht="12" hidden="1" customHeight="1">
      <c r="A10545" s="410"/>
    </row>
    <row r="10546" spans="1:1" s="411" customFormat="1" ht="12" hidden="1" customHeight="1">
      <c r="A10546" s="410"/>
    </row>
    <row r="10547" spans="1:1" s="411" customFormat="1" ht="12" hidden="1" customHeight="1">
      <c r="A10547" s="410"/>
    </row>
    <row r="10548" spans="1:1" s="411" customFormat="1" ht="12" hidden="1" customHeight="1">
      <c r="A10548" s="410"/>
    </row>
    <row r="10549" spans="1:1" s="411" customFormat="1" ht="12" hidden="1" customHeight="1">
      <c r="A10549" s="410"/>
    </row>
    <row r="10550" spans="1:1" s="411" customFormat="1" ht="12" hidden="1" customHeight="1">
      <c r="A10550" s="410"/>
    </row>
    <row r="10551" spans="1:1" s="411" customFormat="1" ht="12" hidden="1" customHeight="1">
      <c r="A10551" s="410"/>
    </row>
    <row r="10552" spans="1:1" s="411" customFormat="1" ht="12" hidden="1" customHeight="1">
      <c r="A10552" s="410"/>
    </row>
    <row r="10553" spans="1:1" s="411" customFormat="1" ht="12" hidden="1" customHeight="1">
      <c r="A10553" s="410"/>
    </row>
    <row r="10554" spans="1:1" s="411" customFormat="1" ht="12" hidden="1" customHeight="1">
      <c r="A10554" s="410"/>
    </row>
    <row r="10555" spans="1:1" s="411" customFormat="1" ht="12" hidden="1" customHeight="1">
      <c r="A10555" s="410"/>
    </row>
    <row r="10556" spans="1:1" s="411" customFormat="1" ht="12" hidden="1" customHeight="1">
      <c r="A10556" s="410"/>
    </row>
    <row r="10557" spans="1:1" s="411" customFormat="1" ht="12" hidden="1" customHeight="1">
      <c r="A10557" s="410"/>
    </row>
    <row r="10558" spans="1:1" s="411" customFormat="1" ht="12" hidden="1" customHeight="1">
      <c r="A10558" s="410"/>
    </row>
    <row r="10559" spans="1:1" s="411" customFormat="1" ht="12" hidden="1" customHeight="1">
      <c r="A10559" s="410"/>
    </row>
    <row r="10560" spans="1:1" s="411" customFormat="1" ht="12" hidden="1" customHeight="1">
      <c r="A10560" s="410"/>
    </row>
    <row r="10561" spans="1:1" s="411" customFormat="1" ht="12" hidden="1" customHeight="1">
      <c r="A10561" s="410"/>
    </row>
    <row r="10562" spans="1:1" s="411" customFormat="1" ht="12" hidden="1" customHeight="1">
      <c r="A10562" s="410"/>
    </row>
    <row r="10563" spans="1:1" s="411" customFormat="1" ht="12" hidden="1" customHeight="1">
      <c r="A10563" s="410"/>
    </row>
    <row r="10564" spans="1:1" s="411" customFormat="1" ht="12" hidden="1" customHeight="1">
      <c r="A10564" s="410"/>
    </row>
    <row r="10565" spans="1:1" s="411" customFormat="1" ht="12" hidden="1" customHeight="1">
      <c r="A10565" s="410"/>
    </row>
    <row r="10566" spans="1:1" s="411" customFormat="1" ht="12" hidden="1" customHeight="1">
      <c r="A10566" s="410"/>
    </row>
    <row r="10567" spans="1:1" s="411" customFormat="1" ht="12" hidden="1" customHeight="1">
      <c r="A10567" s="410"/>
    </row>
    <row r="10568" spans="1:1" s="411" customFormat="1" ht="12" hidden="1" customHeight="1">
      <c r="A10568" s="410"/>
    </row>
    <row r="10569" spans="1:1" s="411" customFormat="1" ht="12" hidden="1" customHeight="1">
      <c r="A10569" s="410"/>
    </row>
    <row r="10570" spans="1:1" s="411" customFormat="1" ht="12" hidden="1" customHeight="1">
      <c r="A10570" s="410"/>
    </row>
    <row r="10571" spans="1:1" s="411" customFormat="1" ht="12" hidden="1" customHeight="1">
      <c r="A10571" s="410"/>
    </row>
    <row r="10572" spans="1:1" s="411" customFormat="1" ht="12" hidden="1" customHeight="1">
      <c r="A10572" s="410"/>
    </row>
    <row r="10573" spans="1:1" s="411" customFormat="1" ht="12" hidden="1" customHeight="1">
      <c r="A10573" s="410"/>
    </row>
    <row r="10574" spans="1:1" s="411" customFormat="1" ht="12" hidden="1" customHeight="1">
      <c r="A10574" s="410"/>
    </row>
    <row r="10575" spans="1:1" s="411" customFormat="1" ht="12" hidden="1" customHeight="1">
      <c r="A10575" s="410"/>
    </row>
    <row r="10576" spans="1:1" s="411" customFormat="1" ht="12" hidden="1" customHeight="1">
      <c r="A10576" s="410"/>
    </row>
    <row r="10577" spans="1:1" s="411" customFormat="1" ht="12" hidden="1" customHeight="1">
      <c r="A10577" s="410"/>
    </row>
    <row r="10578" spans="1:1" s="411" customFormat="1" ht="12" hidden="1" customHeight="1">
      <c r="A10578" s="410"/>
    </row>
    <row r="10579" spans="1:1" s="411" customFormat="1" ht="12" hidden="1" customHeight="1">
      <c r="A10579" s="410"/>
    </row>
    <row r="10580" spans="1:1" s="411" customFormat="1" ht="12" hidden="1" customHeight="1">
      <c r="A10580" s="410"/>
    </row>
    <row r="10581" spans="1:1" s="411" customFormat="1" ht="12" hidden="1" customHeight="1">
      <c r="A10581" s="410"/>
    </row>
    <row r="10582" spans="1:1" s="411" customFormat="1" ht="12" hidden="1" customHeight="1">
      <c r="A10582" s="410"/>
    </row>
    <row r="10583" spans="1:1" s="411" customFormat="1" ht="12" hidden="1" customHeight="1">
      <c r="A10583" s="410"/>
    </row>
    <row r="10584" spans="1:1" s="411" customFormat="1" ht="12" hidden="1" customHeight="1">
      <c r="A10584" s="410"/>
    </row>
    <row r="10585" spans="1:1" s="411" customFormat="1" ht="12" hidden="1" customHeight="1">
      <c r="A10585" s="410"/>
    </row>
    <row r="10586" spans="1:1" s="411" customFormat="1" ht="12" hidden="1" customHeight="1">
      <c r="A10586" s="410"/>
    </row>
    <row r="10587" spans="1:1" s="411" customFormat="1" ht="12" hidden="1" customHeight="1">
      <c r="A10587" s="410"/>
    </row>
    <row r="10588" spans="1:1" s="411" customFormat="1" ht="12" hidden="1" customHeight="1">
      <c r="A10588" s="410"/>
    </row>
    <row r="10589" spans="1:1" s="411" customFormat="1" ht="12" hidden="1" customHeight="1">
      <c r="A10589" s="410"/>
    </row>
    <row r="10590" spans="1:1" s="411" customFormat="1" ht="12" hidden="1" customHeight="1">
      <c r="A10590" s="410"/>
    </row>
    <row r="10591" spans="1:1" s="411" customFormat="1" ht="12" hidden="1" customHeight="1">
      <c r="A10591" s="410"/>
    </row>
    <row r="10592" spans="1:1" s="411" customFormat="1" ht="12" hidden="1" customHeight="1">
      <c r="A10592" s="410"/>
    </row>
    <row r="10593" spans="1:1" s="411" customFormat="1" ht="12" hidden="1" customHeight="1">
      <c r="A10593" s="410"/>
    </row>
    <row r="10594" spans="1:1" s="411" customFormat="1" ht="12" hidden="1" customHeight="1">
      <c r="A10594" s="410"/>
    </row>
    <row r="10595" spans="1:1" s="411" customFormat="1" ht="12" hidden="1" customHeight="1">
      <c r="A10595" s="410"/>
    </row>
    <row r="10596" spans="1:1" s="411" customFormat="1" ht="12" hidden="1" customHeight="1">
      <c r="A10596" s="410"/>
    </row>
    <row r="10597" spans="1:1" s="411" customFormat="1" ht="12" hidden="1" customHeight="1">
      <c r="A10597" s="410"/>
    </row>
    <row r="10598" spans="1:1" s="411" customFormat="1" ht="12" hidden="1" customHeight="1">
      <c r="A10598" s="410"/>
    </row>
    <row r="10599" spans="1:1" s="411" customFormat="1" ht="12" hidden="1" customHeight="1">
      <c r="A10599" s="410"/>
    </row>
    <row r="10600" spans="1:1" s="411" customFormat="1" ht="12" hidden="1" customHeight="1">
      <c r="A10600" s="410"/>
    </row>
    <row r="10601" spans="1:1" s="411" customFormat="1" ht="12" hidden="1" customHeight="1">
      <c r="A10601" s="410"/>
    </row>
    <row r="10602" spans="1:1" s="411" customFormat="1" ht="12" hidden="1" customHeight="1">
      <c r="A10602" s="410"/>
    </row>
    <row r="10603" spans="1:1" s="411" customFormat="1" ht="12" hidden="1" customHeight="1">
      <c r="A10603" s="410"/>
    </row>
    <row r="10604" spans="1:1" s="411" customFormat="1" ht="12" hidden="1" customHeight="1">
      <c r="A10604" s="410"/>
    </row>
    <row r="10605" spans="1:1" s="411" customFormat="1" ht="12" hidden="1" customHeight="1">
      <c r="A10605" s="410"/>
    </row>
    <row r="10606" spans="1:1" s="411" customFormat="1" ht="12" hidden="1" customHeight="1">
      <c r="A10606" s="410"/>
    </row>
    <row r="10607" spans="1:1" s="411" customFormat="1" ht="12" hidden="1" customHeight="1">
      <c r="A10607" s="410"/>
    </row>
    <row r="10608" spans="1:1" s="411" customFormat="1" ht="12" hidden="1" customHeight="1">
      <c r="A10608" s="410"/>
    </row>
    <row r="10609" spans="1:1" s="411" customFormat="1" ht="12" hidden="1" customHeight="1">
      <c r="A10609" s="410"/>
    </row>
    <row r="10610" spans="1:1" s="411" customFormat="1" ht="12" hidden="1" customHeight="1">
      <c r="A10610" s="410"/>
    </row>
    <row r="10611" spans="1:1" s="411" customFormat="1" ht="12" hidden="1" customHeight="1">
      <c r="A10611" s="410"/>
    </row>
    <row r="10612" spans="1:1" s="411" customFormat="1" ht="12" hidden="1" customHeight="1">
      <c r="A10612" s="410"/>
    </row>
    <row r="10613" spans="1:1" s="411" customFormat="1" ht="12" hidden="1" customHeight="1">
      <c r="A10613" s="410"/>
    </row>
    <row r="10614" spans="1:1" s="411" customFormat="1" ht="12" hidden="1" customHeight="1">
      <c r="A10614" s="410"/>
    </row>
    <row r="10615" spans="1:1" s="411" customFormat="1" ht="12" hidden="1" customHeight="1">
      <c r="A10615" s="410"/>
    </row>
    <row r="10616" spans="1:1" s="411" customFormat="1" ht="12" hidden="1" customHeight="1">
      <c r="A10616" s="410"/>
    </row>
    <row r="10617" spans="1:1" s="411" customFormat="1" ht="12" hidden="1" customHeight="1">
      <c r="A10617" s="410"/>
    </row>
    <row r="10618" spans="1:1" s="411" customFormat="1" ht="12" hidden="1" customHeight="1">
      <c r="A10618" s="410"/>
    </row>
    <row r="10619" spans="1:1" s="411" customFormat="1" ht="12" hidden="1" customHeight="1">
      <c r="A10619" s="410"/>
    </row>
    <row r="10620" spans="1:1" s="411" customFormat="1" ht="12" hidden="1" customHeight="1">
      <c r="A10620" s="410"/>
    </row>
    <row r="10621" spans="1:1" s="411" customFormat="1" ht="12" hidden="1" customHeight="1">
      <c r="A10621" s="410"/>
    </row>
    <row r="10622" spans="1:1" s="411" customFormat="1" ht="12" hidden="1" customHeight="1">
      <c r="A10622" s="410"/>
    </row>
    <row r="10623" spans="1:1" s="411" customFormat="1" ht="12" hidden="1" customHeight="1">
      <c r="A10623" s="410"/>
    </row>
    <row r="10624" spans="1:1" s="411" customFormat="1" ht="12" hidden="1" customHeight="1">
      <c r="A10624" s="410"/>
    </row>
    <row r="10625" spans="1:1" s="411" customFormat="1" ht="12" hidden="1" customHeight="1">
      <c r="A10625" s="410"/>
    </row>
    <row r="10626" spans="1:1" s="411" customFormat="1" ht="12" hidden="1" customHeight="1">
      <c r="A10626" s="410"/>
    </row>
    <row r="10627" spans="1:1" s="411" customFormat="1" ht="12" hidden="1" customHeight="1">
      <c r="A10627" s="410"/>
    </row>
    <row r="10628" spans="1:1" s="411" customFormat="1" ht="12" hidden="1" customHeight="1">
      <c r="A10628" s="410"/>
    </row>
    <row r="10629" spans="1:1" s="411" customFormat="1" ht="12" hidden="1" customHeight="1">
      <c r="A10629" s="410"/>
    </row>
    <row r="10630" spans="1:1" s="411" customFormat="1" ht="12" hidden="1" customHeight="1">
      <c r="A10630" s="410"/>
    </row>
    <row r="10631" spans="1:1" s="411" customFormat="1" ht="12" hidden="1" customHeight="1">
      <c r="A10631" s="410"/>
    </row>
    <row r="10632" spans="1:1" s="411" customFormat="1" ht="12" hidden="1" customHeight="1">
      <c r="A10632" s="410"/>
    </row>
    <row r="10633" spans="1:1" s="411" customFormat="1" ht="12" hidden="1" customHeight="1">
      <c r="A10633" s="410"/>
    </row>
    <row r="10634" spans="1:1" s="411" customFormat="1" ht="12" hidden="1" customHeight="1">
      <c r="A10634" s="410"/>
    </row>
    <row r="10635" spans="1:1" s="411" customFormat="1" ht="12" hidden="1" customHeight="1">
      <c r="A10635" s="410"/>
    </row>
    <row r="10636" spans="1:1" s="411" customFormat="1" ht="12" hidden="1" customHeight="1">
      <c r="A10636" s="410"/>
    </row>
    <row r="10637" spans="1:1" s="411" customFormat="1" ht="12" hidden="1" customHeight="1">
      <c r="A10637" s="410"/>
    </row>
    <row r="10638" spans="1:1" s="411" customFormat="1" ht="12" hidden="1" customHeight="1">
      <c r="A10638" s="410"/>
    </row>
    <row r="10639" spans="1:1" s="411" customFormat="1" ht="12" hidden="1" customHeight="1">
      <c r="A10639" s="410"/>
    </row>
    <row r="10640" spans="1:1" s="411" customFormat="1" ht="12" hidden="1" customHeight="1">
      <c r="A10640" s="410"/>
    </row>
    <row r="10641" spans="1:1" s="411" customFormat="1" ht="12" hidden="1" customHeight="1">
      <c r="A10641" s="410"/>
    </row>
    <row r="10642" spans="1:1" s="411" customFormat="1" ht="12" hidden="1" customHeight="1">
      <c r="A10642" s="410"/>
    </row>
    <row r="10643" spans="1:1" s="411" customFormat="1" ht="12" hidden="1" customHeight="1">
      <c r="A10643" s="410"/>
    </row>
    <row r="10644" spans="1:1" s="411" customFormat="1" ht="12" hidden="1" customHeight="1">
      <c r="A10644" s="410"/>
    </row>
    <row r="10645" spans="1:1" s="411" customFormat="1" ht="12" hidden="1" customHeight="1">
      <c r="A10645" s="410"/>
    </row>
    <row r="10646" spans="1:1" s="411" customFormat="1" ht="12" hidden="1" customHeight="1">
      <c r="A10646" s="410"/>
    </row>
    <row r="10647" spans="1:1" s="411" customFormat="1" ht="12" hidden="1" customHeight="1">
      <c r="A10647" s="410"/>
    </row>
    <row r="10648" spans="1:1" s="411" customFormat="1" ht="12" hidden="1" customHeight="1">
      <c r="A10648" s="410"/>
    </row>
    <row r="10649" spans="1:1" s="411" customFormat="1" ht="12" hidden="1" customHeight="1">
      <c r="A10649" s="410"/>
    </row>
    <row r="10650" spans="1:1" s="411" customFormat="1" ht="12" hidden="1" customHeight="1">
      <c r="A10650" s="410"/>
    </row>
    <row r="10651" spans="1:1" s="411" customFormat="1" ht="12" hidden="1" customHeight="1">
      <c r="A10651" s="410"/>
    </row>
    <row r="10652" spans="1:1" s="411" customFormat="1" ht="12" hidden="1" customHeight="1">
      <c r="A10652" s="410"/>
    </row>
    <row r="10653" spans="1:1" s="411" customFormat="1" ht="12" hidden="1" customHeight="1">
      <c r="A10653" s="410"/>
    </row>
    <row r="10654" spans="1:1" s="411" customFormat="1" ht="12" hidden="1" customHeight="1">
      <c r="A10654" s="410"/>
    </row>
    <row r="10655" spans="1:1" s="411" customFormat="1" ht="12" hidden="1" customHeight="1">
      <c r="A10655" s="410"/>
    </row>
    <row r="10656" spans="1:1" s="411" customFormat="1" ht="12" hidden="1" customHeight="1">
      <c r="A10656" s="410"/>
    </row>
    <row r="10657" spans="1:1" s="411" customFormat="1" ht="12" hidden="1" customHeight="1">
      <c r="A10657" s="410"/>
    </row>
    <row r="10658" spans="1:1" s="411" customFormat="1" ht="12" hidden="1" customHeight="1">
      <c r="A10658" s="410"/>
    </row>
    <row r="10659" spans="1:1" s="411" customFormat="1" ht="12" hidden="1" customHeight="1">
      <c r="A10659" s="410"/>
    </row>
    <row r="10660" spans="1:1" s="411" customFormat="1" ht="12" hidden="1" customHeight="1">
      <c r="A10660" s="410"/>
    </row>
    <row r="10661" spans="1:1" s="411" customFormat="1" ht="12" hidden="1" customHeight="1">
      <c r="A10661" s="410"/>
    </row>
    <row r="10662" spans="1:1" s="411" customFormat="1" ht="12" hidden="1" customHeight="1">
      <c r="A10662" s="410"/>
    </row>
    <row r="10663" spans="1:1" s="411" customFormat="1" ht="12" hidden="1" customHeight="1">
      <c r="A10663" s="410"/>
    </row>
    <row r="10664" spans="1:1" s="411" customFormat="1" ht="12" hidden="1" customHeight="1">
      <c r="A10664" s="410"/>
    </row>
    <row r="10665" spans="1:1" s="411" customFormat="1" ht="12" hidden="1" customHeight="1">
      <c r="A10665" s="410"/>
    </row>
    <row r="10666" spans="1:1" s="411" customFormat="1" ht="12" hidden="1" customHeight="1">
      <c r="A10666" s="410"/>
    </row>
    <row r="10667" spans="1:1" s="411" customFormat="1" ht="12" hidden="1" customHeight="1">
      <c r="A10667" s="410"/>
    </row>
    <row r="10668" spans="1:1" s="411" customFormat="1" ht="12" hidden="1" customHeight="1">
      <c r="A10668" s="410"/>
    </row>
    <row r="10669" spans="1:1" s="411" customFormat="1" ht="12" hidden="1" customHeight="1">
      <c r="A10669" s="410"/>
    </row>
    <row r="10670" spans="1:1" s="411" customFormat="1" ht="12" hidden="1" customHeight="1">
      <c r="A10670" s="410"/>
    </row>
    <row r="10671" spans="1:1" s="411" customFormat="1" ht="12" hidden="1" customHeight="1">
      <c r="A10671" s="410"/>
    </row>
    <row r="10672" spans="1:1" s="411" customFormat="1" ht="12" hidden="1" customHeight="1">
      <c r="A10672" s="410"/>
    </row>
    <row r="10673" spans="1:1" s="411" customFormat="1" ht="12" hidden="1" customHeight="1">
      <c r="A10673" s="410"/>
    </row>
    <row r="10674" spans="1:1" s="411" customFormat="1" ht="12" hidden="1" customHeight="1">
      <c r="A10674" s="410"/>
    </row>
    <row r="10675" spans="1:1" s="411" customFormat="1" ht="12" hidden="1" customHeight="1">
      <c r="A10675" s="410"/>
    </row>
    <row r="10676" spans="1:1" s="411" customFormat="1" ht="12" hidden="1" customHeight="1">
      <c r="A10676" s="410"/>
    </row>
    <row r="10677" spans="1:1" s="411" customFormat="1" ht="12" hidden="1" customHeight="1">
      <c r="A10677" s="410"/>
    </row>
    <row r="10678" spans="1:1" s="411" customFormat="1" ht="12" hidden="1" customHeight="1">
      <c r="A10678" s="410"/>
    </row>
    <row r="10679" spans="1:1" s="411" customFormat="1" ht="12" hidden="1" customHeight="1">
      <c r="A10679" s="410"/>
    </row>
    <row r="10680" spans="1:1" s="411" customFormat="1" ht="12" hidden="1" customHeight="1">
      <c r="A10680" s="410"/>
    </row>
    <row r="10681" spans="1:1" s="411" customFormat="1" ht="12" hidden="1" customHeight="1">
      <c r="A10681" s="410"/>
    </row>
    <row r="10682" spans="1:1" s="411" customFormat="1" ht="12" hidden="1" customHeight="1">
      <c r="A10682" s="410"/>
    </row>
    <row r="10683" spans="1:1" s="411" customFormat="1" ht="12" hidden="1" customHeight="1">
      <c r="A10683" s="410"/>
    </row>
    <row r="10684" spans="1:1" s="411" customFormat="1" ht="12" hidden="1" customHeight="1">
      <c r="A10684" s="410"/>
    </row>
    <row r="10685" spans="1:1" s="411" customFormat="1" ht="12" hidden="1" customHeight="1">
      <c r="A10685" s="410"/>
    </row>
    <row r="10686" spans="1:1" s="411" customFormat="1" ht="12" hidden="1" customHeight="1">
      <c r="A10686" s="410"/>
    </row>
    <row r="10687" spans="1:1" s="411" customFormat="1" ht="12" hidden="1" customHeight="1">
      <c r="A10687" s="410"/>
    </row>
    <row r="10688" spans="1:1" s="411" customFormat="1" ht="12" hidden="1" customHeight="1">
      <c r="A10688" s="410"/>
    </row>
    <row r="10689" spans="1:1" s="411" customFormat="1" ht="12" hidden="1" customHeight="1">
      <c r="A10689" s="410"/>
    </row>
    <row r="10690" spans="1:1" s="411" customFormat="1" ht="12" hidden="1" customHeight="1">
      <c r="A10690" s="410"/>
    </row>
    <row r="10691" spans="1:1" s="411" customFormat="1" ht="12" hidden="1" customHeight="1">
      <c r="A10691" s="410"/>
    </row>
    <row r="10692" spans="1:1" s="411" customFormat="1" ht="12" hidden="1" customHeight="1">
      <c r="A10692" s="410"/>
    </row>
    <row r="10693" spans="1:1" s="411" customFormat="1" ht="12" hidden="1" customHeight="1">
      <c r="A10693" s="410"/>
    </row>
    <row r="10694" spans="1:1" s="411" customFormat="1" ht="12" hidden="1" customHeight="1">
      <c r="A10694" s="410"/>
    </row>
    <row r="10695" spans="1:1" s="411" customFormat="1" ht="12" hidden="1" customHeight="1">
      <c r="A10695" s="410"/>
    </row>
    <row r="10696" spans="1:1" s="411" customFormat="1" ht="12" hidden="1" customHeight="1">
      <c r="A10696" s="410"/>
    </row>
    <row r="10697" spans="1:1" s="411" customFormat="1" ht="12" hidden="1" customHeight="1">
      <c r="A10697" s="410"/>
    </row>
    <row r="10698" spans="1:1" s="411" customFormat="1" ht="12" hidden="1" customHeight="1">
      <c r="A10698" s="410"/>
    </row>
    <row r="10699" spans="1:1" s="411" customFormat="1" ht="12" hidden="1" customHeight="1">
      <c r="A10699" s="410"/>
    </row>
    <row r="10700" spans="1:1" s="411" customFormat="1" ht="12" hidden="1" customHeight="1">
      <c r="A10700" s="410"/>
    </row>
    <row r="10701" spans="1:1" s="411" customFormat="1" ht="12" hidden="1" customHeight="1">
      <c r="A10701" s="410"/>
    </row>
    <row r="10702" spans="1:1" s="411" customFormat="1" ht="12" hidden="1" customHeight="1">
      <c r="A10702" s="410"/>
    </row>
    <row r="10703" spans="1:1" s="411" customFormat="1" ht="12" hidden="1" customHeight="1">
      <c r="A10703" s="410"/>
    </row>
    <row r="10704" spans="1:1" s="411" customFormat="1" ht="12" hidden="1" customHeight="1">
      <c r="A10704" s="410"/>
    </row>
    <row r="10705" spans="1:1" s="411" customFormat="1" ht="12" hidden="1" customHeight="1">
      <c r="A10705" s="410"/>
    </row>
    <row r="10706" spans="1:1" s="411" customFormat="1" ht="12" hidden="1" customHeight="1">
      <c r="A10706" s="410"/>
    </row>
    <row r="10707" spans="1:1" s="411" customFormat="1" ht="12" hidden="1" customHeight="1">
      <c r="A10707" s="410"/>
    </row>
    <row r="10708" spans="1:1" s="411" customFormat="1" ht="12" hidden="1" customHeight="1">
      <c r="A10708" s="410"/>
    </row>
    <row r="10709" spans="1:1" s="411" customFormat="1" ht="12" hidden="1" customHeight="1">
      <c r="A10709" s="410"/>
    </row>
    <row r="10710" spans="1:1" s="411" customFormat="1" ht="12" hidden="1" customHeight="1">
      <c r="A10710" s="410"/>
    </row>
    <row r="10711" spans="1:1" s="411" customFormat="1" ht="12" hidden="1" customHeight="1">
      <c r="A10711" s="410"/>
    </row>
    <row r="10712" spans="1:1" s="411" customFormat="1" ht="12" hidden="1" customHeight="1">
      <c r="A10712" s="410"/>
    </row>
    <row r="10713" spans="1:1" s="411" customFormat="1" ht="12" hidden="1" customHeight="1">
      <c r="A10713" s="410"/>
    </row>
    <row r="10714" spans="1:1" s="411" customFormat="1" ht="12" hidden="1" customHeight="1">
      <c r="A10714" s="410"/>
    </row>
    <row r="10715" spans="1:1" s="411" customFormat="1" ht="12" hidden="1" customHeight="1">
      <c r="A10715" s="410"/>
    </row>
    <row r="10716" spans="1:1" s="411" customFormat="1" ht="12" hidden="1" customHeight="1">
      <c r="A10716" s="410"/>
    </row>
    <row r="10717" spans="1:1" s="411" customFormat="1" ht="12" hidden="1" customHeight="1">
      <c r="A10717" s="410"/>
    </row>
    <row r="10718" spans="1:1" s="411" customFormat="1" ht="12" hidden="1" customHeight="1">
      <c r="A10718" s="410"/>
    </row>
    <row r="10719" spans="1:1" s="411" customFormat="1" ht="12" hidden="1" customHeight="1">
      <c r="A10719" s="410"/>
    </row>
    <row r="10720" spans="1:1" s="411" customFormat="1" ht="12" hidden="1" customHeight="1">
      <c r="A10720" s="410"/>
    </row>
    <row r="10721" spans="1:1" s="411" customFormat="1" ht="12" hidden="1" customHeight="1">
      <c r="A10721" s="410"/>
    </row>
    <row r="10722" spans="1:1" s="411" customFormat="1" ht="12" hidden="1" customHeight="1">
      <c r="A10722" s="410"/>
    </row>
    <row r="10723" spans="1:1" s="411" customFormat="1" ht="12" hidden="1" customHeight="1">
      <c r="A10723" s="410"/>
    </row>
    <row r="10724" spans="1:1" s="411" customFormat="1" ht="12" hidden="1" customHeight="1">
      <c r="A10724" s="410"/>
    </row>
    <row r="10725" spans="1:1" s="411" customFormat="1" ht="12" hidden="1" customHeight="1">
      <c r="A10725" s="410"/>
    </row>
    <row r="10726" spans="1:1" s="411" customFormat="1" ht="12" hidden="1" customHeight="1">
      <c r="A10726" s="410"/>
    </row>
    <row r="10727" spans="1:1" s="411" customFormat="1" ht="12" hidden="1" customHeight="1">
      <c r="A10727" s="410"/>
    </row>
    <row r="10728" spans="1:1" s="411" customFormat="1" ht="12" hidden="1" customHeight="1">
      <c r="A10728" s="410"/>
    </row>
    <row r="10729" spans="1:1" s="411" customFormat="1" ht="12" hidden="1" customHeight="1">
      <c r="A10729" s="410"/>
    </row>
    <row r="10730" spans="1:1" s="411" customFormat="1" ht="12" hidden="1" customHeight="1">
      <c r="A10730" s="410"/>
    </row>
    <row r="10731" spans="1:1" s="411" customFormat="1" ht="12" hidden="1" customHeight="1">
      <c r="A10731" s="410"/>
    </row>
    <row r="10732" spans="1:1" s="411" customFormat="1" ht="12" hidden="1" customHeight="1">
      <c r="A10732" s="410"/>
    </row>
    <row r="10733" spans="1:1" s="411" customFormat="1" ht="12" hidden="1" customHeight="1">
      <c r="A10733" s="410"/>
    </row>
    <row r="10734" spans="1:1" s="411" customFormat="1" ht="12" hidden="1" customHeight="1">
      <c r="A10734" s="410"/>
    </row>
    <row r="10735" spans="1:1" s="411" customFormat="1" ht="12" hidden="1" customHeight="1">
      <c r="A10735" s="410"/>
    </row>
    <row r="10736" spans="1:1" s="411" customFormat="1" ht="12" hidden="1" customHeight="1">
      <c r="A10736" s="410"/>
    </row>
    <row r="10737" spans="1:1" s="411" customFormat="1" ht="12" hidden="1" customHeight="1">
      <c r="A10737" s="410"/>
    </row>
    <row r="10738" spans="1:1" s="411" customFormat="1" ht="12" hidden="1" customHeight="1">
      <c r="A10738" s="410"/>
    </row>
    <row r="10739" spans="1:1" s="411" customFormat="1" ht="12" hidden="1" customHeight="1">
      <c r="A10739" s="410"/>
    </row>
    <row r="10740" spans="1:1" s="411" customFormat="1" ht="12" hidden="1" customHeight="1">
      <c r="A10740" s="410"/>
    </row>
    <row r="10741" spans="1:1" s="411" customFormat="1" ht="12" hidden="1" customHeight="1">
      <c r="A10741" s="410"/>
    </row>
    <row r="10742" spans="1:1" s="411" customFormat="1" ht="12" hidden="1" customHeight="1">
      <c r="A10742" s="410"/>
    </row>
    <row r="10743" spans="1:1" s="411" customFormat="1" ht="12" hidden="1" customHeight="1">
      <c r="A10743" s="410"/>
    </row>
    <row r="10744" spans="1:1" s="411" customFormat="1" ht="12" hidden="1" customHeight="1">
      <c r="A10744" s="410"/>
    </row>
    <row r="10745" spans="1:1" s="411" customFormat="1" ht="12" hidden="1" customHeight="1">
      <c r="A10745" s="410"/>
    </row>
    <row r="10746" spans="1:1" s="411" customFormat="1" ht="12" hidden="1" customHeight="1">
      <c r="A10746" s="410"/>
    </row>
    <row r="10747" spans="1:1" s="411" customFormat="1" ht="12" hidden="1" customHeight="1">
      <c r="A10747" s="410"/>
    </row>
    <row r="10748" spans="1:1" s="411" customFormat="1" ht="12" hidden="1" customHeight="1">
      <c r="A10748" s="410"/>
    </row>
    <row r="10749" spans="1:1" s="411" customFormat="1" ht="12" hidden="1" customHeight="1">
      <c r="A10749" s="410"/>
    </row>
    <row r="10750" spans="1:1" s="411" customFormat="1" ht="12" hidden="1" customHeight="1">
      <c r="A10750" s="410"/>
    </row>
    <row r="10751" spans="1:1" s="411" customFormat="1" ht="12" hidden="1" customHeight="1">
      <c r="A10751" s="410"/>
    </row>
    <row r="10752" spans="1:1" s="411" customFormat="1" ht="12" hidden="1" customHeight="1">
      <c r="A10752" s="410"/>
    </row>
    <row r="10753" spans="1:1" s="411" customFormat="1" ht="12" hidden="1" customHeight="1">
      <c r="A10753" s="410"/>
    </row>
    <row r="10754" spans="1:1" s="411" customFormat="1" ht="12" hidden="1" customHeight="1">
      <c r="A10754" s="410"/>
    </row>
    <row r="10755" spans="1:1" s="411" customFormat="1" ht="12" hidden="1" customHeight="1">
      <c r="A10755" s="410"/>
    </row>
    <row r="10756" spans="1:1" s="411" customFormat="1" ht="12" hidden="1" customHeight="1">
      <c r="A10756" s="410"/>
    </row>
    <row r="10757" spans="1:1" s="411" customFormat="1" ht="12" hidden="1" customHeight="1">
      <c r="A10757" s="410"/>
    </row>
    <row r="10758" spans="1:1" s="411" customFormat="1" ht="12" hidden="1" customHeight="1">
      <c r="A10758" s="410"/>
    </row>
    <row r="10759" spans="1:1" s="411" customFormat="1" ht="12" hidden="1" customHeight="1">
      <c r="A10759" s="410"/>
    </row>
    <row r="10760" spans="1:1" s="411" customFormat="1" ht="12" hidden="1" customHeight="1">
      <c r="A10760" s="410"/>
    </row>
    <row r="10761" spans="1:1" s="411" customFormat="1" ht="12" hidden="1" customHeight="1">
      <c r="A10761" s="410"/>
    </row>
    <row r="10762" spans="1:1" s="411" customFormat="1" ht="12" hidden="1" customHeight="1">
      <c r="A10762" s="410"/>
    </row>
    <row r="10763" spans="1:1" s="411" customFormat="1" ht="12" hidden="1" customHeight="1">
      <c r="A10763" s="410"/>
    </row>
    <row r="10764" spans="1:1" s="411" customFormat="1" ht="12" hidden="1" customHeight="1">
      <c r="A10764" s="410"/>
    </row>
    <row r="10765" spans="1:1" s="411" customFormat="1" ht="12" hidden="1" customHeight="1">
      <c r="A10765" s="410"/>
    </row>
    <row r="10766" spans="1:1" s="411" customFormat="1" ht="12" hidden="1" customHeight="1">
      <c r="A10766" s="410"/>
    </row>
    <row r="10767" spans="1:1" s="411" customFormat="1" ht="12" hidden="1" customHeight="1">
      <c r="A10767" s="410"/>
    </row>
    <row r="10768" spans="1:1" s="411" customFormat="1" ht="12" hidden="1" customHeight="1">
      <c r="A10768" s="410"/>
    </row>
    <row r="10769" spans="1:1" s="411" customFormat="1" ht="12" hidden="1" customHeight="1">
      <c r="A10769" s="410"/>
    </row>
    <row r="10770" spans="1:1" s="411" customFormat="1" ht="12" hidden="1" customHeight="1">
      <c r="A10770" s="410"/>
    </row>
    <row r="10771" spans="1:1" s="411" customFormat="1" ht="12" hidden="1" customHeight="1">
      <c r="A10771" s="410"/>
    </row>
    <row r="10772" spans="1:1" s="411" customFormat="1" ht="12" hidden="1" customHeight="1">
      <c r="A10772" s="410"/>
    </row>
    <row r="10773" spans="1:1" s="411" customFormat="1" ht="12" hidden="1" customHeight="1">
      <c r="A10773" s="410"/>
    </row>
    <row r="10774" spans="1:1" s="411" customFormat="1" ht="12" hidden="1" customHeight="1">
      <c r="A10774" s="410"/>
    </row>
    <row r="10775" spans="1:1" s="411" customFormat="1" ht="12" hidden="1" customHeight="1">
      <c r="A10775" s="410"/>
    </row>
    <row r="10776" spans="1:1" s="411" customFormat="1" ht="12" hidden="1" customHeight="1">
      <c r="A10776" s="410"/>
    </row>
    <row r="10777" spans="1:1" s="411" customFormat="1" ht="12" hidden="1" customHeight="1">
      <c r="A10777" s="410"/>
    </row>
    <row r="10778" spans="1:1" s="411" customFormat="1" ht="12" hidden="1" customHeight="1">
      <c r="A10778" s="410"/>
    </row>
    <row r="10779" spans="1:1" s="411" customFormat="1" ht="12" hidden="1" customHeight="1">
      <c r="A10779" s="410"/>
    </row>
    <row r="10780" spans="1:1" s="411" customFormat="1" ht="12" hidden="1" customHeight="1">
      <c r="A10780" s="410"/>
    </row>
    <row r="10781" spans="1:1" s="411" customFormat="1" ht="12" hidden="1" customHeight="1">
      <c r="A10781" s="410"/>
    </row>
    <row r="10782" spans="1:1" s="411" customFormat="1" ht="12" hidden="1" customHeight="1">
      <c r="A10782" s="410"/>
    </row>
    <row r="10783" spans="1:1" s="411" customFormat="1" ht="12" hidden="1" customHeight="1">
      <c r="A10783" s="410"/>
    </row>
    <row r="10784" spans="1:1" s="411" customFormat="1" ht="12" hidden="1" customHeight="1">
      <c r="A10784" s="410"/>
    </row>
    <row r="10785" spans="1:1" s="411" customFormat="1" ht="12" hidden="1" customHeight="1">
      <c r="A10785" s="410"/>
    </row>
    <row r="10786" spans="1:1" s="411" customFormat="1" ht="12" hidden="1" customHeight="1">
      <c r="A10786" s="410"/>
    </row>
    <row r="10787" spans="1:1" s="411" customFormat="1" ht="12" hidden="1" customHeight="1">
      <c r="A10787" s="410"/>
    </row>
    <row r="10788" spans="1:1" s="411" customFormat="1" ht="12" hidden="1" customHeight="1">
      <c r="A10788" s="410"/>
    </row>
    <row r="10789" spans="1:1" s="411" customFormat="1" ht="12" hidden="1" customHeight="1">
      <c r="A10789" s="410"/>
    </row>
    <row r="10790" spans="1:1" s="411" customFormat="1" ht="12" hidden="1" customHeight="1">
      <c r="A10790" s="410"/>
    </row>
    <row r="10791" spans="1:1" s="411" customFormat="1" ht="12" hidden="1" customHeight="1">
      <c r="A10791" s="410"/>
    </row>
    <row r="10792" spans="1:1" s="411" customFormat="1" ht="12" hidden="1" customHeight="1">
      <c r="A10792" s="410"/>
    </row>
    <row r="10793" spans="1:1" s="411" customFormat="1" ht="12" hidden="1" customHeight="1">
      <c r="A10793" s="410"/>
    </row>
    <row r="10794" spans="1:1" s="411" customFormat="1" ht="12" hidden="1" customHeight="1">
      <c r="A10794" s="410"/>
    </row>
    <row r="10795" spans="1:1" s="411" customFormat="1" ht="12" hidden="1" customHeight="1">
      <c r="A10795" s="410"/>
    </row>
    <row r="10796" spans="1:1" s="411" customFormat="1" ht="12" hidden="1" customHeight="1">
      <c r="A10796" s="410"/>
    </row>
    <row r="10797" spans="1:1" s="411" customFormat="1" ht="12" hidden="1" customHeight="1">
      <c r="A10797" s="410"/>
    </row>
    <row r="10798" spans="1:1" s="411" customFormat="1" ht="12" hidden="1" customHeight="1">
      <c r="A10798" s="410"/>
    </row>
    <row r="10799" spans="1:1" s="411" customFormat="1" ht="12" hidden="1" customHeight="1">
      <c r="A10799" s="410"/>
    </row>
    <row r="10800" spans="1:1" s="411" customFormat="1" ht="12" hidden="1" customHeight="1">
      <c r="A10800" s="410"/>
    </row>
    <row r="10801" spans="1:1" s="411" customFormat="1" ht="12" hidden="1" customHeight="1">
      <c r="A10801" s="410"/>
    </row>
    <row r="10802" spans="1:1" s="411" customFormat="1" ht="12" hidden="1" customHeight="1">
      <c r="A10802" s="410"/>
    </row>
    <row r="10803" spans="1:1" s="411" customFormat="1" ht="12" hidden="1" customHeight="1">
      <c r="A10803" s="410"/>
    </row>
    <row r="10804" spans="1:1" s="411" customFormat="1" ht="12" hidden="1" customHeight="1">
      <c r="A10804" s="410"/>
    </row>
    <row r="10805" spans="1:1" s="411" customFormat="1" ht="12" hidden="1" customHeight="1">
      <c r="A10805" s="410"/>
    </row>
    <row r="10806" spans="1:1" s="411" customFormat="1" ht="12" hidden="1" customHeight="1">
      <c r="A10806" s="410"/>
    </row>
    <row r="10807" spans="1:1" s="411" customFormat="1" ht="12" hidden="1" customHeight="1">
      <c r="A10807" s="410"/>
    </row>
    <row r="10808" spans="1:1" s="411" customFormat="1" ht="12" hidden="1" customHeight="1">
      <c r="A10808" s="410"/>
    </row>
    <row r="10809" spans="1:1" s="411" customFormat="1" ht="12" hidden="1" customHeight="1">
      <c r="A10809" s="410"/>
    </row>
    <row r="10810" spans="1:1" s="411" customFormat="1" ht="12" hidden="1" customHeight="1">
      <c r="A10810" s="410"/>
    </row>
    <row r="10811" spans="1:1" s="411" customFormat="1" ht="12" hidden="1" customHeight="1">
      <c r="A10811" s="410"/>
    </row>
    <row r="10812" spans="1:1" s="411" customFormat="1" ht="12" hidden="1" customHeight="1">
      <c r="A10812" s="410"/>
    </row>
    <row r="10813" spans="1:1" s="411" customFormat="1" ht="12" hidden="1" customHeight="1">
      <c r="A10813" s="410"/>
    </row>
    <row r="10814" spans="1:1" s="411" customFormat="1" ht="12" hidden="1" customHeight="1">
      <c r="A10814" s="410"/>
    </row>
    <row r="10815" spans="1:1" s="411" customFormat="1" ht="12" hidden="1" customHeight="1">
      <c r="A10815" s="410"/>
    </row>
    <row r="10816" spans="1:1" s="411" customFormat="1" ht="12" hidden="1" customHeight="1">
      <c r="A10816" s="410"/>
    </row>
    <row r="10817" spans="1:1" s="411" customFormat="1" ht="12" hidden="1" customHeight="1">
      <c r="A10817" s="410"/>
    </row>
    <row r="10818" spans="1:1" s="411" customFormat="1" ht="12" hidden="1" customHeight="1">
      <c r="A10818" s="410"/>
    </row>
    <row r="10819" spans="1:1" s="411" customFormat="1" ht="12" hidden="1" customHeight="1">
      <c r="A10819" s="410"/>
    </row>
    <row r="10820" spans="1:1" s="411" customFormat="1" ht="12" hidden="1" customHeight="1">
      <c r="A10820" s="410"/>
    </row>
    <row r="10821" spans="1:1" s="411" customFormat="1" ht="12" hidden="1" customHeight="1">
      <c r="A10821" s="410"/>
    </row>
    <row r="10822" spans="1:1" s="411" customFormat="1" ht="12" hidden="1" customHeight="1">
      <c r="A10822" s="410"/>
    </row>
    <row r="10823" spans="1:1" s="411" customFormat="1" ht="12" hidden="1" customHeight="1">
      <c r="A10823" s="410"/>
    </row>
    <row r="10824" spans="1:1" s="411" customFormat="1" ht="12" hidden="1" customHeight="1">
      <c r="A10824" s="410"/>
    </row>
    <row r="10825" spans="1:1" s="411" customFormat="1" ht="12" hidden="1" customHeight="1">
      <c r="A10825" s="410"/>
    </row>
    <row r="10826" spans="1:1" s="411" customFormat="1" ht="12" hidden="1" customHeight="1">
      <c r="A10826" s="410"/>
    </row>
    <row r="10827" spans="1:1" s="411" customFormat="1" ht="12" hidden="1" customHeight="1">
      <c r="A10827" s="410"/>
    </row>
    <row r="10828" spans="1:1" s="411" customFormat="1" ht="12" hidden="1" customHeight="1">
      <c r="A10828" s="410"/>
    </row>
    <row r="10829" spans="1:1" s="411" customFormat="1" ht="12" hidden="1" customHeight="1">
      <c r="A10829" s="410"/>
    </row>
    <row r="10830" spans="1:1" s="411" customFormat="1" ht="12" hidden="1" customHeight="1">
      <c r="A10830" s="410"/>
    </row>
    <row r="10831" spans="1:1" s="411" customFormat="1" ht="12" hidden="1" customHeight="1">
      <c r="A10831" s="410"/>
    </row>
    <row r="10832" spans="1:1" s="411" customFormat="1" ht="12" hidden="1" customHeight="1">
      <c r="A10832" s="410"/>
    </row>
    <row r="10833" spans="1:1" s="411" customFormat="1" ht="12" hidden="1" customHeight="1">
      <c r="A10833" s="410"/>
    </row>
    <row r="10834" spans="1:1" s="411" customFormat="1" ht="12" hidden="1" customHeight="1">
      <c r="A10834" s="410"/>
    </row>
    <row r="10835" spans="1:1" s="411" customFormat="1" ht="12" hidden="1" customHeight="1">
      <c r="A10835" s="410"/>
    </row>
    <row r="10836" spans="1:1" s="411" customFormat="1" ht="12" hidden="1" customHeight="1">
      <c r="A10836" s="410"/>
    </row>
    <row r="10837" spans="1:1" s="411" customFormat="1" ht="12" hidden="1" customHeight="1">
      <c r="A10837" s="410"/>
    </row>
    <row r="10838" spans="1:1" s="411" customFormat="1" ht="12" hidden="1" customHeight="1">
      <c r="A10838" s="410"/>
    </row>
    <row r="10839" spans="1:1" s="411" customFormat="1" ht="12" hidden="1" customHeight="1">
      <c r="A10839" s="410"/>
    </row>
    <row r="10840" spans="1:1" s="411" customFormat="1" ht="12" hidden="1" customHeight="1">
      <c r="A10840" s="410"/>
    </row>
    <row r="10841" spans="1:1" s="411" customFormat="1" ht="12" hidden="1" customHeight="1">
      <c r="A10841" s="410"/>
    </row>
    <row r="10842" spans="1:1" s="411" customFormat="1" ht="12" hidden="1" customHeight="1">
      <c r="A10842" s="410"/>
    </row>
    <row r="10843" spans="1:1" s="411" customFormat="1" ht="12" hidden="1" customHeight="1">
      <c r="A10843" s="410"/>
    </row>
    <row r="10844" spans="1:1" s="411" customFormat="1" ht="12" hidden="1" customHeight="1">
      <c r="A10844" s="410"/>
    </row>
    <row r="10845" spans="1:1" s="411" customFormat="1" ht="12" hidden="1" customHeight="1">
      <c r="A10845" s="410"/>
    </row>
    <row r="10846" spans="1:1" s="411" customFormat="1" ht="12" hidden="1" customHeight="1">
      <c r="A10846" s="410"/>
    </row>
    <row r="10847" spans="1:1" s="411" customFormat="1" ht="12" hidden="1" customHeight="1">
      <c r="A10847" s="410"/>
    </row>
    <row r="10848" spans="1:1" s="411" customFormat="1" ht="12" hidden="1" customHeight="1">
      <c r="A10848" s="410"/>
    </row>
    <row r="10849" spans="1:1" s="411" customFormat="1" ht="12" hidden="1" customHeight="1">
      <c r="A10849" s="410"/>
    </row>
    <row r="10850" spans="1:1" s="411" customFormat="1" ht="12" hidden="1" customHeight="1">
      <c r="A10850" s="410"/>
    </row>
    <row r="10851" spans="1:1" s="411" customFormat="1" ht="12" hidden="1" customHeight="1">
      <c r="A10851" s="410"/>
    </row>
    <row r="10852" spans="1:1" s="411" customFormat="1" ht="12" hidden="1" customHeight="1">
      <c r="A10852" s="410"/>
    </row>
    <row r="10853" spans="1:1" s="411" customFormat="1" ht="12" hidden="1" customHeight="1">
      <c r="A10853" s="410"/>
    </row>
    <row r="10854" spans="1:1" s="411" customFormat="1" ht="12" hidden="1" customHeight="1">
      <c r="A10854" s="410"/>
    </row>
    <row r="10855" spans="1:1" s="411" customFormat="1" ht="12" hidden="1" customHeight="1">
      <c r="A10855" s="410"/>
    </row>
    <row r="10856" spans="1:1" s="411" customFormat="1" ht="12" hidden="1" customHeight="1">
      <c r="A10856" s="410"/>
    </row>
    <row r="10857" spans="1:1" s="411" customFormat="1" ht="12" hidden="1" customHeight="1">
      <c r="A10857" s="410"/>
    </row>
    <row r="10858" spans="1:1" s="411" customFormat="1" ht="12" hidden="1" customHeight="1">
      <c r="A10858" s="410"/>
    </row>
    <row r="10859" spans="1:1" s="411" customFormat="1" ht="12" hidden="1" customHeight="1">
      <c r="A10859" s="410"/>
    </row>
    <row r="10860" spans="1:1" s="411" customFormat="1" ht="12" hidden="1" customHeight="1">
      <c r="A10860" s="410"/>
    </row>
    <row r="10861" spans="1:1" s="411" customFormat="1" ht="12" hidden="1" customHeight="1">
      <c r="A10861" s="410"/>
    </row>
    <row r="10862" spans="1:1" s="411" customFormat="1" ht="12" hidden="1" customHeight="1">
      <c r="A10862" s="410"/>
    </row>
    <row r="10863" spans="1:1" s="411" customFormat="1" ht="12" hidden="1" customHeight="1">
      <c r="A10863" s="410"/>
    </row>
    <row r="10864" spans="1:1" s="411" customFormat="1" ht="12" hidden="1" customHeight="1">
      <c r="A10864" s="410"/>
    </row>
    <row r="10865" spans="1:1" s="411" customFormat="1" ht="12" hidden="1" customHeight="1">
      <c r="A10865" s="410"/>
    </row>
    <row r="10866" spans="1:1" s="411" customFormat="1" ht="12" hidden="1" customHeight="1">
      <c r="A10866" s="410"/>
    </row>
    <row r="10867" spans="1:1" s="411" customFormat="1" ht="12" hidden="1" customHeight="1">
      <c r="A10867" s="410"/>
    </row>
    <row r="10868" spans="1:1" s="411" customFormat="1" ht="12" hidden="1" customHeight="1">
      <c r="A10868" s="410"/>
    </row>
    <row r="10869" spans="1:1" s="411" customFormat="1" ht="12" hidden="1" customHeight="1">
      <c r="A10869" s="410"/>
    </row>
    <row r="10870" spans="1:1" s="411" customFormat="1" ht="12" hidden="1" customHeight="1">
      <c r="A10870" s="410"/>
    </row>
    <row r="10871" spans="1:1" s="411" customFormat="1" ht="12" hidden="1" customHeight="1">
      <c r="A10871" s="410"/>
    </row>
    <row r="10872" spans="1:1" s="411" customFormat="1" ht="12" hidden="1" customHeight="1">
      <c r="A10872" s="410"/>
    </row>
    <row r="10873" spans="1:1" s="411" customFormat="1" ht="12" hidden="1" customHeight="1">
      <c r="A10873" s="410"/>
    </row>
    <row r="10874" spans="1:1" s="411" customFormat="1" ht="12" hidden="1" customHeight="1">
      <c r="A10874" s="410"/>
    </row>
    <row r="10875" spans="1:1" s="411" customFormat="1" ht="12" hidden="1" customHeight="1">
      <c r="A10875" s="410"/>
    </row>
    <row r="10876" spans="1:1" s="411" customFormat="1" ht="12" hidden="1" customHeight="1">
      <c r="A10876" s="410"/>
    </row>
    <row r="10877" spans="1:1" s="411" customFormat="1" ht="12" hidden="1" customHeight="1">
      <c r="A10877" s="410"/>
    </row>
    <row r="10878" spans="1:1" s="411" customFormat="1" ht="12" hidden="1" customHeight="1">
      <c r="A10878" s="410"/>
    </row>
    <row r="10879" spans="1:1" s="411" customFormat="1" ht="12" hidden="1" customHeight="1">
      <c r="A10879" s="410"/>
    </row>
    <row r="10880" spans="1:1" s="411" customFormat="1" ht="12" hidden="1" customHeight="1">
      <c r="A10880" s="410"/>
    </row>
    <row r="10881" spans="1:1" s="411" customFormat="1" ht="12" hidden="1" customHeight="1">
      <c r="A10881" s="410"/>
    </row>
    <row r="10882" spans="1:1" s="411" customFormat="1" ht="12" hidden="1" customHeight="1">
      <c r="A10882" s="410"/>
    </row>
    <row r="10883" spans="1:1" s="411" customFormat="1" ht="12" hidden="1" customHeight="1">
      <c r="A10883" s="410"/>
    </row>
    <row r="10884" spans="1:1" s="411" customFormat="1" ht="12" hidden="1" customHeight="1">
      <c r="A10884" s="410"/>
    </row>
    <row r="10885" spans="1:1" s="411" customFormat="1" ht="12" hidden="1" customHeight="1">
      <c r="A10885" s="410"/>
    </row>
    <row r="10886" spans="1:1" s="411" customFormat="1" ht="12" hidden="1" customHeight="1">
      <c r="A10886" s="410"/>
    </row>
    <row r="10887" spans="1:1" s="411" customFormat="1" ht="12" hidden="1" customHeight="1">
      <c r="A10887" s="410"/>
    </row>
    <row r="10888" spans="1:1" s="411" customFormat="1" ht="12" hidden="1" customHeight="1">
      <c r="A10888" s="410"/>
    </row>
    <row r="10889" spans="1:1" s="411" customFormat="1" ht="12" hidden="1" customHeight="1">
      <c r="A10889" s="410"/>
    </row>
    <row r="10890" spans="1:1" s="411" customFormat="1" ht="12" hidden="1" customHeight="1">
      <c r="A10890" s="410"/>
    </row>
    <row r="10891" spans="1:1" s="411" customFormat="1" ht="12" hidden="1" customHeight="1">
      <c r="A10891" s="410"/>
    </row>
    <row r="10892" spans="1:1" s="411" customFormat="1" ht="12" hidden="1" customHeight="1">
      <c r="A10892" s="410"/>
    </row>
    <row r="10893" spans="1:1" s="411" customFormat="1" ht="12" hidden="1" customHeight="1">
      <c r="A10893" s="410"/>
    </row>
    <row r="10894" spans="1:1" s="411" customFormat="1" ht="12" hidden="1" customHeight="1">
      <c r="A10894" s="410"/>
    </row>
    <row r="10895" spans="1:1" s="411" customFormat="1" ht="12" hidden="1" customHeight="1">
      <c r="A10895" s="410"/>
    </row>
    <row r="10896" spans="1:1" s="411" customFormat="1" ht="12" hidden="1" customHeight="1">
      <c r="A10896" s="410"/>
    </row>
    <row r="10897" spans="1:1" s="411" customFormat="1" ht="12" hidden="1" customHeight="1">
      <c r="A10897" s="410"/>
    </row>
    <row r="10898" spans="1:1" s="411" customFormat="1" ht="12" hidden="1" customHeight="1">
      <c r="A10898" s="410"/>
    </row>
    <row r="10899" spans="1:1" s="411" customFormat="1" ht="12" hidden="1" customHeight="1">
      <c r="A10899" s="410"/>
    </row>
    <row r="10900" spans="1:1" s="411" customFormat="1" ht="12" hidden="1" customHeight="1">
      <c r="A10900" s="410"/>
    </row>
    <row r="10901" spans="1:1" s="411" customFormat="1" ht="12" hidden="1" customHeight="1">
      <c r="A10901" s="410"/>
    </row>
    <row r="10902" spans="1:1" s="411" customFormat="1" ht="12" hidden="1" customHeight="1">
      <c r="A10902" s="410"/>
    </row>
    <row r="10903" spans="1:1" s="411" customFormat="1" ht="12" hidden="1" customHeight="1">
      <c r="A10903" s="410"/>
    </row>
    <row r="10904" spans="1:1" s="411" customFormat="1" ht="12" hidden="1" customHeight="1">
      <c r="A10904" s="410"/>
    </row>
    <row r="10905" spans="1:1" s="411" customFormat="1" ht="12" hidden="1" customHeight="1">
      <c r="A10905" s="410"/>
    </row>
    <row r="10906" spans="1:1" s="411" customFormat="1" ht="12" hidden="1" customHeight="1">
      <c r="A10906" s="410"/>
    </row>
    <row r="10907" spans="1:1" s="411" customFormat="1" ht="12" hidden="1" customHeight="1">
      <c r="A10907" s="410"/>
    </row>
    <row r="10908" spans="1:1" s="411" customFormat="1" ht="12" hidden="1" customHeight="1">
      <c r="A10908" s="410"/>
    </row>
    <row r="10909" spans="1:1" s="411" customFormat="1" ht="12" hidden="1" customHeight="1">
      <c r="A10909" s="410"/>
    </row>
    <row r="10910" spans="1:1" s="411" customFormat="1" ht="12" hidden="1" customHeight="1">
      <c r="A10910" s="410"/>
    </row>
    <row r="10911" spans="1:1" s="411" customFormat="1" ht="12" hidden="1" customHeight="1">
      <c r="A10911" s="410"/>
    </row>
    <row r="10912" spans="1:1" s="411" customFormat="1" ht="12" hidden="1" customHeight="1">
      <c r="A10912" s="410"/>
    </row>
    <row r="10913" spans="1:1" s="411" customFormat="1" ht="12" hidden="1" customHeight="1">
      <c r="A10913" s="410"/>
    </row>
    <row r="10914" spans="1:1" s="411" customFormat="1" ht="12" hidden="1" customHeight="1">
      <c r="A10914" s="410"/>
    </row>
    <row r="10915" spans="1:1" s="411" customFormat="1" ht="12" hidden="1" customHeight="1">
      <c r="A10915" s="410"/>
    </row>
    <row r="10916" spans="1:1" s="411" customFormat="1" ht="12" hidden="1" customHeight="1">
      <c r="A10916" s="410"/>
    </row>
    <row r="10917" spans="1:1" s="411" customFormat="1" ht="12" hidden="1" customHeight="1">
      <c r="A10917" s="410"/>
    </row>
    <row r="10918" spans="1:1" s="411" customFormat="1" ht="12" hidden="1" customHeight="1">
      <c r="A10918" s="410"/>
    </row>
    <row r="10919" spans="1:1" s="411" customFormat="1" ht="12" hidden="1" customHeight="1">
      <c r="A10919" s="410"/>
    </row>
    <row r="10920" spans="1:1" s="411" customFormat="1" ht="12" hidden="1" customHeight="1">
      <c r="A10920" s="410"/>
    </row>
    <row r="10921" spans="1:1" s="411" customFormat="1" ht="12" hidden="1" customHeight="1">
      <c r="A10921" s="410"/>
    </row>
    <row r="10922" spans="1:1" s="411" customFormat="1" ht="12" hidden="1" customHeight="1">
      <c r="A10922" s="410"/>
    </row>
    <row r="10923" spans="1:1" s="411" customFormat="1" ht="12" hidden="1" customHeight="1">
      <c r="A10923" s="410"/>
    </row>
    <row r="10924" spans="1:1" s="411" customFormat="1" ht="12" hidden="1" customHeight="1">
      <c r="A10924" s="410"/>
    </row>
    <row r="10925" spans="1:1" s="411" customFormat="1" ht="12" hidden="1" customHeight="1">
      <c r="A10925" s="410"/>
    </row>
    <row r="10926" spans="1:1" s="411" customFormat="1" ht="12" hidden="1" customHeight="1">
      <c r="A10926" s="410"/>
    </row>
    <row r="10927" spans="1:1" s="411" customFormat="1" ht="12" hidden="1" customHeight="1">
      <c r="A10927" s="410"/>
    </row>
    <row r="10928" spans="1:1" s="411" customFormat="1" ht="12" hidden="1" customHeight="1">
      <c r="A10928" s="410"/>
    </row>
    <row r="10929" spans="1:1" s="411" customFormat="1" ht="12" hidden="1" customHeight="1">
      <c r="A10929" s="410"/>
    </row>
    <row r="10930" spans="1:1" s="411" customFormat="1" ht="12" hidden="1" customHeight="1">
      <c r="A10930" s="410"/>
    </row>
    <row r="10931" spans="1:1" s="411" customFormat="1" ht="12" hidden="1" customHeight="1">
      <c r="A10931" s="410"/>
    </row>
    <row r="10932" spans="1:1" s="411" customFormat="1" ht="12" hidden="1" customHeight="1">
      <c r="A10932" s="410"/>
    </row>
    <row r="10933" spans="1:1" s="411" customFormat="1" ht="12" hidden="1" customHeight="1">
      <c r="A10933" s="410"/>
    </row>
    <row r="10934" spans="1:1" s="411" customFormat="1" ht="12" hidden="1" customHeight="1">
      <c r="A10934" s="410"/>
    </row>
    <row r="10935" spans="1:1" s="411" customFormat="1" ht="12" hidden="1" customHeight="1">
      <c r="A10935" s="410"/>
    </row>
    <row r="10936" spans="1:1" s="411" customFormat="1" ht="12" hidden="1" customHeight="1">
      <c r="A10936" s="410"/>
    </row>
    <row r="10937" spans="1:1" s="411" customFormat="1" ht="12" hidden="1" customHeight="1">
      <c r="A10937" s="410"/>
    </row>
    <row r="10938" spans="1:1" s="411" customFormat="1" ht="12" hidden="1" customHeight="1">
      <c r="A10938" s="410"/>
    </row>
    <row r="10939" spans="1:1" s="411" customFormat="1" ht="12" hidden="1" customHeight="1">
      <c r="A10939" s="410"/>
    </row>
    <row r="10940" spans="1:1" s="411" customFormat="1" ht="12" hidden="1" customHeight="1">
      <c r="A10940" s="410"/>
    </row>
    <row r="10941" spans="1:1" s="411" customFormat="1" ht="12" hidden="1" customHeight="1">
      <c r="A10941" s="410"/>
    </row>
    <row r="10942" spans="1:1" s="411" customFormat="1" ht="12" hidden="1" customHeight="1">
      <c r="A10942" s="410"/>
    </row>
    <row r="10943" spans="1:1" s="411" customFormat="1" ht="12" hidden="1" customHeight="1">
      <c r="A10943" s="410"/>
    </row>
    <row r="10944" spans="1:1" s="411" customFormat="1" ht="12" hidden="1" customHeight="1">
      <c r="A10944" s="410"/>
    </row>
    <row r="10945" spans="1:1" s="411" customFormat="1" ht="12" hidden="1" customHeight="1">
      <c r="A10945" s="410"/>
    </row>
    <row r="10946" spans="1:1" s="411" customFormat="1" ht="12" hidden="1" customHeight="1">
      <c r="A10946" s="410"/>
    </row>
    <row r="10947" spans="1:1" s="411" customFormat="1" ht="12" hidden="1" customHeight="1">
      <c r="A10947" s="410"/>
    </row>
    <row r="10948" spans="1:1" s="411" customFormat="1" ht="12" hidden="1" customHeight="1">
      <c r="A10948" s="410"/>
    </row>
    <row r="10949" spans="1:1" s="411" customFormat="1" ht="12" hidden="1" customHeight="1">
      <c r="A10949" s="410"/>
    </row>
    <row r="10950" spans="1:1" s="411" customFormat="1" ht="12" hidden="1" customHeight="1">
      <c r="A10950" s="410"/>
    </row>
    <row r="10951" spans="1:1" s="411" customFormat="1" ht="12" hidden="1" customHeight="1">
      <c r="A10951" s="410"/>
    </row>
    <row r="10952" spans="1:1" s="411" customFormat="1" ht="12" hidden="1" customHeight="1">
      <c r="A10952" s="410"/>
    </row>
    <row r="10953" spans="1:1" s="411" customFormat="1" ht="12" hidden="1" customHeight="1">
      <c r="A10953" s="410"/>
    </row>
    <row r="10954" spans="1:1" s="411" customFormat="1" ht="12" hidden="1" customHeight="1">
      <c r="A10954" s="410"/>
    </row>
    <row r="10955" spans="1:1" s="411" customFormat="1" ht="12" hidden="1" customHeight="1">
      <c r="A10955" s="410"/>
    </row>
    <row r="10956" spans="1:1" s="411" customFormat="1" ht="12" hidden="1" customHeight="1">
      <c r="A10956" s="410"/>
    </row>
    <row r="10957" spans="1:1" s="411" customFormat="1" ht="12" hidden="1" customHeight="1">
      <c r="A10957" s="410"/>
    </row>
    <row r="10958" spans="1:1" s="411" customFormat="1" ht="12" hidden="1" customHeight="1">
      <c r="A10958" s="410"/>
    </row>
    <row r="10959" spans="1:1" s="411" customFormat="1" ht="12" hidden="1" customHeight="1">
      <c r="A10959" s="410"/>
    </row>
    <row r="10960" spans="1:1" s="411" customFormat="1" ht="12" hidden="1" customHeight="1">
      <c r="A10960" s="410"/>
    </row>
    <row r="10961" spans="1:1" s="411" customFormat="1" ht="12" hidden="1" customHeight="1">
      <c r="A10961" s="410"/>
    </row>
    <row r="10962" spans="1:1" s="411" customFormat="1" ht="12" hidden="1" customHeight="1">
      <c r="A10962" s="410"/>
    </row>
    <row r="10963" spans="1:1" s="411" customFormat="1" ht="12" hidden="1" customHeight="1">
      <c r="A10963" s="410"/>
    </row>
    <row r="10964" spans="1:1" s="411" customFormat="1" ht="12" hidden="1" customHeight="1">
      <c r="A10964" s="410"/>
    </row>
    <row r="10965" spans="1:1" s="411" customFormat="1" ht="12" hidden="1" customHeight="1">
      <c r="A10965" s="410"/>
    </row>
    <row r="10966" spans="1:1" s="411" customFormat="1" ht="12" hidden="1" customHeight="1">
      <c r="A10966" s="410"/>
    </row>
    <row r="10967" spans="1:1" s="411" customFormat="1" ht="12" hidden="1" customHeight="1">
      <c r="A10967" s="410"/>
    </row>
    <row r="10968" spans="1:1" s="411" customFormat="1" ht="12" hidden="1" customHeight="1">
      <c r="A10968" s="410"/>
    </row>
    <row r="10969" spans="1:1" s="411" customFormat="1" ht="12" hidden="1" customHeight="1">
      <c r="A10969" s="410"/>
    </row>
    <row r="10970" spans="1:1" s="411" customFormat="1" ht="12" hidden="1" customHeight="1">
      <c r="A10970" s="410"/>
    </row>
    <row r="10971" spans="1:1" s="411" customFormat="1" ht="12" hidden="1" customHeight="1">
      <c r="A10971" s="410"/>
    </row>
    <row r="10972" spans="1:1" s="411" customFormat="1" ht="12" hidden="1" customHeight="1">
      <c r="A10972" s="410"/>
    </row>
    <row r="10973" spans="1:1" s="411" customFormat="1" ht="12" hidden="1" customHeight="1">
      <c r="A10973" s="410"/>
    </row>
    <row r="10974" spans="1:1" s="411" customFormat="1" ht="12" hidden="1" customHeight="1">
      <c r="A10974" s="410"/>
    </row>
    <row r="10975" spans="1:1" s="411" customFormat="1" ht="12" hidden="1" customHeight="1">
      <c r="A10975" s="410"/>
    </row>
    <row r="10976" spans="1:1" s="411" customFormat="1" ht="12" hidden="1" customHeight="1">
      <c r="A10976" s="410"/>
    </row>
    <row r="10977" spans="1:1" s="411" customFormat="1" ht="12" hidden="1" customHeight="1">
      <c r="A10977" s="410"/>
    </row>
    <row r="10978" spans="1:1" s="411" customFormat="1" ht="12" hidden="1" customHeight="1">
      <c r="A10978" s="410"/>
    </row>
    <row r="10979" spans="1:1" s="411" customFormat="1" ht="12" hidden="1" customHeight="1">
      <c r="A10979" s="410"/>
    </row>
    <row r="10980" spans="1:1" s="411" customFormat="1" ht="12" hidden="1" customHeight="1">
      <c r="A10980" s="410"/>
    </row>
    <row r="10981" spans="1:1" s="411" customFormat="1" ht="12" hidden="1" customHeight="1">
      <c r="A10981" s="410"/>
    </row>
    <row r="10982" spans="1:1" s="411" customFormat="1" ht="12" hidden="1" customHeight="1">
      <c r="A10982" s="410"/>
    </row>
    <row r="10983" spans="1:1" s="411" customFormat="1" ht="12" hidden="1" customHeight="1">
      <c r="A10983" s="410"/>
    </row>
    <row r="10984" spans="1:1" s="411" customFormat="1" ht="12" hidden="1" customHeight="1">
      <c r="A10984" s="410"/>
    </row>
    <row r="10985" spans="1:1" s="411" customFormat="1" ht="12" hidden="1" customHeight="1">
      <c r="A10985" s="410"/>
    </row>
    <row r="10986" spans="1:1" s="411" customFormat="1" ht="12" hidden="1" customHeight="1">
      <c r="A10986" s="410"/>
    </row>
    <row r="10987" spans="1:1" s="411" customFormat="1" ht="12" hidden="1" customHeight="1">
      <c r="A10987" s="410"/>
    </row>
    <row r="10988" spans="1:1" s="411" customFormat="1" ht="12" hidden="1" customHeight="1">
      <c r="A10988" s="410"/>
    </row>
    <row r="10989" spans="1:1" s="411" customFormat="1" ht="12" hidden="1" customHeight="1">
      <c r="A10989" s="410"/>
    </row>
    <row r="10990" spans="1:1" s="411" customFormat="1" ht="12" hidden="1" customHeight="1">
      <c r="A10990" s="410"/>
    </row>
    <row r="10991" spans="1:1" s="411" customFormat="1" ht="12" hidden="1" customHeight="1">
      <c r="A10991" s="410"/>
    </row>
    <row r="10992" spans="1:1" s="411" customFormat="1" ht="12" hidden="1" customHeight="1">
      <c r="A10992" s="410"/>
    </row>
    <row r="10993" spans="1:1" s="411" customFormat="1" ht="12" hidden="1" customHeight="1">
      <c r="A10993" s="410"/>
    </row>
    <row r="10994" spans="1:1" s="411" customFormat="1" ht="12" hidden="1" customHeight="1">
      <c r="A10994" s="410"/>
    </row>
    <row r="10995" spans="1:1" s="411" customFormat="1" ht="12" hidden="1" customHeight="1">
      <c r="A10995" s="410"/>
    </row>
    <row r="10996" spans="1:1" s="411" customFormat="1" ht="12" hidden="1" customHeight="1">
      <c r="A10996" s="410"/>
    </row>
    <row r="10997" spans="1:1" s="411" customFormat="1" ht="12" hidden="1" customHeight="1">
      <c r="A10997" s="410"/>
    </row>
    <row r="10998" spans="1:1" s="411" customFormat="1" ht="12" hidden="1" customHeight="1">
      <c r="A10998" s="410"/>
    </row>
    <row r="10999" spans="1:1" s="411" customFormat="1" ht="12" hidden="1" customHeight="1">
      <c r="A10999" s="410"/>
    </row>
    <row r="11000" spans="1:1" s="411" customFormat="1" ht="12" hidden="1" customHeight="1">
      <c r="A11000" s="410"/>
    </row>
    <row r="11001" spans="1:1" s="411" customFormat="1" ht="12" hidden="1" customHeight="1">
      <c r="A11001" s="410"/>
    </row>
    <row r="11002" spans="1:1" s="411" customFormat="1" ht="12" hidden="1" customHeight="1">
      <c r="A11002" s="410"/>
    </row>
    <row r="11003" spans="1:1" s="411" customFormat="1" ht="12" hidden="1" customHeight="1">
      <c r="A11003" s="410"/>
    </row>
    <row r="11004" spans="1:1" s="411" customFormat="1" ht="12" hidden="1" customHeight="1">
      <c r="A11004" s="410"/>
    </row>
    <row r="11005" spans="1:1" s="411" customFormat="1" ht="12" hidden="1" customHeight="1">
      <c r="A11005" s="410"/>
    </row>
    <row r="11006" spans="1:1" s="411" customFormat="1" ht="12" hidden="1" customHeight="1">
      <c r="A11006" s="410"/>
    </row>
    <row r="11007" spans="1:1" s="411" customFormat="1" ht="12" hidden="1" customHeight="1">
      <c r="A11007" s="410"/>
    </row>
    <row r="11008" spans="1:1" s="411" customFormat="1" ht="12" hidden="1" customHeight="1">
      <c r="A11008" s="410"/>
    </row>
    <row r="11009" spans="1:1" s="411" customFormat="1" ht="12" hidden="1" customHeight="1">
      <c r="A11009" s="410"/>
    </row>
    <row r="11010" spans="1:1" s="411" customFormat="1" ht="12" hidden="1" customHeight="1">
      <c r="A11010" s="410"/>
    </row>
    <row r="11011" spans="1:1" s="411" customFormat="1" ht="12" hidden="1" customHeight="1">
      <c r="A11011" s="410"/>
    </row>
    <row r="11012" spans="1:1" s="411" customFormat="1" ht="12" hidden="1" customHeight="1">
      <c r="A11012" s="410"/>
    </row>
    <row r="11013" spans="1:1" s="411" customFormat="1" ht="12" hidden="1" customHeight="1">
      <c r="A11013" s="410"/>
    </row>
    <row r="11014" spans="1:1" s="411" customFormat="1" ht="12" hidden="1" customHeight="1">
      <c r="A11014" s="410"/>
    </row>
    <row r="11015" spans="1:1" s="411" customFormat="1" ht="12" hidden="1" customHeight="1">
      <c r="A11015" s="410"/>
    </row>
    <row r="11016" spans="1:1" s="411" customFormat="1" ht="12" hidden="1" customHeight="1">
      <c r="A11016" s="410"/>
    </row>
    <row r="11017" spans="1:1" s="411" customFormat="1" ht="12" hidden="1" customHeight="1">
      <c r="A11017" s="410"/>
    </row>
    <row r="11018" spans="1:1" s="411" customFormat="1" ht="12" hidden="1" customHeight="1">
      <c r="A11018" s="410"/>
    </row>
    <row r="11019" spans="1:1" s="411" customFormat="1" ht="12" hidden="1" customHeight="1">
      <c r="A11019" s="410"/>
    </row>
    <row r="11020" spans="1:1" s="411" customFormat="1" ht="12" hidden="1" customHeight="1">
      <c r="A11020" s="410"/>
    </row>
    <row r="11021" spans="1:1" s="411" customFormat="1" ht="12" hidden="1" customHeight="1">
      <c r="A11021" s="410"/>
    </row>
    <row r="11022" spans="1:1" s="411" customFormat="1" ht="12" hidden="1" customHeight="1">
      <c r="A11022" s="410"/>
    </row>
    <row r="11023" spans="1:1" s="411" customFormat="1" ht="12" hidden="1" customHeight="1">
      <c r="A11023" s="410"/>
    </row>
    <row r="11024" spans="1:1" s="411" customFormat="1" ht="12" hidden="1" customHeight="1">
      <c r="A11024" s="410"/>
    </row>
    <row r="11025" spans="1:1" s="411" customFormat="1" ht="12" hidden="1" customHeight="1">
      <c r="A11025" s="410"/>
    </row>
    <row r="11026" spans="1:1" s="411" customFormat="1" ht="12" hidden="1" customHeight="1">
      <c r="A11026" s="410"/>
    </row>
    <row r="11027" spans="1:1" s="411" customFormat="1" ht="12" hidden="1" customHeight="1">
      <c r="A11027" s="410"/>
    </row>
    <row r="11028" spans="1:1" s="411" customFormat="1" ht="12" hidden="1" customHeight="1">
      <c r="A11028" s="410"/>
    </row>
    <row r="11029" spans="1:1" s="411" customFormat="1" ht="12" hidden="1" customHeight="1">
      <c r="A11029" s="410"/>
    </row>
    <row r="11030" spans="1:1" s="411" customFormat="1" ht="12" hidden="1" customHeight="1">
      <c r="A11030" s="410"/>
    </row>
    <row r="11031" spans="1:1" s="411" customFormat="1" ht="12" hidden="1" customHeight="1">
      <c r="A11031" s="410"/>
    </row>
    <row r="11032" spans="1:1" s="411" customFormat="1" ht="12" hidden="1" customHeight="1">
      <c r="A11032" s="410"/>
    </row>
    <row r="11033" spans="1:1" s="411" customFormat="1" ht="12" hidden="1" customHeight="1">
      <c r="A11033" s="410"/>
    </row>
    <row r="11034" spans="1:1" s="411" customFormat="1" ht="12" hidden="1" customHeight="1">
      <c r="A11034" s="410"/>
    </row>
    <row r="11035" spans="1:1" s="411" customFormat="1" ht="12" hidden="1" customHeight="1">
      <c r="A11035" s="410"/>
    </row>
    <row r="11036" spans="1:1" s="411" customFormat="1" ht="12" hidden="1" customHeight="1">
      <c r="A11036" s="410"/>
    </row>
    <row r="11037" spans="1:1" s="411" customFormat="1" ht="12" hidden="1" customHeight="1">
      <c r="A11037" s="410"/>
    </row>
    <row r="11038" spans="1:1" s="411" customFormat="1" ht="12" hidden="1" customHeight="1">
      <c r="A11038" s="410"/>
    </row>
    <row r="11039" spans="1:1" s="411" customFormat="1" ht="12" hidden="1" customHeight="1">
      <c r="A11039" s="410"/>
    </row>
    <row r="11040" spans="1:1" s="411" customFormat="1" ht="12" hidden="1" customHeight="1">
      <c r="A11040" s="410"/>
    </row>
    <row r="11041" spans="1:1" s="411" customFormat="1" ht="12" hidden="1" customHeight="1">
      <c r="A11041" s="410"/>
    </row>
    <row r="11042" spans="1:1" s="411" customFormat="1" ht="12" hidden="1" customHeight="1">
      <c r="A11042" s="410"/>
    </row>
    <row r="11043" spans="1:1" s="411" customFormat="1" ht="12" hidden="1" customHeight="1">
      <c r="A11043" s="410"/>
    </row>
    <row r="11044" spans="1:1" s="411" customFormat="1" ht="12" hidden="1" customHeight="1">
      <c r="A11044" s="410"/>
    </row>
    <row r="11045" spans="1:1" s="411" customFormat="1" ht="12" hidden="1" customHeight="1">
      <c r="A11045" s="410"/>
    </row>
    <row r="11046" spans="1:1" s="411" customFormat="1" ht="12" hidden="1" customHeight="1">
      <c r="A11046" s="410"/>
    </row>
    <row r="11047" spans="1:1" s="411" customFormat="1" ht="12" hidden="1" customHeight="1">
      <c r="A11047" s="410"/>
    </row>
    <row r="11048" spans="1:1" s="411" customFormat="1" ht="12" hidden="1" customHeight="1">
      <c r="A11048" s="410"/>
    </row>
    <row r="11049" spans="1:1" s="411" customFormat="1" ht="12" hidden="1" customHeight="1">
      <c r="A11049" s="410"/>
    </row>
    <row r="11050" spans="1:1" s="411" customFormat="1" ht="12" hidden="1" customHeight="1">
      <c r="A11050" s="410"/>
    </row>
    <row r="11051" spans="1:1" s="411" customFormat="1" ht="12" hidden="1" customHeight="1">
      <c r="A11051" s="410"/>
    </row>
    <row r="11052" spans="1:1" s="411" customFormat="1" ht="12" hidden="1" customHeight="1">
      <c r="A11052" s="410"/>
    </row>
    <row r="11053" spans="1:1" s="411" customFormat="1" ht="12" hidden="1" customHeight="1">
      <c r="A11053" s="410"/>
    </row>
    <row r="11054" spans="1:1" s="411" customFormat="1" ht="12" hidden="1" customHeight="1">
      <c r="A11054" s="410"/>
    </row>
    <row r="11055" spans="1:1" s="411" customFormat="1" ht="12" hidden="1" customHeight="1">
      <c r="A11055" s="410"/>
    </row>
    <row r="11056" spans="1:1" s="411" customFormat="1" ht="12" hidden="1" customHeight="1">
      <c r="A11056" s="410"/>
    </row>
    <row r="11057" spans="1:1" s="411" customFormat="1" ht="12" hidden="1" customHeight="1">
      <c r="A11057" s="410"/>
    </row>
    <row r="11058" spans="1:1" s="411" customFormat="1" ht="12" hidden="1" customHeight="1">
      <c r="A11058" s="410"/>
    </row>
    <row r="11059" spans="1:1" s="411" customFormat="1" ht="12" hidden="1" customHeight="1">
      <c r="A11059" s="410"/>
    </row>
    <row r="11060" spans="1:1" s="411" customFormat="1" ht="12" hidden="1" customHeight="1">
      <c r="A11060" s="410"/>
    </row>
    <row r="11061" spans="1:1" s="411" customFormat="1" ht="12" hidden="1" customHeight="1">
      <c r="A11061" s="410"/>
    </row>
    <row r="11062" spans="1:1" s="411" customFormat="1" ht="12" hidden="1" customHeight="1">
      <c r="A11062" s="410"/>
    </row>
    <row r="11063" spans="1:1" s="411" customFormat="1" ht="12" hidden="1" customHeight="1">
      <c r="A11063" s="410"/>
    </row>
    <row r="11064" spans="1:1" s="411" customFormat="1" ht="12" hidden="1" customHeight="1">
      <c r="A11064" s="410"/>
    </row>
    <row r="11065" spans="1:1" s="411" customFormat="1" ht="12" hidden="1" customHeight="1">
      <c r="A11065" s="410"/>
    </row>
    <row r="11066" spans="1:1" s="411" customFormat="1" ht="12" hidden="1" customHeight="1">
      <c r="A11066" s="410"/>
    </row>
    <row r="11067" spans="1:1" s="411" customFormat="1" ht="12" hidden="1" customHeight="1">
      <c r="A11067" s="410"/>
    </row>
    <row r="11068" spans="1:1" s="411" customFormat="1" ht="12" hidden="1" customHeight="1">
      <c r="A11068" s="410"/>
    </row>
    <row r="11069" spans="1:1" s="411" customFormat="1" ht="12" hidden="1" customHeight="1">
      <c r="A11069" s="410"/>
    </row>
    <row r="11070" spans="1:1" s="411" customFormat="1" ht="12" hidden="1" customHeight="1">
      <c r="A11070" s="410"/>
    </row>
    <row r="11071" spans="1:1" s="411" customFormat="1" ht="12" hidden="1" customHeight="1">
      <c r="A11071" s="410"/>
    </row>
    <row r="11072" spans="1:1" s="411" customFormat="1" ht="12" hidden="1" customHeight="1">
      <c r="A11072" s="410"/>
    </row>
    <row r="11073" spans="1:1" s="411" customFormat="1" ht="12" hidden="1" customHeight="1">
      <c r="A11073" s="410"/>
    </row>
    <row r="11074" spans="1:1" s="411" customFormat="1" ht="12" hidden="1" customHeight="1">
      <c r="A11074" s="410"/>
    </row>
    <row r="11075" spans="1:1" s="411" customFormat="1" ht="12" hidden="1" customHeight="1">
      <c r="A11075" s="410"/>
    </row>
    <row r="11076" spans="1:1" s="411" customFormat="1" ht="12" hidden="1" customHeight="1">
      <c r="A11076" s="410"/>
    </row>
    <row r="11077" spans="1:1" s="411" customFormat="1" ht="12" hidden="1" customHeight="1">
      <c r="A11077" s="410"/>
    </row>
    <row r="11078" spans="1:1" s="411" customFormat="1" ht="12" hidden="1" customHeight="1">
      <c r="A11078" s="410"/>
    </row>
    <row r="11079" spans="1:1" s="411" customFormat="1" ht="12" hidden="1" customHeight="1">
      <c r="A11079" s="410"/>
    </row>
    <row r="11080" spans="1:1" s="411" customFormat="1" ht="12" hidden="1" customHeight="1">
      <c r="A11080" s="410"/>
    </row>
    <row r="11081" spans="1:1" s="411" customFormat="1" ht="12" hidden="1" customHeight="1">
      <c r="A11081" s="410"/>
    </row>
    <row r="11082" spans="1:1" s="411" customFormat="1" ht="12" hidden="1" customHeight="1">
      <c r="A11082" s="410"/>
    </row>
    <row r="11083" spans="1:1" s="411" customFormat="1" ht="12" hidden="1" customHeight="1">
      <c r="A11083" s="410"/>
    </row>
    <row r="11084" spans="1:1" s="411" customFormat="1" ht="12" hidden="1" customHeight="1">
      <c r="A11084" s="410"/>
    </row>
    <row r="11085" spans="1:1" s="411" customFormat="1" ht="12" hidden="1" customHeight="1">
      <c r="A11085" s="410"/>
    </row>
    <row r="11086" spans="1:1" s="411" customFormat="1" ht="12" hidden="1" customHeight="1">
      <c r="A11086" s="410"/>
    </row>
    <row r="11087" spans="1:1" s="411" customFormat="1" ht="12" hidden="1" customHeight="1">
      <c r="A11087" s="410"/>
    </row>
    <row r="11088" spans="1:1" s="411" customFormat="1" ht="12" hidden="1" customHeight="1">
      <c r="A11088" s="410"/>
    </row>
    <row r="11089" spans="1:1" s="411" customFormat="1" ht="12" hidden="1" customHeight="1">
      <c r="A11089" s="410"/>
    </row>
    <row r="11090" spans="1:1" s="411" customFormat="1" ht="12" hidden="1" customHeight="1">
      <c r="A11090" s="410"/>
    </row>
    <row r="11091" spans="1:1" s="411" customFormat="1" ht="12" hidden="1" customHeight="1">
      <c r="A11091" s="410"/>
    </row>
    <row r="11092" spans="1:1" s="411" customFormat="1" ht="12" hidden="1" customHeight="1">
      <c r="A11092" s="410"/>
    </row>
    <row r="11093" spans="1:1" s="411" customFormat="1" ht="12" hidden="1" customHeight="1">
      <c r="A11093" s="410"/>
    </row>
    <row r="11094" spans="1:1" s="411" customFormat="1" ht="12" hidden="1" customHeight="1">
      <c r="A11094" s="410"/>
    </row>
    <row r="11095" spans="1:1" s="411" customFormat="1" ht="12" hidden="1" customHeight="1">
      <c r="A11095" s="410"/>
    </row>
    <row r="11096" spans="1:1" s="411" customFormat="1" ht="12" hidden="1" customHeight="1">
      <c r="A11096" s="410"/>
    </row>
    <row r="11097" spans="1:1" s="411" customFormat="1" ht="12" hidden="1" customHeight="1">
      <c r="A11097" s="410"/>
    </row>
    <row r="11098" spans="1:1" s="411" customFormat="1" ht="12" hidden="1" customHeight="1">
      <c r="A11098" s="410"/>
    </row>
    <row r="11099" spans="1:1" s="411" customFormat="1" ht="12" hidden="1" customHeight="1">
      <c r="A11099" s="410"/>
    </row>
    <row r="11100" spans="1:1" s="411" customFormat="1" ht="12" hidden="1" customHeight="1">
      <c r="A11100" s="410"/>
    </row>
    <row r="11101" spans="1:1" s="411" customFormat="1" ht="12" hidden="1" customHeight="1">
      <c r="A11101" s="410"/>
    </row>
    <row r="11102" spans="1:1" s="411" customFormat="1" ht="12" hidden="1" customHeight="1">
      <c r="A11102" s="410"/>
    </row>
    <row r="11103" spans="1:1" s="411" customFormat="1" ht="12" hidden="1" customHeight="1">
      <c r="A11103" s="410"/>
    </row>
    <row r="11104" spans="1:1" s="411" customFormat="1" ht="12" hidden="1" customHeight="1">
      <c r="A11104" s="410"/>
    </row>
    <row r="11105" spans="1:1" s="411" customFormat="1" ht="12" hidden="1" customHeight="1">
      <c r="A11105" s="410"/>
    </row>
    <row r="11106" spans="1:1" s="411" customFormat="1" ht="12" hidden="1" customHeight="1">
      <c r="A11106" s="410"/>
    </row>
    <row r="11107" spans="1:1" s="411" customFormat="1" ht="12" hidden="1" customHeight="1">
      <c r="A11107" s="410"/>
    </row>
    <row r="11108" spans="1:1" s="411" customFormat="1" ht="12" hidden="1" customHeight="1">
      <c r="A11108" s="410"/>
    </row>
    <row r="11109" spans="1:1" s="411" customFormat="1" ht="12" hidden="1" customHeight="1">
      <c r="A11109" s="410"/>
    </row>
    <row r="11110" spans="1:1" s="411" customFormat="1" ht="12" hidden="1" customHeight="1">
      <c r="A11110" s="410"/>
    </row>
    <row r="11111" spans="1:1" s="411" customFormat="1" ht="12" hidden="1" customHeight="1">
      <c r="A11111" s="410"/>
    </row>
    <row r="11112" spans="1:1" s="411" customFormat="1" ht="12" hidden="1" customHeight="1">
      <c r="A11112" s="410"/>
    </row>
    <row r="11113" spans="1:1" s="411" customFormat="1" ht="12" hidden="1" customHeight="1">
      <c r="A11113" s="410"/>
    </row>
    <row r="11114" spans="1:1" s="411" customFormat="1" ht="12" hidden="1" customHeight="1">
      <c r="A11114" s="410"/>
    </row>
    <row r="11115" spans="1:1" s="411" customFormat="1" ht="12" hidden="1" customHeight="1">
      <c r="A11115" s="410"/>
    </row>
    <row r="11116" spans="1:1" s="411" customFormat="1" ht="12" hidden="1" customHeight="1">
      <c r="A11116" s="410"/>
    </row>
    <row r="11117" spans="1:1" s="411" customFormat="1" ht="12" hidden="1" customHeight="1">
      <c r="A11117" s="410"/>
    </row>
    <row r="11118" spans="1:1" s="411" customFormat="1" ht="12" hidden="1" customHeight="1">
      <c r="A11118" s="410"/>
    </row>
    <row r="11119" spans="1:1" s="411" customFormat="1" ht="12" hidden="1" customHeight="1">
      <c r="A11119" s="410"/>
    </row>
    <row r="11120" spans="1:1" s="411" customFormat="1" ht="12" hidden="1" customHeight="1">
      <c r="A11120" s="410"/>
    </row>
    <row r="11121" spans="1:1" s="411" customFormat="1" ht="12" hidden="1" customHeight="1">
      <c r="A11121" s="410"/>
    </row>
    <row r="11122" spans="1:1" s="411" customFormat="1" ht="12" hidden="1" customHeight="1">
      <c r="A11122" s="410"/>
    </row>
    <row r="11123" spans="1:1" s="411" customFormat="1" ht="12" hidden="1" customHeight="1">
      <c r="A11123" s="410"/>
    </row>
    <row r="11124" spans="1:1" s="411" customFormat="1" ht="12" hidden="1" customHeight="1">
      <c r="A11124" s="410"/>
    </row>
    <row r="11125" spans="1:1" s="411" customFormat="1" ht="12" hidden="1" customHeight="1">
      <c r="A11125" s="410"/>
    </row>
    <row r="11126" spans="1:1" s="411" customFormat="1" ht="12" hidden="1" customHeight="1">
      <c r="A11126" s="410"/>
    </row>
    <row r="11127" spans="1:1" s="411" customFormat="1" ht="12" hidden="1" customHeight="1">
      <c r="A11127" s="410"/>
    </row>
    <row r="11128" spans="1:1" s="411" customFormat="1" ht="12" hidden="1" customHeight="1">
      <c r="A11128" s="410"/>
    </row>
    <row r="11129" spans="1:1" s="411" customFormat="1" ht="12" hidden="1" customHeight="1">
      <c r="A11129" s="410"/>
    </row>
    <row r="11130" spans="1:1" s="411" customFormat="1" ht="12" hidden="1" customHeight="1">
      <c r="A11130" s="410"/>
    </row>
    <row r="11131" spans="1:1" s="411" customFormat="1" ht="12" hidden="1" customHeight="1">
      <c r="A11131" s="410"/>
    </row>
    <row r="11132" spans="1:1" s="411" customFormat="1" ht="12" hidden="1" customHeight="1">
      <c r="A11132" s="410"/>
    </row>
    <row r="11133" spans="1:1" s="411" customFormat="1" ht="12" hidden="1" customHeight="1">
      <c r="A11133" s="410"/>
    </row>
    <row r="11134" spans="1:1" s="411" customFormat="1" ht="12" hidden="1" customHeight="1">
      <c r="A11134" s="410"/>
    </row>
    <row r="11135" spans="1:1" s="411" customFormat="1" ht="12" hidden="1" customHeight="1">
      <c r="A11135" s="410"/>
    </row>
    <row r="11136" spans="1:1" s="411" customFormat="1" ht="12" hidden="1" customHeight="1">
      <c r="A11136" s="410"/>
    </row>
    <row r="11137" spans="1:1" s="411" customFormat="1" ht="12" hidden="1" customHeight="1">
      <c r="A11137" s="410"/>
    </row>
    <row r="11138" spans="1:1" s="411" customFormat="1" ht="12" hidden="1" customHeight="1">
      <c r="A11138" s="410"/>
    </row>
    <row r="11139" spans="1:1" s="411" customFormat="1" ht="12" hidden="1" customHeight="1">
      <c r="A11139" s="410"/>
    </row>
    <row r="11140" spans="1:1" s="411" customFormat="1" ht="12" hidden="1" customHeight="1">
      <c r="A11140" s="410"/>
    </row>
    <row r="11141" spans="1:1" s="411" customFormat="1" ht="12" hidden="1" customHeight="1">
      <c r="A11141" s="410"/>
    </row>
    <row r="11142" spans="1:1" s="411" customFormat="1" ht="12" hidden="1" customHeight="1">
      <c r="A11142" s="410"/>
    </row>
    <row r="11143" spans="1:1" s="411" customFormat="1" ht="12" hidden="1" customHeight="1">
      <c r="A11143" s="410"/>
    </row>
    <row r="11144" spans="1:1" s="411" customFormat="1" ht="12" hidden="1" customHeight="1">
      <c r="A11144" s="410"/>
    </row>
    <row r="11145" spans="1:1" s="411" customFormat="1" ht="12" hidden="1" customHeight="1">
      <c r="A11145" s="410"/>
    </row>
    <row r="11146" spans="1:1" s="411" customFormat="1" ht="12" hidden="1" customHeight="1">
      <c r="A11146" s="410"/>
    </row>
    <row r="11147" spans="1:1" s="411" customFormat="1" ht="12" hidden="1" customHeight="1">
      <c r="A11147" s="410"/>
    </row>
    <row r="11148" spans="1:1" s="411" customFormat="1" ht="12" hidden="1" customHeight="1">
      <c r="A11148" s="410"/>
    </row>
    <row r="11149" spans="1:1" s="411" customFormat="1" ht="12" hidden="1" customHeight="1">
      <c r="A11149" s="410"/>
    </row>
    <row r="11150" spans="1:1" s="411" customFormat="1" ht="12" hidden="1" customHeight="1">
      <c r="A11150" s="410"/>
    </row>
    <row r="11151" spans="1:1" s="411" customFormat="1" ht="12" hidden="1" customHeight="1">
      <c r="A11151" s="410"/>
    </row>
    <row r="11152" spans="1:1" s="411" customFormat="1" ht="12" hidden="1" customHeight="1">
      <c r="A11152" s="410"/>
    </row>
    <row r="11153" spans="1:1" s="411" customFormat="1" ht="12" hidden="1" customHeight="1">
      <c r="A11153" s="410"/>
    </row>
    <row r="11154" spans="1:1" s="411" customFormat="1" ht="12" hidden="1" customHeight="1">
      <c r="A11154" s="410"/>
    </row>
    <row r="11155" spans="1:1" s="411" customFormat="1" ht="12" hidden="1" customHeight="1">
      <c r="A11155" s="410"/>
    </row>
    <row r="11156" spans="1:1" s="411" customFormat="1" ht="12" hidden="1" customHeight="1">
      <c r="A11156" s="410"/>
    </row>
    <row r="11157" spans="1:1" s="411" customFormat="1" ht="12" hidden="1" customHeight="1">
      <c r="A11157" s="410"/>
    </row>
    <row r="11158" spans="1:1" s="411" customFormat="1" ht="12" hidden="1" customHeight="1">
      <c r="A11158" s="410"/>
    </row>
    <row r="11159" spans="1:1" s="411" customFormat="1" ht="12" hidden="1" customHeight="1">
      <c r="A11159" s="410"/>
    </row>
    <row r="11160" spans="1:1" s="411" customFormat="1" ht="12" hidden="1" customHeight="1">
      <c r="A11160" s="410"/>
    </row>
    <row r="11161" spans="1:1" s="411" customFormat="1" ht="12" hidden="1" customHeight="1">
      <c r="A11161" s="410"/>
    </row>
    <row r="11162" spans="1:1" s="411" customFormat="1" ht="12" hidden="1" customHeight="1">
      <c r="A11162" s="410"/>
    </row>
    <row r="11163" spans="1:1" s="411" customFormat="1" ht="12" hidden="1" customHeight="1">
      <c r="A11163" s="410"/>
    </row>
    <row r="11164" spans="1:1" s="411" customFormat="1" ht="12" hidden="1" customHeight="1">
      <c r="A11164" s="410"/>
    </row>
    <row r="11165" spans="1:1" s="411" customFormat="1" ht="12" hidden="1" customHeight="1">
      <c r="A11165" s="410"/>
    </row>
    <row r="11166" spans="1:1" s="411" customFormat="1" ht="12" hidden="1" customHeight="1">
      <c r="A11166" s="410"/>
    </row>
    <row r="11167" spans="1:1" s="411" customFormat="1" ht="12" hidden="1" customHeight="1">
      <c r="A11167" s="410"/>
    </row>
    <row r="11168" spans="1:1" s="411" customFormat="1" ht="12" hidden="1" customHeight="1">
      <c r="A11168" s="410"/>
    </row>
    <row r="11169" spans="1:1" s="411" customFormat="1" ht="12" hidden="1" customHeight="1">
      <c r="A11169" s="410"/>
    </row>
    <row r="11170" spans="1:1" s="411" customFormat="1" ht="12" hidden="1" customHeight="1">
      <c r="A11170" s="410"/>
    </row>
    <row r="11171" spans="1:1" s="411" customFormat="1" ht="12" hidden="1" customHeight="1">
      <c r="A11171" s="410"/>
    </row>
    <row r="11172" spans="1:1" s="411" customFormat="1" ht="12" hidden="1" customHeight="1">
      <c r="A11172" s="410"/>
    </row>
    <row r="11173" spans="1:1" s="411" customFormat="1" ht="12" hidden="1" customHeight="1">
      <c r="A11173" s="410"/>
    </row>
    <row r="11174" spans="1:1" s="411" customFormat="1" ht="12" hidden="1" customHeight="1">
      <c r="A11174" s="410"/>
    </row>
    <row r="11175" spans="1:1" s="411" customFormat="1" ht="12" hidden="1" customHeight="1">
      <c r="A11175" s="410"/>
    </row>
    <row r="11176" spans="1:1" s="411" customFormat="1" ht="12" hidden="1" customHeight="1">
      <c r="A11176" s="410"/>
    </row>
    <row r="11177" spans="1:1" s="411" customFormat="1" ht="12" hidden="1" customHeight="1">
      <c r="A11177" s="410"/>
    </row>
    <row r="11178" spans="1:1" s="411" customFormat="1" ht="12" hidden="1" customHeight="1">
      <c r="A11178" s="410"/>
    </row>
    <row r="11179" spans="1:1" s="411" customFormat="1" ht="12" hidden="1" customHeight="1">
      <c r="A11179" s="410"/>
    </row>
    <row r="11180" spans="1:1" s="411" customFormat="1" ht="12" hidden="1" customHeight="1">
      <c r="A11180" s="410"/>
    </row>
    <row r="11181" spans="1:1" s="411" customFormat="1" ht="12" hidden="1" customHeight="1">
      <c r="A11181" s="410"/>
    </row>
    <row r="11182" spans="1:1" s="411" customFormat="1" ht="12" hidden="1" customHeight="1">
      <c r="A11182" s="410"/>
    </row>
    <row r="11183" spans="1:1" s="411" customFormat="1" ht="12" hidden="1" customHeight="1">
      <c r="A11183" s="410"/>
    </row>
    <row r="11184" spans="1:1" s="411" customFormat="1" ht="12" hidden="1" customHeight="1">
      <c r="A11184" s="410"/>
    </row>
    <row r="11185" spans="1:1" s="411" customFormat="1" ht="12" hidden="1" customHeight="1">
      <c r="A11185" s="410"/>
    </row>
    <row r="11186" spans="1:1" s="411" customFormat="1" ht="12" hidden="1" customHeight="1">
      <c r="A11186" s="410"/>
    </row>
    <row r="11187" spans="1:1" s="411" customFormat="1" ht="12" hidden="1" customHeight="1">
      <c r="A11187" s="410"/>
    </row>
    <row r="11188" spans="1:1" s="411" customFormat="1" ht="12" hidden="1" customHeight="1">
      <c r="A11188" s="410"/>
    </row>
    <row r="11189" spans="1:1" s="411" customFormat="1" ht="12" hidden="1" customHeight="1">
      <c r="A11189" s="410"/>
    </row>
    <row r="11190" spans="1:1" s="411" customFormat="1" ht="12" hidden="1" customHeight="1">
      <c r="A11190" s="410"/>
    </row>
    <row r="11191" spans="1:1" s="411" customFormat="1" ht="12" hidden="1" customHeight="1">
      <c r="A11191" s="410"/>
    </row>
    <row r="11192" spans="1:1" s="411" customFormat="1" ht="12" hidden="1" customHeight="1">
      <c r="A11192" s="410"/>
    </row>
    <row r="11193" spans="1:1" s="411" customFormat="1" ht="12" hidden="1" customHeight="1">
      <c r="A11193" s="410"/>
    </row>
    <row r="11194" spans="1:1" s="411" customFormat="1" ht="12" hidden="1" customHeight="1">
      <c r="A11194" s="410"/>
    </row>
    <row r="11195" spans="1:1" s="411" customFormat="1" ht="12" hidden="1" customHeight="1">
      <c r="A11195" s="410"/>
    </row>
    <row r="11196" spans="1:1" s="411" customFormat="1" ht="12" hidden="1" customHeight="1">
      <c r="A11196" s="410"/>
    </row>
    <row r="11197" spans="1:1" s="411" customFormat="1" ht="12" hidden="1" customHeight="1">
      <c r="A11197" s="410"/>
    </row>
    <row r="11198" spans="1:1" s="411" customFormat="1" ht="12" hidden="1" customHeight="1">
      <c r="A11198" s="410"/>
    </row>
    <row r="11199" spans="1:1" s="411" customFormat="1" ht="12" hidden="1" customHeight="1">
      <c r="A11199" s="410"/>
    </row>
    <row r="11200" spans="1:1" s="411" customFormat="1" ht="12" hidden="1" customHeight="1">
      <c r="A11200" s="410"/>
    </row>
    <row r="11201" spans="1:1" s="411" customFormat="1" ht="12" hidden="1" customHeight="1">
      <c r="A11201" s="410"/>
    </row>
    <row r="11202" spans="1:1" s="411" customFormat="1" ht="12" hidden="1" customHeight="1">
      <c r="A11202" s="410"/>
    </row>
    <row r="11203" spans="1:1" s="411" customFormat="1" ht="12" hidden="1" customHeight="1">
      <c r="A11203" s="410"/>
    </row>
    <row r="11204" spans="1:1" s="411" customFormat="1" ht="12" hidden="1" customHeight="1">
      <c r="A11204" s="410"/>
    </row>
    <row r="11205" spans="1:1" s="411" customFormat="1" ht="12" hidden="1" customHeight="1">
      <c r="A11205" s="410"/>
    </row>
    <row r="11206" spans="1:1" s="411" customFormat="1" ht="12" hidden="1" customHeight="1">
      <c r="A11206" s="410"/>
    </row>
    <row r="11207" spans="1:1" s="411" customFormat="1" ht="12" hidden="1" customHeight="1">
      <c r="A11207" s="410"/>
    </row>
    <row r="11208" spans="1:1" s="411" customFormat="1" ht="12" hidden="1" customHeight="1">
      <c r="A11208" s="410"/>
    </row>
    <row r="11209" spans="1:1" s="411" customFormat="1" ht="12" hidden="1" customHeight="1">
      <c r="A11209" s="410"/>
    </row>
    <row r="11210" spans="1:1" s="411" customFormat="1" ht="12" hidden="1" customHeight="1">
      <c r="A11210" s="410"/>
    </row>
    <row r="11211" spans="1:1" s="411" customFormat="1" ht="12" hidden="1" customHeight="1">
      <c r="A11211" s="410"/>
    </row>
    <row r="11212" spans="1:1" s="411" customFormat="1" ht="12" hidden="1" customHeight="1">
      <c r="A11212" s="410"/>
    </row>
    <row r="11213" spans="1:1" s="411" customFormat="1" ht="12" hidden="1" customHeight="1">
      <c r="A11213" s="410"/>
    </row>
    <row r="11214" spans="1:1" s="411" customFormat="1" ht="12" hidden="1" customHeight="1">
      <c r="A11214" s="410"/>
    </row>
    <row r="11215" spans="1:1" s="411" customFormat="1" ht="12" hidden="1" customHeight="1">
      <c r="A11215" s="410"/>
    </row>
    <row r="11216" spans="1:1" s="411" customFormat="1" ht="12" hidden="1" customHeight="1">
      <c r="A11216" s="410"/>
    </row>
    <row r="11217" spans="1:1" s="411" customFormat="1" ht="12" hidden="1" customHeight="1">
      <c r="A11217" s="410"/>
    </row>
    <row r="11218" spans="1:1" s="411" customFormat="1" ht="12" hidden="1" customHeight="1">
      <c r="A11218" s="410"/>
    </row>
    <row r="11219" spans="1:1" s="411" customFormat="1" ht="12" hidden="1" customHeight="1">
      <c r="A11219" s="410"/>
    </row>
    <row r="11220" spans="1:1" s="411" customFormat="1" ht="12" hidden="1" customHeight="1">
      <c r="A11220" s="410"/>
    </row>
    <row r="11221" spans="1:1" s="411" customFormat="1" ht="12" hidden="1" customHeight="1">
      <c r="A11221" s="410"/>
    </row>
    <row r="11222" spans="1:1" s="411" customFormat="1" ht="12" hidden="1" customHeight="1">
      <c r="A11222" s="410"/>
    </row>
    <row r="11223" spans="1:1" s="411" customFormat="1" ht="12" hidden="1" customHeight="1">
      <c r="A11223" s="410"/>
    </row>
    <row r="11224" spans="1:1" s="411" customFormat="1" ht="12" hidden="1" customHeight="1">
      <c r="A11224" s="410"/>
    </row>
    <row r="11225" spans="1:1" s="411" customFormat="1" ht="12" hidden="1" customHeight="1">
      <c r="A11225" s="410"/>
    </row>
    <row r="11226" spans="1:1" s="411" customFormat="1" ht="12" hidden="1" customHeight="1">
      <c r="A11226" s="410"/>
    </row>
    <row r="11227" spans="1:1" s="411" customFormat="1" ht="12" hidden="1" customHeight="1">
      <c r="A11227" s="410"/>
    </row>
    <row r="11228" spans="1:1" s="411" customFormat="1" ht="12" hidden="1" customHeight="1">
      <c r="A11228" s="410"/>
    </row>
    <row r="11229" spans="1:1" s="411" customFormat="1" ht="12" hidden="1" customHeight="1">
      <c r="A11229" s="410"/>
    </row>
    <row r="11230" spans="1:1" s="411" customFormat="1" ht="12" hidden="1" customHeight="1">
      <c r="A11230" s="410"/>
    </row>
    <row r="11231" spans="1:1" s="411" customFormat="1" ht="12" hidden="1" customHeight="1">
      <c r="A11231" s="410"/>
    </row>
    <row r="11232" spans="1:1" s="411" customFormat="1" ht="12" hidden="1" customHeight="1">
      <c r="A11232" s="410"/>
    </row>
    <row r="11233" spans="1:1" s="411" customFormat="1" ht="12" hidden="1" customHeight="1">
      <c r="A11233" s="410"/>
    </row>
    <row r="11234" spans="1:1" s="411" customFormat="1" ht="12" hidden="1" customHeight="1">
      <c r="A11234" s="410"/>
    </row>
    <row r="11235" spans="1:1" s="411" customFormat="1" ht="12" hidden="1" customHeight="1">
      <c r="A11235" s="410"/>
    </row>
    <row r="11236" spans="1:1" s="411" customFormat="1" ht="12" hidden="1" customHeight="1">
      <c r="A11236" s="410"/>
    </row>
    <row r="11237" spans="1:1" s="411" customFormat="1" ht="12" hidden="1" customHeight="1">
      <c r="A11237" s="410"/>
    </row>
    <row r="11238" spans="1:1" s="411" customFormat="1" ht="12" hidden="1" customHeight="1">
      <c r="A11238" s="410"/>
    </row>
    <row r="11239" spans="1:1" s="411" customFormat="1" ht="12" hidden="1" customHeight="1">
      <c r="A11239" s="410"/>
    </row>
    <row r="11240" spans="1:1" s="411" customFormat="1" ht="12" hidden="1" customHeight="1">
      <c r="A11240" s="410"/>
    </row>
    <row r="11241" spans="1:1" s="411" customFormat="1" ht="12" hidden="1" customHeight="1">
      <c r="A11241" s="410"/>
    </row>
    <row r="11242" spans="1:1" s="411" customFormat="1" ht="12" hidden="1" customHeight="1">
      <c r="A11242" s="410"/>
    </row>
    <row r="11243" spans="1:1" s="411" customFormat="1" ht="12" hidden="1" customHeight="1">
      <c r="A11243" s="410"/>
    </row>
    <row r="11244" spans="1:1" s="411" customFormat="1" ht="12" hidden="1" customHeight="1">
      <c r="A11244" s="410"/>
    </row>
    <row r="11245" spans="1:1" s="411" customFormat="1" ht="12" hidden="1" customHeight="1">
      <c r="A11245" s="410"/>
    </row>
    <row r="11246" spans="1:1" s="411" customFormat="1" ht="12" hidden="1" customHeight="1">
      <c r="A11246" s="410"/>
    </row>
    <row r="11247" spans="1:1" s="411" customFormat="1" ht="12" hidden="1" customHeight="1">
      <c r="A11247" s="410"/>
    </row>
    <row r="11248" spans="1:1" s="411" customFormat="1" ht="12" hidden="1" customHeight="1">
      <c r="A11248" s="410"/>
    </row>
    <row r="11249" spans="1:1" s="411" customFormat="1" ht="12" hidden="1" customHeight="1">
      <c r="A11249" s="410"/>
    </row>
    <row r="11250" spans="1:1" s="411" customFormat="1" ht="12" hidden="1" customHeight="1">
      <c r="A11250" s="410"/>
    </row>
    <row r="11251" spans="1:1" s="411" customFormat="1" ht="12" hidden="1" customHeight="1">
      <c r="A11251" s="410"/>
    </row>
    <row r="11252" spans="1:1" s="411" customFormat="1" ht="12" hidden="1" customHeight="1">
      <c r="A11252" s="410"/>
    </row>
    <row r="11253" spans="1:1" s="411" customFormat="1" ht="12" hidden="1" customHeight="1">
      <c r="A11253" s="410"/>
    </row>
    <row r="11254" spans="1:1" s="411" customFormat="1" ht="12" hidden="1" customHeight="1">
      <c r="A11254" s="410"/>
    </row>
    <row r="11255" spans="1:1" s="411" customFormat="1" ht="12" hidden="1" customHeight="1">
      <c r="A11255" s="410"/>
    </row>
    <row r="11256" spans="1:1" s="411" customFormat="1" ht="12" hidden="1" customHeight="1">
      <c r="A11256" s="410"/>
    </row>
    <row r="11257" spans="1:1" s="411" customFormat="1" ht="12" hidden="1" customHeight="1">
      <c r="A11257" s="410"/>
    </row>
    <row r="11258" spans="1:1" s="411" customFormat="1" ht="12" hidden="1" customHeight="1">
      <c r="A11258" s="410"/>
    </row>
    <row r="11259" spans="1:1" s="411" customFormat="1" ht="12" hidden="1" customHeight="1">
      <c r="A11259" s="410"/>
    </row>
    <row r="11260" spans="1:1" s="411" customFormat="1" ht="12" hidden="1" customHeight="1">
      <c r="A11260" s="410"/>
    </row>
    <row r="11261" spans="1:1" s="411" customFormat="1" ht="12" hidden="1" customHeight="1">
      <c r="A11261" s="410"/>
    </row>
    <row r="11262" spans="1:1" s="411" customFormat="1" ht="12" hidden="1" customHeight="1">
      <c r="A11262" s="410"/>
    </row>
    <row r="11263" spans="1:1" s="411" customFormat="1" ht="12" hidden="1" customHeight="1">
      <c r="A11263" s="410"/>
    </row>
    <row r="11264" spans="1:1" s="411" customFormat="1" ht="12" hidden="1" customHeight="1">
      <c r="A11264" s="410"/>
    </row>
    <row r="11265" spans="1:1" s="411" customFormat="1" ht="12" hidden="1" customHeight="1">
      <c r="A11265" s="410"/>
    </row>
    <row r="11266" spans="1:1" s="411" customFormat="1" ht="12" hidden="1" customHeight="1">
      <c r="A11266" s="410"/>
    </row>
    <row r="11267" spans="1:1" s="411" customFormat="1" ht="12" hidden="1" customHeight="1">
      <c r="A11267" s="410"/>
    </row>
    <row r="11268" spans="1:1" s="411" customFormat="1" ht="12" hidden="1" customHeight="1">
      <c r="A11268" s="410"/>
    </row>
    <row r="11269" spans="1:1" s="411" customFormat="1" ht="12" hidden="1" customHeight="1">
      <c r="A11269" s="410"/>
    </row>
    <row r="11270" spans="1:1" s="411" customFormat="1" ht="12" hidden="1" customHeight="1">
      <c r="A11270" s="410"/>
    </row>
    <row r="11271" spans="1:1" s="411" customFormat="1" ht="12" hidden="1" customHeight="1">
      <c r="A11271" s="410"/>
    </row>
    <row r="11272" spans="1:1" s="411" customFormat="1" ht="12" hidden="1" customHeight="1">
      <c r="A11272" s="410"/>
    </row>
    <row r="11273" spans="1:1" s="411" customFormat="1" ht="12" hidden="1" customHeight="1">
      <c r="A11273" s="410"/>
    </row>
    <row r="11274" spans="1:1" s="411" customFormat="1" ht="12" hidden="1" customHeight="1">
      <c r="A11274" s="410"/>
    </row>
    <row r="11275" spans="1:1" s="411" customFormat="1" ht="12" hidden="1" customHeight="1">
      <c r="A11275" s="410"/>
    </row>
    <row r="11276" spans="1:1" s="411" customFormat="1" ht="12" hidden="1" customHeight="1">
      <c r="A11276" s="410"/>
    </row>
    <row r="11277" spans="1:1" s="411" customFormat="1" ht="12" hidden="1" customHeight="1">
      <c r="A11277" s="410"/>
    </row>
    <row r="11278" spans="1:1" s="411" customFormat="1" ht="12" hidden="1" customHeight="1">
      <c r="A11278" s="410"/>
    </row>
    <row r="11279" spans="1:1" s="411" customFormat="1" ht="12" hidden="1" customHeight="1">
      <c r="A11279" s="410"/>
    </row>
    <row r="11280" spans="1:1" s="411" customFormat="1" ht="12" hidden="1" customHeight="1">
      <c r="A11280" s="410"/>
    </row>
    <row r="11281" spans="1:1" s="411" customFormat="1" ht="12" hidden="1" customHeight="1">
      <c r="A11281" s="410"/>
    </row>
    <row r="11282" spans="1:1" s="411" customFormat="1" ht="12" hidden="1" customHeight="1">
      <c r="A11282" s="410"/>
    </row>
    <row r="11283" spans="1:1" s="411" customFormat="1" ht="12" hidden="1" customHeight="1">
      <c r="A11283" s="410"/>
    </row>
    <row r="11284" spans="1:1" s="411" customFormat="1" ht="12" hidden="1" customHeight="1">
      <c r="A11284" s="410"/>
    </row>
    <row r="11285" spans="1:1" s="411" customFormat="1" ht="12" hidden="1" customHeight="1">
      <c r="A11285" s="410"/>
    </row>
    <row r="11286" spans="1:1" s="411" customFormat="1" ht="12" hidden="1" customHeight="1">
      <c r="A11286" s="410"/>
    </row>
    <row r="11287" spans="1:1" s="411" customFormat="1" ht="12" hidden="1" customHeight="1">
      <c r="A11287" s="410"/>
    </row>
    <row r="11288" spans="1:1" s="411" customFormat="1" ht="12" hidden="1" customHeight="1">
      <c r="A11288" s="410"/>
    </row>
    <row r="11289" spans="1:1" s="411" customFormat="1" ht="12" hidden="1" customHeight="1">
      <c r="A11289" s="410"/>
    </row>
    <row r="11290" spans="1:1" s="411" customFormat="1" ht="12" hidden="1" customHeight="1">
      <c r="A11290" s="410"/>
    </row>
    <row r="11291" spans="1:1" s="411" customFormat="1" ht="12" hidden="1" customHeight="1">
      <c r="A11291" s="410"/>
    </row>
    <row r="11292" spans="1:1" s="411" customFormat="1" ht="12" hidden="1" customHeight="1">
      <c r="A11292" s="410"/>
    </row>
    <row r="11293" spans="1:1" s="411" customFormat="1" ht="12" hidden="1" customHeight="1">
      <c r="A11293" s="410"/>
    </row>
    <row r="11294" spans="1:1" s="411" customFormat="1" ht="12" hidden="1" customHeight="1">
      <c r="A11294" s="410"/>
    </row>
    <row r="11295" spans="1:1" s="411" customFormat="1" ht="12" hidden="1" customHeight="1">
      <c r="A11295" s="410"/>
    </row>
    <row r="11296" spans="1:1" s="411" customFormat="1" ht="12" hidden="1" customHeight="1">
      <c r="A11296" s="410"/>
    </row>
    <row r="11297" spans="1:1" s="411" customFormat="1" ht="12" hidden="1" customHeight="1">
      <c r="A11297" s="410"/>
    </row>
    <row r="11298" spans="1:1" s="411" customFormat="1" ht="12" hidden="1" customHeight="1">
      <c r="A11298" s="410"/>
    </row>
    <row r="11299" spans="1:1" s="411" customFormat="1" ht="12" hidden="1" customHeight="1">
      <c r="A11299" s="410"/>
    </row>
    <row r="11300" spans="1:1" s="411" customFormat="1" ht="12" hidden="1" customHeight="1">
      <c r="A11300" s="410"/>
    </row>
    <row r="11301" spans="1:1" s="411" customFormat="1" ht="12" hidden="1" customHeight="1">
      <c r="A11301" s="410"/>
    </row>
    <row r="11302" spans="1:1" s="411" customFormat="1" ht="12" hidden="1" customHeight="1">
      <c r="A11302" s="410"/>
    </row>
    <row r="11303" spans="1:1" s="411" customFormat="1" ht="12" hidden="1" customHeight="1">
      <c r="A11303" s="410"/>
    </row>
    <row r="11304" spans="1:1" s="411" customFormat="1" ht="12" hidden="1" customHeight="1">
      <c r="A11304" s="410"/>
    </row>
    <row r="11305" spans="1:1" s="411" customFormat="1" ht="12" hidden="1" customHeight="1">
      <c r="A11305" s="410"/>
    </row>
    <row r="11306" spans="1:1" s="411" customFormat="1" ht="12" hidden="1" customHeight="1">
      <c r="A11306" s="410"/>
    </row>
    <row r="11307" spans="1:1" s="411" customFormat="1" ht="12" hidden="1" customHeight="1">
      <c r="A11307" s="410"/>
    </row>
    <row r="11308" spans="1:1" s="411" customFormat="1" ht="12" hidden="1" customHeight="1">
      <c r="A11308" s="410"/>
    </row>
    <row r="11309" spans="1:1" s="411" customFormat="1" ht="12" hidden="1" customHeight="1">
      <c r="A11309" s="410"/>
    </row>
    <row r="11310" spans="1:1" s="411" customFormat="1" ht="12" hidden="1" customHeight="1">
      <c r="A11310" s="410"/>
    </row>
    <row r="11311" spans="1:1" s="411" customFormat="1" ht="12" hidden="1" customHeight="1">
      <c r="A11311" s="410"/>
    </row>
    <row r="11312" spans="1:1" s="411" customFormat="1" ht="12" hidden="1" customHeight="1">
      <c r="A11312" s="410"/>
    </row>
    <row r="11313" spans="1:1" s="411" customFormat="1" ht="12" hidden="1" customHeight="1">
      <c r="A11313" s="410"/>
    </row>
    <row r="11314" spans="1:1" s="411" customFormat="1" ht="12" hidden="1" customHeight="1">
      <c r="A11314" s="410"/>
    </row>
    <row r="11315" spans="1:1" s="411" customFormat="1" ht="12" hidden="1" customHeight="1">
      <c r="A11315" s="410"/>
    </row>
    <row r="11316" spans="1:1" s="411" customFormat="1" ht="12" hidden="1" customHeight="1">
      <c r="A11316" s="410"/>
    </row>
    <row r="11317" spans="1:1" s="411" customFormat="1" ht="12" hidden="1" customHeight="1">
      <c r="A11317" s="410"/>
    </row>
    <row r="11318" spans="1:1" s="411" customFormat="1" ht="12" hidden="1" customHeight="1">
      <c r="A11318" s="410"/>
    </row>
    <row r="11319" spans="1:1" s="411" customFormat="1" ht="12" hidden="1" customHeight="1">
      <c r="A11319" s="410"/>
    </row>
    <row r="11320" spans="1:1" s="411" customFormat="1" ht="12" hidden="1" customHeight="1">
      <c r="A11320" s="410"/>
    </row>
    <row r="11321" spans="1:1" s="411" customFormat="1" ht="12" hidden="1" customHeight="1">
      <c r="A11321" s="410"/>
    </row>
    <row r="11322" spans="1:1" s="411" customFormat="1" ht="12" hidden="1" customHeight="1">
      <c r="A11322" s="410"/>
    </row>
    <row r="11323" spans="1:1" s="411" customFormat="1" ht="12" hidden="1" customHeight="1">
      <c r="A11323" s="410"/>
    </row>
    <row r="11324" spans="1:1" s="411" customFormat="1" ht="12" hidden="1" customHeight="1">
      <c r="A11324" s="410"/>
    </row>
    <row r="11325" spans="1:1" s="411" customFormat="1" ht="12" hidden="1" customHeight="1">
      <c r="A11325" s="410"/>
    </row>
    <row r="11326" spans="1:1" s="411" customFormat="1" ht="12" hidden="1" customHeight="1">
      <c r="A11326" s="410"/>
    </row>
    <row r="11327" spans="1:1" s="411" customFormat="1" ht="12" hidden="1" customHeight="1">
      <c r="A11327" s="410"/>
    </row>
    <row r="11328" spans="1:1" s="411" customFormat="1" ht="12" hidden="1" customHeight="1">
      <c r="A11328" s="410"/>
    </row>
    <row r="11329" spans="1:1" s="411" customFormat="1" ht="12" hidden="1" customHeight="1">
      <c r="A11329" s="410"/>
    </row>
    <row r="11330" spans="1:1" s="411" customFormat="1" ht="12" hidden="1" customHeight="1">
      <c r="A11330" s="410"/>
    </row>
    <row r="11331" spans="1:1" s="411" customFormat="1" ht="12" hidden="1" customHeight="1">
      <c r="A11331" s="410"/>
    </row>
    <row r="11332" spans="1:1" s="411" customFormat="1" ht="12" hidden="1" customHeight="1">
      <c r="A11332" s="410"/>
    </row>
    <row r="11333" spans="1:1" s="411" customFormat="1" ht="12" hidden="1" customHeight="1">
      <c r="A11333" s="410"/>
    </row>
    <row r="11334" spans="1:1" s="411" customFormat="1" ht="12" hidden="1" customHeight="1">
      <c r="A11334" s="410"/>
    </row>
    <row r="11335" spans="1:1" s="411" customFormat="1" ht="12" hidden="1" customHeight="1">
      <c r="A11335" s="410"/>
    </row>
    <row r="11336" spans="1:1" s="411" customFormat="1" ht="12" hidden="1" customHeight="1">
      <c r="A11336" s="410"/>
    </row>
    <row r="11337" spans="1:1" s="411" customFormat="1" ht="12" hidden="1" customHeight="1">
      <c r="A11337" s="410"/>
    </row>
    <row r="11338" spans="1:1" s="411" customFormat="1" ht="12" hidden="1" customHeight="1">
      <c r="A11338" s="410"/>
    </row>
    <row r="11339" spans="1:1" s="411" customFormat="1" ht="12" hidden="1" customHeight="1">
      <c r="A11339" s="410"/>
    </row>
    <row r="11340" spans="1:1" s="411" customFormat="1" ht="12" hidden="1" customHeight="1">
      <c r="A11340" s="410"/>
    </row>
    <row r="11341" spans="1:1" s="411" customFormat="1" ht="12" hidden="1" customHeight="1">
      <c r="A11341" s="410"/>
    </row>
    <row r="11342" spans="1:1" s="411" customFormat="1" ht="12" hidden="1" customHeight="1">
      <c r="A11342" s="410"/>
    </row>
    <row r="11343" spans="1:1" s="411" customFormat="1" ht="12" hidden="1" customHeight="1">
      <c r="A11343" s="410"/>
    </row>
    <row r="11344" spans="1:1" s="411" customFormat="1" ht="12" hidden="1" customHeight="1">
      <c r="A11344" s="410"/>
    </row>
    <row r="11345" spans="1:1" s="411" customFormat="1" ht="12" hidden="1" customHeight="1">
      <c r="A11345" s="410"/>
    </row>
    <row r="11346" spans="1:1" s="411" customFormat="1" ht="12" hidden="1" customHeight="1">
      <c r="A11346" s="410"/>
    </row>
    <row r="11347" spans="1:1" s="411" customFormat="1" ht="12" hidden="1" customHeight="1">
      <c r="A11347" s="410"/>
    </row>
    <row r="11348" spans="1:1" s="411" customFormat="1" ht="12" hidden="1" customHeight="1">
      <c r="A11348" s="410"/>
    </row>
    <row r="11349" spans="1:1" s="411" customFormat="1" ht="12" hidden="1" customHeight="1">
      <c r="A11349" s="410"/>
    </row>
    <row r="11350" spans="1:1" s="411" customFormat="1" ht="12" hidden="1" customHeight="1">
      <c r="A11350" s="410"/>
    </row>
    <row r="11351" spans="1:1" s="411" customFormat="1" ht="12" hidden="1" customHeight="1">
      <c r="A11351" s="410"/>
    </row>
    <row r="11352" spans="1:1" s="411" customFormat="1" ht="12" hidden="1" customHeight="1">
      <c r="A11352" s="410"/>
    </row>
    <row r="11353" spans="1:1" s="411" customFormat="1" ht="12" hidden="1" customHeight="1">
      <c r="A11353" s="410"/>
    </row>
    <row r="11354" spans="1:1" s="411" customFormat="1" ht="12" hidden="1" customHeight="1">
      <c r="A11354" s="410"/>
    </row>
    <row r="11355" spans="1:1" s="411" customFormat="1" ht="12" hidden="1" customHeight="1">
      <c r="A11355" s="410"/>
    </row>
    <row r="11356" spans="1:1" s="411" customFormat="1" ht="12" hidden="1" customHeight="1">
      <c r="A11356" s="410"/>
    </row>
    <row r="11357" spans="1:1" s="411" customFormat="1" ht="12" hidden="1" customHeight="1">
      <c r="A11357" s="410"/>
    </row>
    <row r="11358" spans="1:1" s="411" customFormat="1" ht="12" hidden="1" customHeight="1">
      <c r="A11358" s="410"/>
    </row>
    <row r="11359" spans="1:1" s="411" customFormat="1" ht="12" hidden="1" customHeight="1">
      <c r="A11359" s="410"/>
    </row>
    <row r="11360" spans="1:1" s="411" customFormat="1" ht="12" hidden="1" customHeight="1">
      <c r="A11360" s="410"/>
    </row>
    <row r="11361" spans="1:1" s="411" customFormat="1" ht="12" hidden="1" customHeight="1">
      <c r="A11361" s="410"/>
    </row>
    <row r="11362" spans="1:1" s="411" customFormat="1" ht="12" hidden="1" customHeight="1">
      <c r="A11362" s="410"/>
    </row>
    <row r="11363" spans="1:1" s="411" customFormat="1" ht="12" hidden="1" customHeight="1">
      <c r="A11363" s="410"/>
    </row>
    <row r="11364" spans="1:1" s="411" customFormat="1" ht="12" hidden="1" customHeight="1">
      <c r="A11364" s="410"/>
    </row>
    <row r="11365" spans="1:1" s="411" customFormat="1" ht="12" hidden="1" customHeight="1">
      <c r="A11365" s="410"/>
    </row>
    <row r="11366" spans="1:1" s="411" customFormat="1" ht="12" hidden="1" customHeight="1">
      <c r="A11366" s="410"/>
    </row>
    <row r="11367" spans="1:1" s="411" customFormat="1" ht="12" hidden="1" customHeight="1">
      <c r="A11367" s="410"/>
    </row>
    <row r="11368" spans="1:1" s="411" customFormat="1" ht="12" hidden="1" customHeight="1">
      <c r="A11368" s="410"/>
    </row>
    <row r="11369" spans="1:1" s="411" customFormat="1" ht="12" hidden="1" customHeight="1">
      <c r="A11369" s="410"/>
    </row>
    <row r="11370" spans="1:1" s="411" customFormat="1" ht="12" hidden="1" customHeight="1">
      <c r="A11370" s="410"/>
    </row>
    <row r="11371" spans="1:1" s="411" customFormat="1" ht="12" hidden="1" customHeight="1">
      <c r="A11371" s="410"/>
    </row>
    <row r="11372" spans="1:1" s="411" customFormat="1" ht="12" hidden="1" customHeight="1">
      <c r="A11372" s="410"/>
    </row>
    <row r="11373" spans="1:1" s="411" customFormat="1" ht="12" hidden="1" customHeight="1">
      <c r="A11373" s="410"/>
    </row>
    <row r="11374" spans="1:1" s="411" customFormat="1" ht="12" hidden="1" customHeight="1">
      <c r="A11374" s="410"/>
    </row>
    <row r="11375" spans="1:1" s="411" customFormat="1" ht="12" hidden="1" customHeight="1">
      <c r="A11375" s="410"/>
    </row>
    <row r="11376" spans="1:1" s="411" customFormat="1" ht="12" hidden="1" customHeight="1">
      <c r="A11376" s="410"/>
    </row>
    <row r="11377" spans="1:1" s="411" customFormat="1" ht="12" hidden="1" customHeight="1">
      <c r="A11377" s="410"/>
    </row>
    <row r="11378" spans="1:1" s="411" customFormat="1" ht="12" hidden="1" customHeight="1">
      <c r="A11378" s="410"/>
    </row>
    <row r="11379" spans="1:1" s="411" customFormat="1" ht="12" hidden="1" customHeight="1">
      <c r="A11379" s="410"/>
    </row>
    <row r="11380" spans="1:1" s="411" customFormat="1" ht="12" hidden="1" customHeight="1">
      <c r="A11380" s="410"/>
    </row>
    <row r="11381" spans="1:1" s="411" customFormat="1" ht="12" hidden="1" customHeight="1">
      <c r="A11381" s="410"/>
    </row>
    <row r="11382" spans="1:1" s="411" customFormat="1" ht="12" hidden="1" customHeight="1">
      <c r="A11382" s="410"/>
    </row>
    <row r="11383" spans="1:1" s="411" customFormat="1" ht="12" hidden="1" customHeight="1">
      <c r="A11383" s="410"/>
    </row>
    <row r="11384" spans="1:1" s="411" customFormat="1" ht="12" hidden="1" customHeight="1">
      <c r="A11384" s="410"/>
    </row>
    <row r="11385" spans="1:1" s="411" customFormat="1" ht="12" hidden="1" customHeight="1">
      <c r="A11385" s="410"/>
    </row>
    <row r="11386" spans="1:1" s="411" customFormat="1" ht="12" hidden="1" customHeight="1">
      <c r="A11386" s="410"/>
    </row>
    <row r="11387" spans="1:1" s="411" customFormat="1" ht="12" hidden="1" customHeight="1">
      <c r="A11387" s="410"/>
    </row>
    <row r="11388" spans="1:1" s="411" customFormat="1" ht="12" hidden="1" customHeight="1">
      <c r="A11388" s="410"/>
    </row>
    <row r="11389" spans="1:1" s="411" customFormat="1" ht="12" hidden="1" customHeight="1">
      <c r="A11389" s="410"/>
    </row>
    <row r="11390" spans="1:1" s="411" customFormat="1" ht="12" hidden="1" customHeight="1">
      <c r="A11390" s="410"/>
    </row>
    <row r="11391" spans="1:1" s="411" customFormat="1" ht="12" hidden="1" customHeight="1">
      <c r="A11391" s="410"/>
    </row>
    <row r="11392" spans="1:1" s="411" customFormat="1" ht="12" hidden="1" customHeight="1">
      <c r="A11392" s="410"/>
    </row>
    <row r="11393" spans="1:1" s="411" customFormat="1" ht="12" hidden="1" customHeight="1">
      <c r="A11393" s="410"/>
    </row>
    <row r="11394" spans="1:1" s="411" customFormat="1" ht="12" hidden="1" customHeight="1">
      <c r="A11394" s="410"/>
    </row>
    <row r="11395" spans="1:1" s="411" customFormat="1" ht="12" hidden="1" customHeight="1">
      <c r="A11395" s="410"/>
    </row>
    <row r="11396" spans="1:1" s="411" customFormat="1" ht="12" hidden="1" customHeight="1">
      <c r="A11396" s="410"/>
    </row>
    <row r="11397" spans="1:1" s="411" customFormat="1" ht="12" hidden="1" customHeight="1">
      <c r="A11397" s="410"/>
    </row>
    <row r="11398" spans="1:1" s="411" customFormat="1" ht="12" hidden="1" customHeight="1">
      <c r="A11398" s="410"/>
    </row>
    <row r="11399" spans="1:1" s="411" customFormat="1" ht="12" hidden="1" customHeight="1">
      <c r="A11399" s="410"/>
    </row>
    <row r="11400" spans="1:1" s="411" customFormat="1" ht="12" hidden="1" customHeight="1">
      <c r="A11400" s="410"/>
    </row>
    <row r="11401" spans="1:1" s="411" customFormat="1" ht="12" hidden="1" customHeight="1">
      <c r="A11401" s="410"/>
    </row>
    <row r="11402" spans="1:1" s="411" customFormat="1" ht="12" hidden="1" customHeight="1">
      <c r="A11402" s="410"/>
    </row>
    <row r="11403" spans="1:1" s="411" customFormat="1" ht="12" hidden="1" customHeight="1">
      <c r="A11403" s="410"/>
    </row>
    <row r="11404" spans="1:1" s="411" customFormat="1" ht="12" hidden="1" customHeight="1">
      <c r="A11404" s="410"/>
    </row>
    <row r="11405" spans="1:1" s="411" customFormat="1" ht="12" hidden="1" customHeight="1">
      <c r="A11405" s="410"/>
    </row>
    <row r="11406" spans="1:1" s="411" customFormat="1" ht="12" hidden="1" customHeight="1">
      <c r="A11406" s="410"/>
    </row>
    <row r="11407" spans="1:1" s="411" customFormat="1" ht="12" hidden="1" customHeight="1">
      <c r="A11407" s="410"/>
    </row>
    <row r="11408" spans="1:1" s="411" customFormat="1" ht="12" hidden="1" customHeight="1">
      <c r="A11408" s="410"/>
    </row>
    <row r="11409" spans="1:1" s="411" customFormat="1" ht="12" hidden="1" customHeight="1">
      <c r="A11409" s="410"/>
    </row>
    <row r="11410" spans="1:1" s="411" customFormat="1" ht="12" hidden="1" customHeight="1">
      <c r="A11410" s="410"/>
    </row>
    <row r="11411" spans="1:1" s="411" customFormat="1" ht="12" hidden="1" customHeight="1">
      <c r="A11411" s="410"/>
    </row>
    <row r="11412" spans="1:1" s="411" customFormat="1" ht="12" hidden="1" customHeight="1">
      <c r="A11412" s="410"/>
    </row>
    <row r="11413" spans="1:1" s="411" customFormat="1" ht="12" hidden="1" customHeight="1">
      <c r="A11413" s="410"/>
    </row>
    <row r="11414" spans="1:1" s="411" customFormat="1" ht="12" hidden="1" customHeight="1">
      <c r="A11414" s="410"/>
    </row>
    <row r="11415" spans="1:1" s="411" customFormat="1" ht="12" hidden="1" customHeight="1">
      <c r="A11415" s="410"/>
    </row>
    <row r="11416" spans="1:1" s="411" customFormat="1" ht="12" hidden="1" customHeight="1">
      <c r="A11416" s="410"/>
    </row>
    <row r="11417" spans="1:1" s="411" customFormat="1" ht="12" hidden="1" customHeight="1">
      <c r="A11417" s="410"/>
    </row>
    <row r="11418" spans="1:1" s="411" customFormat="1" ht="12" hidden="1" customHeight="1">
      <c r="A11418" s="410"/>
    </row>
    <row r="11419" spans="1:1" s="411" customFormat="1" ht="12" hidden="1" customHeight="1">
      <c r="A11419" s="410"/>
    </row>
    <row r="11420" spans="1:1" s="411" customFormat="1" ht="12" hidden="1" customHeight="1">
      <c r="A11420" s="410"/>
    </row>
    <row r="11421" spans="1:1" s="411" customFormat="1" ht="12" hidden="1" customHeight="1">
      <c r="A11421" s="410"/>
    </row>
    <row r="11422" spans="1:1" s="411" customFormat="1" ht="12" hidden="1" customHeight="1">
      <c r="A11422" s="410"/>
    </row>
    <row r="11423" spans="1:1" s="411" customFormat="1" ht="12" hidden="1" customHeight="1">
      <c r="A11423" s="410"/>
    </row>
    <row r="11424" spans="1:1" s="411" customFormat="1" ht="12" hidden="1" customHeight="1">
      <c r="A11424" s="410"/>
    </row>
    <row r="11425" spans="1:1" s="411" customFormat="1" ht="12" hidden="1" customHeight="1">
      <c r="A11425" s="410"/>
    </row>
    <row r="11426" spans="1:1" s="411" customFormat="1" ht="12" hidden="1" customHeight="1">
      <c r="A11426" s="410"/>
    </row>
    <row r="11427" spans="1:1" s="411" customFormat="1" ht="12" hidden="1" customHeight="1">
      <c r="A11427" s="410"/>
    </row>
    <row r="11428" spans="1:1" s="411" customFormat="1" ht="12" hidden="1" customHeight="1">
      <c r="A11428" s="410"/>
    </row>
    <row r="11429" spans="1:1" s="411" customFormat="1" ht="12" hidden="1" customHeight="1">
      <c r="A11429" s="410"/>
    </row>
    <row r="11430" spans="1:1" s="411" customFormat="1" ht="12" hidden="1" customHeight="1">
      <c r="A11430" s="410"/>
    </row>
    <row r="11431" spans="1:1" s="411" customFormat="1" ht="12" hidden="1" customHeight="1">
      <c r="A11431" s="410"/>
    </row>
    <row r="11432" spans="1:1" s="411" customFormat="1" ht="12" hidden="1" customHeight="1">
      <c r="A11432" s="410"/>
    </row>
    <row r="11433" spans="1:1" s="411" customFormat="1" ht="12" hidden="1" customHeight="1">
      <c r="A11433" s="410"/>
    </row>
    <row r="11434" spans="1:1" s="411" customFormat="1" ht="12" hidden="1" customHeight="1">
      <c r="A11434" s="410"/>
    </row>
    <row r="11435" spans="1:1" s="411" customFormat="1" ht="12" hidden="1" customHeight="1">
      <c r="A11435" s="410"/>
    </row>
    <row r="11436" spans="1:1" s="411" customFormat="1" ht="12" hidden="1" customHeight="1">
      <c r="A11436" s="410"/>
    </row>
    <row r="11437" spans="1:1" s="411" customFormat="1" ht="12" hidden="1" customHeight="1">
      <c r="A11437" s="410"/>
    </row>
    <row r="11438" spans="1:1" s="411" customFormat="1" ht="12" hidden="1" customHeight="1">
      <c r="A11438" s="410"/>
    </row>
    <row r="11439" spans="1:1" s="411" customFormat="1" ht="12" hidden="1" customHeight="1">
      <c r="A11439" s="410"/>
    </row>
    <row r="11440" spans="1:1" s="411" customFormat="1" ht="12" hidden="1" customHeight="1">
      <c r="A11440" s="410"/>
    </row>
    <row r="11441" spans="1:1" s="411" customFormat="1" ht="12" hidden="1" customHeight="1">
      <c r="A11441" s="410"/>
    </row>
    <row r="11442" spans="1:1" s="411" customFormat="1" ht="12" hidden="1" customHeight="1">
      <c r="A11442" s="410"/>
    </row>
    <row r="11443" spans="1:1" s="411" customFormat="1" ht="12" hidden="1" customHeight="1">
      <c r="A11443" s="410"/>
    </row>
    <row r="11444" spans="1:1" s="411" customFormat="1" ht="12" hidden="1" customHeight="1">
      <c r="A11444" s="410"/>
    </row>
    <row r="11445" spans="1:1" s="411" customFormat="1" ht="12" hidden="1" customHeight="1">
      <c r="A11445" s="410"/>
    </row>
    <row r="11446" spans="1:1" s="411" customFormat="1" ht="12" hidden="1" customHeight="1">
      <c r="A11446" s="410"/>
    </row>
    <row r="11447" spans="1:1" s="411" customFormat="1" ht="12" hidden="1" customHeight="1">
      <c r="A11447" s="410"/>
    </row>
    <row r="11448" spans="1:1" s="411" customFormat="1" ht="12" hidden="1" customHeight="1">
      <c r="A11448" s="410"/>
    </row>
    <row r="11449" spans="1:1" s="411" customFormat="1" ht="12" hidden="1" customHeight="1">
      <c r="A11449" s="410"/>
    </row>
    <row r="11450" spans="1:1" s="411" customFormat="1" ht="12" hidden="1" customHeight="1">
      <c r="A11450" s="410"/>
    </row>
    <row r="11451" spans="1:1" s="411" customFormat="1" ht="12" hidden="1" customHeight="1">
      <c r="A11451" s="410"/>
    </row>
    <row r="11452" spans="1:1" s="411" customFormat="1" ht="12" hidden="1" customHeight="1">
      <c r="A11452" s="410"/>
    </row>
    <row r="11453" spans="1:1" s="411" customFormat="1" ht="12" hidden="1" customHeight="1">
      <c r="A11453" s="410"/>
    </row>
    <row r="11454" spans="1:1" s="411" customFormat="1" ht="12" hidden="1" customHeight="1">
      <c r="A11454" s="410"/>
    </row>
    <row r="11455" spans="1:1" s="411" customFormat="1" ht="12" hidden="1" customHeight="1">
      <c r="A11455" s="410"/>
    </row>
    <row r="11456" spans="1:1" s="411" customFormat="1" ht="12" hidden="1" customHeight="1">
      <c r="A11456" s="410"/>
    </row>
    <row r="11457" spans="1:1" s="411" customFormat="1" ht="12" hidden="1" customHeight="1">
      <c r="A11457" s="410"/>
    </row>
    <row r="11458" spans="1:1" s="411" customFormat="1" ht="12" hidden="1" customHeight="1">
      <c r="A11458" s="410"/>
    </row>
    <row r="11459" spans="1:1" s="411" customFormat="1" ht="12" hidden="1" customHeight="1">
      <c r="A11459" s="410"/>
    </row>
    <row r="11460" spans="1:1" s="411" customFormat="1" ht="12" hidden="1" customHeight="1">
      <c r="A11460" s="410"/>
    </row>
    <row r="11461" spans="1:1" s="411" customFormat="1" ht="12" hidden="1" customHeight="1">
      <c r="A11461" s="410"/>
    </row>
    <row r="11462" spans="1:1" s="411" customFormat="1" ht="12" hidden="1" customHeight="1">
      <c r="A11462" s="410"/>
    </row>
    <row r="11463" spans="1:1" s="411" customFormat="1" ht="12" hidden="1" customHeight="1">
      <c r="A11463" s="410"/>
    </row>
    <row r="11464" spans="1:1" s="411" customFormat="1" ht="12" hidden="1" customHeight="1">
      <c r="A11464" s="410"/>
    </row>
    <row r="11465" spans="1:1" s="411" customFormat="1" ht="12" hidden="1" customHeight="1">
      <c r="A11465" s="410"/>
    </row>
    <row r="11466" spans="1:1" s="411" customFormat="1" ht="12" hidden="1" customHeight="1">
      <c r="A11466" s="410"/>
    </row>
    <row r="11467" spans="1:1" s="411" customFormat="1" ht="12" hidden="1" customHeight="1">
      <c r="A11467" s="410"/>
    </row>
    <row r="11468" spans="1:1" s="411" customFormat="1" ht="12" hidden="1" customHeight="1">
      <c r="A11468" s="410"/>
    </row>
    <row r="11469" spans="1:1" s="411" customFormat="1" ht="12" hidden="1" customHeight="1">
      <c r="A11469" s="410"/>
    </row>
    <row r="11470" spans="1:1" s="411" customFormat="1" ht="12" hidden="1" customHeight="1">
      <c r="A11470" s="410"/>
    </row>
    <row r="11471" spans="1:1" s="411" customFormat="1" ht="12" hidden="1" customHeight="1">
      <c r="A11471" s="410"/>
    </row>
    <row r="11472" spans="1:1" s="411" customFormat="1" ht="12" hidden="1" customHeight="1">
      <c r="A11472" s="410"/>
    </row>
    <row r="11473" spans="1:1" s="411" customFormat="1" ht="12" hidden="1" customHeight="1">
      <c r="A11473" s="410"/>
    </row>
    <row r="11474" spans="1:1" s="411" customFormat="1" ht="12" hidden="1" customHeight="1">
      <c r="A11474" s="410"/>
    </row>
    <row r="11475" spans="1:1" s="411" customFormat="1" ht="12" hidden="1" customHeight="1">
      <c r="A11475" s="410"/>
    </row>
    <row r="11476" spans="1:1" s="411" customFormat="1" ht="12" hidden="1" customHeight="1">
      <c r="A11476" s="410"/>
    </row>
    <row r="11477" spans="1:1" s="411" customFormat="1" ht="12" hidden="1" customHeight="1">
      <c r="A11477" s="410"/>
    </row>
    <row r="11478" spans="1:1" s="411" customFormat="1" ht="12" hidden="1" customHeight="1">
      <c r="A11478" s="410"/>
    </row>
    <row r="11479" spans="1:1" s="411" customFormat="1" ht="12" hidden="1" customHeight="1">
      <c r="A11479" s="410"/>
    </row>
    <row r="11480" spans="1:1" s="411" customFormat="1" ht="12" hidden="1" customHeight="1">
      <c r="A11480" s="410"/>
    </row>
    <row r="11481" spans="1:1" s="411" customFormat="1" ht="12" hidden="1" customHeight="1">
      <c r="A11481" s="410"/>
    </row>
    <row r="11482" spans="1:1" s="411" customFormat="1" ht="12" hidden="1" customHeight="1">
      <c r="A11482" s="410"/>
    </row>
    <row r="11483" spans="1:1" s="411" customFormat="1" ht="12" hidden="1" customHeight="1">
      <c r="A11483" s="410"/>
    </row>
    <row r="11484" spans="1:1" s="411" customFormat="1" ht="12" hidden="1" customHeight="1">
      <c r="A11484" s="410"/>
    </row>
    <row r="11485" spans="1:1" s="411" customFormat="1" ht="12" hidden="1" customHeight="1">
      <c r="A11485" s="410"/>
    </row>
    <row r="11486" spans="1:1" s="411" customFormat="1" ht="12" hidden="1" customHeight="1">
      <c r="A11486" s="410"/>
    </row>
    <row r="11487" spans="1:1" s="411" customFormat="1" ht="12" hidden="1" customHeight="1">
      <c r="A11487" s="410"/>
    </row>
    <row r="11488" spans="1:1" s="411" customFormat="1" ht="12" hidden="1" customHeight="1">
      <c r="A11488" s="410"/>
    </row>
    <row r="11489" spans="1:1" s="411" customFormat="1" ht="12" hidden="1" customHeight="1">
      <c r="A11489" s="410"/>
    </row>
    <row r="11490" spans="1:1" s="411" customFormat="1" ht="12" hidden="1" customHeight="1">
      <c r="A11490" s="410"/>
    </row>
    <row r="11491" spans="1:1" s="411" customFormat="1" ht="12" hidden="1" customHeight="1">
      <c r="A11491" s="410"/>
    </row>
    <row r="11492" spans="1:1" s="411" customFormat="1" ht="12" hidden="1" customHeight="1">
      <c r="A11492" s="410"/>
    </row>
    <row r="11493" spans="1:1" s="411" customFormat="1" ht="12" hidden="1" customHeight="1">
      <c r="A11493" s="410"/>
    </row>
    <row r="11494" spans="1:1" s="411" customFormat="1" ht="12" hidden="1" customHeight="1">
      <c r="A11494" s="410"/>
    </row>
    <row r="11495" spans="1:1" s="411" customFormat="1" ht="12" hidden="1" customHeight="1">
      <c r="A11495" s="410"/>
    </row>
    <row r="11496" spans="1:1" s="411" customFormat="1" ht="12" hidden="1" customHeight="1">
      <c r="A11496" s="410"/>
    </row>
    <row r="11497" spans="1:1" s="411" customFormat="1" ht="12" hidden="1" customHeight="1">
      <c r="A11497" s="410"/>
    </row>
    <row r="11498" spans="1:1" s="411" customFormat="1" ht="12" hidden="1" customHeight="1">
      <c r="A11498" s="410"/>
    </row>
    <row r="11499" spans="1:1" s="411" customFormat="1" ht="12" hidden="1" customHeight="1">
      <c r="A11499" s="410"/>
    </row>
    <row r="11500" spans="1:1" s="411" customFormat="1" ht="12" hidden="1" customHeight="1">
      <c r="A11500" s="410"/>
    </row>
    <row r="11501" spans="1:1" s="411" customFormat="1" ht="12" hidden="1" customHeight="1">
      <c r="A11501" s="410"/>
    </row>
    <row r="11502" spans="1:1" s="411" customFormat="1" ht="12" hidden="1" customHeight="1">
      <c r="A11502" s="410"/>
    </row>
    <row r="11503" spans="1:1" s="411" customFormat="1" ht="12" hidden="1" customHeight="1">
      <c r="A11503" s="410"/>
    </row>
    <row r="11504" spans="1:1" s="411" customFormat="1" ht="12" hidden="1" customHeight="1">
      <c r="A11504" s="410"/>
    </row>
    <row r="11505" spans="1:1" s="411" customFormat="1" ht="12" hidden="1" customHeight="1">
      <c r="A11505" s="410"/>
    </row>
    <row r="11506" spans="1:1" s="411" customFormat="1" ht="12" hidden="1" customHeight="1">
      <c r="A11506" s="410"/>
    </row>
    <row r="11507" spans="1:1" s="411" customFormat="1" ht="12" hidden="1" customHeight="1">
      <c r="A11507" s="410"/>
    </row>
    <row r="11508" spans="1:1" s="411" customFormat="1" ht="12" hidden="1" customHeight="1">
      <c r="A11508" s="410"/>
    </row>
    <row r="11509" spans="1:1" s="411" customFormat="1" ht="12" hidden="1" customHeight="1">
      <c r="A11509" s="410"/>
    </row>
    <row r="11510" spans="1:1" s="411" customFormat="1" ht="12" hidden="1" customHeight="1">
      <c r="A11510" s="410"/>
    </row>
    <row r="11511" spans="1:1" s="411" customFormat="1" ht="12" hidden="1" customHeight="1">
      <c r="A11511" s="410"/>
    </row>
    <row r="11512" spans="1:1" s="411" customFormat="1" ht="12" hidden="1" customHeight="1">
      <c r="A11512" s="410"/>
    </row>
    <row r="11513" spans="1:1" s="411" customFormat="1" ht="12" hidden="1" customHeight="1">
      <c r="A11513" s="410"/>
    </row>
    <row r="11514" spans="1:1" s="411" customFormat="1" ht="12" hidden="1" customHeight="1">
      <c r="A11514" s="410"/>
    </row>
    <row r="11515" spans="1:1" s="411" customFormat="1" ht="12" hidden="1" customHeight="1">
      <c r="A11515" s="410"/>
    </row>
    <row r="11516" spans="1:1" s="411" customFormat="1" ht="12" hidden="1" customHeight="1">
      <c r="A11516" s="410"/>
    </row>
    <row r="11517" spans="1:1" s="411" customFormat="1" ht="12" hidden="1" customHeight="1">
      <c r="A11517" s="410"/>
    </row>
    <row r="11518" spans="1:1" s="411" customFormat="1" ht="12" hidden="1" customHeight="1">
      <c r="A11518" s="410"/>
    </row>
    <row r="11519" spans="1:1" s="411" customFormat="1" ht="12" hidden="1" customHeight="1">
      <c r="A11519" s="410"/>
    </row>
    <row r="11520" spans="1:1" s="411" customFormat="1" ht="12" hidden="1" customHeight="1">
      <c r="A11520" s="410"/>
    </row>
    <row r="11521" spans="1:1" s="411" customFormat="1" ht="12" hidden="1" customHeight="1">
      <c r="A11521" s="410"/>
    </row>
    <row r="11522" spans="1:1" s="411" customFormat="1" ht="12" hidden="1" customHeight="1">
      <c r="A11522" s="410"/>
    </row>
    <row r="11523" spans="1:1" s="411" customFormat="1" ht="12" hidden="1" customHeight="1">
      <c r="A11523" s="410"/>
    </row>
    <row r="11524" spans="1:1" s="411" customFormat="1" ht="12" hidden="1" customHeight="1">
      <c r="A11524" s="410"/>
    </row>
    <row r="11525" spans="1:1" s="411" customFormat="1" ht="12" hidden="1" customHeight="1">
      <c r="A11525" s="410"/>
    </row>
    <row r="11526" spans="1:1" s="411" customFormat="1" ht="12" hidden="1" customHeight="1">
      <c r="A11526" s="410"/>
    </row>
    <row r="11527" spans="1:1" s="411" customFormat="1" ht="12" hidden="1" customHeight="1">
      <c r="A11527" s="410"/>
    </row>
    <row r="11528" spans="1:1" s="411" customFormat="1" ht="12" hidden="1" customHeight="1">
      <c r="A11528" s="410"/>
    </row>
    <row r="11529" spans="1:1" s="411" customFormat="1" ht="12" hidden="1" customHeight="1">
      <c r="A11529" s="410"/>
    </row>
    <row r="11530" spans="1:1" s="411" customFormat="1" ht="12" hidden="1" customHeight="1">
      <c r="A11530" s="410"/>
    </row>
    <row r="11531" spans="1:1" s="411" customFormat="1" ht="12" hidden="1" customHeight="1">
      <c r="A11531" s="410"/>
    </row>
    <row r="11532" spans="1:1" s="411" customFormat="1" ht="12" hidden="1" customHeight="1">
      <c r="A11532" s="410"/>
    </row>
    <row r="11533" spans="1:1" s="411" customFormat="1" ht="12" hidden="1" customHeight="1">
      <c r="A11533" s="410"/>
    </row>
    <row r="11534" spans="1:1" s="411" customFormat="1" ht="12" hidden="1" customHeight="1">
      <c r="A11534" s="410"/>
    </row>
    <row r="11535" spans="1:1" s="411" customFormat="1" ht="12" hidden="1" customHeight="1">
      <c r="A11535" s="410"/>
    </row>
    <row r="11536" spans="1:1" s="411" customFormat="1" ht="12" hidden="1" customHeight="1">
      <c r="A11536" s="410"/>
    </row>
    <row r="11537" spans="1:1" s="411" customFormat="1" ht="12" hidden="1" customHeight="1">
      <c r="A11537" s="410"/>
    </row>
    <row r="11538" spans="1:1" s="411" customFormat="1" ht="12" hidden="1" customHeight="1">
      <c r="A11538" s="410"/>
    </row>
    <row r="11539" spans="1:1" s="411" customFormat="1" ht="12" hidden="1" customHeight="1">
      <c r="A11539" s="410"/>
    </row>
    <row r="11540" spans="1:1" s="411" customFormat="1" ht="12" hidden="1" customHeight="1">
      <c r="A11540" s="410"/>
    </row>
    <row r="11541" spans="1:1" s="411" customFormat="1" ht="12" hidden="1" customHeight="1">
      <c r="A11541" s="410"/>
    </row>
    <row r="11542" spans="1:1" s="411" customFormat="1" ht="12" hidden="1" customHeight="1">
      <c r="A11542" s="410"/>
    </row>
    <row r="11543" spans="1:1" s="411" customFormat="1" ht="12" hidden="1" customHeight="1">
      <c r="A11543" s="410"/>
    </row>
    <row r="11544" spans="1:1" s="411" customFormat="1" ht="12" hidden="1" customHeight="1">
      <c r="A11544" s="410"/>
    </row>
    <row r="11545" spans="1:1" s="411" customFormat="1" ht="12" hidden="1" customHeight="1">
      <c r="A11545" s="410"/>
    </row>
    <row r="11546" spans="1:1" s="411" customFormat="1" ht="12" hidden="1" customHeight="1">
      <c r="A11546" s="410"/>
    </row>
    <row r="11547" spans="1:1" s="411" customFormat="1" ht="12" hidden="1" customHeight="1">
      <c r="A11547" s="410"/>
    </row>
    <row r="11548" spans="1:1" s="411" customFormat="1" ht="12" hidden="1" customHeight="1">
      <c r="A11548" s="410"/>
    </row>
    <row r="11549" spans="1:1" s="411" customFormat="1" ht="12" hidden="1" customHeight="1">
      <c r="A11549" s="410"/>
    </row>
    <row r="11550" spans="1:1" s="411" customFormat="1" ht="12" hidden="1" customHeight="1">
      <c r="A11550" s="410"/>
    </row>
    <row r="11551" spans="1:1" s="411" customFormat="1" ht="12" hidden="1" customHeight="1">
      <c r="A11551" s="410"/>
    </row>
    <row r="11552" spans="1:1" s="411" customFormat="1" ht="12" hidden="1" customHeight="1">
      <c r="A11552" s="410"/>
    </row>
    <row r="11553" spans="1:1" s="411" customFormat="1" ht="12" hidden="1" customHeight="1">
      <c r="A11553" s="410"/>
    </row>
    <row r="11554" spans="1:1" s="411" customFormat="1" ht="12" hidden="1" customHeight="1">
      <c r="A11554" s="410"/>
    </row>
    <row r="11555" spans="1:1" s="411" customFormat="1" ht="12" hidden="1" customHeight="1">
      <c r="A11555" s="410"/>
    </row>
    <row r="11556" spans="1:1" s="411" customFormat="1" ht="12" hidden="1" customHeight="1">
      <c r="A11556" s="410"/>
    </row>
    <row r="11557" spans="1:1" s="411" customFormat="1" ht="12" hidden="1" customHeight="1">
      <c r="A11557" s="410"/>
    </row>
    <row r="11558" spans="1:1" s="411" customFormat="1" ht="12" hidden="1" customHeight="1">
      <c r="A11558" s="410"/>
    </row>
    <row r="11559" spans="1:1" s="411" customFormat="1" ht="12" hidden="1" customHeight="1">
      <c r="A11559" s="410"/>
    </row>
    <row r="11560" spans="1:1" s="411" customFormat="1" ht="12" hidden="1" customHeight="1">
      <c r="A11560" s="410"/>
    </row>
    <row r="11561" spans="1:1" s="411" customFormat="1" ht="12" hidden="1" customHeight="1">
      <c r="A11561" s="410"/>
    </row>
    <row r="11562" spans="1:1" s="411" customFormat="1" ht="12" hidden="1" customHeight="1">
      <c r="A11562" s="410"/>
    </row>
    <row r="11563" spans="1:1" s="411" customFormat="1" ht="12" hidden="1" customHeight="1">
      <c r="A11563" s="410"/>
    </row>
    <row r="11564" spans="1:1" s="411" customFormat="1" ht="12" hidden="1" customHeight="1">
      <c r="A11564" s="410"/>
    </row>
    <row r="11565" spans="1:1" s="411" customFormat="1" ht="12" hidden="1" customHeight="1">
      <c r="A11565" s="410"/>
    </row>
    <row r="11566" spans="1:1" s="411" customFormat="1" ht="12" hidden="1" customHeight="1">
      <c r="A11566" s="410"/>
    </row>
    <row r="11567" spans="1:1" s="411" customFormat="1" ht="12" hidden="1" customHeight="1">
      <c r="A11567" s="410"/>
    </row>
    <row r="11568" spans="1:1" s="411" customFormat="1" ht="12" hidden="1" customHeight="1">
      <c r="A11568" s="410"/>
    </row>
    <row r="11569" spans="1:1" s="411" customFormat="1" ht="12" hidden="1" customHeight="1">
      <c r="A11569" s="410"/>
    </row>
    <row r="11570" spans="1:1" s="411" customFormat="1" ht="12" hidden="1" customHeight="1">
      <c r="A11570" s="410"/>
    </row>
    <row r="11571" spans="1:1" s="411" customFormat="1" ht="12" hidden="1" customHeight="1">
      <c r="A11571" s="410"/>
    </row>
    <row r="11572" spans="1:1" s="411" customFormat="1" ht="12" hidden="1" customHeight="1">
      <c r="A11572" s="410"/>
    </row>
    <row r="11573" spans="1:1" s="411" customFormat="1" ht="12" hidden="1" customHeight="1">
      <c r="A11573" s="410"/>
    </row>
    <row r="11574" spans="1:1" s="411" customFormat="1" ht="12" hidden="1" customHeight="1">
      <c r="A11574" s="410"/>
    </row>
    <row r="11575" spans="1:1" s="411" customFormat="1" ht="12" hidden="1" customHeight="1">
      <c r="A11575" s="410"/>
    </row>
    <row r="11576" spans="1:1" s="411" customFormat="1" ht="12" hidden="1" customHeight="1">
      <c r="A11576" s="410"/>
    </row>
    <row r="11577" spans="1:1" s="411" customFormat="1" ht="12" hidden="1" customHeight="1">
      <c r="A11577" s="410"/>
    </row>
    <row r="11578" spans="1:1" s="411" customFormat="1" ht="12" hidden="1" customHeight="1">
      <c r="A11578" s="410"/>
    </row>
    <row r="11579" spans="1:1" s="411" customFormat="1" ht="12" hidden="1" customHeight="1">
      <c r="A11579" s="410"/>
    </row>
    <row r="11580" spans="1:1" s="411" customFormat="1" ht="12" hidden="1" customHeight="1">
      <c r="A11580" s="410"/>
    </row>
    <row r="11581" spans="1:1" s="411" customFormat="1" ht="12" hidden="1" customHeight="1">
      <c r="A11581" s="410"/>
    </row>
    <row r="11582" spans="1:1" s="411" customFormat="1" ht="12" hidden="1" customHeight="1">
      <c r="A11582" s="410"/>
    </row>
    <row r="11583" spans="1:1" s="411" customFormat="1" ht="12" hidden="1" customHeight="1">
      <c r="A11583" s="410"/>
    </row>
    <row r="11584" spans="1:1" s="411" customFormat="1" ht="12" hidden="1" customHeight="1">
      <c r="A11584" s="410"/>
    </row>
    <row r="11585" spans="1:1" s="411" customFormat="1" ht="12" hidden="1" customHeight="1">
      <c r="A11585" s="410"/>
    </row>
    <row r="11586" spans="1:1" s="411" customFormat="1" ht="12" hidden="1" customHeight="1">
      <c r="A11586" s="410"/>
    </row>
    <row r="11587" spans="1:1" s="411" customFormat="1" ht="12" hidden="1" customHeight="1">
      <c r="A11587" s="410"/>
    </row>
    <row r="11588" spans="1:1" s="411" customFormat="1" ht="12" hidden="1" customHeight="1">
      <c r="A11588" s="410"/>
    </row>
    <row r="11589" spans="1:1" s="411" customFormat="1" ht="12" hidden="1" customHeight="1">
      <c r="A11589" s="410"/>
    </row>
    <row r="11590" spans="1:1" s="411" customFormat="1" ht="12" hidden="1" customHeight="1">
      <c r="A11590" s="410"/>
    </row>
    <row r="11591" spans="1:1" s="411" customFormat="1" ht="12" hidden="1" customHeight="1">
      <c r="A11591" s="410"/>
    </row>
    <row r="11592" spans="1:1" s="411" customFormat="1" ht="12" hidden="1" customHeight="1">
      <c r="A11592" s="410"/>
    </row>
    <row r="11593" spans="1:1" s="411" customFormat="1" ht="12" hidden="1" customHeight="1">
      <c r="A11593" s="410"/>
    </row>
    <row r="11594" spans="1:1" s="411" customFormat="1" ht="12" hidden="1" customHeight="1">
      <c r="A11594" s="410"/>
    </row>
    <row r="11595" spans="1:1" s="411" customFormat="1" ht="12" hidden="1" customHeight="1">
      <c r="A11595" s="410"/>
    </row>
    <row r="11596" spans="1:1" s="411" customFormat="1" ht="12" hidden="1" customHeight="1">
      <c r="A11596" s="410"/>
    </row>
    <row r="11597" spans="1:1" s="411" customFormat="1" ht="12" hidden="1" customHeight="1">
      <c r="A11597" s="410"/>
    </row>
    <row r="11598" spans="1:1" s="411" customFormat="1" ht="12" hidden="1" customHeight="1">
      <c r="A11598" s="410"/>
    </row>
    <row r="11599" spans="1:1" s="411" customFormat="1" ht="12" hidden="1" customHeight="1">
      <c r="A11599" s="410"/>
    </row>
    <row r="11600" spans="1:1" s="411" customFormat="1" ht="12" hidden="1" customHeight="1">
      <c r="A11600" s="410"/>
    </row>
    <row r="11601" spans="1:1" s="411" customFormat="1" ht="12" hidden="1" customHeight="1">
      <c r="A11601" s="410"/>
    </row>
    <row r="11602" spans="1:1" s="411" customFormat="1" ht="12" hidden="1" customHeight="1">
      <c r="A11602" s="410"/>
    </row>
    <row r="11603" spans="1:1" s="411" customFormat="1" ht="12" hidden="1" customHeight="1">
      <c r="A11603" s="410"/>
    </row>
    <row r="11604" spans="1:1" s="411" customFormat="1" ht="12" hidden="1" customHeight="1">
      <c r="A11604" s="410"/>
    </row>
    <row r="11605" spans="1:1" s="411" customFormat="1" ht="12" hidden="1" customHeight="1">
      <c r="A11605" s="410"/>
    </row>
    <row r="11606" spans="1:1" s="411" customFormat="1" ht="12" hidden="1" customHeight="1">
      <c r="A11606" s="410"/>
    </row>
    <row r="11607" spans="1:1" s="411" customFormat="1" ht="12" hidden="1" customHeight="1">
      <c r="A11607" s="410"/>
    </row>
    <row r="11608" spans="1:1" s="411" customFormat="1" ht="12" hidden="1" customHeight="1">
      <c r="A11608" s="410"/>
    </row>
    <row r="11609" spans="1:1" s="411" customFormat="1" ht="12" hidden="1" customHeight="1">
      <c r="A11609" s="410"/>
    </row>
    <row r="11610" spans="1:1" s="411" customFormat="1" ht="12" hidden="1" customHeight="1">
      <c r="A11610" s="410"/>
    </row>
    <row r="11611" spans="1:1" s="411" customFormat="1" ht="12" hidden="1" customHeight="1">
      <c r="A11611" s="410"/>
    </row>
    <row r="11612" spans="1:1" s="411" customFormat="1" ht="12" hidden="1" customHeight="1">
      <c r="A11612" s="410"/>
    </row>
    <row r="11613" spans="1:1" s="411" customFormat="1" ht="12" hidden="1" customHeight="1">
      <c r="A11613" s="410"/>
    </row>
    <row r="11614" spans="1:1" s="411" customFormat="1" ht="12" hidden="1" customHeight="1">
      <c r="A11614" s="410"/>
    </row>
    <row r="11615" spans="1:1" s="411" customFormat="1" ht="12" hidden="1" customHeight="1">
      <c r="A11615" s="410"/>
    </row>
    <row r="11616" spans="1:1" s="411" customFormat="1" ht="12" hidden="1" customHeight="1">
      <c r="A11616" s="410"/>
    </row>
    <row r="11617" spans="1:1" s="411" customFormat="1" ht="12" hidden="1" customHeight="1">
      <c r="A11617" s="410"/>
    </row>
    <row r="11618" spans="1:1" s="411" customFormat="1" ht="12" hidden="1" customHeight="1">
      <c r="A11618" s="410"/>
    </row>
    <row r="11619" spans="1:1" s="411" customFormat="1" ht="12" hidden="1" customHeight="1">
      <c r="A11619" s="410"/>
    </row>
    <row r="11620" spans="1:1" s="411" customFormat="1" ht="12" hidden="1" customHeight="1">
      <c r="A11620" s="410"/>
    </row>
    <row r="11621" spans="1:1" s="411" customFormat="1" ht="12" hidden="1" customHeight="1">
      <c r="A11621" s="410"/>
    </row>
    <row r="11622" spans="1:1" s="411" customFormat="1" ht="12" hidden="1" customHeight="1">
      <c r="A11622" s="410"/>
    </row>
    <row r="11623" spans="1:1" s="411" customFormat="1" ht="12" hidden="1" customHeight="1">
      <c r="A11623" s="410"/>
    </row>
    <row r="11624" spans="1:1" s="411" customFormat="1" ht="12" hidden="1" customHeight="1">
      <c r="A11624" s="410"/>
    </row>
    <row r="11625" spans="1:1" s="411" customFormat="1" ht="12" hidden="1" customHeight="1">
      <c r="A11625" s="410"/>
    </row>
    <row r="11626" spans="1:1" s="411" customFormat="1" ht="12" hidden="1" customHeight="1">
      <c r="A11626" s="410"/>
    </row>
    <row r="11627" spans="1:1" s="411" customFormat="1" ht="12" hidden="1" customHeight="1">
      <c r="A11627" s="410"/>
    </row>
    <row r="11628" spans="1:1" s="411" customFormat="1" ht="12" hidden="1" customHeight="1">
      <c r="A11628" s="410"/>
    </row>
    <row r="11629" spans="1:1" s="411" customFormat="1" ht="12" hidden="1" customHeight="1">
      <c r="A11629" s="410"/>
    </row>
    <row r="11630" spans="1:1" s="411" customFormat="1" ht="12" hidden="1" customHeight="1">
      <c r="A11630" s="410"/>
    </row>
    <row r="11631" spans="1:1" s="411" customFormat="1" ht="12" hidden="1" customHeight="1">
      <c r="A11631" s="410"/>
    </row>
    <row r="11632" spans="1:1" s="411" customFormat="1" ht="12" hidden="1" customHeight="1">
      <c r="A11632" s="410"/>
    </row>
    <row r="11633" spans="1:1" s="411" customFormat="1" ht="12" hidden="1" customHeight="1">
      <c r="A11633" s="410"/>
    </row>
    <row r="11634" spans="1:1" s="411" customFormat="1" ht="12" hidden="1" customHeight="1">
      <c r="A11634" s="410"/>
    </row>
    <row r="11635" spans="1:1" s="411" customFormat="1" ht="12" hidden="1" customHeight="1">
      <c r="A11635" s="410"/>
    </row>
    <row r="11636" spans="1:1" s="411" customFormat="1" ht="12" hidden="1" customHeight="1">
      <c r="A11636" s="410"/>
    </row>
    <row r="11637" spans="1:1" s="411" customFormat="1" ht="12" hidden="1" customHeight="1">
      <c r="A11637" s="410"/>
    </row>
    <row r="11638" spans="1:1" s="411" customFormat="1" ht="12" hidden="1" customHeight="1">
      <c r="A11638" s="410"/>
    </row>
    <row r="11639" spans="1:1" s="411" customFormat="1" ht="12" hidden="1" customHeight="1">
      <c r="A11639" s="410"/>
    </row>
    <row r="11640" spans="1:1" s="411" customFormat="1" ht="12" hidden="1" customHeight="1">
      <c r="A11640" s="410"/>
    </row>
    <row r="11641" spans="1:1" s="411" customFormat="1" ht="12" hidden="1" customHeight="1">
      <c r="A11641" s="410"/>
    </row>
    <row r="11642" spans="1:1" s="411" customFormat="1" ht="12" hidden="1" customHeight="1">
      <c r="A11642" s="410"/>
    </row>
    <row r="11643" spans="1:1" s="411" customFormat="1" ht="12" hidden="1" customHeight="1">
      <c r="A11643" s="410"/>
    </row>
    <row r="11644" spans="1:1" s="411" customFormat="1" ht="12" hidden="1" customHeight="1">
      <c r="A11644" s="410"/>
    </row>
    <row r="11645" spans="1:1" s="411" customFormat="1" ht="12" hidden="1" customHeight="1">
      <c r="A11645" s="410"/>
    </row>
    <row r="11646" spans="1:1" s="411" customFormat="1" ht="12" hidden="1" customHeight="1">
      <c r="A11646" s="410"/>
    </row>
    <row r="11647" spans="1:1" s="411" customFormat="1" ht="12" hidden="1" customHeight="1">
      <c r="A11647" s="410"/>
    </row>
    <row r="11648" spans="1:1" s="411" customFormat="1" ht="12" hidden="1" customHeight="1">
      <c r="A11648" s="410"/>
    </row>
    <row r="11649" spans="1:1" s="411" customFormat="1" ht="12" hidden="1" customHeight="1">
      <c r="A11649" s="410"/>
    </row>
    <row r="11650" spans="1:1" s="411" customFormat="1" ht="12" hidden="1" customHeight="1">
      <c r="A11650" s="410"/>
    </row>
    <row r="11651" spans="1:1" s="411" customFormat="1" ht="12" hidden="1" customHeight="1">
      <c r="A11651" s="410"/>
    </row>
    <row r="11652" spans="1:1" s="411" customFormat="1" ht="12" hidden="1" customHeight="1">
      <c r="A11652" s="410"/>
    </row>
    <row r="11653" spans="1:1" s="411" customFormat="1" ht="12" hidden="1" customHeight="1">
      <c r="A11653" s="410"/>
    </row>
    <row r="11654" spans="1:1" s="411" customFormat="1" ht="12" hidden="1" customHeight="1">
      <c r="A11654" s="410"/>
    </row>
    <row r="11655" spans="1:1" s="411" customFormat="1" ht="12" hidden="1" customHeight="1">
      <c r="A11655" s="410"/>
    </row>
    <row r="11656" spans="1:1" s="411" customFormat="1" ht="12" hidden="1" customHeight="1">
      <c r="A11656" s="410"/>
    </row>
    <row r="11657" spans="1:1" s="411" customFormat="1" ht="12" hidden="1" customHeight="1">
      <c r="A11657" s="410"/>
    </row>
    <row r="11658" spans="1:1" s="411" customFormat="1" ht="12" hidden="1" customHeight="1">
      <c r="A11658" s="410"/>
    </row>
    <row r="11659" spans="1:1" s="411" customFormat="1" ht="12" hidden="1" customHeight="1">
      <c r="A11659" s="410"/>
    </row>
    <row r="11660" spans="1:1" s="411" customFormat="1" ht="12" hidden="1" customHeight="1">
      <c r="A11660" s="410"/>
    </row>
    <row r="11661" spans="1:1" s="411" customFormat="1" ht="12" hidden="1" customHeight="1">
      <c r="A11661" s="410"/>
    </row>
    <row r="11662" spans="1:1" s="411" customFormat="1" ht="12" hidden="1" customHeight="1">
      <c r="A11662" s="410"/>
    </row>
    <row r="11663" spans="1:1" s="411" customFormat="1" ht="12" hidden="1" customHeight="1">
      <c r="A11663" s="410"/>
    </row>
    <row r="11664" spans="1:1" s="411" customFormat="1" ht="12" hidden="1" customHeight="1">
      <c r="A11664" s="410"/>
    </row>
    <row r="11665" spans="1:1" s="411" customFormat="1" ht="12" hidden="1" customHeight="1">
      <c r="A11665" s="410"/>
    </row>
    <row r="11666" spans="1:1" s="411" customFormat="1" ht="12" hidden="1" customHeight="1">
      <c r="A11666" s="410"/>
    </row>
    <row r="11667" spans="1:1" s="411" customFormat="1" ht="12" hidden="1" customHeight="1">
      <c r="A11667" s="410"/>
    </row>
    <row r="11668" spans="1:1" s="411" customFormat="1" ht="12" hidden="1" customHeight="1">
      <c r="A11668" s="410"/>
    </row>
    <row r="11669" spans="1:1" s="411" customFormat="1" ht="12" hidden="1" customHeight="1">
      <c r="A11669" s="410"/>
    </row>
    <row r="11670" spans="1:1" s="411" customFormat="1" ht="12" hidden="1" customHeight="1">
      <c r="A11670" s="410"/>
    </row>
    <row r="11671" spans="1:1" s="411" customFormat="1" ht="12" hidden="1" customHeight="1">
      <c r="A11671" s="410"/>
    </row>
    <row r="11672" spans="1:1" s="411" customFormat="1" ht="12" hidden="1" customHeight="1">
      <c r="A11672" s="410"/>
    </row>
    <row r="11673" spans="1:1" s="411" customFormat="1" ht="12" hidden="1" customHeight="1">
      <c r="A11673" s="410"/>
    </row>
    <row r="11674" spans="1:1" s="411" customFormat="1" ht="12" hidden="1" customHeight="1">
      <c r="A11674" s="410"/>
    </row>
    <row r="11675" spans="1:1" s="411" customFormat="1" ht="12" hidden="1" customHeight="1">
      <c r="A11675" s="410"/>
    </row>
    <row r="11676" spans="1:1" s="411" customFormat="1" ht="12" hidden="1" customHeight="1">
      <c r="A11676" s="410"/>
    </row>
    <row r="11677" spans="1:1" s="411" customFormat="1" ht="12" hidden="1" customHeight="1">
      <c r="A11677" s="410"/>
    </row>
    <row r="11678" spans="1:1" s="411" customFormat="1" ht="12" hidden="1" customHeight="1">
      <c r="A11678" s="410"/>
    </row>
    <row r="11679" spans="1:1" s="411" customFormat="1" ht="12" hidden="1" customHeight="1">
      <c r="A11679" s="410"/>
    </row>
    <row r="11680" spans="1:1" s="411" customFormat="1" ht="12" hidden="1" customHeight="1">
      <c r="A11680" s="410"/>
    </row>
    <row r="11681" spans="1:1" s="411" customFormat="1" ht="12" hidden="1" customHeight="1">
      <c r="A11681" s="410"/>
    </row>
    <row r="11682" spans="1:1" s="411" customFormat="1" ht="12" hidden="1" customHeight="1">
      <c r="A11682" s="410"/>
    </row>
    <row r="11683" spans="1:1" s="411" customFormat="1" ht="12" hidden="1" customHeight="1">
      <c r="A11683" s="410"/>
    </row>
    <row r="11684" spans="1:1" s="411" customFormat="1" ht="12" hidden="1" customHeight="1">
      <c r="A11684" s="410"/>
    </row>
    <row r="11685" spans="1:1" s="411" customFormat="1" ht="12" hidden="1" customHeight="1">
      <c r="A11685" s="410"/>
    </row>
    <row r="11686" spans="1:1" s="411" customFormat="1" ht="12" hidden="1" customHeight="1">
      <c r="A11686" s="410"/>
    </row>
    <row r="11687" spans="1:1" s="411" customFormat="1" ht="12" hidden="1" customHeight="1">
      <c r="A11687" s="410"/>
    </row>
    <row r="11688" spans="1:1" s="411" customFormat="1" ht="12" hidden="1" customHeight="1">
      <c r="A11688" s="410"/>
    </row>
    <row r="11689" spans="1:1" s="411" customFormat="1" ht="12" hidden="1" customHeight="1">
      <c r="A11689" s="410"/>
    </row>
    <row r="11690" spans="1:1" s="411" customFormat="1" ht="12" hidden="1" customHeight="1">
      <c r="A11690" s="410"/>
    </row>
    <row r="11691" spans="1:1" s="411" customFormat="1" ht="12" hidden="1" customHeight="1">
      <c r="A11691" s="410"/>
    </row>
    <row r="11692" spans="1:1" s="411" customFormat="1" ht="12" hidden="1" customHeight="1">
      <c r="A11692" s="410"/>
    </row>
    <row r="11693" spans="1:1" s="411" customFormat="1" ht="12" hidden="1" customHeight="1">
      <c r="A11693" s="410"/>
    </row>
    <row r="11694" spans="1:1" s="411" customFormat="1" ht="12" hidden="1" customHeight="1">
      <c r="A11694" s="410"/>
    </row>
    <row r="11695" spans="1:1" s="411" customFormat="1" ht="12" hidden="1" customHeight="1">
      <c r="A11695" s="410"/>
    </row>
    <row r="11696" spans="1:1" s="411" customFormat="1" ht="12" hidden="1" customHeight="1">
      <c r="A11696" s="410"/>
    </row>
    <row r="11697" spans="1:1" s="411" customFormat="1" ht="12" hidden="1" customHeight="1">
      <c r="A11697" s="410"/>
    </row>
    <row r="11698" spans="1:1" s="411" customFormat="1" ht="12" hidden="1" customHeight="1">
      <c r="A11698" s="410"/>
    </row>
    <row r="11699" spans="1:1" s="411" customFormat="1" ht="12" hidden="1" customHeight="1">
      <c r="A11699" s="410"/>
    </row>
    <row r="11700" spans="1:1" s="411" customFormat="1" ht="12" hidden="1" customHeight="1">
      <c r="A11700" s="410"/>
    </row>
    <row r="11701" spans="1:1" s="411" customFormat="1" ht="12" hidden="1" customHeight="1">
      <c r="A11701" s="410"/>
    </row>
    <row r="11702" spans="1:1" s="411" customFormat="1" ht="12" hidden="1" customHeight="1">
      <c r="A11702" s="410"/>
    </row>
    <row r="11703" spans="1:1" s="411" customFormat="1" ht="12" hidden="1" customHeight="1">
      <c r="A11703" s="410"/>
    </row>
    <row r="11704" spans="1:1" s="411" customFormat="1" ht="12" hidden="1" customHeight="1">
      <c r="A11704" s="410"/>
    </row>
    <row r="11705" spans="1:1" s="411" customFormat="1" ht="12" hidden="1" customHeight="1">
      <c r="A11705" s="410"/>
    </row>
    <row r="11706" spans="1:1" s="411" customFormat="1" ht="12" hidden="1" customHeight="1">
      <c r="A11706" s="410"/>
    </row>
    <row r="11707" spans="1:1" s="411" customFormat="1" ht="12" hidden="1" customHeight="1">
      <c r="A11707" s="410"/>
    </row>
    <row r="11708" spans="1:1" s="411" customFormat="1" ht="12" hidden="1" customHeight="1">
      <c r="A11708" s="410"/>
    </row>
    <row r="11709" spans="1:1" s="411" customFormat="1" ht="12" hidden="1" customHeight="1">
      <c r="A11709" s="410"/>
    </row>
    <row r="11710" spans="1:1" s="411" customFormat="1" ht="12" hidden="1" customHeight="1">
      <c r="A11710" s="410"/>
    </row>
    <row r="11711" spans="1:1" s="411" customFormat="1" ht="12" hidden="1" customHeight="1">
      <c r="A11711" s="410"/>
    </row>
    <row r="11712" spans="1:1" s="411" customFormat="1" ht="12" hidden="1" customHeight="1">
      <c r="A11712" s="410"/>
    </row>
    <row r="11713" spans="1:1" s="411" customFormat="1" ht="12" hidden="1" customHeight="1">
      <c r="A11713" s="410"/>
    </row>
    <row r="11714" spans="1:1" s="411" customFormat="1" ht="12" hidden="1" customHeight="1">
      <c r="A11714" s="410"/>
    </row>
    <row r="11715" spans="1:1" s="411" customFormat="1" ht="12" hidden="1" customHeight="1">
      <c r="A11715" s="410"/>
    </row>
    <row r="11716" spans="1:1" s="411" customFormat="1" ht="12" hidden="1" customHeight="1">
      <c r="A11716" s="410"/>
    </row>
    <row r="11717" spans="1:1" s="411" customFormat="1" ht="12" hidden="1" customHeight="1">
      <c r="A11717" s="410"/>
    </row>
    <row r="11718" spans="1:1" s="411" customFormat="1" ht="12" hidden="1" customHeight="1">
      <c r="A11718" s="410"/>
    </row>
    <row r="11719" spans="1:1" s="411" customFormat="1" ht="12" hidden="1" customHeight="1">
      <c r="A11719" s="410"/>
    </row>
    <row r="11720" spans="1:1" s="411" customFormat="1" ht="12" hidden="1" customHeight="1">
      <c r="A11720" s="410"/>
    </row>
    <row r="11721" spans="1:1" s="411" customFormat="1" ht="12" hidden="1" customHeight="1">
      <c r="A11721" s="410"/>
    </row>
    <row r="11722" spans="1:1" s="411" customFormat="1" ht="12" hidden="1" customHeight="1">
      <c r="A11722" s="410"/>
    </row>
    <row r="11723" spans="1:1" s="411" customFormat="1" ht="12" hidden="1" customHeight="1">
      <c r="A11723" s="410"/>
    </row>
    <row r="11724" spans="1:1" s="411" customFormat="1" ht="12" hidden="1" customHeight="1">
      <c r="A11724" s="410"/>
    </row>
    <row r="11725" spans="1:1" s="411" customFormat="1" ht="12" hidden="1" customHeight="1">
      <c r="A11725" s="410"/>
    </row>
    <row r="11726" spans="1:1" s="411" customFormat="1" ht="12" hidden="1" customHeight="1">
      <c r="A11726" s="410"/>
    </row>
    <row r="11727" spans="1:1" s="411" customFormat="1" ht="12" hidden="1" customHeight="1">
      <c r="A11727" s="410"/>
    </row>
    <row r="11728" spans="1:1" s="411" customFormat="1" ht="12" hidden="1" customHeight="1">
      <c r="A11728" s="410"/>
    </row>
    <row r="11729" spans="1:1" s="411" customFormat="1" ht="12" hidden="1" customHeight="1">
      <c r="A11729" s="410"/>
    </row>
    <row r="11730" spans="1:1" s="411" customFormat="1" ht="12" hidden="1" customHeight="1">
      <c r="A11730" s="410"/>
    </row>
    <row r="11731" spans="1:1" s="411" customFormat="1" ht="12" hidden="1" customHeight="1">
      <c r="A11731" s="410"/>
    </row>
    <row r="11732" spans="1:1" s="411" customFormat="1" ht="12" hidden="1" customHeight="1">
      <c r="A11732" s="410"/>
    </row>
    <row r="11733" spans="1:1" s="411" customFormat="1" ht="12" hidden="1" customHeight="1">
      <c r="A11733" s="410"/>
    </row>
    <row r="11734" spans="1:1" s="411" customFormat="1" ht="12" hidden="1" customHeight="1">
      <c r="A11734" s="410"/>
    </row>
    <row r="11735" spans="1:1" s="411" customFormat="1" ht="12" hidden="1" customHeight="1">
      <c r="A11735" s="410"/>
    </row>
    <row r="11736" spans="1:1" s="411" customFormat="1" ht="12" hidden="1" customHeight="1">
      <c r="A11736" s="410"/>
    </row>
    <row r="11737" spans="1:1" s="411" customFormat="1" ht="12" hidden="1" customHeight="1">
      <c r="A11737" s="410"/>
    </row>
    <row r="11738" spans="1:1" s="411" customFormat="1" ht="12" hidden="1" customHeight="1">
      <c r="A11738" s="410"/>
    </row>
    <row r="11739" spans="1:1" s="411" customFormat="1" ht="12" hidden="1" customHeight="1">
      <c r="A11739" s="410"/>
    </row>
    <row r="11740" spans="1:1" s="411" customFormat="1" ht="12" hidden="1" customHeight="1">
      <c r="A11740" s="410"/>
    </row>
    <row r="11741" spans="1:1" s="411" customFormat="1" ht="12" hidden="1" customHeight="1">
      <c r="A11741" s="410"/>
    </row>
    <row r="11742" spans="1:1" s="411" customFormat="1" ht="12" hidden="1" customHeight="1">
      <c r="A11742" s="410"/>
    </row>
    <row r="11743" spans="1:1" s="411" customFormat="1" ht="12" hidden="1" customHeight="1">
      <c r="A11743" s="410"/>
    </row>
    <row r="11744" spans="1:1" s="411" customFormat="1" ht="12" hidden="1" customHeight="1">
      <c r="A11744" s="410"/>
    </row>
    <row r="11745" spans="1:1" s="411" customFormat="1" ht="12" hidden="1" customHeight="1">
      <c r="A11745" s="410"/>
    </row>
    <row r="11746" spans="1:1" s="411" customFormat="1" ht="12" hidden="1" customHeight="1">
      <c r="A11746" s="410"/>
    </row>
    <row r="11747" spans="1:1" s="411" customFormat="1" ht="12" hidden="1" customHeight="1">
      <c r="A11747" s="410"/>
    </row>
    <row r="11748" spans="1:1" s="411" customFormat="1" ht="12" hidden="1" customHeight="1">
      <c r="A11748" s="410"/>
    </row>
    <row r="11749" spans="1:1" s="411" customFormat="1" ht="12" hidden="1" customHeight="1">
      <c r="A11749" s="410"/>
    </row>
    <row r="11750" spans="1:1" s="411" customFormat="1" ht="12" hidden="1" customHeight="1">
      <c r="A11750" s="410"/>
    </row>
    <row r="11751" spans="1:1" s="411" customFormat="1" ht="12" hidden="1" customHeight="1">
      <c r="A11751" s="410"/>
    </row>
    <row r="11752" spans="1:1" s="411" customFormat="1" ht="12" hidden="1" customHeight="1">
      <c r="A11752" s="410"/>
    </row>
    <row r="11753" spans="1:1" s="411" customFormat="1" ht="12" hidden="1" customHeight="1">
      <c r="A11753" s="410"/>
    </row>
    <row r="11754" spans="1:1" s="411" customFormat="1" ht="12" hidden="1" customHeight="1">
      <c r="A11754" s="410"/>
    </row>
    <row r="11755" spans="1:1" s="411" customFormat="1" ht="12" hidden="1" customHeight="1">
      <c r="A11755" s="410"/>
    </row>
    <row r="11756" spans="1:1" s="411" customFormat="1" ht="12" hidden="1" customHeight="1">
      <c r="A11756" s="410"/>
    </row>
    <row r="11757" spans="1:1" s="411" customFormat="1" ht="12" hidden="1" customHeight="1">
      <c r="A11757" s="410"/>
    </row>
    <row r="11758" spans="1:1" s="411" customFormat="1" ht="12" hidden="1" customHeight="1">
      <c r="A11758" s="410"/>
    </row>
    <row r="11759" spans="1:1" s="411" customFormat="1" ht="12" hidden="1" customHeight="1">
      <c r="A11759" s="410"/>
    </row>
    <row r="11760" spans="1:1" s="411" customFormat="1" ht="12" hidden="1" customHeight="1">
      <c r="A11760" s="410"/>
    </row>
    <row r="11761" spans="1:1" s="411" customFormat="1" ht="12" hidden="1" customHeight="1">
      <c r="A11761" s="410"/>
    </row>
    <row r="11762" spans="1:1" s="411" customFormat="1" ht="12" hidden="1" customHeight="1">
      <c r="A11762" s="410"/>
    </row>
    <row r="11763" spans="1:1" s="411" customFormat="1" ht="12" hidden="1" customHeight="1">
      <c r="A11763" s="410"/>
    </row>
    <row r="11764" spans="1:1" s="411" customFormat="1" ht="12" hidden="1" customHeight="1">
      <c r="A11764" s="410"/>
    </row>
    <row r="11765" spans="1:1" s="411" customFormat="1" ht="12" hidden="1" customHeight="1">
      <c r="A11765" s="410"/>
    </row>
    <row r="11766" spans="1:1" s="411" customFormat="1" ht="12" hidden="1" customHeight="1">
      <c r="A11766" s="410"/>
    </row>
    <row r="11767" spans="1:1" s="411" customFormat="1" ht="12" hidden="1" customHeight="1">
      <c r="A11767" s="410"/>
    </row>
    <row r="11768" spans="1:1" s="411" customFormat="1" ht="12" hidden="1" customHeight="1">
      <c r="A11768" s="410"/>
    </row>
    <row r="11769" spans="1:1" s="411" customFormat="1" ht="12" hidden="1" customHeight="1">
      <c r="A11769" s="410"/>
    </row>
    <row r="11770" spans="1:1" s="411" customFormat="1" ht="12" hidden="1" customHeight="1">
      <c r="A11770" s="410"/>
    </row>
    <row r="11771" spans="1:1" s="411" customFormat="1" ht="12" hidden="1" customHeight="1">
      <c r="A11771" s="410"/>
    </row>
    <row r="11772" spans="1:1" s="411" customFormat="1" ht="12" hidden="1" customHeight="1">
      <c r="A11772" s="410"/>
    </row>
    <row r="11773" spans="1:1" s="411" customFormat="1" ht="12" hidden="1" customHeight="1">
      <c r="A11773" s="410"/>
    </row>
    <row r="11774" spans="1:1" s="411" customFormat="1" ht="12" hidden="1" customHeight="1">
      <c r="A11774" s="410"/>
    </row>
    <row r="11775" spans="1:1" s="411" customFormat="1" ht="12" hidden="1" customHeight="1">
      <c r="A11775" s="410"/>
    </row>
    <row r="11776" spans="1:1" s="411" customFormat="1" ht="12" hidden="1" customHeight="1">
      <c r="A11776" s="410"/>
    </row>
    <row r="11777" spans="1:1" s="411" customFormat="1" ht="12" hidden="1" customHeight="1">
      <c r="A11777" s="410"/>
    </row>
    <row r="11778" spans="1:1" s="411" customFormat="1" ht="12" hidden="1" customHeight="1">
      <c r="A11778" s="410"/>
    </row>
    <row r="11779" spans="1:1" s="411" customFormat="1" ht="12" hidden="1" customHeight="1">
      <c r="A11779" s="410"/>
    </row>
    <row r="11780" spans="1:1" s="411" customFormat="1" ht="12" hidden="1" customHeight="1">
      <c r="A11780" s="410"/>
    </row>
    <row r="11781" spans="1:1" s="411" customFormat="1" ht="12" hidden="1" customHeight="1">
      <c r="A11781" s="410"/>
    </row>
    <row r="11782" spans="1:1" s="411" customFormat="1" ht="12" hidden="1" customHeight="1">
      <c r="A11782" s="410"/>
    </row>
    <row r="11783" spans="1:1" s="411" customFormat="1" ht="12" hidden="1" customHeight="1">
      <c r="A11783" s="410"/>
    </row>
    <row r="11784" spans="1:1" s="411" customFormat="1" ht="12" hidden="1" customHeight="1">
      <c r="A11784" s="410"/>
    </row>
    <row r="11785" spans="1:1" s="411" customFormat="1" ht="12" hidden="1" customHeight="1">
      <c r="A11785" s="410"/>
    </row>
    <row r="11786" spans="1:1" s="411" customFormat="1" ht="12" hidden="1" customHeight="1">
      <c r="A11786" s="410"/>
    </row>
    <row r="11787" spans="1:1" s="411" customFormat="1" ht="12" hidden="1" customHeight="1">
      <c r="A11787" s="410"/>
    </row>
    <row r="11788" spans="1:1" s="411" customFormat="1" ht="12" hidden="1" customHeight="1">
      <c r="A11788" s="410"/>
    </row>
    <row r="11789" spans="1:1" s="411" customFormat="1" ht="12" hidden="1" customHeight="1">
      <c r="A11789" s="410"/>
    </row>
    <row r="11790" spans="1:1" s="411" customFormat="1" ht="12" hidden="1" customHeight="1">
      <c r="A11790" s="410"/>
    </row>
    <row r="11791" spans="1:1" s="411" customFormat="1" ht="12" hidden="1" customHeight="1">
      <c r="A11791" s="410"/>
    </row>
    <row r="11792" spans="1:1" s="411" customFormat="1" ht="12" hidden="1" customHeight="1">
      <c r="A11792" s="410"/>
    </row>
    <row r="11793" spans="1:1" s="411" customFormat="1" ht="12" hidden="1" customHeight="1">
      <c r="A11793" s="410"/>
    </row>
    <row r="11794" spans="1:1" s="411" customFormat="1" ht="12" hidden="1" customHeight="1">
      <c r="A11794" s="410"/>
    </row>
    <row r="11795" spans="1:1" s="411" customFormat="1" ht="12" hidden="1" customHeight="1">
      <c r="A11795" s="410"/>
    </row>
    <row r="11796" spans="1:1" s="411" customFormat="1" ht="12" hidden="1" customHeight="1">
      <c r="A11796" s="410"/>
    </row>
    <row r="11797" spans="1:1" s="411" customFormat="1" ht="12" hidden="1" customHeight="1">
      <c r="A11797" s="410"/>
    </row>
    <row r="11798" spans="1:1" s="411" customFormat="1" ht="12" hidden="1" customHeight="1">
      <c r="A11798" s="410"/>
    </row>
    <row r="11799" spans="1:1" s="411" customFormat="1" ht="12" hidden="1" customHeight="1">
      <c r="A11799" s="410"/>
    </row>
    <row r="11800" spans="1:1" s="411" customFormat="1" ht="12" hidden="1" customHeight="1">
      <c r="A11800" s="410"/>
    </row>
    <row r="11801" spans="1:1" s="411" customFormat="1" ht="12" hidden="1" customHeight="1">
      <c r="A11801" s="410"/>
    </row>
    <row r="11802" spans="1:1" s="411" customFormat="1" ht="12" hidden="1" customHeight="1">
      <c r="A11802" s="410"/>
    </row>
    <row r="11803" spans="1:1" s="411" customFormat="1" ht="12" hidden="1" customHeight="1">
      <c r="A11803" s="410"/>
    </row>
    <row r="11804" spans="1:1" s="411" customFormat="1" ht="12" hidden="1" customHeight="1">
      <c r="A11804" s="410"/>
    </row>
    <row r="11805" spans="1:1" s="411" customFormat="1" ht="12" hidden="1" customHeight="1">
      <c r="A11805" s="410"/>
    </row>
    <row r="11806" spans="1:1" s="411" customFormat="1" ht="12" hidden="1" customHeight="1">
      <c r="A11806" s="410"/>
    </row>
    <row r="11807" spans="1:1" s="411" customFormat="1" ht="12" hidden="1" customHeight="1">
      <c r="A11807" s="410"/>
    </row>
    <row r="11808" spans="1:1" s="411" customFormat="1" ht="12" hidden="1" customHeight="1">
      <c r="A11808" s="410"/>
    </row>
    <row r="11809" spans="1:1" s="411" customFormat="1" ht="12" hidden="1" customHeight="1">
      <c r="A11809" s="410"/>
    </row>
    <row r="11810" spans="1:1" s="411" customFormat="1" ht="12" hidden="1" customHeight="1">
      <c r="A11810" s="410"/>
    </row>
    <row r="11811" spans="1:1" s="411" customFormat="1" ht="12" hidden="1" customHeight="1">
      <c r="A11811" s="410"/>
    </row>
    <row r="11812" spans="1:1" s="411" customFormat="1" ht="12" hidden="1" customHeight="1">
      <c r="A11812" s="410"/>
    </row>
    <row r="11813" spans="1:1" s="411" customFormat="1" ht="12" hidden="1" customHeight="1">
      <c r="A11813" s="410"/>
    </row>
    <row r="11814" spans="1:1" s="411" customFormat="1" ht="12" hidden="1" customHeight="1">
      <c r="A11814" s="410"/>
    </row>
    <row r="11815" spans="1:1" s="411" customFormat="1" ht="12" hidden="1" customHeight="1">
      <c r="A11815" s="410"/>
    </row>
    <row r="11816" spans="1:1" s="411" customFormat="1" ht="12" hidden="1" customHeight="1">
      <c r="A11816" s="410"/>
    </row>
    <row r="11817" spans="1:1" s="411" customFormat="1" ht="12" hidden="1" customHeight="1">
      <c r="A11817" s="410"/>
    </row>
    <row r="11818" spans="1:1" s="411" customFormat="1" ht="12" hidden="1" customHeight="1">
      <c r="A11818" s="410"/>
    </row>
    <row r="11819" spans="1:1" s="411" customFormat="1" ht="12" hidden="1" customHeight="1">
      <c r="A11819" s="410"/>
    </row>
    <row r="11820" spans="1:1" s="411" customFormat="1" ht="12" hidden="1" customHeight="1">
      <c r="A11820" s="410"/>
    </row>
    <row r="11821" spans="1:1" s="411" customFormat="1" ht="12" hidden="1" customHeight="1">
      <c r="A11821" s="410"/>
    </row>
    <row r="11822" spans="1:1" s="411" customFormat="1" ht="12" hidden="1" customHeight="1">
      <c r="A11822" s="410"/>
    </row>
    <row r="11823" spans="1:1" s="411" customFormat="1" ht="12" hidden="1" customHeight="1">
      <c r="A11823" s="410"/>
    </row>
    <row r="11824" spans="1:1" s="411" customFormat="1" ht="12" hidden="1" customHeight="1">
      <c r="A11824" s="410"/>
    </row>
    <row r="11825" spans="1:1" s="411" customFormat="1" ht="12" hidden="1" customHeight="1">
      <c r="A11825" s="410"/>
    </row>
    <row r="11826" spans="1:1" s="411" customFormat="1" ht="12" hidden="1" customHeight="1">
      <c r="A11826" s="410"/>
    </row>
    <row r="11827" spans="1:1" s="411" customFormat="1" ht="12" hidden="1" customHeight="1">
      <c r="A11827" s="410"/>
    </row>
    <row r="11828" spans="1:1" s="411" customFormat="1" ht="12" hidden="1" customHeight="1">
      <c r="A11828" s="410"/>
    </row>
    <row r="11829" spans="1:1" s="411" customFormat="1" ht="12" hidden="1" customHeight="1">
      <c r="A11829" s="410"/>
    </row>
    <row r="11830" spans="1:1" s="411" customFormat="1" ht="12" hidden="1" customHeight="1">
      <c r="A11830" s="410"/>
    </row>
    <row r="11831" spans="1:1" s="411" customFormat="1" ht="12" hidden="1" customHeight="1">
      <c r="A11831" s="410"/>
    </row>
    <row r="11832" spans="1:1" s="411" customFormat="1" ht="12" hidden="1" customHeight="1">
      <c r="A11832" s="410"/>
    </row>
    <row r="11833" spans="1:1" s="411" customFormat="1" ht="12" hidden="1" customHeight="1">
      <c r="A11833" s="410"/>
    </row>
    <row r="11834" spans="1:1" s="411" customFormat="1" ht="12" hidden="1" customHeight="1">
      <c r="A11834" s="410"/>
    </row>
    <row r="11835" spans="1:1" s="411" customFormat="1" ht="12" hidden="1" customHeight="1">
      <c r="A11835" s="410"/>
    </row>
    <row r="11836" spans="1:1" s="411" customFormat="1" ht="12" hidden="1" customHeight="1">
      <c r="A11836" s="410"/>
    </row>
    <row r="11837" spans="1:1" s="411" customFormat="1" ht="12" hidden="1" customHeight="1">
      <c r="A11837" s="410"/>
    </row>
    <row r="11838" spans="1:1" s="411" customFormat="1" ht="12" hidden="1" customHeight="1">
      <c r="A11838" s="410"/>
    </row>
    <row r="11839" spans="1:1" s="411" customFormat="1" ht="12" hidden="1" customHeight="1">
      <c r="A11839" s="410"/>
    </row>
    <row r="11840" spans="1:1" s="411" customFormat="1" ht="12" hidden="1" customHeight="1">
      <c r="A11840" s="410"/>
    </row>
    <row r="11841" spans="1:1" s="411" customFormat="1" ht="12" hidden="1" customHeight="1">
      <c r="A11841" s="410"/>
    </row>
    <row r="11842" spans="1:1" s="411" customFormat="1" ht="12" hidden="1" customHeight="1">
      <c r="A11842" s="410"/>
    </row>
    <row r="11843" spans="1:1" s="411" customFormat="1" ht="12" hidden="1" customHeight="1">
      <c r="A11843" s="410"/>
    </row>
    <row r="11844" spans="1:1" s="411" customFormat="1" ht="12" hidden="1" customHeight="1">
      <c r="A11844" s="410"/>
    </row>
    <row r="11845" spans="1:1" s="411" customFormat="1" ht="12" hidden="1" customHeight="1">
      <c r="A11845" s="410"/>
    </row>
    <row r="11846" spans="1:1" s="411" customFormat="1" ht="12" hidden="1" customHeight="1">
      <c r="A11846" s="410"/>
    </row>
    <row r="11847" spans="1:1" s="411" customFormat="1" ht="12" hidden="1" customHeight="1">
      <c r="A11847" s="410"/>
    </row>
    <row r="11848" spans="1:1" s="411" customFormat="1" ht="12" hidden="1" customHeight="1">
      <c r="A11848" s="410"/>
    </row>
    <row r="11849" spans="1:1" s="411" customFormat="1" ht="12" hidden="1" customHeight="1">
      <c r="A11849" s="410"/>
    </row>
    <row r="11850" spans="1:1" s="411" customFormat="1" ht="12" hidden="1" customHeight="1">
      <c r="A11850" s="410"/>
    </row>
    <row r="11851" spans="1:1" s="411" customFormat="1" ht="12" hidden="1" customHeight="1">
      <c r="A11851" s="410"/>
    </row>
    <row r="11852" spans="1:1" s="411" customFormat="1" ht="12" hidden="1" customHeight="1">
      <c r="A11852" s="410"/>
    </row>
    <row r="11853" spans="1:1" s="411" customFormat="1" ht="12" hidden="1" customHeight="1">
      <c r="A11853" s="410"/>
    </row>
    <row r="11854" spans="1:1" s="411" customFormat="1" ht="12" hidden="1" customHeight="1">
      <c r="A11854" s="410"/>
    </row>
    <row r="11855" spans="1:1" s="411" customFormat="1" ht="12" hidden="1" customHeight="1">
      <c r="A11855" s="410"/>
    </row>
    <row r="11856" spans="1:1" s="411" customFormat="1" ht="12" hidden="1" customHeight="1">
      <c r="A11856" s="410"/>
    </row>
    <row r="11857" spans="1:1" s="411" customFormat="1" ht="12" hidden="1" customHeight="1">
      <c r="A11857" s="410"/>
    </row>
    <row r="11858" spans="1:1" s="411" customFormat="1" ht="12" hidden="1" customHeight="1">
      <c r="A11858" s="410"/>
    </row>
    <row r="11859" spans="1:1" s="411" customFormat="1" ht="12" hidden="1" customHeight="1">
      <c r="A11859" s="410"/>
    </row>
    <row r="11860" spans="1:1" s="411" customFormat="1" ht="12" hidden="1" customHeight="1">
      <c r="A11860" s="410"/>
    </row>
    <row r="11861" spans="1:1" s="411" customFormat="1" ht="12" hidden="1" customHeight="1">
      <c r="A11861" s="410"/>
    </row>
    <row r="11862" spans="1:1" s="411" customFormat="1" ht="12" hidden="1" customHeight="1">
      <c r="A11862" s="410"/>
    </row>
    <row r="11863" spans="1:1" s="411" customFormat="1" ht="12" hidden="1" customHeight="1">
      <c r="A11863" s="410"/>
    </row>
    <row r="11864" spans="1:1" s="411" customFormat="1" ht="12" hidden="1" customHeight="1">
      <c r="A11864" s="410"/>
    </row>
    <row r="11865" spans="1:1" s="411" customFormat="1" ht="12" hidden="1" customHeight="1">
      <c r="A11865" s="410"/>
    </row>
    <row r="11866" spans="1:1" s="411" customFormat="1" ht="12" hidden="1" customHeight="1">
      <c r="A11866" s="410"/>
    </row>
    <row r="11867" spans="1:1" s="411" customFormat="1" ht="12" hidden="1" customHeight="1">
      <c r="A11867" s="410"/>
    </row>
    <row r="11868" spans="1:1" s="411" customFormat="1" ht="12" hidden="1" customHeight="1">
      <c r="A11868" s="410"/>
    </row>
    <row r="11869" spans="1:1" s="411" customFormat="1" ht="12" hidden="1" customHeight="1">
      <c r="A11869" s="410"/>
    </row>
    <row r="11870" spans="1:1" s="411" customFormat="1" ht="12" hidden="1" customHeight="1">
      <c r="A11870" s="410"/>
    </row>
    <row r="11871" spans="1:1" s="411" customFormat="1" ht="12" hidden="1" customHeight="1">
      <c r="A11871" s="410"/>
    </row>
    <row r="11872" spans="1:1" s="411" customFormat="1" ht="12" hidden="1" customHeight="1">
      <c r="A11872" s="410"/>
    </row>
    <row r="11873" spans="1:1" s="411" customFormat="1" ht="12" hidden="1" customHeight="1">
      <c r="A11873" s="410"/>
    </row>
    <row r="11874" spans="1:1" s="411" customFormat="1" ht="12" hidden="1" customHeight="1">
      <c r="A11874" s="410"/>
    </row>
    <row r="11875" spans="1:1" s="411" customFormat="1" ht="12" hidden="1" customHeight="1">
      <c r="A11875" s="410"/>
    </row>
    <row r="11876" spans="1:1" s="411" customFormat="1" ht="12" hidden="1" customHeight="1">
      <c r="A11876" s="410"/>
    </row>
    <row r="11877" spans="1:1" s="411" customFormat="1" ht="12" hidden="1" customHeight="1">
      <c r="A11877" s="410"/>
    </row>
    <row r="11878" spans="1:1" s="411" customFormat="1" ht="12" hidden="1" customHeight="1">
      <c r="A11878" s="410"/>
    </row>
    <row r="11879" spans="1:1" s="411" customFormat="1" ht="12" hidden="1" customHeight="1">
      <c r="A11879" s="410"/>
    </row>
    <row r="11880" spans="1:1" s="411" customFormat="1" ht="12" hidden="1" customHeight="1">
      <c r="A11880" s="410"/>
    </row>
    <row r="11881" spans="1:1" s="411" customFormat="1" ht="12" hidden="1" customHeight="1">
      <c r="A11881" s="410"/>
    </row>
    <row r="11882" spans="1:1" s="411" customFormat="1" ht="12" hidden="1" customHeight="1">
      <c r="A11882" s="410"/>
    </row>
    <row r="11883" spans="1:1" s="411" customFormat="1" ht="12" hidden="1" customHeight="1">
      <c r="A11883" s="410"/>
    </row>
    <row r="11884" spans="1:1" s="411" customFormat="1" ht="12" hidden="1" customHeight="1">
      <c r="A11884" s="410"/>
    </row>
    <row r="11885" spans="1:1" s="411" customFormat="1" ht="12" hidden="1" customHeight="1">
      <c r="A11885" s="410"/>
    </row>
    <row r="11886" spans="1:1" s="411" customFormat="1" ht="12" hidden="1" customHeight="1">
      <c r="A11886" s="410"/>
    </row>
    <row r="11887" spans="1:1" s="411" customFormat="1" ht="12" hidden="1" customHeight="1">
      <c r="A11887" s="410"/>
    </row>
    <row r="11888" spans="1:1" s="411" customFormat="1" ht="12" hidden="1" customHeight="1">
      <c r="A11888" s="410"/>
    </row>
    <row r="11889" spans="1:1" s="411" customFormat="1" ht="12" hidden="1" customHeight="1">
      <c r="A11889" s="410"/>
    </row>
    <row r="11890" spans="1:1" s="411" customFormat="1" ht="12" hidden="1" customHeight="1">
      <c r="A11890" s="410"/>
    </row>
    <row r="11891" spans="1:1" s="411" customFormat="1" ht="12" hidden="1" customHeight="1">
      <c r="A11891" s="410"/>
    </row>
    <row r="11892" spans="1:1" s="411" customFormat="1" ht="12" hidden="1" customHeight="1">
      <c r="A11892" s="410"/>
    </row>
    <row r="11893" spans="1:1" s="411" customFormat="1" ht="12" hidden="1" customHeight="1">
      <c r="A11893" s="410"/>
    </row>
    <row r="11894" spans="1:1" s="411" customFormat="1" ht="12" hidden="1" customHeight="1">
      <c r="A11894" s="410"/>
    </row>
    <row r="11895" spans="1:1" s="411" customFormat="1" ht="12" hidden="1" customHeight="1">
      <c r="A11895" s="410"/>
    </row>
    <row r="11896" spans="1:1" s="411" customFormat="1" ht="12" hidden="1" customHeight="1">
      <c r="A11896" s="410"/>
    </row>
    <row r="11897" spans="1:1" s="411" customFormat="1" ht="12" hidden="1" customHeight="1">
      <c r="A11897" s="410"/>
    </row>
    <row r="11898" spans="1:1" s="411" customFormat="1" ht="12" hidden="1" customHeight="1">
      <c r="A11898" s="410"/>
    </row>
    <row r="11899" spans="1:1" s="411" customFormat="1" ht="12" hidden="1" customHeight="1">
      <c r="A11899" s="410"/>
    </row>
    <row r="11900" spans="1:1" s="411" customFormat="1" ht="12" hidden="1" customHeight="1">
      <c r="A11900" s="410"/>
    </row>
    <row r="11901" spans="1:1" s="411" customFormat="1" ht="12" hidden="1" customHeight="1">
      <c r="A11901" s="410"/>
    </row>
    <row r="11902" spans="1:1" s="411" customFormat="1" ht="12" hidden="1" customHeight="1">
      <c r="A11902" s="410"/>
    </row>
    <row r="11903" spans="1:1" s="411" customFormat="1" ht="12" hidden="1" customHeight="1">
      <c r="A11903" s="410"/>
    </row>
    <row r="11904" spans="1:1" s="411" customFormat="1" ht="12" hidden="1" customHeight="1">
      <c r="A11904" s="410"/>
    </row>
    <row r="11905" spans="1:1" s="411" customFormat="1" ht="12" hidden="1" customHeight="1">
      <c r="A11905" s="410"/>
    </row>
    <row r="11906" spans="1:1" s="411" customFormat="1" ht="12" hidden="1" customHeight="1">
      <c r="A11906" s="410"/>
    </row>
    <row r="11907" spans="1:1" s="411" customFormat="1" ht="12" hidden="1" customHeight="1">
      <c r="A11907" s="410"/>
    </row>
    <row r="11908" spans="1:1" s="411" customFormat="1" ht="12" hidden="1" customHeight="1">
      <c r="A11908" s="410"/>
    </row>
    <row r="11909" spans="1:1" s="411" customFormat="1" ht="12" hidden="1" customHeight="1">
      <c r="A11909" s="410"/>
    </row>
    <row r="11910" spans="1:1" s="411" customFormat="1" ht="12" hidden="1" customHeight="1">
      <c r="A11910" s="410"/>
    </row>
    <row r="11911" spans="1:1" s="411" customFormat="1" ht="12" hidden="1" customHeight="1">
      <c r="A11911" s="410"/>
    </row>
    <row r="11912" spans="1:1" s="411" customFormat="1" ht="12" hidden="1" customHeight="1">
      <c r="A11912" s="410"/>
    </row>
    <row r="11913" spans="1:1" s="411" customFormat="1" ht="12" hidden="1" customHeight="1">
      <c r="A11913" s="410"/>
    </row>
    <row r="11914" spans="1:1" s="411" customFormat="1" ht="12" hidden="1" customHeight="1">
      <c r="A11914" s="410"/>
    </row>
    <row r="11915" spans="1:1" s="411" customFormat="1" ht="12" hidden="1" customHeight="1">
      <c r="A11915" s="410"/>
    </row>
    <row r="11916" spans="1:1" s="411" customFormat="1" ht="12" hidden="1" customHeight="1">
      <c r="A11916" s="410"/>
    </row>
    <row r="11917" spans="1:1" s="411" customFormat="1" ht="12" hidden="1" customHeight="1">
      <c r="A11917" s="410"/>
    </row>
    <row r="11918" spans="1:1" s="411" customFormat="1" ht="12" hidden="1" customHeight="1">
      <c r="A11918" s="410"/>
    </row>
    <row r="11919" spans="1:1" s="411" customFormat="1" ht="12" hidden="1" customHeight="1">
      <c r="A11919" s="410"/>
    </row>
    <row r="11920" spans="1:1" s="411" customFormat="1" ht="12" hidden="1" customHeight="1">
      <c r="A11920" s="410"/>
    </row>
    <row r="11921" spans="1:1" s="411" customFormat="1" ht="12" hidden="1" customHeight="1">
      <c r="A11921" s="410"/>
    </row>
    <row r="11922" spans="1:1" s="411" customFormat="1" ht="12" hidden="1" customHeight="1">
      <c r="A11922" s="410"/>
    </row>
    <row r="11923" spans="1:1" s="411" customFormat="1" ht="12" hidden="1" customHeight="1">
      <c r="A11923" s="410"/>
    </row>
    <row r="11924" spans="1:1" s="411" customFormat="1" ht="12" hidden="1" customHeight="1">
      <c r="A11924" s="410"/>
    </row>
    <row r="11925" spans="1:1" s="411" customFormat="1" ht="12" hidden="1" customHeight="1">
      <c r="A11925" s="410"/>
    </row>
    <row r="11926" spans="1:1" s="411" customFormat="1" ht="12" hidden="1" customHeight="1">
      <c r="A11926" s="410"/>
    </row>
    <row r="11927" spans="1:1" s="411" customFormat="1" ht="12" hidden="1" customHeight="1">
      <c r="A11927" s="410"/>
    </row>
    <row r="11928" spans="1:1" s="411" customFormat="1" ht="12" hidden="1" customHeight="1">
      <c r="A11928" s="410"/>
    </row>
    <row r="11929" spans="1:1" s="411" customFormat="1" ht="12" hidden="1" customHeight="1">
      <c r="A11929" s="410"/>
    </row>
    <row r="11930" spans="1:1" s="411" customFormat="1" ht="12" hidden="1" customHeight="1">
      <c r="A11930" s="410"/>
    </row>
    <row r="11931" spans="1:1" s="411" customFormat="1" ht="12" hidden="1" customHeight="1">
      <c r="A11931" s="410"/>
    </row>
    <row r="11932" spans="1:1" s="411" customFormat="1" ht="12" hidden="1" customHeight="1">
      <c r="A11932" s="410"/>
    </row>
    <row r="11933" spans="1:1" s="411" customFormat="1" ht="12" hidden="1" customHeight="1">
      <c r="A11933" s="410"/>
    </row>
    <row r="11934" spans="1:1" s="411" customFormat="1" ht="12" hidden="1" customHeight="1">
      <c r="A11934" s="410"/>
    </row>
    <row r="11935" spans="1:1" s="411" customFormat="1" ht="12" hidden="1" customHeight="1">
      <c r="A11935" s="410"/>
    </row>
    <row r="11936" spans="1:1" s="411" customFormat="1" ht="12" hidden="1" customHeight="1">
      <c r="A11936" s="410"/>
    </row>
    <row r="11937" spans="1:1" s="411" customFormat="1" ht="12" hidden="1" customHeight="1">
      <c r="A11937" s="410"/>
    </row>
    <row r="11938" spans="1:1" s="411" customFormat="1" ht="12" hidden="1" customHeight="1">
      <c r="A11938" s="410"/>
    </row>
    <row r="11939" spans="1:1" s="411" customFormat="1" ht="12" hidden="1" customHeight="1">
      <c r="A11939" s="410"/>
    </row>
    <row r="11940" spans="1:1" s="411" customFormat="1" ht="12" hidden="1" customHeight="1">
      <c r="A11940" s="410"/>
    </row>
    <row r="11941" spans="1:1" s="411" customFormat="1" ht="12" hidden="1" customHeight="1">
      <c r="A11941" s="410"/>
    </row>
    <row r="11942" spans="1:1" s="411" customFormat="1" ht="12" hidden="1" customHeight="1">
      <c r="A11942" s="410"/>
    </row>
    <row r="11943" spans="1:1" s="411" customFormat="1" ht="12" hidden="1" customHeight="1">
      <c r="A11943" s="410"/>
    </row>
    <row r="11944" spans="1:1" s="411" customFormat="1" ht="12" hidden="1" customHeight="1">
      <c r="A11944" s="410"/>
    </row>
    <row r="11945" spans="1:1" s="411" customFormat="1" ht="12" hidden="1" customHeight="1">
      <c r="A11945" s="410"/>
    </row>
    <row r="11946" spans="1:1" s="411" customFormat="1" ht="12" hidden="1" customHeight="1">
      <c r="A11946" s="410"/>
    </row>
    <row r="11947" spans="1:1" s="411" customFormat="1" ht="12" hidden="1" customHeight="1">
      <c r="A11947" s="410"/>
    </row>
    <row r="11948" spans="1:1" s="411" customFormat="1" ht="12" hidden="1" customHeight="1">
      <c r="A11948" s="410"/>
    </row>
    <row r="11949" spans="1:1" s="411" customFormat="1" ht="12" hidden="1" customHeight="1">
      <c r="A11949" s="410"/>
    </row>
    <row r="11950" spans="1:1" s="411" customFormat="1" ht="12" hidden="1" customHeight="1">
      <c r="A11950" s="410"/>
    </row>
    <row r="11951" spans="1:1" s="411" customFormat="1" ht="12" hidden="1" customHeight="1">
      <c r="A11951" s="410"/>
    </row>
    <row r="11952" spans="1:1" s="411" customFormat="1" ht="12" hidden="1" customHeight="1">
      <c r="A11952" s="410"/>
    </row>
    <row r="11953" spans="1:1" s="411" customFormat="1" ht="12" hidden="1" customHeight="1">
      <c r="A11953" s="410"/>
    </row>
    <row r="11954" spans="1:1" s="411" customFormat="1" ht="12" hidden="1" customHeight="1">
      <c r="A11954" s="410"/>
    </row>
    <row r="11955" spans="1:1" s="411" customFormat="1" ht="12" hidden="1" customHeight="1">
      <c r="A11955" s="410"/>
    </row>
    <row r="11956" spans="1:1" s="411" customFormat="1" ht="12" hidden="1" customHeight="1">
      <c r="A11956" s="410"/>
    </row>
    <row r="11957" spans="1:1" s="411" customFormat="1" ht="12" hidden="1" customHeight="1">
      <c r="A11957" s="410"/>
    </row>
    <row r="11958" spans="1:1" s="411" customFormat="1" ht="12" hidden="1" customHeight="1">
      <c r="A11958" s="410"/>
    </row>
    <row r="11959" spans="1:1" s="411" customFormat="1" ht="12" hidden="1" customHeight="1">
      <c r="A11959" s="410"/>
    </row>
    <row r="11960" spans="1:1" s="411" customFormat="1" ht="12" hidden="1" customHeight="1">
      <c r="A11960" s="410"/>
    </row>
    <row r="11961" spans="1:1" s="411" customFormat="1" ht="12" hidden="1" customHeight="1">
      <c r="A11961" s="410"/>
    </row>
    <row r="11962" spans="1:1" s="411" customFormat="1" ht="12" hidden="1" customHeight="1">
      <c r="A11962" s="410"/>
    </row>
    <row r="11963" spans="1:1" s="411" customFormat="1" ht="12" hidden="1" customHeight="1">
      <c r="A11963" s="410"/>
    </row>
    <row r="11964" spans="1:1" s="411" customFormat="1" ht="12" hidden="1" customHeight="1">
      <c r="A11964" s="410"/>
    </row>
    <row r="11965" spans="1:1" s="411" customFormat="1" ht="12" hidden="1" customHeight="1">
      <c r="A11965" s="410"/>
    </row>
    <row r="11966" spans="1:1" s="411" customFormat="1" ht="12" hidden="1" customHeight="1">
      <c r="A11966" s="410"/>
    </row>
    <row r="11967" spans="1:1" s="411" customFormat="1" ht="12" hidden="1" customHeight="1">
      <c r="A11967" s="410"/>
    </row>
    <row r="11968" spans="1:1" s="411" customFormat="1" ht="12" hidden="1" customHeight="1">
      <c r="A11968" s="410"/>
    </row>
    <row r="11969" spans="1:1" s="411" customFormat="1" ht="12" hidden="1" customHeight="1">
      <c r="A11969" s="410"/>
    </row>
    <row r="11970" spans="1:1" s="411" customFormat="1" ht="12" hidden="1" customHeight="1">
      <c r="A11970" s="410"/>
    </row>
    <row r="11971" spans="1:1" s="411" customFormat="1" ht="12" hidden="1" customHeight="1">
      <c r="A11971" s="410"/>
    </row>
    <row r="11972" spans="1:1" s="411" customFormat="1" ht="12" hidden="1" customHeight="1">
      <c r="A11972" s="410"/>
    </row>
    <row r="11973" spans="1:1" s="411" customFormat="1" ht="12" hidden="1" customHeight="1">
      <c r="A11973" s="410"/>
    </row>
    <row r="11974" spans="1:1" s="411" customFormat="1" ht="12" hidden="1" customHeight="1">
      <c r="A11974" s="410"/>
    </row>
    <row r="11975" spans="1:1" s="411" customFormat="1" ht="12" hidden="1" customHeight="1">
      <c r="A11975" s="410"/>
    </row>
    <row r="11976" spans="1:1" s="411" customFormat="1" ht="12" hidden="1" customHeight="1">
      <c r="A11976" s="410"/>
    </row>
    <row r="11977" spans="1:1" s="411" customFormat="1" ht="12" hidden="1" customHeight="1">
      <c r="A11977" s="410"/>
    </row>
    <row r="11978" spans="1:1" s="411" customFormat="1" ht="12" hidden="1" customHeight="1">
      <c r="A11978" s="410"/>
    </row>
    <row r="11979" spans="1:1" s="411" customFormat="1" ht="12" hidden="1" customHeight="1">
      <c r="A11979" s="410"/>
    </row>
    <row r="11980" spans="1:1" s="411" customFormat="1" ht="12" hidden="1" customHeight="1">
      <c r="A11980" s="410"/>
    </row>
    <row r="11981" spans="1:1" s="411" customFormat="1" ht="12" hidden="1" customHeight="1">
      <c r="A11981" s="410"/>
    </row>
    <row r="11982" spans="1:1" s="411" customFormat="1" ht="12" hidden="1" customHeight="1">
      <c r="A11982" s="410"/>
    </row>
    <row r="11983" spans="1:1" s="411" customFormat="1" ht="12" hidden="1" customHeight="1">
      <c r="A11983" s="410"/>
    </row>
    <row r="11984" spans="1:1" s="411" customFormat="1" ht="12" hidden="1" customHeight="1">
      <c r="A11984" s="410"/>
    </row>
    <row r="11985" spans="1:1" s="411" customFormat="1" ht="12" hidden="1" customHeight="1">
      <c r="A11985" s="410"/>
    </row>
    <row r="11986" spans="1:1" s="411" customFormat="1" ht="12" hidden="1" customHeight="1">
      <c r="A11986" s="410"/>
    </row>
    <row r="11987" spans="1:1" s="411" customFormat="1" ht="12" hidden="1" customHeight="1">
      <c r="A11987" s="410"/>
    </row>
    <row r="11988" spans="1:1" s="411" customFormat="1" ht="12" hidden="1" customHeight="1">
      <c r="A11988" s="410"/>
    </row>
    <row r="11989" spans="1:1" s="411" customFormat="1" ht="12" hidden="1" customHeight="1">
      <c r="A11989" s="410"/>
    </row>
    <row r="11990" spans="1:1" s="411" customFormat="1" ht="12" hidden="1" customHeight="1">
      <c r="A11990" s="410"/>
    </row>
    <row r="11991" spans="1:1" s="411" customFormat="1" ht="12" hidden="1" customHeight="1">
      <c r="A11991" s="410"/>
    </row>
    <row r="11992" spans="1:1" s="411" customFormat="1" ht="12" hidden="1" customHeight="1">
      <c r="A11992" s="410"/>
    </row>
    <row r="11993" spans="1:1" s="411" customFormat="1" ht="12" hidden="1" customHeight="1">
      <c r="A11993" s="410"/>
    </row>
    <row r="11994" spans="1:1" s="411" customFormat="1" ht="12" hidden="1" customHeight="1">
      <c r="A11994" s="410"/>
    </row>
    <row r="11995" spans="1:1" s="411" customFormat="1" ht="12" hidden="1" customHeight="1">
      <c r="A11995" s="410"/>
    </row>
    <row r="11996" spans="1:1" s="411" customFormat="1" ht="12" hidden="1" customHeight="1">
      <c r="A11996" s="410"/>
    </row>
    <row r="11997" spans="1:1" s="411" customFormat="1" ht="12" hidden="1" customHeight="1">
      <c r="A11997" s="410"/>
    </row>
    <row r="11998" spans="1:1" s="411" customFormat="1" ht="12" hidden="1" customHeight="1">
      <c r="A11998" s="410"/>
    </row>
    <row r="11999" spans="1:1" s="411" customFormat="1" ht="12" hidden="1" customHeight="1">
      <c r="A11999" s="410"/>
    </row>
    <row r="12000" spans="1:1" s="411" customFormat="1" ht="12" hidden="1" customHeight="1">
      <c r="A12000" s="410"/>
    </row>
    <row r="12001" spans="1:1" s="411" customFormat="1" ht="12" hidden="1" customHeight="1">
      <c r="A12001" s="410"/>
    </row>
    <row r="12002" spans="1:1" s="411" customFormat="1" ht="12" hidden="1" customHeight="1">
      <c r="A12002" s="410"/>
    </row>
    <row r="12003" spans="1:1" s="411" customFormat="1" ht="12" hidden="1" customHeight="1">
      <c r="A12003" s="410"/>
    </row>
    <row r="12004" spans="1:1" s="411" customFormat="1" ht="12" hidden="1" customHeight="1">
      <c r="A12004" s="410"/>
    </row>
    <row r="12005" spans="1:1" s="411" customFormat="1" ht="12" hidden="1" customHeight="1">
      <c r="A12005" s="410"/>
    </row>
    <row r="12006" spans="1:1" s="411" customFormat="1" ht="12" hidden="1" customHeight="1">
      <c r="A12006" s="410"/>
    </row>
    <row r="12007" spans="1:1" s="411" customFormat="1" ht="12" hidden="1" customHeight="1">
      <c r="A12007" s="410"/>
    </row>
    <row r="12008" spans="1:1" s="411" customFormat="1" ht="12" hidden="1" customHeight="1">
      <c r="A12008" s="410"/>
    </row>
    <row r="12009" spans="1:1" s="411" customFormat="1" ht="12" hidden="1" customHeight="1">
      <c r="A12009" s="410"/>
    </row>
    <row r="12010" spans="1:1" s="411" customFormat="1" ht="12" hidden="1" customHeight="1">
      <c r="A12010" s="410"/>
    </row>
    <row r="12011" spans="1:1" s="411" customFormat="1" ht="12" hidden="1" customHeight="1">
      <c r="A12011" s="410"/>
    </row>
    <row r="12012" spans="1:1" s="411" customFormat="1" ht="12" hidden="1" customHeight="1">
      <c r="A12012" s="410"/>
    </row>
    <row r="12013" spans="1:1" s="411" customFormat="1" ht="12" hidden="1" customHeight="1">
      <c r="A12013" s="410"/>
    </row>
    <row r="12014" spans="1:1" s="411" customFormat="1" ht="12" hidden="1" customHeight="1">
      <c r="A12014" s="410"/>
    </row>
    <row r="12015" spans="1:1" s="411" customFormat="1" ht="12" hidden="1" customHeight="1">
      <c r="A12015" s="410"/>
    </row>
    <row r="12016" spans="1:1" s="411" customFormat="1" ht="12" hidden="1" customHeight="1">
      <c r="A12016" s="410"/>
    </row>
    <row r="12017" spans="1:1" s="411" customFormat="1" ht="12" hidden="1" customHeight="1">
      <c r="A12017" s="410"/>
    </row>
    <row r="12018" spans="1:1" s="411" customFormat="1" ht="12" hidden="1" customHeight="1">
      <c r="A12018" s="410"/>
    </row>
    <row r="12019" spans="1:1" s="411" customFormat="1" ht="12" hidden="1" customHeight="1">
      <c r="A12019" s="410"/>
    </row>
    <row r="12020" spans="1:1" s="411" customFormat="1" ht="12" hidden="1" customHeight="1">
      <c r="A12020" s="410"/>
    </row>
    <row r="12021" spans="1:1" s="411" customFormat="1" ht="12" hidden="1" customHeight="1">
      <c r="A12021" s="410"/>
    </row>
    <row r="12022" spans="1:1" s="411" customFormat="1" ht="12" hidden="1" customHeight="1">
      <c r="A12022" s="410"/>
    </row>
    <row r="12023" spans="1:1" s="411" customFormat="1" ht="12" hidden="1" customHeight="1">
      <c r="A12023" s="410"/>
    </row>
    <row r="12024" spans="1:1" s="411" customFormat="1" ht="12" hidden="1" customHeight="1">
      <c r="A12024" s="410"/>
    </row>
    <row r="12025" spans="1:1" s="411" customFormat="1" ht="12" hidden="1" customHeight="1">
      <c r="A12025" s="410"/>
    </row>
    <row r="12026" spans="1:1" s="411" customFormat="1" ht="12" hidden="1" customHeight="1">
      <c r="A12026" s="410"/>
    </row>
    <row r="12027" spans="1:1" s="411" customFormat="1" ht="12" hidden="1" customHeight="1">
      <c r="A12027" s="410"/>
    </row>
    <row r="12028" spans="1:1" s="411" customFormat="1" ht="12" hidden="1" customHeight="1">
      <c r="A12028" s="410"/>
    </row>
    <row r="12029" spans="1:1" s="411" customFormat="1" ht="12" hidden="1" customHeight="1">
      <c r="A12029" s="410"/>
    </row>
    <row r="12030" spans="1:1" s="411" customFormat="1" ht="12" hidden="1" customHeight="1">
      <c r="A12030" s="410"/>
    </row>
    <row r="12031" spans="1:1" s="411" customFormat="1" ht="12" hidden="1" customHeight="1">
      <c r="A12031" s="410"/>
    </row>
    <row r="12032" spans="1:1" s="411" customFormat="1" ht="12" hidden="1" customHeight="1">
      <c r="A12032" s="410"/>
    </row>
    <row r="12033" spans="1:1" s="411" customFormat="1" ht="12" hidden="1" customHeight="1">
      <c r="A12033" s="410"/>
    </row>
    <row r="12034" spans="1:1" s="411" customFormat="1" ht="12" hidden="1" customHeight="1">
      <c r="A12034" s="410"/>
    </row>
    <row r="12035" spans="1:1" s="411" customFormat="1" ht="12" hidden="1" customHeight="1">
      <c r="A12035" s="410"/>
    </row>
    <row r="12036" spans="1:1" s="411" customFormat="1" ht="12" hidden="1" customHeight="1">
      <c r="A12036" s="410"/>
    </row>
    <row r="12037" spans="1:1" s="411" customFormat="1" ht="12" hidden="1" customHeight="1">
      <c r="A12037" s="410"/>
    </row>
    <row r="12038" spans="1:1" s="411" customFormat="1" ht="12" hidden="1" customHeight="1">
      <c r="A12038" s="410"/>
    </row>
    <row r="12039" spans="1:1" s="411" customFormat="1" ht="12" hidden="1" customHeight="1">
      <c r="A12039" s="410"/>
    </row>
    <row r="12040" spans="1:1" s="411" customFormat="1" ht="12" hidden="1" customHeight="1">
      <c r="A12040" s="410"/>
    </row>
    <row r="12041" spans="1:1" s="411" customFormat="1" ht="12" hidden="1" customHeight="1">
      <c r="A12041" s="410"/>
    </row>
    <row r="12042" spans="1:1" s="411" customFormat="1" ht="12" hidden="1" customHeight="1">
      <c r="A12042" s="410"/>
    </row>
    <row r="12043" spans="1:1" s="411" customFormat="1" ht="12" hidden="1" customHeight="1">
      <c r="A12043" s="410"/>
    </row>
    <row r="12044" spans="1:1" s="411" customFormat="1" ht="12" hidden="1" customHeight="1">
      <c r="A12044" s="410"/>
    </row>
    <row r="12045" spans="1:1" s="411" customFormat="1" ht="12" hidden="1" customHeight="1">
      <c r="A12045" s="410"/>
    </row>
    <row r="12046" spans="1:1" s="411" customFormat="1" ht="12" hidden="1" customHeight="1">
      <c r="A12046" s="410"/>
    </row>
    <row r="12047" spans="1:1" s="411" customFormat="1" ht="12" hidden="1" customHeight="1">
      <c r="A12047" s="410"/>
    </row>
    <row r="12048" spans="1:1" s="411" customFormat="1" ht="12" hidden="1" customHeight="1">
      <c r="A12048" s="410"/>
    </row>
    <row r="12049" spans="1:1" s="411" customFormat="1" ht="12" hidden="1" customHeight="1">
      <c r="A12049" s="410"/>
    </row>
    <row r="12050" spans="1:1" s="411" customFormat="1" ht="12" hidden="1" customHeight="1">
      <c r="A12050" s="410"/>
    </row>
    <row r="12051" spans="1:1" s="411" customFormat="1" ht="12" hidden="1" customHeight="1">
      <c r="A12051" s="410"/>
    </row>
    <row r="12052" spans="1:1" s="411" customFormat="1" ht="12" hidden="1" customHeight="1">
      <c r="A12052" s="410"/>
    </row>
    <row r="12053" spans="1:1" s="411" customFormat="1" ht="12" hidden="1" customHeight="1">
      <c r="A12053" s="410"/>
    </row>
    <row r="12054" spans="1:1" s="411" customFormat="1" ht="12" hidden="1" customHeight="1">
      <c r="A12054" s="410"/>
    </row>
    <row r="12055" spans="1:1" s="411" customFormat="1" ht="12" hidden="1" customHeight="1">
      <c r="A12055" s="410"/>
    </row>
    <row r="12056" spans="1:1" s="411" customFormat="1" ht="12" hidden="1" customHeight="1">
      <c r="A12056" s="410"/>
    </row>
    <row r="12057" spans="1:1" s="411" customFormat="1" ht="12" hidden="1" customHeight="1">
      <c r="A12057" s="410"/>
    </row>
    <row r="12058" spans="1:1" s="411" customFormat="1" ht="12" hidden="1" customHeight="1">
      <c r="A12058" s="410"/>
    </row>
    <row r="12059" spans="1:1" s="411" customFormat="1" ht="12" hidden="1" customHeight="1">
      <c r="A12059" s="410"/>
    </row>
    <row r="12060" spans="1:1" s="411" customFormat="1" ht="12" hidden="1" customHeight="1">
      <c r="A12060" s="410"/>
    </row>
    <row r="12061" spans="1:1" s="411" customFormat="1" ht="12" hidden="1" customHeight="1">
      <c r="A12061" s="410"/>
    </row>
    <row r="12062" spans="1:1" s="411" customFormat="1" ht="12" hidden="1" customHeight="1">
      <c r="A12062" s="410"/>
    </row>
    <row r="12063" spans="1:1" s="411" customFormat="1" ht="12" hidden="1" customHeight="1">
      <c r="A12063" s="410"/>
    </row>
    <row r="12064" spans="1:1" s="411" customFormat="1" ht="12" hidden="1" customHeight="1">
      <c r="A12064" s="410"/>
    </row>
    <row r="12065" spans="1:1" s="411" customFormat="1" ht="12" hidden="1" customHeight="1">
      <c r="A12065" s="410"/>
    </row>
    <row r="12066" spans="1:1" s="411" customFormat="1" ht="12" hidden="1" customHeight="1">
      <c r="A12066" s="410"/>
    </row>
    <row r="12067" spans="1:1" s="411" customFormat="1" ht="12" hidden="1" customHeight="1">
      <c r="A12067" s="410"/>
    </row>
    <row r="12068" spans="1:1" s="411" customFormat="1" ht="12" hidden="1" customHeight="1">
      <c r="A12068" s="410"/>
    </row>
    <row r="12069" spans="1:1" s="411" customFormat="1" ht="12" hidden="1" customHeight="1">
      <c r="A12069" s="410"/>
    </row>
    <row r="12070" spans="1:1" s="411" customFormat="1" ht="12" hidden="1" customHeight="1">
      <c r="A12070" s="410"/>
    </row>
    <row r="12071" spans="1:1" s="411" customFormat="1" ht="12" hidden="1" customHeight="1">
      <c r="A12071" s="410"/>
    </row>
    <row r="12072" spans="1:1" s="411" customFormat="1" ht="12" hidden="1" customHeight="1">
      <c r="A12072" s="410"/>
    </row>
    <row r="12073" spans="1:1" s="411" customFormat="1" ht="12" hidden="1" customHeight="1">
      <c r="A12073" s="410"/>
    </row>
    <row r="12074" spans="1:1" s="411" customFormat="1" ht="12" hidden="1" customHeight="1">
      <c r="A12074" s="410"/>
    </row>
    <row r="12075" spans="1:1" s="411" customFormat="1" ht="12" hidden="1" customHeight="1">
      <c r="A12075" s="410"/>
    </row>
    <row r="12076" spans="1:1" s="411" customFormat="1" ht="12" hidden="1" customHeight="1">
      <c r="A12076" s="410"/>
    </row>
    <row r="12077" spans="1:1" s="411" customFormat="1" ht="12" hidden="1" customHeight="1">
      <c r="A12077" s="410"/>
    </row>
    <row r="12078" spans="1:1" s="411" customFormat="1" ht="12" hidden="1" customHeight="1">
      <c r="A12078" s="410"/>
    </row>
    <row r="12079" spans="1:1" s="411" customFormat="1" ht="12" hidden="1" customHeight="1">
      <c r="A12079" s="410"/>
    </row>
    <row r="12080" spans="1:1" s="411" customFormat="1" ht="12" hidden="1" customHeight="1">
      <c r="A12080" s="410"/>
    </row>
    <row r="12081" spans="1:1" s="411" customFormat="1" ht="12" hidden="1" customHeight="1">
      <c r="A12081" s="410"/>
    </row>
    <row r="12082" spans="1:1" s="411" customFormat="1" ht="12" hidden="1" customHeight="1">
      <c r="A12082" s="410"/>
    </row>
    <row r="12083" spans="1:1" s="411" customFormat="1" ht="12" hidden="1" customHeight="1">
      <c r="A12083" s="410"/>
    </row>
    <row r="12084" spans="1:1" s="411" customFormat="1" ht="12" hidden="1" customHeight="1">
      <c r="A12084" s="410"/>
    </row>
    <row r="12085" spans="1:1" s="411" customFormat="1" ht="12" hidden="1" customHeight="1">
      <c r="A12085" s="410"/>
    </row>
    <row r="12086" spans="1:1" s="411" customFormat="1" ht="12" hidden="1" customHeight="1">
      <c r="A12086" s="410"/>
    </row>
    <row r="12087" spans="1:1" s="411" customFormat="1" ht="12" hidden="1" customHeight="1">
      <c r="A12087" s="410"/>
    </row>
    <row r="12088" spans="1:1" s="411" customFormat="1" ht="12" hidden="1" customHeight="1">
      <c r="A12088" s="410"/>
    </row>
    <row r="12089" spans="1:1" s="411" customFormat="1" ht="12" hidden="1" customHeight="1">
      <c r="A12089" s="410"/>
    </row>
    <row r="12090" spans="1:1" s="411" customFormat="1" ht="12" hidden="1" customHeight="1">
      <c r="A12090" s="410"/>
    </row>
    <row r="12091" spans="1:1" s="411" customFormat="1" ht="12" hidden="1" customHeight="1">
      <c r="A12091" s="410"/>
    </row>
    <row r="12092" spans="1:1" s="411" customFormat="1" ht="12" hidden="1" customHeight="1">
      <c r="A12092" s="410"/>
    </row>
    <row r="12093" spans="1:1" s="411" customFormat="1" ht="12" hidden="1" customHeight="1">
      <c r="A12093" s="410"/>
    </row>
    <row r="12094" spans="1:1" s="411" customFormat="1" ht="12" hidden="1" customHeight="1">
      <c r="A12094" s="410"/>
    </row>
    <row r="12095" spans="1:1" s="411" customFormat="1" ht="12" hidden="1" customHeight="1">
      <c r="A12095" s="410"/>
    </row>
    <row r="12096" spans="1:1" s="411" customFormat="1" ht="12" hidden="1" customHeight="1">
      <c r="A12096" s="410"/>
    </row>
    <row r="12097" spans="1:1" s="411" customFormat="1" ht="12" hidden="1" customHeight="1">
      <c r="A12097" s="410"/>
    </row>
    <row r="12098" spans="1:1" s="411" customFormat="1" ht="12" hidden="1" customHeight="1">
      <c r="A12098" s="410"/>
    </row>
    <row r="12099" spans="1:1" s="411" customFormat="1" ht="12" hidden="1" customHeight="1">
      <c r="A12099" s="410"/>
    </row>
    <row r="12100" spans="1:1" s="411" customFormat="1" ht="12" hidden="1" customHeight="1">
      <c r="A12100" s="410"/>
    </row>
    <row r="12101" spans="1:1" s="411" customFormat="1" ht="12" hidden="1" customHeight="1">
      <c r="A12101" s="410"/>
    </row>
    <row r="12102" spans="1:1" s="411" customFormat="1" ht="12" hidden="1" customHeight="1">
      <c r="A12102" s="410"/>
    </row>
    <row r="12103" spans="1:1" s="411" customFormat="1" ht="12" hidden="1" customHeight="1">
      <c r="A12103" s="410"/>
    </row>
    <row r="12104" spans="1:1" s="411" customFormat="1" ht="12" hidden="1" customHeight="1">
      <c r="A12104" s="410"/>
    </row>
    <row r="12105" spans="1:1" s="411" customFormat="1" ht="12" hidden="1" customHeight="1">
      <c r="A12105" s="410"/>
    </row>
    <row r="12106" spans="1:1" s="411" customFormat="1" ht="12" hidden="1" customHeight="1">
      <c r="A12106" s="410"/>
    </row>
    <row r="12107" spans="1:1" s="411" customFormat="1" ht="12" hidden="1" customHeight="1">
      <c r="A12107" s="410"/>
    </row>
    <row r="12108" spans="1:1" s="411" customFormat="1" ht="12" hidden="1" customHeight="1">
      <c r="A12108" s="410"/>
    </row>
    <row r="12109" spans="1:1" s="411" customFormat="1" ht="12" hidden="1" customHeight="1">
      <c r="A12109" s="410"/>
    </row>
    <row r="12110" spans="1:1" s="411" customFormat="1" ht="12" hidden="1" customHeight="1">
      <c r="A12110" s="410"/>
    </row>
    <row r="12111" spans="1:1" s="411" customFormat="1" ht="12" hidden="1" customHeight="1">
      <c r="A12111" s="410"/>
    </row>
    <row r="12112" spans="1:1" s="411" customFormat="1" ht="12" hidden="1" customHeight="1">
      <c r="A12112" s="410"/>
    </row>
    <row r="12113" spans="1:1" s="411" customFormat="1" ht="12" hidden="1" customHeight="1">
      <c r="A12113" s="410"/>
    </row>
    <row r="12114" spans="1:1" s="411" customFormat="1" ht="12" hidden="1" customHeight="1">
      <c r="A12114" s="410"/>
    </row>
    <row r="12115" spans="1:1" s="411" customFormat="1" ht="12" hidden="1" customHeight="1">
      <c r="A12115" s="410"/>
    </row>
    <row r="12116" spans="1:1" s="411" customFormat="1" ht="12" hidden="1" customHeight="1">
      <c r="A12116" s="410"/>
    </row>
    <row r="12117" spans="1:1" s="411" customFormat="1" ht="12" hidden="1" customHeight="1">
      <c r="A12117" s="410"/>
    </row>
    <row r="12118" spans="1:1" s="411" customFormat="1" ht="12" hidden="1" customHeight="1">
      <c r="A12118" s="410"/>
    </row>
    <row r="12119" spans="1:1" s="411" customFormat="1" ht="12" hidden="1" customHeight="1">
      <c r="A12119" s="410"/>
    </row>
    <row r="12120" spans="1:1" s="411" customFormat="1" ht="12" hidden="1" customHeight="1">
      <c r="A12120" s="410"/>
    </row>
    <row r="12121" spans="1:1" s="411" customFormat="1" ht="12" hidden="1" customHeight="1">
      <c r="A12121" s="410"/>
    </row>
    <row r="12122" spans="1:1" s="411" customFormat="1" ht="12" hidden="1" customHeight="1">
      <c r="A12122" s="410"/>
    </row>
    <row r="12123" spans="1:1" s="411" customFormat="1" ht="12" hidden="1" customHeight="1">
      <c r="A12123" s="410"/>
    </row>
    <row r="12124" spans="1:1" s="411" customFormat="1" ht="12" hidden="1" customHeight="1">
      <c r="A12124" s="410"/>
    </row>
    <row r="12125" spans="1:1" s="411" customFormat="1" ht="12" hidden="1" customHeight="1">
      <c r="A12125" s="410"/>
    </row>
    <row r="12126" spans="1:1" s="411" customFormat="1" ht="12" hidden="1" customHeight="1">
      <c r="A12126" s="410"/>
    </row>
    <row r="12127" spans="1:1" s="411" customFormat="1" ht="12" hidden="1" customHeight="1">
      <c r="A12127" s="410"/>
    </row>
    <row r="12128" spans="1:1" s="411" customFormat="1" ht="12" hidden="1" customHeight="1">
      <c r="A12128" s="410"/>
    </row>
    <row r="12129" spans="1:1" s="411" customFormat="1" ht="12" hidden="1" customHeight="1">
      <c r="A12129" s="410"/>
    </row>
    <row r="12130" spans="1:1" s="411" customFormat="1" ht="12" hidden="1" customHeight="1">
      <c r="A12130" s="410"/>
    </row>
    <row r="12131" spans="1:1" s="411" customFormat="1" ht="12" hidden="1" customHeight="1">
      <c r="A12131" s="410"/>
    </row>
    <row r="12132" spans="1:1" s="411" customFormat="1" ht="12" hidden="1" customHeight="1">
      <c r="A12132" s="410"/>
    </row>
    <row r="12133" spans="1:1" s="411" customFormat="1" ht="12" hidden="1" customHeight="1">
      <c r="A12133" s="410"/>
    </row>
    <row r="12134" spans="1:1" s="411" customFormat="1" ht="12" hidden="1" customHeight="1">
      <c r="A12134" s="410"/>
    </row>
    <row r="12135" spans="1:1" s="411" customFormat="1" ht="12" hidden="1" customHeight="1">
      <c r="A12135" s="410"/>
    </row>
    <row r="12136" spans="1:1" s="411" customFormat="1" ht="12" hidden="1" customHeight="1">
      <c r="A12136" s="410"/>
    </row>
    <row r="12137" spans="1:1" s="411" customFormat="1" ht="12" hidden="1" customHeight="1">
      <c r="A12137" s="410"/>
    </row>
    <row r="12138" spans="1:1" s="411" customFormat="1" ht="12" hidden="1" customHeight="1">
      <c r="A12138" s="410"/>
    </row>
    <row r="12139" spans="1:1" s="411" customFormat="1" ht="12" hidden="1" customHeight="1">
      <c r="A12139" s="410"/>
    </row>
    <row r="12140" spans="1:1" s="411" customFormat="1" ht="12" hidden="1" customHeight="1">
      <c r="A12140" s="410"/>
    </row>
    <row r="12141" spans="1:1" s="411" customFormat="1" ht="12" hidden="1" customHeight="1">
      <c r="A12141" s="410"/>
    </row>
    <row r="12142" spans="1:1" s="411" customFormat="1" ht="12" hidden="1" customHeight="1">
      <c r="A12142" s="410"/>
    </row>
    <row r="12143" spans="1:1" s="411" customFormat="1" ht="12" hidden="1" customHeight="1">
      <c r="A12143" s="410"/>
    </row>
    <row r="12144" spans="1:1" s="411" customFormat="1" ht="12" hidden="1" customHeight="1">
      <c r="A12144" s="410"/>
    </row>
    <row r="12145" spans="1:1" s="411" customFormat="1" ht="12" hidden="1" customHeight="1">
      <c r="A12145" s="410"/>
    </row>
    <row r="12146" spans="1:1" s="411" customFormat="1" ht="12" hidden="1" customHeight="1">
      <c r="A12146" s="410"/>
    </row>
    <row r="12147" spans="1:1" s="411" customFormat="1" ht="12" hidden="1" customHeight="1">
      <c r="A12147" s="410"/>
    </row>
    <row r="12148" spans="1:1" s="411" customFormat="1" ht="12" hidden="1" customHeight="1">
      <c r="A12148" s="410"/>
    </row>
    <row r="12149" spans="1:1" s="411" customFormat="1" ht="12" hidden="1" customHeight="1">
      <c r="A12149" s="410"/>
    </row>
    <row r="12150" spans="1:1" s="411" customFormat="1" ht="12" hidden="1" customHeight="1">
      <c r="A12150" s="410"/>
    </row>
    <row r="12151" spans="1:1" s="411" customFormat="1" ht="12" hidden="1" customHeight="1">
      <c r="A12151" s="410"/>
    </row>
    <row r="12152" spans="1:1" s="411" customFormat="1" ht="12" hidden="1" customHeight="1">
      <c r="A12152" s="410"/>
    </row>
    <row r="12153" spans="1:1" s="411" customFormat="1" ht="12" hidden="1" customHeight="1">
      <c r="A12153" s="410"/>
    </row>
    <row r="12154" spans="1:1" s="411" customFormat="1" ht="12" hidden="1" customHeight="1">
      <c r="A12154" s="410"/>
    </row>
    <row r="12155" spans="1:1" s="411" customFormat="1" ht="12" hidden="1" customHeight="1">
      <c r="A12155" s="410"/>
    </row>
    <row r="12156" spans="1:1" s="411" customFormat="1" ht="12" hidden="1" customHeight="1">
      <c r="A12156" s="410"/>
    </row>
    <row r="12157" spans="1:1" s="411" customFormat="1" ht="12" hidden="1" customHeight="1">
      <c r="A12157" s="410"/>
    </row>
    <row r="12158" spans="1:1" s="411" customFormat="1" ht="12" hidden="1" customHeight="1">
      <c r="A12158" s="410"/>
    </row>
    <row r="12159" spans="1:1" s="411" customFormat="1" ht="12" hidden="1" customHeight="1">
      <c r="A12159" s="410"/>
    </row>
    <row r="12160" spans="1:1" s="411" customFormat="1" ht="12" hidden="1" customHeight="1">
      <c r="A12160" s="410"/>
    </row>
    <row r="12161" spans="1:1" s="411" customFormat="1" ht="12" hidden="1" customHeight="1">
      <c r="A12161" s="410"/>
    </row>
    <row r="12162" spans="1:1" s="411" customFormat="1" ht="12" hidden="1" customHeight="1">
      <c r="A12162" s="410"/>
    </row>
    <row r="12163" spans="1:1" s="411" customFormat="1" ht="12" hidden="1" customHeight="1">
      <c r="A12163" s="410"/>
    </row>
    <row r="12164" spans="1:1" s="411" customFormat="1" ht="12" hidden="1" customHeight="1">
      <c r="A12164" s="410"/>
    </row>
    <row r="12165" spans="1:1" s="411" customFormat="1" ht="12" hidden="1" customHeight="1">
      <c r="A12165" s="410"/>
    </row>
    <row r="12166" spans="1:1" s="411" customFormat="1" ht="12" hidden="1" customHeight="1">
      <c r="A12166" s="410"/>
    </row>
    <row r="12167" spans="1:1" s="411" customFormat="1" ht="12" hidden="1" customHeight="1">
      <c r="A12167" s="410"/>
    </row>
    <row r="12168" spans="1:1" s="411" customFormat="1" ht="12" hidden="1" customHeight="1">
      <c r="A12168" s="410"/>
    </row>
    <row r="12169" spans="1:1" s="411" customFormat="1" ht="12" hidden="1" customHeight="1">
      <c r="A12169" s="410"/>
    </row>
    <row r="12170" spans="1:1" s="411" customFormat="1" ht="12" hidden="1" customHeight="1">
      <c r="A12170" s="410"/>
    </row>
    <row r="12171" spans="1:1" s="411" customFormat="1" ht="12" hidden="1" customHeight="1">
      <c r="A12171" s="410"/>
    </row>
    <row r="12172" spans="1:1" s="411" customFormat="1" ht="12" hidden="1" customHeight="1">
      <c r="A12172" s="410"/>
    </row>
    <row r="12173" spans="1:1" s="411" customFormat="1" ht="12" hidden="1" customHeight="1">
      <c r="A12173" s="410"/>
    </row>
    <row r="12174" spans="1:1" s="411" customFormat="1" ht="12" hidden="1" customHeight="1">
      <c r="A12174" s="410"/>
    </row>
    <row r="12175" spans="1:1" s="411" customFormat="1" ht="12" hidden="1" customHeight="1">
      <c r="A12175" s="410"/>
    </row>
    <row r="12176" spans="1:1" s="411" customFormat="1" ht="12" hidden="1" customHeight="1">
      <c r="A12176" s="410"/>
    </row>
    <row r="12177" spans="1:1" s="411" customFormat="1" ht="12" hidden="1" customHeight="1">
      <c r="A12177" s="410"/>
    </row>
    <row r="12178" spans="1:1" s="411" customFormat="1" ht="12" hidden="1" customHeight="1">
      <c r="A12178" s="410"/>
    </row>
    <row r="12179" spans="1:1" s="411" customFormat="1" ht="12" hidden="1" customHeight="1">
      <c r="A12179" s="410"/>
    </row>
    <row r="12180" spans="1:1" s="411" customFormat="1" ht="12" hidden="1" customHeight="1">
      <c r="A12180" s="410"/>
    </row>
    <row r="12181" spans="1:1" s="411" customFormat="1" ht="12" hidden="1" customHeight="1">
      <c r="A12181" s="410"/>
    </row>
    <row r="12182" spans="1:1" s="411" customFormat="1" ht="12" hidden="1" customHeight="1">
      <c r="A12182" s="410"/>
    </row>
    <row r="12183" spans="1:1" s="411" customFormat="1" ht="12" hidden="1" customHeight="1">
      <c r="A12183" s="410"/>
    </row>
    <row r="12184" spans="1:1" s="411" customFormat="1" ht="12" hidden="1" customHeight="1">
      <c r="A12184" s="410"/>
    </row>
    <row r="12185" spans="1:1" s="411" customFormat="1" ht="12" hidden="1" customHeight="1">
      <c r="A12185" s="410"/>
    </row>
    <row r="12186" spans="1:1" s="411" customFormat="1" ht="12" hidden="1" customHeight="1">
      <c r="A12186" s="410"/>
    </row>
    <row r="12187" spans="1:1" s="411" customFormat="1" ht="12" hidden="1" customHeight="1">
      <c r="A12187" s="410"/>
    </row>
    <row r="12188" spans="1:1" s="411" customFormat="1" ht="12" hidden="1" customHeight="1">
      <c r="A12188" s="410"/>
    </row>
    <row r="12189" spans="1:1" s="411" customFormat="1" ht="12" hidden="1" customHeight="1">
      <c r="A12189" s="410"/>
    </row>
    <row r="12190" spans="1:1" s="411" customFormat="1" ht="12" hidden="1" customHeight="1">
      <c r="A12190" s="410"/>
    </row>
    <row r="12191" spans="1:1" s="411" customFormat="1" ht="12" hidden="1" customHeight="1">
      <c r="A12191" s="410"/>
    </row>
    <row r="12192" spans="1:1" s="411" customFormat="1" ht="12" hidden="1" customHeight="1">
      <c r="A12192" s="410"/>
    </row>
    <row r="12193" spans="1:1" s="411" customFormat="1" ht="12" hidden="1" customHeight="1">
      <c r="A12193" s="410"/>
    </row>
    <row r="12194" spans="1:1" s="411" customFormat="1" ht="12" hidden="1" customHeight="1">
      <c r="A12194" s="410"/>
    </row>
    <row r="12195" spans="1:1" s="411" customFormat="1" ht="12" hidden="1" customHeight="1">
      <c r="A12195" s="410"/>
    </row>
    <row r="12196" spans="1:1" s="411" customFormat="1" ht="12" hidden="1" customHeight="1">
      <c r="A12196" s="410"/>
    </row>
    <row r="12197" spans="1:1" s="411" customFormat="1" ht="12" hidden="1" customHeight="1">
      <c r="A12197" s="410"/>
    </row>
    <row r="12198" spans="1:1" s="411" customFormat="1" ht="12" hidden="1" customHeight="1">
      <c r="A12198" s="410"/>
    </row>
    <row r="12199" spans="1:1" s="411" customFormat="1" ht="12" hidden="1" customHeight="1">
      <c r="A12199" s="410"/>
    </row>
    <row r="12200" spans="1:1" s="411" customFormat="1" ht="12" hidden="1" customHeight="1">
      <c r="A12200" s="410"/>
    </row>
    <row r="12201" spans="1:1" s="411" customFormat="1" ht="12" hidden="1" customHeight="1">
      <c r="A12201" s="410"/>
    </row>
    <row r="12202" spans="1:1" s="411" customFormat="1" ht="12" hidden="1" customHeight="1">
      <c r="A12202" s="410"/>
    </row>
    <row r="12203" spans="1:1" s="411" customFormat="1" ht="12" hidden="1" customHeight="1">
      <c r="A12203" s="410"/>
    </row>
    <row r="12204" spans="1:1" s="411" customFormat="1" ht="12" hidden="1" customHeight="1">
      <c r="A12204" s="410"/>
    </row>
    <row r="12205" spans="1:1" s="411" customFormat="1" ht="12" hidden="1" customHeight="1">
      <c r="A12205" s="410"/>
    </row>
    <row r="12206" spans="1:1" s="411" customFormat="1" ht="12" hidden="1" customHeight="1">
      <c r="A12206" s="410"/>
    </row>
    <row r="12207" spans="1:1" s="411" customFormat="1" ht="12" hidden="1" customHeight="1">
      <c r="A12207" s="410"/>
    </row>
    <row r="12208" spans="1:1" s="411" customFormat="1" ht="12" hidden="1" customHeight="1">
      <c r="A12208" s="410"/>
    </row>
    <row r="12209" spans="1:1" s="411" customFormat="1" ht="12" hidden="1" customHeight="1">
      <c r="A12209" s="410"/>
    </row>
    <row r="12210" spans="1:1" s="411" customFormat="1" ht="12" hidden="1" customHeight="1">
      <c r="A12210" s="410"/>
    </row>
    <row r="12211" spans="1:1" s="411" customFormat="1" ht="12" hidden="1" customHeight="1">
      <c r="A12211" s="410"/>
    </row>
    <row r="12212" spans="1:1" s="411" customFormat="1" ht="12" hidden="1" customHeight="1">
      <c r="A12212" s="410"/>
    </row>
    <row r="12213" spans="1:1" s="411" customFormat="1" ht="12" hidden="1" customHeight="1">
      <c r="A12213" s="410"/>
    </row>
    <row r="12214" spans="1:1" s="411" customFormat="1" ht="12" hidden="1" customHeight="1">
      <c r="A12214" s="410"/>
    </row>
    <row r="12215" spans="1:1" s="411" customFormat="1" ht="12" hidden="1" customHeight="1">
      <c r="A12215" s="410"/>
    </row>
    <row r="12216" spans="1:1" s="411" customFormat="1" ht="12" hidden="1" customHeight="1">
      <c r="A12216" s="410"/>
    </row>
    <row r="12217" spans="1:1" s="411" customFormat="1" ht="12" hidden="1" customHeight="1">
      <c r="A12217" s="410"/>
    </row>
    <row r="12218" spans="1:1" s="411" customFormat="1" ht="12" hidden="1" customHeight="1">
      <c r="A12218" s="410"/>
    </row>
    <row r="12219" spans="1:1" s="411" customFormat="1" ht="12" hidden="1" customHeight="1">
      <c r="A12219" s="410"/>
    </row>
    <row r="12220" spans="1:1" s="411" customFormat="1" ht="12" hidden="1" customHeight="1">
      <c r="A12220" s="410"/>
    </row>
    <row r="12221" spans="1:1" s="411" customFormat="1" ht="12" hidden="1" customHeight="1">
      <c r="A12221" s="410"/>
    </row>
    <row r="12222" spans="1:1" s="411" customFormat="1" ht="12" hidden="1" customHeight="1">
      <c r="A12222" s="410"/>
    </row>
    <row r="12223" spans="1:1" s="411" customFormat="1" ht="12" hidden="1" customHeight="1">
      <c r="A12223" s="410"/>
    </row>
    <row r="12224" spans="1:1" s="411" customFormat="1" ht="12" hidden="1" customHeight="1">
      <c r="A12224" s="410"/>
    </row>
    <row r="12225" spans="1:1" s="411" customFormat="1" ht="12" hidden="1" customHeight="1">
      <c r="A12225" s="410"/>
    </row>
    <row r="12226" spans="1:1" s="411" customFormat="1" ht="12" hidden="1" customHeight="1">
      <c r="A12226" s="410"/>
    </row>
    <row r="12227" spans="1:1" s="411" customFormat="1" ht="12" hidden="1" customHeight="1">
      <c r="A12227" s="410"/>
    </row>
    <row r="12228" spans="1:1" s="411" customFormat="1" ht="12" hidden="1" customHeight="1">
      <c r="A12228" s="410"/>
    </row>
    <row r="12229" spans="1:1" s="411" customFormat="1" ht="12" hidden="1" customHeight="1">
      <c r="A12229" s="410"/>
    </row>
    <row r="12230" spans="1:1" s="411" customFormat="1" ht="12" hidden="1" customHeight="1">
      <c r="A12230" s="410"/>
    </row>
    <row r="12231" spans="1:1" s="411" customFormat="1" ht="12" hidden="1" customHeight="1">
      <c r="A12231" s="410"/>
    </row>
    <row r="12232" spans="1:1" s="411" customFormat="1" ht="12" hidden="1" customHeight="1">
      <c r="A12232" s="410"/>
    </row>
    <row r="12233" spans="1:1" s="411" customFormat="1" ht="12" hidden="1" customHeight="1">
      <c r="A12233" s="410"/>
    </row>
    <row r="12234" spans="1:1" s="411" customFormat="1" ht="12" hidden="1" customHeight="1">
      <c r="A12234" s="410"/>
    </row>
    <row r="12235" spans="1:1" s="411" customFormat="1" ht="12" hidden="1" customHeight="1">
      <c r="A12235" s="410"/>
    </row>
    <row r="12236" spans="1:1" s="411" customFormat="1" ht="12" hidden="1" customHeight="1">
      <c r="A12236" s="410"/>
    </row>
    <row r="12237" spans="1:1" s="411" customFormat="1" ht="12" hidden="1" customHeight="1">
      <c r="A12237" s="410"/>
    </row>
    <row r="12238" spans="1:1" s="411" customFormat="1" ht="12" hidden="1" customHeight="1">
      <c r="A12238" s="410"/>
    </row>
    <row r="12239" spans="1:1" s="411" customFormat="1" ht="12" hidden="1" customHeight="1">
      <c r="A12239" s="410"/>
    </row>
    <row r="12240" spans="1:1" s="411" customFormat="1" ht="12" hidden="1" customHeight="1">
      <c r="A12240" s="410"/>
    </row>
    <row r="12241" spans="1:1" s="411" customFormat="1" ht="12" hidden="1" customHeight="1">
      <c r="A12241" s="410"/>
    </row>
    <row r="12242" spans="1:1" s="411" customFormat="1" ht="12" hidden="1" customHeight="1">
      <c r="A12242" s="410"/>
    </row>
    <row r="12243" spans="1:1" s="411" customFormat="1" ht="12" hidden="1" customHeight="1">
      <c r="A12243" s="410"/>
    </row>
    <row r="12244" spans="1:1" s="411" customFormat="1" ht="12" hidden="1" customHeight="1">
      <c r="A12244" s="410"/>
    </row>
    <row r="12245" spans="1:1" s="411" customFormat="1" ht="12" hidden="1" customHeight="1">
      <c r="A12245" s="410"/>
    </row>
    <row r="12246" spans="1:1" s="411" customFormat="1" ht="12" hidden="1" customHeight="1">
      <c r="A12246" s="410"/>
    </row>
    <row r="12247" spans="1:1" s="411" customFormat="1" ht="12" hidden="1" customHeight="1">
      <c r="A12247" s="410"/>
    </row>
    <row r="12248" spans="1:1" s="411" customFormat="1" ht="12" hidden="1" customHeight="1">
      <c r="A12248" s="410"/>
    </row>
    <row r="12249" spans="1:1" s="411" customFormat="1" ht="12" hidden="1" customHeight="1">
      <c r="A12249" s="410"/>
    </row>
    <row r="12250" spans="1:1" s="411" customFormat="1" ht="12" hidden="1" customHeight="1">
      <c r="A12250" s="410"/>
    </row>
    <row r="12251" spans="1:1" s="411" customFormat="1" ht="12" hidden="1" customHeight="1">
      <c r="A12251" s="410"/>
    </row>
    <row r="12252" spans="1:1" s="411" customFormat="1" ht="12" hidden="1" customHeight="1">
      <c r="A12252" s="410"/>
    </row>
    <row r="12253" spans="1:1" s="411" customFormat="1" ht="12" hidden="1" customHeight="1">
      <c r="A12253" s="410"/>
    </row>
    <row r="12254" spans="1:1" s="411" customFormat="1" ht="12" hidden="1" customHeight="1">
      <c r="A12254" s="410"/>
    </row>
    <row r="12255" spans="1:1" s="411" customFormat="1" ht="12" hidden="1" customHeight="1">
      <c r="A12255" s="410"/>
    </row>
    <row r="12256" spans="1:1" s="411" customFormat="1" ht="12" hidden="1" customHeight="1">
      <c r="A12256" s="410"/>
    </row>
    <row r="12257" spans="1:1" s="411" customFormat="1" ht="12" hidden="1" customHeight="1">
      <c r="A12257" s="410"/>
    </row>
    <row r="12258" spans="1:1" s="411" customFormat="1" ht="12" hidden="1" customHeight="1">
      <c r="A12258" s="410"/>
    </row>
    <row r="12259" spans="1:1" s="411" customFormat="1" ht="12" hidden="1" customHeight="1">
      <c r="A12259" s="410"/>
    </row>
    <row r="12260" spans="1:1" s="411" customFormat="1" ht="12" hidden="1" customHeight="1">
      <c r="A12260" s="410"/>
    </row>
    <row r="12261" spans="1:1" s="411" customFormat="1" ht="12" hidden="1" customHeight="1">
      <c r="A12261" s="410"/>
    </row>
    <row r="12262" spans="1:1" s="411" customFormat="1" ht="12" hidden="1" customHeight="1">
      <c r="A12262" s="410"/>
    </row>
    <row r="12263" spans="1:1" s="411" customFormat="1" ht="12" hidden="1" customHeight="1">
      <c r="A12263" s="410"/>
    </row>
    <row r="12264" spans="1:1" s="411" customFormat="1" ht="12" hidden="1" customHeight="1">
      <c r="A12264" s="410"/>
    </row>
    <row r="12265" spans="1:1" s="411" customFormat="1" ht="12" hidden="1" customHeight="1">
      <c r="A12265" s="410"/>
    </row>
    <row r="12266" spans="1:1" s="411" customFormat="1" ht="12" hidden="1" customHeight="1">
      <c r="A12266" s="410"/>
    </row>
    <row r="12267" spans="1:1" s="411" customFormat="1" ht="12" hidden="1" customHeight="1">
      <c r="A12267" s="410"/>
    </row>
    <row r="12268" spans="1:1" s="411" customFormat="1" ht="12" hidden="1" customHeight="1">
      <c r="A12268" s="410"/>
    </row>
    <row r="12269" spans="1:1" s="411" customFormat="1" ht="12" hidden="1" customHeight="1">
      <c r="A12269" s="410"/>
    </row>
    <row r="12270" spans="1:1" s="411" customFormat="1" ht="12" hidden="1" customHeight="1">
      <c r="A12270" s="410"/>
    </row>
    <row r="12271" spans="1:1" s="411" customFormat="1" ht="12" hidden="1" customHeight="1">
      <c r="A12271" s="410"/>
    </row>
    <row r="12272" spans="1:1" s="411" customFormat="1" ht="12" hidden="1" customHeight="1">
      <c r="A12272" s="410"/>
    </row>
    <row r="12273" spans="1:1" s="411" customFormat="1" ht="12" hidden="1" customHeight="1">
      <c r="A12273" s="410"/>
    </row>
    <row r="12274" spans="1:1" s="411" customFormat="1" ht="12" hidden="1" customHeight="1">
      <c r="A12274" s="410"/>
    </row>
    <row r="12275" spans="1:1" s="411" customFormat="1" ht="12" hidden="1" customHeight="1">
      <c r="A12275" s="410"/>
    </row>
    <row r="12276" spans="1:1" s="411" customFormat="1" ht="12" hidden="1" customHeight="1">
      <c r="A12276" s="410"/>
    </row>
    <row r="12277" spans="1:1" s="411" customFormat="1" ht="12" hidden="1" customHeight="1">
      <c r="A12277" s="410"/>
    </row>
    <row r="12278" spans="1:1" s="411" customFormat="1" ht="12" hidden="1" customHeight="1">
      <c r="A12278" s="410"/>
    </row>
    <row r="12279" spans="1:1" s="411" customFormat="1" ht="12" hidden="1" customHeight="1">
      <c r="A12279" s="410"/>
    </row>
    <row r="12280" spans="1:1" s="411" customFormat="1" ht="12" hidden="1" customHeight="1">
      <c r="A12280" s="410"/>
    </row>
    <row r="12281" spans="1:1" s="411" customFormat="1" ht="12" hidden="1" customHeight="1">
      <c r="A12281" s="410"/>
    </row>
    <row r="12282" spans="1:1" s="411" customFormat="1" ht="12" hidden="1" customHeight="1">
      <c r="A12282" s="410"/>
    </row>
    <row r="12283" spans="1:1" s="411" customFormat="1" ht="12" hidden="1" customHeight="1">
      <c r="A12283" s="410"/>
    </row>
    <row r="12284" spans="1:1" s="411" customFormat="1" ht="12" hidden="1" customHeight="1">
      <c r="A12284" s="410"/>
    </row>
    <row r="12285" spans="1:1" s="411" customFormat="1" ht="12" hidden="1" customHeight="1">
      <c r="A12285" s="410"/>
    </row>
    <row r="12286" spans="1:1" s="411" customFormat="1" ht="12" hidden="1" customHeight="1">
      <c r="A12286" s="410"/>
    </row>
    <row r="12287" spans="1:1" s="411" customFormat="1" ht="12" hidden="1" customHeight="1">
      <c r="A12287" s="410"/>
    </row>
    <row r="12288" spans="1:1" s="411" customFormat="1" ht="12" hidden="1" customHeight="1">
      <c r="A12288" s="410"/>
    </row>
    <row r="12289" spans="1:1" s="411" customFormat="1" ht="12" hidden="1" customHeight="1">
      <c r="A12289" s="410"/>
    </row>
    <row r="12290" spans="1:1" s="411" customFormat="1" ht="12" hidden="1" customHeight="1">
      <c r="A12290" s="410"/>
    </row>
    <row r="12291" spans="1:1" s="411" customFormat="1" ht="12" hidden="1" customHeight="1">
      <c r="A12291" s="410"/>
    </row>
    <row r="12292" spans="1:1" s="411" customFormat="1" ht="12" hidden="1" customHeight="1">
      <c r="A12292" s="410"/>
    </row>
    <row r="12293" spans="1:1" s="411" customFormat="1" ht="12" hidden="1" customHeight="1">
      <c r="A12293" s="410"/>
    </row>
    <row r="12294" spans="1:1" s="411" customFormat="1" ht="12" hidden="1" customHeight="1">
      <c r="A12294" s="410"/>
    </row>
    <row r="12295" spans="1:1" s="411" customFormat="1" ht="12" hidden="1" customHeight="1">
      <c r="A12295" s="410"/>
    </row>
    <row r="12296" spans="1:1" s="411" customFormat="1" ht="12" hidden="1" customHeight="1">
      <c r="A12296" s="410"/>
    </row>
    <row r="12297" spans="1:1" s="411" customFormat="1" ht="12" hidden="1" customHeight="1">
      <c r="A12297" s="410"/>
    </row>
    <row r="12298" spans="1:1" s="411" customFormat="1" ht="12" hidden="1" customHeight="1">
      <c r="A12298" s="410"/>
    </row>
    <row r="12299" spans="1:1" s="411" customFormat="1" ht="12" hidden="1" customHeight="1">
      <c r="A12299" s="410"/>
    </row>
    <row r="12300" spans="1:1" s="411" customFormat="1" ht="12" hidden="1" customHeight="1">
      <c r="A12300" s="410"/>
    </row>
    <row r="12301" spans="1:1" s="411" customFormat="1" ht="12" hidden="1" customHeight="1">
      <c r="A12301" s="410"/>
    </row>
    <row r="12302" spans="1:1" s="411" customFormat="1" ht="12" hidden="1" customHeight="1">
      <c r="A12302" s="410"/>
    </row>
    <row r="12303" spans="1:1" s="411" customFormat="1" ht="12" hidden="1" customHeight="1">
      <c r="A12303" s="410"/>
    </row>
    <row r="12304" spans="1:1" s="411" customFormat="1" ht="12" hidden="1" customHeight="1">
      <c r="A12304" s="410"/>
    </row>
    <row r="12305" spans="1:1" s="411" customFormat="1" ht="12" hidden="1" customHeight="1">
      <c r="A12305" s="410"/>
    </row>
    <row r="12306" spans="1:1" s="411" customFormat="1" ht="12" hidden="1" customHeight="1">
      <c r="A12306" s="410"/>
    </row>
    <row r="12307" spans="1:1" s="411" customFormat="1" ht="12" hidden="1" customHeight="1">
      <c r="A12307" s="410"/>
    </row>
    <row r="12308" spans="1:1" s="411" customFormat="1" ht="12" hidden="1" customHeight="1">
      <c r="A12308" s="410"/>
    </row>
    <row r="12309" spans="1:1" s="411" customFormat="1" ht="12" hidden="1" customHeight="1">
      <c r="A12309" s="410"/>
    </row>
    <row r="12310" spans="1:1" s="411" customFormat="1" ht="12" hidden="1" customHeight="1">
      <c r="A12310" s="410"/>
    </row>
    <row r="12311" spans="1:1" s="411" customFormat="1" ht="12" hidden="1" customHeight="1">
      <c r="A12311" s="410"/>
    </row>
    <row r="12312" spans="1:1" s="411" customFormat="1" ht="12" hidden="1" customHeight="1">
      <c r="A12312" s="410"/>
    </row>
    <row r="12313" spans="1:1" s="411" customFormat="1" ht="12" hidden="1" customHeight="1">
      <c r="A12313" s="410"/>
    </row>
    <row r="12314" spans="1:1" s="411" customFormat="1" ht="12" hidden="1" customHeight="1">
      <c r="A12314" s="410"/>
    </row>
    <row r="12315" spans="1:1" s="411" customFormat="1" ht="12" hidden="1" customHeight="1">
      <c r="A12315" s="410"/>
    </row>
    <row r="12316" spans="1:1" s="411" customFormat="1" ht="12" hidden="1" customHeight="1">
      <c r="A12316" s="410"/>
    </row>
    <row r="12317" spans="1:1" s="411" customFormat="1" ht="12" hidden="1" customHeight="1">
      <c r="A12317" s="410"/>
    </row>
    <row r="12318" spans="1:1" s="411" customFormat="1" ht="12" hidden="1" customHeight="1">
      <c r="A12318" s="410"/>
    </row>
    <row r="12319" spans="1:1" s="411" customFormat="1" ht="12" hidden="1" customHeight="1">
      <c r="A12319" s="410"/>
    </row>
    <row r="12320" spans="1:1" s="411" customFormat="1" ht="12" hidden="1" customHeight="1">
      <c r="A12320" s="410"/>
    </row>
    <row r="12321" spans="1:1" s="411" customFormat="1" ht="12" hidden="1" customHeight="1">
      <c r="A12321" s="410"/>
    </row>
    <row r="12322" spans="1:1" s="411" customFormat="1" ht="12" hidden="1" customHeight="1">
      <c r="A12322" s="410"/>
    </row>
    <row r="12323" spans="1:1" s="411" customFormat="1" ht="12" hidden="1" customHeight="1">
      <c r="A12323" s="410"/>
    </row>
    <row r="12324" spans="1:1" s="411" customFormat="1" ht="12" hidden="1" customHeight="1">
      <c r="A12324" s="410"/>
    </row>
    <row r="12325" spans="1:1" s="411" customFormat="1" ht="12" hidden="1" customHeight="1">
      <c r="A12325" s="410"/>
    </row>
    <row r="12326" spans="1:1" s="411" customFormat="1" ht="12" hidden="1" customHeight="1">
      <c r="A12326" s="410"/>
    </row>
    <row r="12327" spans="1:1" s="411" customFormat="1" ht="12" hidden="1" customHeight="1">
      <c r="A12327" s="410"/>
    </row>
    <row r="12328" spans="1:1" s="411" customFormat="1" ht="12" hidden="1" customHeight="1">
      <c r="A12328" s="410"/>
    </row>
    <row r="12329" spans="1:1" s="411" customFormat="1" ht="12" hidden="1" customHeight="1">
      <c r="A12329" s="410"/>
    </row>
    <row r="12330" spans="1:1" s="411" customFormat="1" ht="12" hidden="1" customHeight="1">
      <c r="A12330" s="410"/>
    </row>
    <row r="12331" spans="1:1" s="411" customFormat="1" ht="12" hidden="1" customHeight="1">
      <c r="A12331" s="410"/>
    </row>
    <row r="12332" spans="1:1" s="411" customFormat="1" ht="12" hidden="1" customHeight="1">
      <c r="A12332" s="410"/>
    </row>
    <row r="12333" spans="1:1" s="411" customFormat="1" ht="12" hidden="1" customHeight="1">
      <c r="A12333" s="410"/>
    </row>
    <row r="12334" spans="1:1" s="411" customFormat="1" ht="12" hidden="1" customHeight="1">
      <c r="A12334" s="410"/>
    </row>
    <row r="12335" spans="1:1" s="411" customFormat="1" ht="12" hidden="1" customHeight="1">
      <c r="A12335" s="410"/>
    </row>
    <row r="12336" spans="1:1" s="411" customFormat="1" ht="12" hidden="1" customHeight="1">
      <c r="A12336" s="410"/>
    </row>
    <row r="12337" spans="1:1" s="411" customFormat="1" ht="12" hidden="1" customHeight="1">
      <c r="A12337" s="410"/>
    </row>
    <row r="12338" spans="1:1" s="411" customFormat="1" ht="12" hidden="1" customHeight="1">
      <c r="A12338" s="410"/>
    </row>
    <row r="12339" spans="1:1" s="411" customFormat="1" ht="12" hidden="1" customHeight="1">
      <c r="A12339" s="410"/>
    </row>
    <row r="12340" spans="1:1" s="411" customFormat="1" ht="12" hidden="1" customHeight="1">
      <c r="A12340" s="410"/>
    </row>
    <row r="12341" spans="1:1" s="411" customFormat="1" ht="12" hidden="1" customHeight="1">
      <c r="A12341" s="410"/>
    </row>
    <row r="12342" spans="1:1" s="411" customFormat="1" ht="12" hidden="1" customHeight="1">
      <c r="A12342" s="410"/>
    </row>
    <row r="12343" spans="1:1" s="411" customFormat="1" ht="12" hidden="1" customHeight="1">
      <c r="A12343" s="410"/>
    </row>
    <row r="12344" spans="1:1" s="411" customFormat="1" ht="12" hidden="1" customHeight="1">
      <c r="A12344" s="410"/>
    </row>
    <row r="12345" spans="1:1" s="411" customFormat="1" ht="12" hidden="1" customHeight="1">
      <c r="A12345" s="410"/>
    </row>
    <row r="12346" spans="1:1" s="411" customFormat="1" ht="12" hidden="1" customHeight="1">
      <c r="A12346" s="410"/>
    </row>
    <row r="12347" spans="1:1" s="411" customFormat="1" ht="12" hidden="1" customHeight="1">
      <c r="A12347" s="410"/>
    </row>
    <row r="12348" spans="1:1" s="411" customFormat="1" ht="12" hidden="1" customHeight="1">
      <c r="A12348" s="410"/>
    </row>
    <row r="12349" spans="1:1" s="411" customFormat="1" ht="12" hidden="1" customHeight="1">
      <c r="A12349" s="410"/>
    </row>
    <row r="12350" spans="1:1" s="411" customFormat="1" ht="12" hidden="1" customHeight="1">
      <c r="A12350" s="410"/>
    </row>
    <row r="12351" spans="1:1" s="411" customFormat="1" ht="12" hidden="1" customHeight="1">
      <c r="A12351" s="410"/>
    </row>
    <row r="12352" spans="1:1" s="411" customFormat="1" ht="12" hidden="1" customHeight="1">
      <c r="A12352" s="410"/>
    </row>
    <row r="12353" spans="1:1" s="411" customFormat="1" ht="12" hidden="1" customHeight="1">
      <c r="A12353" s="410"/>
    </row>
    <row r="12354" spans="1:1" s="411" customFormat="1" ht="12" hidden="1" customHeight="1">
      <c r="A12354" s="410"/>
    </row>
    <row r="12355" spans="1:1" s="411" customFormat="1" ht="12" hidden="1" customHeight="1">
      <c r="A12355" s="410"/>
    </row>
    <row r="12356" spans="1:1" s="411" customFormat="1" ht="12" hidden="1" customHeight="1">
      <c r="A12356" s="410"/>
    </row>
    <row r="12357" spans="1:1" s="411" customFormat="1" ht="12" hidden="1" customHeight="1">
      <c r="A12357" s="410"/>
    </row>
    <row r="12358" spans="1:1" s="411" customFormat="1" ht="12" hidden="1" customHeight="1">
      <c r="A12358" s="410"/>
    </row>
    <row r="12359" spans="1:1" s="411" customFormat="1" ht="12" hidden="1" customHeight="1">
      <c r="A12359" s="410"/>
    </row>
    <row r="12360" spans="1:1" s="411" customFormat="1" ht="12" hidden="1" customHeight="1">
      <c r="A12360" s="410"/>
    </row>
    <row r="12361" spans="1:1" s="411" customFormat="1" ht="12" hidden="1" customHeight="1">
      <c r="A12361" s="410"/>
    </row>
    <row r="12362" spans="1:1" s="411" customFormat="1" ht="12" hidden="1" customHeight="1">
      <c r="A12362" s="410"/>
    </row>
    <row r="12363" spans="1:1" s="411" customFormat="1" ht="12" hidden="1" customHeight="1">
      <c r="A12363" s="410"/>
    </row>
    <row r="12364" spans="1:1" s="411" customFormat="1" ht="12" hidden="1" customHeight="1">
      <c r="A12364" s="410"/>
    </row>
    <row r="12365" spans="1:1" s="411" customFormat="1" ht="12" hidden="1" customHeight="1">
      <c r="A12365" s="410"/>
    </row>
    <row r="12366" spans="1:1" s="411" customFormat="1" ht="12" hidden="1" customHeight="1">
      <c r="A12366" s="410"/>
    </row>
    <row r="12367" spans="1:1" s="411" customFormat="1" ht="12" hidden="1" customHeight="1">
      <c r="A12367" s="410"/>
    </row>
    <row r="12368" spans="1:1" s="411" customFormat="1" ht="12" hidden="1" customHeight="1">
      <c r="A12368" s="410"/>
    </row>
    <row r="12369" spans="1:1" s="411" customFormat="1" ht="12" hidden="1" customHeight="1">
      <c r="A12369" s="410"/>
    </row>
    <row r="12370" spans="1:1" s="411" customFormat="1" ht="12" hidden="1" customHeight="1">
      <c r="A12370" s="410"/>
    </row>
    <row r="12371" spans="1:1" s="411" customFormat="1" ht="12" hidden="1" customHeight="1">
      <c r="A12371" s="410"/>
    </row>
    <row r="12372" spans="1:1" s="411" customFormat="1" ht="12" hidden="1" customHeight="1">
      <c r="A12372" s="410"/>
    </row>
    <row r="12373" spans="1:1" s="411" customFormat="1" ht="12" hidden="1" customHeight="1">
      <c r="A12373" s="410"/>
    </row>
    <row r="12374" spans="1:1" s="411" customFormat="1" ht="12" hidden="1" customHeight="1">
      <c r="A12374" s="410"/>
    </row>
    <row r="12375" spans="1:1" s="411" customFormat="1" ht="12" hidden="1" customHeight="1">
      <c r="A12375" s="410"/>
    </row>
    <row r="12376" spans="1:1" s="411" customFormat="1" ht="12" hidden="1" customHeight="1">
      <c r="A12376" s="410"/>
    </row>
    <row r="12377" spans="1:1" s="411" customFormat="1" ht="12" hidden="1" customHeight="1">
      <c r="A12377" s="410"/>
    </row>
    <row r="12378" spans="1:1" s="411" customFormat="1" ht="12" hidden="1" customHeight="1">
      <c r="A12378" s="410"/>
    </row>
    <row r="12379" spans="1:1" s="411" customFormat="1" ht="12" hidden="1" customHeight="1">
      <c r="A12379" s="410"/>
    </row>
    <row r="12380" spans="1:1" s="411" customFormat="1" ht="12" hidden="1" customHeight="1">
      <c r="A12380" s="410"/>
    </row>
    <row r="12381" spans="1:1" s="411" customFormat="1" ht="12" hidden="1" customHeight="1">
      <c r="A12381" s="410"/>
    </row>
    <row r="12382" spans="1:1" s="411" customFormat="1" ht="12" hidden="1" customHeight="1">
      <c r="A12382" s="410"/>
    </row>
    <row r="12383" spans="1:1" s="411" customFormat="1" ht="12" hidden="1" customHeight="1">
      <c r="A12383" s="410"/>
    </row>
    <row r="12384" spans="1:1" s="411" customFormat="1" ht="12" hidden="1" customHeight="1">
      <c r="A12384" s="410"/>
    </row>
    <row r="12385" spans="1:1" s="411" customFormat="1" ht="12" hidden="1" customHeight="1">
      <c r="A12385" s="410"/>
    </row>
    <row r="12386" spans="1:1" s="411" customFormat="1" ht="12" hidden="1" customHeight="1">
      <c r="A12386" s="410"/>
    </row>
    <row r="12387" spans="1:1" s="411" customFormat="1" ht="12" hidden="1" customHeight="1">
      <c r="A12387" s="410"/>
    </row>
    <row r="12388" spans="1:1" s="411" customFormat="1" ht="12" hidden="1" customHeight="1">
      <c r="A12388" s="410"/>
    </row>
    <row r="12389" spans="1:1" s="411" customFormat="1" ht="12" hidden="1" customHeight="1">
      <c r="A12389" s="410"/>
    </row>
    <row r="12390" spans="1:1" s="411" customFormat="1" ht="12" hidden="1" customHeight="1">
      <c r="A12390" s="410"/>
    </row>
    <row r="12391" spans="1:1" s="411" customFormat="1" ht="12" hidden="1" customHeight="1">
      <c r="A12391" s="410"/>
    </row>
    <row r="12392" spans="1:1" s="411" customFormat="1" ht="12" hidden="1" customHeight="1">
      <c r="A12392" s="410"/>
    </row>
    <row r="12393" spans="1:1" s="411" customFormat="1" ht="12" hidden="1" customHeight="1">
      <c r="A12393" s="410"/>
    </row>
    <row r="12394" spans="1:1" s="411" customFormat="1" ht="12" hidden="1" customHeight="1">
      <c r="A12394" s="410"/>
    </row>
    <row r="12395" spans="1:1" s="411" customFormat="1" ht="12" hidden="1" customHeight="1">
      <c r="A12395" s="410"/>
    </row>
    <row r="12396" spans="1:1" s="411" customFormat="1" ht="12" hidden="1" customHeight="1">
      <c r="A12396" s="410"/>
    </row>
    <row r="12397" spans="1:1" s="411" customFormat="1" ht="12" hidden="1" customHeight="1">
      <c r="A12397" s="410"/>
    </row>
    <row r="12398" spans="1:1" s="411" customFormat="1" ht="12" hidden="1" customHeight="1">
      <c r="A12398" s="410"/>
    </row>
    <row r="12399" spans="1:1" s="411" customFormat="1" ht="12" hidden="1" customHeight="1">
      <c r="A12399" s="410"/>
    </row>
    <row r="12400" spans="1:1" s="411" customFormat="1" ht="12" hidden="1" customHeight="1">
      <c r="A12400" s="410"/>
    </row>
    <row r="12401" spans="1:1" s="411" customFormat="1" ht="12" hidden="1" customHeight="1">
      <c r="A12401" s="410"/>
    </row>
    <row r="12402" spans="1:1" s="411" customFormat="1" ht="12" hidden="1" customHeight="1">
      <c r="A12402" s="410"/>
    </row>
    <row r="12403" spans="1:1" s="411" customFormat="1" ht="12" hidden="1" customHeight="1">
      <c r="A12403" s="410"/>
    </row>
    <row r="12404" spans="1:1" s="411" customFormat="1" ht="12" hidden="1" customHeight="1">
      <c r="A12404" s="410"/>
    </row>
    <row r="12405" spans="1:1" s="411" customFormat="1" ht="12" hidden="1" customHeight="1">
      <c r="A12405" s="410"/>
    </row>
    <row r="12406" spans="1:1" s="411" customFormat="1" ht="12" hidden="1" customHeight="1">
      <c r="A12406" s="410"/>
    </row>
    <row r="12407" spans="1:1" s="411" customFormat="1" ht="12" hidden="1" customHeight="1">
      <c r="A12407" s="410"/>
    </row>
    <row r="12408" spans="1:1" s="411" customFormat="1" ht="12" hidden="1" customHeight="1">
      <c r="A12408" s="410"/>
    </row>
    <row r="12409" spans="1:1" s="411" customFormat="1" ht="12" hidden="1" customHeight="1">
      <c r="A12409" s="410"/>
    </row>
    <row r="12410" spans="1:1" s="411" customFormat="1" ht="12" hidden="1" customHeight="1">
      <c r="A12410" s="410"/>
    </row>
    <row r="12411" spans="1:1" s="411" customFormat="1" ht="12" hidden="1" customHeight="1">
      <c r="A12411" s="410"/>
    </row>
    <row r="12412" spans="1:1" s="411" customFormat="1" ht="12" hidden="1" customHeight="1">
      <c r="A12412" s="410"/>
    </row>
    <row r="12413" spans="1:1" s="411" customFormat="1" ht="12" hidden="1" customHeight="1">
      <c r="A12413" s="410"/>
    </row>
    <row r="12414" spans="1:1" s="411" customFormat="1" ht="12" hidden="1" customHeight="1">
      <c r="A12414" s="410"/>
    </row>
    <row r="12415" spans="1:1" s="411" customFormat="1" ht="12" hidden="1" customHeight="1">
      <c r="A12415" s="410"/>
    </row>
    <row r="12416" spans="1:1" s="411" customFormat="1" ht="12" hidden="1" customHeight="1">
      <c r="A12416" s="410"/>
    </row>
    <row r="12417" spans="1:1" s="411" customFormat="1" ht="12" hidden="1" customHeight="1">
      <c r="A12417" s="410"/>
    </row>
    <row r="12418" spans="1:1" s="411" customFormat="1" ht="12" hidden="1" customHeight="1">
      <c r="A12418" s="410"/>
    </row>
    <row r="12419" spans="1:1" s="411" customFormat="1" ht="12" hidden="1" customHeight="1">
      <c r="A12419" s="410"/>
    </row>
    <row r="12420" spans="1:1" s="411" customFormat="1" ht="12" hidden="1" customHeight="1">
      <c r="A12420" s="410"/>
    </row>
    <row r="12421" spans="1:1" s="411" customFormat="1" ht="12" hidden="1" customHeight="1">
      <c r="A12421" s="410"/>
    </row>
    <row r="12422" spans="1:1" s="411" customFormat="1" ht="12" hidden="1" customHeight="1">
      <c r="A12422" s="410"/>
    </row>
    <row r="12423" spans="1:1" s="411" customFormat="1" ht="12" hidden="1" customHeight="1">
      <c r="A12423" s="410"/>
    </row>
    <row r="12424" spans="1:1" s="411" customFormat="1" ht="12" hidden="1" customHeight="1">
      <c r="A12424" s="410"/>
    </row>
    <row r="12425" spans="1:1" s="411" customFormat="1" ht="12" hidden="1" customHeight="1">
      <c r="A12425" s="410"/>
    </row>
    <row r="12426" spans="1:1" s="411" customFormat="1" ht="12" hidden="1" customHeight="1">
      <c r="A12426" s="410"/>
    </row>
    <row r="12427" spans="1:1" s="411" customFormat="1" ht="12" hidden="1" customHeight="1">
      <c r="A12427" s="410"/>
    </row>
    <row r="12428" spans="1:1" s="411" customFormat="1" ht="12" hidden="1" customHeight="1">
      <c r="A12428" s="410"/>
    </row>
    <row r="12429" spans="1:1" s="411" customFormat="1" ht="12" hidden="1" customHeight="1">
      <c r="A12429" s="410"/>
    </row>
    <row r="12430" spans="1:1" s="411" customFormat="1" ht="12" hidden="1" customHeight="1">
      <c r="A12430" s="410"/>
    </row>
    <row r="12431" spans="1:1" s="411" customFormat="1" ht="12" hidden="1" customHeight="1">
      <c r="A12431" s="410"/>
    </row>
    <row r="12432" spans="1:1" s="411" customFormat="1" ht="12" hidden="1" customHeight="1">
      <c r="A12432" s="410"/>
    </row>
    <row r="12433" spans="1:1" s="411" customFormat="1" ht="12" hidden="1" customHeight="1">
      <c r="A12433" s="410"/>
    </row>
    <row r="12434" spans="1:1" s="411" customFormat="1" ht="12" hidden="1" customHeight="1">
      <c r="A12434" s="410"/>
    </row>
    <row r="12435" spans="1:1" s="411" customFormat="1" ht="12" hidden="1" customHeight="1">
      <c r="A12435" s="410"/>
    </row>
    <row r="12436" spans="1:1" s="411" customFormat="1" ht="12" hidden="1" customHeight="1">
      <c r="A12436" s="410"/>
    </row>
    <row r="12437" spans="1:1" s="411" customFormat="1" ht="12" hidden="1" customHeight="1">
      <c r="A12437" s="410"/>
    </row>
    <row r="12438" spans="1:1" s="411" customFormat="1" ht="12" hidden="1" customHeight="1">
      <c r="A12438" s="410"/>
    </row>
    <row r="12439" spans="1:1" s="411" customFormat="1" ht="12" hidden="1" customHeight="1">
      <c r="A12439" s="410"/>
    </row>
    <row r="12440" spans="1:1" s="411" customFormat="1" ht="12" hidden="1" customHeight="1">
      <c r="A12440" s="410"/>
    </row>
    <row r="12441" spans="1:1" s="411" customFormat="1" ht="12" hidden="1" customHeight="1">
      <c r="A12441" s="410"/>
    </row>
    <row r="12442" spans="1:1" s="411" customFormat="1" ht="12" hidden="1" customHeight="1">
      <c r="A12442" s="410"/>
    </row>
    <row r="12443" spans="1:1" s="411" customFormat="1" ht="12" hidden="1" customHeight="1">
      <c r="A12443" s="410"/>
    </row>
    <row r="12444" spans="1:1" s="411" customFormat="1" ht="12" hidden="1" customHeight="1">
      <c r="A12444" s="410"/>
    </row>
    <row r="12445" spans="1:1" s="411" customFormat="1" ht="12" hidden="1" customHeight="1">
      <c r="A12445" s="410"/>
    </row>
    <row r="12446" spans="1:1" s="411" customFormat="1" ht="12" hidden="1" customHeight="1">
      <c r="A12446" s="410"/>
    </row>
    <row r="12447" spans="1:1" s="411" customFormat="1" ht="12" hidden="1" customHeight="1">
      <c r="A12447" s="410"/>
    </row>
    <row r="12448" spans="1:1" s="411" customFormat="1" ht="12" hidden="1" customHeight="1">
      <c r="A12448" s="410"/>
    </row>
    <row r="12449" spans="1:1" s="411" customFormat="1" ht="12" hidden="1" customHeight="1">
      <c r="A12449" s="410"/>
    </row>
    <row r="12450" spans="1:1" s="411" customFormat="1" ht="12" hidden="1" customHeight="1">
      <c r="A12450" s="410"/>
    </row>
    <row r="12451" spans="1:1" s="411" customFormat="1" ht="12" hidden="1" customHeight="1">
      <c r="A12451" s="410"/>
    </row>
    <row r="12452" spans="1:1" s="411" customFormat="1" ht="12" hidden="1" customHeight="1">
      <c r="A12452" s="410"/>
    </row>
    <row r="12453" spans="1:1" s="411" customFormat="1" ht="12" hidden="1" customHeight="1">
      <c r="A12453" s="410"/>
    </row>
    <row r="12454" spans="1:1" s="411" customFormat="1" ht="12" hidden="1" customHeight="1">
      <c r="A12454" s="410"/>
    </row>
    <row r="12455" spans="1:1" s="411" customFormat="1" ht="12" hidden="1" customHeight="1">
      <c r="A12455" s="410"/>
    </row>
    <row r="12456" spans="1:1" s="411" customFormat="1" ht="12" hidden="1" customHeight="1">
      <c r="A12456" s="410"/>
    </row>
    <row r="12457" spans="1:1" s="411" customFormat="1" ht="12" hidden="1" customHeight="1">
      <c r="A12457" s="410"/>
    </row>
    <row r="12458" spans="1:1" s="411" customFormat="1" ht="12" hidden="1" customHeight="1">
      <c r="A12458" s="410"/>
    </row>
    <row r="12459" spans="1:1" s="411" customFormat="1" ht="12" hidden="1" customHeight="1">
      <c r="A12459" s="410"/>
    </row>
    <row r="12460" spans="1:1" s="411" customFormat="1" ht="12" hidden="1" customHeight="1">
      <c r="A12460" s="410"/>
    </row>
    <row r="12461" spans="1:1" s="411" customFormat="1" ht="12" hidden="1" customHeight="1">
      <c r="A12461" s="410"/>
    </row>
    <row r="12462" spans="1:1" s="411" customFormat="1" ht="12" hidden="1" customHeight="1">
      <c r="A12462" s="410"/>
    </row>
    <row r="12463" spans="1:1" s="411" customFormat="1" ht="12" hidden="1" customHeight="1">
      <c r="A12463" s="410"/>
    </row>
    <row r="12464" spans="1:1" s="411" customFormat="1" ht="12" hidden="1" customHeight="1">
      <c r="A12464" s="410"/>
    </row>
    <row r="12465" spans="1:1" s="411" customFormat="1" ht="12" hidden="1" customHeight="1">
      <c r="A12465" s="410"/>
    </row>
    <row r="12466" spans="1:1" s="411" customFormat="1" ht="12" hidden="1" customHeight="1">
      <c r="A12466" s="410"/>
    </row>
    <row r="12467" spans="1:1" s="411" customFormat="1" ht="12" hidden="1" customHeight="1">
      <c r="A12467" s="410"/>
    </row>
    <row r="12468" spans="1:1" s="411" customFormat="1" ht="12" hidden="1" customHeight="1">
      <c r="A12468" s="410"/>
    </row>
    <row r="12469" spans="1:1" s="411" customFormat="1" ht="12" hidden="1" customHeight="1">
      <c r="A12469" s="410"/>
    </row>
    <row r="12470" spans="1:1" s="411" customFormat="1" ht="12" hidden="1" customHeight="1">
      <c r="A12470" s="410"/>
    </row>
    <row r="12471" spans="1:1" s="411" customFormat="1" ht="12" hidden="1" customHeight="1">
      <c r="A12471" s="410"/>
    </row>
    <row r="12472" spans="1:1" s="411" customFormat="1" ht="12" hidden="1" customHeight="1">
      <c r="A12472" s="410"/>
    </row>
    <row r="12473" spans="1:1" s="411" customFormat="1" ht="12" hidden="1" customHeight="1">
      <c r="A12473" s="410"/>
    </row>
    <row r="12474" spans="1:1" s="411" customFormat="1" ht="12" hidden="1" customHeight="1">
      <c r="A12474" s="410"/>
    </row>
    <row r="12475" spans="1:1" s="411" customFormat="1" ht="12" hidden="1" customHeight="1">
      <c r="A12475" s="410"/>
    </row>
    <row r="12476" spans="1:1" s="411" customFormat="1" ht="12" hidden="1" customHeight="1">
      <c r="A12476" s="410"/>
    </row>
    <row r="12477" spans="1:1" s="411" customFormat="1" ht="12" hidden="1" customHeight="1">
      <c r="A12477" s="410"/>
    </row>
    <row r="12478" spans="1:1" s="411" customFormat="1" ht="12" hidden="1" customHeight="1">
      <c r="A12478" s="410"/>
    </row>
    <row r="12479" spans="1:1" s="411" customFormat="1" ht="12" hidden="1" customHeight="1">
      <c r="A12479" s="410"/>
    </row>
    <row r="12480" spans="1:1" s="411" customFormat="1" ht="12" hidden="1" customHeight="1">
      <c r="A12480" s="410"/>
    </row>
    <row r="12481" spans="1:1" s="411" customFormat="1" ht="12" hidden="1" customHeight="1">
      <c r="A12481" s="410"/>
    </row>
    <row r="12482" spans="1:1" s="411" customFormat="1" ht="12" hidden="1" customHeight="1">
      <c r="A12482" s="410"/>
    </row>
    <row r="12483" spans="1:1" s="411" customFormat="1" ht="12" hidden="1" customHeight="1">
      <c r="A12483" s="410"/>
    </row>
    <row r="12484" spans="1:1" s="411" customFormat="1" ht="12" hidden="1" customHeight="1">
      <c r="A12484" s="410"/>
    </row>
    <row r="12485" spans="1:1" s="411" customFormat="1" ht="12" hidden="1" customHeight="1">
      <c r="A12485" s="410"/>
    </row>
    <row r="12486" spans="1:1" s="411" customFormat="1" ht="12" hidden="1" customHeight="1">
      <c r="A12486" s="410"/>
    </row>
    <row r="12487" spans="1:1" s="411" customFormat="1" ht="12" hidden="1" customHeight="1">
      <c r="A12487" s="410"/>
    </row>
    <row r="12488" spans="1:1" s="411" customFormat="1" ht="12" hidden="1" customHeight="1">
      <c r="A12488" s="410"/>
    </row>
    <row r="12489" spans="1:1" s="411" customFormat="1" ht="12" hidden="1" customHeight="1">
      <c r="A12489" s="410"/>
    </row>
    <row r="12490" spans="1:1" s="411" customFormat="1" ht="12" hidden="1" customHeight="1">
      <c r="A12490" s="410"/>
    </row>
    <row r="12491" spans="1:1" s="411" customFormat="1" ht="12" hidden="1" customHeight="1">
      <c r="A12491" s="410"/>
    </row>
    <row r="12492" spans="1:1" s="411" customFormat="1" ht="12" hidden="1" customHeight="1">
      <c r="A12492" s="410"/>
    </row>
    <row r="12493" spans="1:1" s="411" customFormat="1" ht="12" hidden="1" customHeight="1">
      <c r="A12493" s="410"/>
    </row>
    <row r="12494" spans="1:1" s="411" customFormat="1" ht="12" hidden="1" customHeight="1">
      <c r="A12494" s="410"/>
    </row>
    <row r="12495" spans="1:1" s="411" customFormat="1" ht="12" hidden="1" customHeight="1">
      <c r="A12495" s="410"/>
    </row>
    <row r="12496" spans="1:1" s="411" customFormat="1" ht="12" hidden="1" customHeight="1">
      <c r="A12496" s="410"/>
    </row>
    <row r="12497" spans="1:1" s="411" customFormat="1" ht="12" hidden="1" customHeight="1">
      <c r="A12497" s="410"/>
    </row>
    <row r="12498" spans="1:1" s="411" customFormat="1" ht="12" hidden="1" customHeight="1">
      <c r="A12498" s="410"/>
    </row>
    <row r="12499" spans="1:1" s="411" customFormat="1" ht="12" hidden="1" customHeight="1">
      <c r="A12499" s="410"/>
    </row>
    <row r="12500" spans="1:1" s="411" customFormat="1" ht="12" hidden="1" customHeight="1">
      <c r="A12500" s="410"/>
    </row>
    <row r="12501" spans="1:1" s="411" customFormat="1" ht="12" hidden="1" customHeight="1">
      <c r="A12501" s="410"/>
    </row>
    <row r="12502" spans="1:1" s="411" customFormat="1" ht="12" hidden="1" customHeight="1">
      <c r="A12502" s="410"/>
    </row>
    <row r="12503" spans="1:1" s="411" customFormat="1" ht="12" hidden="1" customHeight="1">
      <c r="A12503" s="410"/>
    </row>
    <row r="12504" spans="1:1" s="411" customFormat="1" ht="12" hidden="1" customHeight="1">
      <c r="A12504" s="410"/>
    </row>
    <row r="12505" spans="1:1" s="411" customFormat="1" ht="12" hidden="1" customHeight="1">
      <c r="A12505" s="410"/>
    </row>
    <row r="12506" spans="1:1" s="411" customFormat="1" ht="12" hidden="1" customHeight="1">
      <c r="A12506" s="410"/>
    </row>
    <row r="12507" spans="1:1" s="411" customFormat="1" ht="12" hidden="1" customHeight="1">
      <c r="A12507" s="410"/>
    </row>
    <row r="12508" spans="1:1" s="411" customFormat="1" ht="12" hidden="1" customHeight="1">
      <c r="A12508" s="410"/>
    </row>
    <row r="12509" spans="1:1" s="411" customFormat="1" ht="12" hidden="1" customHeight="1">
      <c r="A12509" s="410"/>
    </row>
    <row r="12510" spans="1:1" s="411" customFormat="1" ht="12" hidden="1" customHeight="1">
      <c r="A12510" s="410"/>
    </row>
    <row r="12511" spans="1:1" s="411" customFormat="1" ht="12" hidden="1" customHeight="1">
      <c r="A12511" s="410"/>
    </row>
    <row r="12512" spans="1:1" s="411" customFormat="1" ht="12" hidden="1" customHeight="1">
      <c r="A12512" s="410"/>
    </row>
    <row r="12513" spans="1:1" s="411" customFormat="1" ht="12" hidden="1" customHeight="1">
      <c r="A12513" s="410"/>
    </row>
    <row r="12514" spans="1:1" s="411" customFormat="1" ht="12" hidden="1" customHeight="1">
      <c r="A12514" s="410"/>
    </row>
    <row r="12515" spans="1:1" s="411" customFormat="1" ht="12" hidden="1" customHeight="1">
      <c r="A12515" s="410"/>
    </row>
    <row r="12516" spans="1:1" s="411" customFormat="1" ht="12" hidden="1" customHeight="1">
      <c r="A12516" s="410"/>
    </row>
    <row r="12517" spans="1:1" s="411" customFormat="1" ht="12" hidden="1" customHeight="1">
      <c r="A12517" s="410"/>
    </row>
    <row r="12518" spans="1:1" s="411" customFormat="1" ht="12" hidden="1" customHeight="1">
      <c r="A12518" s="410"/>
    </row>
    <row r="12519" spans="1:1" s="411" customFormat="1" ht="12" hidden="1" customHeight="1">
      <c r="A12519" s="410"/>
    </row>
    <row r="12520" spans="1:1" s="411" customFormat="1" ht="12" hidden="1" customHeight="1">
      <c r="A12520" s="410"/>
    </row>
    <row r="12521" spans="1:1" s="411" customFormat="1" ht="12" hidden="1" customHeight="1">
      <c r="A12521" s="410"/>
    </row>
    <row r="12522" spans="1:1" s="411" customFormat="1" ht="12" hidden="1" customHeight="1">
      <c r="A12522" s="410"/>
    </row>
    <row r="12523" spans="1:1" s="411" customFormat="1" ht="12" hidden="1" customHeight="1">
      <c r="A12523" s="410"/>
    </row>
    <row r="12524" spans="1:1" s="411" customFormat="1" ht="12" hidden="1" customHeight="1">
      <c r="A12524" s="410"/>
    </row>
    <row r="12525" spans="1:1" s="411" customFormat="1" ht="12" hidden="1" customHeight="1">
      <c r="A12525" s="410"/>
    </row>
    <row r="12526" spans="1:1" s="411" customFormat="1" ht="12" hidden="1" customHeight="1">
      <c r="A12526" s="410"/>
    </row>
    <row r="12527" spans="1:1" s="411" customFormat="1" ht="12" hidden="1" customHeight="1">
      <c r="A12527" s="410"/>
    </row>
    <row r="12528" spans="1:1" s="411" customFormat="1" ht="12" hidden="1" customHeight="1">
      <c r="A12528" s="410"/>
    </row>
    <row r="12529" spans="1:1" s="411" customFormat="1" ht="12" hidden="1" customHeight="1">
      <c r="A12529" s="410"/>
    </row>
    <row r="12530" spans="1:1" s="411" customFormat="1" ht="12" hidden="1" customHeight="1">
      <c r="A12530" s="410"/>
    </row>
    <row r="12531" spans="1:1" s="411" customFormat="1" ht="12" hidden="1" customHeight="1">
      <c r="A12531" s="410"/>
    </row>
    <row r="12532" spans="1:1" s="411" customFormat="1" ht="12" hidden="1" customHeight="1">
      <c r="A12532" s="410"/>
    </row>
    <row r="12533" spans="1:1" s="411" customFormat="1" ht="12" hidden="1" customHeight="1">
      <c r="A12533" s="410"/>
    </row>
    <row r="12534" spans="1:1" s="411" customFormat="1" ht="12" hidden="1" customHeight="1">
      <c r="A12534" s="410"/>
    </row>
    <row r="12535" spans="1:1" s="411" customFormat="1" ht="12" hidden="1" customHeight="1">
      <c r="A12535" s="410"/>
    </row>
    <row r="12536" spans="1:1" s="411" customFormat="1" ht="12" hidden="1" customHeight="1">
      <c r="A12536" s="410"/>
    </row>
    <row r="12537" spans="1:1" s="411" customFormat="1" ht="12" hidden="1" customHeight="1">
      <c r="A12537" s="410"/>
    </row>
    <row r="12538" spans="1:1" s="411" customFormat="1" ht="12" hidden="1" customHeight="1">
      <c r="A12538" s="410"/>
    </row>
    <row r="12539" spans="1:1" s="411" customFormat="1" ht="12" hidden="1" customHeight="1">
      <c r="A12539" s="410"/>
    </row>
    <row r="12540" spans="1:1" s="411" customFormat="1" ht="12" hidden="1" customHeight="1">
      <c r="A12540" s="410"/>
    </row>
    <row r="12541" spans="1:1" s="411" customFormat="1" ht="12" hidden="1" customHeight="1">
      <c r="A12541" s="410"/>
    </row>
    <row r="12542" spans="1:1" s="411" customFormat="1" ht="12" hidden="1" customHeight="1">
      <c r="A12542" s="410"/>
    </row>
    <row r="12543" spans="1:1" s="411" customFormat="1" ht="12" hidden="1" customHeight="1">
      <c r="A12543" s="410"/>
    </row>
    <row r="12544" spans="1:1" s="411" customFormat="1" ht="12" hidden="1" customHeight="1">
      <c r="A12544" s="410"/>
    </row>
    <row r="12545" spans="1:1" s="411" customFormat="1" ht="12" hidden="1" customHeight="1">
      <c r="A12545" s="410"/>
    </row>
    <row r="12546" spans="1:1" s="411" customFormat="1" ht="12" hidden="1" customHeight="1">
      <c r="A12546" s="410"/>
    </row>
    <row r="12547" spans="1:1" s="411" customFormat="1" ht="12" hidden="1" customHeight="1">
      <c r="A12547" s="410"/>
    </row>
    <row r="12548" spans="1:1" s="411" customFormat="1" ht="12" hidden="1" customHeight="1">
      <c r="A12548" s="410"/>
    </row>
    <row r="12549" spans="1:1" s="411" customFormat="1" ht="12" hidden="1" customHeight="1">
      <c r="A12549" s="410"/>
    </row>
    <row r="12550" spans="1:1" s="411" customFormat="1" ht="12" hidden="1" customHeight="1">
      <c r="A12550" s="410"/>
    </row>
    <row r="12551" spans="1:1" s="411" customFormat="1" ht="12" hidden="1" customHeight="1">
      <c r="A12551" s="410"/>
    </row>
    <row r="12552" spans="1:1" s="411" customFormat="1" ht="12" hidden="1" customHeight="1">
      <c r="A12552" s="410"/>
    </row>
    <row r="12553" spans="1:1" s="411" customFormat="1" ht="12" hidden="1" customHeight="1">
      <c r="A12553" s="410"/>
    </row>
    <row r="12554" spans="1:1" s="411" customFormat="1" ht="12" hidden="1" customHeight="1">
      <c r="A12554" s="410"/>
    </row>
    <row r="12555" spans="1:1" s="411" customFormat="1" ht="12" hidden="1" customHeight="1">
      <c r="A12555" s="410"/>
    </row>
    <row r="12556" spans="1:1" s="411" customFormat="1" ht="12" hidden="1" customHeight="1">
      <c r="A12556" s="410"/>
    </row>
    <row r="12557" spans="1:1" s="411" customFormat="1" ht="12" hidden="1" customHeight="1">
      <c r="A12557" s="410"/>
    </row>
    <row r="12558" spans="1:1" s="411" customFormat="1" ht="12" hidden="1" customHeight="1">
      <c r="A12558" s="410"/>
    </row>
    <row r="12559" spans="1:1" s="411" customFormat="1" ht="12" hidden="1" customHeight="1">
      <c r="A12559" s="410"/>
    </row>
    <row r="12560" spans="1:1" s="411" customFormat="1" ht="12" hidden="1" customHeight="1">
      <c r="A12560" s="410"/>
    </row>
    <row r="12561" spans="1:1" s="411" customFormat="1" ht="12" hidden="1" customHeight="1">
      <c r="A12561" s="410"/>
    </row>
    <row r="12562" spans="1:1" s="411" customFormat="1" ht="12" hidden="1" customHeight="1">
      <c r="A12562" s="410"/>
    </row>
    <row r="12563" spans="1:1" s="411" customFormat="1" ht="12" hidden="1" customHeight="1">
      <c r="A12563" s="410"/>
    </row>
    <row r="12564" spans="1:1" s="411" customFormat="1" ht="12" hidden="1" customHeight="1">
      <c r="A12564" s="410"/>
    </row>
    <row r="12565" spans="1:1" s="411" customFormat="1" ht="12" hidden="1" customHeight="1">
      <c r="A12565" s="410"/>
    </row>
    <row r="12566" spans="1:1" s="411" customFormat="1" ht="12" hidden="1" customHeight="1">
      <c r="A12566" s="410"/>
    </row>
    <row r="12567" spans="1:1" s="411" customFormat="1" ht="12" hidden="1" customHeight="1">
      <c r="A12567" s="410"/>
    </row>
    <row r="12568" spans="1:1" s="411" customFormat="1" ht="12" hidden="1" customHeight="1">
      <c r="A12568" s="410"/>
    </row>
    <row r="12569" spans="1:1" s="411" customFormat="1" ht="12" hidden="1" customHeight="1">
      <c r="A12569" s="410"/>
    </row>
    <row r="12570" spans="1:1" s="411" customFormat="1" ht="12" hidden="1" customHeight="1">
      <c r="A12570" s="410"/>
    </row>
    <row r="12571" spans="1:1" s="411" customFormat="1" ht="12" hidden="1" customHeight="1">
      <c r="A12571" s="410"/>
    </row>
    <row r="12572" spans="1:1" s="411" customFormat="1" ht="12" hidden="1" customHeight="1">
      <c r="A12572" s="410"/>
    </row>
    <row r="12573" spans="1:1" s="411" customFormat="1" ht="12" hidden="1" customHeight="1">
      <c r="A12573" s="410"/>
    </row>
    <row r="12574" spans="1:1" s="411" customFormat="1" ht="12" hidden="1" customHeight="1">
      <c r="A12574" s="410"/>
    </row>
    <row r="12575" spans="1:1" s="411" customFormat="1" ht="12" hidden="1" customHeight="1">
      <c r="A12575" s="410"/>
    </row>
    <row r="12576" spans="1:1" s="411" customFormat="1" ht="12" hidden="1" customHeight="1">
      <c r="A12576" s="410"/>
    </row>
    <row r="12577" spans="1:1" s="411" customFormat="1" ht="12" hidden="1" customHeight="1">
      <c r="A12577" s="410"/>
    </row>
    <row r="12578" spans="1:1" s="411" customFormat="1" ht="12" hidden="1" customHeight="1">
      <c r="A12578" s="410"/>
    </row>
    <row r="12579" spans="1:1" s="411" customFormat="1" ht="12" hidden="1" customHeight="1">
      <c r="A12579" s="410"/>
    </row>
    <row r="12580" spans="1:1" s="411" customFormat="1" ht="12" hidden="1" customHeight="1">
      <c r="A12580" s="410"/>
    </row>
    <row r="12581" spans="1:1" s="411" customFormat="1" ht="12" hidden="1" customHeight="1">
      <c r="A12581" s="410"/>
    </row>
    <row r="12582" spans="1:1" s="411" customFormat="1" ht="12" hidden="1" customHeight="1">
      <c r="A12582" s="410"/>
    </row>
    <row r="12583" spans="1:1" s="411" customFormat="1" ht="12" hidden="1" customHeight="1">
      <c r="A12583" s="410"/>
    </row>
    <row r="12584" spans="1:1" s="411" customFormat="1" ht="12" hidden="1" customHeight="1">
      <c r="A12584" s="410"/>
    </row>
    <row r="12585" spans="1:1" s="411" customFormat="1" ht="12" hidden="1" customHeight="1">
      <c r="A12585" s="410"/>
    </row>
    <row r="12586" spans="1:1" s="411" customFormat="1" ht="12" hidden="1" customHeight="1">
      <c r="A12586" s="410"/>
    </row>
    <row r="12587" spans="1:1" s="411" customFormat="1" ht="12" hidden="1" customHeight="1">
      <c r="A12587" s="410"/>
    </row>
    <row r="12588" spans="1:1" s="411" customFormat="1" ht="12" hidden="1" customHeight="1">
      <c r="A12588" s="410"/>
    </row>
    <row r="12589" spans="1:1" s="411" customFormat="1" ht="12" hidden="1" customHeight="1">
      <c r="A12589" s="410"/>
    </row>
    <row r="12590" spans="1:1" s="411" customFormat="1" ht="12" hidden="1" customHeight="1">
      <c r="A12590" s="410"/>
    </row>
    <row r="12591" spans="1:1" s="411" customFormat="1" ht="12" hidden="1" customHeight="1">
      <c r="A12591" s="410"/>
    </row>
    <row r="12592" spans="1:1" s="411" customFormat="1" ht="12" hidden="1" customHeight="1">
      <c r="A12592" s="410"/>
    </row>
    <row r="12593" spans="1:1" s="411" customFormat="1" ht="12" hidden="1" customHeight="1">
      <c r="A12593" s="410"/>
    </row>
    <row r="12594" spans="1:1" s="411" customFormat="1" ht="12" hidden="1" customHeight="1">
      <c r="A12594" s="410"/>
    </row>
    <row r="12595" spans="1:1" s="411" customFormat="1" ht="12" hidden="1" customHeight="1">
      <c r="A12595" s="410"/>
    </row>
    <row r="12596" spans="1:1" s="411" customFormat="1" ht="12" hidden="1" customHeight="1">
      <c r="A12596" s="410"/>
    </row>
    <row r="12597" spans="1:1" s="411" customFormat="1" ht="12" hidden="1" customHeight="1">
      <c r="A12597" s="410"/>
    </row>
    <row r="12598" spans="1:1" s="411" customFormat="1" ht="12" hidden="1" customHeight="1">
      <c r="A12598" s="410"/>
    </row>
    <row r="12599" spans="1:1" s="411" customFormat="1" ht="12" hidden="1" customHeight="1">
      <c r="A12599" s="410"/>
    </row>
    <row r="12600" spans="1:1" s="411" customFormat="1" ht="12" hidden="1" customHeight="1">
      <c r="A12600" s="410"/>
    </row>
    <row r="12601" spans="1:1" s="411" customFormat="1" ht="12" hidden="1" customHeight="1">
      <c r="A12601" s="410"/>
    </row>
    <row r="12602" spans="1:1" s="411" customFormat="1" ht="12" hidden="1" customHeight="1">
      <c r="A12602" s="410"/>
    </row>
    <row r="12603" spans="1:1" s="411" customFormat="1" ht="12" hidden="1" customHeight="1">
      <c r="A12603" s="410"/>
    </row>
    <row r="12604" spans="1:1" s="411" customFormat="1" ht="12" hidden="1" customHeight="1">
      <c r="A12604" s="410"/>
    </row>
    <row r="12605" spans="1:1" s="411" customFormat="1" ht="12" hidden="1" customHeight="1">
      <c r="A12605" s="410"/>
    </row>
    <row r="12606" spans="1:1" s="411" customFormat="1" ht="12" hidden="1" customHeight="1">
      <c r="A12606" s="410"/>
    </row>
    <row r="12607" spans="1:1" s="411" customFormat="1" ht="12" hidden="1" customHeight="1">
      <c r="A12607" s="410"/>
    </row>
    <row r="12608" spans="1:1" s="411" customFormat="1" ht="12" hidden="1" customHeight="1">
      <c r="A12608" s="410"/>
    </row>
    <row r="12609" spans="1:1" s="411" customFormat="1" ht="12" hidden="1" customHeight="1">
      <c r="A12609" s="410"/>
    </row>
    <row r="12610" spans="1:1" s="411" customFormat="1" ht="12" hidden="1" customHeight="1">
      <c r="A12610" s="410"/>
    </row>
    <row r="12611" spans="1:1" s="411" customFormat="1" ht="12" hidden="1" customHeight="1">
      <c r="A12611" s="410"/>
    </row>
    <row r="12612" spans="1:1" s="411" customFormat="1" ht="12" hidden="1" customHeight="1">
      <c r="A12612" s="410"/>
    </row>
    <row r="12613" spans="1:1" s="411" customFormat="1" ht="12" hidden="1" customHeight="1">
      <c r="A12613" s="410"/>
    </row>
    <row r="12614" spans="1:1" s="411" customFormat="1" ht="12" hidden="1" customHeight="1">
      <c r="A12614" s="410"/>
    </row>
    <row r="12615" spans="1:1" s="411" customFormat="1" ht="12" hidden="1" customHeight="1">
      <c r="A12615" s="410"/>
    </row>
    <row r="12616" spans="1:1" s="411" customFormat="1" ht="12" hidden="1" customHeight="1">
      <c r="A12616" s="410"/>
    </row>
    <row r="12617" spans="1:1" s="411" customFormat="1" ht="12" hidden="1" customHeight="1">
      <c r="A12617" s="410"/>
    </row>
    <row r="12618" spans="1:1" s="411" customFormat="1" ht="12" hidden="1" customHeight="1">
      <c r="A12618" s="410"/>
    </row>
    <row r="12619" spans="1:1" s="411" customFormat="1" ht="12" hidden="1" customHeight="1">
      <c r="A12619" s="410"/>
    </row>
    <row r="12620" spans="1:1" s="411" customFormat="1" ht="12" hidden="1" customHeight="1">
      <c r="A12620" s="410"/>
    </row>
    <row r="12621" spans="1:1" s="411" customFormat="1" ht="12" hidden="1" customHeight="1">
      <c r="A12621" s="410"/>
    </row>
    <row r="12622" spans="1:1" s="411" customFormat="1" ht="12" hidden="1" customHeight="1">
      <c r="A12622" s="410"/>
    </row>
    <row r="12623" spans="1:1" s="411" customFormat="1" ht="12" hidden="1" customHeight="1">
      <c r="A12623" s="410"/>
    </row>
    <row r="12624" spans="1:1" s="411" customFormat="1" ht="12" hidden="1" customHeight="1">
      <c r="A12624" s="410"/>
    </row>
    <row r="12625" spans="1:1" s="411" customFormat="1" ht="12" hidden="1" customHeight="1">
      <c r="A12625" s="410"/>
    </row>
    <row r="12626" spans="1:1" s="411" customFormat="1" ht="12" hidden="1" customHeight="1">
      <c r="A12626" s="410"/>
    </row>
    <row r="12627" spans="1:1" s="411" customFormat="1" ht="12" hidden="1" customHeight="1">
      <c r="A12627" s="410"/>
    </row>
    <row r="12628" spans="1:1" s="411" customFormat="1" ht="12" hidden="1" customHeight="1">
      <c r="A12628" s="410"/>
    </row>
    <row r="12629" spans="1:1" s="411" customFormat="1" ht="12" hidden="1" customHeight="1">
      <c r="A12629" s="410"/>
    </row>
    <row r="12630" spans="1:1" s="411" customFormat="1" ht="12" hidden="1" customHeight="1">
      <c r="A12630" s="410"/>
    </row>
    <row r="12631" spans="1:1" s="411" customFormat="1" ht="12" hidden="1" customHeight="1">
      <c r="A12631" s="410"/>
    </row>
    <row r="12632" spans="1:1" s="411" customFormat="1" ht="12" hidden="1" customHeight="1">
      <c r="A12632" s="410"/>
    </row>
    <row r="12633" spans="1:1" s="411" customFormat="1" ht="12" hidden="1" customHeight="1">
      <c r="A12633" s="410"/>
    </row>
    <row r="12634" spans="1:1" s="411" customFormat="1" ht="12" hidden="1" customHeight="1">
      <c r="A12634" s="410"/>
    </row>
    <row r="12635" spans="1:1" s="411" customFormat="1" ht="12" hidden="1" customHeight="1">
      <c r="A12635" s="410"/>
    </row>
    <row r="12636" spans="1:1" s="411" customFormat="1" ht="12" hidden="1" customHeight="1">
      <c r="A12636" s="410"/>
    </row>
    <row r="12637" spans="1:1" s="411" customFormat="1" ht="12" hidden="1" customHeight="1">
      <c r="A12637" s="410"/>
    </row>
    <row r="12638" spans="1:1" s="411" customFormat="1" ht="12" hidden="1" customHeight="1">
      <c r="A12638" s="410"/>
    </row>
    <row r="12639" spans="1:1" s="411" customFormat="1" ht="12" hidden="1" customHeight="1">
      <c r="A12639" s="410"/>
    </row>
    <row r="12640" spans="1:1" s="411" customFormat="1" ht="12" hidden="1" customHeight="1">
      <c r="A12640" s="410"/>
    </row>
    <row r="12641" spans="1:1" s="411" customFormat="1" ht="12" hidden="1" customHeight="1">
      <c r="A12641" s="410"/>
    </row>
    <row r="12642" spans="1:1" s="411" customFormat="1" ht="12" hidden="1" customHeight="1">
      <c r="A12642" s="410"/>
    </row>
    <row r="12643" spans="1:1" s="411" customFormat="1" ht="12" hidden="1" customHeight="1">
      <c r="A12643" s="410"/>
    </row>
    <row r="12644" spans="1:1" s="411" customFormat="1" ht="12" hidden="1" customHeight="1">
      <c r="A12644" s="410"/>
    </row>
    <row r="12645" spans="1:1" s="411" customFormat="1" ht="12" hidden="1" customHeight="1">
      <c r="A12645" s="410"/>
    </row>
    <row r="12646" spans="1:1" s="411" customFormat="1" ht="12" hidden="1" customHeight="1">
      <c r="A12646" s="410"/>
    </row>
    <row r="12647" spans="1:1" s="411" customFormat="1" ht="12" hidden="1" customHeight="1">
      <c r="A12647" s="410"/>
    </row>
    <row r="12648" spans="1:1" s="411" customFormat="1" ht="12" hidden="1" customHeight="1">
      <c r="A12648" s="410"/>
    </row>
    <row r="12649" spans="1:1" s="411" customFormat="1" ht="12" hidden="1" customHeight="1">
      <c r="A12649" s="410"/>
    </row>
    <row r="12650" spans="1:1" s="411" customFormat="1" ht="12" hidden="1" customHeight="1">
      <c r="A12650" s="410"/>
    </row>
    <row r="12651" spans="1:1" s="411" customFormat="1" ht="12" hidden="1" customHeight="1">
      <c r="A12651" s="410"/>
    </row>
    <row r="12652" spans="1:1" s="411" customFormat="1" ht="12" hidden="1" customHeight="1">
      <c r="A12652" s="410"/>
    </row>
    <row r="12653" spans="1:1" s="411" customFormat="1" ht="12" hidden="1" customHeight="1">
      <c r="A12653" s="410"/>
    </row>
    <row r="12654" spans="1:1" s="411" customFormat="1" ht="12" hidden="1" customHeight="1">
      <c r="A12654" s="410"/>
    </row>
    <row r="12655" spans="1:1" s="411" customFormat="1" ht="12" hidden="1" customHeight="1">
      <c r="A12655" s="410"/>
    </row>
    <row r="12656" spans="1:1" s="411" customFormat="1" ht="12" hidden="1" customHeight="1">
      <c r="A12656" s="410"/>
    </row>
    <row r="12657" spans="1:1" s="411" customFormat="1" ht="12" hidden="1" customHeight="1">
      <c r="A12657" s="410"/>
    </row>
    <row r="12658" spans="1:1" s="411" customFormat="1" ht="12" hidden="1" customHeight="1">
      <c r="A12658" s="410"/>
    </row>
    <row r="12659" spans="1:1" s="411" customFormat="1" ht="12" hidden="1" customHeight="1">
      <c r="A12659" s="410"/>
    </row>
    <row r="12660" spans="1:1" s="411" customFormat="1" ht="12" hidden="1" customHeight="1">
      <c r="A12660" s="410"/>
    </row>
    <row r="12661" spans="1:1" s="411" customFormat="1" ht="12" hidden="1" customHeight="1">
      <c r="A12661" s="410"/>
    </row>
    <row r="12662" spans="1:1" s="411" customFormat="1" ht="12" hidden="1" customHeight="1">
      <c r="A12662" s="410"/>
    </row>
    <row r="12663" spans="1:1" s="411" customFormat="1" ht="12" hidden="1" customHeight="1">
      <c r="A12663" s="410"/>
    </row>
    <row r="12664" spans="1:1" s="411" customFormat="1" ht="12" hidden="1" customHeight="1">
      <c r="A12664" s="410"/>
    </row>
    <row r="12665" spans="1:1" s="411" customFormat="1" ht="12" hidden="1" customHeight="1">
      <c r="A12665" s="410"/>
    </row>
    <row r="12666" spans="1:1" s="411" customFormat="1" ht="12" hidden="1" customHeight="1">
      <c r="A12666" s="410"/>
    </row>
    <row r="12667" spans="1:1" s="411" customFormat="1" ht="12" hidden="1" customHeight="1">
      <c r="A12667" s="410"/>
    </row>
    <row r="12668" spans="1:1" s="411" customFormat="1" ht="12" hidden="1" customHeight="1">
      <c r="A12668" s="410"/>
    </row>
    <row r="12669" spans="1:1" s="411" customFormat="1" ht="12" hidden="1" customHeight="1">
      <c r="A12669" s="410"/>
    </row>
    <row r="12670" spans="1:1" s="411" customFormat="1" ht="12" hidden="1" customHeight="1">
      <c r="A12670" s="410"/>
    </row>
    <row r="12671" spans="1:1" s="411" customFormat="1" ht="12" hidden="1" customHeight="1">
      <c r="A12671" s="410"/>
    </row>
    <row r="12672" spans="1:1" s="411" customFormat="1" ht="12" hidden="1" customHeight="1">
      <c r="A12672" s="410"/>
    </row>
    <row r="12673" spans="1:1" s="411" customFormat="1" ht="12" hidden="1" customHeight="1">
      <c r="A12673" s="410"/>
    </row>
    <row r="12674" spans="1:1" s="411" customFormat="1" ht="12" hidden="1" customHeight="1">
      <c r="A12674" s="410"/>
    </row>
    <row r="12675" spans="1:1" s="411" customFormat="1" ht="12" hidden="1" customHeight="1">
      <c r="A12675" s="410"/>
    </row>
    <row r="12676" spans="1:1" s="411" customFormat="1" ht="12" hidden="1" customHeight="1">
      <c r="A12676" s="410"/>
    </row>
    <row r="12677" spans="1:1" s="411" customFormat="1" ht="12" hidden="1" customHeight="1">
      <c r="A12677" s="410"/>
    </row>
    <row r="12678" spans="1:1" s="411" customFormat="1" ht="12" hidden="1" customHeight="1">
      <c r="A12678" s="410"/>
    </row>
    <row r="12679" spans="1:1" s="411" customFormat="1" ht="12" hidden="1" customHeight="1">
      <c r="A12679" s="410"/>
    </row>
    <row r="12680" spans="1:1" s="411" customFormat="1" ht="12" hidden="1" customHeight="1">
      <c r="A12680" s="410"/>
    </row>
    <row r="12681" spans="1:1" s="411" customFormat="1" ht="12" hidden="1" customHeight="1">
      <c r="A12681" s="410"/>
    </row>
    <row r="12682" spans="1:1" s="411" customFormat="1" ht="12" hidden="1" customHeight="1">
      <c r="A12682" s="410"/>
    </row>
    <row r="12683" spans="1:1" s="411" customFormat="1" ht="12" hidden="1" customHeight="1">
      <c r="A12683" s="410"/>
    </row>
    <row r="12684" spans="1:1" s="411" customFormat="1" ht="12" hidden="1" customHeight="1">
      <c r="A12684" s="410"/>
    </row>
    <row r="12685" spans="1:1" s="411" customFormat="1" ht="12" hidden="1" customHeight="1">
      <c r="A12685" s="410"/>
    </row>
    <row r="12686" spans="1:1" s="411" customFormat="1" ht="12" hidden="1" customHeight="1">
      <c r="A12686" s="410"/>
    </row>
    <row r="12687" spans="1:1" s="411" customFormat="1" ht="12" hidden="1" customHeight="1">
      <c r="A12687" s="410"/>
    </row>
    <row r="12688" spans="1:1" s="411" customFormat="1" ht="12" hidden="1" customHeight="1">
      <c r="A12688" s="410"/>
    </row>
    <row r="12689" spans="1:1" s="411" customFormat="1" ht="12" hidden="1" customHeight="1">
      <c r="A12689" s="410"/>
    </row>
    <row r="12690" spans="1:1" s="411" customFormat="1" ht="12" hidden="1" customHeight="1">
      <c r="A12690" s="410"/>
    </row>
    <row r="12691" spans="1:1" s="411" customFormat="1" ht="12" hidden="1" customHeight="1">
      <c r="A12691" s="410"/>
    </row>
    <row r="12692" spans="1:1" s="411" customFormat="1" ht="12" hidden="1" customHeight="1">
      <c r="A12692" s="410"/>
    </row>
    <row r="12693" spans="1:1" s="411" customFormat="1" ht="12" hidden="1" customHeight="1">
      <c r="A12693" s="410"/>
    </row>
    <row r="12694" spans="1:1" s="411" customFormat="1" ht="12" hidden="1" customHeight="1">
      <c r="A12694" s="410"/>
    </row>
    <row r="12695" spans="1:1" s="411" customFormat="1" ht="12" hidden="1" customHeight="1">
      <c r="A12695" s="410"/>
    </row>
    <row r="12696" spans="1:1" s="411" customFormat="1" ht="12" hidden="1" customHeight="1">
      <c r="A12696" s="410"/>
    </row>
    <row r="12697" spans="1:1" s="411" customFormat="1" ht="12" hidden="1" customHeight="1">
      <c r="A12697" s="410"/>
    </row>
    <row r="12698" spans="1:1" s="411" customFormat="1" ht="12" hidden="1" customHeight="1">
      <c r="A12698" s="410"/>
    </row>
    <row r="12699" spans="1:1" s="411" customFormat="1" ht="12" hidden="1" customHeight="1">
      <c r="A12699" s="410"/>
    </row>
    <row r="12700" spans="1:1" s="411" customFormat="1" ht="12" hidden="1" customHeight="1">
      <c r="A12700" s="410"/>
    </row>
    <row r="12701" spans="1:1" s="411" customFormat="1" ht="12" hidden="1" customHeight="1">
      <c r="A12701" s="410"/>
    </row>
    <row r="12702" spans="1:1" s="411" customFormat="1" ht="12" hidden="1" customHeight="1">
      <c r="A12702" s="410"/>
    </row>
    <row r="12703" spans="1:1" s="411" customFormat="1" ht="12" hidden="1" customHeight="1">
      <c r="A12703" s="410"/>
    </row>
    <row r="12704" spans="1:1" s="411" customFormat="1" ht="12" hidden="1" customHeight="1">
      <c r="A12704" s="410"/>
    </row>
    <row r="12705" spans="1:1" s="411" customFormat="1" ht="12" hidden="1" customHeight="1">
      <c r="A12705" s="410"/>
    </row>
    <row r="12706" spans="1:1" s="411" customFormat="1" ht="12" hidden="1" customHeight="1">
      <c r="A12706" s="410"/>
    </row>
    <row r="12707" spans="1:1" s="411" customFormat="1" ht="12" hidden="1" customHeight="1">
      <c r="A12707" s="410"/>
    </row>
    <row r="12708" spans="1:1" s="411" customFormat="1" ht="12" hidden="1" customHeight="1">
      <c r="A12708" s="410"/>
    </row>
    <row r="12709" spans="1:1" s="411" customFormat="1" ht="12" hidden="1" customHeight="1">
      <c r="A12709" s="410"/>
    </row>
    <row r="12710" spans="1:1" s="411" customFormat="1" ht="12" hidden="1" customHeight="1">
      <c r="A12710" s="410"/>
    </row>
    <row r="12711" spans="1:1" s="411" customFormat="1" ht="12" hidden="1" customHeight="1">
      <c r="A12711" s="410"/>
    </row>
    <row r="12712" spans="1:1" s="411" customFormat="1" ht="12" hidden="1" customHeight="1">
      <c r="A12712" s="410"/>
    </row>
    <row r="12713" spans="1:1" s="411" customFormat="1" ht="12" hidden="1" customHeight="1">
      <c r="A12713" s="410"/>
    </row>
    <row r="12714" spans="1:1" s="411" customFormat="1" ht="12" hidden="1" customHeight="1">
      <c r="A12714" s="410"/>
    </row>
    <row r="12715" spans="1:1" s="411" customFormat="1" ht="12" hidden="1" customHeight="1">
      <c r="A12715" s="410"/>
    </row>
    <row r="12716" spans="1:1" s="411" customFormat="1" ht="12" hidden="1" customHeight="1">
      <c r="A12716" s="410"/>
    </row>
    <row r="12717" spans="1:1" s="411" customFormat="1" ht="12" hidden="1" customHeight="1">
      <c r="A12717" s="410"/>
    </row>
    <row r="12718" spans="1:1" s="411" customFormat="1" ht="12" hidden="1" customHeight="1">
      <c r="A12718" s="410"/>
    </row>
    <row r="12719" spans="1:1" s="411" customFormat="1" ht="12" hidden="1" customHeight="1">
      <c r="A12719" s="410"/>
    </row>
    <row r="12720" spans="1:1" s="411" customFormat="1" ht="12" hidden="1" customHeight="1">
      <c r="A12720" s="410"/>
    </row>
    <row r="12721" spans="1:1" s="411" customFormat="1" ht="12" hidden="1" customHeight="1">
      <c r="A12721" s="410"/>
    </row>
    <row r="12722" spans="1:1" s="411" customFormat="1" ht="12" hidden="1" customHeight="1">
      <c r="A12722" s="410"/>
    </row>
    <row r="12723" spans="1:1" s="411" customFormat="1" ht="12" hidden="1" customHeight="1">
      <c r="A12723" s="410"/>
    </row>
    <row r="12724" spans="1:1" s="411" customFormat="1" ht="12" hidden="1" customHeight="1">
      <c r="A12724" s="410"/>
    </row>
    <row r="12725" spans="1:1" s="411" customFormat="1" ht="12" hidden="1" customHeight="1">
      <c r="A12725" s="410"/>
    </row>
    <row r="12726" spans="1:1" s="411" customFormat="1" ht="12" hidden="1" customHeight="1">
      <c r="A12726" s="410"/>
    </row>
    <row r="12727" spans="1:1" s="411" customFormat="1" ht="12" hidden="1" customHeight="1">
      <c r="A12727" s="410"/>
    </row>
    <row r="12728" spans="1:1" s="411" customFormat="1" ht="12" hidden="1" customHeight="1">
      <c r="A12728" s="410"/>
    </row>
    <row r="12729" spans="1:1" s="411" customFormat="1" ht="12" hidden="1" customHeight="1">
      <c r="A12729" s="410"/>
    </row>
    <row r="12730" spans="1:1" s="411" customFormat="1" ht="12" hidden="1" customHeight="1">
      <c r="A12730" s="410"/>
    </row>
    <row r="12731" spans="1:1" s="411" customFormat="1" ht="12" hidden="1" customHeight="1">
      <c r="A12731" s="410"/>
    </row>
    <row r="12732" spans="1:1" s="411" customFormat="1" ht="12" hidden="1" customHeight="1">
      <c r="A12732" s="410"/>
    </row>
    <row r="12733" spans="1:1" s="411" customFormat="1" ht="12" hidden="1" customHeight="1">
      <c r="A12733" s="410"/>
    </row>
    <row r="12734" spans="1:1" s="411" customFormat="1" ht="12" hidden="1" customHeight="1">
      <c r="A12734" s="410"/>
    </row>
    <row r="12735" spans="1:1" s="411" customFormat="1" ht="12" hidden="1" customHeight="1">
      <c r="A12735" s="410"/>
    </row>
    <row r="12736" spans="1:1" s="411" customFormat="1" ht="12" hidden="1" customHeight="1">
      <c r="A12736" s="410"/>
    </row>
    <row r="12737" spans="1:1" s="411" customFormat="1" ht="12" hidden="1" customHeight="1">
      <c r="A12737" s="410"/>
    </row>
    <row r="12738" spans="1:1" s="411" customFormat="1" ht="12" hidden="1" customHeight="1">
      <c r="A12738" s="410"/>
    </row>
    <row r="12739" spans="1:1" s="411" customFormat="1" ht="12" hidden="1" customHeight="1">
      <c r="A12739" s="410"/>
    </row>
    <row r="12740" spans="1:1" s="411" customFormat="1" ht="12" hidden="1" customHeight="1">
      <c r="A12740" s="410"/>
    </row>
    <row r="12741" spans="1:1" s="411" customFormat="1" ht="12" hidden="1" customHeight="1">
      <c r="A12741" s="410"/>
    </row>
    <row r="12742" spans="1:1" s="411" customFormat="1" ht="12" hidden="1" customHeight="1">
      <c r="A12742" s="410"/>
    </row>
    <row r="12743" spans="1:1" s="411" customFormat="1" ht="12" hidden="1" customHeight="1">
      <c r="A12743" s="410"/>
    </row>
    <row r="12744" spans="1:1" s="411" customFormat="1" ht="12" hidden="1" customHeight="1">
      <c r="A12744" s="410"/>
    </row>
    <row r="12745" spans="1:1" s="411" customFormat="1" ht="12" hidden="1" customHeight="1">
      <c r="A12745" s="410"/>
    </row>
    <row r="12746" spans="1:1" s="411" customFormat="1" ht="12" hidden="1" customHeight="1">
      <c r="A12746" s="410"/>
    </row>
    <row r="12747" spans="1:1" s="411" customFormat="1" ht="12" hidden="1" customHeight="1">
      <c r="A12747" s="410"/>
    </row>
    <row r="12748" spans="1:1" s="411" customFormat="1" ht="12" hidden="1" customHeight="1">
      <c r="A12748" s="410"/>
    </row>
    <row r="12749" spans="1:1" s="411" customFormat="1" ht="12" hidden="1" customHeight="1">
      <c r="A12749" s="410"/>
    </row>
    <row r="12750" spans="1:1" s="411" customFormat="1" ht="12" hidden="1" customHeight="1">
      <c r="A12750" s="410"/>
    </row>
    <row r="12751" spans="1:1" s="411" customFormat="1" ht="12" hidden="1" customHeight="1">
      <c r="A12751" s="410"/>
    </row>
    <row r="12752" spans="1:1" s="411" customFormat="1" ht="12" hidden="1" customHeight="1">
      <c r="A12752" s="410"/>
    </row>
    <row r="12753" spans="1:1" s="411" customFormat="1" ht="12" hidden="1" customHeight="1">
      <c r="A12753" s="410"/>
    </row>
    <row r="12754" spans="1:1" s="411" customFormat="1" ht="12" hidden="1" customHeight="1">
      <c r="A12754" s="410"/>
    </row>
    <row r="12755" spans="1:1" s="411" customFormat="1" ht="12" hidden="1" customHeight="1">
      <c r="A12755" s="410"/>
    </row>
    <row r="12756" spans="1:1" s="411" customFormat="1" ht="12" hidden="1" customHeight="1">
      <c r="A12756" s="410"/>
    </row>
    <row r="12757" spans="1:1" s="411" customFormat="1" ht="12" hidden="1" customHeight="1">
      <c r="A12757" s="410"/>
    </row>
    <row r="12758" spans="1:1" s="411" customFormat="1" ht="12" hidden="1" customHeight="1">
      <c r="A12758" s="410"/>
    </row>
    <row r="12759" spans="1:1" s="411" customFormat="1" ht="12" hidden="1" customHeight="1">
      <c r="A12759" s="410"/>
    </row>
    <row r="12760" spans="1:1" s="411" customFormat="1" ht="12" hidden="1" customHeight="1">
      <c r="A12760" s="410"/>
    </row>
    <row r="12761" spans="1:1" s="411" customFormat="1" ht="12" hidden="1" customHeight="1">
      <c r="A12761" s="410"/>
    </row>
    <row r="12762" spans="1:1" s="411" customFormat="1" ht="12" hidden="1" customHeight="1">
      <c r="A12762" s="410"/>
    </row>
    <row r="12763" spans="1:1" s="411" customFormat="1" ht="12" hidden="1" customHeight="1">
      <c r="A12763" s="410"/>
    </row>
    <row r="12764" spans="1:1" s="411" customFormat="1" ht="12" hidden="1" customHeight="1">
      <c r="A12764" s="410"/>
    </row>
    <row r="12765" spans="1:1" s="411" customFormat="1" ht="12" hidden="1" customHeight="1">
      <c r="A12765" s="410"/>
    </row>
    <row r="12766" spans="1:1" s="411" customFormat="1" ht="12" hidden="1" customHeight="1">
      <c r="A12766" s="410"/>
    </row>
    <row r="12767" spans="1:1" s="411" customFormat="1" ht="12" hidden="1" customHeight="1">
      <c r="A12767" s="410"/>
    </row>
    <row r="12768" spans="1:1" s="411" customFormat="1" ht="12" hidden="1" customHeight="1">
      <c r="A12768" s="410"/>
    </row>
    <row r="12769" spans="1:1" s="411" customFormat="1" ht="12" hidden="1" customHeight="1">
      <c r="A12769" s="410"/>
    </row>
    <row r="12770" spans="1:1" s="411" customFormat="1" ht="12" hidden="1" customHeight="1">
      <c r="A12770" s="410"/>
    </row>
    <row r="12771" spans="1:1" s="411" customFormat="1" ht="12" hidden="1" customHeight="1">
      <c r="A12771" s="410"/>
    </row>
    <row r="12772" spans="1:1" s="411" customFormat="1" ht="12" hidden="1" customHeight="1">
      <c r="A12772" s="410"/>
    </row>
    <row r="12773" spans="1:1" s="411" customFormat="1" ht="12" hidden="1" customHeight="1">
      <c r="A12773" s="410"/>
    </row>
    <row r="12774" spans="1:1" s="411" customFormat="1" ht="12" hidden="1" customHeight="1">
      <c r="A12774" s="410"/>
    </row>
    <row r="12775" spans="1:1" s="411" customFormat="1" ht="12" hidden="1" customHeight="1">
      <c r="A12775" s="410"/>
    </row>
    <row r="12776" spans="1:1" s="411" customFormat="1" ht="12" hidden="1" customHeight="1">
      <c r="A12776" s="410"/>
    </row>
    <row r="12777" spans="1:1" s="411" customFormat="1" ht="12" hidden="1" customHeight="1">
      <c r="A12777" s="410"/>
    </row>
    <row r="12778" spans="1:1" s="411" customFormat="1" ht="12" hidden="1" customHeight="1">
      <c r="A12778" s="410"/>
    </row>
    <row r="12779" spans="1:1" s="411" customFormat="1" ht="12" hidden="1" customHeight="1">
      <c r="A12779" s="410"/>
    </row>
    <row r="12780" spans="1:1" s="411" customFormat="1" ht="12" hidden="1" customHeight="1">
      <c r="A12780" s="410"/>
    </row>
    <row r="12781" spans="1:1" s="411" customFormat="1" ht="12" hidden="1" customHeight="1">
      <c r="A12781" s="410"/>
    </row>
    <row r="12782" spans="1:1" s="411" customFormat="1" ht="12" hidden="1" customHeight="1">
      <c r="A12782" s="410"/>
    </row>
    <row r="12783" spans="1:1" s="411" customFormat="1" ht="12" hidden="1" customHeight="1">
      <c r="A12783" s="410"/>
    </row>
    <row r="12784" spans="1:1" s="411" customFormat="1" ht="12" hidden="1" customHeight="1">
      <c r="A12784" s="410"/>
    </row>
    <row r="12785" spans="1:1" s="411" customFormat="1" ht="12" hidden="1" customHeight="1">
      <c r="A12785" s="410"/>
    </row>
    <row r="12786" spans="1:1" s="411" customFormat="1" ht="12" hidden="1" customHeight="1">
      <c r="A12786" s="410"/>
    </row>
    <row r="12787" spans="1:1" s="411" customFormat="1" ht="12" hidden="1" customHeight="1">
      <c r="A12787" s="410"/>
    </row>
    <row r="12788" spans="1:1" s="411" customFormat="1" ht="12" hidden="1" customHeight="1">
      <c r="A12788" s="410"/>
    </row>
    <row r="12789" spans="1:1" s="411" customFormat="1" ht="12" hidden="1" customHeight="1">
      <c r="A12789" s="410"/>
    </row>
    <row r="12790" spans="1:1" s="411" customFormat="1" ht="12" hidden="1" customHeight="1">
      <c r="A12790" s="410"/>
    </row>
    <row r="12791" spans="1:1" s="411" customFormat="1" ht="12" hidden="1" customHeight="1">
      <c r="A12791" s="410"/>
    </row>
    <row r="12792" spans="1:1" s="411" customFormat="1" ht="12" hidden="1" customHeight="1">
      <c r="A12792" s="410"/>
    </row>
    <row r="12793" spans="1:1" s="411" customFormat="1" ht="12" hidden="1" customHeight="1">
      <c r="A12793" s="410"/>
    </row>
    <row r="12794" spans="1:1" s="411" customFormat="1" ht="12" hidden="1" customHeight="1">
      <c r="A12794" s="410"/>
    </row>
    <row r="12795" spans="1:1" s="411" customFormat="1" ht="12" hidden="1" customHeight="1">
      <c r="A12795" s="410"/>
    </row>
    <row r="12796" spans="1:1" s="411" customFormat="1" ht="12" hidden="1" customHeight="1">
      <c r="A12796" s="410"/>
    </row>
    <row r="12797" spans="1:1" s="411" customFormat="1" ht="12" hidden="1" customHeight="1">
      <c r="A12797" s="410"/>
    </row>
    <row r="12798" spans="1:1" s="411" customFormat="1" ht="12" hidden="1" customHeight="1">
      <c r="A12798" s="410"/>
    </row>
    <row r="12799" spans="1:1" s="411" customFormat="1" ht="12" hidden="1" customHeight="1">
      <c r="A12799" s="410"/>
    </row>
    <row r="12800" spans="1:1" s="411" customFormat="1" ht="12" hidden="1" customHeight="1">
      <c r="A12800" s="410"/>
    </row>
    <row r="12801" spans="1:1" s="411" customFormat="1" ht="12" hidden="1" customHeight="1">
      <c r="A12801" s="410"/>
    </row>
    <row r="12802" spans="1:1" s="411" customFormat="1" ht="12" hidden="1" customHeight="1">
      <c r="A12802" s="410"/>
    </row>
    <row r="12803" spans="1:1" s="411" customFormat="1" ht="12" hidden="1" customHeight="1">
      <c r="A12803" s="410"/>
    </row>
    <row r="12804" spans="1:1" s="411" customFormat="1" ht="12" hidden="1" customHeight="1">
      <c r="A12804" s="410"/>
    </row>
    <row r="12805" spans="1:1" s="411" customFormat="1" ht="12" hidden="1" customHeight="1">
      <c r="A12805" s="410"/>
    </row>
    <row r="12806" spans="1:1" s="411" customFormat="1" ht="12" hidden="1" customHeight="1">
      <c r="A12806" s="410"/>
    </row>
    <row r="12807" spans="1:1" s="411" customFormat="1" ht="12" hidden="1" customHeight="1">
      <c r="A12807" s="410"/>
    </row>
    <row r="12808" spans="1:1" s="411" customFormat="1" ht="12" hidden="1" customHeight="1">
      <c r="A12808" s="410"/>
    </row>
    <row r="12809" spans="1:1" s="411" customFormat="1" ht="12" hidden="1" customHeight="1">
      <c r="A12809" s="410"/>
    </row>
    <row r="12810" spans="1:1" s="411" customFormat="1" ht="12" hidden="1" customHeight="1">
      <c r="A12810" s="410"/>
    </row>
    <row r="12811" spans="1:1" s="411" customFormat="1" ht="12" hidden="1" customHeight="1">
      <c r="A12811" s="410"/>
    </row>
    <row r="12812" spans="1:1" s="411" customFormat="1" ht="12" hidden="1" customHeight="1">
      <c r="A12812" s="410"/>
    </row>
    <row r="12813" spans="1:1" s="411" customFormat="1" ht="12" hidden="1" customHeight="1">
      <c r="A12813" s="410"/>
    </row>
    <row r="12814" spans="1:1" s="411" customFormat="1" ht="12" hidden="1" customHeight="1">
      <c r="A12814" s="410"/>
    </row>
    <row r="12815" spans="1:1" s="411" customFormat="1" ht="12" hidden="1" customHeight="1">
      <c r="A12815" s="410"/>
    </row>
    <row r="12816" spans="1:1" s="411" customFormat="1" ht="12" hidden="1" customHeight="1">
      <c r="A12816" s="410"/>
    </row>
    <row r="12817" spans="1:1" s="411" customFormat="1" ht="12" hidden="1" customHeight="1">
      <c r="A12817" s="410"/>
    </row>
    <row r="12818" spans="1:1" s="411" customFormat="1" ht="12" hidden="1" customHeight="1">
      <c r="A12818" s="410"/>
    </row>
    <row r="12819" spans="1:1" s="411" customFormat="1" ht="12" hidden="1" customHeight="1">
      <c r="A12819" s="410"/>
    </row>
    <row r="12820" spans="1:1" s="411" customFormat="1" ht="12" hidden="1" customHeight="1">
      <c r="A12820" s="410"/>
    </row>
    <row r="12821" spans="1:1" s="411" customFormat="1" ht="12" hidden="1" customHeight="1">
      <c r="A12821" s="410"/>
    </row>
    <row r="12822" spans="1:1" s="411" customFormat="1" ht="12" hidden="1" customHeight="1">
      <c r="A12822" s="410"/>
    </row>
    <row r="12823" spans="1:1" s="411" customFormat="1" ht="12" hidden="1" customHeight="1">
      <c r="A12823" s="410"/>
    </row>
    <row r="12824" spans="1:1" s="411" customFormat="1" ht="12" hidden="1" customHeight="1">
      <c r="A12824" s="410"/>
    </row>
    <row r="12825" spans="1:1" s="411" customFormat="1" ht="12" hidden="1" customHeight="1">
      <c r="A12825" s="410"/>
    </row>
    <row r="12826" spans="1:1" s="411" customFormat="1" ht="12" hidden="1" customHeight="1">
      <c r="A12826" s="410"/>
    </row>
    <row r="12827" spans="1:1" s="411" customFormat="1" ht="12" hidden="1" customHeight="1">
      <c r="A12827" s="410"/>
    </row>
    <row r="12828" spans="1:1" s="411" customFormat="1" ht="12" hidden="1" customHeight="1">
      <c r="A12828" s="410"/>
    </row>
    <row r="12829" spans="1:1" s="411" customFormat="1" ht="12" hidden="1" customHeight="1">
      <c r="A12829" s="410"/>
    </row>
    <row r="12830" spans="1:1" s="411" customFormat="1" ht="12" hidden="1" customHeight="1">
      <c r="A12830" s="410"/>
    </row>
    <row r="12831" spans="1:1" s="411" customFormat="1" ht="12" hidden="1" customHeight="1">
      <c r="A12831" s="410"/>
    </row>
    <row r="12832" spans="1:1" s="411" customFormat="1" ht="12" hidden="1" customHeight="1">
      <c r="A12832" s="410"/>
    </row>
    <row r="12833" spans="1:1" s="411" customFormat="1" ht="12" hidden="1" customHeight="1">
      <c r="A12833" s="410"/>
    </row>
    <row r="12834" spans="1:1" s="411" customFormat="1" ht="12" hidden="1" customHeight="1">
      <c r="A12834" s="410"/>
    </row>
    <row r="12835" spans="1:1" s="411" customFormat="1" ht="12" hidden="1" customHeight="1">
      <c r="A12835" s="410"/>
    </row>
    <row r="12836" spans="1:1" s="411" customFormat="1" ht="12" hidden="1" customHeight="1">
      <c r="A12836" s="410"/>
    </row>
    <row r="12837" spans="1:1" s="411" customFormat="1" ht="12" hidden="1" customHeight="1">
      <c r="A12837" s="410"/>
    </row>
    <row r="12838" spans="1:1" s="411" customFormat="1" ht="12" hidden="1" customHeight="1">
      <c r="A12838" s="410"/>
    </row>
    <row r="12839" spans="1:1" s="411" customFormat="1" ht="12" hidden="1" customHeight="1">
      <c r="A12839" s="410"/>
    </row>
    <row r="12840" spans="1:1" s="411" customFormat="1" ht="12" hidden="1" customHeight="1">
      <c r="A12840" s="410"/>
    </row>
    <row r="12841" spans="1:1" s="411" customFormat="1" ht="12" hidden="1" customHeight="1">
      <c r="A12841" s="410"/>
    </row>
    <row r="12842" spans="1:1" s="411" customFormat="1" ht="12" hidden="1" customHeight="1">
      <c r="A12842" s="410"/>
    </row>
    <row r="12843" spans="1:1" s="411" customFormat="1" ht="12" hidden="1" customHeight="1">
      <c r="A12843" s="410"/>
    </row>
    <row r="12844" spans="1:1" s="411" customFormat="1" ht="12" hidden="1" customHeight="1">
      <c r="A12844" s="410"/>
    </row>
    <row r="12845" spans="1:1" s="411" customFormat="1" ht="12" hidden="1" customHeight="1">
      <c r="A12845" s="410"/>
    </row>
    <row r="12846" spans="1:1" s="411" customFormat="1" ht="12" hidden="1" customHeight="1">
      <c r="A12846" s="410"/>
    </row>
    <row r="12847" spans="1:1" s="411" customFormat="1" ht="12" hidden="1" customHeight="1">
      <c r="A12847" s="410"/>
    </row>
    <row r="12848" spans="1:1" s="411" customFormat="1" ht="12" hidden="1" customHeight="1">
      <c r="A12848" s="410"/>
    </row>
    <row r="12849" spans="1:1" s="411" customFormat="1" ht="12" hidden="1" customHeight="1">
      <c r="A12849" s="410"/>
    </row>
    <row r="12850" spans="1:1" s="411" customFormat="1" ht="12" hidden="1" customHeight="1">
      <c r="A12850" s="410"/>
    </row>
    <row r="12851" spans="1:1" s="411" customFormat="1" ht="12" hidden="1" customHeight="1">
      <c r="A12851" s="410"/>
    </row>
    <row r="12852" spans="1:1" s="411" customFormat="1" ht="12" hidden="1" customHeight="1">
      <c r="A12852" s="410"/>
    </row>
    <row r="12853" spans="1:1" s="411" customFormat="1" ht="12" hidden="1" customHeight="1">
      <c r="A12853" s="410"/>
    </row>
    <row r="12854" spans="1:1" s="411" customFormat="1" ht="12" hidden="1" customHeight="1">
      <c r="A12854" s="410"/>
    </row>
    <row r="12855" spans="1:1" s="411" customFormat="1" ht="12" hidden="1" customHeight="1">
      <c r="A12855" s="410"/>
    </row>
    <row r="12856" spans="1:1" s="411" customFormat="1" ht="12" hidden="1" customHeight="1">
      <c r="A12856" s="410"/>
    </row>
    <row r="12857" spans="1:1" s="411" customFormat="1" ht="12" hidden="1" customHeight="1">
      <c r="A12857" s="410"/>
    </row>
    <row r="12858" spans="1:1" s="411" customFormat="1" ht="12" hidden="1" customHeight="1">
      <c r="A12858" s="410"/>
    </row>
    <row r="12859" spans="1:1" s="411" customFormat="1" ht="12" hidden="1" customHeight="1">
      <c r="A12859" s="410"/>
    </row>
    <row r="12860" spans="1:1" s="411" customFormat="1" ht="12" hidden="1" customHeight="1">
      <c r="A12860" s="410"/>
    </row>
    <row r="12861" spans="1:1" s="411" customFormat="1" ht="12" hidden="1" customHeight="1">
      <c r="A12861" s="410"/>
    </row>
    <row r="12862" spans="1:1" s="411" customFormat="1" ht="12" hidden="1" customHeight="1">
      <c r="A12862" s="410"/>
    </row>
    <row r="12863" spans="1:1" s="411" customFormat="1" ht="12" hidden="1" customHeight="1">
      <c r="A12863" s="410"/>
    </row>
    <row r="12864" spans="1:1" s="411" customFormat="1" ht="12" hidden="1" customHeight="1">
      <c r="A12864" s="410"/>
    </row>
    <row r="12865" spans="1:1" s="411" customFormat="1" ht="12" hidden="1" customHeight="1">
      <c r="A12865" s="410"/>
    </row>
    <row r="12866" spans="1:1" s="411" customFormat="1" ht="12" hidden="1" customHeight="1">
      <c r="A12866" s="410"/>
    </row>
    <row r="12867" spans="1:1" s="411" customFormat="1" ht="12" hidden="1" customHeight="1">
      <c r="A12867" s="410"/>
    </row>
    <row r="12868" spans="1:1" s="411" customFormat="1" ht="12" hidden="1" customHeight="1">
      <c r="A12868" s="410"/>
    </row>
    <row r="12869" spans="1:1" s="411" customFormat="1" ht="12" hidden="1" customHeight="1">
      <c r="A12869" s="410"/>
    </row>
    <row r="12870" spans="1:1" s="411" customFormat="1" ht="12" hidden="1" customHeight="1">
      <c r="A12870" s="410"/>
    </row>
    <row r="12871" spans="1:1" s="411" customFormat="1" ht="12" hidden="1" customHeight="1">
      <c r="A12871" s="410"/>
    </row>
    <row r="12872" spans="1:1" s="411" customFormat="1" ht="12" hidden="1" customHeight="1">
      <c r="A12872" s="410"/>
    </row>
    <row r="12873" spans="1:1" s="411" customFormat="1" ht="12" hidden="1" customHeight="1">
      <c r="A12873" s="410"/>
    </row>
    <row r="12874" spans="1:1" s="411" customFormat="1" ht="12" hidden="1" customHeight="1">
      <c r="A12874" s="410"/>
    </row>
    <row r="12875" spans="1:1" s="411" customFormat="1" ht="12" hidden="1" customHeight="1">
      <c r="A12875" s="410"/>
    </row>
    <row r="12876" spans="1:1" s="411" customFormat="1" ht="12" hidden="1" customHeight="1">
      <c r="A12876" s="410"/>
    </row>
    <row r="12877" spans="1:1" s="411" customFormat="1" ht="12" hidden="1" customHeight="1">
      <c r="A12877" s="410"/>
    </row>
    <row r="12878" spans="1:1" s="411" customFormat="1" ht="12" hidden="1" customHeight="1">
      <c r="A12878" s="410"/>
    </row>
    <row r="12879" spans="1:1" s="411" customFormat="1" ht="12" hidden="1" customHeight="1">
      <c r="A12879" s="410"/>
    </row>
    <row r="12880" spans="1:1" s="411" customFormat="1" ht="12" hidden="1" customHeight="1">
      <c r="A12880" s="410"/>
    </row>
    <row r="12881" spans="1:1" s="411" customFormat="1" ht="12" hidden="1" customHeight="1">
      <c r="A12881" s="410"/>
    </row>
    <row r="12882" spans="1:1" s="411" customFormat="1" ht="12" hidden="1" customHeight="1">
      <c r="A12882" s="410"/>
    </row>
    <row r="12883" spans="1:1" s="411" customFormat="1" ht="12" hidden="1" customHeight="1">
      <c r="A12883" s="410"/>
    </row>
    <row r="12884" spans="1:1" s="411" customFormat="1" ht="12" hidden="1" customHeight="1">
      <c r="A12884" s="410"/>
    </row>
    <row r="12885" spans="1:1" s="411" customFormat="1" ht="12" hidden="1" customHeight="1">
      <c r="A12885" s="410"/>
    </row>
    <row r="12886" spans="1:1" s="411" customFormat="1" ht="12" hidden="1" customHeight="1">
      <c r="A12886" s="410"/>
    </row>
    <row r="12887" spans="1:1" s="411" customFormat="1" ht="12" hidden="1" customHeight="1">
      <c r="A12887" s="410"/>
    </row>
    <row r="12888" spans="1:1" s="411" customFormat="1" ht="12" hidden="1" customHeight="1">
      <c r="A12888" s="410"/>
    </row>
    <row r="12889" spans="1:1" s="411" customFormat="1" ht="12" hidden="1" customHeight="1">
      <c r="A12889" s="410"/>
    </row>
    <row r="12890" spans="1:1" s="411" customFormat="1" ht="12" hidden="1" customHeight="1">
      <c r="A12890" s="410"/>
    </row>
    <row r="12891" spans="1:1" s="411" customFormat="1" ht="12" hidden="1" customHeight="1">
      <c r="A12891" s="410"/>
    </row>
    <row r="12892" spans="1:1" s="411" customFormat="1" ht="12" hidden="1" customHeight="1">
      <c r="A12892" s="410"/>
    </row>
    <row r="12893" spans="1:1" s="411" customFormat="1" ht="12" hidden="1" customHeight="1">
      <c r="A12893" s="410"/>
    </row>
    <row r="12894" spans="1:1" s="411" customFormat="1" ht="12" hidden="1" customHeight="1">
      <c r="A12894" s="410"/>
    </row>
    <row r="12895" spans="1:1" s="411" customFormat="1" ht="12" hidden="1" customHeight="1">
      <c r="A12895" s="410"/>
    </row>
    <row r="12896" spans="1:1" s="411" customFormat="1" ht="12" hidden="1" customHeight="1">
      <c r="A12896" s="410"/>
    </row>
    <row r="12897" spans="1:1" s="411" customFormat="1" ht="12" hidden="1" customHeight="1">
      <c r="A12897" s="410"/>
    </row>
    <row r="12898" spans="1:1" s="411" customFormat="1" ht="12" hidden="1" customHeight="1">
      <c r="A12898" s="410"/>
    </row>
    <row r="12899" spans="1:1" s="411" customFormat="1" ht="12" hidden="1" customHeight="1">
      <c r="A12899" s="410"/>
    </row>
    <row r="12900" spans="1:1" s="411" customFormat="1" ht="12" hidden="1" customHeight="1">
      <c r="A12900" s="410"/>
    </row>
    <row r="12901" spans="1:1" s="411" customFormat="1" ht="12" hidden="1" customHeight="1">
      <c r="A12901" s="410"/>
    </row>
    <row r="12902" spans="1:1" s="411" customFormat="1" ht="12" hidden="1" customHeight="1">
      <c r="A12902" s="410"/>
    </row>
    <row r="12903" spans="1:1" s="411" customFormat="1" ht="12" hidden="1" customHeight="1">
      <c r="A12903" s="410"/>
    </row>
    <row r="12904" spans="1:1" s="411" customFormat="1" ht="12" hidden="1" customHeight="1">
      <c r="A12904" s="410"/>
    </row>
    <row r="12905" spans="1:1" s="411" customFormat="1" ht="12" hidden="1" customHeight="1">
      <c r="A12905" s="410"/>
    </row>
    <row r="12906" spans="1:1" s="411" customFormat="1" ht="12" hidden="1" customHeight="1">
      <c r="A12906" s="410"/>
    </row>
    <row r="12907" spans="1:1" s="411" customFormat="1" ht="12" hidden="1" customHeight="1">
      <c r="A12907" s="410"/>
    </row>
    <row r="12908" spans="1:1" s="411" customFormat="1" ht="12" hidden="1" customHeight="1">
      <c r="A12908" s="410"/>
    </row>
    <row r="12909" spans="1:1" s="411" customFormat="1" ht="12" hidden="1" customHeight="1">
      <c r="A12909" s="410"/>
    </row>
    <row r="12910" spans="1:1" s="411" customFormat="1" ht="12" hidden="1" customHeight="1">
      <c r="A12910" s="410"/>
    </row>
    <row r="12911" spans="1:1" s="411" customFormat="1" ht="12" hidden="1" customHeight="1">
      <c r="A12911" s="410"/>
    </row>
    <row r="12912" spans="1:1" s="411" customFormat="1" ht="12" hidden="1" customHeight="1">
      <c r="A12912" s="410"/>
    </row>
    <row r="12913" spans="1:1" s="411" customFormat="1" ht="12" hidden="1" customHeight="1">
      <c r="A12913" s="410"/>
    </row>
    <row r="12914" spans="1:1" s="411" customFormat="1" ht="12" hidden="1" customHeight="1">
      <c r="A12914" s="410"/>
    </row>
    <row r="12915" spans="1:1" s="411" customFormat="1" ht="12" hidden="1" customHeight="1">
      <c r="A12915" s="410"/>
    </row>
    <row r="12916" spans="1:1" s="411" customFormat="1" ht="12" hidden="1" customHeight="1">
      <c r="A12916" s="410"/>
    </row>
    <row r="12917" spans="1:1" s="411" customFormat="1" ht="12" hidden="1" customHeight="1">
      <c r="A12917" s="410"/>
    </row>
    <row r="12918" spans="1:1" s="411" customFormat="1" ht="12" hidden="1" customHeight="1">
      <c r="A12918" s="410"/>
    </row>
    <row r="12919" spans="1:1" s="411" customFormat="1" ht="12" hidden="1" customHeight="1">
      <c r="A12919" s="410"/>
    </row>
    <row r="12920" spans="1:1" s="411" customFormat="1" ht="12" hidden="1" customHeight="1">
      <c r="A12920" s="410"/>
    </row>
    <row r="12921" spans="1:1" s="411" customFormat="1" ht="12" hidden="1" customHeight="1">
      <c r="A12921" s="410"/>
    </row>
    <row r="12922" spans="1:1" s="411" customFormat="1" ht="12" hidden="1" customHeight="1">
      <c r="A12922" s="410"/>
    </row>
    <row r="12923" spans="1:1" s="411" customFormat="1" ht="12" hidden="1" customHeight="1">
      <c r="A12923" s="410"/>
    </row>
    <row r="12924" spans="1:1" s="411" customFormat="1" ht="12" hidden="1" customHeight="1">
      <c r="A12924" s="410"/>
    </row>
    <row r="12925" spans="1:1" s="411" customFormat="1" ht="12" hidden="1" customHeight="1">
      <c r="A12925" s="410"/>
    </row>
    <row r="12926" spans="1:1" s="411" customFormat="1" ht="12" hidden="1" customHeight="1">
      <c r="A12926" s="410"/>
    </row>
    <row r="12927" spans="1:1" s="411" customFormat="1" ht="12" hidden="1" customHeight="1">
      <c r="A12927" s="410"/>
    </row>
    <row r="12928" spans="1:1" s="411" customFormat="1" ht="12" hidden="1" customHeight="1">
      <c r="A12928" s="410"/>
    </row>
    <row r="12929" spans="1:1" s="411" customFormat="1" ht="12" hidden="1" customHeight="1">
      <c r="A12929" s="410"/>
    </row>
    <row r="12930" spans="1:1" s="411" customFormat="1" ht="12" hidden="1" customHeight="1">
      <c r="A12930" s="410"/>
    </row>
    <row r="12931" spans="1:1" s="411" customFormat="1" ht="12" hidden="1" customHeight="1">
      <c r="A12931" s="410"/>
    </row>
    <row r="12932" spans="1:1" s="411" customFormat="1" ht="12" hidden="1" customHeight="1">
      <c r="A12932" s="410"/>
    </row>
    <row r="12933" spans="1:1" s="411" customFormat="1" ht="12" hidden="1" customHeight="1">
      <c r="A12933" s="410"/>
    </row>
    <row r="12934" spans="1:1" s="411" customFormat="1" ht="12" hidden="1" customHeight="1">
      <c r="A12934" s="410"/>
    </row>
    <row r="12935" spans="1:1" s="411" customFormat="1" ht="12" hidden="1" customHeight="1">
      <c r="A12935" s="410"/>
    </row>
    <row r="12936" spans="1:1" s="411" customFormat="1" ht="12" hidden="1" customHeight="1">
      <c r="A12936" s="410"/>
    </row>
    <row r="12937" spans="1:1" s="411" customFormat="1" ht="12" hidden="1" customHeight="1">
      <c r="A12937" s="410"/>
    </row>
    <row r="12938" spans="1:1" s="411" customFormat="1" ht="12" hidden="1" customHeight="1">
      <c r="A12938" s="410"/>
    </row>
    <row r="12939" spans="1:1" s="411" customFormat="1" ht="12" hidden="1" customHeight="1">
      <c r="A12939" s="410"/>
    </row>
    <row r="12940" spans="1:1" s="411" customFormat="1" ht="12" hidden="1" customHeight="1">
      <c r="A12940" s="410"/>
    </row>
    <row r="12941" spans="1:1" s="411" customFormat="1" ht="12" hidden="1" customHeight="1">
      <c r="A12941" s="410"/>
    </row>
    <row r="12942" spans="1:1" s="411" customFormat="1" ht="12" hidden="1" customHeight="1">
      <c r="A12942" s="410"/>
    </row>
    <row r="12943" spans="1:1" s="411" customFormat="1" ht="12" hidden="1" customHeight="1">
      <c r="A12943" s="410"/>
    </row>
    <row r="12944" spans="1:1" s="411" customFormat="1" ht="12" hidden="1" customHeight="1">
      <c r="A12944" s="410"/>
    </row>
    <row r="12945" spans="1:1" s="411" customFormat="1" ht="12" hidden="1" customHeight="1">
      <c r="A12945" s="410"/>
    </row>
    <row r="12946" spans="1:1" s="411" customFormat="1" ht="12" hidden="1" customHeight="1">
      <c r="A12946" s="410"/>
    </row>
    <row r="12947" spans="1:1" s="411" customFormat="1" ht="12" hidden="1" customHeight="1">
      <c r="A12947" s="410"/>
    </row>
    <row r="12948" spans="1:1" s="411" customFormat="1" ht="12" hidden="1" customHeight="1">
      <c r="A12948" s="410"/>
    </row>
    <row r="12949" spans="1:1" s="411" customFormat="1" ht="12" hidden="1" customHeight="1">
      <c r="A12949" s="410"/>
    </row>
    <row r="12950" spans="1:1" s="411" customFormat="1" ht="12" hidden="1" customHeight="1">
      <c r="A12950" s="410"/>
    </row>
    <row r="12951" spans="1:1" s="411" customFormat="1" ht="12" hidden="1" customHeight="1">
      <c r="A12951" s="410"/>
    </row>
    <row r="12952" spans="1:1" s="411" customFormat="1" ht="12" hidden="1" customHeight="1">
      <c r="A12952" s="410"/>
    </row>
    <row r="12953" spans="1:1" s="411" customFormat="1" ht="12" hidden="1" customHeight="1">
      <c r="A12953" s="410"/>
    </row>
    <row r="12954" spans="1:1" s="411" customFormat="1" ht="12" hidden="1" customHeight="1">
      <c r="A12954" s="410"/>
    </row>
    <row r="12955" spans="1:1" s="411" customFormat="1" ht="12" hidden="1" customHeight="1">
      <c r="A12955" s="410"/>
    </row>
    <row r="12956" spans="1:1" s="411" customFormat="1" ht="12" hidden="1" customHeight="1">
      <c r="A12956" s="410"/>
    </row>
    <row r="12957" spans="1:1" s="411" customFormat="1" ht="12" hidden="1" customHeight="1">
      <c r="A12957" s="410"/>
    </row>
    <row r="12958" spans="1:1" s="411" customFormat="1" ht="12" hidden="1" customHeight="1">
      <c r="A12958" s="410"/>
    </row>
    <row r="12959" spans="1:1" s="411" customFormat="1" ht="12" hidden="1" customHeight="1">
      <c r="A12959" s="410"/>
    </row>
    <row r="12960" spans="1:1" s="411" customFormat="1" ht="12" hidden="1" customHeight="1">
      <c r="A12960" s="410"/>
    </row>
    <row r="12961" spans="1:1" s="411" customFormat="1" ht="12" hidden="1" customHeight="1">
      <c r="A12961" s="410"/>
    </row>
    <row r="12962" spans="1:1" s="411" customFormat="1" ht="12" hidden="1" customHeight="1">
      <c r="A12962" s="410"/>
    </row>
    <row r="12963" spans="1:1" s="411" customFormat="1" ht="12" hidden="1" customHeight="1">
      <c r="A12963" s="410"/>
    </row>
    <row r="12964" spans="1:1" s="411" customFormat="1" ht="12" hidden="1" customHeight="1">
      <c r="A12964" s="410"/>
    </row>
    <row r="12965" spans="1:1" s="411" customFormat="1" ht="12" hidden="1" customHeight="1">
      <c r="A12965" s="410"/>
    </row>
    <row r="12966" spans="1:1" s="411" customFormat="1" ht="12" hidden="1" customHeight="1">
      <c r="A12966" s="410"/>
    </row>
    <row r="12967" spans="1:1" s="411" customFormat="1" ht="12" hidden="1" customHeight="1">
      <c r="A12967" s="410"/>
    </row>
    <row r="12968" spans="1:1" s="411" customFormat="1" ht="12" hidden="1" customHeight="1">
      <c r="A12968" s="410"/>
    </row>
    <row r="12969" spans="1:1" s="411" customFormat="1" ht="12" hidden="1" customHeight="1">
      <c r="A12969" s="410"/>
    </row>
    <row r="12970" spans="1:1" s="411" customFormat="1" ht="12" hidden="1" customHeight="1">
      <c r="A12970" s="410"/>
    </row>
    <row r="12971" spans="1:1" s="411" customFormat="1" ht="12" hidden="1" customHeight="1">
      <c r="A12971" s="410"/>
    </row>
    <row r="12972" spans="1:1" s="411" customFormat="1" ht="12" hidden="1" customHeight="1">
      <c r="A12972" s="410"/>
    </row>
    <row r="12973" spans="1:1" s="411" customFormat="1" ht="12" hidden="1" customHeight="1">
      <c r="A12973" s="410"/>
    </row>
    <row r="12974" spans="1:1" s="411" customFormat="1" ht="12" hidden="1" customHeight="1">
      <c r="A12974" s="410"/>
    </row>
    <row r="12975" spans="1:1" s="411" customFormat="1" ht="12" hidden="1" customHeight="1">
      <c r="A12975" s="410"/>
    </row>
    <row r="12976" spans="1:1" s="411" customFormat="1" ht="12" hidden="1" customHeight="1">
      <c r="A12976" s="410"/>
    </row>
    <row r="12977" spans="1:1" s="411" customFormat="1" ht="12" hidden="1" customHeight="1">
      <c r="A12977" s="410"/>
    </row>
    <row r="12978" spans="1:1" s="411" customFormat="1" ht="12" hidden="1" customHeight="1">
      <c r="A12978" s="410"/>
    </row>
    <row r="12979" spans="1:1" s="411" customFormat="1" ht="12" hidden="1" customHeight="1">
      <c r="A12979" s="410"/>
    </row>
    <row r="12980" spans="1:1" s="411" customFormat="1" ht="12" hidden="1" customHeight="1">
      <c r="A12980" s="410"/>
    </row>
    <row r="12981" spans="1:1" s="411" customFormat="1" ht="12" hidden="1" customHeight="1">
      <c r="A12981" s="410"/>
    </row>
    <row r="12982" spans="1:1" s="411" customFormat="1" ht="12" hidden="1" customHeight="1">
      <c r="A12982" s="410"/>
    </row>
    <row r="12983" spans="1:1" s="411" customFormat="1" ht="12" hidden="1" customHeight="1">
      <c r="A12983" s="410"/>
    </row>
    <row r="12984" spans="1:1" s="411" customFormat="1" ht="12" hidden="1" customHeight="1">
      <c r="A12984" s="410"/>
    </row>
    <row r="12985" spans="1:1" s="411" customFormat="1" ht="12" hidden="1" customHeight="1">
      <c r="A12985" s="410"/>
    </row>
    <row r="12986" spans="1:1" s="411" customFormat="1" ht="12" hidden="1" customHeight="1">
      <c r="A12986" s="410"/>
    </row>
    <row r="12987" spans="1:1" s="411" customFormat="1" ht="12" hidden="1" customHeight="1">
      <c r="A12987" s="410"/>
    </row>
    <row r="12988" spans="1:1" s="411" customFormat="1" ht="12" hidden="1" customHeight="1">
      <c r="A12988" s="410"/>
    </row>
    <row r="12989" spans="1:1" s="411" customFormat="1" ht="12" hidden="1" customHeight="1">
      <c r="A12989" s="410"/>
    </row>
    <row r="12990" spans="1:1" s="411" customFormat="1" ht="12" hidden="1" customHeight="1">
      <c r="A12990" s="410"/>
    </row>
    <row r="12991" spans="1:1" s="411" customFormat="1" ht="12" hidden="1" customHeight="1">
      <c r="A12991" s="410"/>
    </row>
    <row r="12992" spans="1:1" s="411" customFormat="1" ht="12" hidden="1" customHeight="1">
      <c r="A12992" s="410"/>
    </row>
    <row r="12993" spans="1:1" s="411" customFormat="1" ht="12" hidden="1" customHeight="1">
      <c r="A12993" s="410"/>
    </row>
    <row r="12994" spans="1:1" s="411" customFormat="1" ht="12" hidden="1" customHeight="1">
      <c r="A12994" s="410"/>
    </row>
    <row r="12995" spans="1:1" s="411" customFormat="1" ht="12" hidden="1" customHeight="1">
      <c r="A12995" s="410"/>
    </row>
    <row r="12996" spans="1:1" s="411" customFormat="1" ht="12" hidden="1" customHeight="1">
      <c r="A12996" s="410"/>
    </row>
    <row r="12997" spans="1:1" s="411" customFormat="1" ht="12" hidden="1" customHeight="1">
      <c r="A12997" s="410"/>
    </row>
    <row r="12998" spans="1:1" s="411" customFormat="1" ht="12" hidden="1" customHeight="1">
      <c r="A12998" s="410"/>
    </row>
    <row r="12999" spans="1:1" s="411" customFormat="1" ht="12" hidden="1" customHeight="1">
      <c r="A12999" s="410"/>
    </row>
    <row r="13000" spans="1:1" s="411" customFormat="1" ht="12" hidden="1" customHeight="1">
      <c r="A13000" s="410"/>
    </row>
    <row r="13001" spans="1:1" s="411" customFormat="1" ht="12" hidden="1" customHeight="1">
      <c r="A13001" s="410"/>
    </row>
    <row r="13002" spans="1:1" s="411" customFormat="1" ht="12" hidden="1" customHeight="1">
      <c r="A13002" s="410"/>
    </row>
    <row r="13003" spans="1:1" s="411" customFormat="1" ht="12" hidden="1" customHeight="1">
      <c r="A13003" s="410"/>
    </row>
    <row r="13004" spans="1:1" s="411" customFormat="1" ht="12" hidden="1" customHeight="1">
      <c r="A13004" s="410"/>
    </row>
    <row r="13005" spans="1:1" s="411" customFormat="1" ht="12" hidden="1" customHeight="1">
      <c r="A13005" s="410"/>
    </row>
    <row r="13006" spans="1:1" s="411" customFormat="1" ht="12" hidden="1" customHeight="1">
      <c r="A13006" s="410"/>
    </row>
    <row r="13007" spans="1:1" s="411" customFormat="1" ht="12" hidden="1" customHeight="1">
      <c r="A13007" s="410"/>
    </row>
    <row r="13008" spans="1:1" s="411" customFormat="1" ht="12" hidden="1" customHeight="1">
      <c r="A13008" s="410"/>
    </row>
    <row r="13009" spans="1:1" s="411" customFormat="1" ht="12" hidden="1" customHeight="1">
      <c r="A13009" s="410"/>
    </row>
    <row r="13010" spans="1:1" s="411" customFormat="1" ht="12" hidden="1" customHeight="1">
      <c r="A13010" s="410"/>
    </row>
    <row r="13011" spans="1:1" s="411" customFormat="1" ht="12" hidden="1" customHeight="1">
      <c r="A13011" s="410"/>
    </row>
    <row r="13012" spans="1:1" s="411" customFormat="1" ht="12" hidden="1" customHeight="1">
      <c r="A13012" s="410"/>
    </row>
    <row r="13013" spans="1:1" s="411" customFormat="1" ht="12" hidden="1" customHeight="1">
      <c r="A13013" s="410"/>
    </row>
    <row r="13014" spans="1:1" s="411" customFormat="1" ht="12" hidden="1" customHeight="1">
      <c r="A13014" s="410"/>
    </row>
    <row r="13015" spans="1:1" s="411" customFormat="1" ht="12" hidden="1" customHeight="1">
      <c r="A13015" s="410"/>
    </row>
    <row r="13016" spans="1:1" s="411" customFormat="1" ht="12" hidden="1" customHeight="1">
      <c r="A13016" s="410"/>
    </row>
    <row r="13017" spans="1:1" s="411" customFormat="1" ht="12" hidden="1" customHeight="1">
      <c r="A13017" s="410"/>
    </row>
    <row r="13018" spans="1:1" s="411" customFormat="1" ht="12" hidden="1" customHeight="1">
      <c r="A13018" s="410"/>
    </row>
    <row r="13019" spans="1:1" s="411" customFormat="1" ht="12" hidden="1" customHeight="1">
      <c r="A13019" s="410"/>
    </row>
    <row r="13020" spans="1:1" s="411" customFormat="1" ht="12" hidden="1" customHeight="1">
      <c r="A13020" s="410"/>
    </row>
    <row r="13021" spans="1:1" s="411" customFormat="1" ht="12" hidden="1" customHeight="1">
      <c r="A13021" s="410"/>
    </row>
    <row r="13022" spans="1:1" s="411" customFormat="1" ht="12" hidden="1" customHeight="1">
      <c r="A13022" s="410"/>
    </row>
    <row r="13023" spans="1:1" s="411" customFormat="1" ht="12" hidden="1" customHeight="1">
      <c r="A13023" s="410"/>
    </row>
    <row r="13024" spans="1:1" s="411" customFormat="1" ht="12" hidden="1" customHeight="1">
      <c r="A13024" s="410"/>
    </row>
    <row r="13025" spans="1:1" s="411" customFormat="1" ht="12" hidden="1" customHeight="1">
      <c r="A13025" s="410"/>
    </row>
    <row r="13026" spans="1:1" s="411" customFormat="1" ht="12" hidden="1" customHeight="1">
      <c r="A13026" s="410"/>
    </row>
    <row r="13027" spans="1:1" s="411" customFormat="1" ht="12" hidden="1" customHeight="1">
      <c r="A13027" s="410"/>
    </row>
    <row r="13028" spans="1:1" s="411" customFormat="1" ht="12" hidden="1" customHeight="1">
      <c r="A13028" s="410"/>
    </row>
    <row r="13029" spans="1:1" s="411" customFormat="1" ht="12" hidden="1" customHeight="1">
      <c r="A13029" s="410"/>
    </row>
    <row r="13030" spans="1:1" s="411" customFormat="1" ht="12" hidden="1" customHeight="1">
      <c r="A13030" s="410"/>
    </row>
    <row r="13031" spans="1:1" s="411" customFormat="1" ht="12" hidden="1" customHeight="1">
      <c r="A13031" s="410"/>
    </row>
    <row r="13032" spans="1:1" s="411" customFormat="1" ht="12" hidden="1" customHeight="1">
      <c r="A13032" s="410"/>
    </row>
    <row r="13033" spans="1:1" s="411" customFormat="1" ht="12" hidden="1" customHeight="1">
      <c r="A13033" s="410"/>
    </row>
    <row r="13034" spans="1:1" s="411" customFormat="1" ht="12" hidden="1" customHeight="1">
      <c r="A13034" s="410"/>
    </row>
    <row r="13035" spans="1:1" s="411" customFormat="1" ht="12" hidden="1" customHeight="1">
      <c r="A13035" s="410"/>
    </row>
    <row r="13036" spans="1:1" s="411" customFormat="1" ht="12" hidden="1" customHeight="1">
      <c r="A13036" s="410"/>
    </row>
    <row r="13037" spans="1:1" s="411" customFormat="1" ht="12" hidden="1" customHeight="1">
      <c r="A13037" s="410"/>
    </row>
    <row r="13038" spans="1:1" s="411" customFormat="1" ht="12" hidden="1" customHeight="1">
      <c r="A13038" s="410"/>
    </row>
    <row r="13039" spans="1:1" s="411" customFormat="1" ht="12" hidden="1" customHeight="1">
      <c r="A13039" s="410"/>
    </row>
    <row r="13040" spans="1:1" s="411" customFormat="1" ht="12" hidden="1" customHeight="1">
      <c r="A13040" s="410"/>
    </row>
    <row r="13041" spans="1:1" s="411" customFormat="1" ht="12" hidden="1" customHeight="1">
      <c r="A13041" s="410"/>
    </row>
    <row r="13042" spans="1:1" s="411" customFormat="1" ht="12" hidden="1" customHeight="1">
      <c r="A13042" s="410"/>
    </row>
    <row r="13043" spans="1:1" s="411" customFormat="1" ht="12" hidden="1" customHeight="1">
      <c r="A13043" s="410"/>
    </row>
    <row r="13044" spans="1:1" s="411" customFormat="1" ht="12" hidden="1" customHeight="1">
      <c r="A13044" s="410"/>
    </row>
    <row r="13045" spans="1:1" s="411" customFormat="1" ht="12" hidden="1" customHeight="1">
      <c r="A13045" s="410"/>
    </row>
    <row r="13046" spans="1:1" s="411" customFormat="1" ht="12" hidden="1" customHeight="1">
      <c r="A13046" s="410"/>
    </row>
    <row r="13047" spans="1:1" s="411" customFormat="1" ht="12" hidden="1" customHeight="1">
      <c r="A13047" s="410"/>
    </row>
    <row r="13048" spans="1:1" s="411" customFormat="1" ht="12" hidden="1" customHeight="1">
      <c r="A13048" s="410"/>
    </row>
    <row r="13049" spans="1:1" s="411" customFormat="1" ht="12" hidden="1" customHeight="1">
      <c r="A13049" s="410"/>
    </row>
    <row r="13050" spans="1:1" s="411" customFormat="1" ht="12" hidden="1" customHeight="1">
      <c r="A13050" s="410"/>
    </row>
    <row r="13051" spans="1:1" s="411" customFormat="1" ht="12" hidden="1" customHeight="1">
      <c r="A13051" s="410"/>
    </row>
    <row r="13052" spans="1:1" s="411" customFormat="1" ht="12" hidden="1" customHeight="1">
      <c r="A13052" s="410"/>
    </row>
    <row r="13053" spans="1:1" s="411" customFormat="1" ht="12" hidden="1" customHeight="1">
      <c r="A13053" s="410"/>
    </row>
    <row r="13054" spans="1:1" s="411" customFormat="1" ht="12" hidden="1" customHeight="1">
      <c r="A13054" s="410"/>
    </row>
    <row r="13055" spans="1:1" s="411" customFormat="1" ht="12" hidden="1" customHeight="1">
      <c r="A13055" s="410"/>
    </row>
    <row r="13056" spans="1:1" s="411" customFormat="1" ht="12" hidden="1" customHeight="1">
      <c r="A13056" s="410"/>
    </row>
    <row r="13057" spans="1:1" s="411" customFormat="1" ht="12" hidden="1" customHeight="1">
      <c r="A13057" s="410"/>
    </row>
    <row r="13058" spans="1:1" s="411" customFormat="1" ht="12" hidden="1" customHeight="1">
      <c r="A13058" s="410"/>
    </row>
    <row r="13059" spans="1:1" s="411" customFormat="1" ht="12" hidden="1" customHeight="1">
      <c r="A13059" s="410"/>
    </row>
    <row r="13060" spans="1:1" s="411" customFormat="1" ht="12" hidden="1" customHeight="1">
      <c r="A13060" s="410"/>
    </row>
    <row r="13061" spans="1:1" s="411" customFormat="1" ht="12" hidden="1" customHeight="1">
      <c r="A13061" s="410"/>
    </row>
    <row r="13062" spans="1:1" s="411" customFormat="1" ht="12" hidden="1" customHeight="1">
      <c r="A13062" s="410"/>
    </row>
    <row r="13063" spans="1:1" s="411" customFormat="1" ht="12" hidden="1" customHeight="1">
      <c r="A13063" s="410"/>
    </row>
    <row r="13064" spans="1:1" s="411" customFormat="1" ht="12" hidden="1" customHeight="1">
      <c r="A13064" s="410"/>
    </row>
    <row r="13065" spans="1:1" s="411" customFormat="1" ht="12" hidden="1" customHeight="1">
      <c r="A13065" s="410"/>
    </row>
    <row r="13066" spans="1:1" s="411" customFormat="1" ht="12" hidden="1" customHeight="1">
      <c r="A13066" s="410"/>
    </row>
    <row r="13067" spans="1:1" s="411" customFormat="1" ht="12" hidden="1" customHeight="1">
      <c r="A13067" s="410"/>
    </row>
    <row r="13068" spans="1:1" s="411" customFormat="1" ht="12" hidden="1" customHeight="1">
      <c r="A13068" s="410"/>
    </row>
    <row r="13069" spans="1:1" s="411" customFormat="1" ht="12" hidden="1" customHeight="1">
      <c r="A13069" s="410"/>
    </row>
    <row r="13070" spans="1:1" s="411" customFormat="1" ht="12" hidden="1" customHeight="1">
      <c r="A13070" s="410"/>
    </row>
    <row r="13071" spans="1:1" s="411" customFormat="1" ht="12" hidden="1" customHeight="1">
      <c r="A13071" s="410"/>
    </row>
    <row r="13072" spans="1:1" s="411" customFormat="1" ht="12" hidden="1" customHeight="1">
      <c r="A13072" s="410"/>
    </row>
    <row r="13073" spans="1:1" s="411" customFormat="1" ht="12" hidden="1" customHeight="1">
      <c r="A13073" s="410"/>
    </row>
    <row r="13074" spans="1:1" s="411" customFormat="1" ht="12" hidden="1" customHeight="1">
      <c r="A13074" s="410"/>
    </row>
    <row r="13075" spans="1:1" s="411" customFormat="1" ht="12" hidden="1" customHeight="1">
      <c r="A13075" s="410"/>
    </row>
    <row r="13076" spans="1:1" s="411" customFormat="1" ht="12" hidden="1" customHeight="1">
      <c r="A13076" s="410"/>
    </row>
    <row r="13077" spans="1:1" s="411" customFormat="1" ht="12" hidden="1" customHeight="1">
      <c r="A13077" s="410"/>
    </row>
    <row r="13078" spans="1:1" s="411" customFormat="1" ht="12" hidden="1" customHeight="1">
      <c r="A13078" s="410"/>
    </row>
    <row r="13079" spans="1:1" s="411" customFormat="1" ht="12" hidden="1" customHeight="1">
      <c r="A13079" s="410"/>
    </row>
    <row r="13080" spans="1:1" s="411" customFormat="1" ht="12" hidden="1" customHeight="1">
      <c r="A13080" s="410"/>
    </row>
    <row r="13081" spans="1:1" s="411" customFormat="1" ht="12" hidden="1" customHeight="1">
      <c r="A13081" s="410"/>
    </row>
    <row r="13082" spans="1:1" s="411" customFormat="1" ht="12" hidden="1" customHeight="1">
      <c r="A13082" s="410"/>
    </row>
    <row r="13083" spans="1:1" s="411" customFormat="1" ht="12" hidden="1" customHeight="1">
      <c r="A13083" s="410"/>
    </row>
    <row r="13084" spans="1:1" s="411" customFormat="1" ht="12" hidden="1" customHeight="1">
      <c r="A13084" s="410"/>
    </row>
    <row r="13085" spans="1:1" s="411" customFormat="1" ht="12" hidden="1" customHeight="1">
      <c r="A13085" s="410"/>
    </row>
    <row r="13086" spans="1:1" s="411" customFormat="1" ht="12" hidden="1" customHeight="1">
      <c r="A13086" s="410"/>
    </row>
    <row r="13087" spans="1:1" s="411" customFormat="1" ht="12" hidden="1" customHeight="1">
      <c r="A13087" s="410"/>
    </row>
    <row r="13088" spans="1:1" s="411" customFormat="1" ht="12" hidden="1" customHeight="1">
      <c r="A13088" s="410"/>
    </row>
    <row r="13089" spans="1:1" s="411" customFormat="1" ht="12" hidden="1" customHeight="1">
      <c r="A13089" s="410"/>
    </row>
    <row r="13090" spans="1:1" s="411" customFormat="1" ht="12" hidden="1" customHeight="1">
      <c r="A13090" s="410"/>
    </row>
    <row r="13091" spans="1:1" s="411" customFormat="1" ht="12" hidden="1" customHeight="1">
      <c r="A13091" s="410"/>
    </row>
    <row r="13092" spans="1:1" s="411" customFormat="1" ht="12" hidden="1" customHeight="1">
      <c r="A13092" s="410"/>
    </row>
    <row r="13093" spans="1:1" s="411" customFormat="1" ht="12" hidden="1" customHeight="1">
      <c r="A13093" s="410"/>
    </row>
    <row r="13094" spans="1:1" s="411" customFormat="1" ht="12" hidden="1" customHeight="1">
      <c r="A13094" s="410"/>
    </row>
    <row r="13095" spans="1:1" s="411" customFormat="1" ht="12" hidden="1" customHeight="1">
      <c r="A13095" s="410"/>
    </row>
    <row r="13096" spans="1:1" s="411" customFormat="1" ht="12" hidden="1" customHeight="1">
      <c r="A13096" s="410"/>
    </row>
    <row r="13097" spans="1:1" s="411" customFormat="1" ht="12" hidden="1" customHeight="1">
      <c r="A13097" s="410"/>
    </row>
    <row r="13098" spans="1:1" s="411" customFormat="1" ht="12" hidden="1" customHeight="1">
      <c r="A13098" s="410"/>
    </row>
    <row r="13099" spans="1:1" s="411" customFormat="1" ht="12" hidden="1" customHeight="1">
      <c r="A13099" s="410"/>
    </row>
    <row r="13100" spans="1:1" s="411" customFormat="1" ht="12" hidden="1" customHeight="1">
      <c r="A13100" s="410"/>
    </row>
    <row r="13101" spans="1:1" s="411" customFormat="1" ht="12" hidden="1" customHeight="1">
      <c r="A13101" s="410"/>
    </row>
    <row r="13102" spans="1:1" s="411" customFormat="1" ht="12" hidden="1" customHeight="1">
      <c r="A13102" s="410"/>
    </row>
    <row r="13103" spans="1:1" s="411" customFormat="1" ht="12" hidden="1" customHeight="1">
      <c r="A13103" s="410"/>
    </row>
    <row r="13104" spans="1:1" s="411" customFormat="1" ht="12" hidden="1" customHeight="1">
      <c r="A13104" s="410"/>
    </row>
    <row r="13105" spans="1:1" s="411" customFormat="1" ht="12" hidden="1" customHeight="1">
      <c r="A13105" s="410"/>
    </row>
    <row r="13106" spans="1:1" s="411" customFormat="1" ht="12" hidden="1" customHeight="1">
      <c r="A13106" s="410"/>
    </row>
    <row r="13107" spans="1:1" s="411" customFormat="1" ht="12" hidden="1" customHeight="1">
      <c r="A13107" s="410"/>
    </row>
    <row r="13108" spans="1:1" s="411" customFormat="1" ht="12" hidden="1" customHeight="1">
      <c r="A13108" s="410"/>
    </row>
    <row r="13109" spans="1:1" s="411" customFormat="1" ht="12" hidden="1" customHeight="1">
      <c r="A13109" s="410"/>
    </row>
    <row r="13110" spans="1:1" s="411" customFormat="1" ht="12" hidden="1" customHeight="1">
      <c r="A13110" s="410"/>
    </row>
    <row r="13111" spans="1:1" s="411" customFormat="1" ht="12" hidden="1" customHeight="1">
      <c r="A13111" s="410"/>
    </row>
    <row r="13112" spans="1:1" s="411" customFormat="1" ht="12" hidden="1" customHeight="1">
      <c r="A13112" s="410"/>
    </row>
    <row r="13113" spans="1:1" s="411" customFormat="1" ht="12" hidden="1" customHeight="1">
      <c r="A13113" s="410"/>
    </row>
    <row r="13114" spans="1:1" s="411" customFormat="1" ht="12" hidden="1" customHeight="1">
      <c r="A13114" s="410"/>
    </row>
    <row r="13115" spans="1:1" s="411" customFormat="1" ht="12" hidden="1" customHeight="1">
      <c r="A13115" s="410"/>
    </row>
    <row r="13116" spans="1:1" s="411" customFormat="1" ht="12" hidden="1" customHeight="1">
      <c r="A13116" s="410"/>
    </row>
    <row r="13117" spans="1:1" s="411" customFormat="1" ht="12" hidden="1" customHeight="1">
      <c r="A13117" s="410"/>
    </row>
    <row r="13118" spans="1:1" s="411" customFormat="1" ht="12" hidden="1" customHeight="1">
      <c r="A13118" s="410"/>
    </row>
    <row r="13119" spans="1:1" s="411" customFormat="1" ht="12" hidden="1" customHeight="1">
      <c r="A13119" s="410"/>
    </row>
    <row r="13120" spans="1:1" s="411" customFormat="1" ht="12" hidden="1" customHeight="1">
      <c r="A13120" s="410"/>
    </row>
    <row r="13121" spans="1:1" s="411" customFormat="1" ht="12" hidden="1" customHeight="1">
      <c r="A13121" s="410"/>
    </row>
    <row r="13122" spans="1:1" s="411" customFormat="1" ht="12" hidden="1" customHeight="1">
      <c r="A13122" s="410"/>
    </row>
    <row r="13123" spans="1:1" s="411" customFormat="1" ht="12" hidden="1" customHeight="1">
      <c r="A13123" s="410"/>
    </row>
    <row r="13124" spans="1:1" s="411" customFormat="1" ht="12" hidden="1" customHeight="1">
      <c r="A13124" s="410"/>
    </row>
    <row r="13125" spans="1:1" s="411" customFormat="1" ht="12" hidden="1" customHeight="1">
      <c r="A13125" s="410"/>
    </row>
    <row r="13126" spans="1:1" s="411" customFormat="1" ht="12" hidden="1" customHeight="1">
      <c r="A13126" s="410"/>
    </row>
    <row r="13127" spans="1:1" s="411" customFormat="1" ht="12" hidden="1" customHeight="1">
      <c r="A13127" s="410"/>
    </row>
    <row r="13128" spans="1:1" s="411" customFormat="1" ht="12" hidden="1" customHeight="1">
      <c r="A13128" s="410"/>
    </row>
    <row r="13129" spans="1:1" s="411" customFormat="1" ht="12" hidden="1" customHeight="1">
      <c r="A13129" s="410"/>
    </row>
    <row r="13130" spans="1:1" s="411" customFormat="1" ht="12" hidden="1" customHeight="1">
      <c r="A13130" s="410"/>
    </row>
    <row r="13131" spans="1:1" s="411" customFormat="1" ht="12" hidden="1" customHeight="1">
      <c r="A13131" s="410"/>
    </row>
    <row r="13132" spans="1:1" s="411" customFormat="1" ht="12" hidden="1" customHeight="1">
      <c r="A13132" s="410"/>
    </row>
    <row r="13133" spans="1:1" s="411" customFormat="1" ht="12" hidden="1" customHeight="1">
      <c r="A13133" s="410"/>
    </row>
    <row r="13134" spans="1:1" s="411" customFormat="1" ht="12" hidden="1" customHeight="1">
      <c r="A13134" s="410"/>
    </row>
    <row r="13135" spans="1:1" s="411" customFormat="1" ht="12" hidden="1" customHeight="1">
      <c r="A13135" s="410"/>
    </row>
    <row r="13136" spans="1:1" s="411" customFormat="1" ht="12" hidden="1" customHeight="1">
      <c r="A13136" s="410"/>
    </row>
    <row r="13137" spans="1:1" s="411" customFormat="1" ht="12" hidden="1" customHeight="1">
      <c r="A13137" s="410"/>
    </row>
    <row r="13138" spans="1:1" s="411" customFormat="1" ht="12" hidden="1" customHeight="1">
      <c r="A13138" s="410"/>
    </row>
    <row r="13139" spans="1:1" s="411" customFormat="1" ht="12" hidden="1" customHeight="1">
      <c r="A13139" s="410"/>
    </row>
    <row r="13140" spans="1:1" s="411" customFormat="1" ht="12" hidden="1" customHeight="1">
      <c r="A13140" s="410"/>
    </row>
    <row r="13141" spans="1:1" s="411" customFormat="1" ht="12" hidden="1" customHeight="1">
      <c r="A13141" s="410"/>
    </row>
    <row r="13142" spans="1:1" s="411" customFormat="1" ht="12" hidden="1" customHeight="1">
      <c r="A13142" s="410"/>
    </row>
    <row r="13143" spans="1:1" s="411" customFormat="1" ht="12" hidden="1" customHeight="1">
      <c r="A13143" s="410"/>
    </row>
    <row r="13144" spans="1:1" s="411" customFormat="1" ht="12" hidden="1" customHeight="1">
      <c r="A13144" s="410"/>
    </row>
    <row r="13145" spans="1:1" s="411" customFormat="1" ht="12" hidden="1" customHeight="1">
      <c r="A13145" s="410"/>
    </row>
    <row r="13146" spans="1:1" s="411" customFormat="1" ht="12" hidden="1" customHeight="1">
      <c r="A13146" s="410"/>
    </row>
    <row r="13147" spans="1:1" s="411" customFormat="1" ht="12" hidden="1" customHeight="1">
      <c r="A13147" s="410"/>
    </row>
    <row r="13148" spans="1:1" s="411" customFormat="1" ht="12" hidden="1" customHeight="1">
      <c r="A13148" s="410"/>
    </row>
    <row r="13149" spans="1:1" s="411" customFormat="1" ht="12" hidden="1" customHeight="1">
      <c r="A13149" s="410"/>
    </row>
    <row r="13150" spans="1:1" s="411" customFormat="1" ht="12" hidden="1" customHeight="1">
      <c r="A13150" s="410"/>
    </row>
    <row r="13151" spans="1:1" s="411" customFormat="1" ht="12" hidden="1" customHeight="1">
      <c r="A13151" s="410"/>
    </row>
    <row r="13152" spans="1:1" s="411" customFormat="1" ht="12" hidden="1" customHeight="1">
      <c r="A13152" s="410"/>
    </row>
    <row r="13153" spans="1:1" s="411" customFormat="1" ht="12" hidden="1" customHeight="1">
      <c r="A13153" s="410"/>
    </row>
    <row r="13154" spans="1:1" s="411" customFormat="1" ht="12" hidden="1" customHeight="1">
      <c r="A13154" s="410"/>
    </row>
    <row r="13155" spans="1:1" s="411" customFormat="1" ht="12" hidden="1" customHeight="1">
      <c r="A13155" s="410"/>
    </row>
    <row r="13156" spans="1:1" s="411" customFormat="1" ht="12" hidden="1" customHeight="1">
      <c r="A13156" s="410"/>
    </row>
    <row r="13157" spans="1:1" s="411" customFormat="1" ht="12" hidden="1" customHeight="1">
      <c r="A13157" s="410"/>
    </row>
    <row r="13158" spans="1:1" s="411" customFormat="1" ht="12" hidden="1" customHeight="1">
      <c r="A13158" s="410"/>
    </row>
    <row r="13159" spans="1:1" s="411" customFormat="1" ht="12" hidden="1" customHeight="1">
      <c r="A13159" s="410"/>
    </row>
    <row r="13160" spans="1:1" s="411" customFormat="1" ht="12" hidden="1" customHeight="1">
      <c r="A13160" s="410"/>
    </row>
    <row r="13161" spans="1:1" s="411" customFormat="1" ht="12" hidden="1" customHeight="1">
      <c r="A13161" s="410"/>
    </row>
    <row r="13162" spans="1:1" s="411" customFormat="1" ht="12" hidden="1" customHeight="1">
      <c r="A13162" s="410"/>
    </row>
    <row r="13163" spans="1:1" s="411" customFormat="1" ht="12" hidden="1" customHeight="1">
      <c r="A13163" s="410"/>
    </row>
    <row r="13164" spans="1:1" s="411" customFormat="1" ht="12" hidden="1" customHeight="1">
      <c r="A13164" s="410"/>
    </row>
    <row r="13165" spans="1:1" s="411" customFormat="1" ht="12" hidden="1" customHeight="1">
      <c r="A13165" s="410"/>
    </row>
    <row r="13166" spans="1:1" s="411" customFormat="1" ht="12" hidden="1" customHeight="1">
      <c r="A13166" s="410"/>
    </row>
    <row r="13167" spans="1:1" s="411" customFormat="1" ht="12" hidden="1" customHeight="1">
      <c r="A13167" s="410"/>
    </row>
    <row r="13168" spans="1:1" s="411" customFormat="1" ht="12" hidden="1" customHeight="1">
      <c r="A13168" s="410"/>
    </row>
    <row r="13169" spans="1:1" s="411" customFormat="1" ht="12" hidden="1" customHeight="1">
      <c r="A13169" s="410"/>
    </row>
    <row r="13170" spans="1:1" s="411" customFormat="1" ht="12" hidden="1" customHeight="1">
      <c r="A13170" s="410"/>
    </row>
    <row r="13171" spans="1:1" s="411" customFormat="1" ht="12" hidden="1" customHeight="1">
      <c r="A13171" s="410"/>
    </row>
    <row r="13172" spans="1:1" s="411" customFormat="1" ht="12" hidden="1" customHeight="1">
      <c r="A13172" s="410"/>
    </row>
    <row r="13173" spans="1:1" s="411" customFormat="1" ht="12" hidden="1" customHeight="1">
      <c r="A13173" s="410"/>
    </row>
    <row r="13174" spans="1:1" s="411" customFormat="1" ht="12" hidden="1" customHeight="1">
      <c r="A13174" s="410"/>
    </row>
    <row r="13175" spans="1:1" s="411" customFormat="1" ht="12" hidden="1" customHeight="1">
      <c r="A13175" s="410"/>
    </row>
    <row r="13176" spans="1:1" s="411" customFormat="1" ht="12" hidden="1" customHeight="1">
      <c r="A13176" s="410"/>
    </row>
    <row r="13177" spans="1:1" s="411" customFormat="1" ht="12" hidden="1" customHeight="1">
      <c r="A13177" s="410"/>
    </row>
    <row r="13178" spans="1:1" s="411" customFormat="1" ht="12" hidden="1" customHeight="1">
      <c r="A13178" s="410"/>
    </row>
    <row r="13179" spans="1:1" s="411" customFormat="1" ht="12" hidden="1" customHeight="1">
      <c r="A13179" s="410"/>
    </row>
    <row r="13180" spans="1:1" s="411" customFormat="1" ht="12" hidden="1" customHeight="1">
      <c r="A13180" s="410"/>
    </row>
    <row r="13181" spans="1:1" s="411" customFormat="1" ht="12" hidden="1" customHeight="1">
      <c r="A13181" s="410"/>
    </row>
    <row r="13182" spans="1:1" s="411" customFormat="1" ht="12" hidden="1" customHeight="1">
      <c r="A13182" s="410"/>
    </row>
    <row r="13183" spans="1:1" s="411" customFormat="1" ht="12" hidden="1" customHeight="1">
      <c r="A13183" s="410"/>
    </row>
    <row r="13184" spans="1:1" s="411" customFormat="1" ht="12" hidden="1" customHeight="1">
      <c r="A13184" s="410"/>
    </row>
    <row r="13185" spans="1:1" s="411" customFormat="1" ht="12" hidden="1" customHeight="1">
      <c r="A13185" s="410"/>
    </row>
    <row r="13186" spans="1:1" s="411" customFormat="1" ht="12" hidden="1" customHeight="1">
      <c r="A13186" s="410"/>
    </row>
    <row r="13187" spans="1:1" s="411" customFormat="1" ht="12" hidden="1" customHeight="1">
      <c r="A13187" s="410"/>
    </row>
    <row r="13188" spans="1:1" s="411" customFormat="1" ht="12" hidden="1" customHeight="1">
      <c r="A13188" s="410"/>
    </row>
    <row r="13189" spans="1:1" s="411" customFormat="1" ht="12" hidden="1" customHeight="1">
      <c r="A13189" s="410"/>
    </row>
    <row r="13190" spans="1:1" s="411" customFormat="1" ht="12" hidden="1" customHeight="1">
      <c r="A13190" s="410"/>
    </row>
    <row r="13191" spans="1:1" s="411" customFormat="1" ht="12" hidden="1" customHeight="1">
      <c r="A13191" s="410"/>
    </row>
    <row r="13192" spans="1:1" s="411" customFormat="1" ht="12" hidden="1" customHeight="1">
      <c r="A13192" s="410"/>
    </row>
    <row r="13193" spans="1:1" s="411" customFormat="1" ht="12" hidden="1" customHeight="1">
      <c r="A13193" s="410"/>
    </row>
    <row r="13194" spans="1:1" s="411" customFormat="1" ht="12" hidden="1" customHeight="1">
      <c r="A13194" s="410"/>
    </row>
    <row r="13195" spans="1:1" s="411" customFormat="1" ht="12" hidden="1" customHeight="1">
      <c r="A13195" s="410"/>
    </row>
    <row r="13196" spans="1:1" s="411" customFormat="1" ht="12" hidden="1" customHeight="1">
      <c r="A13196" s="410"/>
    </row>
    <row r="13197" spans="1:1" s="411" customFormat="1" ht="12" hidden="1" customHeight="1">
      <c r="A13197" s="410"/>
    </row>
    <row r="13198" spans="1:1" s="411" customFormat="1" ht="12" hidden="1" customHeight="1">
      <c r="A13198" s="410"/>
    </row>
    <row r="13199" spans="1:1" s="411" customFormat="1" ht="12" hidden="1" customHeight="1">
      <c r="A13199" s="410"/>
    </row>
    <row r="13200" spans="1:1" s="411" customFormat="1" ht="12" hidden="1" customHeight="1">
      <c r="A13200" s="410"/>
    </row>
    <row r="13201" spans="1:1" s="411" customFormat="1" ht="12" hidden="1" customHeight="1">
      <c r="A13201" s="410"/>
    </row>
    <row r="13202" spans="1:1" s="411" customFormat="1" ht="12" hidden="1" customHeight="1">
      <c r="A13202" s="410"/>
    </row>
    <row r="13203" spans="1:1" s="411" customFormat="1" ht="12" hidden="1" customHeight="1">
      <c r="A13203" s="410"/>
    </row>
    <row r="13204" spans="1:1" s="411" customFormat="1" ht="12" hidden="1" customHeight="1">
      <c r="A13204" s="410"/>
    </row>
    <row r="13205" spans="1:1" s="411" customFormat="1" ht="12" hidden="1" customHeight="1">
      <c r="A13205" s="410"/>
    </row>
    <row r="13206" spans="1:1" s="411" customFormat="1" ht="12" hidden="1" customHeight="1">
      <c r="A13206" s="410"/>
    </row>
    <row r="13207" spans="1:1" s="411" customFormat="1" ht="12" hidden="1" customHeight="1">
      <c r="A13207" s="410"/>
    </row>
    <row r="13208" spans="1:1" s="411" customFormat="1" ht="12" hidden="1" customHeight="1">
      <c r="A13208" s="410"/>
    </row>
    <row r="13209" spans="1:1" s="411" customFormat="1" ht="12" hidden="1" customHeight="1">
      <c r="A13209" s="410"/>
    </row>
    <row r="13210" spans="1:1" s="411" customFormat="1" ht="12" hidden="1" customHeight="1">
      <c r="A13210" s="410"/>
    </row>
    <row r="13211" spans="1:1" s="411" customFormat="1" ht="12" hidden="1" customHeight="1">
      <c r="A13211" s="410"/>
    </row>
    <row r="13212" spans="1:1" s="411" customFormat="1" ht="12" hidden="1" customHeight="1">
      <c r="A13212" s="410"/>
    </row>
    <row r="13213" spans="1:1" s="411" customFormat="1" ht="12" hidden="1" customHeight="1">
      <c r="A13213" s="410"/>
    </row>
    <row r="13214" spans="1:1" s="411" customFormat="1" ht="12" hidden="1" customHeight="1">
      <c r="A13214" s="410"/>
    </row>
    <row r="13215" spans="1:1" s="411" customFormat="1" ht="12" hidden="1" customHeight="1">
      <c r="A13215" s="410"/>
    </row>
    <row r="13216" spans="1:1" s="411" customFormat="1" ht="12" hidden="1" customHeight="1">
      <c r="A13216" s="410"/>
    </row>
    <row r="13217" spans="1:1" s="411" customFormat="1" ht="12" hidden="1" customHeight="1">
      <c r="A13217" s="410"/>
    </row>
    <row r="13218" spans="1:1" s="411" customFormat="1" ht="12" hidden="1" customHeight="1">
      <c r="A13218" s="410"/>
    </row>
    <row r="13219" spans="1:1" s="411" customFormat="1" ht="12" hidden="1" customHeight="1">
      <c r="A13219" s="410"/>
    </row>
    <row r="13220" spans="1:1" s="411" customFormat="1" ht="12" hidden="1" customHeight="1">
      <c r="A13220" s="410"/>
    </row>
    <row r="13221" spans="1:1" s="411" customFormat="1" ht="12" hidden="1" customHeight="1">
      <c r="A13221" s="410"/>
    </row>
    <row r="13222" spans="1:1" s="411" customFormat="1" ht="12" hidden="1" customHeight="1">
      <c r="A13222" s="410"/>
    </row>
    <row r="13223" spans="1:1" s="411" customFormat="1" ht="12" hidden="1" customHeight="1">
      <c r="A13223" s="410"/>
    </row>
    <row r="13224" spans="1:1" s="411" customFormat="1" ht="12" hidden="1" customHeight="1">
      <c r="A13224" s="410"/>
    </row>
    <row r="13225" spans="1:1" s="411" customFormat="1" ht="12" hidden="1" customHeight="1">
      <c r="A13225" s="410"/>
    </row>
    <row r="13226" spans="1:1" s="411" customFormat="1" ht="12" hidden="1" customHeight="1">
      <c r="A13226" s="410"/>
    </row>
    <row r="13227" spans="1:1" s="411" customFormat="1" ht="12" hidden="1" customHeight="1">
      <c r="A13227" s="410"/>
    </row>
    <row r="13228" spans="1:1" s="411" customFormat="1" ht="12" hidden="1" customHeight="1">
      <c r="A13228" s="410"/>
    </row>
    <row r="13229" spans="1:1" s="411" customFormat="1" ht="12" hidden="1" customHeight="1">
      <c r="A13229" s="410"/>
    </row>
    <row r="13230" spans="1:1" s="411" customFormat="1" ht="12" hidden="1" customHeight="1">
      <c r="A13230" s="410"/>
    </row>
    <row r="13231" spans="1:1" s="411" customFormat="1" ht="12" hidden="1" customHeight="1">
      <c r="A13231" s="410"/>
    </row>
    <row r="13232" spans="1:1" s="411" customFormat="1" ht="12" hidden="1" customHeight="1">
      <c r="A13232" s="410"/>
    </row>
    <row r="13233" spans="1:1" s="411" customFormat="1" ht="12" hidden="1" customHeight="1">
      <c r="A13233" s="410"/>
    </row>
    <row r="13234" spans="1:1" s="411" customFormat="1" ht="12" hidden="1" customHeight="1">
      <c r="A13234" s="410"/>
    </row>
    <row r="13235" spans="1:1" s="411" customFormat="1" ht="12" hidden="1" customHeight="1">
      <c r="A13235" s="410"/>
    </row>
    <row r="13236" spans="1:1" s="411" customFormat="1" ht="12" hidden="1" customHeight="1">
      <c r="A13236" s="410"/>
    </row>
    <row r="13237" spans="1:1" s="411" customFormat="1" ht="12" hidden="1" customHeight="1">
      <c r="A13237" s="410"/>
    </row>
    <row r="13238" spans="1:1" s="411" customFormat="1" ht="12" hidden="1" customHeight="1">
      <c r="A13238" s="410"/>
    </row>
    <row r="13239" spans="1:1" s="411" customFormat="1" ht="12" hidden="1" customHeight="1">
      <c r="A13239" s="410"/>
    </row>
    <row r="13240" spans="1:1" s="411" customFormat="1" ht="12" hidden="1" customHeight="1">
      <c r="A13240" s="410"/>
    </row>
    <row r="13241" spans="1:1" s="411" customFormat="1" ht="12" hidden="1" customHeight="1">
      <c r="A13241" s="410"/>
    </row>
    <row r="13242" spans="1:1" s="411" customFormat="1" ht="12" hidden="1" customHeight="1">
      <c r="A13242" s="410"/>
    </row>
    <row r="13243" spans="1:1" s="411" customFormat="1" ht="12" hidden="1" customHeight="1">
      <c r="A13243" s="410"/>
    </row>
    <row r="13244" spans="1:1" s="411" customFormat="1" ht="12" hidden="1" customHeight="1">
      <c r="A13244" s="410"/>
    </row>
    <row r="13245" spans="1:1" s="411" customFormat="1" ht="12" hidden="1" customHeight="1">
      <c r="A13245" s="410"/>
    </row>
    <row r="13246" spans="1:1" s="411" customFormat="1" ht="12" hidden="1" customHeight="1">
      <c r="A13246" s="410"/>
    </row>
    <row r="13247" spans="1:1" s="411" customFormat="1" ht="12" hidden="1" customHeight="1">
      <c r="A13247" s="410"/>
    </row>
    <row r="13248" spans="1:1" s="411" customFormat="1" ht="12" hidden="1" customHeight="1">
      <c r="A13248" s="410"/>
    </row>
    <row r="13249" spans="1:1" s="411" customFormat="1" ht="12" hidden="1" customHeight="1">
      <c r="A13249" s="410"/>
    </row>
    <row r="13250" spans="1:1" s="411" customFormat="1" ht="12" hidden="1" customHeight="1">
      <c r="A13250" s="410"/>
    </row>
    <row r="13251" spans="1:1" s="411" customFormat="1" ht="12" hidden="1" customHeight="1">
      <c r="A13251" s="410"/>
    </row>
    <row r="13252" spans="1:1" s="411" customFormat="1" ht="12" hidden="1" customHeight="1">
      <c r="A13252" s="410"/>
    </row>
    <row r="13253" spans="1:1" s="411" customFormat="1" ht="12" hidden="1" customHeight="1">
      <c r="A13253" s="410"/>
    </row>
    <row r="13254" spans="1:1" s="411" customFormat="1" ht="12" hidden="1" customHeight="1">
      <c r="A13254" s="410"/>
    </row>
    <row r="13255" spans="1:1" s="411" customFormat="1" ht="12" hidden="1" customHeight="1">
      <c r="A13255" s="410"/>
    </row>
    <row r="13256" spans="1:1" s="411" customFormat="1" ht="12" hidden="1" customHeight="1">
      <c r="A13256" s="410"/>
    </row>
    <row r="13257" spans="1:1" s="411" customFormat="1" ht="12" hidden="1" customHeight="1">
      <c r="A13257" s="410"/>
    </row>
    <row r="13258" spans="1:1" s="411" customFormat="1" ht="12" hidden="1" customHeight="1">
      <c r="A13258" s="410"/>
    </row>
    <row r="13259" spans="1:1" s="411" customFormat="1" ht="12" hidden="1" customHeight="1">
      <c r="A13259" s="410"/>
    </row>
    <row r="13260" spans="1:1" s="411" customFormat="1" ht="12" hidden="1" customHeight="1">
      <c r="A13260" s="410"/>
    </row>
    <row r="13261" spans="1:1" s="411" customFormat="1" ht="12" hidden="1" customHeight="1">
      <c r="A13261" s="410"/>
    </row>
    <row r="13262" spans="1:1" s="411" customFormat="1" ht="12" hidden="1" customHeight="1">
      <c r="A13262" s="410"/>
    </row>
    <row r="13263" spans="1:1" s="411" customFormat="1" ht="12" hidden="1" customHeight="1">
      <c r="A13263" s="410"/>
    </row>
    <row r="13264" spans="1:1" s="411" customFormat="1" ht="12" hidden="1" customHeight="1">
      <c r="A13264" s="410"/>
    </row>
    <row r="13265" spans="1:1" s="411" customFormat="1" ht="12" hidden="1" customHeight="1">
      <c r="A13265" s="410"/>
    </row>
    <row r="13266" spans="1:1" s="411" customFormat="1" ht="12" hidden="1" customHeight="1">
      <c r="A13266" s="410"/>
    </row>
    <row r="13267" spans="1:1" s="411" customFormat="1" ht="12" hidden="1" customHeight="1">
      <c r="A13267" s="410"/>
    </row>
    <row r="13268" spans="1:1" s="411" customFormat="1" ht="12" hidden="1" customHeight="1">
      <c r="A13268" s="410"/>
    </row>
    <row r="13269" spans="1:1" s="411" customFormat="1" ht="12" hidden="1" customHeight="1">
      <c r="A13269" s="410"/>
    </row>
    <row r="13270" spans="1:1" s="411" customFormat="1" ht="12" hidden="1" customHeight="1">
      <c r="A13270" s="410"/>
    </row>
    <row r="13271" spans="1:1" s="411" customFormat="1" ht="12" hidden="1" customHeight="1">
      <c r="A13271" s="410"/>
    </row>
    <row r="13272" spans="1:1" s="411" customFormat="1" ht="12" hidden="1" customHeight="1">
      <c r="A13272" s="410"/>
    </row>
    <row r="13273" spans="1:1" s="411" customFormat="1" ht="12" hidden="1" customHeight="1">
      <c r="A13273" s="410"/>
    </row>
    <row r="13274" spans="1:1" s="411" customFormat="1" ht="12" hidden="1" customHeight="1">
      <c r="A13274" s="410"/>
    </row>
    <row r="13275" spans="1:1" s="411" customFormat="1" ht="12" hidden="1" customHeight="1">
      <c r="A13275" s="410"/>
    </row>
    <row r="13276" spans="1:1" s="411" customFormat="1" ht="12" hidden="1" customHeight="1">
      <c r="A13276" s="410"/>
    </row>
    <row r="13277" spans="1:1" s="411" customFormat="1" ht="12" hidden="1" customHeight="1">
      <c r="A13277" s="410"/>
    </row>
    <row r="13278" spans="1:1" s="411" customFormat="1" ht="12" hidden="1" customHeight="1">
      <c r="A13278" s="410"/>
    </row>
    <row r="13279" spans="1:1" s="411" customFormat="1" ht="12" hidden="1" customHeight="1">
      <c r="A13279" s="410"/>
    </row>
    <row r="13280" spans="1:1" s="411" customFormat="1" ht="12" hidden="1" customHeight="1">
      <c r="A13280" s="410"/>
    </row>
    <row r="13281" spans="1:1" s="411" customFormat="1" ht="12" hidden="1" customHeight="1">
      <c r="A13281" s="410"/>
    </row>
    <row r="13282" spans="1:1" s="411" customFormat="1" ht="12" hidden="1" customHeight="1">
      <c r="A13282" s="410"/>
    </row>
    <row r="13283" spans="1:1" s="411" customFormat="1" ht="12" hidden="1" customHeight="1">
      <c r="A13283" s="410"/>
    </row>
    <row r="13284" spans="1:1" s="411" customFormat="1" ht="12" hidden="1" customHeight="1">
      <c r="A13284" s="410"/>
    </row>
    <row r="13285" spans="1:1" s="411" customFormat="1" ht="12" hidden="1" customHeight="1">
      <c r="A13285" s="410"/>
    </row>
    <row r="13286" spans="1:1" s="411" customFormat="1" ht="12" hidden="1" customHeight="1">
      <c r="A13286" s="410"/>
    </row>
    <row r="13287" spans="1:1" s="411" customFormat="1" ht="12" hidden="1" customHeight="1">
      <c r="A13287" s="410"/>
    </row>
    <row r="13288" spans="1:1" s="411" customFormat="1" ht="12" hidden="1" customHeight="1">
      <c r="A13288" s="410"/>
    </row>
    <row r="13289" spans="1:1" s="411" customFormat="1" ht="12" hidden="1" customHeight="1">
      <c r="A13289" s="410"/>
    </row>
    <row r="13290" spans="1:1" s="411" customFormat="1" ht="12" hidden="1" customHeight="1">
      <c r="A13290" s="410"/>
    </row>
    <row r="13291" spans="1:1" s="411" customFormat="1" ht="12" hidden="1" customHeight="1">
      <c r="A13291" s="410"/>
    </row>
    <row r="13292" spans="1:1" s="411" customFormat="1" ht="12" hidden="1" customHeight="1">
      <c r="A13292" s="410"/>
    </row>
    <row r="13293" spans="1:1" s="411" customFormat="1" ht="12" hidden="1" customHeight="1">
      <c r="A13293" s="410"/>
    </row>
    <row r="13294" spans="1:1" s="411" customFormat="1" ht="12" hidden="1" customHeight="1">
      <c r="A13294" s="410"/>
    </row>
    <row r="13295" spans="1:1" s="411" customFormat="1" ht="12" hidden="1" customHeight="1">
      <c r="A13295" s="410"/>
    </row>
    <row r="13296" spans="1:1" s="411" customFormat="1" ht="12" hidden="1" customHeight="1">
      <c r="A13296" s="410"/>
    </row>
    <row r="13297" spans="1:1" s="411" customFormat="1" ht="12" hidden="1" customHeight="1">
      <c r="A13297" s="410"/>
    </row>
    <row r="13298" spans="1:1" s="411" customFormat="1" ht="12" hidden="1" customHeight="1">
      <c r="A13298" s="410"/>
    </row>
    <row r="13299" spans="1:1" s="411" customFormat="1" ht="12" hidden="1" customHeight="1">
      <c r="A13299" s="410"/>
    </row>
    <row r="13300" spans="1:1" s="411" customFormat="1" ht="12" hidden="1" customHeight="1">
      <c r="A13300" s="410"/>
    </row>
    <row r="13301" spans="1:1" s="411" customFormat="1" ht="12" hidden="1" customHeight="1">
      <c r="A13301" s="410"/>
    </row>
    <row r="13302" spans="1:1" s="411" customFormat="1" ht="12" hidden="1" customHeight="1">
      <c r="A13302" s="410"/>
    </row>
    <row r="13303" spans="1:1" s="411" customFormat="1" ht="12" hidden="1" customHeight="1">
      <c r="A13303" s="410"/>
    </row>
    <row r="13304" spans="1:1" s="411" customFormat="1" ht="12" hidden="1" customHeight="1">
      <c r="A13304" s="410"/>
    </row>
    <row r="13305" spans="1:1" s="411" customFormat="1" ht="12" hidden="1" customHeight="1">
      <c r="A13305" s="410"/>
    </row>
    <row r="13306" spans="1:1" s="411" customFormat="1" ht="12" hidden="1" customHeight="1">
      <c r="A13306" s="410"/>
    </row>
    <row r="13307" spans="1:1" s="411" customFormat="1" ht="12" hidden="1" customHeight="1">
      <c r="A13307" s="410"/>
    </row>
    <row r="13308" spans="1:1" s="411" customFormat="1" ht="12" hidden="1" customHeight="1">
      <c r="A13308" s="410"/>
    </row>
    <row r="13309" spans="1:1" s="411" customFormat="1" ht="12" hidden="1" customHeight="1">
      <c r="A13309" s="410"/>
    </row>
    <row r="13310" spans="1:1" s="411" customFormat="1" ht="12" hidden="1" customHeight="1">
      <c r="A13310" s="410"/>
    </row>
    <row r="13311" spans="1:1" s="411" customFormat="1" ht="12" hidden="1" customHeight="1">
      <c r="A13311" s="410"/>
    </row>
    <row r="13312" spans="1:1" s="411" customFormat="1" ht="12" hidden="1" customHeight="1">
      <c r="A13312" s="410"/>
    </row>
    <row r="13313" spans="1:1" s="411" customFormat="1" ht="12" hidden="1" customHeight="1">
      <c r="A13313" s="410"/>
    </row>
    <row r="13314" spans="1:1" s="411" customFormat="1" ht="12" hidden="1" customHeight="1">
      <c r="A13314" s="410"/>
    </row>
    <row r="13315" spans="1:1" s="411" customFormat="1" ht="12" hidden="1" customHeight="1">
      <c r="A13315" s="410"/>
    </row>
    <row r="13316" spans="1:1" s="411" customFormat="1" ht="12" hidden="1" customHeight="1">
      <c r="A13316" s="410"/>
    </row>
    <row r="13317" spans="1:1" s="411" customFormat="1" ht="12" hidden="1" customHeight="1">
      <c r="A13317" s="410"/>
    </row>
    <row r="13318" spans="1:1" s="411" customFormat="1" ht="12" hidden="1" customHeight="1">
      <c r="A13318" s="410"/>
    </row>
    <row r="13319" spans="1:1" s="411" customFormat="1" ht="12" hidden="1" customHeight="1">
      <c r="A13319" s="410"/>
    </row>
    <row r="13320" spans="1:1" s="411" customFormat="1" ht="12" hidden="1" customHeight="1">
      <c r="A13320" s="410"/>
    </row>
    <row r="13321" spans="1:1" s="411" customFormat="1" ht="12" hidden="1" customHeight="1">
      <c r="A13321" s="410"/>
    </row>
    <row r="13322" spans="1:1" s="411" customFormat="1" ht="12" hidden="1" customHeight="1">
      <c r="A13322" s="410"/>
    </row>
    <row r="13323" spans="1:1" s="411" customFormat="1" ht="12" hidden="1" customHeight="1">
      <c r="A13323" s="410"/>
    </row>
    <row r="13324" spans="1:1" s="411" customFormat="1" ht="12" hidden="1" customHeight="1">
      <c r="A13324" s="410"/>
    </row>
    <row r="13325" spans="1:1" s="411" customFormat="1" ht="12" hidden="1" customHeight="1">
      <c r="A13325" s="410"/>
    </row>
    <row r="13326" spans="1:1" s="411" customFormat="1" ht="12" hidden="1" customHeight="1">
      <c r="A13326" s="410"/>
    </row>
    <row r="13327" spans="1:1" s="411" customFormat="1" ht="12" hidden="1" customHeight="1">
      <c r="A13327" s="410"/>
    </row>
    <row r="13328" spans="1:1" s="411" customFormat="1" ht="12" hidden="1" customHeight="1">
      <c r="A13328" s="410"/>
    </row>
    <row r="13329" spans="1:1" s="411" customFormat="1" ht="12" hidden="1" customHeight="1">
      <c r="A13329" s="410"/>
    </row>
    <row r="13330" spans="1:1" s="411" customFormat="1" ht="12" hidden="1" customHeight="1">
      <c r="A13330" s="410"/>
    </row>
    <row r="13331" spans="1:1" s="411" customFormat="1" ht="12" hidden="1" customHeight="1">
      <c r="A13331" s="410"/>
    </row>
    <row r="13332" spans="1:1" s="411" customFormat="1" ht="12" hidden="1" customHeight="1">
      <c r="A13332" s="410"/>
    </row>
    <row r="13333" spans="1:1" s="411" customFormat="1" ht="12" hidden="1" customHeight="1">
      <c r="A13333" s="410"/>
    </row>
    <row r="13334" spans="1:1" s="411" customFormat="1" ht="12" hidden="1" customHeight="1">
      <c r="A13334" s="410"/>
    </row>
    <row r="13335" spans="1:1" s="411" customFormat="1" ht="12" hidden="1" customHeight="1">
      <c r="A13335" s="410"/>
    </row>
    <row r="13336" spans="1:1" s="411" customFormat="1" ht="12" hidden="1" customHeight="1">
      <c r="A13336" s="410"/>
    </row>
    <row r="13337" spans="1:1" s="411" customFormat="1" ht="12" hidden="1" customHeight="1">
      <c r="A13337" s="410"/>
    </row>
    <row r="13338" spans="1:1" s="411" customFormat="1" ht="12" hidden="1" customHeight="1">
      <c r="A13338" s="410"/>
    </row>
    <row r="13339" spans="1:1" s="411" customFormat="1" ht="12" hidden="1" customHeight="1">
      <c r="A13339" s="410"/>
    </row>
    <row r="13340" spans="1:1" s="411" customFormat="1" ht="12" hidden="1" customHeight="1">
      <c r="A13340" s="410"/>
    </row>
    <row r="13341" spans="1:1" s="411" customFormat="1" ht="12" hidden="1" customHeight="1">
      <c r="A13341" s="410"/>
    </row>
    <row r="13342" spans="1:1" s="411" customFormat="1" ht="12" hidden="1" customHeight="1">
      <c r="A13342" s="410"/>
    </row>
    <row r="13343" spans="1:1" s="411" customFormat="1" ht="12" hidden="1" customHeight="1">
      <c r="A13343" s="410"/>
    </row>
    <row r="13344" spans="1:1" s="411" customFormat="1" ht="12" hidden="1" customHeight="1">
      <c r="A13344" s="410"/>
    </row>
    <row r="13345" spans="1:1" s="411" customFormat="1" ht="12" hidden="1" customHeight="1">
      <c r="A13345" s="410"/>
    </row>
    <row r="13346" spans="1:1" s="411" customFormat="1" ht="12" hidden="1" customHeight="1">
      <c r="A13346" s="410"/>
    </row>
    <row r="13347" spans="1:1" s="411" customFormat="1" ht="12" hidden="1" customHeight="1">
      <c r="A13347" s="410"/>
    </row>
    <row r="13348" spans="1:1" s="411" customFormat="1" ht="12" hidden="1" customHeight="1">
      <c r="A13348" s="410"/>
    </row>
    <row r="13349" spans="1:1" s="411" customFormat="1" ht="12" hidden="1" customHeight="1">
      <c r="A13349" s="410"/>
    </row>
    <row r="13350" spans="1:1" s="411" customFormat="1" ht="12" hidden="1" customHeight="1">
      <c r="A13350" s="410"/>
    </row>
    <row r="13351" spans="1:1" s="411" customFormat="1" ht="12" hidden="1" customHeight="1">
      <c r="A13351" s="410"/>
    </row>
    <row r="13352" spans="1:1" s="411" customFormat="1" ht="12" hidden="1" customHeight="1">
      <c r="A13352" s="410"/>
    </row>
    <row r="13353" spans="1:1" s="411" customFormat="1" ht="12" hidden="1" customHeight="1">
      <c r="A13353" s="410"/>
    </row>
    <row r="13354" spans="1:1" s="411" customFormat="1" ht="12" hidden="1" customHeight="1">
      <c r="A13354" s="410"/>
    </row>
    <row r="13355" spans="1:1" s="411" customFormat="1" ht="12" hidden="1" customHeight="1">
      <c r="A13355" s="410"/>
    </row>
    <row r="13356" spans="1:1" s="411" customFormat="1" ht="12" hidden="1" customHeight="1">
      <c r="A13356" s="410"/>
    </row>
    <row r="13357" spans="1:1" s="411" customFormat="1" ht="12" hidden="1" customHeight="1">
      <c r="A13357" s="410"/>
    </row>
    <row r="13358" spans="1:1" s="411" customFormat="1" ht="12" hidden="1" customHeight="1">
      <c r="A13358" s="410"/>
    </row>
    <row r="13359" spans="1:1" s="411" customFormat="1" ht="12" hidden="1" customHeight="1">
      <c r="A13359" s="410"/>
    </row>
    <row r="13360" spans="1:1" s="411" customFormat="1" ht="12" hidden="1" customHeight="1">
      <c r="A13360" s="410"/>
    </row>
    <row r="13361" spans="1:1" s="411" customFormat="1" ht="12" hidden="1" customHeight="1">
      <c r="A13361" s="410"/>
    </row>
    <row r="13362" spans="1:1" s="411" customFormat="1" ht="12" hidden="1" customHeight="1">
      <c r="A13362" s="410"/>
    </row>
    <row r="13363" spans="1:1" s="411" customFormat="1" ht="12" hidden="1" customHeight="1">
      <c r="A13363" s="410"/>
    </row>
    <row r="13364" spans="1:1" s="411" customFormat="1" ht="12" hidden="1" customHeight="1">
      <c r="A13364" s="410"/>
    </row>
    <row r="13365" spans="1:1" s="411" customFormat="1" ht="12" hidden="1" customHeight="1">
      <c r="A13365" s="410"/>
    </row>
    <row r="13366" spans="1:1" s="411" customFormat="1" ht="12" hidden="1" customHeight="1">
      <c r="A13366" s="410"/>
    </row>
    <row r="13367" spans="1:1" s="411" customFormat="1" ht="12" hidden="1" customHeight="1">
      <c r="A13367" s="410"/>
    </row>
    <row r="13368" spans="1:1" s="411" customFormat="1" ht="12" hidden="1" customHeight="1">
      <c r="A13368" s="410"/>
    </row>
    <row r="13369" spans="1:1" s="411" customFormat="1" ht="12" hidden="1" customHeight="1">
      <c r="A13369" s="410"/>
    </row>
    <row r="13370" spans="1:1" s="411" customFormat="1" ht="12" hidden="1" customHeight="1">
      <c r="A13370" s="410"/>
    </row>
    <row r="13371" spans="1:1" s="411" customFormat="1" ht="12" hidden="1" customHeight="1">
      <c r="A13371" s="410"/>
    </row>
    <row r="13372" spans="1:1" s="411" customFormat="1" ht="12" hidden="1" customHeight="1">
      <c r="A13372" s="410"/>
    </row>
    <row r="13373" spans="1:1" s="411" customFormat="1" ht="12" hidden="1" customHeight="1">
      <c r="A13373" s="410"/>
    </row>
    <row r="13374" spans="1:1" s="411" customFormat="1" ht="12" hidden="1" customHeight="1">
      <c r="A13374" s="410"/>
    </row>
    <row r="13375" spans="1:1" s="411" customFormat="1" ht="12" hidden="1" customHeight="1">
      <c r="A13375" s="410"/>
    </row>
    <row r="13376" spans="1:1" s="411" customFormat="1" ht="12" hidden="1" customHeight="1">
      <c r="A13376" s="410"/>
    </row>
    <row r="13377" spans="1:1" s="411" customFormat="1" ht="12" hidden="1" customHeight="1">
      <c r="A13377" s="410"/>
    </row>
    <row r="13378" spans="1:1" s="411" customFormat="1" ht="12" hidden="1" customHeight="1">
      <c r="A13378" s="410"/>
    </row>
    <row r="13379" spans="1:1" s="411" customFormat="1" ht="12" hidden="1" customHeight="1">
      <c r="A13379" s="410"/>
    </row>
    <row r="13380" spans="1:1" s="411" customFormat="1" ht="12" hidden="1" customHeight="1">
      <c r="A13380" s="410"/>
    </row>
    <row r="13381" spans="1:1" s="411" customFormat="1" ht="12" hidden="1" customHeight="1">
      <c r="A13381" s="410"/>
    </row>
    <row r="13382" spans="1:1" s="411" customFormat="1" ht="12" hidden="1" customHeight="1">
      <c r="A13382" s="410"/>
    </row>
    <row r="13383" spans="1:1" s="411" customFormat="1" ht="12" hidden="1" customHeight="1">
      <c r="A13383" s="410"/>
    </row>
    <row r="13384" spans="1:1" s="411" customFormat="1" ht="12" hidden="1" customHeight="1">
      <c r="A13384" s="410"/>
    </row>
    <row r="13385" spans="1:1" s="411" customFormat="1" ht="12" hidden="1" customHeight="1">
      <c r="A13385" s="410"/>
    </row>
    <row r="13386" spans="1:1" s="411" customFormat="1" ht="12" hidden="1" customHeight="1">
      <c r="A13386" s="410"/>
    </row>
    <row r="13387" spans="1:1" s="411" customFormat="1" ht="12" hidden="1" customHeight="1">
      <c r="A13387" s="410"/>
    </row>
    <row r="13388" spans="1:1" s="411" customFormat="1" ht="12" hidden="1" customHeight="1">
      <c r="A13388" s="410"/>
    </row>
    <row r="13389" spans="1:1" s="411" customFormat="1" ht="12" hidden="1" customHeight="1">
      <c r="A13389" s="410"/>
    </row>
    <row r="13390" spans="1:1" s="411" customFormat="1" ht="12" hidden="1" customHeight="1">
      <c r="A13390" s="410"/>
    </row>
    <row r="13391" spans="1:1" s="411" customFormat="1" ht="12" hidden="1" customHeight="1">
      <c r="A13391" s="410"/>
    </row>
    <row r="13392" spans="1:1" s="411" customFormat="1" ht="12" hidden="1" customHeight="1">
      <c r="A13392" s="410"/>
    </row>
    <row r="13393" spans="1:1" s="411" customFormat="1" ht="12" hidden="1" customHeight="1">
      <c r="A13393" s="410"/>
    </row>
    <row r="13394" spans="1:1" s="411" customFormat="1" ht="12" hidden="1" customHeight="1">
      <c r="A13394" s="410"/>
    </row>
    <row r="13395" spans="1:1" s="411" customFormat="1" ht="12" hidden="1" customHeight="1">
      <c r="A13395" s="410"/>
    </row>
    <row r="13396" spans="1:1" s="411" customFormat="1" ht="12" hidden="1" customHeight="1">
      <c r="A13396" s="410"/>
    </row>
    <row r="13397" spans="1:1" s="411" customFormat="1" ht="12" hidden="1" customHeight="1">
      <c r="A13397" s="410"/>
    </row>
    <row r="13398" spans="1:1" s="411" customFormat="1" ht="12" hidden="1" customHeight="1">
      <c r="A13398" s="410"/>
    </row>
    <row r="13399" spans="1:1" s="411" customFormat="1" ht="12" hidden="1" customHeight="1">
      <c r="A13399" s="410"/>
    </row>
    <row r="13400" spans="1:1" s="411" customFormat="1" ht="12" hidden="1" customHeight="1">
      <c r="A13400" s="410"/>
    </row>
    <row r="13401" spans="1:1" s="411" customFormat="1" ht="12" hidden="1" customHeight="1">
      <c r="A13401" s="410"/>
    </row>
    <row r="13402" spans="1:1" s="411" customFormat="1" ht="12" hidden="1" customHeight="1">
      <c r="A13402" s="410"/>
    </row>
    <row r="13403" spans="1:1" s="411" customFormat="1" ht="12" hidden="1" customHeight="1">
      <c r="A13403" s="410"/>
    </row>
    <row r="13404" spans="1:1" s="411" customFormat="1" ht="12" hidden="1" customHeight="1">
      <c r="A13404" s="410"/>
    </row>
    <row r="13405" spans="1:1" s="411" customFormat="1" ht="12" hidden="1" customHeight="1">
      <c r="A13405" s="410"/>
    </row>
    <row r="13406" spans="1:1" s="411" customFormat="1" ht="12" hidden="1" customHeight="1">
      <c r="A13406" s="410"/>
    </row>
    <row r="13407" spans="1:1" s="411" customFormat="1" ht="12" hidden="1" customHeight="1">
      <c r="A13407" s="410"/>
    </row>
    <row r="13408" spans="1:1" s="411" customFormat="1" ht="12" hidden="1" customHeight="1">
      <c r="A13408" s="410"/>
    </row>
    <row r="13409" spans="1:1" s="411" customFormat="1" ht="12" hidden="1" customHeight="1">
      <c r="A13409" s="410"/>
    </row>
    <row r="13410" spans="1:1" s="411" customFormat="1" ht="12" hidden="1" customHeight="1">
      <c r="A13410" s="410"/>
    </row>
    <row r="13411" spans="1:1" s="411" customFormat="1" ht="12" hidden="1" customHeight="1">
      <c r="A13411" s="410"/>
    </row>
    <row r="13412" spans="1:1" s="411" customFormat="1" ht="12" hidden="1" customHeight="1">
      <c r="A13412" s="410"/>
    </row>
    <row r="13413" spans="1:1" s="411" customFormat="1" ht="12" hidden="1" customHeight="1">
      <c r="A13413" s="410"/>
    </row>
    <row r="13414" spans="1:1" s="411" customFormat="1" ht="12" hidden="1" customHeight="1">
      <c r="A13414" s="410"/>
    </row>
    <row r="13415" spans="1:1" s="411" customFormat="1" ht="12" hidden="1" customHeight="1">
      <c r="A13415" s="410"/>
    </row>
    <row r="13416" spans="1:1" s="411" customFormat="1" ht="12" hidden="1" customHeight="1">
      <c r="A13416" s="410"/>
    </row>
    <row r="13417" spans="1:1" s="411" customFormat="1" ht="12" hidden="1" customHeight="1">
      <c r="A13417" s="410"/>
    </row>
    <row r="13418" spans="1:1" s="411" customFormat="1" ht="12" hidden="1" customHeight="1">
      <c r="A13418" s="410"/>
    </row>
    <row r="13419" spans="1:1" s="411" customFormat="1" ht="12" hidden="1" customHeight="1">
      <c r="A13419" s="410"/>
    </row>
    <row r="13420" spans="1:1" s="411" customFormat="1" ht="12" hidden="1" customHeight="1">
      <c r="A13420" s="410"/>
    </row>
    <row r="13421" spans="1:1" s="411" customFormat="1" ht="12" hidden="1" customHeight="1">
      <c r="A13421" s="410"/>
    </row>
    <row r="13422" spans="1:1" s="411" customFormat="1" ht="12" hidden="1" customHeight="1">
      <c r="A13422" s="410"/>
    </row>
    <row r="13423" spans="1:1" s="411" customFormat="1" ht="12" hidden="1" customHeight="1">
      <c r="A13423" s="410"/>
    </row>
    <row r="13424" spans="1:1" s="411" customFormat="1" ht="12" hidden="1" customHeight="1">
      <c r="A13424" s="410"/>
    </row>
    <row r="13425" spans="1:1" s="411" customFormat="1" ht="12" hidden="1" customHeight="1">
      <c r="A13425" s="410"/>
    </row>
    <row r="13426" spans="1:1" s="411" customFormat="1" ht="12" hidden="1" customHeight="1">
      <c r="A13426" s="410"/>
    </row>
    <row r="13427" spans="1:1" s="411" customFormat="1" ht="12" hidden="1" customHeight="1">
      <c r="A13427" s="410"/>
    </row>
    <row r="13428" spans="1:1" s="411" customFormat="1" ht="12" hidden="1" customHeight="1">
      <c r="A13428" s="410"/>
    </row>
    <row r="13429" spans="1:1" s="411" customFormat="1" ht="12" hidden="1" customHeight="1">
      <c r="A13429" s="410"/>
    </row>
    <row r="13430" spans="1:1" s="411" customFormat="1" ht="12" hidden="1" customHeight="1">
      <c r="A13430" s="410"/>
    </row>
    <row r="13431" spans="1:1" s="411" customFormat="1" ht="12" hidden="1" customHeight="1">
      <c r="A13431" s="410"/>
    </row>
    <row r="13432" spans="1:1" s="411" customFormat="1" ht="12" hidden="1" customHeight="1">
      <c r="A13432" s="410"/>
    </row>
    <row r="13433" spans="1:1" s="411" customFormat="1" ht="12" hidden="1" customHeight="1">
      <c r="A13433" s="410"/>
    </row>
    <row r="13434" spans="1:1" s="411" customFormat="1" ht="12" hidden="1" customHeight="1">
      <c r="A13434" s="410"/>
    </row>
    <row r="13435" spans="1:1" s="411" customFormat="1" ht="12" hidden="1" customHeight="1">
      <c r="A13435" s="410"/>
    </row>
    <row r="13436" spans="1:1" s="411" customFormat="1" ht="12" hidden="1" customHeight="1">
      <c r="A13436" s="410"/>
    </row>
    <row r="13437" spans="1:1" s="411" customFormat="1" ht="12" hidden="1" customHeight="1">
      <c r="A13437" s="410"/>
    </row>
    <row r="13438" spans="1:1" s="411" customFormat="1" ht="12" hidden="1" customHeight="1">
      <c r="A13438" s="410"/>
    </row>
    <row r="13439" spans="1:1" s="411" customFormat="1" ht="12" hidden="1" customHeight="1">
      <c r="A13439" s="410"/>
    </row>
    <row r="13440" spans="1:1" s="411" customFormat="1" ht="12" hidden="1" customHeight="1">
      <c r="A13440" s="410"/>
    </row>
    <row r="13441" spans="1:1" s="411" customFormat="1" ht="12" hidden="1" customHeight="1">
      <c r="A13441" s="410"/>
    </row>
    <row r="13442" spans="1:1" s="411" customFormat="1" ht="12" hidden="1" customHeight="1">
      <c r="A13442" s="410"/>
    </row>
    <row r="13443" spans="1:1" s="411" customFormat="1" ht="12" hidden="1" customHeight="1">
      <c r="A13443" s="410"/>
    </row>
    <row r="13444" spans="1:1" s="411" customFormat="1" ht="12" hidden="1" customHeight="1">
      <c r="A13444" s="410"/>
    </row>
    <row r="13445" spans="1:1" s="411" customFormat="1" ht="12" hidden="1" customHeight="1">
      <c r="A13445" s="410"/>
    </row>
    <row r="13446" spans="1:1" s="411" customFormat="1" ht="12" hidden="1" customHeight="1">
      <c r="A13446" s="410"/>
    </row>
    <row r="13447" spans="1:1" s="411" customFormat="1" ht="12" hidden="1" customHeight="1">
      <c r="A13447" s="410"/>
    </row>
    <row r="13448" spans="1:1" s="411" customFormat="1" ht="12" hidden="1" customHeight="1">
      <c r="A13448" s="410"/>
    </row>
    <row r="13449" spans="1:1" s="411" customFormat="1" ht="12" hidden="1" customHeight="1">
      <c r="A13449" s="410"/>
    </row>
    <row r="13450" spans="1:1" s="411" customFormat="1" ht="12" hidden="1" customHeight="1">
      <c r="A13450" s="410"/>
    </row>
    <row r="13451" spans="1:1" s="411" customFormat="1" ht="12" hidden="1" customHeight="1">
      <c r="A13451" s="410"/>
    </row>
    <row r="13452" spans="1:1" s="411" customFormat="1" ht="12" hidden="1" customHeight="1">
      <c r="A13452" s="410"/>
    </row>
    <row r="13453" spans="1:1" s="411" customFormat="1" ht="12" hidden="1" customHeight="1">
      <c r="A13453" s="410"/>
    </row>
    <row r="13454" spans="1:1" s="411" customFormat="1" ht="12" hidden="1" customHeight="1">
      <c r="A13454" s="410"/>
    </row>
    <row r="13455" spans="1:1" s="411" customFormat="1" ht="12" hidden="1" customHeight="1">
      <c r="A13455" s="410"/>
    </row>
    <row r="13456" spans="1:1" s="411" customFormat="1" ht="12" hidden="1" customHeight="1">
      <c r="A13456" s="410"/>
    </row>
    <row r="13457" spans="1:1" s="411" customFormat="1" ht="12" hidden="1" customHeight="1">
      <c r="A13457" s="410"/>
    </row>
    <row r="13458" spans="1:1" s="411" customFormat="1" ht="12" hidden="1" customHeight="1">
      <c r="A13458" s="410"/>
    </row>
    <row r="13459" spans="1:1" s="411" customFormat="1" ht="12" hidden="1" customHeight="1">
      <c r="A13459" s="410"/>
    </row>
    <row r="13460" spans="1:1" s="411" customFormat="1" ht="12" hidden="1" customHeight="1">
      <c r="A13460" s="410"/>
    </row>
    <row r="13461" spans="1:1" s="411" customFormat="1" ht="12" hidden="1" customHeight="1">
      <c r="A13461" s="410"/>
    </row>
    <row r="13462" spans="1:1" s="411" customFormat="1" ht="12" hidden="1" customHeight="1">
      <c r="A13462" s="410"/>
    </row>
    <row r="13463" spans="1:1" s="411" customFormat="1" ht="12" hidden="1" customHeight="1">
      <c r="A13463" s="410"/>
    </row>
    <row r="13464" spans="1:1" s="411" customFormat="1" ht="12" hidden="1" customHeight="1">
      <c r="A13464" s="410"/>
    </row>
    <row r="13465" spans="1:1" s="411" customFormat="1" ht="12" hidden="1" customHeight="1">
      <c r="A13465" s="410"/>
    </row>
    <row r="13466" spans="1:1" s="411" customFormat="1" ht="12" hidden="1" customHeight="1">
      <c r="A13466" s="410"/>
    </row>
    <row r="13467" spans="1:1" s="411" customFormat="1" ht="12" hidden="1" customHeight="1">
      <c r="A13467" s="410"/>
    </row>
    <row r="13468" spans="1:1" s="411" customFormat="1" ht="12" hidden="1" customHeight="1">
      <c r="A13468" s="410"/>
    </row>
    <row r="13469" spans="1:1" s="411" customFormat="1" ht="12" hidden="1" customHeight="1">
      <c r="A13469" s="410"/>
    </row>
    <row r="13470" spans="1:1" s="411" customFormat="1" ht="12" hidden="1" customHeight="1">
      <c r="A13470" s="410"/>
    </row>
    <row r="13471" spans="1:1" s="411" customFormat="1" ht="12" hidden="1" customHeight="1">
      <c r="A13471" s="410"/>
    </row>
    <row r="13472" spans="1:1" s="411" customFormat="1" ht="12" hidden="1" customHeight="1">
      <c r="A13472" s="410"/>
    </row>
    <row r="13473" spans="1:1" s="411" customFormat="1" ht="12" hidden="1" customHeight="1">
      <c r="A13473" s="410"/>
    </row>
    <row r="13474" spans="1:1" s="411" customFormat="1" ht="12" hidden="1" customHeight="1">
      <c r="A13474" s="410"/>
    </row>
    <row r="13475" spans="1:1" s="411" customFormat="1" ht="12" hidden="1" customHeight="1">
      <c r="A13475" s="410"/>
    </row>
    <row r="13476" spans="1:1" s="411" customFormat="1" ht="12" hidden="1" customHeight="1">
      <c r="A13476" s="410"/>
    </row>
    <row r="13477" spans="1:1" s="411" customFormat="1" ht="12" hidden="1" customHeight="1">
      <c r="A13477" s="410"/>
    </row>
    <row r="13478" spans="1:1" s="411" customFormat="1" ht="12" hidden="1" customHeight="1">
      <c r="A13478" s="410"/>
    </row>
    <row r="13479" spans="1:1" s="411" customFormat="1" ht="12" hidden="1" customHeight="1">
      <c r="A13479" s="410"/>
    </row>
    <row r="13480" spans="1:1" s="411" customFormat="1" ht="12" hidden="1" customHeight="1">
      <c r="A13480" s="410"/>
    </row>
    <row r="13481" spans="1:1" s="411" customFormat="1" ht="12" hidden="1" customHeight="1">
      <c r="A13481" s="410"/>
    </row>
    <row r="13482" spans="1:1" s="411" customFormat="1" ht="12" hidden="1" customHeight="1">
      <c r="A13482" s="410"/>
    </row>
    <row r="13483" spans="1:1" s="411" customFormat="1" ht="12" hidden="1" customHeight="1">
      <c r="A13483" s="410"/>
    </row>
    <row r="13484" spans="1:1" s="411" customFormat="1" ht="12" hidden="1" customHeight="1">
      <c r="A13484" s="410"/>
    </row>
    <row r="13485" spans="1:1" s="411" customFormat="1" ht="12" hidden="1" customHeight="1">
      <c r="A13485" s="410"/>
    </row>
    <row r="13486" spans="1:1" s="411" customFormat="1" ht="12" hidden="1" customHeight="1">
      <c r="A13486" s="410"/>
    </row>
    <row r="13487" spans="1:1" s="411" customFormat="1" ht="12" hidden="1" customHeight="1">
      <c r="A13487" s="410"/>
    </row>
    <row r="13488" spans="1:1" s="411" customFormat="1" ht="12" hidden="1" customHeight="1">
      <c r="A13488" s="410"/>
    </row>
    <row r="13489" spans="1:1" s="411" customFormat="1" ht="12" hidden="1" customHeight="1">
      <c r="A13489" s="410"/>
    </row>
    <row r="13490" spans="1:1" s="411" customFormat="1" ht="12" hidden="1" customHeight="1">
      <c r="A13490" s="410"/>
    </row>
    <row r="13491" spans="1:1" s="411" customFormat="1" ht="12" hidden="1" customHeight="1">
      <c r="A13491" s="410"/>
    </row>
    <row r="13492" spans="1:1" s="411" customFormat="1" ht="12" hidden="1" customHeight="1">
      <c r="A13492" s="410"/>
    </row>
    <row r="13493" spans="1:1" s="411" customFormat="1" ht="12" hidden="1" customHeight="1">
      <c r="A13493" s="410"/>
    </row>
    <row r="13494" spans="1:1" s="411" customFormat="1" ht="12" hidden="1" customHeight="1">
      <c r="A13494" s="410"/>
    </row>
    <row r="13495" spans="1:1" s="411" customFormat="1" ht="12" hidden="1" customHeight="1">
      <c r="A13495" s="410"/>
    </row>
    <row r="13496" spans="1:1" s="411" customFormat="1" ht="12" hidden="1" customHeight="1">
      <c r="A13496" s="410"/>
    </row>
    <row r="13497" spans="1:1" s="411" customFormat="1" ht="12" hidden="1" customHeight="1">
      <c r="A13497" s="410"/>
    </row>
    <row r="13498" spans="1:1" s="411" customFormat="1" ht="12" hidden="1" customHeight="1">
      <c r="A13498" s="410"/>
    </row>
    <row r="13499" spans="1:1" s="411" customFormat="1" ht="12" hidden="1" customHeight="1">
      <c r="A13499" s="410"/>
    </row>
    <row r="13500" spans="1:1" s="411" customFormat="1" ht="12" hidden="1" customHeight="1">
      <c r="A13500" s="410"/>
    </row>
    <row r="13501" spans="1:1" s="411" customFormat="1" ht="12" hidden="1" customHeight="1">
      <c r="A13501" s="410"/>
    </row>
    <row r="13502" spans="1:1" s="411" customFormat="1" ht="12" hidden="1" customHeight="1">
      <c r="A13502" s="410"/>
    </row>
    <row r="13503" spans="1:1" s="411" customFormat="1" ht="12" hidden="1" customHeight="1">
      <c r="A13503" s="410"/>
    </row>
    <row r="13504" spans="1:1" s="411" customFormat="1" ht="12" hidden="1" customHeight="1">
      <c r="A13504" s="410"/>
    </row>
    <row r="13505" spans="1:1" s="411" customFormat="1" ht="12" hidden="1" customHeight="1">
      <c r="A13505" s="410"/>
    </row>
    <row r="13506" spans="1:1" s="411" customFormat="1" ht="12" hidden="1" customHeight="1">
      <c r="A13506" s="410"/>
    </row>
    <row r="13507" spans="1:1" s="411" customFormat="1" ht="12" hidden="1" customHeight="1">
      <c r="A13507" s="410"/>
    </row>
    <row r="13508" spans="1:1" s="411" customFormat="1" ht="12" hidden="1" customHeight="1">
      <c r="A13508" s="410"/>
    </row>
    <row r="13509" spans="1:1" s="411" customFormat="1" ht="12" hidden="1" customHeight="1">
      <c r="A13509" s="410"/>
    </row>
    <row r="13510" spans="1:1" s="411" customFormat="1" ht="12" hidden="1" customHeight="1">
      <c r="A13510" s="410"/>
    </row>
    <row r="13511" spans="1:1" s="411" customFormat="1" ht="12" hidden="1" customHeight="1">
      <c r="A13511" s="410"/>
    </row>
    <row r="13512" spans="1:1" s="411" customFormat="1" ht="12" hidden="1" customHeight="1">
      <c r="A13512" s="410"/>
    </row>
    <row r="13513" spans="1:1" s="411" customFormat="1" ht="12" hidden="1" customHeight="1">
      <c r="A13513" s="410"/>
    </row>
    <row r="13514" spans="1:1" s="411" customFormat="1" ht="12" hidden="1" customHeight="1">
      <c r="A13514" s="410"/>
    </row>
    <row r="13515" spans="1:1" s="411" customFormat="1" ht="12" hidden="1" customHeight="1">
      <c r="A13515" s="410"/>
    </row>
    <row r="13516" spans="1:1" s="411" customFormat="1" ht="12" hidden="1" customHeight="1">
      <c r="A13516" s="410"/>
    </row>
    <row r="13517" spans="1:1" s="411" customFormat="1" ht="12" hidden="1" customHeight="1">
      <c r="A13517" s="410"/>
    </row>
    <row r="13518" spans="1:1" s="411" customFormat="1" ht="12" hidden="1" customHeight="1">
      <c r="A13518" s="410"/>
    </row>
    <row r="13519" spans="1:1" s="411" customFormat="1" ht="12" hidden="1" customHeight="1">
      <c r="A13519" s="410"/>
    </row>
    <row r="13520" spans="1:1" s="411" customFormat="1" ht="12" hidden="1" customHeight="1">
      <c r="A13520" s="410"/>
    </row>
    <row r="13521" spans="1:1" s="411" customFormat="1" ht="12" hidden="1" customHeight="1">
      <c r="A13521" s="410"/>
    </row>
    <row r="13522" spans="1:1" s="411" customFormat="1" ht="12" hidden="1" customHeight="1">
      <c r="A13522" s="410"/>
    </row>
    <row r="13523" spans="1:1" s="411" customFormat="1" ht="12" hidden="1" customHeight="1">
      <c r="A13523" s="410"/>
    </row>
    <row r="13524" spans="1:1" s="411" customFormat="1" ht="12" hidden="1" customHeight="1">
      <c r="A13524" s="410"/>
    </row>
    <row r="13525" spans="1:1" s="411" customFormat="1" ht="12" hidden="1" customHeight="1">
      <c r="A13525" s="410"/>
    </row>
    <row r="13526" spans="1:1" s="411" customFormat="1" ht="12" hidden="1" customHeight="1">
      <c r="A13526" s="410"/>
    </row>
    <row r="13527" spans="1:1" s="411" customFormat="1" ht="12" hidden="1" customHeight="1">
      <c r="A13527" s="410"/>
    </row>
    <row r="13528" spans="1:1" s="411" customFormat="1" ht="12" hidden="1" customHeight="1">
      <c r="A13528" s="410"/>
    </row>
    <row r="13529" spans="1:1" s="411" customFormat="1" ht="12" hidden="1" customHeight="1">
      <c r="A13529" s="410"/>
    </row>
    <row r="13530" spans="1:1" s="411" customFormat="1" ht="12" hidden="1" customHeight="1">
      <c r="A13530" s="410"/>
    </row>
    <row r="13531" spans="1:1" s="411" customFormat="1" ht="12" hidden="1" customHeight="1">
      <c r="A13531" s="410"/>
    </row>
    <row r="13532" spans="1:1" s="411" customFormat="1" ht="12" hidden="1" customHeight="1">
      <c r="A13532" s="410"/>
    </row>
    <row r="13533" spans="1:1" s="411" customFormat="1" ht="12" hidden="1" customHeight="1">
      <c r="A13533" s="410"/>
    </row>
    <row r="13534" spans="1:1" s="411" customFormat="1" ht="12" hidden="1" customHeight="1">
      <c r="A13534" s="410"/>
    </row>
    <row r="13535" spans="1:1" s="411" customFormat="1" ht="12" hidden="1" customHeight="1">
      <c r="A13535" s="410"/>
    </row>
    <row r="13536" spans="1:1" s="411" customFormat="1" ht="12" hidden="1" customHeight="1">
      <c r="A13536" s="410"/>
    </row>
    <row r="13537" spans="1:1" s="411" customFormat="1" ht="12" hidden="1" customHeight="1">
      <c r="A13537" s="410"/>
    </row>
    <row r="13538" spans="1:1" s="411" customFormat="1" ht="12" hidden="1" customHeight="1">
      <c r="A13538" s="410"/>
    </row>
    <row r="13539" spans="1:1" s="411" customFormat="1" ht="12" hidden="1" customHeight="1">
      <c r="A13539" s="410"/>
    </row>
    <row r="13540" spans="1:1" s="411" customFormat="1" ht="12" hidden="1" customHeight="1">
      <c r="A13540" s="410"/>
    </row>
    <row r="13541" spans="1:1" s="411" customFormat="1" ht="12" hidden="1" customHeight="1">
      <c r="A13541" s="410"/>
    </row>
    <row r="13542" spans="1:1" s="411" customFormat="1" ht="12" hidden="1" customHeight="1">
      <c r="A13542" s="410"/>
    </row>
    <row r="13543" spans="1:1" s="411" customFormat="1" ht="12" hidden="1" customHeight="1">
      <c r="A13543" s="410"/>
    </row>
    <row r="13544" spans="1:1" s="411" customFormat="1" ht="12" hidden="1" customHeight="1">
      <c r="A13544" s="410"/>
    </row>
    <row r="13545" spans="1:1" s="411" customFormat="1" ht="12" hidden="1" customHeight="1">
      <c r="A13545" s="410"/>
    </row>
    <row r="13546" spans="1:1" s="411" customFormat="1" ht="12" hidden="1" customHeight="1">
      <c r="A13546" s="410"/>
    </row>
    <row r="13547" spans="1:1" s="411" customFormat="1" ht="12" hidden="1" customHeight="1">
      <c r="A13547" s="410"/>
    </row>
    <row r="13548" spans="1:1" s="411" customFormat="1" ht="12" hidden="1" customHeight="1">
      <c r="A13548" s="410"/>
    </row>
    <row r="13549" spans="1:1" s="411" customFormat="1" ht="12" hidden="1" customHeight="1">
      <c r="A13549" s="410"/>
    </row>
    <row r="13550" spans="1:1" s="411" customFormat="1" ht="12" hidden="1" customHeight="1">
      <c r="A13550" s="410"/>
    </row>
    <row r="13551" spans="1:1" s="411" customFormat="1" ht="12" hidden="1" customHeight="1">
      <c r="A13551" s="410"/>
    </row>
    <row r="13552" spans="1:1" s="411" customFormat="1" ht="12" hidden="1" customHeight="1">
      <c r="A13552" s="410"/>
    </row>
    <row r="13553" spans="1:1" s="411" customFormat="1" ht="12" hidden="1" customHeight="1">
      <c r="A13553" s="410"/>
    </row>
    <row r="13554" spans="1:1" s="411" customFormat="1" ht="12" hidden="1" customHeight="1">
      <c r="A13554" s="410"/>
    </row>
    <row r="13555" spans="1:1" s="411" customFormat="1" ht="12" hidden="1" customHeight="1">
      <c r="A13555" s="410"/>
    </row>
    <row r="13556" spans="1:1" s="411" customFormat="1" ht="12" hidden="1" customHeight="1">
      <c r="A13556" s="410"/>
    </row>
    <row r="13557" spans="1:1" s="411" customFormat="1" ht="12" hidden="1" customHeight="1">
      <c r="A13557" s="410"/>
    </row>
    <row r="13558" spans="1:1" s="411" customFormat="1" ht="12" hidden="1" customHeight="1">
      <c r="A13558" s="410"/>
    </row>
    <row r="13559" spans="1:1" s="411" customFormat="1" ht="12" hidden="1" customHeight="1">
      <c r="A13559" s="410"/>
    </row>
    <row r="13560" spans="1:1" s="411" customFormat="1" ht="12" hidden="1" customHeight="1">
      <c r="A13560" s="410"/>
    </row>
    <row r="13561" spans="1:1" s="411" customFormat="1" ht="12" hidden="1" customHeight="1">
      <c r="A13561" s="410"/>
    </row>
    <row r="13562" spans="1:1" s="411" customFormat="1" ht="12" hidden="1" customHeight="1">
      <c r="A13562" s="410"/>
    </row>
    <row r="13563" spans="1:1" s="411" customFormat="1" ht="12" hidden="1" customHeight="1">
      <c r="A13563" s="410"/>
    </row>
    <row r="13564" spans="1:1" s="411" customFormat="1" ht="12" hidden="1" customHeight="1">
      <c r="A13564" s="410"/>
    </row>
    <row r="13565" spans="1:1" s="411" customFormat="1" ht="12" hidden="1" customHeight="1">
      <c r="A13565" s="410"/>
    </row>
    <row r="13566" spans="1:1" s="411" customFormat="1" ht="12" hidden="1" customHeight="1">
      <c r="A13566" s="410"/>
    </row>
    <row r="13567" spans="1:1" s="411" customFormat="1" ht="12" hidden="1" customHeight="1">
      <c r="A13567" s="410"/>
    </row>
    <row r="13568" spans="1:1" s="411" customFormat="1" ht="12" hidden="1" customHeight="1">
      <c r="A13568" s="410"/>
    </row>
    <row r="13569" spans="1:1" s="411" customFormat="1" ht="12" hidden="1" customHeight="1">
      <c r="A13569" s="410"/>
    </row>
    <row r="13570" spans="1:1" s="411" customFormat="1" ht="12" hidden="1" customHeight="1">
      <c r="A13570" s="410"/>
    </row>
    <row r="13571" spans="1:1" s="411" customFormat="1" ht="12" hidden="1" customHeight="1">
      <c r="A13571" s="410"/>
    </row>
    <row r="13572" spans="1:1" s="411" customFormat="1" ht="12" hidden="1" customHeight="1">
      <c r="A13572" s="410"/>
    </row>
    <row r="13573" spans="1:1" s="411" customFormat="1" ht="12" hidden="1" customHeight="1">
      <c r="A13573" s="410"/>
    </row>
    <row r="13574" spans="1:1" s="411" customFormat="1" ht="12" hidden="1" customHeight="1">
      <c r="A13574" s="410"/>
    </row>
    <row r="13575" spans="1:1" s="411" customFormat="1" ht="12" hidden="1" customHeight="1">
      <c r="A13575" s="410"/>
    </row>
    <row r="13576" spans="1:1" s="411" customFormat="1" ht="12" hidden="1" customHeight="1">
      <c r="A13576" s="410"/>
    </row>
    <row r="13577" spans="1:1" s="411" customFormat="1" ht="12" hidden="1" customHeight="1">
      <c r="A13577" s="410"/>
    </row>
    <row r="13578" spans="1:1" s="411" customFormat="1" ht="12" hidden="1" customHeight="1">
      <c r="A13578" s="410"/>
    </row>
    <row r="13579" spans="1:1" s="411" customFormat="1" ht="12" hidden="1" customHeight="1">
      <c r="A13579" s="410"/>
    </row>
    <row r="13580" spans="1:1" s="411" customFormat="1" ht="12" hidden="1" customHeight="1">
      <c r="A13580" s="410"/>
    </row>
    <row r="13581" spans="1:1" s="411" customFormat="1" ht="12" hidden="1" customHeight="1">
      <c r="A13581" s="410"/>
    </row>
    <row r="13582" spans="1:1" s="411" customFormat="1" ht="12" hidden="1" customHeight="1">
      <c r="A13582" s="410"/>
    </row>
    <row r="13583" spans="1:1" s="411" customFormat="1" ht="12" hidden="1" customHeight="1">
      <c r="A13583" s="410"/>
    </row>
    <row r="13584" spans="1:1" s="411" customFormat="1" ht="12" hidden="1" customHeight="1">
      <c r="A13584" s="410"/>
    </row>
    <row r="13585" spans="1:1" s="411" customFormat="1" ht="12" hidden="1" customHeight="1">
      <c r="A13585" s="410"/>
    </row>
    <row r="13586" spans="1:1" s="411" customFormat="1" ht="12" hidden="1" customHeight="1">
      <c r="A13586" s="410"/>
    </row>
    <row r="13587" spans="1:1" s="411" customFormat="1" ht="12" hidden="1" customHeight="1">
      <c r="A13587" s="410"/>
    </row>
    <row r="13588" spans="1:1" s="411" customFormat="1" ht="12" hidden="1" customHeight="1">
      <c r="A13588" s="410"/>
    </row>
    <row r="13589" spans="1:1" s="411" customFormat="1" ht="12" hidden="1" customHeight="1">
      <c r="A13589" s="410"/>
    </row>
    <row r="13590" spans="1:1" s="411" customFormat="1" ht="12" hidden="1" customHeight="1">
      <c r="A13590" s="410"/>
    </row>
    <row r="13591" spans="1:1" s="411" customFormat="1" ht="12" hidden="1" customHeight="1">
      <c r="A13591" s="410"/>
    </row>
    <row r="13592" spans="1:1" s="411" customFormat="1" ht="12" hidden="1" customHeight="1">
      <c r="A13592" s="410"/>
    </row>
    <row r="13593" spans="1:1" s="411" customFormat="1" ht="12" hidden="1" customHeight="1">
      <c r="A13593" s="410"/>
    </row>
    <row r="13594" spans="1:1" s="411" customFormat="1" ht="12" hidden="1" customHeight="1">
      <c r="A13594" s="410"/>
    </row>
    <row r="13595" spans="1:1" s="411" customFormat="1" ht="12" hidden="1" customHeight="1">
      <c r="A13595" s="410"/>
    </row>
    <row r="13596" spans="1:1" s="411" customFormat="1" ht="12" hidden="1" customHeight="1">
      <c r="A13596" s="410"/>
    </row>
    <row r="13597" spans="1:1" s="411" customFormat="1" ht="12" hidden="1" customHeight="1">
      <c r="A13597" s="410"/>
    </row>
    <row r="13598" spans="1:1" s="411" customFormat="1" ht="12" hidden="1" customHeight="1">
      <c r="A13598" s="410"/>
    </row>
    <row r="13599" spans="1:1" s="411" customFormat="1" ht="12" hidden="1" customHeight="1">
      <c r="A13599" s="410"/>
    </row>
    <row r="13600" spans="1:1" s="411" customFormat="1" ht="12" hidden="1" customHeight="1">
      <c r="A13600" s="410"/>
    </row>
    <row r="13601" spans="1:1" s="411" customFormat="1" ht="12" hidden="1" customHeight="1">
      <c r="A13601" s="410"/>
    </row>
    <row r="13602" spans="1:1" s="411" customFormat="1" ht="12" hidden="1" customHeight="1">
      <c r="A13602" s="410"/>
    </row>
    <row r="13603" spans="1:1" s="411" customFormat="1" ht="12" hidden="1" customHeight="1">
      <c r="A13603" s="410"/>
    </row>
    <row r="13604" spans="1:1" s="411" customFormat="1" ht="12" hidden="1" customHeight="1">
      <c r="A13604" s="410"/>
    </row>
    <row r="13605" spans="1:1" s="411" customFormat="1" ht="12" hidden="1" customHeight="1">
      <c r="A13605" s="410"/>
    </row>
    <row r="13606" spans="1:1" s="411" customFormat="1" ht="12" hidden="1" customHeight="1">
      <c r="A13606" s="410"/>
    </row>
    <row r="13607" spans="1:1" s="411" customFormat="1" ht="12" hidden="1" customHeight="1">
      <c r="A13607" s="410"/>
    </row>
    <row r="13608" spans="1:1" s="411" customFormat="1" ht="12" hidden="1" customHeight="1">
      <c r="A13608" s="410"/>
    </row>
    <row r="13609" spans="1:1" s="411" customFormat="1" ht="12" hidden="1" customHeight="1">
      <c r="A13609" s="410"/>
    </row>
    <row r="13610" spans="1:1" s="411" customFormat="1" ht="12" hidden="1" customHeight="1">
      <c r="A13610" s="410"/>
    </row>
    <row r="13611" spans="1:1" s="411" customFormat="1" ht="12" hidden="1" customHeight="1">
      <c r="A13611" s="410"/>
    </row>
    <row r="13612" spans="1:1" s="411" customFormat="1" ht="12" hidden="1" customHeight="1">
      <c r="A13612" s="410"/>
    </row>
    <row r="13613" spans="1:1" s="411" customFormat="1" ht="12" hidden="1" customHeight="1">
      <c r="A13613" s="410"/>
    </row>
    <row r="13614" spans="1:1" s="411" customFormat="1" ht="12" hidden="1" customHeight="1">
      <c r="A13614" s="410"/>
    </row>
    <row r="13615" spans="1:1" s="411" customFormat="1" ht="12" hidden="1" customHeight="1">
      <c r="A13615" s="410"/>
    </row>
    <row r="13616" spans="1:1" s="411" customFormat="1" ht="12" hidden="1" customHeight="1">
      <c r="A13616" s="410"/>
    </row>
    <row r="13617" spans="1:1" s="411" customFormat="1" ht="12" hidden="1" customHeight="1">
      <c r="A13617" s="410"/>
    </row>
    <row r="13618" spans="1:1" s="411" customFormat="1" ht="12" hidden="1" customHeight="1">
      <c r="A13618" s="410"/>
    </row>
    <row r="13619" spans="1:1" s="411" customFormat="1" ht="12" hidden="1" customHeight="1">
      <c r="A13619" s="410"/>
    </row>
    <row r="13620" spans="1:1" s="411" customFormat="1" ht="12" hidden="1" customHeight="1">
      <c r="A13620" s="410"/>
    </row>
    <row r="13621" spans="1:1" s="411" customFormat="1" ht="12" hidden="1" customHeight="1">
      <c r="A13621" s="410"/>
    </row>
    <row r="13622" spans="1:1" s="411" customFormat="1" ht="12" hidden="1" customHeight="1">
      <c r="A13622" s="410"/>
    </row>
    <row r="13623" spans="1:1" s="411" customFormat="1" ht="12" hidden="1" customHeight="1">
      <c r="A13623" s="410"/>
    </row>
    <row r="13624" spans="1:1" s="411" customFormat="1" ht="12" hidden="1" customHeight="1">
      <c r="A13624" s="410"/>
    </row>
    <row r="13625" spans="1:1" s="411" customFormat="1" ht="12" hidden="1" customHeight="1">
      <c r="A13625" s="410"/>
    </row>
    <row r="13626" spans="1:1" s="411" customFormat="1" ht="12" hidden="1" customHeight="1">
      <c r="A13626" s="410"/>
    </row>
    <row r="13627" spans="1:1" s="411" customFormat="1" ht="12" hidden="1" customHeight="1">
      <c r="A13627" s="410"/>
    </row>
    <row r="13628" spans="1:1" s="411" customFormat="1" ht="12" hidden="1" customHeight="1">
      <c r="A13628" s="410"/>
    </row>
    <row r="13629" spans="1:1" s="411" customFormat="1" ht="12" hidden="1" customHeight="1">
      <c r="A13629" s="410"/>
    </row>
    <row r="13630" spans="1:1" s="411" customFormat="1" ht="12" hidden="1" customHeight="1">
      <c r="A13630" s="410"/>
    </row>
    <row r="13631" spans="1:1" s="411" customFormat="1" ht="12" hidden="1" customHeight="1">
      <c r="A13631" s="410"/>
    </row>
    <row r="13632" spans="1:1" s="411" customFormat="1" ht="12" hidden="1" customHeight="1">
      <c r="A13632" s="410"/>
    </row>
    <row r="13633" spans="1:1" s="411" customFormat="1" ht="12" hidden="1" customHeight="1">
      <c r="A13633" s="410"/>
    </row>
    <row r="13634" spans="1:1" s="411" customFormat="1" ht="12" hidden="1" customHeight="1">
      <c r="A13634" s="410"/>
    </row>
    <row r="13635" spans="1:1" s="411" customFormat="1" ht="12" hidden="1" customHeight="1">
      <c r="A13635" s="410"/>
    </row>
    <row r="13636" spans="1:1" s="411" customFormat="1" ht="12" hidden="1" customHeight="1">
      <c r="A13636" s="410"/>
    </row>
    <row r="13637" spans="1:1" s="411" customFormat="1" ht="12" hidden="1" customHeight="1">
      <c r="A13637" s="410"/>
    </row>
    <row r="13638" spans="1:1" s="411" customFormat="1" ht="12" hidden="1" customHeight="1">
      <c r="A13638" s="410"/>
    </row>
    <row r="13639" spans="1:1" s="411" customFormat="1" ht="12" hidden="1" customHeight="1">
      <c r="A13639" s="410"/>
    </row>
    <row r="13640" spans="1:1" s="411" customFormat="1" ht="12" hidden="1" customHeight="1">
      <c r="A13640" s="410"/>
    </row>
    <row r="13641" spans="1:1" s="411" customFormat="1" ht="12" hidden="1" customHeight="1">
      <c r="A13641" s="410"/>
    </row>
    <row r="13642" spans="1:1" s="411" customFormat="1" ht="12" hidden="1" customHeight="1">
      <c r="A13642" s="410"/>
    </row>
    <row r="13643" spans="1:1" s="411" customFormat="1" ht="12" hidden="1" customHeight="1">
      <c r="A13643" s="410"/>
    </row>
    <row r="13644" spans="1:1" s="411" customFormat="1" ht="12" hidden="1" customHeight="1">
      <c r="A13644" s="410"/>
    </row>
    <row r="13645" spans="1:1" s="411" customFormat="1" ht="12" hidden="1" customHeight="1">
      <c r="A13645" s="410"/>
    </row>
    <row r="13646" spans="1:1" s="411" customFormat="1" ht="12" hidden="1" customHeight="1">
      <c r="A13646" s="410"/>
    </row>
    <row r="13647" spans="1:1" s="411" customFormat="1" ht="12" hidden="1" customHeight="1">
      <c r="A13647" s="410"/>
    </row>
    <row r="13648" spans="1:1" s="411" customFormat="1" ht="12" hidden="1" customHeight="1">
      <c r="A13648" s="410"/>
    </row>
    <row r="13649" spans="1:1" s="411" customFormat="1" ht="12" hidden="1" customHeight="1">
      <c r="A13649" s="410"/>
    </row>
    <row r="13650" spans="1:1" s="411" customFormat="1" ht="12" hidden="1" customHeight="1">
      <c r="A13650" s="410"/>
    </row>
    <row r="13651" spans="1:1" s="411" customFormat="1" ht="12" hidden="1" customHeight="1">
      <c r="A13651" s="410"/>
    </row>
    <row r="13652" spans="1:1" s="411" customFormat="1" ht="12" hidden="1" customHeight="1">
      <c r="A13652" s="410"/>
    </row>
    <row r="13653" spans="1:1" s="411" customFormat="1" ht="12" hidden="1" customHeight="1">
      <c r="A13653" s="410"/>
    </row>
    <row r="13654" spans="1:1" s="411" customFormat="1" ht="12" hidden="1" customHeight="1">
      <c r="A13654" s="410"/>
    </row>
    <row r="13655" spans="1:1" s="411" customFormat="1" ht="12" hidden="1" customHeight="1">
      <c r="A13655" s="410"/>
    </row>
    <row r="13656" spans="1:1" s="411" customFormat="1" ht="12" hidden="1" customHeight="1">
      <c r="A13656" s="410"/>
    </row>
    <row r="13657" spans="1:1" s="411" customFormat="1" ht="12" hidden="1" customHeight="1">
      <c r="A13657" s="410"/>
    </row>
    <row r="13658" spans="1:1" s="411" customFormat="1" ht="12" hidden="1" customHeight="1">
      <c r="A13658" s="410"/>
    </row>
    <row r="13659" spans="1:1" s="411" customFormat="1" ht="12" hidden="1" customHeight="1">
      <c r="A13659" s="410"/>
    </row>
    <row r="13660" spans="1:1" s="411" customFormat="1" ht="12" hidden="1" customHeight="1">
      <c r="A13660" s="410"/>
    </row>
    <row r="13661" spans="1:1" s="411" customFormat="1" ht="12" hidden="1" customHeight="1">
      <c r="A13661" s="410"/>
    </row>
    <row r="13662" spans="1:1" s="411" customFormat="1" ht="12" hidden="1" customHeight="1">
      <c r="A13662" s="410"/>
    </row>
    <row r="13663" spans="1:1" s="411" customFormat="1" ht="12" hidden="1" customHeight="1">
      <c r="A13663" s="410"/>
    </row>
    <row r="13664" spans="1:1" s="411" customFormat="1" ht="12" hidden="1" customHeight="1">
      <c r="A13664" s="410"/>
    </row>
    <row r="13665" spans="1:1" s="411" customFormat="1" ht="12" hidden="1" customHeight="1">
      <c r="A13665" s="410"/>
    </row>
    <row r="13666" spans="1:1" s="411" customFormat="1" ht="12" hidden="1" customHeight="1">
      <c r="A13666" s="410"/>
    </row>
    <row r="13667" spans="1:1" s="411" customFormat="1" ht="12" hidden="1" customHeight="1">
      <c r="A13667" s="410"/>
    </row>
    <row r="13668" spans="1:1" s="411" customFormat="1" ht="12" hidden="1" customHeight="1">
      <c r="A13668" s="410"/>
    </row>
    <row r="13669" spans="1:1" s="411" customFormat="1" ht="12" hidden="1" customHeight="1">
      <c r="A13669" s="410"/>
    </row>
    <row r="13670" spans="1:1" s="411" customFormat="1" ht="12" hidden="1" customHeight="1">
      <c r="A13670" s="410"/>
    </row>
    <row r="13671" spans="1:1" s="411" customFormat="1" ht="12" hidden="1" customHeight="1">
      <c r="A13671" s="410"/>
    </row>
    <row r="13672" spans="1:1" s="411" customFormat="1" ht="12" hidden="1" customHeight="1">
      <c r="A13672" s="410"/>
    </row>
    <row r="13673" spans="1:1" s="411" customFormat="1" ht="12" hidden="1" customHeight="1">
      <c r="A13673" s="410"/>
    </row>
    <row r="13674" spans="1:1" s="411" customFormat="1" ht="12" hidden="1" customHeight="1">
      <c r="A13674" s="410"/>
    </row>
    <row r="13675" spans="1:1" s="411" customFormat="1" ht="12" hidden="1" customHeight="1">
      <c r="A13675" s="410"/>
    </row>
    <row r="13676" spans="1:1" s="411" customFormat="1" ht="12" hidden="1" customHeight="1">
      <c r="A13676" s="410"/>
    </row>
    <row r="13677" spans="1:1" s="411" customFormat="1" ht="12" hidden="1" customHeight="1">
      <c r="A13677" s="410"/>
    </row>
    <row r="13678" spans="1:1" s="411" customFormat="1" ht="12" hidden="1" customHeight="1">
      <c r="A13678" s="410"/>
    </row>
    <row r="13679" spans="1:1" s="411" customFormat="1" ht="12" hidden="1" customHeight="1">
      <c r="A13679" s="410"/>
    </row>
    <row r="13680" spans="1:1" s="411" customFormat="1" ht="12" hidden="1" customHeight="1">
      <c r="A13680" s="410"/>
    </row>
    <row r="13681" spans="1:1" s="411" customFormat="1" ht="12" hidden="1" customHeight="1">
      <c r="A13681" s="410"/>
    </row>
    <row r="13682" spans="1:1" s="411" customFormat="1" ht="12" hidden="1" customHeight="1">
      <c r="A13682" s="410"/>
    </row>
    <row r="13683" spans="1:1" s="411" customFormat="1" ht="12" hidden="1" customHeight="1">
      <c r="A13683" s="410"/>
    </row>
    <row r="13684" spans="1:1" s="411" customFormat="1" ht="12" hidden="1" customHeight="1">
      <c r="A13684" s="410"/>
    </row>
    <row r="13685" spans="1:1" s="411" customFormat="1" ht="12" hidden="1" customHeight="1">
      <c r="A13685" s="410"/>
    </row>
    <row r="13686" spans="1:1" s="411" customFormat="1" ht="12" hidden="1" customHeight="1">
      <c r="A13686" s="410"/>
    </row>
    <row r="13687" spans="1:1" s="411" customFormat="1" ht="12" hidden="1" customHeight="1">
      <c r="A13687" s="410"/>
    </row>
    <row r="13688" spans="1:1" s="411" customFormat="1" ht="12" hidden="1" customHeight="1">
      <c r="A13688" s="410"/>
    </row>
    <row r="13689" spans="1:1" s="411" customFormat="1" ht="12" hidden="1" customHeight="1">
      <c r="A13689" s="410"/>
    </row>
    <row r="13690" spans="1:1" s="411" customFormat="1" ht="12" hidden="1" customHeight="1">
      <c r="A13690" s="410"/>
    </row>
    <row r="13691" spans="1:1" s="411" customFormat="1" ht="12" hidden="1" customHeight="1">
      <c r="A13691" s="410"/>
    </row>
    <row r="13692" spans="1:1" s="411" customFormat="1" ht="12" hidden="1" customHeight="1">
      <c r="A13692" s="410"/>
    </row>
    <row r="13693" spans="1:1" s="411" customFormat="1" ht="12" hidden="1" customHeight="1">
      <c r="A13693" s="410"/>
    </row>
    <row r="13694" spans="1:1" s="411" customFormat="1" ht="12" hidden="1" customHeight="1">
      <c r="A13694" s="410"/>
    </row>
    <row r="13695" spans="1:1" s="411" customFormat="1" ht="12" hidden="1" customHeight="1">
      <c r="A13695" s="410"/>
    </row>
    <row r="13696" spans="1:1" s="411" customFormat="1" ht="12" hidden="1" customHeight="1">
      <c r="A13696" s="410"/>
    </row>
    <row r="13697" spans="1:1" s="411" customFormat="1" ht="12" hidden="1" customHeight="1">
      <c r="A13697" s="410"/>
    </row>
    <row r="13698" spans="1:1" s="411" customFormat="1" ht="12" hidden="1" customHeight="1">
      <c r="A13698" s="410"/>
    </row>
    <row r="13699" spans="1:1" s="411" customFormat="1" ht="12" hidden="1" customHeight="1">
      <c r="A13699" s="410"/>
    </row>
    <row r="13700" spans="1:1" s="411" customFormat="1" ht="12" hidden="1" customHeight="1">
      <c r="A13700" s="410"/>
    </row>
    <row r="13701" spans="1:1" s="411" customFormat="1" ht="12" hidden="1" customHeight="1">
      <c r="A13701" s="410"/>
    </row>
    <row r="13702" spans="1:1" s="411" customFormat="1" ht="12" hidden="1" customHeight="1">
      <c r="A13702" s="410"/>
    </row>
    <row r="13703" spans="1:1" s="411" customFormat="1" ht="12" hidden="1" customHeight="1">
      <c r="A13703" s="410"/>
    </row>
    <row r="13704" spans="1:1" s="411" customFormat="1" ht="12" hidden="1" customHeight="1">
      <c r="A13704" s="410"/>
    </row>
    <row r="13705" spans="1:1" s="411" customFormat="1" ht="12" hidden="1" customHeight="1">
      <c r="A13705" s="410"/>
    </row>
    <row r="13706" spans="1:1" s="411" customFormat="1" ht="12" hidden="1" customHeight="1">
      <c r="A13706" s="410"/>
    </row>
    <row r="13707" spans="1:1" s="411" customFormat="1" ht="12" hidden="1" customHeight="1">
      <c r="A13707" s="410"/>
    </row>
    <row r="13708" spans="1:1" s="411" customFormat="1" ht="12" hidden="1" customHeight="1">
      <c r="A13708" s="410"/>
    </row>
    <row r="13709" spans="1:1" s="411" customFormat="1" ht="12" hidden="1" customHeight="1">
      <c r="A13709" s="410"/>
    </row>
    <row r="13710" spans="1:1" s="411" customFormat="1" ht="12" hidden="1" customHeight="1">
      <c r="A13710" s="410"/>
    </row>
    <row r="13711" spans="1:1" s="411" customFormat="1" ht="12" hidden="1" customHeight="1">
      <c r="A13711" s="410"/>
    </row>
    <row r="13712" spans="1:1" s="411" customFormat="1" ht="12" hidden="1" customHeight="1">
      <c r="A13712" s="410"/>
    </row>
    <row r="13713" spans="1:1" s="411" customFormat="1" ht="12" hidden="1" customHeight="1">
      <c r="A13713" s="410"/>
    </row>
    <row r="13714" spans="1:1" s="411" customFormat="1" ht="12" hidden="1" customHeight="1">
      <c r="A13714" s="410"/>
    </row>
    <row r="13715" spans="1:1" s="411" customFormat="1" ht="12" hidden="1" customHeight="1">
      <c r="A13715" s="410"/>
    </row>
    <row r="13716" spans="1:1" s="411" customFormat="1" ht="12" hidden="1" customHeight="1">
      <c r="A13716" s="410"/>
    </row>
    <row r="13717" spans="1:1" s="411" customFormat="1" ht="12" hidden="1" customHeight="1">
      <c r="A13717" s="410"/>
    </row>
    <row r="13718" spans="1:1" s="411" customFormat="1" ht="12" hidden="1" customHeight="1">
      <c r="A13718" s="410"/>
    </row>
    <row r="13719" spans="1:1" s="411" customFormat="1" ht="12" hidden="1" customHeight="1">
      <c r="A13719" s="410"/>
    </row>
    <row r="13720" spans="1:1" s="411" customFormat="1" ht="12" hidden="1" customHeight="1">
      <c r="A13720" s="410"/>
    </row>
    <row r="13721" spans="1:1" s="411" customFormat="1" ht="12" hidden="1" customHeight="1">
      <c r="A13721" s="410"/>
    </row>
    <row r="13722" spans="1:1" s="411" customFormat="1" ht="12" hidden="1" customHeight="1">
      <c r="A13722" s="410"/>
    </row>
    <row r="13723" spans="1:1" s="411" customFormat="1" ht="12" hidden="1" customHeight="1">
      <c r="A13723" s="410"/>
    </row>
    <row r="13724" spans="1:1" s="411" customFormat="1" ht="12" hidden="1" customHeight="1">
      <c r="A13724" s="410"/>
    </row>
    <row r="13725" spans="1:1" s="411" customFormat="1" ht="12" hidden="1" customHeight="1">
      <c r="A13725" s="410"/>
    </row>
    <row r="13726" spans="1:1" s="411" customFormat="1" ht="12" hidden="1" customHeight="1">
      <c r="A13726" s="410"/>
    </row>
    <row r="13727" spans="1:1" s="411" customFormat="1" ht="12" hidden="1" customHeight="1">
      <c r="A13727" s="410"/>
    </row>
    <row r="13728" spans="1:1" s="411" customFormat="1" ht="12" hidden="1" customHeight="1">
      <c r="A13728" s="410"/>
    </row>
    <row r="13729" spans="1:1" s="411" customFormat="1" ht="12" hidden="1" customHeight="1">
      <c r="A13729" s="410"/>
    </row>
    <row r="13730" spans="1:1" s="411" customFormat="1" ht="12" hidden="1" customHeight="1">
      <c r="A13730" s="410"/>
    </row>
    <row r="13731" spans="1:1" s="411" customFormat="1" ht="12" hidden="1" customHeight="1">
      <c r="A13731" s="410"/>
    </row>
    <row r="13732" spans="1:1" s="411" customFormat="1" ht="12" hidden="1" customHeight="1">
      <c r="A13732" s="410"/>
    </row>
    <row r="13733" spans="1:1" s="411" customFormat="1" ht="12" hidden="1" customHeight="1">
      <c r="A13733" s="410"/>
    </row>
    <row r="13734" spans="1:1" s="411" customFormat="1" ht="12" hidden="1" customHeight="1">
      <c r="A13734" s="410"/>
    </row>
    <row r="13735" spans="1:1" s="411" customFormat="1" ht="12" hidden="1" customHeight="1">
      <c r="A13735" s="410"/>
    </row>
    <row r="13736" spans="1:1" s="411" customFormat="1" ht="12" hidden="1" customHeight="1">
      <c r="A13736" s="410"/>
    </row>
    <row r="13737" spans="1:1" s="411" customFormat="1" ht="12" hidden="1" customHeight="1">
      <c r="A13737" s="410"/>
    </row>
    <row r="13738" spans="1:1" s="411" customFormat="1" ht="12" hidden="1" customHeight="1">
      <c r="A13738" s="410"/>
    </row>
    <row r="13739" spans="1:1" s="411" customFormat="1" ht="12" hidden="1" customHeight="1">
      <c r="A13739" s="410"/>
    </row>
    <row r="13740" spans="1:1" s="411" customFormat="1" ht="12" hidden="1" customHeight="1">
      <c r="A13740" s="410"/>
    </row>
    <row r="13741" spans="1:1" s="411" customFormat="1" ht="12" hidden="1" customHeight="1">
      <c r="A13741" s="410"/>
    </row>
    <row r="13742" spans="1:1" s="411" customFormat="1" ht="12" hidden="1" customHeight="1">
      <c r="A13742" s="410"/>
    </row>
    <row r="13743" spans="1:1" s="411" customFormat="1" ht="12" hidden="1" customHeight="1">
      <c r="A13743" s="410"/>
    </row>
    <row r="13744" spans="1:1" s="411" customFormat="1" ht="12" hidden="1" customHeight="1">
      <c r="A13744" s="410"/>
    </row>
    <row r="13745" spans="1:1" s="411" customFormat="1" ht="12" hidden="1" customHeight="1">
      <c r="A13745" s="410"/>
    </row>
    <row r="13746" spans="1:1" s="411" customFormat="1" ht="12" hidden="1" customHeight="1">
      <c r="A13746" s="410"/>
    </row>
    <row r="13747" spans="1:1" s="411" customFormat="1" ht="12" hidden="1" customHeight="1">
      <c r="A13747" s="410"/>
    </row>
    <row r="13748" spans="1:1" s="411" customFormat="1" ht="12" hidden="1" customHeight="1">
      <c r="A13748" s="410"/>
    </row>
    <row r="13749" spans="1:1" s="411" customFormat="1" ht="12" hidden="1" customHeight="1">
      <c r="A13749" s="410"/>
    </row>
    <row r="13750" spans="1:1" s="411" customFormat="1" ht="12" hidden="1" customHeight="1">
      <c r="A13750" s="410"/>
    </row>
    <row r="13751" spans="1:1" s="411" customFormat="1" ht="12" hidden="1" customHeight="1">
      <c r="A13751" s="410"/>
    </row>
    <row r="13752" spans="1:1" s="411" customFormat="1" ht="12" hidden="1" customHeight="1">
      <c r="A13752" s="410"/>
    </row>
    <row r="13753" spans="1:1" s="411" customFormat="1" ht="12" hidden="1" customHeight="1">
      <c r="A13753" s="410"/>
    </row>
    <row r="13754" spans="1:1" s="411" customFormat="1" ht="12" hidden="1" customHeight="1">
      <c r="A13754" s="410"/>
    </row>
    <row r="13755" spans="1:1" s="411" customFormat="1" ht="12" hidden="1" customHeight="1">
      <c r="A13755" s="410"/>
    </row>
    <row r="13756" spans="1:1" s="411" customFormat="1" ht="12" hidden="1" customHeight="1">
      <c r="A13756" s="410"/>
    </row>
    <row r="13757" spans="1:1" s="411" customFormat="1" ht="12" hidden="1" customHeight="1">
      <c r="A13757" s="410"/>
    </row>
    <row r="13758" spans="1:1" s="411" customFormat="1" ht="12" hidden="1" customHeight="1">
      <c r="A13758" s="410"/>
    </row>
    <row r="13759" spans="1:1" s="411" customFormat="1" ht="12" hidden="1" customHeight="1">
      <c r="A13759" s="410"/>
    </row>
    <row r="13760" spans="1:1" s="411" customFormat="1" ht="12" hidden="1" customHeight="1">
      <c r="A13760" s="410"/>
    </row>
    <row r="13761" spans="1:1" s="411" customFormat="1" ht="12" hidden="1" customHeight="1">
      <c r="A13761" s="410"/>
    </row>
    <row r="13762" spans="1:1" s="411" customFormat="1" ht="12" hidden="1" customHeight="1">
      <c r="A13762" s="410"/>
    </row>
    <row r="13763" spans="1:1" s="411" customFormat="1" ht="12" hidden="1" customHeight="1">
      <c r="A13763" s="410"/>
    </row>
    <row r="13764" spans="1:1" s="411" customFormat="1" ht="12" hidden="1" customHeight="1">
      <c r="A13764" s="410"/>
    </row>
    <row r="13765" spans="1:1" s="411" customFormat="1" ht="12" hidden="1" customHeight="1">
      <c r="A13765" s="410"/>
    </row>
    <row r="13766" spans="1:1" s="411" customFormat="1" ht="12" hidden="1" customHeight="1">
      <c r="A13766" s="410"/>
    </row>
    <row r="13767" spans="1:1" s="411" customFormat="1" ht="12" hidden="1" customHeight="1">
      <c r="A13767" s="410"/>
    </row>
    <row r="13768" spans="1:1" s="411" customFormat="1" ht="12" hidden="1" customHeight="1">
      <c r="A13768" s="410"/>
    </row>
    <row r="13769" spans="1:1" s="411" customFormat="1" ht="12" hidden="1" customHeight="1">
      <c r="A13769" s="410"/>
    </row>
    <row r="13770" spans="1:1" s="411" customFormat="1" ht="12" hidden="1" customHeight="1">
      <c r="A13770" s="410"/>
    </row>
    <row r="13771" spans="1:1" s="411" customFormat="1" ht="12" hidden="1" customHeight="1">
      <c r="A13771" s="410"/>
    </row>
    <row r="13772" spans="1:1" s="411" customFormat="1" ht="12" hidden="1" customHeight="1">
      <c r="A13772" s="410"/>
    </row>
    <row r="13773" spans="1:1" s="411" customFormat="1" ht="12" hidden="1" customHeight="1">
      <c r="A13773" s="410"/>
    </row>
    <row r="13774" spans="1:1" s="411" customFormat="1" ht="12" hidden="1" customHeight="1">
      <c r="A13774" s="410"/>
    </row>
    <row r="13775" spans="1:1" s="411" customFormat="1" ht="12" hidden="1" customHeight="1">
      <c r="A13775" s="410"/>
    </row>
    <row r="13776" spans="1:1" s="411" customFormat="1" ht="12" hidden="1" customHeight="1">
      <c r="A13776" s="410"/>
    </row>
    <row r="13777" spans="1:1" s="411" customFormat="1" ht="12" hidden="1" customHeight="1">
      <c r="A13777" s="410"/>
    </row>
    <row r="13778" spans="1:1" s="411" customFormat="1" ht="12" hidden="1" customHeight="1">
      <c r="A13778" s="410"/>
    </row>
    <row r="13779" spans="1:1" s="411" customFormat="1" ht="12" hidden="1" customHeight="1">
      <c r="A13779" s="410"/>
    </row>
    <row r="13780" spans="1:1" s="411" customFormat="1" ht="12" hidden="1" customHeight="1">
      <c r="A13780" s="410"/>
    </row>
    <row r="13781" spans="1:1" s="411" customFormat="1" ht="12" hidden="1" customHeight="1">
      <c r="A13781" s="410"/>
    </row>
    <row r="13782" spans="1:1" s="411" customFormat="1" ht="12" hidden="1" customHeight="1">
      <c r="A13782" s="410"/>
    </row>
    <row r="13783" spans="1:1" s="411" customFormat="1" ht="12" hidden="1" customHeight="1">
      <c r="A13783" s="410"/>
    </row>
    <row r="13784" spans="1:1" s="411" customFormat="1" ht="12" hidden="1" customHeight="1">
      <c r="A13784" s="410"/>
    </row>
    <row r="13785" spans="1:1" s="411" customFormat="1" ht="12" hidden="1" customHeight="1">
      <c r="A13785" s="410"/>
    </row>
    <row r="13786" spans="1:1" s="411" customFormat="1" ht="12" hidden="1" customHeight="1">
      <c r="A13786" s="410"/>
    </row>
    <row r="13787" spans="1:1" s="411" customFormat="1" ht="12" hidden="1" customHeight="1">
      <c r="A13787" s="410"/>
    </row>
    <row r="13788" spans="1:1" s="411" customFormat="1" ht="12" hidden="1" customHeight="1">
      <c r="A13788" s="410"/>
    </row>
    <row r="13789" spans="1:1" s="411" customFormat="1" ht="12" hidden="1" customHeight="1">
      <c r="A13789" s="410"/>
    </row>
    <row r="13790" spans="1:1" s="411" customFormat="1" ht="12" hidden="1" customHeight="1">
      <c r="A13790" s="410"/>
    </row>
    <row r="13791" spans="1:1" s="411" customFormat="1" ht="12" hidden="1" customHeight="1">
      <c r="A13791" s="410"/>
    </row>
    <row r="13792" spans="1:1" s="411" customFormat="1" ht="12" hidden="1" customHeight="1">
      <c r="A13792" s="410"/>
    </row>
    <row r="13793" spans="1:1" s="411" customFormat="1" ht="12" hidden="1" customHeight="1">
      <c r="A13793" s="410"/>
    </row>
    <row r="13794" spans="1:1" s="411" customFormat="1" ht="12" hidden="1" customHeight="1">
      <c r="A13794" s="410"/>
    </row>
    <row r="13795" spans="1:1" s="411" customFormat="1" ht="12" hidden="1" customHeight="1">
      <c r="A13795" s="410"/>
    </row>
    <row r="13796" spans="1:1" s="411" customFormat="1" ht="12" hidden="1" customHeight="1">
      <c r="A13796" s="410"/>
    </row>
    <row r="13797" spans="1:1" s="411" customFormat="1" ht="12" hidden="1" customHeight="1">
      <c r="A13797" s="410"/>
    </row>
    <row r="13798" spans="1:1" s="411" customFormat="1" ht="12" hidden="1" customHeight="1">
      <c r="A13798" s="410"/>
    </row>
    <row r="13799" spans="1:1" s="411" customFormat="1" ht="12" hidden="1" customHeight="1">
      <c r="A13799" s="410"/>
    </row>
    <row r="13800" spans="1:1" s="411" customFormat="1" ht="12" hidden="1" customHeight="1">
      <c r="A13800" s="410"/>
    </row>
    <row r="13801" spans="1:1" s="411" customFormat="1" ht="12" hidden="1" customHeight="1">
      <c r="A13801" s="410"/>
    </row>
    <row r="13802" spans="1:1" s="411" customFormat="1" ht="12" hidden="1" customHeight="1">
      <c r="A13802" s="410"/>
    </row>
    <row r="13803" spans="1:1" s="411" customFormat="1" ht="12" hidden="1" customHeight="1">
      <c r="A13803" s="410"/>
    </row>
    <row r="13804" spans="1:1" s="411" customFormat="1" ht="12" hidden="1" customHeight="1">
      <c r="A13804" s="410"/>
    </row>
    <row r="13805" spans="1:1" s="411" customFormat="1" ht="12" hidden="1" customHeight="1">
      <c r="A13805" s="410"/>
    </row>
    <row r="13806" spans="1:1" s="411" customFormat="1" ht="12" hidden="1" customHeight="1">
      <c r="A13806" s="410"/>
    </row>
    <row r="13807" spans="1:1" s="411" customFormat="1" ht="12" hidden="1" customHeight="1">
      <c r="A13807" s="410"/>
    </row>
    <row r="13808" spans="1:1" s="411" customFormat="1" ht="12" hidden="1" customHeight="1">
      <c r="A13808" s="410"/>
    </row>
    <row r="13809" spans="1:1" s="411" customFormat="1" ht="12" hidden="1" customHeight="1">
      <c r="A13809" s="410"/>
    </row>
    <row r="13810" spans="1:1" s="411" customFormat="1" ht="12" hidden="1" customHeight="1">
      <c r="A13810" s="410"/>
    </row>
    <row r="13811" spans="1:1" s="411" customFormat="1" ht="12" hidden="1" customHeight="1">
      <c r="A13811" s="410"/>
    </row>
    <row r="13812" spans="1:1" s="411" customFormat="1" ht="12" hidden="1" customHeight="1">
      <c r="A13812" s="410"/>
    </row>
    <row r="13813" spans="1:1" s="411" customFormat="1" ht="12" hidden="1" customHeight="1">
      <c r="A13813" s="410"/>
    </row>
    <row r="13814" spans="1:1" s="411" customFormat="1" ht="12" hidden="1" customHeight="1">
      <c r="A13814" s="410"/>
    </row>
    <row r="13815" spans="1:1" s="411" customFormat="1" ht="12" hidden="1" customHeight="1">
      <c r="A13815" s="410"/>
    </row>
    <row r="13816" spans="1:1" s="411" customFormat="1" ht="12" hidden="1" customHeight="1">
      <c r="A13816" s="410"/>
    </row>
    <row r="13817" spans="1:1" s="411" customFormat="1" ht="12" hidden="1" customHeight="1">
      <c r="A13817" s="410"/>
    </row>
    <row r="13818" spans="1:1" s="411" customFormat="1" ht="12" hidden="1" customHeight="1">
      <c r="A13818" s="410"/>
    </row>
    <row r="13819" spans="1:1" s="411" customFormat="1" ht="12" hidden="1" customHeight="1">
      <c r="A13819" s="410"/>
    </row>
    <row r="13820" spans="1:1" s="411" customFormat="1" ht="12" hidden="1" customHeight="1">
      <c r="A13820" s="410"/>
    </row>
    <row r="13821" spans="1:1" s="411" customFormat="1" ht="12" hidden="1" customHeight="1">
      <c r="A13821" s="410"/>
    </row>
    <row r="13822" spans="1:1" s="411" customFormat="1" ht="12" hidden="1" customHeight="1">
      <c r="A13822" s="410"/>
    </row>
    <row r="13823" spans="1:1" s="411" customFormat="1" ht="12" hidden="1" customHeight="1">
      <c r="A13823" s="410"/>
    </row>
    <row r="13824" spans="1:1" s="411" customFormat="1" ht="12" hidden="1" customHeight="1">
      <c r="A13824" s="410"/>
    </row>
    <row r="13825" spans="1:1" s="411" customFormat="1" ht="12" hidden="1" customHeight="1">
      <c r="A13825" s="410"/>
    </row>
    <row r="13826" spans="1:1" s="411" customFormat="1" ht="12" hidden="1" customHeight="1">
      <c r="A13826" s="410"/>
    </row>
    <row r="13827" spans="1:1" s="411" customFormat="1" ht="12" hidden="1" customHeight="1">
      <c r="A13827" s="410"/>
    </row>
    <row r="13828" spans="1:1" s="411" customFormat="1" ht="12" hidden="1" customHeight="1">
      <c r="A13828" s="410"/>
    </row>
    <row r="13829" spans="1:1" s="411" customFormat="1" ht="12" hidden="1" customHeight="1">
      <c r="A13829" s="410"/>
    </row>
    <row r="13830" spans="1:1" s="411" customFormat="1" ht="12" hidden="1" customHeight="1">
      <c r="A13830" s="410"/>
    </row>
    <row r="13831" spans="1:1" s="411" customFormat="1" ht="12" hidden="1" customHeight="1">
      <c r="A13831" s="410"/>
    </row>
    <row r="13832" spans="1:1" s="411" customFormat="1" ht="12" hidden="1" customHeight="1">
      <c r="A13832" s="410"/>
    </row>
    <row r="13833" spans="1:1" s="411" customFormat="1" ht="12" hidden="1" customHeight="1">
      <c r="A13833" s="410"/>
    </row>
    <row r="13834" spans="1:1" s="411" customFormat="1" ht="12" hidden="1" customHeight="1">
      <c r="A13834" s="410"/>
    </row>
    <row r="13835" spans="1:1" s="411" customFormat="1" ht="12" hidden="1" customHeight="1">
      <c r="A13835" s="410"/>
    </row>
    <row r="13836" spans="1:1" s="411" customFormat="1" ht="12" hidden="1" customHeight="1">
      <c r="A13836" s="410"/>
    </row>
    <row r="13837" spans="1:1" s="411" customFormat="1" ht="12" hidden="1" customHeight="1">
      <c r="A13837" s="410"/>
    </row>
    <row r="13838" spans="1:1" s="411" customFormat="1" ht="12" hidden="1" customHeight="1">
      <c r="A13838" s="410"/>
    </row>
    <row r="13839" spans="1:1" s="411" customFormat="1" ht="12" hidden="1" customHeight="1">
      <c r="A13839" s="410"/>
    </row>
    <row r="13840" spans="1:1" s="411" customFormat="1" ht="12" hidden="1" customHeight="1">
      <c r="A13840" s="410"/>
    </row>
    <row r="13841" spans="1:1" s="411" customFormat="1" ht="12" hidden="1" customHeight="1">
      <c r="A13841" s="410"/>
    </row>
    <row r="13842" spans="1:1" s="411" customFormat="1" ht="12" hidden="1" customHeight="1">
      <c r="A13842" s="410"/>
    </row>
    <row r="13843" spans="1:1" s="411" customFormat="1" ht="12" hidden="1" customHeight="1">
      <c r="A13843" s="410"/>
    </row>
    <row r="13844" spans="1:1" s="411" customFormat="1" ht="12" hidden="1" customHeight="1">
      <c r="A13844" s="410"/>
    </row>
    <row r="13845" spans="1:1" s="411" customFormat="1" ht="12" hidden="1" customHeight="1">
      <c r="A13845" s="410"/>
    </row>
    <row r="13846" spans="1:1" s="411" customFormat="1" ht="12" hidden="1" customHeight="1">
      <c r="A13846" s="410"/>
    </row>
    <row r="13847" spans="1:1" s="411" customFormat="1" ht="12" hidden="1" customHeight="1">
      <c r="A13847" s="410"/>
    </row>
    <row r="13848" spans="1:1" s="411" customFormat="1" ht="12" hidden="1" customHeight="1">
      <c r="A13848" s="410"/>
    </row>
    <row r="13849" spans="1:1" s="411" customFormat="1" ht="12" hidden="1" customHeight="1">
      <c r="A13849" s="410"/>
    </row>
    <row r="13850" spans="1:1" s="411" customFormat="1" ht="12" hidden="1" customHeight="1">
      <c r="A13850" s="410"/>
    </row>
    <row r="13851" spans="1:1" s="411" customFormat="1" ht="12" hidden="1" customHeight="1">
      <c r="A13851" s="410"/>
    </row>
    <row r="13852" spans="1:1" s="411" customFormat="1" ht="12" hidden="1" customHeight="1">
      <c r="A13852" s="410"/>
    </row>
    <row r="13853" spans="1:1" s="411" customFormat="1" ht="12" hidden="1" customHeight="1">
      <c r="A13853" s="410"/>
    </row>
    <row r="13854" spans="1:1" s="411" customFormat="1" ht="12" hidden="1" customHeight="1">
      <c r="A13854" s="410"/>
    </row>
    <row r="13855" spans="1:1" s="411" customFormat="1" ht="12" hidden="1" customHeight="1">
      <c r="A13855" s="410"/>
    </row>
    <row r="13856" spans="1:1" s="411" customFormat="1" ht="12" hidden="1" customHeight="1">
      <c r="A13856" s="410"/>
    </row>
    <row r="13857" spans="1:1" s="411" customFormat="1" ht="12" hidden="1" customHeight="1">
      <c r="A13857" s="410"/>
    </row>
    <row r="13858" spans="1:1" s="411" customFormat="1" ht="12" hidden="1" customHeight="1">
      <c r="A13858" s="410"/>
    </row>
    <row r="13859" spans="1:1" s="411" customFormat="1" ht="12" hidden="1" customHeight="1">
      <c r="A13859" s="410"/>
    </row>
    <row r="13860" spans="1:1" s="411" customFormat="1" ht="12" hidden="1" customHeight="1">
      <c r="A13860" s="410"/>
    </row>
    <row r="13861" spans="1:1" s="411" customFormat="1" ht="12" hidden="1" customHeight="1">
      <c r="A13861" s="410"/>
    </row>
    <row r="13862" spans="1:1" s="411" customFormat="1" ht="12" hidden="1" customHeight="1">
      <c r="A13862" s="410"/>
    </row>
    <row r="13863" spans="1:1" s="411" customFormat="1" ht="12" hidden="1" customHeight="1">
      <c r="A13863" s="410"/>
    </row>
    <row r="13864" spans="1:1" s="411" customFormat="1" ht="12" hidden="1" customHeight="1">
      <c r="A13864" s="410"/>
    </row>
    <row r="13865" spans="1:1" s="411" customFormat="1" ht="12" hidden="1" customHeight="1">
      <c r="A13865" s="410"/>
    </row>
    <row r="13866" spans="1:1" s="411" customFormat="1" ht="12" hidden="1" customHeight="1">
      <c r="A13866" s="410"/>
    </row>
    <row r="13867" spans="1:1" s="411" customFormat="1" ht="12" hidden="1" customHeight="1">
      <c r="A13867" s="410"/>
    </row>
    <row r="13868" spans="1:1" s="411" customFormat="1" ht="12" hidden="1" customHeight="1">
      <c r="A13868" s="410"/>
    </row>
    <row r="13869" spans="1:1" s="411" customFormat="1" ht="12" hidden="1" customHeight="1">
      <c r="A13869" s="410"/>
    </row>
    <row r="13870" spans="1:1" s="411" customFormat="1" ht="12" hidden="1" customHeight="1">
      <c r="A13870" s="410"/>
    </row>
    <row r="13871" spans="1:1" s="411" customFormat="1" ht="12" hidden="1" customHeight="1">
      <c r="A13871" s="410"/>
    </row>
    <row r="13872" spans="1:1" s="411" customFormat="1" ht="12" hidden="1" customHeight="1">
      <c r="A13872" s="410"/>
    </row>
    <row r="13873" spans="1:1" s="411" customFormat="1" ht="12" hidden="1" customHeight="1">
      <c r="A13873" s="410"/>
    </row>
    <row r="13874" spans="1:1" s="411" customFormat="1" ht="12" hidden="1" customHeight="1">
      <c r="A13874" s="410"/>
    </row>
    <row r="13875" spans="1:1" s="411" customFormat="1" ht="12" hidden="1" customHeight="1">
      <c r="A13875" s="410"/>
    </row>
    <row r="13876" spans="1:1" s="411" customFormat="1" ht="12" hidden="1" customHeight="1">
      <c r="A13876" s="410"/>
    </row>
    <row r="13877" spans="1:1" s="411" customFormat="1" ht="12" hidden="1" customHeight="1">
      <c r="A13877" s="410"/>
    </row>
    <row r="13878" spans="1:1" s="411" customFormat="1" ht="12" hidden="1" customHeight="1">
      <c r="A13878" s="410"/>
    </row>
    <row r="13879" spans="1:1" s="411" customFormat="1" ht="12" hidden="1" customHeight="1">
      <c r="A13879" s="410"/>
    </row>
    <row r="13880" spans="1:1" s="411" customFormat="1" ht="12" hidden="1" customHeight="1">
      <c r="A13880" s="410"/>
    </row>
    <row r="13881" spans="1:1" s="411" customFormat="1" ht="12" hidden="1" customHeight="1">
      <c r="A13881" s="410"/>
    </row>
    <row r="13882" spans="1:1" s="411" customFormat="1" ht="12" hidden="1" customHeight="1">
      <c r="A13882" s="410"/>
    </row>
    <row r="13883" spans="1:1" s="411" customFormat="1" ht="12" hidden="1" customHeight="1">
      <c r="A13883" s="410"/>
    </row>
    <row r="13884" spans="1:1" s="411" customFormat="1" ht="12" hidden="1" customHeight="1">
      <c r="A13884" s="410"/>
    </row>
    <row r="13885" spans="1:1" s="411" customFormat="1" ht="12" hidden="1" customHeight="1">
      <c r="A13885" s="410"/>
    </row>
    <row r="13886" spans="1:1" s="411" customFormat="1" ht="12" hidden="1" customHeight="1">
      <c r="A13886" s="410"/>
    </row>
    <row r="13887" spans="1:1" s="411" customFormat="1" ht="12" hidden="1" customHeight="1">
      <c r="A13887" s="410"/>
    </row>
    <row r="13888" spans="1:1" s="411" customFormat="1" ht="12" hidden="1" customHeight="1">
      <c r="A13888" s="410"/>
    </row>
    <row r="13889" spans="1:1" s="411" customFormat="1" ht="12" hidden="1" customHeight="1">
      <c r="A13889" s="410"/>
    </row>
    <row r="13890" spans="1:1" s="411" customFormat="1" ht="12" hidden="1" customHeight="1">
      <c r="A13890" s="410"/>
    </row>
    <row r="13891" spans="1:1" s="411" customFormat="1" ht="12" hidden="1" customHeight="1">
      <c r="A13891" s="410"/>
    </row>
    <row r="13892" spans="1:1" s="411" customFormat="1" ht="12" hidden="1" customHeight="1">
      <c r="A13892" s="410"/>
    </row>
    <row r="13893" spans="1:1" s="411" customFormat="1" ht="12" hidden="1" customHeight="1">
      <c r="A13893" s="410"/>
    </row>
    <row r="13894" spans="1:1" s="411" customFormat="1" ht="12" hidden="1" customHeight="1">
      <c r="A13894" s="410"/>
    </row>
    <row r="13895" spans="1:1" s="411" customFormat="1" ht="12" hidden="1" customHeight="1">
      <c r="A13895" s="410"/>
    </row>
    <row r="13896" spans="1:1" s="411" customFormat="1" ht="12" hidden="1" customHeight="1">
      <c r="A13896" s="410"/>
    </row>
    <row r="13897" spans="1:1" s="411" customFormat="1" ht="12" hidden="1" customHeight="1">
      <c r="A13897" s="410"/>
    </row>
    <row r="13898" spans="1:1" s="411" customFormat="1" ht="12" hidden="1" customHeight="1">
      <c r="A13898" s="410"/>
    </row>
    <row r="13899" spans="1:1" s="411" customFormat="1" ht="12" hidden="1" customHeight="1">
      <c r="A13899" s="410"/>
    </row>
    <row r="13900" spans="1:1" s="411" customFormat="1" ht="12" hidden="1" customHeight="1">
      <c r="A13900" s="410"/>
    </row>
    <row r="13901" spans="1:1" s="411" customFormat="1" ht="12" hidden="1" customHeight="1">
      <c r="A13901" s="410"/>
    </row>
    <row r="13902" spans="1:1" s="411" customFormat="1" ht="12" hidden="1" customHeight="1">
      <c r="A13902" s="410"/>
    </row>
    <row r="13903" spans="1:1" s="411" customFormat="1" ht="12" hidden="1" customHeight="1">
      <c r="A13903" s="410"/>
    </row>
    <row r="13904" spans="1:1" s="411" customFormat="1" ht="12" hidden="1" customHeight="1">
      <c r="A13904" s="410"/>
    </row>
    <row r="13905" spans="1:1" s="411" customFormat="1" ht="12" hidden="1" customHeight="1">
      <c r="A13905" s="410"/>
    </row>
    <row r="13906" spans="1:1" s="411" customFormat="1" ht="12" hidden="1" customHeight="1">
      <c r="A13906" s="410"/>
    </row>
    <row r="13907" spans="1:1" s="411" customFormat="1" ht="12" hidden="1" customHeight="1">
      <c r="A13907" s="410"/>
    </row>
    <row r="13908" spans="1:1" s="411" customFormat="1" ht="12" hidden="1" customHeight="1">
      <c r="A13908" s="410"/>
    </row>
    <row r="13909" spans="1:1" s="411" customFormat="1" ht="12" hidden="1" customHeight="1">
      <c r="A13909" s="410"/>
    </row>
    <row r="13910" spans="1:1" s="411" customFormat="1" ht="12" hidden="1" customHeight="1">
      <c r="A13910" s="410"/>
    </row>
    <row r="13911" spans="1:1" s="411" customFormat="1" ht="12" hidden="1" customHeight="1">
      <c r="A13911" s="410"/>
    </row>
    <row r="13912" spans="1:1" s="411" customFormat="1" ht="12" hidden="1" customHeight="1">
      <c r="A13912" s="410"/>
    </row>
    <row r="13913" spans="1:1" s="411" customFormat="1" ht="12" hidden="1" customHeight="1">
      <c r="A13913" s="410"/>
    </row>
    <row r="13914" spans="1:1" s="411" customFormat="1" ht="12" hidden="1" customHeight="1">
      <c r="A13914" s="410"/>
    </row>
    <row r="13915" spans="1:1" s="411" customFormat="1" ht="12" hidden="1" customHeight="1">
      <c r="A13915" s="410"/>
    </row>
    <row r="13916" spans="1:1" s="411" customFormat="1" ht="12" hidden="1" customHeight="1">
      <c r="A13916" s="410"/>
    </row>
    <row r="13917" spans="1:1" s="411" customFormat="1" ht="12" hidden="1" customHeight="1">
      <c r="A13917" s="410"/>
    </row>
    <row r="13918" spans="1:1" s="411" customFormat="1" ht="12" hidden="1" customHeight="1">
      <c r="A13918" s="410"/>
    </row>
    <row r="13919" spans="1:1" s="411" customFormat="1" ht="12" hidden="1" customHeight="1">
      <c r="A13919" s="410"/>
    </row>
    <row r="13920" spans="1:1" s="411" customFormat="1" ht="12" hidden="1" customHeight="1">
      <c r="A13920" s="410"/>
    </row>
    <row r="13921" spans="1:1" s="411" customFormat="1" ht="12" hidden="1" customHeight="1">
      <c r="A13921" s="410"/>
    </row>
    <row r="13922" spans="1:1" s="411" customFormat="1" ht="12" hidden="1" customHeight="1">
      <c r="A13922" s="410"/>
    </row>
    <row r="13923" spans="1:1" s="411" customFormat="1" ht="12" hidden="1" customHeight="1">
      <c r="A13923" s="410"/>
    </row>
    <row r="13924" spans="1:1" s="411" customFormat="1" ht="12" hidden="1" customHeight="1">
      <c r="A13924" s="410"/>
    </row>
    <row r="13925" spans="1:1" s="411" customFormat="1" ht="12" hidden="1" customHeight="1">
      <c r="A13925" s="410"/>
    </row>
    <row r="13926" spans="1:1" s="411" customFormat="1" ht="12" hidden="1" customHeight="1">
      <c r="A13926" s="410"/>
    </row>
    <row r="13927" spans="1:1" s="411" customFormat="1" ht="12" hidden="1" customHeight="1">
      <c r="A13927" s="410"/>
    </row>
    <row r="13928" spans="1:1" s="411" customFormat="1" ht="12" hidden="1" customHeight="1">
      <c r="A13928" s="410"/>
    </row>
    <row r="13929" spans="1:1" s="411" customFormat="1" ht="12" hidden="1" customHeight="1">
      <c r="A13929" s="410"/>
    </row>
    <row r="13930" spans="1:1" s="411" customFormat="1" ht="12" hidden="1" customHeight="1">
      <c r="A13930" s="410"/>
    </row>
    <row r="13931" spans="1:1" s="411" customFormat="1" ht="12" hidden="1" customHeight="1">
      <c r="A13931" s="410"/>
    </row>
    <row r="13932" spans="1:1" s="411" customFormat="1" ht="12" hidden="1" customHeight="1">
      <c r="A13932" s="410"/>
    </row>
    <row r="13933" spans="1:1" s="411" customFormat="1" ht="12" hidden="1" customHeight="1">
      <c r="A13933" s="410"/>
    </row>
    <row r="13934" spans="1:1" s="411" customFormat="1" ht="12" hidden="1" customHeight="1">
      <c r="A13934" s="410"/>
    </row>
    <row r="13935" spans="1:1" s="411" customFormat="1" ht="12" hidden="1" customHeight="1">
      <c r="A13935" s="410"/>
    </row>
    <row r="13936" spans="1:1" s="411" customFormat="1" ht="12" hidden="1" customHeight="1">
      <c r="A13936" s="410"/>
    </row>
    <row r="13937" spans="1:1" s="411" customFormat="1" ht="12" hidden="1" customHeight="1">
      <c r="A13937" s="410"/>
    </row>
    <row r="13938" spans="1:1" s="411" customFormat="1" ht="12" hidden="1" customHeight="1">
      <c r="A13938" s="410"/>
    </row>
    <row r="13939" spans="1:1" s="411" customFormat="1" ht="12" hidden="1" customHeight="1">
      <c r="A13939" s="410"/>
    </row>
    <row r="13940" spans="1:1" s="411" customFormat="1" ht="12" hidden="1" customHeight="1">
      <c r="A13940" s="410"/>
    </row>
    <row r="13941" spans="1:1" s="411" customFormat="1" ht="12" hidden="1" customHeight="1">
      <c r="A13941" s="410"/>
    </row>
    <row r="13942" spans="1:1" s="411" customFormat="1" ht="12" hidden="1" customHeight="1">
      <c r="A13942" s="410"/>
    </row>
    <row r="13943" spans="1:1" s="411" customFormat="1" ht="12" hidden="1" customHeight="1">
      <c r="A13943" s="410"/>
    </row>
    <row r="13944" spans="1:1" s="411" customFormat="1" ht="12" hidden="1" customHeight="1">
      <c r="A13944" s="410"/>
    </row>
    <row r="13945" spans="1:1" s="411" customFormat="1" ht="12" hidden="1" customHeight="1">
      <c r="A13945" s="410"/>
    </row>
    <row r="13946" spans="1:1" s="411" customFormat="1" ht="12" hidden="1" customHeight="1">
      <c r="A13946" s="410"/>
    </row>
    <row r="13947" spans="1:1" s="411" customFormat="1" ht="12" hidden="1" customHeight="1">
      <c r="A13947" s="410"/>
    </row>
    <row r="13948" spans="1:1" s="411" customFormat="1" ht="12" hidden="1" customHeight="1">
      <c r="A13948" s="410"/>
    </row>
    <row r="13949" spans="1:1" s="411" customFormat="1" ht="12" hidden="1" customHeight="1">
      <c r="A13949" s="410"/>
    </row>
    <row r="13950" spans="1:1" s="411" customFormat="1" ht="12" hidden="1" customHeight="1">
      <c r="A13950" s="410"/>
    </row>
    <row r="13951" spans="1:1" s="411" customFormat="1" ht="12" hidden="1" customHeight="1">
      <c r="A13951" s="410"/>
    </row>
    <row r="13952" spans="1:1" s="411" customFormat="1" ht="12" hidden="1" customHeight="1">
      <c r="A13952" s="410"/>
    </row>
    <row r="13953" spans="1:1" s="411" customFormat="1" ht="12" hidden="1" customHeight="1">
      <c r="A13953" s="410"/>
    </row>
    <row r="13954" spans="1:1" s="411" customFormat="1" ht="12" hidden="1" customHeight="1">
      <c r="A13954" s="410"/>
    </row>
    <row r="13955" spans="1:1" s="411" customFormat="1" ht="12" hidden="1" customHeight="1">
      <c r="A13955" s="410"/>
    </row>
    <row r="13956" spans="1:1" s="411" customFormat="1" ht="12" hidden="1" customHeight="1">
      <c r="A13956" s="410"/>
    </row>
    <row r="13957" spans="1:1" s="411" customFormat="1" ht="12" hidden="1" customHeight="1">
      <c r="A13957" s="410"/>
    </row>
    <row r="13958" spans="1:1" s="411" customFormat="1" ht="12" hidden="1" customHeight="1">
      <c r="A13958" s="410"/>
    </row>
    <row r="13959" spans="1:1" s="411" customFormat="1" ht="12" hidden="1" customHeight="1">
      <c r="A13959" s="410"/>
    </row>
    <row r="13960" spans="1:1" s="411" customFormat="1" ht="12" hidden="1" customHeight="1">
      <c r="A13960" s="410"/>
    </row>
    <row r="13961" spans="1:1" s="411" customFormat="1" ht="12" hidden="1" customHeight="1">
      <c r="A13961" s="410"/>
    </row>
    <row r="13962" spans="1:1" s="411" customFormat="1" ht="12" hidden="1" customHeight="1">
      <c r="A13962" s="410"/>
    </row>
    <row r="13963" spans="1:1" s="411" customFormat="1" ht="12" hidden="1" customHeight="1">
      <c r="A13963" s="410"/>
    </row>
    <row r="13964" spans="1:1" s="411" customFormat="1" ht="12" hidden="1" customHeight="1">
      <c r="A13964" s="410"/>
    </row>
    <row r="13965" spans="1:1" s="411" customFormat="1" ht="12" hidden="1" customHeight="1">
      <c r="A13965" s="410"/>
    </row>
    <row r="13966" spans="1:1" s="411" customFormat="1" ht="12" hidden="1" customHeight="1">
      <c r="A13966" s="410"/>
    </row>
    <row r="13967" spans="1:1" s="411" customFormat="1" ht="12" hidden="1" customHeight="1">
      <c r="A13967" s="410"/>
    </row>
    <row r="13968" spans="1:1" s="411" customFormat="1" ht="12" hidden="1" customHeight="1">
      <c r="A13968" s="410"/>
    </row>
    <row r="13969" spans="1:1" s="411" customFormat="1" ht="12" hidden="1" customHeight="1">
      <c r="A13969" s="410"/>
    </row>
    <row r="13970" spans="1:1" s="411" customFormat="1" ht="12" hidden="1" customHeight="1">
      <c r="A13970" s="410"/>
    </row>
    <row r="13971" spans="1:1" s="411" customFormat="1" ht="12" hidden="1" customHeight="1">
      <c r="A13971" s="410"/>
    </row>
    <row r="13972" spans="1:1" s="411" customFormat="1" ht="12" hidden="1" customHeight="1">
      <c r="A13972" s="410"/>
    </row>
    <row r="13973" spans="1:1" s="411" customFormat="1" ht="12" hidden="1" customHeight="1">
      <c r="A13973" s="410"/>
    </row>
    <row r="13974" spans="1:1" s="411" customFormat="1" ht="12" hidden="1" customHeight="1">
      <c r="A13974" s="410"/>
    </row>
    <row r="13975" spans="1:1" s="411" customFormat="1" ht="12" hidden="1" customHeight="1">
      <c r="A13975" s="410"/>
    </row>
    <row r="13976" spans="1:1" s="411" customFormat="1" ht="12" hidden="1" customHeight="1">
      <c r="A13976" s="410"/>
    </row>
    <row r="13977" spans="1:1" s="411" customFormat="1" ht="12" hidden="1" customHeight="1">
      <c r="A13977" s="410"/>
    </row>
    <row r="13978" spans="1:1" s="411" customFormat="1" ht="12" hidden="1" customHeight="1">
      <c r="A13978" s="410"/>
    </row>
    <row r="13979" spans="1:1" s="411" customFormat="1" ht="12" hidden="1" customHeight="1">
      <c r="A13979" s="410"/>
    </row>
    <row r="13980" spans="1:1" s="411" customFormat="1" ht="12" hidden="1" customHeight="1">
      <c r="A13980" s="410"/>
    </row>
    <row r="13981" spans="1:1" s="411" customFormat="1" ht="12" hidden="1" customHeight="1">
      <c r="A13981" s="410"/>
    </row>
    <row r="13982" spans="1:1" s="411" customFormat="1" ht="12" hidden="1" customHeight="1">
      <c r="A13982" s="410"/>
    </row>
    <row r="13983" spans="1:1" s="411" customFormat="1" ht="12" hidden="1" customHeight="1">
      <c r="A13983" s="410"/>
    </row>
    <row r="13984" spans="1:1" s="411" customFormat="1" ht="12" hidden="1" customHeight="1">
      <c r="A13984" s="410"/>
    </row>
    <row r="13985" spans="1:1" s="411" customFormat="1" ht="12" hidden="1" customHeight="1">
      <c r="A13985" s="410"/>
    </row>
    <row r="13986" spans="1:1" s="411" customFormat="1" ht="12" hidden="1" customHeight="1">
      <c r="A13986" s="410"/>
    </row>
    <row r="13987" spans="1:1" s="411" customFormat="1" ht="12" hidden="1" customHeight="1">
      <c r="A13987" s="410"/>
    </row>
    <row r="13988" spans="1:1" s="411" customFormat="1" ht="12" hidden="1" customHeight="1">
      <c r="A13988" s="410"/>
    </row>
    <row r="13989" spans="1:1" s="411" customFormat="1" ht="12" hidden="1" customHeight="1">
      <c r="A13989" s="410"/>
    </row>
    <row r="13990" spans="1:1" s="411" customFormat="1" ht="12" hidden="1" customHeight="1">
      <c r="A13990" s="410"/>
    </row>
    <row r="13991" spans="1:1" s="411" customFormat="1" ht="12" hidden="1" customHeight="1">
      <c r="A13991" s="410"/>
    </row>
    <row r="13992" spans="1:1" s="411" customFormat="1" ht="12" hidden="1" customHeight="1">
      <c r="A13992" s="410"/>
    </row>
    <row r="13993" spans="1:1" s="411" customFormat="1" ht="12" hidden="1" customHeight="1">
      <c r="A13993" s="410"/>
    </row>
    <row r="13994" spans="1:1" s="411" customFormat="1" ht="12" hidden="1" customHeight="1">
      <c r="A13994" s="410"/>
    </row>
    <row r="13995" spans="1:1" s="411" customFormat="1" ht="12" hidden="1" customHeight="1">
      <c r="A13995" s="410"/>
    </row>
    <row r="13996" spans="1:1" s="411" customFormat="1" ht="12" hidden="1" customHeight="1">
      <c r="A13996" s="410"/>
    </row>
    <row r="13997" spans="1:1" s="411" customFormat="1" ht="12" hidden="1" customHeight="1">
      <c r="A13997" s="410"/>
    </row>
    <row r="13998" spans="1:1" s="411" customFormat="1" ht="12" hidden="1" customHeight="1">
      <c r="A13998" s="410"/>
    </row>
    <row r="13999" spans="1:1" s="411" customFormat="1" ht="12" hidden="1" customHeight="1">
      <c r="A13999" s="410"/>
    </row>
    <row r="14000" spans="1:1" s="411" customFormat="1" ht="12" hidden="1" customHeight="1">
      <c r="A14000" s="410"/>
    </row>
    <row r="14001" spans="1:1" s="411" customFormat="1" ht="12" hidden="1" customHeight="1">
      <c r="A14001" s="410"/>
    </row>
    <row r="14002" spans="1:1" s="411" customFormat="1" ht="12" hidden="1" customHeight="1">
      <c r="A14002" s="410"/>
    </row>
    <row r="14003" spans="1:1" s="411" customFormat="1" ht="12" hidden="1" customHeight="1">
      <c r="A14003" s="410"/>
    </row>
    <row r="14004" spans="1:1" s="411" customFormat="1" ht="12" hidden="1" customHeight="1">
      <c r="A14004" s="410"/>
    </row>
    <row r="14005" spans="1:1" s="411" customFormat="1" ht="12" hidden="1" customHeight="1">
      <c r="A14005" s="410"/>
    </row>
    <row r="14006" spans="1:1" s="411" customFormat="1" ht="12" hidden="1" customHeight="1">
      <c r="A14006" s="410"/>
    </row>
    <row r="14007" spans="1:1" s="411" customFormat="1" ht="12" hidden="1" customHeight="1">
      <c r="A14007" s="410"/>
    </row>
    <row r="14008" spans="1:1" s="411" customFormat="1" ht="12" hidden="1" customHeight="1">
      <c r="A14008" s="410"/>
    </row>
    <row r="14009" spans="1:1" s="411" customFormat="1" ht="12" hidden="1" customHeight="1">
      <c r="A14009" s="410"/>
    </row>
    <row r="14010" spans="1:1" s="411" customFormat="1" ht="12" hidden="1" customHeight="1">
      <c r="A14010" s="410"/>
    </row>
    <row r="14011" spans="1:1" s="411" customFormat="1" ht="12" hidden="1" customHeight="1">
      <c r="A14011" s="410"/>
    </row>
    <row r="14012" spans="1:1" s="411" customFormat="1" ht="12" hidden="1" customHeight="1">
      <c r="A14012" s="410"/>
    </row>
    <row r="14013" spans="1:1" s="411" customFormat="1" ht="12" hidden="1" customHeight="1">
      <c r="A14013" s="410"/>
    </row>
    <row r="14014" spans="1:1" s="411" customFormat="1" ht="12" hidden="1" customHeight="1">
      <c r="A14014" s="410"/>
    </row>
    <row r="14015" spans="1:1" s="411" customFormat="1" ht="12" hidden="1" customHeight="1">
      <c r="A14015" s="410"/>
    </row>
    <row r="14016" spans="1:1" s="411" customFormat="1" ht="12" hidden="1" customHeight="1">
      <c r="A14016" s="410"/>
    </row>
    <row r="14017" spans="1:1" s="411" customFormat="1" ht="12" hidden="1" customHeight="1">
      <c r="A14017" s="410"/>
    </row>
    <row r="14018" spans="1:1" s="411" customFormat="1" ht="12" hidden="1" customHeight="1">
      <c r="A14018" s="410"/>
    </row>
    <row r="14019" spans="1:1" s="411" customFormat="1" ht="12" hidden="1" customHeight="1">
      <c r="A14019" s="410"/>
    </row>
    <row r="14020" spans="1:1" s="411" customFormat="1" ht="12" hidden="1" customHeight="1">
      <c r="A14020" s="410"/>
    </row>
    <row r="14021" spans="1:1" s="411" customFormat="1" ht="12" hidden="1" customHeight="1">
      <c r="A14021" s="410"/>
    </row>
    <row r="14022" spans="1:1" s="411" customFormat="1" ht="12" hidden="1" customHeight="1">
      <c r="A14022" s="410"/>
    </row>
    <row r="14023" spans="1:1" s="411" customFormat="1" ht="12" hidden="1" customHeight="1">
      <c r="A14023" s="410"/>
    </row>
    <row r="14024" spans="1:1" s="411" customFormat="1" ht="12" hidden="1" customHeight="1">
      <c r="A14024" s="410"/>
    </row>
    <row r="14025" spans="1:1" s="411" customFormat="1" ht="12" hidden="1" customHeight="1">
      <c r="A14025" s="410"/>
    </row>
    <row r="14026" spans="1:1" s="411" customFormat="1" ht="12" hidden="1" customHeight="1">
      <c r="A14026" s="410"/>
    </row>
    <row r="14027" spans="1:1" s="411" customFormat="1" ht="12" hidden="1" customHeight="1">
      <c r="A14027" s="410"/>
    </row>
    <row r="14028" spans="1:1" s="411" customFormat="1" ht="12" hidden="1" customHeight="1">
      <c r="A14028" s="410"/>
    </row>
    <row r="14029" spans="1:1" s="411" customFormat="1" ht="12" hidden="1" customHeight="1">
      <c r="A14029" s="410"/>
    </row>
    <row r="14030" spans="1:1" s="411" customFormat="1" ht="12" hidden="1" customHeight="1">
      <c r="A14030" s="410"/>
    </row>
    <row r="14031" spans="1:1" s="411" customFormat="1" ht="12" hidden="1" customHeight="1">
      <c r="A14031" s="410"/>
    </row>
    <row r="14032" spans="1:1" s="411" customFormat="1" ht="12" hidden="1" customHeight="1">
      <c r="A14032" s="410"/>
    </row>
    <row r="14033" spans="1:1" s="411" customFormat="1" ht="12" hidden="1" customHeight="1">
      <c r="A14033" s="410"/>
    </row>
    <row r="14034" spans="1:1" s="411" customFormat="1" ht="12" hidden="1" customHeight="1">
      <c r="A14034" s="410"/>
    </row>
    <row r="14035" spans="1:1" s="411" customFormat="1" ht="12" hidden="1" customHeight="1">
      <c r="A14035" s="410"/>
    </row>
    <row r="14036" spans="1:1" s="411" customFormat="1" ht="12" hidden="1" customHeight="1">
      <c r="A14036" s="410"/>
    </row>
    <row r="14037" spans="1:1" s="411" customFormat="1" ht="12" hidden="1" customHeight="1">
      <c r="A14037" s="410"/>
    </row>
    <row r="14038" spans="1:1" s="411" customFormat="1" ht="12" hidden="1" customHeight="1">
      <c r="A14038" s="410"/>
    </row>
    <row r="14039" spans="1:1" s="411" customFormat="1" ht="12" hidden="1" customHeight="1">
      <c r="A14039" s="410"/>
    </row>
    <row r="14040" spans="1:1" s="411" customFormat="1" ht="12" hidden="1" customHeight="1">
      <c r="A14040" s="410"/>
    </row>
    <row r="14041" spans="1:1" s="411" customFormat="1" ht="12" hidden="1" customHeight="1">
      <c r="A14041" s="410"/>
    </row>
    <row r="14042" spans="1:1" s="411" customFormat="1" ht="12" hidden="1" customHeight="1">
      <c r="A14042" s="410"/>
    </row>
    <row r="14043" spans="1:1" s="411" customFormat="1" ht="12" hidden="1" customHeight="1">
      <c r="A14043" s="410"/>
    </row>
    <row r="14044" spans="1:1" s="411" customFormat="1" ht="12" hidden="1" customHeight="1">
      <c r="A14044" s="410"/>
    </row>
    <row r="14045" spans="1:1" s="411" customFormat="1" ht="12" hidden="1" customHeight="1">
      <c r="A14045" s="410"/>
    </row>
    <row r="14046" spans="1:1" s="411" customFormat="1" ht="12" hidden="1" customHeight="1">
      <c r="A14046" s="410"/>
    </row>
    <row r="14047" spans="1:1" s="411" customFormat="1" ht="12" hidden="1" customHeight="1">
      <c r="A14047" s="410"/>
    </row>
    <row r="14048" spans="1:1" s="411" customFormat="1" ht="12" hidden="1" customHeight="1">
      <c r="A14048" s="410"/>
    </row>
    <row r="14049" spans="1:1" s="411" customFormat="1" ht="12" hidden="1" customHeight="1">
      <c r="A14049" s="410"/>
    </row>
    <row r="14050" spans="1:1" s="411" customFormat="1" ht="12" hidden="1" customHeight="1">
      <c r="A14050" s="410"/>
    </row>
    <row r="14051" spans="1:1" s="411" customFormat="1" ht="12" hidden="1" customHeight="1">
      <c r="A14051" s="410"/>
    </row>
    <row r="14052" spans="1:1" s="411" customFormat="1" ht="12" hidden="1" customHeight="1">
      <c r="A14052" s="410"/>
    </row>
    <row r="14053" spans="1:1" s="411" customFormat="1" ht="12" hidden="1" customHeight="1">
      <c r="A14053" s="410"/>
    </row>
    <row r="14054" spans="1:1" s="411" customFormat="1" ht="12" hidden="1" customHeight="1">
      <c r="A14054" s="410"/>
    </row>
    <row r="14055" spans="1:1" s="411" customFormat="1" ht="12" hidden="1" customHeight="1">
      <c r="A14055" s="410"/>
    </row>
    <row r="14056" spans="1:1" s="411" customFormat="1" ht="12" hidden="1" customHeight="1">
      <c r="A14056" s="410"/>
    </row>
    <row r="14057" spans="1:1" s="411" customFormat="1" ht="12" hidden="1" customHeight="1">
      <c r="A14057" s="410"/>
    </row>
    <row r="14058" spans="1:1" s="411" customFormat="1" ht="12" hidden="1" customHeight="1">
      <c r="A14058" s="410"/>
    </row>
    <row r="14059" spans="1:1" s="411" customFormat="1" ht="12" hidden="1" customHeight="1">
      <c r="A14059" s="410"/>
    </row>
    <row r="14060" spans="1:1" s="411" customFormat="1" ht="12" hidden="1" customHeight="1">
      <c r="A14060" s="410"/>
    </row>
    <row r="14061" spans="1:1" s="411" customFormat="1" ht="12" hidden="1" customHeight="1">
      <c r="A14061" s="410"/>
    </row>
    <row r="14062" spans="1:1" s="411" customFormat="1" ht="12" hidden="1" customHeight="1">
      <c r="A14062" s="410"/>
    </row>
    <row r="14063" spans="1:1" s="411" customFormat="1" ht="12" hidden="1" customHeight="1">
      <c r="A14063" s="410"/>
    </row>
    <row r="14064" spans="1:1" s="411" customFormat="1" ht="12" hidden="1" customHeight="1">
      <c r="A14064" s="410"/>
    </row>
    <row r="14065" spans="1:1" s="411" customFormat="1" ht="12" hidden="1" customHeight="1">
      <c r="A14065" s="410"/>
    </row>
    <row r="14066" spans="1:1" s="411" customFormat="1" ht="12" hidden="1" customHeight="1">
      <c r="A14066" s="410"/>
    </row>
    <row r="14067" spans="1:1" s="411" customFormat="1" ht="12" hidden="1" customHeight="1">
      <c r="A14067" s="410"/>
    </row>
    <row r="14068" spans="1:1" s="411" customFormat="1" ht="12" hidden="1" customHeight="1">
      <c r="A14068" s="410"/>
    </row>
    <row r="14069" spans="1:1" s="411" customFormat="1" ht="12" hidden="1" customHeight="1">
      <c r="A14069" s="410"/>
    </row>
    <row r="14070" spans="1:1" s="411" customFormat="1" ht="12" hidden="1" customHeight="1">
      <c r="A14070" s="410"/>
    </row>
    <row r="14071" spans="1:1" s="411" customFormat="1" ht="12" hidden="1" customHeight="1">
      <c r="A14071" s="410"/>
    </row>
    <row r="14072" spans="1:1" s="411" customFormat="1" ht="12" hidden="1" customHeight="1">
      <c r="A14072" s="410"/>
    </row>
    <row r="14073" spans="1:1" s="411" customFormat="1" ht="12" hidden="1" customHeight="1">
      <c r="A14073" s="410"/>
    </row>
    <row r="14074" spans="1:1" s="411" customFormat="1" ht="12" hidden="1" customHeight="1">
      <c r="A14074" s="410"/>
    </row>
    <row r="14075" spans="1:1" s="411" customFormat="1" ht="12" hidden="1" customHeight="1">
      <c r="A14075" s="410"/>
    </row>
    <row r="14076" spans="1:1" s="411" customFormat="1" ht="12" hidden="1" customHeight="1">
      <c r="A14076" s="410"/>
    </row>
    <row r="14077" spans="1:1" s="411" customFormat="1" ht="12" hidden="1" customHeight="1">
      <c r="A14077" s="410"/>
    </row>
    <row r="14078" spans="1:1" s="411" customFormat="1" ht="12" hidden="1" customHeight="1">
      <c r="A14078" s="410"/>
    </row>
    <row r="14079" spans="1:1" s="411" customFormat="1" ht="12" hidden="1" customHeight="1">
      <c r="A14079" s="410"/>
    </row>
    <row r="14080" spans="1:1" s="411" customFormat="1" ht="12" hidden="1" customHeight="1">
      <c r="A14080" s="410"/>
    </row>
    <row r="14081" spans="1:1" s="411" customFormat="1" ht="12" hidden="1" customHeight="1">
      <c r="A14081" s="410"/>
    </row>
    <row r="14082" spans="1:1" s="411" customFormat="1" ht="12" hidden="1" customHeight="1">
      <c r="A14082" s="410"/>
    </row>
    <row r="14083" spans="1:1" s="411" customFormat="1" ht="12" hidden="1" customHeight="1">
      <c r="A14083" s="410"/>
    </row>
    <row r="14084" spans="1:1" s="411" customFormat="1" ht="12" hidden="1" customHeight="1">
      <c r="A14084" s="410"/>
    </row>
    <row r="14085" spans="1:1" s="411" customFormat="1" ht="12" hidden="1" customHeight="1">
      <c r="A14085" s="410"/>
    </row>
    <row r="14086" spans="1:1" s="411" customFormat="1" ht="12" hidden="1" customHeight="1">
      <c r="A14086" s="410"/>
    </row>
    <row r="14087" spans="1:1" s="411" customFormat="1" ht="12" hidden="1" customHeight="1">
      <c r="A14087" s="410"/>
    </row>
    <row r="14088" spans="1:1" s="411" customFormat="1" ht="12" hidden="1" customHeight="1">
      <c r="A14088" s="410"/>
    </row>
    <row r="14089" spans="1:1" s="411" customFormat="1" ht="12" hidden="1" customHeight="1">
      <c r="A14089" s="410"/>
    </row>
    <row r="14090" spans="1:1" s="411" customFormat="1" ht="12" hidden="1" customHeight="1">
      <c r="A14090" s="410"/>
    </row>
    <row r="14091" spans="1:1" s="411" customFormat="1" ht="12" hidden="1" customHeight="1">
      <c r="A14091" s="410"/>
    </row>
    <row r="14092" spans="1:1" s="411" customFormat="1" ht="12" hidden="1" customHeight="1">
      <c r="A14092" s="410"/>
    </row>
    <row r="14093" spans="1:1" s="411" customFormat="1" ht="12" hidden="1" customHeight="1">
      <c r="A14093" s="410"/>
    </row>
    <row r="14094" spans="1:1" s="411" customFormat="1" ht="12" hidden="1" customHeight="1">
      <c r="A14094" s="410"/>
    </row>
    <row r="14095" spans="1:1" s="411" customFormat="1" ht="12" hidden="1" customHeight="1">
      <c r="A14095" s="410"/>
    </row>
    <row r="14096" spans="1:1" s="411" customFormat="1" ht="12" hidden="1" customHeight="1">
      <c r="A14096" s="410"/>
    </row>
    <row r="14097" spans="1:1" s="411" customFormat="1" ht="12" hidden="1" customHeight="1">
      <c r="A14097" s="410"/>
    </row>
    <row r="14098" spans="1:1" s="411" customFormat="1" ht="12" hidden="1" customHeight="1">
      <c r="A14098" s="410"/>
    </row>
    <row r="14099" spans="1:1" s="411" customFormat="1" ht="12" hidden="1" customHeight="1">
      <c r="A14099" s="410"/>
    </row>
    <row r="14100" spans="1:1" s="411" customFormat="1" ht="12" hidden="1" customHeight="1">
      <c r="A14100" s="410"/>
    </row>
    <row r="14101" spans="1:1" s="411" customFormat="1" ht="12" hidden="1" customHeight="1">
      <c r="A14101" s="410"/>
    </row>
    <row r="14102" spans="1:1" s="411" customFormat="1" ht="12" hidden="1" customHeight="1">
      <c r="A14102" s="410"/>
    </row>
    <row r="14103" spans="1:1" s="411" customFormat="1" ht="12" hidden="1" customHeight="1">
      <c r="A14103" s="410"/>
    </row>
    <row r="14104" spans="1:1" s="411" customFormat="1" ht="12" hidden="1" customHeight="1">
      <c r="A14104" s="410"/>
    </row>
    <row r="14105" spans="1:1" s="411" customFormat="1" ht="12" hidden="1" customHeight="1">
      <c r="A14105" s="410"/>
    </row>
    <row r="14106" spans="1:1" s="411" customFormat="1" ht="12" hidden="1" customHeight="1">
      <c r="A14106" s="410"/>
    </row>
    <row r="14107" spans="1:1" s="411" customFormat="1" ht="12" hidden="1" customHeight="1">
      <c r="A14107" s="410"/>
    </row>
    <row r="14108" spans="1:1" s="411" customFormat="1" ht="12" hidden="1" customHeight="1">
      <c r="A14108" s="410"/>
    </row>
    <row r="14109" spans="1:1" s="411" customFormat="1" ht="12" hidden="1" customHeight="1">
      <c r="A14109" s="410"/>
    </row>
    <row r="14110" spans="1:1" s="411" customFormat="1" ht="12" hidden="1" customHeight="1">
      <c r="A14110" s="410"/>
    </row>
    <row r="14111" spans="1:1" s="411" customFormat="1" ht="12" hidden="1" customHeight="1">
      <c r="A14111" s="410"/>
    </row>
    <row r="14112" spans="1:1" s="411" customFormat="1" ht="12" hidden="1" customHeight="1">
      <c r="A14112" s="410"/>
    </row>
    <row r="14113" spans="1:1" s="411" customFormat="1" ht="12" hidden="1" customHeight="1">
      <c r="A14113" s="410"/>
    </row>
    <row r="14114" spans="1:1" s="411" customFormat="1" ht="12" hidden="1" customHeight="1">
      <c r="A14114" s="410"/>
    </row>
    <row r="14115" spans="1:1" s="411" customFormat="1" ht="12" hidden="1" customHeight="1">
      <c r="A14115" s="410"/>
    </row>
    <row r="14116" spans="1:1" s="411" customFormat="1" ht="12" hidden="1" customHeight="1">
      <c r="A14116" s="410"/>
    </row>
    <row r="14117" spans="1:1" s="411" customFormat="1" ht="12" hidden="1" customHeight="1">
      <c r="A14117" s="410"/>
    </row>
    <row r="14118" spans="1:1" s="411" customFormat="1" ht="12" hidden="1" customHeight="1">
      <c r="A14118" s="410"/>
    </row>
    <row r="14119" spans="1:1" s="411" customFormat="1" ht="12" hidden="1" customHeight="1">
      <c r="A14119" s="410"/>
    </row>
    <row r="14120" spans="1:1" s="411" customFormat="1" ht="12" hidden="1" customHeight="1">
      <c r="A14120" s="410"/>
    </row>
    <row r="14121" spans="1:1" s="411" customFormat="1" ht="12" hidden="1" customHeight="1">
      <c r="A14121" s="410"/>
    </row>
    <row r="14122" spans="1:1" s="411" customFormat="1" ht="12" hidden="1" customHeight="1">
      <c r="A14122" s="410"/>
    </row>
    <row r="14123" spans="1:1" s="411" customFormat="1" ht="12" hidden="1" customHeight="1">
      <c r="A14123" s="410"/>
    </row>
    <row r="14124" spans="1:1" s="411" customFormat="1" ht="12" hidden="1" customHeight="1">
      <c r="A14124" s="410"/>
    </row>
    <row r="14125" spans="1:1" s="411" customFormat="1" ht="12" hidden="1" customHeight="1">
      <c r="A14125" s="410"/>
    </row>
    <row r="14126" spans="1:1" s="411" customFormat="1" ht="12" hidden="1" customHeight="1">
      <c r="A14126" s="410"/>
    </row>
    <row r="14127" spans="1:1" s="411" customFormat="1" ht="12" hidden="1" customHeight="1">
      <c r="A14127" s="410"/>
    </row>
    <row r="14128" spans="1:1" s="411" customFormat="1" ht="12" hidden="1" customHeight="1">
      <c r="A14128" s="410"/>
    </row>
    <row r="14129" spans="1:1" s="411" customFormat="1" ht="12" hidden="1" customHeight="1">
      <c r="A14129" s="410"/>
    </row>
    <row r="14130" spans="1:1" s="411" customFormat="1" ht="12" hidden="1" customHeight="1">
      <c r="A14130" s="410"/>
    </row>
    <row r="14131" spans="1:1" s="411" customFormat="1" ht="12" hidden="1" customHeight="1">
      <c r="A14131" s="410"/>
    </row>
    <row r="14132" spans="1:1" s="411" customFormat="1" ht="12" hidden="1" customHeight="1">
      <c r="A14132" s="410"/>
    </row>
    <row r="14133" spans="1:1" s="411" customFormat="1" ht="12" hidden="1" customHeight="1">
      <c r="A14133" s="410"/>
    </row>
    <row r="14134" spans="1:1" s="411" customFormat="1" ht="12" hidden="1" customHeight="1">
      <c r="A14134" s="410"/>
    </row>
    <row r="14135" spans="1:1" s="411" customFormat="1" ht="12" hidden="1" customHeight="1">
      <c r="A14135" s="410"/>
    </row>
    <row r="14136" spans="1:1" s="411" customFormat="1" ht="12" hidden="1" customHeight="1">
      <c r="A14136" s="410"/>
    </row>
    <row r="14137" spans="1:1" s="411" customFormat="1" ht="12" hidden="1" customHeight="1">
      <c r="A14137" s="410"/>
    </row>
    <row r="14138" spans="1:1" s="411" customFormat="1" ht="12" hidden="1" customHeight="1">
      <c r="A14138" s="410"/>
    </row>
    <row r="14139" spans="1:1" s="411" customFormat="1" ht="12" hidden="1" customHeight="1">
      <c r="A14139" s="410"/>
    </row>
    <row r="14140" spans="1:1" s="411" customFormat="1" ht="12" hidden="1" customHeight="1">
      <c r="A14140" s="410"/>
    </row>
    <row r="14141" spans="1:1" s="411" customFormat="1" ht="12" hidden="1" customHeight="1">
      <c r="A14141" s="410"/>
    </row>
    <row r="14142" spans="1:1" s="411" customFormat="1" ht="12" hidden="1" customHeight="1">
      <c r="A14142" s="410"/>
    </row>
    <row r="14143" spans="1:1" s="411" customFormat="1" ht="12" hidden="1" customHeight="1">
      <c r="A14143" s="410"/>
    </row>
    <row r="14144" spans="1:1" s="411" customFormat="1" ht="12" hidden="1" customHeight="1">
      <c r="A14144" s="410"/>
    </row>
    <row r="14145" spans="1:1" s="411" customFormat="1" ht="12" hidden="1" customHeight="1">
      <c r="A14145" s="410"/>
    </row>
    <row r="14146" spans="1:1" s="411" customFormat="1" ht="12" hidden="1" customHeight="1">
      <c r="A14146" s="410"/>
    </row>
    <row r="14147" spans="1:1" s="411" customFormat="1" ht="12" hidden="1" customHeight="1">
      <c r="A14147" s="410"/>
    </row>
    <row r="14148" spans="1:1" s="411" customFormat="1" ht="12" hidden="1" customHeight="1">
      <c r="A14148" s="410"/>
    </row>
    <row r="14149" spans="1:1" s="411" customFormat="1" ht="12" hidden="1" customHeight="1">
      <c r="A14149" s="410"/>
    </row>
    <row r="14150" spans="1:1" s="411" customFormat="1" ht="12" hidden="1" customHeight="1">
      <c r="A14150" s="410"/>
    </row>
    <row r="14151" spans="1:1" s="411" customFormat="1" ht="12" hidden="1" customHeight="1">
      <c r="A14151" s="410"/>
    </row>
    <row r="14152" spans="1:1" s="411" customFormat="1" ht="12" hidden="1" customHeight="1">
      <c r="A14152" s="410"/>
    </row>
    <row r="14153" spans="1:1" s="411" customFormat="1" ht="12" hidden="1" customHeight="1">
      <c r="A14153" s="410"/>
    </row>
    <row r="14154" spans="1:1" s="411" customFormat="1" ht="12" hidden="1" customHeight="1">
      <c r="A14154" s="410"/>
    </row>
    <row r="14155" spans="1:1" s="411" customFormat="1" ht="12" hidden="1" customHeight="1">
      <c r="A14155" s="410"/>
    </row>
    <row r="14156" spans="1:1" s="411" customFormat="1" ht="12" hidden="1" customHeight="1">
      <c r="A14156" s="410"/>
    </row>
    <row r="14157" spans="1:1" s="411" customFormat="1" ht="12" hidden="1" customHeight="1">
      <c r="A14157" s="410"/>
    </row>
    <row r="14158" spans="1:1" s="411" customFormat="1" ht="12" hidden="1" customHeight="1">
      <c r="A14158" s="410"/>
    </row>
    <row r="14159" spans="1:1" s="411" customFormat="1" ht="12" hidden="1" customHeight="1">
      <c r="A14159" s="410"/>
    </row>
    <row r="14160" spans="1:1" s="411" customFormat="1" ht="12" hidden="1" customHeight="1">
      <c r="A14160" s="410"/>
    </row>
    <row r="14161" spans="1:1" s="411" customFormat="1" ht="12" hidden="1" customHeight="1">
      <c r="A14161" s="410"/>
    </row>
    <row r="14162" spans="1:1" s="411" customFormat="1" ht="12" hidden="1" customHeight="1">
      <c r="A14162" s="410"/>
    </row>
    <row r="14163" spans="1:1" s="411" customFormat="1" ht="12" hidden="1" customHeight="1">
      <c r="A14163" s="410"/>
    </row>
    <row r="14164" spans="1:1" s="411" customFormat="1" ht="12" hidden="1" customHeight="1">
      <c r="A14164" s="410"/>
    </row>
    <row r="14165" spans="1:1" s="411" customFormat="1" ht="12" hidden="1" customHeight="1">
      <c r="A14165" s="410"/>
    </row>
    <row r="14166" spans="1:1" s="411" customFormat="1" ht="12" hidden="1" customHeight="1">
      <c r="A14166" s="410"/>
    </row>
    <row r="14167" spans="1:1" s="411" customFormat="1" ht="12" hidden="1" customHeight="1">
      <c r="A14167" s="410"/>
    </row>
    <row r="14168" spans="1:1" s="411" customFormat="1" ht="12" hidden="1" customHeight="1">
      <c r="A14168" s="410"/>
    </row>
    <row r="14169" spans="1:1" s="411" customFormat="1" ht="12" hidden="1" customHeight="1">
      <c r="A14169" s="410"/>
    </row>
    <row r="14170" spans="1:1" s="411" customFormat="1" ht="12" hidden="1" customHeight="1">
      <c r="A14170" s="410"/>
    </row>
    <row r="14171" spans="1:1" s="411" customFormat="1" ht="12" hidden="1" customHeight="1">
      <c r="A14171" s="410"/>
    </row>
    <row r="14172" spans="1:1" s="411" customFormat="1" ht="12" hidden="1" customHeight="1">
      <c r="A14172" s="410"/>
    </row>
    <row r="14173" spans="1:1" s="411" customFormat="1" ht="12" hidden="1" customHeight="1">
      <c r="A14173" s="410"/>
    </row>
    <row r="14174" spans="1:1" s="411" customFormat="1" ht="12" hidden="1" customHeight="1">
      <c r="A14174" s="410"/>
    </row>
    <row r="14175" spans="1:1" s="411" customFormat="1" ht="12" hidden="1" customHeight="1">
      <c r="A14175" s="410"/>
    </row>
    <row r="14176" spans="1:1" s="411" customFormat="1" ht="12" hidden="1" customHeight="1">
      <c r="A14176" s="410"/>
    </row>
    <row r="14177" spans="1:1" s="411" customFormat="1" ht="12" hidden="1" customHeight="1">
      <c r="A14177" s="410"/>
    </row>
    <row r="14178" spans="1:1" s="411" customFormat="1" ht="12" hidden="1" customHeight="1">
      <c r="A14178" s="410"/>
    </row>
    <row r="14179" spans="1:1" s="411" customFormat="1" ht="12" hidden="1" customHeight="1">
      <c r="A14179" s="410"/>
    </row>
    <row r="14180" spans="1:1" s="411" customFormat="1" ht="12" hidden="1" customHeight="1">
      <c r="A14180" s="410"/>
    </row>
    <row r="14181" spans="1:1" s="411" customFormat="1" ht="12" hidden="1" customHeight="1">
      <c r="A14181" s="410"/>
    </row>
    <row r="14182" spans="1:1" s="411" customFormat="1" ht="12" hidden="1" customHeight="1">
      <c r="A14182" s="410"/>
    </row>
    <row r="14183" spans="1:1" s="411" customFormat="1" ht="12" hidden="1" customHeight="1">
      <c r="A14183" s="410"/>
    </row>
    <row r="14184" spans="1:1" s="411" customFormat="1" ht="12" hidden="1" customHeight="1">
      <c r="A14184" s="410"/>
    </row>
    <row r="14185" spans="1:1" s="411" customFormat="1" ht="12" hidden="1" customHeight="1">
      <c r="A14185" s="410"/>
    </row>
    <row r="14186" spans="1:1" s="411" customFormat="1" ht="12" hidden="1" customHeight="1">
      <c r="A14186" s="410"/>
    </row>
    <row r="14187" spans="1:1" s="411" customFormat="1" ht="12" hidden="1" customHeight="1">
      <c r="A14187" s="410"/>
    </row>
    <row r="14188" spans="1:1" s="411" customFormat="1" ht="12" hidden="1" customHeight="1">
      <c r="A14188" s="410"/>
    </row>
    <row r="14189" spans="1:1" s="411" customFormat="1" ht="12" hidden="1" customHeight="1">
      <c r="A14189" s="410"/>
    </row>
    <row r="14190" spans="1:1" s="411" customFormat="1" ht="12" hidden="1" customHeight="1">
      <c r="A14190" s="410"/>
    </row>
    <row r="14191" spans="1:1" s="411" customFormat="1" ht="12" hidden="1" customHeight="1">
      <c r="A14191" s="410"/>
    </row>
    <row r="14192" spans="1:1" s="411" customFormat="1" ht="12" hidden="1" customHeight="1">
      <c r="A14192" s="410"/>
    </row>
    <row r="14193" spans="1:1" s="411" customFormat="1" ht="12" hidden="1" customHeight="1">
      <c r="A14193" s="410"/>
    </row>
    <row r="14194" spans="1:1" s="411" customFormat="1" ht="12" hidden="1" customHeight="1">
      <c r="A14194" s="410"/>
    </row>
    <row r="14195" spans="1:1" s="411" customFormat="1" ht="12" hidden="1" customHeight="1">
      <c r="A14195" s="410"/>
    </row>
    <row r="14196" spans="1:1" s="411" customFormat="1" ht="12" hidden="1" customHeight="1">
      <c r="A14196" s="410"/>
    </row>
    <row r="14197" spans="1:1" s="411" customFormat="1" ht="12" hidden="1" customHeight="1">
      <c r="A14197" s="410"/>
    </row>
    <row r="14198" spans="1:1" s="411" customFormat="1" ht="12" hidden="1" customHeight="1">
      <c r="A14198" s="410"/>
    </row>
    <row r="14199" spans="1:1" s="411" customFormat="1" ht="12" hidden="1" customHeight="1">
      <c r="A14199" s="410"/>
    </row>
    <row r="14200" spans="1:1" s="411" customFormat="1" ht="12" hidden="1" customHeight="1">
      <c r="A14200" s="410"/>
    </row>
    <row r="14201" spans="1:1" s="411" customFormat="1" ht="12" hidden="1" customHeight="1">
      <c r="A14201" s="410"/>
    </row>
    <row r="14202" spans="1:1" s="411" customFormat="1" ht="12" hidden="1" customHeight="1">
      <c r="A14202" s="410"/>
    </row>
    <row r="14203" spans="1:1" s="411" customFormat="1" ht="12" hidden="1" customHeight="1">
      <c r="A14203" s="410"/>
    </row>
    <row r="14204" spans="1:1" s="411" customFormat="1" ht="12" hidden="1" customHeight="1">
      <c r="A14204" s="410"/>
    </row>
    <row r="14205" spans="1:1" s="411" customFormat="1" ht="12" hidden="1" customHeight="1">
      <c r="A14205" s="410"/>
    </row>
    <row r="14206" spans="1:1" s="411" customFormat="1" ht="12" hidden="1" customHeight="1">
      <c r="A14206" s="410"/>
    </row>
    <row r="14207" spans="1:1" s="411" customFormat="1" ht="12" hidden="1" customHeight="1">
      <c r="A14207" s="410"/>
    </row>
    <row r="14208" spans="1:1" s="411" customFormat="1" ht="12" hidden="1" customHeight="1">
      <c r="A14208" s="410"/>
    </row>
    <row r="14209" spans="1:1" s="411" customFormat="1" ht="12" hidden="1" customHeight="1">
      <c r="A14209" s="410"/>
    </row>
    <row r="14210" spans="1:1" s="411" customFormat="1" ht="12" hidden="1" customHeight="1">
      <c r="A14210" s="410"/>
    </row>
    <row r="14211" spans="1:1" s="411" customFormat="1" ht="12" hidden="1" customHeight="1">
      <c r="A14211" s="410"/>
    </row>
    <row r="14212" spans="1:1" s="411" customFormat="1" ht="12" hidden="1" customHeight="1">
      <c r="A14212" s="410"/>
    </row>
    <row r="14213" spans="1:1" s="411" customFormat="1" ht="12" hidden="1" customHeight="1">
      <c r="A14213" s="410"/>
    </row>
    <row r="14214" spans="1:1" s="411" customFormat="1" ht="12" hidden="1" customHeight="1">
      <c r="A14214" s="410"/>
    </row>
    <row r="14215" spans="1:1" s="411" customFormat="1" ht="12" hidden="1" customHeight="1">
      <c r="A14215" s="410"/>
    </row>
    <row r="14216" spans="1:1" s="411" customFormat="1" ht="12" hidden="1" customHeight="1">
      <c r="A14216" s="410"/>
    </row>
    <row r="14217" spans="1:1" s="411" customFormat="1" ht="12" hidden="1" customHeight="1">
      <c r="A14217" s="410"/>
    </row>
    <row r="14218" spans="1:1" s="411" customFormat="1" ht="12" hidden="1" customHeight="1">
      <c r="A14218" s="410"/>
    </row>
    <row r="14219" spans="1:1" s="411" customFormat="1" ht="12" hidden="1" customHeight="1">
      <c r="A14219" s="410"/>
    </row>
    <row r="14220" spans="1:1" s="411" customFormat="1" ht="12" hidden="1" customHeight="1">
      <c r="A14220" s="410"/>
    </row>
    <row r="14221" spans="1:1" s="411" customFormat="1" ht="12" hidden="1" customHeight="1">
      <c r="A14221" s="410"/>
    </row>
    <row r="14222" spans="1:1" s="411" customFormat="1" ht="12" hidden="1" customHeight="1">
      <c r="A14222" s="410"/>
    </row>
    <row r="14223" spans="1:1" s="411" customFormat="1" ht="12" hidden="1" customHeight="1">
      <c r="A14223" s="410"/>
    </row>
    <row r="14224" spans="1:1" s="411" customFormat="1" ht="12" hidden="1" customHeight="1">
      <c r="A14224" s="410"/>
    </row>
    <row r="14225" spans="1:1" s="411" customFormat="1" ht="12" hidden="1" customHeight="1">
      <c r="A14225" s="410"/>
    </row>
    <row r="14226" spans="1:1" s="411" customFormat="1" ht="12" hidden="1" customHeight="1">
      <c r="A14226" s="410"/>
    </row>
    <row r="14227" spans="1:1" s="411" customFormat="1" ht="12" hidden="1" customHeight="1">
      <c r="A14227" s="410"/>
    </row>
    <row r="14228" spans="1:1" s="411" customFormat="1" ht="12" hidden="1" customHeight="1">
      <c r="A14228" s="410"/>
    </row>
    <row r="14229" spans="1:1" s="411" customFormat="1" ht="12" hidden="1" customHeight="1">
      <c r="A14229" s="410"/>
    </row>
    <row r="14230" spans="1:1" s="411" customFormat="1" ht="12" hidden="1" customHeight="1">
      <c r="A14230" s="410"/>
    </row>
    <row r="14231" spans="1:1" s="411" customFormat="1" ht="12" hidden="1" customHeight="1">
      <c r="A14231" s="410"/>
    </row>
    <row r="14232" spans="1:1" s="411" customFormat="1" ht="12" hidden="1" customHeight="1">
      <c r="A14232" s="410"/>
    </row>
    <row r="14233" spans="1:1" s="411" customFormat="1" ht="12" hidden="1" customHeight="1">
      <c r="A14233" s="410"/>
    </row>
    <row r="14234" spans="1:1" s="411" customFormat="1" ht="12" hidden="1" customHeight="1">
      <c r="A14234" s="410"/>
    </row>
    <row r="14235" spans="1:1" s="411" customFormat="1" ht="12" hidden="1" customHeight="1">
      <c r="A14235" s="410"/>
    </row>
    <row r="14236" spans="1:1" s="411" customFormat="1" ht="12" hidden="1" customHeight="1">
      <c r="A14236" s="410"/>
    </row>
    <row r="14237" spans="1:1" s="411" customFormat="1" ht="12" hidden="1" customHeight="1">
      <c r="A14237" s="410"/>
    </row>
    <row r="14238" spans="1:1" s="411" customFormat="1" ht="12" hidden="1" customHeight="1">
      <c r="A14238" s="410"/>
    </row>
    <row r="14239" spans="1:1" s="411" customFormat="1" ht="12" hidden="1" customHeight="1">
      <c r="A14239" s="410"/>
    </row>
    <row r="14240" spans="1:1" s="411" customFormat="1" ht="12" hidden="1" customHeight="1">
      <c r="A14240" s="410"/>
    </row>
    <row r="14241" spans="1:1" s="411" customFormat="1" ht="12" hidden="1" customHeight="1">
      <c r="A14241" s="410"/>
    </row>
    <row r="14242" spans="1:1" s="411" customFormat="1" ht="12" hidden="1" customHeight="1">
      <c r="A14242" s="410"/>
    </row>
    <row r="14243" spans="1:1" s="411" customFormat="1" ht="12" hidden="1" customHeight="1">
      <c r="A14243" s="410"/>
    </row>
    <row r="14244" spans="1:1" s="411" customFormat="1" ht="12" hidden="1" customHeight="1">
      <c r="A14244" s="410"/>
    </row>
    <row r="14245" spans="1:1" s="411" customFormat="1" ht="12" hidden="1" customHeight="1">
      <c r="A14245" s="410"/>
    </row>
    <row r="14246" spans="1:1" s="411" customFormat="1" ht="12" hidden="1" customHeight="1">
      <c r="A14246" s="410"/>
    </row>
    <row r="14247" spans="1:1" s="411" customFormat="1" ht="12" hidden="1" customHeight="1">
      <c r="A14247" s="410"/>
    </row>
    <row r="14248" spans="1:1" s="411" customFormat="1" ht="12" hidden="1" customHeight="1">
      <c r="A14248" s="410"/>
    </row>
    <row r="14249" spans="1:1" s="411" customFormat="1" ht="12" hidden="1" customHeight="1">
      <c r="A14249" s="410"/>
    </row>
    <row r="14250" spans="1:1" s="411" customFormat="1" ht="12" hidden="1" customHeight="1">
      <c r="A14250" s="410"/>
    </row>
    <row r="14251" spans="1:1" s="411" customFormat="1" ht="12" hidden="1" customHeight="1">
      <c r="A14251" s="410"/>
    </row>
    <row r="14252" spans="1:1" s="411" customFormat="1" ht="12" hidden="1" customHeight="1">
      <c r="A14252" s="410"/>
    </row>
    <row r="14253" spans="1:1" s="411" customFormat="1" ht="12" hidden="1" customHeight="1">
      <c r="A14253" s="410"/>
    </row>
    <row r="14254" spans="1:1" s="411" customFormat="1" ht="12" hidden="1" customHeight="1">
      <c r="A14254" s="410"/>
    </row>
    <row r="14255" spans="1:1" s="411" customFormat="1" ht="12" hidden="1" customHeight="1">
      <c r="A14255" s="410"/>
    </row>
    <row r="14256" spans="1:1" s="411" customFormat="1" ht="12" hidden="1" customHeight="1">
      <c r="A14256" s="410"/>
    </row>
    <row r="14257" spans="1:1" s="411" customFormat="1" ht="12" hidden="1" customHeight="1">
      <c r="A14257" s="410"/>
    </row>
    <row r="14258" spans="1:1" s="411" customFormat="1" ht="12" hidden="1" customHeight="1">
      <c r="A14258" s="410"/>
    </row>
    <row r="14259" spans="1:1" s="411" customFormat="1" ht="12" hidden="1" customHeight="1">
      <c r="A14259" s="410"/>
    </row>
    <row r="14260" spans="1:1" s="411" customFormat="1" ht="12" hidden="1" customHeight="1">
      <c r="A14260" s="410"/>
    </row>
    <row r="14261" spans="1:1" s="411" customFormat="1" ht="12" hidden="1" customHeight="1">
      <c r="A14261" s="410"/>
    </row>
    <row r="14262" spans="1:1" s="411" customFormat="1" ht="12" hidden="1" customHeight="1">
      <c r="A14262" s="410"/>
    </row>
    <row r="14263" spans="1:1" s="411" customFormat="1" ht="12" hidden="1" customHeight="1">
      <c r="A14263" s="410"/>
    </row>
    <row r="14264" spans="1:1" s="411" customFormat="1" ht="12" hidden="1" customHeight="1">
      <c r="A14264" s="410"/>
    </row>
    <row r="14265" spans="1:1" s="411" customFormat="1" ht="12" hidden="1" customHeight="1">
      <c r="A14265" s="410"/>
    </row>
    <row r="14266" spans="1:1" s="411" customFormat="1" ht="12" hidden="1" customHeight="1">
      <c r="A14266" s="410"/>
    </row>
    <row r="14267" spans="1:1" s="411" customFormat="1" ht="12" hidden="1" customHeight="1">
      <c r="A14267" s="410"/>
    </row>
    <row r="14268" spans="1:1" s="411" customFormat="1" ht="12" hidden="1" customHeight="1">
      <c r="A14268" s="410"/>
    </row>
    <row r="14269" spans="1:1" s="411" customFormat="1" ht="12" hidden="1" customHeight="1">
      <c r="A14269" s="410"/>
    </row>
    <row r="14270" spans="1:1" s="411" customFormat="1" ht="12" hidden="1" customHeight="1">
      <c r="A14270" s="410"/>
    </row>
    <row r="14271" spans="1:1" s="411" customFormat="1" ht="12" hidden="1" customHeight="1">
      <c r="A14271" s="410"/>
    </row>
    <row r="14272" spans="1:1" s="411" customFormat="1" ht="12" hidden="1" customHeight="1">
      <c r="A14272" s="410"/>
    </row>
    <row r="14273" spans="1:1" s="411" customFormat="1" ht="12" hidden="1" customHeight="1">
      <c r="A14273" s="410"/>
    </row>
    <row r="14274" spans="1:1" s="411" customFormat="1" ht="12" hidden="1" customHeight="1">
      <c r="A14274" s="410"/>
    </row>
    <row r="14275" spans="1:1" s="411" customFormat="1" ht="12" hidden="1" customHeight="1">
      <c r="A14275" s="410"/>
    </row>
    <row r="14276" spans="1:1" s="411" customFormat="1" ht="12" hidden="1" customHeight="1">
      <c r="A14276" s="410"/>
    </row>
    <row r="14277" spans="1:1" s="411" customFormat="1" ht="12" hidden="1" customHeight="1">
      <c r="A14277" s="410"/>
    </row>
    <row r="14278" spans="1:1" s="411" customFormat="1" ht="12" hidden="1" customHeight="1">
      <c r="A14278" s="410"/>
    </row>
    <row r="14279" spans="1:1" s="411" customFormat="1" ht="12" hidden="1" customHeight="1">
      <c r="A14279" s="410"/>
    </row>
    <row r="14280" spans="1:1" s="411" customFormat="1" ht="12" hidden="1" customHeight="1">
      <c r="A14280" s="410"/>
    </row>
    <row r="14281" spans="1:1" s="411" customFormat="1" ht="12" hidden="1" customHeight="1">
      <c r="A14281" s="410"/>
    </row>
    <row r="14282" spans="1:1" s="411" customFormat="1" ht="12" hidden="1" customHeight="1">
      <c r="A14282" s="410"/>
    </row>
    <row r="14283" spans="1:1" s="411" customFormat="1" ht="12" hidden="1" customHeight="1">
      <c r="A14283" s="410"/>
    </row>
    <row r="14284" spans="1:1" s="411" customFormat="1" ht="12" hidden="1" customHeight="1">
      <c r="A14284" s="410"/>
    </row>
    <row r="14285" spans="1:1" s="411" customFormat="1" ht="12" hidden="1" customHeight="1">
      <c r="A14285" s="410"/>
    </row>
    <row r="14286" spans="1:1" s="411" customFormat="1" ht="12" hidden="1" customHeight="1">
      <c r="A14286" s="410"/>
    </row>
    <row r="14287" spans="1:1" s="411" customFormat="1" ht="12" hidden="1" customHeight="1">
      <c r="A14287" s="410"/>
    </row>
    <row r="14288" spans="1:1" s="411" customFormat="1" ht="12" hidden="1" customHeight="1">
      <c r="A14288" s="410"/>
    </row>
    <row r="14289" spans="1:1" s="411" customFormat="1" ht="12" hidden="1" customHeight="1">
      <c r="A14289" s="410"/>
    </row>
    <row r="14290" spans="1:1" s="411" customFormat="1" ht="12" hidden="1" customHeight="1">
      <c r="A14290" s="410"/>
    </row>
    <row r="14291" spans="1:1" s="411" customFormat="1" ht="12" hidden="1" customHeight="1">
      <c r="A14291" s="410"/>
    </row>
    <row r="14292" spans="1:1" s="411" customFormat="1" ht="12" hidden="1" customHeight="1">
      <c r="A14292" s="410"/>
    </row>
    <row r="14293" spans="1:1" s="411" customFormat="1" ht="12" hidden="1" customHeight="1">
      <c r="A14293" s="410"/>
    </row>
    <row r="14294" spans="1:1" s="411" customFormat="1" ht="12" hidden="1" customHeight="1">
      <c r="A14294" s="410"/>
    </row>
    <row r="14295" spans="1:1" s="411" customFormat="1" ht="12" hidden="1" customHeight="1">
      <c r="A14295" s="410"/>
    </row>
    <row r="14296" spans="1:1" s="411" customFormat="1" ht="12" hidden="1" customHeight="1">
      <c r="A14296" s="410"/>
    </row>
    <row r="14297" spans="1:1" s="411" customFormat="1" ht="12" hidden="1" customHeight="1">
      <c r="A14297" s="410"/>
    </row>
    <row r="14298" spans="1:1" s="411" customFormat="1" ht="12" hidden="1" customHeight="1">
      <c r="A14298" s="410"/>
    </row>
    <row r="14299" spans="1:1" s="411" customFormat="1" ht="12" hidden="1" customHeight="1">
      <c r="A14299" s="410"/>
    </row>
    <row r="14300" spans="1:1" s="411" customFormat="1" ht="12" hidden="1" customHeight="1">
      <c r="A14300" s="410"/>
    </row>
    <row r="14301" spans="1:1" s="411" customFormat="1" ht="12" hidden="1" customHeight="1">
      <c r="A14301" s="410"/>
    </row>
    <row r="14302" spans="1:1" s="411" customFormat="1" ht="12" hidden="1" customHeight="1">
      <c r="A14302" s="410"/>
    </row>
    <row r="14303" spans="1:1" s="411" customFormat="1" ht="12" hidden="1" customHeight="1">
      <c r="A14303" s="410"/>
    </row>
    <row r="14304" spans="1:1" s="411" customFormat="1" ht="12" hidden="1" customHeight="1">
      <c r="A14304" s="410"/>
    </row>
    <row r="14305" spans="1:1" s="411" customFormat="1" ht="12" hidden="1" customHeight="1">
      <c r="A14305" s="410"/>
    </row>
    <row r="14306" spans="1:1" s="411" customFormat="1" ht="12" hidden="1" customHeight="1">
      <c r="A14306" s="410"/>
    </row>
    <row r="14307" spans="1:1" s="411" customFormat="1" ht="12" hidden="1" customHeight="1">
      <c r="A14307" s="410"/>
    </row>
    <row r="14308" spans="1:1" s="411" customFormat="1" ht="12" hidden="1" customHeight="1">
      <c r="A14308" s="410"/>
    </row>
    <row r="14309" spans="1:1" s="411" customFormat="1" ht="12" hidden="1" customHeight="1">
      <c r="A14309" s="410"/>
    </row>
    <row r="14310" spans="1:1" s="411" customFormat="1" ht="12" hidden="1" customHeight="1">
      <c r="A14310" s="410"/>
    </row>
    <row r="14311" spans="1:1" s="411" customFormat="1" ht="12" hidden="1" customHeight="1">
      <c r="A14311" s="410"/>
    </row>
    <row r="14312" spans="1:1" s="411" customFormat="1" ht="12" hidden="1" customHeight="1">
      <c r="A14312" s="410"/>
    </row>
    <row r="14313" spans="1:1" s="411" customFormat="1" ht="12" hidden="1" customHeight="1">
      <c r="A14313" s="410"/>
    </row>
    <row r="14314" spans="1:1" s="411" customFormat="1" ht="12" hidden="1" customHeight="1">
      <c r="A14314" s="410"/>
    </row>
    <row r="14315" spans="1:1" s="411" customFormat="1" ht="12" hidden="1" customHeight="1">
      <c r="A14315" s="410"/>
    </row>
    <row r="14316" spans="1:1" s="411" customFormat="1" ht="12" hidden="1" customHeight="1">
      <c r="A14316" s="410"/>
    </row>
    <row r="14317" spans="1:1" s="411" customFormat="1" ht="12" hidden="1" customHeight="1">
      <c r="A14317" s="410"/>
    </row>
    <row r="14318" spans="1:1" s="411" customFormat="1" ht="12" hidden="1" customHeight="1">
      <c r="A14318" s="410"/>
    </row>
    <row r="14319" spans="1:1" s="411" customFormat="1" ht="12" hidden="1" customHeight="1">
      <c r="A14319" s="410"/>
    </row>
    <row r="14320" spans="1:1" s="411" customFormat="1" ht="12" hidden="1" customHeight="1">
      <c r="A14320" s="410"/>
    </row>
    <row r="14321" spans="1:1" s="411" customFormat="1" ht="12" hidden="1" customHeight="1">
      <c r="A14321" s="410"/>
    </row>
    <row r="14322" spans="1:1" s="411" customFormat="1" ht="12" hidden="1" customHeight="1">
      <c r="A14322" s="410"/>
    </row>
    <row r="14323" spans="1:1" s="411" customFormat="1" ht="12" hidden="1" customHeight="1">
      <c r="A14323" s="410"/>
    </row>
    <row r="14324" spans="1:1" s="411" customFormat="1" ht="12" hidden="1" customHeight="1">
      <c r="A14324" s="410"/>
    </row>
    <row r="14325" spans="1:1" s="411" customFormat="1" ht="12" hidden="1" customHeight="1">
      <c r="A14325" s="410"/>
    </row>
    <row r="14326" spans="1:1" s="411" customFormat="1" ht="12" hidden="1" customHeight="1">
      <c r="A14326" s="410"/>
    </row>
    <row r="14327" spans="1:1" s="411" customFormat="1" ht="12" hidden="1" customHeight="1">
      <c r="A14327" s="410"/>
    </row>
    <row r="14328" spans="1:1" s="411" customFormat="1" ht="12" hidden="1" customHeight="1">
      <c r="A14328" s="410"/>
    </row>
    <row r="14329" spans="1:1" s="411" customFormat="1" ht="12" hidden="1" customHeight="1">
      <c r="A14329" s="410"/>
    </row>
    <row r="14330" spans="1:1" s="411" customFormat="1" ht="12" hidden="1" customHeight="1">
      <c r="A14330" s="410"/>
    </row>
    <row r="14331" spans="1:1" s="411" customFormat="1" ht="12" hidden="1" customHeight="1">
      <c r="A14331" s="410"/>
    </row>
    <row r="14332" spans="1:1" s="411" customFormat="1" ht="12" hidden="1" customHeight="1">
      <c r="A14332" s="410"/>
    </row>
    <row r="14333" spans="1:1" s="411" customFormat="1" ht="12" hidden="1" customHeight="1">
      <c r="A14333" s="410"/>
    </row>
    <row r="14334" spans="1:1" s="411" customFormat="1" ht="12" hidden="1" customHeight="1">
      <c r="A14334" s="410"/>
    </row>
    <row r="14335" spans="1:1" s="411" customFormat="1" ht="12" hidden="1" customHeight="1">
      <c r="A14335" s="410"/>
    </row>
    <row r="14336" spans="1:1" s="411" customFormat="1" ht="12" hidden="1" customHeight="1">
      <c r="A14336" s="410"/>
    </row>
    <row r="14337" spans="1:1" s="411" customFormat="1" ht="12" hidden="1" customHeight="1">
      <c r="A14337" s="410"/>
    </row>
    <row r="14338" spans="1:1" s="411" customFormat="1" ht="12" hidden="1" customHeight="1">
      <c r="A14338" s="410"/>
    </row>
    <row r="14339" spans="1:1" s="411" customFormat="1" ht="12" hidden="1" customHeight="1">
      <c r="A14339" s="410"/>
    </row>
    <row r="14340" spans="1:1" s="411" customFormat="1" ht="12" hidden="1" customHeight="1">
      <c r="A14340" s="410"/>
    </row>
    <row r="14341" spans="1:1" s="411" customFormat="1" ht="12" hidden="1" customHeight="1">
      <c r="A14341" s="410"/>
    </row>
    <row r="14342" spans="1:1" s="411" customFormat="1" ht="12" hidden="1" customHeight="1">
      <c r="A14342" s="410"/>
    </row>
    <row r="14343" spans="1:1" s="411" customFormat="1" ht="12" hidden="1" customHeight="1">
      <c r="A14343" s="410"/>
    </row>
    <row r="14344" spans="1:1" s="411" customFormat="1" ht="12" hidden="1" customHeight="1">
      <c r="A14344" s="410"/>
    </row>
    <row r="14345" spans="1:1" s="411" customFormat="1" ht="12" hidden="1" customHeight="1">
      <c r="A14345" s="410"/>
    </row>
    <row r="14346" spans="1:1" s="411" customFormat="1" ht="12" hidden="1" customHeight="1">
      <c r="A14346" s="410"/>
    </row>
    <row r="14347" spans="1:1" s="411" customFormat="1" ht="12" hidden="1" customHeight="1">
      <c r="A14347" s="410"/>
    </row>
    <row r="14348" spans="1:1" s="411" customFormat="1" ht="12" hidden="1" customHeight="1">
      <c r="A14348" s="410"/>
    </row>
    <row r="14349" spans="1:1" s="411" customFormat="1" ht="12" hidden="1" customHeight="1">
      <c r="A14349" s="410"/>
    </row>
    <row r="14350" spans="1:1" s="411" customFormat="1" ht="12" hidden="1" customHeight="1">
      <c r="A14350" s="410"/>
    </row>
    <row r="14351" spans="1:1" s="411" customFormat="1" ht="12" hidden="1" customHeight="1">
      <c r="A14351" s="410"/>
    </row>
    <row r="14352" spans="1:1" s="411" customFormat="1" ht="12" hidden="1" customHeight="1">
      <c r="A14352" s="410"/>
    </row>
    <row r="14353" spans="1:1" s="411" customFormat="1" ht="12" hidden="1" customHeight="1">
      <c r="A14353" s="410"/>
    </row>
    <row r="14354" spans="1:1" s="411" customFormat="1" ht="12" hidden="1" customHeight="1">
      <c r="A14354" s="410"/>
    </row>
    <row r="14355" spans="1:1" s="411" customFormat="1" ht="12" hidden="1" customHeight="1">
      <c r="A14355" s="410"/>
    </row>
    <row r="14356" spans="1:1" s="411" customFormat="1" ht="12" hidden="1" customHeight="1">
      <c r="A14356" s="410"/>
    </row>
    <row r="14357" spans="1:1" s="411" customFormat="1" ht="12" hidden="1" customHeight="1">
      <c r="A14357" s="410"/>
    </row>
    <row r="14358" spans="1:1" s="411" customFormat="1" ht="12" hidden="1" customHeight="1">
      <c r="A14358" s="410"/>
    </row>
    <row r="14359" spans="1:1" s="411" customFormat="1" ht="12" hidden="1" customHeight="1">
      <c r="A14359" s="410"/>
    </row>
    <row r="14360" spans="1:1" s="411" customFormat="1" ht="12" hidden="1" customHeight="1">
      <c r="A14360" s="410"/>
    </row>
    <row r="14361" spans="1:1" s="411" customFormat="1" ht="12" hidden="1" customHeight="1">
      <c r="A14361" s="410"/>
    </row>
    <row r="14362" spans="1:1" s="411" customFormat="1" ht="12" hidden="1" customHeight="1">
      <c r="A14362" s="410"/>
    </row>
    <row r="14363" spans="1:1" s="411" customFormat="1" ht="12" hidden="1" customHeight="1">
      <c r="A14363" s="410"/>
    </row>
    <row r="14364" spans="1:1" s="411" customFormat="1" ht="12" hidden="1" customHeight="1">
      <c r="A14364" s="410"/>
    </row>
    <row r="14365" spans="1:1" s="411" customFormat="1" ht="12" hidden="1" customHeight="1">
      <c r="A14365" s="410"/>
    </row>
    <row r="14366" spans="1:1" s="411" customFormat="1" ht="12" hidden="1" customHeight="1">
      <c r="A14366" s="410"/>
    </row>
    <row r="14367" spans="1:1" s="411" customFormat="1" ht="12" hidden="1" customHeight="1">
      <c r="A14367" s="410"/>
    </row>
    <row r="14368" spans="1:1" s="411" customFormat="1" ht="12" hidden="1" customHeight="1">
      <c r="A14368" s="410"/>
    </row>
    <row r="14369" spans="1:1" s="411" customFormat="1" ht="12" hidden="1" customHeight="1">
      <c r="A14369" s="410"/>
    </row>
    <row r="14370" spans="1:1" s="411" customFormat="1" ht="12" hidden="1" customHeight="1">
      <c r="A14370" s="410"/>
    </row>
    <row r="14371" spans="1:1" s="411" customFormat="1" ht="12" hidden="1" customHeight="1">
      <c r="A14371" s="410"/>
    </row>
    <row r="14372" spans="1:1" s="411" customFormat="1" ht="12" hidden="1" customHeight="1">
      <c r="A14372" s="410"/>
    </row>
    <row r="14373" spans="1:1" s="411" customFormat="1" ht="12" hidden="1" customHeight="1">
      <c r="A14373" s="410"/>
    </row>
    <row r="14374" spans="1:1" s="411" customFormat="1" ht="12" hidden="1" customHeight="1">
      <c r="A14374" s="410"/>
    </row>
    <row r="14375" spans="1:1" s="411" customFormat="1" ht="12" hidden="1" customHeight="1">
      <c r="A14375" s="410"/>
    </row>
    <row r="14376" spans="1:1" s="411" customFormat="1" ht="12" hidden="1" customHeight="1">
      <c r="A14376" s="410"/>
    </row>
    <row r="14377" spans="1:1" s="411" customFormat="1" ht="12" hidden="1" customHeight="1">
      <c r="A14377" s="410"/>
    </row>
    <row r="14378" spans="1:1" s="411" customFormat="1" ht="12" hidden="1" customHeight="1">
      <c r="A14378" s="410"/>
    </row>
    <row r="14379" spans="1:1" s="411" customFormat="1" ht="12" hidden="1" customHeight="1">
      <c r="A14379" s="410"/>
    </row>
    <row r="14380" spans="1:1" s="411" customFormat="1" ht="12" hidden="1" customHeight="1">
      <c r="A14380" s="410"/>
    </row>
    <row r="14381" spans="1:1" s="411" customFormat="1" ht="12" hidden="1" customHeight="1">
      <c r="A14381" s="410"/>
    </row>
    <row r="14382" spans="1:1" s="411" customFormat="1" ht="12" hidden="1" customHeight="1">
      <c r="A14382" s="410"/>
    </row>
    <row r="14383" spans="1:1" s="411" customFormat="1" ht="12" hidden="1" customHeight="1">
      <c r="A14383" s="410"/>
    </row>
    <row r="14384" spans="1:1" s="411" customFormat="1" ht="12" hidden="1" customHeight="1">
      <c r="A14384" s="410"/>
    </row>
    <row r="14385" spans="1:1" s="411" customFormat="1" ht="12" hidden="1" customHeight="1">
      <c r="A14385" s="410"/>
    </row>
    <row r="14386" spans="1:1" s="411" customFormat="1" ht="12" hidden="1" customHeight="1">
      <c r="A14386" s="410"/>
    </row>
    <row r="14387" spans="1:1" s="411" customFormat="1" ht="12" hidden="1" customHeight="1">
      <c r="A14387" s="410"/>
    </row>
    <row r="14388" spans="1:1" s="411" customFormat="1" ht="12" hidden="1" customHeight="1">
      <c r="A14388" s="410"/>
    </row>
    <row r="14389" spans="1:1" s="411" customFormat="1" ht="12" hidden="1" customHeight="1">
      <c r="A14389" s="410"/>
    </row>
    <row r="14390" spans="1:1" s="411" customFormat="1" ht="12" hidden="1" customHeight="1">
      <c r="A14390" s="410"/>
    </row>
    <row r="14391" spans="1:1" s="411" customFormat="1" ht="12" hidden="1" customHeight="1">
      <c r="A14391" s="410"/>
    </row>
    <row r="14392" spans="1:1" s="411" customFormat="1" ht="12" hidden="1" customHeight="1">
      <c r="A14392" s="410"/>
    </row>
    <row r="14393" spans="1:1" s="411" customFormat="1" ht="12" hidden="1" customHeight="1">
      <c r="A14393" s="410"/>
    </row>
    <row r="14394" spans="1:1" s="411" customFormat="1" ht="12" hidden="1" customHeight="1">
      <c r="A14394" s="410"/>
    </row>
    <row r="14395" spans="1:1" s="411" customFormat="1" ht="12" hidden="1" customHeight="1">
      <c r="A14395" s="410"/>
    </row>
    <row r="14396" spans="1:1" s="411" customFormat="1" ht="12" hidden="1" customHeight="1">
      <c r="A14396" s="410"/>
    </row>
    <row r="14397" spans="1:1" s="411" customFormat="1" ht="12" hidden="1" customHeight="1">
      <c r="A14397" s="410"/>
    </row>
    <row r="14398" spans="1:1" s="411" customFormat="1" ht="12" hidden="1" customHeight="1">
      <c r="A14398" s="410"/>
    </row>
    <row r="14399" spans="1:1" s="411" customFormat="1" ht="12" hidden="1" customHeight="1">
      <c r="A14399" s="410"/>
    </row>
    <row r="14400" spans="1:1" s="411" customFormat="1" ht="12" hidden="1" customHeight="1">
      <c r="A14400" s="410"/>
    </row>
    <row r="14401" spans="1:1" s="411" customFormat="1" ht="12" hidden="1" customHeight="1">
      <c r="A14401" s="410"/>
    </row>
    <row r="14402" spans="1:1" s="411" customFormat="1" ht="12" hidden="1" customHeight="1">
      <c r="A14402" s="410"/>
    </row>
    <row r="14403" spans="1:1" s="411" customFormat="1" ht="12" hidden="1" customHeight="1">
      <c r="A14403" s="410"/>
    </row>
    <row r="14404" spans="1:1" s="411" customFormat="1" ht="12" hidden="1" customHeight="1">
      <c r="A14404" s="410"/>
    </row>
    <row r="14405" spans="1:1" s="411" customFormat="1" ht="12" hidden="1" customHeight="1">
      <c r="A14405" s="410"/>
    </row>
    <row r="14406" spans="1:1" s="411" customFormat="1" ht="12" hidden="1" customHeight="1">
      <c r="A14406" s="410"/>
    </row>
    <row r="14407" spans="1:1" s="411" customFormat="1" ht="12" hidden="1" customHeight="1">
      <c r="A14407" s="410"/>
    </row>
    <row r="14408" spans="1:1" s="411" customFormat="1" ht="12" hidden="1" customHeight="1">
      <c r="A14408" s="410"/>
    </row>
    <row r="14409" spans="1:1" s="411" customFormat="1" ht="12" hidden="1" customHeight="1">
      <c r="A14409" s="410"/>
    </row>
    <row r="14410" spans="1:1" s="411" customFormat="1" ht="12" hidden="1" customHeight="1">
      <c r="A14410" s="410"/>
    </row>
    <row r="14411" spans="1:1" s="411" customFormat="1" ht="12" hidden="1" customHeight="1">
      <c r="A14411" s="410"/>
    </row>
    <row r="14412" spans="1:1" s="411" customFormat="1" ht="12" hidden="1" customHeight="1">
      <c r="A14412" s="410"/>
    </row>
    <row r="14413" spans="1:1" s="411" customFormat="1" ht="12" hidden="1" customHeight="1">
      <c r="A14413" s="410"/>
    </row>
    <row r="14414" spans="1:1" s="411" customFormat="1" ht="12" hidden="1" customHeight="1">
      <c r="A14414" s="410"/>
    </row>
    <row r="14415" spans="1:1" s="411" customFormat="1" ht="12" hidden="1" customHeight="1">
      <c r="A14415" s="410"/>
    </row>
    <row r="14416" spans="1:1" s="411" customFormat="1" ht="12" hidden="1" customHeight="1">
      <c r="A14416" s="410"/>
    </row>
    <row r="14417" spans="1:1" s="411" customFormat="1" ht="12" hidden="1" customHeight="1">
      <c r="A14417" s="410"/>
    </row>
    <row r="14418" spans="1:1" s="411" customFormat="1" ht="12" hidden="1" customHeight="1">
      <c r="A14418" s="410"/>
    </row>
    <row r="14419" spans="1:1" s="411" customFormat="1" ht="12" hidden="1" customHeight="1">
      <c r="A14419" s="410"/>
    </row>
    <row r="14420" spans="1:1" s="411" customFormat="1" ht="12" hidden="1" customHeight="1">
      <c r="A14420" s="410"/>
    </row>
    <row r="14421" spans="1:1" s="411" customFormat="1" ht="12" hidden="1" customHeight="1">
      <c r="A14421" s="410"/>
    </row>
    <row r="14422" spans="1:1" s="411" customFormat="1" ht="12" hidden="1" customHeight="1">
      <c r="A14422" s="410"/>
    </row>
    <row r="14423" spans="1:1" s="411" customFormat="1" ht="12" hidden="1" customHeight="1">
      <c r="A14423" s="410"/>
    </row>
    <row r="14424" spans="1:1" s="411" customFormat="1" ht="12" hidden="1" customHeight="1">
      <c r="A14424" s="410"/>
    </row>
    <row r="14425" spans="1:1" s="411" customFormat="1" ht="12" hidden="1" customHeight="1">
      <c r="A14425" s="410"/>
    </row>
    <row r="14426" spans="1:1" s="411" customFormat="1" ht="12" hidden="1" customHeight="1">
      <c r="A14426" s="410"/>
    </row>
    <row r="14427" spans="1:1" s="411" customFormat="1" ht="12" hidden="1" customHeight="1">
      <c r="A14427" s="410"/>
    </row>
    <row r="14428" spans="1:1" s="411" customFormat="1" ht="12" hidden="1" customHeight="1">
      <c r="A14428" s="410"/>
    </row>
    <row r="14429" spans="1:1" s="411" customFormat="1" ht="12" hidden="1" customHeight="1">
      <c r="A14429" s="410"/>
    </row>
    <row r="14430" spans="1:1" s="411" customFormat="1" ht="12" hidden="1" customHeight="1">
      <c r="A14430" s="410"/>
    </row>
    <row r="14431" spans="1:1" s="411" customFormat="1" ht="12" hidden="1" customHeight="1">
      <c r="A14431" s="410"/>
    </row>
    <row r="14432" spans="1:1" s="411" customFormat="1" ht="12" hidden="1" customHeight="1">
      <c r="A14432" s="410"/>
    </row>
    <row r="14433" spans="1:1" s="411" customFormat="1" ht="12" hidden="1" customHeight="1">
      <c r="A14433" s="410"/>
    </row>
    <row r="14434" spans="1:1" s="411" customFormat="1" ht="12" hidden="1" customHeight="1">
      <c r="A14434" s="410"/>
    </row>
    <row r="14435" spans="1:1" s="411" customFormat="1" ht="12" hidden="1" customHeight="1">
      <c r="A14435" s="410"/>
    </row>
    <row r="14436" spans="1:1" s="411" customFormat="1" ht="12" hidden="1" customHeight="1">
      <c r="A14436" s="410"/>
    </row>
    <row r="14437" spans="1:1" s="411" customFormat="1" ht="12" hidden="1" customHeight="1">
      <c r="A14437" s="410"/>
    </row>
    <row r="14438" spans="1:1" s="411" customFormat="1" ht="12" hidden="1" customHeight="1">
      <c r="A14438" s="410"/>
    </row>
    <row r="14439" spans="1:1" s="411" customFormat="1" ht="12" hidden="1" customHeight="1">
      <c r="A14439" s="410"/>
    </row>
    <row r="14440" spans="1:1" s="411" customFormat="1" ht="12" hidden="1" customHeight="1">
      <c r="A14440" s="410"/>
    </row>
    <row r="14441" spans="1:1" s="411" customFormat="1" ht="12" hidden="1" customHeight="1">
      <c r="A14441" s="410"/>
    </row>
    <row r="14442" spans="1:1" s="411" customFormat="1" ht="12" hidden="1" customHeight="1">
      <c r="A14442" s="410"/>
    </row>
    <row r="14443" spans="1:1" s="411" customFormat="1" ht="12" hidden="1" customHeight="1">
      <c r="A14443" s="410"/>
    </row>
    <row r="14444" spans="1:1" s="411" customFormat="1" ht="12" hidden="1" customHeight="1">
      <c r="A14444" s="410"/>
    </row>
    <row r="14445" spans="1:1" s="411" customFormat="1" ht="12" hidden="1" customHeight="1">
      <c r="A14445" s="410"/>
    </row>
    <row r="14446" spans="1:1" s="411" customFormat="1" ht="12" hidden="1" customHeight="1">
      <c r="A14446" s="410"/>
    </row>
    <row r="14447" spans="1:1" s="411" customFormat="1" ht="12" hidden="1" customHeight="1">
      <c r="A14447" s="410"/>
    </row>
    <row r="14448" spans="1:1" s="411" customFormat="1" ht="12" hidden="1" customHeight="1">
      <c r="A14448" s="410"/>
    </row>
    <row r="14449" spans="1:1" s="411" customFormat="1" ht="12" hidden="1" customHeight="1">
      <c r="A14449" s="410"/>
    </row>
    <row r="14450" spans="1:1" s="411" customFormat="1" ht="12" hidden="1" customHeight="1">
      <c r="A14450" s="410"/>
    </row>
    <row r="14451" spans="1:1" s="411" customFormat="1" ht="12" hidden="1" customHeight="1">
      <c r="A14451" s="410"/>
    </row>
    <row r="14452" spans="1:1" s="411" customFormat="1" ht="12" hidden="1" customHeight="1">
      <c r="A14452" s="410"/>
    </row>
    <row r="14453" spans="1:1" s="411" customFormat="1" ht="12" hidden="1" customHeight="1">
      <c r="A14453" s="410"/>
    </row>
    <row r="14454" spans="1:1" s="411" customFormat="1" ht="12" hidden="1" customHeight="1">
      <c r="A14454" s="410"/>
    </row>
    <row r="14455" spans="1:1" s="411" customFormat="1" ht="12" hidden="1" customHeight="1">
      <c r="A14455" s="410"/>
    </row>
    <row r="14456" spans="1:1" s="411" customFormat="1" ht="12" hidden="1" customHeight="1">
      <c r="A14456" s="410"/>
    </row>
    <row r="14457" spans="1:1" s="411" customFormat="1" ht="12" hidden="1" customHeight="1">
      <c r="A14457" s="410"/>
    </row>
    <row r="14458" spans="1:1" s="411" customFormat="1" ht="12" hidden="1" customHeight="1">
      <c r="A14458" s="410"/>
    </row>
    <row r="14459" spans="1:1" s="411" customFormat="1" ht="12" hidden="1" customHeight="1">
      <c r="A14459" s="410"/>
    </row>
    <row r="14460" spans="1:1" s="411" customFormat="1" ht="12" hidden="1" customHeight="1">
      <c r="A14460" s="410"/>
    </row>
    <row r="14461" spans="1:1" s="411" customFormat="1" ht="12" hidden="1" customHeight="1">
      <c r="A14461" s="410"/>
    </row>
    <row r="14462" spans="1:1" s="411" customFormat="1" ht="12" hidden="1" customHeight="1">
      <c r="A14462" s="410"/>
    </row>
    <row r="14463" spans="1:1" s="411" customFormat="1" ht="12" hidden="1" customHeight="1">
      <c r="A14463" s="410"/>
    </row>
    <row r="14464" spans="1:1" s="411" customFormat="1" ht="12" hidden="1" customHeight="1">
      <c r="A14464" s="410"/>
    </row>
    <row r="14465" spans="1:1" s="411" customFormat="1" ht="12" hidden="1" customHeight="1">
      <c r="A14465" s="410"/>
    </row>
    <row r="14466" spans="1:1" s="411" customFormat="1" ht="12" hidden="1" customHeight="1">
      <c r="A14466" s="410"/>
    </row>
    <row r="14467" spans="1:1" s="411" customFormat="1" ht="12" hidden="1" customHeight="1">
      <c r="A14467" s="410"/>
    </row>
    <row r="14468" spans="1:1" s="411" customFormat="1" ht="12" hidden="1" customHeight="1">
      <c r="A14468" s="410"/>
    </row>
    <row r="14469" spans="1:1" s="411" customFormat="1" ht="12" hidden="1" customHeight="1">
      <c r="A14469" s="410"/>
    </row>
    <row r="14470" spans="1:1" s="411" customFormat="1" ht="12" hidden="1" customHeight="1">
      <c r="A14470" s="410"/>
    </row>
    <row r="14471" spans="1:1" s="411" customFormat="1" ht="12" hidden="1" customHeight="1">
      <c r="A14471" s="410"/>
    </row>
    <row r="14472" spans="1:1" s="411" customFormat="1" ht="12" hidden="1" customHeight="1">
      <c r="A14472" s="410"/>
    </row>
    <row r="14473" spans="1:1" s="411" customFormat="1" ht="12" hidden="1" customHeight="1">
      <c r="A14473" s="410"/>
    </row>
    <row r="14474" spans="1:1" s="411" customFormat="1" ht="12" hidden="1" customHeight="1">
      <c r="A14474" s="410"/>
    </row>
    <row r="14475" spans="1:1" s="411" customFormat="1" ht="12" hidden="1" customHeight="1">
      <c r="A14475" s="410"/>
    </row>
    <row r="14476" spans="1:1" s="411" customFormat="1" ht="12" hidden="1" customHeight="1">
      <c r="A14476" s="410"/>
    </row>
    <row r="14477" spans="1:1" s="411" customFormat="1" ht="12" hidden="1" customHeight="1">
      <c r="A14477" s="410"/>
    </row>
    <row r="14478" spans="1:1" s="411" customFormat="1" ht="12" hidden="1" customHeight="1">
      <c r="A14478" s="410"/>
    </row>
    <row r="14479" spans="1:1" s="411" customFormat="1" ht="12" hidden="1" customHeight="1">
      <c r="A14479" s="410"/>
    </row>
    <row r="14480" spans="1:1" s="411" customFormat="1" ht="12" hidden="1" customHeight="1">
      <c r="A14480" s="410"/>
    </row>
    <row r="14481" spans="1:1" s="411" customFormat="1" ht="12" hidden="1" customHeight="1">
      <c r="A14481" s="410"/>
    </row>
    <row r="14482" spans="1:1" s="411" customFormat="1" ht="12" hidden="1" customHeight="1">
      <c r="A14482" s="410"/>
    </row>
    <row r="14483" spans="1:1" s="411" customFormat="1" ht="12" hidden="1" customHeight="1">
      <c r="A14483" s="410"/>
    </row>
    <row r="14484" spans="1:1" s="411" customFormat="1" ht="12" hidden="1" customHeight="1">
      <c r="A14484" s="410"/>
    </row>
    <row r="14485" spans="1:1" s="411" customFormat="1" ht="12" hidden="1" customHeight="1">
      <c r="A14485" s="410"/>
    </row>
    <row r="14486" spans="1:1" s="411" customFormat="1" ht="12" hidden="1" customHeight="1">
      <c r="A14486" s="410"/>
    </row>
    <row r="14487" spans="1:1" s="411" customFormat="1" ht="12" hidden="1" customHeight="1">
      <c r="A14487" s="410"/>
    </row>
    <row r="14488" spans="1:1" s="411" customFormat="1" ht="12" hidden="1" customHeight="1">
      <c r="A14488" s="410"/>
    </row>
    <row r="14489" spans="1:1" s="411" customFormat="1" ht="12" hidden="1" customHeight="1">
      <c r="A14489" s="410"/>
    </row>
    <row r="14490" spans="1:1" s="411" customFormat="1" ht="12" hidden="1" customHeight="1">
      <c r="A14490" s="410"/>
    </row>
    <row r="14491" spans="1:1" s="411" customFormat="1" ht="12" hidden="1" customHeight="1">
      <c r="A14491" s="410"/>
    </row>
    <row r="14492" spans="1:1" s="411" customFormat="1" ht="12" hidden="1" customHeight="1">
      <c r="A14492" s="410"/>
    </row>
    <row r="14493" spans="1:1" s="411" customFormat="1" ht="12" hidden="1" customHeight="1">
      <c r="A14493" s="410"/>
    </row>
    <row r="14494" spans="1:1" s="411" customFormat="1" ht="12" hidden="1" customHeight="1">
      <c r="A14494" s="410"/>
    </row>
    <row r="14495" spans="1:1" s="411" customFormat="1" ht="12" hidden="1" customHeight="1">
      <c r="A14495" s="410"/>
    </row>
    <row r="14496" spans="1:1" s="411" customFormat="1" ht="12" hidden="1" customHeight="1">
      <c r="A14496" s="410"/>
    </row>
    <row r="14497" spans="1:1" s="411" customFormat="1" ht="12" hidden="1" customHeight="1">
      <c r="A14497" s="410"/>
    </row>
    <row r="14498" spans="1:1" s="411" customFormat="1" ht="12" hidden="1" customHeight="1">
      <c r="A14498" s="410"/>
    </row>
    <row r="14499" spans="1:1" s="411" customFormat="1" ht="12" hidden="1" customHeight="1">
      <c r="A14499" s="410"/>
    </row>
    <row r="14500" spans="1:1" s="411" customFormat="1" ht="12" hidden="1" customHeight="1">
      <c r="A14500" s="410"/>
    </row>
    <row r="14501" spans="1:1" s="411" customFormat="1" ht="12" hidden="1" customHeight="1">
      <c r="A14501" s="410"/>
    </row>
    <row r="14502" spans="1:1" s="411" customFormat="1" ht="12" hidden="1" customHeight="1">
      <c r="A14502" s="410"/>
    </row>
    <row r="14503" spans="1:1" s="411" customFormat="1" ht="12" hidden="1" customHeight="1">
      <c r="A14503" s="410"/>
    </row>
    <row r="14504" spans="1:1" s="411" customFormat="1" ht="12" hidden="1" customHeight="1">
      <c r="A14504" s="410"/>
    </row>
    <row r="14505" spans="1:1" s="411" customFormat="1" ht="12" hidden="1" customHeight="1">
      <c r="A14505" s="410"/>
    </row>
    <row r="14506" spans="1:1" s="411" customFormat="1" ht="12" hidden="1" customHeight="1">
      <c r="A14506" s="410"/>
    </row>
    <row r="14507" spans="1:1" s="411" customFormat="1" ht="12" hidden="1" customHeight="1">
      <c r="A14507" s="410"/>
    </row>
    <row r="14508" spans="1:1" s="411" customFormat="1" ht="12" hidden="1" customHeight="1">
      <c r="A14508" s="410"/>
    </row>
    <row r="14509" spans="1:1" s="411" customFormat="1" ht="12" hidden="1" customHeight="1">
      <c r="A14509" s="410"/>
    </row>
    <row r="14510" spans="1:1" s="411" customFormat="1" ht="12" hidden="1" customHeight="1">
      <c r="A14510" s="410"/>
    </row>
    <row r="14511" spans="1:1" s="411" customFormat="1" ht="12" hidden="1" customHeight="1">
      <c r="A14511" s="410"/>
    </row>
    <row r="14512" spans="1:1" s="411" customFormat="1" ht="12" hidden="1" customHeight="1">
      <c r="A14512" s="410"/>
    </row>
    <row r="14513" spans="1:1" s="411" customFormat="1" ht="12" hidden="1" customHeight="1">
      <c r="A14513" s="410"/>
    </row>
    <row r="14514" spans="1:1" s="411" customFormat="1" ht="12" hidden="1" customHeight="1">
      <c r="A14514" s="410"/>
    </row>
    <row r="14515" spans="1:1" s="411" customFormat="1" ht="12" hidden="1" customHeight="1">
      <c r="A14515" s="410"/>
    </row>
    <row r="14516" spans="1:1" s="411" customFormat="1" ht="12" hidden="1" customHeight="1">
      <c r="A14516" s="410"/>
    </row>
    <row r="14517" spans="1:1" s="411" customFormat="1" ht="12" hidden="1" customHeight="1">
      <c r="A14517" s="410"/>
    </row>
    <row r="14518" spans="1:1" s="411" customFormat="1" ht="12" hidden="1" customHeight="1">
      <c r="A14518" s="410"/>
    </row>
    <row r="14519" spans="1:1" s="411" customFormat="1" ht="12" hidden="1" customHeight="1">
      <c r="A14519" s="410"/>
    </row>
    <row r="14520" spans="1:1" s="411" customFormat="1" ht="12" hidden="1" customHeight="1">
      <c r="A14520" s="410"/>
    </row>
    <row r="14521" spans="1:1" s="411" customFormat="1" ht="12" hidden="1" customHeight="1">
      <c r="A14521" s="410"/>
    </row>
    <row r="14522" spans="1:1" s="411" customFormat="1" ht="12" hidden="1" customHeight="1">
      <c r="A14522" s="410"/>
    </row>
    <row r="14523" spans="1:1" s="411" customFormat="1" ht="12" hidden="1" customHeight="1">
      <c r="A14523" s="410"/>
    </row>
    <row r="14524" spans="1:1" s="411" customFormat="1" ht="12" hidden="1" customHeight="1">
      <c r="A14524" s="410"/>
    </row>
    <row r="14525" spans="1:1" s="411" customFormat="1" ht="12" hidden="1" customHeight="1">
      <c r="A14525" s="410"/>
    </row>
    <row r="14526" spans="1:1" s="411" customFormat="1" ht="12" hidden="1" customHeight="1">
      <c r="A14526" s="410"/>
    </row>
    <row r="14527" spans="1:1" s="411" customFormat="1" ht="12" hidden="1" customHeight="1">
      <c r="A14527" s="410"/>
    </row>
    <row r="14528" spans="1:1" s="411" customFormat="1" ht="12" hidden="1" customHeight="1">
      <c r="A14528" s="410"/>
    </row>
    <row r="14529" spans="1:1" s="411" customFormat="1" ht="12" hidden="1" customHeight="1">
      <c r="A14529" s="410"/>
    </row>
    <row r="14530" spans="1:1" s="411" customFormat="1" ht="12" hidden="1" customHeight="1">
      <c r="A14530" s="410"/>
    </row>
    <row r="14531" spans="1:1" s="411" customFormat="1" ht="12" hidden="1" customHeight="1">
      <c r="A14531" s="410"/>
    </row>
    <row r="14532" spans="1:1" s="411" customFormat="1" ht="12" hidden="1" customHeight="1">
      <c r="A14532" s="410"/>
    </row>
    <row r="14533" spans="1:1" s="411" customFormat="1" ht="12" hidden="1" customHeight="1">
      <c r="A14533" s="410"/>
    </row>
    <row r="14534" spans="1:1" s="411" customFormat="1" ht="12" hidden="1" customHeight="1">
      <c r="A14534" s="410"/>
    </row>
    <row r="14535" spans="1:1" s="411" customFormat="1" ht="12" hidden="1" customHeight="1">
      <c r="A14535" s="410"/>
    </row>
    <row r="14536" spans="1:1" s="411" customFormat="1" ht="12" hidden="1" customHeight="1">
      <c r="A14536" s="410"/>
    </row>
    <row r="14537" spans="1:1" s="411" customFormat="1" ht="12" hidden="1" customHeight="1">
      <c r="A14537" s="410"/>
    </row>
    <row r="14538" spans="1:1" s="411" customFormat="1" ht="12" hidden="1" customHeight="1">
      <c r="A14538" s="410"/>
    </row>
    <row r="14539" spans="1:1" s="411" customFormat="1" ht="12" hidden="1" customHeight="1">
      <c r="A14539" s="410"/>
    </row>
    <row r="14540" spans="1:1" s="411" customFormat="1" ht="12" hidden="1" customHeight="1">
      <c r="A14540" s="410"/>
    </row>
    <row r="14541" spans="1:1" s="411" customFormat="1" ht="12" hidden="1" customHeight="1">
      <c r="A14541" s="410"/>
    </row>
    <row r="14542" spans="1:1" s="411" customFormat="1" ht="12" hidden="1" customHeight="1">
      <c r="A14542" s="410"/>
    </row>
    <row r="14543" spans="1:1" s="411" customFormat="1" ht="12" hidden="1" customHeight="1">
      <c r="A14543" s="410"/>
    </row>
    <row r="14544" spans="1:1" s="411" customFormat="1" ht="12" hidden="1" customHeight="1">
      <c r="A14544" s="410"/>
    </row>
    <row r="14545" spans="1:1" s="411" customFormat="1" ht="12" hidden="1" customHeight="1">
      <c r="A14545" s="410"/>
    </row>
    <row r="14546" spans="1:1" s="411" customFormat="1" ht="12" hidden="1" customHeight="1">
      <c r="A14546" s="410"/>
    </row>
    <row r="14547" spans="1:1" s="411" customFormat="1" ht="12" hidden="1" customHeight="1">
      <c r="A14547" s="410"/>
    </row>
    <row r="14548" spans="1:1" s="411" customFormat="1" ht="12" hidden="1" customHeight="1">
      <c r="A14548" s="410"/>
    </row>
    <row r="14549" spans="1:1" s="411" customFormat="1" ht="12" hidden="1" customHeight="1">
      <c r="A14549" s="410"/>
    </row>
    <row r="14550" spans="1:1" s="411" customFormat="1" ht="12" hidden="1" customHeight="1">
      <c r="A14550" s="410"/>
    </row>
    <row r="14551" spans="1:1" s="411" customFormat="1" ht="12" hidden="1" customHeight="1">
      <c r="A14551" s="410"/>
    </row>
    <row r="14552" spans="1:1" s="411" customFormat="1" ht="12" hidden="1" customHeight="1">
      <c r="A14552" s="410"/>
    </row>
    <row r="14553" spans="1:1" s="411" customFormat="1" ht="12" hidden="1" customHeight="1">
      <c r="A14553" s="410"/>
    </row>
    <row r="14554" spans="1:1" s="411" customFormat="1" ht="12" hidden="1" customHeight="1">
      <c r="A14554" s="410"/>
    </row>
    <row r="14555" spans="1:1" s="411" customFormat="1" ht="12" hidden="1" customHeight="1">
      <c r="A14555" s="410"/>
    </row>
    <row r="14556" spans="1:1" s="411" customFormat="1" ht="12" hidden="1" customHeight="1">
      <c r="A14556" s="410"/>
    </row>
    <row r="14557" spans="1:1" s="411" customFormat="1" ht="12" hidden="1" customHeight="1">
      <c r="A14557" s="410"/>
    </row>
    <row r="14558" spans="1:1" s="411" customFormat="1" ht="12" hidden="1" customHeight="1">
      <c r="A14558" s="410"/>
    </row>
    <row r="14559" spans="1:1" s="411" customFormat="1" ht="12" hidden="1" customHeight="1">
      <c r="A14559" s="410"/>
    </row>
    <row r="14560" spans="1:1" s="411" customFormat="1" ht="12" hidden="1" customHeight="1">
      <c r="A14560" s="410"/>
    </row>
    <row r="14561" spans="1:1" s="411" customFormat="1" ht="12" hidden="1" customHeight="1">
      <c r="A14561" s="410"/>
    </row>
    <row r="14562" spans="1:1" s="411" customFormat="1" ht="12" hidden="1" customHeight="1">
      <c r="A14562" s="410"/>
    </row>
    <row r="14563" spans="1:1" s="411" customFormat="1" ht="12" hidden="1" customHeight="1">
      <c r="A14563" s="410"/>
    </row>
    <row r="14564" spans="1:1" s="411" customFormat="1" ht="12" hidden="1" customHeight="1">
      <c r="A14564" s="410"/>
    </row>
    <row r="14565" spans="1:1" s="411" customFormat="1" ht="12" hidden="1" customHeight="1">
      <c r="A14565" s="410"/>
    </row>
    <row r="14566" spans="1:1" s="411" customFormat="1" ht="12" hidden="1" customHeight="1">
      <c r="A14566" s="410"/>
    </row>
    <row r="14567" spans="1:1" s="411" customFormat="1" ht="12" hidden="1" customHeight="1">
      <c r="A14567" s="410"/>
    </row>
    <row r="14568" spans="1:1" s="411" customFormat="1" ht="12" hidden="1" customHeight="1">
      <c r="A14568" s="410"/>
    </row>
    <row r="14569" spans="1:1" s="411" customFormat="1" ht="12" hidden="1" customHeight="1">
      <c r="A14569" s="410"/>
    </row>
    <row r="14570" spans="1:1" s="411" customFormat="1" ht="12" hidden="1" customHeight="1">
      <c r="A14570" s="410"/>
    </row>
    <row r="14571" spans="1:1" s="411" customFormat="1" ht="12" hidden="1" customHeight="1">
      <c r="A14571" s="410"/>
    </row>
    <row r="14572" spans="1:1" s="411" customFormat="1" ht="12" hidden="1" customHeight="1">
      <c r="A14572" s="410"/>
    </row>
    <row r="14573" spans="1:1" s="411" customFormat="1" ht="12" hidden="1" customHeight="1">
      <c r="A14573" s="410"/>
    </row>
    <row r="14574" spans="1:1" s="411" customFormat="1" ht="12" hidden="1" customHeight="1">
      <c r="A14574" s="410"/>
    </row>
    <row r="14575" spans="1:1" s="411" customFormat="1" ht="12" hidden="1" customHeight="1">
      <c r="A14575" s="410"/>
    </row>
    <row r="14576" spans="1:1" s="411" customFormat="1" ht="12" hidden="1" customHeight="1">
      <c r="A14576" s="410"/>
    </row>
    <row r="14577" spans="1:1" s="411" customFormat="1" ht="12" hidden="1" customHeight="1">
      <c r="A14577" s="410"/>
    </row>
    <row r="14578" spans="1:1" s="411" customFormat="1" ht="12" hidden="1" customHeight="1">
      <c r="A14578" s="410"/>
    </row>
    <row r="14579" spans="1:1" s="411" customFormat="1" ht="12" hidden="1" customHeight="1">
      <c r="A14579" s="410"/>
    </row>
    <row r="14580" spans="1:1" s="411" customFormat="1" ht="12" hidden="1" customHeight="1">
      <c r="A14580" s="410"/>
    </row>
    <row r="14581" spans="1:1" s="411" customFormat="1" ht="12" hidden="1" customHeight="1">
      <c r="A14581" s="410"/>
    </row>
    <row r="14582" spans="1:1" s="411" customFormat="1" ht="12" hidden="1" customHeight="1">
      <c r="A14582" s="410"/>
    </row>
    <row r="14583" spans="1:1" s="411" customFormat="1" ht="12" hidden="1" customHeight="1">
      <c r="A14583" s="410"/>
    </row>
    <row r="14584" spans="1:1" s="411" customFormat="1" ht="12" hidden="1" customHeight="1">
      <c r="A14584" s="410"/>
    </row>
    <row r="14585" spans="1:1" s="411" customFormat="1" ht="12" hidden="1" customHeight="1">
      <c r="A14585" s="410"/>
    </row>
    <row r="14586" spans="1:1" s="411" customFormat="1" ht="12" hidden="1" customHeight="1">
      <c r="A14586" s="410"/>
    </row>
    <row r="14587" spans="1:1" s="411" customFormat="1" ht="12" hidden="1" customHeight="1">
      <c r="A14587" s="410"/>
    </row>
    <row r="14588" spans="1:1" s="411" customFormat="1" ht="12" hidden="1" customHeight="1">
      <c r="A14588" s="410"/>
    </row>
    <row r="14589" spans="1:1" s="411" customFormat="1" ht="12" hidden="1" customHeight="1">
      <c r="A14589" s="410"/>
    </row>
    <row r="14590" spans="1:1" s="411" customFormat="1" ht="12" hidden="1" customHeight="1">
      <c r="A14590" s="410"/>
    </row>
    <row r="14591" spans="1:1" s="411" customFormat="1" ht="12" hidden="1" customHeight="1">
      <c r="A14591" s="410"/>
    </row>
    <row r="14592" spans="1:1" s="411" customFormat="1" ht="12" hidden="1" customHeight="1">
      <c r="A14592" s="410"/>
    </row>
    <row r="14593" spans="1:1" s="411" customFormat="1" ht="12" hidden="1" customHeight="1">
      <c r="A14593" s="410"/>
    </row>
    <row r="14594" spans="1:1" s="411" customFormat="1" ht="12" hidden="1" customHeight="1">
      <c r="A14594" s="410"/>
    </row>
    <row r="14595" spans="1:1" s="411" customFormat="1" ht="12" hidden="1" customHeight="1">
      <c r="A14595" s="410"/>
    </row>
    <row r="14596" spans="1:1" s="411" customFormat="1" ht="12" hidden="1" customHeight="1">
      <c r="A14596" s="410"/>
    </row>
    <row r="14597" spans="1:1" s="411" customFormat="1" ht="12" hidden="1" customHeight="1">
      <c r="A14597" s="410"/>
    </row>
    <row r="14598" spans="1:1" s="411" customFormat="1" ht="12" hidden="1" customHeight="1">
      <c r="A14598" s="410"/>
    </row>
    <row r="14599" spans="1:1" s="411" customFormat="1" ht="12" hidden="1" customHeight="1">
      <c r="A14599" s="410"/>
    </row>
    <row r="14600" spans="1:1" s="411" customFormat="1" ht="12" hidden="1" customHeight="1">
      <c r="A14600" s="410"/>
    </row>
    <row r="14601" spans="1:1" s="411" customFormat="1" ht="12" hidden="1" customHeight="1">
      <c r="A14601" s="410"/>
    </row>
    <row r="14602" spans="1:1" s="411" customFormat="1" ht="12" hidden="1" customHeight="1">
      <c r="A14602" s="410"/>
    </row>
    <row r="14603" spans="1:1" s="411" customFormat="1" ht="12" hidden="1" customHeight="1">
      <c r="A14603" s="410"/>
    </row>
    <row r="14604" spans="1:1" s="411" customFormat="1" ht="12" hidden="1" customHeight="1">
      <c r="A14604" s="410"/>
    </row>
    <row r="14605" spans="1:1" s="411" customFormat="1" ht="12" hidden="1" customHeight="1">
      <c r="A14605" s="410"/>
    </row>
    <row r="14606" spans="1:1" s="411" customFormat="1" ht="12" hidden="1" customHeight="1">
      <c r="A14606" s="410"/>
    </row>
    <row r="14607" spans="1:1" s="411" customFormat="1" ht="12" hidden="1" customHeight="1">
      <c r="A14607" s="410"/>
    </row>
    <row r="14608" spans="1:1" s="411" customFormat="1" ht="12" hidden="1" customHeight="1">
      <c r="A14608" s="410"/>
    </row>
    <row r="14609" spans="1:1" s="411" customFormat="1" ht="12" hidden="1" customHeight="1">
      <c r="A14609" s="410"/>
    </row>
    <row r="14610" spans="1:1" s="411" customFormat="1" ht="12" hidden="1" customHeight="1">
      <c r="A14610" s="410"/>
    </row>
    <row r="14611" spans="1:1" s="411" customFormat="1" ht="12" hidden="1" customHeight="1">
      <c r="A14611" s="410"/>
    </row>
    <row r="14612" spans="1:1" s="411" customFormat="1" ht="12" hidden="1" customHeight="1">
      <c r="A14612" s="410"/>
    </row>
    <row r="14613" spans="1:1" s="411" customFormat="1" ht="12" hidden="1" customHeight="1">
      <c r="A14613" s="410"/>
    </row>
    <row r="14614" spans="1:1" s="411" customFormat="1" ht="12" hidden="1" customHeight="1">
      <c r="A14614" s="410"/>
    </row>
    <row r="14615" spans="1:1" s="411" customFormat="1" ht="12" hidden="1" customHeight="1">
      <c r="A14615" s="410"/>
    </row>
    <row r="14616" spans="1:1" s="411" customFormat="1" ht="12" hidden="1" customHeight="1">
      <c r="A14616" s="410"/>
    </row>
    <row r="14617" spans="1:1" s="411" customFormat="1" ht="12" hidden="1" customHeight="1">
      <c r="A14617" s="410"/>
    </row>
    <row r="14618" spans="1:1" s="411" customFormat="1" ht="12" hidden="1" customHeight="1">
      <c r="A14618" s="410"/>
    </row>
    <row r="14619" spans="1:1" s="411" customFormat="1" ht="12" hidden="1" customHeight="1">
      <c r="A14619" s="410"/>
    </row>
    <row r="14620" spans="1:1" s="411" customFormat="1" ht="12" hidden="1" customHeight="1">
      <c r="A14620" s="410"/>
    </row>
    <row r="14621" spans="1:1" s="411" customFormat="1" ht="12" hidden="1" customHeight="1">
      <c r="A14621" s="410"/>
    </row>
    <row r="14622" spans="1:1" s="411" customFormat="1" ht="12" hidden="1" customHeight="1">
      <c r="A14622" s="410"/>
    </row>
    <row r="14623" spans="1:1" s="411" customFormat="1" ht="12" hidden="1" customHeight="1">
      <c r="A14623" s="410"/>
    </row>
    <row r="14624" spans="1:1" s="411" customFormat="1" ht="12" hidden="1" customHeight="1">
      <c r="A14624" s="410"/>
    </row>
    <row r="14625" spans="1:1" s="411" customFormat="1" ht="12" hidden="1" customHeight="1">
      <c r="A14625" s="410"/>
    </row>
    <row r="14626" spans="1:1" s="411" customFormat="1" ht="12" hidden="1" customHeight="1">
      <c r="A14626" s="410"/>
    </row>
    <row r="14627" spans="1:1" s="411" customFormat="1" ht="12" hidden="1" customHeight="1">
      <c r="A14627" s="410"/>
    </row>
    <row r="14628" spans="1:1" s="411" customFormat="1" ht="12" hidden="1" customHeight="1">
      <c r="A14628" s="410"/>
    </row>
    <row r="14629" spans="1:1" s="411" customFormat="1" ht="12" hidden="1" customHeight="1">
      <c r="A14629" s="410"/>
    </row>
    <row r="14630" spans="1:1" s="411" customFormat="1" ht="12" hidden="1" customHeight="1">
      <c r="A14630" s="410"/>
    </row>
    <row r="14631" spans="1:1" s="411" customFormat="1" ht="12" hidden="1" customHeight="1">
      <c r="A14631" s="410"/>
    </row>
    <row r="14632" spans="1:1" s="411" customFormat="1" ht="12" hidden="1" customHeight="1">
      <c r="A14632" s="410"/>
    </row>
    <row r="14633" spans="1:1" s="411" customFormat="1" ht="12" hidden="1" customHeight="1">
      <c r="A14633" s="410"/>
    </row>
    <row r="14634" spans="1:1" s="411" customFormat="1" ht="12" hidden="1" customHeight="1">
      <c r="A14634" s="410"/>
    </row>
    <row r="14635" spans="1:1" s="411" customFormat="1" ht="12" hidden="1" customHeight="1">
      <c r="A14635" s="410"/>
    </row>
    <row r="14636" spans="1:1" s="411" customFormat="1" ht="12" hidden="1" customHeight="1">
      <c r="A14636" s="410"/>
    </row>
    <row r="14637" spans="1:1" s="411" customFormat="1" ht="12" hidden="1" customHeight="1">
      <c r="A14637" s="410"/>
    </row>
    <row r="14638" spans="1:1" s="411" customFormat="1" ht="12" hidden="1" customHeight="1">
      <c r="A14638" s="410"/>
    </row>
    <row r="14639" spans="1:1" s="411" customFormat="1" ht="12" hidden="1" customHeight="1">
      <c r="A14639" s="410"/>
    </row>
    <row r="14640" spans="1:1" s="411" customFormat="1" ht="12" hidden="1" customHeight="1">
      <c r="A14640" s="410"/>
    </row>
    <row r="14641" spans="1:1" s="411" customFormat="1" ht="12" hidden="1" customHeight="1">
      <c r="A14641" s="410"/>
    </row>
    <row r="14642" spans="1:1" s="411" customFormat="1" ht="12" hidden="1" customHeight="1">
      <c r="A14642" s="410"/>
    </row>
    <row r="14643" spans="1:1" s="411" customFormat="1" ht="12" hidden="1" customHeight="1">
      <c r="A14643" s="410"/>
    </row>
    <row r="14644" spans="1:1" s="411" customFormat="1" ht="12" hidden="1" customHeight="1">
      <c r="A14644" s="410"/>
    </row>
    <row r="14645" spans="1:1" s="411" customFormat="1" ht="12" hidden="1" customHeight="1">
      <c r="A14645" s="410"/>
    </row>
    <row r="14646" spans="1:1" s="411" customFormat="1" ht="12" hidden="1" customHeight="1">
      <c r="A14646" s="410"/>
    </row>
    <row r="14647" spans="1:1" s="411" customFormat="1" ht="12" hidden="1" customHeight="1">
      <c r="A14647" s="410"/>
    </row>
    <row r="14648" spans="1:1" s="411" customFormat="1" ht="12" hidden="1" customHeight="1">
      <c r="A14648" s="410"/>
    </row>
    <row r="14649" spans="1:1" s="411" customFormat="1" ht="12" hidden="1" customHeight="1">
      <c r="A14649" s="410"/>
    </row>
    <row r="14650" spans="1:1" s="411" customFormat="1" ht="12" hidden="1" customHeight="1">
      <c r="A14650" s="410"/>
    </row>
    <row r="14651" spans="1:1" s="411" customFormat="1" ht="12" hidden="1" customHeight="1">
      <c r="A14651" s="410"/>
    </row>
    <row r="14652" spans="1:1" s="411" customFormat="1" ht="12" hidden="1" customHeight="1">
      <c r="A14652" s="410"/>
    </row>
    <row r="14653" spans="1:1" s="411" customFormat="1" ht="12" hidden="1" customHeight="1">
      <c r="A14653" s="410"/>
    </row>
    <row r="14654" spans="1:1" s="411" customFormat="1" ht="12" hidden="1" customHeight="1">
      <c r="A14654" s="410"/>
    </row>
    <row r="14655" spans="1:1" s="411" customFormat="1" ht="12" hidden="1" customHeight="1">
      <c r="A14655" s="410"/>
    </row>
    <row r="14656" spans="1:1" s="411" customFormat="1" ht="12" hidden="1" customHeight="1">
      <c r="A14656" s="410"/>
    </row>
    <row r="14657" spans="1:1" s="411" customFormat="1" ht="12" hidden="1" customHeight="1">
      <c r="A14657" s="410"/>
    </row>
    <row r="14658" spans="1:1" s="411" customFormat="1" ht="12" hidden="1" customHeight="1">
      <c r="A14658" s="410"/>
    </row>
    <row r="14659" spans="1:1" s="411" customFormat="1" ht="12" hidden="1" customHeight="1">
      <c r="A14659" s="410"/>
    </row>
    <row r="14660" spans="1:1" s="411" customFormat="1" ht="12" hidden="1" customHeight="1">
      <c r="A14660" s="410"/>
    </row>
    <row r="14661" spans="1:1" s="411" customFormat="1" ht="12" hidden="1" customHeight="1">
      <c r="A14661" s="410"/>
    </row>
    <row r="14662" spans="1:1" s="411" customFormat="1" ht="12" hidden="1" customHeight="1">
      <c r="A14662" s="410"/>
    </row>
    <row r="14663" spans="1:1" s="411" customFormat="1" ht="12" hidden="1" customHeight="1">
      <c r="A14663" s="410"/>
    </row>
    <row r="14664" spans="1:1" s="411" customFormat="1" ht="12" hidden="1" customHeight="1">
      <c r="A14664" s="410"/>
    </row>
    <row r="14665" spans="1:1" s="411" customFormat="1" ht="12" hidden="1" customHeight="1">
      <c r="A14665" s="410"/>
    </row>
    <row r="14666" spans="1:1" s="411" customFormat="1" ht="12" hidden="1" customHeight="1">
      <c r="A14666" s="410"/>
    </row>
    <row r="14667" spans="1:1" s="411" customFormat="1" ht="12" hidden="1" customHeight="1">
      <c r="A14667" s="410"/>
    </row>
    <row r="14668" spans="1:1" s="411" customFormat="1" ht="12" hidden="1" customHeight="1">
      <c r="A14668" s="410"/>
    </row>
    <row r="14669" spans="1:1" s="411" customFormat="1" ht="12" hidden="1" customHeight="1">
      <c r="A14669" s="410"/>
    </row>
    <row r="14670" spans="1:1" s="411" customFormat="1" ht="12" hidden="1" customHeight="1">
      <c r="A14670" s="410"/>
    </row>
    <row r="14671" spans="1:1" s="411" customFormat="1" ht="12" hidden="1" customHeight="1">
      <c r="A14671" s="410"/>
    </row>
    <row r="14672" spans="1:1" s="411" customFormat="1" ht="12" hidden="1" customHeight="1">
      <c r="A14672" s="410"/>
    </row>
    <row r="14673" spans="1:1" s="411" customFormat="1" ht="12" hidden="1" customHeight="1">
      <c r="A14673" s="410"/>
    </row>
    <row r="14674" spans="1:1" s="411" customFormat="1" ht="12" hidden="1" customHeight="1">
      <c r="A14674" s="410"/>
    </row>
    <row r="14675" spans="1:1" s="411" customFormat="1" ht="12" hidden="1" customHeight="1">
      <c r="A14675" s="410"/>
    </row>
    <row r="14676" spans="1:1" s="411" customFormat="1" ht="12" hidden="1" customHeight="1">
      <c r="A14676" s="410"/>
    </row>
    <row r="14677" spans="1:1" s="411" customFormat="1" ht="12" hidden="1" customHeight="1">
      <c r="A14677" s="410"/>
    </row>
    <row r="14678" spans="1:1" s="411" customFormat="1" ht="12" hidden="1" customHeight="1">
      <c r="A14678" s="410"/>
    </row>
    <row r="14679" spans="1:1" s="411" customFormat="1" ht="12" hidden="1" customHeight="1">
      <c r="A14679" s="410"/>
    </row>
    <row r="14680" spans="1:1" s="411" customFormat="1" ht="12" hidden="1" customHeight="1">
      <c r="A14680" s="410"/>
    </row>
    <row r="14681" spans="1:1" s="411" customFormat="1" ht="12" hidden="1" customHeight="1">
      <c r="A14681" s="410"/>
    </row>
    <row r="14682" spans="1:1" s="411" customFormat="1" ht="12" hidden="1" customHeight="1">
      <c r="A14682" s="410"/>
    </row>
    <row r="14683" spans="1:1" s="411" customFormat="1" ht="12" hidden="1" customHeight="1">
      <c r="A14683" s="410"/>
    </row>
    <row r="14684" spans="1:1" s="411" customFormat="1" ht="12" hidden="1" customHeight="1">
      <c r="A14684" s="410"/>
    </row>
    <row r="14685" spans="1:1" s="411" customFormat="1" ht="12" hidden="1" customHeight="1">
      <c r="A14685" s="410"/>
    </row>
    <row r="14686" spans="1:1" s="411" customFormat="1" ht="12" hidden="1" customHeight="1">
      <c r="A14686" s="410"/>
    </row>
    <row r="14687" spans="1:1" s="411" customFormat="1" ht="12" hidden="1" customHeight="1">
      <c r="A14687" s="410"/>
    </row>
    <row r="14688" spans="1:1" s="411" customFormat="1" ht="12" hidden="1" customHeight="1">
      <c r="A14688" s="410"/>
    </row>
    <row r="14689" spans="1:1" s="411" customFormat="1" ht="12" hidden="1" customHeight="1">
      <c r="A14689" s="410"/>
    </row>
    <row r="14690" spans="1:1" s="411" customFormat="1" ht="12" hidden="1" customHeight="1">
      <c r="A14690" s="410"/>
    </row>
    <row r="14691" spans="1:1" s="411" customFormat="1" ht="12" hidden="1" customHeight="1">
      <c r="A14691" s="410"/>
    </row>
    <row r="14692" spans="1:1" s="411" customFormat="1" ht="12" hidden="1" customHeight="1">
      <c r="A14692" s="410"/>
    </row>
    <row r="14693" spans="1:1" s="411" customFormat="1" ht="12" hidden="1" customHeight="1">
      <c r="A14693" s="410"/>
    </row>
    <row r="14694" spans="1:1" s="411" customFormat="1" ht="12" hidden="1" customHeight="1">
      <c r="A14694" s="410"/>
    </row>
    <row r="14695" spans="1:1" s="411" customFormat="1" ht="12" hidden="1" customHeight="1">
      <c r="A14695" s="410"/>
    </row>
    <row r="14696" spans="1:1" s="411" customFormat="1" ht="12" hidden="1" customHeight="1">
      <c r="A14696" s="410"/>
    </row>
    <row r="14697" spans="1:1" s="411" customFormat="1" ht="12" hidden="1" customHeight="1">
      <c r="A14697" s="410"/>
    </row>
    <row r="14698" spans="1:1" s="411" customFormat="1" ht="12" hidden="1" customHeight="1">
      <c r="A14698" s="410"/>
    </row>
    <row r="14699" spans="1:1" s="411" customFormat="1" ht="12" hidden="1" customHeight="1">
      <c r="A14699" s="410"/>
    </row>
    <row r="14700" spans="1:1" s="411" customFormat="1" ht="12" hidden="1" customHeight="1">
      <c r="A14700" s="410"/>
    </row>
    <row r="14701" spans="1:1" s="411" customFormat="1" ht="12" hidden="1" customHeight="1">
      <c r="A14701" s="410"/>
    </row>
    <row r="14702" spans="1:1" s="411" customFormat="1" ht="12" hidden="1" customHeight="1">
      <c r="A14702" s="410"/>
    </row>
    <row r="14703" spans="1:1" s="411" customFormat="1" ht="12" hidden="1" customHeight="1">
      <c r="A14703" s="410"/>
    </row>
    <row r="14704" spans="1:1" s="411" customFormat="1" ht="12" hidden="1" customHeight="1">
      <c r="A14704" s="410"/>
    </row>
    <row r="14705" spans="1:1" s="411" customFormat="1" ht="12" hidden="1" customHeight="1">
      <c r="A14705" s="410"/>
    </row>
    <row r="14706" spans="1:1" s="411" customFormat="1" ht="12" hidden="1" customHeight="1">
      <c r="A14706" s="410"/>
    </row>
    <row r="14707" spans="1:1" s="411" customFormat="1" ht="12" hidden="1" customHeight="1">
      <c r="A14707" s="410"/>
    </row>
    <row r="14708" spans="1:1" s="411" customFormat="1" ht="12" hidden="1" customHeight="1">
      <c r="A14708" s="410"/>
    </row>
    <row r="14709" spans="1:1" s="411" customFormat="1" ht="12" hidden="1" customHeight="1">
      <c r="A14709" s="410"/>
    </row>
    <row r="14710" spans="1:1" s="411" customFormat="1" ht="12" hidden="1" customHeight="1">
      <c r="A14710" s="410"/>
    </row>
    <row r="14711" spans="1:1" s="411" customFormat="1" ht="12" hidden="1" customHeight="1">
      <c r="A14711" s="410"/>
    </row>
    <row r="14712" spans="1:1" s="411" customFormat="1" ht="12" hidden="1" customHeight="1">
      <c r="A14712" s="410"/>
    </row>
    <row r="14713" spans="1:1" s="411" customFormat="1" ht="12" hidden="1" customHeight="1">
      <c r="A14713" s="410"/>
    </row>
    <row r="14714" spans="1:1" s="411" customFormat="1" ht="12" hidden="1" customHeight="1">
      <c r="A14714" s="410"/>
    </row>
    <row r="14715" spans="1:1" s="411" customFormat="1" ht="12" hidden="1" customHeight="1">
      <c r="A14715" s="410"/>
    </row>
    <row r="14716" spans="1:1" s="411" customFormat="1" ht="12" hidden="1" customHeight="1">
      <c r="A14716" s="410"/>
    </row>
    <row r="14717" spans="1:1" s="411" customFormat="1" ht="12" hidden="1" customHeight="1">
      <c r="A14717" s="410"/>
    </row>
    <row r="14718" spans="1:1" s="411" customFormat="1" ht="12" hidden="1" customHeight="1">
      <c r="A14718" s="410"/>
    </row>
    <row r="14719" spans="1:1" s="411" customFormat="1" ht="12" hidden="1" customHeight="1">
      <c r="A14719" s="410"/>
    </row>
    <row r="14720" spans="1:1" s="411" customFormat="1" ht="12" hidden="1" customHeight="1">
      <c r="A14720" s="410"/>
    </row>
    <row r="14721" spans="1:1" s="411" customFormat="1" ht="12" hidden="1" customHeight="1">
      <c r="A14721" s="410"/>
    </row>
    <row r="14722" spans="1:1" s="411" customFormat="1" ht="12" hidden="1" customHeight="1">
      <c r="A14722" s="410"/>
    </row>
    <row r="14723" spans="1:1" s="411" customFormat="1" ht="12" hidden="1" customHeight="1">
      <c r="A14723" s="410"/>
    </row>
    <row r="14724" spans="1:1" s="411" customFormat="1" ht="12" hidden="1" customHeight="1">
      <c r="A14724" s="410"/>
    </row>
    <row r="14725" spans="1:1" s="411" customFormat="1" ht="12" hidden="1" customHeight="1">
      <c r="A14725" s="410"/>
    </row>
    <row r="14726" spans="1:1" s="411" customFormat="1" ht="12" hidden="1" customHeight="1">
      <c r="A14726" s="410"/>
    </row>
    <row r="14727" spans="1:1" s="411" customFormat="1" ht="12" hidden="1" customHeight="1">
      <c r="A14727" s="410"/>
    </row>
    <row r="14728" spans="1:1" s="411" customFormat="1" ht="12" hidden="1" customHeight="1">
      <c r="A14728" s="410"/>
    </row>
    <row r="14729" spans="1:1" s="411" customFormat="1" ht="12" hidden="1" customHeight="1">
      <c r="A14729" s="410"/>
    </row>
    <row r="14730" spans="1:1" s="411" customFormat="1" ht="12" hidden="1" customHeight="1">
      <c r="A14730" s="410"/>
    </row>
    <row r="14731" spans="1:1" s="411" customFormat="1" ht="12" hidden="1" customHeight="1">
      <c r="A14731" s="410"/>
    </row>
    <row r="14732" spans="1:1" s="411" customFormat="1" ht="12" hidden="1" customHeight="1">
      <c r="A14732" s="410"/>
    </row>
    <row r="14733" spans="1:1" s="411" customFormat="1" ht="12" hidden="1" customHeight="1">
      <c r="A14733" s="410"/>
    </row>
    <row r="14734" spans="1:1" s="411" customFormat="1" ht="12" hidden="1" customHeight="1">
      <c r="A14734" s="410"/>
    </row>
    <row r="14735" spans="1:1" s="411" customFormat="1" ht="12" hidden="1" customHeight="1">
      <c r="A14735" s="410"/>
    </row>
    <row r="14736" spans="1:1" s="411" customFormat="1" ht="12" hidden="1" customHeight="1">
      <c r="A14736" s="410"/>
    </row>
    <row r="14737" spans="1:1" s="411" customFormat="1" ht="12" hidden="1" customHeight="1">
      <c r="A14737" s="410"/>
    </row>
    <row r="14738" spans="1:1" s="411" customFormat="1" ht="12" hidden="1" customHeight="1">
      <c r="A14738" s="410"/>
    </row>
    <row r="14739" spans="1:1" s="411" customFormat="1" ht="12" hidden="1" customHeight="1">
      <c r="A14739" s="410"/>
    </row>
    <row r="14740" spans="1:1" s="411" customFormat="1" ht="12" hidden="1" customHeight="1">
      <c r="A14740" s="410"/>
    </row>
    <row r="14741" spans="1:1" s="411" customFormat="1" ht="12" hidden="1" customHeight="1">
      <c r="A14741" s="410"/>
    </row>
    <row r="14742" spans="1:1" s="411" customFormat="1" ht="12" hidden="1" customHeight="1">
      <c r="A14742" s="410"/>
    </row>
    <row r="14743" spans="1:1" s="411" customFormat="1" ht="12" hidden="1" customHeight="1">
      <c r="A14743" s="410"/>
    </row>
    <row r="14744" spans="1:1" s="411" customFormat="1" ht="12" hidden="1" customHeight="1">
      <c r="A14744" s="410"/>
    </row>
    <row r="14745" spans="1:1" s="411" customFormat="1" ht="12" hidden="1" customHeight="1">
      <c r="A14745" s="410"/>
    </row>
    <row r="14746" spans="1:1" s="411" customFormat="1" ht="12" hidden="1" customHeight="1">
      <c r="A14746" s="410"/>
    </row>
    <row r="14747" spans="1:1" s="411" customFormat="1" ht="12" hidden="1" customHeight="1">
      <c r="A14747" s="410"/>
    </row>
    <row r="14748" spans="1:1" s="411" customFormat="1" ht="12" hidden="1" customHeight="1">
      <c r="A14748" s="410"/>
    </row>
    <row r="14749" spans="1:1" s="411" customFormat="1" ht="12" hidden="1" customHeight="1">
      <c r="A14749" s="410"/>
    </row>
    <row r="14750" spans="1:1" s="411" customFormat="1" ht="12" hidden="1" customHeight="1">
      <c r="A14750" s="410"/>
    </row>
    <row r="14751" spans="1:1" s="411" customFormat="1" ht="12" hidden="1" customHeight="1">
      <c r="A14751" s="410"/>
    </row>
    <row r="14752" spans="1:1" s="411" customFormat="1" ht="12" hidden="1" customHeight="1">
      <c r="A14752" s="410"/>
    </row>
    <row r="14753" spans="1:1" s="411" customFormat="1" ht="12" hidden="1" customHeight="1">
      <c r="A14753" s="410"/>
    </row>
    <row r="14754" spans="1:1" s="411" customFormat="1" ht="12" hidden="1" customHeight="1">
      <c r="A14754" s="410"/>
    </row>
    <row r="14755" spans="1:1" s="411" customFormat="1" ht="12" hidden="1" customHeight="1">
      <c r="A14755" s="410"/>
    </row>
    <row r="14756" spans="1:1" s="411" customFormat="1" ht="12" hidden="1" customHeight="1">
      <c r="A14756" s="410"/>
    </row>
    <row r="14757" spans="1:1" s="411" customFormat="1" ht="12" hidden="1" customHeight="1">
      <c r="A14757" s="410"/>
    </row>
    <row r="14758" spans="1:1" s="411" customFormat="1" ht="12" hidden="1" customHeight="1">
      <c r="A14758" s="410"/>
    </row>
    <row r="14759" spans="1:1" s="411" customFormat="1" ht="12" hidden="1" customHeight="1">
      <c r="A14759" s="410"/>
    </row>
    <row r="14760" spans="1:1" s="411" customFormat="1" ht="12" hidden="1" customHeight="1">
      <c r="A14760" s="410"/>
    </row>
    <row r="14761" spans="1:1" s="411" customFormat="1" ht="12" hidden="1" customHeight="1">
      <c r="A14761" s="410"/>
    </row>
    <row r="14762" spans="1:1" s="411" customFormat="1" ht="12" hidden="1" customHeight="1">
      <c r="A14762" s="410"/>
    </row>
    <row r="14763" spans="1:1" s="411" customFormat="1" ht="12" hidden="1" customHeight="1">
      <c r="A14763" s="410"/>
    </row>
    <row r="14764" spans="1:1" s="411" customFormat="1" ht="12" hidden="1" customHeight="1">
      <c r="A14764" s="410"/>
    </row>
    <row r="14765" spans="1:1" s="411" customFormat="1" ht="12" hidden="1" customHeight="1">
      <c r="A14765" s="410"/>
    </row>
    <row r="14766" spans="1:1" s="411" customFormat="1" ht="12" hidden="1" customHeight="1">
      <c r="A14766" s="410"/>
    </row>
    <row r="14767" spans="1:1" s="411" customFormat="1" ht="12" hidden="1" customHeight="1">
      <c r="A14767" s="410"/>
    </row>
    <row r="14768" spans="1:1" s="411" customFormat="1" ht="12" hidden="1" customHeight="1">
      <c r="A14768" s="410"/>
    </row>
    <row r="14769" spans="1:1" s="411" customFormat="1" ht="12" hidden="1" customHeight="1">
      <c r="A14769" s="410"/>
    </row>
    <row r="14770" spans="1:1" s="411" customFormat="1" ht="12" hidden="1" customHeight="1">
      <c r="A14770" s="410"/>
    </row>
    <row r="14771" spans="1:1" s="411" customFormat="1" ht="12" hidden="1" customHeight="1">
      <c r="A14771" s="410"/>
    </row>
    <row r="14772" spans="1:1" s="411" customFormat="1" ht="12" hidden="1" customHeight="1">
      <c r="A14772" s="410"/>
    </row>
    <row r="14773" spans="1:1" s="411" customFormat="1" ht="12" hidden="1" customHeight="1">
      <c r="A14773" s="410"/>
    </row>
    <row r="14774" spans="1:1" s="411" customFormat="1" ht="12" hidden="1" customHeight="1">
      <c r="A14774" s="410"/>
    </row>
    <row r="14775" spans="1:1" s="411" customFormat="1" ht="12" hidden="1" customHeight="1">
      <c r="A14775" s="410"/>
    </row>
    <row r="14776" spans="1:1" s="411" customFormat="1" ht="12" hidden="1" customHeight="1">
      <c r="A14776" s="410"/>
    </row>
    <row r="14777" spans="1:1" s="411" customFormat="1" ht="12" hidden="1" customHeight="1">
      <c r="A14777" s="410"/>
    </row>
    <row r="14778" spans="1:1" s="411" customFormat="1" ht="12" hidden="1" customHeight="1">
      <c r="A14778" s="410"/>
    </row>
    <row r="14779" spans="1:1" s="411" customFormat="1" ht="12" hidden="1" customHeight="1">
      <c r="A14779" s="410"/>
    </row>
    <row r="14780" spans="1:1" s="411" customFormat="1" ht="12" hidden="1" customHeight="1">
      <c r="A14780" s="410"/>
    </row>
    <row r="14781" spans="1:1" s="411" customFormat="1" ht="12" hidden="1" customHeight="1">
      <c r="A14781" s="410"/>
    </row>
    <row r="14782" spans="1:1" s="411" customFormat="1" ht="12" hidden="1" customHeight="1">
      <c r="A14782" s="410"/>
    </row>
    <row r="14783" spans="1:1" s="411" customFormat="1" ht="12" hidden="1" customHeight="1">
      <c r="A14783" s="410"/>
    </row>
    <row r="14784" spans="1:1" s="411" customFormat="1" ht="12" hidden="1" customHeight="1">
      <c r="A14784" s="410"/>
    </row>
    <row r="14785" spans="1:1" s="411" customFormat="1" ht="12" hidden="1" customHeight="1">
      <c r="A14785" s="410"/>
    </row>
    <row r="14786" spans="1:1" s="411" customFormat="1" ht="12" hidden="1" customHeight="1">
      <c r="A14786" s="410"/>
    </row>
    <row r="14787" spans="1:1" s="411" customFormat="1" ht="12" hidden="1" customHeight="1">
      <c r="A14787" s="410"/>
    </row>
    <row r="14788" spans="1:1" s="411" customFormat="1" ht="12" hidden="1" customHeight="1">
      <c r="A14788" s="410"/>
    </row>
    <row r="14789" spans="1:1" s="411" customFormat="1" ht="12" hidden="1" customHeight="1">
      <c r="A14789" s="410"/>
    </row>
    <row r="14790" spans="1:1" s="411" customFormat="1" ht="12" hidden="1" customHeight="1">
      <c r="A14790" s="410"/>
    </row>
    <row r="14791" spans="1:1" s="411" customFormat="1" ht="12" hidden="1" customHeight="1">
      <c r="A14791" s="410"/>
    </row>
    <row r="14792" spans="1:1" s="411" customFormat="1" ht="12" hidden="1" customHeight="1">
      <c r="A14792" s="410"/>
    </row>
    <row r="14793" spans="1:1" s="411" customFormat="1" ht="12" hidden="1" customHeight="1">
      <c r="A14793" s="410"/>
    </row>
    <row r="14794" spans="1:1" s="411" customFormat="1" ht="12" hidden="1" customHeight="1">
      <c r="A14794" s="410"/>
    </row>
    <row r="14795" spans="1:1" s="411" customFormat="1" ht="12" hidden="1" customHeight="1">
      <c r="A14795" s="410"/>
    </row>
    <row r="14796" spans="1:1" s="411" customFormat="1" ht="12" hidden="1" customHeight="1">
      <c r="A14796" s="410"/>
    </row>
    <row r="14797" spans="1:1" s="411" customFormat="1" ht="12" hidden="1" customHeight="1">
      <c r="A14797" s="410"/>
    </row>
    <row r="14798" spans="1:1" s="411" customFormat="1" ht="12" hidden="1" customHeight="1">
      <c r="A14798" s="410"/>
    </row>
    <row r="14799" spans="1:1" s="411" customFormat="1" ht="12" hidden="1" customHeight="1">
      <c r="A14799" s="410"/>
    </row>
    <row r="14800" spans="1:1" s="411" customFormat="1" ht="12" hidden="1" customHeight="1">
      <c r="A14800" s="410"/>
    </row>
    <row r="14801" spans="1:1" s="411" customFormat="1" ht="12" hidden="1" customHeight="1">
      <c r="A14801" s="410"/>
    </row>
    <row r="14802" spans="1:1" s="411" customFormat="1" ht="12" hidden="1" customHeight="1">
      <c r="A14802" s="410"/>
    </row>
    <row r="14803" spans="1:1" s="411" customFormat="1" ht="12" hidden="1" customHeight="1">
      <c r="A14803" s="410"/>
    </row>
    <row r="14804" spans="1:1" s="411" customFormat="1" ht="12" hidden="1" customHeight="1">
      <c r="A14804" s="410"/>
    </row>
    <row r="14805" spans="1:1" s="411" customFormat="1" ht="12" hidden="1" customHeight="1">
      <c r="A14805" s="410"/>
    </row>
    <row r="14806" spans="1:1" s="411" customFormat="1" ht="12" hidden="1" customHeight="1">
      <c r="A14806" s="410"/>
    </row>
    <row r="14807" spans="1:1" s="411" customFormat="1" ht="12" hidden="1" customHeight="1">
      <c r="A14807" s="410"/>
    </row>
    <row r="14808" spans="1:1" s="411" customFormat="1" ht="12" hidden="1" customHeight="1">
      <c r="A14808" s="410"/>
    </row>
    <row r="14809" spans="1:1" s="411" customFormat="1" ht="12" hidden="1" customHeight="1">
      <c r="A14809" s="410"/>
    </row>
    <row r="14810" spans="1:1" s="411" customFormat="1" ht="12" hidden="1" customHeight="1">
      <c r="A14810" s="410"/>
    </row>
    <row r="14811" spans="1:1" s="411" customFormat="1" ht="12" hidden="1" customHeight="1">
      <c r="A14811" s="410"/>
    </row>
    <row r="14812" spans="1:1" s="411" customFormat="1" ht="12" hidden="1" customHeight="1">
      <c r="A14812" s="410"/>
    </row>
    <row r="14813" spans="1:1" s="411" customFormat="1" ht="12" hidden="1" customHeight="1">
      <c r="A14813" s="410"/>
    </row>
    <row r="14814" spans="1:1" s="411" customFormat="1" ht="12" hidden="1" customHeight="1">
      <c r="A14814" s="410"/>
    </row>
    <row r="14815" spans="1:1" s="411" customFormat="1" ht="12" hidden="1" customHeight="1">
      <c r="A14815" s="410"/>
    </row>
    <row r="14816" spans="1:1" s="411" customFormat="1" ht="12" hidden="1" customHeight="1">
      <c r="A14816" s="410"/>
    </row>
    <row r="14817" spans="1:1" s="411" customFormat="1" ht="12" hidden="1" customHeight="1">
      <c r="A14817" s="410"/>
    </row>
    <row r="14818" spans="1:1" s="411" customFormat="1" ht="12" hidden="1" customHeight="1">
      <c r="A14818" s="410"/>
    </row>
    <row r="14819" spans="1:1" s="411" customFormat="1" ht="12" hidden="1" customHeight="1">
      <c r="A14819" s="410"/>
    </row>
    <row r="14820" spans="1:1" s="411" customFormat="1" ht="12" hidden="1" customHeight="1">
      <c r="A14820" s="410"/>
    </row>
    <row r="14821" spans="1:1" s="411" customFormat="1" ht="12" hidden="1" customHeight="1">
      <c r="A14821" s="410"/>
    </row>
    <row r="14822" spans="1:1" s="411" customFormat="1" ht="12" hidden="1" customHeight="1">
      <c r="A14822" s="410"/>
    </row>
    <row r="14823" spans="1:1" s="411" customFormat="1" ht="12" hidden="1" customHeight="1">
      <c r="A14823" s="410"/>
    </row>
    <row r="14824" spans="1:1" s="411" customFormat="1" ht="12" hidden="1" customHeight="1">
      <c r="A14824" s="410"/>
    </row>
    <row r="14825" spans="1:1" s="411" customFormat="1" ht="12" hidden="1" customHeight="1">
      <c r="A14825" s="410"/>
    </row>
    <row r="14826" spans="1:1" s="411" customFormat="1" ht="12" hidden="1" customHeight="1">
      <c r="A14826" s="410"/>
    </row>
    <row r="14827" spans="1:1" s="411" customFormat="1" ht="12" hidden="1" customHeight="1">
      <c r="A14827" s="410"/>
    </row>
    <row r="14828" spans="1:1" s="411" customFormat="1" ht="12" hidden="1" customHeight="1">
      <c r="A14828" s="410"/>
    </row>
    <row r="14829" spans="1:1" s="411" customFormat="1" ht="12" hidden="1" customHeight="1">
      <c r="A14829" s="410"/>
    </row>
    <row r="14830" spans="1:1" s="411" customFormat="1" ht="12" hidden="1" customHeight="1">
      <c r="A14830" s="410"/>
    </row>
    <row r="14831" spans="1:1" s="411" customFormat="1" ht="12" hidden="1" customHeight="1">
      <c r="A14831" s="410"/>
    </row>
    <row r="14832" spans="1:1" s="411" customFormat="1" ht="12" hidden="1" customHeight="1">
      <c r="A14832" s="410"/>
    </row>
    <row r="14833" spans="1:1" s="411" customFormat="1" ht="12" hidden="1" customHeight="1">
      <c r="A14833" s="410"/>
    </row>
    <row r="14834" spans="1:1" s="411" customFormat="1" ht="12" hidden="1" customHeight="1">
      <c r="A14834" s="410"/>
    </row>
    <row r="14835" spans="1:1" s="411" customFormat="1" ht="12" hidden="1" customHeight="1">
      <c r="A14835" s="410"/>
    </row>
    <row r="14836" spans="1:1" s="411" customFormat="1" ht="12" hidden="1" customHeight="1">
      <c r="A14836" s="410"/>
    </row>
    <row r="14837" spans="1:1" s="411" customFormat="1" ht="12" hidden="1" customHeight="1">
      <c r="A14837" s="410"/>
    </row>
    <row r="14838" spans="1:1" s="411" customFormat="1" ht="12" hidden="1" customHeight="1">
      <c r="A14838" s="410"/>
    </row>
    <row r="14839" spans="1:1" s="411" customFormat="1" ht="12" hidden="1" customHeight="1">
      <c r="A14839" s="410"/>
    </row>
    <row r="14840" spans="1:1" s="411" customFormat="1" ht="12" hidden="1" customHeight="1">
      <c r="A14840" s="410"/>
    </row>
    <row r="14841" spans="1:1" s="411" customFormat="1" ht="12" hidden="1" customHeight="1">
      <c r="A14841" s="410"/>
    </row>
    <row r="14842" spans="1:1" s="411" customFormat="1" ht="12" hidden="1" customHeight="1">
      <c r="A14842" s="410"/>
    </row>
    <row r="14843" spans="1:1" s="411" customFormat="1" ht="12" hidden="1" customHeight="1">
      <c r="A14843" s="410"/>
    </row>
    <row r="14844" spans="1:1" s="411" customFormat="1" ht="12" hidden="1" customHeight="1">
      <c r="A14844" s="410"/>
    </row>
    <row r="14845" spans="1:1" s="411" customFormat="1" ht="12" hidden="1" customHeight="1">
      <c r="A14845" s="410"/>
    </row>
    <row r="14846" spans="1:1" s="411" customFormat="1" ht="12" hidden="1" customHeight="1">
      <c r="A14846" s="410"/>
    </row>
    <row r="14847" spans="1:1" s="411" customFormat="1" ht="12" hidden="1" customHeight="1">
      <c r="A14847" s="410"/>
    </row>
    <row r="14848" spans="1:1" s="411" customFormat="1" ht="12" hidden="1" customHeight="1">
      <c r="A14848" s="410"/>
    </row>
    <row r="14849" spans="1:1" s="411" customFormat="1" ht="12" hidden="1" customHeight="1">
      <c r="A14849" s="410"/>
    </row>
    <row r="14850" spans="1:1" s="411" customFormat="1" ht="12" hidden="1" customHeight="1">
      <c r="A14850" s="410"/>
    </row>
    <row r="14851" spans="1:1" s="411" customFormat="1" ht="12" hidden="1" customHeight="1">
      <c r="A14851" s="410"/>
    </row>
    <row r="14852" spans="1:1" s="411" customFormat="1" ht="12" hidden="1" customHeight="1">
      <c r="A14852" s="410"/>
    </row>
    <row r="14853" spans="1:1" s="411" customFormat="1" ht="12" hidden="1" customHeight="1">
      <c r="A14853" s="410"/>
    </row>
    <row r="14854" spans="1:1" s="411" customFormat="1" ht="12" hidden="1" customHeight="1">
      <c r="A14854" s="410"/>
    </row>
    <row r="14855" spans="1:1" s="411" customFormat="1" ht="12" hidden="1" customHeight="1">
      <c r="A14855" s="410"/>
    </row>
    <row r="14856" spans="1:1" s="411" customFormat="1" ht="12" hidden="1" customHeight="1">
      <c r="A14856" s="410"/>
    </row>
    <row r="14857" spans="1:1" s="411" customFormat="1" ht="12" hidden="1" customHeight="1">
      <c r="A14857" s="410"/>
    </row>
    <row r="14858" spans="1:1" s="411" customFormat="1" ht="12" hidden="1" customHeight="1">
      <c r="A14858" s="410"/>
    </row>
    <row r="14859" spans="1:1" s="411" customFormat="1" ht="12" hidden="1" customHeight="1">
      <c r="A14859" s="410"/>
    </row>
    <row r="14860" spans="1:1" s="411" customFormat="1" ht="12" hidden="1" customHeight="1">
      <c r="A14860" s="410"/>
    </row>
    <row r="14861" spans="1:1" s="411" customFormat="1" ht="12" hidden="1" customHeight="1">
      <c r="A14861" s="410"/>
    </row>
    <row r="14862" spans="1:1" s="411" customFormat="1" ht="12" hidden="1" customHeight="1">
      <c r="A14862" s="410"/>
    </row>
    <row r="14863" spans="1:1" s="411" customFormat="1" ht="12" hidden="1" customHeight="1">
      <c r="A14863" s="410"/>
    </row>
    <row r="14864" spans="1:1" s="411" customFormat="1" ht="12" hidden="1" customHeight="1">
      <c r="A14864" s="410"/>
    </row>
    <row r="14865" spans="1:1" s="411" customFormat="1" ht="12" hidden="1" customHeight="1">
      <c r="A14865" s="410"/>
    </row>
    <row r="14866" spans="1:1" s="411" customFormat="1" ht="12" hidden="1" customHeight="1">
      <c r="A14866" s="410"/>
    </row>
    <row r="14867" spans="1:1" s="411" customFormat="1" ht="12" hidden="1" customHeight="1">
      <c r="A14867" s="410"/>
    </row>
    <row r="14868" spans="1:1" s="411" customFormat="1" ht="12" hidden="1" customHeight="1">
      <c r="A14868" s="410"/>
    </row>
    <row r="14869" spans="1:1" s="411" customFormat="1" ht="12" hidden="1" customHeight="1">
      <c r="A14869" s="410"/>
    </row>
    <row r="14870" spans="1:1" s="411" customFormat="1" ht="12" hidden="1" customHeight="1">
      <c r="A14870" s="410"/>
    </row>
    <row r="14871" spans="1:1" s="411" customFormat="1" ht="12" hidden="1" customHeight="1">
      <c r="A14871" s="410"/>
    </row>
    <row r="14872" spans="1:1" s="411" customFormat="1" ht="12" hidden="1" customHeight="1">
      <c r="A14872" s="410"/>
    </row>
    <row r="14873" spans="1:1" s="411" customFormat="1" ht="12" hidden="1" customHeight="1">
      <c r="A14873" s="410"/>
    </row>
    <row r="14874" spans="1:1" s="411" customFormat="1" ht="12" hidden="1" customHeight="1">
      <c r="A14874" s="410"/>
    </row>
    <row r="14875" spans="1:1" s="411" customFormat="1" ht="12" hidden="1" customHeight="1">
      <c r="A14875" s="410"/>
    </row>
    <row r="14876" spans="1:1" s="411" customFormat="1" ht="12" hidden="1" customHeight="1">
      <c r="A14876" s="410"/>
    </row>
    <row r="14877" spans="1:1" s="411" customFormat="1" ht="12" hidden="1" customHeight="1">
      <c r="A14877" s="410"/>
    </row>
    <row r="14878" spans="1:1" s="411" customFormat="1" ht="12" hidden="1" customHeight="1">
      <c r="A14878" s="410"/>
    </row>
    <row r="14879" spans="1:1" s="411" customFormat="1" ht="12" hidden="1" customHeight="1">
      <c r="A14879" s="410"/>
    </row>
    <row r="14880" spans="1:1" s="411" customFormat="1" ht="12" hidden="1" customHeight="1">
      <c r="A14880" s="410"/>
    </row>
    <row r="14881" spans="1:1" s="411" customFormat="1" ht="12" hidden="1" customHeight="1">
      <c r="A14881" s="410"/>
    </row>
    <row r="14882" spans="1:1" s="411" customFormat="1" ht="12" hidden="1" customHeight="1">
      <c r="A14882" s="410"/>
    </row>
    <row r="14883" spans="1:1" s="411" customFormat="1" ht="12" hidden="1" customHeight="1">
      <c r="A14883" s="410"/>
    </row>
    <row r="14884" spans="1:1" s="411" customFormat="1" ht="12" hidden="1" customHeight="1">
      <c r="A14884" s="410"/>
    </row>
    <row r="14885" spans="1:1" s="411" customFormat="1" ht="12" hidden="1" customHeight="1">
      <c r="A14885" s="410"/>
    </row>
    <row r="14886" spans="1:1" s="411" customFormat="1" ht="12" hidden="1" customHeight="1">
      <c r="A14886" s="410"/>
    </row>
    <row r="14887" spans="1:1" s="411" customFormat="1" ht="12" hidden="1" customHeight="1">
      <c r="A14887" s="410"/>
    </row>
    <row r="14888" spans="1:1" s="411" customFormat="1" ht="12" hidden="1" customHeight="1">
      <c r="A14888" s="410"/>
    </row>
    <row r="14889" spans="1:1" s="411" customFormat="1" ht="12" hidden="1" customHeight="1">
      <c r="A14889" s="410"/>
    </row>
    <row r="14890" spans="1:1" s="411" customFormat="1" ht="12" hidden="1" customHeight="1">
      <c r="A14890" s="410"/>
    </row>
    <row r="14891" spans="1:1" s="411" customFormat="1" ht="12" hidden="1" customHeight="1">
      <c r="A14891" s="410"/>
    </row>
    <row r="14892" spans="1:1" s="411" customFormat="1" ht="12" hidden="1" customHeight="1">
      <c r="A14892" s="410"/>
    </row>
    <row r="14893" spans="1:1" s="411" customFormat="1" ht="12" hidden="1" customHeight="1">
      <c r="A14893" s="410"/>
    </row>
    <row r="14894" spans="1:1" s="411" customFormat="1" ht="12" hidden="1" customHeight="1">
      <c r="A14894" s="410"/>
    </row>
    <row r="14895" spans="1:1" s="411" customFormat="1" ht="12" hidden="1" customHeight="1">
      <c r="A14895" s="410"/>
    </row>
    <row r="14896" spans="1:1" s="411" customFormat="1" ht="12" hidden="1" customHeight="1">
      <c r="A14896" s="410"/>
    </row>
    <row r="14897" spans="1:1" s="411" customFormat="1" ht="12" hidden="1" customHeight="1">
      <c r="A14897" s="410"/>
    </row>
    <row r="14898" spans="1:1" s="411" customFormat="1" ht="12" hidden="1" customHeight="1">
      <c r="A14898" s="410"/>
    </row>
    <row r="14899" spans="1:1" s="411" customFormat="1" ht="12" hidden="1" customHeight="1">
      <c r="A14899" s="410"/>
    </row>
    <row r="14900" spans="1:1" s="411" customFormat="1" ht="12" hidden="1" customHeight="1">
      <c r="A14900" s="410"/>
    </row>
    <row r="14901" spans="1:1" s="411" customFormat="1" ht="12" hidden="1" customHeight="1">
      <c r="A14901" s="410"/>
    </row>
    <row r="14902" spans="1:1" s="411" customFormat="1" ht="12" hidden="1" customHeight="1">
      <c r="A14902" s="410"/>
    </row>
    <row r="14903" spans="1:1" s="411" customFormat="1" ht="12" hidden="1" customHeight="1">
      <c r="A14903" s="410"/>
    </row>
    <row r="14904" spans="1:1" s="411" customFormat="1" ht="12" hidden="1" customHeight="1">
      <c r="A14904" s="410"/>
    </row>
    <row r="14905" spans="1:1" s="411" customFormat="1" ht="12" hidden="1" customHeight="1">
      <c r="A14905" s="410"/>
    </row>
    <row r="14906" spans="1:1" s="411" customFormat="1" ht="12" hidden="1" customHeight="1">
      <c r="A14906" s="410"/>
    </row>
    <row r="14907" spans="1:1" s="411" customFormat="1" ht="12" hidden="1" customHeight="1">
      <c r="A14907" s="410"/>
    </row>
    <row r="14908" spans="1:1" s="411" customFormat="1" ht="12" hidden="1" customHeight="1">
      <c r="A14908" s="410"/>
    </row>
    <row r="14909" spans="1:1" s="411" customFormat="1" ht="12" hidden="1" customHeight="1">
      <c r="A14909" s="410"/>
    </row>
    <row r="14910" spans="1:1" s="411" customFormat="1" ht="12" hidden="1" customHeight="1">
      <c r="A14910" s="410"/>
    </row>
    <row r="14911" spans="1:1" s="411" customFormat="1" ht="12" hidden="1" customHeight="1">
      <c r="A14911" s="410"/>
    </row>
    <row r="14912" spans="1:1" s="411" customFormat="1" ht="12" hidden="1" customHeight="1">
      <c r="A14912" s="410"/>
    </row>
    <row r="14913" spans="1:1" s="411" customFormat="1" ht="12" hidden="1" customHeight="1">
      <c r="A14913" s="410"/>
    </row>
    <row r="14914" spans="1:1" s="411" customFormat="1" ht="12" hidden="1" customHeight="1">
      <c r="A14914" s="410"/>
    </row>
    <row r="14915" spans="1:1" s="411" customFormat="1" ht="12" hidden="1" customHeight="1">
      <c r="A14915" s="410"/>
    </row>
    <row r="14916" spans="1:1" s="411" customFormat="1" ht="12" hidden="1" customHeight="1">
      <c r="A14916" s="410"/>
    </row>
    <row r="14917" spans="1:1" s="411" customFormat="1" ht="12" hidden="1" customHeight="1">
      <c r="A14917" s="410"/>
    </row>
    <row r="14918" spans="1:1" s="411" customFormat="1" ht="12" hidden="1" customHeight="1">
      <c r="A14918" s="410"/>
    </row>
    <row r="14919" spans="1:1" s="411" customFormat="1" ht="12" hidden="1" customHeight="1">
      <c r="A14919" s="410"/>
    </row>
    <row r="14920" spans="1:1" s="411" customFormat="1" ht="12" hidden="1" customHeight="1">
      <c r="A14920" s="410"/>
    </row>
    <row r="14921" spans="1:1" s="411" customFormat="1" ht="12" hidden="1" customHeight="1">
      <c r="A14921" s="410"/>
    </row>
    <row r="14922" spans="1:1" s="411" customFormat="1" ht="12" hidden="1" customHeight="1">
      <c r="A14922" s="410"/>
    </row>
    <row r="14923" spans="1:1" s="411" customFormat="1" ht="12" hidden="1" customHeight="1">
      <c r="A14923" s="410"/>
    </row>
    <row r="14924" spans="1:1" s="411" customFormat="1" ht="12" hidden="1" customHeight="1">
      <c r="A14924" s="410"/>
    </row>
    <row r="14925" spans="1:1" s="411" customFormat="1" ht="12" hidden="1" customHeight="1">
      <c r="A14925" s="410"/>
    </row>
    <row r="14926" spans="1:1" s="411" customFormat="1" ht="12" hidden="1" customHeight="1">
      <c r="A14926" s="410"/>
    </row>
    <row r="14927" spans="1:1" s="411" customFormat="1" ht="12" hidden="1" customHeight="1">
      <c r="A14927" s="410"/>
    </row>
    <row r="14928" spans="1:1" s="411" customFormat="1" ht="12" hidden="1" customHeight="1">
      <c r="A14928" s="410"/>
    </row>
    <row r="14929" spans="1:1" s="411" customFormat="1" ht="12" hidden="1" customHeight="1">
      <c r="A14929" s="410"/>
    </row>
    <row r="14930" spans="1:1" s="411" customFormat="1" ht="12" hidden="1" customHeight="1">
      <c r="A14930" s="410"/>
    </row>
    <row r="14931" spans="1:1" s="411" customFormat="1" ht="12" hidden="1" customHeight="1">
      <c r="A14931" s="410"/>
    </row>
    <row r="14932" spans="1:1" s="411" customFormat="1" ht="12" hidden="1" customHeight="1">
      <c r="A14932" s="410"/>
    </row>
    <row r="14933" spans="1:1" s="411" customFormat="1" ht="12" hidden="1" customHeight="1">
      <c r="A14933" s="410"/>
    </row>
    <row r="14934" spans="1:1" s="411" customFormat="1" ht="12" hidden="1" customHeight="1">
      <c r="A14934" s="410"/>
    </row>
    <row r="14935" spans="1:1" s="411" customFormat="1" ht="12" hidden="1" customHeight="1">
      <c r="A14935" s="410"/>
    </row>
    <row r="14936" spans="1:1" s="411" customFormat="1" ht="12" hidden="1" customHeight="1">
      <c r="A14936" s="410"/>
    </row>
    <row r="14937" spans="1:1" s="411" customFormat="1" ht="12" hidden="1" customHeight="1">
      <c r="A14937" s="410"/>
    </row>
    <row r="14938" spans="1:1" s="411" customFormat="1" ht="12" hidden="1" customHeight="1">
      <c r="A14938" s="410"/>
    </row>
    <row r="14939" spans="1:1" s="411" customFormat="1" ht="12" hidden="1" customHeight="1">
      <c r="A14939" s="410"/>
    </row>
    <row r="14940" spans="1:1" s="411" customFormat="1" ht="12" hidden="1" customHeight="1">
      <c r="A14940" s="410"/>
    </row>
    <row r="14941" spans="1:1" s="411" customFormat="1" ht="12" hidden="1" customHeight="1">
      <c r="A14941" s="410"/>
    </row>
    <row r="14942" spans="1:1" s="411" customFormat="1" ht="12" hidden="1" customHeight="1">
      <c r="A14942" s="410"/>
    </row>
    <row r="14943" spans="1:1" s="411" customFormat="1" ht="12" hidden="1" customHeight="1">
      <c r="A14943" s="410"/>
    </row>
    <row r="14944" spans="1:1" s="411" customFormat="1" ht="12" hidden="1" customHeight="1">
      <c r="A14944" s="410"/>
    </row>
    <row r="14945" spans="1:1" s="411" customFormat="1" ht="12" hidden="1" customHeight="1">
      <c r="A14945" s="410"/>
    </row>
    <row r="14946" spans="1:1" s="411" customFormat="1" ht="12" hidden="1" customHeight="1">
      <c r="A14946" s="410"/>
    </row>
    <row r="14947" spans="1:1" s="411" customFormat="1" ht="12" hidden="1" customHeight="1">
      <c r="A14947" s="410"/>
    </row>
    <row r="14948" spans="1:1" s="411" customFormat="1" ht="12" hidden="1" customHeight="1">
      <c r="A14948" s="410"/>
    </row>
    <row r="14949" spans="1:1" s="411" customFormat="1" ht="12" hidden="1" customHeight="1">
      <c r="A14949" s="410"/>
    </row>
    <row r="14950" spans="1:1" s="411" customFormat="1" ht="12" hidden="1" customHeight="1">
      <c r="A14950" s="410"/>
    </row>
    <row r="14951" spans="1:1" s="411" customFormat="1" ht="12" hidden="1" customHeight="1">
      <c r="A14951" s="410"/>
    </row>
    <row r="14952" spans="1:1" s="411" customFormat="1" ht="12" hidden="1" customHeight="1">
      <c r="A14952" s="410"/>
    </row>
    <row r="14953" spans="1:1" s="411" customFormat="1" ht="12" hidden="1" customHeight="1">
      <c r="A14953" s="410"/>
    </row>
    <row r="14954" spans="1:1" s="411" customFormat="1" ht="12" hidden="1" customHeight="1">
      <c r="A14954" s="410"/>
    </row>
    <row r="14955" spans="1:1" s="411" customFormat="1" ht="12" hidden="1" customHeight="1">
      <c r="A14955" s="410"/>
    </row>
    <row r="14956" spans="1:1" s="411" customFormat="1" ht="12" hidden="1" customHeight="1">
      <c r="A14956" s="410"/>
    </row>
    <row r="14957" spans="1:1" s="411" customFormat="1" ht="12" hidden="1" customHeight="1">
      <c r="A14957" s="410"/>
    </row>
    <row r="14958" spans="1:1" s="411" customFormat="1" ht="12" hidden="1" customHeight="1">
      <c r="A14958" s="410"/>
    </row>
    <row r="14959" spans="1:1" s="411" customFormat="1" ht="12" hidden="1" customHeight="1">
      <c r="A14959" s="410"/>
    </row>
    <row r="14960" spans="1:1" s="411" customFormat="1" ht="12" hidden="1" customHeight="1">
      <c r="A14960" s="410"/>
    </row>
    <row r="14961" spans="1:1" s="411" customFormat="1" ht="12" hidden="1" customHeight="1">
      <c r="A14961" s="410"/>
    </row>
    <row r="14962" spans="1:1" s="411" customFormat="1" ht="12" hidden="1" customHeight="1">
      <c r="A14962" s="410"/>
    </row>
    <row r="14963" spans="1:1" s="411" customFormat="1" ht="12" hidden="1" customHeight="1">
      <c r="A14963" s="410"/>
    </row>
    <row r="14964" spans="1:1" s="411" customFormat="1" ht="12" hidden="1" customHeight="1">
      <c r="A14964" s="410"/>
    </row>
    <row r="14965" spans="1:1" s="411" customFormat="1" ht="12" hidden="1" customHeight="1">
      <c r="A14965" s="410"/>
    </row>
    <row r="14966" spans="1:1" s="411" customFormat="1" ht="12" hidden="1" customHeight="1">
      <c r="A14966" s="410"/>
    </row>
    <row r="14967" spans="1:1" s="411" customFormat="1" ht="12" hidden="1" customHeight="1">
      <c r="A14967" s="410"/>
    </row>
    <row r="14968" spans="1:1" s="411" customFormat="1" ht="12" hidden="1" customHeight="1">
      <c r="A14968" s="410"/>
    </row>
    <row r="14969" spans="1:1" s="411" customFormat="1" ht="12" hidden="1" customHeight="1">
      <c r="A14969" s="410"/>
    </row>
    <row r="14970" spans="1:1" s="411" customFormat="1" ht="12" hidden="1" customHeight="1">
      <c r="A14970" s="410"/>
    </row>
    <row r="14971" spans="1:1" s="411" customFormat="1" ht="12" hidden="1" customHeight="1">
      <c r="A14971" s="410"/>
    </row>
    <row r="14972" spans="1:1" s="411" customFormat="1" ht="12" hidden="1" customHeight="1">
      <c r="A14972" s="410"/>
    </row>
    <row r="14973" spans="1:1" s="411" customFormat="1" ht="12" hidden="1" customHeight="1">
      <c r="A14973" s="410"/>
    </row>
    <row r="14974" spans="1:1" s="411" customFormat="1" ht="12" hidden="1" customHeight="1">
      <c r="A14974" s="410"/>
    </row>
    <row r="14975" spans="1:1" s="411" customFormat="1" ht="12" hidden="1" customHeight="1">
      <c r="A14975" s="410"/>
    </row>
    <row r="14976" spans="1:1" s="411" customFormat="1" ht="12" hidden="1" customHeight="1">
      <c r="A14976" s="410"/>
    </row>
    <row r="14977" spans="1:1" s="411" customFormat="1" ht="12" hidden="1" customHeight="1">
      <c r="A14977" s="410"/>
    </row>
    <row r="14978" spans="1:1" s="411" customFormat="1" ht="12" hidden="1" customHeight="1">
      <c r="A14978" s="410"/>
    </row>
    <row r="14979" spans="1:1" s="411" customFormat="1" ht="12" hidden="1" customHeight="1">
      <c r="A14979" s="410"/>
    </row>
    <row r="14980" spans="1:1" s="411" customFormat="1" ht="12" hidden="1" customHeight="1">
      <c r="A14980" s="410"/>
    </row>
    <row r="14981" spans="1:1" s="411" customFormat="1" ht="12" hidden="1" customHeight="1">
      <c r="A14981" s="410"/>
    </row>
    <row r="14982" spans="1:1" s="411" customFormat="1" ht="12" hidden="1" customHeight="1">
      <c r="A14982" s="410"/>
    </row>
    <row r="14983" spans="1:1" s="411" customFormat="1" ht="12" hidden="1" customHeight="1">
      <c r="A14983" s="410"/>
    </row>
    <row r="14984" spans="1:1" s="411" customFormat="1" ht="12" hidden="1" customHeight="1">
      <c r="A14984" s="410"/>
    </row>
    <row r="14985" spans="1:1" s="411" customFormat="1" ht="12" hidden="1" customHeight="1">
      <c r="A14985" s="410"/>
    </row>
    <row r="14986" spans="1:1" s="411" customFormat="1" ht="12" hidden="1" customHeight="1">
      <c r="A14986" s="410"/>
    </row>
    <row r="14987" spans="1:1" s="411" customFormat="1" ht="12" hidden="1" customHeight="1">
      <c r="A14987" s="410"/>
    </row>
    <row r="14988" spans="1:1" s="411" customFormat="1" ht="12" hidden="1" customHeight="1">
      <c r="A14988" s="410"/>
    </row>
    <row r="14989" spans="1:1" s="411" customFormat="1" ht="12" hidden="1" customHeight="1">
      <c r="A14989" s="410"/>
    </row>
    <row r="14990" spans="1:1" s="411" customFormat="1" ht="12" hidden="1" customHeight="1">
      <c r="A14990" s="410"/>
    </row>
    <row r="14991" spans="1:1" s="411" customFormat="1" ht="12" hidden="1" customHeight="1">
      <c r="A14991" s="410"/>
    </row>
    <row r="14992" spans="1:1" s="411" customFormat="1" ht="12" hidden="1" customHeight="1">
      <c r="A14992" s="410"/>
    </row>
    <row r="14993" spans="1:1" s="411" customFormat="1" ht="12" hidden="1" customHeight="1">
      <c r="A14993" s="410"/>
    </row>
    <row r="14994" spans="1:1" s="411" customFormat="1" ht="12" hidden="1" customHeight="1">
      <c r="A14994" s="410"/>
    </row>
    <row r="14995" spans="1:1" s="411" customFormat="1" ht="12" hidden="1" customHeight="1">
      <c r="A14995" s="410"/>
    </row>
    <row r="14996" spans="1:1" s="411" customFormat="1" ht="12" hidden="1" customHeight="1">
      <c r="A14996" s="410"/>
    </row>
    <row r="14997" spans="1:1" s="411" customFormat="1" ht="12" hidden="1" customHeight="1">
      <c r="A14997" s="410"/>
    </row>
    <row r="14998" spans="1:1" s="411" customFormat="1" ht="12" hidden="1" customHeight="1">
      <c r="A14998" s="410"/>
    </row>
    <row r="14999" spans="1:1" s="411" customFormat="1" ht="12" hidden="1" customHeight="1">
      <c r="A14999" s="410"/>
    </row>
    <row r="15000" spans="1:1" s="411" customFormat="1" ht="12" hidden="1" customHeight="1">
      <c r="A15000" s="410"/>
    </row>
    <row r="15001" spans="1:1" s="411" customFormat="1" ht="12" hidden="1" customHeight="1">
      <c r="A15001" s="410"/>
    </row>
    <row r="15002" spans="1:1" s="411" customFormat="1" ht="12" hidden="1" customHeight="1">
      <c r="A15002" s="410"/>
    </row>
    <row r="15003" spans="1:1" s="411" customFormat="1" ht="12" hidden="1" customHeight="1">
      <c r="A15003" s="410"/>
    </row>
    <row r="15004" spans="1:1" s="411" customFormat="1" ht="12" hidden="1" customHeight="1">
      <c r="A15004" s="410"/>
    </row>
    <row r="15005" spans="1:1" s="411" customFormat="1" ht="12" hidden="1" customHeight="1">
      <c r="A15005" s="410"/>
    </row>
    <row r="15006" spans="1:1" s="411" customFormat="1" ht="12" hidden="1" customHeight="1">
      <c r="A15006" s="410"/>
    </row>
    <row r="15007" spans="1:1" s="411" customFormat="1" ht="12" hidden="1" customHeight="1">
      <c r="A15007" s="410"/>
    </row>
    <row r="15008" spans="1:1" s="411" customFormat="1" ht="12" hidden="1" customHeight="1">
      <c r="A15008" s="410"/>
    </row>
    <row r="15009" spans="1:1" s="411" customFormat="1" ht="12" hidden="1" customHeight="1">
      <c r="A15009" s="410"/>
    </row>
    <row r="15010" spans="1:1" s="411" customFormat="1" ht="12" hidden="1" customHeight="1">
      <c r="A15010" s="410"/>
    </row>
    <row r="15011" spans="1:1" s="411" customFormat="1" ht="12" hidden="1" customHeight="1">
      <c r="A15011" s="410"/>
    </row>
    <row r="15012" spans="1:1" s="411" customFormat="1" ht="12" hidden="1" customHeight="1">
      <c r="A15012" s="410"/>
    </row>
    <row r="15013" spans="1:1" s="411" customFormat="1" ht="12" hidden="1" customHeight="1">
      <c r="A15013" s="410"/>
    </row>
    <row r="15014" spans="1:1" s="411" customFormat="1" ht="12" hidden="1" customHeight="1">
      <c r="A15014" s="410"/>
    </row>
    <row r="15015" spans="1:1" s="411" customFormat="1" ht="12" hidden="1" customHeight="1">
      <c r="A15015" s="410"/>
    </row>
    <row r="15016" spans="1:1" s="411" customFormat="1" ht="12" hidden="1" customHeight="1">
      <c r="A15016" s="410"/>
    </row>
    <row r="15017" spans="1:1" s="411" customFormat="1" ht="12" hidden="1" customHeight="1">
      <c r="A15017" s="410"/>
    </row>
    <row r="15018" spans="1:1" s="411" customFormat="1" ht="12" hidden="1" customHeight="1">
      <c r="A15018" s="410"/>
    </row>
    <row r="15019" spans="1:1" s="411" customFormat="1" ht="12" hidden="1" customHeight="1">
      <c r="A15019" s="410"/>
    </row>
    <row r="15020" spans="1:1" s="411" customFormat="1" ht="12" hidden="1" customHeight="1">
      <c r="A15020" s="410"/>
    </row>
    <row r="15021" spans="1:1" s="411" customFormat="1" ht="12" hidden="1" customHeight="1">
      <c r="A15021" s="410"/>
    </row>
    <row r="15022" spans="1:1" s="411" customFormat="1" ht="12" hidden="1" customHeight="1">
      <c r="A15022" s="410"/>
    </row>
    <row r="15023" spans="1:1" s="411" customFormat="1" ht="12" hidden="1" customHeight="1">
      <c r="A15023" s="410"/>
    </row>
    <row r="15024" spans="1:1" s="411" customFormat="1" ht="12" hidden="1" customHeight="1">
      <c r="A15024" s="410"/>
    </row>
    <row r="15025" spans="1:1" s="411" customFormat="1" ht="12" hidden="1" customHeight="1">
      <c r="A15025" s="410"/>
    </row>
    <row r="15026" spans="1:1" s="411" customFormat="1" ht="12" hidden="1" customHeight="1">
      <c r="A15026" s="410"/>
    </row>
    <row r="15027" spans="1:1" s="411" customFormat="1" ht="12" hidden="1" customHeight="1">
      <c r="A15027" s="410"/>
    </row>
    <row r="15028" spans="1:1" s="411" customFormat="1" ht="12" hidden="1" customHeight="1">
      <c r="A15028" s="410"/>
    </row>
    <row r="15029" spans="1:1" s="411" customFormat="1" ht="12" hidden="1" customHeight="1">
      <c r="A15029" s="410"/>
    </row>
    <row r="15030" spans="1:1" s="411" customFormat="1" ht="12" hidden="1" customHeight="1">
      <c r="A15030" s="410"/>
    </row>
    <row r="15031" spans="1:1" s="411" customFormat="1" ht="12" hidden="1" customHeight="1">
      <c r="A15031" s="410"/>
    </row>
    <row r="15032" spans="1:1" s="411" customFormat="1" ht="12" hidden="1" customHeight="1">
      <c r="A15032" s="410"/>
    </row>
    <row r="15033" spans="1:1" s="411" customFormat="1" ht="12" hidden="1" customHeight="1">
      <c r="A15033" s="410"/>
    </row>
    <row r="15034" spans="1:1" s="411" customFormat="1" ht="12" hidden="1" customHeight="1">
      <c r="A15034" s="410"/>
    </row>
    <row r="15035" spans="1:1" s="411" customFormat="1" ht="12" hidden="1" customHeight="1">
      <c r="A15035" s="410"/>
    </row>
    <row r="15036" spans="1:1" s="411" customFormat="1" ht="12" hidden="1" customHeight="1">
      <c r="A15036" s="410"/>
    </row>
    <row r="15037" spans="1:1" s="411" customFormat="1" ht="12" hidden="1" customHeight="1">
      <c r="A15037" s="410"/>
    </row>
    <row r="15038" spans="1:1" s="411" customFormat="1" ht="12" hidden="1" customHeight="1">
      <c r="A15038" s="410"/>
    </row>
    <row r="15039" spans="1:1" s="411" customFormat="1" ht="12" hidden="1" customHeight="1">
      <c r="A15039" s="410"/>
    </row>
    <row r="15040" spans="1:1" s="411" customFormat="1" ht="12" hidden="1" customHeight="1">
      <c r="A15040" s="410"/>
    </row>
    <row r="15041" spans="1:1" s="411" customFormat="1" ht="12" hidden="1" customHeight="1">
      <c r="A15041" s="410"/>
    </row>
    <row r="15042" spans="1:1" s="411" customFormat="1" ht="12" hidden="1" customHeight="1">
      <c r="A15042" s="410"/>
    </row>
    <row r="15043" spans="1:1" s="411" customFormat="1" ht="12" hidden="1" customHeight="1">
      <c r="A15043" s="410"/>
    </row>
    <row r="15044" spans="1:1" s="411" customFormat="1" ht="12" hidden="1" customHeight="1">
      <c r="A15044" s="410"/>
    </row>
    <row r="15045" spans="1:1" s="411" customFormat="1" ht="12" hidden="1" customHeight="1">
      <c r="A15045" s="410"/>
    </row>
    <row r="15046" spans="1:1" s="411" customFormat="1" ht="12" hidden="1" customHeight="1">
      <c r="A15046" s="410"/>
    </row>
    <row r="15047" spans="1:1" s="411" customFormat="1" ht="12" hidden="1" customHeight="1">
      <c r="A15047" s="410"/>
    </row>
    <row r="15048" spans="1:1" s="411" customFormat="1" ht="12" hidden="1" customHeight="1">
      <c r="A15048" s="410"/>
    </row>
    <row r="15049" spans="1:1" s="411" customFormat="1" ht="12" hidden="1" customHeight="1">
      <c r="A15049" s="410"/>
    </row>
    <row r="15050" spans="1:1" s="411" customFormat="1" ht="12" hidden="1" customHeight="1">
      <c r="A15050" s="410"/>
    </row>
    <row r="15051" spans="1:1" s="411" customFormat="1" ht="12" hidden="1" customHeight="1">
      <c r="A15051" s="410"/>
    </row>
    <row r="15052" spans="1:1" s="411" customFormat="1" ht="12" hidden="1" customHeight="1">
      <c r="A15052" s="410"/>
    </row>
    <row r="15053" spans="1:1" s="411" customFormat="1" ht="12" hidden="1" customHeight="1">
      <c r="A15053" s="410"/>
    </row>
    <row r="15054" spans="1:1" s="411" customFormat="1" ht="12" hidden="1" customHeight="1">
      <c r="A15054" s="410"/>
    </row>
    <row r="15055" spans="1:1" s="411" customFormat="1" ht="12" hidden="1" customHeight="1">
      <c r="A15055" s="410"/>
    </row>
    <row r="15056" spans="1:1" s="411" customFormat="1" ht="12" hidden="1" customHeight="1">
      <c r="A15056" s="410"/>
    </row>
    <row r="15057" spans="1:1" s="411" customFormat="1" ht="12" hidden="1" customHeight="1">
      <c r="A15057" s="410"/>
    </row>
    <row r="15058" spans="1:1" s="411" customFormat="1" ht="12" hidden="1" customHeight="1">
      <c r="A15058" s="410"/>
    </row>
    <row r="15059" spans="1:1" s="411" customFormat="1" ht="12" hidden="1" customHeight="1">
      <c r="A15059" s="410"/>
    </row>
    <row r="15060" spans="1:1" s="411" customFormat="1" ht="12" hidden="1" customHeight="1">
      <c r="A15060" s="410"/>
    </row>
    <row r="15061" spans="1:1" s="411" customFormat="1" ht="12" hidden="1" customHeight="1">
      <c r="A15061" s="410"/>
    </row>
    <row r="15062" spans="1:1" s="411" customFormat="1" ht="12" hidden="1" customHeight="1">
      <c r="A15062" s="410"/>
    </row>
    <row r="15063" spans="1:1" s="411" customFormat="1" ht="12" hidden="1" customHeight="1">
      <c r="A15063" s="410"/>
    </row>
    <row r="15064" spans="1:1" s="411" customFormat="1" ht="12" hidden="1" customHeight="1">
      <c r="A15064" s="410"/>
    </row>
    <row r="15065" spans="1:1" s="411" customFormat="1" ht="12" hidden="1" customHeight="1">
      <c r="A15065" s="410"/>
    </row>
    <row r="15066" spans="1:1" s="411" customFormat="1" ht="12" hidden="1" customHeight="1">
      <c r="A15066" s="410"/>
    </row>
    <row r="15067" spans="1:1" s="411" customFormat="1" ht="12" hidden="1" customHeight="1">
      <c r="A15067" s="410"/>
    </row>
    <row r="15068" spans="1:1" s="411" customFormat="1" ht="12" hidden="1" customHeight="1">
      <c r="A15068" s="410"/>
    </row>
    <row r="15069" spans="1:1" s="411" customFormat="1" ht="12" hidden="1" customHeight="1">
      <c r="A15069" s="410"/>
    </row>
    <row r="15070" spans="1:1" s="411" customFormat="1" ht="12" hidden="1" customHeight="1">
      <c r="A15070" s="410"/>
    </row>
    <row r="15071" spans="1:1" s="411" customFormat="1" ht="12" hidden="1" customHeight="1">
      <c r="A15071" s="410"/>
    </row>
    <row r="15072" spans="1:1" s="411" customFormat="1" ht="12" hidden="1" customHeight="1">
      <c r="A15072" s="410"/>
    </row>
    <row r="15073" spans="1:1" s="411" customFormat="1" ht="12" hidden="1" customHeight="1">
      <c r="A15073" s="410"/>
    </row>
    <row r="15074" spans="1:1" s="411" customFormat="1" ht="12" hidden="1" customHeight="1">
      <c r="A15074" s="410"/>
    </row>
    <row r="15075" spans="1:1" s="411" customFormat="1" ht="12" hidden="1" customHeight="1">
      <c r="A15075" s="410"/>
    </row>
    <row r="15076" spans="1:1" s="411" customFormat="1" ht="12" hidden="1" customHeight="1">
      <c r="A15076" s="410"/>
    </row>
    <row r="15077" spans="1:1" s="411" customFormat="1" ht="12" hidden="1" customHeight="1">
      <c r="A15077" s="410"/>
    </row>
    <row r="15078" spans="1:1" s="411" customFormat="1" ht="12" hidden="1" customHeight="1">
      <c r="A15078" s="410"/>
    </row>
    <row r="15079" spans="1:1" s="411" customFormat="1" ht="12" hidden="1" customHeight="1">
      <c r="A15079" s="410"/>
    </row>
    <row r="15080" spans="1:1" s="411" customFormat="1" ht="12" hidden="1" customHeight="1">
      <c r="A15080" s="410"/>
    </row>
    <row r="15081" spans="1:1" s="411" customFormat="1" ht="12" hidden="1" customHeight="1">
      <c r="A15081" s="410"/>
    </row>
    <row r="15082" spans="1:1" s="411" customFormat="1" ht="12" hidden="1" customHeight="1">
      <c r="A15082" s="410"/>
    </row>
    <row r="15083" spans="1:1" s="411" customFormat="1" ht="12" hidden="1" customHeight="1">
      <c r="A15083" s="410"/>
    </row>
    <row r="15084" spans="1:1" s="411" customFormat="1" ht="12" hidden="1" customHeight="1">
      <c r="A15084" s="410"/>
    </row>
    <row r="15085" spans="1:1" s="411" customFormat="1" ht="12" hidden="1" customHeight="1">
      <c r="A15085" s="410"/>
    </row>
    <row r="15086" spans="1:1" s="411" customFormat="1" ht="12" hidden="1" customHeight="1">
      <c r="A15086" s="410"/>
    </row>
    <row r="15087" spans="1:1" s="411" customFormat="1" ht="12" hidden="1" customHeight="1">
      <c r="A15087" s="410"/>
    </row>
    <row r="15088" spans="1:1" s="411" customFormat="1" ht="12" hidden="1" customHeight="1">
      <c r="A15088" s="410"/>
    </row>
    <row r="15089" spans="1:1" s="411" customFormat="1" ht="12" hidden="1" customHeight="1">
      <c r="A15089" s="410"/>
    </row>
    <row r="15090" spans="1:1" s="411" customFormat="1" ht="12" hidden="1" customHeight="1">
      <c r="A15090" s="410"/>
    </row>
    <row r="15091" spans="1:1" s="411" customFormat="1" ht="12" hidden="1" customHeight="1">
      <c r="A15091" s="410"/>
    </row>
    <row r="15092" spans="1:1" s="411" customFormat="1" ht="12" hidden="1" customHeight="1">
      <c r="A15092" s="410"/>
    </row>
    <row r="15093" spans="1:1" s="411" customFormat="1" ht="12" hidden="1" customHeight="1">
      <c r="A15093" s="410"/>
    </row>
    <row r="15094" spans="1:1" s="411" customFormat="1" ht="12" hidden="1" customHeight="1">
      <c r="A15094" s="410"/>
    </row>
    <row r="15095" spans="1:1" s="411" customFormat="1" ht="12" hidden="1" customHeight="1">
      <c r="A15095" s="410"/>
    </row>
    <row r="15096" spans="1:1" s="411" customFormat="1" ht="12" hidden="1" customHeight="1">
      <c r="A15096" s="410"/>
    </row>
    <row r="15097" spans="1:1" s="411" customFormat="1" ht="12" hidden="1" customHeight="1">
      <c r="A15097" s="410"/>
    </row>
    <row r="15098" spans="1:1" s="411" customFormat="1" ht="12" hidden="1" customHeight="1">
      <c r="A15098" s="410"/>
    </row>
    <row r="15099" spans="1:1" s="411" customFormat="1" ht="12" hidden="1" customHeight="1">
      <c r="A15099" s="410"/>
    </row>
    <row r="15100" spans="1:1" s="411" customFormat="1" ht="12" hidden="1" customHeight="1">
      <c r="A15100" s="410"/>
    </row>
    <row r="15101" spans="1:1" s="411" customFormat="1" ht="12" hidden="1" customHeight="1">
      <c r="A15101" s="410"/>
    </row>
    <row r="15102" spans="1:1" s="411" customFormat="1" ht="12" hidden="1" customHeight="1">
      <c r="A15102" s="410"/>
    </row>
    <row r="15103" spans="1:1" s="411" customFormat="1" ht="12" hidden="1" customHeight="1">
      <c r="A15103" s="410"/>
    </row>
    <row r="15104" spans="1:1" s="411" customFormat="1" ht="12" hidden="1" customHeight="1">
      <c r="A15104" s="410"/>
    </row>
    <row r="15105" spans="1:1" s="411" customFormat="1" ht="12" hidden="1" customHeight="1">
      <c r="A15105" s="410"/>
    </row>
    <row r="15106" spans="1:1" s="411" customFormat="1" ht="12" hidden="1" customHeight="1">
      <c r="A15106" s="410"/>
    </row>
    <row r="15107" spans="1:1" s="411" customFormat="1" ht="12" hidden="1" customHeight="1">
      <c r="A15107" s="410"/>
    </row>
    <row r="15108" spans="1:1" s="411" customFormat="1" ht="12" hidden="1" customHeight="1">
      <c r="A15108" s="410"/>
    </row>
    <row r="15109" spans="1:1" s="411" customFormat="1" ht="12" hidden="1" customHeight="1">
      <c r="A15109" s="410"/>
    </row>
    <row r="15110" spans="1:1" s="411" customFormat="1" ht="12" hidden="1" customHeight="1">
      <c r="A15110" s="410"/>
    </row>
    <row r="15111" spans="1:1" s="411" customFormat="1" ht="12" hidden="1" customHeight="1">
      <c r="A15111" s="410"/>
    </row>
    <row r="15112" spans="1:1" s="411" customFormat="1" ht="12" hidden="1" customHeight="1">
      <c r="A15112" s="410"/>
    </row>
    <row r="15113" spans="1:1" s="411" customFormat="1" ht="12" hidden="1" customHeight="1">
      <c r="A15113" s="410"/>
    </row>
    <row r="15114" spans="1:1" s="411" customFormat="1" ht="12" hidden="1" customHeight="1">
      <c r="A15114" s="410"/>
    </row>
    <row r="15115" spans="1:1" s="411" customFormat="1" ht="12" hidden="1" customHeight="1">
      <c r="A15115" s="410"/>
    </row>
    <row r="15116" spans="1:1" s="411" customFormat="1" ht="12" hidden="1" customHeight="1">
      <c r="A15116" s="410"/>
    </row>
    <row r="15117" spans="1:1" s="411" customFormat="1" ht="12" hidden="1" customHeight="1">
      <c r="A15117" s="410"/>
    </row>
    <row r="15118" spans="1:1" s="411" customFormat="1" ht="12" hidden="1" customHeight="1">
      <c r="A15118" s="410"/>
    </row>
    <row r="15119" spans="1:1" s="411" customFormat="1" ht="12" hidden="1" customHeight="1">
      <c r="A15119" s="410"/>
    </row>
    <row r="15120" spans="1:1" s="411" customFormat="1" ht="12" hidden="1" customHeight="1">
      <c r="A15120" s="410"/>
    </row>
    <row r="15121" spans="1:1" s="411" customFormat="1" ht="12" hidden="1" customHeight="1">
      <c r="A15121" s="410"/>
    </row>
    <row r="15122" spans="1:1" s="411" customFormat="1" ht="12" hidden="1" customHeight="1">
      <c r="A15122" s="410"/>
    </row>
    <row r="15123" spans="1:1" s="411" customFormat="1" ht="12" hidden="1" customHeight="1">
      <c r="A15123" s="410"/>
    </row>
    <row r="15124" spans="1:1" s="411" customFormat="1" ht="12" hidden="1" customHeight="1">
      <c r="A15124" s="410"/>
    </row>
    <row r="15125" spans="1:1" s="411" customFormat="1" ht="12" hidden="1" customHeight="1">
      <c r="A15125" s="410"/>
    </row>
    <row r="15126" spans="1:1" s="411" customFormat="1" ht="12" hidden="1" customHeight="1">
      <c r="A15126" s="410"/>
    </row>
    <row r="15127" spans="1:1" s="411" customFormat="1" ht="12" hidden="1" customHeight="1">
      <c r="A15127" s="410"/>
    </row>
    <row r="15128" spans="1:1" s="411" customFormat="1" ht="12" hidden="1" customHeight="1">
      <c r="A15128" s="410"/>
    </row>
    <row r="15129" spans="1:1" s="411" customFormat="1" ht="12" hidden="1" customHeight="1">
      <c r="A15129" s="410"/>
    </row>
    <row r="15130" spans="1:1" s="411" customFormat="1" ht="12" hidden="1" customHeight="1">
      <c r="A15130" s="410"/>
    </row>
    <row r="15131" spans="1:1" s="411" customFormat="1" ht="12" hidden="1" customHeight="1">
      <c r="A15131" s="410"/>
    </row>
    <row r="15132" spans="1:1" s="411" customFormat="1" ht="12" hidden="1" customHeight="1">
      <c r="A15132" s="410"/>
    </row>
    <row r="15133" spans="1:1" s="411" customFormat="1" ht="12" hidden="1" customHeight="1">
      <c r="A15133" s="410"/>
    </row>
    <row r="15134" spans="1:1" s="411" customFormat="1" ht="12" hidden="1" customHeight="1">
      <c r="A15134" s="410"/>
    </row>
    <row r="15135" spans="1:1" s="411" customFormat="1" ht="12" hidden="1" customHeight="1">
      <c r="A15135" s="410"/>
    </row>
    <row r="15136" spans="1:1" s="411" customFormat="1" ht="12" hidden="1" customHeight="1">
      <c r="A15136" s="410"/>
    </row>
    <row r="15137" spans="1:1" s="411" customFormat="1" ht="12" hidden="1" customHeight="1">
      <c r="A15137" s="410"/>
    </row>
    <row r="15138" spans="1:1" s="411" customFormat="1" ht="12" hidden="1" customHeight="1">
      <c r="A15138" s="410"/>
    </row>
    <row r="15139" spans="1:1" s="411" customFormat="1" ht="12" hidden="1" customHeight="1">
      <c r="A15139" s="410"/>
    </row>
    <row r="15140" spans="1:1" s="411" customFormat="1" ht="12" hidden="1" customHeight="1">
      <c r="A15140" s="410"/>
    </row>
    <row r="15141" spans="1:1" s="411" customFormat="1" ht="12" hidden="1" customHeight="1">
      <c r="A15141" s="410"/>
    </row>
    <row r="15142" spans="1:1" s="411" customFormat="1" ht="12" hidden="1" customHeight="1">
      <c r="A15142" s="410"/>
    </row>
    <row r="15143" spans="1:1" s="411" customFormat="1" ht="12" hidden="1" customHeight="1">
      <c r="A15143" s="410"/>
    </row>
    <row r="15144" spans="1:1" s="411" customFormat="1" ht="12" hidden="1" customHeight="1">
      <c r="A15144" s="410"/>
    </row>
    <row r="15145" spans="1:1" s="411" customFormat="1" ht="12" hidden="1" customHeight="1">
      <c r="A15145" s="410"/>
    </row>
    <row r="15146" spans="1:1" s="411" customFormat="1" ht="12" hidden="1" customHeight="1">
      <c r="A15146" s="410"/>
    </row>
    <row r="15147" spans="1:1" s="411" customFormat="1" ht="12" hidden="1" customHeight="1">
      <c r="A15147" s="410"/>
    </row>
    <row r="15148" spans="1:1" s="411" customFormat="1" ht="12" hidden="1" customHeight="1">
      <c r="A15148" s="410"/>
    </row>
    <row r="15149" spans="1:1" s="411" customFormat="1" ht="12" hidden="1" customHeight="1">
      <c r="A15149" s="410"/>
    </row>
    <row r="15150" spans="1:1" s="411" customFormat="1" ht="12" hidden="1" customHeight="1">
      <c r="A15150" s="410"/>
    </row>
    <row r="15151" spans="1:1" s="411" customFormat="1" ht="12" hidden="1" customHeight="1">
      <c r="A15151" s="410"/>
    </row>
    <row r="15152" spans="1:1" s="411" customFormat="1" ht="12" hidden="1" customHeight="1">
      <c r="A15152" s="410"/>
    </row>
    <row r="15153" spans="1:1" s="411" customFormat="1" ht="12" hidden="1" customHeight="1">
      <c r="A15153" s="410"/>
    </row>
    <row r="15154" spans="1:1" s="411" customFormat="1" ht="12" hidden="1" customHeight="1">
      <c r="A15154" s="410"/>
    </row>
    <row r="15155" spans="1:1" s="411" customFormat="1" ht="12" hidden="1" customHeight="1">
      <c r="A15155" s="410"/>
    </row>
    <row r="15156" spans="1:1" s="411" customFormat="1" ht="12" hidden="1" customHeight="1">
      <c r="A15156" s="410"/>
    </row>
    <row r="15157" spans="1:1" s="411" customFormat="1" ht="12" hidden="1" customHeight="1">
      <c r="A15157" s="410"/>
    </row>
    <row r="15158" spans="1:1" s="411" customFormat="1" ht="12" hidden="1" customHeight="1">
      <c r="A15158" s="410"/>
    </row>
    <row r="15159" spans="1:1" s="411" customFormat="1" ht="12" hidden="1" customHeight="1">
      <c r="A15159" s="410"/>
    </row>
    <row r="15160" spans="1:1" s="411" customFormat="1" ht="12" hidden="1" customHeight="1">
      <c r="A15160" s="410"/>
    </row>
    <row r="15161" spans="1:1" s="411" customFormat="1" ht="12" hidden="1" customHeight="1">
      <c r="A15161" s="410"/>
    </row>
    <row r="15162" spans="1:1" s="411" customFormat="1" ht="12" hidden="1" customHeight="1">
      <c r="A15162" s="410"/>
    </row>
    <row r="15163" spans="1:1" s="411" customFormat="1" ht="12" hidden="1" customHeight="1">
      <c r="A15163" s="410"/>
    </row>
    <row r="15164" spans="1:1" s="411" customFormat="1" ht="12" hidden="1" customHeight="1">
      <c r="A15164" s="410"/>
    </row>
    <row r="15165" spans="1:1" s="411" customFormat="1" ht="12" hidden="1" customHeight="1">
      <c r="A15165" s="410"/>
    </row>
    <row r="15166" spans="1:1" s="411" customFormat="1" ht="12" hidden="1" customHeight="1">
      <c r="A15166" s="410"/>
    </row>
    <row r="15167" spans="1:1" s="411" customFormat="1" ht="12" hidden="1" customHeight="1">
      <c r="A15167" s="410"/>
    </row>
    <row r="15168" spans="1:1" s="411" customFormat="1" ht="12" hidden="1" customHeight="1">
      <c r="A15168" s="410"/>
    </row>
    <row r="15169" spans="1:1" s="411" customFormat="1" ht="12" hidden="1" customHeight="1">
      <c r="A15169" s="410"/>
    </row>
    <row r="15170" spans="1:1" s="411" customFormat="1" ht="12" hidden="1" customHeight="1">
      <c r="A15170" s="410"/>
    </row>
    <row r="15171" spans="1:1" s="411" customFormat="1" ht="12" hidden="1" customHeight="1">
      <c r="A15171" s="410"/>
    </row>
    <row r="15172" spans="1:1" s="411" customFormat="1" ht="12" hidden="1" customHeight="1">
      <c r="A15172" s="410"/>
    </row>
    <row r="15173" spans="1:1" s="411" customFormat="1" ht="12" hidden="1" customHeight="1">
      <c r="A15173" s="410"/>
    </row>
    <row r="15174" spans="1:1" s="411" customFormat="1" ht="12" hidden="1" customHeight="1">
      <c r="A15174" s="410"/>
    </row>
    <row r="15175" spans="1:1" s="411" customFormat="1" ht="12" hidden="1" customHeight="1">
      <c r="A15175" s="410"/>
    </row>
    <row r="15176" spans="1:1" s="411" customFormat="1" ht="12" hidden="1" customHeight="1">
      <c r="A15176" s="410"/>
    </row>
    <row r="15177" spans="1:1" s="411" customFormat="1" ht="12" hidden="1" customHeight="1">
      <c r="A15177" s="410"/>
    </row>
    <row r="15178" spans="1:1" s="411" customFormat="1" ht="12" hidden="1" customHeight="1">
      <c r="A15178" s="410"/>
    </row>
    <row r="15179" spans="1:1" s="411" customFormat="1" ht="12" hidden="1" customHeight="1">
      <c r="A15179" s="410"/>
    </row>
    <row r="15180" spans="1:1" s="411" customFormat="1" ht="12" hidden="1" customHeight="1">
      <c r="A15180" s="410"/>
    </row>
    <row r="15181" spans="1:1" s="411" customFormat="1" ht="12" hidden="1" customHeight="1">
      <c r="A15181" s="410"/>
    </row>
    <row r="15182" spans="1:1" s="411" customFormat="1" ht="12" hidden="1" customHeight="1">
      <c r="A15182" s="410"/>
    </row>
    <row r="15183" spans="1:1" s="411" customFormat="1" ht="12" hidden="1" customHeight="1">
      <c r="A15183" s="410"/>
    </row>
    <row r="15184" spans="1:1" s="411" customFormat="1" ht="12" hidden="1" customHeight="1">
      <c r="A15184" s="410"/>
    </row>
    <row r="15185" spans="1:1" s="411" customFormat="1" ht="12" hidden="1" customHeight="1">
      <c r="A15185" s="410"/>
    </row>
    <row r="15186" spans="1:1" s="411" customFormat="1" ht="12" hidden="1" customHeight="1">
      <c r="A15186" s="410"/>
    </row>
    <row r="15187" spans="1:1" s="411" customFormat="1" ht="12" hidden="1" customHeight="1">
      <c r="A15187" s="410"/>
    </row>
    <row r="15188" spans="1:1" s="411" customFormat="1" ht="12" hidden="1" customHeight="1">
      <c r="A15188" s="410"/>
    </row>
    <row r="15189" spans="1:1" s="411" customFormat="1" ht="12" hidden="1" customHeight="1">
      <c r="A15189" s="410"/>
    </row>
    <row r="15190" spans="1:1" s="411" customFormat="1" ht="12" hidden="1" customHeight="1">
      <c r="A15190" s="410"/>
    </row>
    <row r="15191" spans="1:1" s="411" customFormat="1" ht="12" hidden="1" customHeight="1">
      <c r="A15191" s="410"/>
    </row>
    <row r="15192" spans="1:1" s="411" customFormat="1" ht="12" hidden="1" customHeight="1">
      <c r="A15192" s="410"/>
    </row>
    <row r="15193" spans="1:1" s="411" customFormat="1" ht="12" hidden="1" customHeight="1">
      <c r="A15193" s="410"/>
    </row>
    <row r="15194" spans="1:1" s="411" customFormat="1" ht="12" hidden="1" customHeight="1">
      <c r="A15194" s="410"/>
    </row>
    <row r="15195" spans="1:1" s="411" customFormat="1" ht="12" hidden="1" customHeight="1">
      <c r="A15195" s="410"/>
    </row>
    <row r="15196" spans="1:1" s="411" customFormat="1" ht="12" hidden="1" customHeight="1">
      <c r="A15196" s="410"/>
    </row>
    <row r="15197" spans="1:1" s="411" customFormat="1" ht="12" hidden="1" customHeight="1">
      <c r="A15197" s="410"/>
    </row>
    <row r="15198" spans="1:1" s="411" customFormat="1" ht="12" hidden="1" customHeight="1">
      <c r="A15198" s="410"/>
    </row>
    <row r="15199" spans="1:1" s="411" customFormat="1" ht="12" hidden="1" customHeight="1">
      <c r="A15199" s="410"/>
    </row>
    <row r="15200" spans="1:1" s="411" customFormat="1" ht="12" hidden="1" customHeight="1">
      <c r="A15200" s="410"/>
    </row>
    <row r="15201" spans="1:1" s="411" customFormat="1" ht="12" hidden="1" customHeight="1">
      <c r="A15201" s="410"/>
    </row>
    <row r="15202" spans="1:1" s="411" customFormat="1" ht="12" hidden="1" customHeight="1">
      <c r="A15202" s="410"/>
    </row>
    <row r="15203" spans="1:1" s="411" customFormat="1" ht="12" hidden="1" customHeight="1">
      <c r="A15203" s="410"/>
    </row>
    <row r="15204" spans="1:1" s="411" customFormat="1" ht="12" hidden="1" customHeight="1">
      <c r="A15204" s="410"/>
    </row>
    <row r="15205" spans="1:1" s="411" customFormat="1" ht="12" hidden="1" customHeight="1">
      <c r="A15205" s="410"/>
    </row>
    <row r="15206" spans="1:1" s="411" customFormat="1" ht="12" hidden="1" customHeight="1">
      <c r="A15206" s="410"/>
    </row>
    <row r="15207" spans="1:1" s="411" customFormat="1" ht="12" hidden="1" customHeight="1">
      <c r="A15207" s="410"/>
    </row>
    <row r="15208" spans="1:1" s="411" customFormat="1" ht="12" hidden="1" customHeight="1">
      <c r="A15208" s="410"/>
    </row>
    <row r="15209" spans="1:1" s="411" customFormat="1" ht="12" hidden="1" customHeight="1">
      <c r="A15209" s="410"/>
    </row>
    <row r="15210" spans="1:1" s="411" customFormat="1" ht="12" hidden="1" customHeight="1">
      <c r="A15210" s="410"/>
    </row>
    <row r="15211" spans="1:1" s="411" customFormat="1" ht="12" hidden="1" customHeight="1">
      <c r="A15211" s="410"/>
    </row>
    <row r="15212" spans="1:1" s="411" customFormat="1" ht="12" hidden="1" customHeight="1">
      <c r="A15212" s="410"/>
    </row>
    <row r="15213" spans="1:1" s="411" customFormat="1" ht="12" hidden="1" customHeight="1">
      <c r="A15213" s="410"/>
    </row>
    <row r="15214" spans="1:1" s="411" customFormat="1" ht="12" hidden="1" customHeight="1">
      <c r="A15214" s="410"/>
    </row>
    <row r="15215" spans="1:1" s="411" customFormat="1" ht="12" hidden="1" customHeight="1">
      <c r="A15215" s="410"/>
    </row>
    <row r="15216" spans="1:1" s="411" customFormat="1" ht="12" hidden="1" customHeight="1">
      <c r="A15216" s="410"/>
    </row>
    <row r="15217" spans="1:1" s="411" customFormat="1" ht="12" hidden="1" customHeight="1">
      <c r="A15217" s="410"/>
    </row>
    <row r="15218" spans="1:1" s="411" customFormat="1" ht="12" hidden="1" customHeight="1">
      <c r="A15218" s="410"/>
    </row>
    <row r="15219" spans="1:1" s="411" customFormat="1" ht="12" hidden="1" customHeight="1">
      <c r="A15219" s="410"/>
    </row>
    <row r="15220" spans="1:1" s="411" customFormat="1" ht="12" hidden="1" customHeight="1">
      <c r="A15220" s="410"/>
    </row>
    <row r="15221" spans="1:1" s="411" customFormat="1" ht="12" hidden="1" customHeight="1">
      <c r="A15221" s="410"/>
    </row>
    <row r="15222" spans="1:1" s="411" customFormat="1" ht="12" hidden="1" customHeight="1">
      <c r="A15222" s="410"/>
    </row>
    <row r="15223" spans="1:1" s="411" customFormat="1" ht="12" hidden="1" customHeight="1">
      <c r="A15223" s="410"/>
    </row>
    <row r="15224" spans="1:1" s="411" customFormat="1" ht="12" hidden="1" customHeight="1">
      <c r="A15224" s="410"/>
    </row>
    <row r="15225" spans="1:1" s="411" customFormat="1" ht="12" hidden="1" customHeight="1">
      <c r="A15225" s="410"/>
    </row>
    <row r="15226" spans="1:1" s="411" customFormat="1" ht="12" hidden="1" customHeight="1">
      <c r="A15226" s="410"/>
    </row>
    <row r="15227" spans="1:1" s="411" customFormat="1" ht="12" hidden="1" customHeight="1">
      <c r="A15227" s="410"/>
    </row>
    <row r="15228" spans="1:1" s="411" customFormat="1" ht="12" hidden="1" customHeight="1">
      <c r="A15228" s="410"/>
    </row>
    <row r="15229" spans="1:1" s="411" customFormat="1" ht="12" hidden="1" customHeight="1">
      <c r="A15229" s="410"/>
    </row>
    <row r="15230" spans="1:1" s="411" customFormat="1" ht="12" hidden="1" customHeight="1">
      <c r="A15230" s="410"/>
    </row>
    <row r="15231" spans="1:1" s="411" customFormat="1" ht="12" hidden="1" customHeight="1">
      <c r="A15231" s="410"/>
    </row>
    <row r="15232" spans="1:1" s="411" customFormat="1" ht="12" hidden="1" customHeight="1">
      <c r="A15232" s="410"/>
    </row>
    <row r="15233" spans="1:1" s="411" customFormat="1" ht="12" hidden="1" customHeight="1">
      <c r="A15233" s="410"/>
    </row>
    <row r="15234" spans="1:1" s="411" customFormat="1" ht="12" hidden="1" customHeight="1">
      <c r="A15234" s="410"/>
    </row>
    <row r="15235" spans="1:1" s="411" customFormat="1" ht="12" hidden="1" customHeight="1">
      <c r="A15235" s="410"/>
    </row>
    <row r="15236" spans="1:1" s="411" customFormat="1" ht="12" hidden="1" customHeight="1">
      <c r="A15236" s="410"/>
    </row>
    <row r="15237" spans="1:1" s="411" customFormat="1" ht="12" hidden="1" customHeight="1">
      <c r="A15237" s="410"/>
    </row>
    <row r="15238" spans="1:1" s="411" customFormat="1" ht="12" hidden="1" customHeight="1">
      <c r="A15238" s="410"/>
    </row>
    <row r="15239" spans="1:1" s="411" customFormat="1" ht="12" hidden="1" customHeight="1">
      <c r="A15239" s="410"/>
    </row>
    <row r="15240" spans="1:1" s="411" customFormat="1" ht="12" hidden="1" customHeight="1">
      <c r="A15240" s="410"/>
    </row>
    <row r="15241" spans="1:1" s="411" customFormat="1" ht="12" hidden="1" customHeight="1">
      <c r="A15241" s="410"/>
    </row>
    <row r="15242" spans="1:1" s="411" customFormat="1" ht="12" hidden="1" customHeight="1">
      <c r="A15242" s="410"/>
    </row>
    <row r="15243" spans="1:1" s="411" customFormat="1" ht="12" hidden="1" customHeight="1">
      <c r="A15243" s="410"/>
    </row>
    <row r="15244" spans="1:1" s="411" customFormat="1" ht="12" hidden="1" customHeight="1">
      <c r="A15244" s="410"/>
    </row>
    <row r="15245" spans="1:1" s="411" customFormat="1" ht="12" hidden="1" customHeight="1">
      <c r="A15245" s="410"/>
    </row>
    <row r="15246" spans="1:1" s="411" customFormat="1" ht="12" hidden="1" customHeight="1">
      <c r="A15246" s="410"/>
    </row>
    <row r="15247" spans="1:1" s="411" customFormat="1" ht="12" hidden="1" customHeight="1">
      <c r="A15247" s="410"/>
    </row>
    <row r="15248" spans="1:1" s="411" customFormat="1" ht="12" hidden="1" customHeight="1">
      <c r="A15248" s="410"/>
    </row>
    <row r="15249" spans="1:1" s="411" customFormat="1" ht="12" hidden="1" customHeight="1">
      <c r="A15249" s="410"/>
    </row>
    <row r="15250" spans="1:1" s="411" customFormat="1" ht="12" hidden="1" customHeight="1">
      <c r="A15250" s="410"/>
    </row>
    <row r="15251" spans="1:1" s="411" customFormat="1" ht="12" hidden="1" customHeight="1">
      <c r="A15251" s="410"/>
    </row>
    <row r="15252" spans="1:1" s="411" customFormat="1" ht="12" hidden="1" customHeight="1">
      <c r="A15252" s="410"/>
    </row>
    <row r="15253" spans="1:1" s="411" customFormat="1" ht="12" hidden="1" customHeight="1">
      <c r="A15253" s="410"/>
    </row>
    <row r="15254" spans="1:1" s="411" customFormat="1" ht="12" hidden="1" customHeight="1">
      <c r="A15254" s="410"/>
    </row>
    <row r="15255" spans="1:1" s="411" customFormat="1" ht="12" hidden="1" customHeight="1">
      <c r="A15255" s="410"/>
    </row>
    <row r="15256" spans="1:1" s="411" customFormat="1" ht="12" hidden="1" customHeight="1">
      <c r="A15256" s="410"/>
    </row>
    <row r="15257" spans="1:1" s="411" customFormat="1" ht="12" hidden="1" customHeight="1">
      <c r="A15257" s="410"/>
    </row>
    <row r="15258" spans="1:1" s="411" customFormat="1" ht="12" hidden="1" customHeight="1">
      <c r="A15258" s="410"/>
    </row>
    <row r="15259" spans="1:1" s="411" customFormat="1" ht="12" hidden="1" customHeight="1">
      <c r="A15259" s="410"/>
    </row>
    <row r="15260" spans="1:1" s="411" customFormat="1" ht="12" hidden="1" customHeight="1">
      <c r="A15260" s="410"/>
    </row>
    <row r="15261" spans="1:1" s="411" customFormat="1" ht="12" hidden="1" customHeight="1">
      <c r="A15261" s="410"/>
    </row>
    <row r="15262" spans="1:1" s="411" customFormat="1" ht="12" hidden="1" customHeight="1">
      <c r="A15262" s="410"/>
    </row>
    <row r="15263" spans="1:1" s="411" customFormat="1" ht="12" hidden="1" customHeight="1">
      <c r="A15263" s="410"/>
    </row>
    <row r="15264" spans="1:1" s="411" customFormat="1" ht="12" hidden="1" customHeight="1">
      <c r="A15264" s="410"/>
    </row>
    <row r="15265" spans="1:1" s="411" customFormat="1" ht="12" hidden="1" customHeight="1">
      <c r="A15265" s="410"/>
    </row>
    <row r="15266" spans="1:1" s="411" customFormat="1" ht="12" hidden="1" customHeight="1">
      <c r="A15266" s="410"/>
    </row>
    <row r="15267" spans="1:1" s="411" customFormat="1" ht="12" hidden="1" customHeight="1">
      <c r="A15267" s="410"/>
    </row>
    <row r="15268" spans="1:1" s="411" customFormat="1" ht="12" hidden="1" customHeight="1">
      <c r="A15268" s="410"/>
    </row>
    <row r="15269" spans="1:1" s="411" customFormat="1" ht="12" hidden="1" customHeight="1">
      <c r="A15269" s="410"/>
    </row>
    <row r="15270" spans="1:1" s="411" customFormat="1" ht="12" hidden="1" customHeight="1">
      <c r="A15270" s="410"/>
    </row>
    <row r="15271" spans="1:1" s="411" customFormat="1" ht="12" hidden="1" customHeight="1">
      <c r="A15271" s="410"/>
    </row>
    <row r="15272" spans="1:1" s="411" customFormat="1" ht="12" hidden="1" customHeight="1">
      <c r="A15272" s="410"/>
    </row>
    <row r="15273" spans="1:1" s="411" customFormat="1" ht="12" hidden="1" customHeight="1">
      <c r="A15273" s="410"/>
    </row>
    <row r="15274" spans="1:1" s="411" customFormat="1" ht="12" hidden="1" customHeight="1">
      <c r="A15274" s="410"/>
    </row>
    <row r="15275" spans="1:1" s="411" customFormat="1" ht="12" hidden="1" customHeight="1">
      <c r="A15275" s="410"/>
    </row>
    <row r="15276" spans="1:1" s="411" customFormat="1" ht="12" hidden="1" customHeight="1">
      <c r="A15276" s="410"/>
    </row>
    <row r="15277" spans="1:1" s="411" customFormat="1" ht="12" hidden="1" customHeight="1">
      <c r="A15277" s="410"/>
    </row>
    <row r="15278" spans="1:1" s="411" customFormat="1" ht="12" hidden="1" customHeight="1">
      <c r="A15278" s="410"/>
    </row>
    <row r="15279" spans="1:1" s="411" customFormat="1" ht="12" hidden="1" customHeight="1">
      <c r="A15279" s="410"/>
    </row>
    <row r="15280" spans="1:1" s="411" customFormat="1" ht="12" hidden="1" customHeight="1">
      <c r="A15280" s="410"/>
    </row>
    <row r="15281" spans="1:1" s="411" customFormat="1" ht="12" hidden="1" customHeight="1">
      <c r="A15281" s="410"/>
    </row>
    <row r="15282" spans="1:1" s="411" customFormat="1" ht="12" hidden="1" customHeight="1">
      <c r="A15282" s="410"/>
    </row>
    <row r="15283" spans="1:1" s="411" customFormat="1" ht="12" hidden="1" customHeight="1">
      <c r="A15283" s="410"/>
    </row>
    <row r="15284" spans="1:1" s="411" customFormat="1" ht="12" hidden="1" customHeight="1">
      <c r="A15284" s="410"/>
    </row>
    <row r="15285" spans="1:1" s="411" customFormat="1" ht="12" hidden="1" customHeight="1">
      <c r="A15285" s="410"/>
    </row>
    <row r="15286" spans="1:1" s="411" customFormat="1" ht="12" hidden="1" customHeight="1">
      <c r="A15286" s="410"/>
    </row>
    <row r="15287" spans="1:1" s="411" customFormat="1" ht="12" hidden="1" customHeight="1">
      <c r="A15287" s="410"/>
    </row>
    <row r="15288" spans="1:1" s="411" customFormat="1" ht="12" hidden="1" customHeight="1">
      <c r="A15288" s="410"/>
    </row>
    <row r="15289" spans="1:1" s="411" customFormat="1" ht="12" hidden="1" customHeight="1">
      <c r="A15289" s="410"/>
    </row>
    <row r="15290" spans="1:1" s="411" customFormat="1" ht="12" hidden="1" customHeight="1">
      <c r="A15290" s="410"/>
    </row>
    <row r="15291" spans="1:1" s="411" customFormat="1" ht="12" hidden="1" customHeight="1">
      <c r="A15291" s="410"/>
    </row>
    <row r="15292" spans="1:1" s="411" customFormat="1" ht="12" hidden="1" customHeight="1">
      <c r="A15292" s="410"/>
    </row>
    <row r="15293" spans="1:1" s="411" customFormat="1" ht="12" hidden="1" customHeight="1">
      <c r="A15293" s="410"/>
    </row>
    <row r="15294" spans="1:1" s="411" customFormat="1" ht="12" hidden="1" customHeight="1">
      <c r="A15294" s="410"/>
    </row>
    <row r="15295" spans="1:1" s="411" customFormat="1" ht="12" hidden="1" customHeight="1">
      <c r="A15295" s="410"/>
    </row>
    <row r="15296" spans="1:1" s="411" customFormat="1" ht="12" hidden="1" customHeight="1">
      <c r="A15296" s="410"/>
    </row>
    <row r="15297" spans="1:1" s="411" customFormat="1" ht="12" hidden="1" customHeight="1">
      <c r="A15297" s="410"/>
    </row>
    <row r="15298" spans="1:1" s="411" customFormat="1" ht="12" hidden="1" customHeight="1">
      <c r="A15298" s="410"/>
    </row>
    <row r="15299" spans="1:1" s="411" customFormat="1" ht="12" hidden="1" customHeight="1">
      <c r="A15299" s="410"/>
    </row>
    <row r="15300" spans="1:1" s="411" customFormat="1" ht="12" hidden="1" customHeight="1">
      <c r="A15300" s="410"/>
    </row>
    <row r="15301" spans="1:1" s="411" customFormat="1" ht="12" hidden="1" customHeight="1">
      <c r="A15301" s="410"/>
    </row>
    <row r="15302" spans="1:1" s="411" customFormat="1" ht="12" hidden="1" customHeight="1">
      <c r="A15302" s="410"/>
    </row>
    <row r="15303" spans="1:1" s="411" customFormat="1" ht="12" hidden="1" customHeight="1">
      <c r="A15303" s="410"/>
    </row>
    <row r="15304" spans="1:1" s="411" customFormat="1" ht="12" hidden="1" customHeight="1">
      <c r="A15304" s="410"/>
    </row>
    <row r="15305" spans="1:1" s="411" customFormat="1" ht="12" hidden="1" customHeight="1">
      <c r="A15305" s="410"/>
    </row>
    <row r="15306" spans="1:1" s="411" customFormat="1" ht="12" hidden="1" customHeight="1">
      <c r="A15306" s="410"/>
    </row>
    <row r="15307" spans="1:1" s="411" customFormat="1" ht="12" hidden="1" customHeight="1">
      <c r="A15307" s="410"/>
    </row>
    <row r="15308" spans="1:1" s="411" customFormat="1" ht="12" hidden="1" customHeight="1">
      <c r="A15308" s="410"/>
    </row>
    <row r="15309" spans="1:1" s="411" customFormat="1" ht="12" hidden="1" customHeight="1">
      <c r="A15309" s="410"/>
    </row>
    <row r="15310" spans="1:1" s="411" customFormat="1" ht="12" hidden="1" customHeight="1">
      <c r="A15310" s="410"/>
    </row>
    <row r="15311" spans="1:1" s="411" customFormat="1" ht="12" hidden="1" customHeight="1">
      <c r="A15311" s="410"/>
    </row>
    <row r="15312" spans="1:1" s="411" customFormat="1" ht="12" hidden="1" customHeight="1">
      <c r="A15312" s="410"/>
    </row>
    <row r="15313" spans="1:1" s="411" customFormat="1" ht="12" hidden="1" customHeight="1">
      <c r="A15313" s="410"/>
    </row>
    <row r="15314" spans="1:1" s="411" customFormat="1" ht="12" hidden="1" customHeight="1">
      <c r="A15314" s="410"/>
    </row>
    <row r="15315" spans="1:1" s="411" customFormat="1" ht="12" hidden="1" customHeight="1">
      <c r="A15315" s="410"/>
    </row>
    <row r="15316" spans="1:1" s="411" customFormat="1" ht="12" hidden="1" customHeight="1">
      <c r="A15316" s="410"/>
    </row>
    <row r="15317" spans="1:1" s="411" customFormat="1" ht="12" hidden="1" customHeight="1">
      <c r="A15317" s="410"/>
    </row>
    <row r="15318" spans="1:1" s="411" customFormat="1" ht="12" hidden="1" customHeight="1">
      <c r="A15318" s="410"/>
    </row>
    <row r="15319" spans="1:1" s="411" customFormat="1" ht="12" hidden="1" customHeight="1">
      <c r="A15319" s="410"/>
    </row>
    <row r="15320" spans="1:1" s="411" customFormat="1" ht="12" hidden="1" customHeight="1">
      <c r="A15320" s="410"/>
    </row>
    <row r="15321" spans="1:1" s="411" customFormat="1" ht="12" hidden="1" customHeight="1">
      <c r="A15321" s="410"/>
    </row>
    <row r="15322" spans="1:1" s="411" customFormat="1" ht="12" hidden="1" customHeight="1">
      <c r="A15322" s="410"/>
    </row>
    <row r="15323" spans="1:1" s="411" customFormat="1" ht="12" hidden="1" customHeight="1">
      <c r="A15323" s="410"/>
    </row>
    <row r="15324" spans="1:1" s="411" customFormat="1" ht="12" hidden="1" customHeight="1">
      <c r="A15324" s="410"/>
    </row>
    <row r="15325" spans="1:1" s="411" customFormat="1" ht="12" hidden="1" customHeight="1">
      <c r="A15325" s="410"/>
    </row>
    <row r="15326" spans="1:1" s="411" customFormat="1" ht="12" hidden="1" customHeight="1">
      <c r="A15326" s="410"/>
    </row>
    <row r="15327" spans="1:1" s="411" customFormat="1" ht="12" hidden="1" customHeight="1">
      <c r="A15327" s="410"/>
    </row>
    <row r="15328" spans="1:1" s="411" customFormat="1" ht="12" hidden="1" customHeight="1">
      <c r="A15328" s="410"/>
    </row>
    <row r="15329" spans="1:1" s="411" customFormat="1" ht="12" hidden="1" customHeight="1">
      <c r="A15329" s="410"/>
    </row>
    <row r="15330" spans="1:1" s="411" customFormat="1" ht="12" hidden="1" customHeight="1">
      <c r="A15330" s="410"/>
    </row>
    <row r="15331" spans="1:1" s="411" customFormat="1" ht="12" hidden="1" customHeight="1">
      <c r="A15331" s="410"/>
    </row>
    <row r="15332" spans="1:1" s="411" customFormat="1" ht="12" hidden="1" customHeight="1">
      <c r="A15332" s="410"/>
    </row>
    <row r="15333" spans="1:1" s="411" customFormat="1" ht="12" hidden="1" customHeight="1">
      <c r="A15333" s="410"/>
    </row>
    <row r="15334" spans="1:1" s="411" customFormat="1" ht="12" hidden="1" customHeight="1">
      <c r="A15334" s="410"/>
    </row>
    <row r="15335" spans="1:1" s="411" customFormat="1" ht="12" hidden="1" customHeight="1">
      <c r="A15335" s="410"/>
    </row>
    <row r="15336" spans="1:1" s="411" customFormat="1" ht="12" hidden="1" customHeight="1">
      <c r="A15336" s="410"/>
    </row>
    <row r="15337" spans="1:1" s="411" customFormat="1" ht="12" hidden="1" customHeight="1">
      <c r="A15337" s="410"/>
    </row>
    <row r="15338" spans="1:1" s="411" customFormat="1" ht="12" hidden="1" customHeight="1">
      <c r="A15338" s="410"/>
    </row>
    <row r="15339" spans="1:1" s="411" customFormat="1" ht="12" hidden="1" customHeight="1">
      <c r="A15339" s="410"/>
    </row>
    <row r="15340" spans="1:1" s="411" customFormat="1" ht="12" hidden="1" customHeight="1">
      <c r="A15340" s="410"/>
    </row>
    <row r="15341" spans="1:1" s="411" customFormat="1" ht="12" hidden="1" customHeight="1">
      <c r="A15341" s="410"/>
    </row>
    <row r="15342" spans="1:1" s="411" customFormat="1" ht="12" hidden="1" customHeight="1">
      <c r="A15342" s="410"/>
    </row>
    <row r="15343" spans="1:1" s="411" customFormat="1" ht="12" hidden="1" customHeight="1">
      <c r="A15343" s="410"/>
    </row>
    <row r="15344" spans="1:1" s="411" customFormat="1" ht="12" hidden="1" customHeight="1">
      <c r="A15344" s="410"/>
    </row>
    <row r="15345" spans="1:1" s="411" customFormat="1" ht="12" hidden="1" customHeight="1">
      <c r="A15345" s="410"/>
    </row>
    <row r="15346" spans="1:1" s="411" customFormat="1" ht="12" hidden="1" customHeight="1">
      <c r="A15346" s="410"/>
    </row>
    <row r="15347" spans="1:1" s="411" customFormat="1" ht="12" hidden="1" customHeight="1">
      <c r="A15347" s="410"/>
    </row>
    <row r="15348" spans="1:1" s="411" customFormat="1" ht="12" hidden="1" customHeight="1">
      <c r="A15348" s="410"/>
    </row>
    <row r="15349" spans="1:1" s="411" customFormat="1" ht="12" hidden="1" customHeight="1">
      <c r="A15349" s="410"/>
    </row>
    <row r="15350" spans="1:1" s="411" customFormat="1" ht="12" hidden="1" customHeight="1">
      <c r="A15350" s="410"/>
    </row>
    <row r="15351" spans="1:1" s="411" customFormat="1" ht="12" hidden="1" customHeight="1">
      <c r="A15351" s="410"/>
    </row>
    <row r="15352" spans="1:1" s="411" customFormat="1" ht="12" hidden="1" customHeight="1">
      <c r="A15352" s="410"/>
    </row>
    <row r="15353" spans="1:1" s="411" customFormat="1" ht="12" hidden="1" customHeight="1">
      <c r="A15353" s="410"/>
    </row>
    <row r="15354" spans="1:1" s="411" customFormat="1" ht="12" hidden="1" customHeight="1">
      <c r="A15354" s="410"/>
    </row>
    <row r="15355" spans="1:1" s="411" customFormat="1" ht="12" hidden="1" customHeight="1">
      <c r="A15355" s="410"/>
    </row>
    <row r="15356" spans="1:1" s="411" customFormat="1" ht="12" hidden="1" customHeight="1">
      <c r="A15356" s="410"/>
    </row>
    <row r="15357" spans="1:1" s="411" customFormat="1" ht="12" hidden="1" customHeight="1">
      <c r="A15357" s="410"/>
    </row>
    <row r="15358" spans="1:1" s="411" customFormat="1" ht="12" hidden="1" customHeight="1">
      <c r="A15358" s="410"/>
    </row>
    <row r="15359" spans="1:1" s="411" customFormat="1" ht="12" hidden="1" customHeight="1">
      <c r="A15359" s="410"/>
    </row>
    <row r="15360" spans="1:1" s="411" customFormat="1" ht="12" hidden="1" customHeight="1">
      <c r="A15360" s="410"/>
    </row>
    <row r="15361" spans="1:1" s="411" customFormat="1" ht="12" hidden="1" customHeight="1">
      <c r="A15361" s="410"/>
    </row>
    <row r="15362" spans="1:1" s="411" customFormat="1" ht="12" hidden="1" customHeight="1">
      <c r="A15362" s="410"/>
    </row>
    <row r="15363" spans="1:1" s="411" customFormat="1" ht="12" hidden="1" customHeight="1">
      <c r="A15363" s="410"/>
    </row>
    <row r="15364" spans="1:1" s="411" customFormat="1" ht="12" hidden="1" customHeight="1">
      <c r="A15364" s="410"/>
    </row>
    <row r="15365" spans="1:1" s="411" customFormat="1" ht="12" hidden="1" customHeight="1">
      <c r="A15365" s="410"/>
    </row>
    <row r="15366" spans="1:1" s="411" customFormat="1" ht="12" hidden="1" customHeight="1">
      <c r="A15366" s="410"/>
    </row>
    <row r="15367" spans="1:1" s="411" customFormat="1" ht="12" hidden="1" customHeight="1">
      <c r="A15367" s="410"/>
    </row>
    <row r="15368" spans="1:1" s="411" customFormat="1" ht="12" hidden="1" customHeight="1">
      <c r="A15368" s="410"/>
    </row>
    <row r="15369" spans="1:1" s="411" customFormat="1" ht="12" hidden="1" customHeight="1">
      <c r="A15369" s="410"/>
    </row>
    <row r="15370" spans="1:1" s="411" customFormat="1" ht="12" hidden="1" customHeight="1">
      <c r="A15370" s="410"/>
    </row>
    <row r="15371" spans="1:1" s="411" customFormat="1" ht="12" hidden="1" customHeight="1">
      <c r="A15371" s="410"/>
    </row>
    <row r="15372" spans="1:1" s="411" customFormat="1" ht="12" hidden="1" customHeight="1">
      <c r="A15372" s="410"/>
    </row>
    <row r="15373" spans="1:1" s="411" customFormat="1" ht="12" hidden="1" customHeight="1">
      <c r="A15373" s="410"/>
    </row>
    <row r="15374" spans="1:1" s="411" customFormat="1" ht="12" hidden="1" customHeight="1">
      <c r="A15374" s="410"/>
    </row>
    <row r="15375" spans="1:1" s="411" customFormat="1" ht="12" hidden="1" customHeight="1">
      <c r="A15375" s="410"/>
    </row>
    <row r="15376" spans="1:1" s="411" customFormat="1" ht="12" hidden="1" customHeight="1">
      <c r="A15376" s="410"/>
    </row>
    <row r="15377" spans="1:1" s="411" customFormat="1" ht="12" hidden="1" customHeight="1">
      <c r="A15377" s="410"/>
    </row>
    <row r="15378" spans="1:1" s="411" customFormat="1" ht="12" hidden="1" customHeight="1">
      <c r="A15378" s="410"/>
    </row>
    <row r="15379" spans="1:1" s="411" customFormat="1" ht="12" hidden="1" customHeight="1">
      <c r="A15379" s="410"/>
    </row>
    <row r="15380" spans="1:1" s="411" customFormat="1" ht="12" hidden="1" customHeight="1">
      <c r="A15380" s="410"/>
    </row>
    <row r="15381" spans="1:1" s="411" customFormat="1" ht="12" hidden="1" customHeight="1">
      <c r="A15381" s="410"/>
    </row>
    <row r="15382" spans="1:1" s="411" customFormat="1" ht="12" hidden="1" customHeight="1">
      <c r="A15382" s="410"/>
    </row>
    <row r="15383" spans="1:1" s="411" customFormat="1" ht="12" hidden="1" customHeight="1">
      <c r="A15383" s="410"/>
    </row>
    <row r="15384" spans="1:1" s="411" customFormat="1" ht="12" hidden="1" customHeight="1">
      <c r="A15384" s="410"/>
    </row>
    <row r="15385" spans="1:1" s="411" customFormat="1" ht="12" hidden="1" customHeight="1">
      <c r="A15385" s="410"/>
    </row>
    <row r="15386" spans="1:1" s="411" customFormat="1" ht="12" hidden="1" customHeight="1">
      <c r="A15386" s="410"/>
    </row>
    <row r="15387" spans="1:1" s="411" customFormat="1" ht="12" hidden="1" customHeight="1">
      <c r="A15387" s="410"/>
    </row>
    <row r="15388" spans="1:1" s="411" customFormat="1" ht="12" hidden="1" customHeight="1">
      <c r="A15388" s="410"/>
    </row>
    <row r="15389" spans="1:1" s="411" customFormat="1" ht="12" hidden="1" customHeight="1">
      <c r="A15389" s="410"/>
    </row>
    <row r="15390" spans="1:1" s="411" customFormat="1" ht="12" hidden="1" customHeight="1">
      <c r="A15390" s="410"/>
    </row>
    <row r="15391" spans="1:1" s="411" customFormat="1" ht="12" hidden="1" customHeight="1">
      <c r="A15391" s="410"/>
    </row>
    <row r="15392" spans="1:1" s="411" customFormat="1" ht="12" hidden="1" customHeight="1">
      <c r="A15392" s="410"/>
    </row>
    <row r="15393" spans="1:1" s="411" customFormat="1" ht="12" hidden="1" customHeight="1">
      <c r="A15393" s="410"/>
    </row>
    <row r="15394" spans="1:1" s="411" customFormat="1" ht="12" hidden="1" customHeight="1">
      <c r="A15394" s="410"/>
    </row>
    <row r="15395" spans="1:1" s="411" customFormat="1" ht="12" hidden="1" customHeight="1">
      <c r="A15395" s="410"/>
    </row>
    <row r="15396" spans="1:1" s="411" customFormat="1" ht="12" hidden="1" customHeight="1">
      <c r="A15396" s="410"/>
    </row>
    <row r="15397" spans="1:1" s="411" customFormat="1" ht="12" hidden="1" customHeight="1">
      <c r="A15397" s="410"/>
    </row>
    <row r="15398" spans="1:1" s="411" customFormat="1" ht="12" hidden="1" customHeight="1">
      <c r="A15398" s="410"/>
    </row>
    <row r="15399" spans="1:1" s="411" customFormat="1" ht="12" hidden="1" customHeight="1">
      <c r="A15399" s="410"/>
    </row>
    <row r="15400" spans="1:1" s="411" customFormat="1" ht="12" hidden="1" customHeight="1">
      <c r="A15400" s="410"/>
    </row>
    <row r="15401" spans="1:1" s="411" customFormat="1" ht="12" hidden="1" customHeight="1">
      <c r="A15401" s="410"/>
    </row>
    <row r="15402" spans="1:1" s="411" customFormat="1" ht="12" hidden="1" customHeight="1">
      <c r="A15402" s="410"/>
    </row>
    <row r="15403" spans="1:1" s="411" customFormat="1" ht="12" hidden="1" customHeight="1">
      <c r="A15403" s="410"/>
    </row>
    <row r="15404" spans="1:1" s="411" customFormat="1" ht="12" hidden="1" customHeight="1">
      <c r="A15404" s="410"/>
    </row>
    <row r="15405" spans="1:1" s="411" customFormat="1" ht="12" hidden="1" customHeight="1">
      <c r="A15405" s="410"/>
    </row>
    <row r="15406" spans="1:1" s="411" customFormat="1" ht="12" hidden="1" customHeight="1">
      <c r="A15406" s="410"/>
    </row>
    <row r="15407" spans="1:1" s="411" customFormat="1" ht="12" hidden="1" customHeight="1">
      <c r="A15407" s="410"/>
    </row>
    <row r="15408" spans="1:1" s="411" customFormat="1" ht="12" hidden="1" customHeight="1">
      <c r="A15408" s="410"/>
    </row>
    <row r="15409" spans="1:1" s="411" customFormat="1" ht="12" hidden="1" customHeight="1">
      <c r="A15409" s="410"/>
    </row>
    <row r="15410" spans="1:1" s="411" customFormat="1" ht="12" hidden="1" customHeight="1">
      <c r="A15410" s="410"/>
    </row>
    <row r="15411" spans="1:1" s="411" customFormat="1" ht="12" hidden="1" customHeight="1">
      <c r="A15411" s="410"/>
    </row>
    <row r="15412" spans="1:1" s="411" customFormat="1" ht="12" hidden="1" customHeight="1">
      <c r="A15412" s="410"/>
    </row>
    <row r="15413" spans="1:1" s="411" customFormat="1" ht="12" hidden="1" customHeight="1">
      <c r="A15413" s="410"/>
    </row>
    <row r="15414" spans="1:1" s="411" customFormat="1" ht="12" hidden="1" customHeight="1">
      <c r="A15414" s="410"/>
    </row>
    <row r="15415" spans="1:1" s="411" customFormat="1" ht="12" hidden="1" customHeight="1">
      <c r="A15415" s="410"/>
    </row>
    <row r="15416" spans="1:1" s="411" customFormat="1" ht="12" hidden="1" customHeight="1">
      <c r="A15416" s="410"/>
    </row>
    <row r="15417" spans="1:1" s="411" customFormat="1" ht="12" hidden="1" customHeight="1">
      <c r="A15417" s="410"/>
    </row>
    <row r="15418" spans="1:1" s="411" customFormat="1" ht="12" hidden="1" customHeight="1">
      <c r="A15418" s="410"/>
    </row>
    <row r="15419" spans="1:1" s="411" customFormat="1" ht="12" hidden="1" customHeight="1">
      <c r="A15419" s="410"/>
    </row>
    <row r="15420" spans="1:1" s="411" customFormat="1" ht="12" hidden="1" customHeight="1">
      <c r="A15420" s="410"/>
    </row>
    <row r="15421" spans="1:1" s="411" customFormat="1" ht="12" hidden="1" customHeight="1">
      <c r="A15421" s="410"/>
    </row>
    <row r="15422" spans="1:1" s="411" customFormat="1" ht="12" hidden="1" customHeight="1">
      <c r="A15422" s="410"/>
    </row>
    <row r="15423" spans="1:1" s="411" customFormat="1" ht="12" hidden="1" customHeight="1">
      <c r="A15423" s="410"/>
    </row>
    <row r="15424" spans="1:1" s="411" customFormat="1" ht="12" hidden="1" customHeight="1">
      <c r="A15424" s="410"/>
    </row>
    <row r="15425" spans="1:1" s="411" customFormat="1" ht="12" hidden="1" customHeight="1">
      <c r="A15425" s="410"/>
    </row>
    <row r="15426" spans="1:1" s="411" customFormat="1" ht="12" hidden="1" customHeight="1">
      <c r="A15426" s="410"/>
    </row>
    <row r="15427" spans="1:1" s="411" customFormat="1" ht="12" hidden="1" customHeight="1">
      <c r="A15427" s="410"/>
    </row>
    <row r="15428" spans="1:1" s="411" customFormat="1" ht="12" hidden="1" customHeight="1">
      <c r="A15428" s="410"/>
    </row>
    <row r="15429" spans="1:1" s="411" customFormat="1" ht="12" hidden="1" customHeight="1">
      <c r="A15429" s="410"/>
    </row>
    <row r="15430" spans="1:1" s="411" customFormat="1" ht="12" hidden="1" customHeight="1">
      <c r="A15430" s="410"/>
    </row>
    <row r="15431" spans="1:1" s="411" customFormat="1" ht="12" hidden="1" customHeight="1">
      <c r="A15431" s="410"/>
    </row>
    <row r="15432" spans="1:1" s="411" customFormat="1" ht="12" hidden="1" customHeight="1">
      <c r="A15432" s="410"/>
    </row>
    <row r="15433" spans="1:1" s="411" customFormat="1" ht="12" hidden="1" customHeight="1">
      <c r="A15433" s="410"/>
    </row>
    <row r="15434" spans="1:1" s="411" customFormat="1" ht="12" hidden="1" customHeight="1">
      <c r="A15434" s="410"/>
    </row>
    <row r="15435" spans="1:1" s="411" customFormat="1" ht="12" hidden="1" customHeight="1">
      <c r="A15435" s="410"/>
    </row>
    <row r="15436" spans="1:1" s="411" customFormat="1" ht="12" hidden="1" customHeight="1">
      <c r="A15436" s="410"/>
    </row>
    <row r="15437" spans="1:1" s="411" customFormat="1" ht="12" hidden="1" customHeight="1">
      <c r="A15437" s="410"/>
    </row>
    <row r="15438" spans="1:1" s="411" customFormat="1" ht="12" hidden="1" customHeight="1">
      <c r="A15438" s="410"/>
    </row>
    <row r="15439" spans="1:1" s="411" customFormat="1" ht="12" hidden="1" customHeight="1">
      <c r="A15439" s="410"/>
    </row>
    <row r="15440" spans="1:1" s="411" customFormat="1" ht="12" hidden="1" customHeight="1">
      <c r="A15440" s="410"/>
    </row>
    <row r="15441" spans="1:1" s="411" customFormat="1" ht="12" hidden="1" customHeight="1">
      <c r="A15441" s="410"/>
    </row>
    <row r="15442" spans="1:1" s="411" customFormat="1" ht="12" hidden="1" customHeight="1">
      <c r="A15442" s="410"/>
    </row>
    <row r="15443" spans="1:1" s="411" customFormat="1" ht="12" hidden="1" customHeight="1">
      <c r="A15443" s="410"/>
    </row>
    <row r="15444" spans="1:1" s="411" customFormat="1" ht="12" hidden="1" customHeight="1">
      <c r="A15444" s="410"/>
    </row>
    <row r="15445" spans="1:1" s="411" customFormat="1" ht="12" hidden="1" customHeight="1">
      <c r="A15445" s="410"/>
    </row>
    <row r="15446" spans="1:1" s="411" customFormat="1" ht="12" hidden="1" customHeight="1">
      <c r="A15446" s="410"/>
    </row>
    <row r="15447" spans="1:1" s="411" customFormat="1" ht="12" hidden="1" customHeight="1">
      <c r="A15447" s="410"/>
    </row>
    <row r="15448" spans="1:1" s="411" customFormat="1" ht="12" hidden="1" customHeight="1">
      <c r="A15448" s="410"/>
    </row>
    <row r="15449" spans="1:1" s="411" customFormat="1" ht="12" hidden="1" customHeight="1">
      <c r="A15449" s="410"/>
    </row>
    <row r="15450" spans="1:1" s="411" customFormat="1" ht="12" hidden="1" customHeight="1">
      <c r="A15450" s="410"/>
    </row>
    <row r="15451" spans="1:1" s="411" customFormat="1" ht="12" hidden="1" customHeight="1">
      <c r="A15451" s="410"/>
    </row>
    <row r="15452" spans="1:1" s="411" customFormat="1" ht="12" hidden="1" customHeight="1">
      <c r="A15452" s="410"/>
    </row>
    <row r="15453" spans="1:1" s="411" customFormat="1" ht="12" hidden="1" customHeight="1">
      <c r="A15453" s="410"/>
    </row>
    <row r="15454" spans="1:1" s="411" customFormat="1" ht="12" hidden="1" customHeight="1">
      <c r="A15454" s="410"/>
    </row>
    <row r="15455" spans="1:1" s="411" customFormat="1" ht="12" hidden="1" customHeight="1">
      <c r="A15455" s="410"/>
    </row>
    <row r="15456" spans="1:1" s="411" customFormat="1" ht="12" hidden="1" customHeight="1">
      <c r="A15456" s="410"/>
    </row>
    <row r="15457" spans="1:1" s="411" customFormat="1" ht="12" hidden="1" customHeight="1">
      <c r="A15457" s="410"/>
    </row>
    <row r="15458" spans="1:1" s="411" customFormat="1" ht="12" hidden="1" customHeight="1">
      <c r="A15458" s="410"/>
    </row>
    <row r="15459" spans="1:1" s="411" customFormat="1" ht="12" hidden="1" customHeight="1">
      <c r="A15459" s="410"/>
    </row>
    <row r="15460" spans="1:1" s="411" customFormat="1" ht="12" hidden="1" customHeight="1">
      <c r="A15460" s="410"/>
    </row>
    <row r="15461" spans="1:1" s="411" customFormat="1" ht="12" hidden="1" customHeight="1">
      <c r="A15461" s="410"/>
    </row>
    <row r="15462" spans="1:1" s="411" customFormat="1" ht="12" hidden="1" customHeight="1">
      <c r="A15462" s="410"/>
    </row>
    <row r="15463" spans="1:1" s="411" customFormat="1" ht="12" hidden="1" customHeight="1">
      <c r="A15463" s="410"/>
    </row>
    <row r="15464" spans="1:1" s="411" customFormat="1" ht="12" hidden="1" customHeight="1">
      <c r="A15464" s="410"/>
    </row>
    <row r="15465" spans="1:1" s="411" customFormat="1" ht="12" hidden="1" customHeight="1">
      <c r="A15465" s="410"/>
    </row>
    <row r="15466" spans="1:1" s="411" customFormat="1" ht="12" hidden="1" customHeight="1">
      <c r="A15466" s="410"/>
    </row>
    <row r="15467" spans="1:1" s="411" customFormat="1" ht="12" hidden="1" customHeight="1">
      <c r="A15467" s="410"/>
    </row>
    <row r="15468" spans="1:1" s="411" customFormat="1" ht="12" hidden="1" customHeight="1">
      <c r="A15468" s="410"/>
    </row>
    <row r="15469" spans="1:1" s="411" customFormat="1" ht="12" hidden="1" customHeight="1">
      <c r="A15469" s="410"/>
    </row>
    <row r="15470" spans="1:1" s="411" customFormat="1" ht="12" hidden="1" customHeight="1">
      <c r="A15470" s="410"/>
    </row>
    <row r="15471" spans="1:1" s="411" customFormat="1" ht="12" hidden="1" customHeight="1">
      <c r="A15471" s="410"/>
    </row>
    <row r="15472" spans="1:1" s="411" customFormat="1" ht="12" hidden="1" customHeight="1">
      <c r="A15472" s="410"/>
    </row>
    <row r="15473" spans="1:1" s="411" customFormat="1" ht="12" hidden="1" customHeight="1">
      <c r="A15473" s="410"/>
    </row>
    <row r="15474" spans="1:1" s="411" customFormat="1" ht="12" hidden="1" customHeight="1">
      <c r="A15474" s="410"/>
    </row>
    <row r="15475" spans="1:1" s="411" customFormat="1" ht="12" hidden="1" customHeight="1">
      <c r="A15475" s="410"/>
    </row>
    <row r="15476" spans="1:1" s="411" customFormat="1" ht="12" hidden="1" customHeight="1">
      <c r="A15476" s="410"/>
    </row>
    <row r="15477" spans="1:1" s="411" customFormat="1" ht="12" hidden="1" customHeight="1">
      <c r="A15477" s="410"/>
    </row>
    <row r="15478" spans="1:1" s="411" customFormat="1" ht="12" hidden="1" customHeight="1">
      <c r="A15478" s="410"/>
    </row>
    <row r="15479" spans="1:1" s="411" customFormat="1" ht="12" hidden="1" customHeight="1">
      <c r="A15479" s="410"/>
    </row>
    <row r="15480" spans="1:1" s="411" customFormat="1" ht="12" hidden="1" customHeight="1">
      <c r="A15480" s="410"/>
    </row>
    <row r="15481" spans="1:1" s="411" customFormat="1" ht="12" hidden="1" customHeight="1">
      <c r="A15481" s="410"/>
    </row>
    <row r="15482" spans="1:1" s="411" customFormat="1" ht="12" hidden="1" customHeight="1">
      <c r="A15482" s="410"/>
    </row>
    <row r="15483" spans="1:1" s="411" customFormat="1" ht="12" hidden="1" customHeight="1">
      <c r="A15483" s="410"/>
    </row>
    <row r="15484" spans="1:1" s="411" customFormat="1" ht="12" hidden="1" customHeight="1">
      <c r="A15484" s="410"/>
    </row>
    <row r="15485" spans="1:1" s="411" customFormat="1" ht="12" hidden="1" customHeight="1">
      <c r="A15485" s="410"/>
    </row>
    <row r="15486" spans="1:1" s="411" customFormat="1" ht="12" hidden="1" customHeight="1">
      <c r="A15486" s="410"/>
    </row>
    <row r="15487" spans="1:1" s="411" customFormat="1" ht="12" hidden="1" customHeight="1">
      <c r="A15487" s="410"/>
    </row>
    <row r="15488" spans="1:1" s="411" customFormat="1" ht="12" hidden="1" customHeight="1">
      <c r="A15488" s="410"/>
    </row>
    <row r="15489" spans="1:1" s="411" customFormat="1" ht="12" hidden="1" customHeight="1">
      <c r="A15489" s="410"/>
    </row>
    <row r="15490" spans="1:1" s="411" customFormat="1" ht="12" hidden="1" customHeight="1">
      <c r="A15490" s="410"/>
    </row>
    <row r="15491" spans="1:1" s="411" customFormat="1" ht="12" hidden="1" customHeight="1">
      <c r="A15491" s="410"/>
    </row>
    <row r="15492" spans="1:1" s="411" customFormat="1" ht="12" hidden="1" customHeight="1">
      <c r="A15492" s="410"/>
    </row>
    <row r="15493" spans="1:1" s="411" customFormat="1" ht="12" hidden="1" customHeight="1">
      <c r="A15493" s="410"/>
    </row>
    <row r="15494" spans="1:1" s="411" customFormat="1" ht="12" hidden="1" customHeight="1">
      <c r="A15494" s="410"/>
    </row>
    <row r="15495" spans="1:1" s="411" customFormat="1" ht="12" hidden="1" customHeight="1">
      <c r="A15495" s="410"/>
    </row>
    <row r="15496" spans="1:1" s="411" customFormat="1" ht="12" hidden="1" customHeight="1">
      <c r="A15496" s="410"/>
    </row>
    <row r="15497" spans="1:1" s="411" customFormat="1" ht="12" hidden="1" customHeight="1">
      <c r="A15497" s="410"/>
    </row>
    <row r="15498" spans="1:1" s="411" customFormat="1" ht="12" hidden="1" customHeight="1">
      <c r="A15498" s="410"/>
    </row>
    <row r="15499" spans="1:1" s="411" customFormat="1" ht="12" hidden="1" customHeight="1">
      <c r="A15499" s="410"/>
    </row>
    <row r="15500" spans="1:1" s="411" customFormat="1" ht="12" hidden="1" customHeight="1">
      <c r="A15500" s="410"/>
    </row>
    <row r="15501" spans="1:1" s="411" customFormat="1" ht="12" hidden="1" customHeight="1">
      <c r="A15501" s="410"/>
    </row>
    <row r="15502" spans="1:1" s="411" customFormat="1" ht="12" hidden="1" customHeight="1">
      <c r="A15502" s="410"/>
    </row>
    <row r="15503" spans="1:1" s="411" customFormat="1" ht="12" hidden="1" customHeight="1">
      <c r="A15503" s="410"/>
    </row>
    <row r="15504" spans="1:1" s="411" customFormat="1" ht="12" hidden="1" customHeight="1">
      <c r="A15504" s="410"/>
    </row>
    <row r="15505" spans="1:1" s="411" customFormat="1" ht="12" hidden="1" customHeight="1">
      <c r="A15505" s="410"/>
    </row>
    <row r="15506" spans="1:1" s="411" customFormat="1" ht="12" hidden="1" customHeight="1">
      <c r="A15506" s="410"/>
    </row>
    <row r="15507" spans="1:1" s="411" customFormat="1" ht="12" hidden="1" customHeight="1">
      <c r="A15507" s="410"/>
    </row>
    <row r="15508" spans="1:1" s="411" customFormat="1" ht="12" hidden="1" customHeight="1">
      <c r="A15508" s="410"/>
    </row>
    <row r="15509" spans="1:1" s="411" customFormat="1" ht="12" hidden="1" customHeight="1">
      <c r="A15509" s="410"/>
    </row>
    <row r="15510" spans="1:1" s="411" customFormat="1" ht="12" hidden="1" customHeight="1">
      <c r="A15510" s="410"/>
    </row>
    <row r="15511" spans="1:1" s="411" customFormat="1" ht="12" hidden="1" customHeight="1">
      <c r="A15511" s="410"/>
    </row>
    <row r="15512" spans="1:1" s="411" customFormat="1" ht="12" hidden="1" customHeight="1">
      <c r="A15512" s="410"/>
    </row>
    <row r="15513" spans="1:1" s="411" customFormat="1" ht="12" hidden="1" customHeight="1">
      <c r="A15513" s="410"/>
    </row>
    <row r="15514" spans="1:1" s="411" customFormat="1" ht="12" hidden="1" customHeight="1">
      <c r="A15514" s="410"/>
    </row>
    <row r="15515" spans="1:1" s="411" customFormat="1" ht="12" hidden="1" customHeight="1">
      <c r="A15515" s="410"/>
    </row>
    <row r="15516" spans="1:1" s="411" customFormat="1" ht="12" hidden="1" customHeight="1">
      <c r="A15516" s="410"/>
    </row>
    <row r="15517" spans="1:1" s="411" customFormat="1" ht="12" hidden="1" customHeight="1">
      <c r="A15517" s="410"/>
    </row>
    <row r="15518" spans="1:1" s="411" customFormat="1" ht="12" hidden="1" customHeight="1">
      <c r="A15518" s="410"/>
    </row>
    <row r="15519" spans="1:1" s="411" customFormat="1" ht="12" hidden="1" customHeight="1">
      <c r="A15519" s="410"/>
    </row>
    <row r="15520" spans="1:1" s="411" customFormat="1" ht="12" hidden="1" customHeight="1">
      <c r="A15520" s="410"/>
    </row>
    <row r="15521" spans="1:1" s="411" customFormat="1" ht="12" hidden="1" customHeight="1">
      <c r="A15521" s="410"/>
    </row>
    <row r="15522" spans="1:1" s="411" customFormat="1" ht="12" hidden="1" customHeight="1">
      <c r="A15522" s="410"/>
    </row>
    <row r="15523" spans="1:1" s="411" customFormat="1" ht="12" hidden="1" customHeight="1">
      <c r="A15523" s="410"/>
    </row>
    <row r="15524" spans="1:1" s="411" customFormat="1" ht="12" hidden="1" customHeight="1">
      <c r="A15524" s="410"/>
    </row>
    <row r="15525" spans="1:1" s="411" customFormat="1" ht="12" hidden="1" customHeight="1">
      <c r="A15525" s="410"/>
    </row>
    <row r="15526" spans="1:1" s="411" customFormat="1" ht="12" hidden="1" customHeight="1">
      <c r="A15526" s="410"/>
    </row>
    <row r="15527" spans="1:1" s="411" customFormat="1" ht="12" hidden="1" customHeight="1">
      <c r="A15527" s="410"/>
    </row>
    <row r="15528" spans="1:1" s="411" customFormat="1" ht="12" hidden="1" customHeight="1">
      <c r="A15528" s="410"/>
    </row>
    <row r="15529" spans="1:1" s="411" customFormat="1" ht="12" hidden="1" customHeight="1">
      <c r="A15529" s="410"/>
    </row>
    <row r="15530" spans="1:1" s="411" customFormat="1" ht="12" hidden="1" customHeight="1">
      <c r="A15530" s="410"/>
    </row>
    <row r="15531" spans="1:1" s="411" customFormat="1" ht="12" hidden="1" customHeight="1">
      <c r="A15531" s="410"/>
    </row>
    <row r="15532" spans="1:1" s="411" customFormat="1" ht="12" hidden="1" customHeight="1">
      <c r="A15532" s="410"/>
    </row>
    <row r="15533" spans="1:1" s="411" customFormat="1" ht="12" hidden="1" customHeight="1">
      <c r="A15533" s="410"/>
    </row>
    <row r="15534" spans="1:1" s="411" customFormat="1" ht="12" hidden="1" customHeight="1">
      <c r="A15534" s="410"/>
    </row>
    <row r="15535" spans="1:1" s="411" customFormat="1" ht="12" hidden="1" customHeight="1">
      <c r="A15535" s="410"/>
    </row>
    <row r="15536" spans="1:1" s="411" customFormat="1" ht="12" hidden="1" customHeight="1">
      <c r="A15536" s="410"/>
    </row>
    <row r="15537" spans="1:1" s="411" customFormat="1" ht="12" hidden="1" customHeight="1">
      <c r="A15537" s="410"/>
    </row>
    <row r="15538" spans="1:1" s="411" customFormat="1" ht="12" hidden="1" customHeight="1">
      <c r="A15538" s="410"/>
    </row>
    <row r="15539" spans="1:1" s="411" customFormat="1" ht="12" hidden="1" customHeight="1">
      <c r="A15539" s="410"/>
    </row>
    <row r="15540" spans="1:1" s="411" customFormat="1" ht="12" hidden="1" customHeight="1">
      <c r="A15540" s="410"/>
    </row>
    <row r="15541" spans="1:1" s="411" customFormat="1" ht="12" hidden="1" customHeight="1">
      <c r="A15541" s="410"/>
    </row>
    <row r="15542" spans="1:1" s="411" customFormat="1" ht="12" hidden="1" customHeight="1">
      <c r="A15542" s="410"/>
    </row>
    <row r="15543" spans="1:1" s="411" customFormat="1" ht="12" hidden="1" customHeight="1">
      <c r="A15543" s="410"/>
    </row>
    <row r="15544" spans="1:1" s="411" customFormat="1" ht="12" hidden="1" customHeight="1">
      <c r="A15544" s="410"/>
    </row>
    <row r="15545" spans="1:1" s="411" customFormat="1" ht="12" hidden="1" customHeight="1">
      <c r="A15545" s="410"/>
    </row>
    <row r="15546" spans="1:1" s="411" customFormat="1" ht="12" hidden="1" customHeight="1">
      <c r="A15546" s="410"/>
    </row>
    <row r="15547" spans="1:1" s="411" customFormat="1" ht="12" hidden="1" customHeight="1">
      <c r="A15547" s="410"/>
    </row>
    <row r="15548" spans="1:1" s="411" customFormat="1" ht="12" hidden="1" customHeight="1">
      <c r="A15548" s="410"/>
    </row>
    <row r="15549" spans="1:1" s="411" customFormat="1" ht="12" hidden="1" customHeight="1">
      <c r="A15549" s="410"/>
    </row>
    <row r="15550" spans="1:1" s="411" customFormat="1" ht="12" hidden="1" customHeight="1">
      <c r="A15550" s="410"/>
    </row>
    <row r="15551" spans="1:1" s="411" customFormat="1" ht="12" hidden="1" customHeight="1">
      <c r="A15551" s="410"/>
    </row>
    <row r="15552" spans="1:1" s="411" customFormat="1" ht="12" hidden="1" customHeight="1">
      <c r="A15552" s="410"/>
    </row>
    <row r="15553" spans="1:1" s="411" customFormat="1" ht="12" hidden="1" customHeight="1">
      <c r="A15553" s="410"/>
    </row>
    <row r="15554" spans="1:1" s="411" customFormat="1" ht="12" hidden="1" customHeight="1">
      <c r="A15554" s="410"/>
    </row>
    <row r="15555" spans="1:1" s="411" customFormat="1" ht="12" hidden="1" customHeight="1">
      <c r="A15555" s="410"/>
    </row>
    <row r="15556" spans="1:1" s="411" customFormat="1" ht="12" hidden="1" customHeight="1">
      <c r="A15556" s="410"/>
    </row>
    <row r="15557" spans="1:1" s="411" customFormat="1" ht="12" hidden="1" customHeight="1">
      <c r="A15557" s="410"/>
    </row>
    <row r="15558" spans="1:1" s="411" customFormat="1" ht="12" hidden="1" customHeight="1">
      <c r="A15558" s="410"/>
    </row>
    <row r="15559" spans="1:1" s="411" customFormat="1" ht="12" hidden="1" customHeight="1">
      <c r="A15559" s="410"/>
    </row>
    <row r="15560" spans="1:1" s="411" customFormat="1" ht="12" hidden="1" customHeight="1">
      <c r="A15560" s="410"/>
    </row>
    <row r="15561" spans="1:1" s="411" customFormat="1" ht="12" hidden="1" customHeight="1">
      <c r="A15561" s="410"/>
    </row>
    <row r="15562" spans="1:1" s="411" customFormat="1" ht="12" hidden="1" customHeight="1">
      <c r="A15562" s="410"/>
    </row>
    <row r="15563" spans="1:1" s="411" customFormat="1" ht="12" hidden="1" customHeight="1">
      <c r="A15563" s="410"/>
    </row>
    <row r="15564" spans="1:1" s="411" customFormat="1" ht="12" hidden="1" customHeight="1">
      <c r="A15564" s="410"/>
    </row>
    <row r="15565" spans="1:1" s="411" customFormat="1" ht="12" hidden="1" customHeight="1">
      <c r="A15565" s="410"/>
    </row>
    <row r="15566" spans="1:1" s="411" customFormat="1" ht="12" hidden="1" customHeight="1">
      <c r="A15566" s="410"/>
    </row>
    <row r="15567" spans="1:1" s="411" customFormat="1" ht="12" hidden="1" customHeight="1">
      <c r="A15567" s="410"/>
    </row>
    <row r="15568" spans="1:1" s="411" customFormat="1" ht="12" hidden="1" customHeight="1">
      <c r="A15568" s="410"/>
    </row>
    <row r="15569" spans="1:1" s="411" customFormat="1" ht="12" hidden="1" customHeight="1">
      <c r="A15569" s="410"/>
    </row>
    <row r="15570" spans="1:1" s="411" customFormat="1" ht="12" hidden="1" customHeight="1">
      <c r="A15570" s="410"/>
    </row>
    <row r="15571" spans="1:1" s="411" customFormat="1" ht="12" hidden="1" customHeight="1">
      <c r="A15571" s="410"/>
    </row>
    <row r="15572" spans="1:1" s="411" customFormat="1" ht="12" hidden="1" customHeight="1">
      <c r="A15572" s="410"/>
    </row>
    <row r="15573" spans="1:1" s="411" customFormat="1" ht="12" hidden="1" customHeight="1">
      <c r="A15573" s="410"/>
    </row>
    <row r="15574" spans="1:1" s="411" customFormat="1" ht="12" hidden="1" customHeight="1">
      <c r="A15574" s="410"/>
    </row>
    <row r="15575" spans="1:1" s="411" customFormat="1" ht="12" hidden="1" customHeight="1">
      <c r="A15575" s="410"/>
    </row>
    <row r="15576" spans="1:1" s="411" customFormat="1" ht="12" hidden="1" customHeight="1">
      <c r="A15576" s="410"/>
    </row>
    <row r="15577" spans="1:1" s="411" customFormat="1" ht="12" hidden="1" customHeight="1">
      <c r="A15577" s="410"/>
    </row>
    <row r="15578" spans="1:1" s="411" customFormat="1" ht="12" hidden="1" customHeight="1">
      <c r="A15578" s="410"/>
    </row>
    <row r="15579" spans="1:1" s="411" customFormat="1" ht="12" hidden="1" customHeight="1">
      <c r="A15579" s="410"/>
    </row>
    <row r="15580" spans="1:1" s="411" customFormat="1" ht="12" hidden="1" customHeight="1">
      <c r="A15580" s="410"/>
    </row>
    <row r="15581" spans="1:1" s="411" customFormat="1" ht="12" hidden="1" customHeight="1">
      <c r="A15581" s="410"/>
    </row>
    <row r="15582" spans="1:1" s="411" customFormat="1" ht="12" hidden="1" customHeight="1">
      <c r="A15582" s="410"/>
    </row>
    <row r="15583" spans="1:1" s="411" customFormat="1" ht="12" hidden="1" customHeight="1">
      <c r="A15583" s="410"/>
    </row>
    <row r="15584" spans="1:1" s="411" customFormat="1" ht="12" hidden="1" customHeight="1">
      <c r="A15584" s="410"/>
    </row>
    <row r="15585" spans="1:1" s="411" customFormat="1" ht="12" hidden="1" customHeight="1">
      <c r="A15585" s="410"/>
    </row>
    <row r="15586" spans="1:1" s="411" customFormat="1" ht="12" hidden="1" customHeight="1">
      <c r="A15586" s="410"/>
    </row>
    <row r="15587" spans="1:1" s="411" customFormat="1" ht="12" hidden="1" customHeight="1">
      <c r="A15587" s="410"/>
    </row>
    <row r="15588" spans="1:1" s="411" customFormat="1" ht="12" hidden="1" customHeight="1">
      <c r="A15588" s="410"/>
    </row>
    <row r="15589" spans="1:1" s="411" customFormat="1" ht="12" hidden="1" customHeight="1">
      <c r="A15589" s="410"/>
    </row>
    <row r="15590" spans="1:1" s="411" customFormat="1" ht="12" hidden="1" customHeight="1">
      <c r="A15590" s="410"/>
    </row>
    <row r="15591" spans="1:1" s="411" customFormat="1" ht="12" hidden="1" customHeight="1">
      <c r="A15591" s="410"/>
    </row>
    <row r="15592" spans="1:1" s="411" customFormat="1" ht="12" hidden="1" customHeight="1">
      <c r="A15592" s="410"/>
    </row>
    <row r="15593" spans="1:1" s="411" customFormat="1" ht="12" hidden="1" customHeight="1">
      <c r="A15593" s="410"/>
    </row>
    <row r="15594" spans="1:1" s="411" customFormat="1" ht="12" hidden="1" customHeight="1">
      <c r="A15594" s="410"/>
    </row>
    <row r="15595" spans="1:1" s="411" customFormat="1" ht="12" hidden="1" customHeight="1">
      <c r="A15595" s="410"/>
    </row>
    <row r="15596" spans="1:1" s="411" customFormat="1" ht="12" hidden="1" customHeight="1">
      <c r="A15596" s="410"/>
    </row>
    <row r="15597" spans="1:1" s="411" customFormat="1" ht="12" hidden="1" customHeight="1">
      <c r="A15597" s="410"/>
    </row>
    <row r="15598" spans="1:1" s="411" customFormat="1" ht="12" hidden="1" customHeight="1">
      <c r="A15598" s="410"/>
    </row>
    <row r="15599" spans="1:1" s="411" customFormat="1" ht="12" hidden="1" customHeight="1">
      <c r="A15599" s="410"/>
    </row>
    <row r="15600" spans="1:1" s="411" customFormat="1" ht="12" hidden="1" customHeight="1">
      <c r="A15600" s="410"/>
    </row>
    <row r="15601" spans="1:1" s="411" customFormat="1" ht="12" hidden="1" customHeight="1">
      <c r="A15601" s="410"/>
    </row>
    <row r="15602" spans="1:1" s="411" customFormat="1" ht="12" hidden="1" customHeight="1">
      <c r="A15602" s="410"/>
    </row>
    <row r="15603" spans="1:1" s="411" customFormat="1" ht="12" hidden="1" customHeight="1">
      <c r="A15603" s="410"/>
    </row>
    <row r="15604" spans="1:1" s="411" customFormat="1" ht="12" hidden="1" customHeight="1">
      <c r="A15604" s="410"/>
    </row>
    <row r="15605" spans="1:1" s="411" customFormat="1" ht="12" hidden="1" customHeight="1">
      <c r="A15605" s="410"/>
    </row>
    <row r="15606" spans="1:1" s="411" customFormat="1" ht="12" hidden="1" customHeight="1">
      <c r="A15606" s="410"/>
    </row>
    <row r="15607" spans="1:1" s="411" customFormat="1" ht="12" hidden="1" customHeight="1">
      <c r="A15607" s="410"/>
    </row>
    <row r="15608" spans="1:1" s="411" customFormat="1" ht="12" hidden="1" customHeight="1">
      <c r="A15608" s="410"/>
    </row>
    <row r="15609" spans="1:1" s="411" customFormat="1" ht="12" hidden="1" customHeight="1">
      <c r="A15609" s="410"/>
    </row>
    <row r="15610" spans="1:1" s="411" customFormat="1" ht="12" hidden="1" customHeight="1">
      <c r="A15610" s="410"/>
    </row>
    <row r="15611" spans="1:1" s="411" customFormat="1" ht="12" hidden="1" customHeight="1">
      <c r="A15611" s="410"/>
    </row>
    <row r="15612" spans="1:1" s="411" customFormat="1" ht="12" hidden="1" customHeight="1">
      <c r="A15612" s="410"/>
    </row>
    <row r="15613" spans="1:1" s="411" customFormat="1" ht="12" hidden="1" customHeight="1">
      <c r="A15613" s="410"/>
    </row>
    <row r="15614" spans="1:1" s="411" customFormat="1" ht="12" hidden="1" customHeight="1">
      <c r="A15614" s="410"/>
    </row>
    <row r="15615" spans="1:1" s="411" customFormat="1" ht="12" hidden="1" customHeight="1">
      <c r="A15615" s="410"/>
    </row>
    <row r="15616" spans="1:1" s="411" customFormat="1" ht="12" hidden="1" customHeight="1">
      <c r="A15616" s="410"/>
    </row>
    <row r="15617" spans="1:1" s="411" customFormat="1" ht="12" hidden="1" customHeight="1">
      <c r="A15617" s="410"/>
    </row>
    <row r="15618" spans="1:1" s="411" customFormat="1" ht="12" hidden="1" customHeight="1">
      <c r="A15618" s="410"/>
    </row>
    <row r="15619" spans="1:1" s="411" customFormat="1" ht="12" hidden="1" customHeight="1">
      <c r="A15619" s="410"/>
    </row>
    <row r="15620" spans="1:1" s="411" customFormat="1" ht="12" hidden="1" customHeight="1">
      <c r="A15620" s="410"/>
    </row>
    <row r="15621" spans="1:1" s="411" customFormat="1" ht="12" hidden="1" customHeight="1">
      <c r="A15621" s="410"/>
    </row>
    <row r="15622" spans="1:1" s="411" customFormat="1" ht="12" hidden="1" customHeight="1">
      <c r="A15622" s="410"/>
    </row>
    <row r="15623" spans="1:1" s="411" customFormat="1" ht="12" hidden="1" customHeight="1">
      <c r="A15623" s="410"/>
    </row>
    <row r="15624" spans="1:1" s="411" customFormat="1" ht="12" hidden="1" customHeight="1">
      <c r="A15624" s="410"/>
    </row>
    <row r="15625" spans="1:1" s="411" customFormat="1" ht="12" hidden="1" customHeight="1">
      <c r="A15625" s="410"/>
    </row>
    <row r="15626" spans="1:1" s="411" customFormat="1" ht="12" hidden="1" customHeight="1">
      <c r="A15626" s="410"/>
    </row>
    <row r="15627" spans="1:1" s="411" customFormat="1" ht="12" hidden="1" customHeight="1">
      <c r="A15627" s="410"/>
    </row>
    <row r="15628" spans="1:1" s="411" customFormat="1" ht="12" hidden="1" customHeight="1">
      <c r="A15628" s="410"/>
    </row>
    <row r="15629" spans="1:1" s="411" customFormat="1" ht="12" hidden="1" customHeight="1">
      <c r="A15629" s="410"/>
    </row>
    <row r="15630" spans="1:1" s="411" customFormat="1" ht="12" hidden="1" customHeight="1">
      <c r="A15630" s="410"/>
    </row>
    <row r="15631" spans="1:1" s="411" customFormat="1" ht="12" hidden="1" customHeight="1">
      <c r="A15631" s="410"/>
    </row>
    <row r="15632" spans="1:1" s="411" customFormat="1" ht="12" hidden="1" customHeight="1">
      <c r="A15632" s="410"/>
    </row>
    <row r="15633" spans="1:1" s="411" customFormat="1" ht="12" hidden="1" customHeight="1">
      <c r="A15633" s="410"/>
    </row>
    <row r="15634" spans="1:1" s="411" customFormat="1" ht="12" hidden="1" customHeight="1">
      <c r="A15634" s="410"/>
    </row>
    <row r="15635" spans="1:1" s="411" customFormat="1" ht="12" hidden="1" customHeight="1">
      <c r="A15635" s="410"/>
    </row>
    <row r="15636" spans="1:1" s="411" customFormat="1" ht="12" hidden="1" customHeight="1">
      <c r="A15636" s="410"/>
    </row>
    <row r="15637" spans="1:1" s="411" customFormat="1" ht="12" hidden="1" customHeight="1">
      <c r="A15637" s="410"/>
    </row>
    <row r="15638" spans="1:1" s="411" customFormat="1" ht="12" hidden="1" customHeight="1">
      <c r="A15638" s="410"/>
    </row>
    <row r="15639" spans="1:1" s="411" customFormat="1" ht="12" hidden="1" customHeight="1">
      <c r="A15639" s="410"/>
    </row>
    <row r="15640" spans="1:1" s="411" customFormat="1" ht="12" hidden="1" customHeight="1">
      <c r="A15640" s="410"/>
    </row>
    <row r="15641" spans="1:1" s="411" customFormat="1" ht="12" hidden="1" customHeight="1">
      <c r="A15641" s="410"/>
    </row>
    <row r="15642" spans="1:1" s="411" customFormat="1" ht="12" hidden="1" customHeight="1">
      <c r="A15642" s="410"/>
    </row>
    <row r="15643" spans="1:1" s="411" customFormat="1" ht="12" hidden="1" customHeight="1">
      <c r="A15643" s="410"/>
    </row>
    <row r="15644" spans="1:1" s="411" customFormat="1" ht="12" hidden="1" customHeight="1">
      <c r="A15644" s="410"/>
    </row>
    <row r="15645" spans="1:1" s="411" customFormat="1" ht="12" hidden="1" customHeight="1">
      <c r="A15645" s="410"/>
    </row>
    <row r="15646" spans="1:1" s="411" customFormat="1" ht="12" hidden="1" customHeight="1">
      <c r="A15646" s="410"/>
    </row>
    <row r="15647" spans="1:1" s="411" customFormat="1" ht="12" hidden="1" customHeight="1">
      <c r="A15647" s="410"/>
    </row>
    <row r="15648" spans="1:1" s="411" customFormat="1" ht="12" hidden="1" customHeight="1">
      <c r="A15648" s="410"/>
    </row>
    <row r="15649" spans="1:1" s="411" customFormat="1" ht="12" hidden="1" customHeight="1">
      <c r="A15649" s="410"/>
    </row>
    <row r="15650" spans="1:1" s="411" customFormat="1" ht="12" hidden="1" customHeight="1">
      <c r="A15650" s="410"/>
    </row>
    <row r="15651" spans="1:1" s="411" customFormat="1" ht="12" hidden="1" customHeight="1">
      <c r="A15651" s="410"/>
    </row>
    <row r="15652" spans="1:1" s="411" customFormat="1" ht="12" hidden="1" customHeight="1">
      <c r="A15652" s="410"/>
    </row>
    <row r="15653" spans="1:1" s="411" customFormat="1" ht="12" hidden="1" customHeight="1">
      <c r="A15653" s="410"/>
    </row>
    <row r="15654" spans="1:1" s="411" customFormat="1" ht="12" hidden="1" customHeight="1">
      <c r="A15654" s="410"/>
    </row>
    <row r="15655" spans="1:1" s="411" customFormat="1" ht="12" hidden="1" customHeight="1">
      <c r="A15655" s="410"/>
    </row>
    <row r="15656" spans="1:1" s="411" customFormat="1" ht="12" hidden="1" customHeight="1">
      <c r="A15656" s="410"/>
    </row>
    <row r="15657" spans="1:1" s="411" customFormat="1" ht="12" hidden="1" customHeight="1">
      <c r="A15657" s="410"/>
    </row>
    <row r="15658" spans="1:1" s="411" customFormat="1" ht="12" hidden="1" customHeight="1">
      <c r="A15658" s="410"/>
    </row>
    <row r="15659" spans="1:1" s="411" customFormat="1" ht="12" hidden="1" customHeight="1">
      <c r="A15659" s="410"/>
    </row>
    <row r="15660" spans="1:1" s="411" customFormat="1" ht="12" hidden="1" customHeight="1">
      <c r="A15660" s="410"/>
    </row>
    <row r="15661" spans="1:1" s="411" customFormat="1" ht="12" hidden="1" customHeight="1">
      <c r="A15661" s="410"/>
    </row>
    <row r="15662" spans="1:1" s="411" customFormat="1" ht="12" hidden="1" customHeight="1">
      <c r="A15662" s="410"/>
    </row>
    <row r="15663" spans="1:1" s="411" customFormat="1" ht="12" hidden="1" customHeight="1">
      <c r="A15663" s="410"/>
    </row>
    <row r="15664" spans="1:1" s="411" customFormat="1" ht="12" hidden="1" customHeight="1">
      <c r="A15664" s="410"/>
    </row>
    <row r="15665" spans="1:1" s="411" customFormat="1" ht="12" hidden="1" customHeight="1">
      <c r="A15665" s="410"/>
    </row>
    <row r="15666" spans="1:1" s="411" customFormat="1" ht="12" hidden="1" customHeight="1">
      <c r="A15666" s="410"/>
    </row>
    <row r="15667" spans="1:1" s="411" customFormat="1" ht="12" hidden="1" customHeight="1">
      <c r="A15667" s="410"/>
    </row>
    <row r="15668" spans="1:1" s="411" customFormat="1" ht="12" hidden="1" customHeight="1">
      <c r="A15668" s="410"/>
    </row>
    <row r="15669" spans="1:1" s="411" customFormat="1" ht="12" hidden="1" customHeight="1">
      <c r="A15669" s="410"/>
    </row>
    <row r="15670" spans="1:1" s="411" customFormat="1" ht="12" hidden="1" customHeight="1">
      <c r="A15670" s="410"/>
    </row>
    <row r="15671" spans="1:1" s="411" customFormat="1" ht="12" hidden="1" customHeight="1">
      <c r="A15671" s="410"/>
    </row>
    <row r="15672" spans="1:1" s="411" customFormat="1" ht="12" hidden="1" customHeight="1">
      <c r="A15672" s="410"/>
    </row>
    <row r="15673" spans="1:1" s="411" customFormat="1" ht="12" hidden="1" customHeight="1">
      <c r="A15673" s="410"/>
    </row>
    <row r="15674" spans="1:1" s="411" customFormat="1" ht="12" hidden="1" customHeight="1">
      <c r="A15674" s="410"/>
    </row>
    <row r="15675" spans="1:1" s="411" customFormat="1" ht="12" hidden="1" customHeight="1">
      <c r="A15675" s="410"/>
    </row>
    <row r="15676" spans="1:1" s="411" customFormat="1" ht="12" hidden="1" customHeight="1">
      <c r="A15676" s="410"/>
    </row>
    <row r="15677" spans="1:1" s="411" customFormat="1" ht="12" hidden="1" customHeight="1">
      <c r="A15677" s="410"/>
    </row>
    <row r="15678" spans="1:1" s="411" customFormat="1" ht="12" hidden="1" customHeight="1">
      <c r="A15678" s="410"/>
    </row>
    <row r="15679" spans="1:1" s="411" customFormat="1" ht="12" hidden="1" customHeight="1">
      <c r="A15679" s="410"/>
    </row>
    <row r="15680" spans="1:1" s="411" customFormat="1" ht="12" hidden="1" customHeight="1">
      <c r="A15680" s="410"/>
    </row>
    <row r="15681" spans="1:1" s="411" customFormat="1" ht="12" hidden="1" customHeight="1">
      <c r="A15681" s="410"/>
    </row>
    <row r="15682" spans="1:1" s="411" customFormat="1" ht="12" hidden="1" customHeight="1">
      <c r="A15682" s="410"/>
    </row>
    <row r="15683" spans="1:1" s="411" customFormat="1" ht="12" hidden="1" customHeight="1">
      <c r="A15683" s="410"/>
    </row>
    <row r="15684" spans="1:1" s="411" customFormat="1" ht="12" hidden="1" customHeight="1">
      <c r="A15684" s="410"/>
    </row>
    <row r="15685" spans="1:1" s="411" customFormat="1" ht="12" hidden="1" customHeight="1">
      <c r="A15685" s="410"/>
    </row>
    <row r="15686" spans="1:1" s="411" customFormat="1" ht="12" hidden="1" customHeight="1">
      <c r="A15686" s="410"/>
    </row>
    <row r="15687" spans="1:1" s="411" customFormat="1" ht="12" hidden="1" customHeight="1">
      <c r="A15687" s="410"/>
    </row>
    <row r="15688" spans="1:1" s="411" customFormat="1" ht="12" hidden="1" customHeight="1">
      <c r="A15688" s="410"/>
    </row>
    <row r="15689" spans="1:1" s="411" customFormat="1" ht="12" hidden="1" customHeight="1">
      <c r="A15689" s="410"/>
    </row>
    <row r="15690" spans="1:1" s="411" customFormat="1" ht="12" hidden="1" customHeight="1">
      <c r="A15690" s="410"/>
    </row>
    <row r="15691" spans="1:1" s="411" customFormat="1" ht="12" hidden="1" customHeight="1">
      <c r="A15691" s="410"/>
    </row>
    <row r="15692" spans="1:1" s="411" customFormat="1" ht="12" hidden="1" customHeight="1">
      <c r="A15692" s="410"/>
    </row>
    <row r="15693" spans="1:1" s="411" customFormat="1" ht="12" hidden="1" customHeight="1">
      <c r="A15693" s="410"/>
    </row>
    <row r="15694" spans="1:1" s="411" customFormat="1" ht="12" hidden="1" customHeight="1">
      <c r="A15694" s="410"/>
    </row>
    <row r="15695" spans="1:1" s="411" customFormat="1" ht="12" hidden="1" customHeight="1">
      <c r="A15695" s="410"/>
    </row>
    <row r="15696" spans="1:1" s="411" customFormat="1" ht="12" hidden="1" customHeight="1">
      <c r="A15696" s="410"/>
    </row>
    <row r="15697" spans="1:1" s="411" customFormat="1" ht="12" hidden="1" customHeight="1">
      <c r="A15697" s="410"/>
    </row>
    <row r="15698" spans="1:1" s="411" customFormat="1" ht="12" hidden="1" customHeight="1">
      <c r="A15698" s="410"/>
    </row>
    <row r="15699" spans="1:1" s="411" customFormat="1" ht="12" hidden="1" customHeight="1">
      <c r="A15699" s="410"/>
    </row>
    <row r="15700" spans="1:1" s="411" customFormat="1" ht="12" hidden="1" customHeight="1">
      <c r="A15700" s="410"/>
    </row>
    <row r="15701" spans="1:1" s="411" customFormat="1" ht="12" hidden="1" customHeight="1">
      <c r="A15701" s="410"/>
    </row>
    <row r="15702" spans="1:1" s="411" customFormat="1" ht="12" hidden="1" customHeight="1">
      <c r="A15702" s="410"/>
    </row>
    <row r="15703" spans="1:1" s="411" customFormat="1" ht="12" hidden="1" customHeight="1">
      <c r="A15703" s="410"/>
    </row>
    <row r="15704" spans="1:1" s="411" customFormat="1" ht="12" hidden="1" customHeight="1">
      <c r="A15704" s="410"/>
    </row>
    <row r="15705" spans="1:1" s="411" customFormat="1" ht="12" hidden="1" customHeight="1">
      <c r="A15705" s="410"/>
    </row>
    <row r="15706" spans="1:1" s="411" customFormat="1" ht="12" hidden="1" customHeight="1">
      <c r="A15706" s="410"/>
    </row>
    <row r="15707" spans="1:1" s="411" customFormat="1" ht="12" hidden="1" customHeight="1">
      <c r="A15707" s="410"/>
    </row>
    <row r="15708" spans="1:1" s="411" customFormat="1" ht="12" hidden="1" customHeight="1">
      <c r="A15708" s="410"/>
    </row>
    <row r="15709" spans="1:1" s="411" customFormat="1" ht="12" hidden="1" customHeight="1">
      <c r="A15709" s="410"/>
    </row>
    <row r="15710" spans="1:1" s="411" customFormat="1" ht="12" hidden="1" customHeight="1">
      <c r="A15710" s="410"/>
    </row>
    <row r="15711" spans="1:1" s="411" customFormat="1" ht="12" hidden="1" customHeight="1">
      <c r="A15711" s="410"/>
    </row>
    <row r="15712" spans="1:1" s="411" customFormat="1" ht="12" hidden="1" customHeight="1">
      <c r="A15712" s="410"/>
    </row>
    <row r="15713" spans="1:1" s="411" customFormat="1" ht="12" hidden="1" customHeight="1">
      <c r="A15713" s="410"/>
    </row>
    <row r="15714" spans="1:1" s="411" customFormat="1" ht="12" hidden="1" customHeight="1">
      <c r="A15714" s="410"/>
    </row>
    <row r="15715" spans="1:1" s="411" customFormat="1" ht="12" hidden="1" customHeight="1">
      <c r="A15715" s="410"/>
    </row>
    <row r="15716" spans="1:1" s="411" customFormat="1" ht="12" hidden="1" customHeight="1">
      <c r="A15716" s="410"/>
    </row>
    <row r="15717" spans="1:1" s="411" customFormat="1" ht="12" hidden="1" customHeight="1">
      <c r="A15717" s="410"/>
    </row>
    <row r="15718" spans="1:1" s="411" customFormat="1" ht="12" hidden="1" customHeight="1">
      <c r="A15718" s="410"/>
    </row>
    <row r="15719" spans="1:1" s="411" customFormat="1" ht="12" hidden="1" customHeight="1">
      <c r="A15719" s="410"/>
    </row>
    <row r="15720" spans="1:1" s="411" customFormat="1" ht="12" hidden="1" customHeight="1">
      <c r="A15720" s="410"/>
    </row>
    <row r="15721" spans="1:1" s="411" customFormat="1" ht="12" hidden="1" customHeight="1">
      <c r="A15721" s="410"/>
    </row>
    <row r="15722" spans="1:1" s="411" customFormat="1" ht="12" hidden="1" customHeight="1">
      <c r="A15722" s="410"/>
    </row>
    <row r="15723" spans="1:1" s="411" customFormat="1" ht="12" hidden="1" customHeight="1">
      <c r="A15723" s="410"/>
    </row>
    <row r="15724" spans="1:1" s="411" customFormat="1" ht="12" hidden="1" customHeight="1">
      <c r="A15724" s="410"/>
    </row>
    <row r="15725" spans="1:1" s="411" customFormat="1" ht="12" hidden="1" customHeight="1">
      <c r="A15725" s="410"/>
    </row>
    <row r="15726" spans="1:1" s="411" customFormat="1" ht="12" hidden="1" customHeight="1">
      <c r="A15726" s="410"/>
    </row>
    <row r="15727" spans="1:1" s="411" customFormat="1" ht="12" hidden="1" customHeight="1">
      <c r="A15727" s="410"/>
    </row>
    <row r="15728" spans="1:1" s="411" customFormat="1" ht="12" hidden="1" customHeight="1">
      <c r="A15728" s="410"/>
    </row>
    <row r="15729" spans="1:1" s="411" customFormat="1" ht="12" hidden="1" customHeight="1">
      <c r="A15729" s="410"/>
    </row>
    <row r="15730" spans="1:1" s="411" customFormat="1" ht="12" hidden="1" customHeight="1">
      <c r="A15730" s="410"/>
    </row>
    <row r="15731" spans="1:1" s="411" customFormat="1" ht="12" hidden="1" customHeight="1">
      <c r="A15731" s="410"/>
    </row>
    <row r="15732" spans="1:1" s="411" customFormat="1" ht="12" hidden="1" customHeight="1">
      <c r="A15732" s="410"/>
    </row>
    <row r="15733" spans="1:1" s="411" customFormat="1" ht="12" hidden="1" customHeight="1">
      <c r="A15733" s="410"/>
    </row>
    <row r="15734" spans="1:1" s="411" customFormat="1" ht="12" hidden="1" customHeight="1">
      <c r="A15734" s="410"/>
    </row>
    <row r="15735" spans="1:1" s="411" customFormat="1" ht="12" hidden="1" customHeight="1">
      <c r="A15735" s="410"/>
    </row>
    <row r="15736" spans="1:1" s="411" customFormat="1" ht="12" hidden="1" customHeight="1">
      <c r="A15736" s="410"/>
    </row>
    <row r="15737" spans="1:1" s="411" customFormat="1" ht="12" hidden="1" customHeight="1">
      <c r="A15737" s="410"/>
    </row>
    <row r="15738" spans="1:1" s="411" customFormat="1" ht="12" hidden="1" customHeight="1">
      <c r="A15738" s="410"/>
    </row>
    <row r="15739" spans="1:1" s="411" customFormat="1" ht="12" hidden="1" customHeight="1">
      <c r="A15739" s="410"/>
    </row>
    <row r="15740" spans="1:1" s="411" customFormat="1" ht="12" hidden="1" customHeight="1">
      <c r="A15740" s="410"/>
    </row>
    <row r="15741" spans="1:1" s="411" customFormat="1" ht="12" hidden="1" customHeight="1">
      <c r="A15741" s="410"/>
    </row>
    <row r="15742" spans="1:1" s="411" customFormat="1" ht="12" hidden="1" customHeight="1">
      <c r="A15742" s="410"/>
    </row>
    <row r="15743" spans="1:1" s="411" customFormat="1" ht="12" hidden="1" customHeight="1">
      <c r="A15743" s="410"/>
    </row>
    <row r="15744" spans="1:1" s="411" customFormat="1" ht="12" hidden="1" customHeight="1">
      <c r="A15744" s="410"/>
    </row>
    <row r="15745" spans="1:1" s="411" customFormat="1" ht="12" hidden="1" customHeight="1">
      <c r="A15745" s="410"/>
    </row>
    <row r="15746" spans="1:1" s="411" customFormat="1" ht="12" hidden="1" customHeight="1">
      <c r="A15746" s="410"/>
    </row>
    <row r="15747" spans="1:1" s="411" customFormat="1" ht="12" hidden="1" customHeight="1">
      <c r="A15747" s="410"/>
    </row>
    <row r="15748" spans="1:1" s="411" customFormat="1" ht="12" hidden="1" customHeight="1">
      <c r="A15748" s="410"/>
    </row>
    <row r="15749" spans="1:1" s="411" customFormat="1" ht="12" hidden="1" customHeight="1">
      <c r="A15749" s="410"/>
    </row>
    <row r="15750" spans="1:1" s="411" customFormat="1" ht="12" hidden="1" customHeight="1">
      <c r="A15750" s="410"/>
    </row>
    <row r="15751" spans="1:1" s="411" customFormat="1" ht="12" hidden="1" customHeight="1">
      <c r="A15751" s="410"/>
    </row>
    <row r="15752" spans="1:1" s="411" customFormat="1" ht="12" hidden="1" customHeight="1">
      <c r="A15752" s="410"/>
    </row>
    <row r="15753" spans="1:1" s="411" customFormat="1" ht="12" hidden="1" customHeight="1">
      <c r="A15753" s="410"/>
    </row>
    <row r="15754" spans="1:1" s="411" customFormat="1" ht="12" hidden="1" customHeight="1">
      <c r="A15754" s="410"/>
    </row>
    <row r="15755" spans="1:1" s="411" customFormat="1" ht="12" hidden="1" customHeight="1">
      <c r="A15755" s="410"/>
    </row>
    <row r="15756" spans="1:1" s="411" customFormat="1" ht="12" hidden="1" customHeight="1">
      <c r="A15756" s="410"/>
    </row>
    <row r="15757" spans="1:1" s="411" customFormat="1" ht="12" hidden="1" customHeight="1">
      <c r="A15757" s="410"/>
    </row>
    <row r="15758" spans="1:1" s="411" customFormat="1" ht="12" hidden="1" customHeight="1">
      <c r="A15758" s="410"/>
    </row>
    <row r="15759" spans="1:1" s="411" customFormat="1" ht="12" hidden="1" customHeight="1">
      <c r="A15759" s="410"/>
    </row>
    <row r="15760" spans="1:1" s="411" customFormat="1" ht="12" hidden="1" customHeight="1">
      <c r="A15760" s="410"/>
    </row>
    <row r="15761" spans="1:1" s="411" customFormat="1" ht="12" hidden="1" customHeight="1">
      <c r="A15761" s="410"/>
    </row>
    <row r="15762" spans="1:1" s="411" customFormat="1" ht="12" hidden="1" customHeight="1">
      <c r="A15762" s="410"/>
    </row>
    <row r="15763" spans="1:1" s="411" customFormat="1" ht="12" hidden="1" customHeight="1">
      <c r="A15763" s="410"/>
    </row>
    <row r="15764" spans="1:1" s="411" customFormat="1" ht="12" hidden="1" customHeight="1">
      <c r="A15764" s="410"/>
    </row>
    <row r="15765" spans="1:1" s="411" customFormat="1" ht="12" hidden="1" customHeight="1">
      <c r="A15765" s="410"/>
    </row>
    <row r="15766" spans="1:1" s="411" customFormat="1" ht="12" hidden="1" customHeight="1">
      <c r="A15766" s="410"/>
    </row>
    <row r="15767" spans="1:1" s="411" customFormat="1" ht="12" hidden="1" customHeight="1">
      <c r="A15767" s="410"/>
    </row>
    <row r="15768" spans="1:1" s="411" customFormat="1" ht="12" hidden="1" customHeight="1">
      <c r="A15768" s="410"/>
    </row>
    <row r="15769" spans="1:1" s="411" customFormat="1" ht="12" hidden="1" customHeight="1">
      <c r="A15769" s="410"/>
    </row>
    <row r="15770" spans="1:1" s="411" customFormat="1" ht="12" hidden="1" customHeight="1">
      <c r="A15770" s="410"/>
    </row>
    <row r="15771" spans="1:1" s="411" customFormat="1" ht="12" hidden="1" customHeight="1">
      <c r="A15771" s="410"/>
    </row>
    <row r="15772" spans="1:1" s="411" customFormat="1" ht="12" hidden="1" customHeight="1">
      <c r="A15772" s="410"/>
    </row>
    <row r="15773" spans="1:1" s="411" customFormat="1" ht="12" hidden="1" customHeight="1">
      <c r="A15773" s="410"/>
    </row>
    <row r="15774" spans="1:1" s="411" customFormat="1" ht="12" hidden="1" customHeight="1">
      <c r="A15774" s="410"/>
    </row>
    <row r="15775" spans="1:1" s="411" customFormat="1" ht="12" hidden="1" customHeight="1">
      <c r="A15775" s="410"/>
    </row>
    <row r="15776" spans="1:1" s="411" customFormat="1" ht="12" hidden="1" customHeight="1">
      <c r="A15776" s="410"/>
    </row>
    <row r="15777" spans="1:1" s="411" customFormat="1" ht="12" hidden="1" customHeight="1">
      <c r="A15777" s="410"/>
    </row>
    <row r="15778" spans="1:1" s="411" customFormat="1" ht="12" hidden="1" customHeight="1">
      <c r="A15778" s="410"/>
    </row>
    <row r="15779" spans="1:1" s="411" customFormat="1" ht="12" hidden="1" customHeight="1">
      <c r="A15779" s="410"/>
    </row>
    <row r="15780" spans="1:1" s="411" customFormat="1" ht="12" hidden="1" customHeight="1">
      <c r="A15780" s="410"/>
    </row>
    <row r="15781" spans="1:1" s="411" customFormat="1" ht="12" hidden="1" customHeight="1">
      <c r="A15781" s="410"/>
    </row>
    <row r="15782" spans="1:1" s="411" customFormat="1" ht="12" hidden="1" customHeight="1">
      <c r="A15782" s="410"/>
    </row>
    <row r="15783" spans="1:1" s="411" customFormat="1" ht="12" hidden="1" customHeight="1">
      <c r="A15783" s="410"/>
    </row>
    <row r="15784" spans="1:1" s="411" customFormat="1" ht="12" hidden="1" customHeight="1">
      <c r="A15784" s="410"/>
    </row>
    <row r="15785" spans="1:1" s="411" customFormat="1" ht="12" hidden="1" customHeight="1">
      <c r="A15785" s="410"/>
    </row>
    <row r="15786" spans="1:1" s="411" customFormat="1" ht="12" hidden="1" customHeight="1">
      <c r="A15786" s="410"/>
    </row>
    <row r="15787" spans="1:1" s="411" customFormat="1" ht="12" hidden="1" customHeight="1">
      <c r="A15787" s="410"/>
    </row>
    <row r="15788" spans="1:1" s="411" customFormat="1" ht="12" hidden="1" customHeight="1">
      <c r="A15788" s="410"/>
    </row>
    <row r="15789" spans="1:1" s="411" customFormat="1" ht="12" hidden="1" customHeight="1">
      <c r="A15789" s="410"/>
    </row>
    <row r="15790" spans="1:1" s="411" customFormat="1" ht="12" hidden="1" customHeight="1">
      <c r="A15790" s="410"/>
    </row>
    <row r="15791" spans="1:1" s="411" customFormat="1" ht="12" hidden="1" customHeight="1">
      <c r="A15791" s="410"/>
    </row>
    <row r="15792" spans="1:1" s="411" customFormat="1" ht="12" hidden="1" customHeight="1">
      <c r="A15792" s="410"/>
    </row>
    <row r="15793" spans="1:1" s="411" customFormat="1" ht="12" hidden="1" customHeight="1">
      <c r="A15793" s="410"/>
    </row>
    <row r="15794" spans="1:1" s="411" customFormat="1" ht="12" hidden="1" customHeight="1">
      <c r="A15794" s="410"/>
    </row>
    <row r="15795" spans="1:1" s="411" customFormat="1" ht="12" hidden="1" customHeight="1">
      <c r="A15795" s="410"/>
    </row>
    <row r="15796" spans="1:1" s="411" customFormat="1" ht="12" hidden="1" customHeight="1">
      <c r="A15796" s="410"/>
    </row>
    <row r="15797" spans="1:1" s="411" customFormat="1" ht="12" hidden="1" customHeight="1">
      <c r="A15797" s="410"/>
    </row>
    <row r="15798" spans="1:1" s="411" customFormat="1" ht="12" hidden="1" customHeight="1">
      <c r="A15798" s="410"/>
    </row>
    <row r="15799" spans="1:1" s="411" customFormat="1" ht="12" hidden="1" customHeight="1">
      <c r="A15799" s="410"/>
    </row>
    <row r="15800" spans="1:1" s="411" customFormat="1" ht="12" hidden="1" customHeight="1">
      <c r="A15800" s="410"/>
    </row>
    <row r="15801" spans="1:1" s="411" customFormat="1" ht="12" hidden="1" customHeight="1">
      <c r="A15801" s="410"/>
    </row>
    <row r="15802" spans="1:1" s="411" customFormat="1" ht="12" hidden="1" customHeight="1">
      <c r="A15802" s="410"/>
    </row>
    <row r="15803" spans="1:1" s="411" customFormat="1" ht="12" hidden="1" customHeight="1">
      <c r="A15803" s="410"/>
    </row>
    <row r="15804" spans="1:1" s="411" customFormat="1" ht="12" hidden="1" customHeight="1">
      <c r="A15804" s="410"/>
    </row>
    <row r="15805" spans="1:1" s="411" customFormat="1" ht="12" hidden="1" customHeight="1">
      <c r="A15805" s="410"/>
    </row>
    <row r="15806" spans="1:1" s="411" customFormat="1" ht="12" hidden="1" customHeight="1">
      <c r="A15806" s="410"/>
    </row>
    <row r="15807" spans="1:1" s="411" customFormat="1" ht="12" hidden="1" customHeight="1">
      <c r="A15807" s="410"/>
    </row>
    <row r="15808" spans="1:1" s="411" customFormat="1" ht="12" hidden="1" customHeight="1">
      <c r="A15808" s="410"/>
    </row>
    <row r="15809" spans="1:1" s="411" customFormat="1" ht="12" hidden="1" customHeight="1">
      <c r="A15809" s="410"/>
    </row>
    <row r="15810" spans="1:1" s="411" customFormat="1" ht="12" hidden="1" customHeight="1">
      <c r="A15810" s="410"/>
    </row>
    <row r="15811" spans="1:1" s="411" customFormat="1" ht="12" hidden="1" customHeight="1">
      <c r="A15811" s="410"/>
    </row>
    <row r="15812" spans="1:1" s="411" customFormat="1" ht="12" hidden="1" customHeight="1">
      <c r="A15812" s="410"/>
    </row>
    <row r="15813" spans="1:1" s="411" customFormat="1" ht="12" hidden="1" customHeight="1">
      <c r="A15813" s="410"/>
    </row>
    <row r="15814" spans="1:1" s="411" customFormat="1" ht="12" hidden="1" customHeight="1">
      <c r="A15814" s="410"/>
    </row>
    <row r="15815" spans="1:1" s="411" customFormat="1" ht="12" hidden="1" customHeight="1">
      <c r="A15815" s="410"/>
    </row>
    <row r="15816" spans="1:1" s="411" customFormat="1" ht="12" hidden="1" customHeight="1">
      <c r="A15816" s="410"/>
    </row>
    <row r="15817" spans="1:1" s="411" customFormat="1" ht="12" hidden="1" customHeight="1">
      <c r="A15817" s="410"/>
    </row>
    <row r="15818" spans="1:1" s="411" customFormat="1" ht="12" hidden="1" customHeight="1">
      <c r="A15818" s="410"/>
    </row>
    <row r="15819" spans="1:1" s="411" customFormat="1" ht="12" hidden="1" customHeight="1">
      <c r="A15819" s="410"/>
    </row>
    <row r="15820" spans="1:1" s="411" customFormat="1" ht="12" hidden="1" customHeight="1">
      <c r="A15820" s="410"/>
    </row>
    <row r="15821" spans="1:1" s="411" customFormat="1" ht="12" hidden="1" customHeight="1">
      <c r="A15821" s="410"/>
    </row>
    <row r="15822" spans="1:1" s="411" customFormat="1" ht="12" hidden="1" customHeight="1">
      <c r="A15822" s="410"/>
    </row>
    <row r="15823" spans="1:1" s="411" customFormat="1" ht="12" hidden="1" customHeight="1">
      <c r="A15823" s="410"/>
    </row>
    <row r="15824" spans="1:1" s="411" customFormat="1" ht="12" hidden="1" customHeight="1">
      <c r="A15824" s="410"/>
    </row>
    <row r="15825" spans="1:1" s="411" customFormat="1" ht="12" hidden="1" customHeight="1">
      <c r="A15825" s="410"/>
    </row>
    <row r="15826" spans="1:1" s="411" customFormat="1" ht="12" hidden="1" customHeight="1">
      <c r="A15826" s="410"/>
    </row>
    <row r="15827" spans="1:1" s="411" customFormat="1" ht="12" hidden="1" customHeight="1">
      <c r="A15827" s="410"/>
    </row>
    <row r="15828" spans="1:1" s="411" customFormat="1" ht="12" hidden="1" customHeight="1">
      <c r="A15828" s="410"/>
    </row>
    <row r="15829" spans="1:1" s="411" customFormat="1" ht="12" hidden="1" customHeight="1">
      <c r="A15829" s="410"/>
    </row>
    <row r="15830" spans="1:1" s="411" customFormat="1" ht="12" hidden="1" customHeight="1">
      <c r="A15830" s="410"/>
    </row>
    <row r="15831" spans="1:1" s="411" customFormat="1" ht="12" hidden="1" customHeight="1">
      <c r="A15831" s="410"/>
    </row>
    <row r="15832" spans="1:1" s="411" customFormat="1" ht="12" hidden="1" customHeight="1">
      <c r="A15832" s="410"/>
    </row>
    <row r="15833" spans="1:1" s="411" customFormat="1" ht="12" hidden="1" customHeight="1">
      <c r="A15833" s="410"/>
    </row>
    <row r="15834" spans="1:1" s="411" customFormat="1" ht="12" hidden="1" customHeight="1">
      <c r="A15834" s="410"/>
    </row>
    <row r="15835" spans="1:1" s="411" customFormat="1" ht="12" hidden="1" customHeight="1">
      <c r="A15835" s="410"/>
    </row>
    <row r="15836" spans="1:1" s="411" customFormat="1" ht="12" hidden="1" customHeight="1">
      <c r="A15836" s="410"/>
    </row>
    <row r="15837" spans="1:1" s="411" customFormat="1" ht="12" hidden="1" customHeight="1">
      <c r="A15837" s="410"/>
    </row>
    <row r="15838" spans="1:1" s="411" customFormat="1" ht="12" hidden="1" customHeight="1">
      <c r="A15838" s="410"/>
    </row>
    <row r="15839" spans="1:1" s="411" customFormat="1" ht="12" hidden="1" customHeight="1">
      <c r="A15839" s="410"/>
    </row>
    <row r="15840" spans="1:1" s="411" customFormat="1" ht="12" hidden="1" customHeight="1">
      <c r="A15840" s="410"/>
    </row>
    <row r="15841" spans="1:1" s="411" customFormat="1" ht="12" hidden="1" customHeight="1">
      <c r="A15841" s="410"/>
    </row>
    <row r="15842" spans="1:1" s="411" customFormat="1" ht="12" hidden="1" customHeight="1">
      <c r="A15842" s="410"/>
    </row>
    <row r="15843" spans="1:1" s="411" customFormat="1" ht="12" hidden="1" customHeight="1">
      <c r="A15843" s="410"/>
    </row>
    <row r="15844" spans="1:1" s="411" customFormat="1" ht="12" hidden="1" customHeight="1">
      <c r="A15844" s="410"/>
    </row>
    <row r="15845" spans="1:1" s="411" customFormat="1" ht="12" hidden="1" customHeight="1">
      <c r="A15845" s="410"/>
    </row>
    <row r="15846" spans="1:1" s="411" customFormat="1" ht="12" hidden="1" customHeight="1">
      <c r="A15846" s="410"/>
    </row>
    <row r="15847" spans="1:1" s="411" customFormat="1" ht="12" hidden="1" customHeight="1">
      <c r="A15847" s="410"/>
    </row>
    <row r="15848" spans="1:1" s="411" customFormat="1" ht="12" hidden="1" customHeight="1">
      <c r="A15848" s="410"/>
    </row>
    <row r="15849" spans="1:1" s="411" customFormat="1" ht="12" hidden="1" customHeight="1">
      <c r="A15849" s="410"/>
    </row>
    <row r="15850" spans="1:1" s="411" customFormat="1" ht="12" hidden="1" customHeight="1">
      <c r="A15850" s="410"/>
    </row>
    <row r="15851" spans="1:1" s="411" customFormat="1" ht="12" hidden="1" customHeight="1">
      <c r="A15851" s="410"/>
    </row>
    <row r="15852" spans="1:1" s="411" customFormat="1" ht="12" hidden="1" customHeight="1">
      <c r="A15852" s="410"/>
    </row>
    <row r="15853" spans="1:1" s="411" customFormat="1" ht="12" hidden="1" customHeight="1">
      <c r="A15853" s="410"/>
    </row>
    <row r="15854" spans="1:1" s="411" customFormat="1" ht="12" hidden="1" customHeight="1">
      <c r="A15854" s="410"/>
    </row>
    <row r="15855" spans="1:1" s="411" customFormat="1" ht="12" hidden="1" customHeight="1">
      <c r="A15855" s="410"/>
    </row>
    <row r="15856" spans="1:1" s="411" customFormat="1" ht="12" hidden="1" customHeight="1">
      <c r="A15856" s="410"/>
    </row>
    <row r="15857" spans="1:1" s="411" customFormat="1" ht="12" hidden="1" customHeight="1">
      <c r="A15857" s="410"/>
    </row>
    <row r="15858" spans="1:1" s="411" customFormat="1" ht="12" hidden="1" customHeight="1">
      <c r="A15858" s="410"/>
    </row>
    <row r="15859" spans="1:1" s="411" customFormat="1" ht="12" hidden="1" customHeight="1">
      <c r="A15859" s="410"/>
    </row>
    <row r="15860" spans="1:1" s="411" customFormat="1" ht="12" hidden="1" customHeight="1">
      <c r="A15860" s="410"/>
    </row>
    <row r="15861" spans="1:1" s="411" customFormat="1" ht="12" hidden="1" customHeight="1">
      <c r="A15861" s="410"/>
    </row>
    <row r="15862" spans="1:1" s="411" customFormat="1" ht="12" hidden="1" customHeight="1">
      <c r="A15862" s="410"/>
    </row>
    <row r="15863" spans="1:1" s="411" customFormat="1" ht="12" hidden="1" customHeight="1">
      <c r="A15863" s="410"/>
    </row>
    <row r="15864" spans="1:1" s="411" customFormat="1" ht="12" hidden="1" customHeight="1">
      <c r="A15864" s="410"/>
    </row>
    <row r="15865" spans="1:1" s="411" customFormat="1" ht="12" hidden="1" customHeight="1">
      <c r="A15865" s="410"/>
    </row>
    <row r="15866" spans="1:1" s="411" customFormat="1" ht="12" hidden="1" customHeight="1">
      <c r="A15866" s="410"/>
    </row>
    <row r="15867" spans="1:1" s="411" customFormat="1" ht="12" hidden="1" customHeight="1">
      <c r="A15867" s="410"/>
    </row>
    <row r="15868" spans="1:1" s="411" customFormat="1" ht="12" hidden="1" customHeight="1">
      <c r="A15868" s="410"/>
    </row>
    <row r="15869" spans="1:1" s="411" customFormat="1" ht="12" hidden="1" customHeight="1">
      <c r="A15869" s="410"/>
    </row>
    <row r="15870" spans="1:1" s="411" customFormat="1" ht="12" hidden="1" customHeight="1">
      <c r="A15870" s="410"/>
    </row>
    <row r="15871" spans="1:1" s="411" customFormat="1" ht="12" hidden="1" customHeight="1">
      <c r="A15871" s="410"/>
    </row>
    <row r="15872" spans="1:1" s="411" customFormat="1" ht="12" hidden="1" customHeight="1">
      <c r="A15872" s="410"/>
    </row>
    <row r="15873" spans="1:1" s="411" customFormat="1" ht="12" hidden="1" customHeight="1">
      <c r="A15873" s="410"/>
    </row>
    <row r="15874" spans="1:1" s="411" customFormat="1" ht="12" hidden="1" customHeight="1">
      <c r="A15874" s="410"/>
    </row>
    <row r="15875" spans="1:1" s="411" customFormat="1" ht="12" hidden="1" customHeight="1">
      <c r="A15875" s="410"/>
    </row>
    <row r="15876" spans="1:1" s="411" customFormat="1" ht="12" hidden="1" customHeight="1">
      <c r="A15876" s="410"/>
    </row>
    <row r="15877" spans="1:1" s="411" customFormat="1" ht="12" hidden="1" customHeight="1">
      <c r="A15877" s="410"/>
    </row>
    <row r="15878" spans="1:1" s="411" customFormat="1" ht="12" hidden="1" customHeight="1">
      <c r="A15878" s="410"/>
    </row>
    <row r="15879" spans="1:1" s="411" customFormat="1" ht="12" hidden="1" customHeight="1">
      <c r="A15879" s="410"/>
    </row>
    <row r="15880" spans="1:1" s="411" customFormat="1" ht="12" hidden="1" customHeight="1">
      <c r="A15880" s="410"/>
    </row>
    <row r="15881" spans="1:1" s="411" customFormat="1" ht="12" hidden="1" customHeight="1">
      <c r="A15881" s="410"/>
    </row>
    <row r="15882" spans="1:1" s="411" customFormat="1" ht="12" hidden="1" customHeight="1">
      <c r="A15882" s="410"/>
    </row>
    <row r="15883" spans="1:1" s="411" customFormat="1" ht="12" hidden="1" customHeight="1">
      <c r="A15883" s="410"/>
    </row>
    <row r="15884" spans="1:1" s="411" customFormat="1" ht="12" hidden="1" customHeight="1">
      <c r="A15884" s="410"/>
    </row>
    <row r="15885" spans="1:1" s="411" customFormat="1" ht="12" hidden="1" customHeight="1">
      <c r="A15885" s="410"/>
    </row>
    <row r="15886" spans="1:1" s="411" customFormat="1" ht="12" hidden="1" customHeight="1">
      <c r="A15886" s="410"/>
    </row>
    <row r="15887" spans="1:1" s="411" customFormat="1" ht="12" hidden="1" customHeight="1">
      <c r="A15887" s="410"/>
    </row>
    <row r="15888" spans="1:1" s="411" customFormat="1" ht="12" hidden="1" customHeight="1">
      <c r="A15888" s="410"/>
    </row>
    <row r="15889" spans="1:1" s="411" customFormat="1" ht="12" hidden="1" customHeight="1">
      <c r="A15889" s="410"/>
    </row>
    <row r="15890" spans="1:1" s="411" customFormat="1" ht="12" hidden="1" customHeight="1">
      <c r="A15890" s="410"/>
    </row>
    <row r="15891" spans="1:1" s="411" customFormat="1" ht="12" hidden="1" customHeight="1">
      <c r="A15891" s="410"/>
    </row>
    <row r="15892" spans="1:1" s="411" customFormat="1" ht="12" hidden="1" customHeight="1">
      <c r="A15892" s="410"/>
    </row>
    <row r="15893" spans="1:1" s="411" customFormat="1" ht="12" hidden="1" customHeight="1">
      <c r="A15893" s="410"/>
    </row>
    <row r="15894" spans="1:1" s="411" customFormat="1" ht="12" hidden="1" customHeight="1">
      <c r="A15894" s="410"/>
    </row>
    <row r="15895" spans="1:1" s="411" customFormat="1" ht="12" hidden="1" customHeight="1">
      <c r="A15895" s="410"/>
    </row>
    <row r="15896" spans="1:1" s="411" customFormat="1" ht="12" hidden="1" customHeight="1">
      <c r="A15896" s="410"/>
    </row>
    <row r="15897" spans="1:1" s="411" customFormat="1" ht="12" hidden="1" customHeight="1">
      <c r="A15897" s="410"/>
    </row>
    <row r="15898" spans="1:1" s="411" customFormat="1" ht="12" hidden="1" customHeight="1">
      <c r="A15898" s="410"/>
    </row>
    <row r="15899" spans="1:1" s="411" customFormat="1" ht="12" hidden="1" customHeight="1">
      <c r="A15899" s="410"/>
    </row>
    <row r="15900" spans="1:1" s="411" customFormat="1" ht="12" hidden="1" customHeight="1">
      <c r="A15900" s="410"/>
    </row>
    <row r="15901" spans="1:1" s="411" customFormat="1" ht="12" hidden="1" customHeight="1">
      <c r="A15901" s="410"/>
    </row>
    <row r="15902" spans="1:1" s="411" customFormat="1" ht="12" hidden="1" customHeight="1">
      <c r="A15902" s="410"/>
    </row>
    <row r="15903" spans="1:1" s="411" customFormat="1" ht="12" hidden="1" customHeight="1">
      <c r="A15903" s="410"/>
    </row>
    <row r="15904" spans="1:1" s="411" customFormat="1" ht="12" hidden="1" customHeight="1">
      <c r="A15904" s="410"/>
    </row>
    <row r="15905" spans="1:1" s="411" customFormat="1" ht="12" hidden="1" customHeight="1">
      <c r="A15905" s="410"/>
    </row>
    <row r="15906" spans="1:1" s="411" customFormat="1" ht="12" hidden="1" customHeight="1">
      <c r="A15906" s="410"/>
    </row>
    <row r="15907" spans="1:1" s="411" customFormat="1" ht="12" hidden="1" customHeight="1">
      <c r="A15907" s="410"/>
    </row>
    <row r="15908" spans="1:1" s="411" customFormat="1" ht="12" hidden="1" customHeight="1">
      <c r="A15908" s="410"/>
    </row>
    <row r="15909" spans="1:1" s="411" customFormat="1" ht="12" hidden="1" customHeight="1">
      <c r="A15909" s="410"/>
    </row>
    <row r="15910" spans="1:1" s="411" customFormat="1" ht="12" hidden="1" customHeight="1">
      <c r="A15910" s="410"/>
    </row>
    <row r="15911" spans="1:1" s="411" customFormat="1" ht="12" hidden="1" customHeight="1">
      <c r="A15911" s="410"/>
    </row>
    <row r="15912" spans="1:1" s="411" customFormat="1" ht="12" hidden="1" customHeight="1">
      <c r="A15912" s="410"/>
    </row>
    <row r="15913" spans="1:1" s="411" customFormat="1" ht="12" hidden="1" customHeight="1">
      <c r="A15913" s="410"/>
    </row>
    <row r="15914" spans="1:1" s="411" customFormat="1" ht="12" hidden="1" customHeight="1">
      <c r="A15914" s="410"/>
    </row>
    <row r="15915" spans="1:1" s="411" customFormat="1" ht="12" hidden="1" customHeight="1">
      <c r="A15915" s="410"/>
    </row>
    <row r="15916" spans="1:1" s="411" customFormat="1" ht="12" hidden="1" customHeight="1">
      <c r="A15916" s="410"/>
    </row>
    <row r="15917" spans="1:1" s="411" customFormat="1" ht="12" hidden="1" customHeight="1">
      <c r="A15917" s="410"/>
    </row>
    <row r="15918" spans="1:1" s="411" customFormat="1" ht="12" hidden="1" customHeight="1">
      <c r="A15918" s="410"/>
    </row>
    <row r="15919" spans="1:1" s="411" customFormat="1" ht="12" hidden="1" customHeight="1">
      <c r="A15919" s="410"/>
    </row>
    <row r="15920" spans="1:1" s="411" customFormat="1" ht="12" hidden="1" customHeight="1">
      <c r="A15920" s="410"/>
    </row>
    <row r="15921" spans="1:1" s="411" customFormat="1" ht="12" hidden="1" customHeight="1">
      <c r="A15921" s="410"/>
    </row>
    <row r="15922" spans="1:1" s="411" customFormat="1" ht="12" hidden="1" customHeight="1">
      <c r="A15922" s="410"/>
    </row>
    <row r="15923" spans="1:1" s="411" customFormat="1" ht="12" hidden="1" customHeight="1">
      <c r="A15923" s="410"/>
    </row>
    <row r="15924" spans="1:1" s="411" customFormat="1" ht="12" hidden="1" customHeight="1">
      <c r="A15924" s="410"/>
    </row>
    <row r="15925" spans="1:1" s="411" customFormat="1" ht="12" hidden="1" customHeight="1">
      <c r="A15925" s="410"/>
    </row>
    <row r="15926" spans="1:1" s="411" customFormat="1" ht="12" hidden="1" customHeight="1">
      <c r="A15926" s="410"/>
    </row>
    <row r="15927" spans="1:1" s="411" customFormat="1" ht="12" hidden="1" customHeight="1">
      <c r="A15927" s="410"/>
    </row>
    <row r="15928" spans="1:1" s="411" customFormat="1" ht="12" hidden="1" customHeight="1">
      <c r="A15928" s="410"/>
    </row>
    <row r="15929" spans="1:1" s="411" customFormat="1" ht="12" hidden="1" customHeight="1">
      <c r="A15929" s="410"/>
    </row>
    <row r="15930" spans="1:1" s="411" customFormat="1" ht="12" hidden="1" customHeight="1">
      <c r="A15930" s="410"/>
    </row>
    <row r="15931" spans="1:1" s="411" customFormat="1" ht="12" hidden="1" customHeight="1">
      <c r="A15931" s="410"/>
    </row>
    <row r="15932" spans="1:1" s="411" customFormat="1" ht="12" hidden="1" customHeight="1">
      <c r="A15932" s="410"/>
    </row>
    <row r="15933" spans="1:1" s="411" customFormat="1" ht="12" hidden="1" customHeight="1">
      <c r="A15933" s="410"/>
    </row>
    <row r="15934" spans="1:1" s="411" customFormat="1" ht="12" hidden="1" customHeight="1">
      <c r="A15934" s="410"/>
    </row>
    <row r="15935" spans="1:1" s="411" customFormat="1" ht="12" hidden="1" customHeight="1">
      <c r="A15935" s="410"/>
    </row>
    <row r="15936" spans="1:1" s="411" customFormat="1" ht="12" hidden="1" customHeight="1">
      <c r="A15936" s="410"/>
    </row>
    <row r="15937" spans="1:1" s="411" customFormat="1" ht="12" hidden="1" customHeight="1">
      <c r="A15937" s="410"/>
    </row>
    <row r="15938" spans="1:1" s="411" customFormat="1" ht="12" hidden="1" customHeight="1">
      <c r="A15938" s="410"/>
    </row>
    <row r="15939" spans="1:1" s="411" customFormat="1" ht="12" hidden="1" customHeight="1">
      <c r="A15939" s="410"/>
    </row>
    <row r="15940" spans="1:1" s="411" customFormat="1" ht="12" hidden="1" customHeight="1">
      <c r="A15940" s="410"/>
    </row>
    <row r="15941" spans="1:1" s="411" customFormat="1" ht="12" hidden="1" customHeight="1">
      <c r="A15941" s="410"/>
    </row>
    <row r="15942" spans="1:1" s="411" customFormat="1" ht="12" hidden="1" customHeight="1">
      <c r="A15942" s="410"/>
    </row>
    <row r="15943" spans="1:1" s="411" customFormat="1" ht="12" hidden="1" customHeight="1">
      <c r="A15943" s="410"/>
    </row>
    <row r="15944" spans="1:1" s="411" customFormat="1" ht="12" hidden="1" customHeight="1">
      <c r="A15944" s="410"/>
    </row>
    <row r="15945" spans="1:1" s="411" customFormat="1" ht="12" hidden="1" customHeight="1">
      <c r="A15945" s="410"/>
    </row>
    <row r="15946" spans="1:1" s="411" customFormat="1" ht="12" hidden="1" customHeight="1">
      <c r="A15946" s="410"/>
    </row>
    <row r="15947" spans="1:1" s="411" customFormat="1" ht="12" hidden="1" customHeight="1">
      <c r="A15947" s="410"/>
    </row>
    <row r="15948" spans="1:1" s="411" customFormat="1" ht="12" hidden="1" customHeight="1">
      <c r="A15948" s="410"/>
    </row>
    <row r="15949" spans="1:1" s="411" customFormat="1" ht="12" hidden="1" customHeight="1">
      <c r="A15949" s="410"/>
    </row>
    <row r="15950" spans="1:1" s="411" customFormat="1" ht="12" hidden="1" customHeight="1">
      <c r="A15950" s="410"/>
    </row>
    <row r="15951" spans="1:1" s="411" customFormat="1" ht="12" hidden="1" customHeight="1">
      <c r="A15951" s="410"/>
    </row>
    <row r="15952" spans="1:1" s="411" customFormat="1" ht="12" hidden="1" customHeight="1">
      <c r="A15952" s="410"/>
    </row>
    <row r="15953" spans="1:1" s="411" customFormat="1" ht="12" hidden="1" customHeight="1">
      <c r="A15953" s="410"/>
    </row>
    <row r="15954" spans="1:1" s="411" customFormat="1" ht="12" hidden="1" customHeight="1">
      <c r="A15954" s="410"/>
    </row>
    <row r="15955" spans="1:1" s="411" customFormat="1" ht="12" hidden="1" customHeight="1">
      <c r="A15955" s="410"/>
    </row>
    <row r="15956" spans="1:1" s="411" customFormat="1" ht="12" hidden="1" customHeight="1">
      <c r="A15956" s="410"/>
    </row>
    <row r="15957" spans="1:1" s="411" customFormat="1" ht="12" hidden="1" customHeight="1">
      <c r="A15957" s="410"/>
    </row>
    <row r="15958" spans="1:1" s="411" customFormat="1" ht="12" hidden="1" customHeight="1">
      <c r="A15958" s="410"/>
    </row>
    <row r="15959" spans="1:1" s="411" customFormat="1" ht="12" hidden="1" customHeight="1">
      <c r="A15959" s="410"/>
    </row>
    <row r="15960" spans="1:1" s="411" customFormat="1" ht="12" hidden="1" customHeight="1">
      <c r="A15960" s="410"/>
    </row>
    <row r="15961" spans="1:1" s="411" customFormat="1" ht="12" hidden="1" customHeight="1">
      <c r="A15961" s="410"/>
    </row>
    <row r="15962" spans="1:1" s="411" customFormat="1" ht="12" hidden="1" customHeight="1">
      <c r="A15962" s="410"/>
    </row>
    <row r="15963" spans="1:1" s="411" customFormat="1" ht="12" hidden="1" customHeight="1">
      <c r="A15963" s="410"/>
    </row>
    <row r="15964" spans="1:1" s="411" customFormat="1" ht="12" hidden="1" customHeight="1">
      <c r="A15964" s="410"/>
    </row>
    <row r="15965" spans="1:1" s="411" customFormat="1" ht="12" hidden="1" customHeight="1">
      <c r="A15965" s="410"/>
    </row>
    <row r="15966" spans="1:1" s="411" customFormat="1" ht="12" hidden="1" customHeight="1">
      <c r="A15966" s="410"/>
    </row>
    <row r="15967" spans="1:1" s="411" customFormat="1" ht="12" hidden="1" customHeight="1">
      <c r="A15967" s="410"/>
    </row>
    <row r="15968" spans="1:1" s="411" customFormat="1" ht="12" hidden="1" customHeight="1">
      <c r="A15968" s="410"/>
    </row>
    <row r="15969" spans="1:1" s="411" customFormat="1" ht="12" hidden="1" customHeight="1">
      <c r="A15969" s="410"/>
    </row>
    <row r="15970" spans="1:1" s="411" customFormat="1" ht="12" hidden="1" customHeight="1">
      <c r="A15970" s="410"/>
    </row>
    <row r="15971" spans="1:1" s="411" customFormat="1" ht="12" hidden="1" customHeight="1">
      <c r="A15971" s="410"/>
    </row>
    <row r="15972" spans="1:1" s="411" customFormat="1" ht="12" hidden="1" customHeight="1">
      <c r="A15972" s="410"/>
    </row>
    <row r="15973" spans="1:1" s="411" customFormat="1" ht="12" hidden="1" customHeight="1">
      <c r="A15973" s="410"/>
    </row>
    <row r="15974" spans="1:1" s="411" customFormat="1" ht="12" hidden="1" customHeight="1">
      <c r="A15974" s="410"/>
    </row>
    <row r="15975" spans="1:1" s="411" customFormat="1" ht="12" hidden="1" customHeight="1">
      <c r="A15975" s="410"/>
    </row>
    <row r="15976" spans="1:1" s="411" customFormat="1" ht="12" hidden="1" customHeight="1">
      <c r="A15976" s="410"/>
    </row>
    <row r="15977" spans="1:1" s="411" customFormat="1" ht="12" hidden="1" customHeight="1">
      <c r="A15977" s="410"/>
    </row>
    <row r="15978" spans="1:1" s="411" customFormat="1" ht="12" hidden="1" customHeight="1">
      <c r="A15978" s="410"/>
    </row>
    <row r="15979" spans="1:1" s="411" customFormat="1" ht="12" hidden="1" customHeight="1">
      <c r="A15979" s="410"/>
    </row>
    <row r="15980" spans="1:1" s="411" customFormat="1" ht="12" hidden="1" customHeight="1">
      <c r="A15980" s="410"/>
    </row>
    <row r="15981" spans="1:1" s="411" customFormat="1" ht="12" hidden="1" customHeight="1">
      <c r="A15981" s="410"/>
    </row>
    <row r="15982" spans="1:1" s="411" customFormat="1" ht="12" hidden="1" customHeight="1">
      <c r="A15982" s="410"/>
    </row>
    <row r="15983" spans="1:1" s="411" customFormat="1" ht="12" hidden="1" customHeight="1">
      <c r="A15983" s="410"/>
    </row>
    <row r="15984" spans="1:1" s="411" customFormat="1" ht="12" hidden="1" customHeight="1">
      <c r="A15984" s="410"/>
    </row>
    <row r="15985" spans="1:1" s="411" customFormat="1" ht="12" hidden="1" customHeight="1">
      <c r="A15985" s="410"/>
    </row>
    <row r="15986" spans="1:1" s="411" customFormat="1" ht="12" hidden="1" customHeight="1">
      <c r="A15986" s="410"/>
    </row>
    <row r="15987" spans="1:1" s="411" customFormat="1" ht="12" hidden="1" customHeight="1">
      <c r="A15987" s="410"/>
    </row>
    <row r="15988" spans="1:1" s="411" customFormat="1" ht="12" hidden="1" customHeight="1">
      <c r="A15988" s="410"/>
    </row>
    <row r="15989" spans="1:1" s="411" customFormat="1" ht="12" hidden="1" customHeight="1">
      <c r="A15989" s="410"/>
    </row>
    <row r="15990" spans="1:1" s="411" customFormat="1" ht="12" hidden="1" customHeight="1">
      <c r="A15990" s="410"/>
    </row>
    <row r="15991" spans="1:1" s="411" customFormat="1" ht="12" hidden="1" customHeight="1">
      <c r="A15991" s="410"/>
    </row>
    <row r="15992" spans="1:1" s="411" customFormat="1" ht="12" hidden="1" customHeight="1">
      <c r="A15992" s="410"/>
    </row>
    <row r="15993" spans="1:1" s="411" customFormat="1" ht="12" hidden="1" customHeight="1">
      <c r="A15993" s="410"/>
    </row>
    <row r="15994" spans="1:1" s="411" customFormat="1" ht="12" hidden="1" customHeight="1">
      <c r="A15994" s="410"/>
    </row>
    <row r="15995" spans="1:1" s="411" customFormat="1" ht="12" hidden="1" customHeight="1">
      <c r="A15995" s="410"/>
    </row>
    <row r="15996" spans="1:1" s="411" customFormat="1" ht="12" hidden="1" customHeight="1">
      <c r="A15996" s="410"/>
    </row>
    <row r="15997" spans="1:1" s="411" customFormat="1" ht="12" hidden="1" customHeight="1">
      <c r="A15997" s="410"/>
    </row>
    <row r="15998" spans="1:1" s="411" customFormat="1" ht="12" hidden="1" customHeight="1">
      <c r="A15998" s="410"/>
    </row>
    <row r="15999" spans="1:1" s="411" customFormat="1" ht="12" hidden="1" customHeight="1">
      <c r="A15999" s="410"/>
    </row>
    <row r="16000" spans="1:1" s="411" customFormat="1" ht="12" hidden="1" customHeight="1">
      <c r="A16000" s="410"/>
    </row>
    <row r="16001" spans="1:1" s="411" customFormat="1" ht="12" hidden="1" customHeight="1">
      <c r="A16001" s="410"/>
    </row>
    <row r="16002" spans="1:1" s="411" customFormat="1" ht="12" hidden="1" customHeight="1">
      <c r="A16002" s="410"/>
    </row>
    <row r="16003" spans="1:1" s="411" customFormat="1" ht="12" hidden="1" customHeight="1">
      <c r="A16003" s="410"/>
    </row>
    <row r="16004" spans="1:1" s="411" customFormat="1" ht="12" hidden="1" customHeight="1">
      <c r="A16004" s="410"/>
    </row>
    <row r="16005" spans="1:1" s="411" customFormat="1" ht="12" hidden="1" customHeight="1">
      <c r="A16005" s="410"/>
    </row>
    <row r="16006" spans="1:1" s="411" customFormat="1" ht="12" hidden="1" customHeight="1">
      <c r="A16006" s="410"/>
    </row>
    <row r="16007" spans="1:1" s="411" customFormat="1" ht="12" hidden="1" customHeight="1">
      <c r="A16007" s="410"/>
    </row>
    <row r="16008" spans="1:1" s="411" customFormat="1" ht="12" hidden="1" customHeight="1">
      <c r="A16008" s="410"/>
    </row>
    <row r="16009" spans="1:1" s="411" customFormat="1" ht="12" hidden="1" customHeight="1">
      <c r="A16009" s="410"/>
    </row>
    <row r="16010" spans="1:1" s="411" customFormat="1" ht="12" hidden="1" customHeight="1">
      <c r="A16010" s="410"/>
    </row>
    <row r="16011" spans="1:1" s="411" customFormat="1" ht="12" hidden="1" customHeight="1">
      <c r="A16011" s="410"/>
    </row>
    <row r="16012" spans="1:1" s="411" customFormat="1" ht="12" hidden="1" customHeight="1">
      <c r="A16012" s="410"/>
    </row>
    <row r="16013" spans="1:1" s="411" customFormat="1" ht="12" hidden="1" customHeight="1">
      <c r="A16013" s="410"/>
    </row>
    <row r="16014" spans="1:1" s="411" customFormat="1" ht="12" hidden="1" customHeight="1">
      <c r="A16014" s="410"/>
    </row>
    <row r="16015" spans="1:1" s="411" customFormat="1" ht="12" hidden="1" customHeight="1">
      <c r="A16015" s="410"/>
    </row>
    <row r="16016" spans="1:1" s="411" customFormat="1" ht="12" hidden="1" customHeight="1">
      <c r="A16016" s="410"/>
    </row>
    <row r="16017" spans="1:1" s="411" customFormat="1" ht="12" hidden="1" customHeight="1">
      <c r="A16017" s="410"/>
    </row>
    <row r="16018" spans="1:1" s="411" customFormat="1" ht="12" hidden="1" customHeight="1">
      <c r="A16018" s="410"/>
    </row>
    <row r="16019" spans="1:1" s="411" customFormat="1" ht="12" hidden="1" customHeight="1">
      <c r="A16019" s="410"/>
    </row>
    <row r="16020" spans="1:1" s="411" customFormat="1" ht="12" hidden="1" customHeight="1">
      <c r="A16020" s="410"/>
    </row>
    <row r="16021" spans="1:1" s="411" customFormat="1" ht="12" hidden="1" customHeight="1">
      <c r="A16021" s="410"/>
    </row>
    <row r="16022" spans="1:1" s="411" customFormat="1" ht="12" hidden="1" customHeight="1">
      <c r="A16022" s="410"/>
    </row>
    <row r="16023" spans="1:1" s="411" customFormat="1" ht="12" hidden="1" customHeight="1">
      <c r="A16023" s="410"/>
    </row>
    <row r="16024" spans="1:1" s="411" customFormat="1" ht="12" hidden="1" customHeight="1">
      <c r="A16024" s="410"/>
    </row>
    <row r="16025" spans="1:1" s="411" customFormat="1" ht="12" hidden="1" customHeight="1">
      <c r="A16025" s="410"/>
    </row>
    <row r="16026" spans="1:1" s="411" customFormat="1" ht="12" hidden="1" customHeight="1">
      <c r="A16026" s="410"/>
    </row>
    <row r="16027" spans="1:1" s="411" customFormat="1" ht="12" hidden="1" customHeight="1">
      <c r="A16027" s="410"/>
    </row>
    <row r="16028" spans="1:1" s="411" customFormat="1" ht="12" hidden="1" customHeight="1">
      <c r="A16028" s="410"/>
    </row>
    <row r="16029" spans="1:1" s="411" customFormat="1" ht="12" hidden="1" customHeight="1">
      <c r="A16029" s="410"/>
    </row>
    <row r="16030" spans="1:1" s="411" customFormat="1" ht="12" hidden="1" customHeight="1">
      <c r="A16030" s="410"/>
    </row>
    <row r="16031" spans="1:1" s="411" customFormat="1" ht="12" hidden="1" customHeight="1">
      <c r="A16031" s="410"/>
    </row>
    <row r="16032" spans="1:1" s="411" customFormat="1" ht="12" hidden="1" customHeight="1">
      <c r="A16032" s="410"/>
    </row>
    <row r="16033" spans="1:1" s="411" customFormat="1" ht="12" hidden="1" customHeight="1">
      <c r="A16033" s="410"/>
    </row>
    <row r="16034" spans="1:1" s="411" customFormat="1" ht="12" hidden="1" customHeight="1">
      <c r="A16034" s="410"/>
    </row>
    <row r="16035" spans="1:1" s="411" customFormat="1" ht="12" hidden="1" customHeight="1">
      <c r="A16035" s="410"/>
    </row>
    <row r="16036" spans="1:1" s="411" customFormat="1" ht="12" hidden="1" customHeight="1">
      <c r="A16036" s="410"/>
    </row>
    <row r="16037" spans="1:1" s="411" customFormat="1" ht="12" hidden="1" customHeight="1">
      <c r="A16037" s="410"/>
    </row>
    <row r="16038" spans="1:1" s="411" customFormat="1" ht="12" hidden="1" customHeight="1">
      <c r="A16038" s="410"/>
    </row>
    <row r="16039" spans="1:1" s="411" customFormat="1" ht="12" hidden="1" customHeight="1">
      <c r="A16039" s="410"/>
    </row>
    <row r="16040" spans="1:1" s="411" customFormat="1" ht="12" hidden="1" customHeight="1">
      <c r="A16040" s="410"/>
    </row>
    <row r="16041" spans="1:1" s="411" customFormat="1" ht="12" hidden="1" customHeight="1">
      <c r="A16041" s="410"/>
    </row>
    <row r="16042" spans="1:1" s="411" customFormat="1" ht="12" hidden="1" customHeight="1">
      <c r="A16042" s="410"/>
    </row>
    <row r="16043" spans="1:1" s="411" customFormat="1" ht="12" hidden="1" customHeight="1">
      <c r="A16043" s="410"/>
    </row>
    <row r="16044" spans="1:1" s="411" customFormat="1" ht="12" hidden="1" customHeight="1">
      <c r="A16044" s="410"/>
    </row>
    <row r="16045" spans="1:1" s="411" customFormat="1" ht="12" hidden="1" customHeight="1">
      <c r="A16045" s="410"/>
    </row>
    <row r="16046" spans="1:1" s="411" customFormat="1" ht="12" hidden="1" customHeight="1">
      <c r="A16046" s="410"/>
    </row>
    <row r="16047" spans="1:1" s="411" customFormat="1" ht="12" hidden="1" customHeight="1">
      <c r="A16047" s="410"/>
    </row>
    <row r="16048" spans="1:1" s="411" customFormat="1" ht="12" hidden="1" customHeight="1">
      <c r="A16048" s="410"/>
    </row>
    <row r="16049" spans="1:1" s="411" customFormat="1" ht="12" hidden="1" customHeight="1">
      <c r="A16049" s="410"/>
    </row>
    <row r="16050" spans="1:1" s="411" customFormat="1" ht="12" hidden="1" customHeight="1">
      <c r="A16050" s="410"/>
    </row>
    <row r="16051" spans="1:1" s="411" customFormat="1" ht="12" hidden="1" customHeight="1">
      <c r="A16051" s="410"/>
    </row>
    <row r="16052" spans="1:1" s="411" customFormat="1" ht="12" hidden="1" customHeight="1">
      <c r="A16052" s="410"/>
    </row>
    <row r="16053" spans="1:1" s="411" customFormat="1" ht="12" hidden="1" customHeight="1">
      <c r="A16053" s="410"/>
    </row>
    <row r="16054" spans="1:1" s="411" customFormat="1" ht="12" hidden="1" customHeight="1">
      <c r="A16054" s="410"/>
    </row>
    <row r="16055" spans="1:1" s="411" customFormat="1" ht="12" hidden="1" customHeight="1">
      <c r="A16055" s="410"/>
    </row>
    <row r="16056" spans="1:1" s="411" customFormat="1" ht="12" hidden="1" customHeight="1">
      <c r="A16056" s="410"/>
    </row>
    <row r="16057" spans="1:1" s="411" customFormat="1" ht="12" hidden="1" customHeight="1">
      <c r="A16057" s="410"/>
    </row>
    <row r="16058" spans="1:1" s="411" customFormat="1" ht="12" hidden="1" customHeight="1">
      <c r="A16058" s="410"/>
    </row>
    <row r="16059" spans="1:1" s="411" customFormat="1" ht="12" hidden="1" customHeight="1">
      <c r="A16059" s="410"/>
    </row>
    <row r="16060" spans="1:1" s="411" customFormat="1" ht="12" hidden="1" customHeight="1">
      <c r="A16060" s="410"/>
    </row>
    <row r="16061" spans="1:1" s="411" customFormat="1" ht="12" hidden="1" customHeight="1">
      <c r="A16061" s="410"/>
    </row>
    <row r="16062" spans="1:1" s="411" customFormat="1" ht="12" hidden="1" customHeight="1">
      <c r="A16062" s="410"/>
    </row>
    <row r="16063" spans="1:1" s="411" customFormat="1" ht="12" hidden="1" customHeight="1">
      <c r="A16063" s="410"/>
    </row>
    <row r="16064" spans="1:1" s="411" customFormat="1" ht="12" hidden="1" customHeight="1">
      <c r="A16064" s="410"/>
    </row>
    <row r="16065" spans="1:1" s="411" customFormat="1" ht="12" hidden="1" customHeight="1">
      <c r="A16065" s="410"/>
    </row>
    <row r="16066" spans="1:1" s="411" customFormat="1" ht="12" hidden="1" customHeight="1">
      <c r="A16066" s="410"/>
    </row>
    <row r="16067" spans="1:1" s="411" customFormat="1" ht="12" hidden="1" customHeight="1">
      <c r="A16067" s="410"/>
    </row>
    <row r="16068" spans="1:1" s="411" customFormat="1" ht="12" hidden="1" customHeight="1">
      <c r="A16068" s="410"/>
    </row>
    <row r="16069" spans="1:1" s="411" customFormat="1" ht="12" hidden="1" customHeight="1">
      <c r="A16069" s="410"/>
    </row>
    <row r="16070" spans="1:1" s="411" customFormat="1" ht="12" hidden="1" customHeight="1">
      <c r="A16070" s="410"/>
    </row>
    <row r="16071" spans="1:1" s="411" customFormat="1" ht="12" hidden="1" customHeight="1">
      <c r="A16071" s="410"/>
    </row>
    <row r="16072" spans="1:1" s="411" customFormat="1" ht="12" hidden="1" customHeight="1">
      <c r="A16072" s="410"/>
    </row>
    <row r="16073" spans="1:1" s="411" customFormat="1" ht="12" hidden="1" customHeight="1">
      <c r="A16073" s="410"/>
    </row>
    <row r="16074" spans="1:1" s="411" customFormat="1" ht="12" hidden="1" customHeight="1">
      <c r="A16074" s="410"/>
    </row>
    <row r="16075" spans="1:1" s="411" customFormat="1" ht="12" hidden="1" customHeight="1">
      <c r="A16075" s="410"/>
    </row>
    <row r="16076" spans="1:1" s="411" customFormat="1" ht="12" hidden="1" customHeight="1">
      <c r="A16076" s="410"/>
    </row>
    <row r="16077" spans="1:1" s="411" customFormat="1" ht="12" hidden="1" customHeight="1">
      <c r="A16077" s="410"/>
    </row>
    <row r="16078" spans="1:1" s="411" customFormat="1" ht="12" hidden="1" customHeight="1">
      <c r="A16078" s="410"/>
    </row>
    <row r="16079" spans="1:1" s="411" customFormat="1" ht="12" hidden="1" customHeight="1">
      <c r="A16079" s="410"/>
    </row>
    <row r="16080" spans="1:1" s="411" customFormat="1" ht="12" hidden="1" customHeight="1">
      <c r="A16080" s="410"/>
    </row>
    <row r="16081" spans="1:1" s="411" customFormat="1" ht="12" hidden="1" customHeight="1">
      <c r="A16081" s="410"/>
    </row>
    <row r="16082" spans="1:1" s="411" customFormat="1" ht="12" hidden="1" customHeight="1">
      <c r="A16082" s="410"/>
    </row>
    <row r="16083" spans="1:1" s="411" customFormat="1" ht="12" hidden="1" customHeight="1">
      <c r="A16083" s="410"/>
    </row>
    <row r="16084" spans="1:1" s="411" customFormat="1" ht="12" hidden="1" customHeight="1">
      <c r="A16084" s="410"/>
    </row>
    <row r="16085" spans="1:1" s="411" customFormat="1" ht="12" hidden="1" customHeight="1">
      <c r="A16085" s="410"/>
    </row>
    <row r="16086" spans="1:1" s="411" customFormat="1" ht="12" hidden="1" customHeight="1">
      <c r="A16086" s="410"/>
    </row>
    <row r="16087" spans="1:1" s="411" customFormat="1" ht="12" hidden="1" customHeight="1">
      <c r="A16087" s="410"/>
    </row>
    <row r="16088" spans="1:1" s="411" customFormat="1" ht="12" hidden="1" customHeight="1">
      <c r="A16088" s="410"/>
    </row>
    <row r="16089" spans="1:1" s="411" customFormat="1" ht="12" hidden="1" customHeight="1">
      <c r="A16089" s="410"/>
    </row>
    <row r="16090" spans="1:1" s="411" customFormat="1" ht="12" hidden="1" customHeight="1">
      <c r="A16090" s="410"/>
    </row>
    <row r="16091" spans="1:1" s="411" customFormat="1" ht="12" hidden="1" customHeight="1">
      <c r="A16091" s="410"/>
    </row>
    <row r="16092" spans="1:1" s="411" customFormat="1" ht="12" hidden="1" customHeight="1">
      <c r="A16092" s="410"/>
    </row>
    <row r="16093" spans="1:1" s="411" customFormat="1" ht="12" hidden="1" customHeight="1">
      <c r="A16093" s="410"/>
    </row>
    <row r="16094" spans="1:1" s="411" customFormat="1" ht="12" hidden="1" customHeight="1">
      <c r="A16094" s="410"/>
    </row>
    <row r="16095" spans="1:1" s="411" customFormat="1" ht="12" hidden="1" customHeight="1">
      <c r="A16095" s="410"/>
    </row>
    <row r="16096" spans="1:1" s="411" customFormat="1" ht="12" hidden="1" customHeight="1">
      <c r="A16096" s="410"/>
    </row>
    <row r="16097" spans="1:1" s="411" customFormat="1" ht="12" hidden="1" customHeight="1">
      <c r="A16097" s="410"/>
    </row>
    <row r="16098" spans="1:1" s="411" customFormat="1" ht="12" hidden="1" customHeight="1">
      <c r="A16098" s="410"/>
    </row>
    <row r="16099" spans="1:1" s="411" customFormat="1" ht="12" hidden="1" customHeight="1">
      <c r="A16099" s="410"/>
    </row>
    <row r="16100" spans="1:1" s="411" customFormat="1" ht="12" hidden="1" customHeight="1">
      <c r="A16100" s="410"/>
    </row>
    <row r="16101" spans="1:1" s="411" customFormat="1" ht="12" hidden="1" customHeight="1">
      <c r="A16101" s="410"/>
    </row>
    <row r="16102" spans="1:1" s="411" customFormat="1" ht="12" hidden="1" customHeight="1">
      <c r="A16102" s="410"/>
    </row>
    <row r="16103" spans="1:1" s="411" customFormat="1" ht="12" hidden="1" customHeight="1">
      <c r="A16103" s="410"/>
    </row>
    <row r="16104" spans="1:1" s="411" customFormat="1" ht="12" hidden="1" customHeight="1">
      <c r="A16104" s="410"/>
    </row>
    <row r="16105" spans="1:1" s="411" customFormat="1" ht="12" hidden="1" customHeight="1">
      <c r="A16105" s="410"/>
    </row>
    <row r="16106" spans="1:1" s="411" customFormat="1" ht="12" hidden="1" customHeight="1">
      <c r="A16106" s="410"/>
    </row>
    <row r="16107" spans="1:1" s="411" customFormat="1" ht="12" hidden="1" customHeight="1">
      <c r="A16107" s="410"/>
    </row>
    <row r="16108" spans="1:1" s="411" customFormat="1" ht="12" hidden="1" customHeight="1">
      <c r="A16108" s="410"/>
    </row>
    <row r="16109" spans="1:1" s="411" customFormat="1" ht="12" hidden="1" customHeight="1">
      <c r="A16109" s="410"/>
    </row>
    <row r="16110" spans="1:1" s="411" customFormat="1" ht="12" hidden="1" customHeight="1">
      <c r="A16110" s="410"/>
    </row>
    <row r="16111" spans="1:1" s="411" customFormat="1" ht="12" hidden="1" customHeight="1">
      <c r="A16111" s="410"/>
    </row>
    <row r="16112" spans="1:1" s="411" customFormat="1" ht="12" hidden="1" customHeight="1">
      <c r="A16112" s="410"/>
    </row>
    <row r="16113" spans="1:1" s="411" customFormat="1" ht="12" hidden="1" customHeight="1">
      <c r="A16113" s="410"/>
    </row>
    <row r="16114" spans="1:1" s="411" customFormat="1" ht="12" hidden="1" customHeight="1">
      <c r="A16114" s="410"/>
    </row>
    <row r="16115" spans="1:1" s="411" customFormat="1" ht="12" hidden="1" customHeight="1">
      <c r="A16115" s="410"/>
    </row>
    <row r="16116" spans="1:1" s="411" customFormat="1" ht="12" hidden="1" customHeight="1">
      <c r="A16116" s="410"/>
    </row>
    <row r="16117" spans="1:1" s="411" customFormat="1" ht="12" hidden="1" customHeight="1">
      <c r="A16117" s="410"/>
    </row>
    <row r="16118" spans="1:1" s="411" customFormat="1" ht="12" hidden="1" customHeight="1">
      <c r="A16118" s="410"/>
    </row>
    <row r="16119" spans="1:1" s="411" customFormat="1" ht="12" hidden="1" customHeight="1">
      <c r="A16119" s="410"/>
    </row>
    <row r="16120" spans="1:1" s="411" customFormat="1" ht="12" hidden="1" customHeight="1">
      <c r="A16120" s="410"/>
    </row>
    <row r="16121" spans="1:1" s="411" customFormat="1" ht="12" hidden="1" customHeight="1">
      <c r="A16121" s="410"/>
    </row>
    <row r="16122" spans="1:1" s="411" customFormat="1" ht="12" hidden="1" customHeight="1">
      <c r="A16122" s="410"/>
    </row>
    <row r="16123" spans="1:1" s="411" customFormat="1" ht="12" hidden="1" customHeight="1">
      <c r="A16123" s="410"/>
    </row>
    <row r="16124" spans="1:1" s="411" customFormat="1" ht="12" hidden="1" customHeight="1">
      <c r="A16124" s="410"/>
    </row>
    <row r="16125" spans="1:1" s="411" customFormat="1" ht="12" hidden="1" customHeight="1">
      <c r="A16125" s="410"/>
    </row>
    <row r="16126" spans="1:1" s="411" customFormat="1" ht="12" hidden="1" customHeight="1">
      <c r="A16126" s="410"/>
    </row>
    <row r="16127" spans="1:1" s="411" customFormat="1" ht="12" hidden="1" customHeight="1">
      <c r="A16127" s="410"/>
    </row>
    <row r="16128" spans="1:1" s="411" customFormat="1" ht="12" hidden="1" customHeight="1">
      <c r="A16128" s="410"/>
    </row>
    <row r="16129" spans="1:1" s="411" customFormat="1" ht="12" hidden="1" customHeight="1">
      <c r="A16129" s="410"/>
    </row>
    <row r="16130" spans="1:1" s="411" customFormat="1" ht="12" hidden="1" customHeight="1">
      <c r="A16130" s="410"/>
    </row>
    <row r="16131" spans="1:1" s="411" customFormat="1" ht="12" hidden="1" customHeight="1">
      <c r="A16131" s="410"/>
    </row>
    <row r="16132" spans="1:1" s="411" customFormat="1" ht="12" hidden="1" customHeight="1">
      <c r="A16132" s="410"/>
    </row>
    <row r="16133" spans="1:1" s="411" customFormat="1" ht="12" hidden="1" customHeight="1">
      <c r="A16133" s="410"/>
    </row>
    <row r="16134" spans="1:1" s="411" customFormat="1" ht="12" hidden="1" customHeight="1">
      <c r="A16134" s="410"/>
    </row>
    <row r="16135" spans="1:1" s="411" customFormat="1" ht="12" hidden="1" customHeight="1">
      <c r="A16135" s="410"/>
    </row>
    <row r="16136" spans="1:1" s="411" customFormat="1" ht="12" hidden="1" customHeight="1">
      <c r="A16136" s="410"/>
    </row>
    <row r="16137" spans="1:1" s="411" customFormat="1" ht="12" hidden="1" customHeight="1">
      <c r="A16137" s="410"/>
    </row>
    <row r="16138" spans="1:1" s="411" customFormat="1" ht="12" hidden="1" customHeight="1">
      <c r="A16138" s="410"/>
    </row>
    <row r="16139" spans="1:1" s="411" customFormat="1" ht="12" hidden="1" customHeight="1">
      <c r="A16139" s="410"/>
    </row>
    <row r="16140" spans="1:1" s="411" customFormat="1" ht="12" hidden="1" customHeight="1">
      <c r="A16140" s="410"/>
    </row>
    <row r="16141" spans="1:1" s="411" customFormat="1" ht="12" hidden="1" customHeight="1">
      <c r="A16141" s="410"/>
    </row>
    <row r="16142" spans="1:1" s="411" customFormat="1" ht="12" hidden="1" customHeight="1">
      <c r="A16142" s="410"/>
    </row>
    <row r="16143" spans="1:1" s="411" customFormat="1" ht="12" hidden="1" customHeight="1">
      <c r="A16143" s="410"/>
    </row>
    <row r="16144" spans="1:1" s="411" customFormat="1" ht="12" hidden="1" customHeight="1">
      <c r="A16144" s="410"/>
    </row>
    <row r="16145" spans="1:1" s="411" customFormat="1" ht="12" hidden="1" customHeight="1">
      <c r="A16145" s="410"/>
    </row>
    <row r="16146" spans="1:1" s="411" customFormat="1" ht="12" hidden="1" customHeight="1">
      <c r="A16146" s="410"/>
    </row>
    <row r="16147" spans="1:1" s="411" customFormat="1" ht="12" hidden="1" customHeight="1">
      <c r="A16147" s="410"/>
    </row>
    <row r="16148" spans="1:1" s="411" customFormat="1" ht="12" hidden="1" customHeight="1">
      <c r="A16148" s="410"/>
    </row>
    <row r="16149" spans="1:1" s="411" customFormat="1" ht="12" hidden="1" customHeight="1">
      <c r="A16149" s="410"/>
    </row>
    <row r="16150" spans="1:1" s="411" customFormat="1" ht="12" hidden="1" customHeight="1">
      <c r="A16150" s="410"/>
    </row>
    <row r="16151" spans="1:1" s="411" customFormat="1" ht="12" hidden="1" customHeight="1">
      <c r="A16151" s="410"/>
    </row>
    <row r="16152" spans="1:1" s="411" customFormat="1" ht="12" hidden="1" customHeight="1">
      <c r="A16152" s="410"/>
    </row>
    <row r="16153" spans="1:1" s="411" customFormat="1" ht="12" hidden="1" customHeight="1">
      <c r="A16153" s="410"/>
    </row>
    <row r="16154" spans="1:1" s="411" customFormat="1" ht="12" hidden="1" customHeight="1">
      <c r="A16154" s="410"/>
    </row>
    <row r="16155" spans="1:1" s="411" customFormat="1" ht="12" hidden="1" customHeight="1">
      <c r="A16155" s="410"/>
    </row>
    <row r="16156" spans="1:1" s="411" customFormat="1" ht="12" hidden="1" customHeight="1">
      <c r="A16156" s="410"/>
    </row>
    <row r="16157" spans="1:1" s="411" customFormat="1" ht="12" hidden="1" customHeight="1">
      <c r="A16157" s="410"/>
    </row>
    <row r="16158" spans="1:1" s="411" customFormat="1" ht="12" hidden="1" customHeight="1">
      <c r="A16158" s="410"/>
    </row>
    <row r="16159" spans="1:1" s="411" customFormat="1" ht="12" hidden="1" customHeight="1">
      <c r="A16159" s="410"/>
    </row>
    <row r="16160" spans="1:1" s="411" customFormat="1" ht="12" hidden="1" customHeight="1">
      <c r="A16160" s="410"/>
    </row>
    <row r="16161" spans="1:1" s="411" customFormat="1" ht="12" hidden="1" customHeight="1">
      <c r="A16161" s="410"/>
    </row>
    <row r="16162" spans="1:1" s="411" customFormat="1" ht="12" hidden="1" customHeight="1">
      <c r="A16162" s="410"/>
    </row>
    <row r="16163" spans="1:1" s="411" customFormat="1" ht="12" hidden="1" customHeight="1">
      <c r="A16163" s="410"/>
    </row>
    <row r="16164" spans="1:1" s="411" customFormat="1" ht="12" hidden="1" customHeight="1">
      <c r="A16164" s="410"/>
    </row>
    <row r="16165" spans="1:1" s="411" customFormat="1" ht="12" hidden="1" customHeight="1">
      <c r="A16165" s="410"/>
    </row>
    <row r="16166" spans="1:1" s="411" customFormat="1" ht="12" hidden="1" customHeight="1">
      <c r="A16166" s="410"/>
    </row>
    <row r="16167" spans="1:1" s="411" customFormat="1" ht="12" hidden="1" customHeight="1">
      <c r="A16167" s="410"/>
    </row>
    <row r="16168" spans="1:1" s="411" customFormat="1" ht="12" hidden="1" customHeight="1">
      <c r="A16168" s="410"/>
    </row>
    <row r="16169" spans="1:1" s="411" customFormat="1" ht="12" hidden="1" customHeight="1">
      <c r="A16169" s="410"/>
    </row>
    <row r="16170" spans="1:1" s="411" customFormat="1" ht="12" hidden="1" customHeight="1">
      <c r="A16170" s="410"/>
    </row>
    <row r="16171" spans="1:1" s="411" customFormat="1" ht="12" hidden="1" customHeight="1">
      <c r="A16171" s="410"/>
    </row>
    <row r="16172" spans="1:1" s="411" customFormat="1" ht="12" hidden="1" customHeight="1">
      <c r="A16172" s="410"/>
    </row>
    <row r="16173" spans="1:1" s="411" customFormat="1" ht="12" hidden="1" customHeight="1">
      <c r="A16173" s="410"/>
    </row>
    <row r="16174" spans="1:1" s="411" customFormat="1" ht="12" hidden="1" customHeight="1">
      <c r="A16174" s="410"/>
    </row>
    <row r="16175" spans="1:1" s="411" customFormat="1" ht="12" hidden="1" customHeight="1">
      <c r="A16175" s="410"/>
    </row>
    <row r="16176" spans="1:1" s="411" customFormat="1" ht="12" hidden="1" customHeight="1">
      <c r="A16176" s="410"/>
    </row>
    <row r="16177" spans="1:1" s="411" customFormat="1" ht="12" hidden="1" customHeight="1">
      <c r="A16177" s="410"/>
    </row>
    <row r="16178" spans="1:1" s="411" customFormat="1" ht="12" hidden="1" customHeight="1">
      <c r="A16178" s="410"/>
    </row>
    <row r="16179" spans="1:1" s="411" customFormat="1" ht="12" hidden="1" customHeight="1">
      <c r="A16179" s="410"/>
    </row>
    <row r="16180" spans="1:1" s="411" customFormat="1" ht="12" hidden="1" customHeight="1">
      <c r="A16180" s="410"/>
    </row>
    <row r="16181" spans="1:1" s="411" customFormat="1" ht="12" hidden="1" customHeight="1">
      <c r="A16181" s="410"/>
    </row>
    <row r="16182" spans="1:1" s="411" customFormat="1" ht="12" hidden="1" customHeight="1">
      <c r="A16182" s="410"/>
    </row>
    <row r="16183" spans="1:1" s="411" customFormat="1" ht="12" hidden="1" customHeight="1">
      <c r="A16183" s="410"/>
    </row>
    <row r="16184" spans="1:1" s="411" customFormat="1" ht="12" hidden="1" customHeight="1">
      <c r="A16184" s="410"/>
    </row>
    <row r="16185" spans="1:1" s="411" customFormat="1" ht="12" hidden="1" customHeight="1">
      <c r="A16185" s="410"/>
    </row>
    <row r="16186" spans="1:1" s="411" customFormat="1" ht="12" hidden="1" customHeight="1">
      <c r="A16186" s="410"/>
    </row>
    <row r="16187" spans="1:1" s="411" customFormat="1" ht="12" hidden="1" customHeight="1">
      <c r="A16187" s="410"/>
    </row>
    <row r="16188" spans="1:1" s="411" customFormat="1" ht="12" hidden="1" customHeight="1">
      <c r="A16188" s="410"/>
    </row>
    <row r="16189" spans="1:1" s="411" customFormat="1" ht="12" hidden="1" customHeight="1">
      <c r="A16189" s="410"/>
    </row>
    <row r="16190" spans="1:1" s="411" customFormat="1" ht="12" hidden="1" customHeight="1">
      <c r="A16190" s="410"/>
    </row>
    <row r="16191" spans="1:1" s="411" customFormat="1" ht="12" hidden="1" customHeight="1">
      <c r="A16191" s="410"/>
    </row>
    <row r="16192" spans="1:1" s="411" customFormat="1" ht="12" hidden="1" customHeight="1">
      <c r="A16192" s="410"/>
    </row>
    <row r="16193" spans="1:1" s="411" customFormat="1" ht="12" hidden="1" customHeight="1">
      <c r="A16193" s="410"/>
    </row>
    <row r="16194" spans="1:1" s="411" customFormat="1" ht="12" hidden="1" customHeight="1">
      <c r="A16194" s="410"/>
    </row>
    <row r="16195" spans="1:1" s="411" customFormat="1" ht="12" hidden="1" customHeight="1">
      <c r="A16195" s="410"/>
    </row>
    <row r="16196" spans="1:1" s="411" customFormat="1" ht="12" hidden="1" customHeight="1">
      <c r="A16196" s="410"/>
    </row>
    <row r="16197" spans="1:1" s="411" customFormat="1" ht="12" hidden="1" customHeight="1">
      <c r="A16197" s="410"/>
    </row>
    <row r="16198" spans="1:1" s="411" customFormat="1" ht="12" hidden="1" customHeight="1">
      <c r="A16198" s="410"/>
    </row>
    <row r="16199" spans="1:1" s="411" customFormat="1" ht="12" hidden="1" customHeight="1">
      <c r="A16199" s="410"/>
    </row>
    <row r="16200" spans="1:1" s="411" customFormat="1" ht="12" hidden="1" customHeight="1">
      <c r="A16200" s="410"/>
    </row>
    <row r="16201" spans="1:1" s="411" customFormat="1" ht="12" hidden="1" customHeight="1">
      <c r="A16201" s="410"/>
    </row>
    <row r="16202" spans="1:1" s="411" customFormat="1" ht="12" hidden="1" customHeight="1">
      <c r="A16202" s="410"/>
    </row>
    <row r="16203" spans="1:1" s="411" customFormat="1" ht="12" hidden="1" customHeight="1">
      <c r="A16203" s="410"/>
    </row>
    <row r="16204" spans="1:1" s="411" customFormat="1" ht="12" hidden="1" customHeight="1">
      <c r="A16204" s="410"/>
    </row>
    <row r="16205" spans="1:1" s="411" customFormat="1" ht="12" hidden="1" customHeight="1">
      <c r="A16205" s="410"/>
    </row>
    <row r="16206" spans="1:1" s="411" customFormat="1" ht="12" hidden="1" customHeight="1">
      <c r="A16206" s="410"/>
    </row>
    <row r="16207" spans="1:1" s="411" customFormat="1" ht="12" hidden="1" customHeight="1">
      <c r="A16207" s="410"/>
    </row>
    <row r="16208" spans="1:1" s="411" customFormat="1" ht="12" hidden="1" customHeight="1">
      <c r="A16208" s="410"/>
    </row>
    <row r="16209" spans="1:1" s="411" customFormat="1" ht="12" hidden="1" customHeight="1">
      <c r="A16209" s="410"/>
    </row>
    <row r="16210" spans="1:1" s="411" customFormat="1" ht="12" hidden="1" customHeight="1">
      <c r="A16210" s="410"/>
    </row>
    <row r="16211" spans="1:1" s="411" customFormat="1" ht="12" hidden="1" customHeight="1">
      <c r="A16211" s="410"/>
    </row>
    <row r="16212" spans="1:1" s="411" customFormat="1" ht="12" hidden="1" customHeight="1">
      <c r="A16212" s="410"/>
    </row>
    <row r="16213" spans="1:1" s="411" customFormat="1" ht="12" hidden="1" customHeight="1">
      <c r="A16213" s="410"/>
    </row>
    <row r="16214" spans="1:1" s="411" customFormat="1" ht="12" hidden="1" customHeight="1">
      <c r="A16214" s="410"/>
    </row>
    <row r="16215" spans="1:1" s="411" customFormat="1" ht="12" hidden="1" customHeight="1">
      <c r="A16215" s="410"/>
    </row>
    <row r="16216" spans="1:1" s="411" customFormat="1" ht="12" hidden="1" customHeight="1">
      <c r="A16216" s="410"/>
    </row>
    <row r="16217" spans="1:1" s="411" customFormat="1" ht="12" hidden="1" customHeight="1">
      <c r="A16217" s="410"/>
    </row>
    <row r="16218" spans="1:1" s="411" customFormat="1" ht="12" hidden="1" customHeight="1">
      <c r="A16218" s="410"/>
    </row>
    <row r="16219" spans="1:1" s="411" customFormat="1" ht="12" hidden="1" customHeight="1">
      <c r="A16219" s="410"/>
    </row>
    <row r="16220" spans="1:1" s="411" customFormat="1" ht="12" hidden="1" customHeight="1">
      <c r="A16220" s="410"/>
    </row>
    <row r="16221" spans="1:1" s="411" customFormat="1" ht="12" hidden="1" customHeight="1">
      <c r="A16221" s="410"/>
    </row>
    <row r="16222" spans="1:1" s="411" customFormat="1" ht="12" hidden="1" customHeight="1">
      <c r="A16222" s="410"/>
    </row>
    <row r="16223" spans="1:1" s="411" customFormat="1" ht="12" hidden="1" customHeight="1">
      <c r="A16223" s="410"/>
    </row>
    <row r="16224" spans="1:1" s="411" customFormat="1" ht="12" hidden="1" customHeight="1">
      <c r="A16224" s="410"/>
    </row>
    <row r="16225" spans="1:1" s="411" customFormat="1" ht="12" hidden="1" customHeight="1">
      <c r="A16225" s="410"/>
    </row>
    <row r="16226" spans="1:1" s="411" customFormat="1" ht="12" hidden="1" customHeight="1">
      <c r="A16226" s="410"/>
    </row>
    <row r="16227" spans="1:1" s="411" customFormat="1" ht="12" hidden="1" customHeight="1">
      <c r="A16227" s="410"/>
    </row>
    <row r="16228" spans="1:1" s="411" customFormat="1" ht="12" hidden="1" customHeight="1">
      <c r="A16228" s="410"/>
    </row>
    <row r="16229" spans="1:1" s="411" customFormat="1" ht="12" hidden="1" customHeight="1">
      <c r="A16229" s="410"/>
    </row>
    <row r="16230" spans="1:1" s="411" customFormat="1" ht="12" hidden="1" customHeight="1">
      <c r="A16230" s="410"/>
    </row>
    <row r="16231" spans="1:1" s="411" customFormat="1" ht="12" hidden="1" customHeight="1">
      <c r="A16231" s="410"/>
    </row>
    <row r="16232" spans="1:1" s="411" customFormat="1" ht="12" hidden="1" customHeight="1">
      <c r="A16232" s="410"/>
    </row>
    <row r="16233" spans="1:1" s="411" customFormat="1" ht="12" hidden="1" customHeight="1">
      <c r="A16233" s="410"/>
    </row>
    <row r="16234" spans="1:1" s="411" customFormat="1" ht="12" hidden="1" customHeight="1">
      <c r="A16234" s="410"/>
    </row>
    <row r="16235" spans="1:1" s="411" customFormat="1" ht="12" hidden="1" customHeight="1">
      <c r="A16235" s="410"/>
    </row>
    <row r="16236" spans="1:1" s="411" customFormat="1" ht="12" hidden="1" customHeight="1">
      <c r="A16236" s="410"/>
    </row>
    <row r="16237" spans="1:1" s="411" customFormat="1" ht="12" hidden="1" customHeight="1">
      <c r="A16237" s="410"/>
    </row>
    <row r="16238" spans="1:1" s="411" customFormat="1" ht="12" hidden="1" customHeight="1">
      <c r="A16238" s="410"/>
    </row>
    <row r="16239" spans="1:1" s="411" customFormat="1" ht="12" hidden="1" customHeight="1">
      <c r="A16239" s="410"/>
    </row>
    <row r="16240" spans="1:1" s="411" customFormat="1" ht="12" hidden="1" customHeight="1">
      <c r="A16240" s="410"/>
    </row>
    <row r="16241" spans="1:1" s="411" customFormat="1" ht="12" hidden="1" customHeight="1">
      <c r="A16241" s="410"/>
    </row>
    <row r="16242" spans="1:1" s="411" customFormat="1" ht="12" hidden="1" customHeight="1">
      <c r="A16242" s="410"/>
    </row>
    <row r="16243" spans="1:1" s="411" customFormat="1" ht="12" hidden="1" customHeight="1">
      <c r="A16243" s="410"/>
    </row>
    <row r="16244" spans="1:1" s="411" customFormat="1" ht="12" hidden="1" customHeight="1">
      <c r="A16244" s="410"/>
    </row>
    <row r="16245" spans="1:1" s="411" customFormat="1" ht="12" hidden="1" customHeight="1">
      <c r="A16245" s="410"/>
    </row>
    <row r="16246" spans="1:1" s="411" customFormat="1" ht="12" hidden="1" customHeight="1">
      <c r="A16246" s="410"/>
    </row>
    <row r="16247" spans="1:1" s="411" customFormat="1" ht="12" hidden="1" customHeight="1">
      <c r="A16247" s="410"/>
    </row>
    <row r="16248" spans="1:1" s="411" customFormat="1" ht="12" hidden="1" customHeight="1">
      <c r="A16248" s="410"/>
    </row>
    <row r="16249" spans="1:1" s="411" customFormat="1" ht="12" hidden="1" customHeight="1">
      <c r="A16249" s="410"/>
    </row>
    <row r="16250" spans="1:1" s="411" customFormat="1" ht="12" hidden="1" customHeight="1">
      <c r="A16250" s="410"/>
    </row>
    <row r="16251" spans="1:1" s="411" customFormat="1" ht="12" hidden="1" customHeight="1">
      <c r="A16251" s="410"/>
    </row>
    <row r="16252" spans="1:1" s="411" customFormat="1" ht="12" hidden="1" customHeight="1">
      <c r="A16252" s="410"/>
    </row>
    <row r="16253" spans="1:1" s="411" customFormat="1" ht="12" hidden="1" customHeight="1">
      <c r="A16253" s="410"/>
    </row>
    <row r="16254" spans="1:1" s="411" customFormat="1" ht="12" hidden="1" customHeight="1">
      <c r="A16254" s="410"/>
    </row>
    <row r="16255" spans="1:1" s="411" customFormat="1" ht="12" hidden="1" customHeight="1">
      <c r="A16255" s="410"/>
    </row>
    <row r="16256" spans="1:1" s="411" customFormat="1" ht="12" hidden="1" customHeight="1">
      <c r="A16256" s="410"/>
    </row>
    <row r="16257" spans="1:1" s="411" customFormat="1" ht="12" hidden="1" customHeight="1">
      <c r="A16257" s="410"/>
    </row>
    <row r="16258" spans="1:1" s="411" customFormat="1" ht="12" hidden="1" customHeight="1">
      <c r="A16258" s="410"/>
    </row>
    <row r="16259" spans="1:1" s="411" customFormat="1" ht="12" hidden="1" customHeight="1">
      <c r="A16259" s="410"/>
    </row>
    <row r="16260" spans="1:1" s="411" customFormat="1" ht="12" hidden="1" customHeight="1">
      <c r="A16260" s="410"/>
    </row>
    <row r="16261" spans="1:1" s="411" customFormat="1" ht="12" hidden="1" customHeight="1">
      <c r="A16261" s="410"/>
    </row>
    <row r="16262" spans="1:1" s="411" customFormat="1" ht="12" hidden="1" customHeight="1">
      <c r="A16262" s="410"/>
    </row>
    <row r="16263" spans="1:1" s="411" customFormat="1" ht="12" hidden="1" customHeight="1">
      <c r="A16263" s="410"/>
    </row>
    <row r="16264" spans="1:1" s="411" customFormat="1" ht="12" hidden="1" customHeight="1">
      <c r="A16264" s="410"/>
    </row>
    <row r="16265" spans="1:1" s="411" customFormat="1" ht="12" hidden="1" customHeight="1">
      <c r="A16265" s="410"/>
    </row>
    <row r="16266" spans="1:1" s="411" customFormat="1" ht="12" hidden="1" customHeight="1">
      <c r="A16266" s="410"/>
    </row>
    <row r="16267" spans="1:1" s="411" customFormat="1" ht="12" hidden="1" customHeight="1">
      <c r="A16267" s="410"/>
    </row>
    <row r="16268" spans="1:1" s="411" customFormat="1" ht="12" hidden="1" customHeight="1">
      <c r="A16268" s="410"/>
    </row>
    <row r="16269" spans="1:1" s="411" customFormat="1" ht="12" hidden="1" customHeight="1">
      <c r="A16269" s="410"/>
    </row>
    <row r="16270" spans="1:1" s="411" customFormat="1" ht="12" hidden="1" customHeight="1">
      <c r="A16270" s="410"/>
    </row>
    <row r="16271" spans="1:1" s="411" customFormat="1" ht="12" hidden="1" customHeight="1">
      <c r="A16271" s="410"/>
    </row>
    <row r="16272" spans="1:1" s="411" customFormat="1" ht="12" hidden="1" customHeight="1">
      <c r="A16272" s="410"/>
    </row>
    <row r="16273" spans="1:1" s="411" customFormat="1" ht="12" hidden="1" customHeight="1">
      <c r="A16273" s="410"/>
    </row>
    <row r="16274" spans="1:1" s="411" customFormat="1" ht="12" hidden="1" customHeight="1">
      <c r="A16274" s="410"/>
    </row>
    <row r="16275" spans="1:1" s="411" customFormat="1" ht="12" hidden="1" customHeight="1">
      <c r="A16275" s="410"/>
    </row>
    <row r="16276" spans="1:1" s="411" customFormat="1" ht="12" hidden="1" customHeight="1">
      <c r="A16276" s="410"/>
    </row>
    <row r="16277" spans="1:1" s="411" customFormat="1" ht="12" hidden="1" customHeight="1">
      <c r="A16277" s="410"/>
    </row>
    <row r="16278" spans="1:1" s="411" customFormat="1" ht="12" hidden="1" customHeight="1">
      <c r="A16278" s="410"/>
    </row>
    <row r="16279" spans="1:1" s="411" customFormat="1" ht="12" hidden="1" customHeight="1">
      <c r="A16279" s="410"/>
    </row>
    <row r="16280" spans="1:1" s="411" customFormat="1" ht="12" hidden="1" customHeight="1">
      <c r="A16280" s="410"/>
    </row>
    <row r="16281" spans="1:1" s="411" customFormat="1" ht="12" hidden="1" customHeight="1">
      <c r="A16281" s="410"/>
    </row>
    <row r="16282" spans="1:1" s="411" customFormat="1" ht="12" hidden="1" customHeight="1">
      <c r="A16282" s="410"/>
    </row>
    <row r="16283" spans="1:1" s="411" customFormat="1" ht="12" hidden="1" customHeight="1">
      <c r="A16283" s="410"/>
    </row>
    <row r="16284" spans="1:1" s="411" customFormat="1" ht="12" hidden="1" customHeight="1">
      <c r="A16284" s="410"/>
    </row>
    <row r="16285" spans="1:1" s="411" customFormat="1" ht="12" hidden="1" customHeight="1">
      <c r="A16285" s="410"/>
    </row>
    <row r="16286" spans="1:1" s="411" customFormat="1" ht="12" hidden="1" customHeight="1">
      <c r="A16286" s="410"/>
    </row>
    <row r="16287" spans="1:1" s="411" customFormat="1" ht="12" hidden="1" customHeight="1">
      <c r="A16287" s="410"/>
    </row>
    <row r="16288" spans="1:1" s="411" customFormat="1" ht="12" hidden="1" customHeight="1">
      <c r="A16288" s="410"/>
    </row>
    <row r="16289" spans="1:1" s="411" customFormat="1" ht="12" hidden="1" customHeight="1">
      <c r="A16289" s="410"/>
    </row>
    <row r="16290" spans="1:1" s="411" customFormat="1" ht="12" hidden="1" customHeight="1">
      <c r="A16290" s="410"/>
    </row>
    <row r="16291" spans="1:1" s="411" customFormat="1" ht="12" hidden="1" customHeight="1">
      <c r="A16291" s="410"/>
    </row>
    <row r="16292" spans="1:1" s="411" customFormat="1" ht="12" hidden="1" customHeight="1">
      <c r="A16292" s="410"/>
    </row>
    <row r="16293" spans="1:1" s="411" customFormat="1" ht="12" hidden="1" customHeight="1">
      <c r="A16293" s="410"/>
    </row>
    <row r="16294" spans="1:1" s="411" customFormat="1" ht="12" hidden="1" customHeight="1">
      <c r="A16294" s="410"/>
    </row>
    <row r="16295" spans="1:1" s="411" customFormat="1" ht="12" hidden="1" customHeight="1">
      <c r="A16295" s="410"/>
    </row>
    <row r="16296" spans="1:1" s="411" customFormat="1" ht="12" hidden="1" customHeight="1">
      <c r="A16296" s="410"/>
    </row>
    <row r="16297" spans="1:1" s="411" customFormat="1" ht="12" hidden="1" customHeight="1">
      <c r="A16297" s="410"/>
    </row>
    <row r="16298" spans="1:1" s="411" customFormat="1" ht="12" hidden="1" customHeight="1">
      <c r="A16298" s="410"/>
    </row>
    <row r="16299" spans="1:1" s="411" customFormat="1" ht="12" hidden="1" customHeight="1">
      <c r="A16299" s="410"/>
    </row>
    <row r="16300" spans="1:1" s="411" customFormat="1" ht="12" hidden="1" customHeight="1">
      <c r="A16300" s="410"/>
    </row>
    <row r="16301" spans="1:1" s="411" customFormat="1" ht="12" hidden="1" customHeight="1">
      <c r="A16301" s="410"/>
    </row>
    <row r="16302" spans="1:1" s="411" customFormat="1" ht="12" hidden="1" customHeight="1">
      <c r="A16302" s="410"/>
    </row>
    <row r="16303" spans="1:1" s="411" customFormat="1" ht="12" hidden="1" customHeight="1">
      <c r="A16303" s="410"/>
    </row>
    <row r="16304" spans="1:1" s="411" customFormat="1" ht="12" hidden="1" customHeight="1">
      <c r="A16304" s="410"/>
    </row>
    <row r="16305" spans="1:1" s="411" customFormat="1" ht="12" hidden="1" customHeight="1">
      <c r="A16305" s="410"/>
    </row>
    <row r="16306" spans="1:1" s="411" customFormat="1" ht="12" hidden="1" customHeight="1">
      <c r="A16306" s="410"/>
    </row>
    <row r="16307" spans="1:1" s="411" customFormat="1" ht="12" hidden="1" customHeight="1">
      <c r="A16307" s="410"/>
    </row>
    <row r="16308" spans="1:1" s="411" customFormat="1" ht="12" hidden="1" customHeight="1">
      <c r="A16308" s="410"/>
    </row>
    <row r="16309" spans="1:1" s="411" customFormat="1" ht="12" hidden="1" customHeight="1">
      <c r="A16309" s="410"/>
    </row>
    <row r="16310" spans="1:1" s="411" customFormat="1" ht="12" hidden="1" customHeight="1">
      <c r="A16310" s="410"/>
    </row>
    <row r="16311" spans="1:1" s="411" customFormat="1" ht="12" hidden="1" customHeight="1">
      <c r="A16311" s="410"/>
    </row>
    <row r="16312" spans="1:1" s="411" customFormat="1" ht="12" hidden="1" customHeight="1">
      <c r="A16312" s="410"/>
    </row>
    <row r="16313" spans="1:1" s="411" customFormat="1" ht="12" hidden="1" customHeight="1">
      <c r="A16313" s="410"/>
    </row>
    <row r="16314" spans="1:1" s="411" customFormat="1" ht="12" hidden="1" customHeight="1">
      <c r="A16314" s="410"/>
    </row>
    <row r="16315" spans="1:1" s="411" customFormat="1" ht="12" hidden="1" customHeight="1">
      <c r="A16315" s="410"/>
    </row>
    <row r="16316" spans="1:1" s="411" customFormat="1" ht="12" hidden="1" customHeight="1">
      <c r="A16316" s="410"/>
    </row>
    <row r="16317" spans="1:1" s="411" customFormat="1" ht="12" hidden="1" customHeight="1">
      <c r="A16317" s="410"/>
    </row>
    <row r="16318" spans="1:1" s="411" customFormat="1" ht="12" hidden="1" customHeight="1">
      <c r="A16318" s="410"/>
    </row>
    <row r="16319" spans="1:1" s="411" customFormat="1" ht="12" hidden="1" customHeight="1">
      <c r="A16319" s="410"/>
    </row>
    <row r="16320" spans="1:1" s="411" customFormat="1" ht="12" hidden="1" customHeight="1">
      <c r="A16320" s="410"/>
    </row>
    <row r="16321" spans="1:1" s="411" customFormat="1" ht="12" hidden="1" customHeight="1">
      <c r="A16321" s="410"/>
    </row>
    <row r="16322" spans="1:1" s="411" customFormat="1" ht="12" hidden="1" customHeight="1">
      <c r="A16322" s="410"/>
    </row>
    <row r="16323" spans="1:1" s="411" customFormat="1" ht="12" hidden="1" customHeight="1">
      <c r="A16323" s="410"/>
    </row>
    <row r="16324" spans="1:1" s="411" customFormat="1" ht="12" hidden="1" customHeight="1">
      <c r="A16324" s="410"/>
    </row>
    <row r="16325" spans="1:1" s="411" customFormat="1" ht="12" hidden="1" customHeight="1">
      <c r="A16325" s="410"/>
    </row>
    <row r="16326" spans="1:1" s="411" customFormat="1" ht="12" hidden="1" customHeight="1">
      <c r="A16326" s="410"/>
    </row>
    <row r="16327" spans="1:1" s="411" customFormat="1" ht="12" hidden="1" customHeight="1">
      <c r="A16327" s="410"/>
    </row>
    <row r="16328" spans="1:1" s="411" customFormat="1" ht="12" hidden="1" customHeight="1">
      <c r="A16328" s="410"/>
    </row>
    <row r="16329" spans="1:1" s="411" customFormat="1" ht="12" hidden="1" customHeight="1">
      <c r="A16329" s="410"/>
    </row>
    <row r="16330" spans="1:1" s="411" customFormat="1" ht="12" hidden="1" customHeight="1">
      <c r="A16330" s="410"/>
    </row>
    <row r="16331" spans="1:1" s="411" customFormat="1" ht="12" hidden="1" customHeight="1">
      <c r="A16331" s="410"/>
    </row>
    <row r="16332" spans="1:1" s="411" customFormat="1" ht="12" hidden="1" customHeight="1">
      <c r="A16332" s="410"/>
    </row>
    <row r="16333" spans="1:1" s="411" customFormat="1" ht="12" hidden="1" customHeight="1">
      <c r="A16333" s="410"/>
    </row>
    <row r="16334" spans="1:1" s="411" customFormat="1" ht="12" hidden="1" customHeight="1">
      <c r="A16334" s="410"/>
    </row>
    <row r="16335" spans="1:1" s="411" customFormat="1" ht="12" hidden="1" customHeight="1">
      <c r="A16335" s="410"/>
    </row>
    <row r="16336" spans="1:1" s="411" customFormat="1" ht="12" hidden="1" customHeight="1">
      <c r="A16336" s="410"/>
    </row>
    <row r="16337" spans="1:1" s="411" customFormat="1" ht="12" hidden="1" customHeight="1">
      <c r="A16337" s="410"/>
    </row>
    <row r="16338" spans="1:1" s="411" customFormat="1" ht="12" hidden="1" customHeight="1">
      <c r="A16338" s="410"/>
    </row>
    <row r="16339" spans="1:1" s="411" customFormat="1" ht="12" hidden="1" customHeight="1">
      <c r="A16339" s="410"/>
    </row>
    <row r="16340" spans="1:1" s="411" customFormat="1" ht="12" hidden="1" customHeight="1">
      <c r="A16340" s="410"/>
    </row>
    <row r="16341" spans="1:1" s="411" customFormat="1" ht="12" hidden="1" customHeight="1">
      <c r="A16341" s="410"/>
    </row>
    <row r="16342" spans="1:1" s="411" customFormat="1" ht="12" hidden="1" customHeight="1">
      <c r="A16342" s="410"/>
    </row>
    <row r="16343" spans="1:1" s="411" customFormat="1" ht="12" hidden="1" customHeight="1">
      <c r="A16343" s="410"/>
    </row>
    <row r="16344" spans="1:1" s="411" customFormat="1" ht="12" hidden="1" customHeight="1">
      <c r="A16344" s="410"/>
    </row>
    <row r="16345" spans="1:1" s="411" customFormat="1" ht="12" hidden="1" customHeight="1">
      <c r="A16345" s="410"/>
    </row>
    <row r="16346" spans="1:1" s="411" customFormat="1" ht="12" hidden="1" customHeight="1">
      <c r="A16346" s="410"/>
    </row>
    <row r="16347" spans="1:1" s="411" customFormat="1" ht="12" hidden="1" customHeight="1">
      <c r="A16347" s="410"/>
    </row>
    <row r="16348" spans="1:1" s="411" customFormat="1" ht="12" hidden="1" customHeight="1">
      <c r="A16348" s="410"/>
    </row>
    <row r="16349" spans="1:1" s="411" customFormat="1" ht="12" hidden="1" customHeight="1">
      <c r="A16349" s="410"/>
    </row>
    <row r="16350" spans="1:1" s="411" customFormat="1" ht="12" hidden="1" customHeight="1">
      <c r="A16350" s="410"/>
    </row>
    <row r="16351" spans="1:1" s="411" customFormat="1" ht="12" hidden="1" customHeight="1">
      <c r="A16351" s="410"/>
    </row>
    <row r="16352" spans="1:1" s="411" customFormat="1" ht="12" hidden="1" customHeight="1">
      <c r="A16352" s="410"/>
    </row>
    <row r="16353" spans="1:1" s="411" customFormat="1" ht="12" hidden="1" customHeight="1">
      <c r="A16353" s="410"/>
    </row>
    <row r="16354" spans="1:1" s="411" customFormat="1" ht="12" hidden="1" customHeight="1">
      <c r="A16354" s="410"/>
    </row>
    <row r="16355" spans="1:1" s="411" customFormat="1" ht="12" hidden="1" customHeight="1">
      <c r="A16355" s="410"/>
    </row>
    <row r="16356" spans="1:1" s="411" customFormat="1" ht="12" hidden="1" customHeight="1">
      <c r="A16356" s="410"/>
    </row>
    <row r="16357" spans="1:1" s="411" customFormat="1" ht="12" hidden="1" customHeight="1">
      <c r="A16357" s="410"/>
    </row>
    <row r="16358" spans="1:1" s="411" customFormat="1" ht="12" hidden="1" customHeight="1">
      <c r="A16358" s="410"/>
    </row>
    <row r="16359" spans="1:1" s="411" customFormat="1" ht="12" hidden="1" customHeight="1">
      <c r="A16359" s="410"/>
    </row>
    <row r="16360" spans="1:1" s="411" customFormat="1" ht="12" hidden="1" customHeight="1">
      <c r="A16360" s="410"/>
    </row>
    <row r="16361" spans="1:1" s="411" customFormat="1" ht="12" hidden="1" customHeight="1">
      <c r="A16361" s="410"/>
    </row>
    <row r="16362" spans="1:1" s="411" customFormat="1" ht="12" hidden="1" customHeight="1">
      <c r="A16362" s="410"/>
    </row>
    <row r="16363" spans="1:1" s="411" customFormat="1" ht="12" hidden="1" customHeight="1">
      <c r="A16363" s="410"/>
    </row>
    <row r="16364" spans="1:1" s="411" customFormat="1" ht="12" hidden="1" customHeight="1">
      <c r="A16364" s="410"/>
    </row>
    <row r="16365" spans="1:1" s="411" customFormat="1" ht="12" hidden="1" customHeight="1">
      <c r="A16365" s="410"/>
    </row>
    <row r="16366" spans="1:1" s="411" customFormat="1" ht="12" hidden="1" customHeight="1">
      <c r="A16366" s="410"/>
    </row>
    <row r="16367" spans="1:1" s="411" customFormat="1" ht="12" hidden="1" customHeight="1">
      <c r="A16367" s="410"/>
    </row>
    <row r="16368" spans="1:1" s="411" customFormat="1" ht="12" hidden="1" customHeight="1">
      <c r="A16368" s="410"/>
    </row>
    <row r="16369" spans="1:1" s="411" customFormat="1" ht="12" hidden="1" customHeight="1">
      <c r="A16369" s="410"/>
    </row>
    <row r="16370" spans="1:1" s="411" customFormat="1" ht="12" hidden="1" customHeight="1">
      <c r="A16370" s="410"/>
    </row>
    <row r="16371" spans="1:1" s="411" customFormat="1" ht="12" hidden="1" customHeight="1">
      <c r="A16371" s="410"/>
    </row>
    <row r="16372" spans="1:1" s="411" customFormat="1" ht="12" hidden="1" customHeight="1">
      <c r="A16372" s="410"/>
    </row>
    <row r="16373" spans="1:1" s="411" customFormat="1" ht="12" hidden="1" customHeight="1">
      <c r="A16373" s="410"/>
    </row>
    <row r="16374" spans="1:1" s="411" customFormat="1" ht="12" hidden="1" customHeight="1">
      <c r="A16374" s="410"/>
    </row>
    <row r="16375" spans="1:1" s="411" customFormat="1" ht="12" hidden="1" customHeight="1">
      <c r="A16375" s="410"/>
    </row>
    <row r="16376" spans="1:1" s="411" customFormat="1" ht="12" hidden="1" customHeight="1">
      <c r="A16376" s="410"/>
    </row>
    <row r="16377" spans="1:1" s="411" customFormat="1" ht="12" hidden="1" customHeight="1">
      <c r="A16377" s="410"/>
    </row>
    <row r="16378" spans="1:1" s="411" customFormat="1" ht="12" hidden="1" customHeight="1">
      <c r="A16378" s="410"/>
    </row>
    <row r="16379" spans="1:1" s="411" customFormat="1" ht="12" hidden="1" customHeight="1">
      <c r="A16379" s="410"/>
    </row>
    <row r="16380" spans="1:1" s="411" customFormat="1" ht="12" hidden="1" customHeight="1">
      <c r="A16380" s="410"/>
    </row>
    <row r="16381" spans="1:1" s="411" customFormat="1" ht="12" hidden="1" customHeight="1">
      <c r="A16381" s="410"/>
    </row>
    <row r="16382" spans="1:1" s="411" customFormat="1" ht="12" hidden="1" customHeight="1">
      <c r="A16382" s="410"/>
    </row>
    <row r="16383" spans="1:1" s="411" customFormat="1" ht="12" hidden="1" customHeight="1">
      <c r="A16383" s="410"/>
    </row>
    <row r="16384" spans="1:1" s="411" customFormat="1" ht="12" hidden="1" customHeight="1">
      <c r="A16384" s="410"/>
    </row>
    <row r="16385" spans="1:1" s="411" customFormat="1" ht="12" hidden="1" customHeight="1">
      <c r="A16385" s="410"/>
    </row>
    <row r="16386" spans="1:1" s="411" customFormat="1" ht="12" hidden="1" customHeight="1">
      <c r="A16386" s="410"/>
    </row>
    <row r="16387" spans="1:1" s="411" customFormat="1" ht="12" hidden="1" customHeight="1">
      <c r="A16387" s="410"/>
    </row>
    <row r="16388" spans="1:1" s="411" customFormat="1" ht="12" hidden="1" customHeight="1">
      <c r="A16388" s="410"/>
    </row>
    <row r="16389" spans="1:1" s="411" customFormat="1" ht="12" hidden="1" customHeight="1">
      <c r="A16389" s="410"/>
    </row>
    <row r="16390" spans="1:1" s="411" customFormat="1" ht="12" hidden="1" customHeight="1">
      <c r="A16390" s="410"/>
    </row>
    <row r="16391" spans="1:1" s="411" customFormat="1" ht="12" hidden="1" customHeight="1">
      <c r="A16391" s="410"/>
    </row>
    <row r="16392" spans="1:1" s="411" customFormat="1" ht="12" hidden="1" customHeight="1">
      <c r="A16392" s="410"/>
    </row>
    <row r="16393" spans="1:1" s="411" customFormat="1" ht="12" hidden="1" customHeight="1">
      <c r="A16393" s="410"/>
    </row>
    <row r="16394" spans="1:1" s="411" customFormat="1" ht="12" hidden="1" customHeight="1">
      <c r="A16394" s="410"/>
    </row>
    <row r="16395" spans="1:1" s="411" customFormat="1" ht="12" hidden="1" customHeight="1">
      <c r="A16395" s="410"/>
    </row>
    <row r="16396" spans="1:1" s="411" customFormat="1" ht="12" hidden="1" customHeight="1">
      <c r="A16396" s="410"/>
    </row>
    <row r="16397" spans="1:1" s="411" customFormat="1" ht="12" hidden="1" customHeight="1">
      <c r="A16397" s="410"/>
    </row>
    <row r="16398" spans="1:1" s="411" customFormat="1" ht="12" hidden="1" customHeight="1">
      <c r="A16398" s="410"/>
    </row>
    <row r="16399" spans="1:1" s="411" customFormat="1" ht="12" hidden="1" customHeight="1">
      <c r="A16399" s="410"/>
    </row>
    <row r="16400" spans="1:1" s="411" customFormat="1" ht="12" hidden="1" customHeight="1">
      <c r="A16400" s="410"/>
    </row>
    <row r="16401" spans="1:1" s="411" customFormat="1" ht="12" hidden="1" customHeight="1">
      <c r="A16401" s="410"/>
    </row>
    <row r="16402" spans="1:1" s="411" customFormat="1" ht="12" hidden="1" customHeight="1">
      <c r="A16402" s="410"/>
    </row>
    <row r="16403" spans="1:1" s="411" customFormat="1" ht="12" hidden="1" customHeight="1">
      <c r="A16403" s="410"/>
    </row>
    <row r="16404" spans="1:1" s="411" customFormat="1" ht="12" hidden="1" customHeight="1">
      <c r="A16404" s="410"/>
    </row>
    <row r="16405" spans="1:1" s="411" customFormat="1" ht="12" hidden="1" customHeight="1">
      <c r="A16405" s="410"/>
    </row>
    <row r="16406" spans="1:1" s="411" customFormat="1" ht="12" hidden="1" customHeight="1">
      <c r="A16406" s="410"/>
    </row>
    <row r="16407" spans="1:1" s="411" customFormat="1" ht="12" hidden="1" customHeight="1">
      <c r="A16407" s="410"/>
    </row>
    <row r="16408" spans="1:1" s="411" customFormat="1" ht="12" hidden="1" customHeight="1">
      <c r="A16408" s="410"/>
    </row>
    <row r="16409" spans="1:1" s="411" customFormat="1" ht="12" hidden="1" customHeight="1">
      <c r="A16409" s="410"/>
    </row>
    <row r="16410" spans="1:1" s="411" customFormat="1" ht="12" hidden="1" customHeight="1">
      <c r="A16410" s="410"/>
    </row>
    <row r="16411" spans="1:1" s="411" customFormat="1" ht="12" hidden="1" customHeight="1">
      <c r="A16411" s="410"/>
    </row>
    <row r="16412" spans="1:1" s="411" customFormat="1" ht="12" hidden="1" customHeight="1">
      <c r="A16412" s="410"/>
    </row>
    <row r="16413" spans="1:1" s="411" customFormat="1" ht="12" hidden="1" customHeight="1">
      <c r="A16413" s="410"/>
    </row>
    <row r="16414" spans="1:1" s="411" customFormat="1" ht="12" hidden="1" customHeight="1">
      <c r="A16414" s="410"/>
    </row>
    <row r="16415" spans="1:1" s="411" customFormat="1" ht="12" hidden="1" customHeight="1">
      <c r="A16415" s="410"/>
    </row>
    <row r="16416" spans="1:1" s="411" customFormat="1" ht="12" hidden="1" customHeight="1">
      <c r="A16416" s="410"/>
    </row>
    <row r="16417" spans="1:1" s="411" customFormat="1" ht="12" hidden="1" customHeight="1">
      <c r="A16417" s="410"/>
    </row>
    <row r="16418" spans="1:1" s="411" customFormat="1" ht="12" hidden="1" customHeight="1">
      <c r="A16418" s="410"/>
    </row>
    <row r="16419" spans="1:1" s="411" customFormat="1" ht="12" hidden="1" customHeight="1">
      <c r="A16419" s="410"/>
    </row>
    <row r="16420" spans="1:1" s="411" customFormat="1" ht="12" hidden="1" customHeight="1">
      <c r="A16420" s="410"/>
    </row>
    <row r="16421" spans="1:1" s="411" customFormat="1" ht="12" hidden="1" customHeight="1">
      <c r="A16421" s="410"/>
    </row>
    <row r="16422" spans="1:1" s="411" customFormat="1" ht="12" hidden="1" customHeight="1">
      <c r="A16422" s="410"/>
    </row>
    <row r="16423" spans="1:1" s="411" customFormat="1" ht="12" hidden="1" customHeight="1">
      <c r="A16423" s="410"/>
    </row>
    <row r="16424" spans="1:1" s="411" customFormat="1" ht="12" hidden="1" customHeight="1">
      <c r="A16424" s="410"/>
    </row>
    <row r="16425" spans="1:1" s="411" customFormat="1" ht="12" hidden="1" customHeight="1">
      <c r="A16425" s="410"/>
    </row>
    <row r="16426" spans="1:1" s="411" customFormat="1" ht="12" hidden="1" customHeight="1">
      <c r="A16426" s="410"/>
    </row>
    <row r="16427" spans="1:1" s="411" customFormat="1" ht="12" hidden="1" customHeight="1">
      <c r="A16427" s="410"/>
    </row>
    <row r="16428" spans="1:1" s="411" customFormat="1" ht="12" hidden="1" customHeight="1">
      <c r="A16428" s="410"/>
    </row>
    <row r="16429" spans="1:1" s="411" customFormat="1" ht="12" hidden="1" customHeight="1">
      <c r="A16429" s="410"/>
    </row>
    <row r="16430" spans="1:1" s="411" customFormat="1" ht="12" hidden="1" customHeight="1">
      <c r="A16430" s="410"/>
    </row>
    <row r="16431" spans="1:1" s="411" customFormat="1" ht="12" hidden="1" customHeight="1">
      <c r="A16431" s="410"/>
    </row>
    <row r="16432" spans="1:1" s="411" customFormat="1" ht="12" hidden="1" customHeight="1">
      <c r="A16432" s="410"/>
    </row>
    <row r="16433" spans="1:1" s="411" customFormat="1" ht="12" hidden="1" customHeight="1">
      <c r="A16433" s="410"/>
    </row>
    <row r="16434" spans="1:1" s="411" customFormat="1" ht="12" hidden="1" customHeight="1">
      <c r="A16434" s="410"/>
    </row>
    <row r="16435" spans="1:1" s="411" customFormat="1" ht="12" hidden="1" customHeight="1">
      <c r="A16435" s="410"/>
    </row>
    <row r="16436" spans="1:1" s="411" customFormat="1" ht="12" hidden="1" customHeight="1">
      <c r="A16436" s="410"/>
    </row>
    <row r="16437" spans="1:1" s="411" customFormat="1" ht="12" hidden="1" customHeight="1">
      <c r="A16437" s="410"/>
    </row>
    <row r="16438" spans="1:1" s="411" customFormat="1" ht="12" hidden="1" customHeight="1">
      <c r="A16438" s="410"/>
    </row>
    <row r="16439" spans="1:1" s="411" customFormat="1" ht="12" hidden="1" customHeight="1">
      <c r="A16439" s="410"/>
    </row>
    <row r="16440" spans="1:1" s="411" customFormat="1" ht="12" hidden="1" customHeight="1">
      <c r="A16440" s="410"/>
    </row>
    <row r="16441" spans="1:1" s="411" customFormat="1" ht="12" hidden="1" customHeight="1">
      <c r="A16441" s="410"/>
    </row>
    <row r="16442" spans="1:1" s="411" customFormat="1" ht="12" hidden="1" customHeight="1">
      <c r="A16442" s="410"/>
    </row>
    <row r="16443" spans="1:1" s="411" customFormat="1" ht="12" hidden="1" customHeight="1">
      <c r="A16443" s="410"/>
    </row>
    <row r="16444" spans="1:1" s="411" customFormat="1" ht="12" hidden="1" customHeight="1">
      <c r="A16444" s="410"/>
    </row>
    <row r="16445" spans="1:1" s="411" customFormat="1" ht="12" hidden="1" customHeight="1">
      <c r="A16445" s="410"/>
    </row>
    <row r="16446" spans="1:1" s="411" customFormat="1" ht="12" hidden="1" customHeight="1">
      <c r="A16446" s="410"/>
    </row>
    <row r="16447" spans="1:1" s="411" customFormat="1" ht="12" hidden="1" customHeight="1">
      <c r="A16447" s="410"/>
    </row>
    <row r="16448" spans="1:1" s="411" customFormat="1" ht="12" hidden="1" customHeight="1">
      <c r="A16448" s="410"/>
    </row>
    <row r="16449" spans="1:1" s="411" customFormat="1" ht="12" hidden="1" customHeight="1">
      <c r="A16449" s="410"/>
    </row>
    <row r="16450" spans="1:1" s="411" customFormat="1" ht="12" hidden="1" customHeight="1">
      <c r="A16450" s="410"/>
    </row>
    <row r="16451" spans="1:1" s="411" customFormat="1" ht="12" hidden="1" customHeight="1">
      <c r="A16451" s="410"/>
    </row>
    <row r="16452" spans="1:1" s="411" customFormat="1" ht="12" hidden="1" customHeight="1">
      <c r="A16452" s="410"/>
    </row>
    <row r="16453" spans="1:1" s="411" customFormat="1" ht="12" hidden="1" customHeight="1">
      <c r="A16453" s="410"/>
    </row>
    <row r="16454" spans="1:1" s="411" customFormat="1" ht="12" hidden="1" customHeight="1">
      <c r="A16454" s="410"/>
    </row>
    <row r="16455" spans="1:1" s="411" customFormat="1" ht="12" hidden="1" customHeight="1">
      <c r="A16455" s="410"/>
    </row>
    <row r="16456" spans="1:1" s="411" customFormat="1" ht="12" hidden="1" customHeight="1">
      <c r="A16456" s="410"/>
    </row>
    <row r="16457" spans="1:1" s="411" customFormat="1" ht="12" hidden="1" customHeight="1">
      <c r="A16457" s="410"/>
    </row>
    <row r="16458" spans="1:1" s="411" customFormat="1" ht="12" hidden="1" customHeight="1">
      <c r="A16458" s="410"/>
    </row>
    <row r="16459" spans="1:1" s="411" customFormat="1" ht="12" hidden="1" customHeight="1">
      <c r="A16459" s="410"/>
    </row>
    <row r="16460" spans="1:1" s="411" customFormat="1" ht="12" hidden="1" customHeight="1">
      <c r="A16460" s="410"/>
    </row>
    <row r="16461" spans="1:1" s="411" customFormat="1" ht="12" hidden="1" customHeight="1">
      <c r="A16461" s="410"/>
    </row>
    <row r="16462" spans="1:1" s="411" customFormat="1" ht="12" hidden="1" customHeight="1">
      <c r="A16462" s="410"/>
    </row>
    <row r="16463" spans="1:1" s="411" customFormat="1" ht="12" hidden="1" customHeight="1">
      <c r="A16463" s="410"/>
    </row>
    <row r="16464" spans="1:1" s="411" customFormat="1" ht="12" hidden="1" customHeight="1">
      <c r="A16464" s="410"/>
    </row>
    <row r="16465" spans="1:1" s="411" customFormat="1" ht="12" hidden="1" customHeight="1">
      <c r="A16465" s="410"/>
    </row>
    <row r="16466" spans="1:1" s="411" customFormat="1" ht="12" hidden="1" customHeight="1">
      <c r="A16466" s="410"/>
    </row>
    <row r="16467" spans="1:1" s="411" customFormat="1" ht="12" hidden="1" customHeight="1">
      <c r="A16467" s="410"/>
    </row>
    <row r="16468" spans="1:1" s="411" customFormat="1" ht="12" hidden="1" customHeight="1">
      <c r="A16468" s="410"/>
    </row>
    <row r="16469" spans="1:1" s="411" customFormat="1" ht="12" hidden="1" customHeight="1">
      <c r="A16469" s="410"/>
    </row>
    <row r="16470" spans="1:1" s="411" customFormat="1" ht="12" hidden="1" customHeight="1">
      <c r="A16470" s="410"/>
    </row>
    <row r="16471" spans="1:1" s="411" customFormat="1" ht="12" hidden="1" customHeight="1">
      <c r="A16471" s="410"/>
    </row>
    <row r="16472" spans="1:1" s="411" customFormat="1" ht="12" hidden="1" customHeight="1">
      <c r="A16472" s="410"/>
    </row>
    <row r="16473" spans="1:1" s="411" customFormat="1" ht="12" hidden="1" customHeight="1">
      <c r="A16473" s="410"/>
    </row>
    <row r="16474" spans="1:1" s="411" customFormat="1" ht="12" hidden="1" customHeight="1">
      <c r="A16474" s="410"/>
    </row>
    <row r="16475" spans="1:1" s="411" customFormat="1" ht="12" hidden="1" customHeight="1">
      <c r="A16475" s="410"/>
    </row>
    <row r="16476" spans="1:1" s="411" customFormat="1" ht="12" hidden="1" customHeight="1">
      <c r="A16476" s="410"/>
    </row>
    <row r="16477" spans="1:1" s="411" customFormat="1" ht="12" hidden="1" customHeight="1">
      <c r="A16477" s="410"/>
    </row>
    <row r="16478" spans="1:1" s="411" customFormat="1" ht="12" hidden="1" customHeight="1">
      <c r="A16478" s="410"/>
    </row>
    <row r="16479" spans="1:1" s="411" customFormat="1" ht="12" hidden="1" customHeight="1">
      <c r="A16479" s="410"/>
    </row>
    <row r="16480" spans="1:1" s="411" customFormat="1" ht="12" hidden="1" customHeight="1">
      <c r="A16480" s="410"/>
    </row>
    <row r="16481" spans="1:1" s="411" customFormat="1" ht="12" hidden="1" customHeight="1">
      <c r="A16481" s="410"/>
    </row>
    <row r="16482" spans="1:1" s="411" customFormat="1" ht="12" hidden="1" customHeight="1">
      <c r="A16482" s="410"/>
    </row>
    <row r="16483" spans="1:1" s="411" customFormat="1" ht="12" hidden="1" customHeight="1">
      <c r="A16483" s="410"/>
    </row>
    <row r="16484" spans="1:1" s="411" customFormat="1" ht="12" hidden="1" customHeight="1">
      <c r="A16484" s="410"/>
    </row>
    <row r="16485" spans="1:1" s="411" customFormat="1" ht="12" hidden="1" customHeight="1">
      <c r="A16485" s="410"/>
    </row>
    <row r="16486" spans="1:1" s="411" customFormat="1" ht="12" hidden="1" customHeight="1">
      <c r="A16486" s="410"/>
    </row>
    <row r="16487" spans="1:1" s="411" customFormat="1" ht="12" hidden="1" customHeight="1">
      <c r="A16487" s="410"/>
    </row>
    <row r="16488" spans="1:1" s="411" customFormat="1" ht="12" hidden="1" customHeight="1">
      <c r="A16488" s="410"/>
    </row>
    <row r="16489" spans="1:1" s="411" customFormat="1" ht="12" hidden="1" customHeight="1">
      <c r="A16489" s="410"/>
    </row>
    <row r="16490" spans="1:1" s="411" customFormat="1" ht="12" hidden="1" customHeight="1">
      <c r="A16490" s="410"/>
    </row>
    <row r="16491" spans="1:1" s="411" customFormat="1" ht="12" hidden="1" customHeight="1">
      <c r="A16491" s="410"/>
    </row>
    <row r="16492" spans="1:1" s="411" customFormat="1" ht="12" hidden="1" customHeight="1">
      <c r="A16492" s="410"/>
    </row>
    <row r="16493" spans="1:1" s="411" customFormat="1" ht="12" hidden="1" customHeight="1">
      <c r="A16493" s="410"/>
    </row>
    <row r="16494" spans="1:1" s="411" customFormat="1" ht="12" hidden="1" customHeight="1">
      <c r="A16494" s="410"/>
    </row>
    <row r="16495" spans="1:1" s="411" customFormat="1" ht="12" hidden="1" customHeight="1">
      <c r="A16495" s="410"/>
    </row>
    <row r="16496" spans="1:1" s="411" customFormat="1" ht="12" hidden="1" customHeight="1">
      <c r="A16496" s="410"/>
    </row>
    <row r="16497" spans="1:1" s="411" customFormat="1" ht="12" hidden="1" customHeight="1">
      <c r="A16497" s="410"/>
    </row>
    <row r="16498" spans="1:1" s="411" customFormat="1" ht="12" hidden="1" customHeight="1">
      <c r="A16498" s="410"/>
    </row>
    <row r="16499" spans="1:1" s="411" customFormat="1" ht="12" hidden="1" customHeight="1">
      <c r="A16499" s="410"/>
    </row>
    <row r="16500" spans="1:1" s="411" customFormat="1" ht="12" hidden="1" customHeight="1">
      <c r="A16500" s="410"/>
    </row>
    <row r="16501" spans="1:1" s="411" customFormat="1" ht="12" hidden="1" customHeight="1">
      <c r="A16501" s="410"/>
    </row>
    <row r="16502" spans="1:1" s="411" customFormat="1" ht="12" hidden="1" customHeight="1">
      <c r="A16502" s="410"/>
    </row>
    <row r="16503" spans="1:1" s="411" customFormat="1" ht="12" hidden="1" customHeight="1">
      <c r="A16503" s="410"/>
    </row>
    <row r="16504" spans="1:1" s="411" customFormat="1" ht="12" hidden="1" customHeight="1">
      <c r="A16504" s="410"/>
    </row>
    <row r="16505" spans="1:1" s="411" customFormat="1" ht="12" hidden="1" customHeight="1">
      <c r="A16505" s="410"/>
    </row>
    <row r="16506" spans="1:1" s="411" customFormat="1" ht="12" hidden="1" customHeight="1">
      <c r="A16506" s="410"/>
    </row>
    <row r="16507" spans="1:1" s="411" customFormat="1" ht="12" hidden="1" customHeight="1">
      <c r="A16507" s="410"/>
    </row>
    <row r="16508" spans="1:1" s="411" customFormat="1" ht="12" hidden="1" customHeight="1">
      <c r="A16508" s="410"/>
    </row>
    <row r="16509" spans="1:1" s="411" customFormat="1" ht="12" hidden="1" customHeight="1">
      <c r="A16509" s="410"/>
    </row>
    <row r="16510" spans="1:1" s="411" customFormat="1" ht="12" hidden="1" customHeight="1">
      <c r="A16510" s="410"/>
    </row>
    <row r="16511" spans="1:1" s="411" customFormat="1" ht="12" hidden="1" customHeight="1">
      <c r="A16511" s="410"/>
    </row>
    <row r="16512" spans="1:1" s="411" customFormat="1" ht="12" hidden="1" customHeight="1">
      <c r="A16512" s="410"/>
    </row>
    <row r="16513" spans="1:1" s="411" customFormat="1" ht="12" hidden="1" customHeight="1">
      <c r="A16513" s="410"/>
    </row>
    <row r="16514" spans="1:1" s="411" customFormat="1" ht="12" hidden="1" customHeight="1">
      <c r="A16514" s="410"/>
    </row>
    <row r="16515" spans="1:1" s="411" customFormat="1" ht="12" hidden="1" customHeight="1">
      <c r="A16515" s="410"/>
    </row>
    <row r="16516" spans="1:1" s="411" customFormat="1" ht="12" hidden="1" customHeight="1">
      <c r="A16516" s="410"/>
    </row>
    <row r="16517" spans="1:1" s="411" customFormat="1" ht="12" hidden="1" customHeight="1">
      <c r="A16517" s="410"/>
    </row>
    <row r="16518" spans="1:1" s="411" customFormat="1" ht="12" hidden="1" customHeight="1">
      <c r="A16518" s="410"/>
    </row>
    <row r="16519" spans="1:1" s="411" customFormat="1" ht="12" hidden="1" customHeight="1">
      <c r="A16519" s="410"/>
    </row>
    <row r="16520" spans="1:1" s="411" customFormat="1" ht="12" hidden="1" customHeight="1">
      <c r="A16520" s="410"/>
    </row>
    <row r="16521" spans="1:1" s="411" customFormat="1" ht="12" hidden="1" customHeight="1">
      <c r="A16521" s="410"/>
    </row>
    <row r="16522" spans="1:1" s="411" customFormat="1" ht="12" hidden="1" customHeight="1">
      <c r="A16522" s="410"/>
    </row>
    <row r="16523" spans="1:1" s="411" customFormat="1" ht="12" hidden="1" customHeight="1">
      <c r="A16523" s="410"/>
    </row>
    <row r="16524" spans="1:1" s="411" customFormat="1" ht="12" hidden="1" customHeight="1">
      <c r="A16524" s="410"/>
    </row>
    <row r="16525" spans="1:1" s="411" customFormat="1" ht="12" hidden="1" customHeight="1">
      <c r="A16525" s="410"/>
    </row>
    <row r="16526" spans="1:1" s="411" customFormat="1" ht="12" hidden="1" customHeight="1">
      <c r="A16526" s="410"/>
    </row>
    <row r="16527" spans="1:1" s="411" customFormat="1" ht="12" hidden="1" customHeight="1">
      <c r="A16527" s="410"/>
    </row>
    <row r="16528" spans="1:1" s="411" customFormat="1" ht="12" hidden="1" customHeight="1">
      <c r="A16528" s="410"/>
    </row>
    <row r="16529" spans="1:1" s="411" customFormat="1" ht="12" hidden="1" customHeight="1">
      <c r="A16529" s="410"/>
    </row>
    <row r="16530" spans="1:1" s="411" customFormat="1" ht="12" hidden="1" customHeight="1">
      <c r="A16530" s="410"/>
    </row>
    <row r="16531" spans="1:1" s="411" customFormat="1" ht="12" hidden="1" customHeight="1">
      <c r="A16531" s="410"/>
    </row>
    <row r="16532" spans="1:1" s="411" customFormat="1" ht="12" hidden="1" customHeight="1">
      <c r="A16532" s="410"/>
    </row>
    <row r="16533" spans="1:1" s="411" customFormat="1" ht="12" hidden="1" customHeight="1">
      <c r="A16533" s="410"/>
    </row>
    <row r="16534" spans="1:1" s="411" customFormat="1" ht="12" hidden="1" customHeight="1">
      <c r="A16534" s="410"/>
    </row>
    <row r="16535" spans="1:1" s="411" customFormat="1" ht="12" hidden="1" customHeight="1">
      <c r="A16535" s="410"/>
    </row>
    <row r="16536" spans="1:1" s="411" customFormat="1" ht="12" hidden="1" customHeight="1">
      <c r="A16536" s="410"/>
    </row>
    <row r="16537" spans="1:1" s="411" customFormat="1" ht="12" hidden="1" customHeight="1">
      <c r="A16537" s="410"/>
    </row>
    <row r="16538" spans="1:1" s="411" customFormat="1" ht="12" hidden="1" customHeight="1">
      <c r="A16538" s="410"/>
    </row>
    <row r="16539" spans="1:1" s="411" customFormat="1" ht="12" hidden="1" customHeight="1">
      <c r="A16539" s="410"/>
    </row>
    <row r="16540" spans="1:1" s="411" customFormat="1" ht="12" hidden="1" customHeight="1">
      <c r="A16540" s="410"/>
    </row>
    <row r="16541" spans="1:1" s="411" customFormat="1" ht="12" hidden="1" customHeight="1">
      <c r="A16541" s="410"/>
    </row>
    <row r="16542" spans="1:1" s="411" customFormat="1" ht="12" hidden="1" customHeight="1">
      <c r="A16542" s="410"/>
    </row>
    <row r="16543" spans="1:1" s="411" customFormat="1" ht="12" hidden="1" customHeight="1">
      <c r="A16543" s="410"/>
    </row>
    <row r="16544" spans="1:1" s="411" customFormat="1" ht="12" hidden="1" customHeight="1">
      <c r="A16544" s="410"/>
    </row>
    <row r="16545" spans="1:1" s="411" customFormat="1" ht="12" hidden="1" customHeight="1">
      <c r="A16545" s="410"/>
    </row>
    <row r="16546" spans="1:1" s="411" customFormat="1" ht="12" hidden="1" customHeight="1">
      <c r="A16546" s="410"/>
    </row>
    <row r="16547" spans="1:1" s="411" customFormat="1" ht="12" hidden="1" customHeight="1">
      <c r="A16547" s="410"/>
    </row>
    <row r="16548" spans="1:1" s="411" customFormat="1" ht="12" hidden="1" customHeight="1">
      <c r="A16548" s="410"/>
    </row>
    <row r="16549" spans="1:1" s="411" customFormat="1" ht="12" hidden="1" customHeight="1">
      <c r="A16549" s="410"/>
    </row>
    <row r="16550" spans="1:1" s="411" customFormat="1" ht="12" hidden="1" customHeight="1">
      <c r="A16550" s="410"/>
    </row>
    <row r="16551" spans="1:1" s="411" customFormat="1" ht="12" hidden="1" customHeight="1">
      <c r="A16551" s="410"/>
    </row>
    <row r="16552" spans="1:1" s="411" customFormat="1" ht="12" hidden="1" customHeight="1">
      <c r="A16552" s="410"/>
    </row>
    <row r="16553" spans="1:1" s="411" customFormat="1" ht="12" hidden="1" customHeight="1">
      <c r="A16553" s="410"/>
    </row>
    <row r="16554" spans="1:1" s="411" customFormat="1" ht="12" hidden="1" customHeight="1">
      <c r="A16554" s="410"/>
    </row>
    <row r="16555" spans="1:1" s="411" customFormat="1" ht="12" hidden="1" customHeight="1">
      <c r="A16555" s="410"/>
    </row>
    <row r="16556" spans="1:1" s="411" customFormat="1" ht="12" hidden="1" customHeight="1">
      <c r="A16556" s="410"/>
    </row>
    <row r="16557" spans="1:1" s="411" customFormat="1" ht="12" hidden="1" customHeight="1">
      <c r="A16557" s="410"/>
    </row>
    <row r="16558" spans="1:1" s="411" customFormat="1" ht="12" hidden="1" customHeight="1">
      <c r="A16558" s="410"/>
    </row>
    <row r="16559" spans="1:1" s="411" customFormat="1" ht="12" hidden="1" customHeight="1">
      <c r="A16559" s="410"/>
    </row>
    <row r="16560" spans="1:1" s="411" customFormat="1" ht="12" hidden="1" customHeight="1">
      <c r="A16560" s="410"/>
    </row>
    <row r="16561" spans="1:1" s="411" customFormat="1" ht="12" hidden="1" customHeight="1">
      <c r="A16561" s="410"/>
    </row>
    <row r="16562" spans="1:1" s="411" customFormat="1" ht="12" hidden="1" customHeight="1">
      <c r="A16562" s="410"/>
    </row>
    <row r="16563" spans="1:1" s="411" customFormat="1" ht="12" hidden="1" customHeight="1">
      <c r="A16563" s="410"/>
    </row>
    <row r="16564" spans="1:1" s="411" customFormat="1" ht="12" hidden="1" customHeight="1">
      <c r="A16564" s="410"/>
    </row>
    <row r="16565" spans="1:1" s="411" customFormat="1" ht="12" hidden="1" customHeight="1">
      <c r="A16565" s="410"/>
    </row>
    <row r="16566" spans="1:1" s="411" customFormat="1" ht="12" hidden="1" customHeight="1">
      <c r="A16566" s="410"/>
    </row>
    <row r="16567" spans="1:1" s="411" customFormat="1" ht="12" hidden="1" customHeight="1">
      <c r="A16567" s="410"/>
    </row>
    <row r="16568" spans="1:1" s="411" customFormat="1" ht="12" hidden="1" customHeight="1">
      <c r="A16568" s="410"/>
    </row>
    <row r="16569" spans="1:1" s="411" customFormat="1" ht="12" hidden="1" customHeight="1">
      <c r="A16569" s="410"/>
    </row>
    <row r="16570" spans="1:1" s="411" customFormat="1" ht="12" hidden="1" customHeight="1">
      <c r="A16570" s="410"/>
    </row>
    <row r="16571" spans="1:1" s="411" customFormat="1" ht="12" hidden="1" customHeight="1">
      <c r="A16571" s="410"/>
    </row>
    <row r="16572" spans="1:1" s="411" customFormat="1" ht="12" hidden="1" customHeight="1">
      <c r="A16572" s="410"/>
    </row>
    <row r="16573" spans="1:1" s="411" customFormat="1" ht="12" hidden="1" customHeight="1">
      <c r="A16573" s="410"/>
    </row>
    <row r="16574" spans="1:1" s="411" customFormat="1" ht="12" hidden="1" customHeight="1">
      <c r="A16574" s="410"/>
    </row>
    <row r="16575" spans="1:1" s="411" customFormat="1" ht="12" hidden="1" customHeight="1">
      <c r="A16575" s="410"/>
    </row>
    <row r="16576" spans="1:1" s="411" customFormat="1" ht="12" hidden="1" customHeight="1">
      <c r="A16576" s="410"/>
    </row>
    <row r="16577" spans="1:1" s="411" customFormat="1" ht="12" hidden="1" customHeight="1">
      <c r="A16577" s="410"/>
    </row>
    <row r="16578" spans="1:1" s="411" customFormat="1" ht="12" hidden="1" customHeight="1">
      <c r="A16578" s="410"/>
    </row>
    <row r="16579" spans="1:1" s="411" customFormat="1" ht="12" hidden="1" customHeight="1">
      <c r="A16579" s="410"/>
    </row>
    <row r="16580" spans="1:1" s="411" customFormat="1" ht="12" hidden="1" customHeight="1">
      <c r="A16580" s="410"/>
    </row>
    <row r="16581" spans="1:1" s="411" customFormat="1" ht="12" hidden="1" customHeight="1">
      <c r="A16581" s="410"/>
    </row>
    <row r="16582" spans="1:1" s="411" customFormat="1" ht="12" hidden="1" customHeight="1">
      <c r="A16582" s="410"/>
    </row>
    <row r="16583" spans="1:1" s="411" customFormat="1" ht="12" hidden="1" customHeight="1">
      <c r="A16583" s="410"/>
    </row>
    <row r="16584" spans="1:1" s="411" customFormat="1" ht="12" hidden="1" customHeight="1">
      <c r="A16584" s="410"/>
    </row>
    <row r="16585" spans="1:1" s="411" customFormat="1" ht="12" hidden="1" customHeight="1">
      <c r="A16585" s="410"/>
    </row>
    <row r="16586" spans="1:1" s="411" customFormat="1" ht="12" hidden="1" customHeight="1">
      <c r="A16586" s="410"/>
    </row>
    <row r="16587" spans="1:1" s="411" customFormat="1" ht="12" hidden="1" customHeight="1">
      <c r="A16587" s="410"/>
    </row>
    <row r="16588" spans="1:1" s="411" customFormat="1" ht="12" hidden="1" customHeight="1">
      <c r="A16588" s="410"/>
    </row>
    <row r="16589" spans="1:1" s="411" customFormat="1" ht="12" hidden="1" customHeight="1">
      <c r="A16589" s="410"/>
    </row>
    <row r="16590" spans="1:1" s="411" customFormat="1" ht="12" hidden="1" customHeight="1">
      <c r="A16590" s="410"/>
    </row>
    <row r="16591" spans="1:1" s="411" customFormat="1" ht="12" hidden="1" customHeight="1">
      <c r="A16591" s="410"/>
    </row>
    <row r="16592" spans="1:1" s="411" customFormat="1" ht="12" hidden="1" customHeight="1">
      <c r="A16592" s="410"/>
    </row>
    <row r="16593" spans="1:1" s="411" customFormat="1" ht="12" hidden="1" customHeight="1">
      <c r="A16593" s="410"/>
    </row>
    <row r="16594" spans="1:1" s="411" customFormat="1" ht="12" hidden="1" customHeight="1">
      <c r="A16594" s="410"/>
    </row>
    <row r="16595" spans="1:1" s="411" customFormat="1" ht="12" hidden="1" customHeight="1">
      <c r="A16595" s="410"/>
    </row>
    <row r="16596" spans="1:1" s="411" customFormat="1" ht="12" hidden="1" customHeight="1">
      <c r="A16596" s="410"/>
    </row>
    <row r="16597" spans="1:1" s="411" customFormat="1" ht="12" hidden="1" customHeight="1">
      <c r="A16597" s="410"/>
    </row>
    <row r="16598" spans="1:1" s="411" customFormat="1" ht="12" hidden="1" customHeight="1">
      <c r="A16598" s="410"/>
    </row>
    <row r="16599" spans="1:1" s="411" customFormat="1" ht="12" hidden="1" customHeight="1">
      <c r="A16599" s="410"/>
    </row>
    <row r="16600" spans="1:1" s="411" customFormat="1" ht="12" hidden="1" customHeight="1">
      <c r="A16600" s="410"/>
    </row>
    <row r="16601" spans="1:1" s="411" customFormat="1" ht="12" hidden="1" customHeight="1">
      <c r="A16601" s="410"/>
    </row>
    <row r="16602" spans="1:1" s="411" customFormat="1" ht="12" hidden="1" customHeight="1">
      <c r="A16602" s="410"/>
    </row>
    <row r="16603" spans="1:1" s="411" customFormat="1" ht="12" hidden="1" customHeight="1">
      <c r="A16603" s="410"/>
    </row>
    <row r="16604" spans="1:1" s="411" customFormat="1" ht="12" hidden="1" customHeight="1">
      <c r="A16604" s="410"/>
    </row>
    <row r="16605" spans="1:1" s="411" customFormat="1" ht="12" hidden="1" customHeight="1">
      <c r="A16605" s="410"/>
    </row>
    <row r="16606" spans="1:1" s="411" customFormat="1" ht="12" hidden="1" customHeight="1">
      <c r="A16606" s="410"/>
    </row>
    <row r="16607" spans="1:1" s="411" customFormat="1" ht="12" hidden="1" customHeight="1">
      <c r="A16607" s="410"/>
    </row>
    <row r="16608" spans="1:1" s="411" customFormat="1" ht="12" hidden="1" customHeight="1">
      <c r="A16608" s="410"/>
    </row>
    <row r="16609" spans="1:1" s="411" customFormat="1" ht="12" hidden="1" customHeight="1">
      <c r="A16609" s="410"/>
    </row>
    <row r="16610" spans="1:1" s="411" customFormat="1" ht="12" hidden="1" customHeight="1">
      <c r="A16610" s="410"/>
    </row>
    <row r="16611" spans="1:1" s="411" customFormat="1" ht="12" hidden="1" customHeight="1">
      <c r="A16611" s="410"/>
    </row>
    <row r="16612" spans="1:1" s="411" customFormat="1" ht="12" hidden="1" customHeight="1">
      <c r="A16612" s="410"/>
    </row>
    <row r="16613" spans="1:1" s="411" customFormat="1" ht="12" hidden="1" customHeight="1">
      <c r="A16613" s="410"/>
    </row>
    <row r="16614" spans="1:1" s="411" customFormat="1" ht="12" hidden="1" customHeight="1">
      <c r="A16614" s="410"/>
    </row>
    <row r="16615" spans="1:1" s="411" customFormat="1" ht="12" hidden="1" customHeight="1">
      <c r="A16615" s="410"/>
    </row>
    <row r="16616" spans="1:1" s="411" customFormat="1" ht="12" hidden="1" customHeight="1">
      <c r="A16616" s="410"/>
    </row>
    <row r="16617" spans="1:1" s="411" customFormat="1" ht="12" hidden="1" customHeight="1">
      <c r="A16617" s="410"/>
    </row>
    <row r="16618" spans="1:1" s="411" customFormat="1" ht="12" hidden="1" customHeight="1">
      <c r="A16618" s="410"/>
    </row>
    <row r="16619" spans="1:1" s="411" customFormat="1" ht="12" hidden="1" customHeight="1">
      <c r="A16619" s="410"/>
    </row>
    <row r="16620" spans="1:1" s="411" customFormat="1" ht="12" hidden="1" customHeight="1">
      <c r="A16620" s="410"/>
    </row>
    <row r="16621" spans="1:1" s="411" customFormat="1" ht="12" hidden="1" customHeight="1">
      <c r="A16621" s="410"/>
    </row>
    <row r="16622" spans="1:1" s="411" customFormat="1" ht="12" hidden="1" customHeight="1">
      <c r="A16622" s="410"/>
    </row>
    <row r="16623" spans="1:1" s="411" customFormat="1" ht="12" hidden="1" customHeight="1">
      <c r="A16623" s="410"/>
    </row>
    <row r="16624" spans="1:1" s="411" customFormat="1" ht="12" hidden="1" customHeight="1">
      <c r="A16624" s="410"/>
    </row>
    <row r="16625" spans="1:1" s="411" customFormat="1" ht="12" hidden="1" customHeight="1">
      <c r="A16625" s="410"/>
    </row>
    <row r="16626" spans="1:1" s="411" customFormat="1" ht="12" hidden="1" customHeight="1">
      <c r="A16626" s="410"/>
    </row>
    <row r="16627" spans="1:1" s="411" customFormat="1" ht="12" hidden="1" customHeight="1">
      <c r="A16627" s="410"/>
    </row>
    <row r="16628" spans="1:1" s="411" customFormat="1" ht="12" hidden="1" customHeight="1">
      <c r="A16628" s="410"/>
    </row>
    <row r="16629" spans="1:1" s="411" customFormat="1" ht="12" hidden="1" customHeight="1">
      <c r="A16629" s="410"/>
    </row>
    <row r="16630" spans="1:1" s="411" customFormat="1" ht="12" hidden="1" customHeight="1">
      <c r="A16630" s="410"/>
    </row>
    <row r="16631" spans="1:1" s="411" customFormat="1" ht="12" hidden="1" customHeight="1">
      <c r="A16631" s="410"/>
    </row>
    <row r="16632" spans="1:1" s="411" customFormat="1" ht="12" hidden="1" customHeight="1">
      <c r="A16632" s="410"/>
    </row>
    <row r="16633" spans="1:1" s="411" customFormat="1" ht="12" hidden="1" customHeight="1">
      <c r="A16633" s="410"/>
    </row>
    <row r="16634" spans="1:1" s="411" customFormat="1" ht="12" hidden="1" customHeight="1">
      <c r="A16634" s="410"/>
    </row>
    <row r="16635" spans="1:1" s="411" customFormat="1" ht="12" hidden="1" customHeight="1">
      <c r="A16635" s="410"/>
    </row>
    <row r="16636" spans="1:1" s="411" customFormat="1" ht="12" hidden="1" customHeight="1">
      <c r="A16636" s="410"/>
    </row>
    <row r="16637" spans="1:1" s="411" customFormat="1" ht="12" hidden="1" customHeight="1">
      <c r="A16637" s="410"/>
    </row>
    <row r="16638" spans="1:1" s="411" customFormat="1" ht="12" hidden="1" customHeight="1">
      <c r="A16638" s="410"/>
    </row>
    <row r="16639" spans="1:1" s="411" customFormat="1" ht="12" hidden="1" customHeight="1">
      <c r="A16639" s="410"/>
    </row>
    <row r="16640" spans="1:1" s="411" customFormat="1" ht="12" hidden="1" customHeight="1">
      <c r="A16640" s="410"/>
    </row>
    <row r="16641" spans="1:1" s="411" customFormat="1" ht="12" hidden="1" customHeight="1">
      <c r="A16641" s="410"/>
    </row>
    <row r="16642" spans="1:1" s="411" customFormat="1" ht="12" hidden="1" customHeight="1">
      <c r="A16642" s="410"/>
    </row>
    <row r="16643" spans="1:1" s="411" customFormat="1" ht="12" hidden="1" customHeight="1">
      <c r="A16643" s="410"/>
    </row>
    <row r="16644" spans="1:1" s="411" customFormat="1" ht="12" hidden="1" customHeight="1">
      <c r="A16644" s="410"/>
    </row>
    <row r="16645" spans="1:1" s="411" customFormat="1" ht="12" hidden="1" customHeight="1">
      <c r="A16645" s="410"/>
    </row>
    <row r="16646" spans="1:1" s="411" customFormat="1" ht="12" hidden="1" customHeight="1">
      <c r="A16646" s="410"/>
    </row>
    <row r="16647" spans="1:1" s="411" customFormat="1" ht="12" hidden="1" customHeight="1">
      <c r="A16647" s="410"/>
    </row>
    <row r="16648" spans="1:1" s="411" customFormat="1" ht="12" hidden="1" customHeight="1">
      <c r="A16648" s="410"/>
    </row>
    <row r="16649" spans="1:1" s="411" customFormat="1" ht="12" hidden="1" customHeight="1">
      <c r="A16649" s="410"/>
    </row>
    <row r="16650" spans="1:1" s="411" customFormat="1" ht="12" hidden="1" customHeight="1">
      <c r="A16650" s="410"/>
    </row>
    <row r="16651" spans="1:1" s="411" customFormat="1" ht="12" hidden="1" customHeight="1">
      <c r="A16651" s="410"/>
    </row>
    <row r="16652" spans="1:1" s="411" customFormat="1" ht="12" hidden="1" customHeight="1">
      <c r="A16652" s="410"/>
    </row>
    <row r="16653" spans="1:1" s="411" customFormat="1" ht="12" hidden="1" customHeight="1">
      <c r="A16653" s="410"/>
    </row>
    <row r="16654" spans="1:1" s="411" customFormat="1" ht="12" hidden="1" customHeight="1">
      <c r="A16654" s="410"/>
    </row>
    <row r="16655" spans="1:1" s="411" customFormat="1" ht="12" hidden="1" customHeight="1">
      <c r="A16655" s="410"/>
    </row>
    <row r="16656" spans="1:1" s="411" customFormat="1" ht="12" hidden="1" customHeight="1">
      <c r="A16656" s="410"/>
    </row>
    <row r="16657" spans="1:1" s="411" customFormat="1" ht="12" hidden="1" customHeight="1">
      <c r="A16657" s="410"/>
    </row>
    <row r="16658" spans="1:1" s="411" customFormat="1" ht="12" hidden="1" customHeight="1">
      <c r="A16658" s="410"/>
    </row>
    <row r="16659" spans="1:1" s="411" customFormat="1" ht="12" hidden="1" customHeight="1">
      <c r="A16659" s="410"/>
    </row>
    <row r="16660" spans="1:1" s="411" customFormat="1" ht="12" hidden="1" customHeight="1">
      <c r="A16660" s="410"/>
    </row>
    <row r="16661" spans="1:1" s="411" customFormat="1" ht="12" hidden="1" customHeight="1">
      <c r="A16661" s="410"/>
    </row>
    <row r="16662" spans="1:1" s="411" customFormat="1" ht="12" hidden="1" customHeight="1">
      <c r="A16662" s="410"/>
    </row>
    <row r="16663" spans="1:1" s="411" customFormat="1" ht="12" hidden="1" customHeight="1">
      <c r="A16663" s="410"/>
    </row>
    <row r="16664" spans="1:1" s="411" customFormat="1" ht="12" hidden="1" customHeight="1">
      <c r="A16664" s="410"/>
    </row>
    <row r="16665" spans="1:1" s="411" customFormat="1" ht="12" hidden="1" customHeight="1">
      <c r="A16665" s="410"/>
    </row>
    <row r="16666" spans="1:1" s="411" customFormat="1" ht="12" hidden="1" customHeight="1">
      <c r="A16666" s="410"/>
    </row>
    <row r="16667" spans="1:1" s="411" customFormat="1" ht="12" hidden="1" customHeight="1">
      <c r="A16667" s="410"/>
    </row>
    <row r="16668" spans="1:1" s="411" customFormat="1" ht="12" hidden="1" customHeight="1">
      <c r="A16668" s="410"/>
    </row>
    <row r="16669" spans="1:1" s="411" customFormat="1" ht="12" hidden="1" customHeight="1">
      <c r="A16669" s="410"/>
    </row>
    <row r="16670" spans="1:1" s="411" customFormat="1" ht="12" hidden="1" customHeight="1">
      <c r="A16670" s="410"/>
    </row>
    <row r="16671" spans="1:1" s="411" customFormat="1" ht="12" hidden="1" customHeight="1">
      <c r="A16671" s="410"/>
    </row>
    <row r="16672" spans="1:1" s="411" customFormat="1" ht="12" hidden="1" customHeight="1">
      <c r="A16672" s="410"/>
    </row>
    <row r="16673" spans="1:1" s="411" customFormat="1" ht="12" hidden="1" customHeight="1">
      <c r="A16673" s="410"/>
    </row>
    <row r="16674" spans="1:1" s="411" customFormat="1" ht="12" hidden="1" customHeight="1">
      <c r="A16674" s="410"/>
    </row>
    <row r="16675" spans="1:1" s="411" customFormat="1" ht="12" hidden="1" customHeight="1">
      <c r="A16675" s="410"/>
    </row>
    <row r="16676" spans="1:1" s="411" customFormat="1" ht="12" hidden="1" customHeight="1">
      <c r="A16676" s="410"/>
    </row>
    <row r="16677" spans="1:1" s="411" customFormat="1" ht="12" hidden="1" customHeight="1">
      <c r="A16677" s="410"/>
    </row>
    <row r="16678" spans="1:1" s="411" customFormat="1" ht="12" hidden="1" customHeight="1">
      <c r="A16678" s="410"/>
    </row>
    <row r="16679" spans="1:1" s="411" customFormat="1" ht="12" hidden="1" customHeight="1">
      <c r="A16679" s="410"/>
    </row>
    <row r="16680" spans="1:1" s="411" customFormat="1" ht="12" hidden="1" customHeight="1">
      <c r="A16680" s="410"/>
    </row>
    <row r="16681" spans="1:1" s="411" customFormat="1" ht="12" hidden="1" customHeight="1">
      <c r="A16681" s="410"/>
    </row>
    <row r="16682" spans="1:1" s="411" customFormat="1" ht="12" hidden="1" customHeight="1">
      <c r="A16682" s="410"/>
    </row>
    <row r="16683" spans="1:1" s="411" customFormat="1" ht="12" hidden="1" customHeight="1">
      <c r="A16683" s="410"/>
    </row>
    <row r="16684" spans="1:1" s="411" customFormat="1" ht="12" hidden="1" customHeight="1">
      <c r="A16684" s="410"/>
    </row>
    <row r="16685" spans="1:1" s="411" customFormat="1" ht="12" hidden="1" customHeight="1">
      <c r="A16685" s="410"/>
    </row>
    <row r="16686" spans="1:1" s="411" customFormat="1" ht="12" hidden="1" customHeight="1">
      <c r="A16686" s="410"/>
    </row>
    <row r="16687" spans="1:1" s="411" customFormat="1" ht="12" hidden="1" customHeight="1">
      <c r="A16687" s="410"/>
    </row>
    <row r="16688" spans="1:1" s="411" customFormat="1" ht="12" hidden="1" customHeight="1">
      <c r="A16688" s="410"/>
    </row>
    <row r="16689" spans="1:1" s="411" customFormat="1" ht="12" hidden="1" customHeight="1">
      <c r="A16689" s="410"/>
    </row>
    <row r="16690" spans="1:1" s="411" customFormat="1" ht="12" hidden="1" customHeight="1">
      <c r="A16690" s="410"/>
    </row>
    <row r="16691" spans="1:1" s="411" customFormat="1" ht="12" hidden="1" customHeight="1">
      <c r="A16691" s="410"/>
    </row>
    <row r="16692" spans="1:1" s="411" customFormat="1" ht="12" hidden="1" customHeight="1">
      <c r="A16692" s="410"/>
    </row>
    <row r="16693" spans="1:1" s="411" customFormat="1" ht="12" hidden="1" customHeight="1">
      <c r="A16693" s="410"/>
    </row>
    <row r="16694" spans="1:1" s="411" customFormat="1" ht="12" hidden="1" customHeight="1">
      <c r="A16694" s="410"/>
    </row>
    <row r="16695" spans="1:1" s="411" customFormat="1" ht="12" hidden="1" customHeight="1">
      <c r="A16695" s="410"/>
    </row>
    <row r="16696" spans="1:1" s="411" customFormat="1" ht="12" hidden="1" customHeight="1">
      <c r="A16696" s="410"/>
    </row>
    <row r="16697" spans="1:1" s="411" customFormat="1" ht="12" hidden="1" customHeight="1">
      <c r="A16697" s="410"/>
    </row>
    <row r="16698" spans="1:1" s="411" customFormat="1" ht="12" hidden="1" customHeight="1">
      <c r="A16698" s="410"/>
    </row>
    <row r="16699" spans="1:1" s="411" customFormat="1" ht="12" hidden="1" customHeight="1">
      <c r="A16699" s="410"/>
    </row>
    <row r="16700" spans="1:1" s="411" customFormat="1" ht="12" hidden="1" customHeight="1">
      <c r="A16700" s="410"/>
    </row>
    <row r="16701" spans="1:1" s="411" customFormat="1" ht="12" hidden="1" customHeight="1">
      <c r="A16701" s="410"/>
    </row>
    <row r="16702" spans="1:1" s="411" customFormat="1" ht="12" hidden="1" customHeight="1">
      <c r="A16702" s="410"/>
    </row>
    <row r="16703" spans="1:1" s="411" customFormat="1" ht="12" hidden="1" customHeight="1">
      <c r="A16703" s="410"/>
    </row>
    <row r="16704" spans="1:1" s="411" customFormat="1" ht="12" hidden="1" customHeight="1">
      <c r="A16704" s="410"/>
    </row>
    <row r="16705" spans="1:1" s="411" customFormat="1" ht="12" hidden="1" customHeight="1">
      <c r="A16705" s="410"/>
    </row>
    <row r="16706" spans="1:1" s="411" customFormat="1" ht="12" hidden="1" customHeight="1">
      <c r="A16706" s="410"/>
    </row>
    <row r="16707" spans="1:1" s="411" customFormat="1" ht="12" hidden="1" customHeight="1">
      <c r="A16707" s="410"/>
    </row>
    <row r="16708" spans="1:1" s="411" customFormat="1" ht="12" hidden="1" customHeight="1">
      <c r="A16708" s="410"/>
    </row>
    <row r="16709" spans="1:1" s="411" customFormat="1" ht="12" hidden="1" customHeight="1">
      <c r="A16709" s="410"/>
    </row>
    <row r="16710" spans="1:1" s="411" customFormat="1" ht="12" hidden="1" customHeight="1">
      <c r="A16710" s="410"/>
    </row>
    <row r="16711" spans="1:1" s="411" customFormat="1" ht="12" hidden="1" customHeight="1">
      <c r="A16711" s="410"/>
    </row>
    <row r="16712" spans="1:1" s="411" customFormat="1" ht="12" hidden="1" customHeight="1">
      <c r="A16712" s="410"/>
    </row>
    <row r="16713" spans="1:1" s="411" customFormat="1" ht="12" hidden="1" customHeight="1">
      <c r="A16713" s="410"/>
    </row>
    <row r="16714" spans="1:1" s="411" customFormat="1" ht="12" hidden="1" customHeight="1">
      <c r="A16714" s="410"/>
    </row>
    <row r="16715" spans="1:1" s="411" customFormat="1" ht="12" hidden="1" customHeight="1">
      <c r="A16715" s="410"/>
    </row>
    <row r="16716" spans="1:1" s="411" customFormat="1" ht="12" hidden="1" customHeight="1">
      <c r="A16716" s="410"/>
    </row>
    <row r="16717" spans="1:1" s="411" customFormat="1" ht="12" hidden="1" customHeight="1">
      <c r="A16717" s="410"/>
    </row>
    <row r="16718" spans="1:1" s="411" customFormat="1" ht="12" hidden="1" customHeight="1">
      <c r="A16718" s="410"/>
    </row>
    <row r="16719" spans="1:1" s="411" customFormat="1" ht="12" hidden="1" customHeight="1">
      <c r="A16719" s="410"/>
    </row>
    <row r="16720" spans="1:1" s="411" customFormat="1" ht="12" hidden="1" customHeight="1">
      <c r="A16720" s="410"/>
    </row>
    <row r="16721" spans="1:1" s="411" customFormat="1" ht="12" hidden="1" customHeight="1">
      <c r="A16721" s="410"/>
    </row>
    <row r="16722" spans="1:1" s="411" customFormat="1" ht="12" hidden="1" customHeight="1">
      <c r="A16722" s="410"/>
    </row>
    <row r="16723" spans="1:1" s="411" customFormat="1" ht="12" hidden="1" customHeight="1">
      <c r="A16723" s="410"/>
    </row>
    <row r="16724" spans="1:1" s="411" customFormat="1" ht="12" hidden="1" customHeight="1">
      <c r="A16724" s="410"/>
    </row>
    <row r="16725" spans="1:1" s="411" customFormat="1" ht="12" hidden="1" customHeight="1">
      <c r="A16725" s="410"/>
    </row>
    <row r="16726" spans="1:1" s="411" customFormat="1" ht="12" hidden="1" customHeight="1">
      <c r="A16726" s="410"/>
    </row>
    <row r="16727" spans="1:1" s="411" customFormat="1" ht="12" hidden="1" customHeight="1">
      <c r="A16727" s="410"/>
    </row>
    <row r="16728" spans="1:1" s="411" customFormat="1" ht="12" hidden="1" customHeight="1">
      <c r="A16728" s="410"/>
    </row>
    <row r="16729" spans="1:1" s="411" customFormat="1" ht="12" hidden="1" customHeight="1">
      <c r="A16729" s="410"/>
    </row>
    <row r="16730" spans="1:1" s="411" customFormat="1" ht="12" hidden="1" customHeight="1">
      <c r="A16730" s="410"/>
    </row>
    <row r="16731" spans="1:1" s="411" customFormat="1" ht="12" hidden="1" customHeight="1">
      <c r="A16731" s="410"/>
    </row>
    <row r="16732" spans="1:1" s="411" customFormat="1" ht="12" hidden="1" customHeight="1">
      <c r="A16732" s="410"/>
    </row>
    <row r="16733" spans="1:1" s="411" customFormat="1" ht="12" hidden="1" customHeight="1">
      <c r="A16733" s="410"/>
    </row>
    <row r="16734" spans="1:1" s="411" customFormat="1" ht="12" hidden="1" customHeight="1">
      <c r="A16734" s="410"/>
    </row>
    <row r="16735" spans="1:1" s="411" customFormat="1" ht="12" hidden="1" customHeight="1">
      <c r="A16735" s="410"/>
    </row>
    <row r="16736" spans="1:1" s="411" customFormat="1" ht="12" hidden="1" customHeight="1">
      <c r="A16736" s="410"/>
    </row>
    <row r="16737" spans="1:1" s="411" customFormat="1" ht="12" hidden="1" customHeight="1">
      <c r="A16737" s="410"/>
    </row>
    <row r="16738" spans="1:1" s="411" customFormat="1" ht="12" hidden="1" customHeight="1">
      <c r="A16738" s="410"/>
    </row>
    <row r="16739" spans="1:1" s="411" customFormat="1" ht="12" hidden="1" customHeight="1">
      <c r="A16739" s="410"/>
    </row>
    <row r="16740" spans="1:1" s="411" customFormat="1" ht="12" hidden="1" customHeight="1">
      <c r="A16740" s="410"/>
    </row>
    <row r="16741" spans="1:1" s="411" customFormat="1" ht="12" hidden="1" customHeight="1">
      <c r="A16741" s="410"/>
    </row>
    <row r="16742" spans="1:1" s="411" customFormat="1" ht="12" hidden="1" customHeight="1">
      <c r="A16742" s="410"/>
    </row>
    <row r="16743" spans="1:1" s="411" customFormat="1" ht="12" hidden="1" customHeight="1">
      <c r="A16743" s="410"/>
    </row>
    <row r="16744" spans="1:1" s="411" customFormat="1" ht="12" hidden="1" customHeight="1">
      <c r="A16744" s="410"/>
    </row>
    <row r="16745" spans="1:1" s="411" customFormat="1" ht="12" hidden="1" customHeight="1">
      <c r="A16745" s="410"/>
    </row>
    <row r="16746" spans="1:1" s="411" customFormat="1" ht="12" hidden="1" customHeight="1">
      <c r="A16746" s="410"/>
    </row>
    <row r="16747" spans="1:1" s="411" customFormat="1" ht="12" hidden="1" customHeight="1">
      <c r="A16747" s="410"/>
    </row>
    <row r="16748" spans="1:1" s="411" customFormat="1" ht="12" hidden="1" customHeight="1">
      <c r="A16748" s="410"/>
    </row>
    <row r="16749" spans="1:1" s="411" customFormat="1" ht="12" hidden="1" customHeight="1">
      <c r="A16749" s="410"/>
    </row>
    <row r="16750" spans="1:1" s="411" customFormat="1" ht="12" hidden="1" customHeight="1">
      <c r="A16750" s="410"/>
    </row>
    <row r="16751" spans="1:1" s="411" customFormat="1" ht="12" hidden="1" customHeight="1">
      <c r="A16751" s="410"/>
    </row>
    <row r="16752" spans="1:1" s="411" customFormat="1" ht="12" hidden="1" customHeight="1">
      <c r="A16752" s="410"/>
    </row>
    <row r="16753" spans="1:1" s="411" customFormat="1" ht="12" hidden="1" customHeight="1">
      <c r="A16753" s="410"/>
    </row>
    <row r="16754" spans="1:1" s="411" customFormat="1" ht="12" hidden="1" customHeight="1">
      <c r="A16754" s="410"/>
    </row>
    <row r="16755" spans="1:1" s="411" customFormat="1" ht="12" hidden="1" customHeight="1">
      <c r="A16755" s="410"/>
    </row>
    <row r="16756" spans="1:1" s="411" customFormat="1" ht="12" hidden="1" customHeight="1">
      <c r="A16756" s="410"/>
    </row>
    <row r="16757" spans="1:1" s="411" customFormat="1" ht="12" hidden="1" customHeight="1">
      <c r="A16757" s="410"/>
    </row>
    <row r="16758" spans="1:1" s="411" customFormat="1" ht="12" hidden="1" customHeight="1">
      <c r="A16758" s="410"/>
    </row>
    <row r="16759" spans="1:1" s="411" customFormat="1" ht="12" hidden="1" customHeight="1">
      <c r="A16759" s="410"/>
    </row>
    <row r="16760" spans="1:1" s="411" customFormat="1" ht="12" hidden="1" customHeight="1">
      <c r="A16760" s="410"/>
    </row>
    <row r="16761" spans="1:1" s="411" customFormat="1" ht="12" hidden="1" customHeight="1">
      <c r="A16761" s="410"/>
    </row>
    <row r="16762" spans="1:1" s="411" customFormat="1" ht="12" hidden="1" customHeight="1">
      <c r="A16762" s="410"/>
    </row>
    <row r="16763" spans="1:1" s="411" customFormat="1" ht="12" hidden="1" customHeight="1">
      <c r="A16763" s="410"/>
    </row>
    <row r="16764" spans="1:1" s="411" customFormat="1" ht="12" hidden="1" customHeight="1">
      <c r="A16764" s="410"/>
    </row>
    <row r="16765" spans="1:1" s="411" customFormat="1" ht="12" hidden="1" customHeight="1">
      <c r="A16765" s="410"/>
    </row>
    <row r="16766" spans="1:1" s="411" customFormat="1" ht="12" hidden="1" customHeight="1">
      <c r="A16766" s="410"/>
    </row>
    <row r="16767" spans="1:1" s="411" customFormat="1" ht="12" hidden="1" customHeight="1">
      <c r="A16767" s="410"/>
    </row>
    <row r="16768" spans="1:1" s="411" customFormat="1" ht="12" hidden="1" customHeight="1">
      <c r="A16768" s="410"/>
    </row>
    <row r="16769" spans="1:1" s="411" customFormat="1" ht="12" hidden="1" customHeight="1">
      <c r="A16769" s="410"/>
    </row>
    <row r="16770" spans="1:1" s="411" customFormat="1" ht="12" hidden="1" customHeight="1">
      <c r="A16770" s="410"/>
    </row>
    <row r="16771" spans="1:1" s="411" customFormat="1" ht="12" hidden="1" customHeight="1">
      <c r="A16771" s="410"/>
    </row>
    <row r="16772" spans="1:1" s="411" customFormat="1" ht="12" hidden="1" customHeight="1">
      <c r="A16772" s="410"/>
    </row>
    <row r="16773" spans="1:1" s="411" customFormat="1" ht="12" hidden="1" customHeight="1">
      <c r="A16773" s="410"/>
    </row>
    <row r="16774" spans="1:1" s="411" customFormat="1" ht="12" hidden="1" customHeight="1">
      <c r="A16774" s="410"/>
    </row>
    <row r="16775" spans="1:1" s="411" customFormat="1" ht="12" hidden="1" customHeight="1">
      <c r="A16775" s="410"/>
    </row>
    <row r="16776" spans="1:1" s="411" customFormat="1" ht="12" hidden="1" customHeight="1">
      <c r="A16776" s="410"/>
    </row>
    <row r="16777" spans="1:1" s="411" customFormat="1" ht="12" hidden="1" customHeight="1">
      <c r="A16777" s="410"/>
    </row>
    <row r="16778" spans="1:1" s="411" customFormat="1" ht="12" hidden="1" customHeight="1">
      <c r="A16778" s="410"/>
    </row>
    <row r="16779" spans="1:1" s="411" customFormat="1" ht="12" hidden="1" customHeight="1">
      <c r="A16779" s="410"/>
    </row>
    <row r="16780" spans="1:1" s="411" customFormat="1" ht="12" hidden="1" customHeight="1">
      <c r="A16780" s="410"/>
    </row>
    <row r="16781" spans="1:1" s="411" customFormat="1" ht="12" hidden="1" customHeight="1">
      <c r="A16781" s="410"/>
    </row>
    <row r="16782" spans="1:1" s="411" customFormat="1" ht="12" hidden="1" customHeight="1">
      <c r="A16782" s="410"/>
    </row>
    <row r="16783" spans="1:1" s="411" customFormat="1" ht="12" hidden="1" customHeight="1">
      <c r="A16783" s="410"/>
    </row>
    <row r="16784" spans="1:1" s="411" customFormat="1" ht="12" hidden="1" customHeight="1">
      <c r="A16784" s="410"/>
    </row>
    <row r="16785" spans="1:1" s="411" customFormat="1" ht="12" hidden="1" customHeight="1">
      <c r="A16785" s="410"/>
    </row>
    <row r="16786" spans="1:1" s="411" customFormat="1" ht="12" hidden="1" customHeight="1">
      <c r="A16786" s="410"/>
    </row>
    <row r="16787" spans="1:1" s="411" customFormat="1" ht="12" hidden="1" customHeight="1">
      <c r="A16787" s="410"/>
    </row>
    <row r="16788" spans="1:1" s="411" customFormat="1" ht="12" hidden="1" customHeight="1">
      <c r="A16788" s="410"/>
    </row>
    <row r="16789" spans="1:1" s="411" customFormat="1" ht="12" hidden="1" customHeight="1">
      <c r="A16789" s="410"/>
    </row>
    <row r="16790" spans="1:1" s="411" customFormat="1" ht="12" hidden="1" customHeight="1">
      <c r="A16790" s="410"/>
    </row>
    <row r="16791" spans="1:1" s="411" customFormat="1" ht="12" hidden="1" customHeight="1">
      <c r="A16791" s="410"/>
    </row>
    <row r="16792" spans="1:1" s="411" customFormat="1" ht="12" hidden="1" customHeight="1">
      <c r="A16792" s="410"/>
    </row>
    <row r="16793" spans="1:1" s="411" customFormat="1" ht="12" hidden="1" customHeight="1">
      <c r="A16793" s="410"/>
    </row>
    <row r="16794" spans="1:1" s="411" customFormat="1" ht="12" hidden="1" customHeight="1">
      <c r="A16794" s="410"/>
    </row>
    <row r="16795" spans="1:1" s="411" customFormat="1" ht="12" hidden="1" customHeight="1">
      <c r="A16795" s="410"/>
    </row>
    <row r="16796" spans="1:1" s="411" customFormat="1" ht="12" hidden="1" customHeight="1">
      <c r="A16796" s="410"/>
    </row>
    <row r="16797" spans="1:1" s="411" customFormat="1" ht="12" hidden="1" customHeight="1">
      <c r="A16797" s="410"/>
    </row>
    <row r="16798" spans="1:1" s="411" customFormat="1" ht="12" hidden="1" customHeight="1">
      <c r="A16798" s="410"/>
    </row>
    <row r="16799" spans="1:1" s="411" customFormat="1" ht="12" hidden="1" customHeight="1">
      <c r="A16799" s="410"/>
    </row>
    <row r="16800" spans="1:1" s="411" customFormat="1" ht="12" hidden="1" customHeight="1">
      <c r="A16800" s="410"/>
    </row>
    <row r="16801" spans="1:1" s="411" customFormat="1" ht="12" hidden="1" customHeight="1">
      <c r="A16801" s="410"/>
    </row>
    <row r="16802" spans="1:1" s="411" customFormat="1" ht="12" hidden="1" customHeight="1">
      <c r="A16802" s="410"/>
    </row>
    <row r="16803" spans="1:1" s="411" customFormat="1" ht="12" hidden="1" customHeight="1">
      <c r="A16803" s="410"/>
    </row>
    <row r="16804" spans="1:1" s="411" customFormat="1" ht="12" hidden="1" customHeight="1">
      <c r="A16804" s="410"/>
    </row>
    <row r="16805" spans="1:1" s="411" customFormat="1" ht="12" hidden="1" customHeight="1">
      <c r="A16805" s="410"/>
    </row>
    <row r="16806" spans="1:1" s="411" customFormat="1" ht="12" hidden="1" customHeight="1">
      <c r="A16806" s="410"/>
    </row>
    <row r="16807" spans="1:1" s="411" customFormat="1" ht="12" hidden="1" customHeight="1">
      <c r="A16807" s="410"/>
    </row>
    <row r="16808" spans="1:1" s="411" customFormat="1" ht="12" hidden="1" customHeight="1">
      <c r="A16808" s="410"/>
    </row>
    <row r="16809" spans="1:1" s="411" customFormat="1" ht="12" hidden="1" customHeight="1">
      <c r="A16809" s="410"/>
    </row>
    <row r="16810" spans="1:1" s="411" customFormat="1" ht="12" hidden="1" customHeight="1">
      <c r="A16810" s="410"/>
    </row>
    <row r="16811" spans="1:1" s="411" customFormat="1" ht="12" hidden="1" customHeight="1">
      <c r="A16811" s="410"/>
    </row>
    <row r="16812" spans="1:1" s="411" customFormat="1" ht="12" hidden="1" customHeight="1">
      <c r="A16812" s="410"/>
    </row>
    <row r="16813" spans="1:1" s="411" customFormat="1" ht="12" hidden="1" customHeight="1">
      <c r="A16813" s="410"/>
    </row>
    <row r="16814" spans="1:1" s="411" customFormat="1" ht="12" hidden="1" customHeight="1">
      <c r="A16814" s="410"/>
    </row>
    <row r="16815" spans="1:1" s="411" customFormat="1" ht="12" hidden="1" customHeight="1">
      <c r="A16815" s="410"/>
    </row>
    <row r="16816" spans="1:1" s="411" customFormat="1" ht="12" hidden="1" customHeight="1">
      <c r="A16816" s="410"/>
    </row>
    <row r="16817" spans="1:1" s="411" customFormat="1" ht="12" hidden="1" customHeight="1">
      <c r="A16817" s="410"/>
    </row>
    <row r="16818" spans="1:1" s="411" customFormat="1" ht="12" hidden="1" customHeight="1">
      <c r="A16818" s="410"/>
    </row>
    <row r="16819" spans="1:1" s="411" customFormat="1" ht="12" hidden="1" customHeight="1">
      <c r="A16819" s="410"/>
    </row>
    <row r="16820" spans="1:1" s="411" customFormat="1" ht="12" hidden="1" customHeight="1">
      <c r="A16820" s="410"/>
    </row>
    <row r="16821" spans="1:1" s="411" customFormat="1" ht="12" hidden="1" customHeight="1">
      <c r="A16821" s="410"/>
    </row>
    <row r="16822" spans="1:1" s="411" customFormat="1" ht="12" hidden="1" customHeight="1">
      <c r="A16822" s="410"/>
    </row>
    <row r="16823" spans="1:1" s="411" customFormat="1" ht="12" hidden="1" customHeight="1">
      <c r="A16823" s="410"/>
    </row>
    <row r="16824" spans="1:1" s="411" customFormat="1" ht="12" hidden="1" customHeight="1">
      <c r="A16824" s="410"/>
    </row>
    <row r="16825" spans="1:1" s="411" customFormat="1" ht="12" hidden="1" customHeight="1">
      <c r="A16825" s="410"/>
    </row>
    <row r="16826" spans="1:1" s="411" customFormat="1" ht="12" hidden="1" customHeight="1">
      <c r="A16826" s="410"/>
    </row>
    <row r="16827" spans="1:1" s="411" customFormat="1" ht="12" hidden="1" customHeight="1">
      <c r="A16827" s="410"/>
    </row>
    <row r="16828" spans="1:1" s="411" customFormat="1" ht="12" hidden="1" customHeight="1">
      <c r="A16828" s="410"/>
    </row>
    <row r="16829" spans="1:1" s="411" customFormat="1" ht="12" hidden="1" customHeight="1">
      <c r="A16829" s="410"/>
    </row>
    <row r="16830" spans="1:1" s="411" customFormat="1" ht="12" hidden="1" customHeight="1">
      <c r="A16830" s="410"/>
    </row>
    <row r="16831" spans="1:1" s="411" customFormat="1" ht="12" hidden="1" customHeight="1">
      <c r="A16831" s="410"/>
    </row>
    <row r="16832" spans="1:1" s="411" customFormat="1" ht="12" hidden="1" customHeight="1">
      <c r="A16832" s="410"/>
    </row>
    <row r="16833" spans="1:1" s="411" customFormat="1" ht="12" hidden="1" customHeight="1">
      <c r="A16833" s="410"/>
    </row>
    <row r="16834" spans="1:1" s="411" customFormat="1" ht="12" hidden="1" customHeight="1">
      <c r="A16834" s="410"/>
    </row>
    <row r="16835" spans="1:1" s="411" customFormat="1" ht="12" hidden="1" customHeight="1">
      <c r="A16835" s="410"/>
    </row>
    <row r="16836" spans="1:1" s="411" customFormat="1" ht="12" hidden="1" customHeight="1">
      <c r="A16836" s="410"/>
    </row>
    <row r="16837" spans="1:1" s="411" customFormat="1" ht="12" hidden="1" customHeight="1">
      <c r="A16837" s="410"/>
    </row>
    <row r="16838" spans="1:1" s="411" customFormat="1" ht="12" hidden="1" customHeight="1">
      <c r="A16838" s="410"/>
    </row>
    <row r="16839" spans="1:1" s="411" customFormat="1" ht="12" hidden="1" customHeight="1">
      <c r="A16839" s="410"/>
    </row>
    <row r="16840" spans="1:1" s="411" customFormat="1" ht="12" hidden="1" customHeight="1">
      <c r="A16840" s="410"/>
    </row>
    <row r="16841" spans="1:1" s="411" customFormat="1" ht="12" hidden="1" customHeight="1">
      <c r="A16841" s="410"/>
    </row>
    <row r="16842" spans="1:1" s="411" customFormat="1" ht="12" hidden="1" customHeight="1">
      <c r="A16842" s="410"/>
    </row>
    <row r="16843" spans="1:1" s="411" customFormat="1" ht="12" hidden="1" customHeight="1">
      <c r="A16843" s="410"/>
    </row>
    <row r="16844" spans="1:1" s="411" customFormat="1" ht="12" hidden="1" customHeight="1">
      <c r="A16844" s="410"/>
    </row>
    <row r="16845" spans="1:1" s="411" customFormat="1" ht="12" hidden="1" customHeight="1">
      <c r="A16845" s="410"/>
    </row>
    <row r="16846" spans="1:1" s="411" customFormat="1" ht="12" hidden="1" customHeight="1">
      <c r="A16846" s="410"/>
    </row>
    <row r="16847" spans="1:1" s="411" customFormat="1" ht="12" hidden="1" customHeight="1">
      <c r="A16847" s="410"/>
    </row>
    <row r="16848" spans="1:1" s="411" customFormat="1" ht="12" hidden="1" customHeight="1">
      <c r="A16848" s="410"/>
    </row>
    <row r="16849" spans="1:1" s="411" customFormat="1" ht="12" hidden="1" customHeight="1">
      <c r="A16849" s="410"/>
    </row>
    <row r="16850" spans="1:1" s="411" customFormat="1" ht="12" hidden="1" customHeight="1">
      <c r="A16850" s="410"/>
    </row>
    <row r="16851" spans="1:1" s="411" customFormat="1" ht="12" hidden="1" customHeight="1">
      <c r="A16851" s="410"/>
    </row>
    <row r="16852" spans="1:1" s="411" customFormat="1" ht="12" hidden="1" customHeight="1">
      <c r="A16852" s="410"/>
    </row>
    <row r="16853" spans="1:1" s="411" customFormat="1" ht="12" hidden="1" customHeight="1">
      <c r="A16853" s="410"/>
    </row>
    <row r="16854" spans="1:1" s="411" customFormat="1" ht="12" hidden="1" customHeight="1">
      <c r="A16854" s="410"/>
    </row>
    <row r="16855" spans="1:1" s="411" customFormat="1" ht="12" hidden="1" customHeight="1">
      <c r="A16855" s="410"/>
    </row>
    <row r="16856" spans="1:1" s="411" customFormat="1" ht="12" hidden="1" customHeight="1">
      <c r="A16856" s="410"/>
    </row>
    <row r="16857" spans="1:1" s="411" customFormat="1" ht="12" hidden="1" customHeight="1">
      <c r="A16857" s="410"/>
    </row>
    <row r="16858" spans="1:1" s="411" customFormat="1" ht="12" hidden="1" customHeight="1">
      <c r="A16858" s="410"/>
    </row>
    <row r="16859" spans="1:1" s="411" customFormat="1" ht="12" hidden="1" customHeight="1">
      <c r="A16859" s="410"/>
    </row>
    <row r="16860" spans="1:1" s="411" customFormat="1" ht="12" hidden="1" customHeight="1">
      <c r="A16860" s="410"/>
    </row>
    <row r="16861" spans="1:1" s="411" customFormat="1" ht="12" hidden="1" customHeight="1">
      <c r="A16861" s="410"/>
    </row>
    <row r="16862" spans="1:1" s="411" customFormat="1" ht="12" hidden="1" customHeight="1">
      <c r="A16862" s="410"/>
    </row>
    <row r="16863" spans="1:1" s="411" customFormat="1" ht="12" hidden="1" customHeight="1">
      <c r="A16863" s="410"/>
    </row>
    <row r="16864" spans="1:1" s="411" customFormat="1" ht="12" hidden="1" customHeight="1">
      <c r="A16864" s="410"/>
    </row>
    <row r="16865" spans="1:1" s="411" customFormat="1" ht="12" hidden="1" customHeight="1">
      <c r="A16865" s="410"/>
    </row>
    <row r="16866" spans="1:1" s="411" customFormat="1" ht="12" hidden="1" customHeight="1">
      <c r="A16866" s="410"/>
    </row>
    <row r="16867" spans="1:1" s="411" customFormat="1" ht="12" hidden="1" customHeight="1">
      <c r="A16867" s="410"/>
    </row>
    <row r="16868" spans="1:1" s="411" customFormat="1" ht="12" hidden="1" customHeight="1">
      <c r="A16868" s="410"/>
    </row>
    <row r="16869" spans="1:1" s="411" customFormat="1" ht="12" hidden="1" customHeight="1">
      <c r="A16869" s="410"/>
    </row>
    <row r="16870" spans="1:1" s="411" customFormat="1" ht="12" hidden="1" customHeight="1">
      <c r="A16870" s="410"/>
    </row>
    <row r="16871" spans="1:1" s="411" customFormat="1" ht="12" hidden="1" customHeight="1">
      <c r="A16871" s="410"/>
    </row>
    <row r="16872" spans="1:1" s="411" customFormat="1" ht="12" hidden="1" customHeight="1">
      <c r="A16872" s="410"/>
    </row>
    <row r="16873" spans="1:1" s="411" customFormat="1" ht="12" hidden="1" customHeight="1">
      <c r="A16873" s="410"/>
    </row>
    <row r="16874" spans="1:1" s="411" customFormat="1" ht="12" hidden="1" customHeight="1">
      <c r="A16874" s="410"/>
    </row>
    <row r="16875" spans="1:1" s="411" customFormat="1" ht="12" hidden="1" customHeight="1">
      <c r="A16875" s="410"/>
    </row>
    <row r="16876" spans="1:1" s="411" customFormat="1" ht="12" hidden="1" customHeight="1">
      <c r="A16876" s="410"/>
    </row>
    <row r="16877" spans="1:1" s="411" customFormat="1" ht="12" hidden="1" customHeight="1">
      <c r="A16877" s="410"/>
    </row>
    <row r="16878" spans="1:1" s="411" customFormat="1" ht="12" hidden="1" customHeight="1">
      <c r="A16878" s="410"/>
    </row>
    <row r="16879" spans="1:1" s="411" customFormat="1" ht="12" hidden="1" customHeight="1">
      <c r="A16879" s="410"/>
    </row>
    <row r="16880" spans="1:1" s="411" customFormat="1" ht="12" hidden="1" customHeight="1">
      <c r="A16880" s="410"/>
    </row>
    <row r="16881" spans="1:1" s="411" customFormat="1" ht="12" hidden="1" customHeight="1">
      <c r="A16881" s="410"/>
    </row>
    <row r="16882" spans="1:1" s="411" customFormat="1" ht="12" hidden="1" customHeight="1">
      <c r="A16882" s="410"/>
    </row>
    <row r="16883" spans="1:1" s="411" customFormat="1" ht="12" hidden="1" customHeight="1">
      <c r="A16883" s="410"/>
    </row>
    <row r="16884" spans="1:1" s="411" customFormat="1" ht="12" hidden="1" customHeight="1">
      <c r="A16884" s="410"/>
    </row>
    <row r="16885" spans="1:1" s="411" customFormat="1" ht="12" hidden="1" customHeight="1">
      <c r="A16885" s="410"/>
    </row>
    <row r="16886" spans="1:1" s="411" customFormat="1" ht="12" hidden="1" customHeight="1">
      <c r="A16886" s="410"/>
    </row>
    <row r="16887" spans="1:1" s="411" customFormat="1" ht="12" hidden="1" customHeight="1">
      <c r="A16887" s="410"/>
    </row>
    <row r="16888" spans="1:1" s="411" customFormat="1" ht="12" hidden="1" customHeight="1">
      <c r="A16888" s="410"/>
    </row>
    <row r="16889" spans="1:1" s="411" customFormat="1" ht="12" hidden="1" customHeight="1">
      <c r="A16889" s="410"/>
    </row>
    <row r="16890" spans="1:1" s="411" customFormat="1" ht="12" hidden="1" customHeight="1">
      <c r="A16890" s="410"/>
    </row>
    <row r="16891" spans="1:1" s="411" customFormat="1" ht="12" hidden="1" customHeight="1">
      <c r="A16891" s="410"/>
    </row>
    <row r="16892" spans="1:1" s="411" customFormat="1" ht="12" hidden="1" customHeight="1">
      <c r="A16892" s="410"/>
    </row>
    <row r="16893" spans="1:1" s="411" customFormat="1" ht="12" hidden="1" customHeight="1">
      <c r="A16893" s="410"/>
    </row>
    <row r="16894" spans="1:1" s="411" customFormat="1" ht="12" hidden="1" customHeight="1">
      <c r="A16894" s="410"/>
    </row>
    <row r="16895" spans="1:1" s="411" customFormat="1" ht="12" hidden="1" customHeight="1">
      <c r="A16895" s="410"/>
    </row>
    <row r="16896" spans="1:1" s="411" customFormat="1" ht="12" hidden="1" customHeight="1">
      <c r="A16896" s="410"/>
    </row>
    <row r="16897" spans="1:1" s="411" customFormat="1" ht="12" hidden="1" customHeight="1">
      <c r="A16897" s="410"/>
    </row>
    <row r="16898" spans="1:1" s="411" customFormat="1" ht="12" hidden="1" customHeight="1">
      <c r="A16898" s="410"/>
    </row>
    <row r="16899" spans="1:1" s="411" customFormat="1" ht="12" hidden="1" customHeight="1">
      <c r="A16899" s="410"/>
    </row>
    <row r="16900" spans="1:1" s="411" customFormat="1" ht="12" hidden="1" customHeight="1">
      <c r="A16900" s="410"/>
    </row>
    <row r="16901" spans="1:1" s="411" customFormat="1" ht="12" hidden="1" customHeight="1">
      <c r="A16901" s="410"/>
    </row>
    <row r="16902" spans="1:1" s="411" customFormat="1" ht="12" hidden="1" customHeight="1">
      <c r="A16902" s="410"/>
    </row>
    <row r="16903" spans="1:1" s="411" customFormat="1" ht="12" hidden="1" customHeight="1">
      <c r="A16903" s="410"/>
    </row>
    <row r="16904" spans="1:1" s="411" customFormat="1" ht="12" hidden="1" customHeight="1">
      <c r="A16904" s="410"/>
    </row>
    <row r="16905" spans="1:1" s="411" customFormat="1" ht="12" hidden="1" customHeight="1">
      <c r="A16905" s="410"/>
    </row>
    <row r="16906" spans="1:1" s="411" customFormat="1" ht="12" hidden="1" customHeight="1">
      <c r="A16906" s="410"/>
    </row>
    <row r="16907" spans="1:1" s="411" customFormat="1" ht="12" hidden="1" customHeight="1">
      <c r="A16907" s="410"/>
    </row>
    <row r="16908" spans="1:1" s="411" customFormat="1" ht="12" hidden="1" customHeight="1">
      <c r="A16908" s="410"/>
    </row>
    <row r="16909" spans="1:1" s="411" customFormat="1" ht="12" hidden="1" customHeight="1">
      <c r="A16909" s="410"/>
    </row>
    <row r="16910" spans="1:1" s="411" customFormat="1" ht="12" hidden="1" customHeight="1">
      <c r="A16910" s="410"/>
    </row>
    <row r="16911" spans="1:1" s="411" customFormat="1" ht="12" hidden="1" customHeight="1">
      <c r="A16911" s="410"/>
    </row>
    <row r="16912" spans="1:1" s="411" customFormat="1" ht="12" hidden="1" customHeight="1">
      <c r="A16912" s="410"/>
    </row>
    <row r="16913" spans="1:1" s="411" customFormat="1" ht="12" hidden="1" customHeight="1">
      <c r="A16913" s="410"/>
    </row>
    <row r="16914" spans="1:1" s="411" customFormat="1" ht="12" hidden="1" customHeight="1">
      <c r="A16914" s="410"/>
    </row>
    <row r="16915" spans="1:1" s="411" customFormat="1" ht="12" hidden="1" customHeight="1">
      <c r="A16915" s="410"/>
    </row>
    <row r="16916" spans="1:1" s="411" customFormat="1" ht="12" hidden="1" customHeight="1">
      <c r="A16916" s="410"/>
    </row>
    <row r="16917" spans="1:1" s="411" customFormat="1" ht="12" hidden="1" customHeight="1">
      <c r="A16917" s="410"/>
    </row>
    <row r="16918" spans="1:1" s="411" customFormat="1" ht="12" hidden="1" customHeight="1">
      <c r="A16918" s="410"/>
    </row>
    <row r="16919" spans="1:1" s="411" customFormat="1" ht="12" hidden="1" customHeight="1">
      <c r="A16919" s="410"/>
    </row>
    <row r="16920" spans="1:1" s="411" customFormat="1" ht="12" hidden="1" customHeight="1">
      <c r="A16920" s="410"/>
    </row>
    <row r="16921" spans="1:1" s="411" customFormat="1" ht="12" hidden="1" customHeight="1">
      <c r="A16921" s="410"/>
    </row>
    <row r="16922" spans="1:1" s="411" customFormat="1" ht="12" hidden="1" customHeight="1">
      <c r="A16922" s="410"/>
    </row>
    <row r="16923" spans="1:1" s="411" customFormat="1" ht="12" hidden="1" customHeight="1">
      <c r="A16923" s="410"/>
    </row>
    <row r="16924" spans="1:1" s="411" customFormat="1" ht="12" hidden="1" customHeight="1">
      <c r="A16924" s="410"/>
    </row>
    <row r="16925" spans="1:1" s="411" customFormat="1" ht="12" hidden="1" customHeight="1">
      <c r="A16925" s="410"/>
    </row>
    <row r="16926" spans="1:1" s="411" customFormat="1" ht="12" hidden="1" customHeight="1">
      <c r="A16926" s="410"/>
    </row>
    <row r="16927" spans="1:1" s="411" customFormat="1" ht="12" hidden="1" customHeight="1">
      <c r="A16927" s="410"/>
    </row>
    <row r="16928" spans="1:1" s="411" customFormat="1" ht="12" hidden="1" customHeight="1">
      <c r="A16928" s="410"/>
    </row>
    <row r="16929" spans="1:1" s="411" customFormat="1" ht="12" hidden="1" customHeight="1">
      <c r="A16929" s="410"/>
    </row>
    <row r="16930" spans="1:1" s="411" customFormat="1" ht="12" hidden="1" customHeight="1">
      <c r="A16930" s="410"/>
    </row>
    <row r="16931" spans="1:1" s="411" customFormat="1" ht="12" hidden="1" customHeight="1">
      <c r="A16931" s="410"/>
    </row>
    <row r="16932" spans="1:1" s="411" customFormat="1" ht="12" hidden="1" customHeight="1">
      <c r="A16932" s="410"/>
    </row>
    <row r="16933" spans="1:1" s="411" customFormat="1" ht="12" hidden="1" customHeight="1">
      <c r="A16933" s="410"/>
    </row>
    <row r="16934" spans="1:1" s="411" customFormat="1" ht="12" hidden="1" customHeight="1">
      <c r="A16934" s="410"/>
    </row>
    <row r="16935" spans="1:1" s="411" customFormat="1" ht="12" hidden="1" customHeight="1">
      <c r="A16935" s="410"/>
    </row>
    <row r="16936" spans="1:1" s="411" customFormat="1" ht="12" hidden="1" customHeight="1">
      <c r="A16936" s="410"/>
    </row>
    <row r="16937" spans="1:1" s="411" customFormat="1" ht="12" hidden="1" customHeight="1">
      <c r="A16937" s="410"/>
    </row>
    <row r="16938" spans="1:1" s="411" customFormat="1" ht="12" hidden="1" customHeight="1">
      <c r="A16938" s="410"/>
    </row>
    <row r="16939" spans="1:1" s="411" customFormat="1" ht="12" hidden="1" customHeight="1">
      <c r="A16939" s="410"/>
    </row>
    <row r="16940" spans="1:1" s="411" customFormat="1" ht="12" hidden="1" customHeight="1">
      <c r="A16940" s="410"/>
    </row>
    <row r="16941" spans="1:1" s="411" customFormat="1" ht="12" hidden="1" customHeight="1">
      <c r="A16941" s="410"/>
    </row>
    <row r="16942" spans="1:1" s="411" customFormat="1" ht="12" hidden="1" customHeight="1">
      <c r="A16942" s="410"/>
    </row>
    <row r="16943" spans="1:1" s="411" customFormat="1" ht="12" hidden="1" customHeight="1">
      <c r="A16943" s="410"/>
    </row>
    <row r="16944" spans="1:1" s="411" customFormat="1" ht="12" hidden="1" customHeight="1">
      <c r="A16944" s="410"/>
    </row>
    <row r="16945" spans="1:1" s="411" customFormat="1" ht="12" hidden="1" customHeight="1">
      <c r="A16945" s="410"/>
    </row>
    <row r="16946" spans="1:1" s="411" customFormat="1" ht="12" hidden="1" customHeight="1">
      <c r="A16946" s="410"/>
    </row>
    <row r="16947" spans="1:1" s="411" customFormat="1" ht="12" hidden="1" customHeight="1">
      <c r="A16947" s="410"/>
    </row>
    <row r="16948" spans="1:1" s="411" customFormat="1" ht="12" hidden="1" customHeight="1">
      <c r="A16948" s="410"/>
    </row>
    <row r="16949" spans="1:1" s="411" customFormat="1" ht="12" hidden="1" customHeight="1">
      <c r="A16949" s="410"/>
    </row>
    <row r="16950" spans="1:1" s="411" customFormat="1" ht="12" hidden="1" customHeight="1">
      <c r="A16950" s="410"/>
    </row>
    <row r="16951" spans="1:1" s="411" customFormat="1" ht="12" hidden="1" customHeight="1">
      <c r="A16951" s="410"/>
    </row>
    <row r="16952" spans="1:1" s="411" customFormat="1" ht="12" hidden="1" customHeight="1">
      <c r="A16952" s="410"/>
    </row>
    <row r="16953" spans="1:1" s="411" customFormat="1" ht="12" hidden="1" customHeight="1">
      <c r="A16953" s="410"/>
    </row>
    <row r="16954" spans="1:1" s="411" customFormat="1" ht="12" hidden="1" customHeight="1">
      <c r="A16954" s="410"/>
    </row>
    <row r="16955" spans="1:1" s="411" customFormat="1" ht="12" hidden="1" customHeight="1">
      <c r="A16955" s="410"/>
    </row>
    <row r="16956" spans="1:1" s="411" customFormat="1" ht="12" hidden="1" customHeight="1">
      <c r="A16956" s="410"/>
    </row>
    <row r="16957" spans="1:1" s="411" customFormat="1" ht="12" hidden="1" customHeight="1">
      <c r="A16957" s="410"/>
    </row>
    <row r="16958" spans="1:1" s="411" customFormat="1" ht="12" hidden="1" customHeight="1">
      <c r="A16958" s="410"/>
    </row>
    <row r="16959" spans="1:1" s="411" customFormat="1" ht="12" hidden="1" customHeight="1">
      <c r="A16959" s="410"/>
    </row>
    <row r="16960" spans="1:1" s="411" customFormat="1" ht="12" hidden="1" customHeight="1">
      <c r="A16960" s="410"/>
    </row>
    <row r="16961" spans="1:1" s="411" customFormat="1" ht="12" hidden="1" customHeight="1">
      <c r="A16961" s="410"/>
    </row>
    <row r="16962" spans="1:1" s="411" customFormat="1" ht="12" hidden="1" customHeight="1">
      <c r="A16962" s="410"/>
    </row>
    <row r="16963" spans="1:1" s="411" customFormat="1" ht="12" hidden="1" customHeight="1">
      <c r="A16963" s="410"/>
    </row>
    <row r="16964" spans="1:1" s="411" customFormat="1" ht="12" hidden="1" customHeight="1">
      <c r="A16964" s="410"/>
    </row>
    <row r="16965" spans="1:1" s="411" customFormat="1" ht="12" hidden="1" customHeight="1">
      <c r="A16965" s="410"/>
    </row>
    <row r="16966" spans="1:1" s="411" customFormat="1" ht="12" hidden="1" customHeight="1">
      <c r="A16966" s="410"/>
    </row>
    <row r="16967" spans="1:1" s="411" customFormat="1" ht="12" hidden="1" customHeight="1">
      <c r="A16967" s="410"/>
    </row>
    <row r="16968" spans="1:1" s="411" customFormat="1" ht="12" hidden="1" customHeight="1">
      <c r="A16968" s="410"/>
    </row>
    <row r="16969" spans="1:1" s="411" customFormat="1" ht="12" hidden="1" customHeight="1">
      <c r="A16969" s="410"/>
    </row>
    <row r="16970" spans="1:1" s="411" customFormat="1" ht="12" hidden="1" customHeight="1">
      <c r="A16970" s="410"/>
    </row>
    <row r="16971" spans="1:1" s="411" customFormat="1" ht="12" hidden="1" customHeight="1">
      <c r="A16971" s="410"/>
    </row>
    <row r="16972" spans="1:1" s="411" customFormat="1" ht="12" hidden="1" customHeight="1">
      <c r="A16972" s="410"/>
    </row>
    <row r="16973" spans="1:1" s="411" customFormat="1" ht="12" hidden="1" customHeight="1">
      <c r="A16973" s="410"/>
    </row>
    <row r="16974" spans="1:1" s="411" customFormat="1" ht="12" hidden="1" customHeight="1">
      <c r="A16974" s="410"/>
    </row>
    <row r="16975" spans="1:1" s="411" customFormat="1" ht="12" hidden="1" customHeight="1">
      <c r="A16975" s="410"/>
    </row>
    <row r="16976" spans="1:1" s="411" customFormat="1" ht="12" hidden="1" customHeight="1">
      <c r="A16976" s="410"/>
    </row>
    <row r="16977" spans="1:1" s="411" customFormat="1" ht="12" hidden="1" customHeight="1">
      <c r="A16977" s="410"/>
    </row>
    <row r="16978" spans="1:1" s="411" customFormat="1" ht="12" hidden="1" customHeight="1">
      <c r="A16978" s="410"/>
    </row>
    <row r="16979" spans="1:1" s="411" customFormat="1" ht="12" hidden="1" customHeight="1">
      <c r="A16979" s="410"/>
    </row>
    <row r="16980" spans="1:1" s="411" customFormat="1" ht="12" hidden="1" customHeight="1">
      <c r="A16980" s="410"/>
    </row>
    <row r="16981" spans="1:1" s="411" customFormat="1" ht="12" hidden="1" customHeight="1">
      <c r="A16981" s="410"/>
    </row>
    <row r="16982" spans="1:1" s="411" customFormat="1" ht="12" hidden="1" customHeight="1">
      <c r="A16982" s="410"/>
    </row>
    <row r="16983" spans="1:1" s="411" customFormat="1" ht="12" hidden="1" customHeight="1">
      <c r="A16983" s="410"/>
    </row>
    <row r="16984" spans="1:1" s="411" customFormat="1" ht="12" hidden="1" customHeight="1">
      <c r="A16984" s="410"/>
    </row>
    <row r="16985" spans="1:1" s="411" customFormat="1" ht="12" hidden="1" customHeight="1">
      <c r="A16985" s="410"/>
    </row>
    <row r="16986" spans="1:1" s="411" customFormat="1" ht="12" hidden="1" customHeight="1">
      <c r="A16986" s="410"/>
    </row>
    <row r="16987" spans="1:1" s="411" customFormat="1" ht="12" hidden="1" customHeight="1">
      <c r="A16987" s="410"/>
    </row>
    <row r="16988" spans="1:1" s="411" customFormat="1" ht="12" hidden="1" customHeight="1">
      <c r="A16988" s="410"/>
    </row>
    <row r="16989" spans="1:1" s="411" customFormat="1" ht="12" hidden="1" customHeight="1">
      <c r="A16989" s="410"/>
    </row>
    <row r="16990" spans="1:1" s="411" customFormat="1" ht="12" hidden="1" customHeight="1">
      <c r="A16990" s="410"/>
    </row>
    <row r="16991" spans="1:1" s="411" customFormat="1" ht="12" hidden="1" customHeight="1">
      <c r="A16991" s="410"/>
    </row>
    <row r="16992" spans="1:1" s="411" customFormat="1" ht="12" hidden="1" customHeight="1">
      <c r="A16992" s="410"/>
    </row>
    <row r="16993" spans="1:1" s="411" customFormat="1" ht="12" hidden="1" customHeight="1">
      <c r="A16993" s="410"/>
    </row>
    <row r="16994" spans="1:1" s="411" customFormat="1" ht="12" hidden="1" customHeight="1">
      <c r="A16994" s="410"/>
    </row>
    <row r="16995" spans="1:1" s="411" customFormat="1" ht="12" hidden="1" customHeight="1">
      <c r="A16995" s="410"/>
    </row>
    <row r="16996" spans="1:1" s="411" customFormat="1" ht="12" hidden="1" customHeight="1">
      <c r="A16996" s="410"/>
    </row>
    <row r="16997" spans="1:1" s="411" customFormat="1" ht="12" hidden="1" customHeight="1">
      <c r="A16997" s="410"/>
    </row>
    <row r="16998" spans="1:1" s="411" customFormat="1" ht="12" hidden="1" customHeight="1">
      <c r="A16998" s="410"/>
    </row>
    <row r="16999" spans="1:1" s="411" customFormat="1" ht="12" hidden="1" customHeight="1">
      <c r="A16999" s="410"/>
    </row>
    <row r="17000" spans="1:1" s="411" customFormat="1" ht="12" hidden="1" customHeight="1">
      <c r="A17000" s="410"/>
    </row>
    <row r="17001" spans="1:1" s="411" customFormat="1" ht="12" hidden="1" customHeight="1">
      <c r="A17001" s="410"/>
    </row>
    <row r="17002" spans="1:1" s="411" customFormat="1" ht="12" hidden="1" customHeight="1">
      <c r="A17002" s="410"/>
    </row>
    <row r="17003" spans="1:1" s="411" customFormat="1" ht="12" hidden="1" customHeight="1">
      <c r="A17003" s="410"/>
    </row>
    <row r="17004" spans="1:1" s="411" customFormat="1" ht="12" hidden="1" customHeight="1">
      <c r="A17004" s="410"/>
    </row>
    <row r="17005" spans="1:1" s="411" customFormat="1" ht="12" hidden="1" customHeight="1">
      <c r="A17005" s="410"/>
    </row>
    <row r="17006" spans="1:1" s="411" customFormat="1" ht="12" hidden="1" customHeight="1">
      <c r="A17006" s="410"/>
    </row>
    <row r="17007" spans="1:1" s="411" customFormat="1" ht="12" hidden="1" customHeight="1">
      <c r="A17007" s="410"/>
    </row>
    <row r="17008" spans="1:1" s="411" customFormat="1" ht="12" hidden="1" customHeight="1">
      <c r="A17008" s="410"/>
    </row>
    <row r="17009" spans="1:1" s="411" customFormat="1" ht="12" hidden="1" customHeight="1">
      <c r="A17009" s="410"/>
    </row>
    <row r="17010" spans="1:1" s="411" customFormat="1" ht="12" hidden="1" customHeight="1">
      <c r="A17010" s="410"/>
    </row>
    <row r="17011" spans="1:1" s="411" customFormat="1" ht="12" hidden="1" customHeight="1">
      <c r="A17011" s="410"/>
    </row>
    <row r="17012" spans="1:1" s="411" customFormat="1" ht="12" hidden="1" customHeight="1">
      <c r="A17012" s="410"/>
    </row>
    <row r="17013" spans="1:1" s="411" customFormat="1" ht="12" hidden="1" customHeight="1">
      <c r="A17013" s="410"/>
    </row>
    <row r="17014" spans="1:1" s="411" customFormat="1" ht="12" hidden="1" customHeight="1">
      <c r="A17014" s="410"/>
    </row>
    <row r="17015" spans="1:1" s="411" customFormat="1" ht="12" hidden="1" customHeight="1">
      <c r="A17015" s="410"/>
    </row>
    <row r="17016" spans="1:1" s="411" customFormat="1" ht="12" hidden="1" customHeight="1">
      <c r="A17016" s="410"/>
    </row>
    <row r="17017" spans="1:1" s="411" customFormat="1" ht="12" hidden="1" customHeight="1">
      <c r="A17017" s="410"/>
    </row>
    <row r="17018" spans="1:1" s="411" customFormat="1" ht="12" hidden="1" customHeight="1">
      <c r="A17018" s="410"/>
    </row>
    <row r="17019" spans="1:1" s="411" customFormat="1" ht="12" hidden="1" customHeight="1">
      <c r="A17019" s="410"/>
    </row>
    <row r="17020" spans="1:1" s="411" customFormat="1" ht="12" hidden="1" customHeight="1">
      <c r="A17020" s="410"/>
    </row>
    <row r="17021" spans="1:1" s="411" customFormat="1" ht="12" hidden="1" customHeight="1">
      <c r="A17021" s="410"/>
    </row>
    <row r="17022" spans="1:1" s="411" customFormat="1" ht="12" hidden="1" customHeight="1">
      <c r="A17022" s="410"/>
    </row>
    <row r="17023" spans="1:1" s="411" customFormat="1" ht="12" hidden="1" customHeight="1">
      <c r="A17023" s="410"/>
    </row>
    <row r="17024" spans="1:1" s="411" customFormat="1" ht="12" hidden="1" customHeight="1">
      <c r="A17024" s="410"/>
    </row>
    <row r="17025" spans="1:1" s="411" customFormat="1" ht="12" hidden="1" customHeight="1">
      <c r="A17025" s="410"/>
    </row>
    <row r="17026" spans="1:1" s="411" customFormat="1" ht="12" hidden="1" customHeight="1">
      <c r="A17026" s="410"/>
    </row>
    <row r="17027" spans="1:1" s="411" customFormat="1" ht="12" hidden="1" customHeight="1">
      <c r="A17027" s="410"/>
    </row>
    <row r="17028" spans="1:1" s="411" customFormat="1" ht="12" hidden="1" customHeight="1">
      <c r="A17028" s="410"/>
    </row>
    <row r="17029" spans="1:1" s="411" customFormat="1" ht="12" hidden="1" customHeight="1">
      <c r="A17029" s="410"/>
    </row>
    <row r="17030" spans="1:1" s="411" customFormat="1" ht="12" hidden="1" customHeight="1">
      <c r="A17030" s="410"/>
    </row>
    <row r="17031" spans="1:1" s="411" customFormat="1" ht="12" hidden="1" customHeight="1">
      <c r="A17031" s="410"/>
    </row>
    <row r="17032" spans="1:1" s="411" customFormat="1" ht="12" hidden="1" customHeight="1">
      <c r="A17032" s="410"/>
    </row>
    <row r="17033" spans="1:1" s="411" customFormat="1" ht="12" hidden="1" customHeight="1">
      <c r="A17033" s="410"/>
    </row>
    <row r="17034" spans="1:1" s="411" customFormat="1" ht="12" hidden="1" customHeight="1">
      <c r="A17034" s="410"/>
    </row>
    <row r="17035" spans="1:1" s="411" customFormat="1" ht="12" hidden="1" customHeight="1">
      <c r="A17035" s="410"/>
    </row>
    <row r="17036" spans="1:1" s="411" customFormat="1" ht="12" hidden="1" customHeight="1">
      <c r="A17036" s="410"/>
    </row>
    <row r="17037" spans="1:1" s="411" customFormat="1" ht="12" hidden="1" customHeight="1">
      <c r="A17037" s="410"/>
    </row>
    <row r="17038" spans="1:1" s="411" customFormat="1" ht="12" hidden="1" customHeight="1">
      <c r="A17038" s="410"/>
    </row>
    <row r="17039" spans="1:1" s="411" customFormat="1" ht="12" hidden="1" customHeight="1">
      <c r="A17039" s="410"/>
    </row>
    <row r="17040" spans="1:1" s="411" customFormat="1" ht="12" hidden="1" customHeight="1">
      <c r="A17040" s="410"/>
    </row>
    <row r="17041" spans="1:1" s="411" customFormat="1" ht="12" hidden="1" customHeight="1">
      <c r="A17041" s="410"/>
    </row>
    <row r="17042" spans="1:1" s="411" customFormat="1" ht="12" hidden="1" customHeight="1">
      <c r="A17042" s="410"/>
    </row>
    <row r="17043" spans="1:1" s="411" customFormat="1" ht="12" hidden="1" customHeight="1">
      <c r="A17043" s="410"/>
    </row>
    <row r="17044" spans="1:1" s="411" customFormat="1" ht="12" hidden="1" customHeight="1">
      <c r="A17044" s="410"/>
    </row>
    <row r="17045" spans="1:1" s="411" customFormat="1" ht="12" hidden="1" customHeight="1">
      <c r="A17045" s="410"/>
    </row>
    <row r="17046" spans="1:1" s="411" customFormat="1" ht="12" hidden="1" customHeight="1">
      <c r="A17046" s="410"/>
    </row>
    <row r="17047" spans="1:1" s="411" customFormat="1" ht="12" hidden="1" customHeight="1">
      <c r="A17047" s="410"/>
    </row>
    <row r="17048" spans="1:1" s="411" customFormat="1" ht="12" hidden="1" customHeight="1">
      <c r="A17048" s="410"/>
    </row>
    <row r="17049" spans="1:1" s="411" customFormat="1" ht="12" hidden="1" customHeight="1">
      <c r="A17049" s="410"/>
    </row>
    <row r="17050" spans="1:1" s="411" customFormat="1" ht="12" hidden="1" customHeight="1">
      <c r="A17050" s="410"/>
    </row>
    <row r="17051" spans="1:1" s="411" customFormat="1" ht="12" hidden="1" customHeight="1">
      <c r="A17051" s="410"/>
    </row>
    <row r="17052" spans="1:1" s="411" customFormat="1" ht="12" hidden="1" customHeight="1">
      <c r="A17052" s="410"/>
    </row>
    <row r="17053" spans="1:1" s="411" customFormat="1" ht="12" hidden="1" customHeight="1">
      <c r="A17053" s="410"/>
    </row>
    <row r="17054" spans="1:1" s="411" customFormat="1" ht="12" hidden="1" customHeight="1">
      <c r="A17054" s="410"/>
    </row>
    <row r="17055" spans="1:1" s="411" customFormat="1" ht="12" hidden="1" customHeight="1">
      <c r="A17055" s="410"/>
    </row>
    <row r="17056" spans="1:1" s="411" customFormat="1" ht="12" hidden="1" customHeight="1">
      <c r="A17056" s="410"/>
    </row>
    <row r="17057" spans="1:1" s="411" customFormat="1" ht="12" hidden="1" customHeight="1">
      <c r="A17057" s="410"/>
    </row>
    <row r="17058" spans="1:1" s="411" customFormat="1" ht="12" hidden="1" customHeight="1">
      <c r="A17058" s="410"/>
    </row>
    <row r="17059" spans="1:1" s="411" customFormat="1" ht="12" hidden="1" customHeight="1">
      <c r="A17059" s="410"/>
    </row>
    <row r="17060" spans="1:1" s="411" customFormat="1" ht="12" hidden="1" customHeight="1">
      <c r="A17060" s="410"/>
    </row>
    <row r="17061" spans="1:1" s="411" customFormat="1" ht="12" hidden="1" customHeight="1">
      <c r="A17061" s="410"/>
    </row>
    <row r="17062" spans="1:1" s="411" customFormat="1" ht="12" hidden="1" customHeight="1">
      <c r="A17062" s="410"/>
    </row>
    <row r="17063" spans="1:1" s="411" customFormat="1" ht="12" hidden="1" customHeight="1">
      <c r="A17063" s="410"/>
    </row>
    <row r="17064" spans="1:1" s="411" customFormat="1" ht="12" hidden="1" customHeight="1">
      <c r="A17064" s="410"/>
    </row>
    <row r="17065" spans="1:1" s="411" customFormat="1" ht="12" hidden="1" customHeight="1">
      <c r="A17065" s="410"/>
    </row>
    <row r="17066" spans="1:1" s="411" customFormat="1" ht="12" hidden="1" customHeight="1">
      <c r="A17066" s="410"/>
    </row>
    <row r="17067" spans="1:1" s="411" customFormat="1" ht="12" hidden="1" customHeight="1">
      <c r="A17067" s="410"/>
    </row>
    <row r="17068" spans="1:1" s="411" customFormat="1" ht="12" hidden="1" customHeight="1">
      <c r="A17068" s="410"/>
    </row>
    <row r="17069" spans="1:1" s="411" customFormat="1" ht="12" hidden="1" customHeight="1">
      <c r="A17069" s="410"/>
    </row>
    <row r="17070" spans="1:1" s="411" customFormat="1" ht="12" hidden="1" customHeight="1">
      <c r="A17070" s="410"/>
    </row>
    <row r="17071" spans="1:1" s="411" customFormat="1" ht="12" hidden="1" customHeight="1">
      <c r="A17071" s="410"/>
    </row>
    <row r="17072" spans="1:1" s="411" customFormat="1" ht="12" hidden="1" customHeight="1">
      <c r="A17072" s="410"/>
    </row>
    <row r="17073" spans="1:1" s="411" customFormat="1" ht="12" hidden="1" customHeight="1">
      <c r="A17073" s="410"/>
    </row>
    <row r="17074" spans="1:1" s="411" customFormat="1" ht="12" hidden="1" customHeight="1">
      <c r="A17074" s="410"/>
    </row>
    <row r="17075" spans="1:1" s="411" customFormat="1" ht="12" hidden="1" customHeight="1">
      <c r="A17075" s="410"/>
    </row>
    <row r="17076" spans="1:1" s="411" customFormat="1" ht="12" hidden="1" customHeight="1">
      <c r="A17076" s="410"/>
    </row>
    <row r="17077" spans="1:1" s="411" customFormat="1" ht="12" hidden="1" customHeight="1">
      <c r="A17077" s="410"/>
    </row>
    <row r="17078" spans="1:1" s="411" customFormat="1" ht="12" hidden="1" customHeight="1">
      <c r="A17078" s="410"/>
    </row>
    <row r="17079" spans="1:1" s="411" customFormat="1" ht="12" hidden="1" customHeight="1">
      <c r="A17079" s="410"/>
    </row>
    <row r="17080" spans="1:1" s="411" customFormat="1" ht="12" hidden="1" customHeight="1">
      <c r="A17080" s="410"/>
    </row>
    <row r="17081" spans="1:1" s="411" customFormat="1" ht="12" hidden="1" customHeight="1">
      <c r="A17081" s="410"/>
    </row>
    <row r="17082" spans="1:1" s="411" customFormat="1" ht="12" hidden="1" customHeight="1">
      <c r="A17082" s="410"/>
    </row>
    <row r="17083" spans="1:1" s="411" customFormat="1" ht="12" hidden="1" customHeight="1">
      <c r="A17083" s="410"/>
    </row>
    <row r="17084" spans="1:1" s="411" customFormat="1" ht="12" hidden="1" customHeight="1">
      <c r="A17084" s="410"/>
    </row>
    <row r="17085" spans="1:1" s="411" customFormat="1" ht="12" hidden="1" customHeight="1">
      <c r="A17085" s="410"/>
    </row>
    <row r="17086" spans="1:1" s="411" customFormat="1" ht="12" hidden="1" customHeight="1">
      <c r="A17086" s="410"/>
    </row>
    <row r="17087" spans="1:1" s="411" customFormat="1" ht="12" hidden="1" customHeight="1">
      <c r="A17087" s="410"/>
    </row>
    <row r="17088" spans="1:1" s="411" customFormat="1" ht="12" hidden="1" customHeight="1">
      <c r="A17088" s="410"/>
    </row>
    <row r="17089" spans="1:1" s="411" customFormat="1" ht="12" hidden="1" customHeight="1">
      <c r="A17089" s="410"/>
    </row>
    <row r="17090" spans="1:1" s="411" customFormat="1" ht="12" hidden="1" customHeight="1">
      <c r="A17090" s="410"/>
    </row>
    <row r="17091" spans="1:1" s="411" customFormat="1" ht="12" hidden="1" customHeight="1">
      <c r="A17091" s="410"/>
    </row>
    <row r="17092" spans="1:1" s="411" customFormat="1" ht="12" hidden="1" customHeight="1">
      <c r="A17092" s="410"/>
    </row>
    <row r="17093" spans="1:1" s="411" customFormat="1" ht="12" hidden="1" customHeight="1">
      <c r="A17093" s="410"/>
    </row>
    <row r="17094" spans="1:1" s="411" customFormat="1" ht="12" hidden="1" customHeight="1">
      <c r="A17094" s="410"/>
    </row>
    <row r="17095" spans="1:1" s="411" customFormat="1" ht="12" hidden="1" customHeight="1">
      <c r="A17095" s="410"/>
    </row>
    <row r="17096" spans="1:1" s="411" customFormat="1" ht="12" hidden="1" customHeight="1">
      <c r="A17096" s="410"/>
    </row>
    <row r="17097" spans="1:1" s="411" customFormat="1" ht="12" hidden="1" customHeight="1">
      <c r="A17097" s="410"/>
    </row>
    <row r="17098" spans="1:1" s="411" customFormat="1" ht="12" hidden="1" customHeight="1">
      <c r="A17098" s="410"/>
    </row>
    <row r="17099" spans="1:1" s="411" customFormat="1" ht="12" hidden="1" customHeight="1">
      <c r="A17099" s="410"/>
    </row>
    <row r="17100" spans="1:1" s="411" customFormat="1" ht="12" hidden="1" customHeight="1">
      <c r="A17100" s="410"/>
    </row>
    <row r="17101" spans="1:1" s="411" customFormat="1" ht="12" hidden="1" customHeight="1">
      <c r="A17101" s="410"/>
    </row>
    <row r="17102" spans="1:1" s="411" customFormat="1" ht="12" hidden="1" customHeight="1">
      <c r="A17102" s="410"/>
    </row>
    <row r="17103" spans="1:1" s="411" customFormat="1" ht="12" hidden="1" customHeight="1">
      <c r="A17103" s="410"/>
    </row>
    <row r="17104" spans="1:1" s="411" customFormat="1" ht="12" hidden="1" customHeight="1">
      <c r="A17104" s="410"/>
    </row>
    <row r="17105" spans="1:1" s="411" customFormat="1" ht="12" hidden="1" customHeight="1">
      <c r="A17105" s="410"/>
    </row>
    <row r="17106" spans="1:1" s="411" customFormat="1" ht="12" hidden="1" customHeight="1">
      <c r="A17106" s="410"/>
    </row>
    <row r="17107" spans="1:1" s="411" customFormat="1" ht="12" hidden="1" customHeight="1">
      <c r="A17107" s="410"/>
    </row>
    <row r="17108" spans="1:1" s="411" customFormat="1" ht="12" hidden="1" customHeight="1">
      <c r="A17108" s="410"/>
    </row>
    <row r="17109" spans="1:1" s="411" customFormat="1" ht="12" hidden="1" customHeight="1">
      <c r="A17109" s="410"/>
    </row>
    <row r="17110" spans="1:1" s="411" customFormat="1" ht="12" hidden="1" customHeight="1">
      <c r="A17110" s="410"/>
    </row>
    <row r="17111" spans="1:1" s="411" customFormat="1" ht="12" hidden="1" customHeight="1">
      <c r="A17111" s="410"/>
    </row>
    <row r="17112" spans="1:1" s="411" customFormat="1" ht="12" hidden="1" customHeight="1">
      <c r="A17112" s="410"/>
    </row>
    <row r="17113" spans="1:1" s="411" customFormat="1" ht="12" hidden="1" customHeight="1">
      <c r="A17113" s="410"/>
    </row>
    <row r="17114" spans="1:1" s="411" customFormat="1" ht="12" hidden="1" customHeight="1">
      <c r="A17114" s="410"/>
    </row>
    <row r="17115" spans="1:1" s="411" customFormat="1" ht="12" hidden="1" customHeight="1">
      <c r="A17115" s="410"/>
    </row>
    <row r="17116" spans="1:1" s="411" customFormat="1" ht="12" hidden="1" customHeight="1">
      <c r="A17116" s="410"/>
    </row>
    <row r="17117" spans="1:1" s="411" customFormat="1" ht="12" hidden="1" customHeight="1">
      <c r="A17117" s="410"/>
    </row>
    <row r="17118" spans="1:1" s="411" customFormat="1" ht="12" hidden="1" customHeight="1">
      <c r="A17118" s="410"/>
    </row>
    <row r="17119" spans="1:1" s="411" customFormat="1" ht="12" hidden="1" customHeight="1">
      <c r="A17119" s="410"/>
    </row>
    <row r="17120" spans="1:1" s="411" customFormat="1" ht="12" hidden="1" customHeight="1">
      <c r="A17120" s="410"/>
    </row>
    <row r="17121" spans="1:1" s="411" customFormat="1" ht="12" hidden="1" customHeight="1">
      <c r="A17121" s="410"/>
    </row>
    <row r="17122" spans="1:1" s="411" customFormat="1" ht="12" hidden="1" customHeight="1">
      <c r="A17122" s="410"/>
    </row>
    <row r="17123" spans="1:1" s="411" customFormat="1" ht="12" hidden="1" customHeight="1">
      <c r="A17123" s="410"/>
    </row>
    <row r="17124" spans="1:1" s="411" customFormat="1" ht="12" hidden="1" customHeight="1">
      <c r="A17124" s="410"/>
    </row>
    <row r="17125" spans="1:1" s="411" customFormat="1" ht="12" hidden="1" customHeight="1">
      <c r="A17125" s="410"/>
    </row>
    <row r="17126" spans="1:1" s="411" customFormat="1" ht="12" hidden="1" customHeight="1">
      <c r="A17126" s="410"/>
    </row>
    <row r="17127" spans="1:1" s="411" customFormat="1" ht="12" hidden="1" customHeight="1">
      <c r="A17127" s="410"/>
    </row>
    <row r="17128" spans="1:1" s="411" customFormat="1" ht="12" hidden="1" customHeight="1">
      <c r="A17128" s="410"/>
    </row>
    <row r="17129" spans="1:1" s="411" customFormat="1" ht="12" hidden="1" customHeight="1">
      <c r="A17129" s="410"/>
    </row>
    <row r="17130" spans="1:1" s="411" customFormat="1" ht="12" hidden="1" customHeight="1">
      <c r="A17130" s="410"/>
    </row>
    <row r="17131" spans="1:1" s="411" customFormat="1" ht="12" hidden="1" customHeight="1">
      <c r="A17131" s="410"/>
    </row>
    <row r="17132" spans="1:1" s="411" customFormat="1" ht="12" hidden="1" customHeight="1">
      <c r="A17132" s="410"/>
    </row>
    <row r="17133" spans="1:1" s="411" customFormat="1" ht="12" hidden="1" customHeight="1">
      <c r="A17133" s="410"/>
    </row>
    <row r="17134" spans="1:1" s="411" customFormat="1" ht="12" hidden="1" customHeight="1">
      <c r="A17134" s="410"/>
    </row>
    <row r="17135" spans="1:1" s="411" customFormat="1" ht="12" hidden="1" customHeight="1">
      <c r="A17135" s="410"/>
    </row>
    <row r="17136" spans="1:1" s="411" customFormat="1" ht="12" hidden="1" customHeight="1">
      <c r="A17136" s="410"/>
    </row>
    <row r="17137" spans="1:1" s="411" customFormat="1" ht="12" hidden="1" customHeight="1">
      <c r="A17137" s="410"/>
    </row>
    <row r="17138" spans="1:1" s="411" customFormat="1" ht="12" hidden="1" customHeight="1">
      <c r="A17138" s="410"/>
    </row>
    <row r="17139" spans="1:1" s="411" customFormat="1" ht="12" hidden="1" customHeight="1">
      <c r="A17139" s="410"/>
    </row>
    <row r="17140" spans="1:1" s="411" customFormat="1" ht="12" hidden="1" customHeight="1">
      <c r="A17140" s="410"/>
    </row>
    <row r="17141" spans="1:1" s="411" customFormat="1" ht="12" hidden="1" customHeight="1">
      <c r="A17141" s="410"/>
    </row>
    <row r="17142" spans="1:1" s="411" customFormat="1" ht="12" hidden="1" customHeight="1">
      <c r="A17142" s="410"/>
    </row>
    <row r="17143" spans="1:1" s="411" customFormat="1" ht="12" hidden="1" customHeight="1">
      <c r="A17143" s="410"/>
    </row>
    <row r="17144" spans="1:1" s="411" customFormat="1" ht="12" hidden="1" customHeight="1">
      <c r="A17144" s="410"/>
    </row>
    <row r="17145" spans="1:1" s="411" customFormat="1" ht="12" hidden="1" customHeight="1">
      <c r="A17145" s="410"/>
    </row>
    <row r="17146" spans="1:1" s="411" customFormat="1" ht="12" hidden="1" customHeight="1">
      <c r="A17146" s="410"/>
    </row>
    <row r="17147" spans="1:1" s="411" customFormat="1" ht="12" hidden="1" customHeight="1">
      <c r="A17147" s="410"/>
    </row>
    <row r="17148" spans="1:1" s="411" customFormat="1" ht="12" hidden="1" customHeight="1">
      <c r="A17148" s="410"/>
    </row>
    <row r="17149" spans="1:1" s="411" customFormat="1" ht="12" hidden="1" customHeight="1">
      <c r="A17149" s="410"/>
    </row>
    <row r="17150" spans="1:1" s="411" customFormat="1" ht="12" hidden="1" customHeight="1">
      <c r="A17150" s="410"/>
    </row>
    <row r="17151" spans="1:1" s="411" customFormat="1" ht="12" hidden="1" customHeight="1">
      <c r="A17151" s="410"/>
    </row>
    <row r="17152" spans="1:1" s="411" customFormat="1" ht="12" hidden="1" customHeight="1">
      <c r="A17152" s="410"/>
    </row>
    <row r="17153" spans="1:1" s="411" customFormat="1" ht="12" hidden="1" customHeight="1">
      <c r="A17153" s="410"/>
    </row>
    <row r="17154" spans="1:1" s="411" customFormat="1" ht="12" hidden="1" customHeight="1">
      <c r="A17154" s="410"/>
    </row>
    <row r="17155" spans="1:1" s="411" customFormat="1" ht="12" hidden="1" customHeight="1">
      <c r="A17155" s="410"/>
    </row>
    <row r="17156" spans="1:1" s="411" customFormat="1" ht="12" hidden="1" customHeight="1">
      <c r="A17156" s="410"/>
    </row>
    <row r="17157" spans="1:1" s="411" customFormat="1" ht="12" hidden="1" customHeight="1">
      <c r="A17157" s="410"/>
    </row>
    <row r="17158" spans="1:1" s="411" customFormat="1" ht="12" hidden="1" customHeight="1">
      <c r="A17158" s="410"/>
    </row>
    <row r="17159" spans="1:1" s="411" customFormat="1" ht="12" hidden="1" customHeight="1">
      <c r="A17159" s="410"/>
    </row>
    <row r="17160" spans="1:1" s="411" customFormat="1" ht="12" hidden="1" customHeight="1">
      <c r="A17160" s="410"/>
    </row>
    <row r="17161" spans="1:1" s="411" customFormat="1" ht="12" hidden="1" customHeight="1">
      <c r="A17161" s="410"/>
    </row>
    <row r="17162" spans="1:1" s="411" customFormat="1" ht="12" hidden="1" customHeight="1">
      <c r="A17162" s="410"/>
    </row>
    <row r="17163" spans="1:1" s="411" customFormat="1" ht="12" hidden="1" customHeight="1">
      <c r="A17163" s="410"/>
    </row>
    <row r="17164" spans="1:1" s="411" customFormat="1" ht="12" hidden="1" customHeight="1">
      <c r="A17164" s="410"/>
    </row>
    <row r="17165" spans="1:1" s="411" customFormat="1" ht="12" hidden="1" customHeight="1">
      <c r="A17165" s="410"/>
    </row>
    <row r="17166" spans="1:1" s="411" customFormat="1" ht="12" hidden="1" customHeight="1">
      <c r="A17166" s="410"/>
    </row>
    <row r="17167" spans="1:1" s="411" customFormat="1" ht="12" hidden="1" customHeight="1">
      <c r="A17167" s="410"/>
    </row>
    <row r="17168" spans="1:1" s="411" customFormat="1" ht="12" hidden="1" customHeight="1">
      <c r="A17168" s="410"/>
    </row>
    <row r="17169" spans="1:1" s="411" customFormat="1" ht="12" hidden="1" customHeight="1">
      <c r="A17169" s="410"/>
    </row>
    <row r="17170" spans="1:1" s="411" customFormat="1" ht="12" hidden="1" customHeight="1">
      <c r="A17170" s="410"/>
    </row>
    <row r="17171" spans="1:1" s="411" customFormat="1" ht="12" hidden="1" customHeight="1">
      <c r="A17171" s="410"/>
    </row>
    <row r="17172" spans="1:1" s="411" customFormat="1" ht="12" hidden="1" customHeight="1">
      <c r="A17172" s="410"/>
    </row>
    <row r="17173" spans="1:1" s="411" customFormat="1" ht="12" hidden="1" customHeight="1">
      <c r="A17173" s="410"/>
    </row>
    <row r="17174" spans="1:1" s="411" customFormat="1" ht="12" hidden="1" customHeight="1">
      <c r="A17174" s="410"/>
    </row>
    <row r="17175" spans="1:1" s="411" customFormat="1" ht="12" hidden="1" customHeight="1">
      <c r="A17175" s="410"/>
    </row>
    <row r="17176" spans="1:1" s="411" customFormat="1" ht="12" hidden="1" customHeight="1">
      <c r="A17176" s="410"/>
    </row>
    <row r="17177" spans="1:1" s="411" customFormat="1" ht="12" hidden="1" customHeight="1">
      <c r="A17177" s="410"/>
    </row>
    <row r="17178" spans="1:1" s="411" customFormat="1" ht="12" hidden="1" customHeight="1">
      <c r="A17178" s="410"/>
    </row>
    <row r="17179" spans="1:1" s="411" customFormat="1" ht="12" hidden="1" customHeight="1">
      <c r="A17179" s="410"/>
    </row>
    <row r="17180" spans="1:1" s="411" customFormat="1" ht="12" hidden="1" customHeight="1">
      <c r="A17180" s="410"/>
    </row>
    <row r="17181" spans="1:1" s="411" customFormat="1" ht="12" hidden="1" customHeight="1">
      <c r="A17181" s="410"/>
    </row>
    <row r="17182" spans="1:1" s="411" customFormat="1" ht="12" hidden="1" customHeight="1">
      <c r="A17182" s="410"/>
    </row>
    <row r="17183" spans="1:1" s="411" customFormat="1" ht="12" hidden="1" customHeight="1">
      <c r="A17183" s="410"/>
    </row>
    <row r="17184" spans="1:1" s="411" customFormat="1" ht="12" hidden="1" customHeight="1">
      <c r="A17184" s="410"/>
    </row>
    <row r="17185" spans="1:1" s="411" customFormat="1" ht="12" hidden="1" customHeight="1">
      <c r="A17185" s="410"/>
    </row>
    <row r="17186" spans="1:1" s="411" customFormat="1" ht="12" hidden="1" customHeight="1">
      <c r="A17186" s="410"/>
    </row>
    <row r="17187" spans="1:1" s="411" customFormat="1" ht="12" hidden="1" customHeight="1">
      <c r="A17187" s="410"/>
    </row>
    <row r="17188" spans="1:1" s="411" customFormat="1" ht="12" hidden="1" customHeight="1">
      <c r="A17188" s="410"/>
    </row>
    <row r="17189" spans="1:1" s="411" customFormat="1" ht="12" hidden="1" customHeight="1">
      <c r="A17189" s="410"/>
    </row>
    <row r="17190" spans="1:1" s="411" customFormat="1" ht="12" hidden="1" customHeight="1">
      <c r="A17190" s="410"/>
    </row>
    <row r="17191" spans="1:1" s="411" customFormat="1" ht="12" hidden="1" customHeight="1">
      <c r="A17191" s="410"/>
    </row>
    <row r="17192" spans="1:1" s="411" customFormat="1" ht="12" hidden="1" customHeight="1">
      <c r="A17192" s="410"/>
    </row>
    <row r="17193" spans="1:1" s="411" customFormat="1" ht="12" hidden="1" customHeight="1">
      <c r="A17193" s="410"/>
    </row>
    <row r="17194" spans="1:1" s="411" customFormat="1" ht="12" hidden="1" customHeight="1">
      <c r="A17194" s="410"/>
    </row>
    <row r="17195" spans="1:1" s="411" customFormat="1" ht="12" hidden="1" customHeight="1">
      <c r="A17195" s="410"/>
    </row>
    <row r="17196" spans="1:1" s="411" customFormat="1" ht="12" hidden="1" customHeight="1">
      <c r="A17196" s="410"/>
    </row>
    <row r="17197" spans="1:1" s="411" customFormat="1" ht="12" hidden="1" customHeight="1">
      <c r="A17197" s="410"/>
    </row>
    <row r="17198" spans="1:1" s="411" customFormat="1" ht="12" hidden="1" customHeight="1">
      <c r="A17198" s="410"/>
    </row>
    <row r="17199" spans="1:1" s="411" customFormat="1" ht="12" hidden="1" customHeight="1">
      <c r="A17199" s="410"/>
    </row>
    <row r="17200" spans="1:1" s="411" customFormat="1" ht="12" hidden="1" customHeight="1">
      <c r="A17200" s="410"/>
    </row>
    <row r="17201" spans="1:1" s="411" customFormat="1" ht="12" hidden="1" customHeight="1">
      <c r="A17201" s="410"/>
    </row>
    <row r="17202" spans="1:1" s="411" customFormat="1" ht="12" hidden="1" customHeight="1">
      <c r="A17202" s="410"/>
    </row>
    <row r="17203" spans="1:1" s="411" customFormat="1" ht="12" hidden="1" customHeight="1">
      <c r="A17203" s="410"/>
    </row>
    <row r="17204" spans="1:1" s="411" customFormat="1" ht="12" hidden="1" customHeight="1">
      <c r="A17204" s="410"/>
    </row>
    <row r="17205" spans="1:1" s="411" customFormat="1" ht="12" hidden="1" customHeight="1">
      <c r="A17205" s="410"/>
    </row>
    <row r="17206" spans="1:1" s="411" customFormat="1" ht="12" hidden="1" customHeight="1">
      <c r="A17206" s="410"/>
    </row>
    <row r="17207" spans="1:1" s="411" customFormat="1" ht="12" hidden="1" customHeight="1">
      <c r="A17207" s="410"/>
    </row>
    <row r="17208" spans="1:1" s="411" customFormat="1" ht="12" hidden="1" customHeight="1">
      <c r="A17208" s="410"/>
    </row>
    <row r="17209" spans="1:1" s="411" customFormat="1" ht="12" hidden="1" customHeight="1">
      <c r="A17209" s="410"/>
    </row>
    <row r="17210" spans="1:1" s="411" customFormat="1" ht="12" hidden="1" customHeight="1">
      <c r="A17210" s="410"/>
    </row>
    <row r="17211" spans="1:1" s="411" customFormat="1" ht="12" hidden="1" customHeight="1">
      <c r="A17211" s="410"/>
    </row>
    <row r="17212" spans="1:1" s="411" customFormat="1" ht="12" hidden="1" customHeight="1">
      <c r="A17212" s="410"/>
    </row>
    <row r="17213" spans="1:1" s="411" customFormat="1" ht="12" hidden="1" customHeight="1">
      <c r="A17213" s="410"/>
    </row>
    <row r="17214" spans="1:1" s="411" customFormat="1" ht="12" hidden="1" customHeight="1">
      <c r="A17214" s="410"/>
    </row>
    <row r="17215" spans="1:1" s="411" customFormat="1" ht="12" hidden="1" customHeight="1">
      <c r="A17215" s="410"/>
    </row>
    <row r="17216" spans="1:1" s="411" customFormat="1" ht="12" hidden="1" customHeight="1">
      <c r="A17216" s="410"/>
    </row>
    <row r="17217" spans="1:1" s="411" customFormat="1" ht="12" hidden="1" customHeight="1">
      <c r="A17217" s="410"/>
    </row>
    <row r="17218" spans="1:1" s="411" customFormat="1" ht="12" hidden="1" customHeight="1">
      <c r="A17218" s="410"/>
    </row>
    <row r="17219" spans="1:1" s="411" customFormat="1" ht="12" hidden="1" customHeight="1">
      <c r="A17219" s="410"/>
    </row>
    <row r="17220" spans="1:1" s="411" customFormat="1" ht="12" hidden="1" customHeight="1">
      <c r="A17220" s="410"/>
    </row>
    <row r="17221" spans="1:1" s="411" customFormat="1" ht="12" hidden="1" customHeight="1">
      <c r="A17221" s="410"/>
    </row>
    <row r="17222" spans="1:1" s="411" customFormat="1" ht="12" hidden="1" customHeight="1">
      <c r="A17222" s="410"/>
    </row>
    <row r="17223" spans="1:1" s="411" customFormat="1" ht="12" hidden="1" customHeight="1">
      <c r="A17223" s="410"/>
    </row>
    <row r="17224" spans="1:1" s="411" customFormat="1" ht="12" hidden="1" customHeight="1">
      <c r="A17224" s="410"/>
    </row>
    <row r="17225" spans="1:1" s="411" customFormat="1" ht="12" hidden="1" customHeight="1">
      <c r="A17225" s="410"/>
    </row>
    <row r="17226" spans="1:1" s="411" customFormat="1" ht="12" hidden="1" customHeight="1">
      <c r="A17226" s="410"/>
    </row>
    <row r="17227" spans="1:1" s="411" customFormat="1" ht="12" hidden="1" customHeight="1">
      <c r="A17227" s="410"/>
    </row>
    <row r="17228" spans="1:1" s="411" customFormat="1" ht="12" hidden="1" customHeight="1">
      <c r="A17228" s="410"/>
    </row>
    <row r="17229" spans="1:1" s="411" customFormat="1" ht="12" hidden="1" customHeight="1">
      <c r="A17229" s="410"/>
    </row>
    <row r="17230" spans="1:1" s="411" customFormat="1" ht="12" hidden="1" customHeight="1">
      <c r="A17230" s="410"/>
    </row>
    <row r="17231" spans="1:1" s="411" customFormat="1" ht="12" hidden="1" customHeight="1">
      <c r="A17231" s="410"/>
    </row>
    <row r="17232" spans="1:1" s="411" customFormat="1" ht="12" hidden="1" customHeight="1">
      <c r="A17232" s="410"/>
    </row>
    <row r="17233" spans="1:1" s="411" customFormat="1" ht="12" hidden="1" customHeight="1">
      <c r="A17233" s="410"/>
    </row>
    <row r="17234" spans="1:1" s="411" customFormat="1" ht="12" hidden="1" customHeight="1">
      <c r="A17234" s="410"/>
    </row>
    <row r="17235" spans="1:1" s="411" customFormat="1" ht="12" hidden="1" customHeight="1">
      <c r="A17235" s="410"/>
    </row>
    <row r="17236" spans="1:1" s="411" customFormat="1" ht="12" hidden="1" customHeight="1">
      <c r="A17236" s="410"/>
    </row>
    <row r="17237" spans="1:1" s="411" customFormat="1" ht="12" hidden="1" customHeight="1">
      <c r="A17237" s="410"/>
    </row>
    <row r="17238" spans="1:1" s="411" customFormat="1" ht="12" hidden="1" customHeight="1">
      <c r="A17238" s="410"/>
    </row>
    <row r="17239" spans="1:1" s="411" customFormat="1" ht="12" hidden="1" customHeight="1">
      <c r="A17239" s="410"/>
    </row>
    <row r="17240" spans="1:1" s="411" customFormat="1" ht="12" hidden="1" customHeight="1">
      <c r="A17240" s="410"/>
    </row>
    <row r="17241" spans="1:1" s="411" customFormat="1" ht="12" hidden="1" customHeight="1">
      <c r="A17241" s="410"/>
    </row>
    <row r="17242" spans="1:1" s="411" customFormat="1" ht="12" hidden="1" customHeight="1">
      <c r="A17242" s="410"/>
    </row>
    <row r="17243" spans="1:1" s="411" customFormat="1" ht="12" hidden="1" customHeight="1">
      <c r="A17243" s="410"/>
    </row>
    <row r="17244" spans="1:1" s="411" customFormat="1" ht="12" hidden="1" customHeight="1">
      <c r="A17244" s="410"/>
    </row>
    <row r="17245" spans="1:1" s="411" customFormat="1" ht="12" hidden="1" customHeight="1">
      <c r="A17245" s="410"/>
    </row>
    <row r="17246" spans="1:1" s="411" customFormat="1" ht="12" hidden="1" customHeight="1">
      <c r="A17246" s="410"/>
    </row>
    <row r="17247" spans="1:1" s="411" customFormat="1" ht="12" hidden="1" customHeight="1">
      <c r="A17247" s="410"/>
    </row>
    <row r="17248" spans="1:1" s="411" customFormat="1" ht="12" hidden="1" customHeight="1">
      <c r="A17248" s="410"/>
    </row>
    <row r="17249" spans="1:1" s="411" customFormat="1" ht="12" hidden="1" customHeight="1">
      <c r="A17249" s="410"/>
    </row>
    <row r="17250" spans="1:1" s="411" customFormat="1" ht="12" hidden="1" customHeight="1">
      <c r="A17250" s="410"/>
    </row>
    <row r="17251" spans="1:1" s="411" customFormat="1" ht="12" hidden="1" customHeight="1">
      <c r="A17251" s="410"/>
    </row>
    <row r="17252" spans="1:1" s="411" customFormat="1" ht="12" hidden="1" customHeight="1">
      <c r="A17252" s="410"/>
    </row>
    <row r="17253" spans="1:1" s="411" customFormat="1" ht="12" hidden="1" customHeight="1">
      <c r="A17253" s="410"/>
    </row>
    <row r="17254" spans="1:1" s="411" customFormat="1" ht="12" hidden="1" customHeight="1">
      <c r="A17254" s="410"/>
    </row>
    <row r="17255" spans="1:1" s="411" customFormat="1" ht="12" hidden="1" customHeight="1">
      <c r="A17255" s="410"/>
    </row>
    <row r="17256" spans="1:1" s="411" customFormat="1" ht="12" hidden="1" customHeight="1">
      <c r="A17256" s="410"/>
    </row>
    <row r="17257" spans="1:1" s="411" customFormat="1" ht="12" hidden="1" customHeight="1">
      <c r="A17257" s="410"/>
    </row>
    <row r="17258" spans="1:1" s="411" customFormat="1" ht="12" hidden="1" customHeight="1">
      <c r="A17258" s="410"/>
    </row>
    <row r="17259" spans="1:1" s="411" customFormat="1" ht="12" hidden="1" customHeight="1">
      <c r="A17259" s="410"/>
    </row>
    <row r="17260" spans="1:1" s="411" customFormat="1" ht="12" hidden="1" customHeight="1">
      <c r="A17260" s="410"/>
    </row>
    <row r="17261" spans="1:1" s="411" customFormat="1" ht="12" hidden="1" customHeight="1">
      <c r="A17261" s="410"/>
    </row>
    <row r="17262" spans="1:1" s="411" customFormat="1" ht="12" hidden="1" customHeight="1">
      <c r="A17262" s="410"/>
    </row>
    <row r="17263" spans="1:1" s="411" customFormat="1" ht="12" hidden="1" customHeight="1">
      <c r="A17263" s="410"/>
    </row>
    <row r="17264" spans="1:1" s="411" customFormat="1" ht="12" hidden="1" customHeight="1">
      <c r="A17264" s="410"/>
    </row>
    <row r="17265" spans="1:1" s="411" customFormat="1" ht="12" hidden="1" customHeight="1">
      <c r="A17265" s="410"/>
    </row>
    <row r="17266" spans="1:1" s="411" customFormat="1" ht="12" hidden="1" customHeight="1">
      <c r="A17266" s="410"/>
    </row>
    <row r="17267" spans="1:1" s="411" customFormat="1" ht="12" hidden="1" customHeight="1">
      <c r="A17267" s="410"/>
    </row>
    <row r="17268" spans="1:1" s="411" customFormat="1" ht="12" hidden="1" customHeight="1">
      <c r="A17268" s="410"/>
    </row>
    <row r="17269" spans="1:1" s="411" customFormat="1" ht="12" hidden="1" customHeight="1">
      <c r="A17269" s="410"/>
    </row>
    <row r="17270" spans="1:1" s="411" customFormat="1" ht="12" hidden="1" customHeight="1">
      <c r="A17270" s="410"/>
    </row>
    <row r="17271" spans="1:1" s="411" customFormat="1" ht="12" hidden="1" customHeight="1">
      <c r="A17271" s="410"/>
    </row>
    <row r="17272" spans="1:1" s="411" customFormat="1" ht="12" hidden="1" customHeight="1">
      <c r="A17272" s="410"/>
    </row>
    <row r="17273" spans="1:1" s="411" customFormat="1" ht="12" hidden="1" customHeight="1">
      <c r="A17273" s="410"/>
    </row>
    <row r="17274" spans="1:1" s="411" customFormat="1" ht="12" hidden="1" customHeight="1">
      <c r="A17274" s="410"/>
    </row>
    <row r="17275" spans="1:1" s="411" customFormat="1" ht="12" hidden="1" customHeight="1">
      <c r="A17275" s="410"/>
    </row>
    <row r="17276" spans="1:1" s="411" customFormat="1" ht="12" hidden="1" customHeight="1">
      <c r="A17276" s="410"/>
    </row>
    <row r="17277" spans="1:1" s="411" customFormat="1" ht="12" hidden="1" customHeight="1">
      <c r="A17277" s="410"/>
    </row>
    <row r="17278" spans="1:1" s="411" customFormat="1" ht="12" hidden="1" customHeight="1">
      <c r="A17278" s="410"/>
    </row>
    <row r="17279" spans="1:1" s="411" customFormat="1" ht="12" hidden="1" customHeight="1">
      <c r="A17279" s="410"/>
    </row>
    <row r="17280" spans="1:1" s="411" customFormat="1" ht="12" hidden="1" customHeight="1">
      <c r="A17280" s="410"/>
    </row>
    <row r="17281" spans="1:1" s="411" customFormat="1" ht="12" hidden="1" customHeight="1">
      <c r="A17281" s="410"/>
    </row>
    <row r="17282" spans="1:1" s="411" customFormat="1" ht="12" hidden="1" customHeight="1">
      <c r="A17282" s="410"/>
    </row>
    <row r="17283" spans="1:1" s="411" customFormat="1" ht="12" hidden="1" customHeight="1">
      <c r="A17283" s="410"/>
    </row>
    <row r="17284" spans="1:1" s="411" customFormat="1" ht="12" hidden="1" customHeight="1">
      <c r="A17284" s="410"/>
    </row>
    <row r="17285" spans="1:1" s="411" customFormat="1" ht="12" hidden="1" customHeight="1">
      <c r="A17285" s="410"/>
    </row>
    <row r="17286" spans="1:1" s="411" customFormat="1" ht="12" hidden="1" customHeight="1">
      <c r="A17286" s="410"/>
    </row>
    <row r="17287" spans="1:1" s="411" customFormat="1" ht="12" hidden="1" customHeight="1">
      <c r="A17287" s="410"/>
    </row>
    <row r="17288" spans="1:1" s="411" customFormat="1" ht="12" hidden="1" customHeight="1">
      <c r="A17288" s="410"/>
    </row>
    <row r="17289" spans="1:1" s="411" customFormat="1" ht="12" hidden="1" customHeight="1">
      <c r="A17289" s="410"/>
    </row>
    <row r="17290" spans="1:1" s="411" customFormat="1" ht="12" hidden="1" customHeight="1">
      <c r="A17290" s="410"/>
    </row>
    <row r="17291" spans="1:1" s="411" customFormat="1" ht="12" hidden="1" customHeight="1">
      <c r="A17291" s="410"/>
    </row>
    <row r="17292" spans="1:1" s="411" customFormat="1" ht="12" hidden="1" customHeight="1">
      <c r="A17292" s="410"/>
    </row>
    <row r="17293" spans="1:1" s="411" customFormat="1" ht="12" hidden="1" customHeight="1">
      <c r="A17293" s="410"/>
    </row>
    <row r="17294" spans="1:1" s="411" customFormat="1" ht="12" hidden="1" customHeight="1">
      <c r="A17294" s="410"/>
    </row>
    <row r="17295" spans="1:1" s="411" customFormat="1" ht="12" hidden="1" customHeight="1">
      <c r="A17295" s="410"/>
    </row>
    <row r="17296" spans="1:1" s="411" customFormat="1" ht="12" hidden="1" customHeight="1">
      <c r="A17296" s="410"/>
    </row>
    <row r="17297" spans="1:1" s="411" customFormat="1" ht="12" hidden="1" customHeight="1">
      <c r="A17297" s="410"/>
    </row>
    <row r="17298" spans="1:1" s="411" customFormat="1" ht="12" hidden="1" customHeight="1">
      <c r="A17298" s="410"/>
    </row>
    <row r="17299" spans="1:1" s="411" customFormat="1" ht="12" hidden="1" customHeight="1">
      <c r="A17299" s="410"/>
    </row>
    <row r="17300" spans="1:1" s="411" customFormat="1" ht="12" hidden="1" customHeight="1">
      <c r="A17300" s="410"/>
    </row>
    <row r="17301" spans="1:1" s="411" customFormat="1" ht="12" hidden="1" customHeight="1">
      <c r="A17301" s="410"/>
    </row>
    <row r="17302" spans="1:1" s="411" customFormat="1" ht="12" hidden="1" customHeight="1">
      <c r="A17302" s="410"/>
    </row>
    <row r="17303" spans="1:1" s="411" customFormat="1" ht="12" hidden="1" customHeight="1">
      <c r="A17303" s="410"/>
    </row>
    <row r="17304" spans="1:1" s="411" customFormat="1" ht="12" hidden="1" customHeight="1">
      <c r="A17304" s="410"/>
    </row>
    <row r="17305" spans="1:1" s="411" customFormat="1" ht="12" hidden="1" customHeight="1">
      <c r="A17305" s="410"/>
    </row>
    <row r="17306" spans="1:1" s="411" customFormat="1" ht="12" hidden="1" customHeight="1">
      <c r="A17306" s="410"/>
    </row>
    <row r="17307" spans="1:1" s="411" customFormat="1" ht="12" hidden="1" customHeight="1">
      <c r="A17307" s="410"/>
    </row>
    <row r="17308" spans="1:1" s="411" customFormat="1" ht="12" hidden="1" customHeight="1">
      <c r="A17308" s="410"/>
    </row>
    <row r="17309" spans="1:1" s="411" customFormat="1" ht="12" hidden="1" customHeight="1">
      <c r="A17309" s="410"/>
    </row>
    <row r="17310" spans="1:1" s="411" customFormat="1" ht="12" hidden="1" customHeight="1">
      <c r="A17310" s="410"/>
    </row>
    <row r="17311" spans="1:1" s="411" customFormat="1" ht="12" hidden="1" customHeight="1">
      <c r="A17311" s="410"/>
    </row>
    <row r="17312" spans="1:1" s="411" customFormat="1" ht="12" hidden="1" customHeight="1">
      <c r="A17312" s="410"/>
    </row>
    <row r="17313" spans="1:1" s="411" customFormat="1" ht="12" hidden="1" customHeight="1">
      <c r="A17313" s="410"/>
    </row>
    <row r="17314" spans="1:1" s="411" customFormat="1" ht="12" hidden="1" customHeight="1">
      <c r="A17314" s="410"/>
    </row>
    <row r="17315" spans="1:1" s="411" customFormat="1" ht="12" hidden="1" customHeight="1">
      <c r="A17315" s="410"/>
    </row>
    <row r="17316" spans="1:1" s="411" customFormat="1" ht="12" hidden="1" customHeight="1">
      <c r="A17316" s="410"/>
    </row>
    <row r="17317" spans="1:1" s="411" customFormat="1" ht="12" hidden="1" customHeight="1">
      <c r="A17317" s="410"/>
    </row>
    <row r="17318" spans="1:1" s="411" customFormat="1" ht="12" hidden="1" customHeight="1">
      <c r="A17318" s="410"/>
    </row>
    <row r="17319" spans="1:1" s="411" customFormat="1" ht="12" hidden="1" customHeight="1">
      <c r="A17319" s="410"/>
    </row>
    <row r="17320" spans="1:1" s="411" customFormat="1" ht="12" hidden="1" customHeight="1">
      <c r="A17320" s="410"/>
    </row>
    <row r="17321" spans="1:1" s="411" customFormat="1" ht="12" hidden="1" customHeight="1">
      <c r="A17321" s="410"/>
    </row>
    <row r="17322" spans="1:1" s="411" customFormat="1" ht="12" hidden="1" customHeight="1">
      <c r="A17322" s="410"/>
    </row>
    <row r="17323" spans="1:1" s="411" customFormat="1" ht="12" hidden="1" customHeight="1">
      <c r="A17323" s="410"/>
    </row>
    <row r="17324" spans="1:1" s="411" customFormat="1" ht="12" hidden="1" customHeight="1">
      <c r="A17324" s="410"/>
    </row>
    <row r="17325" spans="1:1" s="411" customFormat="1" ht="12" hidden="1" customHeight="1">
      <c r="A17325" s="410"/>
    </row>
    <row r="17326" spans="1:1" s="411" customFormat="1" ht="12" hidden="1" customHeight="1">
      <c r="A17326" s="410"/>
    </row>
    <row r="17327" spans="1:1" s="411" customFormat="1" ht="12" hidden="1" customHeight="1">
      <c r="A17327" s="410"/>
    </row>
    <row r="17328" spans="1:1" s="411" customFormat="1" ht="12" hidden="1" customHeight="1">
      <c r="A17328" s="410"/>
    </row>
    <row r="17329" spans="1:1" s="411" customFormat="1" ht="12" hidden="1" customHeight="1">
      <c r="A17329" s="410"/>
    </row>
    <row r="17330" spans="1:1" s="411" customFormat="1" ht="12" hidden="1" customHeight="1">
      <c r="A17330" s="410"/>
    </row>
    <row r="17331" spans="1:1" s="411" customFormat="1" ht="12" hidden="1" customHeight="1">
      <c r="A17331" s="410"/>
    </row>
    <row r="17332" spans="1:1" s="411" customFormat="1" ht="12" hidden="1" customHeight="1">
      <c r="A17332" s="410"/>
    </row>
    <row r="17333" spans="1:1" s="411" customFormat="1" ht="12" hidden="1" customHeight="1">
      <c r="A17333" s="410"/>
    </row>
    <row r="17334" spans="1:1" s="411" customFormat="1" ht="12" hidden="1" customHeight="1">
      <c r="A17334" s="410"/>
    </row>
    <row r="17335" spans="1:1" s="411" customFormat="1" ht="12" hidden="1" customHeight="1">
      <c r="A17335" s="410"/>
    </row>
    <row r="17336" spans="1:1" s="411" customFormat="1" ht="12" hidden="1" customHeight="1">
      <c r="A17336" s="410"/>
    </row>
    <row r="17337" spans="1:1" s="411" customFormat="1" ht="12" hidden="1" customHeight="1">
      <c r="A17337" s="410"/>
    </row>
    <row r="17338" spans="1:1" s="411" customFormat="1" ht="12" hidden="1" customHeight="1">
      <c r="A17338" s="410"/>
    </row>
    <row r="17339" spans="1:1" s="411" customFormat="1" ht="12" hidden="1" customHeight="1">
      <c r="A17339" s="410"/>
    </row>
    <row r="17340" spans="1:1" s="411" customFormat="1" ht="12" hidden="1" customHeight="1">
      <c r="A17340" s="410"/>
    </row>
    <row r="17341" spans="1:1" s="411" customFormat="1" ht="12" hidden="1" customHeight="1">
      <c r="A17341" s="410"/>
    </row>
    <row r="17342" spans="1:1" s="411" customFormat="1" ht="12" hidden="1" customHeight="1">
      <c r="A17342" s="410"/>
    </row>
    <row r="17343" spans="1:1" s="411" customFormat="1" ht="12" hidden="1" customHeight="1">
      <c r="A17343" s="410"/>
    </row>
    <row r="17344" spans="1:1" s="411" customFormat="1" ht="12" hidden="1" customHeight="1">
      <c r="A17344" s="410"/>
    </row>
    <row r="17345" spans="1:1" s="411" customFormat="1" ht="12" hidden="1" customHeight="1">
      <c r="A17345" s="410"/>
    </row>
    <row r="17346" spans="1:1" s="411" customFormat="1" ht="12" hidden="1" customHeight="1">
      <c r="A17346" s="410"/>
    </row>
    <row r="17347" spans="1:1" s="411" customFormat="1" ht="12" hidden="1" customHeight="1">
      <c r="A17347" s="410"/>
    </row>
    <row r="17348" spans="1:1" s="411" customFormat="1" ht="12" hidden="1" customHeight="1">
      <c r="A17348" s="410"/>
    </row>
    <row r="17349" spans="1:1" s="411" customFormat="1" ht="12" hidden="1" customHeight="1">
      <c r="A17349" s="410"/>
    </row>
    <row r="17350" spans="1:1" s="411" customFormat="1" ht="12" hidden="1" customHeight="1">
      <c r="A17350" s="410"/>
    </row>
    <row r="17351" spans="1:1" s="411" customFormat="1" ht="12" hidden="1" customHeight="1">
      <c r="A17351" s="410"/>
    </row>
    <row r="17352" spans="1:1" s="411" customFormat="1" ht="12" hidden="1" customHeight="1">
      <c r="A17352" s="410"/>
    </row>
    <row r="17353" spans="1:1" s="411" customFormat="1" ht="12" hidden="1" customHeight="1">
      <c r="A17353" s="410"/>
    </row>
    <row r="17354" spans="1:1" s="411" customFormat="1" ht="12" hidden="1" customHeight="1">
      <c r="A17354" s="410"/>
    </row>
    <row r="17355" spans="1:1" s="411" customFormat="1" ht="12" hidden="1" customHeight="1">
      <c r="A17355" s="410"/>
    </row>
    <row r="17356" spans="1:1" s="411" customFormat="1" ht="12" hidden="1" customHeight="1">
      <c r="A17356" s="410"/>
    </row>
    <row r="17357" spans="1:1" s="411" customFormat="1" ht="12" hidden="1" customHeight="1">
      <c r="A17357" s="410"/>
    </row>
    <row r="17358" spans="1:1" s="411" customFormat="1" ht="12" hidden="1" customHeight="1">
      <c r="A17358" s="410"/>
    </row>
    <row r="17359" spans="1:1" s="411" customFormat="1" ht="12" hidden="1" customHeight="1">
      <c r="A17359" s="410"/>
    </row>
    <row r="17360" spans="1:1" s="411" customFormat="1" ht="12" hidden="1" customHeight="1">
      <c r="A17360" s="410"/>
    </row>
    <row r="17361" spans="1:1" s="411" customFormat="1" ht="12" hidden="1" customHeight="1">
      <c r="A17361" s="410"/>
    </row>
    <row r="17362" spans="1:1" s="411" customFormat="1" ht="12" hidden="1" customHeight="1">
      <c r="A17362" s="410"/>
    </row>
    <row r="17363" spans="1:1" s="411" customFormat="1" ht="12" hidden="1" customHeight="1">
      <c r="A17363" s="410"/>
    </row>
    <row r="17364" spans="1:1" s="411" customFormat="1" ht="12" hidden="1" customHeight="1">
      <c r="A17364" s="410"/>
    </row>
    <row r="17365" spans="1:1" s="411" customFormat="1" ht="12" hidden="1" customHeight="1">
      <c r="A17365" s="410"/>
    </row>
    <row r="17366" spans="1:1" s="411" customFormat="1" ht="12" hidden="1" customHeight="1">
      <c r="A17366" s="410"/>
    </row>
    <row r="17367" spans="1:1" s="411" customFormat="1" ht="12" hidden="1" customHeight="1">
      <c r="A17367" s="410"/>
    </row>
    <row r="17368" spans="1:1" s="411" customFormat="1" ht="12" hidden="1" customHeight="1">
      <c r="A17368" s="410"/>
    </row>
    <row r="17369" spans="1:1" s="411" customFormat="1" ht="12" hidden="1" customHeight="1">
      <c r="A17369" s="410"/>
    </row>
    <row r="17370" spans="1:1" s="411" customFormat="1" ht="12" hidden="1" customHeight="1">
      <c r="A17370" s="410"/>
    </row>
    <row r="17371" spans="1:1" s="411" customFormat="1" ht="12" hidden="1" customHeight="1">
      <c r="A17371" s="410"/>
    </row>
    <row r="17372" spans="1:1" s="411" customFormat="1" ht="12" hidden="1" customHeight="1">
      <c r="A17372" s="410"/>
    </row>
    <row r="17373" spans="1:1" s="411" customFormat="1" ht="12" hidden="1" customHeight="1">
      <c r="A17373" s="410"/>
    </row>
    <row r="17374" spans="1:1" s="411" customFormat="1" ht="12" hidden="1" customHeight="1">
      <c r="A17374" s="410"/>
    </row>
    <row r="17375" spans="1:1" s="411" customFormat="1" ht="12" hidden="1" customHeight="1">
      <c r="A17375" s="410"/>
    </row>
    <row r="17376" spans="1:1" s="411" customFormat="1" ht="12" hidden="1" customHeight="1">
      <c r="A17376" s="410"/>
    </row>
    <row r="17377" spans="1:1" s="411" customFormat="1" ht="12" hidden="1" customHeight="1">
      <c r="A17377" s="410"/>
    </row>
    <row r="17378" spans="1:1" s="411" customFormat="1" ht="12" hidden="1" customHeight="1">
      <c r="A17378" s="410"/>
    </row>
    <row r="17379" spans="1:1" s="411" customFormat="1" ht="12" hidden="1" customHeight="1">
      <c r="A17379" s="410"/>
    </row>
    <row r="17380" spans="1:1" s="411" customFormat="1" ht="12" hidden="1" customHeight="1">
      <c r="A17380" s="410"/>
    </row>
    <row r="17381" spans="1:1" s="411" customFormat="1" ht="12" hidden="1" customHeight="1">
      <c r="A17381" s="410"/>
    </row>
    <row r="17382" spans="1:1" s="411" customFormat="1" ht="12" hidden="1" customHeight="1">
      <c r="A17382" s="410"/>
    </row>
    <row r="17383" spans="1:1" s="411" customFormat="1" ht="12" hidden="1" customHeight="1">
      <c r="A17383" s="410"/>
    </row>
    <row r="17384" spans="1:1" s="411" customFormat="1" ht="12" hidden="1" customHeight="1">
      <c r="A17384" s="410"/>
    </row>
    <row r="17385" spans="1:1" s="411" customFormat="1" ht="12" hidden="1" customHeight="1">
      <c r="A17385" s="410"/>
    </row>
    <row r="17386" spans="1:1" s="411" customFormat="1" ht="12" hidden="1" customHeight="1">
      <c r="A17386" s="410"/>
    </row>
    <row r="17387" spans="1:1" s="411" customFormat="1" ht="12" hidden="1" customHeight="1">
      <c r="A17387" s="410"/>
    </row>
    <row r="17388" spans="1:1" s="411" customFormat="1" ht="12" hidden="1" customHeight="1">
      <c r="A17388" s="410"/>
    </row>
    <row r="17389" spans="1:1" s="411" customFormat="1" ht="12" hidden="1" customHeight="1">
      <c r="A17389" s="410"/>
    </row>
    <row r="17390" spans="1:1" s="411" customFormat="1" ht="12" hidden="1" customHeight="1">
      <c r="A17390" s="410"/>
    </row>
    <row r="17391" spans="1:1" s="411" customFormat="1" ht="12" hidden="1" customHeight="1">
      <c r="A17391" s="410"/>
    </row>
    <row r="17392" spans="1:1" s="411" customFormat="1" ht="12" hidden="1" customHeight="1">
      <c r="A17392" s="410"/>
    </row>
    <row r="17393" spans="1:1" s="411" customFormat="1" ht="12" hidden="1" customHeight="1">
      <c r="A17393" s="410"/>
    </row>
    <row r="17394" spans="1:1" s="411" customFormat="1" ht="12" hidden="1" customHeight="1">
      <c r="A17394" s="410"/>
    </row>
    <row r="17395" spans="1:1" s="411" customFormat="1" ht="12" hidden="1" customHeight="1">
      <c r="A17395" s="410"/>
    </row>
    <row r="17396" spans="1:1" s="411" customFormat="1" ht="12" hidden="1" customHeight="1">
      <c r="A17396" s="410"/>
    </row>
    <row r="17397" spans="1:1" s="411" customFormat="1" ht="12" hidden="1" customHeight="1">
      <c r="A17397" s="410"/>
    </row>
    <row r="17398" spans="1:1" s="411" customFormat="1" ht="12" hidden="1" customHeight="1">
      <c r="A17398" s="410"/>
    </row>
    <row r="17399" spans="1:1" s="411" customFormat="1" ht="12" hidden="1" customHeight="1">
      <c r="A17399" s="410"/>
    </row>
    <row r="17400" spans="1:1" s="411" customFormat="1" ht="12" hidden="1" customHeight="1">
      <c r="A17400" s="410"/>
    </row>
    <row r="17401" spans="1:1" s="411" customFormat="1" ht="12" hidden="1" customHeight="1">
      <c r="A17401" s="410"/>
    </row>
    <row r="17402" spans="1:1" s="411" customFormat="1" ht="12" hidden="1" customHeight="1">
      <c r="A17402" s="410"/>
    </row>
    <row r="17403" spans="1:1" s="411" customFormat="1" ht="12" hidden="1" customHeight="1">
      <c r="A17403" s="410"/>
    </row>
    <row r="17404" spans="1:1" s="411" customFormat="1" ht="12" hidden="1" customHeight="1">
      <c r="A17404" s="410"/>
    </row>
    <row r="17405" spans="1:1" s="411" customFormat="1" ht="12" hidden="1" customHeight="1">
      <c r="A17405" s="410"/>
    </row>
    <row r="17406" spans="1:1" s="411" customFormat="1" ht="12" hidden="1" customHeight="1">
      <c r="A17406" s="410"/>
    </row>
    <row r="17407" spans="1:1" s="411" customFormat="1" ht="12" hidden="1" customHeight="1">
      <c r="A17407" s="410"/>
    </row>
    <row r="17408" spans="1:1" s="411" customFormat="1" ht="12" hidden="1" customHeight="1">
      <c r="A17408" s="410"/>
    </row>
    <row r="17409" spans="1:1" s="411" customFormat="1" ht="12" hidden="1" customHeight="1">
      <c r="A17409" s="410"/>
    </row>
    <row r="17410" spans="1:1" s="411" customFormat="1" ht="12" hidden="1" customHeight="1">
      <c r="A17410" s="410"/>
    </row>
    <row r="17411" spans="1:1" s="411" customFormat="1" ht="12" hidden="1" customHeight="1">
      <c r="A17411" s="410"/>
    </row>
    <row r="17412" spans="1:1" s="411" customFormat="1" ht="12" hidden="1" customHeight="1">
      <c r="A17412" s="410"/>
    </row>
    <row r="17413" spans="1:1" s="411" customFormat="1" ht="12" hidden="1" customHeight="1">
      <c r="A17413" s="410"/>
    </row>
    <row r="17414" spans="1:1" s="411" customFormat="1" ht="12" hidden="1" customHeight="1">
      <c r="A17414" s="410"/>
    </row>
    <row r="17415" spans="1:1" s="411" customFormat="1" ht="12" hidden="1" customHeight="1">
      <c r="A17415" s="410"/>
    </row>
    <row r="17416" spans="1:1" s="411" customFormat="1" ht="12" hidden="1" customHeight="1">
      <c r="A17416" s="410"/>
    </row>
    <row r="17417" spans="1:1" s="411" customFormat="1" ht="12" hidden="1" customHeight="1">
      <c r="A17417" s="410"/>
    </row>
    <row r="17418" spans="1:1" s="411" customFormat="1" ht="12" hidden="1" customHeight="1">
      <c r="A17418" s="410"/>
    </row>
    <row r="17419" spans="1:1" s="411" customFormat="1" ht="12" hidden="1" customHeight="1">
      <c r="A17419" s="410"/>
    </row>
    <row r="17420" spans="1:1" s="411" customFormat="1" ht="12" hidden="1" customHeight="1">
      <c r="A17420" s="410"/>
    </row>
    <row r="17421" spans="1:1" s="411" customFormat="1" ht="12" hidden="1" customHeight="1">
      <c r="A17421" s="410"/>
    </row>
    <row r="17422" spans="1:1" s="411" customFormat="1" ht="12" hidden="1" customHeight="1">
      <c r="A17422" s="410"/>
    </row>
    <row r="17423" spans="1:1" s="411" customFormat="1" ht="12" hidden="1" customHeight="1">
      <c r="A17423" s="410"/>
    </row>
    <row r="17424" spans="1:1" s="411" customFormat="1" ht="12" hidden="1" customHeight="1">
      <c r="A17424" s="410"/>
    </row>
    <row r="17425" spans="1:1" s="411" customFormat="1" ht="12" hidden="1" customHeight="1">
      <c r="A17425" s="410"/>
    </row>
    <row r="17426" spans="1:1" s="411" customFormat="1" ht="12" hidden="1" customHeight="1">
      <c r="A17426" s="410"/>
    </row>
    <row r="17427" spans="1:1" s="411" customFormat="1" ht="12" hidden="1" customHeight="1">
      <c r="A17427" s="410"/>
    </row>
    <row r="17428" spans="1:1" s="411" customFormat="1" ht="12" hidden="1" customHeight="1">
      <c r="A17428" s="410"/>
    </row>
    <row r="17429" spans="1:1" s="411" customFormat="1" ht="12" hidden="1" customHeight="1">
      <c r="A17429" s="410"/>
    </row>
    <row r="17430" spans="1:1" s="411" customFormat="1" ht="12" hidden="1" customHeight="1">
      <c r="A17430" s="410"/>
    </row>
    <row r="17431" spans="1:1" s="411" customFormat="1" ht="12" hidden="1" customHeight="1">
      <c r="A17431" s="410"/>
    </row>
    <row r="17432" spans="1:1" s="411" customFormat="1" ht="12" hidden="1" customHeight="1">
      <c r="A17432" s="410"/>
    </row>
    <row r="17433" spans="1:1" s="411" customFormat="1" ht="12" hidden="1" customHeight="1">
      <c r="A17433" s="410"/>
    </row>
    <row r="17434" spans="1:1" s="411" customFormat="1" ht="12" hidden="1" customHeight="1">
      <c r="A17434" s="410"/>
    </row>
    <row r="17435" spans="1:1" s="411" customFormat="1" ht="12" hidden="1" customHeight="1">
      <c r="A17435" s="410"/>
    </row>
    <row r="17436" spans="1:1" s="411" customFormat="1" ht="12" hidden="1" customHeight="1">
      <c r="A17436" s="410"/>
    </row>
    <row r="17437" spans="1:1" s="411" customFormat="1" ht="12" hidden="1" customHeight="1">
      <c r="A17437" s="410"/>
    </row>
    <row r="17438" spans="1:1" s="411" customFormat="1" ht="12" hidden="1" customHeight="1">
      <c r="A17438" s="410"/>
    </row>
    <row r="17439" spans="1:1" s="411" customFormat="1" ht="12" hidden="1" customHeight="1">
      <c r="A17439" s="410"/>
    </row>
    <row r="17440" spans="1:1" s="411" customFormat="1" ht="12" hidden="1" customHeight="1">
      <c r="A17440" s="410"/>
    </row>
    <row r="17441" spans="1:1" s="411" customFormat="1" ht="12" hidden="1" customHeight="1">
      <c r="A17441" s="410"/>
    </row>
    <row r="17442" spans="1:1" s="411" customFormat="1" ht="12" hidden="1" customHeight="1">
      <c r="A17442" s="410"/>
    </row>
    <row r="17443" spans="1:1" s="411" customFormat="1" ht="12" hidden="1" customHeight="1">
      <c r="A17443" s="410"/>
    </row>
    <row r="17444" spans="1:1" s="411" customFormat="1" ht="12" hidden="1" customHeight="1">
      <c r="A17444" s="410"/>
    </row>
    <row r="17445" spans="1:1" s="411" customFormat="1" ht="12" hidden="1" customHeight="1">
      <c r="A17445" s="410"/>
    </row>
    <row r="17446" spans="1:1" s="411" customFormat="1" ht="12" hidden="1" customHeight="1">
      <c r="A17446" s="410"/>
    </row>
    <row r="17447" spans="1:1" s="411" customFormat="1" ht="12" hidden="1" customHeight="1">
      <c r="A17447" s="410"/>
    </row>
    <row r="17448" spans="1:1" s="411" customFormat="1" ht="12" hidden="1" customHeight="1">
      <c r="A17448" s="410"/>
    </row>
    <row r="17449" spans="1:1" s="411" customFormat="1" ht="12" hidden="1" customHeight="1">
      <c r="A17449" s="410"/>
    </row>
    <row r="17450" spans="1:1" s="411" customFormat="1" ht="12" hidden="1" customHeight="1">
      <c r="A17450" s="410"/>
    </row>
    <row r="17451" spans="1:1" s="411" customFormat="1" ht="12" hidden="1" customHeight="1">
      <c r="A17451" s="410"/>
    </row>
    <row r="17452" spans="1:1" s="411" customFormat="1" ht="12" hidden="1" customHeight="1">
      <c r="A17452" s="410"/>
    </row>
    <row r="17453" spans="1:1" s="411" customFormat="1" ht="12" hidden="1" customHeight="1">
      <c r="A17453" s="410"/>
    </row>
    <row r="17454" spans="1:1" s="411" customFormat="1" ht="12" hidden="1" customHeight="1">
      <c r="A17454" s="410"/>
    </row>
    <row r="17455" spans="1:1" s="411" customFormat="1" ht="12" hidden="1" customHeight="1">
      <c r="A17455" s="410"/>
    </row>
    <row r="17456" spans="1:1" s="411" customFormat="1" ht="12" hidden="1" customHeight="1">
      <c r="A17456" s="410"/>
    </row>
    <row r="17457" spans="1:1" s="411" customFormat="1" ht="12" hidden="1" customHeight="1">
      <c r="A17457" s="410"/>
    </row>
    <row r="17458" spans="1:1" s="411" customFormat="1" ht="12" hidden="1" customHeight="1">
      <c r="A17458" s="410"/>
    </row>
    <row r="17459" spans="1:1" s="411" customFormat="1" ht="12" hidden="1" customHeight="1">
      <c r="A17459" s="410"/>
    </row>
    <row r="17460" spans="1:1" s="411" customFormat="1" ht="12" hidden="1" customHeight="1">
      <c r="A17460" s="410"/>
    </row>
    <row r="17461" spans="1:1" s="411" customFormat="1" ht="12" hidden="1" customHeight="1">
      <c r="A17461" s="410"/>
    </row>
    <row r="17462" spans="1:1" s="411" customFormat="1" ht="12" hidden="1" customHeight="1">
      <c r="A17462" s="410"/>
    </row>
    <row r="17463" spans="1:1" s="411" customFormat="1" ht="12" hidden="1" customHeight="1">
      <c r="A17463" s="410"/>
    </row>
    <row r="17464" spans="1:1" s="411" customFormat="1" ht="12" hidden="1" customHeight="1">
      <c r="A17464" s="410"/>
    </row>
    <row r="17465" spans="1:1" s="411" customFormat="1" ht="12" hidden="1" customHeight="1">
      <c r="A17465" s="410"/>
    </row>
    <row r="17466" spans="1:1" s="411" customFormat="1" ht="12" hidden="1" customHeight="1">
      <c r="A17466" s="410"/>
    </row>
    <row r="17467" spans="1:1" s="411" customFormat="1" ht="12" hidden="1" customHeight="1">
      <c r="A17467" s="410"/>
    </row>
    <row r="17468" spans="1:1" s="411" customFormat="1" ht="12" hidden="1" customHeight="1">
      <c r="A17468" s="410"/>
    </row>
    <row r="17469" spans="1:1" s="411" customFormat="1" ht="12" hidden="1" customHeight="1">
      <c r="A17469" s="410"/>
    </row>
    <row r="17470" spans="1:1" s="411" customFormat="1" ht="12" hidden="1" customHeight="1">
      <c r="A17470" s="410"/>
    </row>
    <row r="17471" spans="1:1" s="411" customFormat="1" ht="12" hidden="1" customHeight="1">
      <c r="A17471" s="410"/>
    </row>
    <row r="17472" spans="1:1" s="411" customFormat="1" ht="12" hidden="1" customHeight="1">
      <c r="A17472" s="410"/>
    </row>
    <row r="17473" spans="1:1" s="411" customFormat="1" ht="12" hidden="1" customHeight="1">
      <c r="A17473" s="410"/>
    </row>
    <row r="17474" spans="1:1" s="411" customFormat="1" ht="12" hidden="1" customHeight="1">
      <c r="A17474" s="410"/>
    </row>
    <row r="17475" spans="1:1" s="411" customFormat="1" ht="12" hidden="1" customHeight="1">
      <c r="A17475" s="410"/>
    </row>
    <row r="17476" spans="1:1" s="411" customFormat="1" ht="12" hidden="1" customHeight="1">
      <c r="A17476" s="410"/>
    </row>
    <row r="17477" spans="1:1" s="411" customFormat="1" ht="12" hidden="1" customHeight="1">
      <c r="A17477" s="410"/>
    </row>
    <row r="17478" spans="1:1" s="411" customFormat="1" ht="12" hidden="1" customHeight="1">
      <c r="A17478" s="410"/>
    </row>
    <row r="17479" spans="1:1" s="411" customFormat="1" ht="12" hidden="1" customHeight="1">
      <c r="A17479" s="410"/>
    </row>
    <row r="17480" spans="1:1" s="411" customFormat="1" ht="12" hidden="1" customHeight="1">
      <c r="A17480" s="410"/>
    </row>
    <row r="17481" spans="1:1" s="411" customFormat="1" ht="12" hidden="1" customHeight="1">
      <c r="A17481" s="410"/>
    </row>
    <row r="17482" spans="1:1" s="411" customFormat="1" ht="12" hidden="1" customHeight="1">
      <c r="A17482" s="410"/>
    </row>
    <row r="17483" spans="1:1" s="411" customFormat="1" ht="12" hidden="1" customHeight="1">
      <c r="A17483" s="410"/>
    </row>
    <row r="17484" spans="1:1" s="411" customFormat="1" ht="12" hidden="1" customHeight="1">
      <c r="A17484" s="410"/>
    </row>
    <row r="17485" spans="1:1" s="411" customFormat="1" ht="12" hidden="1" customHeight="1">
      <c r="A17485" s="410"/>
    </row>
    <row r="17486" spans="1:1" s="411" customFormat="1" ht="12" hidden="1" customHeight="1">
      <c r="A17486" s="410"/>
    </row>
    <row r="17487" spans="1:1" s="411" customFormat="1" ht="12" hidden="1" customHeight="1">
      <c r="A17487" s="410"/>
    </row>
    <row r="17488" spans="1:1" s="411" customFormat="1" ht="12" hidden="1" customHeight="1">
      <c r="A17488" s="410"/>
    </row>
    <row r="17489" spans="1:1" s="411" customFormat="1" ht="12" hidden="1" customHeight="1">
      <c r="A17489" s="410"/>
    </row>
    <row r="17490" spans="1:1" s="411" customFormat="1" ht="12" hidden="1" customHeight="1">
      <c r="A17490" s="410"/>
    </row>
    <row r="17491" spans="1:1" s="411" customFormat="1" ht="12" hidden="1" customHeight="1">
      <c r="A17491" s="410"/>
    </row>
    <row r="17492" spans="1:1" s="411" customFormat="1" ht="12" hidden="1" customHeight="1">
      <c r="A17492" s="410"/>
    </row>
    <row r="17493" spans="1:1" s="411" customFormat="1" ht="12" hidden="1" customHeight="1">
      <c r="A17493" s="410"/>
    </row>
    <row r="17494" spans="1:1" s="411" customFormat="1" ht="12" hidden="1" customHeight="1">
      <c r="A17494" s="410"/>
    </row>
    <row r="17495" spans="1:1" s="411" customFormat="1" ht="12" hidden="1" customHeight="1">
      <c r="A17495" s="410"/>
    </row>
    <row r="17496" spans="1:1" s="411" customFormat="1" ht="12" hidden="1" customHeight="1">
      <c r="A17496" s="410"/>
    </row>
    <row r="17497" spans="1:1" s="411" customFormat="1" ht="12" hidden="1" customHeight="1">
      <c r="A17497" s="410"/>
    </row>
    <row r="17498" spans="1:1" s="411" customFormat="1" ht="12" hidden="1" customHeight="1">
      <c r="A17498" s="410"/>
    </row>
    <row r="17499" spans="1:1" s="411" customFormat="1" ht="12" hidden="1" customHeight="1">
      <c r="A17499" s="410"/>
    </row>
    <row r="17500" spans="1:1" s="411" customFormat="1" ht="12" hidden="1" customHeight="1">
      <c r="A17500" s="410"/>
    </row>
    <row r="17501" spans="1:1" s="411" customFormat="1" ht="12" hidden="1" customHeight="1">
      <c r="A17501" s="410"/>
    </row>
    <row r="17502" spans="1:1" s="411" customFormat="1" ht="12" hidden="1" customHeight="1">
      <c r="A17502" s="410"/>
    </row>
    <row r="17503" spans="1:1" s="411" customFormat="1" ht="12" hidden="1" customHeight="1">
      <c r="A17503" s="410"/>
    </row>
    <row r="17504" spans="1:1" s="411" customFormat="1" ht="12" hidden="1" customHeight="1">
      <c r="A17504" s="410"/>
    </row>
    <row r="17505" spans="1:1" s="411" customFormat="1" ht="12" hidden="1" customHeight="1">
      <c r="A17505" s="410"/>
    </row>
    <row r="17506" spans="1:1" s="411" customFormat="1" ht="12" hidden="1" customHeight="1">
      <c r="A17506" s="410"/>
    </row>
    <row r="17507" spans="1:1" s="411" customFormat="1" ht="12" hidden="1" customHeight="1">
      <c r="A17507" s="410"/>
    </row>
    <row r="17508" spans="1:1" s="411" customFormat="1" ht="12" hidden="1" customHeight="1">
      <c r="A17508" s="410"/>
    </row>
    <row r="17509" spans="1:1" s="411" customFormat="1" ht="12" hidden="1" customHeight="1">
      <c r="A17509" s="410"/>
    </row>
    <row r="17510" spans="1:1" s="411" customFormat="1" ht="12" hidden="1" customHeight="1">
      <c r="A17510" s="410"/>
    </row>
    <row r="17511" spans="1:1" s="411" customFormat="1" ht="12" hidden="1" customHeight="1">
      <c r="A17511" s="410"/>
    </row>
    <row r="17512" spans="1:1" s="411" customFormat="1" ht="12" hidden="1" customHeight="1">
      <c r="A17512" s="410"/>
    </row>
    <row r="17513" spans="1:1" s="411" customFormat="1" ht="12" hidden="1" customHeight="1">
      <c r="A17513" s="410"/>
    </row>
    <row r="17514" spans="1:1" s="411" customFormat="1" ht="12" hidden="1" customHeight="1">
      <c r="A17514" s="410"/>
    </row>
    <row r="17515" spans="1:1" s="411" customFormat="1" ht="12" hidden="1" customHeight="1">
      <c r="A17515" s="410"/>
    </row>
    <row r="17516" spans="1:1" s="411" customFormat="1" ht="12" hidden="1" customHeight="1">
      <c r="A17516" s="410"/>
    </row>
    <row r="17517" spans="1:1" s="411" customFormat="1" ht="12" hidden="1" customHeight="1">
      <c r="A17517" s="410"/>
    </row>
    <row r="17518" spans="1:1" s="411" customFormat="1" ht="12" hidden="1" customHeight="1">
      <c r="A17518" s="410"/>
    </row>
    <row r="17519" spans="1:1" s="411" customFormat="1" ht="12" hidden="1" customHeight="1">
      <c r="A17519" s="410"/>
    </row>
    <row r="17520" spans="1:1" s="411" customFormat="1" ht="12" hidden="1" customHeight="1">
      <c r="A17520" s="410"/>
    </row>
    <row r="17521" spans="1:1" s="411" customFormat="1" ht="12" hidden="1" customHeight="1">
      <c r="A17521" s="410"/>
    </row>
    <row r="17522" spans="1:1" s="411" customFormat="1" ht="12" hidden="1" customHeight="1">
      <c r="A17522" s="410"/>
    </row>
    <row r="17523" spans="1:1" s="411" customFormat="1" ht="12" hidden="1" customHeight="1">
      <c r="A17523" s="410"/>
    </row>
    <row r="17524" spans="1:1" s="411" customFormat="1" ht="12" hidden="1" customHeight="1">
      <c r="A17524" s="410"/>
    </row>
    <row r="17525" spans="1:1" s="411" customFormat="1" ht="12" hidden="1" customHeight="1">
      <c r="A17525" s="410"/>
    </row>
    <row r="17526" spans="1:1" s="411" customFormat="1" ht="12" hidden="1" customHeight="1">
      <c r="A17526" s="410"/>
    </row>
    <row r="17527" spans="1:1" s="411" customFormat="1" ht="12" hidden="1" customHeight="1">
      <c r="A17527" s="410"/>
    </row>
    <row r="17528" spans="1:1" s="411" customFormat="1" ht="12" hidden="1" customHeight="1">
      <c r="A17528" s="410"/>
    </row>
    <row r="17529" spans="1:1" s="411" customFormat="1" ht="12" hidden="1" customHeight="1">
      <c r="A17529" s="410"/>
    </row>
    <row r="17530" spans="1:1" s="411" customFormat="1" ht="12" hidden="1" customHeight="1">
      <c r="A17530" s="410"/>
    </row>
    <row r="17531" spans="1:1" s="411" customFormat="1" ht="12" hidden="1" customHeight="1">
      <c r="A17531" s="410"/>
    </row>
    <row r="17532" spans="1:1" s="411" customFormat="1" ht="12" hidden="1" customHeight="1">
      <c r="A17532" s="410"/>
    </row>
    <row r="17533" spans="1:1" s="411" customFormat="1" ht="12" hidden="1" customHeight="1">
      <c r="A17533" s="410"/>
    </row>
    <row r="17534" spans="1:1" s="411" customFormat="1" ht="12" hidden="1" customHeight="1">
      <c r="A17534" s="410"/>
    </row>
    <row r="17535" spans="1:1" s="411" customFormat="1" ht="12" hidden="1" customHeight="1">
      <c r="A17535" s="410"/>
    </row>
    <row r="17536" spans="1:1" s="411" customFormat="1" ht="12" hidden="1" customHeight="1">
      <c r="A17536" s="410"/>
    </row>
    <row r="17537" spans="1:1" s="411" customFormat="1" ht="12" hidden="1" customHeight="1">
      <c r="A17537" s="410"/>
    </row>
    <row r="17538" spans="1:1" s="411" customFormat="1" ht="12" hidden="1" customHeight="1">
      <c r="A17538" s="410"/>
    </row>
    <row r="17539" spans="1:1" s="411" customFormat="1" ht="12" hidden="1" customHeight="1">
      <c r="A17539" s="410"/>
    </row>
    <row r="17540" spans="1:1" s="411" customFormat="1" ht="12" hidden="1" customHeight="1">
      <c r="A17540" s="410"/>
    </row>
    <row r="17541" spans="1:1" s="411" customFormat="1" ht="12" hidden="1" customHeight="1">
      <c r="A17541" s="410"/>
    </row>
    <row r="17542" spans="1:1" s="411" customFormat="1" ht="12" hidden="1" customHeight="1">
      <c r="A17542" s="410"/>
    </row>
    <row r="17543" spans="1:1" s="411" customFormat="1" ht="12" hidden="1" customHeight="1">
      <c r="A17543" s="410"/>
    </row>
    <row r="17544" spans="1:1" s="411" customFormat="1" ht="12" hidden="1" customHeight="1">
      <c r="A17544" s="410"/>
    </row>
    <row r="17545" spans="1:1" s="411" customFormat="1" ht="12" hidden="1" customHeight="1">
      <c r="A17545" s="410"/>
    </row>
    <row r="17546" spans="1:1" s="411" customFormat="1" ht="12" hidden="1" customHeight="1">
      <c r="A17546" s="410"/>
    </row>
    <row r="17547" spans="1:1" s="411" customFormat="1" ht="12" hidden="1" customHeight="1">
      <c r="A17547" s="410"/>
    </row>
    <row r="17548" spans="1:1" s="411" customFormat="1" ht="12" hidden="1" customHeight="1">
      <c r="A17548" s="410"/>
    </row>
    <row r="17549" spans="1:1" s="411" customFormat="1" ht="12" hidden="1" customHeight="1">
      <c r="A17549" s="410"/>
    </row>
    <row r="17550" spans="1:1" s="411" customFormat="1" ht="12" hidden="1" customHeight="1">
      <c r="A17550" s="410"/>
    </row>
    <row r="17551" spans="1:1" s="411" customFormat="1" ht="12" hidden="1" customHeight="1">
      <c r="A17551" s="410"/>
    </row>
    <row r="17552" spans="1:1" s="411" customFormat="1" ht="12" hidden="1" customHeight="1">
      <c r="A17552" s="410"/>
    </row>
    <row r="17553" spans="1:1" s="411" customFormat="1" ht="12" hidden="1" customHeight="1">
      <c r="A17553" s="410"/>
    </row>
    <row r="17554" spans="1:1" s="411" customFormat="1" ht="12" hidden="1" customHeight="1">
      <c r="A17554" s="410"/>
    </row>
    <row r="17555" spans="1:1" s="411" customFormat="1" ht="12" hidden="1" customHeight="1">
      <c r="A17555" s="410"/>
    </row>
    <row r="17556" spans="1:1" s="411" customFormat="1" ht="12" hidden="1" customHeight="1">
      <c r="A17556" s="410"/>
    </row>
    <row r="17557" spans="1:1" s="411" customFormat="1" ht="12" hidden="1" customHeight="1">
      <c r="A17557" s="410"/>
    </row>
    <row r="17558" spans="1:1" s="411" customFormat="1" ht="12" hidden="1" customHeight="1">
      <c r="A17558" s="410"/>
    </row>
    <row r="17559" spans="1:1" s="411" customFormat="1" ht="12" hidden="1" customHeight="1">
      <c r="A17559" s="410"/>
    </row>
    <row r="17560" spans="1:1" s="411" customFormat="1" ht="12" hidden="1" customHeight="1">
      <c r="A17560" s="410"/>
    </row>
    <row r="17561" spans="1:1" s="411" customFormat="1" ht="12" hidden="1" customHeight="1">
      <c r="A17561" s="410"/>
    </row>
    <row r="17562" spans="1:1" s="411" customFormat="1" ht="12" hidden="1" customHeight="1">
      <c r="A17562" s="410"/>
    </row>
    <row r="17563" spans="1:1" s="411" customFormat="1" ht="12" hidden="1" customHeight="1">
      <c r="A17563" s="410"/>
    </row>
    <row r="17564" spans="1:1" s="411" customFormat="1" ht="12" hidden="1" customHeight="1">
      <c r="A17564" s="410"/>
    </row>
    <row r="17565" spans="1:1" s="411" customFormat="1" ht="12" hidden="1" customHeight="1">
      <c r="A17565" s="410"/>
    </row>
    <row r="17566" spans="1:1" s="411" customFormat="1" ht="12" hidden="1" customHeight="1">
      <c r="A17566" s="410"/>
    </row>
    <row r="17567" spans="1:1" s="411" customFormat="1" ht="12" hidden="1" customHeight="1">
      <c r="A17567" s="410"/>
    </row>
    <row r="17568" spans="1:1" s="411" customFormat="1" ht="12" hidden="1" customHeight="1">
      <c r="A17568" s="410"/>
    </row>
    <row r="17569" spans="1:1" s="411" customFormat="1" ht="12" hidden="1" customHeight="1">
      <c r="A17569" s="410"/>
    </row>
    <row r="17570" spans="1:1" s="411" customFormat="1" ht="12" hidden="1" customHeight="1">
      <c r="A17570" s="410"/>
    </row>
    <row r="17571" spans="1:1" s="411" customFormat="1" ht="12" hidden="1" customHeight="1">
      <c r="A17571" s="410"/>
    </row>
    <row r="17572" spans="1:1" s="411" customFormat="1" ht="12" hidden="1" customHeight="1">
      <c r="A17572" s="410"/>
    </row>
    <row r="17573" spans="1:1" s="411" customFormat="1" ht="12" hidden="1" customHeight="1">
      <c r="A17573" s="410"/>
    </row>
    <row r="17574" spans="1:1" s="411" customFormat="1" ht="12" hidden="1" customHeight="1">
      <c r="A17574" s="410"/>
    </row>
    <row r="17575" spans="1:1" s="411" customFormat="1" ht="12" hidden="1" customHeight="1">
      <c r="A17575" s="410"/>
    </row>
    <row r="17576" spans="1:1" s="411" customFormat="1" ht="12" hidden="1" customHeight="1">
      <c r="A17576" s="410"/>
    </row>
    <row r="17577" spans="1:1" s="411" customFormat="1" ht="12" hidden="1" customHeight="1">
      <c r="A17577" s="410"/>
    </row>
    <row r="17578" spans="1:1" s="411" customFormat="1" ht="12" hidden="1" customHeight="1">
      <c r="A17578" s="410"/>
    </row>
    <row r="17579" spans="1:1" s="411" customFormat="1" ht="12" hidden="1" customHeight="1">
      <c r="A17579" s="410"/>
    </row>
    <row r="17580" spans="1:1" s="411" customFormat="1" ht="12" hidden="1" customHeight="1">
      <c r="A17580" s="410"/>
    </row>
    <row r="17581" spans="1:1" s="411" customFormat="1" ht="12" hidden="1" customHeight="1">
      <c r="A17581" s="410"/>
    </row>
    <row r="17582" spans="1:1" s="411" customFormat="1" ht="12" hidden="1" customHeight="1">
      <c r="A17582" s="410"/>
    </row>
    <row r="17583" spans="1:1" s="411" customFormat="1" ht="12" hidden="1" customHeight="1">
      <c r="A17583" s="410"/>
    </row>
    <row r="17584" spans="1:1" s="411" customFormat="1" ht="12" hidden="1" customHeight="1">
      <c r="A17584" s="410"/>
    </row>
    <row r="17585" spans="1:1" s="411" customFormat="1" ht="12" hidden="1" customHeight="1">
      <c r="A17585" s="410"/>
    </row>
    <row r="17586" spans="1:1" s="411" customFormat="1" ht="12" hidden="1" customHeight="1">
      <c r="A17586" s="410"/>
    </row>
    <row r="17587" spans="1:1" s="411" customFormat="1" ht="12" hidden="1" customHeight="1">
      <c r="A17587" s="410"/>
    </row>
    <row r="17588" spans="1:1" s="411" customFormat="1" ht="12" hidden="1" customHeight="1">
      <c r="A17588" s="410"/>
    </row>
    <row r="17589" spans="1:1" s="411" customFormat="1" ht="12" hidden="1" customHeight="1">
      <c r="A17589" s="410"/>
    </row>
    <row r="17590" spans="1:1" s="411" customFormat="1" ht="12" hidden="1" customHeight="1">
      <c r="A17590" s="410"/>
    </row>
    <row r="17591" spans="1:1" s="411" customFormat="1" ht="12" hidden="1" customHeight="1">
      <c r="A17591" s="410"/>
    </row>
    <row r="17592" spans="1:1" s="411" customFormat="1" ht="12" hidden="1" customHeight="1">
      <c r="A17592" s="410"/>
    </row>
    <row r="17593" spans="1:1" s="411" customFormat="1" ht="12" hidden="1" customHeight="1">
      <c r="A17593" s="410"/>
    </row>
    <row r="17594" spans="1:1" s="411" customFormat="1" ht="12" hidden="1" customHeight="1">
      <c r="A17594" s="410"/>
    </row>
    <row r="17595" spans="1:1" s="411" customFormat="1" ht="12" hidden="1" customHeight="1">
      <c r="A17595" s="410"/>
    </row>
    <row r="17596" spans="1:1" s="411" customFormat="1" ht="12" hidden="1" customHeight="1">
      <c r="A17596" s="410"/>
    </row>
    <row r="17597" spans="1:1" s="411" customFormat="1" ht="12" hidden="1" customHeight="1">
      <c r="A17597" s="410"/>
    </row>
    <row r="17598" spans="1:1" s="411" customFormat="1" ht="12" hidden="1" customHeight="1">
      <c r="A17598" s="410"/>
    </row>
    <row r="17599" spans="1:1" s="411" customFormat="1" ht="12" hidden="1" customHeight="1">
      <c r="A17599" s="410"/>
    </row>
    <row r="17600" spans="1:1" s="411" customFormat="1" ht="12" hidden="1" customHeight="1">
      <c r="A17600" s="410"/>
    </row>
    <row r="17601" spans="1:1" s="411" customFormat="1" ht="12" hidden="1" customHeight="1">
      <c r="A17601" s="410"/>
    </row>
    <row r="17602" spans="1:1" s="411" customFormat="1" ht="12" hidden="1" customHeight="1">
      <c r="A17602" s="410"/>
    </row>
    <row r="17603" spans="1:1" s="411" customFormat="1" ht="12" hidden="1" customHeight="1">
      <c r="A17603" s="410"/>
    </row>
    <row r="17604" spans="1:1" s="411" customFormat="1" ht="12" hidden="1" customHeight="1">
      <c r="A17604" s="410"/>
    </row>
    <row r="17605" spans="1:1" s="411" customFormat="1" ht="12" hidden="1" customHeight="1">
      <c r="A17605" s="410"/>
    </row>
    <row r="17606" spans="1:1" s="411" customFormat="1" ht="12" hidden="1" customHeight="1">
      <c r="A17606" s="410"/>
    </row>
    <row r="17607" spans="1:1" s="411" customFormat="1" ht="12" hidden="1" customHeight="1">
      <c r="A17607" s="410"/>
    </row>
    <row r="17608" spans="1:1" s="411" customFormat="1" ht="12" hidden="1" customHeight="1">
      <c r="A17608" s="410"/>
    </row>
    <row r="17609" spans="1:1" s="411" customFormat="1" ht="12" hidden="1" customHeight="1">
      <c r="A17609" s="410"/>
    </row>
    <row r="17610" spans="1:1" s="411" customFormat="1" ht="12" hidden="1" customHeight="1">
      <c r="A17610" s="410"/>
    </row>
    <row r="17611" spans="1:1" s="411" customFormat="1" ht="12" hidden="1" customHeight="1">
      <c r="A17611" s="410"/>
    </row>
    <row r="17612" spans="1:1" s="411" customFormat="1" ht="12" hidden="1" customHeight="1">
      <c r="A17612" s="410"/>
    </row>
    <row r="17613" spans="1:1" s="411" customFormat="1" ht="12" hidden="1" customHeight="1">
      <c r="A17613" s="410"/>
    </row>
    <row r="17614" spans="1:1" s="411" customFormat="1" ht="12" hidden="1" customHeight="1">
      <c r="A17614" s="410"/>
    </row>
    <row r="17615" spans="1:1" s="411" customFormat="1" ht="12" hidden="1" customHeight="1">
      <c r="A17615" s="410"/>
    </row>
    <row r="17616" spans="1:1" s="411" customFormat="1" ht="12" hidden="1" customHeight="1">
      <c r="A17616" s="410"/>
    </row>
    <row r="17617" spans="1:1" s="411" customFormat="1" ht="12" hidden="1" customHeight="1">
      <c r="A17617" s="410"/>
    </row>
    <row r="17618" spans="1:1" s="411" customFormat="1" ht="12" hidden="1" customHeight="1">
      <c r="A17618" s="410"/>
    </row>
    <row r="17619" spans="1:1" s="411" customFormat="1" ht="12" hidden="1" customHeight="1">
      <c r="A17619" s="410"/>
    </row>
    <row r="17620" spans="1:1" s="411" customFormat="1" ht="12" hidden="1" customHeight="1">
      <c r="A17620" s="410"/>
    </row>
    <row r="17621" spans="1:1" s="411" customFormat="1" ht="12" hidden="1" customHeight="1">
      <c r="A17621" s="410"/>
    </row>
    <row r="17622" spans="1:1" s="411" customFormat="1" ht="12" hidden="1" customHeight="1">
      <c r="A17622" s="410"/>
    </row>
    <row r="17623" spans="1:1" s="411" customFormat="1" ht="12" hidden="1" customHeight="1">
      <c r="A17623" s="410"/>
    </row>
    <row r="17624" spans="1:1" s="411" customFormat="1" ht="12" hidden="1" customHeight="1">
      <c r="A17624" s="410"/>
    </row>
    <row r="17625" spans="1:1" s="411" customFormat="1" ht="12" hidden="1" customHeight="1">
      <c r="A17625" s="410"/>
    </row>
    <row r="17626" spans="1:1" s="411" customFormat="1" ht="12" hidden="1" customHeight="1">
      <c r="A17626" s="410"/>
    </row>
    <row r="17627" spans="1:1" s="411" customFormat="1" ht="12" hidden="1" customHeight="1">
      <c r="A17627" s="410"/>
    </row>
    <row r="17628" spans="1:1" s="411" customFormat="1" ht="12" hidden="1" customHeight="1">
      <c r="A17628" s="410"/>
    </row>
    <row r="17629" spans="1:1" s="411" customFormat="1" ht="12" hidden="1" customHeight="1">
      <c r="A17629" s="410"/>
    </row>
    <row r="17630" spans="1:1" s="411" customFormat="1" ht="12" hidden="1" customHeight="1">
      <c r="A17630" s="410"/>
    </row>
    <row r="17631" spans="1:1" s="411" customFormat="1" ht="12" hidden="1" customHeight="1">
      <c r="A17631" s="410"/>
    </row>
    <row r="17632" spans="1:1" s="411" customFormat="1" ht="12" hidden="1" customHeight="1">
      <c r="A17632" s="410"/>
    </row>
    <row r="17633" spans="1:1" s="411" customFormat="1" ht="12" hidden="1" customHeight="1">
      <c r="A17633" s="410"/>
    </row>
    <row r="17634" spans="1:1" s="411" customFormat="1" ht="12" hidden="1" customHeight="1">
      <c r="A17634" s="410"/>
    </row>
    <row r="17635" spans="1:1" s="411" customFormat="1" ht="12" hidden="1" customHeight="1">
      <c r="A17635" s="410"/>
    </row>
    <row r="17636" spans="1:1" s="411" customFormat="1" ht="12" hidden="1" customHeight="1">
      <c r="A17636" s="410"/>
    </row>
    <row r="17637" spans="1:1" s="411" customFormat="1" ht="12" hidden="1" customHeight="1">
      <c r="A17637" s="410"/>
    </row>
    <row r="17638" spans="1:1" s="411" customFormat="1" ht="12" hidden="1" customHeight="1">
      <c r="A17638" s="410"/>
    </row>
    <row r="17639" spans="1:1" s="411" customFormat="1" ht="12" hidden="1" customHeight="1">
      <c r="A17639" s="410"/>
    </row>
    <row r="17640" spans="1:1" s="411" customFormat="1" ht="12" hidden="1" customHeight="1">
      <c r="A17640" s="410"/>
    </row>
    <row r="17641" spans="1:1" s="411" customFormat="1" ht="12" hidden="1" customHeight="1">
      <c r="A17641" s="410"/>
    </row>
    <row r="17642" spans="1:1" s="411" customFormat="1" ht="12" hidden="1" customHeight="1">
      <c r="A17642" s="410"/>
    </row>
    <row r="17643" spans="1:1" s="411" customFormat="1" ht="12" hidden="1" customHeight="1">
      <c r="A17643" s="410"/>
    </row>
    <row r="17644" spans="1:1" s="411" customFormat="1" ht="12" hidden="1" customHeight="1">
      <c r="A17644" s="410"/>
    </row>
    <row r="17645" spans="1:1" s="411" customFormat="1" ht="12" hidden="1" customHeight="1">
      <c r="A17645" s="410"/>
    </row>
    <row r="17646" spans="1:1" s="411" customFormat="1" ht="12" hidden="1" customHeight="1">
      <c r="A17646" s="410"/>
    </row>
    <row r="17647" spans="1:1" s="411" customFormat="1" ht="12" hidden="1" customHeight="1">
      <c r="A17647" s="410"/>
    </row>
    <row r="17648" spans="1:1" s="411" customFormat="1" ht="12" hidden="1" customHeight="1">
      <c r="A17648" s="410"/>
    </row>
    <row r="17649" spans="1:1" s="411" customFormat="1" ht="12" hidden="1" customHeight="1">
      <c r="A17649" s="410"/>
    </row>
    <row r="17650" spans="1:1" s="411" customFormat="1" ht="12" hidden="1" customHeight="1">
      <c r="A17650" s="410"/>
    </row>
    <row r="17651" spans="1:1" s="411" customFormat="1" ht="12" hidden="1" customHeight="1">
      <c r="A17651" s="410"/>
    </row>
    <row r="17652" spans="1:1" s="411" customFormat="1" ht="12" hidden="1" customHeight="1">
      <c r="A17652" s="410"/>
    </row>
    <row r="17653" spans="1:1" s="411" customFormat="1" ht="12" hidden="1" customHeight="1">
      <c r="A17653" s="410"/>
    </row>
    <row r="17654" spans="1:1" s="411" customFormat="1" ht="12" hidden="1" customHeight="1">
      <c r="A17654" s="410"/>
    </row>
    <row r="17655" spans="1:1" s="411" customFormat="1" ht="12" hidden="1" customHeight="1">
      <c r="A17655" s="410"/>
    </row>
    <row r="17656" spans="1:1" s="411" customFormat="1" ht="12" hidden="1" customHeight="1">
      <c r="A17656" s="410"/>
    </row>
    <row r="17657" spans="1:1" s="411" customFormat="1" ht="12" hidden="1" customHeight="1">
      <c r="A17657" s="410"/>
    </row>
    <row r="17658" spans="1:1" s="411" customFormat="1" ht="12" hidden="1" customHeight="1">
      <c r="A17658" s="410"/>
    </row>
    <row r="17659" spans="1:1" s="411" customFormat="1" ht="12" hidden="1" customHeight="1">
      <c r="A17659" s="410"/>
    </row>
    <row r="17660" spans="1:1" s="411" customFormat="1" ht="12" hidden="1" customHeight="1">
      <c r="A17660" s="410"/>
    </row>
    <row r="17661" spans="1:1" s="411" customFormat="1" ht="12" hidden="1" customHeight="1">
      <c r="A17661" s="410"/>
    </row>
    <row r="17662" spans="1:1" s="411" customFormat="1" ht="12" hidden="1" customHeight="1">
      <c r="A17662" s="410"/>
    </row>
    <row r="17663" spans="1:1" s="411" customFormat="1" ht="12" hidden="1" customHeight="1">
      <c r="A17663" s="410"/>
    </row>
    <row r="17664" spans="1:1" s="411" customFormat="1" ht="12" hidden="1" customHeight="1">
      <c r="A17664" s="410"/>
    </row>
    <row r="17665" spans="1:1" s="411" customFormat="1" ht="12" hidden="1" customHeight="1">
      <c r="A17665" s="410"/>
    </row>
    <row r="17666" spans="1:1" s="411" customFormat="1" ht="12" hidden="1" customHeight="1">
      <c r="A17666" s="410"/>
    </row>
    <row r="17667" spans="1:1" s="411" customFormat="1" ht="12" hidden="1" customHeight="1">
      <c r="A17667" s="410"/>
    </row>
    <row r="17668" spans="1:1" s="411" customFormat="1" ht="12" hidden="1" customHeight="1">
      <c r="A17668" s="410"/>
    </row>
    <row r="17669" spans="1:1" s="411" customFormat="1" ht="12" hidden="1" customHeight="1">
      <c r="A17669" s="410"/>
    </row>
    <row r="17670" spans="1:1" s="411" customFormat="1" ht="12" hidden="1" customHeight="1">
      <c r="A17670" s="410"/>
    </row>
    <row r="17671" spans="1:1" s="411" customFormat="1" ht="12" hidden="1" customHeight="1">
      <c r="A17671" s="410"/>
    </row>
    <row r="17672" spans="1:1" s="411" customFormat="1" ht="12" hidden="1" customHeight="1">
      <c r="A17672" s="410"/>
    </row>
    <row r="17673" spans="1:1" s="411" customFormat="1" ht="12" hidden="1" customHeight="1">
      <c r="A17673" s="410"/>
    </row>
    <row r="17674" spans="1:1" s="411" customFormat="1" ht="12" hidden="1" customHeight="1">
      <c r="A17674" s="410"/>
    </row>
    <row r="17675" spans="1:1" s="411" customFormat="1" ht="12" hidden="1" customHeight="1">
      <c r="A17675" s="410"/>
    </row>
    <row r="17676" spans="1:1" s="411" customFormat="1" ht="12" hidden="1" customHeight="1">
      <c r="A17676" s="410"/>
    </row>
    <row r="17677" spans="1:1" s="411" customFormat="1" ht="12" hidden="1" customHeight="1">
      <c r="A17677" s="410"/>
    </row>
    <row r="17678" spans="1:1" s="411" customFormat="1" ht="12" hidden="1" customHeight="1">
      <c r="A17678" s="410"/>
    </row>
    <row r="17679" spans="1:1" s="411" customFormat="1" ht="12" hidden="1" customHeight="1">
      <c r="A17679" s="410"/>
    </row>
    <row r="17680" spans="1:1" s="411" customFormat="1" ht="12" hidden="1" customHeight="1">
      <c r="A17680" s="410"/>
    </row>
    <row r="17681" spans="1:1" s="411" customFormat="1" ht="12" hidden="1" customHeight="1">
      <c r="A17681" s="410"/>
    </row>
    <row r="17682" spans="1:1" s="411" customFormat="1" ht="12" hidden="1" customHeight="1">
      <c r="A17682" s="410"/>
    </row>
    <row r="17683" spans="1:1" s="411" customFormat="1" ht="12" hidden="1" customHeight="1">
      <c r="A17683" s="410"/>
    </row>
    <row r="17684" spans="1:1" s="411" customFormat="1" ht="12" hidden="1" customHeight="1">
      <c r="A17684" s="410"/>
    </row>
    <row r="17685" spans="1:1" s="411" customFormat="1" ht="12" hidden="1" customHeight="1">
      <c r="A17685" s="410"/>
    </row>
    <row r="17686" spans="1:1" s="411" customFormat="1" ht="12" hidden="1" customHeight="1">
      <c r="A17686" s="410"/>
    </row>
    <row r="17687" spans="1:1" s="411" customFormat="1" ht="12" hidden="1" customHeight="1">
      <c r="A17687" s="410"/>
    </row>
    <row r="17688" spans="1:1" s="411" customFormat="1" ht="12" hidden="1" customHeight="1">
      <c r="A17688" s="410"/>
    </row>
    <row r="17689" spans="1:1" s="411" customFormat="1" ht="12" hidden="1" customHeight="1">
      <c r="A17689" s="410"/>
    </row>
    <row r="17690" spans="1:1" s="411" customFormat="1" ht="12" hidden="1" customHeight="1">
      <c r="A17690" s="410"/>
    </row>
    <row r="17691" spans="1:1" s="411" customFormat="1" ht="12" hidden="1" customHeight="1">
      <c r="A17691" s="410"/>
    </row>
    <row r="17692" spans="1:1" s="411" customFormat="1" ht="12" hidden="1" customHeight="1">
      <c r="A17692" s="410"/>
    </row>
    <row r="17693" spans="1:1" s="411" customFormat="1" ht="12" hidden="1" customHeight="1">
      <c r="A17693" s="410"/>
    </row>
    <row r="17694" spans="1:1" s="411" customFormat="1" ht="12" hidden="1" customHeight="1">
      <c r="A17694" s="410"/>
    </row>
    <row r="17695" spans="1:1" s="411" customFormat="1" ht="12" hidden="1" customHeight="1">
      <c r="A17695" s="410"/>
    </row>
    <row r="17696" spans="1:1" s="411" customFormat="1" ht="12" hidden="1" customHeight="1">
      <c r="A17696" s="410"/>
    </row>
    <row r="17697" spans="1:1" s="411" customFormat="1" ht="12" hidden="1" customHeight="1">
      <c r="A17697" s="410"/>
    </row>
    <row r="17698" spans="1:1" s="411" customFormat="1" ht="12" hidden="1" customHeight="1">
      <c r="A17698" s="410"/>
    </row>
    <row r="17699" spans="1:1" s="411" customFormat="1" ht="12" hidden="1" customHeight="1">
      <c r="A17699" s="410"/>
    </row>
    <row r="17700" spans="1:1" s="411" customFormat="1" ht="12" hidden="1" customHeight="1">
      <c r="A17700" s="410"/>
    </row>
    <row r="17701" spans="1:1" s="411" customFormat="1" ht="12" hidden="1" customHeight="1">
      <c r="A17701" s="410"/>
    </row>
    <row r="17702" spans="1:1" s="411" customFormat="1" ht="12" hidden="1" customHeight="1">
      <c r="A17702" s="410"/>
    </row>
    <row r="17703" spans="1:1" s="411" customFormat="1" ht="12" hidden="1" customHeight="1">
      <c r="A17703" s="410"/>
    </row>
    <row r="17704" spans="1:1" s="411" customFormat="1" ht="12" hidden="1" customHeight="1">
      <c r="A17704" s="410"/>
    </row>
    <row r="17705" spans="1:1" s="411" customFormat="1" ht="12" hidden="1" customHeight="1">
      <c r="A17705" s="410"/>
    </row>
    <row r="17706" spans="1:1" s="411" customFormat="1" ht="12" hidden="1" customHeight="1">
      <c r="A17706" s="410"/>
    </row>
    <row r="17707" spans="1:1" s="411" customFormat="1" ht="12" hidden="1" customHeight="1">
      <c r="A17707" s="410"/>
    </row>
    <row r="17708" spans="1:1" s="411" customFormat="1" ht="12" hidden="1" customHeight="1">
      <c r="A17708" s="410"/>
    </row>
    <row r="17709" spans="1:1" s="411" customFormat="1" ht="12" hidden="1" customHeight="1">
      <c r="A17709" s="410"/>
    </row>
    <row r="17710" spans="1:1" s="411" customFormat="1" ht="12" hidden="1" customHeight="1">
      <c r="A17710" s="410"/>
    </row>
    <row r="17711" spans="1:1" s="411" customFormat="1" ht="12" hidden="1" customHeight="1">
      <c r="A17711" s="410"/>
    </row>
    <row r="17712" spans="1:1" s="411" customFormat="1" ht="12" hidden="1" customHeight="1">
      <c r="A17712" s="410"/>
    </row>
    <row r="17713" spans="1:1" s="411" customFormat="1" ht="12" hidden="1" customHeight="1">
      <c r="A17713" s="410"/>
    </row>
    <row r="17714" spans="1:1" s="411" customFormat="1" ht="12" hidden="1" customHeight="1">
      <c r="A17714" s="410"/>
    </row>
    <row r="17715" spans="1:1" s="411" customFormat="1" ht="12" hidden="1" customHeight="1">
      <c r="A17715" s="410"/>
    </row>
    <row r="17716" spans="1:1" s="411" customFormat="1" ht="12" hidden="1" customHeight="1">
      <c r="A17716" s="410"/>
    </row>
    <row r="17717" spans="1:1" s="411" customFormat="1" ht="12" hidden="1" customHeight="1">
      <c r="A17717" s="410"/>
    </row>
    <row r="17718" spans="1:1" s="411" customFormat="1" ht="12" hidden="1" customHeight="1">
      <c r="A17718" s="410"/>
    </row>
    <row r="17719" spans="1:1" s="411" customFormat="1" ht="12" hidden="1" customHeight="1">
      <c r="A17719" s="410"/>
    </row>
    <row r="17720" spans="1:1" s="411" customFormat="1" ht="12" hidden="1" customHeight="1">
      <c r="A17720" s="410"/>
    </row>
    <row r="17721" spans="1:1" s="411" customFormat="1" ht="12" hidden="1" customHeight="1">
      <c r="A17721" s="410"/>
    </row>
    <row r="17722" spans="1:1" s="411" customFormat="1" ht="12" hidden="1" customHeight="1">
      <c r="A17722" s="410"/>
    </row>
    <row r="17723" spans="1:1" s="411" customFormat="1" ht="12" hidden="1" customHeight="1">
      <c r="A17723" s="410"/>
    </row>
    <row r="17724" spans="1:1" s="411" customFormat="1" ht="12" hidden="1" customHeight="1">
      <c r="A17724" s="410"/>
    </row>
    <row r="17725" spans="1:1" s="411" customFormat="1" ht="12" hidden="1" customHeight="1">
      <c r="A17725" s="410"/>
    </row>
    <row r="17726" spans="1:1" s="411" customFormat="1" ht="12" hidden="1" customHeight="1">
      <c r="A17726" s="410"/>
    </row>
    <row r="17727" spans="1:1" s="411" customFormat="1" ht="12" hidden="1" customHeight="1">
      <c r="A17727" s="410"/>
    </row>
    <row r="17728" spans="1:1" s="411" customFormat="1" ht="12" hidden="1" customHeight="1">
      <c r="A17728" s="410"/>
    </row>
    <row r="17729" spans="1:1" s="411" customFormat="1" ht="12" hidden="1" customHeight="1">
      <c r="A17729" s="410"/>
    </row>
    <row r="17730" spans="1:1" s="411" customFormat="1" ht="12" hidden="1" customHeight="1">
      <c r="A17730" s="410"/>
    </row>
    <row r="17731" spans="1:1" s="411" customFormat="1" ht="12" hidden="1" customHeight="1">
      <c r="A17731" s="410"/>
    </row>
    <row r="17732" spans="1:1" s="411" customFormat="1" ht="12" hidden="1" customHeight="1">
      <c r="A17732" s="410"/>
    </row>
    <row r="17733" spans="1:1" s="411" customFormat="1" ht="12" hidden="1" customHeight="1">
      <c r="A17733" s="410"/>
    </row>
    <row r="17734" spans="1:1" s="411" customFormat="1" ht="12" hidden="1" customHeight="1">
      <c r="A17734" s="410"/>
    </row>
    <row r="17735" spans="1:1" s="411" customFormat="1" ht="12" hidden="1" customHeight="1">
      <c r="A17735" s="410"/>
    </row>
    <row r="17736" spans="1:1" s="411" customFormat="1" ht="12" hidden="1" customHeight="1">
      <c r="A17736" s="410"/>
    </row>
    <row r="17737" spans="1:1" s="411" customFormat="1" ht="12" hidden="1" customHeight="1">
      <c r="A17737" s="410"/>
    </row>
    <row r="17738" spans="1:1" s="411" customFormat="1" ht="12" hidden="1" customHeight="1">
      <c r="A17738" s="410"/>
    </row>
    <row r="17739" spans="1:1" s="411" customFormat="1" ht="12" hidden="1" customHeight="1">
      <c r="A17739" s="410"/>
    </row>
    <row r="17740" spans="1:1" s="411" customFormat="1" ht="12" hidden="1" customHeight="1">
      <c r="A17740" s="410"/>
    </row>
    <row r="17741" spans="1:1" s="411" customFormat="1" ht="12" hidden="1" customHeight="1">
      <c r="A17741" s="410"/>
    </row>
    <row r="17742" spans="1:1" s="411" customFormat="1" ht="12" hidden="1" customHeight="1">
      <c r="A17742" s="410"/>
    </row>
    <row r="17743" spans="1:1" s="411" customFormat="1" ht="12" hidden="1" customHeight="1">
      <c r="A17743" s="410"/>
    </row>
    <row r="17744" spans="1:1" s="411" customFormat="1" ht="12" hidden="1" customHeight="1">
      <c r="A17744" s="410"/>
    </row>
    <row r="17745" spans="1:1" s="411" customFormat="1" ht="12" hidden="1" customHeight="1">
      <c r="A17745" s="410"/>
    </row>
    <row r="17746" spans="1:1" s="411" customFormat="1" ht="12" hidden="1" customHeight="1">
      <c r="A17746" s="410"/>
    </row>
    <row r="17747" spans="1:1" s="411" customFormat="1" ht="12" hidden="1" customHeight="1">
      <c r="A17747" s="410"/>
    </row>
    <row r="17748" spans="1:1" s="411" customFormat="1" ht="12" hidden="1" customHeight="1">
      <c r="A17748" s="410"/>
    </row>
    <row r="17749" spans="1:1" s="411" customFormat="1" ht="12" hidden="1" customHeight="1">
      <c r="A17749" s="410"/>
    </row>
    <row r="17750" spans="1:1" s="411" customFormat="1" ht="12" hidden="1" customHeight="1">
      <c r="A17750" s="410"/>
    </row>
    <row r="17751" spans="1:1" s="411" customFormat="1" ht="12" hidden="1" customHeight="1">
      <c r="A17751" s="410"/>
    </row>
    <row r="17752" spans="1:1" s="411" customFormat="1" ht="12" hidden="1" customHeight="1">
      <c r="A17752" s="410"/>
    </row>
    <row r="17753" spans="1:1" s="411" customFormat="1" ht="12" hidden="1" customHeight="1">
      <c r="A17753" s="410"/>
    </row>
    <row r="17754" spans="1:1" s="411" customFormat="1" ht="12" hidden="1" customHeight="1">
      <c r="A17754" s="410"/>
    </row>
    <row r="17755" spans="1:1" s="411" customFormat="1" ht="12" hidden="1" customHeight="1">
      <c r="A17755" s="410"/>
    </row>
    <row r="17756" spans="1:1" s="411" customFormat="1" ht="12" hidden="1" customHeight="1">
      <c r="A17756" s="410"/>
    </row>
    <row r="17757" spans="1:1" s="411" customFormat="1" ht="12" hidden="1" customHeight="1">
      <c r="A17757" s="410"/>
    </row>
    <row r="17758" spans="1:1" s="411" customFormat="1" ht="12" hidden="1" customHeight="1">
      <c r="A17758" s="410"/>
    </row>
    <row r="17759" spans="1:1" s="411" customFormat="1" ht="12" hidden="1" customHeight="1">
      <c r="A17759" s="410"/>
    </row>
    <row r="17760" spans="1:1" s="411" customFormat="1" ht="12" hidden="1" customHeight="1">
      <c r="A17760" s="410"/>
    </row>
    <row r="17761" spans="1:1" s="411" customFormat="1" ht="12" hidden="1" customHeight="1">
      <c r="A17761" s="410"/>
    </row>
    <row r="17762" spans="1:1" s="411" customFormat="1" ht="12" hidden="1" customHeight="1">
      <c r="A17762" s="410"/>
    </row>
    <row r="17763" spans="1:1" s="411" customFormat="1" ht="12" hidden="1" customHeight="1">
      <c r="A17763" s="410"/>
    </row>
    <row r="17764" spans="1:1" s="411" customFormat="1" ht="12" hidden="1" customHeight="1">
      <c r="A17764" s="410"/>
    </row>
    <row r="17765" spans="1:1" s="411" customFormat="1" ht="12" hidden="1" customHeight="1">
      <c r="A17765" s="410"/>
    </row>
    <row r="17766" spans="1:1" s="411" customFormat="1" ht="12" hidden="1" customHeight="1">
      <c r="A17766" s="410"/>
    </row>
    <row r="17767" spans="1:1" s="411" customFormat="1" ht="12" hidden="1" customHeight="1">
      <c r="A17767" s="410"/>
    </row>
    <row r="17768" spans="1:1" s="411" customFormat="1" ht="12" hidden="1" customHeight="1">
      <c r="A17768" s="410"/>
    </row>
    <row r="17769" spans="1:1" s="411" customFormat="1" ht="12" hidden="1" customHeight="1">
      <c r="A17769" s="410"/>
    </row>
    <row r="17770" spans="1:1" s="411" customFormat="1" ht="12" hidden="1" customHeight="1">
      <c r="A17770" s="410"/>
    </row>
    <row r="17771" spans="1:1" s="411" customFormat="1" ht="12" hidden="1" customHeight="1">
      <c r="A17771" s="410"/>
    </row>
    <row r="17772" spans="1:1" s="411" customFormat="1" ht="12" hidden="1" customHeight="1">
      <c r="A17772" s="410"/>
    </row>
    <row r="17773" spans="1:1" s="411" customFormat="1" ht="12" hidden="1" customHeight="1">
      <c r="A17773" s="410"/>
    </row>
    <row r="17774" spans="1:1" s="411" customFormat="1" ht="12" hidden="1" customHeight="1">
      <c r="A17774" s="410"/>
    </row>
    <row r="17775" spans="1:1" s="411" customFormat="1" ht="12" hidden="1" customHeight="1">
      <c r="A17775" s="410"/>
    </row>
    <row r="17776" spans="1:1" s="411" customFormat="1" ht="12" hidden="1" customHeight="1">
      <c r="A17776" s="410"/>
    </row>
    <row r="17777" spans="1:1" s="411" customFormat="1" ht="12" hidden="1" customHeight="1">
      <c r="A17777" s="410"/>
    </row>
    <row r="17778" spans="1:1" s="411" customFormat="1" ht="12" hidden="1" customHeight="1">
      <c r="A17778" s="410"/>
    </row>
    <row r="17779" spans="1:1" s="411" customFormat="1" ht="12" hidden="1" customHeight="1">
      <c r="A17779" s="410"/>
    </row>
    <row r="17780" spans="1:1" s="411" customFormat="1" ht="12" hidden="1" customHeight="1">
      <c r="A17780" s="410"/>
    </row>
    <row r="17781" spans="1:1" s="411" customFormat="1" ht="12" hidden="1" customHeight="1">
      <c r="A17781" s="410"/>
    </row>
    <row r="17782" spans="1:1" s="411" customFormat="1" ht="12" hidden="1" customHeight="1">
      <c r="A17782" s="410"/>
    </row>
    <row r="17783" spans="1:1" s="411" customFormat="1" ht="12" hidden="1" customHeight="1">
      <c r="A17783" s="410"/>
    </row>
    <row r="17784" spans="1:1" s="411" customFormat="1" ht="12" hidden="1" customHeight="1">
      <c r="A17784" s="410"/>
    </row>
    <row r="17785" spans="1:1" s="411" customFormat="1" ht="12" hidden="1" customHeight="1">
      <c r="A17785" s="410"/>
    </row>
    <row r="17786" spans="1:1" s="411" customFormat="1" ht="12" hidden="1" customHeight="1">
      <c r="A17786" s="410"/>
    </row>
    <row r="17787" spans="1:1" s="411" customFormat="1" ht="12" hidden="1" customHeight="1">
      <c r="A17787" s="410"/>
    </row>
    <row r="17788" spans="1:1" s="411" customFormat="1" ht="12" hidden="1" customHeight="1">
      <c r="A17788" s="410"/>
    </row>
    <row r="17789" spans="1:1" s="411" customFormat="1" ht="12" hidden="1" customHeight="1">
      <c r="A17789" s="410"/>
    </row>
    <row r="17790" spans="1:1" s="411" customFormat="1" ht="12" hidden="1" customHeight="1">
      <c r="A17790" s="410"/>
    </row>
    <row r="17791" spans="1:1" s="411" customFormat="1" ht="12" hidden="1" customHeight="1">
      <c r="A17791" s="410"/>
    </row>
    <row r="17792" spans="1:1" s="411" customFormat="1" ht="12" hidden="1" customHeight="1">
      <c r="A17792" s="410"/>
    </row>
    <row r="17793" spans="1:1" s="411" customFormat="1" ht="12" hidden="1" customHeight="1">
      <c r="A17793" s="410"/>
    </row>
    <row r="17794" spans="1:1" s="411" customFormat="1" ht="12" hidden="1" customHeight="1">
      <c r="A17794" s="410"/>
    </row>
    <row r="17795" spans="1:1" s="411" customFormat="1" ht="12" hidden="1" customHeight="1">
      <c r="A17795" s="410"/>
    </row>
    <row r="17796" spans="1:1" s="411" customFormat="1" ht="12" hidden="1" customHeight="1">
      <c r="A17796" s="410"/>
    </row>
    <row r="17797" spans="1:1" s="411" customFormat="1" ht="12" hidden="1" customHeight="1">
      <c r="A17797" s="410"/>
    </row>
    <row r="17798" spans="1:1" s="411" customFormat="1" ht="12" hidden="1" customHeight="1">
      <c r="A17798" s="410"/>
    </row>
    <row r="17799" spans="1:1" s="411" customFormat="1" ht="12" hidden="1" customHeight="1">
      <c r="A17799" s="410"/>
    </row>
    <row r="17800" spans="1:1" s="411" customFormat="1" ht="12" hidden="1" customHeight="1">
      <c r="A17800" s="410"/>
    </row>
    <row r="17801" spans="1:1" s="411" customFormat="1" ht="12" hidden="1" customHeight="1">
      <c r="A17801" s="410"/>
    </row>
    <row r="17802" spans="1:1" s="411" customFormat="1" ht="12" hidden="1" customHeight="1">
      <c r="A17802" s="410"/>
    </row>
    <row r="17803" spans="1:1" s="411" customFormat="1" ht="12" hidden="1" customHeight="1">
      <c r="A17803" s="410"/>
    </row>
    <row r="17804" spans="1:1" s="411" customFormat="1" ht="12" hidden="1" customHeight="1">
      <c r="A17804" s="410"/>
    </row>
    <row r="17805" spans="1:1" s="411" customFormat="1" ht="12" hidden="1" customHeight="1">
      <c r="A17805" s="410"/>
    </row>
    <row r="17806" spans="1:1" s="411" customFormat="1" ht="12" hidden="1" customHeight="1">
      <c r="A17806" s="410"/>
    </row>
    <row r="17807" spans="1:1" s="411" customFormat="1" ht="12" hidden="1" customHeight="1">
      <c r="A17807" s="410"/>
    </row>
    <row r="17808" spans="1:1" s="411" customFormat="1" ht="12" hidden="1" customHeight="1">
      <c r="A17808" s="410"/>
    </row>
    <row r="17809" spans="1:1" s="411" customFormat="1" ht="12" hidden="1" customHeight="1">
      <c r="A17809" s="410"/>
    </row>
    <row r="17810" spans="1:1" s="411" customFormat="1" ht="12" hidden="1" customHeight="1">
      <c r="A17810" s="410"/>
    </row>
    <row r="17811" spans="1:1" s="411" customFormat="1" ht="12" hidden="1" customHeight="1">
      <c r="A17811" s="410"/>
    </row>
    <row r="17812" spans="1:1" s="411" customFormat="1" ht="12" hidden="1" customHeight="1">
      <c r="A17812" s="410"/>
    </row>
    <row r="17813" spans="1:1" s="411" customFormat="1" ht="12" hidden="1" customHeight="1">
      <c r="A17813" s="410"/>
    </row>
    <row r="17814" spans="1:1" s="411" customFormat="1" ht="12" hidden="1" customHeight="1">
      <c r="A17814" s="410"/>
    </row>
    <row r="17815" spans="1:1" s="411" customFormat="1" ht="12" hidden="1" customHeight="1">
      <c r="A17815" s="410"/>
    </row>
    <row r="17816" spans="1:1" s="411" customFormat="1" ht="12" hidden="1" customHeight="1">
      <c r="A17816" s="410"/>
    </row>
    <row r="17817" spans="1:1" s="411" customFormat="1" ht="12" hidden="1" customHeight="1">
      <c r="A17817" s="410"/>
    </row>
    <row r="17818" spans="1:1" s="411" customFormat="1" ht="12" hidden="1" customHeight="1">
      <c r="A17818" s="410"/>
    </row>
    <row r="17819" spans="1:1" s="411" customFormat="1" ht="12" hidden="1" customHeight="1">
      <c r="A17819" s="410"/>
    </row>
    <row r="17820" spans="1:1" s="411" customFormat="1" ht="12" hidden="1" customHeight="1">
      <c r="A17820" s="410"/>
    </row>
    <row r="17821" spans="1:1" s="411" customFormat="1" ht="12" hidden="1" customHeight="1">
      <c r="A17821" s="410"/>
    </row>
    <row r="17822" spans="1:1" s="411" customFormat="1" ht="12" hidden="1" customHeight="1">
      <c r="A17822" s="410"/>
    </row>
    <row r="17823" spans="1:1" s="411" customFormat="1" ht="12" hidden="1" customHeight="1">
      <c r="A17823" s="410"/>
    </row>
    <row r="17824" spans="1:1" s="411" customFormat="1" ht="12" hidden="1" customHeight="1">
      <c r="A17824" s="410"/>
    </row>
    <row r="17825" spans="1:1" s="411" customFormat="1" ht="12" hidden="1" customHeight="1">
      <c r="A17825" s="410"/>
    </row>
    <row r="17826" spans="1:1" s="411" customFormat="1" ht="12" hidden="1" customHeight="1">
      <c r="A17826" s="410"/>
    </row>
    <row r="17827" spans="1:1" s="411" customFormat="1" ht="12" hidden="1" customHeight="1">
      <c r="A17827" s="410"/>
    </row>
    <row r="17828" spans="1:1" s="411" customFormat="1" ht="12" hidden="1" customHeight="1">
      <c r="A17828" s="410"/>
    </row>
    <row r="17829" spans="1:1" s="411" customFormat="1" ht="12" hidden="1" customHeight="1">
      <c r="A17829" s="410"/>
    </row>
    <row r="17830" spans="1:1" s="411" customFormat="1" ht="12" hidden="1" customHeight="1">
      <c r="A17830" s="410"/>
    </row>
    <row r="17831" spans="1:1" s="411" customFormat="1" ht="12" hidden="1" customHeight="1">
      <c r="A17831" s="410"/>
    </row>
    <row r="17832" spans="1:1" s="411" customFormat="1" ht="12" hidden="1" customHeight="1">
      <c r="A17832" s="410"/>
    </row>
    <row r="17833" spans="1:1" s="411" customFormat="1" ht="12" hidden="1" customHeight="1">
      <c r="A17833" s="410"/>
    </row>
    <row r="17834" spans="1:1" s="411" customFormat="1" ht="12" hidden="1" customHeight="1">
      <c r="A17834" s="410"/>
    </row>
    <row r="17835" spans="1:1" s="411" customFormat="1" ht="12" hidden="1" customHeight="1">
      <c r="A17835" s="410"/>
    </row>
    <row r="17836" spans="1:1" s="411" customFormat="1" ht="12" hidden="1" customHeight="1">
      <c r="A17836" s="410"/>
    </row>
    <row r="17837" spans="1:1" s="411" customFormat="1" ht="12" hidden="1" customHeight="1">
      <c r="A17837" s="410"/>
    </row>
    <row r="17838" spans="1:1" s="411" customFormat="1" ht="12" hidden="1" customHeight="1">
      <c r="A17838" s="410"/>
    </row>
    <row r="17839" spans="1:1" s="411" customFormat="1" ht="12" hidden="1" customHeight="1">
      <c r="A17839" s="410"/>
    </row>
    <row r="17840" spans="1:1" s="411" customFormat="1" ht="12" hidden="1" customHeight="1">
      <c r="A17840" s="410"/>
    </row>
    <row r="17841" spans="1:1" s="411" customFormat="1" ht="12" hidden="1" customHeight="1">
      <c r="A17841" s="410"/>
    </row>
    <row r="17842" spans="1:1" s="411" customFormat="1" ht="12" hidden="1" customHeight="1">
      <c r="A17842" s="410"/>
    </row>
    <row r="17843" spans="1:1" s="411" customFormat="1" ht="12" hidden="1" customHeight="1">
      <c r="A17843" s="410"/>
    </row>
    <row r="17844" spans="1:1" s="411" customFormat="1" ht="12" hidden="1" customHeight="1">
      <c r="A17844" s="410"/>
    </row>
    <row r="17845" spans="1:1" s="411" customFormat="1" ht="12" hidden="1" customHeight="1">
      <c r="A17845" s="410"/>
    </row>
    <row r="17846" spans="1:1" s="411" customFormat="1" ht="12" hidden="1" customHeight="1">
      <c r="A17846" s="410"/>
    </row>
    <row r="17847" spans="1:1" s="411" customFormat="1" ht="12" hidden="1" customHeight="1">
      <c r="A17847" s="410"/>
    </row>
    <row r="17848" spans="1:1" s="411" customFormat="1" ht="12" hidden="1" customHeight="1">
      <c r="A17848" s="410"/>
    </row>
    <row r="17849" spans="1:1" s="411" customFormat="1" ht="12" hidden="1" customHeight="1">
      <c r="A17849" s="410"/>
    </row>
    <row r="17850" spans="1:1" s="411" customFormat="1" ht="12" hidden="1" customHeight="1">
      <c r="A17850" s="410"/>
    </row>
    <row r="17851" spans="1:1" s="411" customFormat="1" ht="12" hidden="1" customHeight="1">
      <c r="A17851" s="410"/>
    </row>
    <row r="17852" spans="1:1" s="411" customFormat="1" ht="12" hidden="1" customHeight="1">
      <c r="A17852" s="410"/>
    </row>
    <row r="17853" spans="1:1" s="411" customFormat="1" ht="12" hidden="1" customHeight="1">
      <c r="A17853" s="410"/>
    </row>
    <row r="17854" spans="1:1" s="411" customFormat="1" ht="12" hidden="1" customHeight="1">
      <c r="A17854" s="410"/>
    </row>
    <row r="17855" spans="1:1" s="411" customFormat="1" ht="12" hidden="1" customHeight="1">
      <c r="A17855" s="410"/>
    </row>
    <row r="17856" spans="1:1" s="411" customFormat="1" ht="12" hidden="1" customHeight="1">
      <c r="A17856" s="410"/>
    </row>
    <row r="17857" spans="1:1" s="411" customFormat="1" ht="12" hidden="1" customHeight="1">
      <c r="A17857" s="410"/>
    </row>
    <row r="17858" spans="1:1" s="411" customFormat="1" ht="12" hidden="1" customHeight="1">
      <c r="A17858" s="410"/>
    </row>
    <row r="17859" spans="1:1" s="411" customFormat="1" ht="12" hidden="1" customHeight="1">
      <c r="A17859" s="410"/>
    </row>
    <row r="17860" spans="1:1" s="411" customFormat="1" ht="12" hidden="1" customHeight="1">
      <c r="A17860" s="410"/>
    </row>
    <row r="17861" spans="1:1" s="411" customFormat="1" ht="12" hidden="1" customHeight="1">
      <c r="A17861" s="410"/>
    </row>
    <row r="17862" spans="1:1" s="411" customFormat="1" ht="12" hidden="1" customHeight="1">
      <c r="A17862" s="410"/>
    </row>
    <row r="17863" spans="1:1" s="411" customFormat="1" ht="12" hidden="1" customHeight="1">
      <c r="A17863" s="410"/>
    </row>
    <row r="17864" spans="1:1" s="411" customFormat="1" ht="12" hidden="1" customHeight="1">
      <c r="A17864" s="410"/>
    </row>
    <row r="17865" spans="1:1" s="411" customFormat="1" ht="12" hidden="1" customHeight="1">
      <c r="A17865" s="410"/>
    </row>
    <row r="17866" spans="1:1" s="411" customFormat="1" ht="12" hidden="1" customHeight="1">
      <c r="A17866" s="410"/>
    </row>
    <row r="17867" spans="1:1" s="411" customFormat="1" ht="12" hidden="1" customHeight="1">
      <c r="A17867" s="410"/>
    </row>
    <row r="17868" spans="1:1" s="411" customFormat="1" ht="12" hidden="1" customHeight="1">
      <c r="A17868" s="410"/>
    </row>
    <row r="17869" spans="1:1" s="411" customFormat="1" ht="12" hidden="1" customHeight="1">
      <c r="A17869" s="410"/>
    </row>
    <row r="17870" spans="1:1" s="411" customFormat="1" ht="12" hidden="1" customHeight="1">
      <c r="A17870" s="410"/>
    </row>
    <row r="17871" spans="1:1" s="411" customFormat="1" ht="12" hidden="1" customHeight="1">
      <c r="A17871" s="410"/>
    </row>
    <row r="17872" spans="1:1" s="411" customFormat="1" ht="12" hidden="1" customHeight="1">
      <c r="A17872" s="410"/>
    </row>
    <row r="17873" spans="1:1" s="411" customFormat="1" ht="12" hidden="1" customHeight="1">
      <c r="A17873" s="410"/>
    </row>
    <row r="17874" spans="1:1" s="411" customFormat="1" ht="12" hidden="1" customHeight="1">
      <c r="A17874" s="410"/>
    </row>
    <row r="17875" spans="1:1" s="411" customFormat="1" ht="12" hidden="1" customHeight="1">
      <c r="A17875" s="410"/>
    </row>
    <row r="17876" spans="1:1" s="411" customFormat="1" ht="12" hidden="1" customHeight="1">
      <c r="A17876" s="410"/>
    </row>
    <row r="17877" spans="1:1" s="411" customFormat="1" ht="12" hidden="1" customHeight="1">
      <c r="A17877" s="410"/>
    </row>
    <row r="17878" spans="1:1" s="411" customFormat="1" ht="12" hidden="1" customHeight="1">
      <c r="A17878" s="410"/>
    </row>
    <row r="17879" spans="1:1" s="411" customFormat="1" ht="12" hidden="1" customHeight="1">
      <c r="A17879" s="410"/>
    </row>
    <row r="17880" spans="1:1" s="411" customFormat="1" ht="12" hidden="1" customHeight="1">
      <c r="A17880" s="410"/>
    </row>
    <row r="17881" spans="1:1" s="411" customFormat="1" ht="12" hidden="1" customHeight="1">
      <c r="A17881" s="410"/>
    </row>
    <row r="17882" spans="1:1" s="411" customFormat="1" ht="12" hidden="1" customHeight="1">
      <c r="A17882" s="410"/>
    </row>
    <row r="17883" spans="1:1" s="411" customFormat="1" ht="12" hidden="1" customHeight="1">
      <c r="A17883" s="410"/>
    </row>
    <row r="17884" spans="1:1" s="411" customFormat="1" ht="12" hidden="1" customHeight="1">
      <c r="A17884" s="410"/>
    </row>
    <row r="17885" spans="1:1" s="411" customFormat="1" ht="12" hidden="1" customHeight="1">
      <c r="A17885" s="410"/>
    </row>
    <row r="17886" spans="1:1" s="411" customFormat="1" ht="12" hidden="1" customHeight="1">
      <c r="A17886" s="410"/>
    </row>
    <row r="17887" spans="1:1" s="411" customFormat="1" ht="12" hidden="1" customHeight="1">
      <c r="A17887" s="410"/>
    </row>
    <row r="17888" spans="1:1" s="411" customFormat="1" ht="12" hidden="1" customHeight="1">
      <c r="A17888" s="410"/>
    </row>
    <row r="17889" spans="1:1" s="411" customFormat="1" ht="12" hidden="1" customHeight="1">
      <c r="A17889" s="410"/>
    </row>
    <row r="17890" spans="1:1" s="411" customFormat="1" ht="12" hidden="1" customHeight="1">
      <c r="A17890" s="410"/>
    </row>
    <row r="17891" spans="1:1" s="411" customFormat="1" ht="12" hidden="1" customHeight="1">
      <c r="A17891" s="410"/>
    </row>
    <row r="17892" spans="1:1" s="411" customFormat="1" ht="12" hidden="1" customHeight="1">
      <c r="A17892" s="410"/>
    </row>
    <row r="17893" spans="1:1" s="411" customFormat="1" ht="12" hidden="1" customHeight="1">
      <c r="A17893" s="410"/>
    </row>
    <row r="17894" spans="1:1" s="411" customFormat="1" ht="12" hidden="1" customHeight="1">
      <c r="A17894" s="410"/>
    </row>
    <row r="17895" spans="1:1" s="411" customFormat="1" ht="12" hidden="1" customHeight="1">
      <c r="A17895" s="410"/>
    </row>
    <row r="17896" spans="1:1" s="411" customFormat="1" ht="12" hidden="1" customHeight="1">
      <c r="A17896" s="410"/>
    </row>
    <row r="17897" spans="1:1" s="411" customFormat="1" ht="12" hidden="1" customHeight="1">
      <c r="A17897" s="410"/>
    </row>
    <row r="17898" spans="1:1" s="411" customFormat="1" ht="12" hidden="1" customHeight="1">
      <c r="A17898" s="410"/>
    </row>
    <row r="17899" spans="1:1" s="411" customFormat="1" ht="12" hidden="1" customHeight="1">
      <c r="A17899" s="410"/>
    </row>
    <row r="17900" spans="1:1" s="411" customFormat="1" ht="12" hidden="1" customHeight="1">
      <c r="A17900" s="410"/>
    </row>
    <row r="17901" spans="1:1" s="411" customFormat="1" ht="12" hidden="1" customHeight="1">
      <c r="A17901" s="410"/>
    </row>
    <row r="17902" spans="1:1" s="411" customFormat="1" ht="12" hidden="1" customHeight="1">
      <c r="A17902" s="410"/>
    </row>
    <row r="17903" spans="1:1" s="411" customFormat="1" ht="12" hidden="1" customHeight="1">
      <c r="A17903" s="410"/>
    </row>
    <row r="17904" spans="1:1" s="411" customFormat="1" ht="12" hidden="1" customHeight="1">
      <c r="A17904" s="410"/>
    </row>
    <row r="17905" spans="1:1" s="411" customFormat="1" ht="12" hidden="1" customHeight="1">
      <c r="A17905" s="410"/>
    </row>
    <row r="17906" spans="1:1" s="411" customFormat="1" ht="12" hidden="1" customHeight="1">
      <c r="A17906" s="410"/>
    </row>
    <row r="17907" spans="1:1" s="411" customFormat="1" ht="12" hidden="1" customHeight="1">
      <c r="A17907" s="410"/>
    </row>
    <row r="17908" spans="1:1" s="411" customFormat="1" ht="12" hidden="1" customHeight="1">
      <c r="A17908" s="410"/>
    </row>
    <row r="17909" spans="1:1" s="411" customFormat="1" ht="12" hidden="1" customHeight="1">
      <c r="A17909" s="410"/>
    </row>
    <row r="17910" spans="1:1" s="411" customFormat="1" ht="12" hidden="1" customHeight="1">
      <c r="A17910" s="410"/>
    </row>
    <row r="17911" spans="1:1" s="411" customFormat="1" ht="12" hidden="1" customHeight="1">
      <c r="A17911" s="410"/>
    </row>
    <row r="17912" spans="1:1" s="411" customFormat="1" ht="12" hidden="1" customHeight="1">
      <c r="A17912" s="410"/>
    </row>
    <row r="17913" spans="1:1" s="411" customFormat="1" ht="12" hidden="1" customHeight="1">
      <c r="A17913" s="410"/>
    </row>
    <row r="17914" spans="1:1" s="411" customFormat="1" ht="12" hidden="1" customHeight="1">
      <c r="A17914" s="410"/>
    </row>
    <row r="17915" spans="1:1" s="411" customFormat="1" ht="12" hidden="1" customHeight="1">
      <c r="A17915" s="410"/>
    </row>
    <row r="17916" spans="1:1" s="411" customFormat="1" ht="12" hidden="1" customHeight="1">
      <c r="A17916" s="410"/>
    </row>
    <row r="17917" spans="1:1" s="411" customFormat="1" ht="12" hidden="1" customHeight="1">
      <c r="A17917" s="410"/>
    </row>
    <row r="17918" spans="1:1" s="411" customFormat="1" ht="12" hidden="1" customHeight="1">
      <c r="A17918" s="410"/>
    </row>
    <row r="17919" spans="1:1" s="411" customFormat="1" ht="12" hidden="1" customHeight="1">
      <c r="A17919" s="410"/>
    </row>
    <row r="17920" spans="1:1" s="411" customFormat="1" ht="12" hidden="1" customHeight="1">
      <c r="A17920" s="410"/>
    </row>
    <row r="17921" spans="1:1" s="411" customFormat="1" ht="12" hidden="1" customHeight="1">
      <c r="A17921" s="410"/>
    </row>
    <row r="17922" spans="1:1" s="411" customFormat="1" ht="12" hidden="1" customHeight="1">
      <c r="A17922" s="410"/>
    </row>
    <row r="17923" spans="1:1" s="411" customFormat="1" ht="12" hidden="1" customHeight="1">
      <c r="A17923" s="410"/>
    </row>
    <row r="17924" spans="1:1" s="411" customFormat="1" ht="12" hidden="1" customHeight="1">
      <c r="A17924" s="410"/>
    </row>
    <row r="17925" spans="1:1" s="411" customFormat="1" ht="12" hidden="1" customHeight="1">
      <c r="A17925" s="410"/>
    </row>
    <row r="17926" spans="1:1" s="411" customFormat="1" ht="12" hidden="1" customHeight="1">
      <c r="A17926" s="410"/>
    </row>
    <row r="17927" spans="1:1" s="411" customFormat="1" ht="12" hidden="1" customHeight="1">
      <c r="A17927" s="410"/>
    </row>
    <row r="17928" spans="1:1" s="411" customFormat="1" ht="12" hidden="1" customHeight="1">
      <c r="A17928" s="410"/>
    </row>
    <row r="17929" spans="1:1" s="411" customFormat="1" ht="12" hidden="1" customHeight="1">
      <c r="A17929" s="410"/>
    </row>
    <row r="17930" spans="1:1" s="411" customFormat="1" ht="12" hidden="1" customHeight="1">
      <c r="A17930" s="410"/>
    </row>
    <row r="17931" spans="1:1" s="411" customFormat="1" ht="12" hidden="1" customHeight="1">
      <c r="A17931" s="410"/>
    </row>
    <row r="17932" spans="1:1" s="411" customFormat="1" ht="12" hidden="1" customHeight="1">
      <c r="A17932" s="410"/>
    </row>
    <row r="17933" spans="1:1" s="411" customFormat="1" ht="12" hidden="1" customHeight="1">
      <c r="A17933" s="410"/>
    </row>
    <row r="17934" spans="1:1" s="411" customFormat="1" ht="12" hidden="1" customHeight="1">
      <c r="A17934" s="410"/>
    </row>
    <row r="17935" spans="1:1" s="411" customFormat="1" ht="12" hidden="1" customHeight="1">
      <c r="A17935" s="410"/>
    </row>
    <row r="17936" spans="1:1" s="411" customFormat="1" ht="12" hidden="1" customHeight="1">
      <c r="A17936" s="410"/>
    </row>
    <row r="17937" spans="1:1" s="411" customFormat="1" ht="12" hidden="1" customHeight="1">
      <c r="A17937" s="410"/>
    </row>
    <row r="17938" spans="1:1" s="411" customFormat="1" ht="12" hidden="1" customHeight="1">
      <c r="A17938" s="410"/>
    </row>
    <row r="17939" spans="1:1" s="411" customFormat="1" ht="12" hidden="1" customHeight="1">
      <c r="A17939" s="410"/>
    </row>
    <row r="17940" spans="1:1" s="411" customFormat="1" ht="12" hidden="1" customHeight="1">
      <c r="A17940" s="410"/>
    </row>
    <row r="17941" spans="1:1" s="411" customFormat="1" ht="12" hidden="1" customHeight="1">
      <c r="A17941" s="410"/>
    </row>
    <row r="17942" spans="1:1" s="411" customFormat="1" ht="12" hidden="1" customHeight="1">
      <c r="A17942" s="410"/>
    </row>
    <row r="17943" spans="1:1" s="411" customFormat="1" ht="12" hidden="1" customHeight="1">
      <c r="A17943" s="410"/>
    </row>
    <row r="17944" spans="1:1" s="411" customFormat="1" ht="12" hidden="1" customHeight="1">
      <c r="A17944" s="410"/>
    </row>
    <row r="17945" spans="1:1" s="411" customFormat="1" ht="12" hidden="1" customHeight="1">
      <c r="A17945" s="410"/>
    </row>
    <row r="17946" spans="1:1" s="411" customFormat="1" ht="12" hidden="1" customHeight="1">
      <c r="A17946" s="410"/>
    </row>
    <row r="17947" spans="1:1" s="411" customFormat="1" ht="12" hidden="1" customHeight="1">
      <c r="A17947" s="410"/>
    </row>
    <row r="17948" spans="1:1" s="411" customFormat="1" ht="12" hidden="1" customHeight="1">
      <c r="A17948" s="410"/>
    </row>
    <row r="17949" spans="1:1" s="411" customFormat="1" ht="12" hidden="1" customHeight="1">
      <c r="A17949" s="410"/>
    </row>
    <row r="17950" spans="1:1" s="411" customFormat="1" ht="12" hidden="1" customHeight="1">
      <c r="A17950" s="410"/>
    </row>
    <row r="17951" spans="1:1" s="411" customFormat="1" ht="12" hidden="1" customHeight="1">
      <c r="A17951" s="410"/>
    </row>
    <row r="17952" spans="1:1" s="411" customFormat="1" ht="12" hidden="1" customHeight="1">
      <c r="A17952" s="410"/>
    </row>
    <row r="17953" spans="1:1" s="411" customFormat="1" ht="12" hidden="1" customHeight="1">
      <c r="A17953" s="410"/>
    </row>
    <row r="17954" spans="1:1" s="411" customFormat="1" ht="12" hidden="1" customHeight="1">
      <c r="A17954" s="410"/>
    </row>
    <row r="17955" spans="1:1" s="411" customFormat="1" ht="12" hidden="1" customHeight="1">
      <c r="A17955" s="410"/>
    </row>
    <row r="17956" spans="1:1" s="411" customFormat="1" ht="12" hidden="1" customHeight="1">
      <c r="A17956" s="410"/>
    </row>
    <row r="17957" spans="1:1" s="411" customFormat="1" ht="12" hidden="1" customHeight="1">
      <c r="A17957" s="410"/>
    </row>
    <row r="17958" spans="1:1" s="411" customFormat="1" ht="12" hidden="1" customHeight="1">
      <c r="A17958" s="410"/>
    </row>
    <row r="17959" spans="1:1" s="411" customFormat="1" ht="12" hidden="1" customHeight="1">
      <c r="A17959" s="410"/>
    </row>
    <row r="17960" spans="1:1" s="411" customFormat="1" ht="12" hidden="1" customHeight="1">
      <c r="A17960" s="410"/>
    </row>
    <row r="17961" spans="1:1" s="411" customFormat="1" ht="12" hidden="1" customHeight="1">
      <c r="A17961" s="410"/>
    </row>
    <row r="17962" spans="1:1" s="411" customFormat="1" ht="12" hidden="1" customHeight="1">
      <c r="A17962" s="410"/>
    </row>
    <row r="17963" spans="1:1" s="411" customFormat="1" ht="12" hidden="1" customHeight="1">
      <c r="A17963" s="410"/>
    </row>
    <row r="17964" spans="1:1" s="411" customFormat="1" ht="12" hidden="1" customHeight="1">
      <c r="A17964" s="410"/>
    </row>
    <row r="17965" spans="1:1" s="411" customFormat="1" ht="12" hidden="1" customHeight="1">
      <c r="A17965" s="410"/>
    </row>
    <row r="17966" spans="1:1" s="411" customFormat="1" ht="12" hidden="1" customHeight="1">
      <c r="A17966" s="410"/>
    </row>
    <row r="17967" spans="1:1" s="411" customFormat="1" ht="12" hidden="1" customHeight="1">
      <c r="A17967" s="410"/>
    </row>
    <row r="17968" spans="1:1" s="411" customFormat="1" ht="12" hidden="1" customHeight="1">
      <c r="A17968" s="410"/>
    </row>
    <row r="17969" spans="1:1" s="411" customFormat="1" ht="12" hidden="1" customHeight="1">
      <c r="A17969" s="410"/>
    </row>
    <row r="17970" spans="1:1" s="411" customFormat="1" ht="12" hidden="1" customHeight="1">
      <c r="A17970" s="410"/>
    </row>
    <row r="17971" spans="1:1" s="411" customFormat="1" ht="12" hidden="1" customHeight="1">
      <c r="A17971" s="410"/>
    </row>
    <row r="17972" spans="1:1" s="411" customFormat="1" ht="12" hidden="1" customHeight="1">
      <c r="A17972" s="410"/>
    </row>
    <row r="17973" spans="1:1" s="411" customFormat="1" ht="12" hidden="1" customHeight="1">
      <c r="A17973" s="410"/>
    </row>
    <row r="17974" spans="1:1" s="411" customFormat="1" ht="12" hidden="1" customHeight="1">
      <c r="A17974" s="410"/>
    </row>
    <row r="17975" spans="1:1" s="411" customFormat="1" ht="12" hidden="1" customHeight="1">
      <c r="A17975" s="410"/>
    </row>
    <row r="17976" spans="1:1" s="411" customFormat="1" ht="12" hidden="1" customHeight="1">
      <c r="A17976" s="410"/>
    </row>
    <row r="17977" spans="1:1" s="411" customFormat="1" ht="12" hidden="1" customHeight="1">
      <c r="A17977" s="410"/>
    </row>
    <row r="17978" spans="1:1" s="411" customFormat="1" ht="12" hidden="1" customHeight="1">
      <c r="A17978" s="410"/>
    </row>
    <row r="17979" spans="1:1" s="411" customFormat="1" ht="12" hidden="1" customHeight="1">
      <c r="A17979" s="410"/>
    </row>
    <row r="17980" spans="1:1" s="411" customFormat="1" ht="12" hidden="1" customHeight="1">
      <c r="A17980" s="410"/>
    </row>
    <row r="17981" spans="1:1" s="411" customFormat="1" ht="12" hidden="1" customHeight="1">
      <c r="A17981" s="410"/>
    </row>
    <row r="17982" spans="1:1" s="411" customFormat="1" ht="12" hidden="1" customHeight="1">
      <c r="A17982" s="410"/>
    </row>
    <row r="17983" spans="1:1" s="411" customFormat="1" ht="12" hidden="1" customHeight="1">
      <c r="A17983" s="410"/>
    </row>
    <row r="17984" spans="1:1" s="411" customFormat="1" ht="12" hidden="1" customHeight="1">
      <c r="A17984" s="410"/>
    </row>
    <row r="17985" spans="1:1" s="411" customFormat="1" ht="12" hidden="1" customHeight="1">
      <c r="A17985" s="410"/>
    </row>
    <row r="17986" spans="1:1" s="411" customFormat="1" ht="12" hidden="1" customHeight="1">
      <c r="A17986" s="410"/>
    </row>
    <row r="17987" spans="1:1" s="411" customFormat="1" ht="12" hidden="1" customHeight="1">
      <c r="A17987" s="410"/>
    </row>
    <row r="17988" spans="1:1" s="411" customFormat="1" ht="12" hidden="1" customHeight="1">
      <c r="A17988" s="410"/>
    </row>
    <row r="17989" spans="1:1" s="411" customFormat="1" ht="12" hidden="1" customHeight="1">
      <c r="A17989" s="410"/>
    </row>
    <row r="17990" spans="1:1" s="411" customFormat="1" ht="12" hidden="1" customHeight="1">
      <c r="A17990" s="410"/>
    </row>
    <row r="17991" spans="1:1" s="411" customFormat="1" ht="12" hidden="1" customHeight="1">
      <c r="A17991" s="410"/>
    </row>
    <row r="17992" spans="1:1" s="411" customFormat="1" ht="12" hidden="1" customHeight="1">
      <c r="A17992" s="410"/>
    </row>
    <row r="17993" spans="1:1" s="411" customFormat="1" ht="12" hidden="1" customHeight="1">
      <c r="A17993" s="410"/>
    </row>
    <row r="17994" spans="1:1" s="411" customFormat="1" ht="12" hidden="1" customHeight="1">
      <c r="A17994" s="410"/>
    </row>
    <row r="17995" spans="1:1" s="411" customFormat="1" ht="12" hidden="1" customHeight="1">
      <c r="A17995" s="410"/>
    </row>
    <row r="17996" spans="1:1" s="411" customFormat="1" ht="12" hidden="1" customHeight="1">
      <c r="A17996" s="410"/>
    </row>
    <row r="17997" spans="1:1" s="411" customFormat="1" ht="12" hidden="1" customHeight="1">
      <c r="A17997" s="410"/>
    </row>
    <row r="17998" spans="1:1" s="411" customFormat="1" ht="12" hidden="1" customHeight="1">
      <c r="A17998" s="410"/>
    </row>
    <row r="17999" spans="1:1" s="411" customFormat="1" ht="12" hidden="1" customHeight="1">
      <c r="A17999" s="410"/>
    </row>
    <row r="18000" spans="1:1" s="411" customFormat="1" ht="12" hidden="1" customHeight="1">
      <c r="A18000" s="410"/>
    </row>
    <row r="18001" spans="1:1" s="411" customFormat="1" ht="12" hidden="1" customHeight="1">
      <c r="A18001" s="410"/>
    </row>
    <row r="18002" spans="1:1" s="411" customFormat="1" ht="12" hidden="1" customHeight="1">
      <c r="A18002" s="410"/>
    </row>
    <row r="18003" spans="1:1" s="411" customFormat="1" ht="12" hidden="1" customHeight="1">
      <c r="A18003" s="410"/>
    </row>
    <row r="18004" spans="1:1" s="411" customFormat="1" ht="12" hidden="1" customHeight="1">
      <c r="A18004" s="410"/>
    </row>
    <row r="18005" spans="1:1" s="411" customFormat="1" ht="12" hidden="1" customHeight="1">
      <c r="A18005" s="410"/>
    </row>
    <row r="18006" spans="1:1" s="411" customFormat="1" ht="12" hidden="1" customHeight="1">
      <c r="A18006" s="410"/>
    </row>
    <row r="18007" spans="1:1" s="411" customFormat="1" ht="12" hidden="1" customHeight="1">
      <c r="A18007" s="410"/>
    </row>
    <row r="18008" spans="1:1" s="411" customFormat="1" ht="12" hidden="1" customHeight="1">
      <c r="A18008" s="410"/>
    </row>
    <row r="18009" spans="1:1" s="411" customFormat="1" ht="12" hidden="1" customHeight="1">
      <c r="A18009" s="410"/>
    </row>
    <row r="18010" spans="1:1" s="411" customFormat="1" ht="12" hidden="1" customHeight="1">
      <c r="A18010" s="410"/>
    </row>
    <row r="18011" spans="1:1" s="411" customFormat="1" ht="12" hidden="1" customHeight="1">
      <c r="A18011" s="410"/>
    </row>
    <row r="18012" spans="1:1" s="411" customFormat="1" ht="12" hidden="1" customHeight="1">
      <c r="A18012" s="410"/>
    </row>
    <row r="18013" spans="1:1" s="411" customFormat="1" ht="12" hidden="1" customHeight="1">
      <c r="A18013" s="410"/>
    </row>
    <row r="18014" spans="1:1" s="411" customFormat="1" ht="12" hidden="1" customHeight="1">
      <c r="A18014" s="410"/>
    </row>
    <row r="18015" spans="1:1" s="411" customFormat="1" ht="12" hidden="1" customHeight="1">
      <c r="A18015" s="410"/>
    </row>
    <row r="18016" spans="1:1" s="411" customFormat="1" ht="12" hidden="1" customHeight="1">
      <c r="A18016" s="410"/>
    </row>
    <row r="18017" spans="1:1" s="411" customFormat="1" ht="12" hidden="1" customHeight="1">
      <c r="A18017" s="410"/>
    </row>
    <row r="18018" spans="1:1" s="411" customFormat="1" ht="12" hidden="1" customHeight="1">
      <c r="A18018" s="410"/>
    </row>
    <row r="18019" spans="1:1" s="411" customFormat="1" ht="12" hidden="1" customHeight="1">
      <c r="A18019" s="410"/>
    </row>
    <row r="18020" spans="1:1" s="411" customFormat="1" ht="12" hidden="1" customHeight="1">
      <c r="A18020" s="410"/>
    </row>
    <row r="18021" spans="1:1" s="411" customFormat="1" ht="12" hidden="1" customHeight="1">
      <c r="A18021" s="410"/>
    </row>
    <row r="18022" spans="1:1" s="411" customFormat="1" ht="12" hidden="1" customHeight="1">
      <c r="A18022" s="410"/>
    </row>
    <row r="18023" spans="1:1" s="411" customFormat="1" ht="12" hidden="1" customHeight="1">
      <c r="A18023" s="410"/>
    </row>
    <row r="18024" spans="1:1" s="411" customFormat="1" ht="12" hidden="1" customHeight="1">
      <c r="A18024" s="410"/>
    </row>
    <row r="18025" spans="1:1" s="411" customFormat="1" ht="12" hidden="1" customHeight="1">
      <c r="A18025" s="410"/>
    </row>
    <row r="18026" spans="1:1" s="411" customFormat="1" ht="12" hidden="1" customHeight="1">
      <c r="A18026" s="410"/>
    </row>
    <row r="18027" spans="1:1" s="411" customFormat="1" ht="12" hidden="1" customHeight="1">
      <c r="A18027" s="410"/>
    </row>
    <row r="18028" spans="1:1" s="411" customFormat="1" ht="12" hidden="1" customHeight="1">
      <c r="A18028" s="410"/>
    </row>
    <row r="18029" spans="1:1" s="411" customFormat="1" ht="12" hidden="1" customHeight="1">
      <c r="A18029" s="410"/>
    </row>
    <row r="18030" spans="1:1" s="411" customFormat="1" ht="12" hidden="1" customHeight="1">
      <c r="A18030" s="410"/>
    </row>
    <row r="18031" spans="1:1" s="411" customFormat="1" ht="12" hidden="1" customHeight="1">
      <c r="A18031" s="410"/>
    </row>
    <row r="18032" spans="1:1" s="411" customFormat="1" ht="12" hidden="1" customHeight="1">
      <c r="A18032" s="410"/>
    </row>
    <row r="18033" spans="1:1" s="411" customFormat="1" ht="12" hidden="1" customHeight="1">
      <c r="A18033" s="410"/>
    </row>
    <row r="18034" spans="1:1" s="411" customFormat="1" ht="12" hidden="1" customHeight="1">
      <c r="A18034" s="410"/>
    </row>
    <row r="18035" spans="1:1" s="411" customFormat="1" ht="12" hidden="1" customHeight="1">
      <c r="A18035" s="410"/>
    </row>
    <row r="18036" spans="1:1" s="411" customFormat="1" ht="12" hidden="1" customHeight="1">
      <c r="A18036" s="410"/>
    </row>
    <row r="18037" spans="1:1" s="411" customFormat="1" ht="12" hidden="1" customHeight="1">
      <c r="A18037" s="410"/>
    </row>
    <row r="18038" spans="1:1" s="411" customFormat="1" ht="12" hidden="1" customHeight="1">
      <c r="A18038" s="410"/>
    </row>
    <row r="18039" spans="1:1" s="411" customFormat="1" ht="12" hidden="1" customHeight="1">
      <c r="A18039" s="410"/>
    </row>
    <row r="18040" spans="1:1" s="411" customFormat="1" ht="12" hidden="1" customHeight="1">
      <c r="A18040" s="410"/>
    </row>
    <row r="18041" spans="1:1" s="411" customFormat="1" ht="12" hidden="1" customHeight="1">
      <c r="A18041" s="410"/>
    </row>
    <row r="18042" spans="1:1" s="411" customFormat="1" ht="12" hidden="1" customHeight="1">
      <c r="A18042" s="410"/>
    </row>
    <row r="18043" spans="1:1" s="411" customFormat="1" ht="12" hidden="1" customHeight="1">
      <c r="A18043" s="410"/>
    </row>
    <row r="18044" spans="1:1" s="411" customFormat="1" ht="12" hidden="1" customHeight="1">
      <c r="A18044" s="410"/>
    </row>
    <row r="18045" spans="1:1" s="411" customFormat="1" ht="12" hidden="1" customHeight="1">
      <c r="A18045" s="410"/>
    </row>
    <row r="18046" spans="1:1" s="411" customFormat="1" ht="12" hidden="1" customHeight="1">
      <c r="A18046" s="410"/>
    </row>
    <row r="18047" spans="1:1" s="411" customFormat="1" ht="12" hidden="1" customHeight="1">
      <c r="A18047" s="410"/>
    </row>
    <row r="18048" spans="1:1" s="411" customFormat="1" ht="12" hidden="1" customHeight="1">
      <c r="A18048" s="410"/>
    </row>
    <row r="18049" spans="1:1" s="411" customFormat="1" ht="12" hidden="1" customHeight="1">
      <c r="A18049" s="410"/>
    </row>
    <row r="18050" spans="1:1" s="411" customFormat="1" ht="12" hidden="1" customHeight="1">
      <c r="A18050" s="410"/>
    </row>
    <row r="18051" spans="1:1" s="411" customFormat="1" ht="12" hidden="1" customHeight="1">
      <c r="A18051" s="410"/>
    </row>
    <row r="18052" spans="1:1" s="411" customFormat="1" ht="12" hidden="1" customHeight="1">
      <c r="A18052" s="410"/>
    </row>
    <row r="18053" spans="1:1" s="411" customFormat="1" ht="12" hidden="1" customHeight="1">
      <c r="A18053" s="410"/>
    </row>
    <row r="18054" spans="1:1" s="411" customFormat="1" ht="12" hidden="1" customHeight="1">
      <c r="A18054" s="410"/>
    </row>
    <row r="18055" spans="1:1" s="411" customFormat="1" ht="12" hidden="1" customHeight="1">
      <c r="A18055" s="410"/>
    </row>
    <row r="18056" spans="1:1" s="411" customFormat="1" ht="12" hidden="1" customHeight="1">
      <c r="A18056" s="410"/>
    </row>
    <row r="18057" spans="1:1" s="411" customFormat="1" ht="12" hidden="1" customHeight="1">
      <c r="A18057" s="410"/>
    </row>
    <row r="18058" spans="1:1" s="411" customFormat="1" ht="12" hidden="1" customHeight="1">
      <c r="A18058" s="410"/>
    </row>
    <row r="18059" spans="1:1" s="411" customFormat="1" ht="12" hidden="1" customHeight="1">
      <c r="A18059" s="410"/>
    </row>
    <row r="18060" spans="1:1" s="411" customFormat="1" ht="12" hidden="1" customHeight="1">
      <c r="A18060" s="410"/>
    </row>
    <row r="18061" spans="1:1" s="411" customFormat="1" ht="12" hidden="1" customHeight="1">
      <c r="A18061" s="410"/>
    </row>
    <row r="18062" spans="1:1" s="411" customFormat="1" ht="12" hidden="1" customHeight="1">
      <c r="A18062" s="410"/>
    </row>
    <row r="18063" spans="1:1" s="411" customFormat="1" ht="12" hidden="1" customHeight="1">
      <c r="A18063" s="410"/>
    </row>
    <row r="18064" spans="1:1" s="411" customFormat="1" ht="12" hidden="1" customHeight="1">
      <c r="A18064" s="410"/>
    </row>
    <row r="18065" spans="1:1" s="411" customFormat="1" ht="12" hidden="1" customHeight="1">
      <c r="A18065" s="410"/>
    </row>
    <row r="18066" spans="1:1" s="411" customFormat="1" ht="12" hidden="1" customHeight="1">
      <c r="A18066" s="410"/>
    </row>
    <row r="18067" spans="1:1" s="411" customFormat="1" ht="12" hidden="1" customHeight="1">
      <c r="A18067" s="410"/>
    </row>
    <row r="18068" spans="1:1" s="411" customFormat="1" ht="12" hidden="1" customHeight="1">
      <c r="A18068" s="410"/>
    </row>
    <row r="18069" spans="1:1" s="411" customFormat="1" ht="12" hidden="1" customHeight="1">
      <c r="A18069" s="410"/>
    </row>
    <row r="18070" spans="1:1" s="411" customFormat="1" ht="12" hidden="1" customHeight="1">
      <c r="A18070" s="410"/>
    </row>
    <row r="18071" spans="1:1" s="411" customFormat="1" ht="12" hidden="1" customHeight="1">
      <c r="A18071" s="410"/>
    </row>
    <row r="18072" spans="1:1" s="411" customFormat="1" ht="12" hidden="1" customHeight="1">
      <c r="A18072" s="410"/>
    </row>
    <row r="18073" spans="1:1" s="411" customFormat="1" ht="12" hidden="1" customHeight="1">
      <c r="A18073" s="410"/>
    </row>
    <row r="18074" spans="1:1" s="411" customFormat="1" ht="12" hidden="1" customHeight="1">
      <c r="A18074" s="410"/>
    </row>
    <row r="18075" spans="1:1" s="411" customFormat="1" ht="12" hidden="1" customHeight="1">
      <c r="A18075" s="410"/>
    </row>
    <row r="18076" spans="1:1" s="411" customFormat="1" ht="12" hidden="1" customHeight="1">
      <c r="A18076" s="410"/>
    </row>
    <row r="18077" spans="1:1" s="411" customFormat="1" ht="12" hidden="1" customHeight="1">
      <c r="A18077" s="410"/>
    </row>
    <row r="18078" spans="1:1" s="411" customFormat="1" ht="12" hidden="1" customHeight="1">
      <c r="A18078" s="410"/>
    </row>
    <row r="18079" spans="1:1" s="411" customFormat="1" ht="12" hidden="1" customHeight="1">
      <c r="A18079" s="410"/>
    </row>
    <row r="18080" spans="1:1" s="411" customFormat="1" ht="12" hidden="1" customHeight="1">
      <c r="A18080" s="410"/>
    </row>
    <row r="18081" spans="1:1" s="411" customFormat="1" ht="12" hidden="1" customHeight="1">
      <c r="A18081" s="410"/>
    </row>
    <row r="18082" spans="1:1" s="411" customFormat="1" ht="12" hidden="1" customHeight="1">
      <c r="A18082" s="410"/>
    </row>
    <row r="18083" spans="1:1" s="411" customFormat="1" ht="12" hidden="1" customHeight="1">
      <c r="A18083" s="410"/>
    </row>
    <row r="18084" spans="1:1" s="411" customFormat="1" ht="12" hidden="1" customHeight="1">
      <c r="A18084" s="410"/>
    </row>
    <row r="18085" spans="1:1" s="411" customFormat="1" ht="12" hidden="1" customHeight="1">
      <c r="A18085" s="410"/>
    </row>
    <row r="18086" spans="1:1" s="411" customFormat="1" ht="12" hidden="1" customHeight="1">
      <c r="A18086" s="410"/>
    </row>
    <row r="18087" spans="1:1" s="411" customFormat="1" ht="12" hidden="1" customHeight="1">
      <c r="A18087" s="410"/>
    </row>
    <row r="18088" spans="1:1" s="411" customFormat="1" ht="12" hidden="1" customHeight="1">
      <c r="A18088" s="410"/>
    </row>
    <row r="18089" spans="1:1" s="411" customFormat="1" ht="12" hidden="1" customHeight="1">
      <c r="A18089" s="410"/>
    </row>
    <row r="18090" spans="1:1" s="411" customFormat="1" ht="12" hidden="1" customHeight="1">
      <c r="A18090" s="410"/>
    </row>
    <row r="18091" spans="1:1" s="411" customFormat="1" ht="12" hidden="1" customHeight="1">
      <c r="A18091" s="410"/>
    </row>
    <row r="18092" spans="1:1" s="411" customFormat="1" ht="12" hidden="1" customHeight="1">
      <c r="A18092" s="410"/>
    </row>
    <row r="18093" spans="1:1" s="411" customFormat="1" ht="12" hidden="1" customHeight="1">
      <c r="A18093" s="410"/>
    </row>
    <row r="18094" spans="1:1" s="411" customFormat="1" ht="12" hidden="1" customHeight="1">
      <c r="A18094" s="410"/>
    </row>
    <row r="18095" spans="1:1" s="411" customFormat="1" ht="12" hidden="1" customHeight="1">
      <c r="A18095" s="410"/>
    </row>
    <row r="18096" spans="1:1" s="411" customFormat="1" ht="12" hidden="1" customHeight="1">
      <c r="A18096" s="410"/>
    </row>
    <row r="18097" spans="1:1" s="411" customFormat="1" ht="12" hidden="1" customHeight="1">
      <c r="A18097" s="410"/>
    </row>
    <row r="18098" spans="1:1" s="411" customFormat="1" ht="12" hidden="1" customHeight="1">
      <c r="A18098" s="410"/>
    </row>
    <row r="18099" spans="1:1" s="411" customFormat="1" ht="12" hidden="1" customHeight="1">
      <c r="A18099" s="410"/>
    </row>
    <row r="18100" spans="1:1" s="411" customFormat="1" ht="12" hidden="1" customHeight="1">
      <c r="A18100" s="410"/>
    </row>
    <row r="18101" spans="1:1" s="411" customFormat="1" ht="12" hidden="1" customHeight="1">
      <c r="A18101" s="410"/>
    </row>
    <row r="18102" spans="1:1" s="411" customFormat="1" ht="12" hidden="1" customHeight="1">
      <c r="A18102" s="410"/>
    </row>
    <row r="18103" spans="1:1" s="411" customFormat="1" ht="12" hidden="1" customHeight="1">
      <c r="A18103" s="410"/>
    </row>
    <row r="18104" spans="1:1" s="411" customFormat="1" ht="12" hidden="1" customHeight="1">
      <c r="A18104" s="410"/>
    </row>
    <row r="18105" spans="1:1" s="411" customFormat="1" ht="12" hidden="1" customHeight="1">
      <c r="A18105" s="410"/>
    </row>
    <row r="18106" spans="1:1" s="411" customFormat="1" ht="12" hidden="1" customHeight="1">
      <c r="A18106" s="410"/>
    </row>
    <row r="18107" spans="1:1" s="411" customFormat="1" ht="12" hidden="1" customHeight="1">
      <c r="A18107" s="410"/>
    </row>
    <row r="18108" spans="1:1" s="411" customFormat="1" ht="12" hidden="1" customHeight="1">
      <c r="A18108" s="410"/>
    </row>
    <row r="18109" spans="1:1" s="411" customFormat="1" ht="12" hidden="1" customHeight="1">
      <c r="A18109" s="410"/>
    </row>
    <row r="18110" spans="1:1" s="411" customFormat="1" ht="12" hidden="1" customHeight="1">
      <c r="A18110" s="410"/>
    </row>
    <row r="18111" spans="1:1" s="411" customFormat="1" ht="12" hidden="1" customHeight="1">
      <c r="A18111" s="410"/>
    </row>
    <row r="18112" spans="1:1" s="411" customFormat="1" ht="12" hidden="1" customHeight="1">
      <c r="A18112" s="410"/>
    </row>
    <row r="18113" spans="1:1" s="411" customFormat="1" ht="12" hidden="1" customHeight="1">
      <c r="A18113" s="410"/>
    </row>
    <row r="18114" spans="1:1" s="411" customFormat="1" ht="12" hidden="1" customHeight="1">
      <c r="A18114" s="410"/>
    </row>
    <row r="18115" spans="1:1" s="411" customFormat="1" ht="12" hidden="1" customHeight="1">
      <c r="A18115" s="410"/>
    </row>
    <row r="18116" spans="1:1" s="411" customFormat="1" ht="12" hidden="1" customHeight="1">
      <c r="A18116" s="410"/>
    </row>
    <row r="18117" spans="1:1" s="411" customFormat="1" ht="12" hidden="1" customHeight="1">
      <c r="A18117" s="410"/>
    </row>
    <row r="18118" spans="1:1" s="411" customFormat="1" ht="12" hidden="1" customHeight="1">
      <c r="A18118" s="410"/>
    </row>
    <row r="18119" spans="1:1" s="411" customFormat="1" ht="12" hidden="1" customHeight="1">
      <c r="A18119" s="410"/>
    </row>
    <row r="18120" spans="1:1" s="411" customFormat="1" ht="12" hidden="1" customHeight="1">
      <c r="A18120" s="410"/>
    </row>
    <row r="18121" spans="1:1" s="411" customFormat="1" ht="12" hidden="1" customHeight="1">
      <c r="A18121" s="410"/>
    </row>
    <row r="18122" spans="1:1" s="411" customFormat="1" ht="12" hidden="1" customHeight="1">
      <c r="A18122" s="410"/>
    </row>
    <row r="18123" spans="1:1" s="411" customFormat="1" ht="12" hidden="1" customHeight="1">
      <c r="A18123" s="410"/>
    </row>
    <row r="18124" spans="1:1" s="411" customFormat="1" ht="12" hidden="1" customHeight="1">
      <c r="A18124" s="410"/>
    </row>
    <row r="18125" spans="1:1" s="411" customFormat="1" ht="12" hidden="1" customHeight="1">
      <c r="A18125" s="410"/>
    </row>
    <row r="18126" spans="1:1" s="411" customFormat="1" ht="12" hidden="1" customHeight="1">
      <c r="A18126" s="410"/>
    </row>
    <row r="18127" spans="1:1" s="411" customFormat="1" ht="12" hidden="1" customHeight="1">
      <c r="A18127" s="410"/>
    </row>
    <row r="18128" spans="1:1" s="411" customFormat="1" ht="12" hidden="1" customHeight="1">
      <c r="A18128" s="410"/>
    </row>
    <row r="18129" spans="1:1" s="411" customFormat="1" ht="12" hidden="1" customHeight="1">
      <c r="A18129" s="410"/>
    </row>
    <row r="18130" spans="1:1" s="411" customFormat="1" ht="12" hidden="1" customHeight="1">
      <c r="A18130" s="410"/>
    </row>
    <row r="18131" spans="1:1" s="411" customFormat="1" ht="12" hidden="1" customHeight="1">
      <c r="A18131" s="410"/>
    </row>
    <row r="18132" spans="1:1" s="411" customFormat="1" ht="12" hidden="1" customHeight="1">
      <c r="A18132" s="410"/>
    </row>
    <row r="18133" spans="1:1" s="411" customFormat="1" ht="12" hidden="1" customHeight="1">
      <c r="A18133" s="410"/>
    </row>
    <row r="18134" spans="1:1" s="411" customFormat="1" ht="12" hidden="1" customHeight="1">
      <c r="A18134" s="410"/>
    </row>
    <row r="18135" spans="1:1" s="411" customFormat="1" ht="12" hidden="1" customHeight="1">
      <c r="A18135" s="410"/>
    </row>
    <row r="18136" spans="1:1" s="411" customFormat="1" ht="12" hidden="1" customHeight="1">
      <c r="A18136" s="410"/>
    </row>
    <row r="18137" spans="1:1" s="411" customFormat="1" ht="12" hidden="1" customHeight="1">
      <c r="A18137" s="410"/>
    </row>
    <row r="18138" spans="1:1" s="411" customFormat="1" ht="12" hidden="1" customHeight="1">
      <c r="A18138" s="410"/>
    </row>
    <row r="18139" spans="1:1" s="411" customFormat="1" ht="12" hidden="1" customHeight="1">
      <c r="A18139" s="410"/>
    </row>
    <row r="18140" spans="1:1" s="411" customFormat="1" ht="12" hidden="1" customHeight="1">
      <c r="A18140" s="410"/>
    </row>
    <row r="18141" spans="1:1" s="411" customFormat="1" ht="12" hidden="1" customHeight="1">
      <c r="A18141" s="410"/>
    </row>
    <row r="18142" spans="1:1" s="411" customFormat="1" ht="12" hidden="1" customHeight="1">
      <c r="A18142" s="410"/>
    </row>
    <row r="18143" spans="1:1" s="411" customFormat="1" ht="12" hidden="1" customHeight="1">
      <c r="A18143" s="410"/>
    </row>
    <row r="18144" spans="1:1" s="411" customFormat="1" ht="12" hidden="1" customHeight="1">
      <c r="A18144" s="410"/>
    </row>
    <row r="18145" spans="1:1" s="411" customFormat="1" ht="12" hidden="1" customHeight="1">
      <c r="A18145" s="410"/>
    </row>
    <row r="18146" spans="1:1" s="411" customFormat="1" ht="12" hidden="1" customHeight="1">
      <c r="A18146" s="410"/>
    </row>
    <row r="18147" spans="1:1" s="411" customFormat="1" ht="12" hidden="1" customHeight="1">
      <c r="A18147" s="410"/>
    </row>
    <row r="18148" spans="1:1" s="411" customFormat="1" ht="12" hidden="1" customHeight="1">
      <c r="A18148" s="410"/>
    </row>
    <row r="18149" spans="1:1" s="411" customFormat="1" ht="12" hidden="1" customHeight="1">
      <c r="A18149" s="410"/>
    </row>
    <row r="18150" spans="1:1" s="411" customFormat="1" ht="12" hidden="1" customHeight="1">
      <c r="A18150" s="410"/>
    </row>
    <row r="18151" spans="1:1" s="411" customFormat="1" ht="12" hidden="1" customHeight="1">
      <c r="A18151" s="410"/>
    </row>
    <row r="18152" spans="1:1" s="411" customFormat="1" ht="12" hidden="1" customHeight="1">
      <c r="A18152" s="410"/>
    </row>
    <row r="18153" spans="1:1" s="411" customFormat="1" ht="12" hidden="1" customHeight="1">
      <c r="A18153" s="410"/>
    </row>
    <row r="18154" spans="1:1" s="411" customFormat="1" ht="12" hidden="1" customHeight="1">
      <c r="A18154" s="410"/>
    </row>
    <row r="18155" spans="1:1" s="411" customFormat="1" ht="12" hidden="1" customHeight="1">
      <c r="A18155" s="410"/>
    </row>
    <row r="18156" spans="1:1" s="411" customFormat="1" ht="12" hidden="1" customHeight="1">
      <c r="A18156" s="410"/>
    </row>
    <row r="18157" spans="1:1" s="411" customFormat="1" ht="12" hidden="1" customHeight="1">
      <c r="A18157" s="410"/>
    </row>
    <row r="18158" spans="1:1" s="411" customFormat="1" ht="12" hidden="1" customHeight="1">
      <c r="A18158" s="410"/>
    </row>
    <row r="18159" spans="1:1" s="411" customFormat="1" ht="12" hidden="1" customHeight="1">
      <c r="A18159" s="410"/>
    </row>
    <row r="18160" spans="1:1" s="411" customFormat="1" ht="12" hidden="1" customHeight="1">
      <c r="A18160" s="410"/>
    </row>
    <row r="18161" spans="1:1" s="411" customFormat="1" ht="12" hidden="1" customHeight="1">
      <c r="A18161" s="410"/>
    </row>
    <row r="18162" spans="1:1" s="411" customFormat="1" ht="12" hidden="1" customHeight="1">
      <c r="A18162" s="410"/>
    </row>
    <row r="18163" spans="1:1" s="411" customFormat="1" ht="12" hidden="1" customHeight="1">
      <c r="A18163" s="410"/>
    </row>
    <row r="18164" spans="1:1" s="411" customFormat="1" ht="12" hidden="1" customHeight="1">
      <c r="A18164" s="410"/>
    </row>
    <row r="18165" spans="1:1" s="411" customFormat="1" ht="12" hidden="1" customHeight="1">
      <c r="A18165" s="410"/>
    </row>
    <row r="18166" spans="1:1" s="411" customFormat="1" ht="12" hidden="1" customHeight="1">
      <c r="A18166" s="410"/>
    </row>
    <row r="18167" spans="1:1" s="411" customFormat="1" ht="12" hidden="1" customHeight="1">
      <c r="A18167" s="410"/>
    </row>
    <row r="18168" spans="1:1" s="411" customFormat="1" ht="12" hidden="1" customHeight="1">
      <c r="A18168" s="410"/>
    </row>
    <row r="18169" spans="1:1" s="411" customFormat="1" ht="12" hidden="1" customHeight="1">
      <c r="A18169" s="410"/>
    </row>
    <row r="18170" spans="1:1" s="411" customFormat="1" ht="12" hidden="1" customHeight="1">
      <c r="A18170" s="410"/>
    </row>
    <row r="18171" spans="1:1" s="411" customFormat="1" ht="12" hidden="1" customHeight="1">
      <c r="A18171" s="410"/>
    </row>
    <row r="18172" spans="1:1" s="411" customFormat="1" ht="12" hidden="1" customHeight="1">
      <c r="A18172" s="410"/>
    </row>
    <row r="18173" spans="1:1" s="411" customFormat="1" ht="12" hidden="1" customHeight="1">
      <c r="A18173" s="410"/>
    </row>
    <row r="18174" spans="1:1" s="411" customFormat="1" ht="12" hidden="1" customHeight="1">
      <c r="A18174" s="410"/>
    </row>
    <row r="18175" spans="1:1" s="411" customFormat="1" ht="12" hidden="1" customHeight="1">
      <c r="A18175" s="410"/>
    </row>
    <row r="18176" spans="1:1" s="411" customFormat="1" ht="12" hidden="1" customHeight="1">
      <c r="A18176" s="410"/>
    </row>
    <row r="18177" spans="1:1" s="411" customFormat="1" ht="12" hidden="1" customHeight="1">
      <c r="A18177" s="410"/>
    </row>
    <row r="18178" spans="1:1" s="411" customFormat="1" ht="12" hidden="1" customHeight="1">
      <c r="A18178" s="410"/>
    </row>
    <row r="18179" spans="1:1" s="411" customFormat="1" ht="12" hidden="1" customHeight="1">
      <c r="A18179" s="410"/>
    </row>
    <row r="18180" spans="1:1" s="411" customFormat="1" ht="12" hidden="1" customHeight="1">
      <c r="A18180" s="410"/>
    </row>
    <row r="18181" spans="1:1" s="411" customFormat="1" ht="12" hidden="1" customHeight="1">
      <c r="A18181" s="410"/>
    </row>
    <row r="18182" spans="1:1" s="411" customFormat="1" ht="12" hidden="1" customHeight="1">
      <c r="A18182" s="410"/>
    </row>
    <row r="18183" spans="1:1" s="411" customFormat="1" ht="12" hidden="1" customHeight="1">
      <c r="A18183" s="410"/>
    </row>
    <row r="18184" spans="1:1" s="411" customFormat="1" ht="12" hidden="1" customHeight="1">
      <c r="A18184" s="410"/>
    </row>
    <row r="18185" spans="1:1" s="411" customFormat="1" ht="12" hidden="1" customHeight="1">
      <c r="A18185" s="410"/>
    </row>
    <row r="18186" spans="1:1" s="411" customFormat="1" ht="12" hidden="1" customHeight="1">
      <c r="A18186" s="410"/>
    </row>
    <row r="18187" spans="1:1" s="411" customFormat="1" ht="12" hidden="1" customHeight="1">
      <c r="A18187" s="410"/>
    </row>
    <row r="18188" spans="1:1" s="411" customFormat="1" ht="12" hidden="1" customHeight="1">
      <c r="A18188" s="410"/>
    </row>
    <row r="18189" spans="1:1" s="411" customFormat="1" ht="12" hidden="1" customHeight="1">
      <c r="A18189" s="410"/>
    </row>
    <row r="18190" spans="1:1" s="411" customFormat="1" ht="12" hidden="1" customHeight="1">
      <c r="A18190" s="410"/>
    </row>
    <row r="18191" spans="1:1" s="411" customFormat="1" ht="12" hidden="1" customHeight="1">
      <c r="A18191" s="410"/>
    </row>
    <row r="18192" spans="1:1" s="411" customFormat="1" ht="12" hidden="1" customHeight="1">
      <c r="A18192" s="410"/>
    </row>
    <row r="18193" spans="1:1" s="411" customFormat="1" ht="12" hidden="1" customHeight="1">
      <c r="A18193" s="410"/>
    </row>
    <row r="18194" spans="1:1" s="411" customFormat="1" ht="12" hidden="1" customHeight="1">
      <c r="A18194" s="410"/>
    </row>
    <row r="18195" spans="1:1" s="411" customFormat="1" ht="12" hidden="1" customHeight="1">
      <c r="A18195" s="410"/>
    </row>
    <row r="18196" spans="1:1" s="411" customFormat="1" ht="12" hidden="1" customHeight="1">
      <c r="A18196" s="410"/>
    </row>
    <row r="18197" spans="1:1" s="411" customFormat="1" ht="12" hidden="1" customHeight="1">
      <c r="A18197" s="410"/>
    </row>
    <row r="18198" spans="1:1" s="411" customFormat="1" ht="12" hidden="1" customHeight="1">
      <c r="A18198" s="410"/>
    </row>
    <row r="18199" spans="1:1" s="411" customFormat="1" ht="12" hidden="1" customHeight="1">
      <c r="A18199" s="410"/>
    </row>
    <row r="18200" spans="1:1" s="411" customFormat="1" ht="12" hidden="1" customHeight="1">
      <c r="A18200" s="410"/>
    </row>
    <row r="18201" spans="1:1" s="411" customFormat="1" ht="12" hidden="1" customHeight="1">
      <c r="A18201" s="410"/>
    </row>
    <row r="18202" spans="1:1" s="411" customFormat="1" ht="12" hidden="1" customHeight="1">
      <c r="A18202" s="410"/>
    </row>
    <row r="18203" spans="1:1" s="411" customFormat="1" ht="12" hidden="1" customHeight="1">
      <c r="A18203" s="410"/>
    </row>
    <row r="18204" spans="1:1" s="411" customFormat="1" ht="12" hidden="1" customHeight="1">
      <c r="A18204" s="410"/>
    </row>
    <row r="18205" spans="1:1" s="411" customFormat="1" ht="12" hidden="1" customHeight="1">
      <c r="A18205" s="410"/>
    </row>
    <row r="18206" spans="1:1" s="411" customFormat="1" ht="12" hidden="1" customHeight="1">
      <c r="A18206" s="410"/>
    </row>
    <row r="18207" spans="1:1" s="411" customFormat="1" ht="12" hidden="1" customHeight="1">
      <c r="A18207" s="410"/>
    </row>
    <row r="18208" spans="1:1" s="411" customFormat="1" ht="12" hidden="1" customHeight="1">
      <c r="A18208" s="410"/>
    </row>
    <row r="18209" spans="1:1" s="411" customFormat="1" ht="12" hidden="1" customHeight="1">
      <c r="A18209" s="410"/>
    </row>
    <row r="18210" spans="1:1" s="411" customFormat="1" ht="12" hidden="1" customHeight="1">
      <c r="A18210" s="410"/>
    </row>
    <row r="18211" spans="1:1" s="411" customFormat="1" ht="12" hidden="1" customHeight="1">
      <c r="A18211" s="410"/>
    </row>
    <row r="18212" spans="1:1" s="411" customFormat="1" ht="12" hidden="1" customHeight="1">
      <c r="A18212" s="410"/>
    </row>
    <row r="18213" spans="1:1" s="411" customFormat="1" ht="12" hidden="1" customHeight="1">
      <c r="A18213" s="410"/>
    </row>
    <row r="18214" spans="1:1" s="411" customFormat="1" ht="12" hidden="1" customHeight="1">
      <c r="A18214" s="410"/>
    </row>
    <row r="18215" spans="1:1" s="411" customFormat="1" ht="12" hidden="1" customHeight="1">
      <c r="A18215" s="410"/>
    </row>
    <row r="18216" spans="1:1" s="411" customFormat="1" ht="12" hidden="1" customHeight="1">
      <c r="A18216" s="410"/>
    </row>
    <row r="18217" spans="1:1" s="411" customFormat="1" ht="12" hidden="1" customHeight="1">
      <c r="A18217" s="410"/>
    </row>
    <row r="18218" spans="1:1" s="411" customFormat="1" ht="12" hidden="1" customHeight="1">
      <c r="A18218" s="410"/>
    </row>
    <row r="18219" spans="1:1" s="411" customFormat="1" ht="12" hidden="1" customHeight="1">
      <c r="A18219" s="410"/>
    </row>
    <row r="18220" spans="1:1" s="411" customFormat="1" ht="12" hidden="1" customHeight="1">
      <c r="A18220" s="410"/>
    </row>
    <row r="18221" spans="1:1" s="411" customFormat="1" ht="12" hidden="1" customHeight="1">
      <c r="A18221" s="410"/>
    </row>
    <row r="18222" spans="1:1" s="411" customFormat="1" ht="12" hidden="1" customHeight="1">
      <c r="A18222" s="410"/>
    </row>
    <row r="18223" spans="1:1" s="411" customFormat="1" ht="12" hidden="1" customHeight="1">
      <c r="A18223" s="410"/>
    </row>
    <row r="18224" spans="1:1" s="411" customFormat="1" ht="12" hidden="1" customHeight="1">
      <c r="A18224" s="410"/>
    </row>
    <row r="18225" spans="1:1" s="411" customFormat="1" ht="12" hidden="1" customHeight="1">
      <c r="A18225" s="410"/>
    </row>
    <row r="18226" spans="1:1" s="411" customFormat="1" ht="12" hidden="1" customHeight="1">
      <c r="A18226" s="410"/>
    </row>
    <row r="18227" spans="1:1" s="411" customFormat="1" ht="12" hidden="1" customHeight="1">
      <c r="A18227" s="410"/>
    </row>
    <row r="18228" spans="1:1" s="411" customFormat="1" ht="12" hidden="1" customHeight="1">
      <c r="A18228" s="410"/>
    </row>
    <row r="18229" spans="1:1" s="411" customFormat="1" ht="12" hidden="1" customHeight="1">
      <c r="A18229" s="410"/>
    </row>
    <row r="18230" spans="1:1" s="411" customFormat="1" ht="12" hidden="1" customHeight="1">
      <c r="A18230" s="410"/>
    </row>
    <row r="18231" spans="1:1" s="411" customFormat="1" ht="12" hidden="1" customHeight="1">
      <c r="A18231" s="410"/>
    </row>
    <row r="18232" spans="1:1" s="411" customFormat="1" ht="12" hidden="1" customHeight="1">
      <c r="A18232" s="410"/>
    </row>
    <row r="18233" spans="1:1" s="411" customFormat="1" ht="12" hidden="1" customHeight="1">
      <c r="A18233" s="410"/>
    </row>
    <row r="18234" spans="1:1" s="411" customFormat="1" ht="12" hidden="1" customHeight="1">
      <c r="A18234" s="410"/>
    </row>
    <row r="18235" spans="1:1" s="411" customFormat="1" ht="12" hidden="1" customHeight="1">
      <c r="A18235" s="410"/>
    </row>
    <row r="18236" spans="1:1" s="411" customFormat="1" ht="12" hidden="1" customHeight="1">
      <c r="A18236" s="410"/>
    </row>
    <row r="18237" spans="1:1" s="411" customFormat="1" ht="12" hidden="1" customHeight="1">
      <c r="A18237" s="410"/>
    </row>
    <row r="18238" spans="1:1" s="411" customFormat="1" ht="12" hidden="1" customHeight="1">
      <c r="A18238" s="410"/>
    </row>
    <row r="18239" spans="1:1" s="411" customFormat="1" ht="12" hidden="1" customHeight="1">
      <c r="A18239" s="410"/>
    </row>
    <row r="18240" spans="1:1" s="411" customFormat="1" ht="12" hidden="1" customHeight="1">
      <c r="A18240" s="410"/>
    </row>
    <row r="18241" spans="1:1" s="411" customFormat="1" ht="12" hidden="1" customHeight="1">
      <c r="A18241" s="410"/>
    </row>
    <row r="18242" spans="1:1" s="411" customFormat="1" ht="12" hidden="1" customHeight="1">
      <c r="A18242" s="410"/>
    </row>
    <row r="18243" spans="1:1" s="411" customFormat="1" ht="12" hidden="1" customHeight="1">
      <c r="A18243" s="410"/>
    </row>
    <row r="18244" spans="1:1" s="411" customFormat="1" ht="12" hidden="1" customHeight="1">
      <c r="A18244" s="410"/>
    </row>
    <row r="18245" spans="1:1" s="411" customFormat="1" ht="12" hidden="1" customHeight="1">
      <c r="A18245" s="410"/>
    </row>
    <row r="18246" spans="1:1" s="411" customFormat="1" ht="12" hidden="1" customHeight="1">
      <c r="A18246" s="410"/>
    </row>
    <row r="18247" spans="1:1" s="411" customFormat="1" ht="12" hidden="1" customHeight="1">
      <c r="A18247" s="410"/>
    </row>
    <row r="18248" spans="1:1" s="411" customFormat="1" ht="12" hidden="1" customHeight="1">
      <c r="A18248" s="410"/>
    </row>
    <row r="18249" spans="1:1" s="411" customFormat="1" ht="12" hidden="1" customHeight="1">
      <c r="A18249" s="410"/>
    </row>
    <row r="18250" spans="1:1" s="411" customFormat="1" ht="12" hidden="1" customHeight="1">
      <c r="A18250" s="410"/>
    </row>
    <row r="18251" spans="1:1" s="411" customFormat="1" ht="12" hidden="1" customHeight="1">
      <c r="A18251" s="410"/>
    </row>
    <row r="18252" spans="1:1" s="411" customFormat="1" ht="12" hidden="1" customHeight="1">
      <c r="A18252" s="410"/>
    </row>
    <row r="18253" spans="1:1" s="411" customFormat="1" ht="12" hidden="1" customHeight="1">
      <c r="A18253" s="410"/>
    </row>
    <row r="18254" spans="1:1" s="411" customFormat="1" ht="12" hidden="1" customHeight="1">
      <c r="A18254" s="410"/>
    </row>
    <row r="18255" spans="1:1" s="411" customFormat="1" ht="12" hidden="1" customHeight="1">
      <c r="A18255" s="410"/>
    </row>
    <row r="18256" spans="1:1" s="411" customFormat="1" ht="12" hidden="1" customHeight="1">
      <c r="A18256" s="410"/>
    </row>
    <row r="18257" spans="1:1" s="411" customFormat="1" ht="12" hidden="1" customHeight="1">
      <c r="A18257" s="410"/>
    </row>
    <row r="18258" spans="1:1" s="411" customFormat="1" ht="12" hidden="1" customHeight="1">
      <c r="A18258" s="410"/>
    </row>
    <row r="18259" spans="1:1" s="411" customFormat="1" ht="12" hidden="1" customHeight="1">
      <c r="A18259" s="410"/>
    </row>
    <row r="18260" spans="1:1" s="411" customFormat="1" ht="12" hidden="1" customHeight="1">
      <c r="A18260" s="410"/>
    </row>
    <row r="18261" spans="1:1" s="411" customFormat="1" ht="12" hidden="1" customHeight="1">
      <c r="A18261" s="410"/>
    </row>
    <row r="18262" spans="1:1" s="411" customFormat="1" ht="12" hidden="1" customHeight="1">
      <c r="A18262" s="410"/>
    </row>
    <row r="18263" spans="1:1" s="411" customFormat="1" ht="12" hidden="1" customHeight="1">
      <c r="A18263" s="410"/>
    </row>
    <row r="18264" spans="1:1" s="411" customFormat="1" ht="12" hidden="1" customHeight="1">
      <c r="A18264" s="410"/>
    </row>
    <row r="18265" spans="1:1" s="411" customFormat="1" ht="12" hidden="1" customHeight="1">
      <c r="A18265" s="410"/>
    </row>
    <row r="18266" spans="1:1" s="411" customFormat="1" ht="12" hidden="1" customHeight="1">
      <c r="A18266" s="410"/>
    </row>
    <row r="18267" spans="1:1" s="411" customFormat="1" ht="12" hidden="1" customHeight="1">
      <c r="A18267" s="410"/>
    </row>
    <row r="18268" spans="1:1" s="411" customFormat="1" ht="12" hidden="1" customHeight="1">
      <c r="A18268" s="410"/>
    </row>
    <row r="18269" spans="1:1" s="411" customFormat="1" ht="12" hidden="1" customHeight="1">
      <c r="A18269" s="410"/>
    </row>
    <row r="18270" spans="1:1" s="411" customFormat="1" ht="12" hidden="1" customHeight="1">
      <c r="A18270" s="410"/>
    </row>
    <row r="18271" spans="1:1" s="411" customFormat="1" ht="12" hidden="1" customHeight="1">
      <c r="A18271" s="410"/>
    </row>
    <row r="18272" spans="1:1" s="411" customFormat="1" ht="12" hidden="1" customHeight="1">
      <c r="A18272" s="410"/>
    </row>
    <row r="18273" spans="1:1" s="411" customFormat="1" ht="12" hidden="1" customHeight="1">
      <c r="A18273" s="410"/>
    </row>
    <row r="18274" spans="1:1" s="411" customFormat="1" ht="12" hidden="1" customHeight="1">
      <c r="A18274" s="410"/>
    </row>
    <row r="18275" spans="1:1" s="411" customFormat="1" ht="12" hidden="1" customHeight="1">
      <c r="A18275" s="410"/>
    </row>
    <row r="18276" spans="1:1" s="411" customFormat="1" ht="12" hidden="1" customHeight="1">
      <c r="A18276" s="410"/>
    </row>
    <row r="18277" spans="1:1" s="411" customFormat="1" ht="12" hidden="1" customHeight="1">
      <c r="A18277" s="410"/>
    </row>
    <row r="18278" spans="1:1" s="411" customFormat="1" ht="12" hidden="1" customHeight="1">
      <c r="A18278" s="410"/>
    </row>
    <row r="18279" spans="1:1" s="411" customFormat="1" ht="12" hidden="1" customHeight="1">
      <c r="A18279" s="410"/>
    </row>
    <row r="18280" spans="1:1" s="411" customFormat="1" ht="12" hidden="1" customHeight="1">
      <c r="A18280" s="410"/>
    </row>
    <row r="18281" spans="1:1" s="411" customFormat="1" ht="12" hidden="1" customHeight="1">
      <c r="A18281" s="410"/>
    </row>
    <row r="18282" spans="1:1" s="411" customFormat="1" ht="12" hidden="1" customHeight="1">
      <c r="A18282" s="410"/>
    </row>
    <row r="18283" spans="1:1" s="411" customFormat="1" ht="12" hidden="1" customHeight="1">
      <c r="A18283" s="410"/>
    </row>
    <row r="18284" spans="1:1" s="411" customFormat="1" ht="12" hidden="1" customHeight="1">
      <c r="A18284" s="410"/>
    </row>
    <row r="18285" spans="1:1" s="411" customFormat="1" ht="12" hidden="1" customHeight="1">
      <c r="A18285" s="410"/>
    </row>
    <row r="18286" spans="1:1" s="411" customFormat="1" ht="12" hidden="1" customHeight="1">
      <c r="A18286" s="410"/>
    </row>
    <row r="18287" spans="1:1" s="411" customFormat="1" ht="12" hidden="1" customHeight="1">
      <c r="A18287" s="410"/>
    </row>
    <row r="18288" spans="1:1" s="411" customFormat="1" ht="12" hidden="1" customHeight="1">
      <c r="A18288" s="410"/>
    </row>
    <row r="18289" spans="1:1" s="411" customFormat="1" ht="12" hidden="1" customHeight="1">
      <c r="A18289" s="410"/>
    </row>
    <row r="18290" spans="1:1" s="411" customFormat="1" ht="12" hidden="1" customHeight="1">
      <c r="A18290" s="410"/>
    </row>
    <row r="18291" spans="1:1" s="411" customFormat="1" ht="12" hidden="1" customHeight="1">
      <c r="A18291" s="410"/>
    </row>
    <row r="18292" spans="1:1" s="411" customFormat="1" ht="12" hidden="1" customHeight="1">
      <c r="A18292" s="410"/>
    </row>
    <row r="18293" spans="1:1" s="411" customFormat="1" ht="12" hidden="1" customHeight="1">
      <c r="A18293" s="410"/>
    </row>
    <row r="18294" spans="1:1" s="411" customFormat="1" ht="12" hidden="1" customHeight="1">
      <c r="A18294" s="410"/>
    </row>
    <row r="18295" spans="1:1" s="411" customFormat="1" ht="12" hidden="1" customHeight="1">
      <c r="A18295" s="410"/>
    </row>
    <row r="18296" spans="1:1" s="411" customFormat="1" ht="12" hidden="1" customHeight="1">
      <c r="A18296" s="410"/>
    </row>
    <row r="18297" spans="1:1" s="411" customFormat="1" ht="12" hidden="1" customHeight="1">
      <c r="A18297" s="410"/>
    </row>
    <row r="18298" spans="1:1" s="411" customFormat="1" ht="12" hidden="1" customHeight="1">
      <c r="A18298" s="410"/>
    </row>
    <row r="18299" spans="1:1" s="411" customFormat="1" ht="12" hidden="1" customHeight="1">
      <c r="A18299" s="410"/>
    </row>
    <row r="18300" spans="1:1" s="411" customFormat="1" ht="12" hidden="1" customHeight="1">
      <c r="A18300" s="410"/>
    </row>
    <row r="18301" spans="1:1" s="411" customFormat="1" ht="12" hidden="1" customHeight="1">
      <c r="A18301" s="410"/>
    </row>
    <row r="18302" spans="1:1" s="411" customFormat="1" ht="12" hidden="1" customHeight="1">
      <c r="A18302" s="410"/>
    </row>
    <row r="18303" spans="1:1" s="411" customFormat="1" ht="12" hidden="1" customHeight="1">
      <c r="A18303" s="410"/>
    </row>
    <row r="18304" spans="1:1" s="411" customFormat="1" ht="12" hidden="1" customHeight="1">
      <c r="A18304" s="410"/>
    </row>
    <row r="18305" spans="1:1" s="411" customFormat="1" ht="12" hidden="1" customHeight="1">
      <c r="A18305" s="410"/>
    </row>
    <row r="18306" spans="1:1" s="411" customFormat="1" ht="12" hidden="1" customHeight="1">
      <c r="A18306" s="410"/>
    </row>
    <row r="18307" spans="1:1" s="411" customFormat="1" ht="12" hidden="1" customHeight="1">
      <c r="A18307" s="410"/>
    </row>
    <row r="18308" spans="1:1" s="411" customFormat="1" ht="12" hidden="1" customHeight="1">
      <c r="A18308" s="410"/>
    </row>
    <row r="18309" spans="1:1" s="411" customFormat="1" ht="12" hidden="1" customHeight="1">
      <c r="A18309" s="410"/>
    </row>
    <row r="18310" spans="1:1" s="411" customFormat="1" ht="12" hidden="1" customHeight="1">
      <c r="A18310" s="410"/>
    </row>
    <row r="18311" spans="1:1" s="411" customFormat="1" ht="12" hidden="1" customHeight="1">
      <c r="A18311" s="410"/>
    </row>
    <row r="18312" spans="1:1" s="411" customFormat="1" ht="12" hidden="1" customHeight="1">
      <c r="A18312" s="410"/>
    </row>
    <row r="18313" spans="1:1" s="411" customFormat="1" ht="12" hidden="1" customHeight="1">
      <c r="A18313" s="410"/>
    </row>
    <row r="18314" spans="1:1" s="411" customFormat="1" ht="12" hidden="1" customHeight="1">
      <c r="A18314" s="410"/>
    </row>
    <row r="18315" spans="1:1" s="411" customFormat="1" ht="12" hidden="1" customHeight="1">
      <c r="A18315" s="410"/>
    </row>
    <row r="18316" spans="1:1" s="411" customFormat="1" ht="12" hidden="1" customHeight="1">
      <c r="A18316" s="410"/>
    </row>
    <row r="18317" spans="1:1" s="411" customFormat="1" ht="12" hidden="1" customHeight="1">
      <c r="A18317" s="410"/>
    </row>
    <row r="18318" spans="1:1" s="411" customFormat="1" ht="12" hidden="1" customHeight="1">
      <c r="A18318" s="410"/>
    </row>
    <row r="18319" spans="1:1" s="411" customFormat="1" ht="12" hidden="1" customHeight="1">
      <c r="A18319" s="410"/>
    </row>
    <row r="18320" spans="1:1" s="411" customFormat="1" ht="12" hidden="1" customHeight="1">
      <c r="A18320" s="410"/>
    </row>
    <row r="18321" spans="1:1" s="411" customFormat="1" ht="12" hidden="1" customHeight="1">
      <c r="A18321" s="410"/>
    </row>
    <row r="18322" spans="1:1" s="411" customFormat="1" ht="12" hidden="1" customHeight="1">
      <c r="A18322" s="410"/>
    </row>
    <row r="18323" spans="1:1" s="411" customFormat="1" ht="12" hidden="1" customHeight="1">
      <c r="A18323" s="410"/>
    </row>
    <row r="18324" spans="1:1" s="411" customFormat="1" ht="12" hidden="1" customHeight="1">
      <c r="A18324" s="410"/>
    </row>
    <row r="18325" spans="1:1" s="411" customFormat="1" ht="12" hidden="1" customHeight="1">
      <c r="A18325" s="410"/>
    </row>
    <row r="18326" spans="1:1" s="411" customFormat="1" ht="12" hidden="1" customHeight="1">
      <c r="A18326" s="410"/>
    </row>
    <row r="18327" spans="1:1" s="411" customFormat="1" ht="12" hidden="1" customHeight="1">
      <c r="A18327" s="410"/>
    </row>
    <row r="18328" spans="1:1" s="411" customFormat="1" ht="12" hidden="1" customHeight="1">
      <c r="A18328" s="410"/>
    </row>
    <row r="18329" spans="1:1" s="411" customFormat="1" ht="12" hidden="1" customHeight="1">
      <c r="A18329" s="410"/>
    </row>
    <row r="18330" spans="1:1" s="411" customFormat="1" ht="12" hidden="1" customHeight="1">
      <c r="A18330" s="410"/>
    </row>
    <row r="18331" spans="1:1" s="411" customFormat="1" ht="12" hidden="1" customHeight="1">
      <c r="A18331" s="410"/>
    </row>
    <row r="18332" spans="1:1" s="411" customFormat="1" ht="12" hidden="1" customHeight="1">
      <c r="A18332" s="410"/>
    </row>
    <row r="18333" spans="1:1" s="411" customFormat="1" ht="12" hidden="1" customHeight="1">
      <c r="A18333" s="410"/>
    </row>
    <row r="18334" spans="1:1" s="411" customFormat="1" ht="12" hidden="1" customHeight="1">
      <c r="A18334" s="410"/>
    </row>
    <row r="18335" spans="1:1" s="411" customFormat="1" ht="12" hidden="1" customHeight="1">
      <c r="A18335" s="410"/>
    </row>
    <row r="18336" spans="1:1" s="411" customFormat="1" ht="12" hidden="1" customHeight="1">
      <c r="A18336" s="410"/>
    </row>
    <row r="18337" spans="1:1" s="411" customFormat="1" ht="12" hidden="1" customHeight="1">
      <c r="A18337" s="410"/>
    </row>
    <row r="18338" spans="1:1" s="411" customFormat="1" ht="12" hidden="1" customHeight="1">
      <c r="A18338" s="410"/>
    </row>
    <row r="18339" spans="1:1" s="411" customFormat="1" ht="12" hidden="1" customHeight="1">
      <c r="A18339" s="410"/>
    </row>
    <row r="18340" spans="1:1" s="411" customFormat="1" ht="12" hidden="1" customHeight="1">
      <c r="A18340" s="410"/>
    </row>
    <row r="18341" spans="1:1" s="411" customFormat="1" ht="12" hidden="1" customHeight="1">
      <c r="A18341" s="410"/>
    </row>
    <row r="18342" spans="1:1" s="411" customFormat="1" ht="12" hidden="1" customHeight="1">
      <c r="A18342" s="410"/>
    </row>
    <row r="18343" spans="1:1" s="411" customFormat="1" ht="12" hidden="1" customHeight="1">
      <c r="A18343" s="410"/>
    </row>
    <row r="18344" spans="1:1" s="411" customFormat="1" ht="12" hidden="1" customHeight="1">
      <c r="A18344" s="410"/>
    </row>
    <row r="18345" spans="1:1" s="411" customFormat="1" ht="12" hidden="1" customHeight="1">
      <c r="A18345" s="410"/>
    </row>
    <row r="18346" spans="1:1" s="411" customFormat="1" ht="12" hidden="1" customHeight="1">
      <c r="A18346" s="410"/>
    </row>
    <row r="18347" spans="1:1" s="411" customFormat="1" ht="12" hidden="1" customHeight="1">
      <c r="A18347" s="410"/>
    </row>
    <row r="18348" spans="1:1" s="411" customFormat="1" ht="12" hidden="1" customHeight="1">
      <c r="A18348" s="410"/>
    </row>
    <row r="18349" spans="1:1" s="411" customFormat="1" ht="12" hidden="1" customHeight="1">
      <c r="A18349" s="410"/>
    </row>
    <row r="18350" spans="1:1" s="411" customFormat="1" ht="12" hidden="1" customHeight="1">
      <c r="A18350" s="410"/>
    </row>
    <row r="18351" spans="1:1" s="411" customFormat="1" ht="12" hidden="1" customHeight="1">
      <c r="A18351" s="410"/>
    </row>
    <row r="18352" spans="1:1" s="411" customFormat="1" ht="12" hidden="1" customHeight="1">
      <c r="A18352" s="410"/>
    </row>
    <row r="18353" spans="1:1" s="411" customFormat="1" ht="12" hidden="1" customHeight="1">
      <c r="A18353" s="410"/>
    </row>
    <row r="18354" spans="1:1" s="411" customFormat="1" ht="12" hidden="1" customHeight="1">
      <c r="A18354" s="410"/>
    </row>
    <row r="18355" spans="1:1" s="411" customFormat="1" ht="12" hidden="1" customHeight="1">
      <c r="A18355" s="410"/>
    </row>
    <row r="18356" spans="1:1" s="411" customFormat="1" ht="12" hidden="1" customHeight="1">
      <c r="A18356" s="410"/>
    </row>
    <row r="18357" spans="1:1" s="411" customFormat="1" ht="12" hidden="1" customHeight="1">
      <c r="A18357" s="410"/>
    </row>
    <row r="18358" spans="1:1" s="411" customFormat="1" ht="12" hidden="1" customHeight="1">
      <c r="A18358" s="410"/>
    </row>
    <row r="18359" spans="1:1" s="411" customFormat="1" ht="12" hidden="1" customHeight="1">
      <c r="A18359" s="410"/>
    </row>
    <row r="18360" spans="1:1" s="411" customFormat="1" ht="12" hidden="1" customHeight="1">
      <c r="A18360" s="410"/>
    </row>
    <row r="18361" spans="1:1" s="411" customFormat="1" ht="12" hidden="1" customHeight="1">
      <c r="A18361" s="410"/>
    </row>
    <row r="18362" spans="1:1" s="411" customFormat="1" ht="12" hidden="1" customHeight="1">
      <c r="A18362" s="410"/>
    </row>
    <row r="18363" spans="1:1" s="411" customFormat="1" ht="12" hidden="1" customHeight="1">
      <c r="A18363" s="410"/>
    </row>
    <row r="18364" spans="1:1" s="411" customFormat="1" ht="12" hidden="1" customHeight="1">
      <c r="A18364" s="410"/>
    </row>
    <row r="18365" spans="1:1" s="411" customFormat="1" ht="12" hidden="1" customHeight="1">
      <c r="A18365" s="410"/>
    </row>
    <row r="18366" spans="1:1" s="411" customFormat="1" ht="12" hidden="1" customHeight="1">
      <c r="A18366" s="410"/>
    </row>
    <row r="18367" spans="1:1" s="411" customFormat="1" ht="12" hidden="1" customHeight="1">
      <c r="A18367" s="410"/>
    </row>
    <row r="18368" spans="1:1" s="411" customFormat="1" ht="12" hidden="1" customHeight="1">
      <c r="A18368" s="410"/>
    </row>
    <row r="18369" spans="1:1" s="411" customFormat="1" ht="12" hidden="1" customHeight="1">
      <c r="A18369" s="410"/>
    </row>
    <row r="18370" spans="1:1" s="411" customFormat="1" ht="12" hidden="1" customHeight="1">
      <c r="A18370" s="410"/>
    </row>
    <row r="18371" spans="1:1" s="411" customFormat="1" ht="12" hidden="1" customHeight="1">
      <c r="A18371" s="410"/>
    </row>
    <row r="18372" spans="1:1" s="411" customFormat="1" ht="12" hidden="1" customHeight="1">
      <c r="A18372" s="410"/>
    </row>
    <row r="18373" spans="1:1" s="411" customFormat="1" ht="12" hidden="1" customHeight="1">
      <c r="A18373" s="410"/>
    </row>
    <row r="18374" spans="1:1" s="411" customFormat="1" ht="12" hidden="1" customHeight="1">
      <c r="A18374" s="410"/>
    </row>
    <row r="18375" spans="1:1" s="411" customFormat="1" ht="12" hidden="1" customHeight="1">
      <c r="A18375" s="410"/>
    </row>
    <row r="18376" spans="1:1" s="411" customFormat="1" ht="12" hidden="1" customHeight="1">
      <c r="A18376" s="410"/>
    </row>
    <row r="18377" spans="1:1" s="411" customFormat="1" ht="12" hidden="1" customHeight="1">
      <c r="A18377" s="410"/>
    </row>
    <row r="18378" spans="1:1" s="411" customFormat="1" ht="12" hidden="1" customHeight="1">
      <c r="A18378" s="410"/>
    </row>
    <row r="18379" spans="1:1" s="411" customFormat="1" ht="12" hidden="1" customHeight="1">
      <c r="A18379" s="410"/>
    </row>
    <row r="18380" spans="1:1" s="411" customFormat="1" ht="12" hidden="1" customHeight="1">
      <c r="A18380" s="410"/>
    </row>
    <row r="18381" spans="1:1" s="411" customFormat="1" ht="12" hidden="1" customHeight="1">
      <c r="A18381" s="410"/>
    </row>
    <row r="18382" spans="1:1" s="411" customFormat="1" ht="12" hidden="1" customHeight="1">
      <c r="A18382" s="410"/>
    </row>
    <row r="18383" spans="1:1" s="411" customFormat="1" ht="12" hidden="1" customHeight="1">
      <c r="A18383" s="410"/>
    </row>
    <row r="18384" spans="1:1" s="411" customFormat="1" ht="12" hidden="1" customHeight="1">
      <c r="A18384" s="410"/>
    </row>
    <row r="18385" spans="1:1" s="411" customFormat="1" ht="12" hidden="1" customHeight="1">
      <c r="A18385" s="410"/>
    </row>
    <row r="18386" spans="1:1" s="411" customFormat="1" ht="12" hidden="1" customHeight="1">
      <c r="A18386" s="410"/>
    </row>
    <row r="18387" spans="1:1" s="411" customFormat="1" ht="12" hidden="1" customHeight="1">
      <c r="A18387" s="410"/>
    </row>
    <row r="18388" spans="1:1" s="411" customFormat="1" ht="12" hidden="1" customHeight="1">
      <c r="A18388" s="410"/>
    </row>
    <row r="18389" spans="1:1" s="411" customFormat="1" ht="12" hidden="1" customHeight="1">
      <c r="A18389" s="410"/>
    </row>
    <row r="18390" spans="1:1" s="411" customFormat="1" ht="12" hidden="1" customHeight="1">
      <c r="A18390" s="410"/>
    </row>
    <row r="18391" spans="1:1" s="411" customFormat="1" ht="12" hidden="1" customHeight="1">
      <c r="A18391" s="410"/>
    </row>
    <row r="18392" spans="1:1" s="411" customFormat="1" ht="12" hidden="1" customHeight="1">
      <c r="A18392" s="410"/>
    </row>
    <row r="18393" spans="1:1" s="411" customFormat="1" ht="12" hidden="1" customHeight="1">
      <c r="A18393" s="410"/>
    </row>
    <row r="18394" spans="1:1" s="411" customFormat="1" ht="12" hidden="1" customHeight="1">
      <c r="A18394" s="410"/>
    </row>
    <row r="18395" spans="1:1" s="411" customFormat="1" ht="12" hidden="1" customHeight="1">
      <c r="A18395" s="410"/>
    </row>
    <row r="18396" spans="1:1" s="411" customFormat="1" ht="12" hidden="1" customHeight="1">
      <c r="A18396" s="410"/>
    </row>
    <row r="18397" spans="1:1" s="411" customFormat="1" ht="12" hidden="1" customHeight="1">
      <c r="A18397" s="410"/>
    </row>
    <row r="18398" spans="1:1" s="411" customFormat="1" ht="12" hidden="1" customHeight="1">
      <c r="A18398" s="410"/>
    </row>
    <row r="18399" spans="1:1" s="411" customFormat="1" ht="12" hidden="1" customHeight="1">
      <c r="A18399" s="410"/>
    </row>
    <row r="18400" spans="1:1" s="411" customFormat="1" ht="12" hidden="1" customHeight="1">
      <c r="A18400" s="410"/>
    </row>
    <row r="18401" spans="1:1" s="411" customFormat="1" ht="12" hidden="1" customHeight="1">
      <c r="A18401" s="410"/>
    </row>
    <row r="18402" spans="1:1" s="411" customFormat="1" ht="12" hidden="1" customHeight="1">
      <c r="A18402" s="410"/>
    </row>
    <row r="18403" spans="1:1" s="411" customFormat="1" ht="12" hidden="1" customHeight="1">
      <c r="A18403" s="410"/>
    </row>
    <row r="18404" spans="1:1" s="411" customFormat="1" ht="12" hidden="1" customHeight="1">
      <c r="A18404" s="410"/>
    </row>
    <row r="18405" spans="1:1" s="411" customFormat="1" ht="12" hidden="1" customHeight="1">
      <c r="A18405" s="410"/>
    </row>
    <row r="18406" spans="1:1" s="411" customFormat="1" ht="12" hidden="1" customHeight="1">
      <c r="A18406" s="410"/>
    </row>
    <row r="18407" spans="1:1" s="411" customFormat="1" ht="12" hidden="1" customHeight="1">
      <c r="A18407" s="410"/>
    </row>
    <row r="18408" spans="1:1" s="411" customFormat="1" ht="12" hidden="1" customHeight="1">
      <c r="A18408" s="410"/>
    </row>
    <row r="18409" spans="1:1" s="411" customFormat="1" ht="12" hidden="1" customHeight="1">
      <c r="A18409" s="410"/>
    </row>
    <row r="18410" spans="1:1" s="411" customFormat="1" ht="12" hidden="1" customHeight="1">
      <c r="A18410" s="410"/>
    </row>
    <row r="18411" spans="1:1" s="411" customFormat="1" ht="12" hidden="1" customHeight="1">
      <c r="A18411" s="410"/>
    </row>
    <row r="18412" spans="1:1" s="411" customFormat="1" ht="12" hidden="1" customHeight="1">
      <c r="A18412" s="410"/>
    </row>
    <row r="18413" spans="1:1" s="411" customFormat="1" ht="12" hidden="1" customHeight="1">
      <c r="A18413" s="410"/>
    </row>
    <row r="18414" spans="1:1" s="411" customFormat="1" ht="12" hidden="1" customHeight="1">
      <c r="A18414" s="410"/>
    </row>
    <row r="18415" spans="1:1" s="411" customFormat="1" ht="12" hidden="1" customHeight="1">
      <c r="A18415" s="410"/>
    </row>
    <row r="18416" spans="1:1" s="411" customFormat="1" ht="12" hidden="1" customHeight="1">
      <c r="A18416" s="410"/>
    </row>
    <row r="18417" spans="1:1" s="411" customFormat="1" ht="12" hidden="1" customHeight="1">
      <c r="A18417" s="410"/>
    </row>
    <row r="18418" spans="1:1" s="411" customFormat="1" ht="12" hidden="1" customHeight="1">
      <c r="A18418" s="410"/>
    </row>
    <row r="18419" spans="1:1" s="411" customFormat="1" ht="12" hidden="1" customHeight="1">
      <c r="A18419" s="410"/>
    </row>
    <row r="18420" spans="1:1" s="411" customFormat="1" ht="12" hidden="1" customHeight="1">
      <c r="A18420" s="410"/>
    </row>
    <row r="18421" spans="1:1" s="411" customFormat="1" ht="12" hidden="1" customHeight="1">
      <c r="A18421" s="410"/>
    </row>
    <row r="18422" spans="1:1" s="411" customFormat="1" ht="12" hidden="1" customHeight="1">
      <c r="A18422" s="410"/>
    </row>
    <row r="18423" spans="1:1" s="411" customFormat="1" ht="12" hidden="1" customHeight="1">
      <c r="A18423" s="410"/>
    </row>
    <row r="18424" spans="1:1" s="411" customFormat="1" ht="12" hidden="1" customHeight="1">
      <c r="A18424" s="410"/>
    </row>
    <row r="18425" spans="1:1" s="411" customFormat="1" ht="12" hidden="1" customHeight="1">
      <c r="A18425" s="410"/>
    </row>
    <row r="18426" spans="1:1" s="411" customFormat="1" ht="12" hidden="1" customHeight="1">
      <c r="A18426" s="410"/>
    </row>
    <row r="18427" spans="1:1" s="411" customFormat="1" ht="12" hidden="1" customHeight="1">
      <c r="A18427" s="410"/>
    </row>
    <row r="18428" spans="1:1" s="411" customFormat="1" ht="12" hidden="1" customHeight="1">
      <c r="A18428" s="410"/>
    </row>
    <row r="18429" spans="1:1" s="411" customFormat="1" ht="12" hidden="1" customHeight="1">
      <c r="A18429" s="410"/>
    </row>
    <row r="18430" spans="1:1" s="411" customFormat="1" ht="12" hidden="1" customHeight="1">
      <c r="A18430" s="410"/>
    </row>
    <row r="18431" spans="1:1" s="411" customFormat="1" ht="12" hidden="1" customHeight="1">
      <c r="A18431" s="410"/>
    </row>
    <row r="18432" spans="1:1" s="411" customFormat="1" ht="12" hidden="1" customHeight="1">
      <c r="A18432" s="410"/>
    </row>
    <row r="18433" spans="1:1" s="411" customFormat="1" ht="12" hidden="1" customHeight="1">
      <c r="A18433" s="410"/>
    </row>
    <row r="18434" spans="1:1" s="411" customFormat="1" ht="12" hidden="1" customHeight="1">
      <c r="A18434" s="410"/>
    </row>
    <row r="18435" spans="1:1" s="411" customFormat="1" ht="12" hidden="1" customHeight="1">
      <c r="A18435" s="410"/>
    </row>
    <row r="18436" spans="1:1" s="411" customFormat="1" ht="12" hidden="1" customHeight="1">
      <c r="A18436" s="410"/>
    </row>
    <row r="18437" spans="1:1" s="411" customFormat="1" ht="12" hidden="1" customHeight="1">
      <c r="A18437" s="410"/>
    </row>
    <row r="18438" spans="1:1" s="411" customFormat="1" ht="12" hidden="1" customHeight="1">
      <c r="A18438" s="410"/>
    </row>
    <row r="18439" spans="1:1" s="411" customFormat="1" ht="12" hidden="1" customHeight="1">
      <c r="A18439" s="410"/>
    </row>
    <row r="18440" spans="1:1" s="411" customFormat="1" ht="12" hidden="1" customHeight="1">
      <c r="A18440" s="410"/>
    </row>
    <row r="18441" spans="1:1" s="411" customFormat="1" ht="12" hidden="1" customHeight="1">
      <c r="A18441" s="410"/>
    </row>
    <row r="18442" spans="1:1" s="411" customFormat="1" ht="12" hidden="1" customHeight="1">
      <c r="A18442" s="410"/>
    </row>
    <row r="18443" spans="1:1" s="411" customFormat="1" ht="12" hidden="1" customHeight="1">
      <c r="A18443" s="410"/>
    </row>
    <row r="18444" spans="1:1" s="411" customFormat="1" ht="12" hidden="1" customHeight="1">
      <c r="A18444" s="410"/>
    </row>
    <row r="18445" spans="1:1" s="411" customFormat="1" ht="12" hidden="1" customHeight="1">
      <c r="A18445" s="410"/>
    </row>
    <row r="18446" spans="1:1" s="411" customFormat="1" ht="12" hidden="1" customHeight="1">
      <c r="A18446" s="410"/>
    </row>
    <row r="18447" spans="1:1" s="411" customFormat="1" ht="12" hidden="1" customHeight="1">
      <c r="A18447" s="410"/>
    </row>
    <row r="18448" spans="1:1" s="411" customFormat="1" ht="12" hidden="1" customHeight="1">
      <c r="A18448" s="410"/>
    </row>
    <row r="18449" spans="1:1" s="411" customFormat="1" ht="12" hidden="1" customHeight="1">
      <c r="A18449" s="410"/>
    </row>
    <row r="18450" spans="1:1" s="411" customFormat="1" ht="12" hidden="1" customHeight="1">
      <c r="A18450" s="410"/>
    </row>
    <row r="18451" spans="1:1" s="411" customFormat="1" ht="12" hidden="1" customHeight="1">
      <c r="A18451" s="410"/>
    </row>
    <row r="18452" spans="1:1" s="411" customFormat="1" ht="12" hidden="1" customHeight="1">
      <c r="A18452" s="410"/>
    </row>
    <row r="18453" spans="1:1" s="411" customFormat="1" ht="12" hidden="1" customHeight="1">
      <c r="A18453" s="410"/>
    </row>
    <row r="18454" spans="1:1" s="411" customFormat="1" ht="12" hidden="1" customHeight="1">
      <c r="A18454" s="410"/>
    </row>
    <row r="18455" spans="1:1" s="411" customFormat="1" ht="12" hidden="1" customHeight="1">
      <c r="A18455" s="410"/>
    </row>
    <row r="18456" spans="1:1" s="411" customFormat="1" ht="12" hidden="1" customHeight="1">
      <c r="A18456" s="410"/>
    </row>
    <row r="18457" spans="1:1" s="411" customFormat="1" ht="12" hidden="1" customHeight="1">
      <c r="A18457" s="410"/>
    </row>
    <row r="18458" spans="1:1" s="411" customFormat="1" ht="12" hidden="1" customHeight="1">
      <c r="A18458" s="410"/>
    </row>
    <row r="18459" spans="1:1" s="411" customFormat="1" ht="12" hidden="1" customHeight="1">
      <c r="A18459" s="410"/>
    </row>
    <row r="18460" spans="1:1" s="411" customFormat="1" ht="12" hidden="1" customHeight="1">
      <c r="A18460" s="410"/>
    </row>
    <row r="18461" spans="1:1" s="411" customFormat="1" ht="12" hidden="1" customHeight="1">
      <c r="A18461" s="410"/>
    </row>
    <row r="18462" spans="1:1" s="411" customFormat="1" ht="12" hidden="1" customHeight="1">
      <c r="A18462" s="410"/>
    </row>
    <row r="18463" spans="1:1" s="411" customFormat="1" ht="12" hidden="1" customHeight="1">
      <c r="A18463" s="410"/>
    </row>
    <row r="18464" spans="1:1" s="411" customFormat="1" ht="12" hidden="1" customHeight="1">
      <c r="A18464" s="410"/>
    </row>
    <row r="18465" spans="1:1" s="411" customFormat="1" ht="12" hidden="1" customHeight="1">
      <c r="A18465" s="410"/>
    </row>
    <row r="18466" spans="1:1" s="411" customFormat="1" ht="12" hidden="1" customHeight="1">
      <c r="A18466" s="410"/>
    </row>
    <row r="18467" spans="1:1" s="411" customFormat="1" ht="12" hidden="1" customHeight="1">
      <c r="A18467" s="410"/>
    </row>
    <row r="18468" spans="1:1" s="411" customFormat="1" ht="12" hidden="1" customHeight="1">
      <c r="A18468" s="410"/>
    </row>
    <row r="18469" spans="1:1" s="411" customFormat="1" ht="12" hidden="1" customHeight="1">
      <c r="A18469" s="410"/>
    </row>
    <row r="18470" spans="1:1" s="411" customFormat="1" ht="12" hidden="1" customHeight="1">
      <c r="A18470" s="410"/>
    </row>
    <row r="18471" spans="1:1" s="411" customFormat="1" ht="12" hidden="1" customHeight="1">
      <c r="A18471" s="410"/>
    </row>
    <row r="18472" spans="1:1" s="411" customFormat="1" ht="12" hidden="1" customHeight="1">
      <c r="A18472" s="410"/>
    </row>
    <row r="18473" spans="1:1" s="411" customFormat="1" ht="12" hidden="1" customHeight="1">
      <c r="A18473" s="410"/>
    </row>
    <row r="18474" spans="1:1" s="411" customFormat="1" ht="12" hidden="1" customHeight="1">
      <c r="A18474" s="410"/>
    </row>
    <row r="18475" spans="1:1" s="411" customFormat="1" ht="12" hidden="1" customHeight="1">
      <c r="A18475" s="410"/>
    </row>
    <row r="18476" spans="1:1" s="411" customFormat="1" ht="12" hidden="1" customHeight="1">
      <c r="A18476" s="410"/>
    </row>
    <row r="18477" spans="1:1" s="411" customFormat="1" ht="12" hidden="1" customHeight="1">
      <c r="A18477" s="410"/>
    </row>
    <row r="18478" spans="1:1" s="411" customFormat="1" ht="12" hidden="1" customHeight="1">
      <c r="A18478" s="410"/>
    </row>
    <row r="18479" spans="1:1" s="411" customFormat="1" ht="12" hidden="1" customHeight="1">
      <c r="A18479" s="410"/>
    </row>
    <row r="18480" spans="1:1" s="411" customFormat="1" ht="12" hidden="1" customHeight="1">
      <c r="A18480" s="410"/>
    </row>
    <row r="18481" spans="1:1" s="411" customFormat="1" ht="12" hidden="1" customHeight="1">
      <c r="A18481" s="410"/>
    </row>
    <row r="18482" spans="1:1" s="411" customFormat="1" ht="12" hidden="1" customHeight="1">
      <c r="A18482" s="410"/>
    </row>
    <row r="18483" spans="1:1" s="411" customFormat="1" ht="12" hidden="1" customHeight="1">
      <c r="A18483" s="410"/>
    </row>
    <row r="18484" spans="1:1" s="411" customFormat="1" ht="12" hidden="1" customHeight="1">
      <c r="A18484" s="410"/>
    </row>
    <row r="18485" spans="1:1" s="411" customFormat="1" ht="12" hidden="1" customHeight="1">
      <c r="A18485" s="410"/>
    </row>
    <row r="18486" spans="1:1" s="411" customFormat="1" ht="12" hidden="1" customHeight="1">
      <c r="A18486" s="410"/>
    </row>
    <row r="18487" spans="1:1" s="411" customFormat="1" ht="12" hidden="1" customHeight="1">
      <c r="A18487" s="410"/>
    </row>
    <row r="18488" spans="1:1" s="411" customFormat="1" ht="12" hidden="1" customHeight="1">
      <c r="A18488" s="410"/>
    </row>
    <row r="18489" spans="1:1" s="411" customFormat="1" ht="12" hidden="1" customHeight="1">
      <c r="A18489" s="410"/>
    </row>
    <row r="18490" spans="1:1" s="411" customFormat="1" ht="12" hidden="1" customHeight="1">
      <c r="A18490" s="410"/>
    </row>
    <row r="18491" spans="1:1" s="411" customFormat="1" ht="12" hidden="1" customHeight="1">
      <c r="A18491" s="410"/>
    </row>
    <row r="18492" spans="1:1" s="411" customFormat="1" ht="12" hidden="1" customHeight="1">
      <c r="A18492" s="410"/>
    </row>
    <row r="18493" spans="1:1" s="411" customFormat="1" ht="12" hidden="1" customHeight="1">
      <c r="A18493" s="410"/>
    </row>
    <row r="18494" spans="1:1" s="411" customFormat="1" ht="12" hidden="1" customHeight="1">
      <c r="A18494" s="410"/>
    </row>
    <row r="18495" spans="1:1" s="411" customFormat="1" ht="12" hidden="1" customHeight="1">
      <c r="A18495" s="410"/>
    </row>
    <row r="18496" spans="1:1" s="411" customFormat="1" ht="12" hidden="1" customHeight="1">
      <c r="A18496" s="410"/>
    </row>
    <row r="18497" spans="1:1" s="411" customFormat="1" ht="12" hidden="1" customHeight="1">
      <c r="A18497" s="410"/>
    </row>
    <row r="18498" spans="1:1" s="411" customFormat="1" ht="12" hidden="1" customHeight="1">
      <c r="A18498" s="410"/>
    </row>
    <row r="18499" spans="1:1" s="411" customFormat="1" ht="12" hidden="1" customHeight="1">
      <c r="A18499" s="410"/>
    </row>
    <row r="18500" spans="1:1" s="411" customFormat="1" ht="12" hidden="1" customHeight="1">
      <c r="A18500" s="410"/>
    </row>
    <row r="18501" spans="1:1" s="411" customFormat="1" ht="12" hidden="1" customHeight="1">
      <c r="A18501" s="410"/>
    </row>
    <row r="18502" spans="1:1" s="411" customFormat="1" ht="12" hidden="1" customHeight="1">
      <c r="A18502" s="410"/>
    </row>
    <row r="18503" spans="1:1" s="411" customFormat="1" ht="12" hidden="1" customHeight="1">
      <c r="A18503" s="410"/>
    </row>
    <row r="18504" spans="1:1" s="411" customFormat="1" ht="12" hidden="1" customHeight="1">
      <c r="A18504" s="410"/>
    </row>
    <row r="18505" spans="1:1" s="411" customFormat="1" ht="12" hidden="1" customHeight="1">
      <c r="A18505" s="410"/>
    </row>
    <row r="18506" spans="1:1" s="411" customFormat="1" ht="12" hidden="1" customHeight="1">
      <c r="A18506" s="410"/>
    </row>
    <row r="18507" spans="1:1" s="411" customFormat="1" ht="12" hidden="1" customHeight="1">
      <c r="A18507" s="410"/>
    </row>
    <row r="18508" spans="1:1" s="411" customFormat="1" ht="12" hidden="1" customHeight="1">
      <c r="A18508" s="410"/>
    </row>
    <row r="18509" spans="1:1" s="411" customFormat="1" ht="12" hidden="1" customHeight="1">
      <c r="A18509" s="410"/>
    </row>
    <row r="18510" spans="1:1" s="411" customFormat="1" ht="12" hidden="1" customHeight="1">
      <c r="A18510" s="410"/>
    </row>
    <row r="18511" spans="1:1" s="411" customFormat="1" ht="12" hidden="1" customHeight="1">
      <c r="A18511" s="410"/>
    </row>
    <row r="18512" spans="1:1" s="411" customFormat="1" ht="12" hidden="1" customHeight="1">
      <c r="A18512" s="410"/>
    </row>
    <row r="18513" spans="1:1" s="411" customFormat="1" ht="12" hidden="1" customHeight="1">
      <c r="A18513" s="410"/>
    </row>
    <row r="18514" spans="1:1" s="411" customFormat="1" ht="12" hidden="1" customHeight="1">
      <c r="A18514" s="410"/>
    </row>
    <row r="18515" spans="1:1" s="411" customFormat="1" ht="12" hidden="1" customHeight="1">
      <c r="A18515" s="410"/>
    </row>
    <row r="18516" spans="1:1" s="411" customFormat="1" ht="12" hidden="1" customHeight="1">
      <c r="A18516" s="410"/>
    </row>
    <row r="18517" spans="1:1" s="411" customFormat="1" ht="12" hidden="1" customHeight="1">
      <c r="A18517" s="410"/>
    </row>
    <row r="18518" spans="1:1" s="411" customFormat="1" ht="12" hidden="1" customHeight="1">
      <c r="A18518" s="410"/>
    </row>
    <row r="18519" spans="1:1" s="411" customFormat="1" ht="12" hidden="1" customHeight="1">
      <c r="A18519" s="410"/>
    </row>
    <row r="18520" spans="1:1" s="411" customFormat="1" ht="12" hidden="1" customHeight="1">
      <c r="A18520" s="410"/>
    </row>
    <row r="18521" spans="1:1" s="411" customFormat="1" ht="12" hidden="1" customHeight="1">
      <c r="A18521" s="410"/>
    </row>
    <row r="18522" spans="1:1" s="411" customFormat="1" ht="12" hidden="1" customHeight="1">
      <c r="A18522" s="410"/>
    </row>
    <row r="18523" spans="1:1" s="411" customFormat="1" ht="12" hidden="1" customHeight="1">
      <c r="A18523" s="410"/>
    </row>
    <row r="18524" spans="1:1" s="411" customFormat="1" ht="12" hidden="1" customHeight="1">
      <c r="A18524" s="410"/>
    </row>
    <row r="18525" spans="1:1" s="411" customFormat="1" ht="12" hidden="1" customHeight="1">
      <c r="A18525" s="410"/>
    </row>
    <row r="18526" spans="1:1" s="411" customFormat="1" ht="12" hidden="1" customHeight="1">
      <c r="A18526" s="410"/>
    </row>
    <row r="18527" spans="1:1" s="411" customFormat="1" ht="12" hidden="1" customHeight="1">
      <c r="A18527" s="410"/>
    </row>
    <row r="18528" spans="1:1" s="411" customFormat="1" ht="12" hidden="1" customHeight="1">
      <c r="A18528" s="410"/>
    </row>
    <row r="18529" spans="1:1" s="411" customFormat="1" ht="12" hidden="1" customHeight="1">
      <c r="A18529" s="410"/>
    </row>
    <row r="18530" spans="1:1" s="411" customFormat="1" ht="12" hidden="1" customHeight="1">
      <c r="A18530" s="410"/>
    </row>
    <row r="18531" spans="1:1" s="411" customFormat="1" ht="12" hidden="1" customHeight="1">
      <c r="A18531" s="410"/>
    </row>
    <row r="18532" spans="1:1" s="411" customFormat="1" ht="12" hidden="1" customHeight="1">
      <c r="A18532" s="410"/>
    </row>
    <row r="18533" spans="1:1" s="411" customFormat="1" ht="12" hidden="1" customHeight="1">
      <c r="A18533" s="410"/>
    </row>
    <row r="18534" spans="1:1" s="411" customFormat="1" ht="12" hidden="1" customHeight="1">
      <c r="A18534" s="410"/>
    </row>
    <row r="18535" spans="1:1" s="411" customFormat="1" ht="12" hidden="1" customHeight="1">
      <c r="A18535" s="410"/>
    </row>
    <row r="18536" spans="1:1" s="411" customFormat="1" ht="12" hidden="1" customHeight="1">
      <c r="A18536" s="410"/>
    </row>
    <row r="18537" spans="1:1" s="411" customFormat="1" ht="12" hidden="1" customHeight="1">
      <c r="A18537" s="410"/>
    </row>
    <row r="18538" spans="1:1" s="411" customFormat="1" ht="12" hidden="1" customHeight="1">
      <c r="A18538" s="410"/>
    </row>
    <row r="18539" spans="1:1" s="411" customFormat="1" ht="12" hidden="1" customHeight="1">
      <c r="A18539" s="410"/>
    </row>
    <row r="18540" spans="1:1" s="411" customFormat="1" ht="12" hidden="1" customHeight="1">
      <c r="A18540" s="410"/>
    </row>
    <row r="18541" spans="1:1" s="411" customFormat="1" ht="12" hidden="1" customHeight="1">
      <c r="A18541" s="410"/>
    </row>
    <row r="18542" spans="1:1" s="411" customFormat="1" ht="12" hidden="1" customHeight="1">
      <c r="A18542" s="410"/>
    </row>
    <row r="18543" spans="1:1" s="411" customFormat="1" ht="12" hidden="1" customHeight="1">
      <c r="A18543" s="410"/>
    </row>
    <row r="18544" spans="1:1" s="411" customFormat="1" ht="12" hidden="1" customHeight="1">
      <c r="A18544" s="410"/>
    </row>
    <row r="18545" spans="1:1" s="411" customFormat="1" ht="12" hidden="1" customHeight="1">
      <c r="A18545" s="410"/>
    </row>
    <row r="18546" spans="1:1" s="411" customFormat="1" ht="12" hidden="1" customHeight="1">
      <c r="A18546" s="410"/>
    </row>
    <row r="18547" spans="1:1" s="411" customFormat="1" ht="12" hidden="1" customHeight="1">
      <c r="A18547" s="410"/>
    </row>
    <row r="18548" spans="1:1" s="411" customFormat="1" ht="12" hidden="1" customHeight="1">
      <c r="A18548" s="410"/>
    </row>
    <row r="18549" spans="1:1" s="411" customFormat="1" ht="12" hidden="1" customHeight="1">
      <c r="A18549" s="410"/>
    </row>
    <row r="18550" spans="1:1" s="411" customFormat="1" ht="12" hidden="1" customHeight="1">
      <c r="A18550" s="410"/>
    </row>
    <row r="18551" spans="1:1" s="411" customFormat="1" ht="12" hidden="1" customHeight="1">
      <c r="A18551" s="410"/>
    </row>
    <row r="18552" spans="1:1" s="411" customFormat="1" ht="12" hidden="1" customHeight="1">
      <c r="A18552" s="410"/>
    </row>
    <row r="18553" spans="1:1" s="411" customFormat="1" ht="12" hidden="1" customHeight="1">
      <c r="A18553" s="410"/>
    </row>
    <row r="18554" spans="1:1" s="411" customFormat="1" ht="12" hidden="1" customHeight="1">
      <c r="A18554" s="410"/>
    </row>
    <row r="18555" spans="1:1" s="411" customFormat="1" ht="12" hidden="1" customHeight="1">
      <c r="A18555" s="410"/>
    </row>
    <row r="18556" spans="1:1" s="411" customFormat="1" ht="12" hidden="1" customHeight="1">
      <c r="A18556" s="410"/>
    </row>
    <row r="18557" spans="1:1" s="411" customFormat="1" ht="12" hidden="1" customHeight="1">
      <c r="A18557" s="410"/>
    </row>
    <row r="18558" spans="1:1" s="411" customFormat="1" ht="12" hidden="1" customHeight="1">
      <c r="A18558" s="410"/>
    </row>
    <row r="18559" spans="1:1" s="411" customFormat="1" ht="12" hidden="1" customHeight="1">
      <c r="A18559" s="410"/>
    </row>
    <row r="18560" spans="1:1" s="411" customFormat="1" ht="12" hidden="1" customHeight="1">
      <c r="A18560" s="410"/>
    </row>
    <row r="18561" spans="1:1" s="411" customFormat="1" ht="12" hidden="1" customHeight="1">
      <c r="A18561" s="410"/>
    </row>
    <row r="18562" spans="1:1" s="411" customFormat="1" ht="12" hidden="1" customHeight="1">
      <c r="A18562" s="410"/>
    </row>
    <row r="18563" spans="1:1" s="411" customFormat="1" ht="12" hidden="1" customHeight="1">
      <c r="A18563" s="410"/>
    </row>
    <row r="18564" spans="1:1" s="411" customFormat="1" ht="12" hidden="1" customHeight="1">
      <c r="A18564" s="410"/>
    </row>
    <row r="18565" spans="1:1" s="411" customFormat="1" ht="12" hidden="1" customHeight="1">
      <c r="A18565" s="410"/>
    </row>
    <row r="18566" spans="1:1" s="411" customFormat="1" ht="12" hidden="1" customHeight="1">
      <c r="A18566" s="410"/>
    </row>
    <row r="18567" spans="1:1" s="411" customFormat="1" ht="12" hidden="1" customHeight="1">
      <c r="A18567" s="410"/>
    </row>
    <row r="18568" spans="1:1" s="411" customFormat="1" ht="12" hidden="1" customHeight="1">
      <c r="A18568" s="410"/>
    </row>
    <row r="18569" spans="1:1" s="411" customFormat="1" ht="12" hidden="1" customHeight="1">
      <c r="A18569" s="410"/>
    </row>
    <row r="18570" spans="1:1" s="411" customFormat="1" ht="12" hidden="1" customHeight="1">
      <c r="A18570" s="410"/>
    </row>
    <row r="18571" spans="1:1" s="411" customFormat="1" ht="12" hidden="1" customHeight="1">
      <c r="A18571" s="410"/>
    </row>
    <row r="18572" spans="1:1" s="411" customFormat="1" ht="12" hidden="1" customHeight="1">
      <c r="A18572" s="410"/>
    </row>
    <row r="18573" spans="1:1" s="411" customFormat="1" ht="12" hidden="1" customHeight="1">
      <c r="A18573" s="410"/>
    </row>
    <row r="18574" spans="1:1" s="411" customFormat="1" ht="12" hidden="1" customHeight="1">
      <c r="A18574" s="410"/>
    </row>
    <row r="18575" spans="1:1" s="411" customFormat="1" ht="12" hidden="1" customHeight="1">
      <c r="A18575" s="410"/>
    </row>
    <row r="18576" spans="1:1" s="411" customFormat="1" ht="12" hidden="1" customHeight="1">
      <c r="A18576" s="410"/>
    </row>
    <row r="18577" spans="1:1" s="411" customFormat="1" ht="12" hidden="1" customHeight="1">
      <c r="A18577" s="410"/>
    </row>
    <row r="18578" spans="1:1" s="411" customFormat="1" ht="12" hidden="1" customHeight="1">
      <c r="A18578" s="410"/>
    </row>
    <row r="18579" spans="1:1" s="411" customFormat="1" ht="12" hidden="1" customHeight="1">
      <c r="A18579" s="410"/>
    </row>
    <row r="18580" spans="1:1" s="411" customFormat="1" ht="12" hidden="1" customHeight="1">
      <c r="A18580" s="410"/>
    </row>
    <row r="18581" spans="1:1" s="411" customFormat="1" ht="12" hidden="1" customHeight="1">
      <c r="A18581" s="410"/>
    </row>
    <row r="18582" spans="1:1" s="411" customFormat="1" ht="12" hidden="1" customHeight="1">
      <c r="A18582" s="410"/>
    </row>
    <row r="18583" spans="1:1" s="411" customFormat="1" ht="12" hidden="1" customHeight="1">
      <c r="A18583" s="410"/>
    </row>
    <row r="18584" spans="1:1" s="411" customFormat="1" ht="12" hidden="1" customHeight="1">
      <c r="A18584" s="410"/>
    </row>
    <row r="18585" spans="1:1" s="411" customFormat="1" ht="12" hidden="1" customHeight="1">
      <c r="A18585" s="410"/>
    </row>
    <row r="18586" spans="1:1" s="411" customFormat="1" ht="12" hidden="1" customHeight="1">
      <c r="A18586" s="410"/>
    </row>
    <row r="18587" spans="1:1" s="411" customFormat="1" ht="12" hidden="1" customHeight="1">
      <c r="A18587" s="410"/>
    </row>
    <row r="18588" spans="1:1" s="411" customFormat="1" ht="12" hidden="1" customHeight="1">
      <c r="A18588" s="410"/>
    </row>
    <row r="18589" spans="1:1" s="411" customFormat="1" ht="12" hidden="1" customHeight="1">
      <c r="A18589" s="410"/>
    </row>
    <row r="18590" spans="1:1" s="411" customFormat="1" ht="12" hidden="1" customHeight="1">
      <c r="A18590" s="410"/>
    </row>
    <row r="18591" spans="1:1" s="411" customFormat="1" ht="12" hidden="1" customHeight="1">
      <c r="A18591" s="410"/>
    </row>
    <row r="18592" spans="1:1" s="411" customFormat="1" ht="12" hidden="1" customHeight="1">
      <c r="A18592" s="410"/>
    </row>
    <row r="18593" spans="1:1" s="411" customFormat="1" ht="12" hidden="1" customHeight="1">
      <c r="A18593" s="410"/>
    </row>
    <row r="18594" spans="1:1" s="411" customFormat="1" ht="12" hidden="1" customHeight="1">
      <c r="A18594" s="410"/>
    </row>
    <row r="18595" spans="1:1" s="411" customFormat="1" ht="12" hidden="1" customHeight="1">
      <c r="A18595" s="410"/>
    </row>
    <row r="18596" spans="1:1" s="411" customFormat="1" ht="12" hidden="1" customHeight="1">
      <c r="A18596" s="410"/>
    </row>
    <row r="18597" spans="1:1" s="411" customFormat="1" ht="12" hidden="1" customHeight="1">
      <c r="A18597" s="410"/>
    </row>
    <row r="18598" spans="1:1" s="411" customFormat="1" ht="12" hidden="1" customHeight="1">
      <c r="A18598" s="410"/>
    </row>
    <row r="18599" spans="1:1" s="411" customFormat="1" ht="12" hidden="1" customHeight="1">
      <c r="A18599" s="410"/>
    </row>
    <row r="18600" spans="1:1" s="411" customFormat="1" ht="12" hidden="1" customHeight="1">
      <c r="A18600" s="410"/>
    </row>
    <row r="18601" spans="1:1" s="411" customFormat="1" ht="12" hidden="1" customHeight="1">
      <c r="A18601" s="410"/>
    </row>
    <row r="18602" spans="1:1" s="411" customFormat="1" ht="12" hidden="1" customHeight="1">
      <c r="A18602" s="410"/>
    </row>
    <row r="18603" spans="1:1" s="411" customFormat="1" ht="12" hidden="1" customHeight="1">
      <c r="A18603" s="410"/>
    </row>
    <row r="18604" spans="1:1" s="411" customFormat="1" ht="12" hidden="1" customHeight="1">
      <c r="A18604" s="410"/>
    </row>
    <row r="18605" spans="1:1" s="411" customFormat="1" ht="12" hidden="1" customHeight="1">
      <c r="A18605" s="410"/>
    </row>
    <row r="18606" spans="1:1" s="411" customFormat="1" ht="12" hidden="1" customHeight="1">
      <c r="A18606" s="410"/>
    </row>
    <row r="18607" spans="1:1" s="411" customFormat="1" ht="12" hidden="1" customHeight="1">
      <c r="A18607" s="410"/>
    </row>
    <row r="18608" spans="1:1" s="411" customFormat="1" ht="12" hidden="1" customHeight="1">
      <c r="A18608" s="410"/>
    </row>
    <row r="18609" spans="1:1" s="411" customFormat="1" ht="12" hidden="1" customHeight="1">
      <c r="A18609" s="410"/>
    </row>
    <row r="18610" spans="1:1" s="411" customFormat="1" ht="12" hidden="1" customHeight="1">
      <c r="A18610" s="410"/>
    </row>
    <row r="18611" spans="1:1" s="411" customFormat="1" ht="12" hidden="1" customHeight="1">
      <c r="A18611" s="410"/>
    </row>
    <row r="18612" spans="1:1" s="411" customFormat="1" ht="12" hidden="1" customHeight="1">
      <c r="A18612" s="410"/>
    </row>
    <row r="18613" spans="1:1" s="411" customFormat="1" ht="12" hidden="1" customHeight="1">
      <c r="A18613" s="410"/>
    </row>
    <row r="18614" spans="1:1" s="411" customFormat="1" ht="12" hidden="1" customHeight="1">
      <c r="A18614" s="410"/>
    </row>
    <row r="18615" spans="1:1" s="411" customFormat="1" ht="12" hidden="1" customHeight="1">
      <c r="A18615" s="410"/>
    </row>
    <row r="18616" spans="1:1" s="411" customFormat="1" ht="12" hidden="1" customHeight="1">
      <c r="A18616" s="410"/>
    </row>
    <row r="18617" spans="1:1" s="411" customFormat="1" ht="12" hidden="1" customHeight="1">
      <c r="A18617" s="410"/>
    </row>
    <row r="18618" spans="1:1" s="411" customFormat="1" ht="12" hidden="1" customHeight="1">
      <c r="A18618" s="410"/>
    </row>
    <row r="18619" spans="1:1" s="411" customFormat="1" ht="12" hidden="1" customHeight="1">
      <c r="A18619" s="410"/>
    </row>
    <row r="18620" spans="1:1" s="411" customFormat="1" ht="12" hidden="1" customHeight="1">
      <c r="A18620" s="410"/>
    </row>
    <row r="18621" spans="1:1" s="411" customFormat="1" ht="12" hidden="1" customHeight="1">
      <c r="A18621" s="410"/>
    </row>
    <row r="18622" spans="1:1" s="411" customFormat="1" ht="12" hidden="1" customHeight="1">
      <c r="A18622" s="410"/>
    </row>
    <row r="18623" spans="1:1" s="411" customFormat="1" ht="12" hidden="1" customHeight="1">
      <c r="A18623" s="410"/>
    </row>
    <row r="18624" spans="1:1" s="411" customFormat="1" ht="12" hidden="1" customHeight="1">
      <c r="A18624" s="410"/>
    </row>
    <row r="18625" spans="1:1" s="411" customFormat="1" ht="12" hidden="1" customHeight="1">
      <c r="A18625" s="410"/>
    </row>
    <row r="18626" spans="1:1" s="411" customFormat="1" ht="12" hidden="1" customHeight="1">
      <c r="A18626" s="410"/>
    </row>
    <row r="18627" spans="1:1" s="411" customFormat="1" ht="12" hidden="1" customHeight="1">
      <c r="A18627" s="410"/>
    </row>
    <row r="18628" spans="1:1" s="411" customFormat="1" ht="12" hidden="1" customHeight="1">
      <c r="A18628" s="410"/>
    </row>
    <row r="18629" spans="1:1" s="411" customFormat="1" ht="12" hidden="1" customHeight="1">
      <c r="A18629" s="410"/>
    </row>
    <row r="18630" spans="1:1" s="411" customFormat="1" ht="12" hidden="1" customHeight="1">
      <c r="A18630" s="410"/>
    </row>
    <row r="18631" spans="1:1" s="411" customFormat="1" ht="12" hidden="1" customHeight="1">
      <c r="A18631" s="410"/>
    </row>
    <row r="18632" spans="1:1" s="411" customFormat="1" ht="12" hidden="1" customHeight="1">
      <c r="A18632" s="410"/>
    </row>
    <row r="18633" spans="1:1" s="411" customFormat="1" ht="12" hidden="1" customHeight="1">
      <c r="A18633" s="410"/>
    </row>
    <row r="18634" spans="1:1" s="411" customFormat="1" ht="12" hidden="1" customHeight="1">
      <c r="A18634" s="410"/>
    </row>
    <row r="18635" spans="1:1" s="411" customFormat="1" ht="12" hidden="1" customHeight="1">
      <c r="A18635" s="410"/>
    </row>
    <row r="18636" spans="1:1" s="411" customFormat="1" ht="12" hidden="1" customHeight="1">
      <c r="A18636" s="410"/>
    </row>
    <row r="18637" spans="1:1" s="411" customFormat="1" ht="12" hidden="1" customHeight="1">
      <c r="A18637" s="410"/>
    </row>
    <row r="18638" spans="1:1" s="411" customFormat="1" ht="12" hidden="1" customHeight="1">
      <c r="A18638" s="410"/>
    </row>
    <row r="18639" spans="1:1" s="411" customFormat="1" ht="12" hidden="1" customHeight="1">
      <c r="A18639" s="410"/>
    </row>
    <row r="18640" spans="1:1" s="411" customFormat="1" ht="12" hidden="1" customHeight="1">
      <c r="A18640" s="410"/>
    </row>
    <row r="18641" spans="1:1" s="411" customFormat="1" ht="12" hidden="1" customHeight="1">
      <c r="A18641" s="410"/>
    </row>
    <row r="18642" spans="1:1" s="411" customFormat="1" ht="12" hidden="1" customHeight="1">
      <c r="A18642" s="410"/>
    </row>
    <row r="18643" spans="1:1" s="411" customFormat="1" ht="12" hidden="1" customHeight="1">
      <c r="A18643" s="410"/>
    </row>
    <row r="18644" spans="1:1" s="411" customFormat="1" ht="12" hidden="1" customHeight="1">
      <c r="A18644" s="410"/>
    </row>
    <row r="18645" spans="1:1" s="411" customFormat="1" ht="12" hidden="1" customHeight="1">
      <c r="A18645" s="410"/>
    </row>
    <row r="18646" spans="1:1" s="411" customFormat="1" ht="12" hidden="1" customHeight="1">
      <c r="A18646" s="410"/>
    </row>
    <row r="18647" spans="1:1" s="411" customFormat="1" ht="12" hidden="1" customHeight="1">
      <c r="A18647" s="410"/>
    </row>
    <row r="18648" spans="1:1" s="411" customFormat="1" ht="12" hidden="1" customHeight="1">
      <c r="A18648" s="410"/>
    </row>
    <row r="18649" spans="1:1" s="411" customFormat="1" ht="12" hidden="1" customHeight="1">
      <c r="A18649" s="410"/>
    </row>
    <row r="18650" spans="1:1" s="411" customFormat="1" ht="12" hidden="1" customHeight="1">
      <c r="A18650" s="410"/>
    </row>
    <row r="18651" spans="1:1" s="411" customFormat="1" ht="12" hidden="1" customHeight="1">
      <c r="A18651" s="410"/>
    </row>
    <row r="18652" spans="1:1" s="411" customFormat="1" ht="12" hidden="1" customHeight="1">
      <c r="A18652" s="410"/>
    </row>
    <row r="18653" spans="1:1" s="411" customFormat="1" ht="12" hidden="1" customHeight="1">
      <c r="A18653" s="410"/>
    </row>
    <row r="18654" spans="1:1" s="411" customFormat="1" ht="12" hidden="1" customHeight="1">
      <c r="A18654" s="410"/>
    </row>
    <row r="18655" spans="1:1" s="411" customFormat="1" ht="12" hidden="1" customHeight="1">
      <c r="A18655" s="410"/>
    </row>
    <row r="18656" spans="1:1" s="411" customFormat="1" ht="12" hidden="1" customHeight="1">
      <c r="A18656" s="410"/>
    </row>
    <row r="18657" spans="1:1" s="411" customFormat="1" ht="12" hidden="1" customHeight="1">
      <c r="A18657" s="410"/>
    </row>
    <row r="18658" spans="1:1" s="411" customFormat="1" ht="12" hidden="1" customHeight="1">
      <c r="A18658" s="410"/>
    </row>
    <row r="18659" spans="1:1" s="411" customFormat="1" ht="12" hidden="1" customHeight="1">
      <c r="A18659" s="410"/>
    </row>
    <row r="18660" spans="1:1" s="411" customFormat="1" ht="12" hidden="1" customHeight="1">
      <c r="A18660" s="410"/>
    </row>
    <row r="18661" spans="1:1" s="411" customFormat="1" ht="12" hidden="1" customHeight="1">
      <c r="A18661" s="410"/>
    </row>
    <row r="18662" spans="1:1" s="411" customFormat="1" ht="12" hidden="1" customHeight="1">
      <c r="A18662" s="410"/>
    </row>
    <row r="18663" spans="1:1" s="411" customFormat="1" ht="12" hidden="1" customHeight="1">
      <c r="A18663" s="410"/>
    </row>
    <row r="18664" spans="1:1" s="411" customFormat="1" ht="12" hidden="1" customHeight="1">
      <c r="A18664" s="410"/>
    </row>
    <row r="18665" spans="1:1" s="411" customFormat="1" ht="12" hidden="1" customHeight="1">
      <c r="A18665" s="410"/>
    </row>
    <row r="18666" spans="1:1" s="411" customFormat="1" ht="12" hidden="1" customHeight="1">
      <c r="A18666" s="410"/>
    </row>
    <row r="18667" spans="1:1" s="411" customFormat="1" ht="12" hidden="1" customHeight="1">
      <c r="A18667" s="410"/>
    </row>
    <row r="18668" spans="1:1" s="411" customFormat="1" ht="12" hidden="1" customHeight="1">
      <c r="A18668" s="410"/>
    </row>
    <row r="18669" spans="1:1" s="411" customFormat="1" ht="12" hidden="1" customHeight="1">
      <c r="A18669" s="410"/>
    </row>
    <row r="18670" spans="1:1" s="411" customFormat="1" ht="12" hidden="1" customHeight="1">
      <c r="A18670" s="410"/>
    </row>
    <row r="18671" spans="1:1" s="411" customFormat="1" ht="12" hidden="1" customHeight="1">
      <c r="A18671" s="410"/>
    </row>
    <row r="18672" spans="1:1" s="411" customFormat="1" ht="12" hidden="1" customHeight="1">
      <c r="A18672" s="410"/>
    </row>
    <row r="18673" spans="1:1" s="411" customFormat="1" ht="12" hidden="1" customHeight="1">
      <c r="A18673" s="410"/>
    </row>
    <row r="18674" spans="1:1" s="411" customFormat="1" ht="12" hidden="1" customHeight="1">
      <c r="A18674" s="410"/>
    </row>
    <row r="18675" spans="1:1" s="411" customFormat="1" ht="12" hidden="1" customHeight="1">
      <c r="A18675" s="410"/>
    </row>
    <row r="18676" spans="1:1" s="411" customFormat="1" ht="12" hidden="1" customHeight="1">
      <c r="A18676" s="410"/>
    </row>
    <row r="18677" spans="1:1" s="411" customFormat="1" ht="12" hidden="1" customHeight="1">
      <c r="A18677" s="410"/>
    </row>
    <row r="18678" spans="1:1" s="411" customFormat="1" ht="12" hidden="1" customHeight="1">
      <c r="A18678" s="410"/>
    </row>
    <row r="18679" spans="1:1" s="411" customFormat="1" ht="12" hidden="1" customHeight="1">
      <c r="A18679" s="410"/>
    </row>
    <row r="18680" spans="1:1" s="411" customFormat="1" ht="12" hidden="1" customHeight="1">
      <c r="A18680" s="410"/>
    </row>
    <row r="18681" spans="1:1" s="411" customFormat="1" ht="12" hidden="1" customHeight="1">
      <c r="A18681" s="410"/>
    </row>
    <row r="18682" spans="1:1" s="411" customFormat="1" ht="12" hidden="1" customHeight="1">
      <c r="A18682" s="410"/>
    </row>
    <row r="18683" spans="1:1" s="411" customFormat="1" ht="12" hidden="1" customHeight="1">
      <c r="A18683" s="410"/>
    </row>
    <row r="18684" spans="1:1" s="411" customFormat="1" ht="12" hidden="1" customHeight="1">
      <c r="A18684" s="410"/>
    </row>
    <row r="18685" spans="1:1" s="411" customFormat="1" ht="12" hidden="1" customHeight="1">
      <c r="A18685" s="410"/>
    </row>
    <row r="18686" spans="1:1" s="411" customFormat="1" ht="12" hidden="1" customHeight="1">
      <c r="A18686" s="410"/>
    </row>
    <row r="18687" spans="1:1" s="411" customFormat="1" ht="12" hidden="1" customHeight="1">
      <c r="A18687" s="410"/>
    </row>
    <row r="18688" spans="1:1" s="411" customFormat="1" ht="12" hidden="1" customHeight="1">
      <c r="A18688" s="410"/>
    </row>
    <row r="18689" spans="1:1" s="411" customFormat="1" ht="12" hidden="1" customHeight="1">
      <c r="A18689" s="410"/>
    </row>
    <row r="18690" spans="1:1" s="411" customFormat="1" ht="12" hidden="1" customHeight="1">
      <c r="A18690" s="410"/>
    </row>
    <row r="18691" spans="1:1" s="411" customFormat="1" ht="12" hidden="1" customHeight="1">
      <c r="A18691" s="410"/>
    </row>
    <row r="18692" spans="1:1" s="411" customFormat="1" ht="12" hidden="1" customHeight="1">
      <c r="A18692" s="410"/>
    </row>
    <row r="18693" spans="1:1" s="411" customFormat="1" ht="12" hidden="1" customHeight="1">
      <c r="A18693" s="410"/>
    </row>
    <row r="18694" spans="1:1" s="411" customFormat="1" ht="12" hidden="1" customHeight="1">
      <c r="A18694" s="410"/>
    </row>
    <row r="18695" spans="1:1" s="411" customFormat="1" ht="12" hidden="1" customHeight="1">
      <c r="A18695" s="410"/>
    </row>
    <row r="18696" spans="1:1" s="411" customFormat="1" ht="12" hidden="1" customHeight="1">
      <c r="A18696" s="410"/>
    </row>
    <row r="18697" spans="1:1" s="411" customFormat="1" ht="12" hidden="1" customHeight="1">
      <c r="A18697" s="410"/>
    </row>
    <row r="18698" spans="1:1" s="411" customFormat="1" ht="12" hidden="1" customHeight="1">
      <c r="A18698" s="410"/>
    </row>
    <row r="18699" spans="1:1" s="411" customFormat="1" ht="12" hidden="1" customHeight="1">
      <c r="A18699" s="410"/>
    </row>
    <row r="18700" spans="1:1" s="411" customFormat="1" ht="12" hidden="1" customHeight="1">
      <c r="A18700" s="410"/>
    </row>
    <row r="18701" spans="1:1" s="411" customFormat="1" ht="12" hidden="1" customHeight="1">
      <c r="A18701" s="410"/>
    </row>
    <row r="18702" spans="1:1" s="411" customFormat="1" ht="12" hidden="1" customHeight="1">
      <c r="A18702" s="410"/>
    </row>
    <row r="18703" spans="1:1" s="411" customFormat="1" ht="12" hidden="1" customHeight="1">
      <c r="A18703" s="410"/>
    </row>
    <row r="18704" spans="1:1" s="411" customFormat="1" ht="12" hidden="1" customHeight="1">
      <c r="A18704" s="410"/>
    </row>
    <row r="18705" spans="1:1" s="411" customFormat="1" ht="12" hidden="1" customHeight="1">
      <c r="A18705" s="410"/>
    </row>
    <row r="18706" spans="1:1" s="411" customFormat="1" ht="12" hidden="1" customHeight="1">
      <c r="A18706" s="410"/>
    </row>
    <row r="18707" spans="1:1" s="411" customFormat="1" ht="12" hidden="1" customHeight="1">
      <c r="A18707" s="410"/>
    </row>
    <row r="18708" spans="1:1" s="411" customFormat="1" ht="12" hidden="1" customHeight="1">
      <c r="A18708" s="410"/>
    </row>
    <row r="18709" spans="1:1" s="411" customFormat="1" ht="12" hidden="1" customHeight="1">
      <c r="A18709" s="410"/>
    </row>
    <row r="18710" spans="1:1" s="411" customFormat="1" ht="12" hidden="1" customHeight="1">
      <c r="A18710" s="410"/>
    </row>
    <row r="18711" spans="1:1" s="411" customFormat="1" ht="12" hidden="1" customHeight="1">
      <c r="A18711" s="410"/>
    </row>
    <row r="18712" spans="1:1" s="411" customFormat="1" ht="12" hidden="1" customHeight="1">
      <c r="A18712" s="410"/>
    </row>
    <row r="18713" spans="1:1" s="411" customFormat="1" ht="12" hidden="1" customHeight="1">
      <c r="A18713" s="410"/>
    </row>
    <row r="18714" spans="1:1" s="411" customFormat="1" ht="12" hidden="1" customHeight="1">
      <c r="A18714" s="410"/>
    </row>
    <row r="18715" spans="1:1" s="411" customFormat="1" ht="12" hidden="1" customHeight="1">
      <c r="A18715" s="410"/>
    </row>
    <row r="18716" spans="1:1" s="411" customFormat="1" ht="12" hidden="1" customHeight="1">
      <c r="A18716" s="410"/>
    </row>
    <row r="18717" spans="1:1" s="411" customFormat="1" ht="12" hidden="1" customHeight="1">
      <c r="A18717" s="410"/>
    </row>
    <row r="18718" spans="1:1" s="411" customFormat="1" ht="12" hidden="1" customHeight="1">
      <c r="A18718" s="410"/>
    </row>
    <row r="18719" spans="1:1" s="411" customFormat="1" ht="12" hidden="1" customHeight="1">
      <c r="A18719" s="410"/>
    </row>
    <row r="18720" spans="1:1" s="411" customFormat="1" ht="12" hidden="1" customHeight="1">
      <c r="A18720" s="410"/>
    </row>
    <row r="18721" spans="1:1" s="411" customFormat="1" ht="12" hidden="1" customHeight="1">
      <c r="A18721" s="410"/>
    </row>
    <row r="18722" spans="1:1" s="411" customFormat="1" ht="12" hidden="1" customHeight="1">
      <c r="A18722" s="410"/>
    </row>
    <row r="18723" spans="1:1" s="411" customFormat="1" ht="12" hidden="1" customHeight="1">
      <c r="A18723" s="410"/>
    </row>
    <row r="18724" spans="1:1" s="411" customFormat="1" ht="12" hidden="1" customHeight="1">
      <c r="A18724" s="410"/>
    </row>
    <row r="18725" spans="1:1" s="411" customFormat="1" ht="12" hidden="1" customHeight="1">
      <c r="A18725" s="410"/>
    </row>
    <row r="18726" spans="1:1" s="411" customFormat="1" ht="12" hidden="1" customHeight="1">
      <c r="A18726" s="410"/>
    </row>
    <row r="18727" spans="1:1" s="411" customFormat="1" ht="12" hidden="1" customHeight="1">
      <c r="A18727" s="410"/>
    </row>
    <row r="18728" spans="1:1" s="411" customFormat="1" ht="12" hidden="1" customHeight="1">
      <c r="A18728" s="410"/>
    </row>
    <row r="18729" spans="1:1" s="411" customFormat="1" ht="12" hidden="1" customHeight="1">
      <c r="A18729" s="410"/>
    </row>
    <row r="18730" spans="1:1" s="411" customFormat="1" ht="12" hidden="1" customHeight="1">
      <c r="A18730" s="410"/>
    </row>
    <row r="18731" spans="1:1" s="411" customFormat="1" ht="12" hidden="1" customHeight="1">
      <c r="A18731" s="410"/>
    </row>
    <row r="18732" spans="1:1" s="411" customFormat="1" ht="12" hidden="1" customHeight="1">
      <c r="A18732" s="410"/>
    </row>
    <row r="18733" spans="1:1" s="411" customFormat="1" ht="12" hidden="1" customHeight="1">
      <c r="A18733" s="410"/>
    </row>
    <row r="18734" spans="1:1" s="411" customFormat="1" ht="12" hidden="1" customHeight="1">
      <c r="A18734" s="410"/>
    </row>
    <row r="18735" spans="1:1" s="411" customFormat="1" ht="12" hidden="1" customHeight="1">
      <c r="A18735" s="410"/>
    </row>
    <row r="18736" spans="1:1" s="411" customFormat="1" ht="12" hidden="1" customHeight="1">
      <c r="A18736" s="410"/>
    </row>
    <row r="18737" spans="1:1" s="411" customFormat="1" ht="12" hidden="1" customHeight="1">
      <c r="A18737" s="410"/>
    </row>
    <row r="18738" spans="1:1" s="411" customFormat="1" ht="12" hidden="1" customHeight="1">
      <c r="A18738" s="410"/>
    </row>
    <row r="18739" spans="1:1" s="411" customFormat="1" ht="12" hidden="1" customHeight="1">
      <c r="A18739" s="410"/>
    </row>
    <row r="18740" spans="1:1" s="411" customFormat="1" ht="12" hidden="1" customHeight="1">
      <c r="A18740" s="410"/>
    </row>
    <row r="18741" spans="1:1" s="411" customFormat="1" ht="12" hidden="1" customHeight="1">
      <c r="A18741" s="410"/>
    </row>
    <row r="18742" spans="1:1" s="411" customFormat="1" ht="12" hidden="1" customHeight="1">
      <c r="A18742" s="410"/>
    </row>
    <row r="18743" spans="1:1" s="411" customFormat="1" ht="12" hidden="1" customHeight="1">
      <c r="A18743" s="410"/>
    </row>
    <row r="18744" spans="1:1" s="411" customFormat="1" ht="12" hidden="1" customHeight="1">
      <c r="A18744" s="410"/>
    </row>
    <row r="18745" spans="1:1" s="411" customFormat="1" ht="12" hidden="1" customHeight="1">
      <c r="A18745" s="410"/>
    </row>
    <row r="18746" spans="1:1" s="411" customFormat="1" ht="12" hidden="1" customHeight="1">
      <c r="A18746" s="410"/>
    </row>
    <row r="18747" spans="1:1" s="411" customFormat="1" ht="12" hidden="1" customHeight="1">
      <c r="A18747" s="410"/>
    </row>
    <row r="18748" spans="1:1" s="411" customFormat="1" ht="12" hidden="1" customHeight="1">
      <c r="A18748" s="410"/>
    </row>
    <row r="18749" spans="1:1" s="411" customFormat="1" ht="12" hidden="1" customHeight="1">
      <c r="A18749" s="410"/>
    </row>
    <row r="18750" spans="1:1" s="411" customFormat="1" ht="12" hidden="1" customHeight="1">
      <c r="A18750" s="410"/>
    </row>
    <row r="18751" spans="1:1" s="411" customFormat="1" ht="12" hidden="1" customHeight="1">
      <c r="A18751" s="410"/>
    </row>
    <row r="18752" spans="1:1" s="411" customFormat="1" ht="12" hidden="1" customHeight="1">
      <c r="A18752" s="410"/>
    </row>
    <row r="18753" spans="1:1" s="411" customFormat="1" ht="12" hidden="1" customHeight="1">
      <c r="A18753" s="410"/>
    </row>
    <row r="18754" spans="1:1" s="411" customFormat="1" ht="12" hidden="1" customHeight="1">
      <c r="A18754" s="410"/>
    </row>
    <row r="18755" spans="1:1" s="411" customFormat="1" ht="12" hidden="1" customHeight="1">
      <c r="A18755" s="410"/>
    </row>
    <row r="18756" spans="1:1" s="411" customFormat="1" ht="12" hidden="1" customHeight="1">
      <c r="A18756" s="410"/>
    </row>
    <row r="18757" spans="1:1" s="411" customFormat="1" ht="12" hidden="1" customHeight="1">
      <c r="A18757" s="410"/>
    </row>
    <row r="18758" spans="1:1" s="411" customFormat="1" ht="12" hidden="1" customHeight="1">
      <c r="A18758" s="410"/>
    </row>
    <row r="18759" spans="1:1" s="411" customFormat="1" ht="12" hidden="1" customHeight="1">
      <c r="A18759" s="410"/>
    </row>
    <row r="18760" spans="1:1" s="411" customFormat="1" ht="12" hidden="1" customHeight="1">
      <c r="A18760" s="410"/>
    </row>
    <row r="18761" spans="1:1" s="411" customFormat="1" ht="12" hidden="1" customHeight="1">
      <c r="A18761" s="410"/>
    </row>
    <row r="18762" spans="1:1" s="411" customFormat="1" ht="12" hidden="1" customHeight="1">
      <c r="A18762" s="410"/>
    </row>
    <row r="18763" spans="1:1" s="411" customFormat="1" ht="12" hidden="1" customHeight="1">
      <c r="A18763" s="410"/>
    </row>
    <row r="18764" spans="1:1" s="411" customFormat="1" ht="12" hidden="1" customHeight="1">
      <c r="A18764" s="410"/>
    </row>
    <row r="18765" spans="1:1" s="411" customFormat="1" ht="12" hidden="1" customHeight="1">
      <c r="A18765" s="410"/>
    </row>
    <row r="18766" spans="1:1" s="411" customFormat="1" ht="12" hidden="1" customHeight="1">
      <c r="A18766" s="410"/>
    </row>
    <row r="18767" spans="1:1" s="411" customFormat="1" ht="12" hidden="1" customHeight="1">
      <c r="A18767" s="410"/>
    </row>
    <row r="18768" spans="1:1" s="411" customFormat="1" ht="12" hidden="1" customHeight="1">
      <c r="A18768" s="410"/>
    </row>
    <row r="18769" spans="1:1" s="411" customFormat="1" ht="12" hidden="1" customHeight="1">
      <c r="A18769" s="410"/>
    </row>
    <row r="18770" spans="1:1" s="411" customFormat="1" ht="12" hidden="1" customHeight="1">
      <c r="A18770" s="410"/>
    </row>
    <row r="18771" spans="1:1" s="411" customFormat="1" ht="12" hidden="1" customHeight="1">
      <c r="A18771" s="410"/>
    </row>
    <row r="18772" spans="1:1" s="411" customFormat="1" ht="12" hidden="1" customHeight="1">
      <c r="A18772" s="410"/>
    </row>
    <row r="18773" spans="1:1" s="411" customFormat="1" ht="12" hidden="1" customHeight="1">
      <c r="A18773" s="410"/>
    </row>
    <row r="18774" spans="1:1" s="411" customFormat="1" ht="12" hidden="1" customHeight="1">
      <c r="A18774" s="410"/>
    </row>
    <row r="18775" spans="1:1" s="411" customFormat="1" ht="12" hidden="1" customHeight="1">
      <c r="A18775" s="410"/>
    </row>
    <row r="18776" spans="1:1" s="411" customFormat="1" ht="12" hidden="1" customHeight="1">
      <c r="A18776" s="410"/>
    </row>
    <row r="18777" spans="1:1" s="411" customFormat="1" ht="12" hidden="1" customHeight="1">
      <c r="A18777" s="410"/>
    </row>
    <row r="18778" spans="1:1" s="411" customFormat="1" ht="12" hidden="1" customHeight="1">
      <c r="A18778" s="410"/>
    </row>
    <row r="18779" spans="1:1" s="411" customFormat="1" ht="12" hidden="1" customHeight="1">
      <c r="A18779" s="410"/>
    </row>
    <row r="18780" spans="1:1" s="411" customFormat="1" ht="12" hidden="1" customHeight="1">
      <c r="A18780" s="410"/>
    </row>
    <row r="18781" spans="1:1" s="411" customFormat="1" ht="12" hidden="1" customHeight="1">
      <c r="A18781" s="410"/>
    </row>
    <row r="18782" spans="1:1" s="411" customFormat="1" ht="12" hidden="1" customHeight="1">
      <c r="A18782" s="410"/>
    </row>
    <row r="18783" spans="1:1" s="411" customFormat="1" ht="12" hidden="1" customHeight="1">
      <c r="A18783" s="410"/>
    </row>
    <row r="18784" spans="1:1" s="411" customFormat="1" ht="12" hidden="1" customHeight="1">
      <c r="A18784" s="410"/>
    </row>
    <row r="18785" spans="1:1" s="411" customFormat="1" ht="12" hidden="1" customHeight="1">
      <c r="A18785" s="410"/>
    </row>
    <row r="18786" spans="1:1" s="411" customFormat="1" ht="12" hidden="1" customHeight="1">
      <c r="A18786" s="410"/>
    </row>
    <row r="18787" spans="1:1" s="411" customFormat="1" ht="12" hidden="1" customHeight="1">
      <c r="A18787" s="410"/>
    </row>
    <row r="18788" spans="1:1" s="411" customFormat="1" ht="12" hidden="1" customHeight="1">
      <c r="A18788" s="410"/>
    </row>
    <row r="18789" spans="1:1" s="411" customFormat="1" ht="12" hidden="1" customHeight="1">
      <c r="A18789" s="410"/>
    </row>
    <row r="18790" spans="1:1" s="411" customFormat="1" ht="12" hidden="1" customHeight="1">
      <c r="A18790" s="410"/>
    </row>
    <row r="18791" spans="1:1" s="411" customFormat="1" ht="12" hidden="1" customHeight="1">
      <c r="A18791" s="410"/>
    </row>
    <row r="18792" spans="1:1" s="411" customFormat="1" ht="12" hidden="1" customHeight="1">
      <c r="A18792" s="410"/>
    </row>
    <row r="18793" spans="1:1" s="411" customFormat="1" ht="12" hidden="1" customHeight="1">
      <c r="A18793" s="410"/>
    </row>
    <row r="18794" spans="1:1" s="411" customFormat="1" ht="12" hidden="1" customHeight="1">
      <c r="A18794" s="410"/>
    </row>
    <row r="18795" spans="1:1" s="411" customFormat="1" ht="12" hidden="1" customHeight="1">
      <c r="A18795" s="410"/>
    </row>
    <row r="18796" spans="1:1" s="411" customFormat="1" ht="12" hidden="1" customHeight="1">
      <c r="A18796" s="410"/>
    </row>
    <row r="18797" spans="1:1" s="411" customFormat="1" ht="12" hidden="1" customHeight="1">
      <c r="A18797" s="410"/>
    </row>
    <row r="18798" spans="1:1" s="411" customFormat="1" ht="12" hidden="1" customHeight="1">
      <c r="A18798" s="410"/>
    </row>
    <row r="18799" spans="1:1" s="411" customFormat="1" ht="12" hidden="1" customHeight="1">
      <c r="A18799" s="410"/>
    </row>
    <row r="18800" spans="1:1" s="411" customFormat="1" ht="12" hidden="1" customHeight="1">
      <c r="A18800" s="410"/>
    </row>
    <row r="18801" spans="1:1" s="411" customFormat="1" ht="12" hidden="1" customHeight="1">
      <c r="A18801" s="410"/>
    </row>
    <row r="18802" spans="1:1" s="411" customFormat="1" ht="12" hidden="1" customHeight="1">
      <c r="A18802" s="410"/>
    </row>
    <row r="18803" spans="1:1" s="411" customFormat="1" ht="12" hidden="1" customHeight="1">
      <c r="A18803" s="410"/>
    </row>
    <row r="18804" spans="1:1" s="411" customFormat="1" ht="12" hidden="1" customHeight="1">
      <c r="A18804" s="410"/>
    </row>
    <row r="18805" spans="1:1" s="411" customFormat="1" ht="12" hidden="1" customHeight="1">
      <c r="A18805" s="410"/>
    </row>
    <row r="18806" spans="1:1" s="411" customFormat="1" ht="12" hidden="1" customHeight="1">
      <c r="A18806" s="410"/>
    </row>
    <row r="18807" spans="1:1" s="411" customFormat="1" ht="12" hidden="1" customHeight="1">
      <c r="A18807" s="410"/>
    </row>
    <row r="18808" spans="1:1" s="411" customFormat="1" ht="12" hidden="1" customHeight="1">
      <c r="A18808" s="410"/>
    </row>
    <row r="18809" spans="1:1" s="411" customFormat="1" ht="12" hidden="1" customHeight="1">
      <c r="A18809" s="410"/>
    </row>
    <row r="18810" spans="1:1" s="411" customFormat="1" ht="12" hidden="1" customHeight="1">
      <c r="A18810" s="410"/>
    </row>
    <row r="18811" spans="1:1" s="411" customFormat="1" ht="12" hidden="1" customHeight="1">
      <c r="A18811" s="410"/>
    </row>
    <row r="18812" spans="1:1" s="411" customFormat="1" ht="12" hidden="1" customHeight="1">
      <c r="A18812" s="410"/>
    </row>
    <row r="18813" spans="1:1" s="411" customFormat="1" ht="12" hidden="1" customHeight="1">
      <c r="A18813" s="410"/>
    </row>
    <row r="18814" spans="1:1" s="411" customFormat="1" ht="12" hidden="1" customHeight="1">
      <c r="A18814" s="410"/>
    </row>
    <row r="18815" spans="1:1" s="411" customFormat="1" ht="12" hidden="1" customHeight="1">
      <c r="A18815" s="410"/>
    </row>
    <row r="18816" spans="1:1" s="411" customFormat="1" ht="12" hidden="1" customHeight="1">
      <c r="A18816" s="410"/>
    </row>
    <row r="18817" spans="1:1" s="411" customFormat="1" ht="12" hidden="1" customHeight="1">
      <c r="A18817" s="410"/>
    </row>
    <row r="18818" spans="1:1" s="411" customFormat="1" ht="12" hidden="1" customHeight="1">
      <c r="A18818" s="410"/>
    </row>
    <row r="18819" spans="1:1" s="411" customFormat="1" ht="12" hidden="1" customHeight="1">
      <c r="A18819" s="410"/>
    </row>
    <row r="18820" spans="1:1" s="411" customFormat="1" ht="12" hidden="1" customHeight="1">
      <c r="A18820" s="410"/>
    </row>
    <row r="18821" spans="1:1" s="411" customFormat="1" ht="12" hidden="1" customHeight="1">
      <c r="A18821" s="410"/>
    </row>
    <row r="18822" spans="1:1" s="411" customFormat="1" ht="12" hidden="1" customHeight="1">
      <c r="A18822" s="410"/>
    </row>
    <row r="18823" spans="1:1" s="411" customFormat="1" ht="12" hidden="1" customHeight="1">
      <c r="A18823" s="410"/>
    </row>
    <row r="18824" spans="1:1" s="411" customFormat="1" ht="12" hidden="1" customHeight="1">
      <c r="A18824" s="410"/>
    </row>
    <row r="18825" spans="1:1" s="411" customFormat="1" ht="12" hidden="1" customHeight="1">
      <c r="A18825" s="410"/>
    </row>
    <row r="18826" spans="1:1" s="411" customFormat="1" ht="12" hidden="1" customHeight="1">
      <c r="A18826" s="410"/>
    </row>
    <row r="18827" spans="1:1" s="411" customFormat="1" ht="12" hidden="1" customHeight="1">
      <c r="A18827" s="410"/>
    </row>
    <row r="18828" spans="1:1" s="411" customFormat="1" ht="12" hidden="1" customHeight="1">
      <c r="A18828" s="410"/>
    </row>
    <row r="18829" spans="1:1" s="411" customFormat="1" ht="12" hidden="1" customHeight="1">
      <c r="A18829" s="410"/>
    </row>
    <row r="18830" spans="1:1" s="411" customFormat="1" ht="12" hidden="1" customHeight="1">
      <c r="A18830" s="410"/>
    </row>
    <row r="18831" spans="1:1" s="411" customFormat="1" ht="12" hidden="1" customHeight="1">
      <c r="A18831" s="410"/>
    </row>
    <row r="18832" spans="1:1" s="411" customFormat="1" ht="12" hidden="1" customHeight="1">
      <c r="A18832" s="410"/>
    </row>
    <row r="18833" spans="1:1" s="411" customFormat="1" ht="12" hidden="1" customHeight="1">
      <c r="A18833" s="410"/>
    </row>
    <row r="18834" spans="1:1" s="411" customFormat="1" ht="12" hidden="1" customHeight="1">
      <c r="A18834" s="410"/>
    </row>
    <row r="18835" spans="1:1" s="411" customFormat="1" ht="12" hidden="1" customHeight="1">
      <c r="A18835" s="410"/>
    </row>
    <row r="18836" spans="1:1" s="411" customFormat="1" ht="12" hidden="1" customHeight="1">
      <c r="A18836" s="410"/>
    </row>
    <row r="18837" spans="1:1" s="411" customFormat="1" ht="12" hidden="1" customHeight="1">
      <c r="A18837" s="410"/>
    </row>
    <row r="18838" spans="1:1" s="411" customFormat="1" ht="12" hidden="1" customHeight="1">
      <c r="A18838" s="410"/>
    </row>
    <row r="18839" spans="1:1" s="411" customFormat="1" ht="12" hidden="1" customHeight="1">
      <c r="A18839" s="410"/>
    </row>
    <row r="18840" spans="1:1" s="411" customFormat="1" ht="12" hidden="1" customHeight="1">
      <c r="A18840" s="410"/>
    </row>
    <row r="18841" spans="1:1" s="411" customFormat="1" ht="12" hidden="1" customHeight="1">
      <c r="A18841" s="410"/>
    </row>
    <row r="18842" spans="1:1" s="411" customFormat="1" ht="12" hidden="1" customHeight="1">
      <c r="A18842" s="410"/>
    </row>
    <row r="18843" spans="1:1" s="411" customFormat="1" ht="12" hidden="1" customHeight="1">
      <c r="A18843" s="410"/>
    </row>
    <row r="18844" spans="1:1" s="411" customFormat="1" ht="12" hidden="1" customHeight="1">
      <c r="A18844" s="410"/>
    </row>
    <row r="18845" spans="1:1" s="411" customFormat="1" ht="12" hidden="1" customHeight="1">
      <c r="A18845" s="410"/>
    </row>
    <row r="18846" spans="1:1" s="411" customFormat="1" ht="12" hidden="1" customHeight="1">
      <c r="A18846" s="410"/>
    </row>
    <row r="18847" spans="1:1" s="411" customFormat="1" ht="12" hidden="1" customHeight="1">
      <c r="A18847" s="410"/>
    </row>
    <row r="18848" spans="1:1" s="411" customFormat="1" ht="12" hidden="1" customHeight="1">
      <c r="A18848" s="410"/>
    </row>
    <row r="18849" spans="1:1" s="411" customFormat="1" ht="12" hidden="1" customHeight="1">
      <c r="A18849" s="410"/>
    </row>
    <row r="18850" spans="1:1" s="411" customFormat="1" ht="12" hidden="1" customHeight="1">
      <c r="A18850" s="410"/>
    </row>
    <row r="18851" spans="1:1" s="411" customFormat="1" ht="12" hidden="1" customHeight="1">
      <c r="A18851" s="410"/>
    </row>
    <row r="18852" spans="1:1" s="411" customFormat="1" ht="12" hidden="1" customHeight="1">
      <c r="A18852" s="410"/>
    </row>
    <row r="18853" spans="1:1" s="411" customFormat="1" ht="12" hidden="1" customHeight="1">
      <c r="A18853" s="410"/>
    </row>
    <row r="18854" spans="1:1" s="411" customFormat="1" ht="12" hidden="1" customHeight="1">
      <c r="A18854" s="410"/>
    </row>
    <row r="18855" spans="1:1" s="411" customFormat="1" ht="12" hidden="1" customHeight="1">
      <c r="A18855" s="410"/>
    </row>
    <row r="18856" spans="1:1" s="411" customFormat="1" ht="12" hidden="1" customHeight="1">
      <c r="A18856" s="410"/>
    </row>
    <row r="18857" spans="1:1" s="411" customFormat="1" ht="12" hidden="1" customHeight="1">
      <c r="A18857" s="410"/>
    </row>
    <row r="18858" spans="1:1" s="411" customFormat="1" ht="12" hidden="1" customHeight="1">
      <c r="A18858" s="410"/>
    </row>
    <row r="18859" spans="1:1" s="411" customFormat="1" ht="12" hidden="1" customHeight="1">
      <c r="A18859" s="410"/>
    </row>
    <row r="18860" spans="1:1" s="411" customFormat="1" ht="12" hidden="1" customHeight="1">
      <c r="A18860" s="410"/>
    </row>
    <row r="18861" spans="1:1" s="411" customFormat="1" ht="12" hidden="1" customHeight="1">
      <c r="A18861" s="410"/>
    </row>
    <row r="18862" spans="1:1" s="411" customFormat="1" ht="12" hidden="1" customHeight="1">
      <c r="A18862" s="410"/>
    </row>
    <row r="18863" spans="1:1" s="411" customFormat="1" ht="12" hidden="1" customHeight="1">
      <c r="A18863" s="410"/>
    </row>
    <row r="18864" spans="1:1" s="411" customFormat="1" ht="12" hidden="1" customHeight="1">
      <c r="A18864" s="410"/>
    </row>
    <row r="18865" spans="1:1" s="411" customFormat="1" ht="12" hidden="1" customHeight="1">
      <c r="A18865" s="410"/>
    </row>
    <row r="18866" spans="1:1" s="411" customFormat="1" ht="12" hidden="1" customHeight="1">
      <c r="A18866" s="410"/>
    </row>
    <row r="18867" spans="1:1" s="411" customFormat="1" ht="12" hidden="1" customHeight="1">
      <c r="A18867" s="410"/>
    </row>
    <row r="18868" spans="1:1" s="411" customFormat="1" ht="12" hidden="1" customHeight="1">
      <c r="A18868" s="410"/>
    </row>
    <row r="18869" spans="1:1" s="411" customFormat="1" ht="12" hidden="1" customHeight="1">
      <c r="A18869" s="410"/>
    </row>
    <row r="18870" spans="1:1" s="411" customFormat="1" ht="12" hidden="1" customHeight="1">
      <c r="A18870" s="410"/>
    </row>
    <row r="18871" spans="1:1" s="411" customFormat="1" ht="12" hidden="1" customHeight="1">
      <c r="A18871" s="410"/>
    </row>
    <row r="18872" spans="1:1" s="411" customFormat="1" ht="12" hidden="1" customHeight="1">
      <c r="A18872" s="410"/>
    </row>
    <row r="18873" spans="1:1" s="411" customFormat="1" ht="12" hidden="1" customHeight="1">
      <c r="A18873" s="410"/>
    </row>
    <row r="18874" spans="1:1" s="411" customFormat="1" ht="12" hidden="1" customHeight="1">
      <c r="A18874" s="410"/>
    </row>
    <row r="18875" spans="1:1" s="411" customFormat="1" ht="12" hidden="1" customHeight="1">
      <c r="A18875" s="410"/>
    </row>
    <row r="18876" spans="1:1" s="411" customFormat="1" ht="12" hidden="1" customHeight="1">
      <c r="A18876" s="410"/>
    </row>
    <row r="18877" spans="1:1" s="411" customFormat="1" ht="12" hidden="1" customHeight="1">
      <c r="A18877" s="410"/>
    </row>
    <row r="18878" spans="1:1" s="411" customFormat="1" ht="12" hidden="1" customHeight="1">
      <c r="A18878" s="410"/>
    </row>
    <row r="18879" spans="1:1" s="411" customFormat="1" ht="12" hidden="1" customHeight="1">
      <c r="A18879" s="410"/>
    </row>
    <row r="18880" spans="1:1" s="411" customFormat="1" ht="12" hidden="1" customHeight="1">
      <c r="A18880" s="410"/>
    </row>
    <row r="18881" spans="1:1" s="411" customFormat="1" ht="12" hidden="1" customHeight="1">
      <c r="A18881" s="410"/>
    </row>
    <row r="18882" spans="1:1" s="411" customFormat="1" ht="12" hidden="1" customHeight="1">
      <c r="A18882" s="410"/>
    </row>
    <row r="18883" spans="1:1" s="411" customFormat="1" ht="12" hidden="1" customHeight="1">
      <c r="A18883" s="410"/>
    </row>
    <row r="18884" spans="1:1" s="411" customFormat="1" ht="12" hidden="1" customHeight="1">
      <c r="A18884" s="410"/>
    </row>
    <row r="18885" spans="1:1" s="411" customFormat="1" ht="12" hidden="1" customHeight="1">
      <c r="A18885" s="410"/>
    </row>
    <row r="18886" spans="1:1" s="411" customFormat="1" ht="12" hidden="1" customHeight="1">
      <c r="A18886" s="410"/>
    </row>
    <row r="18887" spans="1:1" s="411" customFormat="1" ht="12" hidden="1" customHeight="1">
      <c r="A18887" s="410"/>
    </row>
    <row r="18888" spans="1:1" s="411" customFormat="1" ht="12" hidden="1" customHeight="1">
      <c r="A18888" s="410"/>
    </row>
    <row r="18889" spans="1:1" s="411" customFormat="1" ht="12" hidden="1" customHeight="1">
      <c r="A18889" s="410"/>
    </row>
    <row r="18890" spans="1:1" s="411" customFormat="1" ht="12" hidden="1" customHeight="1">
      <c r="A18890" s="410"/>
    </row>
    <row r="18891" spans="1:1" s="411" customFormat="1" ht="12" hidden="1" customHeight="1">
      <c r="A18891" s="410"/>
    </row>
    <row r="18892" spans="1:1" s="411" customFormat="1" ht="12" hidden="1" customHeight="1">
      <c r="A18892" s="410"/>
    </row>
    <row r="18893" spans="1:1" s="411" customFormat="1" ht="12" hidden="1" customHeight="1">
      <c r="A18893" s="410"/>
    </row>
    <row r="18894" spans="1:1" s="411" customFormat="1" ht="12" hidden="1" customHeight="1">
      <c r="A18894" s="410"/>
    </row>
    <row r="18895" spans="1:1" s="411" customFormat="1" ht="12" hidden="1" customHeight="1">
      <c r="A18895" s="410"/>
    </row>
    <row r="18896" spans="1:1" s="411" customFormat="1" ht="12" hidden="1" customHeight="1">
      <c r="A18896" s="410"/>
    </row>
    <row r="18897" spans="1:1" s="411" customFormat="1" ht="12" hidden="1" customHeight="1">
      <c r="A18897" s="410"/>
    </row>
    <row r="18898" spans="1:1" s="411" customFormat="1" ht="12" hidden="1" customHeight="1">
      <c r="A18898" s="410"/>
    </row>
    <row r="18899" spans="1:1" s="411" customFormat="1" ht="12" hidden="1" customHeight="1">
      <c r="A18899" s="410"/>
    </row>
    <row r="18900" spans="1:1" s="411" customFormat="1" ht="12" hidden="1" customHeight="1">
      <c r="A18900" s="410"/>
    </row>
    <row r="18901" spans="1:1" s="411" customFormat="1" ht="12" hidden="1" customHeight="1">
      <c r="A18901" s="410"/>
    </row>
    <row r="18902" spans="1:1" s="411" customFormat="1" ht="12" hidden="1" customHeight="1">
      <c r="A18902" s="410"/>
    </row>
    <row r="18903" spans="1:1" s="411" customFormat="1" ht="12" hidden="1" customHeight="1">
      <c r="A18903" s="410"/>
    </row>
    <row r="18904" spans="1:1" s="411" customFormat="1" ht="12" hidden="1" customHeight="1">
      <c r="A18904" s="410"/>
    </row>
    <row r="18905" spans="1:1" s="411" customFormat="1" ht="12" hidden="1" customHeight="1">
      <c r="A18905" s="410"/>
    </row>
    <row r="18906" spans="1:1" s="411" customFormat="1" ht="12" hidden="1" customHeight="1">
      <c r="A18906" s="410"/>
    </row>
    <row r="18907" spans="1:1" s="411" customFormat="1" ht="12" hidden="1" customHeight="1">
      <c r="A18907" s="410"/>
    </row>
    <row r="18908" spans="1:1" s="411" customFormat="1" ht="12" hidden="1" customHeight="1">
      <c r="A18908" s="410"/>
    </row>
    <row r="18909" spans="1:1" s="411" customFormat="1" ht="12" hidden="1" customHeight="1">
      <c r="A18909" s="410"/>
    </row>
    <row r="18910" spans="1:1" s="411" customFormat="1" ht="12" hidden="1" customHeight="1">
      <c r="A18910" s="410"/>
    </row>
    <row r="18911" spans="1:1" s="411" customFormat="1" ht="12" hidden="1" customHeight="1">
      <c r="A18911" s="410"/>
    </row>
    <row r="18912" spans="1:1" s="411" customFormat="1" ht="12" hidden="1" customHeight="1">
      <c r="A18912" s="410"/>
    </row>
    <row r="18913" spans="1:1" s="411" customFormat="1" ht="12" hidden="1" customHeight="1">
      <c r="A18913" s="410"/>
    </row>
    <row r="18914" spans="1:1" s="411" customFormat="1" ht="12" hidden="1" customHeight="1">
      <c r="A18914" s="410"/>
    </row>
    <row r="18915" spans="1:1" s="411" customFormat="1" ht="12" hidden="1" customHeight="1">
      <c r="A18915" s="410"/>
    </row>
    <row r="18916" spans="1:1" s="411" customFormat="1" ht="12" hidden="1" customHeight="1">
      <c r="A18916" s="410"/>
    </row>
    <row r="18917" spans="1:1" s="411" customFormat="1" ht="12" hidden="1" customHeight="1">
      <c r="A18917" s="410"/>
    </row>
    <row r="18918" spans="1:1" s="411" customFormat="1" ht="12" hidden="1" customHeight="1">
      <c r="A18918" s="410"/>
    </row>
    <row r="18919" spans="1:1" s="411" customFormat="1" ht="12" hidden="1" customHeight="1">
      <c r="A18919" s="410"/>
    </row>
    <row r="18920" spans="1:1" s="411" customFormat="1" ht="12" hidden="1" customHeight="1">
      <c r="A18920" s="410"/>
    </row>
    <row r="18921" spans="1:1" s="411" customFormat="1" ht="12" hidden="1" customHeight="1">
      <c r="A18921" s="410"/>
    </row>
    <row r="18922" spans="1:1" s="411" customFormat="1" ht="12" hidden="1" customHeight="1">
      <c r="A18922" s="410"/>
    </row>
    <row r="18923" spans="1:1" s="411" customFormat="1" ht="12" hidden="1" customHeight="1">
      <c r="A18923" s="410"/>
    </row>
    <row r="18924" spans="1:1" s="411" customFormat="1" ht="12" hidden="1" customHeight="1">
      <c r="A18924" s="410"/>
    </row>
    <row r="18925" spans="1:1" s="411" customFormat="1" ht="12" hidden="1" customHeight="1">
      <c r="A18925" s="410"/>
    </row>
    <row r="18926" spans="1:1" s="411" customFormat="1" ht="12" hidden="1" customHeight="1">
      <c r="A18926" s="410"/>
    </row>
    <row r="18927" spans="1:1" s="411" customFormat="1" ht="12" hidden="1" customHeight="1">
      <c r="A18927" s="410"/>
    </row>
    <row r="18928" spans="1:1" s="411" customFormat="1" ht="12" hidden="1" customHeight="1">
      <c r="A18928" s="410"/>
    </row>
    <row r="18929" spans="1:1" s="411" customFormat="1" ht="12" hidden="1" customHeight="1">
      <c r="A18929" s="410"/>
    </row>
    <row r="18930" spans="1:1" s="411" customFormat="1" ht="12" hidden="1" customHeight="1">
      <c r="A18930" s="410"/>
    </row>
    <row r="18931" spans="1:1" s="411" customFormat="1" ht="12" hidden="1" customHeight="1">
      <c r="A18931" s="410"/>
    </row>
    <row r="18932" spans="1:1" s="411" customFormat="1" ht="12" hidden="1" customHeight="1">
      <c r="A18932" s="410"/>
    </row>
    <row r="18933" spans="1:1" s="411" customFormat="1" ht="12" hidden="1" customHeight="1">
      <c r="A18933" s="410"/>
    </row>
    <row r="18934" spans="1:1" s="411" customFormat="1" ht="12" hidden="1" customHeight="1">
      <c r="A18934" s="410"/>
    </row>
    <row r="18935" spans="1:1" s="411" customFormat="1" ht="12" hidden="1" customHeight="1">
      <c r="A18935" s="410"/>
    </row>
    <row r="18936" spans="1:1" s="411" customFormat="1" ht="12" hidden="1" customHeight="1">
      <c r="A18936" s="410"/>
    </row>
    <row r="18937" spans="1:1" s="411" customFormat="1" ht="12" hidden="1" customHeight="1">
      <c r="A18937" s="410"/>
    </row>
    <row r="18938" spans="1:1" s="411" customFormat="1" ht="12" hidden="1" customHeight="1">
      <c r="A18938" s="410"/>
    </row>
    <row r="18939" spans="1:1" s="411" customFormat="1" ht="12" hidden="1" customHeight="1">
      <c r="A18939" s="410"/>
    </row>
    <row r="18940" spans="1:1" s="411" customFormat="1" ht="12" hidden="1" customHeight="1">
      <c r="A18940" s="410"/>
    </row>
    <row r="18941" spans="1:1" s="411" customFormat="1" ht="12" hidden="1" customHeight="1">
      <c r="A18941" s="410"/>
    </row>
    <row r="18942" spans="1:1" s="411" customFormat="1" ht="12" hidden="1" customHeight="1">
      <c r="A18942" s="410"/>
    </row>
    <row r="18943" spans="1:1" s="411" customFormat="1" ht="12" hidden="1" customHeight="1">
      <c r="A18943" s="410"/>
    </row>
    <row r="18944" spans="1:1" s="411" customFormat="1" ht="12" hidden="1" customHeight="1">
      <c r="A18944" s="410"/>
    </row>
    <row r="18945" spans="1:1" s="411" customFormat="1" ht="12" hidden="1" customHeight="1">
      <c r="A18945" s="410"/>
    </row>
    <row r="18946" spans="1:1" s="411" customFormat="1" ht="12" hidden="1" customHeight="1">
      <c r="A18946" s="410"/>
    </row>
    <row r="18947" spans="1:1" s="411" customFormat="1" ht="12" hidden="1" customHeight="1">
      <c r="A18947" s="410"/>
    </row>
    <row r="18948" spans="1:1" s="411" customFormat="1" ht="12" hidden="1" customHeight="1">
      <c r="A18948" s="410"/>
    </row>
    <row r="18949" spans="1:1" s="411" customFormat="1" ht="12" hidden="1" customHeight="1">
      <c r="A18949" s="410"/>
    </row>
    <row r="18950" spans="1:1" s="411" customFormat="1" ht="12" hidden="1" customHeight="1">
      <c r="A18950" s="410"/>
    </row>
    <row r="18951" spans="1:1" s="411" customFormat="1" ht="12" hidden="1" customHeight="1">
      <c r="A18951" s="410"/>
    </row>
    <row r="18952" spans="1:1" s="411" customFormat="1" ht="12" hidden="1" customHeight="1">
      <c r="A18952" s="410"/>
    </row>
    <row r="18953" spans="1:1" s="411" customFormat="1" ht="12" hidden="1" customHeight="1">
      <c r="A18953" s="410"/>
    </row>
    <row r="18954" spans="1:1" s="411" customFormat="1" ht="12" hidden="1" customHeight="1">
      <c r="A18954" s="410"/>
    </row>
    <row r="18955" spans="1:1" s="411" customFormat="1" ht="12" hidden="1" customHeight="1">
      <c r="A18955" s="410"/>
    </row>
    <row r="18956" spans="1:1" s="411" customFormat="1" ht="12" hidden="1" customHeight="1">
      <c r="A18956" s="410"/>
    </row>
    <row r="18957" spans="1:1" s="411" customFormat="1" ht="12" hidden="1" customHeight="1">
      <c r="A18957" s="410"/>
    </row>
    <row r="18958" spans="1:1" s="411" customFormat="1" ht="12" hidden="1" customHeight="1">
      <c r="A18958" s="410"/>
    </row>
    <row r="18959" spans="1:1" s="411" customFormat="1" ht="12" hidden="1" customHeight="1">
      <c r="A18959" s="410"/>
    </row>
    <row r="18960" spans="1:1" s="411" customFormat="1" ht="12" hidden="1" customHeight="1">
      <c r="A18960" s="410"/>
    </row>
    <row r="18961" spans="1:1" s="411" customFormat="1" ht="12" hidden="1" customHeight="1">
      <c r="A18961" s="410"/>
    </row>
    <row r="18962" spans="1:1" s="411" customFormat="1" ht="12" hidden="1" customHeight="1">
      <c r="A18962" s="410"/>
    </row>
    <row r="18963" spans="1:1" s="411" customFormat="1" ht="12" hidden="1" customHeight="1">
      <c r="A18963" s="410"/>
    </row>
    <row r="18964" spans="1:1" s="411" customFormat="1" ht="12" hidden="1" customHeight="1">
      <c r="A18964" s="410"/>
    </row>
    <row r="18965" spans="1:1" s="411" customFormat="1" ht="12" hidden="1" customHeight="1">
      <c r="A18965" s="410"/>
    </row>
    <row r="18966" spans="1:1" s="411" customFormat="1" ht="12" hidden="1" customHeight="1">
      <c r="A18966" s="410"/>
    </row>
    <row r="18967" spans="1:1" s="411" customFormat="1" ht="12" hidden="1" customHeight="1">
      <c r="A18967" s="410"/>
    </row>
    <row r="18968" spans="1:1" s="411" customFormat="1" ht="12" hidden="1" customHeight="1">
      <c r="A18968" s="410"/>
    </row>
    <row r="18969" spans="1:1" s="411" customFormat="1" ht="12" hidden="1" customHeight="1">
      <c r="A18969" s="410"/>
    </row>
    <row r="18970" spans="1:1" s="411" customFormat="1" ht="12" hidden="1" customHeight="1">
      <c r="A18970" s="410"/>
    </row>
    <row r="18971" spans="1:1" s="411" customFormat="1" ht="12" hidden="1" customHeight="1">
      <c r="A18971" s="410"/>
    </row>
    <row r="18972" spans="1:1" s="411" customFormat="1" ht="12" hidden="1" customHeight="1">
      <c r="A18972" s="410"/>
    </row>
    <row r="18973" spans="1:1" s="411" customFormat="1" ht="12" hidden="1" customHeight="1">
      <c r="A18973" s="410"/>
    </row>
    <row r="18974" spans="1:1" s="411" customFormat="1" ht="12" hidden="1" customHeight="1">
      <c r="A18974" s="410"/>
    </row>
    <row r="18975" spans="1:1" s="411" customFormat="1" ht="12" hidden="1" customHeight="1">
      <c r="A18975" s="410"/>
    </row>
    <row r="18976" spans="1:1" s="411" customFormat="1" ht="12" hidden="1" customHeight="1">
      <c r="A18976" s="410"/>
    </row>
    <row r="18977" spans="1:1" s="411" customFormat="1" ht="12" hidden="1" customHeight="1">
      <c r="A18977" s="410"/>
    </row>
    <row r="18978" spans="1:1" s="411" customFormat="1" ht="12" hidden="1" customHeight="1">
      <c r="A18978" s="410"/>
    </row>
    <row r="18979" spans="1:1" s="411" customFormat="1" ht="12" hidden="1" customHeight="1">
      <c r="A18979" s="410"/>
    </row>
    <row r="18980" spans="1:1" s="411" customFormat="1" ht="12" hidden="1" customHeight="1">
      <c r="A18980" s="410"/>
    </row>
    <row r="18981" spans="1:1" s="411" customFormat="1" ht="12" hidden="1" customHeight="1">
      <c r="A18981" s="410"/>
    </row>
    <row r="18982" spans="1:1" s="411" customFormat="1" ht="12" hidden="1" customHeight="1">
      <c r="A18982" s="410"/>
    </row>
    <row r="18983" spans="1:1" s="411" customFormat="1" ht="12" hidden="1" customHeight="1">
      <c r="A18983" s="410"/>
    </row>
    <row r="18984" spans="1:1" s="411" customFormat="1" ht="12" hidden="1" customHeight="1">
      <c r="A18984" s="410"/>
    </row>
    <row r="18985" spans="1:1" s="411" customFormat="1" ht="12" hidden="1" customHeight="1">
      <c r="A18985" s="410"/>
    </row>
    <row r="18986" spans="1:1" s="411" customFormat="1" ht="12" hidden="1" customHeight="1">
      <c r="A18986" s="410"/>
    </row>
    <row r="18987" spans="1:1" s="411" customFormat="1" ht="12" hidden="1" customHeight="1">
      <c r="A18987" s="410"/>
    </row>
    <row r="18988" spans="1:1" s="411" customFormat="1" ht="12" hidden="1" customHeight="1">
      <c r="A18988" s="410"/>
    </row>
    <row r="18989" spans="1:1" s="411" customFormat="1" ht="12" hidden="1" customHeight="1">
      <c r="A18989" s="410"/>
    </row>
    <row r="18990" spans="1:1" s="411" customFormat="1" ht="12" hidden="1" customHeight="1">
      <c r="A18990" s="410"/>
    </row>
    <row r="18991" spans="1:1" s="411" customFormat="1" ht="12" hidden="1" customHeight="1">
      <c r="A18991" s="410"/>
    </row>
    <row r="18992" spans="1:1" s="411" customFormat="1" ht="12" hidden="1" customHeight="1">
      <c r="A18992" s="410"/>
    </row>
    <row r="18993" spans="1:1" s="411" customFormat="1" ht="12" hidden="1" customHeight="1">
      <c r="A18993" s="410"/>
    </row>
    <row r="18994" spans="1:1" s="411" customFormat="1" ht="12" hidden="1" customHeight="1">
      <c r="A18994" s="410"/>
    </row>
    <row r="18995" spans="1:1" s="411" customFormat="1" ht="12" hidden="1" customHeight="1">
      <c r="A18995" s="410"/>
    </row>
    <row r="18996" spans="1:1" s="411" customFormat="1" ht="12" hidden="1" customHeight="1">
      <c r="A18996" s="410"/>
    </row>
    <row r="18997" spans="1:1" s="411" customFormat="1" ht="12" hidden="1" customHeight="1">
      <c r="A18997" s="410"/>
    </row>
    <row r="18998" spans="1:1" s="411" customFormat="1" ht="12" hidden="1" customHeight="1">
      <c r="A18998" s="410"/>
    </row>
    <row r="18999" spans="1:1" s="411" customFormat="1" ht="12" hidden="1" customHeight="1">
      <c r="A18999" s="410"/>
    </row>
    <row r="19000" spans="1:1" s="411" customFormat="1" ht="12" hidden="1" customHeight="1">
      <c r="A19000" s="410"/>
    </row>
    <row r="19001" spans="1:1" s="411" customFormat="1" ht="12" hidden="1" customHeight="1">
      <c r="A19001" s="410"/>
    </row>
    <row r="19002" spans="1:1" s="411" customFormat="1" ht="12" hidden="1" customHeight="1">
      <c r="A19002" s="410"/>
    </row>
    <row r="19003" spans="1:1" s="411" customFormat="1" ht="12" hidden="1" customHeight="1">
      <c r="A19003" s="410"/>
    </row>
    <row r="19004" spans="1:1" s="411" customFormat="1" ht="12" hidden="1" customHeight="1">
      <c r="A19004" s="410"/>
    </row>
    <row r="19005" spans="1:1" s="411" customFormat="1" ht="12" hidden="1" customHeight="1">
      <c r="A19005" s="410"/>
    </row>
    <row r="19006" spans="1:1" s="411" customFormat="1" ht="12" hidden="1" customHeight="1">
      <c r="A19006" s="410"/>
    </row>
    <row r="19007" spans="1:1" s="411" customFormat="1" ht="12" hidden="1" customHeight="1">
      <c r="A19007" s="410"/>
    </row>
    <row r="19008" spans="1:1" s="411" customFormat="1" ht="12" hidden="1" customHeight="1">
      <c r="A19008" s="410"/>
    </row>
    <row r="19009" spans="1:1" s="411" customFormat="1" ht="12" hidden="1" customHeight="1">
      <c r="A19009" s="410"/>
    </row>
    <row r="19010" spans="1:1" s="411" customFormat="1" ht="12" hidden="1" customHeight="1">
      <c r="A19010" s="410"/>
    </row>
    <row r="19011" spans="1:1" s="411" customFormat="1" ht="12" hidden="1" customHeight="1">
      <c r="A19011" s="410"/>
    </row>
    <row r="19012" spans="1:1" s="411" customFormat="1" ht="12" hidden="1" customHeight="1">
      <c r="A19012" s="410"/>
    </row>
    <row r="19013" spans="1:1" s="411" customFormat="1" ht="12" hidden="1" customHeight="1">
      <c r="A19013" s="410"/>
    </row>
    <row r="19014" spans="1:1" s="411" customFormat="1" ht="12" hidden="1" customHeight="1">
      <c r="A19014" s="410"/>
    </row>
    <row r="19015" spans="1:1" s="411" customFormat="1" ht="12" hidden="1" customHeight="1">
      <c r="A19015" s="410"/>
    </row>
    <row r="19016" spans="1:1" s="411" customFormat="1" ht="12" hidden="1" customHeight="1">
      <c r="A19016" s="410"/>
    </row>
    <row r="19017" spans="1:1" s="411" customFormat="1" ht="12" hidden="1" customHeight="1">
      <c r="A19017" s="410"/>
    </row>
    <row r="19018" spans="1:1" s="411" customFormat="1" ht="12" hidden="1" customHeight="1">
      <c r="A19018" s="410"/>
    </row>
    <row r="19019" spans="1:1" s="411" customFormat="1" ht="12" hidden="1" customHeight="1">
      <c r="A19019" s="410"/>
    </row>
    <row r="19020" spans="1:1" s="411" customFormat="1" ht="12" hidden="1" customHeight="1">
      <c r="A19020" s="410"/>
    </row>
    <row r="19021" spans="1:1" s="411" customFormat="1" ht="12" hidden="1" customHeight="1">
      <c r="A19021" s="410"/>
    </row>
    <row r="19022" spans="1:1" s="411" customFormat="1" ht="12" hidden="1" customHeight="1">
      <c r="A19022" s="410"/>
    </row>
    <row r="19023" spans="1:1" s="411" customFormat="1" ht="12" hidden="1" customHeight="1">
      <c r="A19023" s="410"/>
    </row>
    <row r="19024" spans="1:1" s="411" customFormat="1" ht="12" hidden="1" customHeight="1">
      <c r="A19024" s="410"/>
    </row>
    <row r="19025" spans="1:1" s="411" customFormat="1" ht="12" hidden="1" customHeight="1">
      <c r="A19025" s="410"/>
    </row>
    <row r="19026" spans="1:1" s="411" customFormat="1" ht="12" hidden="1" customHeight="1">
      <c r="A19026" s="410"/>
    </row>
    <row r="19027" spans="1:1" s="411" customFormat="1" ht="12" hidden="1" customHeight="1">
      <c r="A19027" s="410"/>
    </row>
    <row r="19028" spans="1:1" s="411" customFormat="1" ht="12" hidden="1" customHeight="1">
      <c r="A19028" s="410"/>
    </row>
    <row r="19029" spans="1:1" s="411" customFormat="1" ht="12" hidden="1" customHeight="1">
      <c r="A19029" s="410"/>
    </row>
    <row r="19030" spans="1:1" s="411" customFormat="1" ht="12" hidden="1" customHeight="1">
      <c r="A19030" s="410"/>
    </row>
    <row r="19031" spans="1:1" s="411" customFormat="1" ht="12" hidden="1" customHeight="1">
      <c r="A19031" s="410"/>
    </row>
    <row r="19032" spans="1:1" s="411" customFormat="1" ht="12" hidden="1" customHeight="1">
      <c r="A19032" s="410"/>
    </row>
    <row r="19033" spans="1:1" s="411" customFormat="1" ht="12" hidden="1" customHeight="1">
      <c r="A19033" s="410"/>
    </row>
    <row r="19034" spans="1:1" s="411" customFormat="1" ht="12" hidden="1" customHeight="1">
      <c r="A19034" s="410"/>
    </row>
    <row r="19035" spans="1:1" s="411" customFormat="1" ht="12" hidden="1" customHeight="1">
      <c r="A19035" s="410"/>
    </row>
    <row r="19036" spans="1:1" s="411" customFormat="1" ht="12" hidden="1" customHeight="1">
      <c r="A19036" s="410"/>
    </row>
    <row r="19037" spans="1:1" s="411" customFormat="1" ht="12" hidden="1" customHeight="1">
      <c r="A19037" s="410"/>
    </row>
    <row r="19038" spans="1:1" s="411" customFormat="1" ht="12" hidden="1" customHeight="1">
      <c r="A19038" s="410"/>
    </row>
    <row r="19039" spans="1:1" s="411" customFormat="1" ht="12" hidden="1" customHeight="1">
      <c r="A19039" s="410"/>
    </row>
    <row r="19040" spans="1:1" s="411" customFormat="1" ht="12" hidden="1" customHeight="1">
      <c r="A19040" s="410"/>
    </row>
    <row r="19041" spans="1:1" s="411" customFormat="1" ht="12" hidden="1" customHeight="1">
      <c r="A19041" s="410"/>
    </row>
    <row r="19042" spans="1:1" s="411" customFormat="1" ht="12" hidden="1" customHeight="1">
      <c r="A19042" s="410"/>
    </row>
    <row r="19043" spans="1:1" s="411" customFormat="1" ht="12" hidden="1" customHeight="1">
      <c r="A19043" s="410"/>
    </row>
    <row r="19044" spans="1:1" s="411" customFormat="1" ht="12" hidden="1" customHeight="1">
      <c r="A19044" s="410"/>
    </row>
    <row r="19045" spans="1:1" s="411" customFormat="1" ht="12" hidden="1" customHeight="1">
      <c r="A19045" s="410"/>
    </row>
    <row r="19046" spans="1:1" s="411" customFormat="1" ht="12" hidden="1" customHeight="1">
      <c r="A19046" s="410"/>
    </row>
    <row r="19047" spans="1:1" s="411" customFormat="1" ht="12" hidden="1" customHeight="1">
      <c r="A19047" s="410"/>
    </row>
    <row r="19048" spans="1:1" s="411" customFormat="1" ht="12" hidden="1" customHeight="1">
      <c r="A19048" s="410"/>
    </row>
    <row r="19049" spans="1:1" s="411" customFormat="1" ht="12" hidden="1" customHeight="1">
      <c r="A19049" s="410"/>
    </row>
    <row r="19050" spans="1:1" s="411" customFormat="1" ht="12" hidden="1" customHeight="1">
      <c r="A19050" s="410"/>
    </row>
    <row r="19051" spans="1:1" s="411" customFormat="1" ht="12" hidden="1" customHeight="1">
      <c r="A19051" s="410"/>
    </row>
    <row r="19052" spans="1:1" s="411" customFormat="1" ht="12" hidden="1" customHeight="1">
      <c r="A19052" s="410"/>
    </row>
    <row r="19053" spans="1:1" s="411" customFormat="1" ht="12" hidden="1" customHeight="1">
      <c r="A19053" s="410"/>
    </row>
    <row r="19054" spans="1:1" s="411" customFormat="1" ht="12" hidden="1" customHeight="1">
      <c r="A19054" s="410"/>
    </row>
    <row r="19055" spans="1:1" s="411" customFormat="1" ht="12" hidden="1" customHeight="1">
      <c r="A19055" s="410"/>
    </row>
    <row r="19056" spans="1:1" s="411" customFormat="1" ht="12" hidden="1" customHeight="1">
      <c r="A19056" s="410"/>
    </row>
    <row r="19057" spans="1:1" s="411" customFormat="1" ht="12" hidden="1" customHeight="1">
      <c r="A19057" s="410"/>
    </row>
    <row r="19058" spans="1:1" s="411" customFormat="1" ht="12" hidden="1" customHeight="1">
      <c r="A19058" s="410"/>
    </row>
    <row r="19059" spans="1:1" s="411" customFormat="1" ht="12" hidden="1" customHeight="1">
      <c r="A19059" s="410"/>
    </row>
    <row r="19060" spans="1:1" s="411" customFormat="1" ht="12" hidden="1" customHeight="1">
      <c r="A19060" s="410"/>
    </row>
    <row r="19061" spans="1:1" s="411" customFormat="1" ht="12" hidden="1" customHeight="1">
      <c r="A19061" s="410"/>
    </row>
    <row r="19062" spans="1:1" s="411" customFormat="1" ht="12" hidden="1" customHeight="1">
      <c r="A19062" s="410"/>
    </row>
    <row r="19063" spans="1:1" s="411" customFormat="1" ht="12" hidden="1" customHeight="1">
      <c r="A19063" s="410"/>
    </row>
    <row r="19064" spans="1:1" s="411" customFormat="1" ht="12" hidden="1" customHeight="1">
      <c r="A19064" s="410"/>
    </row>
    <row r="19065" spans="1:1" s="411" customFormat="1" ht="12" hidden="1" customHeight="1">
      <c r="A19065" s="410"/>
    </row>
    <row r="19066" spans="1:1" s="411" customFormat="1" ht="12" hidden="1" customHeight="1">
      <c r="A19066" s="410"/>
    </row>
    <row r="19067" spans="1:1" s="411" customFormat="1" ht="12" hidden="1" customHeight="1">
      <c r="A19067" s="410"/>
    </row>
    <row r="19068" spans="1:1" s="411" customFormat="1" ht="12" hidden="1" customHeight="1">
      <c r="A19068" s="410"/>
    </row>
    <row r="19069" spans="1:1" s="411" customFormat="1" ht="12" hidden="1" customHeight="1">
      <c r="A19069" s="410"/>
    </row>
    <row r="19070" spans="1:1" s="411" customFormat="1" ht="12" hidden="1" customHeight="1">
      <c r="A19070" s="410"/>
    </row>
    <row r="19071" spans="1:1" s="411" customFormat="1" ht="12" hidden="1" customHeight="1">
      <c r="A19071" s="410"/>
    </row>
    <row r="19072" spans="1:1" s="411" customFormat="1" ht="12" hidden="1" customHeight="1">
      <c r="A19072" s="410"/>
    </row>
    <row r="19073" spans="1:1" s="411" customFormat="1" ht="12" hidden="1" customHeight="1">
      <c r="A19073" s="410"/>
    </row>
    <row r="19074" spans="1:1" s="411" customFormat="1" ht="12" hidden="1" customHeight="1">
      <c r="A19074" s="410"/>
    </row>
    <row r="19075" spans="1:1" s="411" customFormat="1" ht="12" hidden="1" customHeight="1">
      <c r="A19075" s="410"/>
    </row>
    <row r="19076" spans="1:1" s="411" customFormat="1" ht="12" hidden="1" customHeight="1">
      <c r="A19076" s="410"/>
    </row>
    <row r="19077" spans="1:1" s="411" customFormat="1" ht="12" hidden="1" customHeight="1">
      <c r="A19077" s="410"/>
    </row>
    <row r="19078" spans="1:1" s="411" customFormat="1" ht="12" hidden="1" customHeight="1">
      <c r="A19078" s="410"/>
    </row>
    <row r="19079" spans="1:1" s="411" customFormat="1" ht="12" hidden="1" customHeight="1">
      <c r="A19079" s="410"/>
    </row>
    <row r="19080" spans="1:1" s="411" customFormat="1" ht="12" hidden="1" customHeight="1">
      <c r="A19080" s="410"/>
    </row>
    <row r="19081" spans="1:1" s="411" customFormat="1" ht="12" hidden="1" customHeight="1">
      <c r="A19081" s="410"/>
    </row>
    <row r="19082" spans="1:1" s="411" customFormat="1" ht="12" hidden="1" customHeight="1">
      <c r="A19082" s="410"/>
    </row>
    <row r="19083" spans="1:1" s="411" customFormat="1" ht="12" hidden="1" customHeight="1">
      <c r="A19083" s="410"/>
    </row>
    <row r="19084" spans="1:1" s="411" customFormat="1" ht="12" hidden="1" customHeight="1">
      <c r="A19084" s="410"/>
    </row>
    <row r="19085" spans="1:1" s="411" customFormat="1" ht="12" hidden="1" customHeight="1">
      <c r="A19085" s="410"/>
    </row>
    <row r="19086" spans="1:1" s="411" customFormat="1" ht="12" hidden="1" customHeight="1">
      <c r="A19086" s="410"/>
    </row>
    <row r="19087" spans="1:1" s="411" customFormat="1" ht="12" hidden="1" customHeight="1">
      <c r="A19087" s="410"/>
    </row>
    <row r="19088" spans="1:1" s="411" customFormat="1" ht="12" hidden="1" customHeight="1">
      <c r="A19088" s="410"/>
    </row>
    <row r="19089" spans="1:1" s="411" customFormat="1" ht="12" hidden="1" customHeight="1">
      <c r="A19089" s="410"/>
    </row>
    <row r="19090" spans="1:1" s="411" customFormat="1" ht="12" hidden="1" customHeight="1">
      <c r="A19090" s="410"/>
    </row>
    <row r="19091" spans="1:1" s="411" customFormat="1" ht="12" hidden="1" customHeight="1">
      <c r="A19091" s="410"/>
    </row>
    <row r="19092" spans="1:1" s="411" customFormat="1" ht="12" hidden="1" customHeight="1">
      <c r="A19092" s="410"/>
    </row>
    <row r="19093" spans="1:1" s="411" customFormat="1" ht="12" hidden="1" customHeight="1">
      <c r="A19093" s="410"/>
    </row>
    <row r="19094" spans="1:1" s="411" customFormat="1" ht="12" hidden="1" customHeight="1">
      <c r="A19094" s="410"/>
    </row>
    <row r="19095" spans="1:1" s="411" customFormat="1" ht="12" hidden="1" customHeight="1">
      <c r="A19095" s="410"/>
    </row>
    <row r="19096" spans="1:1" s="411" customFormat="1" ht="12" hidden="1" customHeight="1">
      <c r="A19096" s="410"/>
    </row>
    <row r="19097" spans="1:1" s="411" customFormat="1" ht="12" hidden="1" customHeight="1">
      <c r="A19097" s="410"/>
    </row>
    <row r="19098" spans="1:1" s="411" customFormat="1" ht="12" hidden="1" customHeight="1">
      <c r="A19098" s="410"/>
    </row>
    <row r="19099" spans="1:1" s="411" customFormat="1" ht="12" hidden="1" customHeight="1">
      <c r="A19099" s="410"/>
    </row>
    <row r="19100" spans="1:1" s="411" customFormat="1" ht="12" hidden="1" customHeight="1">
      <c r="A19100" s="410"/>
    </row>
    <row r="19101" spans="1:1" s="411" customFormat="1" ht="12" hidden="1" customHeight="1">
      <c r="A19101" s="410"/>
    </row>
    <row r="19102" spans="1:1" s="411" customFormat="1" ht="12" hidden="1" customHeight="1">
      <c r="A19102" s="410"/>
    </row>
    <row r="19103" spans="1:1" s="411" customFormat="1" ht="12" hidden="1" customHeight="1">
      <c r="A19103" s="410"/>
    </row>
    <row r="19104" spans="1:1" s="411" customFormat="1" ht="12" hidden="1" customHeight="1">
      <c r="A19104" s="410"/>
    </row>
    <row r="19105" spans="1:1" s="411" customFormat="1" ht="12" hidden="1" customHeight="1">
      <c r="A19105" s="410"/>
    </row>
    <row r="19106" spans="1:1" s="411" customFormat="1" ht="12" hidden="1" customHeight="1">
      <c r="A19106" s="410"/>
    </row>
    <row r="19107" spans="1:1" s="411" customFormat="1" ht="12" hidden="1" customHeight="1">
      <c r="A19107" s="410"/>
    </row>
    <row r="19108" spans="1:1" s="411" customFormat="1" ht="12" hidden="1" customHeight="1">
      <c r="A19108" s="410"/>
    </row>
    <row r="19109" spans="1:1" s="411" customFormat="1" ht="12" hidden="1" customHeight="1">
      <c r="A19109" s="410"/>
    </row>
    <row r="19110" spans="1:1" s="411" customFormat="1" ht="12" hidden="1" customHeight="1">
      <c r="A19110" s="410"/>
    </row>
    <row r="19111" spans="1:1" s="411" customFormat="1" ht="12" hidden="1" customHeight="1">
      <c r="A19111" s="410"/>
    </row>
    <row r="19112" spans="1:1" s="411" customFormat="1" ht="12" hidden="1" customHeight="1">
      <c r="A19112" s="410"/>
    </row>
    <row r="19113" spans="1:1" s="411" customFormat="1" ht="12" hidden="1" customHeight="1">
      <c r="A19113" s="410"/>
    </row>
    <row r="19114" spans="1:1" s="411" customFormat="1" ht="12" hidden="1" customHeight="1">
      <c r="A19114" s="410"/>
    </row>
    <row r="19115" spans="1:1" s="411" customFormat="1" ht="12" hidden="1" customHeight="1">
      <c r="A19115" s="410"/>
    </row>
    <row r="19116" spans="1:1" s="411" customFormat="1" ht="12" hidden="1" customHeight="1">
      <c r="A19116" s="410"/>
    </row>
    <row r="19117" spans="1:1" s="411" customFormat="1" ht="12" hidden="1" customHeight="1">
      <c r="A19117" s="410"/>
    </row>
    <row r="19118" spans="1:1" s="411" customFormat="1" ht="12" hidden="1" customHeight="1">
      <c r="A19118" s="410"/>
    </row>
    <row r="19119" spans="1:1" s="411" customFormat="1" ht="12" hidden="1" customHeight="1">
      <c r="A19119" s="410"/>
    </row>
    <row r="19120" spans="1:1" s="411" customFormat="1" ht="12" hidden="1" customHeight="1">
      <c r="A19120" s="410"/>
    </row>
    <row r="19121" spans="1:1" s="411" customFormat="1" ht="12" hidden="1" customHeight="1">
      <c r="A19121" s="410"/>
    </row>
    <row r="19122" spans="1:1" s="411" customFormat="1" ht="12" hidden="1" customHeight="1">
      <c r="A19122" s="410"/>
    </row>
    <row r="19123" spans="1:1" s="411" customFormat="1" ht="12" hidden="1" customHeight="1">
      <c r="A19123" s="410"/>
    </row>
    <row r="19124" spans="1:1" s="411" customFormat="1" ht="12" hidden="1" customHeight="1">
      <c r="A19124" s="410"/>
    </row>
    <row r="19125" spans="1:1" s="411" customFormat="1" ht="12" hidden="1" customHeight="1">
      <c r="A19125" s="410"/>
    </row>
    <row r="19126" spans="1:1" s="411" customFormat="1" ht="12" hidden="1" customHeight="1">
      <c r="A19126" s="410"/>
    </row>
    <row r="19127" spans="1:1" s="411" customFormat="1" ht="12" hidden="1" customHeight="1">
      <c r="A19127" s="410"/>
    </row>
    <row r="19128" spans="1:1" s="411" customFormat="1" ht="12" hidden="1" customHeight="1">
      <c r="A19128" s="410"/>
    </row>
    <row r="19129" spans="1:1" s="411" customFormat="1" ht="12" hidden="1" customHeight="1">
      <c r="A19129" s="410"/>
    </row>
    <row r="19130" spans="1:1" s="411" customFormat="1" ht="12" hidden="1" customHeight="1">
      <c r="A19130" s="410"/>
    </row>
    <row r="19131" spans="1:1" s="411" customFormat="1" ht="12" hidden="1" customHeight="1">
      <c r="A19131" s="410"/>
    </row>
    <row r="19132" spans="1:1" s="411" customFormat="1" ht="12" hidden="1" customHeight="1">
      <c r="A19132" s="410"/>
    </row>
    <row r="19133" spans="1:1" s="411" customFormat="1" ht="12" hidden="1" customHeight="1">
      <c r="A19133" s="410"/>
    </row>
    <row r="19134" spans="1:1" s="411" customFormat="1" ht="12" hidden="1" customHeight="1">
      <c r="A19134" s="410"/>
    </row>
    <row r="19135" spans="1:1" s="411" customFormat="1" ht="12" hidden="1" customHeight="1">
      <c r="A19135" s="410"/>
    </row>
    <row r="19136" spans="1:1" s="411" customFormat="1" ht="12" hidden="1" customHeight="1">
      <c r="A19136" s="410"/>
    </row>
    <row r="19137" spans="1:1" s="411" customFormat="1" ht="12" hidden="1" customHeight="1">
      <c r="A19137" s="410"/>
    </row>
    <row r="19138" spans="1:1" s="411" customFormat="1" ht="12" hidden="1" customHeight="1">
      <c r="A19138" s="410"/>
    </row>
    <row r="19139" spans="1:1" s="411" customFormat="1" ht="12" hidden="1" customHeight="1">
      <c r="A19139" s="410"/>
    </row>
    <row r="19140" spans="1:1" s="411" customFormat="1" ht="12" hidden="1" customHeight="1">
      <c r="A19140" s="410"/>
    </row>
    <row r="19141" spans="1:1" s="411" customFormat="1" ht="12" hidden="1" customHeight="1">
      <c r="A19141" s="410"/>
    </row>
    <row r="19142" spans="1:1" s="411" customFormat="1" ht="12" hidden="1" customHeight="1">
      <c r="A19142" s="410"/>
    </row>
    <row r="19143" spans="1:1" s="411" customFormat="1" ht="12" hidden="1" customHeight="1">
      <c r="A19143" s="410"/>
    </row>
    <row r="19144" spans="1:1" s="411" customFormat="1" ht="12" hidden="1" customHeight="1">
      <c r="A19144" s="410"/>
    </row>
    <row r="19145" spans="1:1" s="411" customFormat="1" ht="12" hidden="1" customHeight="1">
      <c r="A19145" s="410"/>
    </row>
    <row r="19146" spans="1:1" s="411" customFormat="1" ht="12" hidden="1" customHeight="1">
      <c r="A19146" s="410"/>
    </row>
    <row r="19147" spans="1:1" s="411" customFormat="1" ht="12" hidden="1" customHeight="1">
      <c r="A19147" s="410"/>
    </row>
    <row r="19148" spans="1:1" s="411" customFormat="1" ht="12" hidden="1" customHeight="1">
      <c r="A19148" s="410"/>
    </row>
    <row r="19149" spans="1:1" s="411" customFormat="1" ht="12" hidden="1" customHeight="1">
      <c r="A19149" s="410"/>
    </row>
    <row r="19150" spans="1:1" s="411" customFormat="1" ht="12" hidden="1" customHeight="1">
      <c r="A19150" s="410"/>
    </row>
    <row r="19151" spans="1:1" s="411" customFormat="1" ht="12" hidden="1" customHeight="1">
      <c r="A19151" s="410"/>
    </row>
    <row r="19152" spans="1:1" s="411" customFormat="1" ht="12" hidden="1" customHeight="1">
      <c r="A19152" s="410"/>
    </row>
    <row r="19153" spans="1:1" s="411" customFormat="1" ht="12" hidden="1" customHeight="1">
      <c r="A19153" s="410"/>
    </row>
    <row r="19154" spans="1:1" s="411" customFormat="1" ht="12" hidden="1" customHeight="1">
      <c r="A19154" s="410"/>
    </row>
    <row r="19155" spans="1:1" s="411" customFormat="1" ht="12" hidden="1" customHeight="1">
      <c r="A19155" s="410"/>
    </row>
    <row r="19156" spans="1:1" s="411" customFormat="1" ht="12" hidden="1" customHeight="1">
      <c r="A19156" s="410"/>
    </row>
    <row r="19157" spans="1:1" s="411" customFormat="1" ht="12" hidden="1" customHeight="1">
      <c r="A19157" s="410"/>
    </row>
    <row r="19158" spans="1:1" s="411" customFormat="1" ht="12" hidden="1" customHeight="1">
      <c r="A19158" s="410"/>
    </row>
    <row r="19159" spans="1:1" s="411" customFormat="1" ht="12" hidden="1" customHeight="1">
      <c r="A19159" s="410"/>
    </row>
    <row r="19160" spans="1:1" s="411" customFormat="1" ht="12" hidden="1" customHeight="1">
      <c r="A19160" s="410"/>
    </row>
    <row r="19161" spans="1:1" s="411" customFormat="1" ht="12" hidden="1" customHeight="1">
      <c r="A19161" s="410"/>
    </row>
    <row r="19162" spans="1:1" s="411" customFormat="1" ht="12" hidden="1" customHeight="1">
      <c r="A19162" s="410"/>
    </row>
    <row r="19163" spans="1:1" s="411" customFormat="1" ht="12" hidden="1" customHeight="1">
      <c r="A19163" s="410"/>
    </row>
    <row r="19164" spans="1:1" s="411" customFormat="1" ht="12" hidden="1" customHeight="1">
      <c r="A19164" s="410"/>
    </row>
    <row r="19165" spans="1:1" s="411" customFormat="1" ht="12" hidden="1" customHeight="1">
      <c r="A19165" s="410"/>
    </row>
    <row r="19166" spans="1:1" s="411" customFormat="1" ht="12" hidden="1" customHeight="1">
      <c r="A19166" s="410"/>
    </row>
    <row r="19167" spans="1:1" s="411" customFormat="1" ht="12" hidden="1" customHeight="1">
      <c r="A19167" s="410"/>
    </row>
    <row r="19168" spans="1:1" s="411" customFormat="1" ht="12" hidden="1" customHeight="1">
      <c r="A19168" s="410"/>
    </row>
    <row r="19169" spans="1:1" s="411" customFormat="1" ht="12" hidden="1" customHeight="1">
      <c r="A19169" s="410"/>
    </row>
    <row r="19170" spans="1:1" s="411" customFormat="1" ht="12" hidden="1" customHeight="1">
      <c r="A19170" s="410"/>
    </row>
    <row r="19171" spans="1:1" s="411" customFormat="1" ht="12" hidden="1" customHeight="1">
      <c r="A19171" s="410"/>
    </row>
    <row r="19172" spans="1:1" s="411" customFormat="1" ht="12" hidden="1" customHeight="1">
      <c r="A19172" s="410"/>
    </row>
    <row r="19173" spans="1:1" s="411" customFormat="1" ht="12" hidden="1" customHeight="1">
      <c r="A19173" s="410"/>
    </row>
    <row r="19174" spans="1:1" s="411" customFormat="1" ht="12" hidden="1" customHeight="1">
      <c r="A19174" s="410"/>
    </row>
    <row r="19175" spans="1:1" s="411" customFormat="1" ht="12" hidden="1" customHeight="1">
      <c r="A19175" s="410"/>
    </row>
    <row r="19176" spans="1:1" s="411" customFormat="1" ht="12" hidden="1" customHeight="1">
      <c r="A19176" s="410"/>
    </row>
    <row r="19177" spans="1:1" s="411" customFormat="1" ht="12" hidden="1" customHeight="1">
      <c r="A19177" s="410"/>
    </row>
    <row r="19178" spans="1:1" s="411" customFormat="1" ht="12" hidden="1" customHeight="1">
      <c r="A19178" s="410"/>
    </row>
    <row r="19179" spans="1:1" s="411" customFormat="1" ht="12" hidden="1" customHeight="1">
      <c r="A19179" s="410"/>
    </row>
    <row r="19180" spans="1:1" s="411" customFormat="1" ht="12" hidden="1" customHeight="1">
      <c r="A19180" s="410"/>
    </row>
    <row r="19181" spans="1:1" s="411" customFormat="1" ht="12" hidden="1" customHeight="1">
      <c r="A19181" s="410"/>
    </row>
    <row r="19182" spans="1:1" s="411" customFormat="1" ht="12" hidden="1" customHeight="1">
      <c r="A19182" s="410"/>
    </row>
    <row r="19183" spans="1:1" s="411" customFormat="1" ht="12" hidden="1" customHeight="1">
      <c r="A19183" s="410"/>
    </row>
    <row r="19184" spans="1:1" s="411" customFormat="1" ht="12" hidden="1" customHeight="1">
      <c r="A19184" s="410"/>
    </row>
    <row r="19185" spans="1:1" s="411" customFormat="1" ht="12" hidden="1" customHeight="1">
      <c r="A19185" s="410"/>
    </row>
    <row r="19186" spans="1:1" s="411" customFormat="1" ht="12" hidden="1" customHeight="1">
      <c r="A19186" s="410"/>
    </row>
    <row r="19187" spans="1:1" s="411" customFormat="1" ht="12" hidden="1" customHeight="1">
      <c r="A19187" s="410"/>
    </row>
    <row r="19188" spans="1:1" s="411" customFormat="1" ht="12" hidden="1" customHeight="1">
      <c r="A19188" s="410"/>
    </row>
    <row r="19189" spans="1:1" s="411" customFormat="1" ht="12" hidden="1" customHeight="1">
      <c r="A19189" s="410"/>
    </row>
    <row r="19190" spans="1:1" s="411" customFormat="1" ht="12" hidden="1" customHeight="1">
      <c r="A19190" s="410"/>
    </row>
    <row r="19191" spans="1:1" s="411" customFormat="1" ht="12" hidden="1" customHeight="1">
      <c r="A19191" s="410"/>
    </row>
    <row r="19192" spans="1:1" s="411" customFormat="1" ht="12" hidden="1" customHeight="1">
      <c r="A19192" s="410"/>
    </row>
    <row r="19193" spans="1:1" s="411" customFormat="1" ht="12" hidden="1" customHeight="1">
      <c r="A19193" s="410"/>
    </row>
    <row r="19194" spans="1:1" s="411" customFormat="1" ht="12" hidden="1" customHeight="1">
      <c r="A19194" s="410"/>
    </row>
    <row r="19195" spans="1:1" s="411" customFormat="1" ht="12" hidden="1" customHeight="1">
      <c r="A19195" s="410"/>
    </row>
    <row r="19196" spans="1:1" s="411" customFormat="1" ht="12" hidden="1" customHeight="1">
      <c r="A19196" s="410"/>
    </row>
    <row r="19197" spans="1:1" s="411" customFormat="1" ht="12" hidden="1" customHeight="1">
      <c r="A19197" s="410"/>
    </row>
    <row r="19198" spans="1:1" s="411" customFormat="1" ht="12" hidden="1" customHeight="1">
      <c r="A19198" s="410"/>
    </row>
    <row r="19199" spans="1:1" s="411" customFormat="1" ht="12" hidden="1" customHeight="1">
      <c r="A19199" s="410"/>
    </row>
    <row r="19200" spans="1:1" s="411" customFormat="1" ht="12" hidden="1" customHeight="1">
      <c r="A19200" s="410"/>
    </row>
    <row r="19201" spans="1:1" s="411" customFormat="1" ht="12" hidden="1" customHeight="1">
      <c r="A19201" s="410"/>
    </row>
    <row r="19202" spans="1:1" s="411" customFormat="1" ht="12" hidden="1" customHeight="1">
      <c r="A19202" s="410"/>
    </row>
    <row r="19203" spans="1:1" s="411" customFormat="1" ht="12" hidden="1" customHeight="1">
      <c r="A19203" s="410"/>
    </row>
    <row r="19204" spans="1:1" s="411" customFormat="1" ht="12" hidden="1" customHeight="1">
      <c r="A19204" s="410"/>
    </row>
    <row r="19205" spans="1:1" s="411" customFormat="1" ht="12" hidden="1" customHeight="1">
      <c r="A19205" s="410"/>
    </row>
    <row r="19206" spans="1:1" s="411" customFormat="1" ht="12" hidden="1" customHeight="1">
      <c r="A19206" s="410"/>
    </row>
    <row r="19207" spans="1:1" s="411" customFormat="1" ht="12" hidden="1" customHeight="1">
      <c r="A19207" s="410"/>
    </row>
    <row r="19208" spans="1:1" s="411" customFormat="1" ht="12" hidden="1" customHeight="1">
      <c r="A19208" s="410"/>
    </row>
    <row r="19209" spans="1:1" s="411" customFormat="1" ht="12" hidden="1" customHeight="1">
      <c r="A19209" s="410"/>
    </row>
    <row r="19210" spans="1:1" s="411" customFormat="1" ht="12" hidden="1" customHeight="1">
      <c r="A19210" s="410"/>
    </row>
    <row r="19211" spans="1:1" s="411" customFormat="1" ht="12" hidden="1" customHeight="1">
      <c r="A19211" s="410"/>
    </row>
    <row r="19212" spans="1:1" s="411" customFormat="1" ht="12" hidden="1" customHeight="1">
      <c r="A19212" s="410"/>
    </row>
    <row r="19213" spans="1:1" s="411" customFormat="1" ht="12" hidden="1" customHeight="1">
      <c r="A19213" s="410"/>
    </row>
    <row r="19214" spans="1:1" s="411" customFormat="1" ht="12" hidden="1" customHeight="1">
      <c r="A19214" s="410"/>
    </row>
    <row r="19215" spans="1:1" s="411" customFormat="1" ht="12" hidden="1" customHeight="1">
      <c r="A19215" s="410"/>
    </row>
    <row r="19216" spans="1:1" s="411" customFormat="1" ht="12" hidden="1" customHeight="1">
      <c r="A19216" s="410"/>
    </row>
    <row r="19217" spans="1:1" s="411" customFormat="1" ht="12" hidden="1" customHeight="1">
      <c r="A19217" s="410"/>
    </row>
    <row r="19218" spans="1:1" s="411" customFormat="1" ht="12" hidden="1" customHeight="1">
      <c r="A19218" s="410"/>
    </row>
    <row r="19219" spans="1:1" s="411" customFormat="1" ht="12" hidden="1" customHeight="1">
      <c r="A19219" s="410"/>
    </row>
    <row r="19220" spans="1:1" s="411" customFormat="1" ht="12" hidden="1" customHeight="1">
      <c r="A19220" s="410"/>
    </row>
    <row r="19221" spans="1:1" s="411" customFormat="1" ht="12" hidden="1" customHeight="1">
      <c r="A19221" s="410"/>
    </row>
    <row r="19222" spans="1:1" s="411" customFormat="1" ht="12" hidden="1" customHeight="1">
      <c r="A19222" s="410"/>
    </row>
    <row r="19223" spans="1:1" s="411" customFormat="1" ht="12" hidden="1" customHeight="1">
      <c r="A19223" s="410"/>
    </row>
    <row r="19224" spans="1:1" s="411" customFormat="1" ht="12" hidden="1" customHeight="1">
      <c r="A19224" s="410"/>
    </row>
    <row r="19225" spans="1:1" s="411" customFormat="1" ht="12" hidden="1" customHeight="1">
      <c r="A19225" s="410"/>
    </row>
    <row r="19226" spans="1:1" s="411" customFormat="1" ht="12" hidden="1" customHeight="1">
      <c r="A19226" s="410"/>
    </row>
    <row r="19227" spans="1:1" s="411" customFormat="1" ht="12" hidden="1" customHeight="1">
      <c r="A19227" s="410"/>
    </row>
    <row r="19228" spans="1:1" s="411" customFormat="1" ht="12" hidden="1" customHeight="1">
      <c r="A19228" s="410"/>
    </row>
    <row r="19229" spans="1:1" s="411" customFormat="1" ht="12" hidden="1" customHeight="1">
      <c r="A19229" s="410"/>
    </row>
    <row r="19230" spans="1:1" s="411" customFormat="1" ht="12" hidden="1" customHeight="1">
      <c r="A19230" s="410"/>
    </row>
    <row r="19231" spans="1:1" s="411" customFormat="1" ht="12" hidden="1" customHeight="1">
      <c r="A19231" s="410"/>
    </row>
    <row r="19232" spans="1:1" s="411" customFormat="1" ht="12" hidden="1" customHeight="1">
      <c r="A19232" s="410"/>
    </row>
    <row r="19233" spans="1:1" s="411" customFormat="1" ht="12" hidden="1" customHeight="1">
      <c r="A19233" s="410"/>
    </row>
    <row r="19234" spans="1:1" s="411" customFormat="1" ht="12" hidden="1" customHeight="1">
      <c r="A19234" s="410"/>
    </row>
    <row r="19235" spans="1:1" s="411" customFormat="1" ht="12" hidden="1" customHeight="1">
      <c r="A19235" s="410"/>
    </row>
    <row r="19236" spans="1:1" s="411" customFormat="1" ht="12" hidden="1" customHeight="1">
      <c r="A19236" s="410"/>
    </row>
    <row r="19237" spans="1:1" s="411" customFormat="1" ht="12" hidden="1" customHeight="1">
      <c r="A19237" s="410"/>
    </row>
    <row r="19238" spans="1:1" s="411" customFormat="1" ht="12" hidden="1" customHeight="1">
      <c r="A19238" s="410"/>
    </row>
    <row r="19239" spans="1:1" s="411" customFormat="1" ht="12" hidden="1" customHeight="1">
      <c r="A19239" s="410"/>
    </row>
    <row r="19240" spans="1:1" s="411" customFormat="1" ht="12" hidden="1" customHeight="1">
      <c r="A19240" s="410"/>
    </row>
    <row r="19241" spans="1:1" s="411" customFormat="1" ht="12" hidden="1" customHeight="1">
      <c r="A19241" s="410"/>
    </row>
    <row r="19242" spans="1:1" s="411" customFormat="1" ht="12" hidden="1" customHeight="1">
      <c r="A19242" s="410"/>
    </row>
    <row r="19243" spans="1:1" s="411" customFormat="1" ht="12" hidden="1" customHeight="1">
      <c r="A19243" s="410"/>
    </row>
    <row r="19244" spans="1:1" s="411" customFormat="1" ht="12" hidden="1" customHeight="1">
      <c r="A19244" s="410"/>
    </row>
    <row r="19245" spans="1:1" s="411" customFormat="1" ht="12" hidden="1" customHeight="1">
      <c r="A19245" s="410"/>
    </row>
    <row r="19246" spans="1:1" s="411" customFormat="1" ht="12" hidden="1" customHeight="1">
      <c r="A19246" s="410"/>
    </row>
    <row r="19247" spans="1:1" s="411" customFormat="1" ht="12" hidden="1" customHeight="1">
      <c r="A19247" s="410"/>
    </row>
    <row r="19248" spans="1:1" s="411" customFormat="1" ht="12" hidden="1" customHeight="1">
      <c r="A19248" s="410"/>
    </row>
    <row r="19249" spans="1:1" s="411" customFormat="1" ht="12" hidden="1" customHeight="1">
      <c r="A19249" s="410"/>
    </row>
    <row r="19250" spans="1:1" s="411" customFormat="1" ht="12" hidden="1" customHeight="1">
      <c r="A19250" s="410"/>
    </row>
    <row r="19251" spans="1:1" s="411" customFormat="1" ht="12" hidden="1" customHeight="1">
      <c r="A19251" s="410"/>
    </row>
    <row r="19252" spans="1:1" s="411" customFormat="1" ht="12" hidden="1" customHeight="1">
      <c r="A19252" s="410"/>
    </row>
    <row r="19253" spans="1:1" s="411" customFormat="1" ht="12" hidden="1" customHeight="1">
      <c r="A19253" s="410"/>
    </row>
    <row r="19254" spans="1:1" s="411" customFormat="1" ht="12" hidden="1" customHeight="1">
      <c r="A19254" s="410"/>
    </row>
    <row r="19255" spans="1:1" s="411" customFormat="1" ht="12" hidden="1" customHeight="1">
      <c r="A19255" s="410"/>
    </row>
    <row r="19256" spans="1:1" s="411" customFormat="1" ht="12" hidden="1" customHeight="1">
      <c r="A19256" s="410"/>
    </row>
    <row r="19257" spans="1:1" s="411" customFormat="1" ht="12" hidden="1" customHeight="1">
      <c r="A19257" s="410"/>
    </row>
    <row r="19258" spans="1:1" s="411" customFormat="1" ht="12" hidden="1" customHeight="1">
      <c r="A19258" s="410"/>
    </row>
    <row r="19259" spans="1:1" s="411" customFormat="1" ht="12" hidden="1" customHeight="1">
      <c r="A19259" s="410"/>
    </row>
    <row r="19260" spans="1:1" s="411" customFormat="1" ht="12" hidden="1" customHeight="1">
      <c r="A19260" s="410"/>
    </row>
    <row r="19261" spans="1:1" s="411" customFormat="1" ht="12" hidden="1" customHeight="1">
      <c r="A19261" s="410"/>
    </row>
    <row r="19262" spans="1:1" s="411" customFormat="1" ht="12" hidden="1" customHeight="1">
      <c r="A19262" s="410"/>
    </row>
    <row r="19263" spans="1:1" s="411" customFormat="1" ht="12" hidden="1" customHeight="1">
      <c r="A19263" s="410"/>
    </row>
    <row r="19264" spans="1:1" s="411" customFormat="1" ht="12" hidden="1" customHeight="1">
      <c r="A19264" s="410"/>
    </row>
    <row r="19265" spans="1:1" s="411" customFormat="1" ht="12" hidden="1" customHeight="1">
      <c r="A19265" s="410"/>
    </row>
    <row r="19266" spans="1:1" s="411" customFormat="1" ht="12" hidden="1" customHeight="1">
      <c r="A19266" s="410"/>
    </row>
    <row r="19267" spans="1:1" s="411" customFormat="1" ht="12" hidden="1" customHeight="1">
      <c r="A19267" s="410"/>
    </row>
    <row r="19268" spans="1:1" s="411" customFormat="1" ht="12" hidden="1" customHeight="1">
      <c r="A19268" s="410"/>
    </row>
    <row r="19269" spans="1:1" s="411" customFormat="1" ht="12" hidden="1" customHeight="1">
      <c r="A19269" s="410"/>
    </row>
    <row r="19270" spans="1:1" s="411" customFormat="1" ht="12" hidden="1" customHeight="1">
      <c r="A19270" s="410"/>
    </row>
    <row r="19271" spans="1:1" s="411" customFormat="1" ht="12" hidden="1" customHeight="1">
      <c r="A19271" s="410"/>
    </row>
    <row r="19272" spans="1:1" s="411" customFormat="1" ht="12" hidden="1" customHeight="1">
      <c r="A19272" s="410"/>
    </row>
    <row r="19273" spans="1:1" s="411" customFormat="1" ht="12" hidden="1" customHeight="1">
      <c r="A19273" s="410"/>
    </row>
    <row r="19274" spans="1:1" s="411" customFormat="1" ht="12" hidden="1" customHeight="1">
      <c r="A19274" s="410"/>
    </row>
    <row r="19275" spans="1:1" s="411" customFormat="1" ht="12" hidden="1" customHeight="1">
      <c r="A19275" s="410"/>
    </row>
    <row r="19276" spans="1:1" s="411" customFormat="1" ht="12" hidden="1" customHeight="1">
      <c r="A19276" s="410"/>
    </row>
    <row r="19277" spans="1:1" s="411" customFormat="1" ht="12" hidden="1" customHeight="1">
      <c r="A19277" s="410"/>
    </row>
    <row r="19278" spans="1:1" s="411" customFormat="1" ht="12" hidden="1" customHeight="1">
      <c r="A19278" s="410"/>
    </row>
    <row r="19279" spans="1:1" s="411" customFormat="1" ht="12" hidden="1" customHeight="1">
      <c r="A19279" s="410"/>
    </row>
    <row r="19280" spans="1:1" s="411" customFormat="1" ht="12" hidden="1" customHeight="1">
      <c r="A19280" s="410"/>
    </row>
    <row r="19281" spans="1:1" s="411" customFormat="1" ht="12" hidden="1" customHeight="1">
      <c r="A19281" s="410"/>
    </row>
    <row r="19282" spans="1:1" s="411" customFormat="1" ht="12" hidden="1" customHeight="1">
      <c r="A19282" s="410"/>
    </row>
    <row r="19283" spans="1:1" s="411" customFormat="1" ht="12" hidden="1" customHeight="1">
      <c r="A19283" s="410"/>
    </row>
    <row r="19284" spans="1:1" s="411" customFormat="1" ht="12" hidden="1" customHeight="1">
      <c r="A19284" s="410"/>
    </row>
    <row r="19285" spans="1:1" s="411" customFormat="1" ht="12" hidden="1" customHeight="1">
      <c r="A19285" s="410"/>
    </row>
    <row r="19286" spans="1:1" s="411" customFormat="1" ht="12" hidden="1" customHeight="1">
      <c r="A19286" s="410"/>
    </row>
    <row r="19287" spans="1:1" s="411" customFormat="1" ht="12" hidden="1" customHeight="1">
      <c r="A19287" s="410"/>
    </row>
    <row r="19288" spans="1:1" s="411" customFormat="1" ht="12" hidden="1" customHeight="1">
      <c r="A19288" s="410"/>
    </row>
    <row r="19289" spans="1:1" s="411" customFormat="1" ht="12" hidden="1" customHeight="1">
      <c r="A19289" s="410"/>
    </row>
    <row r="19290" spans="1:1" s="411" customFormat="1" ht="12" hidden="1" customHeight="1">
      <c r="A19290" s="410"/>
    </row>
    <row r="19291" spans="1:1" s="411" customFormat="1" ht="12" hidden="1" customHeight="1">
      <c r="A19291" s="410"/>
    </row>
    <row r="19292" spans="1:1" s="411" customFormat="1" ht="12" hidden="1" customHeight="1">
      <c r="A19292" s="410"/>
    </row>
    <row r="19293" spans="1:1" s="411" customFormat="1" ht="12" hidden="1" customHeight="1">
      <c r="A19293" s="410"/>
    </row>
    <row r="19294" spans="1:1" s="411" customFormat="1" ht="12" hidden="1" customHeight="1">
      <c r="A19294" s="410"/>
    </row>
    <row r="19295" spans="1:1" s="411" customFormat="1" ht="12" hidden="1" customHeight="1">
      <c r="A19295" s="410"/>
    </row>
    <row r="19296" spans="1:1" s="411" customFormat="1" ht="12" hidden="1" customHeight="1">
      <c r="A19296" s="410"/>
    </row>
    <row r="19297" spans="1:1" s="411" customFormat="1" ht="12" hidden="1" customHeight="1">
      <c r="A19297" s="410"/>
    </row>
    <row r="19298" spans="1:1" s="411" customFormat="1" ht="12" hidden="1" customHeight="1">
      <c r="A19298" s="410"/>
    </row>
    <row r="19299" spans="1:1" s="411" customFormat="1" ht="12" hidden="1" customHeight="1">
      <c r="A19299" s="410"/>
    </row>
    <row r="19300" spans="1:1" s="411" customFormat="1" ht="12" hidden="1" customHeight="1">
      <c r="A19300" s="410"/>
    </row>
    <row r="19301" spans="1:1" s="411" customFormat="1" ht="12" hidden="1" customHeight="1">
      <c r="A19301" s="410"/>
    </row>
    <row r="19302" spans="1:1" s="411" customFormat="1" ht="12" hidden="1" customHeight="1">
      <c r="A19302" s="410"/>
    </row>
    <row r="19303" spans="1:1" s="411" customFormat="1" ht="12" hidden="1" customHeight="1">
      <c r="A19303" s="410"/>
    </row>
    <row r="19304" spans="1:1" s="411" customFormat="1" ht="12" hidden="1" customHeight="1">
      <c r="A19304" s="410"/>
    </row>
    <row r="19305" spans="1:1" s="411" customFormat="1" ht="12" hidden="1" customHeight="1">
      <c r="A19305" s="410"/>
    </row>
    <row r="19306" spans="1:1" s="411" customFormat="1" ht="12" hidden="1" customHeight="1">
      <c r="A19306" s="410"/>
    </row>
    <row r="19307" spans="1:1" s="411" customFormat="1" ht="12" hidden="1" customHeight="1">
      <c r="A19307" s="410"/>
    </row>
    <row r="19308" spans="1:1" s="411" customFormat="1" ht="12" hidden="1" customHeight="1">
      <c r="A19308" s="410"/>
    </row>
    <row r="19309" spans="1:1" s="411" customFormat="1" ht="12" hidden="1" customHeight="1">
      <c r="A19309" s="410"/>
    </row>
    <row r="19310" spans="1:1" s="411" customFormat="1" ht="12" hidden="1" customHeight="1">
      <c r="A19310" s="410"/>
    </row>
    <row r="19311" spans="1:1" s="411" customFormat="1" ht="12" hidden="1" customHeight="1">
      <c r="A19311" s="410"/>
    </row>
    <row r="19312" spans="1:1" s="411" customFormat="1" ht="12" hidden="1" customHeight="1">
      <c r="A19312" s="410"/>
    </row>
    <row r="19313" spans="1:1" s="411" customFormat="1" ht="12" hidden="1" customHeight="1">
      <c r="A19313" s="410"/>
    </row>
    <row r="19314" spans="1:1" s="411" customFormat="1" ht="12" hidden="1" customHeight="1">
      <c r="A19314" s="410"/>
    </row>
    <row r="19315" spans="1:1" s="411" customFormat="1" ht="12" hidden="1" customHeight="1">
      <c r="A19315" s="410"/>
    </row>
    <row r="19316" spans="1:1" s="411" customFormat="1" ht="12" hidden="1" customHeight="1">
      <c r="A19316" s="410"/>
    </row>
    <row r="19317" spans="1:1" s="411" customFormat="1" ht="12" hidden="1" customHeight="1">
      <c r="A19317" s="410"/>
    </row>
    <row r="19318" spans="1:1" s="411" customFormat="1" ht="12" hidden="1" customHeight="1">
      <c r="A19318" s="410"/>
    </row>
    <row r="19319" spans="1:1" s="411" customFormat="1" ht="12" hidden="1" customHeight="1">
      <c r="A19319" s="410"/>
    </row>
    <row r="19320" spans="1:1" s="411" customFormat="1" ht="12" hidden="1" customHeight="1">
      <c r="A19320" s="410"/>
    </row>
    <row r="19321" spans="1:1" s="411" customFormat="1" ht="12" hidden="1" customHeight="1">
      <c r="A19321" s="410"/>
    </row>
    <row r="19322" spans="1:1" s="411" customFormat="1" ht="12" hidden="1" customHeight="1">
      <c r="A19322" s="410"/>
    </row>
    <row r="19323" spans="1:1" s="411" customFormat="1" ht="12" hidden="1" customHeight="1">
      <c r="A19323" s="410"/>
    </row>
    <row r="19324" spans="1:1" s="411" customFormat="1" ht="12" hidden="1" customHeight="1">
      <c r="A19324" s="410"/>
    </row>
    <row r="19325" spans="1:1" s="411" customFormat="1" ht="12" hidden="1" customHeight="1">
      <c r="A19325" s="410"/>
    </row>
    <row r="19326" spans="1:1" s="411" customFormat="1" ht="12" hidden="1" customHeight="1">
      <c r="A19326" s="410"/>
    </row>
    <row r="19327" spans="1:1" s="411" customFormat="1" ht="12" hidden="1" customHeight="1">
      <c r="A19327" s="410"/>
    </row>
    <row r="19328" spans="1:1" s="411" customFormat="1" ht="12" hidden="1" customHeight="1">
      <c r="A19328" s="410"/>
    </row>
    <row r="19329" spans="1:1" s="411" customFormat="1" ht="12" hidden="1" customHeight="1">
      <c r="A19329" s="410"/>
    </row>
    <row r="19330" spans="1:1" s="411" customFormat="1" ht="12" hidden="1" customHeight="1">
      <c r="A19330" s="410"/>
    </row>
    <row r="19331" spans="1:1" s="411" customFormat="1" ht="12" hidden="1" customHeight="1">
      <c r="A19331" s="410"/>
    </row>
    <row r="19332" spans="1:1" s="411" customFormat="1" ht="12" hidden="1" customHeight="1">
      <c r="A19332" s="410"/>
    </row>
    <row r="19333" spans="1:1" s="411" customFormat="1" ht="12" hidden="1" customHeight="1">
      <c r="A19333" s="410"/>
    </row>
    <row r="19334" spans="1:1" s="411" customFormat="1" ht="12" hidden="1" customHeight="1">
      <c r="A19334" s="410"/>
    </row>
    <row r="19335" spans="1:1" s="411" customFormat="1" ht="12" hidden="1" customHeight="1">
      <c r="A19335" s="410"/>
    </row>
    <row r="19336" spans="1:1" s="411" customFormat="1" ht="12" hidden="1" customHeight="1">
      <c r="A19336" s="410"/>
    </row>
    <row r="19337" spans="1:1" s="411" customFormat="1" ht="12" hidden="1" customHeight="1">
      <c r="A19337" s="410"/>
    </row>
    <row r="19338" spans="1:1" s="411" customFormat="1" ht="12" hidden="1" customHeight="1">
      <c r="A19338" s="410"/>
    </row>
    <row r="19339" spans="1:1" s="411" customFormat="1" ht="12" hidden="1" customHeight="1">
      <c r="A19339" s="410"/>
    </row>
    <row r="19340" spans="1:1" s="411" customFormat="1" ht="12" hidden="1" customHeight="1">
      <c r="A19340" s="410"/>
    </row>
    <row r="19341" spans="1:1" s="411" customFormat="1" ht="12" hidden="1" customHeight="1">
      <c r="A19341" s="410"/>
    </row>
    <row r="19342" spans="1:1" s="411" customFormat="1" ht="12" hidden="1" customHeight="1">
      <c r="A19342" s="410"/>
    </row>
    <row r="19343" spans="1:1" s="411" customFormat="1" ht="12" hidden="1" customHeight="1">
      <c r="A19343" s="410"/>
    </row>
    <row r="19344" spans="1:1" s="411" customFormat="1" ht="12" hidden="1" customHeight="1">
      <c r="A19344" s="410"/>
    </row>
    <row r="19345" spans="1:1" s="411" customFormat="1" ht="12" hidden="1" customHeight="1">
      <c r="A19345" s="410"/>
    </row>
    <row r="19346" spans="1:1" s="411" customFormat="1" ht="12" hidden="1" customHeight="1">
      <c r="A19346" s="410"/>
    </row>
    <row r="19347" spans="1:1" s="411" customFormat="1" ht="12" hidden="1" customHeight="1">
      <c r="A19347" s="410"/>
    </row>
    <row r="19348" spans="1:1" s="411" customFormat="1" ht="12" hidden="1" customHeight="1">
      <c r="A19348" s="410"/>
    </row>
    <row r="19349" spans="1:1" s="411" customFormat="1" ht="12" hidden="1" customHeight="1">
      <c r="A19349" s="410"/>
    </row>
    <row r="19350" spans="1:1" s="411" customFormat="1" ht="12" hidden="1" customHeight="1">
      <c r="A19350" s="410"/>
    </row>
    <row r="19351" spans="1:1" s="411" customFormat="1" ht="12" hidden="1" customHeight="1">
      <c r="A19351" s="410"/>
    </row>
    <row r="19352" spans="1:1" s="411" customFormat="1" ht="12" hidden="1" customHeight="1">
      <c r="A19352" s="410"/>
    </row>
    <row r="19353" spans="1:1" s="411" customFormat="1" ht="12" hidden="1" customHeight="1">
      <c r="A19353" s="410"/>
    </row>
    <row r="19354" spans="1:1" s="411" customFormat="1" ht="12" hidden="1" customHeight="1">
      <c r="A19354" s="410"/>
    </row>
    <row r="19355" spans="1:1" s="411" customFormat="1" ht="12" hidden="1" customHeight="1">
      <c r="A19355" s="410"/>
    </row>
    <row r="19356" spans="1:1" s="411" customFormat="1" ht="12" hidden="1" customHeight="1">
      <c r="A19356" s="410"/>
    </row>
    <row r="19357" spans="1:1" s="411" customFormat="1" ht="12" hidden="1" customHeight="1">
      <c r="A19357" s="410"/>
    </row>
    <row r="19358" spans="1:1" s="411" customFormat="1" ht="12" hidden="1" customHeight="1">
      <c r="A19358" s="410"/>
    </row>
    <row r="19359" spans="1:1" s="411" customFormat="1" ht="12" hidden="1" customHeight="1">
      <c r="A19359" s="410"/>
    </row>
    <row r="19360" spans="1:1" s="411" customFormat="1" ht="12" hidden="1" customHeight="1">
      <c r="A19360" s="410"/>
    </row>
    <row r="19361" spans="1:1" s="411" customFormat="1" ht="12" hidden="1" customHeight="1">
      <c r="A19361" s="410"/>
    </row>
    <row r="19362" spans="1:1" s="411" customFormat="1" ht="12" hidden="1" customHeight="1">
      <c r="A19362" s="410"/>
    </row>
    <row r="19363" spans="1:1" s="411" customFormat="1" ht="12" hidden="1" customHeight="1">
      <c r="A19363" s="410"/>
    </row>
    <row r="19364" spans="1:1" s="411" customFormat="1" ht="12" hidden="1" customHeight="1">
      <c r="A19364" s="410"/>
    </row>
    <row r="19365" spans="1:1" s="411" customFormat="1" ht="12" hidden="1" customHeight="1">
      <c r="A19365" s="410"/>
    </row>
    <row r="19366" spans="1:1" s="411" customFormat="1" ht="12" hidden="1" customHeight="1">
      <c r="A19366" s="410"/>
    </row>
    <row r="19367" spans="1:1" s="411" customFormat="1" ht="12" hidden="1" customHeight="1">
      <c r="A19367" s="410"/>
    </row>
    <row r="19368" spans="1:1" s="411" customFormat="1" ht="12" hidden="1" customHeight="1">
      <c r="A19368" s="410"/>
    </row>
    <row r="19369" spans="1:1" s="411" customFormat="1" ht="12" hidden="1" customHeight="1">
      <c r="A19369" s="410"/>
    </row>
    <row r="19370" spans="1:1" s="411" customFormat="1" ht="12" hidden="1" customHeight="1">
      <c r="A19370" s="410"/>
    </row>
    <row r="19371" spans="1:1" s="411" customFormat="1" ht="12" hidden="1" customHeight="1">
      <c r="A19371" s="410"/>
    </row>
    <row r="19372" spans="1:1" s="411" customFormat="1" ht="12" hidden="1" customHeight="1">
      <c r="A19372" s="410"/>
    </row>
    <row r="19373" spans="1:1" s="411" customFormat="1" ht="12" hidden="1" customHeight="1">
      <c r="A19373" s="410"/>
    </row>
    <row r="19374" spans="1:1" s="411" customFormat="1" ht="12" hidden="1" customHeight="1">
      <c r="A19374" s="410"/>
    </row>
    <row r="19375" spans="1:1" s="411" customFormat="1" ht="12" hidden="1" customHeight="1">
      <c r="A19375" s="410"/>
    </row>
    <row r="19376" spans="1:1" s="411" customFormat="1" ht="12" hidden="1" customHeight="1">
      <c r="A19376" s="410"/>
    </row>
    <row r="19377" spans="1:1" s="411" customFormat="1" ht="12" hidden="1" customHeight="1">
      <c r="A19377" s="410"/>
    </row>
    <row r="19378" spans="1:1" s="411" customFormat="1" ht="12" hidden="1" customHeight="1">
      <c r="A19378" s="410"/>
    </row>
    <row r="19379" spans="1:1" s="411" customFormat="1" ht="12" hidden="1" customHeight="1">
      <c r="A19379" s="410"/>
    </row>
    <row r="19380" spans="1:1" s="411" customFormat="1" ht="12" hidden="1" customHeight="1">
      <c r="A19380" s="410"/>
    </row>
    <row r="19381" spans="1:1" s="411" customFormat="1" ht="12" hidden="1" customHeight="1">
      <c r="A19381" s="410"/>
    </row>
    <row r="19382" spans="1:1" s="411" customFormat="1" ht="12" hidden="1" customHeight="1">
      <c r="A19382" s="410"/>
    </row>
    <row r="19383" spans="1:1" s="411" customFormat="1" ht="12" hidden="1" customHeight="1">
      <c r="A19383" s="410"/>
    </row>
    <row r="19384" spans="1:1" s="411" customFormat="1" ht="12" hidden="1" customHeight="1">
      <c r="A19384" s="410"/>
    </row>
    <row r="19385" spans="1:1" s="411" customFormat="1" ht="12" hidden="1" customHeight="1">
      <c r="A19385" s="410"/>
    </row>
    <row r="19386" spans="1:1" s="411" customFormat="1" ht="12" hidden="1" customHeight="1">
      <c r="A19386" s="410"/>
    </row>
    <row r="19387" spans="1:1" s="411" customFormat="1" ht="12" hidden="1" customHeight="1">
      <c r="A19387" s="410"/>
    </row>
    <row r="19388" spans="1:1" s="411" customFormat="1" ht="12" hidden="1" customHeight="1">
      <c r="A19388" s="410"/>
    </row>
    <row r="19389" spans="1:1" s="411" customFormat="1" ht="12" hidden="1" customHeight="1">
      <c r="A19389" s="410"/>
    </row>
    <row r="19390" spans="1:1" s="411" customFormat="1" ht="12" hidden="1" customHeight="1">
      <c r="A19390" s="410"/>
    </row>
    <row r="19391" spans="1:1" s="411" customFormat="1" ht="12" hidden="1" customHeight="1">
      <c r="A19391" s="410"/>
    </row>
    <row r="19392" spans="1:1" s="411" customFormat="1" ht="12" hidden="1" customHeight="1">
      <c r="A19392" s="410"/>
    </row>
    <row r="19393" spans="1:1" s="411" customFormat="1" ht="12" hidden="1" customHeight="1">
      <c r="A19393" s="410"/>
    </row>
    <row r="19394" spans="1:1" s="411" customFormat="1" ht="12" hidden="1" customHeight="1">
      <c r="A19394" s="410"/>
    </row>
    <row r="19395" spans="1:1" s="411" customFormat="1" ht="12" hidden="1" customHeight="1">
      <c r="A19395" s="410"/>
    </row>
    <row r="19396" spans="1:1" s="411" customFormat="1" ht="12" hidden="1" customHeight="1">
      <c r="A19396" s="410"/>
    </row>
    <row r="19397" spans="1:1" s="411" customFormat="1" ht="12" hidden="1" customHeight="1">
      <c r="A19397" s="410"/>
    </row>
    <row r="19398" spans="1:1" s="411" customFormat="1" ht="12" hidden="1" customHeight="1">
      <c r="A19398" s="410"/>
    </row>
    <row r="19399" spans="1:1" s="411" customFormat="1" ht="12" hidden="1" customHeight="1">
      <c r="A19399" s="410"/>
    </row>
    <row r="19400" spans="1:1" s="411" customFormat="1" ht="12" hidden="1" customHeight="1">
      <c r="A19400" s="410"/>
    </row>
    <row r="19401" spans="1:1" s="411" customFormat="1" ht="12" hidden="1" customHeight="1">
      <c r="A19401" s="410"/>
    </row>
    <row r="19402" spans="1:1" s="411" customFormat="1" ht="12" hidden="1" customHeight="1">
      <c r="A19402" s="410"/>
    </row>
    <row r="19403" spans="1:1" s="411" customFormat="1" ht="12" hidden="1" customHeight="1">
      <c r="A19403" s="410"/>
    </row>
    <row r="19404" spans="1:1" s="411" customFormat="1" ht="12" hidden="1" customHeight="1">
      <c r="A19404" s="410"/>
    </row>
    <row r="19405" spans="1:1" s="411" customFormat="1" ht="12" hidden="1" customHeight="1">
      <c r="A19405" s="410"/>
    </row>
    <row r="19406" spans="1:1" s="411" customFormat="1" ht="12" hidden="1" customHeight="1">
      <c r="A19406" s="410"/>
    </row>
    <row r="19407" spans="1:1" s="411" customFormat="1" ht="12" hidden="1" customHeight="1">
      <c r="A19407" s="410"/>
    </row>
    <row r="19408" spans="1:1" s="411" customFormat="1" ht="12" hidden="1" customHeight="1">
      <c r="A19408" s="410"/>
    </row>
    <row r="19409" spans="1:1" s="411" customFormat="1" ht="12" hidden="1" customHeight="1">
      <c r="A19409" s="410"/>
    </row>
    <row r="19410" spans="1:1" s="411" customFormat="1" ht="12" hidden="1" customHeight="1">
      <c r="A19410" s="410"/>
    </row>
    <row r="19411" spans="1:1" s="411" customFormat="1" ht="12" hidden="1" customHeight="1">
      <c r="A19411" s="410"/>
    </row>
    <row r="19412" spans="1:1" s="411" customFormat="1" ht="12" hidden="1" customHeight="1">
      <c r="A19412" s="410"/>
    </row>
    <row r="19413" spans="1:1" s="411" customFormat="1" ht="12" hidden="1" customHeight="1">
      <c r="A19413" s="410"/>
    </row>
    <row r="19414" spans="1:1" s="411" customFormat="1" ht="12" hidden="1" customHeight="1">
      <c r="A19414" s="410"/>
    </row>
    <row r="19415" spans="1:1" s="411" customFormat="1" ht="12" hidden="1" customHeight="1">
      <c r="A19415" s="410"/>
    </row>
    <row r="19416" spans="1:1" s="411" customFormat="1" ht="12" hidden="1" customHeight="1">
      <c r="A19416" s="410"/>
    </row>
    <row r="19417" spans="1:1" s="411" customFormat="1" ht="12" hidden="1" customHeight="1">
      <c r="A19417" s="410"/>
    </row>
    <row r="19418" spans="1:1" s="411" customFormat="1" ht="12" hidden="1" customHeight="1">
      <c r="A19418" s="410"/>
    </row>
    <row r="19419" spans="1:1" s="411" customFormat="1" ht="12" hidden="1" customHeight="1">
      <c r="A19419" s="410"/>
    </row>
    <row r="19420" spans="1:1" s="411" customFormat="1" ht="12" hidden="1" customHeight="1">
      <c r="A19420" s="410"/>
    </row>
    <row r="19421" spans="1:1" s="411" customFormat="1" ht="12" hidden="1" customHeight="1">
      <c r="A19421" s="410"/>
    </row>
    <row r="19422" spans="1:1" s="411" customFormat="1" ht="12" hidden="1" customHeight="1">
      <c r="A19422" s="410"/>
    </row>
    <row r="19423" spans="1:1" s="411" customFormat="1" ht="12" hidden="1" customHeight="1">
      <c r="A19423" s="410"/>
    </row>
    <row r="19424" spans="1:1" s="411" customFormat="1" ht="12" hidden="1" customHeight="1">
      <c r="A19424" s="410"/>
    </row>
    <row r="19425" spans="1:1" s="411" customFormat="1" ht="12" hidden="1" customHeight="1">
      <c r="A19425" s="410"/>
    </row>
    <row r="19426" spans="1:1" s="411" customFormat="1" ht="12" hidden="1" customHeight="1">
      <c r="A19426" s="410"/>
    </row>
    <row r="19427" spans="1:1" s="411" customFormat="1" ht="12" hidden="1" customHeight="1">
      <c r="A19427" s="410"/>
    </row>
    <row r="19428" spans="1:1" s="411" customFormat="1" ht="12" hidden="1" customHeight="1">
      <c r="A19428" s="410"/>
    </row>
    <row r="19429" spans="1:1" s="411" customFormat="1" ht="12" hidden="1" customHeight="1">
      <c r="A19429" s="410"/>
    </row>
    <row r="19430" spans="1:1" s="411" customFormat="1" ht="12" hidden="1" customHeight="1">
      <c r="A19430" s="410"/>
    </row>
    <row r="19431" spans="1:1" s="411" customFormat="1" ht="12" hidden="1" customHeight="1">
      <c r="A19431" s="410"/>
    </row>
    <row r="19432" spans="1:1" s="411" customFormat="1" ht="12" hidden="1" customHeight="1">
      <c r="A19432" s="410"/>
    </row>
    <row r="19433" spans="1:1" s="411" customFormat="1" ht="12" hidden="1" customHeight="1">
      <c r="A19433" s="410"/>
    </row>
    <row r="19434" spans="1:1" s="411" customFormat="1" ht="12" hidden="1" customHeight="1">
      <c r="A19434" s="410"/>
    </row>
    <row r="19435" spans="1:1" s="411" customFormat="1" ht="12" hidden="1" customHeight="1">
      <c r="A19435" s="410"/>
    </row>
    <row r="19436" spans="1:1" s="411" customFormat="1" ht="12" hidden="1" customHeight="1">
      <c r="A19436" s="410"/>
    </row>
    <row r="19437" spans="1:1" s="411" customFormat="1" ht="12" hidden="1" customHeight="1">
      <c r="A19437" s="410"/>
    </row>
    <row r="19438" spans="1:1" s="411" customFormat="1" ht="12" hidden="1" customHeight="1">
      <c r="A19438" s="410"/>
    </row>
    <row r="19439" spans="1:1" s="411" customFormat="1" ht="12" hidden="1" customHeight="1">
      <c r="A19439" s="410"/>
    </row>
    <row r="19440" spans="1:1" s="411" customFormat="1" ht="12" hidden="1" customHeight="1">
      <c r="A19440" s="410"/>
    </row>
    <row r="19441" spans="1:1" s="411" customFormat="1" ht="12" hidden="1" customHeight="1">
      <c r="A19441" s="410"/>
    </row>
    <row r="19442" spans="1:1" s="411" customFormat="1" ht="12" hidden="1" customHeight="1">
      <c r="A19442" s="410"/>
    </row>
    <row r="19443" spans="1:1" s="411" customFormat="1" ht="12" hidden="1" customHeight="1">
      <c r="A19443" s="410"/>
    </row>
    <row r="19444" spans="1:1" s="411" customFormat="1" ht="12" hidden="1" customHeight="1">
      <c r="A19444" s="410"/>
    </row>
    <row r="19445" spans="1:1" s="411" customFormat="1" ht="12" hidden="1" customHeight="1">
      <c r="A19445" s="410"/>
    </row>
    <row r="19446" spans="1:1" s="411" customFormat="1" ht="12" hidden="1" customHeight="1">
      <c r="A19446" s="410"/>
    </row>
    <row r="19447" spans="1:1" s="411" customFormat="1" ht="12" hidden="1" customHeight="1">
      <c r="A19447" s="410"/>
    </row>
    <row r="19448" spans="1:1" s="411" customFormat="1" ht="12" hidden="1" customHeight="1">
      <c r="A19448" s="410"/>
    </row>
    <row r="19449" spans="1:1" s="411" customFormat="1" ht="12" hidden="1" customHeight="1">
      <c r="A19449" s="410"/>
    </row>
    <row r="19450" spans="1:1" s="411" customFormat="1" ht="12" hidden="1" customHeight="1">
      <c r="A19450" s="410"/>
    </row>
    <row r="19451" spans="1:1" s="411" customFormat="1" ht="12" hidden="1" customHeight="1">
      <c r="A19451" s="410"/>
    </row>
    <row r="19452" spans="1:1" s="411" customFormat="1" ht="12" hidden="1" customHeight="1">
      <c r="A19452" s="410"/>
    </row>
    <row r="19453" spans="1:1" s="411" customFormat="1" ht="12" hidden="1" customHeight="1">
      <c r="A19453" s="410"/>
    </row>
    <row r="19454" spans="1:1" s="411" customFormat="1" ht="12" hidden="1" customHeight="1">
      <c r="A19454" s="410"/>
    </row>
    <row r="19455" spans="1:1" s="411" customFormat="1" ht="12" hidden="1" customHeight="1">
      <c r="A19455" s="410"/>
    </row>
    <row r="19456" spans="1:1" s="411" customFormat="1" ht="12" hidden="1" customHeight="1">
      <c r="A19456" s="410"/>
    </row>
    <row r="19457" spans="1:1" s="411" customFormat="1" ht="12" hidden="1" customHeight="1">
      <c r="A19457" s="410"/>
    </row>
    <row r="19458" spans="1:1" s="411" customFormat="1" ht="12" hidden="1" customHeight="1">
      <c r="A19458" s="410"/>
    </row>
    <row r="19459" spans="1:1" s="411" customFormat="1" ht="12" hidden="1" customHeight="1">
      <c r="A19459" s="410"/>
    </row>
    <row r="19460" spans="1:1" s="411" customFormat="1" ht="12" hidden="1" customHeight="1">
      <c r="A19460" s="410"/>
    </row>
    <row r="19461" spans="1:1" s="411" customFormat="1" ht="12" hidden="1" customHeight="1">
      <c r="A19461" s="410"/>
    </row>
    <row r="19462" spans="1:1" s="411" customFormat="1" ht="12" hidden="1" customHeight="1">
      <c r="A19462" s="410"/>
    </row>
    <row r="19463" spans="1:1" s="411" customFormat="1" ht="12" hidden="1" customHeight="1">
      <c r="A19463" s="410"/>
    </row>
    <row r="19464" spans="1:1" s="411" customFormat="1" ht="12" hidden="1" customHeight="1">
      <c r="A19464" s="410"/>
    </row>
    <row r="19465" spans="1:1" s="411" customFormat="1" ht="12" hidden="1" customHeight="1">
      <c r="A19465" s="410"/>
    </row>
    <row r="19466" spans="1:1" s="411" customFormat="1" ht="12" hidden="1" customHeight="1">
      <c r="A19466" s="410"/>
    </row>
    <row r="19467" spans="1:1" s="411" customFormat="1" ht="12" hidden="1" customHeight="1">
      <c r="A19467" s="410"/>
    </row>
    <row r="19468" spans="1:1" s="411" customFormat="1" ht="12" hidden="1" customHeight="1">
      <c r="A19468" s="410"/>
    </row>
    <row r="19469" spans="1:1" s="411" customFormat="1" ht="12" hidden="1" customHeight="1">
      <c r="A19469" s="410"/>
    </row>
    <row r="19470" spans="1:1" s="411" customFormat="1" ht="12" hidden="1" customHeight="1">
      <c r="A19470" s="410"/>
    </row>
    <row r="19471" spans="1:1" s="411" customFormat="1" ht="12" hidden="1" customHeight="1">
      <c r="A19471" s="410"/>
    </row>
    <row r="19472" spans="1:1" s="411" customFormat="1" ht="12" hidden="1" customHeight="1">
      <c r="A19472" s="410"/>
    </row>
    <row r="19473" spans="1:1" s="411" customFormat="1" ht="12" hidden="1" customHeight="1">
      <c r="A19473" s="410"/>
    </row>
    <row r="19474" spans="1:1" s="411" customFormat="1" ht="12" hidden="1" customHeight="1">
      <c r="A19474" s="410"/>
    </row>
    <row r="19475" spans="1:1" s="411" customFormat="1" ht="12" hidden="1" customHeight="1">
      <c r="A19475" s="410"/>
    </row>
    <row r="19476" spans="1:1" s="411" customFormat="1" ht="12" hidden="1" customHeight="1">
      <c r="A19476" s="410"/>
    </row>
    <row r="19477" spans="1:1" s="411" customFormat="1" ht="12" hidden="1" customHeight="1">
      <c r="A19477" s="410"/>
    </row>
    <row r="19478" spans="1:1" s="411" customFormat="1" ht="12" hidden="1" customHeight="1">
      <c r="A19478" s="410"/>
    </row>
    <row r="19479" spans="1:1" s="411" customFormat="1" ht="12" hidden="1" customHeight="1">
      <c r="A19479" s="410"/>
    </row>
    <row r="19480" spans="1:1" s="411" customFormat="1" ht="12" hidden="1" customHeight="1">
      <c r="A19480" s="410"/>
    </row>
    <row r="19481" spans="1:1" s="411" customFormat="1" ht="12" hidden="1" customHeight="1">
      <c r="A19481" s="410"/>
    </row>
    <row r="19482" spans="1:1" s="411" customFormat="1" ht="12" hidden="1" customHeight="1">
      <c r="A19482" s="410"/>
    </row>
    <row r="19483" spans="1:1" s="411" customFormat="1" ht="12" hidden="1" customHeight="1">
      <c r="A19483" s="410"/>
    </row>
    <row r="19484" spans="1:1" s="411" customFormat="1" ht="12" hidden="1" customHeight="1">
      <c r="A19484" s="410"/>
    </row>
    <row r="19485" spans="1:1" s="411" customFormat="1" ht="12" hidden="1" customHeight="1">
      <c r="A19485" s="410"/>
    </row>
    <row r="19486" spans="1:1" s="411" customFormat="1" ht="12" hidden="1" customHeight="1">
      <c r="A19486" s="410"/>
    </row>
    <row r="19487" spans="1:1" s="411" customFormat="1" ht="12" hidden="1" customHeight="1">
      <c r="A19487" s="410"/>
    </row>
    <row r="19488" spans="1:1" s="411" customFormat="1" ht="12" hidden="1" customHeight="1">
      <c r="A19488" s="410"/>
    </row>
    <row r="19489" spans="1:1" s="411" customFormat="1" ht="12" hidden="1" customHeight="1">
      <c r="A19489" s="410"/>
    </row>
    <row r="19490" spans="1:1" s="411" customFormat="1" ht="12" hidden="1" customHeight="1">
      <c r="A19490" s="410"/>
    </row>
    <row r="19491" spans="1:1" s="411" customFormat="1" ht="12" hidden="1" customHeight="1">
      <c r="A19491" s="410"/>
    </row>
    <row r="19492" spans="1:1" s="411" customFormat="1" ht="12" hidden="1" customHeight="1">
      <c r="A19492" s="410"/>
    </row>
    <row r="19493" spans="1:1" s="411" customFormat="1" ht="12" hidden="1" customHeight="1">
      <c r="A19493" s="410"/>
    </row>
    <row r="19494" spans="1:1" s="411" customFormat="1" ht="12" hidden="1" customHeight="1">
      <c r="A19494" s="410"/>
    </row>
    <row r="19495" spans="1:1" s="411" customFormat="1" ht="12" hidden="1" customHeight="1">
      <c r="A19495" s="410"/>
    </row>
    <row r="19496" spans="1:1" s="411" customFormat="1" ht="12" hidden="1" customHeight="1">
      <c r="A19496" s="410"/>
    </row>
    <row r="19497" spans="1:1" s="411" customFormat="1" ht="12" hidden="1" customHeight="1">
      <c r="A19497" s="410"/>
    </row>
    <row r="19498" spans="1:1" s="411" customFormat="1" ht="12" hidden="1" customHeight="1">
      <c r="A19498" s="410"/>
    </row>
    <row r="19499" spans="1:1" s="411" customFormat="1" ht="12" hidden="1" customHeight="1">
      <c r="A19499" s="410"/>
    </row>
    <row r="19500" spans="1:1" s="411" customFormat="1" ht="12" hidden="1" customHeight="1">
      <c r="A19500" s="410"/>
    </row>
    <row r="19501" spans="1:1" s="411" customFormat="1" ht="12" hidden="1" customHeight="1">
      <c r="A19501" s="410"/>
    </row>
    <row r="19502" spans="1:1" s="411" customFormat="1" ht="12" hidden="1" customHeight="1">
      <c r="A19502" s="410"/>
    </row>
    <row r="19503" spans="1:1" s="411" customFormat="1" ht="12" hidden="1" customHeight="1">
      <c r="A19503" s="410"/>
    </row>
    <row r="19504" spans="1:1" s="411" customFormat="1" ht="12" hidden="1" customHeight="1">
      <c r="A19504" s="410"/>
    </row>
    <row r="19505" spans="1:1" s="411" customFormat="1" ht="12" hidden="1" customHeight="1">
      <c r="A19505" s="410"/>
    </row>
    <row r="19506" spans="1:1" s="411" customFormat="1" ht="12" hidden="1" customHeight="1">
      <c r="A19506" s="410"/>
    </row>
    <row r="19507" spans="1:1" s="411" customFormat="1" ht="12" hidden="1" customHeight="1">
      <c r="A19507" s="410"/>
    </row>
    <row r="19508" spans="1:1" s="411" customFormat="1" ht="12" hidden="1" customHeight="1">
      <c r="A19508" s="410"/>
    </row>
    <row r="19509" spans="1:1" s="411" customFormat="1" ht="12" hidden="1" customHeight="1">
      <c r="A19509" s="410"/>
    </row>
    <row r="19510" spans="1:1" s="411" customFormat="1" ht="12" hidden="1" customHeight="1">
      <c r="A19510" s="410"/>
    </row>
    <row r="19511" spans="1:1" s="411" customFormat="1" ht="12" hidden="1" customHeight="1">
      <c r="A19511" s="410"/>
    </row>
    <row r="19512" spans="1:1" s="411" customFormat="1" ht="12" hidden="1" customHeight="1">
      <c r="A19512" s="410"/>
    </row>
    <row r="19513" spans="1:1" s="411" customFormat="1" ht="12" hidden="1" customHeight="1">
      <c r="A19513" s="410"/>
    </row>
    <row r="19514" spans="1:1" s="411" customFormat="1" ht="12" hidden="1" customHeight="1">
      <c r="A19514" s="410"/>
    </row>
    <row r="19515" spans="1:1" s="411" customFormat="1" ht="12" hidden="1" customHeight="1">
      <c r="A19515" s="410"/>
    </row>
    <row r="19516" spans="1:1" s="411" customFormat="1" ht="12" hidden="1" customHeight="1">
      <c r="A19516" s="410"/>
    </row>
    <row r="19517" spans="1:1" s="411" customFormat="1" ht="12" hidden="1" customHeight="1">
      <c r="A19517" s="410"/>
    </row>
    <row r="19518" spans="1:1" s="411" customFormat="1" ht="12" hidden="1" customHeight="1">
      <c r="A19518" s="410"/>
    </row>
    <row r="19519" spans="1:1" s="411" customFormat="1" ht="12" hidden="1" customHeight="1">
      <c r="A19519" s="410"/>
    </row>
    <row r="19520" spans="1:1" s="411" customFormat="1" ht="12" hidden="1" customHeight="1">
      <c r="A19520" s="410"/>
    </row>
    <row r="19521" spans="1:1" s="411" customFormat="1" ht="12" hidden="1" customHeight="1">
      <c r="A19521" s="410"/>
    </row>
    <row r="19522" spans="1:1" s="411" customFormat="1" ht="12" hidden="1" customHeight="1">
      <c r="A19522" s="410"/>
    </row>
    <row r="19523" spans="1:1" s="411" customFormat="1" ht="12" hidden="1" customHeight="1">
      <c r="A19523" s="410"/>
    </row>
    <row r="19524" spans="1:1" s="411" customFormat="1" ht="12" hidden="1" customHeight="1">
      <c r="A19524" s="410"/>
    </row>
    <row r="19525" spans="1:1" s="411" customFormat="1" ht="12" hidden="1" customHeight="1">
      <c r="A19525" s="410"/>
    </row>
    <row r="19526" spans="1:1" s="411" customFormat="1" ht="12" hidden="1" customHeight="1">
      <c r="A19526" s="410"/>
    </row>
    <row r="19527" spans="1:1" s="411" customFormat="1" ht="12" hidden="1" customHeight="1">
      <c r="A19527" s="410"/>
    </row>
    <row r="19528" spans="1:1" s="411" customFormat="1" ht="12" hidden="1" customHeight="1">
      <c r="A19528" s="410"/>
    </row>
    <row r="19529" spans="1:1" s="411" customFormat="1" ht="12" hidden="1" customHeight="1">
      <c r="A19529" s="410"/>
    </row>
    <row r="19530" spans="1:1" s="411" customFormat="1" ht="12" hidden="1" customHeight="1">
      <c r="A19530" s="410"/>
    </row>
    <row r="19531" spans="1:1" s="411" customFormat="1" ht="12" hidden="1" customHeight="1">
      <c r="A19531" s="410"/>
    </row>
    <row r="19532" spans="1:1" s="411" customFormat="1" ht="12" hidden="1" customHeight="1">
      <c r="A19532" s="410"/>
    </row>
    <row r="19533" spans="1:1" s="411" customFormat="1" ht="12" hidden="1" customHeight="1">
      <c r="A19533" s="410"/>
    </row>
    <row r="19534" spans="1:1" s="411" customFormat="1" ht="12" hidden="1" customHeight="1">
      <c r="A19534" s="410"/>
    </row>
    <row r="19535" spans="1:1" s="411" customFormat="1" ht="12" hidden="1" customHeight="1">
      <c r="A19535" s="410"/>
    </row>
    <row r="19536" spans="1:1" s="411" customFormat="1" ht="12" hidden="1" customHeight="1">
      <c r="A19536" s="410"/>
    </row>
    <row r="19537" spans="1:1" s="411" customFormat="1" ht="12" hidden="1" customHeight="1">
      <c r="A19537" s="410"/>
    </row>
    <row r="19538" spans="1:1" s="411" customFormat="1" ht="12" hidden="1" customHeight="1">
      <c r="A19538" s="410"/>
    </row>
    <row r="19539" spans="1:1" s="411" customFormat="1" ht="12" hidden="1" customHeight="1">
      <c r="A19539" s="410"/>
    </row>
    <row r="19540" spans="1:1" s="411" customFormat="1" ht="12" hidden="1" customHeight="1">
      <c r="A19540" s="410"/>
    </row>
    <row r="19541" spans="1:1" s="411" customFormat="1" ht="12" hidden="1" customHeight="1">
      <c r="A19541" s="410"/>
    </row>
    <row r="19542" spans="1:1" s="411" customFormat="1" ht="12" hidden="1" customHeight="1">
      <c r="A19542" s="410"/>
    </row>
    <row r="19543" spans="1:1" s="411" customFormat="1" ht="12" hidden="1" customHeight="1">
      <c r="A19543" s="410"/>
    </row>
    <row r="19544" spans="1:1" s="411" customFormat="1" ht="12" hidden="1" customHeight="1">
      <c r="A19544" s="410"/>
    </row>
    <row r="19545" spans="1:1" s="411" customFormat="1" ht="12" hidden="1" customHeight="1">
      <c r="A19545" s="410"/>
    </row>
    <row r="19546" spans="1:1" s="411" customFormat="1" ht="12" hidden="1" customHeight="1">
      <c r="A19546" s="410"/>
    </row>
    <row r="19547" spans="1:1" s="411" customFormat="1" ht="12" hidden="1" customHeight="1">
      <c r="A19547" s="410"/>
    </row>
    <row r="19548" spans="1:1" s="411" customFormat="1" ht="12" hidden="1" customHeight="1">
      <c r="A19548" s="410"/>
    </row>
    <row r="19549" spans="1:1" s="411" customFormat="1" ht="12" hidden="1" customHeight="1">
      <c r="A19549" s="410"/>
    </row>
    <row r="19550" spans="1:1" s="411" customFormat="1" ht="12" hidden="1" customHeight="1">
      <c r="A19550" s="410"/>
    </row>
    <row r="19551" spans="1:1" s="411" customFormat="1" ht="12" hidden="1" customHeight="1">
      <c r="A19551" s="410"/>
    </row>
    <row r="19552" spans="1:1" s="411" customFormat="1" ht="12" hidden="1" customHeight="1">
      <c r="A19552" s="410"/>
    </row>
    <row r="19553" spans="1:1" s="411" customFormat="1" ht="12" hidden="1" customHeight="1">
      <c r="A19553" s="410"/>
    </row>
    <row r="19554" spans="1:1" s="411" customFormat="1" ht="12" hidden="1" customHeight="1">
      <c r="A19554" s="410"/>
    </row>
    <row r="19555" spans="1:1" s="411" customFormat="1" ht="12" hidden="1" customHeight="1">
      <c r="A19555" s="410"/>
    </row>
    <row r="19556" spans="1:1" s="411" customFormat="1" ht="12" hidden="1" customHeight="1">
      <c r="A19556" s="410"/>
    </row>
    <row r="19557" spans="1:1" s="411" customFormat="1" ht="12" hidden="1" customHeight="1">
      <c r="A19557" s="410"/>
    </row>
    <row r="19558" spans="1:1" s="411" customFormat="1" ht="12" hidden="1" customHeight="1">
      <c r="A19558" s="410"/>
    </row>
    <row r="19559" spans="1:1" s="411" customFormat="1" ht="12" hidden="1" customHeight="1">
      <c r="A19559" s="410"/>
    </row>
    <row r="19560" spans="1:1" s="411" customFormat="1" ht="12" hidden="1" customHeight="1">
      <c r="A19560" s="410"/>
    </row>
    <row r="19561" spans="1:1" s="411" customFormat="1" ht="12" hidden="1" customHeight="1">
      <c r="A19561" s="410"/>
    </row>
    <row r="19562" spans="1:1" s="411" customFormat="1" ht="12" hidden="1" customHeight="1">
      <c r="A19562" s="410"/>
    </row>
    <row r="19563" spans="1:1" s="411" customFormat="1" ht="12" hidden="1" customHeight="1">
      <c r="A19563" s="410"/>
    </row>
    <row r="19564" spans="1:1" s="411" customFormat="1" ht="12" hidden="1" customHeight="1">
      <c r="A19564" s="410"/>
    </row>
    <row r="19565" spans="1:1" s="411" customFormat="1" ht="12" hidden="1" customHeight="1">
      <c r="A19565" s="410"/>
    </row>
    <row r="19566" spans="1:1" s="411" customFormat="1" ht="12" hidden="1" customHeight="1">
      <c r="A19566" s="410"/>
    </row>
    <row r="19567" spans="1:1" s="411" customFormat="1" ht="12" hidden="1" customHeight="1">
      <c r="A19567" s="410"/>
    </row>
    <row r="19568" spans="1:1" s="411" customFormat="1" ht="12" hidden="1" customHeight="1">
      <c r="A19568" s="410"/>
    </row>
    <row r="19569" spans="1:1" s="411" customFormat="1" ht="12" hidden="1" customHeight="1">
      <c r="A19569" s="410"/>
    </row>
    <row r="19570" spans="1:1" s="411" customFormat="1" ht="12" hidden="1" customHeight="1">
      <c r="A19570" s="410"/>
    </row>
    <row r="19571" spans="1:1" s="411" customFormat="1" ht="12" hidden="1" customHeight="1">
      <c r="A19571" s="410"/>
    </row>
    <row r="19572" spans="1:1" s="411" customFormat="1" ht="12" hidden="1" customHeight="1">
      <c r="A19572" s="410"/>
    </row>
    <row r="19573" spans="1:1" s="411" customFormat="1" ht="12" hidden="1" customHeight="1">
      <c r="A19573" s="410"/>
    </row>
    <row r="19574" spans="1:1" s="411" customFormat="1" ht="12" hidden="1" customHeight="1">
      <c r="A19574" s="410"/>
    </row>
    <row r="19575" spans="1:1" s="411" customFormat="1" ht="12" hidden="1" customHeight="1">
      <c r="A19575" s="410"/>
    </row>
    <row r="19576" spans="1:1" s="411" customFormat="1" ht="12" hidden="1" customHeight="1">
      <c r="A19576" s="410"/>
    </row>
    <row r="19577" spans="1:1" s="411" customFormat="1" ht="12" hidden="1" customHeight="1">
      <c r="A19577" s="410"/>
    </row>
    <row r="19578" spans="1:1" s="411" customFormat="1" ht="12" hidden="1" customHeight="1">
      <c r="A19578" s="410"/>
    </row>
    <row r="19579" spans="1:1" s="411" customFormat="1" ht="12" hidden="1" customHeight="1">
      <c r="A19579" s="410"/>
    </row>
    <row r="19580" spans="1:1" s="411" customFormat="1" ht="12" hidden="1" customHeight="1">
      <c r="A19580" s="410"/>
    </row>
    <row r="19581" spans="1:1" s="411" customFormat="1" ht="12" hidden="1" customHeight="1">
      <c r="A19581" s="410"/>
    </row>
    <row r="19582" spans="1:1" s="411" customFormat="1" ht="12" hidden="1" customHeight="1">
      <c r="A19582" s="410"/>
    </row>
    <row r="19583" spans="1:1" s="411" customFormat="1" ht="12" hidden="1" customHeight="1">
      <c r="A19583" s="410"/>
    </row>
    <row r="19584" spans="1:1" s="411" customFormat="1" ht="12" hidden="1" customHeight="1">
      <c r="A19584" s="410"/>
    </row>
    <row r="19585" spans="1:1" s="411" customFormat="1" ht="12" hidden="1" customHeight="1">
      <c r="A19585" s="410"/>
    </row>
    <row r="19586" spans="1:1" s="411" customFormat="1" ht="12" hidden="1" customHeight="1">
      <c r="A19586" s="410"/>
    </row>
    <row r="19587" spans="1:1" s="411" customFormat="1" ht="12" hidden="1" customHeight="1">
      <c r="A19587" s="410"/>
    </row>
    <row r="19588" spans="1:1" s="411" customFormat="1" ht="12" hidden="1" customHeight="1">
      <c r="A19588" s="410"/>
    </row>
    <row r="19589" spans="1:1" s="411" customFormat="1" ht="12" hidden="1" customHeight="1">
      <c r="A19589" s="410"/>
    </row>
    <row r="19590" spans="1:1" s="411" customFormat="1" ht="12" hidden="1" customHeight="1">
      <c r="A19590" s="410"/>
    </row>
    <row r="19591" spans="1:1" s="411" customFormat="1" ht="12" hidden="1" customHeight="1">
      <c r="A19591" s="410"/>
    </row>
    <row r="19592" spans="1:1" s="411" customFormat="1" ht="12" hidden="1" customHeight="1">
      <c r="A19592" s="410"/>
    </row>
    <row r="19593" spans="1:1" s="411" customFormat="1" ht="12" hidden="1" customHeight="1">
      <c r="A19593" s="410"/>
    </row>
    <row r="19594" spans="1:1" s="411" customFormat="1" ht="12" hidden="1" customHeight="1">
      <c r="A19594" s="410"/>
    </row>
    <row r="19595" spans="1:1" s="411" customFormat="1" ht="12" hidden="1" customHeight="1">
      <c r="A19595" s="410"/>
    </row>
    <row r="19596" spans="1:1" s="411" customFormat="1" ht="12" hidden="1" customHeight="1">
      <c r="A19596" s="410"/>
    </row>
    <row r="19597" spans="1:1" s="411" customFormat="1" ht="12" hidden="1" customHeight="1">
      <c r="A19597" s="410"/>
    </row>
    <row r="19598" spans="1:1" s="411" customFormat="1" ht="12" hidden="1" customHeight="1">
      <c r="A19598" s="410"/>
    </row>
    <row r="19599" spans="1:1" s="411" customFormat="1" ht="12" hidden="1" customHeight="1">
      <c r="A19599" s="410"/>
    </row>
    <row r="19600" spans="1:1" s="411" customFormat="1" ht="12" hidden="1" customHeight="1">
      <c r="A19600" s="410"/>
    </row>
    <row r="19601" spans="1:1" s="411" customFormat="1" ht="12" hidden="1" customHeight="1">
      <c r="A19601" s="410"/>
    </row>
    <row r="19602" spans="1:1" s="411" customFormat="1" ht="12" hidden="1" customHeight="1">
      <c r="A19602" s="410"/>
    </row>
    <row r="19603" spans="1:1" s="411" customFormat="1" ht="12" hidden="1" customHeight="1">
      <c r="A19603" s="410"/>
    </row>
    <row r="19604" spans="1:1" s="411" customFormat="1" ht="12" hidden="1" customHeight="1">
      <c r="A19604" s="410"/>
    </row>
    <row r="19605" spans="1:1" s="411" customFormat="1" ht="12" hidden="1" customHeight="1">
      <c r="A19605" s="410"/>
    </row>
    <row r="19606" spans="1:1" s="411" customFormat="1" ht="12" hidden="1" customHeight="1">
      <c r="A19606" s="410"/>
    </row>
    <row r="19607" spans="1:1" s="411" customFormat="1" ht="12" hidden="1" customHeight="1">
      <c r="A19607" s="410"/>
    </row>
    <row r="19608" spans="1:1" s="411" customFormat="1" ht="12" hidden="1" customHeight="1">
      <c r="A19608" s="410"/>
    </row>
    <row r="19609" spans="1:1" s="411" customFormat="1" ht="12" hidden="1" customHeight="1">
      <c r="A19609" s="410"/>
    </row>
    <row r="19610" spans="1:1" s="411" customFormat="1" ht="12" hidden="1" customHeight="1">
      <c r="A19610" s="410"/>
    </row>
    <row r="19611" spans="1:1" s="411" customFormat="1" ht="12" hidden="1" customHeight="1">
      <c r="A19611" s="410"/>
    </row>
    <row r="19612" spans="1:1" s="411" customFormat="1" ht="12" hidden="1" customHeight="1">
      <c r="A19612" s="410"/>
    </row>
    <row r="19613" spans="1:1" s="411" customFormat="1" ht="12" hidden="1" customHeight="1">
      <c r="A19613" s="410"/>
    </row>
    <row r="19614" spans="1:1" s="411" customFormat="1" ht="12" hidden="1" customHeight="1">
      <c r="A19614" s="410"/>
    </row>
    <row r="19615" spans="1:1" s="411" customFormat="1" ht="12" hidden="1" customHeight="1">
      <c r="A19615" s="410"/>
    </row>
    <row r="19616" spans="1:1" s="411" customFormat="1" ht="12" hidden="1" customHeight="1">
      <c r="A19616" s="410"/>
    </row>
    <row r="19617" spans="1:1" s="411" customFormat="1" ht="12" hidden="1" customHeight="1">
      <c r="A19617" s="410"/>
    </row>
    <row r="19618" spans="1:1" s="411" customFormat="1" ht="12" hidden="1" customHeight="1">
      <c r="A19618" s="410"/>
    </row>
    <row r="19619" spans="1:1" s="411" customFormat="1" ht="12" hidden="1" customHeight="1">
      <c r="A19619" s="410"/>
    </row>
    <row r="19620" spans="1:1" s="411" customFormat="1" ht="12" hidden="1" customHeight="1">
      <c r="A19620" s="410"/>
    </row>
    <row r="19621" spans="1:1" s="411" customFormat="1" ht="12" hidden="1" customHeight="1">
      <c r="A19621" s="410"/>
    </row>
    <row r="19622" spans="1:1" s="411" customFormat="1" ht="12" hidden="1" customHeight="1">
      <c r="A19622" s="410"/>
    </row>
    <row r="19623" spans="1:1" s="411" customFormat="1" ht="12" hidden="1" customHeight="1">
      <c r="A19623" s="410"/>
    </row>
    <row r="19624" spans="1:1" s="411" customFormat="1" ht="12" hidden="1" customHeight="1">
      <c r="A19624" s="410"/>
    </row>
    <row r="19625" spans="1:1" s="411" customFormat="1" ht="12" hidden="1" customHeight="1">
      <c r="A19625" s="410"/>
    </row>
    <row r="19626" spans="1:1" s="411" customFormat="1" ht="12" hidden="1" customHeight="1">
      <c r="A19626" s="410"/>
    </row>
    <row r="19627" spans="1:1" s="411" customFormat="1" ht="12" hidden="1" customHeight="1">
      <c r="A19627" s="410"/>
    </row>
    <row r="19628" spans="1:1" s="411" customFormat="1" ht="12" hidden="1" customHeight="1">
      <c r="A19628" s="410"/>
    </row>
    <row r="19629" spans="1:1" s="411" customFormat="1" ht="12" hidden="1" customHeight="1">
      <c r="A19629" s="410"/>
    </row>
    <row r="19630" spans="1:1" s="411" customFormat="1" ht="12" hidden="1" customHeight="1">
      <c r="A19630" s="410"/>
    </row>
    <row r="19631" spans="1:1" s="411" customFormat="1" ht="12" hidden="1" customHeight="1">
      <c r="A19631" s="410"/>
    </row>
    <row r="19632" spans="1:1" s="411" customFormat="1" ht="12" hidden="1" customHeight="1">
      <c r="A19632" s="410"/>
    </row>
    <row r="19633" spans="1:1" s="411" customFormat="1" ht="12" hidden="1" customHeight="1">
      <c r="A19633" s="410"/>
    </row>
    <row r="19634" spans="1:1" s="411" customFormat="1" ht="12" hidden="1" customHeight="1">
      <c r="A19634" s="410"/>
    </row>
    <row r="19635" spans="1:1" s="411" customFormat="1" ht="12" hidden="1" customHeight="1">
      <c r="A19635" s="410"/>
    </row>
    <row r="19636" spans="1:1" s="411" customFormat="1" ht="12" hidden="1" customHeight="1">
      <c r="A19636" s="410"/>
    </row>
    <row r="19637" spans="1:1" s="411" customFormat="1" ht="12" hidden="1" customHeight="1">
      <c r="A19637" s="410"/>
    </row>
    <row r="19638" spans="1:1" s="411" customFormat="1" ht="12" hidden="1" customHeight="1">
      <c r="A19638" s="410"/>
    </row>
    <row r="19639" spans="1:1" s="411" customFormat="1" ht="12" hidden="1" customHeight="1">
      <c r="A19639" s="410"/>
    </row>
    <row r="19640" spans="1:1" s="411" customFormat="1" ht="12" hidden="1" customHeight="1">
      <c r="A19640" s="410"/>
    </row>
    <row r="19641" spans="1:1" s="411" customFormat="1" ht="12" hidden="1" customHeight="1">
      <c r="A19641" s="410"/>
    </row>
    <row r="19642" spans="1:1" s="411" customFormat="1" ht="12" hidden="1" customHeight="1">
      <c r="A19642" s="410"/>
    </row>
    <row r="19643" spans="1:1" s="411" customFormat="1" ht="12" hidden="1" customHeight="1">
      <c r="A19643" s="410"/>
    </row>
    <row r="19644" spans="1:1" s="411" customFormat="1" ht="12" hidden="1" customHeight="1">
      <c r="A19644" s="410"/>
    </row>
    <row r="19645" spans="1:1" s="411" customFormat="1" ht="12" hidden="1" customHeight="1">
      <c r="A19645" s="410"/>
    </row>
    <row r="19646" spans="1:1" s="411" customFormat="1" ht="12" hidden="1" customHeight="1">
      <c r="A19646" s="410"/>
    </row>
    <row r="19647" spans="1:1" s="411" customFormat="1" ht="12" hidden="1" customHeight="1">
      <c r="A19647" s="410"/>
    </row>
    <row r="19648" spans="1:1" s="411" customFormat="1" ht="12" hidden="1" customHeight="1">
      <c r="A19648" s="410"/>
    </row>
    <row r="19649" spans="1:1" s="411" customFormat="1" ht="12" hidden="1" customHeight="1">
      <c r="A19649" s="410"/>
    </row>
    <row r="19650" spans="1:1" s="411" customFormat="1" ht="12" hidden="1" customHeight="1">
      <c r="A19650" s="410"/>
    </row>
    <row r="19651" spans="1:1" s="411" customFormat="1" ht="12" hidden="1" customHeight="1">
      <c r="A19651" s="410"/>
    </row>
    <row r="19652" spans="1:1" s="411" customFormat="1" ht="12" hidden="1" customHeight="1">
      <c r="A19652" s="410"/>
    </row>
    <row r="19653" spans="1:1" s="411" customFormat="1" ht="12" hidden="1" customHeight="1">
      <c r="A19653" s="410"/>
    </row>
    <row r="19654" spans="1:1" s="411" customFormat="1" ht="12" hidden="1" customHeight="1">
      <c r="A19654" s="410"/>
    </row>
    <row r="19655" spans="1:1" s="411" customFormat="1" ht="12" hidden="1" customHeight="1">
      <c r="A19655" s="410"/>
    </row>
    <row r="19656" spans="1:1" s="411" customFormat="1" ht="12" hidden="1" customHeight="1">
      <c r="A19656" s="410"/>
    </row>
    <row r="19657" spans="1:1" s="411" customFormat="1" ht="12" hidden="1" customHeight="1">
      <c r="A19657" s="410"/>
    </row>
    <row r="19658" spans="1:1" s="411" customFormat="1" ht="12" hidden="1" customHeight="1">
      <c r="A19658" s="410"/>
    </row>
    <row r="19659" spans="1:1" s="411" customFormat="1" ht="12" hidden="1" customHeight="1">
      <c r="A19659" s="410"/>
    </row>
    <row r="19660" spans="1:1" s="411" customFormat="1" ht="12" hidden="1" customHeight="1">
      <c r="A19660" s="410"/>
    </row>
    <row r="19661" spans="1:1" s="411" customFormat="1" ht="12" hidden="1" customHeight="1">
      <c r="A19661" s="410"/>
    </row>
    <row r="19662" spans="1:1" s="411" customFormat="1" ht="12" hidden="1" customHeight="1">
      <c r="A19662" s="410"/>
    </row>
    <row r="19663" spans="1:1" s="411" customFormat="1" ht="12" hidden="1" customHeight="1">
      <c r="A19663" s="410"/>
    </row>
    <row r="19664" spans="1:1" s="411" customFormat="1" ht="12" hidden="1" customHeight="1">
      <c r="A19664" s="410"/>
    </row>
    <row r="19665" spans="1:1" s="411" customFormat="1" ht="12" hidden="1" customHeight="1">
      <c r="A19665" s="410"/>
    </row>
    <row r="19666" spans="1:1" s="411" customFormat="1" ht="12" hidden="1" customHeight="1">
      <c r="A19666" s="410"/>
    </row>
    <row r="19667" spans="1:1" s="411" customFormat="1" ht="12" hidden="1" customHeight="1">
      <c r="A19667" s="410"/>
    </row>
    <row r="19668" spans="1:1" s="411" customFormat="1" ht="12" hidden="1" customHeight="1">
      <c r="A19668" s="410"/>
    </row>
    <row r="19669" spans="1:1" s="411" customFormat="1" ht="12" hidden="1" customHeight="1">
      <c r="A19669" s="410"/>
    </row>
    <row r="19670" spans="1:1" s="411" customFormat="1" ht="12" hidden="1" customHeight="1">
      <c r="A19670" s="410"/>
    </row>
    <row r="19671" spans="1:1" s="411" customFormat="1" ht="12" hidden="1" customHeight="1">
      <c r="A19671" s="410"/>
    </row>
    <row r="19672" spans="1:1" s="411" customFormat="1" ht="12" hidden="1" customHeight="1">
      <c r="A19672" s="410"/>
    </row>
    <row r="19673" spans="1:1" s="411" customFormat="1" ht="12" hidden="1" customHeight="1">
      <c r="A19673" s="410"/>
    </row>
    <row r="19674" spans="1:1" s="411" customFormat="1" ht="12" hidden="1" customHeight="1">
      <c r="A19674" s="410"/>
    </row>
    <row r="19675" spans="1:1" s="411" customFormat="1" ht="12" hidden="1" customHeight="1">
      <c r="A19675" s="410"/>
    </row>
    <row r="19676" spans="1:1" s="411" customFormat="1" ht="12" hidden="1" customHeight="1">
      <c r="A19676" s="410"/>
    </row>
    <row r="19677" spans="1:1" s="411" customFormat="1" ht="12" hidden="1" customHeight="1">
      <c r="A19677" s="410"/>
    </row>
    <row r="19678" spans="1:1" s="411" customFormat="1" ht="12" hidden="1" customHeight="1">
      <c r="A19678" s="410"/>
    </row>
    <row r="19679" spans="1:1" s="411" customFormat="1" ht="12" hidden="1" customHeight="1">
      <c r="A19679" s="410"/>
    </row>
    <row r="19680" spans="1:1" s="411" customFormat="1" ht="12" hidden="1" customHeight="1">
      <c r="A19680" s="410"/>
    </row>
    <row r="19681" spans="1:1" s="411" customFormat="1" ht="12" hidden="1" customHeight="1">
      <c r="A19681" s="410"/>
    </row>
    <row r="19682" spans="1:1" s="411" customFormat="1" ht="12" hidden="1" customHeight="1">
      <c r="A19682" s="410"/>
    </row>
    <row r="19683" spans="1:1" s="411" customFormat="1" ht="12" hidden="1" customHeight="1">
      <c r="A19683" s="410"/>
    </row>
    <row r="19684" spans="1:1" s="411" customFormat="1" ht="12" hidden="1" customHeight="1">
      <c r="A19684" s="410"/>
    </row>
    <row r="19685" spans="1:1" s="411" customFormat="1" ht="12" hidden="1" customHeight="1">
      <c r="A19685" s="410"/>
    </row>
    <row r="19686" spans="1:1" s="411" customFormat="1" ht="12" hidden="1" customHeight="1">
      <c r="A19686" s="410"/>
    </row>
    <row r="19687" spans="1:1" s="411" customFormat="1" ht="12" hidden="1" customHeight="1">
      <c r="A19687" s="410"/>
    </row>
    <row r="19688" spans="1:1" s="411" customFormat="1" ht="12" hidden="1" customHeight="1">
      <c r="A19688" s="410"/>
    </row>
    <row r="19689" spans="1:1" s="411" customFormat="1" ht="12" hidden="1" customHeight="1">
      <c r="A19689" s="410"/>
    </row>
    <row r="19690" spans="1:1" s="411" customFormat="1" ht="12" hidden="1" customHeight="1">
      <c r="A19690" s="410"/>
    </row>
    <row r="19691" spans="1:1" s="411" customFormat="1" ht="12" hidden="1" customHeight="1">
      <c r="A19691" s="410"/>
    </row>
    <row r="19692" spans="1:1" s="411" customFormat="1" ht="12" hidden="1" customHeight="1">
      <c r="A19692" s="410"/>
    </row>
    <row r="19693" spans="1:1" s="411" customFormat="1" ht="12" hidden="1" customHeight="1">
      <c r="A19693" s="410"/>
    </row>
    <row r="19694" spans="1:1" s="411" customFormat="1" ht="12" hidden="1" customHeight="1">
      <c r="A19694" s="410"/>
    </row>
    <row r="19695" spans="1:1" s="411" customFormat="1" ht="12" hidden="1" customHeight="1">
      <c r="A19695" s="410"/>
    </row>
    <row r="19696" spans="1:1" s="411" customFormat="1" ht="12" hidden="1" customHeight="1">
      <c r="A19696" s="410"/>
    </row>
    <row r="19697" spans="1:1" s="411" customFormat="1" ht="12" hidden="1" customHeight="1">
      <c r="A19697" s="410"/>
    </row>
    <row r="19698" spans="1:1" s="411" customFormat="1" ht="12" hidden="1" customHeight="1">
      <c r="A19698" s="410"/>
    </row>
    <row r="19699" spans="1:1" s="411" customFormat="1" ht="12" hidden="1" customHeight="1">
      <c r="A19699" s="410"/>
    </row>
    <row r="19700" spans="1:1" s="411" customFormat="1" ht="12" hidden="1" customHeight="1">
      <c r="A19700" s="410"/>
    </row>
    <row r="19701" spans="1:1" s="411" customFormat="1" ht="12" hidden="1" customHeight="1">
      <c r="A19701" s="410"/>
    </row>
    <row r="19702" spans="1:1" s="411" customFormat="1" ht="12" hidden="1" customHeight="1">
      <c r="A19702" s="410"/>
    </row>
    <row r="19703" spans="1:1" s="411" customFormat="1" ht="12" hidden="1" customHeight="1">
      <c r="A19703" s="410"/>
    </row>
    <row r="19704" spans="1:1" s="411" customFormat="1" ht="12" hidden="1" customHeight="1">
      <c r="A19704" s="410"/>
    </row>
    <row r="19705" spans="1:1" s="411" customFormat="1" ht="12" hidden="1" customHeight="1">
      <c r="A19705" s="410"/>
    </row>
    <row r="19706" spans="1:1" s="411" customFormat="1" ht="12" hidden="1" customHeight="1">
      <c r="A19706" s="410"/>
    </row>
    <row r="19707" spans="1:1" s="411" customFormat="1" ht="12" hidden="1" customHeight="1">
      <c r="A19707" s="410"/>
    </row>
    <row r="19708" spans="1:1" s="411" customFormat="1" ht="12" hidden="1" customHeight="1">
      <c r="A19708" s="410"/>
    </row>
    <row r="19709" spans="1:1" s="411" customFormat="1" ht="12" hidden="1" customHeight="1">
      <c r="A19709" s="410"/>
    </row>
    <row r="19710" spans="1:1" s="411" customFormat="1" ht="12" hidden="1" customHeight="1">
      <c r="A19710" s="410"/>
    </row>
    <row r="19711" spans="1:1" s="411" customFormat="1" ht="12" hidden="1" customHeight="1">
      <c r="A19711" s="410"/>
    </row>
    <row r="19712" spans="1:1" s="411" customFormat="1" ht="12" hidden="1" customHeight="1">
      <c r="A19712" s="410"/>
    </row>
    <row r="19713" spans="1:1" s="411" customFormat="1" ht="12" hidden="1" customHeight="1">
      <c r="A19713" s="410"/>
    </row>
    <row r="19714" spans="1:1" s="411" customFormat="1" ht="12" hidden="1" customHeight="1">
      <c r="A19714" s="410"/>
    </row>
    <row r="19715" spans="1:1" s="411" customFormat="1" ht="12" hidden="1" customHeight="1">
      <c r="A19715" s="410"/>
    </row>
    <row r="19716" spans="1:1" s="411" customFormat="1" ht="12" hidden="1" customHeight="1">
      <c r="A19716" s="410"/>
    </row>
    <row r="19717" spans="1:1" s="411" customFormat="1" ht="12" hidden="1" customHeight="1">
      <c r="A19717" s="410"/>
    </row>
    <row r="19718" spans="1:1" s="411" customFormat="1" ht="12" hidden="1" customHeight="1">
      <c r="A19718" s="410"/>
    </row>
    <row r="19719" spans="1:1" s="411" customFormat="1" ht="12" hidden="1" customHeight="1">
      <c r="A19719" s="410"/>
    </row>
    <row r="19720" spans="1:1" s="411" customFormat="1" ht="12" hidden="1" customHeight="1">
      <c r="A19720" s="410"/>
    </row>
    <row r="19721" spans="1:1" s="411" customFormat="1" ht="12" hidden="1" customHeight="1">
      <c r="A19721" s="410"/>
    </row>
    <row r="19722" spans="1:1" s="411" customFormat="1" ht="12" hidden="1" customHeight="1">
      <c r="A19722" s="410"/>
    </row>
    <row r="19723" spans="1:1" s="411" customFormat="1" ht="12" hidden="1" customHeight="1">
      <c r="A19723" s="410"/>
    </row>
    <row r="19724" spans="1:1" s="411" customFormat="1" ht="12" hidden="1" customHeight="1">
      <c r="A19724" s="410"/>
    </row>
    <row r="19725" spans="1:1" s="411" customFormat="1" ht="12" hidden="1" customHeight="1">
      <c r="A19725" s="410"/>
    </row>
    <row r="19726" spans="1:1" s="411" customFormat="1" ht="12" hidden="1" customHeight="1">
      <c r="A19726" s="410"/>
    </row>
    <row r="19727" spans="1:1" s="411" customFormat="1" ht="12" hidden="1" customHeight="1">
      <c r="A19727" s="410"/>
    </row>
    <row r="19728" spans="1:1" s="411" customFormat="1" ht="12" hidden="1" customHeight="1">
      <c r="A19728" s="410"/>
    </row>
    <row r="19729" spans="1:1" s="411" customFormat="1" ht="12" hidden="1" customHeight="1">
      <c r="A19729" s="410"/>
    </row>
    <row r="19730" spans="1:1" s="411" customFormat="1" ht="12" hidden="1" customHeight="1">
      <c r="A19730" s="410"/>
    </row>
    <row r="19731" spans="1:1" s="411" customFormat="1" ht="12" hidden="1" customHeight="1">
      <c r="A19731" s="410"/>
    </row>
    <row r="19732" spans="1:1" s="411" customFormat="1" ht="12" hidden="1" customHeight="1">
      <c r="A19732" s="410"/>
    </row>
    <row r="19733" spans="1:1" s="411" customFormat="1" ht="12" hidden="1" customHeight="1">
      <c r="A19733" s="410"/>
    </row>
    <row r="19734" spans="1:1" s="411" customFormat="1" ht="12" hidden="1" customHeight="1">
      <c r="A19734" s="410"/>
    </row>
    <row r="19735" spans="1:1" s="411" customFormat="1" ht="12" hidden="1" customHeight="1">
      <c r="A19735" s="410"/>
    </row>
    <row r="19736" spans="1:1" s="411" customFormat="1" ht="12" hidden="1" customHeight="1">
      <c r="A19736" s="410"/>
    </row>
    <row r="19737" spans="1:1" s="411" customFormat="1" ht="12" hidden="1" customHeight="1">
      <c r="A19737" s="410"/>
    </row>
    <row r="19738" spans="1:1" s="411" customFormat="1" ht="12" hidden="1" customHeight="1">
      <c r="A19738" s="410"/>
    </row>
    <row r="19739" spans="1:1" s="411" customFormat="1" ht="12" hidden="1" customHeight="1">
      <c r="A19739" s="410"/>
    </row>
    <row r="19740" spans="1:1" s="411" customFormat="1" ht="12" hidden="1" customHeight="1">
      <c r="A19740" s="410"/>
    </row>
    <row r="19741" spans="1:1" s="411" customFormat="1" ht="12" hidden="1" customHeight="1">
      <c r="A19741" s="410"/>
    </row>
    <row r="19742" spans="1:1" s="411" customFormat="1" ht="12" hidden="1" customHeight="1">
      <c r="A19742" s="410"/>
    </row>
    <row r="19743" spans="1:1" s="411" customFormat="1" ht="12" hidden="1" customHeight="1">
      <c r="A19743" s="410"/>
    </row>
    <row r="19744" spans="1:1" s="411" customFormat="1" ht="12" hidden="1" customHeight="1">
      <c r="A19744" s="410"/>
    </row>
    <row r="19745" spans="1:1" s="411" customFormat="1" ht="12" hidden="1" customHeight="1">
      <c r="A19745" s="410"/>
    </row>
    <row r="19746" spans="1:1" s="411" customFormat="1" ht="12" hidden="1" customHeight="1">
      <c r="A19746" s="410"/>
    </row>
    <row r="19747" spans="1:1" s="411" customFormat="1" ht="12" hidden="1" customHeight="1">
      <c r="A19747" s="410"/>
    </row>
    <row r="19748" spans="1:1" s="411" customFormat="1" ht="12" hidden="1" customHeight="1">
      <c r="A19748" s="410"/>
    </row>
    <row r="19749" spans="1:1" s="411" customFormat="1" ht="12" hidden="1" customHeight="1">
      <c r="A19749" s="410"/>
    </row>
    <row r="19750" spans="1:1" s="411" customFormat="1" ht="12" hidden="1" customHeight="1">
      <c r="A19750" s="410"/>
    </row>
    <row r="19751" spans="1:1" s="411" customFormat="1" ht="12" hidden="1" customHeight="1">
      <c r="A19751" s="410"/>
    </row>
    <row r="19752" spans="1:1" s="411" customFormat="1" ht="12" hidden="1" customHeight="1">
      <c r="A19752" s="410"/>
    </row>
    <row r="19753" spans="1:1" s="411" customFormat="1" ht="12" hidden="1" customHeight="1">
      <c r="A19753" s="410"/>
    </row>
    <row r="19754" spans="1:1" s="411" customFormat="1" ht="12" hidden="1" customHeight="1">
      <c r="A19754" s="410"/>
    </row>
    <row r="19755" spans="1:1" s="411" customFormat="1" ht="12" hidden="1" customHeight="1">
      <c r="A19755" s="410"/>
    </row>
    <row r="19756" spans="1:1" s="411" customFormat="1" ht="12" hidden="1" customHeight="1">
      <c r="A19756" s="410"/>
    </row>
    <row r="19757" spans="1:1" s="411" customFormat="1" ht="12" hidden="1" customHeight="1">
      <c r="A19757" s="410"/>
    </row>
    <row r="19758" spans="1:1" s="411" customFormat="1" ht="12" hidden="1" customHeight="1">
      <c r="A19758" s="410"/>
    </row>
    <row r="19759" spans="1:1" s="411" customFormat="1" ht="12" hidden="1" customHeight="1">
      <c r="A19759" s="410"/>
    </row>
    <row r="19760" spans="1:1" s="411" customFormat="1" ht="12" hidden="1" customHeight="1">
      <c r="A19760" s="410"/>
    </row>
    <row r="19761" spans="1:1" s="411" customFormat="1" ht="12" hidden="1" customHeight="1">
      <c r="A19761" s="410"/>
    </row>
    <row r="19762" spans="1:1" s="411" customFormat="1" ht="12" hidden="1" customHeight="1">
      <c r="A19762" s="410"/>
    </row>
    <row r="19763" spans="1:1" s="411" customFormat="1" ht="12" hidden="1" customHeight="1">
      <c r="A19763" s="410"/>
    </row>
    <row r="19764" spans="1:1" s="411" customFormat="1" ht="12" hidden="1" customHeight="1">
      <c r="A19764" s="410"/>
    </row>
    <row r="19765" spans="1:1" s="411" customFormat="1" ht="12" hidden="1" customHeight="1">
      <c r="A19765" s="410"/>
    </row>
    <row r="19766" spans="1:1" s="411" customFormat="1" ht="12" hidden="1" customHeight="1">
      <c r="A19766" s="410"/>
    </row>
    <row r="19767" spans="1:1" s="411" customFormat="1" ht="12" hidden="1" customHeight="1">
      <c r="A19767" s="410"/>
    </row>
    <row r="19768" spans="1:1" s="411" customFormat="1" ht="12" hidden="1" customHeight="1">
      <c r="A19768" s="410"/>
    </row>
    <row r="19769" spans="1:1" s="411" customFormat="1" ht="12" hidden="1" customHeight="1">
      <c r="A19769" s="410"/>
    </row>
    <row r="19770" spans="1:1" s="411" customFormat="1" ht="12" hidden="1" customHeight="1">
      <c r="A19770" s="410"/>
    </row>
    <row r="19771" spans="1:1" s="411" customFormat="1" ht="12" hidden="1" customHeight="1">
      <c r="A19771" s="410"/>
    </row>
    <row r="19772" spans="1:1" s="411" customFormat="1" ht="12" hidden="1" customHeight="1">
      <c r="A19772" s="410"/>
    </row>
    <row r="19773" spans="1:1" s="411" customFormat="1" ht="12" hidden="1" customHeight="1">
      <c r="A19773" s="410"/>
    </row>
    <row r="19774" spans="1:1" s="411" customFormat="1" ht="12" hidden="1" customHeight="1">
      <c r="A19774" s="410"/>
    </row>
    <row r="19775" spans="1:1" s="411" customFormat="1" ht="12" hidden="1" customHeight="1">
      <c r="A19775" s="410"/>
    </row>
    <row r="19776" spans="1:1" s="411" customFormat="1" ht="12" hidden="1" customHeight="1">
      <c r="A19776" s="410"/>
    </row>
    <row r="19777" spans="1:1" s="411" customFormat="1" ht="12" hidden="1" customHeight="1">
      <c r="A19777" s="410"/>
    </row>
    <row r="19778" spans="1:1" s="411" customFormat="1" ht="12" hidden="1" customHeight="1">
      <c r="A19778" s="410"/>
    </row>
    <row r="19779" spans="1:1" s="411" customFormat="1" ht="12" hidden="1" customHeight="1">
      <c r="A19779" s="410"/>
    </row>
    <row r="19780" spans="1:1" s="411" customFormat="1" ht="12" hidden="1" customHeight="1">
      <c r="A19780" s="410"/>
    </row>
    <row r="19781" spans="1:1" s="411" customFormat="1" ht="12" hidden="1" customHeight="1">
      <c r="A19781" s="410"/>
    </row>
    <row r="19782" spans="1:1" s="411" customFormat="1" ht="12" hidden="1" customHeight="1">
      <c r="A19782" s="410"/>
    </row>
    <row r="19783" spans="1:1" s="411" customFormat="1" ht="12" hidden="1" customHeight="1">
      <c r="A19783" s="410"/>
    </row>
    <row r="19784" spans="1:1" s="411" customFormat="1" ht="12" hidden="1" customHeight="1">
      <c r="A19784" s="410"/>
    </row>
    <row r="19785" spans="1:1" s="411" customFormat="1" ht="12" hidden="1" customHeight="1">
      <c r="A19785" s="410"/>
    </row>
    <row r="19786" spans="1:1" s="411" customFormat="1" ht="12" hidden="1" customHeight="1">
      <c r="A19786" s="410"/>
    </row>
    <row r="19787" spans="1:1" s="411" customFormat="1" ht="12" hidden="1" customHeight="1">
      <c r="A19787" s="410"/>
    </row>
    <row r="19788" spans="1:1" s="411" customFormat="1" ht="12" hidden="1" customHeight="1">
      <c r="A19788" s="410"/>
    </row>
    <row r="19789" spans="1:1" s="411" customFormat="1" ht="12" hidden="1" customHeight="1">
      <c r="A19789" s="410"/>
    </row>
    <row r="19790" spans="1:1" s="411" customFormat="1" ht="12" hidden="1" customHeight="1">
      <c r="A19790" s="410"/>
    </row>
    <row r="19791" spans="1:1" s="411" customFormat="1" ht="12" hidden="1" customHeight="1">
      <c r="A19791" s="410"/>
    </row>
    <row r="19792" spans="1:1" s="411" customFormat="1" ht="12" hidden="1" customHeight="1">
      <c r="A19792" s="410"/>
    </row>
    <row r="19793" spans="1:1" s="411" customFormat="1" ht="12" hidden="1" customHeight="1">
      <c r="A19793" s="410"/>
    </row>
    <row r="19794" spans="1:1" s="411" customFormat="1" ht="12" hidden="1" customHeight="1">
      <c r="A19794" s="410"/>
    </row>
    <row r="19795" spans="1:1" s="411" customFormat="1" ht="12" hidden="1" customHeight="1">
      <c r="A19795" s="410"/>
    </row>
    <row r="19796" spans="1:1" s="411" customFormat="1" ht="12" hidden="1" customHeight="1">
      <c r="A19796" s="410"/>
    </row>
    <row r="19797" spans="1:1" s="411" customFormat="1" ht="12" hidden="1" customHeight="1">
      <c r="A19797" s="410"/>
    </row>
    <row r="19798" spans="1:1" s="411" customFormat="1" ht="12" hidden="1" customHeight="1">
      <c r="A19798" s="410"/>
    </row>
    <row r="19799" spans="1:1" s="411" customFormat="1" ht="12" hidden="1" customHeight="1">
      <c r="A19799" s="410"/>
    </row>
    <row r="19800" spans="1:1" s="411" customFormat="1" ht="12" hidden="1" customHeight="1">
      <c r="A19800" s="410"/>
    </row>
    <row r="19801" spans="1:1" s="411" customFormat="1" ht="12" hidden="1" customHeight="1">
      <c r="A19801" s="410"/>
    </row>
    <row r="19802" spans="1:1" s="411" customFormat="1" ht="12" hidden="1" customHeight="1">
      <c r="A19802" s="410"/>
    </row>
    <row r="19803" spans="1:1" s="411" customFormat="1" ht="12" hidden="1" customHeight="1">
      <c r="A19803" s="410"/>
    </row>
    <row r="19804" spans="1:1" s="411" customFormat="1" ht="12" hidden="1" customHeight="1">
      <c r="A19804" s="410"/>
    </row>
    <row r="19805" spans="1:1" s="411" customFormat="1" ht="12" hidden="1" customHeight="1">
      <c r="A19805" s="410"/>
    </row>
    <row r="19806" spans="1:1" s="411" customFormat="1" ht="12" hidden="1" customHeight="1">
      <c r="A19806" s="410"/>
    </row>
    <row r="19807" spans="1:1" s="411" customFormat="1" ht="12" hidden="1" customHeight="1">
      <c r="A19807" s="410"/>
    </row>
    <row r="19808" spans="1:1" s="411" customFormat="1" ht="12" hidden="1" customHeight="1">
      <c r="A19808" s="410"/>
    </row>
    <row r="19809" spans="1:1" s="411" customFormat="1" ht="12" hidden="1" customHeight="1">
      <c r="A19809" s="410"/>
    </row>
    <row r="19810" spans="1:1" s="411" customFormat="1" ht="12" hidden="1" customHeight="1">
      <c r="A19810" s="410"/>
    </row>
    <row r="19811" spans="1:1" s="411" customFormat="1" ht="12" hidden="1" customHeight="1">
      <c r="A19811" s="410"/>
    </row>
    <row r="19812" spans="1:1" s="411" customFormat="1" ht="12" hidden="1" customHeight="1">
      <c r="A19812" s="410"/>
    </row>
    <row r="19813" spans="1:1" s="411" customFormat="1" ht="12" hidden="1" customHeight="1">
      <c r="A19813" s="410"/>
    </row>
    <row r="19814" spans="1:1" s="411" customFormat="1" ht="12" hidden="1" customHeight="1">
      <c r="A19814" s="410"/>
    </row>
    <row r="19815" spans="1:1" s="411" customFormat="1" ht="12" hidden="1" customHeight="1">
      <c r="A19815" s="410"/>
    </row>
    <row r="19816" spans="1:1" s="411" customFormat="1" ht="12" hidden="1" customHeight="1">
      <c r="A19816" s="410"/>
    </row>
    <row r="19817" spans="1:1" s="411" customFormat="1" ht="12" hidden="1" customHeight="1">
      <c r="A19817" s="410"/>
    </row>
    <row r="19818" spans="1:1" s="411" customFormat="1" ht="12" hidden="1" customHeight="1">
      <c r="A19818" s="410"/>
    </row>
    <row r="19819" spans="1:1" s="411" customFormat="1" ht="12" hidden="1" customHeight="1">
      <c r="A19819" s="410"/>
    </row>
    <row r="19820" spans="1:1" s="411" customFormat="1" ht="12" hidden="1" customHeight="1">
      <c r="A19820" s="410"/>
    </row>
    <row r="19821" spans="1:1" s="411" customFormat="1" ht="12" hidden="1" customHeight="1">
      <c r="A19821" s="410"/>
    </row>
    <row r="19822" spans="1:1" s="411" customFormat="1" ht="12" hidden="1" customHeight="1">
      <c r="A19822" s="410"/>
    </row>
    <row r="19823" spans="1:1" s="411" customFormat="1" ht="12" hidden="1" customHeight="1">
      <c r="A19823" s="410"/>
    </row>
    <row r="19824" spans="1:1" s="411" customFormat="1" ht="12" hidden="1" customHeight="1">
      <c r="A19824" s="410"/>
    </row>
    <row r="19825" spans="1:1" s="411" customFormat="1" ht="12" hidden="1" customHeight="1">
      <c r="A19825" s="410"/>
    </row>
    <row r="19826" spans="1:1" s="411" customFormat="1" ht="12" hidden="1" customHeight="1">
      <c r="A19826" s="410"/>
    </row>
    <row r="19827" spans="1:1" s="411" customFormat="1" ht="12" hidden="1" customHeight="1">
      <c r="A19827" s="410"/>
    </row>
    <row r="19828" spans="1:1" s="411" customFormat="1" ht="12" hidden="1" customHeight="1">
      <c r="A19828" s="410"/>
    </row>
    <row r="19829" spans="1:1" s="411" customFormat="1" ht="12" hidden="1" customHeight="1">
      <c r="A19829" s="410"/>
    </row>
    <row r="19830" spans="1:1" s="411" customFormat="1" ht="12" hidden="1" customHeight="1">
      <c r="A19830" s="410"/>
    </row>
    <row r="19831" spans="1:1" s="411" customFormat="1" ht="12" hidden="1" customHeight="1">
      <c r="A19831" s="410"/>
    </row>
    <row r="19832" spans="1:1" s="411" customFormat="1" ht="12" hidden="1" customHeight="1">
      <c r="A19832" s="410"/>
    </row>
    <row r="19833" spans="1:1" s="411" customFormat="1" ht="12" hidden="1" customHeight="1">
      <c r="A19833" s="410"/>
    </row>
    <row r="19834" spans="1:1" s="411" customFormat="1" ht="12" hidden="1" customHeight="1">
      <c r="A19834" s="410"/>
    </row>
    <row r="19835" spans="1:1" s="411" customFormat="1" ht="12" hidden="1" customHeight="1">
      <c r="A19835" s="410"/>
    </row>
    <row r="19836" spans="1:1" s="411" customFormat="1" ht="12" hidden="1" customHeight="1">
      <c r="A19836" s="410"/>
    </row>
    <row r="19837" spans="1:1" s="411" customFormat="1" ht="12" hidden="1" customHeight="1">
      <c r="A19837" s="410"/>
    </row>
    <row r="19838" spans="1:1" s="411" customFormat="1" ht="12" hidden="1" customHeight="1">
      <c r="A19838" s="410"/>
    </row>
    <row r="19839" spans="1:1" s="411" customFormat="1" ht="12" hidden="1" customHeight="1">
      <c r="A19839" s="410"/>
    </row>
    <row r="19840" spans="1:1" s="411" customFormat="1" ht="12" hidden="1" customHeight="1">
      <c r="A19840" s="410"/>
    </row>
    <row r="19841" spans="1:1" s="411" customFormat="1" ht="12" hidden="1" customHeight="1">
      <c r="A19841" s="410"/>
    </row>
    <row r="19842" spans="1:1" s="411" customFormat="1" ht="12" hidden="1" customHeight="1">
      <c r="A19842" s="410"/>
    </row>
    <row r="19843" spans="1:1" s="411" customFormat="1" ht="12" hidden="1" customHeight="1">
      <c r="A19843" s="410"/>
    </row>
    <row r="19844" spans="1:1" s="411" customFormat="1" ht="12" hidden="1" customHeight="1">
      <c r="A19844" s="410"/>
    </row>
    <row r="19845" spans="1:1" s="411" customFormat="1" ht="12" hidden="1" customHeight="1">
      <c r="A19845" s="410"/>
    </row>
    <row r="19846" spans="1:1" s="411" customFormat="1" ht="12" hidden="1" customHeight="1">
      <c r="A19846" s="410"/>
    </row>
    <row r="19847" spans="1:1" s="411" customFormat="1" ht="12" hidden="1" customHeight="1">
      <c r="A19847" s="410"/>
    </row>
    <row r="19848" spans="1:1" s="411" customFormat="1" ht="12" hidden="1" customHeight="1">
      <c r="A19848" s="410"/>
    </row>
    <row r="19849" spans="1:1" s="411" customFormat="1" ht="12" hidden="1" customHeight="1">
      <c r="A19849" s="410"/>
    </row>
    <row r="19850" spans="1:1" s="411" customFormat="1" ht="12" hidden="1" customHeight="1">
      <c r="A19850" s="410"/>
    </row>
    <row r="19851" spans="1:1" s="411" customFormat="1" ht="12" hidden="1" customHeight="1">
      <c r="A19851" s="410"/>
    </row>
    <row r="19852" spans="1:1" s="411" customFormat="1" ht="12" hidden="1" customHeight="1">
      <c r="A19852" s="410"/>
    </row>
    <row r="19853" spans="1:1" s="411" customFormat="1" ht="12" hidden="1" customHeight="1">
      <c r="A19853" s="410"/>
    </row>
    <row r="19854" spans="1:1" s="411" customFormat="1" ht="12" hidden="1" customHeight="1">
      <c r="A19854" s="410"/>
    </row>
    <row r="19855" spans="1:1" s="411" customFormat="1" ht="12" hidden="1" customHeight="1">
      <c r="A19855" s="410"/>
    </row>
    <row r="19856" spans="1:1" s="411" customFormat="1" ht="12" hidden="1" customHeight="1">
      <c r="A19856" s="410"/>
    </row>
    <row r="19857" spans="1:1" s="411" customFormat="1" ht="12" hidden="1" customHeight="1">
      <c r="A19857" s="410"/>
    </row>
    <row r="19858" spans="1:1" s="411" customFormat="1" ht="12" hidden="1" customHeight="1">
      <c r="A19858" s="410"/>
    </row>
    <row r="19859" spans="1:1" s="411" customFormat="1" ht="12" hidden="1" customHeight="1">
      <c r="A19859" s="410"/>
    </row>
    <row r="19860" spans="1:1" s="411" customFormat="1" ht="12" hidden="1" customHeight="1">
      <c r="A19860" s="410"/>
    </row>
    <row r="19861" spans="1:1" s="411" customFormat="1" ht="12" hidden="1" customHeight="1">
      <c r="A19861" s="410"/>
    </row>
    <row r="19862" spans="1:1" s="411" customFormat="1" ht="12" hidden="1" customHeight="1">
      <c r="A19862" s="410"/>
    </row>
    <row r="19863" spans="1:1" s="411" customFormat="1" ht="12" hidden="1" customHeight="1">
      <c r="A19863" s="410"/>
    </row>
    <row r="19864" spans="1:1" s="411" customFormat="1" ht="12" hidden="1" customHeight="1">
      <c r="A19864" s="410"/>
    </row>
    <row r="19865" spans="1:1" s="411" customFormat="1" ht="12" hidden="1" customHeight="1">
      <c r="A19865" s="410"/>
    </row>
    <row r="19866" spans="1:1" s="411" customFormat="1" ht="12" hidden="1" customHeight="1">
      <c r="A19866" s="410"/>
    </row>
    <row r="19867" spans="1:1" s="411" customFormat="1" ht="12" hidden="1" customHeight="1">
      <c r="A19867" s="410"/>
    </row>
    <row r="19868" spans="1:1" s="411" customFormat="1" ht="12" hidden="1" customHeight="1">
      <c r="A19868" s="410"/>
    </row>
    <row r="19869" spans="1:1" s="411" customFormat="1" ht="12" hidden="1" customHeight="1">
      <c r="A19869" s="410"/>
    </row>
    <row r="19870" spans="1:1" s="411" customFormat="1" ht="12" hidden="1" customHeight="1">
      <c r="A19870" s="410"/>
    </row>
    <row r="19871" spans="1:1" s="411" customFormat="1" ht="12" hidden="1" customHeight="1">
      <c r="A19871" s="410"/>
    </row>
    <row r="19872" spans="1:1" s="411" customFormat="1" ht="12" hidden="1" customHeight="1">
      <c r="A19872" s="410"/>
    </row>
    <row r="19873" spans="1:1" s="411" customFormat="1" ht="12" hidden="1" customHeight="1">
      <c r="A19873" s="410"/>
    </row>
    <row r="19874" spans="1:1" s="411" customFormat="1" ht="12" hidden="1" customHeight="1">
      <c r="A19874" s="410"/>
    </row>
    <row r="19875" spans="1:1" s="411" customFormat="1" ht="12" hidden="1" customHeight="1">
      <c r="A19875" s="410"/>
    </row>
    <row r="19876" spans="1:1" s="411" customFormat="1" ht="12" hidden="1" customHeight="1">
      <c r="A19876" s="410"/>
    </row>
    <row r="19877" spans="1:1" s="411" customFormat="1" ht="12" hidden="1" customHeight="1">
      <c r="A19877" s="410"/>
    </row>
    <row r="19878" spans="1:1" s="411" customFormat="1" ht="12" hidden="1" customHeight="1">
      <c r="A19878" s="410"/>
    </row>
    <row r="19879" spans="1:1" s="411" customFormat="1" ht="12" hidden="1" customHeight="1">
      <c r="A19879" s="410"/>
    </row>
    <row r="19880" spans="1:1" s="411" customFormat="1" ht="12" hidden="1" customHeight="1">
      <c r="A19880" s="410"/>
    </row>
    <row r="19881" spans="1:1" s="411" customFormat="1" ht="12" hidden="1" customHeight="1">
      <c r="A19881" s="410"/>
    </row>
    <row r="19882" spans="1:1" s="411" customFormat="1" ht="12" hidden="1" customHeight="1">
      <c r="A19882" s="410"/>
    </row>
    <row r="19883" spans="1:1" s="411" customFormat="1" ht="12" hidden="1" customHeight="1">
      <c r="A19883" s="410"/>
    </row>
    <row r="19884" spans="1:1" s="411" customFormat="1" ht="12" hidden="1" customHeight="1">
      <c r="A19884" s="410"/>
    </row>
    <row r="19885" spans="1:1" s="411" customFormat="1" ht="12" hidden="1" customHeight="1">
      <c r="A19885" s="410"/>
    </row>
    <row r="19886" spans="1:1" s="411" customFormat="1" ht="12" hidden="1" customHeight="1">
      <c r="A19886" s="410"/>
    </row>
    <row r="19887" spans="1:1" s="411" customFormat="1" ht="12" hidden="1" customHeight="1">
      <c r="A19887" s="410"/>
    </row>
    <row r="19888" spans="1:1" s="411" customFormat="1" ht="12" hidden="1" customHeight="1">
      <c r="A19888" s="410"/>
    </row>
    <row r="19889" spans="1:1" s="411" customFormat="1" ht="12" hidden="1" customHeight="1">
      <c r="A19889" s="410"/>
    </row>
    <row r="19890" spans="1:1" s="411" customFormat="1" ht="12" hidden="1" customHeight="1">
      <c r="A19890" s="410"/>
    </row>
    <row r="19891" spans="1:1" s="411" customFormat="1" ht="12" hidden="1" customHeight="1">
      <c r="A19891" s="410"/>
    </row>
    <row r="19892" spans="1:1" s="411" customFormat="1" ht="12" hidden="1" customHeight="1">
      <c r="A19892" s="410"/>
    </row>
    <row r="19893" spans="1:1" s="411" customFormat="1" ht="12" hidden="1" customHeight="1">
      <c r="A19893" s="410"/>
    </row>
    <row r="19894" spans="1:1" s="411" customFormat="1" ht="12" hidden="1" customHeight="1">
      <c r="A19894" s="410"/>
    </row>
    <row r="19895" spans="1:1" s="411" customFormat="1" ht="12" hidden="1" customHeight="1">
      <c r="A19895" s="410"/>
    </row>
    <row r="19896" spans="1:1" s="411" customFormat="1" ht="12" hidden="1" customHeight="1">
      <c r="A19896" s="410"/>
    </row>
    <row r="19897" spans="1:1" s="411" customFormat="1" ht="12" hidden="1" customHeight="1">
      <c r="A19897" s="410"/>
    </row>
    <row r="19898" spans="1:1" s="411" customFormat="1" ht="12" hidden="1" customHeight="1">
      <c r="A19898" s="410"/>
    </row>
    <row r="19899" spans="1:1" s="411" customFormat="1" ht="12" hidden="1" customHeight="1">
      <c r="A19899" s="410"/>
    </row>
    <row r="19900" spans="1:1" s="411" customFormat="1" ht="12" hidden="1" customHeight="1">
      <c r="A19900" s="410"/>
    </row>
    <row r="19901" spans="1:1" s="411" customFormat="1" ht="12" hidden="1" customHeight="1">
      <c r="A19901" s="410"/>
    </row>
    <row r="19902" spans="1:1" s="411" customFormat="1" ht="12" hidden="1" customHeight="1">
      <c r="A19902" s="410"/>
    </row>
    <row r="19903" spans="1:1" s="411" customFormat="1" ht="12" hidden="1" customHeight="1">
      <c r="A19903" s="410"/>
    </row>
    <row r="19904" spans="1:1" s="411" customFormat="1" ht="12" hidden="1" customHeight="1">
      <c r="A19904" s="410"/>
    </row>
    <row r="19905" spans="1:185" s="411" customFormat="1" ht="12" hidden="1" customHeight="1">
      <c r="A19905" s="410"/>
    </row>
    <row r="19906" spans="1:185" s="411" customFormat="1" ht="12" hidden="1" customHeight="1">
      <c r="A19906" s="410"/>
    </row>
    <row r="19907" spans="1:185" s="411" customFormat="1" ht="12" hidden="1" customHeight="1">
      <c r="A19907" s="410"/>
    </row>
    <row r="19908" spans="1:185" s="411" customFormat="1" ht="12" hidden="1" customHeight="1">
      <c r="A19908" s="410"/>
    </row>
    <row r="19909" spans="1:185" s="411" customFormat="1" ht="12" hidden="1" customHeight="1">
      <c r="A19909" s="410"/>
    </row>
    <row r="19910" spans="1:185" s="411" customFormat="1" ht="12" hidden="1" customHeight="1">
      <c r="A19910" s="410"/>
    </row>
    <row r="19911" spans="1:185" s="411" customFormat="1" ht="12" hidden="1" customHeight="1">
      <c r="A19911" s="410"/>
    </row>
    <row r="19912" spans="1:185" s="411" customFormat="1" ht="12" hidden="1" customHeight="1">
      <c r="A19912" s="410"/>
    </row>
    <row r="19913" spans="1:185" s="411" customFormat="1" ht="12" hidden="1" customHeight="1">
      <c r="A19913" s="410"/>
    </row>
    <row r="19914" spans="1:185" hidden="1">
      <c r="A19914" s="410"/>
      <c r="B19914" s="411"/>
      <c r="C19914" s="411"/>
      <c r="D19914" s="411"/>
      <c r="E19914" s="411"/>
      <c r="F19914" s="411"/>
      <c r="G19914" s="411"/>
      <c r="H19914" s="411"/>
      <c r="I19914" s="411"/>
      <c r="J19914" s="411"/>
      <c r="K19914" s="411"/>
      <c r="L19914" s="411"/>
      <c r="M19914" s="411"/>
      <c r="N19914" s="411"/>
      <c r="O19914" s="411"/>
      <c r="P19914" s="411"/>
      <c r="Q19914" s="411"/>
      <c r="R19914" s="411"/>
      <c r="S19914" s="411"/>
      <c r="T19914" s="411"/>
      <c r="U19914" s="411"/>
      <c r="V19914" s="411"/>
      <c r="W19914" s="411"/>
      <c r="X19914" s="411"/>
      <c r="Y19914" s="411"/>
      <c r="Z19914" s="411"/>
      <c r="AA19914" s="411"/>
      <c r="AB19914" s="411"/>
      <c r="AC19914" s="411"/>
      <c r="AD19914" s="411"/>
      <c r="AE19914" s="411"/>
      <c r="AF19914" s="411"/>
      <c r="AG19914" s="411"/>
      <c r="AH19914" s="411"/>
      <c r="AI19914" s="411"/>
      <c r="AJ19914" s="411"/>
      <c r="AK19914" s="411"/>
      <c r="AL19914" s="411"/>
      <c r="AM19914" s="411"/>
      <c r="AN19914" s="411"/>
      <c r="AO19914" s="411"/>
      <c r="AP19914" s="411"/>
      <c r="AQ19914" s="411"/>
      <c r="AR19914" s="411"/>
      <c r="AS19914" s="411"/>
      <c r="AT19914" s="411"/>
      <c r="AU19914" s="411"/>
      <c r="AV19914" s="411"/>
      <c r="AW19914" s="411"/>
      <c r="AX19914" s="411"/>
      <c r="AY19914" s="411"/>
      <c r="AZ19914" s="411"/>
      <c r="BA19914" s="411"/>
      <c r="BB19914" s="411"/>
      <c r="BC19914" s="411"/>
      <c r="BD19914" s="411"/>
      <c r="BE19914" s="411"/>
      <c r="BF19914" s="411"/>
      <c r="BG19914" s="411"/>
      <c r="BH19914" s="411"/>
      <c r="BI19914" s="411"/>
      <c r="BJ19914" s="411"/>
      <c r="BK19914" s="411"/>
      <c r="BL19914" s="411"/>
      <c r="BM19914" s="411"/>
      <c r="BN19914" s="411"/>
      <c r="BO19914" s="411"/>
      <c r="BP19914" s="411"/>
      <c r="BQ19914" s="411"/>
      <c r="BR19914" s="411"/>
      <c r="BS19914" s="411"/>
      <c r="BT19914" s="411"/>
      <c r="BU19914" s="411"/>
      <c r="BV19914" s="411"/>
      <c r="BW19914" s="411"/>
      <c r="BX19914" s="411"/>
      <c r="BY19914" s="411"/>
      <c r="BZ19914" s="411"/>
      <c r="CA19914" s="411"/>
      <c r="CB19914" s="411"/>
      <c r="CC19914" s="411"/>
      <c r="CD19914" s="411"/>
      <c r="CE19914" s="411"/>
      <c r="CF19914" s="411"/>
      <c r="CG19914" s="411"/>
      <c r="CH19914" s="411"/>
      <c r="CI19914" s="411"/>
      <c r="CJ19914" s="411"/>
      <c r="CK19914" s="411"/>
      <c r="CL19914" s="411"/>
      <c r="CM19914" s="411"/>
      <c r="CN19914" s="411"/>
      <c r="CO19914" s="411"/>
      <c r="CP19914" s="411"/>
      <c r="CQ19914" s="411"/>
      <c r="CR19914" s="411"/>
      <c r="CS19914" s="411"/>
      <c r="CT19914" s="411"/>
      <c r="CU19914" s="411"/>
      <c r="CV19914" s="411"/>
      <c r="CW19914" s="411"/>
      <c r="CX19914" s="411"/>
      <c r="CY19914" s="411"/>
      <c r="CZ19914" s="411"/>
      <c r="DA19914" s="411"/>
      <c r="DB19914" s="411"/>
      <c r="DC19914" s="411"/>
      <c r="DD19914" s="411"/>
      <c r="DE19914" s="411"/>
      <c r="DF19914" s="411"/>
      <c r="DG19914" s="411"/>
      <c r="DH19914" s="411"/>
      <c r="DI19914" s="411"/>
      <c r="DJ19914" s="411"/>
      <c r="DK19914" s="411"/>
      <c r="DL19914" s="411"/>
      <c r="DM19914" s="411"/>
      <c r="DN19914" s="411"/>
      <c r="DO19914" s="411"/>
      <c r="DP19914" s="411"/>
      <c r="DQ19914" s="411"/>
      <c r="DR19914" s="411"/>
      <c r="DS19914" s="411"/>
      <c r="DT19914" s="411"/>
      <c r="DU19914" s="411"/>
      <c r="DV19914" s="411"/>
      <c r="DW19914" s="411"/>
      <c r="DX19914" s="411"/>
      <c r="DY19914" s="411"/>
      <c r="DZ19914" s="411"/>
      <c r="EA19914" s="411"/>
      <c r="EB19914" s="411"/>
      <c r="EC19914" s="411"/>
      <c r="ED19914" s="411"/>
      <c r="EE19914" s="411"/>
      <c r="EF19914" s="411"/>
      <c r="EG19914" s="411"/>
      <c r="EH19914" s="411"/>
      <c r="EI19914" s="411"/>
      <c r="EJ19914" s="411"/>
      <c r="EK19914" s="411"/>
      <c r="EL19914" s="411"/>
      <c r="EM19914" s="411"/>
      <c r="EN19914" s="411"/>
      <c r="EO19914" s="411"/>
      <c r="EP19914" s="411"/>
      <c r="EQ19914" s="411"/>
      <c r="ER19914" s="411"/>
      <c r="ES19914" s="411"/>
      <c r="ET19914" s="411"/>
      <c r="EU19914" s="411"/>
      <c r="EV19914" s="411"/>
      <c r="EW19914" s="411"/>
      <c r="EX19914" s="411"/>
      <c r="EY19914" s="411"/>
      <c r="EZ19914" s="411"/>
      <c r="FA19914" s="411"/>
      <c r="FB19914" s="411"/>
      <c r="FC19914" s="411"/>
      <c r="FD19914" s="411"/>
      <c r="FE19914" s="411"/>
      <c r="FF19914" s="411"/>
      <c r="FG19914" s="411"/>
      <c r="FH19914" s="411"/>
      <c r="FI19914" s="411"/>
      <c r="FJ19914" s="411"/>
      <c r="FK19914" s="411"/>
      <c r="FL19914" s="411"/>
      <c r="FM19914" s="411"/>
      <c r="FN19914" s="411"/>
      <c r="FO19914" s="411"/>
      <c r="FP19914" s="411"/>
      <c r="FQ19914" s="411"/>
      <c r="FR19914" s="411"/>
      <c r="FS19914" s="411"/>
      <c r="FT19914" s="411"/>
      <c r="FU19914" s="411"/>
      <c r="FV19914" s="411"/>
      <c r="FW19914" s="411"/>
      <c r="FX19914" s="411"/>
      <c r="FY19914" s="411"/>
      <c r="FZ19914" s="411"/>
      <c r="GA19914" s="411"/>
      <c r="GB19914" s="411"/>
      <c r="GC19914" s="411"/>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baseColWidth="10" defaultColWidth="0" defaultRowHeight="13" zeroHeight="1"/>
  <cols>
    <col min="1" max="1" width="3.6640625" style="135" customWidth="1"/>
    <col min="2" max="2" width="13.6640625" style="661"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6640625" style="12" hidden="1"/>
  </cols>
  <sheetData>
    <row r="1" spans="1:9"/>
    <row r="2" spans="1:9">
      <c r="A2" s="1004" t="s">
        <v>1196</v>
      </c>
      <c r="B2" s="1004"/>
      <c r="C2" s="1005"/>
      <c r="D2" s="1005"/>
      <c r="E2" s="1005"/>
      <c r="F2" s="1005"/>
      <c r="G2" s="1005"/>
    </row>
    <row r="3" spans="1:9" s="264" customFormat="1">
      <c r="A3" s="1004" t="s">
        <v>1123</v>
      </c>
      <c r="B3" s="1004"/>
      <c r="C3" s="1005"/>
      <c r="D3" s="1005"/>
      <c r="E3" s="1005"/>
      <c r="F3" s="1005"/>
      <c r="G3" s="1005"/>
      <c r="I3" s="662" t="s">
        <v>329</v>
      </c>
    </row>
    <row r="4" spans="1:9">
      <c r="I4" s="663" t="s">
        <v>1197</v>
      </c>
    </row>
    <row r="5" spans="1:9" s="39" customFormat="1">
      <c r="A5" s="1008" t="s">
        <v>1124</v>
      </c>
      <c r="B5" s="1008"/>
      <c r="C5" s="1009"/>
      <c r="D5" s="1009"/>
      <c r="E5" s="1009"/>
      <c r="F5" s="1009"/>
      <c r="G5" s="1009"/>
      <c r="I5" s="663" t="s">
        <v>1198</v>
      </c>
    </row>
    <row r="6" spans="1:9" s="39" customFormat="1">
      <c r="A6" s="1008" t="s">
        <v>903</v>
      </c>
      <c r="B6" s="1008"/>
      <c r="C6" s="1009"/>
      <c r="D6" s="1009"/>
      <c r="E6" s="1009"/>
      <c r="F6" s="1009"/>
      <c r="G6" s="1009"/>
      <c r="I6" s="662" t="s">
        <v>641</v>
      </c>
    </row>
    <row r="7" spans="1:9" ht="11.75" customHeight="1"/>
    <row r="8" spans="1:9" s="39" customFormat="1">
      <c r="A8" s="1006" t="s">
        <v>1293</v>
      </c>
      <c r="B8" s="1006"/>
      <c r="C8" s="1007"/>
      <c r="D8" s="1007"/>
      <c r="E8" s="1007"/>
      <c r="F8" s="1007"/>
      <c r="G8" s="1007"/>
    </row>
    <row r="9" spans="1:9" s="39" customFormat="1">
      <c r="A9" s="1006" t="s">
        <v>1294</v>
      </c>
      <c r="B9" s="1006"/>
      <c r="C9" s="1007"/>
      <c r="D9" s="1007"/>
      <c r="E9" s="1007"/>
      <c r="F9" s="1007"/>
      <c r="G9" s="1007"/>
    </row>
    <row r="10" spans="1:9">
      <c r="A10" s="266"/>
      <c r="B10" s="266"/>
      <c r="C10" s="263"/>
      <c r="D10" s="263"/>
      <c r="E10" s="263"/>
      <c r="F10" s="263"/>
    </row>
    <row r="11" spans="1:9">
      <c r="A11" s="1010" t="s">
        <v>1296</v>
      </c>
      <c r="B11" s="1010"/>
      <c r="C11" s="1010"/>
      <c r="D11" s="1010"/>
      <c r="E11" s="1010"/>
      <c r="F11" s="1010"/>
      <c r="G11" s="1010"/>
    </row>
    <row r="12" spans="1:9">
      <c r="A12" s="263"/>
      <c r="B12" s="658"/>
      <c r="E12" s="50"/>
    </row>
    <row r="13" spans="1:9" ht="13.25" customHeight="1">
      <c r="C13" s="263"/>
      <c r="D13" s="1028" t="s">
        <v>1295</v>
      </c>
      <c r="E13" s="1028"/>
      <c r="F13" s="1028"/>
    </row>
    <row r="14" spans="1:9">
      <c r="C14" s="263"/>
      <c r="D14" s="1028"/>
      <c r="E14" s="1028"/>
      <c r="F14" s="1028"/>
    </row>
    <row r="15" spans="1:9">
      <c r="A15" s="268"/>
      <c r="B15" s="268"/>
      <c r="C15" s="268"/>
      <c r="D15" s="967" t="s">
        <v>1278</v>
      </c>
      <c r="E15" s="967"/>
      <c r="F15" s="967"/>
    </row>
    <row r="16" spans="1:9">
      <c r="A16" s="268"/>
      <c r="B16" s="268"/>
      <c r="C16" s="268"/>
      <c r="D16" s="335"/>
    </row>
    <row r="17" spans="1:7">
      <c r="A17" s="269"/>
      <c r="B17" s="664" t="s">
        <v>329</v>
      </c>
      <c r="C17" s="322"/>
      <c r="D17" s="954" t="s">
        <v>1279</v>
      </c>
      <c r="E17" s="954"/>
      <c r="F17" s="954"/>
    </row>
    <row r="18" spans="1:7">
      <c r="A18" s="268"/>
      <c r="B18" s="268"/>
      <c r="C18" s="322"/>
      <c r="D18" s="954"/>
      <c r="E18" s="954"/>
      <c r="F18" s="954"/>
    </row>
    <row r="19" spans="1:7">
      <c r="A19" s="268"/>
      <c r="B19" s="268"/>
      <c r="C19" s="322"/>
      <c r="D19" s="954"/>
      <c r="E19" s="954"/>
      <c r="F19" s="954"/>
    </row>
    <row r="20" spans="1:7">
      <c r="A20" s="268"/>
      <c r="B20" s="268"/>
      <c r="C20" s="268"/>
    </row>
    <row r="21" spans="1:7">
      <c r="A21" s="269"/>
      <c r="B21" s="664" t="s">
        <v>329</v>
      </c>
      <c r="D21" s="1020" t="s">
        <v>1280</v>
      </c>
      <c r="E21" s="1020"/>
      <c r="F21" s="1020"/>
    </row>
    <row r="22" spans="1:7">
      <c r="A22" s="269"/>
      <c r="B22" s="269"/>
      <c r="D22" s="138"/>
    </row>
    <row r="23" spans="1:7">
      <c r="A23" s="269"/>
      <c r="B23" s="664" t="s">
        <v>329</v>
      </c>
      <c r="D23" s="954" t="s">
        <v>1281</v>
      </c>
      <c r="E23" s="954"/>
      <c r="F23" s="954"/>
    </row>
    <row r="24" spans="1:7">
      <c r="A24" s="269"/>
      <c r="B24" s="269"/>
      <c r="D24" s="954"/>
      <c r="E24" s="954"/>
      <c r="F24" s="954"/>
    </row>
    <row r="25" spans="1:7"/>
    <row r="26" spans="1:7">
      <c r="A26" s="269"/>
      <c r="B26" s="664" t="s">
        <v>329</v>
      </c>
      <c r="D26" s="989" t="s">
        <v>1282</v>
      </c>
      <c r="E26" s="989"/>
      <c r="F26" s="989"/>
    </row>
    <row r="27" spans="1:7">
      <c r="D27" s="989"/>
      <c r="E27" s="989"/>
      <c r="F27" s="989"/>
    </row>
    <row r="28" spans="1:7">
      <c r="D28" s="989"/>
      <c r="E28" s="989"/>
      <c r="F28" s="989"/>
    </row>
    <row r="29" spans="1:7">
      <c r="A29" s="543"/>
      <c r="C29" s="543"/>
      <c r="D29" s="989"/>
      <c r="E29" s="989"/>
      <c r="F29" s="989"/>
    </row>
    <row r="30" spans="1:7">
      <c r="A30" s="543"/>
      <c r="C30" s="543"/>
      <c r="D30" s="989"/>
      <c r="E30" s="989"/>
      <c r="F30" s="989"/>
    </row>
    <row r="31" spans="1:7" s="39" customFormat="1">
      <c r="A31" s="281"/>
      <c r="B31" s="281"/>
      <c r="C31" s="281"/>
      <c r="D31" s="422"/>
      <c r="E31" s="133"/>
      <c r="F31" s="133"/>
      <c r="G31" s="133"/>
    </row>
    <row r="32" spans="1:7" s="39" customFormat="1">
      <c r="A32" s="281"/>
      <c r="B32" s="664" t="s">
        <v>329</v>
      </c>
      <c r="C32" s="281"/>
      <c r="D32" s="955" t="s">
        <v>1283</v>
      </c>
      <c r="E32" s="955"/>
      <c r="F32" s="955"/>
      <c r="G32" s="133"/>
    </row>
    <row r="33" spans="1:7" s="39" customFormat="1">
      <c r="A33" s="281"/>
      <c r="B33" s="281"/>
      <c r="C33" s="281"/>
      <c r="D33" s="955"/>
      <c r="E33" s="955"/>
      <c r="F33" s="955"/>
      <c r="G33" s="133"/>
    </row>
    <row r="34" spans="1:7">
      <c r="A34" s="269"/>
      <c r="B34" s="269"/>
      <c r="D34" s="383"/>
    </row>
    <row r="35" spans="1:7" ht="14.75" customHeight="1">
      <c r="A35" s="269"/>
      <c r="B35" s="664" t="s">
        <v>329</v>
      </c>
      <c r="C35" s="539"/>
      <c r="D35" s="955" t="s">
        <v>1284</v>
      </c>
      <c r="E35" s="955"/>
      <c r="F35" s="955"/>
    </row>
    <row r="36" spans="1:7">
      <c r="A36" s="269"/>
      <c r="B36" s="269"/>
      <c r="C36" s="539"/>
      <c r="D36" s="955"/>
      <c r="E36" s="955"/>
      <c r="F36" s="955"/>
    </row>
    <row r="37" spans="1:7">
      <c r="A37" s="269"/>
      <c r="B37" s="269"/>
      <c r="C37" s="539"/>
      <c r="D37" s="955"/>
      <c r="E37" s="955"/>
      <c r="F37" s="955"/>
    </row>
    <row r="38" spans="1:7">
      <c r="A38" s="269"/>
      <c r="B38" s="269"/>
      <c r="C38" s="539"/>
      <c r="D38" s="12"/>
    </row>
    <row r="39" spans="1:7" s="667" customFormat="1">
      <c r="A39" s="269"/>
      <c r="B39" s="664" t="s">
        <v>329</v>
      </c>
      <c r="C39" s="684"/>
      <c r="D39" s="955" t="s">
        <v>1285</v>
      </c>
      <c r="E39" s="955"/>
      <c r="F39" s="955"/>
      <c r="G39" s="7"/>
    </row>
    <row r="40" spans="1:7" s="667" customFormat="1">
      <c r="A40" s="269"/>
      <c r="B40" s="269"/>
      <c r="C40" s="684"/>
      <c r="D40" s="955"/>
      <c r="E40" s="955"/>
      <c r="F40" s="955"/>
      <c r="G40" s="7"/>
    </row>
    <row r="41" spans="1:7" s="667" customFormat="1">
      <c r="A41" s="269"/>
      <c r="B41" s="269"/>
      <c r="C41" s="684"/>
      <c r="D41" s="955"/>
      <c r="E41" s="955"/>
      <c r="F41" s="955"/>
      <c r="G41" s="7"/>
    </row>
    <row r="42" spans="1:7" s="667" customFormat="1">
      <c r="A42" s="269"/>
      <c r="B42" s="269"/>
      <c r="C42" s="684"/>
      <c r="D42" s="955"/>
      <c r="E42" s="955"/>
      <c r="F42" s="955"/>
      <c r="G42" s="7"/>
    </row>
    <row r="43" spans="1:7" s="667" customFormat="1">
      <c r="A43" s="269"/>
      <c r="B43" s="269"/>
      <c r="C43" s="684"/>
      <c r="D43" s="955"/>
      <c r="E43" s="955"/>
      <c r="F43" s="955"/>
      <c r="G43" s="7"/>
    </row>
    <row r="44" spans="1:7" s="667" customFormat="1">
      <c r="A44" s="269"/>
      <c r="B44" s="269"/>
      <c r="C44" s="684"/>
      <c r="D44" s="683"/>
      <c r="E44" s="683"/>
      <c r="F44" s="683"/>
      <c r="G44" s="7"/>
    </row>
    <row r="45" spans="1:7">
      <c r="A45" s="269"/>
      <c r="B45" s="664" t="s">
        <v>329</v>
      </c>
      <c r="C45" s="539"/>
      <c r="D45" s="955" t="s">
        <v>1286</v>
      </c>
      <c r="E45" s="955"/>
      <c r="F45" s="955"/>
    </row>
    <row r="46" spans="1:7">
      <c r="A46" s="269"/>
      <c r="B46" s="269"/>
      <c r="C46" s="539"/>
      <c r="D46" s="955"/>
      <c r="E46" s="955"/>
      <c r="F46" s="955"/>
    </row>
    <row r="47" spans="1:7">
      <c r="A47" s="269"/>
      <c r="B47" s="269"/>
      <c r="C47" s="539"/>
      <c r="D47" s="955"/>
      <c r="E47" s="955"/>
      <c r="F47" s="955"/>
    </row>
    <row r="48" spans="1:7" ht="23.25" customHeight="1">
      <c r="A48" s="269"/>
      <c r="B48" s="269"/>
      <c r="C48" s="539"/>
      <c r="D48" s="955"/>
      <c r="E48" s="955"/>
      <c r="F48" s="955"/>
    </row>
    <row r="49" spans="1:7">
      <c r="A49" s="269"/>
      <c r="B49" s="269"/>
      <c r="D49" s="154"/>
    </row>
    <row r="50" spans="1:7" ht="14.75" customHeight="1">
      <c r="A50" s="269"/>
      <c r="B50" s="664" t="s">
        <v>329</v>
      </c>
      <c r="D50" s="955" t="s">
        <v>1287</v>
      </c>
      <c r="E50" s="955"/>
      <c r="F50" s="955"/>
    </row>
    <row r="51" spans="1:7">
      <c r="A51" s="269"/>
      <c r="B51" s="269"/>
      <c r="D51" s="955"/>
      <c r="E51" s="955"/>
      <c r="F51" s="955"/>
    </row>
    <row r="52" spans="1:7">
      <c r="A52" s="269"/>
      <c r="B52" s="269"/>
      <c r="D52" s="955"/>
      <c r="E52" s="955"/>
      <c r="F52" s="955"/>
    </row>
    <row r="53" spans="1:7" s="2" customFormat="1">
      <c r="A53" s="269"/>
      <c r="B53" s="269"/>
      <c r="C53" s="541"/>
      <c r="D53" s="247"/>
      <c r="E53" s="22"/>
      <c r="F53" s="22"/>
      <c r="G53" s="22"/>
    </row>
    <row r="54" spans="1:7" s="2" customFormat="1">
      <c r="A54" s="382"/>
      <c r="B54" s="664" t="s">
        <v>329</v>
      </c>
      <c r="C54" s="542"/>
      <c r="D54" s="955" t="s">
        <v>1288</v>
      </c>
      <c r="E54" s="955"/>
      <c r="F54" s="955"/>
      <c r="G54" s="22"/>
    </row>
    <row r="55" spans="1:7" s="2" customFormat="1">
      <c r="A55" s="382"/>
      <c r="B55" s="382"/>
      <c r="C55" s="542"/>
      <c r="D55" s="955"/>
      <c r="E55" s="955"/>
      <c r="F55" s="955"/>
      <c r="G55" s="22"/>
    </row>
    <row r="56" spans="1:7" s="39" customFormat="1">
      <c r="A56" s="281"/>
      <c r="B56" s="281"/>
      <c r="C56" s="281"/>
      <c r="D56" s="422"/>
      <c r="E56" s="133"/>
      <c r="F56" s="133"/>
      <c r="G56" s="133"/>
    </row>
    <row r="57" spans="1:7">
      <c r="A57" s="269"/>
      <c r="B57" s="664" t="s">
        <v>329</v>
      </c>
      <c r="D57" s="955" t="s">
        <v>1289</v>
      </c>
      <c r="E57" s="955"/>
      <c r="F57" s="955"/>
    </row>
    <row r="58" spans="1:7">
      <c r="D58" s="955"/>
      <c r="E58" s="955"/>
      <c r="F58" s="955"/>
    </row>
    <row r="59" spans="1:7">
      <c r="D59" s="955"/>
      <c r="E59" s="955"/>
      <c r="F59" s="955"/>
    </row>
    <row r="60" spans="1:7" s="667" customFormat="1">
      <c r="A60" s="684"/>
      <c r="B60" s="684"/>
      <c r="C60" s="684"/>
      <c r="D60" s="663"/>
      <c r="E60" s="7"/>
      <c r="F60" s="7"/>
      <c r="G60" s="7"/>
    </row>
    <row r="61" spans="1:7">
      <c r="A61" s="269"/>
      <c r="B61" s="664" t="s">
        <v>329</v>
      </c>
      <c r="D61" s="955" t="s">
        <v>1290</v>
      </c>
      <c r="E61" s="955"/>
      <c r="F61" s="955"/>
    </row>
    <row r="62" spans="1:7">
      <c r="D62" s="955"/>
      <c r="E62" s="955"/>
      <c r="F62" s="955"/>
    </row>
    <row r="63" spans="1:7"/>
    <row r="64" spans="1:7">
      <c r="A64" s="269"/>
      <c r="B64" s="664" t="s">
        <v>329</v>
      </c>
      <c r="D64" s="955" t="s">
        <v>1291</v>
      </c>
      <c r="E64" s="955"/>
      <c r="F64" s="955"/>
    </row>
    <row r="65" spans="1:7">
      <c r="D65" s="955"/>
      <c r="E65" s="955"/>
      <c r="F65" s="955"/>
    </row>
    <row r="66" spans="1:7">
      <c r="A66" s="540"/>
      <c r="C66" s="540"/>
      <c r="D66" s="955"/>
      <c r="E66" s="955"/>
      <c r="F66" s="955"/>
    </row>
    <row r="67" spans="1:7">
      <c r="D67" s="12"/>
    </row>
    <row r="68" spans="1:7">
      <c r="A68" s="269"/>
      <c r="B68" s="664" t="s">
        <v>329</v>
      </c>
      <c r="D68" s="954" t="s">
        <v>1292</v>
      </c>
      <c r="E68" s="954"/>
      <c r="F68" s="954"/>
    </row>
    <row r="69" spans="1:7">
      <c r="D69" s="954"/>
      <c r="E69" s="954"/>
      <c r="F69" s="954"/>
    </row>
    <row r="70" spans="1:7">
      <c r="A70" s="269"/>
      <c r="B70" s="269"/>
      <c r="D70" s="138"/>
    </row>
    <row r="71" spans="1:7">
      <c r="A71" s="974" t="s">
        <v>1199</v>
      </c>
      <c r="B71" s="974"/>
      <c r="C71" s="974"/>
      <c r="D71" s="974"/>
      <c r="E71" s="974"/>
      <c r="F71" s="974"/>
      <c r="G71" s="974"/>
    </row>
    <row r="72" spans="1:7"/>
    <row r="73" spans="1:7">
      <c r="C73" s="270"/>
      <c r="D73" s="1003" t="s">
        <v>1297</v>
      </c>
      <c r="E73" s="1003"/>
      <c r="F73" s="1003"/>
    </row>
    <row r="74" spans="1:7">
      <c r="A74" s="138"/>
      <c r="B74" s="138"/>
      <c r="D74" s="954" t="s">
        <v>1324</v>
      </c>
      <c r="E74" s="954"/>
      <c r="F74" s="954"/>
    </row>
    <row r="75" spans="1:7">
      <c r="A75" s="138"/>
      <c r="B75" s="138"/>
    </row>
    <row r="76" spans="1:7">
      <c r="A76" s="269"/>
      <c r="B76" s="664" t="s">
        <v>329</v>
      </c>
      <c r="D76" s="954" t="s">
        <v>1298</v>
      </c>
      <c r="E76" s="954"/>
      <c r="F76" s="954"/>
    </row>
    <row r="77" spans="1:7">
      <c r="A77" s="269"/>
      <c r="B77" s="269"/>
      <c r="D77" s="954"/>
      <c r="E77" s="954"/>
      <c r="F77" s="954"/>
    </row>
    <row r="78" spans="1:7">
      <c r="A78" s="269"/>
      <c r="B78" s="269"/>
      <c r="D78" s="954"/>
      <c r="E78" s="954"/>
      <c r="F78" s="954"/>
    </row>
    <row r="79" spans="1:7">
      <c r="A79" s="269"/>
      <c r="B79" s="269"/>
      <c r="D79" s="954"/>
      <c r="E79" s="954"/>
      <c r="F79" s="954"/>
    </row>
    <row r="80" spans="1:7">
      <c r="A80" s="269"/>
      <c r="B80" s="269"/>
      <c r="D80" s="954"/>
      <c r="E80" s="954"/>
      <c r="F80" s="954"/>
    </row>
    <row r="81" spans="1:7">
      <c r="A81" s="269"/>
      <c r="B81" s="269"/>
      <c r="D81" s="954"/>
      <c r="E81" s="954"/>
      <c r="F81" s="954"/>
    </row>
    <row r="82" spans="1:7" s="691" customFormat="1">
      <c r="A82" s="692"/>
      <c r="B82" s="692"/>
      <c r="C82" s="690"/>
      <c r="D82" s="694"/>
      <c r="E82" s="694"/>
      <c r="F82" s="694"/>
      <c r="G82" s="7"/>
    </row>
    <row r="83" spans="1:7" s="691" customFormat="1" ht="14.75" customHeight="1">
      <c r="A83" s="692"/>
      <c r="B83" s="697" t="s">
        <v>329</v>
      </c>
      <c r="C83" s="690"/>
      <c r="D83" s="983" t="s">
        <v>1397</v>
      </c>
      <c r="E83" s="983"/>
      <c r="F83" s="983"/>
      <c r="G83" s="7"/>
    </row>
    <row r="84" spans="1:7" s="691" customFormat="1">
      <c r="A84" s="692"/>
      <c r="B84" s="692"/>
      <c r="C84" s="690"/>
      <c r="D84" s="983"/>
      <c r="E84" s="983"/>
      <c r="F84" s="983"/>
      <c r="G84" s="7"/>
    </row>
    <row r="85" spans="1:7" s="691" customFormat="1">
      <c r="A85" s="692"/>
      <c r="B85" s="692"/>
      <c r="C85" s="690"/>
      <c r="D85" s="983"/>
      <c r="E85" s="983"/>
      <c r="F85" s="983"/>
      <c r="G85" s="7"/>
    </row>
    <row r="86" spans="1:7" s="691" customFormat="1">
      <c r="A86" s="692"/>
      <c r="B86" s="692"/>
      <c r="C86" s="690"/>
      <c r="D86" s="983"/>
      <c r="E86" s="983"/>
      <c r="F86" s="983"/>
      <c r="G86" s="7"/>
    </row>
    <row r="87" spans="1:7" s="691" customFormat="1">
      <c r="A87" s="692"/>
      <c r="B87" s="692"/>
      <c r="C87" s="690"/>
      <c r="D87" s="983"/>
      <c r="E87" s="983"/>
      <c r="F87" s="983"/>
      <c r="G87" s="7"/>
    </row>
    <row r="88" spans="1:7" s="704" customFormat="1">
      <c r="A88" s="699"/>
      <c r="B88" s="699"/>
      <c r="C88" s="730"/>
      <c r="D88" s="983"/>
      <c r="E88" s="983"/>
      <c r="F88" s="983"/>
      <c r="G88" s="7"/>
    </row>
    <row r="89" spans="1:7" s="704" customFormat="1">
      <c r="A89" s="699"/>
      <c r="B89" s="699"/>
      <c r="C89" s="730"/>
      <c r="D89" s="983"/>
      <c r="E89" s="983"/>
      <c r="F89" s="983"/>
      <c r="G89" s="7"/>
    </row>
    <row r="90" spans="1:7" s="704" customFormat="1">
      <c r="A90" s="699"/>
      <c r="B90" s="699"/>
      <c r="C90" s="730"/>
      <c r="D90" s="983"/>
      <c r="E90" s="983"/>
      <c r="F90" s="983"/>
      <c r="G90" s="7"/>
    </row>
    <row r="91" spans="1:7">
      <c r="A91" s="269"/>
      <c r="B91" s="269"/>
      <c r="D91" s="983"/>
      <c r="E91" s="983"/>
      <c r="F91" s="983"/>
    </row>
    <row r="92" spans="1:7">
      <c r="A92" s="269"/>
      <c r="B92" s="269"/>
      <c r="D92" s="983"/>
      <c r="E92" s="983"/>
      <c r="F92" s="983"/>
    </row>
    <row r="93" spans="1:7">
      <c r="A93" s="269"/>
      <c r="B93" s="269"/>
      <c r="D93" s="983"/>
      <c r="E93" s="983"/>
      <c r="F93" s="983"/>
    </row>
    <row r="94" spans="1:7">
      <c r="A94" s="269"/>
      <c r="B94" s="269"/>
      <c r="D94" s="983"/>
      <c r="E94" s="983"/>
      <c r="F94" s="983"/>
    </row>
    <row r="95" spans="1:7">
      <c r="A95" s="269"/>
      <c r="B95" s="269"/>
      <c r="D95" s="983"/>
      <c r="E95" s="983"/>
      <c r="F95" s="983"/>
    </row>
    <row r="96" spans="1:7">
      <c r="A96" s="269"/>
      <c r="B96" s="269"/>
      <c r="D96" s="983"/>
      <c r="E96" s="983"/>
      <c r="F96" s="983"/>
    </row>
    <row r="97" spans="1:11" s="695" customFormat="1">
      <c r="A97" s="696"/>
      <c r="B97" s="700" t="s">
        <v>329</v>
      </c>
      <c r="C97" s="690"/>
      <c r="D97" s="954" t="s">
        <v>1299</v>
      </c>
      <c r="E97" s="954"/>
      <c r="F97" s="954"/>
      <c r="G97" s="7"/>
    </row>
    <row r="98" spans="1:11" s="695" customFormat="1">
      <c r="A98" s="696"/>
      <c r="B98" s="696"/>
      <c r="C98" s="690"/>
      <c r="D98" s="954"/>
      <c r="E98" s="954"/>
      <c r="F98" s="954"/>
      <c r="G98" s="7"/>
    </row>
    <row r="99" spans="1:11" s="695" customFormat="1">
      <c r="A99" s="696"/>
      <c r="B99" s="696"/>
      <c r="C99" s="690"/>
      <c r="D99" s="954"/>
      <c r="E99" s="954"/>
      <c r="F99" s="954"/>
      <c r="G99" s="7"/>
    </row>
    <row r="100" spans="1:11" s="695" customFormat="1">
      <c r="A100" s="696"/>
      <c r="B100" s="696"/>
      <c r="C100" s="690"/>
      <c r="D100" s="954"/>
      <c r="E100" s="954"/>
      <c r="F100" s="954"/>
      <c r="G100" s="7"/>
    </row>
    <row r="101" spans="1:11" s="695" customFormat="1">
      <c r="A101" s="696"/>
      <c r="B101" s="696"/>
      <c r="C101" s="690"/>
      <c r="D101" s="954"/>
      <c r="E101" s="954"/>
      <c r="F101" s="954"/>
      <c r="G101" s="7"/>
    </row>
    <row r="102" spans="1:11" s="695" customFormat="1">
      <c r="A102" s="696"/>
      <c r="B102" s="696"/>
      <c r="C102" s="690"/>
      <c r="D102" s="954"/>
      <c r="E102" s="954"/>
      <c r="F102" s="954"/>
      <c r="G102" s="7"/>
    </row>
    <row r="103" spans="1:11" s="695" customFormat="1">
      <c r="A103" s="696"/>
      <c r="B103" s="696"/>
      <c r="C103" s="690"/>
      <c r="D103" s="954"/>
      <c r="E103" s="954"/>
      <c r="F103" s="954"/>
      <c r="G103" s="7"/>
    </row>
    <row r="104" spans="1:11" s="695" customFormat="1">
      <c r="A104" s="696"/>
      <c r="B104" s="696"/>
      <c r="C104" s="690"/>
      <c r="D104" s="954"/>
      <c r="E104" s="954"/>
      <c r="F104" s="954"/>
      <c r="G104" s="7"/>
    </row>
    <row r="105" spans="1:11" s="698" customFormat="1">
      <c r="A105" s="699"/>
      <c r="B105" s="699"/>
      <c r="C105" s="690"/>
      <c r="D105" s="701"/>
      <c r="E105" s="701"/>
      <c r="F105" s="701"/>
      <c r="G105" s="7"/>
    </row>
    <row r="106" spans="1:11">
      <c r="A106" s="382"/>
      <c r="B106" s="693" t="s">
        <v>329</v>
      </c>
      <c r="C106" s="448"/>
      <c r="D106" s="1011" t="s">
        <v>1300</v>
      </c>
      <c r="E106" s="1011"/>
      <c r="F106" s="1011"/>
      <c r="G106" s="449"/>
      <c r="H106" s="447"/>
      <c r="I106" s="447"/>
      <c r="J106" s="447"/>
      <c r="K106" s="447"/>
    </row>
    <row r="107" spans="1:11">
      <c r="A107" s="269"/>
      <c r="B107" s="269"/>
      <c r="C107" s="324"/>
      <c r="D107" s="1011"/>
      <c r="E107" s="1011"/>
      <c r="F107" s="1011"/>
      <c r="G107" s="449"/>
      <c r="H107" s="447"/>
      <c r="I107" s="447"/>
      <c r="J107" s="447"/>
      <c r="K107" s="447"/>
    </row>
    <row r="108" spans="1:11">
      <c r="A108" s="269"/>
      <c r="B108" s="269"/>
      <c r="C108" s="324"/>
      <c r="D108" s="1011"/>
      <c r="E108" s="1011"/>
      <c r="F108" s="1011"/>
      <c r="G108" s="449"/>
      <c r="H108" s="447"/>
      <c r="I108" s="447"/>
      <c r="J108" s="447"/>
      <c r="K108" s="447"/>
    </row>
    <row r="109" spans="1:11">
      <c r="A109" s="269"/>
      <c r="B109" s="269"/>
      <c r="C109" s="324"/>
      <c r="D109" s="1011"/>
      <c r="E109" s="1011"/>
      <c r="F109" s="1011"/>
      <c r="G109" s="449"/>
      <c r="H109" s="447"/>
      <c r="I109" s="447"/>
      <c r="J109" s="447"/>
      <c r="K109" s="447"/>
    </row>
    <row r="110" spans="1:11">
      <c r="A110" s="269"/>
      <c r="B110" s="269"/>
      <c r="C110" s="324"/>
      <c r="D110" s="1011"/>
      <c r="E110" s="1011"/>
      <c r="F110" s="1011"/>
      <c r="G110" s="449"/>
      <c r="H110" s="447"/>
      <c r="I110" s="447"/>
      <c r="J110" s="447"/>
      <c r="K110" s="447"/>
    </row>
    <row r="111" spans="1:11">
      <c r="C111"/>
      <c r="D111" s="1011"/>
      <c r="E111" s="1011"/>
      <c r="F111" s="1011"/>
      <c r="G111"/>
      <c r="H111"/>
      <c r="I111"/>
      <c r="J111"/>
      <c r="K111"/>
    </row>
    <row r="112" spans="1:11">
      <c r="C112"/>
      <c r="D112" s="1011"/>
      <c r="E112" s="1011"/>
      <c r="F112" s="1011"/>
      <c r="G112"/>
      <c r="H112"/>
      <c r="I112"/>
      <c r="J112"/>
      <c r="K112"/>
    </row>
    <row r="113" spans="1:11">
      <c r="C113"/>
      <c r="D113" s="456"/>
      <c r="E113"/>
      <c r="F113"/>
      <c r="G113"/>
      <c r="H113"/>
      <c r="I113"/>
      <c r="J113"/>
      <c r="K113"/>
    </row>
    <row r="114" spans="1:11">
      <c r="A114" s="269"/>
      <c r="B114" s="664" t="s">
        <v>329</v>
      </c>
      <c r="C114"/>
      <c r="D114" s="1012" t="s">
        <v>1301</v>
      </c>
      <c r="E114" s="1012"/>
      <c r="F114" s="1012"/>
      <c r="G114"/>
      <c r="H114"/>
      <c r="I114"/>
      <c r="J114"/>
      <c r="K114"/>
    </row>
    <row r="115" spans="1:11">
      <c r="A115" s="269"/>
      <c r="B115" s="269"/>
      <c r="C115"/>
      <c r="D115" s="1012"/>
      <c r="E115" s="1012"/>
      <c r="F115" s="1012"/>
      <c r="G115"/>
      <c r="H115"/>
      <c r="I115"/>
      <c r="J115"/>
      <c r="K115"/>
    </row>
    <row r="116" spans="1:11"/>
    <row r="117" spans="1:11">
      <c r="A117" s="269"/>
      <c r="B117" s="664" t="s">
        <v>329</v>
      </c>
      <c r="C117" s="10"/>
      <c r="D117" s="954" t="s">
        <v>1302</v>
      </c>
      <c r="E117" s="954"/>
      <c r="F117" s="954"/>
    </row>
    <row r="118" spans="1:11">
      <c r="C118" s="10"/>
      <c r="D118" s="954"/>
      <c r="E118" s="954"/>
      <c r="F118" s="954"/>
    </row>
    <row r="119" spans="1:11">
      <c r="C119" s="10"/>
      <c r="D119" s="954"/>
      <c r="E119" s="954"/>
      <c r="F119" s="954"/>
    </row>
    <row r="120" spans="1:11">
      <c r="C120" s="10"/>
      <c r="D120" s="954"/>
      <c r="E120" s="954"/>
      <c r="F120" s="954"/>
    </row>
    <row r="121" spans="1:11">
      <c r="C121" s="10"/>
      <c r="D121" s="954"/>
      <c r="E121" s="954"/>
      <c r="F121" s="954"/>
    </row>
    <row r="122" spans="1:11">
      <c r="C122" s="10"/>
      <c r="D122" s="152"/>
      <c r="E122" s="152"/>
      <c r="F122" s="152"/>
    </row>
    <row r="123" spans="1:11" customFormat="1">
      <c r="A123" s="269"/>
      <c r="B123" s="664" t="s">
        <v>329</v>
      </c>
      <c r="C123" s="10"/>
      <c r="D123" s="955" t="s">
        <v>1303</v>
      </c>
      <c r="E123" s="955"/>
      <c r="F123" s="955"/>
      <c r="G123" s="152"/>
    </row>
    <row r="124" spans="1:11" s="305" customFormat="1" ht="14" customHeight="1">
      <c r="A124" s="302"/>
      <c r="B124" s="302"/>
      <c r="C124" s="303"/>
      <c r="D124" s="955"/>
      <c r="E124" s="955"/>
      <c r="F124" s="955"/>
      <c r="G124" s="304"/>
    </row>
    <row r="125" spans="1:11" customFormat="1" ht="14" customHeight="1">
      <c r="A125" s="135"/>
      <c r="B125" s="661"/>
      <c r="C125" s="10"/>
      <c r="D125" s="955"/>
      <c r="E125" s="955"/>
      <c r="F125" s="955"/>
      <c r="G125" s="152"/>
    </row>
    <row r="126" spans="1:11" customFormat="1" ht="14" customHeight="1">
      <c r="A126" s="135"/>
      <c r="B126" s="661"/>
      <c r="C126" s="10"/>
      <c r="D126" s="955"/>
      <c r="E126" s="955"/>
      <c r="F126" s="955"/>
      <c r="G126" s="152"/>
    </row>
    <row r="127" spans="1:11" customFormat="1" ht="14" customHeight="1">
      <c r="A127" s="135"/>
      <c r="B127" s="661"/>
      <c r="C127" s="10"/>
      <c r="D127" s="955"/>
      <c r="E127" s="955"/>
      <c r="F127" s="955"/>
      <c r="G127" s="152"/>
    </row>
    <row r="128" spans="1:11" customFormat="1" ht="14" customHeight="1">
      <c r="A128" s="357"/>
      <c r="B128" s="357"/>
      <c r="C128" s="10"/>
      <c r="D128" s="955"/>
      <c r="E128" s="955"/>
      <c r="F128" s="955"/>
      <c r="G128" s="152"/>
    </row>
    <row r="129" spans="1:7" s="2" customFormat="1" ht="14" customHeight="1">
      <c r="A129" s="281"/>
      <c r="B129" s="281"/>
      <c r="C129" s="421"/>
      <c r="D129" s="955"/>
      <c r="E129" s="955"/>
      <c r="F129" s="955"/>
      <c r="G129" s="187"/>
    </row>
    <row r="130" spans="1:7" s="2" customFormat="1" ht="14" customHeight="1">
      <c r="A130" s="281"/>
      <c r="B130" s="281"/>
      <c r="C130" s="421"/>
      <c r="D130" s="955"/>
      <c r="E130" s="955"/>
      <c r="F130" s="955"/>
      <c r="G130" s="187"/>
    </row>
    <row r="131" spans="1:7" customFormat="1" ht="14" customHeight="1">
      <c r="A131" s="135"/>
      <c r="B131" s="661"/>
      <c r="C131" s="10"/>
      <c r="D131" s="955"/>
      <c r="E131" s="955"/>
      <c r="F131" s="955"/>
      <c r="G131" s="152"/>
    </row>
    <row r="132" spans="1:7" customFormat="1" ht="14" customHeight="1">
      <c r="A132" s="135"/>
      <c r="B132" s="661"/>
      <c r="C132" s="10"/>
      <c r="D132" s="955"/>
      <c r="E132" s="955"/>
      <c r="F132" s="955"/>
      <c r="G132" s="152"/>
    </row>
    <row r="133" spans="1:7" customFormat="1" ht="14" customHeight="1">
      <c r="A133" s="135"/>
      <c r="B133" s="661"/>
      <c r="C133" s="10"/>
      <c r="D133" s="955"/>
      <c r="E133" s="955"/>
      <c r="F133" s="955"/>
      <c r="G133" s="152"/>
    </row>
    <row r="134" spans="1:7" customFormat="1" ht="14" customHeight="1">
      <c r="A134" s="135"/>
      <c r="B134" s="661"/>
      <c r="C134" s="10"/>
      <c r="D134" s="955"/>
      <c r="E134" s="955"/>
      <c r="F134" s="955"/>
      <c r="G134" s="152"/>
    </row>
    <row r="135" spans="1:7" customFormat="1" ht="14" customHeight="1">
      <c r="A135" s="135"/>
      <c r="B135" s="661"/>
      <c r="C135" s="10"/>
      <c r="D135" s="335"/>
      <c r="E135" s="154"/>
      <c r="F135" s="154"/>
      <c r="G135" s="152"/>
    </row>
    <row r="136" spans="1:7" s="702" customFormat="1" ht="14" customHeight="1">
      <c r="A136" s="690"/>
      <c r="B136" s="703" t="s">
        <v>329</v>
      </c>
      <c r="C136" s="10"/>
      <c r="D136" s="954" t="s">
        <v>1411</v>
      </c>
      <c r="E136" s="954"/>
      <c r="F136" s="954"/>
      <c r="G136" s="152"/>
    </row>
    <row r="137" spans="1:7" s="702" customFormat="1" ht="14" customHeight="1">
      <c r="A137" s="690"/>
      <c r="B137" s="690"/>
      <c r="C137" s="10"/>
      <c r="D137" s="954"/>
      <c r="E137" s="954"/>
      <c r="F137" s="954"/>
      <c r="G137" s="152"/>
    </row>
    <row r="138" spans="1:7" s="702" customFormat="1" ht="14" customHeight="1">
      <c r="A138" s="690"/>
      <c r="B138" s="690"/>
      <c r="C138" s="10"/>
      <c r="D138" s="954"/>
      <c r="E138" s="954"/>
      <c r="F138" s="954"/>
      <c r="G138" s="152"/>
    </row>
    <row r="139" spans="1:7" s="702" customFormat="1" ht="14" customHeight="1">
      <c r="A139" s="690"/>
      <c r="B139" s="690"/>
      <c r="C139" s="10"/>
      <c r="D139" s="954"/>
      <c r="E139" s="954"/>
      <c r="F139" s="954"/>
      <c r="G139" s="152"/>
    </row>
    <row r="140" spans="1:7" s="702" customFormat="1" ht="14" customHeight="1">
      <c r="A140" s="690"/>
      <c r="B140" s="690"/>
      <c r="C140" s="10"/>
      <c r="D140" s="954"/>
      <c r="E140" s="954"/>
      <c r="F140" s="954"/>
      <c r="G140" s="152"/>
    </row>
    <row r="141" spans="1:7" s="702" customFormat="1" ht="14" customHeight="1">
      <c r="A141" s="690"/>
      <c r="B141" s="690"/>
      <c r="C141" s="10"/>
      <c r="D141" s="954"/>
      <c r="E141" s="954"/>
      <c r="F141" s="954"/>
      <c r="G141" s="152"/>
    </row>
    <row r="142" spans="1:7" s="702" customFormat="1" ht="14" customHeight="1">
      <c r="A142" s="690"/>
      <c r="B142" s="690"/>
      <c r="C142" s="10"/>
      <c r="D142" s="954"/>
      <c r="E142" s="954"/>
      <c r="F142" s="954"/>
      <c r="G142" s="152"/>
    </row>
    <row r="143" spans="1:7" s="702" customFormat="1" ht="14" customHeight="1">
      <c r="A143" s="690"/>
      <c r="B143" s="690"/>
      <c r="C143" s="10"/>
      <c r="D143" s="954"/>
      <c r="E143" s="954"/>
      <c r="F143" s="954"/>
      <c r="G143" s="152"/>
    </row>
    <row r="144" spans="1:7" s="702" customFormat="1" ht="14" customHeight="1">
      <c r="A144" s="690"/>
      <c r="B144" s="690"/>
      <c r="C144" s="10"/>
      <c r="D144" s="954"/>
      <c r="E144" s="954"/>
      <c r="F144" s="954"/>
      <c r="G144" s="152"/>
    </row>
    <row r="145" spans="1:7" s="702" customFormat="1" ht="14" customHeight="1">
      <c r="A145" s="690"/>
      <c r="B145" s="690"/>
      <c r="C145" s="10"/>
      <c r="D145" s="954"/>
      <c r="E145" s="954"/>
      <c r="F145" s="954"/>
      <c r="G145" s="152"/>
    </row>
    <row r="146" spans="1:7" s="702" customFormat="1" ht="14" customHeight="1">
      <c r="A146" s="732"/>
      <c r="B146" s="732"/>
      <c r="C146" s="10"/>
      <c r="D146" s="954"/>
      <c r="E146" s="954"/>
      <c r="F146" s="954"/>
      <c r="G146" s="152"/>
    </row>
    <row r="147" spans="1:7" s="702" customFormat="1" ht="14" customHeight="1">
      <c r="A147" s="732"/>
      <c r="B147" s="732"/>
      <c r="C147" s="10"/>
      <c r="D147" s="954"/>
      <c r="E147" s="954"/>
      <c r="F147" s="954"/>
      <c r="G147" s="152"/>
    </row>
    <row r="148" spans="1:7" s="702" customFormat="1" ht="14" customHeight="1">
      <c r="A148" s="690"/>
      <c r="B148" s="690"/>
      <c r="C148" s="10"/>
      <c r="D148" s="954"/>
      <c r="E148" s="954"/>
      <c r="F148" s="954"/>
      <c r="G148" s="152"/>
    </row>
    <row r="149" spans="1:7" s="702" customFormat="1" ht="14" customHeight="1">
      <c r="A149" s="690"/>
      <c r="B149" s="690"/>
      <c r="C149" s="10"/>
      <c r="D149" s="954"/>
      <c r="E149" s="954"/>
      <c r="F149" s="954"/>
      <c r="G149" s="152"/>
    </row>
    <row r="150" spans="1:7" s="702" customFormat="1" ht="14" customHeight="1">
      <c r="A150" s="690"/>
      <c r="B150" s="690"/>
      <c r="C150" s="10"/>
      <c r="D150" s="954"/>
      <c r="E150" s="954"/>
      <c r="F150" s="954"/>
      <c r="G150" s="152"/>
    </row>
    <row r="151" spans="1:7" s="702" customFormat="1" ht="14" customHeight="1">
      <c r="A151" s="690"/>
      <c r="B151" s="690"/>
      <c r="C151" s="10"/>
      <c r="D151" s="954"/>
      <c r="E151" s="954"/>
      <c r="F151" s="954"/>
      <c r="G151" s="152"/>
    </row>
    <row r="152" spans="1:7" s="702" customFormat="1" ht="14" customHeight="1">
      <c r="A152" s="690"/>
      <c r="B152" s="690"/>
      <c r="C152" s="10"/>
      <c r="D152" s="954"/>
      <c r="E152" s="954"/>
      <c r="F152" s="954"/>
      <c r="G152" s="152"/>
    </row>
    <row r="153" spans="1:7" s="702" customFormat="1" ht="14" customHeight="1">
      <c r="A153" s="690"/>
      <c r="B153" s="690"/>
      <c r="C153" s="10"/>
      <c r="D153" s="954"/>
      <c r="E153" s="954"/>
      <c r="F153" s="954"/>
      <c r="G153" s="152"/>
    </row>
    <row r="154" spans="1:7" s="702" customFormat="1" ht="14" customHeight="1">
      <c r="A154" s="690"/>
      <c r="B154" s="690"/>
      <c r="C154" s="10"/>
      <c r="D154" s="954"/>
      <c r="E154" s="954"/>
      <c r="F154" s="954"/>
      <c r="G154" s="152"/>
    </row>
    <row r="155" spans="1:7" s="702" customFormat="1" ht="14" customHeight="1">
      <c r="A155" s="690"/>
      <c r="B155" s="690"/>
      <c r="C155" s="10"/>
      <c r="D155" s="335"/>
      <c r="E155" s="154"/>
      <c r="F155" s="154"/>
      <c r="G155" s="152"/>
    </row>
    <row r="156" spans="1:7" customFormat="1" ht="14" customHeight="1">
      <c r="A156" s="357"/>
      <c r="B156" s="664" t="s">
        <v>329</v>
      </c>
      <c r="C156" s="333"/>
      <c r="D156" s="966" t="s">
        <v>1304</v>
      </c>
      <c r="E156" s="966"/>
      <c r="F156" s="966"/>
      <c r="G156" s="423"/>
    </row>
    <row r="157" spans="1:7" customFormat="1" ht="14" customHeight="1">
      <c r="A157" s="357"/>
      <c r="B157" s="357"/>
      <c r="C157" s="333"/>
      <c r="D157" s="966"/>
      <c r="E157" s="966"/>
      <c r="F157" s="966"/>
      <c r="G157" s="423"/>
    </row>
    <row r="158" spans="1:7" customFormat="1" ht="14" customHeight="1">
      <c r="A158" s="357"/>
      <c r="B158" s="357"/>
      <c r="C158" s="333"/>
      <c r="D158" s="335"/>
      <c r="E158" s="333"/>
      <c r="F158" s="333"/>
      <c r="G158" s="423"/>
    </row>
    <row r="159" spans="1:7" customFormat="1" ht="14" customHeight="1">
      <c r="A159" s="357"/>
      <c r="B159" s="664" t="s">
        <v>329</v>
      </c>
      <c r="C159" s="333"/>
      <c r="D159" s="962" t="s">
        <v>1305</v>
      </c>
      <c r="E159" s="962"/>
      <c r="F159" s="962"/>
      <c r="G159" s="423"/>
    </row>
    <row r="160" spans="1:7" customFormat="1" ht="14" customHeight="1">
      <c r="A160" s="357"/>
      <c r="B160" s="357"/>
      <c r="C160" s="333"/>
      <c r="D160" s="962"/>
      <c r="E160" s="962"/>
      <c r="F160" s="962"/>
      <c r="G160" s="423"/>
    </row>
    <row r="161" spans="1:7" customFormat="1" ht="14" customHeight="1">
      <c r="A161" s="357"/>
      <c r="B161" s="357"/>
      <c r="C161" s="333"/>
      <c r="D161" s="962"/>
      <c r="E161" s="962"/>
      <c r="F161" s="962"/>
      <c r="G161" s="423"/>
    </row>
    <row r="162" spans="1:7" customFormat="1" ht="14" customHeight="1">
      <c r="A162" s="357"/>
      <c r="B162" s="357"/>
      <c r="C162" s="333"/>
      <c r="D162" s="962"/>
      <c r="E162" s="962"/>
      <c r="F162" s="962"/>
      <c r="G162" s="423"/>
    </row>
    <row r="163" spans="1:7" customFormat="1" ht="14" customHeight="1">
      <c r="A163" s="135"/>
      <c r="B163" s="661"/>
      <c r="C163" s="10"/>
      <c r="D163" s="154"/>
      <c r="E163" s="154"/>
      <c r="F163" s="154"/>
      <c r="G163" s="152"/>
    </row>
    <row r="164" spans="1:7" customFormat="1" ht="14" customHeight="1">
      <c r="A164" s="135"/>
      <c r="B164" s="664" t="s">
        <v>329</v>
      </c>
      <c r="C164" s="10"/>
      <c r="D164" s="997" t="s">
        <v>1306</v>
      </c>
      <c r="E164" s="997"/>
      <c r="F164" s="997"/>
      <c r="G164" s="152"/>
    </row>
    <row r="165" spans="1:7" customFormat="1" ht="14" customHeight="1">
      <c r="A165" s="135"/>
      <c r="B165" s="661"/>
      <c r="C165" s="10"/>
      <c r="D165" s="997"/>
      <c r="E165" s="997"/>
      <c r="F165" s="997"/>
      <c r="G165" s="152"/>
    </row>
    <row r="166" spans="1:7" customFormat="1" ht="14" customHeight="1">
      <c r="A166" s="135"/>
      <c r="B166" s="661"/>
      <c r="C166" s="10"/>
      <c r="D166" s="997"/>
      <c r="E166" s="997"/>
      <c r="F166" s="997"/>
      <c r="G166" s="152"/>
    </row>
    <row r="167" spans="1:7" customFormat="1" ht="14" customHeight="1">
      <c r="A167" s="23"/>
      <c r="B167" s="660"/>
      <c r="C167" s="10"/>
      <c r="D167" s="7"/>
      <c r="E167" s="154"/>
      <c r="F167" s="154"/>
      <c r="G167" s="152"/>
    </row>
    <row r="168" spans="1:7">
      <c r="A168" s="974" t="s">
        <v>1200</v>
      </c>
      <c r="B168" s="974"/>
      <c r="C168" s="974"/>
      <c r="D168" s="974"/>
      <c r="E168" s="974"/>
      <c r="F168" s="974"/>
      <c r="G168" s="974"/>
    </row>
    <row r="169" spans="1:7" ht="12" customHeight="1">
      <c r="D169" s="138"/>
      <c r="E169" s="138"/>
      <c r="F169" s="138"/>
    </row>
    <row r="170" spans="1:7">
      <c r="B170" s="1002" t="s">
        <v>483</v>
      </c>
      <c r="C170" s="1002"/>
      <c r="D170" s="1002"/>
      <c r="E170" s="1002"/>
      <c r="F170" s="1002"/>
    </row>
    <row r="171" spans="1:7" ht="12" customHeight="1">
      <c r="A171" s="263"/>
      <c r="B171" s="658"/>
      <c r="C171" s="263"/>
    </row>
    <row r="172" spans="1:7">
      <c r="A172" s="974" t="s">
        <v>1201</v>
      </c>
      <c r="B172" s="974"/>
      <c r="C172" s="974"/>
      <c r="D172" s="974"/>
      <c r="E172" s="974"/>
      <c r="F172" s="974"/>
      <c r="G172" s="974"/>
    </row>
    <row r="173" spans="1:7" ht="12" customHeight="1">
      <c r="A173" s="272"/>
      <c r="B173" s="272"/>
      <c r="C173" s="273"/>
      <c r="D173" s="57"/>
      <c r="E173" s="49"/>
      <c r="F173" s="57"/>
      <c r="G173" s="57"/>
    </row>
    <row r="174" spans="1:7" ht="13.25" customHeight="1">
      <c r="A174" s="272"/>
      <c r="B174" s="272"/>
      <c r="C174" s="273"/>
      <c r="D174" s="998" t="s">
        <v>1309</v>
      </c>
      <c r="E174" s="998"/>
      <c r="F174" s="998"/>
      <c r="G174" s="57"/>
    </row>
    <row r="175" spans="1:7">
      <c r="A175" s="272"/>
      <c r="B175" s="272"/>
      <c r="C175" s="273"/>
      <c r="D175" s="998"/>
      <c r="E175" s="998"/>
      <c r="F175" s="998"/>
      <c r="G175" s="57"/>
    </row>
    <row r="176" spans="1:7" s="704" customFormat="1">
      <c r="A176" s="706"/>
      <c r="B176" s="706"/>
      <c r="C176" s="273"/>
      <c r="D176" s="999" t="s">
        <v>1310</v>
      </c>
      <c r="E176" s="999"/>
      <c r="F176" s="999"/>
      <c r="G176" s="57"/>
    </row>
    <row r="177" spans="1:7" ht="12" customHeight="1">
      <c r="A177" s="272"/>
      <c r="B177" s="272"/>
      <c r="C177" s="273"/>
      <c r="D177" s="57"/>
      <c r="E177" s="49"/>
      <c r="F177" s="57"/>
      <c r="G177" s="57"/>
    </row>
    <row r="178" spans="1:7">
      <c r="A178" s="269"/>
      <c r="B178" s="664" t="s">
        <v>329</v>
      </c>
      <c r="C178" s="273"/>
      <c r="D178" s="992" t="s">
        <v>1308</v>
      </c>
      <c r="E178" s="992"/>
      <c r="F178" s="992"/>
      <c r="G178" s="57"/>
    </row>
    <row r="179" spans="1:7">
      <c r="A179" s="269"/>
      <c r="B179" s="269"/>
      <c r="C179" s="273"/>
      <c r="D179" s="992"/>
      <c r="E179" s="992"/>
      <c r="F179" s="992"/>
      <c r="G179" s="57"/>
    </row>
    <row r="180" spans="1:7">
      <c r="A180" s="269"/>
      <c r="B180" s="269"/>
      <c r="C180" s="273"/>
      <c r="D180" s="992"/>
      <c r="E180" s="992"/>
      <c r="F180" s="992"/>
      <c r="G180" s="57"/>
    </row>
    <row r="181" spans="1:7">
      <c r="A181" s="273"/>
      <c r="B181" s="273"/>
      <c r="C181" s="273"/>
      <c r="D181" s="992"/>
      <c r="E181" s="992"/>
      <c r="F181" s="992"/>
    </row>
    <row r="182" spans="1:7">
      <c r="A182" s="273"/>
      <c r="B182" s="273"/>
      <c r="C182" s="273"/>
      <c r="D182" s="383"/>
      <c r="E182" s="57"/>
      <c r="F182" s="57"/>
    </row>
    <row r="183" spans="1:7">
      <c r="A183" s="273"/>
      <c r="B183" s="273"/>
      <c r="C183" s="273"/>
      <c r="D183" s="1001" t="s">
        <v>1217</v>
      </c>
      <c r="E183" s="1001"/>
      <c r="F183" s="1001"/>
    </row>
    <row r="184" spans="1:7">
      <c r="A184" s="273"/>
      <c r="B184" s="273"/>
      <c r="C184" s="273"/>
      <c r="D184" s="1001"/>
      <c r="E184" s="1001"/>
      <c r="F184" s="1001"/>
    </row>
    <row r="185" spans="1:7" s="667" customFormat="1">
      <c r="A185" s="273"/>
      <c r="B185" s="273"/>
      <c r="C185" s="273"/>
      <c r="D185" s="681"/>
      <c r="E185" s="681"/>
      <c r="F185" s="681"/>
      <c r="G185" s="7"/>
    </row>
    <row r="186" spans="1:7" s="662" customFormat="1">
      <c r="A186" s="269"/>
      <c r="B186" s="664" t="s">
        <v>329</v>
      </c>
      <c r="C186" s="542"/>
      <c r="D186" s="954" t="s">
        <v>1307</v>
      </c>
      <c r="E186" s="954"/>
      <c r="F186" s="954"/>
      <c r="G186" s="663"/>
    </row>
    <row r="187" spans="1:7" s="662" customFormat="1" ht="14.75" customHeight="1">
      <c r="A187" s="269"/>
      <c r="C187" s="542"/>
      <c r="D187" s="954"/>
      <c r="E187" s="954"/>
      <c r="F187" s="954"/>
      <c r="G187" s="663"/>
    </row>
    <row r="188" spans="1:7" s="662" customFormat="1">
      <c r="A188" s="269"/>
      <c r="B188" s="682"/>
      <c r="C188" s="542"/>
      <c r="D188" s="954"/>
      <c r="E188" s="954"/>
      <c r="F188" s="954"/>
      <c r="G188" s="663"/>
    </row>
    <row r="189" spans="1:7" s="662" customFormat="1">
      <c r="A189" s="269"/>
      <c r="B189" s="682"/>
      <c r="C189" s="542"/>
      <c r="D189" s="954"/>
      <c r="E189" s="954"/>
      <c r="F189" s="954"/>
      <c r="G189" s="663"/>
    </row>
    <row r="190" spans="1:7" s="667" customFormat="1">
      <c r="A190" s="273"/>
      <c r="B190" s="273"/>
      <c r="C190" s="273"/>
      <c r="D190" s="681"/>
      <c r="E190" s="681"/>
      <c r="F190" s="681"/>
      <c r="G190" s="7"/>
    </row>
    <row r="191" spans="1:7">
      <c r="A191" s="974" t="s">
        <v>1202</v>
      </c>
      <c r="B191" s="974"/>
      <c r="C191" s="974"/>
      <c r="D191" s="974"/>
      <c r="E191" s="974"/>
      <c r="F191" s="974"/>
      <c r="G191" s="974"/>
    </row>
    <row r="192" spans="1:7" ht="12" customHeight="1">
      <c r="D192" s="138"/>
      <c r="E192" s="138"/>
      <c r="F192" s="138"/>
    </row>
    <row r="193" spans="1:6">
      <c r="C193" s="270"/>
      <c r="D193" s="1000" t="s">
        <v>222</v>
      </c>
      <c r="E193" s="1000"/>
      <c r="F193" s="1000"/>
    </row>
    <row r="194" spans="1:6">
      <c r="A194" s="263"/>
      <c r="B194" s="658"/>
      <c r="C194" s="263"/>
      <c r="D194" s="969" t="s">
        <v>1331</v>
      </c>
      <c r="E194" s="979"/>
      <c r="F194" s="979"/>
    </row>
    <row r="195" spans="1:6" ht="12" customHeight="1">
      <c r="A195" s="23"/>
      <c r="B195" s="660"/>
      <c r="C195" s="23"/>
    </row>
    <row r="196" spans="1:6" ht="13.25" customHeight="1">
      <c r="A196" s="23"/>
      <c r="C196" s="23"/>
      <c r="D196" s="977" t="s">
        <v>592</v>
      </c>
      <c r="E196" s="977"/>
      <c r="F196" s="977"/>
    </row>
    <row r="197" spans="1:6">
      <c r="A197" s="269"/>
      <c r="B197" s="664" t="s">
        <v>329</v>
      </c>
      <c r="D197" s="954" t="s">
        <v>1325</v>
      </c>
      <c r="E197" s="954"/>
      <c r="F197" s="954"/>
    </row>
    <row r="198" spans="1:6">
      <c r="A198" s="269"/>
      <c r="B198" s="269"/>
      <c r="D198" s="954"/>
      <c r="E198" s="954"/>
      <c r="F198" s="954"/>
    </row>
    <row r="199" spans="1:6"/>
    <row r="200" spans="1:6">
      <c r="A200" s="269"/>
      <c r="B200" s="664" t="s">
        <v>329</v>
      </c>
      <c r="D200" s="954" t="s">
        <v>1326</v>
      </c>
      <c r="E200" s="954"/>
      <c r="F200" s="954"/>
    </row>
    <row r="201" spans="1:6">
      <c r="A201" s="269"/>
      <c r="B201" s="269"/>
      <c r="D201" s="954"/>
      <c r="E201" s="954"/>
      <c r="F201" s="954"/>
    </row>
    <row r="202" spans="1:6">
      <c r="A202" s="269"/>
      <c r="B202" s="269"/>
      <c r="D202" s="954"/>
      <c r="E202" s="954"/>
      <c r="F202" s="954"/>
    </row>
    <row r="203" spans="1:6" ht="5" customHeight="1">
      <c r="A203" s="269"/>
      <c r="B203" s="269"/>
      <c r="D203" s="154"/>
      <c r="E203" s="138"/>
      <c r="F203" s="138"/>
    </row>
    <row r="204" spans="1:6">
      <c r="A204" s="269"/>
      <c r="B204" s="269"/>
      <c r="D204" s="954" t="s">
        <v>1327</v>
      </c>
      <c r="E204" s="954"/>
      <c r="F204" s="954"/>
    </row>
    <row r="205" spans="1:6">
      <c r="A205" s="269"/>
      <c r="B205" s="269"/>
      <c r="D205" s="954"/>
      <c r="E205" s="954"/>
      <c r="F205" s="954"/>
    </row>
    <row r="206" spans="1:6">
      <c r="A206" s="269"/>
      <c r="B206" s="269"/>
      <c r="D206" s="954"/>
      <c r="E206" s="954"/>
      <c r="F206" s="954"/>
    </row>
    <row r="207" spans="1:6">
      <c r="A207" s="269"/>
      <c r="B207" s="269"/>
      <c r="D207" s="954"/>
      <c r="E207" s="954"/>
      <c r="F207" s="954"/>
    </row>
    <row r="208" spans="1:6">
      <c r="A208" s="269"/>
      <c r="B208" s="269"/>
      <c r="D208" s="954"/>
      <c r="E208" s="954"/>
      <c r="F208" s="954"/>
    </row>
    <row r="209" spans="1:7">
      <c r="A209" s="269"/>
      <c r="B209" s="269"/>
      <c r="D209" s="138"/>
      <c r="E209" s="138"/>
      <c r="F209" s="138"/>
    </row>
    <row r="210" spans="1:7">
      <c r="A210" s="269"/>
      <c r="B210" s="664" t="s">
        <v>329</v>
      </c>
      <c r="D210" s="968" t="s">
        <v>1328</v>
      </c>
      <c r="E210" s="968"/>
      <c r="F210" s="968"/>
    </row>
    <row r="211" spans="1:7">
      <c r="A211" s="269"/>
      <c r="B211" s="269"/>
      <c r="D211" s="968"/>
      <c r="E211" s="968"/>
      <c r="F211" s="968"/>
    </row>
    <row r="212" spans="1:7">
      <c r="A212" s="269"/>
      <c r="B212" s="269"/>
      <c r="D212" s="1002" t="s">
        <v>991</v>
      </c>
      <c r="E212" s="1002"/>
      <c r="F212" s="1002"/>
    </row>
    <row r="213" spans="1:7">
      <c r="A213" s="269"/>
      <c r="B213" s="269"/>
      <c r="D213" s="138"/>
      <c r="E213" s="138"/>
      <c r="F213" s="138"/>
    </row>
    <row r="214" spans="1:7" ht="14.75" customHeight="1">
      <c r="A214" s="269"/>
      <c r="B214" s="664" t="s">
        <v>329</v>
      </c>
      <c r="D214" s="968" t="s">
        <v>1330</v>
      </c>
      <c r="E214" s="968"/>
      <c r="F214" s="968"/>
    </row>
    <row r="215" spans="1:7">
      <c r="A215" s="269"/>
      <c r="B215" s="269"/>
      <c r="D215" s="968"/>
      <c r="E215" s="968"/>
      <c r="F215" s="968"/>
    </row>
    <row r="216" spans="1:7">
      <c r="A216" s="269"/>
      <c r="B216" s="269"/>
      <c r="D216" s="968"/>
      <c r="E216" s="968"/>
      <c r="F216" s="968"/>
    </row>
    <row r="217" spans="1:7">
      <c r="A217" s="269"/>
      <c r="B217" s="269"/>
      <c r="D217" s="968"/>
      <c r="E217" s="968"/>
      <c r="F217" s="968"/>
    </row>
    <row r="218" spans="1:7">
      <c r="A218" s="269"/>
      <c r="B218" s="269"/>
      <c r="D218" s="968"/>
      <c r="E218" s="968"/>
      <c r="F218" s="968"/>
    </row>
    <row r="219" spans="1:7">
      <c r="D219" s="138"/>
      <c r="E219" s="138"/>
      <c r="F219" s="138"/>
    </row>
    <row r="220" spans="1:7">
      <c r="A220" s="269"/>
      <c r="B220" s="664" t="s">
        <v>329</v>
      </c>
      <c r="D220" s="954" t="s">
        <v>1329</v>
      </c>
      <c r="E220" s="954"/>
      <c r="F220" s="954"/>
    </row>
    <row r="221" spans="1:7">
      <c r="A221" s="269"/>
      <c r="B221" s="269"/>
      <c r="D221" s="954"/>
      <c r="E221" s="954"/>
      <c r="F221" s="954"/>
    </row>
    <row r="222" spans="1:7">
      <c r="D222" s="29"/>
    </row>
    <row r="223" spans="1:7">
      <c r="A223" s="974" t="s">
        <v>1203</v>
      </c>
      <c r="B223" s="974"/>
      <c r="C223" s="974"/>
      <c r="D223" s="974"/>
      <c r="E223" s="974"/>
      <c r="F223" s="974"/>
      <c r="G223" s="974"/>
    </row>
    <row r="224" spans="1:7">
      <c r="D224" s="29"/>
    </row>
    <row r="225" spans="1:6">
      <c r="C225" s="270"/>
      <c r="D225" s="977" t="s">
        <v>1332</v>
      </c>
      <c r="E225" s="977"/>
      <c r="F225" s="977"/>
    </row>
    <row r="226" spans="1:6">
      <c r="A226" s="263"/>
      <c r="B226" s="658"/>
      <c r="C226" s="263"/>
      <c r="D226" s="138"/>
      <c r="E226" s="138"/>
      <c r="F226" s="138"/>
    </row>
    <row r="227" spans="1:6">
      <c r="A227" s="268"/>
      <c r="B227" s="268"/>
      <c r="C227" s="268"/>
      <c r="D227" s="977" t="s">
        <v>285</v>
      </c>
      <c r="E227" s="977"/>
      <c r="F227" s="977"/>
    </row>
    <row r="228" spans="1:6">
      <c r="A228" s="269"/>
      <c r="B228" s="664" t="s">
        <v>329</v>
      </c>
      <c r="D228" s="978" t="s">
        <v>1333</v>
      </c>
      <c r="E228" s="978"/>
      <c r="F228" s="978"/>
    </row>
    <row r="229" spans="1:6">
      <c r="A229" s="269"/>
      <c r="B229" s="269"/>
      <c r="D229" s="978"/>
      <c r="E229" s="978"/>
      <c r="F229" s="978"/>
    </row>
    <row r="230" spans="1:6">
      <c r="D230" s="138"/>
      <c r="E230" s="138"/>
      <c r="F230" s="138"/>
    </row>
    <row r="231" spans="1:6" ht="14.75" customHeight="1">
      <c r="A231" s="269"/>
      <c r="B231" s="664" t="s">
        <v>329</v>
      </c>
      <c r="D231" s="968" t="s">
        <v>1334</v>
      </c>
      <c r="E231" s="968"/>
      <c r="F231" s="968"/>
    </row>
    <row r="232" spans="1:6">
      <c r="D232" s="968"/>
      <c r="E232" s="968"/>
      <c r="F232" s="968"/>
    </row>
    <row r="233" spans="1:6">
      <c r="D233" s="979" t="s">
        <v>982</v>
      </c>
      <c r="E233" s="979"/>
      <c r="F233" s="979"/>
    </row>
    <row r="234" spans="1:6">
      <c r="D234" s="138"/>
      <c r="E234" s="138"/>
      <c r="F234" s="138"/>
    </row>
    <row r="235" spans="1:6" ht="14.75" customHeight="1">
      <c r="A235" s="269"/>
      <c r="B235" s="664" t="s">
        <v>329</v>
      </c>
      <c r="D235" s="968" t="s">
        <v>1336</v>
      </c>
      <c r="E235" s="968"/>
      <c r="F235" s="968"/>
    </row>
    <row r="236" spans="1:6">
      <c r="D236" s="968"/>
      <c r="E236" s="968"/>
      <c r="F236" s="968"/>
    </row>
    <row r="237" spans="1:6">
      <c r="D237" s="968"/>
      <c r="E237" s="968"/>
      <c r="F237" s="968"/>
    </row>
    <row r="238" spans="1:6">
      <c r="D238" s="968"/>
      <c r="E238" s="968"/>
      <c r="F238" s="968"/>
    </row>
    <row r="239" spans="1:6">
      <c r="D239" s="968"/>
      <c r="E239" s="968"/>
      <c r="F239" s="968"/>
    </row>
    <row r="240" spans="1:6">
      <c r="D240" s="138"/>
      <c r="E240" s="138"/>
      <c r="F240" s="138"/>
    </row>
    <row r="241" spans="1:7">
      <c r="A241" s="269"/>
      <c r="B241" s="664" t="s">
        <v>329</v>
      </c>
      <c r="D241" s="954" t="s">
        <v>1335</v>
      </c>
      <c r="E241" s="954"/>
      <c r="F241" s="954"/>
    </row>
    <row r="242" spans="1:7">
      <c r="D242" s="954"/>
      <c r="E242" s="954"/>
      <c r="F242" s="954"/>
    </row>
    <row r="243" spans="1:7">
      <c r="D243" s="954"/>
      <c r="E243" s="954"/>
      <c r="F243" s="954"/>
    </row>
    <row r="244" spans="1:7">
      <c r="D244" s="271"/>
      <c r="E244" s="138"/>
      <c r="F244" s="138"/>
    </row>
    <row r="245" spans="1:7">
      <c r="A245" s="974" t="s">
        <v>1204</v>
      </c>
      <c r="B245" s="974"/>
      <c r="C245" s="974"/>
      <c r="D245" s="974"/>
      <c r="E245" s="974"/>
      <c r="F245" s="974"/>
      <c r="G245" s="974"/>
    </row>
    <row r="246" spans="1:7">
      <c r="D246" s="271"/>
      <c r="E246" s="138"/>
      <c r="F246" s="138"/>
    </row>
    <row r="247" spans="1:7">
      <c r="C247" s="263"/>
      <c r="D247" s="1003" t="s">
        <v>1337</v>
      </c>
      <c r="E247" s="1003"/>
      <c r="F247" s="1003"/>
    </row>
    <row r="248" spans="1:7">
      <c r="C248" s="263"/>
      <c r="D248" s="1003"/>
      <c r="E248" s="1003"/>
      <c r="F248" s="1003"/>
    </row>
    <row r="249" spans="1:7">
      <c r="A249" s="268"/>
      <c r="B249" s="268"/>
      <c r="C249" s="268"/>
      <c r="D249" s="5"/>
      <c r="E249" s="6"/>
      <c r="F249" s="6"/>
    </row>
    <row r="250" spans="1:7">
      <c r="C250" s="268"/>
      <c r="D250" s="977" t="s">
        <v>223</v>
      </c>
      <c r="E250" s="977"/>
      <c r="F250" s="977"/>
    </row>
    <row r="251" spans="1:7" ht="15.75" customHeight="1">
      <c r="A251" s="269"/>
      <c r="B251" s="269"/>
      <c r="D251" s="985" t="s">
        <v>1338</v>
      </c>
      <c r="E251" s="985"/>
      <c r="F251" s="985"/>
    </row>
    <row r="252" spans="1:7">
      <c r="E252" s="138"/>
      <c r="F252" s="138"/>
    </row>
    <row r="253" spans="1:7">
      <c r="A253" s="269"/>
      <c r="B253" s="664" t="s">
        <v>329</v>
      </c>
      <c r="D253" s="954" t="s">
        <v>1339</v>
      </c>
      <c r="E253" s="954"/>
      <c r="F253" s="954"/>
    </row>
    <row r="254" spans="1:7">
      <c r="A254" s="269"/>
      <c r="B254" s="269"/>
      <c r="D254" s="954"/>
      <c r="E254" s="954"/>
      <c r="F254" s="954"/>
    </row>
    <row r="255" spans="1:7">
      <c r="D255" s="138"/>
      <c r="E255" s="138"/>
      <c r="F255" s="138"/>
    </row>
    <row r="256" spans="1:7">
      <c r="A256" s="269"/>
      <c r="B256" s="664" t="s">
        <v>329</v>
      </c>
      <c r="D256" s="968" t="s">
        <v>1340</v>
      </c>
      <c r="E256" s="968"/>
      <c r="F256" s="968"/>
    </row>
    <row r="257" spans="1:7">
      <c r="A257" s="269"/>
      <c r="B257" s="269"/>
      <c r="D257" s="968"/>
      <c r="E257" s="968"/>
      <c r="F257" s="968"/>
    </row>
    <row r="258" spans="1:7">
      <c r="A258" s="269"/>
      <c r="B258" s="269"/>
      <c r="D258" s="968"/>
      <c r="E258" s="968"/>
      <c r="F258" s="968"/>
    </row>
    <row r="259" spans="1:7">
      <c r="D259" s="138"/>
      <c r="E259" s="138"/>
      <c r="F259" s="138"/>
    </row>
    <row r="260" spans="1:7">
      <c r="A260" s="269"/>
      <c r="B260" s="664" t="s">
        <v>329</v>
      </c>
      <c r="D260" s="954" t="s">
        <v>1341</v>
      </c>
      <c r="E260" s="954"/>
      <c r="F260" s="954"/>
    </row>
    <row r="261" spans="1:7">
      <c r="A261" s="269"/>
      <c r="B261" s="269"/>
      <c r="D261" s="954"/>
      <c r="E261" s="954"/>
      <c r="F261" s="954"/>
    </row>
    <row r="262" spans="1:7">
      <c r="A262" s="23"/>
      <c r="B262" s="660"/>
      <c r="E262" s="138"/>
      <c r="F262" s="138"/>
    </row>
    <row r="263" spans="1:7">
      <c r="A263" s="974" t="s">
        <v>1205</v>
      </c>
      <c r="B263" s="974"/>
      <c r="C263" s="974"/>
      <c r="D263" s="974"/>
      <c r="E263" s="974"/>
      <c r="F263" s="974"/>
      <c r="G263" s="974"/>
    </row>
    <row r="264" spans="1:7">
      <c r="A264" s="23"/>
      <c r="B264" s="660"/>
      <c r="D264" s="138"/>
      <c r="E264" s="138"/>
      <c r="F264" s="138"/>
    </row>
    <row r="265" spans="1:7">
      <c r="C265" s="23"/>
      <c r="D265" s="977" t="s">
        <v>735</v>
      </c>
      <c r="E265" s="977"/>
      <c r="F265" s="977"/>
    </row>
    <row r="266" spans="1:7">
      <c r="C266" s="23"/>
      <c r="D266" s="967" t="s">
        <v>1342</v>
      </c>
      <c r="E266" s="967"/>
      <c r="F266" s="967"/>
    </row>
    <row r="267" spans="1:7">
      <c r="C267" s="23"/>
      <c r="D267" s="267"/>
    </row>
    <row r="268" spans="1:7">
      <c r="A268" s="281"/>
      <c r="B268" s="664" t="s">
        <v>329</v>
      </c>
      <c r="D268" s="967" t="s">
        <v>1343</v>
      </c>
      <c r="E268" s="967"/>
      <c r="F268" s="967"/>
    </row>
    <row r="269" spans="1:7" s="39" customFormat="1">
      <c r="A269" s="382"/>
      <c r="B269" s="382"/>
      <c r="C269" s="281"/>
      <c r="D269" s="475"/>
      <c r="E269" s="476"/>
      <c r="F269" s="476"/>
      <c r="G269" s="133"/>
    </row>
    <row r="270" spans="1:7" s="39" customFormat="1" ht="13.25" customHeight="1">
      <c r="A270" s="281"/>
      <c r="B270" s="664" t="s">
        <v>329</v>
      </c>
      <c r="C270" s="281"/>
      <c r="D270" s="980" t="s">
        <v>1344</v>
      </c>
      <c r="E270" s="980"/>
      <c r="F270" s="980"/>
      <c r="G270" s="133"/>
    </row>
    <row r="271" spans="1:7" s="39" customFormat="1">
      <c r="A271" s="382"/>
      <c r="B271" s="382"/>
      <c r="C271" s="281"/>
      <c r="D271" s="980"/>
      <c r="E271" s="980"/>
      <c r="F271" s="980"/>
      <c r="G271" s="133"/>
    </row>
    <row r="272" spans="1:7" s="39" customFormat="1">
      <c r="A272" s="382"/>
      <c r="B272" s="382"/>
      <c r="C272" s="281"/>
      <c r="D272" s="980"/>
      <c r="E272" s="980"/>
      <c r="F272" s="980"/>
      <c r="G272" s="133"/>
    </row>
    <row r="273" spans="1:7" s="39" customFormat="1">
      <c r="A273" s="382"/>
      <c r="B273" s="382"/>
      <c r="C273" s="281"/>
      <c r="D273" s="980"/>
      <c r="E273" s="980"/>
      <c r="F273" s="980"/>
      <c r="G273" s="133"/>
    </row>
    <row r="274" spans="1:7" s="39" customFormat="1">
      <c r="A274" s="382"/>
      <c r="B274" s="382"/>
      <c r="C274" s="281"/>
      <c r="D274" s="980"/>
      <c r="E274" s="980"/>
      <c r="F274" s="980"/>
      <c r="G274" s="133"/>
    </row>
    <row r="275" spans="1:7" s="39" customFormat="1">
      <c r="A275" s="382"/>
      <c r="B275" s="382"/>
      <c r="C275" s="281"/>
      <c r="D275" s="475"/>
      <c r="E275" s="476"/>
      <c r="F275" s="476"/>
      <c r="G275" s="133"/>
    </row>
    <row r="276" spans="1:7" s="39" customFormat="1" ht="13.25" customHeight="1">
      <c r="A276" s="281"/>
      <c r="B276" s="664" t="s">
        <v>329</v>
      </c>
      <c r="C276" s="281"/>
      <c r="D276" s="980" t="s">
        <v>1345</v>
      </c>
      <c r="E276" s="980"/>
      <c r="F276" s="980"/>
      <c r="G276" s="133"/>
    </row>
    <row r="277" spans="1:7" s="39" customFormat="1">
      <c r="A277" s="281"/>
      <c r="B277" s="281"/>
      <c r="C277" s="281"/>
      <c r="D277" s="980"/>
      <c r="E277" s="980"/>
      <c r="F277" s="980"/>
      <c r="G277" s="133"/>
    </row>
    <row r="278" spans="1:7" s="39" customFormat="1">
      <c r="A278" s="382"/>
      <c r="B278" s="382"/>
      <c r="C278" s="281"/>
      <c r="D278" s="475"/>
      <c r="E278" s="476"/>
      <c r="F278" s="476"/>
      <c r="G278" s="133"/>
    </row>
    <row r="279" spans="1:7">
      <c r="A279" s="281"/>
      <c r="B279" s="664" t="s">
        <v>329</v>
      </c>
      <c r="D279" s="967" t="s">
        <v>1346</v>
      </c>
      <c r="E279" s="967"/>
      <c r="F279" s="967"/>
    </row>
    <row r="280" spans="1:7">
      <c r="E280" s="138"/>
      <c r="F280" s="138"/>
    </row>
    <row r="281" spans="1:7">
      <c r="A281" s="269"/>
      <c r="B281" s="664" t="s">
        <v>329</v>
      </c>
      <c r="D281" s="968" t="s">
        <v>1347</v>
      </c>
      <c r="E281" s="968"/>
      <c r="F281" s="968"/>
    </row>
    <row r="282" spans="1:7">
      <c r="A282" s="269"/>
      <c r="B282" s="269"/>
      <c r="D282" s="968"/>
      <c r="E282" s="968"/>
      <c r="F282" s="968"/>
    </row>
    <row r="283" spans="1:7" s="704" customFormat="1">
      <c r="A283" s="699"/>
      <c r="B283" s="699"/>
      <c r="C283" s="716"/>
      <c r="D283" s="968"/>
      <c r="E283" s="968"/>
      <c r="F283" s="968"/>
      <c r="G283" s="7"/>
    </row>
    <row r="284" spans="1:7" s="704" customFormat="1">
      <c r="A284" s="699"/>
      <c r="B284" s="699"/>
      <c r="C284" s="716"/>
      <c r="D284" s="968"/>
      <c r="E284" s="968"/>
      <c r="F284" s="968"/>
      <c r="G284" s="7"/>
    </row>
    <row r="285" spans="1:7" s="704" customFormat="1">
      <c r="A285" s="699"/>
      <c r="B285" s="699"/>
      <c r="C285" s="716"/>
      <c r="D285" s="968"/>
      <c r="E285" s="968"/>
      <c r="F285" s="968"/>
      <c r="G285" s="7"/>
    </row>
    <row r="286" spans="1:7" s="704" customFormat="1">
      <c r="A286" s="699"/>
      <c r="B286" s="699"/>
      <c r="C286" s="716"/>
      <c r="D286" s="968"/>
      <c r="E286" s="968"/>
      <c r="F286" s="968"/>
      <c r="G286" s="7"/>
    </row>
    <row r="287" spans="1:7" s="704" customFormat="1">
      <c r="A287" s="699"/>
      <c r="B287" s="699"/>
      <c r="C287" s="716"/>
      <c r="D287" s="968"/>
      <c r="E287" s="968"/>
      <c r="F287" s="968"/>
      <c r="G287" s="7"/>
    </row>
    <row r="288" spans="1:7" s="704" customFormat="1">
      <c r="A288" s="699"/>
      <c r="B288" s="699"/>
      <c r="C288" s="716"/>
      <c r="D288" s="968"/>
      <c r="E288" s="968"/>
      <c r="F288" s="968"/>
      <c r="G288" s="7"/>
    </row>
    <row r="289" spans="1:7" s="704" customFormat="1">
      <c r="A289" s="699"/>
      <c r="B289" s="699"/>
      <c r="C289" s="716"/>
      <c r="D289" s="968"/>
      <c r="E289" s="968"/>
      <c r="F289" s="968"/>
      <c r="G289" s="7"/>
    </row>
    <row r="290" spans="1:7" s="704" customFormat="1">
      <c r="A290" s="699"/>
      <c r="B290" s="699"/>
      <c r="C290" s="716"/>
      <c r="D290" s="968"/>
      <c r="E290" s="968"/>
      <c r="F290" s="968"/>
      <c r="G290" s="7"/>
    </row>
    <row r="291" spans="1:7" s="704" customFormat="1">
      <c r="A291" s="699"/>
      <c r="B291" s="699"/>
      <c r="C291" s="716"/>
      <c r="D291" s="968"/>
      <c r="E291" s="968"/>
      <c r="F291" s="968"/>
      <c r="G291" s="7"/>
    </row>
    <row r="292" spans="1:7" s="704" customFormat="1">
      <c r="A292" s="699"/>
      <c r="B292" s="699"/>
      <c r="C292" s="716"/>
      <c r="D292" s="968"/>
      <c r="E292" s="968"/>
      <c r="F292" s="968"/>
      <c r="G292" s="7"/>
    </row>
    <row r="293" spans="1:7">
      <c r="A293" s="269"/>
      <c r="B293" s="269"/>
      <c r="D293" s="968"/>
      <c r="E293" s="968"/>
      <c r="F293" s="968"/>
    </row>
    <row r="294" spans="1:7">
      <c r="A294" s="269"/>
      <c r="B294" s="269"/>
      <c r="D294" s="968"/>
      <c r="E294" s="968"/>
      <c r="F294" s="968"/>
    </row>
    <row r="295" spans="1:7">
      <c r="A295" s="269"/>
      <c r="B295" s="269"/>
      <c r="D295" s="968"/>
      <c r="E295" s="968"/>
      <c r="F295" s="968"/>
    </row>
    <row r="296" spans="1:7">
      <c r="D296" s="138"/>
      <c r="E296" s="138"/>
      <c r="F296" s="138"/>
    </row>
    <row r="297" spans="1:7">
      <c r="A297" s="269"/>
      <c r="B297" s="664" t="s">
        <v>329</v>
      </c>
      <c r="D297" s="968" t="s">
        <v>1348</v>
      </c>
      <c r="E297" s="968"/>
      <c r="F297" s="968"/>
    </row>
    <row r="298" spans="1:7">
      <c r="D298" s="968"/>
      <c r="E298" s="968"/>
      <c r="F298" s="968"/>
    </row>
    <row r="299" spans="1:7">
      <c r="D299" s="968"/>
      <c r="E299" s="968"/>
      <c r="F299" s="968"/>
    </row>
    <row r="300" spans="1:7">
      <c r="D300" s="968"/>
      <c r="E300" s="968"/>
      <c r="F300" s="968"/>
    </row>
    <row r="301" spans="1:7">
      <c r="D301" s="968"/>
      <c r="E301" s="968"/>
      <c r="F301" s="968"/>
    </row>
    <row r="302" spans="1:7">
      <c r="D302" s="968"/>
      <c r="E302" s="968"/>
      <c r="F302" s="968"/>
    </row>
    <row r="303" spans="1:7">
      <c r="D303" s="968"/>
      <c r="E303" s="968"/>
      <c r="F303" s="968"/>
    </row>
    <row r="304" spans="1:7">
      <c r="D304" s="968"/>
      <c r="E304" s="968"/>
      <c r="F304" s="968"/>
    </row>
    <row r="305" spans="1:7">
      <c r="D305" s="968"/>
      <c r="E305" s="968"/>
      <c r="F305" s="968"/>
    </row>
    <row r="306" spans="1:7">
      <c r="D306" s="138"/>
      <c r="E306" s="138"/>
      <c r="F306" s="138"/>
    </row>
    <row r="307" spans="1:7">
      <c r="A307" s="269"/>
      <c r="B307" s="664" t="s">
        <v>329</v>
      </c>
      <c r="D307" s="954" t="s">
        <v>1349</v>
      </c>
      <c r="E307" s="954"/>
      <c r="F307" s="954"/>
    </row>
    <row r="308" spans="1:7">
      <c r="D308" s="954"/>
      <c r="E308" s="954"/>
      <c r="F308" s="954"/>
      <c r="G308" s="12"/>
    </row>
    <row r="309" spans="1:7">
      <c r="D309" s="954"/>
      <c r="E309" s="954"/>
      <c r="F309" s="954"/>
      <c r="G309" s="12"/>
    </row>
    <row r="310" spans="1:7">
      <c r="D310" s="954"/>
      <c r="E310" s="954"/>
      <c r="F310" s="954"/>
      <c r="G310" s="12"/>
    </row>
    <row r="311" spans="1:7">
      <c r="D311" s="954"/>
      <c r="E311" s="954"/>
      <c r="F311" s="954"/>
      <c r="G311" s="12"/>
    </row>
    <row r="312" spans="1:7">
      <c r="D312" s="954"/>
      <c r="E312" s="954"/>
      <c r="F312" s="954"/>
      <c r="G312" s="12"/>
    </row>
    <row r="313" spans="1:7" s="704" customFormat="1">
      <c r="A313" s="716"/>
      <c r="B313" s="716"/>
      <c r="C313" s="716"/>
      <c r="D313" s="713"/>
      <c r="E313" s="713"/>
      <c r="F313" s="713"/>
    </row>
    <row r="314" spans="1:7" ht="14" thickBot="1">
      <c r="D314" s="986" t="s">
        <v>1091</v>
      </c>
      <c r="E314" s="986"/>
      <c r="F314" s="986"/>
      <c r="G314" s="12"/>
    </row>
    <row r="315" spans="1:7" s="704" customFormat="1" ht="14" thickTop="1">
      <c r="A315" s="716"/>
      <c r="B315" s="716"/>
      <c r="C315" s="716"/>
      <c r="D315" s="987" t="s">
        <v>1350</v>
      </c>
      <c r="E315" s="987"/>
      <c r="F315" s="987"/>
    </row>
    <row r="316" spans="1:7">
      <c r="A316" s="333"/>
      <c r="B316" s="333"/>
      <c r="C316" s="333"/>
      <c r="D316" s="446"/>
      <c r="E316" s="446"/>
      <c r="F316" s="138"/>
      <c r="G316" s="12"/>
    </row>
    <row r="317" spans="1:7">
      <c r="A317" s="269"/>
      <c r="B317" s="664" t="s">
        <v>329</v>
      </c>
      <c r="C317" s="333"/>
      <c r="D317" s="988" t="s">
        <v>1351</v>
      </c>
      <c r="E317" s="988"/>
      <c r="F317" s="988"/>
      <c r="G317" s="12"/>
    </row>
    <row r="318" spans="1:7">
      <c r="A318" s="333"/>
      <c r="B318" s="333"/>
      <c r="C318" s="333"/>
      <c r="D318" s="446"/>
      <c r="E318" s="446"/>
      <c r="F318" s="138"/>
      <c r="G318" s="12"/>
    </row>
    <row r="319" spans="1:7">
      <c r="A319" s="333"/>
      <c r="B319" s="664" t="s">
        <v>329</v>
      </c>
      <c r="C319" s="333"/>
      <c r="D319" s="983" t="s">
        <v>1352</v>
      </c>
      <c r="E319" s="983"/>
      <c r="F319" s="983"/>
      <c r="G319" s="12"/>
    </row>
    <row r="320" spans="1:7">
      <c r="A320" s="333"/>
      <c r="B320" s="333"/>
      <c r="C320" s="333"/>
      <c r="D320" s="983"/>
      <c r="E320" s="983"/>
      <c r="F320" s="983"/>
      <c r="G320" s="12"/>
    </row>
    <row r="321" spans="1:7">
      <c r="A321" s="333"/>
      <c r="B321" s="333"/>
      <c r="C321" s="333"/>
      <c r="D321" s="983"/>
      <c r="E321" s="983"/>
      <c r="F321" s="983"/>
      <c r="G321" s="12"/>
    </row>
    <row r="322" spans="1:7">
      <c r="A322" s="333"/>
      <c r="B322" s="333"/>
      <c r="C322" s="333"/>
      <c r="D322" s="983"/>
      <c r="E322" s="983"/>
      <c r="F322" s="983"/>
      <c r="G322" s="12"/>
    </row>
    <row r="323" spans="1:7" s="704" customFormat="1">
      <c r="A323" s="333"/>
      <c r="B323" s="333"/>
      <c r="C323" s="333"/>
      <c r="D323" s="983"/>
      <c r="E323" s="983"/>
      <c r="F323" s="983"/>
    </row>
    <row r="324" spans="1:7" s="704" customFormat="1">
      <c r="A324" s="333"/>
      <c r="B324" s="333"/>
      <c r="C324" s="333"/>
      <c r="D324" s="983"/>
      <c r="E324" s="983"/>
      <c r="F324" s="983"/>
    </row>
    <row r="325" spans="1:7" s="704" customFormat="1">
      <c r="A325" s="333"/>
      <c r="B325" s="333"/>
      <c r="C325" s="333"/>
      <c r="D325" s="983"/>
      <c r="E325" s="983"/>
      <c r="F325" s="983"/>
    </row>
    <row r="326" spans="1:7" s="704" customFormat="1">
      <c r="A326" s="333"/>
      <c r="B326" s="333"/>
      <c r="C326" s="333"/>
      <c r="D326" s="983"/>
      <c r="E326" s="983"/>
      <c r="F326" s="983"/>
    </row>
    <row r="327" spans="1:7">
      <c r="A327" s="333"/>
      <c r="B327" s="333"/>
      <c r="C327" s="333"/>
      <c r="D327" s="983"/>
      <c r="E327" s="983"/>
      <c r="F327" s="983"/>
      <c r="G327" s="12"/>
    </row>
    <row r="328" spans="1:7">
      <c r="A328" s="333"/>
      <c r="B328" s="333"/>
      <c r="C328" s="333"/>
      <c r="D328" s="983"/>
      <c r="E328" s="983"/>
      <c r="F328" s="983"/>
      <c r="G328" s="12"/>
    </row>
    <row r="329" spans="1:7">
      <c r="A329" s="333"/>
      <c r="B329" s="333"/>
      <c r="C329" s="333"/>
      <c r="D329" s="983"/>
      <c r="E329" s="983"/>
      <c r="F329" s="983"/>
      <c r="G329" s="12"/>
    </row>
    <row r="330" spans="1:7">
      <c r="A330" s="333"/>
      <c r="B330" s="333"/>
      <c r="C330" s="333"/>
      <c r="D330" s="12"/>
      <c r="E330" s="446"/>
      <c r="F330" s="138"/>
      <c r="G330" s="12"/>
    </row>
    <row r="331" spans="1:7">
      <c r="A331" s="269"/>
      <c r="B331" s="664" t="s">
        <v>329</v>
      </c>
      <c r="C331" s="333"/>
      <c r="D331" s="981" t="s">
        <v>1353</v>
      </c>
      <c r="E331" s="981"/>
      <c r="F331" s="981"/>
      <c r="G331" s="12"/>
    </row>
    <row r="332" spans="1:7">
      <c r="A332" s="333"/>
      <c r="B332" s="333"/>
      <c r="C332" s="333"/>
      <c r="D332" s="981"/>
      <c r="E332" s="981"/>
      <c r="F332" s="981"/>
      <c r="G332" s="12"/>
    </row>
    <row r="333" spans="1:7">
      <c r="A333" s="333"/>
      <c r="B333" s="333"/>
      <c r="C333" s="333"/>
      <c r="D333" s="981"/>
      <c r="E333" s="981"/>
      <c r="F333" s="981"/>
      <c r="G333" s="12"/>
    </row>
    <row r="334" spans="1:7">
      <c r="A334" s="333"/>
      <c r="B334" s="333"/>
      <c r="C334" s="333"/>
      <c r="D334" s="981"/>
      <c r="E334" s="981"/>
      <c r="F334" s="981"/>
      <c r="G334" s="12"/>
    </row>
    <row r="335" spans="1:7">
      <c r="A335" s="333"/>
      <c r="B335" s="333"/>
      <c r="C335" s="333"/>
      <c r="D335" s="487"/>
      <c r="E335" s="446"/>
      <c r="F335" s="138"/>
      <c r="G335" s="12"/>
    </row>
    <row r="336" spans="1:7">
      <c r="A336" s="333"/>
      <c r="B336" s="333"/>
      <c r="C336" s="333"/>
      <c r="D336" s="981" t="s">
        <v>1354</v>
      </c>
      <c r="E336" s="981"/>
      <c r="F336" s="981"/>
      <c r="G336" s="12"/>
    </row>
    <row r="337" spans="1:7">
      <c r="A337" s="333"/>
      <c r="B337" s="333"/>
      <c r="C337" s="333"/>
      <c r="D337" s="981"/>
      <c r="E337" s="981"/>
      <c r="F337" s="981"/>
      <c r="G337" s="12"/>
    </row>
    <row r="338" spans="1:7">
      <c r="A338" s="333"/>
      <c r="B338" s="333"/>
      <c r="C338" s="333"/>
      <c r="D338" s="981"/>
      <c r="E338" s="981"/>
      <c r="F338" s="981"/>
      <c r="G338" s="12"/>
    </row>
    <row r="339" spans="1:7">
      <c r="A339" s="333"/>
      <c r="B339" s="333"/>
      <c r="C339" s="333"/>
      <c r="D339" s="981"/>
      <c r="E339" s="981"/>
      <c r="F339" s="981"/>
      <c r="G339" s="12"/>
    </row>
    <row r="340" spans="1:7" ht="18" customHeight="1">
      <c r="A340" s="333"/>
      <c r="B340" s="333"/>
      <c r="C340" s="333"/>
      <c r="D340" s="981"/>
      <c r="E340" s="981"/>
      <c r="F340" s="981"/>
      <c r="G340" s="12"/>
    </row>
    <row r="341" spans="1:7">
      <c r="A341" s="333"/>
      <c r="B341" s="333"/>
      <c r="C341" s="333"/>
      <c r="D341" s="981"/>
      <c r="E341" s="981"/>
      <c r="F341" s="981"/>
      <c r="G341" s="12"/>
    </row>
    <row r="342" spans="1:7">
      <c r="A342" s="333"/>
      <c r="B342" s="333"/>
      <c r="C342" s="333"/>
      <c r="D342" s="981"/>
      <c r="E342" s="981"/>
      <c r="F342" s="981"/>
      <c r="G342" s="12"/>
    </row>
    <row r="343" spans="1:7">
      <c r="A343" s="333"/>
      <c r="B343" s="333"/>
      <c r="C343" s="333"/>
      <c r="D343" s="981"/>
      <c r="E343" s="981"/>
      <c r="F343" s="981"/>
      <c r="G343" s="12"/>
    </row>
    <row r="344" spans="1:7" ht="8.25" customHeight="1">
      <c r="A344" s="333"/>
      <c r="B344" s="333"/>
      <c r="C344" s="333"/>
      <c r="D344" s="981"/>
      <c r="E344" s="981"/>
      <c r="F344" s="981"/>
      <c r="G344" s="12"/>
    </row>
    <row r="345" spans="1:7" ht="13.25" customHeight="1">
      <c r="A345" s="333"/>
      <c r="B345" s="333"/>
      <c r="C345" s="333"/>
      <c r="D345" s="982" t="s">
        <v>1355</v>
      </c>
      <c r="E345" s="982"/>
      <c r="F345" s="982"/>
      <c r="G345" s="12"/>
    </row>
    <row r="346" spans="1:7">
      <c r="A346" s="333"/>
      <c r="B346" s="333"/>
      <c r="C346" s="333"/>
      <c r="D346" s="982"/>
      <c r="E346" s="982"/>
      <c r="F346" s="982"/>
      <c r="G346" s="12"/>
    </row>
    <row r="347" spans="1:7">
      <c r="A347" s="333"/>
      <c r="B347" s="333"/>
      <c r="C347" s="333"/>
      <c r="D347" s="982"/>
      <c r="E347" s="982"/>
      <c r="F347" s="982"/>
      <c r="G347" s="12"/>
    </row>
    <row r="348" spans="1:7" s="704" customFormat="1">
      <c r="A348" s="333"/>
      <c r="B348" s="333"/>
      <c r="C348" s="333"/>
      <c r="D348" s="982"/>
      <c r="E348" s="982"/>
      <c r="F348" s="982"/>
    </row>
    <row r="349" spans="1:7" s="704" customFormat="1">
      <c r="A349" s="333"/>
      <c r="B349" s="333"/>
      <c r="C349" s="333"/>
      <c r="D349" s="982"/>
      <c r="E349" s="982"/>
      <c r="F349" s="982"/>
    </row>
    <row r="350" spans="1:7" s="704" customFormat="1">
      <c r="A350" s="333"/>
      <c r="B350" s="333"/>
      <c r="C350" s="333"/>
      <c r="D350" s="982"/>
      <c r="E350" s="982"/>
      <c r="F350" s="982"/>
    </row>
    <row r="351" spans="1:7" s="704" customFormat="1">
      <c r="A351" s="333"/>
      <c r="B351" s="333"/>
      <c r="C351" s="333"/>
      <c r="D351" s="982"/>
      <c r="E351" s="982"/>
      <c r="F351" s="982"/>
    </row>
    <row r="352" spans="1:7" s="704" customFormat="1">
      <c r="A352" s="333"/>
      <c r="B352" s="333"/>
      <c r="C352" s="333"/>
      <c r="D352" s="982"/>
      <c r="E352" s="982"/>
      <c r="F352" s="982"/>
    </row>
    <row r="353" spans="1:7">
      <c r="A353" s="333"/>
      <c r="B353" s="333"/>
      <c r="C353" s="333"/>
      <c r="D353" s="982"/>
      <c r="E353" s="982"/>
      <c r="F353" s="982"/>
      <c r="G353" s="12"/>
    </row>
    <row r="354" spans="1:7">
      <c r="A354" s="333"/>
      <c r="B354" s="333"/>
      <c r="C354" s="333"/>
      <c r="D354" s="982"/>
      <c r="E354" s="982"/>
      <c r="F354" s="982"/>
      <c r="G354" s="12"/>
    </row>
    <row r="355" spans="1:7">
      <c r="A355" s="333"/>
      <c r="B355" s="333"/>
      <c r="C355" s="333"/>
      <c r="D355" s="982"/>
      <c r="E355" s="982"/>
      <c r="F355" s="982"/>
      <c r="G355" s="12"/>
    </row>
    <row r="356" spans="1:7">
      <c r="A356" s="333"/>
      <c r="B356" s="333"/>
      <c r="C356" s="333"/>
      <c r="D356" s="982"/>
      <c r="E356" s="982"/>
      <c r="F356" s="982"/>
      <c r="G356" s="12"/>
    </row>
    <row r="357" spans="1:7">
      <c r="A357" s="333"/>
      <c r="B357" s="333"/>
      <c r="C357" s="489"/>
      <c r="D357" s="982"/>
      <c r="E357" s="982"/>
      <c r="F357" s="982"/>
      <c r="G357" s="12"/>
    </row>
    <row r="358" spans="1:7">
      <c r="A358" s="333"/>
      <c r="B358" s="333"/>
      <c r="C358" s="489"/>
      <c r="D358" s="982"/>
      <c r="E358" s="982"/>
      <c r="F358" s="982"/>
      <c r="G358" s="12"/>
    </row>
    <row r="359" spans="1:7">
      <c r="A359" s="333"/>
      <c r="B359" s="333"/>
      <c r="C359" s="333"/>
      <c r="D359" s="982"/>
      <c r="E359" s="982"/>
      <c r="F359" s="982"/>
      <c r="G359" s="12"/>
    </row>
    <row r="360" spans="1:7">
      <c r="A360" s="333"/>
      <c r="B360" s="333"/>
      <c r="C360" s="489"/>
      <c r="D360" s="982"/>
      <c r="E360" s="982"/>
      <c r="F360" s="982"/>
      <c r="G360" s="12"/>
    </row>
    <row r="361" spans="1:7">
      <c r="A361" s="333"/>
      <c r="B361" s="333"/>
      <c r="C361" s="489"/>
      <c r="D361" s="982"/>
      <c r="E361" s="982"/>
      <c r="F361" s="982"/>
      <c r="G361" s="12"/>
    </row>
    <row r="362" spans="1:7">
      <c r="A362" s="333"/>
      <c r="B362" s="333"/>
      <c r="C362" s="489"/>
      <c r="D362" s="982"/>
      <c r="E362" s="982"/>
      <c r="F362" s="982"/>
      <c r="G362" s="12"/>
    </row>
    <row r="363" spans="1:7">
      <c r="A363" s="333"/>
      <c r="B363" s="333"/>
      <c r="C363" s="333"/>
      <c r="D363" s="487"/>
      <c r="E363" s="446"/>
      <c r="F363" s="138"/>
      <c r="G363" s="12"/>
    </row>
    <row r="364" spans="1:7">
      <c r="A364" s="333"/>
      <c r="B364" s="664" t="s">
        <v>329</v>
      </c>
      <c r="C364" s="333"/>
      <c r="D364" s="982" t="s">
        <v>1356</v>
      </c>
      <c r="E364" s="982"/>
      <c r="F364" s="982"/>
      <c r="G364" s="12"/>
    </row>
    <row r="365" spans="1:7">
      <c r="A365" s="333"/>
      <c r="B365" s="333"/>
      <c r="C365" s="333"/>
      <c r="D365" s="982"/>
      <c r="E365" s="982"/>
      <c r="F365" s="982"/>
      <c r="G365" s="12"/>
    </row>
    <row r="366" spans="1:7">
      <c r="A366" s="333"/>
      <c r="B366" s="333"/>
      <c r="C366" s="333"/>
      <c r="D366" s="446"/>
      <c r="E366" s="446"/>
      <c r="F366" s="138"/>
      <c r="G366" s="12"/>
    </row>
    <row r="367" spans="1:7">
      <c r="A367" s="269"/>
      <c r="B367" s="664" t="s">
        <v>329</v>
      </c>
      <c r="C367" s="333"/>
      <c r="D367" s="983" t="s">
        <v>1357</v>
      </c>
      <c r="E367" s="983"/>
      <c r="F367" s="983"/>
      <c r="G367" s="12"/>
    </row>
    <row r="368" spans="1:7">
      <c r="A368" s="488"/>
      <c r="B368" s="488"/>
      <c r="C368" s="333"/>
      <c r="D368" s="983"/>
      <c r="E368" s="983"/>
      <c r="F368" s="983"/>
      <c r="G368" s="12"/>
    </row>
    <row r="369" spans="1:7">
      <c r="A369" s="488"/>
      <c r="B369" s="488"/>
      <c r="C369" s="333"/>
      <c r="D369" s="983"/>
      <c r="E369" s="983"/>
      <c r="F369" s="983"/>
      <c r="G369" s="12"/>
    </row>
    <row r="370" spans="1:7">
      <c r="A370" s="488"/>
      <c r="B370" s="488"/>
      <c r="C370" s="333"/>
      <c r="D370" s="983"/>
      <c r="E370" s="983"/>
      <c r="F370" s="983"/>
      <c r="G370" s="12"/>
    </row>
    <row r="371" spans="1:7">
      <c r="A371" s="488"/>
      <c r="B371" s="488"/>
      <c r="C371" s="333"/>
      <c r="D371" s="983"/>
      <c r="E371" s="983"/>
      <c r="F371" s="983"/>
      <c r="G371" s="12"/>
    </row>
    <row r="372" spans="1:7">
      <c r="D372" s="138"/>
      <c r="E372" s="138"/>
      <c r="F372" s="138"/>
      <c r="G372" s="12"/>
    </row>
    <row r="373" spans="1:7">
      <c r="A373" s="269"/>
      <c r="B373" s="664" t="s">
        <v>329</v>
      </c>
      <c r="C373" s="274"/>
      <c r="D373" s="954" t="s">
        <v>1358</v>
      </c>
      <c r="E373" s="954"/>
      <c r="F373" s="954"/>
      <c r="G373" s="12"/>
    </row>
    <row r="374" spans="1:7">
      <c r="A374" s="269"/>
      <c r="B374" s="269"/>
      <c r="D374" s="954"/>
      <c r="E374" s="954"/>
      <c r="F374" s="954"/>
      <c r="G374" s="12"/>
    </row>
    <row r="375" spans="1:7">
      <c r="D375" s="954"/>
      <c r="E375" s="954"/>
      <c r="F375" s="954"/>
      <c r="G375" s="12"/>
    </row>
    <row r="376" spans="1:7">
      <c r="D376" s="954"/>
      <c r="E376" s="954"/>
      <c r="F376" s="954"/>
      <c r="G376" s="12"/>
    </row>
    <row r="377" spans="1:7">
      <c r="D377" s="954"/>
      <c r="E377" s="954"/>
      <c r="F377" s="954"/>
      <c r="G377" s="12"/>
    </row>
    <row r="378" spans="1:7">
      <c r="D378" s="954"/>
      <c r="E378" s="954"/>
      <c r="F378" s="954"/>
      <c r="G378" s="12"/>
    </row>
    <row r="379" spans="1:7">
      <c r="D379" s="954"/>
      <c r="E379" s="954"/>
      <c r="F379" s="954"/>
      <c r="G379" s="12"/>
    </row>
    <row r="380" spans="1:7">
      <c r="D380" s="954"/>
      <c r="E380" s="954"/>
      <c r="F380" s="954"/>
      <c r="G380" s="12"/>
    </row>
    <row r="381" spans="1:7">
      <c r="D381" s="954"/>
      <c r="E381" s="954"/>
      <c r="F381" s="954"/>
      <c r="G381" s="12"/>
    </row>
    <row r="382" spans="1:7">
      <c r="D382" s="954"/>
      <c r="E382" s="954"/>
      <c r="F382" s="954"/>
      <c r="G382" s="12"/>
    </row>
    <row r="383" spans="1:7">
      <c r="D383" s="954"/>
      <c r="E383" s="954"/>
      <c r="F383" s="954"/>
      <c r="G383" s="12"/>
    </row>
    <row r="384" spans="1:7">
      <c r="D384" s="954"/>
      <c r="E384" s="954"/>
      <c r="F384" s="954"/>
      <c r="G384" s="12"/>
    </row>
    <row r="385" spans="1:7">
      <c r="D385" s="954"/>
      <c r="E385" s="954"/>
      <c r="F385" s="954"/>
      <c r="G385" s="12"/>
    </row>
    <row r="386" spans="1:7">
      <c r="A386" s="12"/>
      <c r="B386" s="12"/>
      <c r="C386" s="12"/>
      <c r="D386" s="954"/>
      <c r="E386" s="954"/>
      <c r="F386" s="954"/>
      <c r="G386" s="12"/>
    </row>
    <row r="387" spans="1:7">
      <c r="A387" s="12"/>
      <c r="B387" s="12"/>
      <c r="C387" s="12"/>
      <c r="D387" s="954"/>
      <c r="E387" s="954"/>
      <c r="F387" s="954"/>
      <c r="G387" s="12"/>
    </row>
    <row r="388" spans="1:7">
      <c r="A388" s="12"/>
      <c r="B388" s="12"/>
      <c r="C388" s="12"/>
      <c r="D388" s="954"/>
      <c r="E388" s="954"/>
      <c r="F388" s="954"/>
      <c r="G388" s="12"/>
    </row>
    <row r="389" spans="1:7">
      <c r="A389" s="12"/>
      <c r="B389" s="12"/>
      <c r="C389" s="12"/>
      <c r="D389" s="954"/>
      <c r="E389" s="954"/>
      <c r="F389" s="954"/>
      <c r="G389" s="12"/>
    </row>
    <row r="390" spans="1:7">
      <c r="A390" s="12"/>
      <c r="B390" s="12"/>
      <c r="C390" s="12"/>
      <c r="D390" s="954"/>
      <c r="E390" s="954"/>
      <c r="F390" s="954"/>
      <c r="G390" s="12"/>
    </row>
    <row r="391" spans="1:7">
      <c r="A391" s="12"/>
      <c r="B391" s="12"/>
      <c r="C391" s="12"/>
      <c r="D391" s="954"/>
      <c r="E391" s="954"/>
      <c r="F391" s="954"/>
      <c r="G391" s="12"/>
    </row>
    <row r="392" spans="1:7">
      <c r="A392" s="12"/>
      <c r="B392" s="12"/>
      <c r="C392" s="12"/>
      <c r="D392" s="954"/>
      <c r="E392" s="954"/>
      <c r="F392" s="954"/>
      <c r="G392" s="12"/>
    </row>
    <row r="393" spans="1:7">
      <c r="A393" s="12"/>
      <c r="B393" s="12"/>
      <c r="C393" s="12"/>
      <c r="D393" s="954"/>
      <c r="E393" s="954"/>
      <c r="F393" s="954"/>
      <c r="G393" s="12"/>
    </row>
    <row r="394" spans="1:7">
      <c r="A394" s="12"/>
      <c r="B394" s="12"/>
      <c r="C394" s="12"/>
      <c r="D394" s="954"/>
      <c r="E394" s="954"/>
      <c r="F394" s="954"/>
      <c r="G394" s="12"/>
    </row>
    <row r="395" spans="1:7">
      <c r="A395" s="12"/>
      <c r="B395" s="12"/>
      <c r="C395" s="12"/>
      <c r="D395" s="954"/>
      <c r="E395" s="954"/>
      <c r="F395" s="954"/>
      <c r="G395" s="12"/>
    </row>
    <row r="396" spans="1:7">
      <c r="A396" s="12"/>
      <c r="B396" s="12"/>
      <c r="C396" s="12"/>
      <c r="D396" s="954"/>
      <c r="E396" s="954"/>
      <c r="F396" s="954"/>
      <c r="G396" s="12"/>
    </row>
    <row r="397" spans="1:7">
      <c r="A397" s="12"/>
      <c r="B397" s="12"/>
      <c r="C397" s="12"/>
      <c r="D397" s="954"/>
      <c r="E397" s="954"/>
      <c r="F397" s="954"/>
      <c r="G397" s="12"/>
    </row>
    <row r="398" spans="1:7">
      <c r="A398" s="12"/>
      <c r="B398" s="12"/>
      <c r="C398" s="12"/>
      <c r="D398" s="954"/>
      <c r="E398" s="954"/>
      <c r="F398" s="954"/>
      <c r="G398" s="12"/>
    </row>
    <row r="399" spans="1:7">
      <c r="A399" s="12"/>
      <c r="B399" s="12"/>
      <c r="C399" s="12"/>
      <c r="D399" s="954"/>
      <c r="E399" s="954"/>
      <c r="F399" s="954"/>
      <c r="G399" s="12"/>
    </row>
    <row r="400" spans="1:7">
      <c r="A400" s="12"/>
      <c r="B400" s="12"/>
      <c r="C400" s="12"/>
      <c r="D400" s="954"/>
      <c r="E400" s="954"/>
      <c r="F400" s="954"/>
      <c r="G400" s="12"/>
    </row>
    <row r="401" spans="1:7">
      <c r="A401" s="12"/>
      <c r="B401" s="12"/>
      <c r="C401" s="12"/>
      <c r="D401" s="954"/>
      <c r="E401" s="954"/>
      <c r="F401" s="954"/>
      <c r="G401" s="12"/>
    </row>
    <row r="402" spans="1:7" s="32" customFormat="1">
      <c r="A402" s="135"/>
      <c r="B402" s="661"/>
      <c r="C402" s="135"/>
      <c r="D402" s="954"/>
      <c r="E402" s="954"/>
      <c r="F402" s="954"/>
      <c r="G402" s="30"/>
    </row>
    <row r="403" spans="1:7" s="32" customFormat="1" ht="41" customHeight="1">
      <c r="A403" s="135"/>
      <c r="B403" s="661"/>
      <c r="C403" s="135"/>
      <c r="D403" s="954"/>
      <c r="E403" s="954"/>
      <c r="F403" s="954"/>
      <c r="G403" s="30"/>
    </row>
    <row r="404" spans="1:7" s="32" customFormat="1">
      <c r="A404" s="135"/>
      <c r="B404" s="661"/>
      <c r="C404" s="135"/>
      <c r="D404" s="138"/>
      <c r="E404" s="138"/>
      <c r="F404" s="138"/>
      <c r="G404" s="30"/>
    </row>
    <row r="405" spans="1:7">
      <c r="A405" s="269"/>
      <c r="B405" s="664" t="s">
        <v>329</v>
      </c>
      <c r="C405" s="274"/>
      <c r="D405" s="967" t="s">
        <v>1359</v>
      </c>
      <c r="E405" s="967"/>
      <c r="F405" s="967"/>
    </row>
    <row r="406" spans="1:7">
      <c r="D406" s="984" t="s">
        <v>1116</v>
      </c>
      <c r="E406" s="984"/>
      <c r="F406" s="984"/>
    </row>
    <row r="407" spans="1:7">
      <c r="D407" s="968" t="s">
        <v>1360</v>
      </c>
      <c r="E407" s="968"/>
      <c r="F407" s="968"/>
    </row>
    <row r="408" spans="1:7">
      <c r="D408" s="968"/>
      <c r="E408" s="968"/>
      <c r="F408" s="968"/>
    </row>
    <row r="409" spans="1:7">
      <c r="D409" s="968"/>
      <c r="E409" s="968"/>
      <c r="F409" s="968"/>
    </row>
    <row r="410" spans="1:7">
      <c r="D410" s="968"/>
      <c r="E410" s="968"/>
      <c r="F410" s="968"/>
    </row>
    <row r="411" spans="1:7">
      <c r="D411" s="138"/>
      <c r="E411" s="138"/>
      <c r="F411" s="138"/>
      <c r="G411" s="12"/>
    </row>
    <row r="412" spans="1:7">
      <c r="A412" s="269"/>
      <c r="B412" s="664" t="s">
        <v>329</v>
      </c>
      <c r="C412" s="274"/>
      <c r="D412" s="954" t="s">
        <v>1361</v>
      </c>
      <c r="E412" s="954"/>
      <c r="F412" s="954"/>
      <c r="G412" s="12"/>
    </row>
    <row r="413" spans="1:7">
      <c r="D413" s="954"/>
      <c r="E413" s="954"/>
      <c r="F413" s="954"/>
      <c r="G413" s="12"/>
    </row>
    <row r="414" spans="1:7">
      <c r="D414" s="954"/>
      <c r="E414" s="954"/>
      <c r="F414" s="954"/>
      <c r="G414" s="12"/>
    </row>
    <row r="415" spans="1:7" s="704" customFormat="1">
      <c r="A415" s="716"/>
      <c r="B415" s="716"/>
      <c r="C415" s="716"/>
      <c r="D415" s="713"/>
      <c r="E415" s="713"/>
      <c r="F415" s="713"/>
    </row>
    <row r="416" spans="1:7">
      <c r="B416" s="664" t="s">
        <v>329</v>
      </c>
      <c r="C416" s="269"/>
      <c r="D416" s="968" t="s">
        <v>1362</v>
      </c>
      <c r="E416" s="968"/>
      <c r="F416" s="968"/>
      <c r="G416" s="12"/>
    </row>
    <row r="417" spans="1:7">
      <c r="D417" s="968"/>
      <c r="E417" s="968"/>
      <c r="F417" s="968"/>
      <c r="G417" s="12"/>
    </row>
    <row r="418" spans="1:7">
      <c r="D418" s="138"/>
      <c r="E418" s="138"/>
      <c r="F418" s="138"/>
      <c r="G418" s="12"/>
    </row>
    <row r="419" spans="1:7">
      <c r="B419" s="664" t="s">
        <v>329</v>
      </c>
      <c r="C419" s="269"/>
      <c r="D419" s="968" t="s">
        <v>1363</v>
      </c>
      <c r="E419" s="968"/>
      <c r="F419" s="968"/>
      <c r="G419" s="12"/>
    </row>
    <row r="420" spans="1:7">
      <c r="D420" s="968"/>
      <c r="E420" s="968"/>
      <c r="F420" s="968"/>
      <c r="G420" s="12"/>
    </row>
    <row r="421" spans="1:7">
      <c r="D421" s="968"/>
      <c r="E421" s="968"/>
      <c r="F421" s="968"/>
      <c r="G421" s="12"/>
    </row>
    <row r="422" spans="1:7">
      <c r="D422" s="968"/>
      <c r="E422" s="968"/>
      <c r="F422" s="968"/>
      <c r="G422" s="12"/>
    </row>
    <row r="423" spans="1:7">
      <c r="B423" s="664" t="s">
        <v>329</v>
      </c>
      <c r="D423" s="968"/>
      <c r="E423" s="968"/>
      <c r="F423" s="968"/>
      <c r="G423" s="12"/>
    </row>
    <row r="424" spans="1:7">
      <c r="A424" s="12"/>
      <c r="B424" s="12"/>
      <c r="C424" s="12"/>
      <c r="D424" s="968"/>
      <c r="E424" s="968"/>
      <c r="F424" s="968"/>
      <c r="G424" s="12"/>
    </row>
    <row r="425" spans="1:7">
      <c r="A425" s="12"/>
      <c r="C425" s="12"/>
      <c r="D425" s="968"/>
      <c r="E425" s="968"/>
      <c r="F425" s="968"/>
      <c r="G425" s="12"/>
    </row>
    <row r="426" spans="1:7">
      <c r="A426" s="12"/>
      <c r="B426" s="664" t="s">
        <v>329</v>
      </c>
      <c r="C426" s="12"/>
      <c r="D426" s="968"/>
      <c r="E426" s="968"/>
      <c r="F426" s="968"/>
      <c r="G426" s="12"/>
    </row>
    <row r="427" spans="1:7">
      <c r="A427" s="12"/>
      <c r="B427" s="12"/>
      <c r="C427" s="12"/>
      <c r="D427" s="968"/>
      <c r="E427" s="968"/>
      <c r="F427" s="968"/>
      <c r="G427" s="12"/>
    </row>
    <row r="428" spans="1:7">
      <c r="A428" s="12"/>
      <c r="C428" s="12"/>
      <c r="D428" s="968"/>
      <c r="E428" s="968"/>
      <c r="F428" s="968"/>
      <c r="G428" s="12"/>
    </row>
    <row r="429" spans="1:7">
      <c r="A429" s="12"/>
      <c r="C429" s="12"/>
      <c r="D429" s="968"/>
      <c r="E429" s="968"/>
      <c r="F429" s="968"/>
      <c r="G429" s="12"/>
    </row>
    <row r="430" spans="1:7">
      <c r="A430" s="12"/>
      <c r="B430" s="664" t="s">
        <v>329</v>
      </c>
      <c r="C430" s="12"/>
      <c r="D430" s="968"/>
      <c r="E430" s="968"/>
      <c r="F430" s="968"/>
      <c r="G430" s="12"/>
    </row>
    <row r="431" spans="1:7">
      <c r="A431" s="12"/>
      <c r="B431" s="12"/>
      <c r="C431" s="12"/>
      <c r="D431" s="968"/>
      <c r="E431" s="968"/>
      <c r="F431" s="968"/>
      <c r="G431" s="12"/>
    </row>
    <row r="432" spans="1:7">
      <c r="A432" s="12"/>
      <c r="B432" s="664" t="s">
        <v>329</v>
      </c>
      <c r="C432" s="12"/>
      <c r="D432" s="968"/>
      <c r="E432" s="968"/>
      <c r="F432" s="968"/>
      <c r="G432" s="12"/>
    </row>
    <row r="433" spans="1:7" s="704" customFormat="1">
      <c r="D433" s="714"/>
      <c r="E433" s="714"/>
      <c r="F433" s="714"/>
    </row>
    <row r="434" spans="1:7">
      <c r="A434" s="12"/>
      <c r="B434" s="703" t="s">
        <v>329</v>
      </c>
      <c r="C434" s="12"/>
      <c r="D434" s="968" t="s">
        <v>1364</v>
      </c>
      <c r="E434" s="968"/>
      <c r="F434" s="968"/>
      <c r="G434" s="12"/>
    </row>
    <row r="435" spans="1:7">
      <c r="A435" s="12"/>
      <c r="B435" s="12"/>
      <c r="C435" s="12"/>
      <c r="D435" s="968"/>
      <c r="E435" s="968"/>
      <c r="F435" s="968"/>
      <c r="G435" s="12"/>
    </row>
    <row r="436" spans="1:7">
      <c r="A436" s="12"/>
      <c r="B436" s="12"/>
      <c r="C436" s="12"/>
      <c r="D436" s="968"/>
      <c r="E436" s="968"/>
      <c r="F436" s="968"/>
      <c r="G436" s="12"/>
    </row>
    <row r="437" spans="1:7">
      <c r="A437" s="12"/>
      <c r="B437" s="12"/>
      <c r="C437" s="12"/>
      <c r="D437" s="968"/>
      <c r="E437" s="968"/>
      <c r="F437" s="968"/>
      <c r="G437" s="12"/>
    </row>
    <row r="438" spans="1:7">
      <c r="D438" s="968"/>
      <c r="E438" s="968"/>
      <c r="F438" s="968"/>
    </row>
    <row r="439" spans="1:7">
      <c r="D439" s="138"/>
      <c r="E439" s="138"/>
      <c r="F439" s="138"/>
    </row>
    <row r="440" spans="1:7">
      <c r="B440" s="664" t="s">
        <v>329</v>
      </c>
      <c r="D440" s="969" t="s">
        <v>1365</v>
      </c>
      <c r="E440" s="969"/>
      <c r="F440" s="969"/>
    </row>
    <row r="441" spans="1:7">
      <c r="A441" s="138"/>
      <c r="B441" s="138"/>
    </row>
    <row r="442" spans="1:7">
      <c r="A442" s="974" t="s">
        <v>1206</v>
      </c>
      <c r="B442" s="974"/>
      <c r="C442" s="974"/>
      <c r="D442" s="974"/>
      <c r="E442" s="974"/>
      <c r="F442" s="974"/>
      <c r="G442" s="974"/>
    </row>
    <row r="443" spans="1:7">
      <c r="A443" s="138"/>
      <c r="B443" s="138"/>
    </row>
    <row r="444" spans="1:7">
      <c r="D444" s="970" t="s">
        <v>976</v>
      </c>
      <c r="E444" s="970"/>
      <c r="F444" s="970"/>
    </row>
    <row r="445" spans="1:7" s="39" customFormat="1">
      <c r="A445" s="382"/>
      <c r="B445" s="382"/>
      <c r="C445" s="281"/>
      <c r="D445" s="971" t="s">
        <v>1366</v>
      </c>
      <c r="E445" s="971"/>
      <c r="F445" s="971"/>
      <c r="G445" s="133"/>
    </row>
    <row r="446" spans="1:7" s="39" customFormat="1">
      <c r="A446" s="382"/>
      <c r="B446" s="382"/>
      <c r="C446" s="281"/>
      <c r="D446" s="717"/>
      <c r="E446" s="6"/>
      <c r="F446" s="6"/>
      <c r="G446" s="133"/>
    </row>
    <row r="447" spans="1:7" s="39" customFormat="1">
      <c r="A447" s="269"/>
      <c r="B447" s="664" t="s">
        <v>329</v>
      </c>
      <c r="C447" s="281"/>
      <c r="D447" s="972" t="s">
        <v>1367</v>
      </c>
      <c r="E447" s="972"/>
      <c r="F447" s="972"/>
      <c r="G447" s="133"/>
    </row>
    <row r="448" spans="1:7" s="39" customFormat="1">
      <c r="A448" s="269"/>
      <c r="B448" s="269"/>
      <c r="C448" s="281"/>
      <c r="D448" s="972"/>
      <c r="E448" s="972"/>
      <c r="F448" s="972"/>
      <c r="G448" s="133"/>
    </row>
    <row r="449" spans="1:7" s="39" customFormat="1">
      <c r="A449" s="269"/>
      <c r="B449" s="269"/>
      <c r="C449" s="281"/>
      <c r="D449" s="715"/>
      <c r="E449" s="6"/>
      <c r="F449" s="6"/>
      <c r="G449" s="133"/>
    </row>
    <row r="450" spans="1:7">
      <c r="B450" s="664" t="s">
        <v>329</v>
      </c>
      <c r="D450" s="973" t="s">
        <v>1368</v>
      </c>
      <c r="E450" s="973"/>
      <c r="F450" s="973"/>
    </row>
    <row r="451" spans="1:7">
      <c r="A451" s="269"/>
      <c r="D451" s="973"/>
      <c r="E451" s="973"/>
      <c r="F451" s="973"/>
    </row>
    <row r="452" spans="1:7">
      <c r="A452" s="269"/>
      <c r="B452" s="269"/>
      <c r="D452" s="973"/>
      <c r="E452" s="973"/>
      <c r="F452" s="973"/>
    </row>
    <row r="453" spans="1:7">
      <c r="A453" s="269"/>
      <c r="B453" s="269"/>
      <c r="D453" s="973"/>
      <c r="E453" s="973"/>
      <c r="F453" s="973"/>
    </row>
    <row r="454" spans="1:7">
      <c r="D454" s="663"/>
      <c r="E454" s="663"/>
      <c r="F454" s="663"/>
      <c r="G454" s="12"/>
    </row>
    <row r="455" spans="1:7">
      <c r="A455" s="269"/>
      <c r="B455" s="664" t="s">
        <v>329</v>
      </c>
      <c r="D455" s="955" t="s">
        <v>1369</v>
      </c>
      <c r="E455" s="955"/>
      <c r="F455" s="955"/>
      <c r="G455" s="12"/>
    </row>
    <row r="456" spans="1:7">
      <c r="A456" s="269"/>
      <c r="B456" s="269"/>
      <c r="D456" s="955"/>
      <c r="E456" s="955"/>
      <c r="F456" s="955"/>
      <c r="G456" s="12"/>
    </row>
    <row r="457" spans="1:7">
      <c r="A457" s="269"/>
      <c r="D457" s="955"/>
      <c r="E457" s="955"/>
      <c r="F457" s="955"/>
      <c r="G457" s="12"/>
    </row>
    <row r="458" spans="1:7">
      <c r="A458" s="269"/>
      <c r="B458" s="269"/>
      <c r="D458" s="663"/>
      <c r="E458" s="663"/>
      <c r="F458" s="663"/>
      <c r="G458" s="12"/>
    </row>
    <row r="459" spans="1:7">
      <c r="A459" s="269"/>
      <c r="B459" s="703" t="s">
        <v>329</v>
      </c>
      <c r="D459" s="967" t="s">
        <v>1370</v>
      </c>
      <c r="E459" s="967"/>
      <c r="F459" s="967"/>
      <c r="G459" s="12"/>
    </row>
    <row r="460" spans="1:7">
      <c r="A460" s="269"/>
      <c r="B460" s="269"/>
      <c r="D460" s="715"/>
      <c r="E460" s="6"/>
      <c r="F460" s="6"/>
      <c r="G460" s="12"/>
    </row>
    <row r="461" spans="1:7">
      <c r="A461" s="269"/>
      <c r="B461" s="664" t="s">
        <v>329</v>
      </c>
      <c r="D461" s="954" t="s">
        <v>1371</v>
      </c>
      <c r="E461" s="954"/>
      <c r="F461" s="954"/>
      <c r="G461" s="12"/>
    </row>
    <row r="462" spans="1:7">
      <c r="A462" s="269"/>
      <c r="D462" s="954"/>
      <c r="E462" s="954"/>
      <c r="F462" s="954"/>
      <c r="G462" s="12"/>
    </row>
    <row r="463" spans="1:7">
      <c r="A463" s="23"/>
      <c r="B463" s="660"/>
      <c r="D463" s="718"/>
      <c r="E463" s="6"/>
      <c r="F463" s="6"/>
      <c r="G463" s="12"/>
    </row>
    <row r="464" spans="1:7">
      <c r="A464" s="23"/>
      <c r="B464" s="703" t="s">
        <v>329</v>
      </c>
      <c r="D464" s="967" t="s">
        <v>1372</v>
      </c>
      <c r="E464" s="967"/>
      <c r="F464" s="967"/>
      <c r="G464" s="12"/>
    </row>
    <row r="465" spans="1:7">
      <c r="A465" s="269"/>
      <c r="B465" s="269"/>
      <c r="D465" s="138"/>
    </row>
    <row r="466" spans="1:7">
      <c r="A466" s="974" t="s">
        <v>1207</v>
      </c>
      <c r="B466" s="974"/>
      <c r="C466" s="974"/>
      <c r="D466" s="974"/>
      <c r="E466" s="974"/>
      <c r="F466" s="974"/>
      <c r="G466" s="974"/>
    </row>
    <row r="467" spans="1:7" customFormat="1" ht="12" customHeight="1">
      <c r="A467" s="269"/>
      <c r="B467" s="269"/>
      <c r="C467" s="10"/>
      <c r="D467" s="154"/>
      <c r="E467" s="152"/>
      <c r="F467" s="152"/>
      <c r="G467" s="152"/>
    </row>
    <row r="468" spans="1:7" customFormat="1">
      <c r="A468" s="281"/>
      <c r="B468" s="281"/>
      <c r="C468" s="321"/>
      <c r="D468" s="975" t="s">
        <v>874</v>
      </c>
      <c r="E468" s="975"/>
      <c r="F468" s="975"/>
      <c r="G468" s="187"/>
    </row>
    <row r="469" spans="1:7" customFormat="1" ht="13.25" customHeight="1">
      <c r="A469" s="268"/>
      <c r="B469" s="268"/>
      <c r="C469" s="322"/>
      <c r="D469" s="976" t="s">
        <v>1250</v>
      </c>
      <c r="E469" s="976"/>
      <c r="F469" s="976"/>
      <c r="G469" s="152"/>
    </row>
    <row r="470" spans="1:7" customFormat="1">
      <c r="A470" s="268"/>
      <c r="B470" s="268"/>
      <c r="C470" s="322"/>
      <c r="D470" s="976"/>
      <c r="E470" s="976"/>
      <c r="F470" s="976"/>
      <c r="G470" s="152"/>
    </row>
    <row r="471" spans="1:7" customFormat="1">
      <c r="A471" s="268"/>
      <c r="B471" s="268"/>
      <c r="C471" s="322"/>
      <c r="D471" s="976"/>
      <c r="E471" s="976"/>
      <c r="F471" s="976"/>
      <c r="G471" s="152"/>
    </row>
    <row r="472" spans="1:7" customFormat="1">
      <c r="A472" s="268"/>
      <c r="B472" s="268"/>
      <c r="C472" s="322"/>
      <c r="D472" s="976"/>
      <c r="E472" s="976"/>
      <c r="F472" s="976"/>
      <c r="G472" s="152"/>
    </row>
    <row r="473" spans="1:7" customFormat="1">
      <c r="A473" s="268"/>
      <c r="B473" s="268"/>
      <c r="C473" s="322"/>
      <c r="D473" s="976"/>
      <c r="E473" s="976"/>
      <c r="F473" s="976"/>
      <c r="G473" s="152"/>
    </row>
    <row r="474" spans="1:7" customFormat="1">
      <c r="A474" s="268"/>
      <c r="B474" s="268"/>
      <c r="C474" s="322"/>
      <c r="D474" s="450"/>
      <c r="E474" s="152"/>
      <c r="F474" s="154"/>
      <c r="G474" s="152"/>
    </row>
    <row r="475" spans="1:7" customFormat="1" ht="14.75" customHeight="1">
      <c r="A475" s="269"/>
      <c r="B475" s="664" t="s">
        <v>329</v>
      </c>
      <c r="C475" s="322"/>
      <c r="D475" s="1016" t="s">
        <v>1241</v>
      </c>
      <c r="E475" s="1016"/>
      <c r="F475" s="1016"/>
      <c r="G475" s="152"/>
    </row>
    <row r="476" spans="1:7" customFormat="1">
      <c r="A476" s="268"/>
      <c r="B476" s="268"/>
      <c r="C476" s="322"/>
      <c r="D476" s="1016"/>
      <c r="E476" s="1016"/>
      <c r="F476" s="1016"/>
      <c r="G476" s="152"/>
    </row>
    <row r="477" spans="1:7" s="665" customFormat="1">
      <c r="A477" s="268"/>
      <c r="B477" s="268"/>
      <c r="C477" s="322"/>
      <c r="D477" s="1016"/>
      <c r="E477" s="1016"/>
      <c r="F477" s="1016"/>
      <c r="G477" s="152"/>
    </row>
    <row r="478" spans="1:7" s="665" customFormat="1">
      <c r="A478" s="268"/>
      <c r="B478" s="268"/>
      <c r="C478" s="322"/>
      <c r="D478" s="1016"/>
      <c r="E478" s="1016"/>
      <c r="F478" s="1016"/>
      <c r="G478" s="152"/>
    </row>
    <row r="479" spans="1:7" customFormat="1">
      <c r="A479" s="268"/>
      <c r="B479" s="268"/>
      <c r="C479" s="322"/>
      <c r="D479" s="1016"/>
      <c r="E479" s="1016"/>
      <c r="F479" s="1016"/>
      <c r="G479" s="152"/>
    </row>
    <row r="480" spans="1:7" customFormat="1">
      <c r="A480" s="268"/>
      <c r="B480" s="268"/>
      <c r="C480" s="322"/>
      <c r="D480" s="422"/>
      <c r="E480" s="152"/>
      <c r="F480" s="154"/>
      <c r="G480" s="152"/>
    </row>
    <row r="481" spans="1:7" customFormat="1" ht="14.75" customHeight="1">
      <c r="A481" s="269"/>
      <c r="B481" s="664" t="s">
        <v>329</v>
      </c>
      <c r="C481" s="322"/>
      <c r="D481" s="1016" t="s">
        <v>1244</v>
      </c>
      <c r="E481" s="1016"/>
      <c r="F481" s="1016"/>
      <c r="G481" s="152"/>
    </row>
    <row r="482" spans="1:7" customFormat="1">
      <c r="A482" s="268"/>
      <c r="B482" s="268"/>
      <c r="C482" s="322"/>
      <c r="D482" s="1016"/>
      <c r="E482" s="1016"/>
      <c r="F482" s="1016"/>
      <c r="G482" s="152"/>
    </row>
    <row r="483" spans="1:7" s="665" customFormat="1">
      <c r="A483" s="268"/>
      <c r="B483" s="268"/>
      <c r="C483" s="322"/>
      <c r="D483" s="1016"/>
      <c r="E483" s="1016"/>
      <c r="F483" s="1016"/>
      <c r="G483" s="152"/>
    </row>
    <row r="484" spans="1:7" customFormat="1">
      <c r="A484" s="268"/>
      <c r="B484" s="268"/>
      <c r="C484" s="322"/>
      <c r="D484" s="1016"/>
      <c r="E484" s="1016"/>
      <c r="F484" s="1016"/>
      <c r="G484" s="152"/>
    </row>
    <row r="485" spans="1:7" customFormat="1" ht="10.25" customHeight="1">
      <c r="A485" s="268"/>
      <c r="B485" s="268"/>
      <c r="C485" s="322"/>
      <c r="D485" s="422"/>
      <c r="E485" s="152"/>
      <c r="F485" s="154"/>
      <c r="G485" s="152"/>
    </row>
    <row r="486" spans="1:7" customFormat="1" ht="14.75" customHeight="1">
      <c r="A486" s="269"/>
      <c r="B486" s="664" t="s">
        <v>329</v>
      </c>
      <c r="C486" s="322"/>
      <c r="D486" s="1016" t="s">
        <v>1242</v>
      </c>
      <c r="E486" s="1016"/>
      <c r="F486" s="1016"/>
      <c r="G486" s="152"/>
    </row>
    <row r="487" spans="1:7" customFormat="1">
      <c r="A487" s="268"/>
      <c r="B487" s="268"/>
      <c r="C487" s="322"/>
      <c r="D487" s="1016"/>
      <c r="E487" s="1016"/>
      <c r="F487" s="1016"/>
      <c r="G487" s="152"/>
    </row>
    <row r="488" spans="1:7" customFormat="1">
      <c r="A488" s="268"/>
      <c r="B488" s="268"/>
      <c r="C488" s="322"/>
      <c r="D488" s="1016"/>
      <c r="E488" s="1016"/>
      <c r="F488" s="1016"/>
      <c r="G488" s="152"/>
    </row>
    <row r="489" spans="1:7" s="665" customFormat="1">
      <c r="A489" s="268"/>
      <c r="B489" s="268"/>
      <c r="C489" s="322"/>
      <c r="D489" s="685"/>
      <c r="E489" s="685"/>
      <c r="F489" s="685"/>
      <c r="G489" s="152"/>
    </row>
    <row r="490" spans="1:7" customFormat="1" ht="14.75" customHeight="1">
      <c r="A490" s="269"/>
      <c r="B490" s="664" t="s">
        <v>329</v>
      </c>
      <c r="C490" s="322"/>
      <c r="D490" s="1016" t="s">
        <v>1243</v>
      </c>
      <c r="E490" s="1016"/>
      <c r="F490" s="1016"/>
      <c r="G490" s="152"/>
    </row>
    <row r="491" spans="1:7" customFormat="1">
      <c r="A491" s="268"/>
      <c r="B491" s="268"/>
      <c r="C491" s="322"/>
      <c r="D491" s="1016"/>
      <c r="E491" s="1016"/>
      <c r="F491" s="1016"/>
      <c r="G491" s="152"/>
    </row>
    <row r="492" spans="1:7" customFormat="1">
      <c r="A492" s="268"/>
      <c r="B492" s="268"/>
      <c r="C492" s="322"/>
      <c r="D492" s="1016"/>
      <c r="E492" s="1016"/>
      <c r="F492" s="1016"/>
      <c r="G492" s="152"/>
    </row>
    <row r="493" spans="1:7" customFormat="1">
      <c r="A493" s="268"/>
      <c r="B493" s="268"/>
      <c r="C493" s="322"/>
      <c r="D493" s="1016"/>
      <c r="E493" s="1016"/>
      <c r="F493" s="1016"/>
      <c r="G493" s="152"/>
    </row>
    <row r="494" spans="1:7" customFormat="1">
      <c r="A494" s="268"/>
      <c r="B494" s="268"/>
      <c r="C494" s="322"/>
      <c r="D494" s="1016"/>
      <c r="E494" s="1016"/>
      <c r="F494" s="1016"/>
      <c r="G494" s="152"/>
    </row>
    <row r="495" spans="1:7" customFormat="1">
      <c r="A495" s="268"/>
      <c r="B495" s="268"/>
      <c r="C495" s="322"/>
      <c r="D495" s="1016"/>
      <c r="E495" s="1016"/>
      <c r="F495" s="1016"/>
      <c r="G495" s="152"/>
    </row>
    <row r="496" spans="1:7" customFormat="1">
      <c r="A496" s="268"/>
      <c r="B496" s="268"/>
      <c r="C496" s="322"/>
      <c r="D496" s="1016"/>
      <c r="E496" s="1016"/>
      <c r="F496" s="1016"/>
      <c r="G496" s="152"/>
    </row>
    <row r="497" spans="1:7" customFormat="1">
      <c r="A497" s="466"/>
      <c r="B497" s="466"/>
      <c r="C497" s="465"/>
      <c r="D497" s="1016"/>
      <c r="E497" s="1016"/>
      <c r="F497" s="1016"/>
      <c r="G497" s="152"/>
    </row>
    <row r="498" spans="1:7" customFormat="1">
      <c r="A498" s="466"/>
      <c r="B498" s="466"/>
      <c r="C498" s="465"/>
      <c r="D498" s="1016"/>
      <c r="E498" s="1016"/>
      <c r="F498" s="1016"/>
      <c r="G498" s="152"/>
    </row>
    <row r="499" spans="1:7" customFormat="1">
      <c r="A499" s="466"/>
      <c r="B499" s="466"/>
      <c r="C499" s="465"/>
      <c r="D499" s="422"/>
      <c r="E499" s="152"/>
      <c r="F499" s="154"/>
      <c r="G499" s="152"/>
    </row>
    <row r="500" spans="1:7" customFormat="1" ht="13.25" customHeight="1">
      <c r="A500" s="466"/>
      <c r="B500" s="664" t="s">
        <v>329</v>
      </c>
      <c r="C500" s="465"/>
      <c r="D500" s="966" t="s">
        <v>1387</v>
      </c>
      <c r="E500" s="966"/>
      <c r="F500" s="966"/>
      <c r="G500" s="152"/>
    </row>
    <row r="501" spans="1:7" customFormat="1">
      <c r="A501" s="466"/>
      <c r="B501" s="466"/>
      <c r="C501" s="465"/>
      <c r="D501" s="966"/>
      <c r="E501" s="966"/>
      <c r="F501" s="966"/>
      <c r="G501" s="152"/>
    </row>
    <row r="502" spans="1:7" customFormat="1">
      <c r="A502" s="466"/>
      <c r="B502" s="466"/>
      <c r="C502" s="465"/>
      <c r="D502" s="966"/>
      <c r="E502" s="966"/>
      <c r="F502" s="966"/>
      <c r="G502" s="152"/>
    </row>
    <row r="503" spans="1:7" customFormat="1">
      <c r="A503" s="466"/>
      <c r="B503" s="466"/>
      <c r="C503" s="465"/>
      <c r="D503" s="966"/>
      <c r="E503" s="966"/>
      <c r="F503" s="966"/>
      <c r="G503" s="152"/>
    </row>
    <row r="504" spans="1:7" customFormat="1">
      <c r="A504" s="268"/>
      <c r="B504" s="268"/>
      <c r="C504" s="322"/>
      <c r="D504" s="966"/>
      <c r="E504" s="966"/>
      <c r="F504" s="966"/>
      <c r="G504" s="152"/>
    </row>
    <row r="505" spans="1:7" s="702" customFormat="1">
      <c r="A505" s="705"/>
      <c r="B505" s="705"/>
      <c r="C505" s="322"/>
      <c r="D505" s="726"/>
      <c r="E505" s="726"/>
      <c r="F505" s="726"/>
      <c r="G505" s="152"/>
    </row>
    <row r="506" spans="1:7" customFormat="1" ht="14.75" customHeight="1">
      <c r="A506" s="269"/>
      <c r="B506" s="664" t="s">
        <v>329</v>
      </c>
      <c r="C506" s="10"/>
      <c r="D506" s="1016" t="s">
        <v>1245</v>
      </c>
      <c r="E506" s="1016"/>
      <c r="F506" s="1016"/>
      <c r="G506" s="152"/>
    </row>
    <row r="507" spans="1:7" customFormat="1">
      <c r="A507" s="135"/>
      <c r="B507" s="661"/>
      <c r="C507" s="10"/>
      <c r="D507" s="1016"/>
      <c r="E507" s="1016"/>
      <c r="F507" s="1016"/>
      <c r="G507" s="152"/>
    </row>
    <row r="508" spans="1:7" customFormat="1">
      <c r="A508" s="135"/>
      <c r="B508" s="661"/>
      <c r="C508" s="10"/>
      <c r="D508" s="1016"/>
      <c r="E508" s="1016"/>
      <c r="F508" s="1016"/>
      <c r="G508" s="152"/>
    </row>
    <row r="509" spans="1:7" customFormat="1" ht="12" customHeight="1">
      <c r="A509" s="138"/>
      <c r="B509" s="138"/>
      <c r="C509" s="324"/>
      <c r="D509" s="138"/>
      <c r="E509" s="152"/>
      <c r="F509" s="323"/>
      <c r="G509" s="152"/>
    </row>
    <row r="510" spans="1:7">
      <c r="A510" s="974" t="s">
        <v>1208</v>
      </c>
      <c r="B510" s="974"/>
      <c r="C510" s="974"/>
      <c r="D510" s="974"/>
      <c r="E510" s="974"/>
      <c r="F510" s="974"/>
      <c r="G510" s="974"/>
    </row>
    <row r="511" spans="1:7">
      <c r="A511" s="138"/>
      <c r="B511" s="138"/>
      <c r="C511" s="274"/>
      <c r="F511" s="137"/>
    </row>
    <row r="512" spans="1:7">
      <c r="B512" s="1002" t="s">
        <v>483</v>
      </c>
      <c r="C512" s="1002"/>
      <c r="D512" s="1002"/>
      <c r="E512" s="1002"/>
      <c r="F512" s="1002"/>
    </row>
    <row r="513" spans="1:7">
      <c r="A513" s="138"/>
      <c r="B513" s="138"/>
      <c r="C513" s="274"/>
      <c r="D513" s="138"/>
      <c r="F513" s="138"/>
    </row>
    <row r="514" spans="1:7">
      <c r="A514" s="1024" t="s">
        <v>1209</v>
      </c>
      <c r="B514" s="1024"/>
      <c r="C514" s="1024"/>
      <c r="D514" s="1024"/>
      <c r="E514" s="1024"/>
      <c r="F514" s="1024"/>
      <c r="G514" s="1024"/>
    </row>
    <row r="515" spans="1:7">
      <c r="A515" s="138"/>
      <c r="B515" s="138"/>
      <c r="C515" s="274"/>
      <c r="D515" s="138"/>
      <c r="F515" s="138"/>
    </row>
    <row r="516" spans="1:7">
      <c r="C516" s="274"/>
      <c r="D516" s="977" t="s">
        <v>736</v>
      </c>
      <c r="E516" s="977"/>
      <c r="F516" s="977"/>
    </row>
    <row r="517" spans="1:7" s="667" customFormat="1">
      <c r="A517" s="684"/>
      <c r="B517" s="684"/>
      <c r="C517" s="274"/>
      <c r="D517" s="967" t="s">
        <v>1266</v>
      </c>
      <c r="E517" s="967"/>
      <c r="F517" s="967"/>
      <c r="G517" s="7"/>
    </row>
    <row r="518" spans="1:7" s="667" customFormat="1">
      <c r="A518" s="684"/>
      <c r="B518" s="684"/>
      <c r="C518" s="274"/>
      <c r="D518" s="689"/>
      <c r="E518" s="689"/>
      <c r="F518" s="689"/>
      <c r="G518" s="7"/>
    </row>
    <row r="519" spans="1:7" ht="13.25" customHeight="1">
      <c r="A519" s="269"/>
      <c r="B519" s="664" t="s">
        <v>329</v>
      </c>
      <c r="C519" s="274"/>
      <c r="D519" s="967" t="s">
        <v>977</v>
      </c>
      <c r="E519" s="967"/>
      <c r="F519" s="967"/>
      <c r="G519" s="12"/>
    </row>
    <row r="520" spans="1:7" ht="13.25" customHeight="1">
      <c r="A520" s="274"/>
      <c r="B520" s="274"/>
      <c r="C520" s="274"/>
      <c r="D520" s="689"/>
      <c r="E520" s="662"/>
      <c r="F520" s="662"/>
      <c r="G520" s="12"/>
    </row>
    <row r="521" spans="1:7">
      <c r="A521" s="269"/>
      <c r="B521" s="664" t="s">
        <v>329</v>
      </c>
      <c r="C521" s="274"/>
      <c r="D521" s="954" t="s">
        <v>1267</v>
      </c>
      <c r="E521" s="954"/>
      <c r="F521" s="954"/>
      <c r="G521" s="12"/>
    </row>
    <row r="522" spans="1:7">
      <c r="A522" s="274"/>
      <c r="B522" s="274"/>
      <c r="C522" s="274"/>
      <c r="D522" s="954"/>
      <c r="E522" s="954"/>
      <c r="F522" s="954"/>
      <c r="G522" s="12"/>
    </row>
    <row r="523" spans="1:7">
      <c r="A523" s="274"/>
      <c r="B523" s="274"/>
      <c r="C523" s="274"/>
      <c r="D523" s="138"/>
      <c r="E523" s="138"/>
      <c r="F523" s="138"/>
      <c r="G523" s="12"/>
    </row>
    <row r="524" spans="1:7">
      <c r="A524" s="269"/>
      <c r="B524" s="664" t="s">
        <v>329</v>
      </c>
      <c r="C524" s="274"/>
      <c r="D524" s="954" t="s">
        <v>1268</v>
      </c>
      <c r="E524" s="954"/>
      <c r="F524" s="954"/>
      <c r="G524" s="12"/>
    </row>
    <row r="525" spans="1:7">
      <c r="A525" s="274"/>
      <c r="B525" s="274"/>
      <c r="C525" s="274"/>
      <c r="D525" s="954"/>
      <c r="E525" s="954"/>
      <c r="F525" s="954"/>
      <c r="G525" s="12"/>
    </row>
    <row r="526" spans="1:7">
      <c r="A526" s="274"/>
      <c r="B526" s="274"/>
      <c r="C526" s="274"/>
      <c r="D526" s="138"/>
      <c r="E526" s="138"/>
      <c r="F526" s="138"/>
      <c r="G526" s="12"/>
    </row>
    <row r="527" spans="1:7">
      <c r="A527" s="269"/>
      <c r="B527" s="664" t="s">
        <v>329</v>
      </c>
      <c r="C527" s="274"/>
      <c r="D527" s="954" t="s">
        <v>1269</v>
      </c>
      <c r="E527" s="954"/>
      <c r="F527" s="954"/>
      <c r="G527" s="12"/>
    </row>
    <row r="528" spans="1:7">
      <c r="A528" s="274"/>
      <c r="B528" s="274"/>
      <c r="C528" s="274"/>
      <c r="D528" s="954"/>
      <c r="E528" s="954"/>
      <c r="F528" s="954"/>
      <c r="G528" s="12"/>
    </row>
    <row r="529" spans="1:7">
      <c r="A529" s="274"/>
      <c r="B529" s="274"/>
      <c r="C529" s="274"/>
      <c r="D529" s="138"/>
      <c r="E529" s="138"/>
      <c r="F529" s="138"/>
      <c r="G529" s="12"/>
    </row>
    <row r="530" spans="1:7">
      <c r="A530" s="269"/>
      <c r="B530" s="664" t="s">
        <v>329</v>
      </c>
      <c r="C530" s="274"/>
      <c r="D530" s="954" t="s">
        <v>1270</v>
      </c>
      <c r="E530" s="954"/>
      <c r="F530" s="954"/>
      <c r="G530" s="12"/>
    </row>
    <row r="531" spans="1:7">
      <c r="A531" s="274"/>
      <c r="B531" s="274"/>
      <c r="C531" s="274"/>
      <c r="D531" s="954"/>
      <c r="E531" s="954"/>
      <c r="F531" s="954"/>
      <c r="G531" s="12"/>
    </row>
    <row r="532" spans="1:7">
      <c r="A532" s="274"/>
      <c r="B532" s="274"/>
      <c r="C532" s="274"/>
      <c r="D532" s="954"/>
      <c r="E532" s="954"/>
      <c r="F532" s="954"/>
      <c r="G532" s="12"/>
    </row>
    <row r="533" spans="1:7">
      <c r="A533" s="274"/>
      <c r="B533" s="274"/>
      <c r="C533" s="274"/>
      <c r="D533" s="138"/>
      <c r="E533" s="138"/>
      <c r="F533" s="138"/>
    </row>
    <row r="534" spans="1:7">
      <c r="A534" s="269"/>
      <c r="B534" s="664" t="s">
        <v>329</v>
      </c>
      <c r="C534" s="274"/>
      <c r="D534" s="989" t="s">
        <v>1388</v>
      </c>
      <c r="E534" s="989"/>
      <c r="F534" s="989"/>
    </row>
    <row r="535" spans="1:7">
      <c r="A535" s="274"/>
      <c r="B535" s="274"/>
      <c r="C535" s="274"/>
      <c r="D535" s="989"/>
      <c r="E535" s="989"/>
      <c r="F535" s="989"/>
    </row>
    <row r="536" spans="1:7">
      <c r="A536" s="274"/>
      <c r="B536" s="274"/>
      <c r="C536" s="274"/>
      <c r="D536" s="138"/>
      <c r="E536" s="138"/>
      <c r="F536" s="138"/>
    </row>
    <row r="537" spans="1:7">
      <c r="A537" s="269"/>
      <c r="B537" s="664" t="s">
        <v>329</v>
      </c>
      <c r="C537" s="274"/>
      <c r="D537" s="989" t="s">
        <v>1271</v>
      </c>
      <c r="E537" s="989"/>
      <c r="F537" s="989"/>
    </row>
    <row r="538" spans="1:7">
      <c r="A538" s="274"/>
      <c r="B538" s="274"/>
      <c r="C538" s="274"/>
      <c r="D538" s="989"/>
      <c r="E538" s="989"/>
      <c r="F538" s="989"/>
    </row>
    <row r="539" spans="1:7">
      <c r="A539" s="274"/>
      <c r="B539" s="274"/>
      <c r="C539" s="274"/>
      <c r="D539" s="138"/>
      <c r="E539" s="138"/>
      <c r="F539" s="138"/>
    </row>
    <row r="540" spans="1:7">
      <c r="A540" s="269"/>
      <c r="B540" s="664" t="s">
        <v>329</v>
      </c>
      <c r="C540" s="274"/>
      <c r="D540" s="954" t="s">
        <v>1272</v>
      </c>
      <c r="E540" s="954"/>
      <c r="F540" s="954"/>
    </row>
    <row r="541" spans="1:7">
      <c r="A541" s="274"/>
      <c r="B541" s="274"/>
      <c r="C541" s="274"/>
      <c r="D541" s="954"/>
      <c r="E541" s="954"/>
      <c r="F541" s="954"/>
      <c r="G541" s="57"/>
    </row>
    <row r="542" spans="1:7">
      <c r="A542" s="274"/>
      <c r="B542" s="274"/>
      <c r="C542" s="274"/>
      <c r="D542" s="138"/>
      <c r="E542" s="138"/>
      <c r="F542" s="138"/>
      <c r="G542" s="57"/>
    </row>
    <row r="543" spans="1:7">
      <c r="A543" s="269"/>
      <c r="B543" s="664" t="s">
        <v>329</v>
      </c>
      <c r="C543" s="274"/>
      <c r="D543" s="967" t="s">
        <v>1273</v>
      </c>
      <c r="E543" s="967"/>
      <c r="F543" s="967"/>
      <c r="G543" s="57"/>
    </row>
    <row r="544" spans="1:7">
      <c r="A544" s="23"/>
      <c r="B544" s="660"/>
      <c r="C544" s="274"/>
      <c r="D544" s="967" t="s">
        <v>904</v>
      </c>
      <c r="E544" s="967"/>
      <c r="F544" s="967"/>
      <c r="G544" s="57"/>
    </row>
    <row r="545" spans="1:7">
      <c r="A545" s="23"/>
      <c r="B545" s="660"/>
      <c r="C545" s="274"/>
      <c r="D545" s="6"/>
      <c r="E545" s="985" t="s">
        <v>1274</v>
      </c>
      <c r="F545" s="985"/>
      <c r="G545" s="57"/>
    </row>
    <row r="546" spans="1:7">
      <c r="A546" s="269"/>
      <c r="B546" s="269"/>
      <c r="C546" s="274"/>
      <c r="E546" s="138"/>
      <c r="F546" s="138"/>
      <c r="G546" s="57"/>
    </row>
    <row r="547" spans="1:7">
      <c r="A547" s="269"/>
      <c r="B547" s="664" t="s">
        <v>329</v>
      </c>
      <c r="C547" s="274"/>
      <c r="D547" s="1029" t="s">
        <v>1275</v>
      </c>
      <c r="E547" s="1029"/>
      <c r="F547" s="1029"/>
      <c r="G547" s="57"/>
    </row>
    <row r="548" spans="1:7">
      <c r="C548" s="274"/>
      <c r="D548" s="954" t="s">
        <v>1276</v>
      </c>
      <c r="E548" s="954"/>
      <c r="F548" s="954"/>
      <c r="G548" s="57"/>
    </row>
    <row r="549" spans="1:7">
      <c r="A549" s="274"/>
      <c r="B549" s="274"/>
      <c r="C549" s="274"/>
      <c r="D549" s="954"/>
      <c r="E549" s="954"/>
      <c r="F549" s="954"/>
      <c r="G549" s="57"/>
    </row>
    <row r="550" spans="1:7">
      <c r="A550" s="274"/>
      <c r="B550" s="274"/>
      <c r="C550" s="274"/>
      <c r="D550" s="954"/>
      <c r="E550" s="954"/>
      <c r="F550" s="954"/>
      <c r="G550" s="57"/>
    </row>
    <row r="551" spans="1:7">
      <c r="A551" s="274"/>
      <c r="B551" s="274"/>
      <c r="C551" s="274"/>
      <c r="D551" s="138"/>
      <c r="E551" s="138"/>
      <c r="F551" s="138"/>
      <c r="G551" s="57"/>
    </row>
    <row r="552" spans="1:7">
      <c r="A552" s="269"/>
      <c r="B552" s="664" t="s">
        <v>329</v>
      </c>
      <c r="C552" s="274"/>
      <c r="D552" s="954" t="s">
        <v>1277</v>
      </c>
      <c r="E552" s="954"/>
      <c r="F552" s="954"/>
      <c r="G552" s="57"/>
    </row>
    <row r="553" spans="1:7">
      <c r="A553" s="269"/>
      <c r="B553" s="269"/>
      <c r="C553" s="274"/>
      <c r="D553" s="954"/>
      <c r="E553" s="954"/>
      <c r="F553" s="954"/>
      <c r="G553" s="57"/>
    </row>
    <row r="554" spans="1:7">
      <c r="A554" s="269"/>
      <c r="B554" s="269"/>
      <c r="C554" s="274"/>
      <c r="D554" s="954"/>
      <c r="E554" s="954"/>
      <c r="F554" s="954"/>
      <c r="G554" s="57"/>
    </row>
    <row r="555" spans="1:7">
      <c r="A555" s="269"/>
      <c r="B555" s="269"/>
      <c r="C555" s="274"/>
      <c r="D555" s="954"/>
      <c r="E555" s="954"/>
      <c r="F555" s="954"/>
      <c r="G555" s="57"/>
    </row>
    <row r="556" spans="1:7">
      <c r="A556" s="269"/>
      <c r="B556" s="269"/>
      <c r="C556" s="274"/>
      <c r="D556" s="138"/>
      <c r="E556" s="138"/>
      <c r="F556" s="138"/>
      <c r="G556" s="57"/>
    </row>
    <row r="557" spans="1:7">
      <c r="A557" s="974" t="s">
        <v>1210</v>
      </c>
      <c r="B557" s="974"/>
      <c r="C557" s="974"/>
      <c r="D557" s="974"/>
      <c r="E557" s="974"/>
      <c r="F557" s="974"/>
      <c r="G557" s="974"/>
    </row>
    <row r="558" spans="1:7">
      <c r="A558" s="274"/>
      <c r="B558" s="274"/>
      <c r="C558" s="274"/>
      <c r="E558" s="138"/>
      <c r="F558" s="138"/>
      <c r="G558" s="57"/>
    </row>
    <row r="559" spans="1:7" ht="12.75" customHeight="1">
      <c r="C559" s="263"/>
      <c r="D559" s="1003" t="s">
        <v>225</v>
      </c>
      <c r="E559" s="1003"/>
      <c r="F559" s="1003"/>
      <c r="G559" s="57"/>
    </row>
    <row r="560" spans="1:7">
      <c r="A560" s="268"/>
      <c r="B560" s="268"/>
      <c r="C560" s="268"/>
      <c r="D560" s="997" t="s">
        <v>1226</v>
      </c>
      <c r="E560" s="997"/>
      <c r="F560" s="997"/>
      <c r="G560" s="57"/>
    </row>
    <row r="561" spans="1:7">
      <c r="A561" s="12"/>
      <c r="B561" s="12"/>
      <c r="C561" s="268"/>
      <c r="D561" s="355"/>
      <c r="G561" s="57"/>
    </row>
    <row r="562" spans="1:7">
      <c r="A562" s="268"/>
      <c r="B562" s="664" t="s">
        <v>329</v>
      </c>
      <c r="D562" s="997" t="s">
        <v>983</v>
      </c>
      <c r="E562" s="997"/>
      <c r="F562" s="997"/>
      <c r="G562" s="57"/>
    </row>
    <row r="563" spans="1:7">
      <c r="A563" s="23"/>
      <c r="B563" s="660"/>
      <c r="D563" s="333"/>
    </row>
    <row r="564" spans="1:7">
      <c r="A564" s="23"/>
      <c r="B564" s="664" t="s">
        <v>329</v>
      </c>
      <c r="D564" s="973" t="s">
        <v>1227</v>
      </c>
      <c r="E564" s="973"/>
      <c r="F564" s="973"/>
    </row>
    <row r="565" spans="1:7">
      <c r="A565" s="23"/>
      <c r="B565" s="660"/>
      <c r="D565" s="973"/>
      <c r="E565" s="973"/>
      <c r="F565" s="973"/>
    </row>
    <row r="566" spans="1:7">
      <c r="A566" s="23"/>
      <c r="B566" s="673"/>
      <c r="D566" s="973"/>
      <c r="E566" s="973"/>
      <c r="F566" s="973"/>
    </row>
    <row r="567" spans="1:7">
      <c r="A567" s="23"/>
      <c r="B567" s="660"/>
      <c r="D567" s="457"/>
    </row>
    <row r="568" spans="1:7" s="667" customFormat="1">
      <c r="A568" s="673"/>
      <c r="B568" s="664" t="s">
        <v>329</v>
      </c>
      <c r="C568" s="674"/>
      <c r="D568" s="973" t="s">
        <v>1228</v>
      </c>
      <c r="E568" s="973"/>
      <c r="F568" s="973"/>
      <c r="G568" s="7"/>
    </row>
    <row r="569" spans="1:7" s="667" customFormat="1">
      <c r="A569" s="673"/>
      <c r="B569" s="673"/>
      <c r="C569" s="674"/>
      <c r="D569" s="973"/>
      <c r="E569" s="973"/>
      <c r="F569" s="973"/>
      <c r="G569" s="7"/>
    </row>
    <row r="570" spans="1:7" s="667" customFormat="1">
      <c r="A570" s="673"/>
      <c r="B570" s="673"/>
      <c r="C570" s="674"/>
      <c r="D570" s="973"/>
      <c r="E570" s="973"/>
      <c r="F570" s="973"/>
      <c r="G570" s="7"/>
    </row>
    <row r="571" spans="1:7" s="667" customFormat="1">
      <c r="A571" s="673"/>
      <c r="B571" s="673"/>
      <c r="C571" s="674"/>
      <c r="D571" s="973"/>
      <c r="E571" s="973"/>
      <c r="F571" s="973"/>
      <c r="G571" s="7"/>
    </row>
    <row r="572" spans="1:7" s="667" customFormat="1">
      <c r="A572" s="673"/>
      <c r="B572" s="673"/>
      <c r="C572" s="674"/>
      <c r="D572" s="679"/>
      <c r="E572" s="679"/>
      <c r="F572" s="679"/>
      <c r="G572" s="7"/>
    </row>
    <row r="573" spans="1:7">
      <c r="A573" s="23"/>
      <c r="B573" s="664" t="s">
        <v>329</v>
      </c>
      <c r="D573" s="973" t="s">
        <v>1229</v>
      </c>
      <c r="E573" s="973"/>
      <c r="F573" s="973"/>
    </row>
    <row r="574" spans="1:7">
      <c r="A574" s="23"/>
      <c r="B574" s="660"/>
      <c r="D574" s="973"/>
      <c r="E574" s="973"/>
      <c r="F574" s="973"/>
    </row>
    <row r="575" spans="1:7">
      <c r="A575" s="23"/>
      <c r="B575" s="660"/>
      <c r="D575" s="355"/>
    </row>
    <row r="576" spans="1:7" s="667" customFormat="1">
      <c r="A576" s="673"/>
      <c r="B576" s="664" t="s">
        <v>329</v>
      </c>
      <c r="C576" s="674"/>
      <c r="D576" s="997" t="s">
        <v>1230</v>
      </c>
      <c r="E576" s="997"/>
      <c r="F576" s="997"/>
      <c r="G576" s="7"/>
    </row>
    <row r="577" spans="1:7" s="667" customFormat="1">
      <c r="A577" s="673"/>
      <c r="B577" s="673"/>
      <c r="C577" s="674"/>
      <c r="D577" s="997"/>
      <c r="E577" s="997"/>
      <c r="F577" s="997"/>
      <c r="G577" s="7"/>
    </row>
    <row r="578" spans="1:7" s="667" customFormat="1">
      <c r="A578" s="673"/>
      <c r="B578" s="673"/>
      <c r="C578" s="674"/>
      <c r="D578" s="355"/>
      <c r="E578" s="7"/>
      <c r="F578" s="7"/>
      <c r="G578" s="7"/>
    </row>
    <row r="579" spans="1:7">
      <c r="A579" s="269"/>
      <c r="B579" s="664" t="s">
        <v>329</v>
      </c>
      <c r="D579" s="997" t="s">
        <v>978</v>
      </c>
      <c r="E579" s="997"/>
      <c r="F579" s="997"/>
    </row>
    <row r="580" spans="1:7">
      <c r="A580" s="269"/>
      <c r="B580" s="269"/>
      <c r="D580" s="355"/>
    </row>
    <row r="581" spans="1:7">
      <c r="A581" s="269"/>
      <c r="B581" s="664" t="s">
        <v>329</v>
      </c>
      <c r="D581" s="997" t="s">
        <v>1231</v>
      </c>
      <c r="E581" s="997"/>
      <c r="F581" s="997"/>
    </row>
    <row r="582" spans="1:7">
      <c r="A582" s="269"/>
      <c r="B582" s="269"/>
      <c r="D582" s="997"/>
      <c r="E582" s="997"/>
      <c r="F582" s="997"/>
    </row>
    <row r="583" spans="1:7">
      <c r="D583" s="997"/>
      <c r="E583" s="997"/>
      <c r="F583" s="997"/>
    </row>
    <row r="584" spans="1:7">
      <c r="D584" s="997"/>
      <c r="E584" s="997"/>
      <c r="F584" s="997"/>
    </row>
    <row r="585" spans="1:7" s="667" customFormat="1">
      <c r="A585" s="674"/>
      <c r="B585" s="674"/>
      <c r="C585" s="674"/>
      <c r="D585" s="997"/>
      <c r="E585" s="997"/>
      <c r="F585" s="997"/>
      <c r="G585" s="7"/>
    </row>
    <row r="586" spans="1:7" s="667" customFormat="1">
      <c r="A586" s="674"/>
      <c r="B586" s="674"/>
      <c r="C586" s="674"/>
      <c r="D586" s="997"/>
      <c r="E586" s="997"/>
      <c r="F586" s="997"/>
      <c r="G586" s="7"/>
    </row>
    <row r="587" spans="1:7"/>
    <row r="588" spans="1:7">
      <c r="A588" s="974" t="s">
        <v>1211</v>
      </c>
      <c r="B588" s="974"/>
      <c r="C588" s="974"/>
      <c r="D588" s="974"/>
      <c r="E588" s="974"/>
      <c r="F588" s="974"/>
      <c r="G588" s="974"/>
    </row>
    <row r="589" spans="1:7"/>
    <row r="590" spans="1:7">
      <c r="D590" s="991" t="s">
        <v>1311</v>
      </c>
      <c r="E590" s="991"/>
      <c r="F590" s="991"/>
    </row>
    <row r="591" spans="1:7">
      <c r="D591" s="1030" t="s">
        <v>1312</v>
      </c>
      <c r="E591" s="1030"/>
      <c r="F591" s="1030"/>
    </row>
    <row r="592" spans="1:7" s="704" customFormat="1">
      <c r="A592" s="690"/>
      <c r="B592" s="690"/>
      <c r="C592" s="690"/>
      <c r="D592" s="708"/>
      <c r="E592" s="707"/>
      <c r="F592" s="707"/>
      <c r="G592" s="7"/>
    </row>
    <row r="593" spans="1:7" s="39" customFormat="1">
      <c r="A593" s="382"/>
      <c r="B593" s="664" t="s">
        <v>329</v>
      </c>
      <c r="C593" s="281"/>
      <c r="D593" s="993" t="s">
        <v>1313</v>
      </c>
      <c r="E593" s="993"/>
      <c r="F593" s="993"/>
      <c r="G593" s="133"/>
    </row>
    <row r="594" spans="1:7">
      <c r="D594" s="993"/>
      <c r="E594" s="993"/>
      <c r="F594" s="993"/>
    </row>
    <row r="595" spans="1:7">
      <c r="D595" s="993"/>
      <c r="E595" s="993"/>
      <c r="F595" s="993"/>
    </row>
    <row r="596" spans="1:7"/>
    <row r="597" spans="1:7">
      <c r="A597" s="974" t="s">
        <v>1212</v>
      </c>
      <c r="B597" s="974"/>
      <c r="C597" s="974"/>
      <c r="D597" s="974"/>
      <c r="E597" s="974"/>
      <c r="F597" s="974"/>
      <c r="G597" s="974"/>
    </row>
    <row r="598" spans="1:7">
      <c r="A598" s="138"/>
      <c r="B598" s="138"/>
      <c r="G598" s="57"/>
    </row>
    <row r="599" spans="1:7">
      <c r="A599" s="265"/>
      <c r="B599" s="659"/>
      <c r="C599" s="263"/>
      <c r="D599" s="1031" t="s">
        <v>1314</v>
      </c>
      <c r="E599" s="1031"/>
      <c r="F599" s="1031"/>
      <c r="G599" s="57"/>
    </row>
    <row r="600" spans="1:7">
      <c r="A600" s="265"/>
      <c r="B600" s="659"/>
      <c r="C600" s="263"/>
      <c r="D600" s="1031"/>
      <c r="E600" s="1031"/>
      <c r="F600" s="1031"/>
      <c r="G600" s="57"/>
    </row>
    <row r="601" spans="1:7">
      <c r="C601" s="268"/>
      <c r="D601" s="1030" t="s">
        <v>1315</v>
      </c>
      <c r="E601" s="1030"/>
      <c r="F601" s="1030"/>
      <c r="G601" s="57"/>
    </row>
    <row r="602" spans="1:7" s="704" customFormat="1">
      <c r="A602" s="690"/>
      <c r="B602" s="690"/>
      <c r="C602" s="705"/>
      <c r="D602" s="709"/>
      <c r="E602" s="709"/>
      <c r="F602" s="709"/>
      <c r="G602" s="57"/>
    </row>
    <row r="603" spans="1:7">
      <c r="A603" s="23"/>
      <c r="B603" s="664" t="s">
        <v>329</v>
      </c>
      <c r="D603" s="1030" t="s">
        <v>467</v>
      </c>
      <c r="E603" s="1030"/>
      <c r="F603" s="1030"/>
      <c r="G603" s="57"/>
    </row>
    <row r="604" spans="1:7">
      <c r="C604" s="276"/>
      <c r="E604" s="12"/>
      <c r="G604" s="57"/>
    </row>
    <row r="605" spans="1:7">
      <c r="A605" s="23"/>
      <c r="B605" s="664" t="s">
        <v>329</v>
      </c>
      <c r="D605" s="990" t="s">
        <v>1316</v>
      </c>
      <c r="E605" s="990"/>
      <c r="F605" s="990"/>
      <c r="G605" s="57"/>
    </row>
    <row r="606" spans="1:7">
      <c r="D606" s="990"/>
      <c r="E606" s="990"/>
      <c r="F606" s="990"/>
      <c r="G606" s="57"/>
    </row>
    <row r="607" spans="1:7">
      <c r="D607" s="12"/>
      <c r="G607" s="57"/>
    </row>
    <row r="608" spans="1:7">
      <c r="B608" s="664" t="s">
        <v>329</v>
      </c>
      <c r="D608" s="990" t="s">
        <v>1317</v>
      </c>
      <c r="E608" s="990"/>
      <c r="F608" s="990"/>
      <c r="G608" s="57"/>
    </row>
    <row r="609" spans="1:7">
      <c r="C609" s="276"/>
      <c r="D609" s="990"/>
      <c r="E609" s="990"/>
      <c r="F609" s="990"/>
      <c r="G609" s="57"/>
    </row>
    <row r="610" spans="1:7">
      <c r="C610" s="276"/>
      <c r="G610" s="57"/>
    </row>
    <row r="611" spans="1:7">
      <c r="B611" s="664" t="s">
        <v>329</v>
      </c>
      <c r="C611" s="276"/>
      <c r="D611" s="990" t="s">
        <v>1318</v>
      </c>
      <c r="E611" s="990"/>
      <c r="F611" s="990"/>
      <c r="G611" s="57"/>
    </row>
    <row r="612" spans="1:7">
      <c r="C612" s="276"/>
      <c r="D612" s="990"/>
      <c r="E612" s="990"/>
      <c r="F612" s="990"/>
      <c r="G612" s="57"/>
    </row>
    <row r="613" spans="1:7">
      <c r="C613" s="276"/>
      <c r="G613" s="57"/>
    </row>
    <row r="614" spans="1:7">
      <c r="A614" s="974" t="s">
        <v>1213</v>
      </c>
      <c r="B614" s="974"/>
      <c r="C614" s="974"/>
      <c r="D614" s="974"/>
      <c r="E614" s="974"/>
      <c r="F614" s="974"/>
      <c r="G614" s="974"/>
    </row>
    <row r="615" spans="1:7">
      <c r="A615" s="275"/>
      <c r="B615" s="275"/>
      <c r="C615" s="275"/>
      <c r="G615" s="57"/>
    </row>
    <row r="616" spans="1:7">
      <c r="C616" s="23"/>
      <c r="D616" s="991" t="s">
        <v>1319</v>
      </c>
      <c r="E616" s="991"/>
      <c r="F616" s="991"/>
      <c r="G616" s="57"/>
    </row>
    <row r="617" spans="1:7">
      <c r="A617" s="23"/>
      <c r="B617" s="660"/>
      <c r="C617" s="273"/>
      <c r="D617" s="50"/>
      <c r="G617" s="57"/>
    </row>
    <row r="618" spans="1:7">
      <c r="A618" s="269"/>
      <c r="B618" s="664" t="s">
        <v>329</v>
      </c>
      <c r="C618" s="273"/>
      <c r="D618" s="992" t="s">
        <v>1320</v>
      </c>
      <c r="E618" s="992"/>
      <c r="F618" s="992"/>
      <c r="G618" s="57"/>
    </row>
    <row r="619" spans="1:7">
      <c r="C619" s="273"/>
      <c r="D619" s="992"/>
      <c r="E619" s="992"/>
      <c r="F619" s="992"/>
      <c r="G619" s="57"/>
    </row>
    <row r="620" spans="1:7">
      <c r="C620" s="273"/>
      <c r="D620" s="992"/>
      <c r="E620" s="992"/>
      <c r="F620" s="992"/>
      <c r="G620" s="57"/>
    </row>
    <row r="621" spans="1:7">
      <c r="C621" s="273"/>
      <c r="D621" s="992"/>
      <c r="E621" s="992"/>
      <c r="F621" s="992"/>
      <c r="G621" s="57"/>
    </row>
    <row r="622" spans="1:7">
      <c r="C622" s="273"/>
      <c r="D622" s="992"/>
      <c r="E622" s="992"/>
      <c r="F622" s="992"/>
      <c r="G622" s="57"/>
    </row>
    <row r="623" spans="1:7">
      <c r="C623" s="273"/>
      <c r="D623" s="992"/>
      <c r="E623" s="992"/>
      <c r="F623" s="992"/>
      <c r="G623" s="57"/>
    </row>
    <row r="624" spans="1:7" s="704" customFormat="1">
      <c r="A624" s="690"/>
      <c r="B624" s="690"/>
      <c r="C624" s="273"/>
      <c r="D624" s="710"/>
      <c r="E624" s="710"/>
      <c r="F624" s="710"/>
      <c r="G624" s="57"/>
    </row>
    <row r="625" spans="1:7">
      <c r="A625" s="269"/>
      <c r="B625" s="664" t="s">
        <v>329</v>
      </c>
      <c r="C625" s="273"/>
      <c r="D625" s="992" t="s">
        <v>1321</v>
      </c>
      <c r="E625" s="992"/>
      <c r="F625" s="992"/>
      <c r="G625" s="57"/>
    </row>
    <row r="626" spans="1:7">
      <c r="A626" s="274"/>
      <c r="B626" s="274"/>
      <c r="C626" s="274"/>
      <c r="D626" s="992"/>
      <c r="E626" s="992"/>
      <c r="F626" s="992"/>
      <c r="G626" s="57"/>
    </row>
    <row r="627" spans="1:7">
      <c r="A627" s="274"/>
      <c r="B627" s="274"/>
      <c r="C627" s="274"/>
      <c r="D627" s="154"/>
      <c r="E627" s="150"/>
      <c r="F627" s="150"/>
      <c r="G627" s="57"/>
    </row>
    <row r="628" spans="1:7">
      <c r="A628" s="269"/>
      <c r="B628" s="664" t="s">
        <v>329</v>
      </c>
      <c r="C628" s="274"/>
      <c r="D628" s="993" t="s">
        <v>1322</v>
      </c>
      <c r="E628" s="993"/>
      <c r="F628" s="993"/>
      <c r="G628" s="57"/>
    </row>
    <row r="629" spans="1:7">
      <c r="A629" s="269"/>
      <c r="B629" s="269"/>
      <c r="C629" s="274"/>
      <c r="D629" s="993"/>
      <c r="E629" s="993"/>
      <c r="F629" s="993"/>
      <c r="G629" s="57"/>
    </row>
    <row r="630" spans="1:7">
      <c r="A630" s="269"/>
      <c r="B630" s="269"/>
      <c r="C630" s="274"/>
      <c r="D630" s="993"/>
      <c r="E630" s="993"/>
      <c r="F630" s="993"/>
      <c r="G630" s="57"/>
    </row>
    <row r="631" spans="1:7">
      <c r="A631" s="274"/>
      <c r="B631" s="274"/>
      <c r="C631" s="274"/>
      <c r="D631" s="993"/>
      <c r="E631" s="993"/>
      <c r="F631" s="993"/>
      <c r="G631" s="57"/>
    </row>
    <row r="632" spans="1:7" s="704" customFormat="1">
      <c r="A632" s="274"/>
      <c r="B632" s="274"/>
      <c r="C632" s="274"/>
      <c r="D632" s="711"/>
      <c r="E632" s="711"/>
      <c r="F632" s="711"/>
      <c r="G632" s="57"/>
    </row>
    <row r="633" spans="1:7">
      <c r="A633" s="274"/>
      <c r="B633" s="664" t="s">
        <v>329</v>
      </c>
      <c r="C633" s="274"/>
      <c r="D633" s="994" t="s">
        <v>1323</v>
      </c>
      <c r="E633" s="994"/>
      <c r="F633" s="994"/>
      <c r="G633" s="57"/>
    </row>
    <row r="634" spans="1:7">
      <c r="A634" s="274"/>
      <c r="B634" s="274"/>
      <c r="C634" s="274"/>
      <c r="D634" s="712"/>
      <c r="E634" s="712"/>
      <c r="F634" s="712"/>
      <c r="G634" s="57"/>
    </row>
    <row r="635" spans="1:7">
      <c r="A635" s="974" t="s">
        <v>1214</v>
      </c>
      <c r="B635" s="974"/>
      <c r="C635" s="974"/>
      <c r="D635" s="974"/>
      <c r="E635" s="974"/>
      <c r="F635" s="974"/>
      <c r="G635" s="974"/>
    </row>
    <row r="636" spans="1:7">
      <c r="A636" s="138"/>
      <c r="B636" s="138"/>
      <c r="C636" s="274"/>
      <c r="D636" s="150"/>
      <c r="E636" s="150"/>
      <c r="F636" s="150"/>
      <c r="G636" s="57"/>
    </row>
    <row r="637" spans="1:7">
      <c r="C637" s="275"/>
      <c r="D637" s="995" t="s">
        <v>1373</v>
      </c>
      <c r="E637" s="995"/>
      <c r="F637" s="995"/>
      <c r="G637" s="57"/>
    </row>
    <row r="638" spans="1:7">
      <c r="A638" s="268"/>
      <c r="B638" s="268"/>
      <c r="C638" s="268"/>
      <c r="D638" s="996" t="s">
        <v>1374</v>
      </c>
      <c r="E638" s="996"/>
      <c r="F638" s="996"/>
      <c r="G638" s="57"/>
    </row>
    <row r="639" spans="1:7" s="704" customFormat="1">
      <c r="A639" s="705"/>
      <c r="B639" s="705"/>
      <c r="C639" s="705"/>
      <c r="D639" s="719"/>
      <c r="E639" s="719"/>
      <c r="F639" s="719"/>
      <c r="G639" s="57"/>
    </row>
    <row r="640" spans="1:7" ht="14.75" customHeight="1">
      <c r="A640" s="269"/>
      <c r="B640" s="664" t="s">
        <v>329</v>
      </c>
      <c r="C640" s="274"/>
      <c r="D640" s="952" t="s">
        <v>1375</v>
      </c>
      <c r="E640" s="952"/>
      <c r="F640" s="952"/>
      <c r="G640" s="57"/>
    </row>
    <row r="641" spans="1:11">
      <c r="A641" s="269"/>
      <c r="B641" s="269"/>
      <c r="C641" s="274"/>
      <c r="D641" s="952"/>
      <c r="E641" s="952"/>
      <c r="F641" s="952"/>
      <c r="G641" s="57"/>
    </row>
    <row r="642" spans="1:11">
      <c r="A642" s="269"/>
      <c r="B642" s="269"/>
      <c r="C642" s="274"/>
      <c r="D642" s="952"/>
      <c r="E642" s="952"/>
      <c r="F642" s="952"/>
      <c r="G642" s="57"/>
    </row>
    <row r="643" spans="1:11">
      <c r="A643" s="269"/>
      <c r="B643" s="269"/>
      <c r="C643" s="274"/>
      <c r="D643" s="952"/>
      <c r="E643" s="952"/>
      <c r="F643" s="952"/>
      <c r="G643" s="57"/>
    </row>
    <row r="644" spans="1:11" s="667" customFormat="1">
      <c r="A644" s="269"/>
      <c r="B644" s="269"/>
      <c r="C644" s="274"/>
      <c r="D644" s="952"/>
      <c r="E644" s="952"/>
      <c r="F644" s="952"/>
      <c r="G644" s="57"/>
    </row>
    <row r="645" spans="1:11" s="704" customFormat="1">
      <c r="A645" s="699"/>
      <c r="B645" s="699"/>
      <c r="C645" s="274"/>
      <c r="D645" s="721"/>
      <c r="E645" s="721"/>
      <c r="F645" s="721"/>
      <c r="G645" s="57"/>
    </row>
    <row r="646" spans="1:11" s="667" customFormat="1">
      <c r="A646" s="269"/>
      <c r="B646" s="664" t="s">
        <v>329</v>
      </c>
      <c r="C646" s="274"/>
      <c r="D646" s="1013" t="s">
        <v>1225</v>
      </c>
      <c r="E646" s="1013"/>
      <c r="F646" s="1013"/>
      <c r="G646" s="57"/>
    </row>
    <row r="647" spans="1:11" s="667" customFormat="1">
      <c r="A647" s="269"/>
      <c r="B647" s="269"/>
      <c r="C647" s="274"/>
      <c r="D647" s="1014" t="s">
        <v>1376</v>
      </c>
      <c r="E647" s="1014"/>
      <c r="F647" s="1014"/>
      <c r="G647" s="57"/>
    </row>
    <row r="648" spans="1:11" s="667" customFormat="1">
      <c r="A648" s="269"/>
      <c r="B648" s="269"/>
      <c r="C648" s="274"/>
      <c r="D648" s="1014"/>
      <c r="E648" s="1014"/>
      <c r="F648" s="1014"/>
      <c r="G648" s="57"/>
    </row>
    <row r="649" spans="1:11" s="667" customFormat="1">
      <c r="A649" s="269"/>
      <c r="B649" s="269"/>
      <c r="C649" s="274"/>
      <c r="D649" s="1014"/>
      <c r="E649" s="1014"/>
      <c r="F649" s="1014"/>
      <c r="G649" s="57"/>
    </row>
    <row r="650" spans="1:11" s="667" customFormat="1">
      <c r="A650" s="269"/>
      <c r="B650" s="269"/>
      <c r="C650" s="274"/>
      <c r="D650" s="1014"/>
      <c r="E650" s="1014"/>
      <c r="F650" s="1014"/>
      <c r="G650" s="57"/>
    </row>
    <row r="651" spans="1:11" s="667" customFormat="1">
      <c r="A651" s="269"/>
      <c r="B651" s="269"/>
      <c r="C651" s="274"/>
      <c r="D651" s="1014"/>
      <c r="E651" s="1014"/>
      <c r="F651" s="1014"/>
      <c r="G651" s="57"/>
    </row>
    <row r="652" spans="1:11" s="667" customFormat="1">
      <c r="A652" s="269"/>
      <c r="B652" s="269"/>
      <c r="C652" s="274"/>
      <c r="D652" s="1015" t="s">
        <v>1377</v>
      </c>
      <c r="E652" s="1015"/>
      <c r="F652" s="1015"/>
      <c r="G652" s="57"/>
    </row>
    <row r="653" spans="1:11">
      <c r="A653" s="274"/>
      <c r="B653" s="274"/>
      <c r="C653" s="274"/>
      <c r="D653" s="150"/>
      <c r="E653" s="150"/>
      <c r="F653" s="150"/>
      <c r="G653" s="57"/>
    </row>
    <row r="654" spans="1:11">
      <c r="A654" s="974" t="s">
        <v>1215</v>
      </c>
      <c r="B654" s="974"/>
      <c r="C654" s="974"/>
      <c r="D654" s="974"/>
      <c r="E654" s="974"/>
      <c r="F654" s="974"/>
      <c r="G654" s="974"/>
      <c r="H654" s="277"/>
      <c r="I654" s="277"/>
      <c r="J654" s="277"/>
      <c r="K654" s="277"/>
    </row>
    <row r="655" spans="1:11" s="704" customFormat="1">
      <c r="A655" s="720"/>
      <c r="B655" s="720"/>
      <c r="C655" s="720"/>
      <c r="D655" s="720"/>
      <c r="E655" s="720"/>
      <c r="F655" s="720"/>
      <c r="G655" s="720"/>
      <c r="H655" s="277"/>
      <c r="I655" s="277"/>
      <c r="J655" s="277"/>
      <c r="K655" s="277"/>
    </row>
    <row r="656" spans="1:11">
      <c r="C656" s="275"/>
      <c r="D656" s="977" t="s">
        <v>106</v>
      </c>
      <c r="E656" s="977"/>
      <c r="F656" s="977"/>
      <c r="G656" s="57"/>
      <c r="H656" s="277"/>
      <c r="I656" s="277"/>
      <c r="J656" s="277"/>
      <c r="K656" s="277"/>
    </row>
    <row r="657" spans="1:11">
      <c r="A657" s="275"/>
      <c r="B657" s="275"/>
      <c r="C657" s="275"/>
      <c r="D657" s="977" t="s">
        <v>130</v>
      </c>
      <c r="E657" s="977"/>
      <c r="F657" s="977"/>
      <c r="G657" s="57"/>
      <c r="H657" s="277"/>
      <c r="I657" s="277"/>
      <c r="J657" s="277"/>
      <c r="K657" s="277"/>
    </row>
    <row r="658" spans="1:11">
      <c r="A658" s="268"/>
      <c r="B658" s="268"/>
      <c r="C658" s="268"/>
      <c r="D658" s="967" t="s">
        <v>1251</v>
      </c>
      <c r="E658" s="967"/>
      <c r="F658" s="967"/>
      <c r="G658" s="57"/>
      <c r="H658" s="277"/>
      <c r="I658" s="277"/>
      <c r="J658" s="277"/>
      <c r="K658" s="277"/>
    </row>
    <row r="659" spans="1:11">
      <c r="A659" s="268"/>
      <c r="B659" s="268"/>
      <c r="C659" s="268"/>
      <c r="G659" s="57"/>
      <c r="H659" s="277"/>
      <c r="I659" s="277"/>
      <c r="J659" s="277"/>
      <c r="K659" s="277"/>
    </row>
    <row r="660" spans="1:11">
      <c r="A660" s="269"/>
      <c r="B660" s="664" t="s">
        <v>329</v>
      </c>
      <c r="C660" s="268"/>
      <c r="D660" s="967" t="s">
        <v>979</v>
      </c>
      <c r="E660" s="967"/>
      <c r="F660" s="967"/>
      <c r="G660" s="57"/>
      <c r="H660" s="277"/>
      <c r="I660" s="277"/>
      <c r="J660" s="277"/>
      <c r="K660" s="277"/>
    </row>
    <row r="661" spans="1:11">
      <c r="A661" s="268"/>
      <c r="B661" s="268"/>
      <c r="C661" s="268"/>
      <c r="D661" s="967" t="s">
        <v>990</v>
      </c>
      <c r="E661" s="967"/>
      <c r="F661" s="967"/>
      <c r="G661" s="57"/>
      <c r="H661" s="277"/>
      <c r="I661" s="277"/>
      <c r="J661" s="277"/>
      <c r="K661" s="277"/>
    </row>
    <row r="662" spans="1:11">
      <c r="A662" s="268"/>
      <c r="B662" s="268"/>
      <c r="C662" s="268"/>
      <c r="D662" s="6"/>
      <c r="E662" s="963" t="s">
        <v>1252</v>
      </c>
      <c r="F662" s="963"/>
      <c r="G662" s="57"/>
      <c r="H662" s="277"/>
      <c r="I662" s="277"/>
      <c r="J662" s="277"/>
      <c r="K662" s="277"/>
    </row>
    <row r="663" spans="1:11">
      <c r="A663" s="268"/>
      <c r="B663" s="268"/>
      <c r="C663" s="268"/>
      <c r="D663" s="6"/>
      <c r="E663" s="963"/>
      <c r="F663" s="963"/>
      <c r="G663" s="57"/>
      <c r="H663" s="277"/>
      <c r="I663" s="277"/>
      <c r="J663" s="277"/>
      <c r="K663" s="277"/>
    </row>
    <row r="664" spans="1:11">
      <c r="A664" s="268"/>
      <c r="B664" s="268"/>
      <c r="C664" s="268"/>
      <c r="D664" s="278"/>
      <c r="E664" s="138"/>
      <c r="G664" s="57"/>
      <c r="H664" s="277"/>
      <c r="I664" s="277"/>
      <c r="J664" s="277"/>
      <c r="K664" s="277"/>
    </row>
    <row r="665" spans="1:11">
      <c r="A665" s="269"/>
      <c r="B665" s="664" t="s">
        <v>329</v>
      </c>
      <c r="C665" s="268"/>
      <c r="D665" s="954" t="s">
        <v>1253</v>
      </c>
      <c r="E665" s="954"/>
      <c r="F665" s="954"/>
      <c r="G665" s="57"/>
      <c r="H665" s="277"/>
      <c r="I665" s="277"/>
      <c r="J665" s="277"/>
      <c r="K665" s="277"/>
    </row>
    <row r="666" spans="1:11">
      <c r="A666" s="23"/>
      <c r="B666" s="660"/>
      <c r="C666" s="268"/>
      <c r="D666" s="954"/>
      <c r="E666" s="954"/>
      <c r="F666" s="954"/>
      <c r="G666" s="57"/>
      <c r="H666" s="277"/>
      <c r="I666" s="277"/>
      <c r="J666" s="277"/>
      <c r="K666" s="277"/>
    </row>
    <row r="667" spans="1:11">
      <c r="A667" s="268"/>
      <c r="B667" s="268"/>
      <c r="C667" s="268"/>
      <c r="D667" s="954"/>
      <c r="E667" s="954"/>
      <c r="F667" s="954"/>
      <c r="G667" s="57"/>
      <c r="H667" s="277"/>
      <c r="I667" s="277"/>
      <c r="J667" s="277"/>
      <c r="K667" s="277"/>
    </row>
    <row r="668" spans="1:11">
      <c r="A668" s="268"/>
      <c r="B668" s="268"/>
      <c r="C668" s="268"/>
      <c r="G668" s="57"/>
      <c r="H668" s="277"/>
      <c r="I668" s="277"/>
      <c r="J668" s="277"/>
      <c r="K668" s="277"/>
    </row>
    <row r="669" spans="1:11">
      <c r="A669" s="269"/>
      <c r="B669" s="664" t="s">
        <v>329</v>
      </c>
      <c r="C669" s="268"/>
      <c r="D669" s="967" t="s">
        <v>1020</v>
      </c>
      <c r="E669" s="967"/>
      <c r="F669" s="967"/>
      <c r="G669" s="57"/>
      <c r="H669" s="277"/>
      <c r="I669" s="277"/>
      <c r="J669" s="277"/>
      <c r="K669" s="277"/>
    </row>
    <row r="670" spans="1:11">
      <c r="A670" s="269"/>
      <c r="B670" s="269"/>
      <c r="C670" s="268"/>
      <c r="D670" s="967" t="s">
        <v>990</v>
      </c>
      <c r="E670" s="967"/>
      <c r="F670" s="967"/>
      <c r="G670" s="57"/>
      <c r="H670" s="277"/>
      <c r="I670" s="277"/>
      <c r="J670" s="277"/>
      <c r="K670" s="277"/>
    </row>
    <row r="671" spans="1:11">
      <c r="A671" s="268"/>
      <c r="B671" s="268"/>
      <c r="C671" s="268"/>
      <c r="D671" s="6"/>
      <c r="E671" s="985" t="s">
        <v>1254</v>
      </c>
      <c r="F671" s="985"/>
      <c r="G671" s="57"/>
      <c r="H671" s="277"/>
      <c r="I671" s="277"/>
      <c r="J671" s="277"/>
      <c r="K671" s="277"/>
    </row>
    <row r="672" spans="1:11">
      <c r="A672" s="268"/>
      <c r="B672" s="268"/>
      <c r="C672" s="268"/>
      <c r="D672" s="50"/>
      <c r="G672" s="57"/>
      <c r="H672" s="277"/>
      <c r="I672" s="277"/>
      <c r="J672" s="277"/>
      <c r="K672" s="277"/>
    </row>
    <row r="673" spans="1:11">
      <c r="A673" s="269"/>
      <c r="B673" s="664" t="s">
        <v>329</v>
      </c>
      <c r="C673" s="268"/>
      <c r="D673" s="989" t="s">
        <v>1264</v>
      </c>
      <c r="E673" s="989"/>
      <c r="F673" s="989"/>
      <c r="G673" s="57"/>
      <c r="H673" s="277"/>
      <c r="I673" s="277"/>
      <c r="J673" s="277"/>
      <c r="K673" s="277"/>
    </row>
    <row r="674" spans="1:11">
      <c r="A674" s="268"/>
      <c r="B674" s="268"/>
      <c r="C674" s="268"/>
      <c r="D674" s="989"/>
      <c r="E674" s="989"/>
      <c r="F674" s="989"/>
      <c r="G674" s="57"/>
      <c r="H674" s="277"/>
      <c r="I674" s="277"/>
      <c r="J674" s="277"/>
      <c r="K674" s="277"/>
    </row>
    <row r="675" spans="1:11">
      <c r="A675" s="268"/>
      <c r="B675" s="268"/>
      <c r="C675" s="268"/>
      <c r="D675" s="989"/>
      <c r="E675" s="989"/>
      <c r="F675" s="989"/>
      <c r="G675" s="57"/>
      <c r="H675" s="277"/>
      <c r="I675" s="277"/>
      <c r="J675" s="277"/>
      <c r="K675" s="277"/>
    </row>
    <row r="676" spans="1:11">
      <c r="A676" s="268"/>
      <c r="B676" s="268"/>
      <c r="C676" s="268"/>
      <c r="D676" s="989"/>
      <c r="E676" s="989"/>
      <c r="F676" s="989"/>
      <c r="G676" s="57"/>
      <c r="H676" s="277"/>
      <c r="I676" s="277"/>
      <c r="J676" s="277"/>
      <c r="K676" s="277"/>
    </row>
    <row r="677" spans="1:11">
      <c r="A677" s="268"/>
      <c r="B677" s="268"/>
      <c r="C677" s="268"/>
      <c r="D677" s="989"/>
      <c r="E677" s="989"/>
      <c r="F677" s="989"/>
      <c r="G677" s="57"/>
      <c r="H677" s="277"/>
      <c r="I677" s="277"/>
      <c r="J677" s="277"/>
      <c r="K677" s="277"/>
    </row>
    <row r="678" spans="1:11" s="39" customFormat="1">
      <c r="A678" s="466"/>
      <c r="B678" s="466"/>
      <c r="C678" s="466"/>
      <c r="D678" s="989"/>
      <c r="E678" s="989"/>
      <c r="F678" s="989"/>
      <c r="G678" s="60"/>
      <c r="H678" s="280"/>
      <c r="I678" s="280"/>
      <c r="J678" s="280"/>
      <c r="K678" s="280"/>
    </row>
    <row r="679" spans="1:11" s="39" customFormat="1">
      <c r="A679" s="466"/>
      <c r="B679" s="466"/>
      <c r="C679" s="466"/>
      <c r="D679" s="686"/>
      <c r="E679" s="686"/>
      <c r="F679" s="686"/>
      <c r="G679" s="60"/>
      <c r="H679" s="280"/>
      <c r="I679" s="280"/>
      <c r="J679" s="280"/>
      <c r="K679" s="280"/>
    </row>
    <row r="680" spans="1:11">
      <c r="A680" s="269"/>
      <c r="B680" s="664" t="s">
        <v>329</v>
      </c>
      <c r="C680" s="268"/>
      <c r="D680" s="989" t="s">
        <v>1255</v>
      </c>
      <c r="E680" s="989"/>
      <c r="F680" s="989"/>
      <c r="G680" s="57"/>
      <c r="H680" s="277"/>
      <c r="I680" s="277"/>
      <c r="J680" s="277"/>
      <c r="K680" s="277"/>
    </row>
    <row r="681" spans="1:11">
      <c r="A681" s="268"/>
      <c r="B681" s="268"/>
      <c r="C681" s="268"/>
      <c r="D681" s="989"/>
      <c r="E681" s="989"/>
      <c r="F681" s="989"/>
      <c r="G681" s="57"/>
      <c r="H681" s="277"/>
      <c r="I681" s="277"/>
      <c r="J681" s="277"/>
      <c r="K681" s="277"/>
    </row>
    <row r="682" spans="1:11">
      <c r="A682" s="268"/>
      <c r="B682" s="268"/>
      <c r="C682" s="268"/>
      <c r="D682" s="989"/>
      <c r="E682" s="989"/>
      <c r="F682" s="989"/>
      <c r="G682" s="57"/>
      <c r="H682" s="277"/>
      <c r="I682" s="277"/>
      <c r="J682" s="277"/>
      <c r="K682" s="277"/>
    </row>
    <row r="683" spans="1:11" ht="15" customHeight="1">
      <c r="A683" s="268"/>
      <c r="B683" s="268"/>
      <c r="C683" s="268"/>
      <c r="D683" s="989"/>
      <c r="E683" s="989"/>
      <c r="F683" s="989"/>
      <c r="G683" s="57"/>
      <c r="H683" s="277"/>
      <c r="I683" s="277"/>
      <c r="J683" s="277"/>
      <c r="K683" s="277"/>
    </row>
    <row r="684" spans="1:11" ht="15" customHeight="1">
      <c r="A684" s="268"/>
      <c r="B684" s="268"/>
      <c r="C684" s="268"/>
      <c r="D684" s="989"/>
      <c r="E684" s="989"/>
      <c r="F684" s="989"/>
      <c r="G684" s="57"/>
      <c r="H684" s="277"/>
      <c r="I684" s="277"/>
      <c r="J684" s="277"/>
      <c r="K684" s="277"/>
    </row>
    <row r="685" spans="1:11">
      <c r="A685" s="268"/>
      <c r="B685" s="268"/>
      <c r="C685" s="268"/>
      <c r="D685" s="989"/>
      <c r="E685" s="989"/>
      <c r="F685" s="989"/>
      <c r="G685" s="57"/>
      <c r="H685" s="277"/>
      <c r="I685" s="277"/>
      <c r="J685" s="277"/>
      <c r="K685" s="277"/>
    </row>
    <row r="686" spans="1:11">
      <c r="A686" s="268"/>
      <c r="B686" s="268"/>
      <c r="C686" s="268"/>
      <c r="D686" s="989"/>
      <c r="E686" s="989"/>
      <c r="F686" s="989"/>
      <c r="G686" s="57"/>
      <c r="H686" s="277"/>
      <c r="I686" s="277"/>
      <c r="J686" s="277"/>
      <c r="K686" s="277"/>
    </row>
    <row r="687" spans="1:11">
      <c r="A687" s="268"/>
      <c r="B687" s="268"/>
      <c r="C687" s="268"/>
      <c r="D687" s="989"/>
      <c r="E687" s="989"/>
      <c r="F687" s="989"/>
      <c r="G687" s="57"/>
      <c r="H687" s="277"/>
      <c r="I687" s="277"/>
      <c r="J687" s="277"/>
      <c r="K687" s="277"/>
    </row>
    <row r="688" spans="1:11" ht="15" customHeight="1">
      <c r="A688" s="268"/>
      <c r="B688" s="268"/>
      <c r="C688" s="268"/>
      <c r="D688" s="989"/>
      <c r="E688" s="989"/>
      <c r="F688" s="989"/>
      <c r="G688" s="57"/>
      <c r="H688" s="277"/>
      <c r="I688" s="277"/>
      <c r="J688" s="277"/>
      <c r="K688" s="277"/>
    </row>
    <row r="689" spans="1:11">
      <c r="A689" s="268"/>
      <c r="B689" s="268"/>
      <c r="C689" s="268"/>
      <c r="D689" s="989"/>
      <c r="E689" s="989"/>
      <c r="F689" s="989"/>
      <c r="G689" s="57"/>
      <c r="H689" s="277"/>
      <c r="I689" s="277"/>
      <c r="J689" s="277"/>
      <c r="K689" s="277"/>
    </row>
    <row r="690" spans="1:11">
      <c r="A690" s="268"/>
      <c r="B690" s="268"/>
      <c r="C690" s="268"/>
      <c r="D690" s="989"/>
      <c r="E690" s="989"/>
      <c r="F690" s="989"/>
      <c r="G690" s="57"/>
      <c r="H690" s="277"/>
      <c r="I690" s="277"/>
      <c r="J690" s="277"/>
      <c r="K690" s="277"/>
    </row>
    <row r="691" spans="1:11">
      <c r="A691" s="268"/>
      <c r="B691" s="268"/>
      <c r="C691" s="268"/>
      <c r="D691" s="989"/>
      <c r="E691" s="989"/>
      <c r="F691" s="989"/>
      <c r="G691" s="57"/>
      <c r="H691" s="277"/>
      <c r="I691" s="277"/>
      <c r="J691" s="277"/>
      <c r="K691" s="277"/>
    </row>
    <row r="692" spans="1:11" s="667" customFormat="1">
      <c r="A692" s="268"/>
      <c r="B692" s="268"/>
      <c r="C692" s="268"/>
      <c r="D692" s="686"/>
      <c r="E692" s="686"/>
      <c r="F692" s="686"/>
      <c r="G692" s="57"/>
      <c r="H692" s="277"/>
      <c r="I692" s="277"/>
      <c r="J692" s="277"/>
      <c r="K692" s="277"/>
    </row>
    <row r="693" spans="1:11">
      <c r="A693" s="269"/>
      <c r="B693" s="664" t="s">
        <v>329</v>
      </c>
      <c r="C693" s="268"/>
      <c r="D693" s="989" t="s">
        <v>1265</v>
      </c>
      <c r="E693" s="989"/>
      <c r="F693" s="989"/>
      <c r="G693" s="57"/>
      <c r="H693" s="277"/>
      <c r="I693" s="277"/>
      <c r="J693" s="277"/>
      <c r="K693" s="277"/>
    </row>
    <row r="694" spans="1:11">
      <c r="A694" s="268"/>
      <c r="B694" s="268"/>
      <c r="C694" s="268"/>
      <c r="D694" s="989"/>
      <c r="E694" s="989"/>
      <c r="F694" s="989"/>
      <c r="G694" s="57"/>
      <c r="H694" s="277"/>
      <c r="I694" s="277"/>
      <c r="J694" s="277"/>
      <c r="K694" s="277"/>
    </row>
    <row r="695" spans="1:11">
      <c r="A695" s="268"/>
      <c r="B695" s="268"/>
      <c r="C695" s="268"/>
      <c r="D695" s="989"/>
      <c r="E695" s="989"/>
      <c r="F695" s="989"/>
      <c r="G695" s="57"/>
      <c r="H695" s="277"/>
      <c r="I695" s="277"/>
      <c r="J695" s="277"/>
      <c r="K695" s="277"/>
    </row>
    <row r="696" spans="1:11" s="667" customFormat="1">
      <c r="A696" s="268"/>
      <c r="B696" s="268"/>
      <c r="C696" s="268"/>
      <c r="D696" s="686"/>
      <c r="E696" s="686"/>
      <c r="F696" s="686"/>
      <c r="G696" s="57"/>
      <c r="H696" s="277"/>
      <c r="I696" s="277"/>
      <c r="J696" s="277"/>
      <c r="K696" s="277"/>
    </row>
    <row r="697" spans="1:11" s="667" customFormat="1">
      <c r="A697" s="268"/>
      <c r="B697" s="664" t="s">
        <v>329</v>
      </c>
      <c r="C697" s="268"/>
      <c r="D697" s="989" t="s">
        <v>1262</v>
      </c>
      <c r="E697" s="989"/>
      <c r="F697" s="989"/>
      <c r="G697" s="57"/>
      <c r="H697" s="277"/>
      <c r="I697" s="277"/>
      <c r="J697" s="277"/>
      <c r="K697" s="277"/>
    </row>
    <row r="698" spans="1:11" s="667" customFormat="1">
      <c r="A698" s="268"/>
      <c r="B698" s="268"/>
      <c r="C698" s="268"/>
      <c r="D698" s="989"/>
      <c r="E698" s="989"/>
      <c r="F698" s="989"/>
      <c r="G698" s="57"/>
      <c r="H698" s="277"/>
      <c r="I698" s="277"/>
      <c r="J698" s="277"/>
      <c r="K698" s="277"/>
    </row>
    <row r="699" spans="1:11" s="667" customFormat="1">
      <c r="A699" s="268"/>
      <c r="B699" s="268"/>
      <c r="C699" s="268"/>
      <c r="D699" s="686"/>
      <c r="E699" s="686"/>
      <c r="F699" s="686"/>
      <c r="G699" s="57"/>
      <c r="H699" s="277"/>
      <c r="I699" s="277"/>
      <c r="J699" s="277"/>
      <c r="K699" s="277"/>
    </row>
    <row r="700" spans="1:11" s="667" customFormat="1">
      <c r="A700" s="268"/>
      <c r="B700" s="664" t="s">
        <v>329</v>
      </c>
      <c r="C700" s="268"/>
      <c r="D700" s="989" t="s">
        <v>1263</v>
      </c>
      <c r="E700" s="989"/>
      <c r="F700" s="989"/>
      <c r="G700" s="57"/>
      <c r="H700" s="277"/>
      <c r="I700" s="277"/>
      <c r="J700" s="277"/>
      <c r="K700" s="277"/>
    </row>
    <row r="701" spans="1:11" s="667" customFormat="1">
      <c r="A701" s="268"/>
      <c r="B701" s="268"/>
      <c r="C701" s="268"/>
      <c r="D701" s="989"/>
      <c r="E701" s="989"/>
      <c r="F701" s="989"/>
      <c r="G701" s="57"/>
      <c r="H701" s="277"/>
      <c r="I701" s="277"/>
      <c r="J701" s="277"/>
      <c r="K701" s="277"/>
    </row>
    <row r="702" spans="1:11" s="667" customFormat="1">
      <c r="A702" s="268"/>
      <c r="B702" s="268"/>
      <c r="C702" s="268"/>
      <c r="D702" s="989"/>
      <c r="E702" s="989"/>
      <c r="F702" s="989"/>
      <c r="G702" s="57"/>
      <c r="H702" s="277"/>
      <c r="I702" s="277"/>
      <c r="J702" s="277"/>
      <c r="K702" s="277"/>
    </row>
    <row r="703" spans="1:11" s="667" customFormat="1">
      <c r="A703" s="268"/>
      <c r="B703" s="268"/>
      <c r="C703" s="268"/>
      <c r="D703" s="686"/>
      <c r="E703" s="686"/>
      <c r="F703" s="686"/>
      <c r="G703" s="57"/>
      <c r="H703" s="277"/>
      <c r="I703" s="277"/>
      <c r="J703" s="277"/>
      <c r="K703" s="277"/>
    </row>
    <row r="704" spans="1:11">
      <c r="A704" s="268"/>
      <c r="B704" s="664" t="s">
        <v>329</v>
      </c>
      <c r="C704" s="268"/>
      <c r="D704" s="989" t="s">
        <v>1256</v>
      </c>
      <c r="E704" s="989"/>
      <c r="F704" s="989"/>
      <c r="G704" s="57"/>
      <c r="H704" s="277"/>
      <c r="I704" s="277"/>
      <c r="J704" s="277"/>
      <c r="K704" s="277"/>
    </row>
    <row r="705" spans="1:11">
      <c r="A705" s="268"/>
      <c r="B705" s="268"/>
      <c r="C705" s="268"/>
      <c r="D705" s="989"/>
      <c r="E705" s="989"/>
      <c r="F705" s="989"/>
      <c r="G705" s="57"/>
      <c r="H705" s="277"/>
      <c r="I705" s="277"/>
      <c r="J705" s="277"/>
      <c r="K705" s="277"/>
    </row>
    <row r="706" spans="1:11">
      <c r="A706" s="268"/>
      <c r="B706" s="268"/>
      <c r="C706" s="268"/>
      <c r="D706" s="989"/>
      <c r="E706" s="989"/>
      <c r="F706" s="989"/>
      <c r="G706" s="57"/>
      <c r="H706" s="277"/>
      <c r="I706" s="277"/>
      <c r="J706" s="277"/>
      <c r="K706" s="277"/>
    </row>
    <row r="707" spans="1:11">
      <c r="A707" s="268"/>
      <c r="B707" s="268"/>
      <c r="C707" s="268"/>
      <c r="D707" s="133"/>
      <c r="G707" s="57"/>
      <c r="H707" s="277"/>
      <c r="I707" s="277"/>
      <c r="J707" s="277"/>
      <c r="K707" s="277"/>
    </row>
    <row r="708" spans="1:11">
      <c r="A708" s="268"/>
      <c r="B708" s="664" t="s">
        <v>329</v>
      </c>
      <c r="C708" s="268"/>
      <c r="D708" s="989" t="s">
        <v>1257</v>
      </c>
      <c r="E708" s="989"/>
      <c r="F708" s="989"/>
      <c r="G708" s="57"/>
      <c r="H708" s="277"/>
      <c r="I708" s="277"/>
      <c r="J708" s="277"/>
      <c r="K708" s="277"/>
    </row>
    <row r="709" spans="1:11">
      <c r="A709" s="268"/>
      <c r="B709" s="268"/>
      <c r="C709" s="268"/>
      <c r="D709" s="989"/>
      <c r="E709" s="989"/>
      <c r="F709" s="989"/>
      <c r="G709" s="57"/>
      <c r="H709" s="277"/>
      <c r="I709" s="277"/>
      <c r="J709" s="277"/>
      <c r="K709" s="277"/>
    </row>
    <row r="710" spans="1:11">
      <c r="A710" s="268"/>
      <c r="B710" s="268"/>
      <c r="C710" s="268"/>
      <c r="D710" s="989"/>
      <c r="E710" s="989"/>
      <c r="F710" s="989"/>
      <c r="G710" s="57"/>
      <c r="H710" s="277"/>
      <c r="I710" s="277"/>
      <c r="J710" s="277"/>
      <c r="K710" s="277"/>
    </row>
    <row r="711" spans="1:11">
      <c r="A711" s="268"/>
      <c r="B711" s="268"/>
      <c r="C711" s="268"/>
      <c r="D711" s="12"/>
      <c r="G711" s="57"/>
      <c r="H711" s="277"/>
      <c r="I711" s="277"/>
      <c r="J711" s="277"/>
      <c r="K711" s="277"/>
    </row>
    <row r="712" spans="1:11">
      <c r="A712" s="269"/>
      <c r="B712" s="664" t="s">
        <v>329</v>
      </c>
      <c r="C712" s="268"/>
      <c r="D712" s="954" t="s">
        <v>1258</v>
      </c>
      <c r="E712" s="954"/>
      <c r="F712" s="954"/>
      <c r="G712" s="57"/>
      <c r="H712" s="277"/>
      <c r="I712" s="277"/>
      <c r="J712" s="277"/>
      <c r="K712" s="277"/>
    </row>
    <row r="713" spans="1:11">
      <c r="A713" s="268"/>
      <c r="B713" s="268"/>
      <c r="C713" s="268"/>
      <c r="D713" s="954"/>
      <c r="E713" s="954"/>
      <c r="F713" s="954"/>
      <c r="G713" s="57"/>
      <c r="H713" s="277"/>
      <c r="I713" s="277"/>
      <c r="J713" s="277"/>
      <c r="K713" s="277"/>
    </row>
    <row r="714" spans="1:11">
      <c r="A714" s="268"/>
      <c r="B714" s="268"/>
      <c r="C714" s="268"/>
      <c r="D714" s="954"/>
      <c r="E714" s="954"/>
      <c r="F714" s="954"/>
      <c r="G714" s="57"/>
      <c r="H714" s="277"/>
      <c r="I714" s="277"/>
      <c r="J714" s="277"/>
      <c r="K714" s="277"/>
    </row>
    <row r="715" spans="1:11">
      <c r="A715" s="268"/>
      <c r="B715" s="268"/>
      <c r="C715" s="268"/>
      <c r="D715" s="954"/>
      <c r="E715" s="954"/>
      <c r="F715" s="954"/>
      <c r="G715" s="57"/>
      <c r="H715" s="277"/>
      <c r="I715" s="277"/>
      <c r="J715" s="277"/>
      <c r="K715" s="277"/>
    </row>
    <row r="716" spans="1:11">
      <c r="A716" s="268"/>
      <c r="B716" s="268"/>
      <c r="C716" s="268"/>
      <c r="D716" s="271"/>
      <c r="G716" s="57"/>
      <c r="H716" s="277"/>
      <c r="I716" s="277"/>
      <c r="J716" s="277"/>
      <c r="K716" s="277"/>
    </row>
    <row r="717" spans="1:11">
      <c r="A717" s="269"/>
      <c r="B717" s="664" t="s">
        <v>329</v>
      </c>
      <c r="C717" s="268"/>
      <c r="D717" s="989" t="s">
        <v>1391</v>
      </c>
      <c r="E717" s="989"/>
      <c r="F717" s="989"/>
      <c r="G717" s="57"/>
      <c r="H717" s="277"/>
      <c r="I717" s="277"/>
      <c r="J717" s="277"/>
      <c r="K717" s="277"/>
    </row>
    <row r="718" spans="1:11">
      <c r="A718" s="268"/>
      <c r="B718" s="268"/>
      <c r="C718" s="268"/>
      <c r="D718" s="989"/>
      <c r="E718" s="989"/>
      <c r="F718" s="989"/>
      <c r="G718" s="57"/>
      <c r="H718" s="277"/>
      <c r="I718" s="277"/>
      <c r="J718" s="277"/>
      <c r="K718" s="277"/>
    </row>
    <row r="719" spans="1:11">
      <c r="A719" s="268"/>
      <c r="B719" s="268"/>
      <c r="C719" s="268"/>
      <c r="D719" s="989"/>
      <c r="E719" s="989"/>
      <c r="F719" s="989"/>
      <c r="G719" s="57"/>
      <c r="H719" s="277"/>
      <c r="I719" s="277"/>
      <c r="J719" s="277"/>
      <c r="K719" s="277"/>
    </row>
    <row r="720" spans="1:11">
      <c r="A720" s="268"/>
      <c r="B720" s="268"/>
      <c r="C720" s="268"/>
      <c r="D720" s="989"/>
      <c r="E720" s="989"/>
      <c r="F720" s="989"/>
      <c r="G720" s="57"/>
      <c r="H720" s="277"/>
      <c r="I720" s="277"/>
      <c r="J720" s="277"/>
      <c r="K720" s="277"/>
    </row>
    <row r="721" spans="1:11">
      <c r="A721" s="268"/>
      <c r="B721" s="268"/>
      <c r="C721" s="268"/>
      <c r="D721" s="989"/>
      <c r="E721" s="989"/>
      <c r="F721" s="989"/>
      <c r="G721" s="57"/>
      <c r="H721" s="277"/>
      <c r="I721" s="277"/>
      <c r="J721" s="277"/>
      <c r="K721" s="277"/>
    </row>
    <row r="722" spans="1:11">
      <c r="A722" s="268"/>
      <c r="B722" s="268"/>
      <c r="C722" s="268"/>
      <c r="D722" s="989"/>
      <c r="E722" s="989"/>
      <c r="F722" s="989"/>
      <c r="G722" s="57"/>
      <c r="H722" s="277"/>
      <c r="I722" s="277"/>
      <c r="J722" s="277"/>
      <c r="K722" s="277"/>
    </row>
    <row r="723" spans="1:11">
      <c r="A723" s="268"/>
      <c r="B723" s="268"/>
      <c r="C723" s="268"/>
      <c r="D723" s="989"/>
      <c r="E723" s="989"/>
      <c r="F723" s="989"/>
      <c r="G723" s="57"/>
      <c r="H723" s="277"/>
      <c r="I723" s="277"/>
      <c r="J723" s="277"/>
      <c r="K723" s="277"/>
    </row>
    <row r="724" spans="1:11">
      <c r="A724" s="268"/>
      <c r="B724" s="268"/>
      <c r="C724" s="268"/>
      <c r="D724" s="1022" t="s">
        <v>1259</v>
      </c>
      <c r="E724" s="1022"/>
      <c r="F724" s="1022"/>
      <c r="G724" s="57"/>
      <c r="H724" s="277"/>
      <c r="I724" s="277"/>
      <c r="J724" s="277"/>
      <c r="K724" s="277"/>
    </row>
    <row r="725" spans="1:11" s="667" customFormat="1">
      <c r="A725" s="268"/>
      <c r="B725" s="268"/>
      <c r="C725" s="268"/>
      <c r="D725" s="518"/>
      <c r="E725" s="7"/>
      <c r="F725" s="7"/>
      <c r="G725" s="57"/>
      <c r="H725" s="277"/>
      <c r="I725" s="277"/>
      <c r="J725" s="277"/>
      <c r="K725" s="277"/>
    </row>
    <row r="726" spans="1:11">
      <c r="A726" s="1024" t="s">
        <v>1216</v>
      </c>
      <c r="B726" s="1024"/>
      <c r="C726" s="1024"/>
      <c r="D726" s="1024"/>
      <c r="E726" s="1024"/>
      <c r="F726" s="1024"/>
      <c r="G726" s="1024"/>
      <c r="H726" s="277"/>
      <c r="I726" s="277"/>
      <c r="J726" s="277"/>
      <c r="K726" s="277"/>
    </row>
    <row r="727" spans="1:11">
      <c r="A727" s="268"/>
      <c r="B727" s="268"/>
      <c r="C727" s="268"/>
      <c r="D727" s="271"/>
      <c r="G727" s="279"/>
      <c r="H727" s="277"/>
      <c r="I727" s="277"/>
      <c r="J727" s="277"/>
      <c r="K727" s="277"/>
    </row>
    <row r="728" spans="1:11" ht="13.25" customHeight="1">
      <c r="C728" s="268"/>
      <c r="D728" s="1003" t="s">
        <v>1232</v>
      </c>
      <c r="E728" s="1003"/>
      <c r="F728" s="1003"/>
      <c r="G728" s="279"/>
      <c r="H728" s="277"/>
      <c r="I728" s="277"/>
      <c r="J728" s="277"/>
      <c r="K728" s="277"/>
    </row>
    <row r="729" spans="1:11">
      <c r="A729" s="268"/>
      <c r="B729" s="268"/>
      <c r="C729" s="268"/>
      <c r="D729" s="1020" t="s">
        <v>1233</v>
      </c>
      <c r="E729" s="1020"/>
      <c r="F729" s="1020"/>
      <c r="G729" s="279"/>
      <c r="H729" s="277"/>
      <c r="I729" s="277"/>
      <c r="J729" s="277"/>
      <c r="K729" s="277"/>
    </row>
    <row r="730" spans="1:11">
      <c r="A730" s="268"/>
      <c r="B730" s="268"/>
      <c r="C730" s="268"/>
      <c r="G730" s="279"/>
      <c r="H730" s="277"/>
      <c r="I730" s="277"/>
      <c r="J730" s="277"/>
      <c r="K730" s="277"/>
    </row>
    <row r="731" spans="1:11" s="39" customFormat="1">
      <c r="A731" s="269"/>
      <c r="B731" s="664" t="s">
        <v>329</v>
      </c>
      <c r="C731" s="135"/>
      <c r="D731" s="954" t="s">
        <v>1234</v>
      </c>
      <c r="E731" s="954"/>
      <c r="F731" s="954"/>
      <c r="G731" s="279"/>
      <c r="H731" s="280"/>
      <c r="I731" s="280"/>
      <c r="J731" s="280"/>
      <c r="K731" s="280"/>
    </row>
    <row r="732" spans="1:11" s="39" customFormat="1" ht="10.5" customHeight="1">
      <c r="A732" s="135"/>
      <c r="B732" s="661"/>
      <c r="C732" s="135"/>
      <c r="D732" s="954"/>
      <c r="E732" s="954"/>
      <c r="F732" s="954"/>
      <c r="G732" s="279"/>
      <c r="H732" s="280"/>
      <c r="I732" s="280"/>
      <c r="J732" s="280"/>
      <c r="K732" s="280"/>
    </row>
    <row r="733" spans="1:11" s="39" customFormat="1">
      <c r="A733" s="135"/>
      <c r="B733" s="661"/>
      <c r="C733" s="135"/>
      <c r="D733" s="954"/>
      <c r="E733" s="954"/>
      <c r="F733" s="954"/>
      <c r="G733" s="279"/>
      <c r="H733" s="280"/>
      <c r="I733" s="280"/>
      <c r="J733" s="280"/>
      <c r="K733" s="280"/>
    </row>
    <row r="734" spans="1:11">
      <c r="D734" s="954"/>
      <c r="E734" s="954"/>
      <c r="F734" s="954"/>
      <c r="G734" s="279"/>
      <c r="H734" s="277"/>
      <c r="I734" s="277"/>
      <c r="J734" s="277"/>
      <c r="K734" s="277"/>
    </row>
    <row r="735" spans="1:11">
      <c r="A735" s="281"/>
      <c r="B735" s="281"/>
      <c r="C735" s="281"/>
      <c r="D735" s="954"/>
      <c r="E735" s="954"/>
      <c r="F735" s="954"/>
      <c r="G735" s="283"/>
      <c r="H735" s="277"/>
      <c r="I735" s="277"/>
      <c r="J735" s="277"/>
      <c r="K735" s="277"/>
    </row>
    <row r="736" spans="1:11" ht="15.5" customHeight="1">
      <c r="A736" s="281"/>
      <c r="B736" s="281"/>
      <c r="C736" s="281"/>
      <c r="D736" s="954"/>
      <c r="E736" s="954"/>
      <c r="F736" s="954"/>
      <c r="G736" s="283"/>
      <c r="H736" s="277"/>
      <c r="I736" s="277"/>
      <c r="J736" s="277"/>
      <c r="K736" s="277"/>
    </row>
    <row r="737" spans="1:11">
      <c r="A737" s="281"/>
      <c r="B737" s="281"/>
      <c r="C737" s="281"/>
      <c r="D737" s="355"/>
      <c r="E737" s="282"/>
      <c r="F737" s="282"/>
      <c r="G737" s="283"/>
      <c r="H737" s="277"/>
      <c r="I737" s="277"/>
      <c r="J737" s="277"/>
      <c r="K737" s="277"/>
    </row>
    <row r="738" spans="1:11" s="388" customFormat="1">
      <c r="A738" s="386"/>
      <c r="B738" s="664" t="s">
        <v>329</v>
      </c>
      <c r="C738" s="387"/>
      <c r="D738" s="955" t="s">
        <v>1235</v>
      </c>
      <c r="E738" s="955"/>
      <c r="F738" s="955"/>
      <c r="G738" s="320"/>
    </row>
    <row r="739" spans="1:11" s="388" customFormat="1">
      <c r="A739" s="387"/>
      <c r="B739" s="387"/>
      <c r="C739" s="387"/>
      <c r="D739" s="955"/>
      <c r="E739" s="955"/>
      <c r="F739" s="955"/>
      <c r="G739" s="320"/>
    </row>
    <row r="740" spans="1:11" s="388" customFormat="1">
      <c r="A740" s="387"/>
      <c r="B740" s="387"/>
      <c r="C740" s="387"/>
      <c r="D740" s="955"/>
      <c r="E740" s="955"/>
      <c r="F740" s="955"/>
      <c r="G740" s="320"/>
    </row>
    <row r="741" spans="1:11" s="388" customFormat="1">
      <c r="A741" s="387"/>
      <c r="B741" s="387"/>
      <c r="C741" s="387"/>
      <c r="D741" s="955"/>
      <c r="E741" s="955"/>
      <c r="F741" s="955"/>
      <c r="G741" s="320"/>
    </row>
    <row r="742" spans="1:11" s="388" customFormat="1">
      <c r="A742" s="387"/>
      <c r="B742" s="387"/>
      <c r="C742" s="387"/>
      <c r="D742" s="355"/>
      <c r="E742" s="320"/>
      <c r="F742" s="320"/>
      <c r="G742" s="320"/>
    </row>
    <row r="743" spans="1:11" s="388" customFormat="1">
      <c r="A743" s="269"/>
      <c r="B743" s="664" t="s">
        <v>329</v>
      </c>
      <c r="C743" s="387"/>
      <c r="D743" s="1021" t="s">
        <v>1236</v>
      </c>
      <c r="E743" s="1021"/>
      <c r="F743" s="1021"/>
      <c r="G743" s="320"/>
    </row>
    <row r="744" spans="1:11" s="388" customFormat="1">
      <c r="A744" s="387"/>
      <c r="B744" s="387"/>
      <c r="C744" s="387"/>
      <c r="D744" s="1021"/>
      <c r="E744" s="1021"/>
      <c r="F744" s="1021"/>
      <c r="G744" s="320"/>
    </row>
    <row r="745" spans="1:11" s="388" customFormat="1">
      <c r="A745" s="387"/>
      <c r="B745" s="387"/>
      <c r="C745" s="387"/>
      <c r="D745" s="1021"/>
      <c r="E745" s="1021"/>
      <c r="F745" s="1021"/>
      <c r="G745" s="320"/>
    </row>
    <row r="746" spans="1:11">
      <c r="A746" s="281"/>
      <c r="B746" s="281"/>
      <c r="C746" s="281"/>
      <c r="D746" s="355"/>
      <c r="E746" s="282"/>
      <c r="F746" s="282"/>
      <c r="G746" s="283"/>
      <c r="H746" s="277"/>
      <c r="I746" s="277"/>
      <c r="J746" s="277"/>
      <c r="K746" s="277"/>
    </row>
    <row r="747" spans="1:11">
      <c r="A747" s="269"/>
      <c r="B747" s="664" t="s">
        <v>329</v>
      </c>
      <c r="C747" s="281"/>
      <c r="D747" s="955" t="s">
        <v>1237</v>
      </c>
      <c r="E747" s="955"/>
      <c r="F747" s="955"/>
      <c r="G747" s="283"/>
      <c r="H747" s="277"/>
      <c r="I747" s="277"/>
      <c r="J747" s="277"/>
      <c r="K747" s="277"/>
    </row>
    <row r="748" spans="1:11">
      <c r="A748" s="281"/>
      <c r="B748" s="281"/>
      <c r="C748" s="281"/>
      <c r="D748" s="955"/>
      <c r="E748" s="955"/>
      <c r="F748" s="955"/>
      <c r="G748" s="283"/>
      <c r="H748" s="277"/>
      <c r="I748" s="277"/>
      <c r="J748" s="277"/>
      <c r="K748" s="277"/>
    </row>
    <row r="749" spans="1:11" s="667" customFormat="1">
      <c r="A749" s="281"/>
      <c r="B749" s="281"/>
      <c r="C749" s="281"/>
      <c r="D749" s="680"/>
      <c r="E749" s="680"/>
      <c r="F749" s="680"/>
      <c r="G749" s="283"/>
      <c r="H749" s="277"/>
      <c r="I749" s="277"/>
      <c r="J749" s="277"/>
      <c r="K749" s="277"/>
    </row>
    <row r="750" spans="1:11" s="667" customFormat="1">
      <c r="A750" s="281"/>
      <c r="B750" s="664" t="s">
        <v>329</v>
      </c>
      <c r="C750" s="281"/>
      <c r="D750" s="955" t="s">
        <v>1238</v>
      </c>
      <c r="E750" s="955"/>
      <c r="F750" s="955"/>
      <c r="G750" s="283"/>
      <c r="H750" s="277"/>
      <c r="I750" s="277"/>
      <c r="J750" s="277"/>
      <c r="K750" s="277"/>
    </row>
    <row r="751" spans="1:11" s="667" customFormat="1">
      <c r="A751" s="281"/>
      <c r="B751" s="281"/>
      <c r="C751" s="281"/>
      <c r="D751" s="955"/>
      <c r="E751" s="955"/>
      <c r="F751" s="955"/>
      <c r="G751" s="283"/>
      <c r="H751" s="277"/>
      <c r="I751" s="277"/>
      <c r="J751" s="277"/>
      <c r="K751" s="277"/>
    </row>
    <row r="752" spans="1:11" s="667" customFormat="1">
      <c r="A752" s="281"/>
      <c r="B752" s="281"/>
      <c r="C752" s="281"/>
      <c r="D752" s="955"/>
      <c r="E752" s="955"/>
      <c r="F752" s="955"/>
      <c r="G752" s="283"/>
      <c r="H752" s="277"/>
      <c r="I752" s="277"/>
      <c r="J752" s="277"/>
      <c r="K752" s="277"/>
    </row>
    <row r="753" spans="1:11" s="667" customFormat="1">
      <c r="A753" s="281"/>
      <c r="B753" s="281"/>
      <c r="C753" s="281"/>
      <c r="D753" s="680"/>
      <c r="E753" s="680"/>
      <c r="F753" s="680"/>
      <c r="G753" s="283"/>
      <c r="H753" s="277"/>
      <c r="I753" s="277"/>
      <c r="J753" s="277"/>
      <c r="K753" s="277"/>
    </row>
    <row r="754" spans="1:11">
      <c r="A754" s="1026" t="s">
        <v>1239</v>
      </c>
      <c r="B754" s="1026"/>
      <c r="C754" s="1026"/>
      <c r="D754" s="1026"/>
      <c r="E754" s="1026"/>
      <c r="F754" s="1026"/>
      <c r="G754" s="1026"/>
    </row>
    <row r="755" spans="1:11">
      <c r="A755" s="268"/>
      <c r="B755" s="268"/>
      <c r="C755" s="268"/>
      <c r="D755" s="284"/>
      <c r="F755" s="150"/>
      <c r="G755" s="279"/>
    </row>
    <row r="756" spans="1:11">
      <c r="A756" s="281"/>
      <c r="B756" s="281"/>
      <c r="C756" s="421"/>
      <c r="D756" s="1027" t="s">
        <v>1223</v>
      </c>
      <c r="E756" s="1027"/>
      <c r="F756" s="1027"/>
      <c r="G756" s="279"/>
    </row>
    <row r="757" spans="1:11">
      <c r="A757" s="484"/>
      <c r="B757" s="484"/>
      <c r="C757" s="483"/>
      <c r="D757" s="1017" t="s">
        <v>1240</v>
      </c>
      <c r="E757" s="1017"/>
      <c r="F757" s="1017"/>
      <c r="G757" s="279"/>
    </row>
    <row r="758" spans="1:11">
      <c r="A758" s="281"/>
      <c r="B758" s="281"/>
      <c r="C758" s="421"/>
      <c r="D758" s="678"/>
      <c r="E758" s="678"/>
      <c r="F758" s="678"/>
      <c r="G758" s="279"/>
    </row>
    <row r="759" spans="1:11">
      <c r="A759" s="269"/>
      <c r="B759" s="664" t="s">
        <v>329</v>
      </c>
      <c r="C759" s="421"/>
      <c r="D759" s="1018" t="s">
        <v>1101</v>
      </c>
      <c r="E759" s="1018"/>
      <c r="F759" s="1018"/>
      <c r="G759" s="279"/>
    </row>
    <row r="760" spans="1:11">
      <c r="A760" s="281"/>
      <c r="B760" s="281"/>
      <c r="C760" s="421"/>
      <c r="D760" s="677"/>
      <c r="E760" s="1019" t="s">
        <v>1224</v>
      </c>
      <c r="F760" s="1019"/>
      <c r="G760" s="279"/>
    </row>
    <row r="761" spans="1:11">
      <c r="A761" s="275"/>
      <c r="B761" s="275"/>
      <c r="C761" s="275"/>
      <c r="D761" s="138"/>
      <c r="F761" s="57"/>
      <c r="G761" s="279"/>
    </row>
    <row r="762" spans="1:11">
      <c r="A762" s="1023" t="s">
        <v>484</v>
      </c>
      <c r="B762" s="1023"/>
      <c r="C762" s="1023"/>
      <c r="D762" s="1023"/>
      <c r="E762" s="1023"/>
      <c r="F762" s="1023"/>
      <c r="G762" s="1023"/>
    </row>
    <row r="763" spans="1:11">
      <c r="A763" s="263"/>
      <c r="B763" s="658"/>
      <c r="C763" s="274"/>
      <c r="D763" s="279"/>
      <c r="E763" s="279"/>
      <c r="F763" s="279"/>
      <c r="G763" s="279"/>
    </row>
    <row r="764" spans="1:11">
      <c r="A764" s="138"/>
      <c r="B764" s="1025" t="s">
        <v>1100</v>
      </c>
      <c r="C764" s="1025"/>
      <c r="D764" s="1025"/>
      <c r="E764" s="1025"/>
      <c r="F764" s="1025"/>
      <c r="G764" s="279"/>
    </row>
    <row r="765" spans="1:11">
      <c r="A765" s="23"/>
      <c r="B765" s="660"/>
      <c r="G765" s="279"/>
    </row>
    <row r="766" spans="1:11">
      <c r="A766" s="1023" t="s">
        <v>485</v>
      </c>
      <c r="B766" s="1023"/>
      <c r="C766" s="1023"/>
      <c r="D766" s="1023"/>
      <c r="E766" s="1023"/>
      <c r="F766" s="1023"/>
      <c r="G766" s="1023"/>
    </row>
    <row r="767" spans="1:11">
      <c r="A767" s="263"/>
      <c r="B767" s="658"/>
      <c r="C767" s="263"/>
      <c r="D767" s="271"/>
      <c r="G767" s="279"/>
    </row>
    <row r="768" spans="1:11">
      <c r="A768" s="138"/>
      <c r="B768" s="969" t="s">
        <v>483</v>
      </c>
      <c r="C768" s="969"/>
      <c r="D768" s="969"/>
      <c r="E768" s="969"/>
      <c r="F768" s="969"/>
      <c r="G768" s="279"/>
    </row>
    <row r="769" spans="1:7">
      <c r="A769" s="269"/>
      <c r="B769" s="269"/>
      <c r="D769" s="138"/>
      <c r="E769" s="138"/>
      <c r="F769" s="279"/>
      <c r="G769" s="279"/>
    </row>
    <row r="770" spans="1:7">
      <c r="A770" s="1023" t="s">
        <v>486</v>
      </c>
      <c r="B770" s="1023"/>
      <c r="C770" s="1023"/>
      <c r="D770" s="1023"/>
      <c r="E770" s="1023"/>
      <c r="F770" s="1023"/>
      <c r="G770" s="1023"/>
    </row>
    <row r="771" spans="1:7">
      <c r="C771" s="268"/>
      <c r="D771" s="267"/>
      <c r="E771" s="138"/>
      <c r="F771" s="279"/>
      <c r="G771" s="279"/>
    </row>
    <row r="772" spans="1:7">
      <c r="A772" s="138"/>
      <c r="B772" s="969" t="s">
        <v>483</v>
      </c>
      <c r="C772" s="969"/>
      <c r="D772" s="969"/>
      <c r="E772" s="969"/>
      <c r="F772" s="969"/>
      <c r="G772" s="279"/>
    </row>
    <row r="773" spans="1:7">
      <c r="A773" s="138"/>
      <c r="B773" s="138"/>
      <c r="C773" s="274"/>
      <c r="D773" s="279"/>
      <c r="E773" s="279"/>
      <c r="F773" s="279"/>
      <c r="G773" s="279"/>
    </row>
    <row r="774" spans="1:7">
      <c r="A774" s="1023" t="s">
        <v>487</v>
      </c>
      <c r="B774" s="1023"/>
      <c r="C774" s="1023"/>
      <c r="D774" s="1023"/>
      <c r="E774" s="1023"/>
      <c r="F774" s="1023"/>
      <c r="G774" s="1023"/>
    </row>
    <row r="775" spans="1:7">
      <c r="A775" s="138"/>
      <c r="B775" s="138"/>
    </row>
    <row r="776" spans="1:7">
      <c r="A776" s="138"/>
      <c r="B776" s="969" t="s">
        <v>483</v>
      </c>
      <c r="C776" s="969"/>
      <c r="D776" s="969"/>
      <c r="E776" s="969"/>
      <c r="F776" s="969"/>
    </row>
    <row r="777" spans="1:7">
      <c r="A777" s="274"/>
      <c r="B777" s="274"/>
      <c r="C777" s="274"/>
      <c r="D777" s="266"/>
      <c r="F777" s="279"/>
    </row>
    <row r="778" spans="1:7">
      <c r="A778" s="1023" t="s">
        <v>488</v>
      </c>
      <c r="B778" s="1023"/>
      <c r="C778" s="1023"/>
      <c r="D778" s="1023"/>
      <c r="E778" s="1023"/>
      <c r="F778" s="1023"/>
      <c r="G778" s="1023"/>
    </row>
    <row r="779" spans="1:7">
      <c r="A779" s="138"/>
      <c r="B779" s="138"/>
    </row>
    <row r="780" spans="1:7">
      <c r="A780" s="138"/>
      <c r="B780" s="969" t="s">
        <v>483</v>
      </c>
      <c r="C780" s="969"/>
      <c r="D780" s="969"/>
      <c r="E780" s="969"/>
      <c r="F780" s="969"/>
    </row>
    <row r="781" spans="1:7">
      <c r="A781" s="274"/>
      <c r="B781" s="274"/>
      <c r="C781" s="274"/>
      <c r="D781" s="266"/>
      <c r="F781" s="279"/>
    </row>
    <row r="782" spans="1:7">
      <c r="A782" s="1023" t="s">
        <v>489</v>
      </c>
      <c r="B782" s="1023"/>
      <c r="C782" s="1023"/>
      <c r="D782" s="1023"/>
      <c r="E782" s="1023"/>
      <c r="F782" s="1023"/>
      <c r="G782" s="1023"/>
    </row>
    <row r="783" spans="1:7">
      <c r="A783" s="138"/>
      <c r="B783" s="138"/>
    </row>
    <row r="784" spans="1:7">
      <c r="A784" s="138"/>
      <c r="B784" s="969" t="s">
        <v>483</v>
      </c>
      <c r="C784" s="969"/>
      <c r="D784" s="969"/>
      <c r="E784" s="969"/>
      <c r="F784" s="969"/>
    </row>
    <row r="785" spans="1:7">
      <c r="A785" s="273"/>
      <c r="B785" s="273"/>
      <c r="C785" s="273"/>
      <c r="D785" s="285"/>
      <c r="E785" s="57"/>
      <c r="F785" s="57"/>
      <c r="G785" s="57"/>
    </row>
    <row r="786" spans="1:7">
      <c r="A786" s="1023" t="s">
        <v>200</v>
      </c>
      <c r="B786" s="1023"/>
      <c r="C786" s="1023"/>
      <c r="D786" s="1023"/>
      <c r="E786" s="1023"/>
      <c r="F786" s="1023"/>
      <c r="G786" s="1023"/>
    </row>
    <row r="787" spans="1:7">
      <c r="A787" s="138"/>
      <c r="B787" s="138"/>
    </row>
    <row r="788" spans="1:7">
      <c r="A788" s="138"/>
      <c r="B788" s="969" t="s">
        <v>483</v>
      </c>
      <c r="C788" s="969"/>
      <c r="D788" s="969"/>
      <c r="E788" s="969"/>
      <c r="F788" s="969"/>
    </row>
    <row r="789" spans="1:7">
      <c r="A789" s="138"/>
      <c r="B789" s="138"/>
      <c r="D789" s="266"/>
    </row>
    <row r="790" spans="1:7">
      <c r="A790" s="1023" t="s">
        <v>966</v>
      </c>
      <c r="B790" s="1023"/>
      <c r="C790" s="1023"/>
      <c r="D790" s="1023"/>
      <c r="E790" s="1023"/>
      <c r="F790" s="1023"/>
      <c r="G790" s="1023"/>
    </row>
    <row r="791" spans="1:7">
      <c r="A791" s="138"/>
      <c r="B791" s="138"/>
    </row>
    <row r="792" spans="1:7">
      <c r="A792" s="138"/>
      <c r="B792" s="969" t="s">
        <v>483</v>
      </c>
      <c r="C792" s="969"/>
      <c r="D792" s="969"/>
      <c r="E792" s="969"/>
      <c r="F792" s="969"/>
      <c r="G792" s="12"/>
    </row>
    <row r="793" spans="1:7">
      <c r="A793" s="263"/>
      <c r="B793" s="658"/>
      <c r="C793" s="263"/>
      <c r="E793" s="12"/>
      <c r="F793" s="12"/>
      <c r="G793" s="12"/>
    </row>
    <row r="794" spans="1:7">
      <c r="A794" s="269"/>
      <c r="B794" s="269"/>
      <c r="C794" s="268"/>
      <c r="D794" s="266"/>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9"/>
      <c r="B802" s="269"/>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9"/>
      <c r="B807" s="269"/>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69"/>
      <c r="B810" s="269"/>
      <c r="D810" s="138"/>
      <c r="E810" s="12"/>
      <c r="F810" s="12"/>
      <c r="G810" s="12"/>
    </row>
    <row r="811" spans="1:7" ht="12.75" hidden="1" customHeight="1">
      <c r="E811" s="12"/>
      <c r="F811" s="12"/>
      <c r="G811" s="12"/>
    </row>
    <row r="812" spans="1:7" ht="14.25" hidden="1" customHeight="1">
      <c r="A812" s="269"/>
      <c r="B812" s="269"/>
      <c r="D812" s="138"/>
      <c r="E812" s="12"/>
      <c r="F812" s="12"/>
      <c r="G812" s="12"/>
    </row>
    <row r="813" spans="1:7" ht="12.75" hidden="1" customHeight="1">
      <c r="A813" s="275"/>
      <c r="B813" s="275"/>
      <c r="C813" s="275"/>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baseColWidth="10" defaultColWidth="0" defaultRowHeight="12.5" customHeight="1" zeroHeight="1"/>
  <cols>
    <col min="1" max="10" width="9.1640625" style="707" customWidth="1"/>
    <col min="11" max="16384" width="8.6640625" style="707" hidden="1"/>
  </cols>
  <sheetData>
    <row r="1" spans="1:10" ht="14.25" customHeight="1"/>
    <row r="2" spans="1:10" ht="16">
      <c r="A2" s="1032" t="s">
        <v>1470</v>
      </c>
      <c r="B2" s="1033"/>
      <c r="C2" s="1033"/>
      <c r="D2" s="1033"/>
      <c r="E2" s="1033"/>
      <c r="F2" s="1033"/>
      <c r="G2" s="1033"/>
      <c r="H2" s="1033"/>
      <c r="I2" s="1033"/>
      <c r="J2" s="1033"/>
    </row>
    <row r="3" spans="1:10" ht="16">
      <c r="A3" s="1037" t="s">
        <v>698</v>
      </c>
      <c r="B3" s="1038"/>
      <c r="C3" s="1038"/>
      <c r="D3" s="1038"/>
      <c r="E3" s="1038"/>
      <c r="F3" s="1038"/>
      <c r="G3" s="1038"/>
      <c r="H3" s="1038"/>
      <c r="I3" s="1038"/>
      <c r="J3" s="1038"/>
    </row>
    <row r="4" spans="1:10" ht="16">
      <c r="A4" s="1039" t="s">
        <v>1557</v>
      </c>
      <c r="B4" s="1038"/>
      <c r="C4" s="1038"/>
      <c r="D4" s="1038"/>
      <c r="E4" s="1038"/>
      <c r="F4" s="1038"/>
      <c r="G4" s="1038"/>
      <c r="H4" s="1038"/>
      <c r="I4" s="1038"/>
      <c r="J4" s="1038"/>
    </row>
    <row r="5" spans="1:10" ht="13"/>
    <row r="6" spans="1:10" ht="13">
      <c r="A6" s="1034" t="s">
        <v>1596</v>
      </c>
      <c r="B6" s="1035"/>
      <c r="C6" s="1035"/>
      <c r="D6" s="1035"/>
      <c r="E6" s="1035"/>
      <c r="F6" s="1035"/>
      <c r="G6" s="1035"/>
      <c r="H6" s="1035"/>
      <c r="I6" s="1035"/>
      <c r="J6" s="1035"/>
    </row>
    <row r="7" spans="1:10" ht="13">
      <c r="A7" s="1035"/>
      <c r="B7" s="1035"/>
      <c r="C7" s="1035"/>
      <c r="D7" s="1035"/>
      <c r="E7" s="1035"/>
      <c r="F7" s="1035"/>
      <c r="G7" s="1035"/>
      <c r="H7" s="1035"/>
      <c r="I7" s="1035"/>
      <c r="J7" s="1035"/>
    </row>
    <row r="8" spans="1:10" ht="13">
      <c r="A8" s="1035"/>
      <c r="B8" s="1035"/>
      <c r="C8" s="1035"/>
      <c r="D8" s="1035"/>
      <c r="E8" s="1035"/>
      <c r="F8" s="1035"/>
      <c r="G8" s="1035"/>
      <c r="H8" s="1035"/>
      <c r="I8" s="1035"/>
      <c r="J8" s="1035"/>
    </row>
    <row r="9" spans="1:10" ht="30" customHeight="1">
      <c r="A9" s="1035"/>
      <c r="B9" s="1035"/>
      <c r="C9" s="1035"/>
      <c r="D9" s="1035"/>
      <c r="E9" s="1035"/>
      <c r="F9" s="1035"/>
      <c r="G9" s="1035"/>
      <c r="H9" s="1035"/>
      <c r="I9" s="1035"/>
      <c r="J9" s="1035"/>
    </row>
    <row r="10" spans="1:10" ht="13">
      <c r="A10" s="757"/>
      <c r="B10" s="757"/>
      <c r="C10" s="757"/>
      <c r="D10" s="757"/>
      <c r="E10" s="757"/>
      <c r="F10" s="757"/>
      <c r="G10" s="757"/>
      <c r="H10" s="757"/>
      <c r="I10" s="757"/>
      <c r="J10" s="757"/>
    </row>
    <row r="11" spans="1:10" ht="13">
      <c r="A11" s="1040" t="s">
        <v>1431</v>
      </c>
      <c r="B11" s="1041"/>
      <c r="C11" s="1041"/>
      <c r="D11" s="1041"/>
      <c r="E11" s="1041"/>
      <c r="F11" s="1041"/>
      <c r="G11" s="1041"/>
      <c r="H11" s="1041"/>
      <c r="I11" s="1041"/>
      <c r="J11" s="1041"/>
    </row>
    <row r="12" spans="1:10" ht="13">
      <c r="A12" s="1041"/>
      <c r="B12" s="1041"/>
      <c r="C12" s="1041"/>
      <c r="D12" s="1041"/>
      <c r="E12" s="1041"/>
      <c r="F12" s="1041"/>
      <c r="G12" s="1041"/>
      <c r="H12" s="1041"/>
      <c r="I12" s="1041"/>
      <c r="J12" s="1041"/>
    </row>
    <row r="13" spans="1:10" ht="13">
      <c r="A13" s="1041"/>
      <c r="B13" s="1041"/>
      <c r="C13" s="1041"/>
      <c r="D13" s="1041"/>
      <c r="E13" s="1041"/>
      <c r="F13" s="1041"/>
      <c r="G13" s="1041"/>
      <c r="H13" s="1041"/>
      <c r="I13" s="1041"/>
      <c r="J13" s="1041"/>
    </row>
    <row r="14" spans="1:10" ht="13"/>
    <row r="15" spans="1:10" ht="12.75" customHeight="1">
      <c r="A15" s="1042" t="s">
        <v>1526</v>
      </c>
      <c r="B15" s="1042"/>
      <c r="C15" s="1042"/>
      <c r="D15" s="1042"/>
      <c r="E15" s="1042"/>
      <c r="F15" s="1042"/>
      <c r="G15" s="1042"/>
      <c r="H15" s="1042"/>
      <c r="I15" s="1042"/>
      <c r="J15" s="1042"/>
    </row>
    <row r="16" spans="1:10" ht="13">
      <c r="A16" s="1042"/>
      <c r="B16" s="1042"/>
      <c r="C16" s="1042"/>
      <c r="D16" s="1042"/>
      <c r="E16" s="1042"/>
      <c r="F16" s="1042"/>
      <c r="G16" s="1042"/>
      <c r="H16" s="1042"/>
      <c r="I16" s="1042"/>
      <c r="J16" s="1042"/>
    </row>
    <row r="17" spans="1:10" ht="13">
      <c r="A17" s="1042"/>
      <c r="B17" s="1042"/>
      <c r="C17" s="1042"/>
      <c r="D17" s="1042"/>
      <c r="E17" s="1042"/>
      <c r="F17" s="1042"/>
      <c r="G17" s="1042"/>
      <c r="H17" s="1042"/>
      <c r="I17" s="1042"/>
      <c r="J17" s="1042"/>
    </row>
    <row r="18" spans="1:10" ht="13">
      <c r="A18" s="1043"/>
      <c r="B18" s="1043"/>
      <c r="C18" s="1043"/>
      <c r="D18" s="1043"/>
      <c r="E18" s="1043"/>
      <c r="F18" s="1043"/>
      <c r="G18" s="1043"/>
      <c r="H18" s="1043"/>
      <c r="I18" s="1043"/>
      <c r="J18" s="1043"/>
    </row>
    <row r="19" spans="1:10" ht="13">
      <c r="A19" s="1043"/>
      <c r="B19" s="1043"/>
      <c r="C19" s="1043"/>
      <c r="D19" s="1043"/>
      <c r="E19" s="1043"/>
      <c r="F19" s="1043"/>
      <c r="G19" s="1043"/>
      <c r="H19" s="1043"/>
      <c r="I19" s="1043"/>
      <c r="J19" s="1043"/>
    </row>
    <row r="20" spans="1:10" ht="13">
      <c r="A20" s="1043"/>
      <c r="B20" s="1043"/>
      <c r="C20" s="1043"/>
      <c r="D20" s="1043"/>
      <c r="E20" s="1043"/>
      <c r="F20" s="1043"/>
      <c r="G20" s="1043"/>
      <c r="H20" s="1043"/>
      <c r="I20" s="1043"/>
      <c r="J20" s="1043"/>
    </row>
    <row r="21" spans="1:10" ht="13">
      <c r="A21" s="758" t="s">
        <v>1432</v>
      </c>
      <c r="B21" s="757"/>
      <c r="C21" s="757"/>
      <c r="D21" s="757"/>
      <c r="E21" s="757"/>
      <c r="F21" s="757"/>
      <c r="G21" s="757"/>
      <c r="H21" s="757"/>
      <c r="I21" s="757"/>
      <c r="J21" s="757"/>
    </row>
    <row r="22" spans="1:10" ht="14">
      <c r="A22" s="759" t="s">
        <v>266</v>
      </c>
      <c r="B22" s="759"/>
      <c r="C22" s="759"/>
      <c r="D22" s="759"/>
      <c r="E22" s="759"/>
      <c r="F22" s="759"/>
      <c r="G22" s="759"/>
      <c r="H22" s="759"/>
      <c r="I22" s="759"/>
      <c r="J22" s="759"/>
    </row>
    <row r="23" spans="1:10" ht="13">
      <c r="A23" s="1044" t="s">
        <v>1433</v>
      </c>
      <c r="B23" s="1038"/>
      <c r="C23" s="1038"/>
      <c r="D23" s="1038"/>
      <c r="E23" s="1038"/>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34" t="s">
        <v>1434</v>
      </c>
      <c r="B60" s="1035"/>
      <c r="C60" s="1035"/>
      <c r="D60" s="1035"/>
      <c r="E60" s="1035"/>
      <c r="F60" s="1035"/>
      <c r="G60" s="1035"/>
      <c r="H60" s="1035"/>
      <c r="I60" s="1035"/>
      <c r="J60" s="1035"/>
    </row>
    <row r="61" spans="1:10" ht="13">
      <c r="A61" s="1035"/>
      <c r="B61" s="1035"/>
      <c r="C61" s="1035"/>
      <c r="D61" s="1035"/>
      <c r="E61" s="1035"/>
      <c r="F61" s="1035"/>
      <c r="G61" s="1035"/>
      <c r="H61" s="1035"/>
      <c r="I61" s="1035"/>
      <c r="J61" s="1035"/>
    </row>
    <row r="62" spans="1:10" ht="13">
      <c r="A62" s="1035"/>
      <c r="B62" s="1035"/>
      <c r="C62" s="1035"/>
      <c r="D62" s="1035"/>
      <c r="E62" s="1035"/>
      <c r="F62" s="1035"/>
      <c r="G62" s="1035"/>
      <c r="H62" s="1035"/>
      <c r="I62" s="1035"/>
      <c r="J62" s="1035"/>
    </row>
    <row r="63" spans="1:10" ht="13"/>
    <row r="64" spans="1:10" ht="13">
      <c r="A64" s="657" t="s">
        <v>1433</v>
      </c>
    </row>
    <row r="65" spans="1:9" ht="13"/>
    <row r="66" spans="1:9" ht="13"/>
    <row r="67" spans="1:9" ht="13"/>
    <row r="68" spans="1:9" ht="13"/>
    <row r="69" spans="1:9" ht="13"/>
    <row r="70" spans="1:9" ht="13"/>
    <row r="71" spans="1:9" ht="13"/>
    <row r="72" spans="1:9" ht="13"/>
    <row r="73" spans="1:9" ht="13"/>
    <row r="74" spans="1:9" ht="13"/>
    <row r="75" spans="1:9" ht="13">
      <c r="A75" s="1036" t="s">
        <v>1435</v>
      </c>
      <c r="B75" s="1036"/>
      <c r="C75" s="1036"/>
      <c r="D75" s="1036"/>
      <c r="E75" s="1036"/>
      <c r="F75" s="1036"/>
      <c r="G75" s="1036"/>
      <c r="H75" s="1036"/>
      <c r="I75" s="1036"/>
    </row>
    <row r="76" spans="1:9" ht="13">
      <c r="A76" s="960" t="s">
        <v>1130</v>
      </c>
      <c r="B76" s="960"/>
      <c r="C76" s="960"/>
      <c r="D76" s="960"/>
      <c r="E76" s="960"/>
    </row>
    <row r="77" spans="1:9" ht="13">
      <c r="A77" s="960" t="s">
        <v>1436</v>
      </c>
      <c r="B77" s="960"/>
      <c r="C77" s="960"/>
      <c r="D77" s="960"/>
      <c r="E77" s="960"/>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25400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716" zoomScaleNormal="100" zoomScaleSheetLayoutView="100" workbookViewId="0">
      <selection activeCell="D756" sqref="D756:F758"/>
    </sheetView>
  </sheetViews>
  <sheetFormatPr baseColWidth="10" defaultColWidth="0" defaultRowHeight="13" zeroHeight="1"/>
  <cols>
    <col min="1" max="1" width="3.5" style="774" customWidth="1"/>
    <col min="2" max="2" width="13.5" style="774" customWidth="1"/>
    <col min="3" max="3" width="2.5" style="774" customWidth="1"/>
    <col min="4" max="5" width="3.5" style="775" customWidth="1"/>
    <col min="6" max="6" width="65.5" style="775" customWidth="1"/>
    <col min="7" max="7" width="1.5" style="775" customWidth="1"/>
    <col min="8" max="8" width="3.5" style="776" hidden="1" customWidth="1"/>
    <col min="9" max="9" width="14" style="776" hidden="1" customWidth="1"/>
    <col min="10" max="16384" width="8.6640625" style="776" hidden="1"/>
  </cols>
  <sheetData>
    <row r="1" spans="1:9"/>
    <row r="2" spans="1:9">
      <c r="A2" s="1049" t="s">
        <v>1558</v>
      </c>
      <c r="B2" s="1049"/>
      <c r="C2" s="1050"/>
      <c r="D2" s="1050"/>
      <c r="E2" s="1050"/>
      <c r="F2" s="1050"/>
      <c r="G2" s="1050"/>
    </row>
    <row r="3" spans="1:9">
      <c r="A3" s="1057" t="s">
        <v>1561</v>
      </c>
      <c r="B3" s="1057"/>
      <c r="C3" s="1058"/>
      <c r="D3" s="1058"/>
      <c r="E3" s="1058"/>
      <c r="F3" s="1058"/>
      <c r="G3" s="1058"/>
      <c r="I3" s="678" t="s">
        <v>1197</v>
      </c>
    </row>
    <row r="4" spans="1:9">
      <c r="A4" s="1053" t="s">
        <v>1560</v>
      </c>
      <c r="B4" s="1053"/>
      <c r="C4" s="1059"/>
      <c r="D4" s="1059"/>
      <c r="E4" s="1059"/>
      <c r="F4" s="1059"/>
      <c r="G4" s="1059"/>
      <c r="I4" s="678"/>
    </row>
    <row r="5" spans="1:9" s="777" customFormat="1">
      <c r="A5" s="1053"/>
      <c r="B5" s="1053"/>
      <c r="C5" s="1054"/>
      <c r="D5" s="1054"/>
      <c r="E5" s="1054"/>
      <c r="F5" s="1054"/>
      <c r="G5" s="1054"/>
      <c r="I5" s="678" t="s">
        <v>1198</v>
      </c>
    </row>
    <row r="6" spans="1:9" s="777" customFormat="1">
      <c r="A6" s="1051" t="s">
        <v>1293</v>
      </c>
      <c r="B6" s="1051"/>
      <c r="C6" s="1052"/>
      <c r="D6" s="1052"/>
      <c r="E6" s="1052"/>
      <c r="F6" s="1052"/>
      <c r="G6" s="1052"/>
    </row>
    <row r="7" spans="1:9" s="777" customFormat="1">
      <c r="A7" s="1051" t="s">
        <v>1294</v>
      </c>
      <c r="B7" s="1051"/>
      <c r="C7" s="1052"/>
      <c r="D7" s="1052"/>
      <c r="E7" s="1052"/>
      <c r="F7" s="1052"/>
      <c r="G7" s="1052"/>
    </row>
    <row r="8" spans="1:9">
      <c r="A8" s="778"/>
      <c r="B8" s="778"/>
      <c r="C8" s="779"/>
      <c r="D8" s="779"/>
      <c r="E8" s="779"/>
      <c r="F8" s="779"/>
    </row>
    <row r="9" spans="1:9">
      <c r="A9" s="1010" t="s">
        <v>1296</v>
      </c>
      <c r="B9" s="1010"/>
      <c r="C9" s="1010"/>
      <c r="D9" s="1010"/>
      <c r="E9" s="1010"/>
      <c r="F9" s="1010"/>
      <c r="G9" s="1010"/>
    </row>
    <row r="10" spans="1:9">
      <c r="A10" s="779"/>
      <c r="B10" s="779"/>
      <c r="E10" s="780"/>
    </row>
    <row r="11" spans="1:9" ht="14" customHeight="1">
      <c r="C11" s="779"/>
      <c r="D11" s="1076" t="s">
        <v>1295</v>
      </c>
      <c r="E11" s="1076"/>
      <c r="F11" s="1076"/>
    </row>
    <row r="12" spans="1:9">
      <c r="C12" s="779"/>
      <c r="D12" s="1076"/>
      <c r="E12" s="1076"/>
      <c r="F12" s="1076"/>
    </row>
    <row r="13" spans="1:9">
      <c r="A13" s="781"/>
      <c r="B13" s="781"/>
      <c r="C13" s="781"/>
      <c r="D13" s="994" t="s">
        <v>1278</v>
      </c>
      <c r="E13" s="994"/>
      <c r="F13" s="994"/>
    </row>
    <row r="14" spans="1:9">
      <c r="A14" s="781"/>
      <c r="B14" s="781"/>
      <c r="C14" s="781"/>
      <c r="D14" s="782"/>
    </row>
    <row r="15" spans="1:9">
      <c r="A15" s="783"/>
      <c r="B15" s="784" t="s">
        <v>329</v>
      </c>
      <c r="C15" s="785"/>
      <c r="D15" s="992" t="s">
        <v>1279</v>
      </c>
      <c r="E15" s="992"/>
      <c r="F15" s="992"/>
    </row>
    <row r="16" spans="1:9">
      <c r="A16" s="781"/>
      <c r="B16" s="781"/>
      <c r="C16" s="785"/>
      <c r="D16" s="992"/>
      <c r="E16" s="992"/>
      <c r="F16" s="992"/>
    </row>
    <row r="17" spans="1:7">
      <c r="A17" s="781"/>
      <c r="B17" s="781"/>
      <c r="C17" s="785"/>
      <c r="D17" s="992"/>
      <c r="E17" s="992"/>
      <c r="F17" s="992"/>
    </row>
    <row r="18" spans="1:7">
      <c r="A18" s="781"/>
      <c r="B18" s="781"/>
      <c r="C18" s="781"/>
    </row>
    <row r="19" spans="1:7">
      <c r="A19" s="783"/>
      <c r="B19" s="784" t="s">
        <v>329</v>
      </c>
      <c r="D19" s="1018" t="s">
        <v>1280</v>
      </c>
      <c r="E19" s="1018"/>
      <c r="F19" s="1018"/>
    </row>
    <row r="20" spans="1:7">
      <c r="A20" s="783"/>
      <c r="B20" s="783"/>
      <c r="D20" s="786"/>
    </row>
    <row r="21" spans="1:7">
      <c r="A21" s="783"/>
      <c r="B21" s="784" t="s">
        <v>329</v>
      </c>
      <c r="D21" s="992" t="s">
        <v>1281</v>
      </c>
      <c r="E21" s="992"/>
      <c r="F21" s="992"/>
    </row>
    <row r="22" spans="1:7">
      <c r="A22" s="783"/>
      <c r="B22" s="783"/>
      <c r="D22" s="992"/>
      <c r="E22" s="992"/>
      <c r="F22" s="992"/>
    </row>
    <row r="23" spans="1:7"/>
    <row r="24" spans="1:7">
      <c r="A24" s="783"/>
      <c r="B24" s="784" t="s">
        <v>329</v>
      </c>
      <c r="D24" s="1046" t="s">
        <v>1282</v>
      </c>
      <c r="E24" s="1046"/>
      <c r="F24" s="1046"/>
    </row>
    <row r="25" spans="1:7">
      <c r="D25" s="1046"/>
      <c r="E25" s="1046"/>
      <c r="F25" s="1046"/>
    </row>
    <row r="26" spans="1:7">
      <c r="D26" s="1046"/>
      <c r="E26" s="1046"/>
      <c r="F26" s="1046"/>
    </row>
    <row r="27" spans="1:7">
      <c r="D27" s="1046"/>
      <c r="E27" s="1046"/>
      <c r="F27" s="1046"/>
    </row>
    <row r="28" spans="1:7">
      <c r="D28" s="1046"/>
      <c r="E28" s="1046"/>
      <c r="F28" s="1046"/>
    </row>
    <row r="29" spans="1:7" s="777" customFormat="1">
      <c r="A29" s="787"/>
      <c r="B29" s="787"/>
      <c r="C29" s="787"/>
      <c r="D29" s="718"/>
      <c r="E29" s="788"/>
      <c r="F29" s="788"/>
      <c r="G29" s="788"/>
    </row>
    <row r="30" spans="1:7" s="777" customFormat="1">
      <c r="A30" s="787"/>
      <c r="B30" s="784" t="s">
        <v>329</v>
      </c>
      <c r="C30" s="787"/>
      <c r="D30" s="993" t="s">
        <v>1283</v>
      </c>
      <c r="E30" s="993"/>
      <c r="F30" s="993"/>
      <c r="G30" s="788"/>
    </row>
    <row r="31" spans="1:7" s="777" customFormat="1">
      <c r="A31" s="787"/>
      <c r="B31" s="787"/>
      <c r="C31" s="787"/>
      <c r="D31" s="993"/>
      <c r="E31" s="993"/>
      <c r="F31" s="993"/>
      <c r="G31" s="788"/>
    </row>
    <row r="32" spans="1:7">
      <c r="A32" s="783"/>
      <c r="B32" s="783"/>
      <c r="D32" s="789"/>
    </row>
    <row r="33" spans="1:6" ht="14.75" customHeight="1">
      <c r="A33" s="783"/>
      <c r="B33" s="784" t="s">
        <v>329</v>
      </c>
      <c r="D33" s="993" t="s">
        <v>1471</v>
      </c>
      <c r="E33" s="993"/>
      <c r="F33" s="993"/>
    </row>
    <row r="34" spans="1:6">
      <c r="A34" s="783"/>
      <c r="B34" s="783"/>
      <c r="D34" s="993"/>
      <c r="E34" s="993"/>
      <c r="F34" s="993"/>
    </row>
    <row r="35" spans="1:6">
      <c r="A35" s="783"/>
      <c r="B35" s="783"/>
      <c r="D35" s="993"/>
      <c r="E35" s="993"/>
      <c r="F35" s="993"/>
    </row>
    <row r="36" spans="1:6">
      <c r="A36" s="783"/>
      <c r="B36" s="783"/>
      <c r="D36" s="993"/>
      <c r="E36" s="993"/>
      <c r="F36" s="993"/>
    </row>
    <row r="37" spans="1:6">
      <c r="A37" s="783"/>
      <c r="B37" s="783"/>
      <c r="D37" s="776"/>
    </row>
    <row r="38" spans="1:6">
      <c r="A38" s="783"/>
      <c r="B38" s="784" t="s">
        <v>329</v>
      </c>
      <c r="D38" s="993" t="s">
        <v>1285</v>
      </c>
      <c r="E38" s="993"/>
      <c r="F38" s="993"/>
    </row>
    <row r="39" spans="1:6">
      <c r="A39" s="783"/>
      <c r="B39" s="783"/>
      <c r="D39" s="993"/>
      <c r="E39" s="993"/>
      <c r="F39" s="993"/>
    </row>
    <row r="40" spans="1:6">
      <c r="A40" s="783"/>
      <c r="B40" s="783"/>
      <c r="D40" s="993"/>
      <c r="E40" s="993"/>
      <c r="F40" s="993"/>
    </row>
    <row r="41" spans="1:6">
      <c r="A41" s="783"/>
      <c r="B41" s="783"/>
      <c r="D41" s="993"/>
      <c r="E41" s="993"/>
      <c r="F41" s="993"/>
    </row>
    <row r="42" spans="1:6">
      <c r="A42" s="783"/>
      <c r="B42" s="783"/>
      <c r="D42" s="993"/>
      <c r="E42" s="993"/>
      <c r="F42" s="993"/>
    </row>
    <row r="43" spans="1:6">
      <c r="A43" s="783"/>
      <c r="B43" s="783"/>
      <c r="D43" s="766"/>
      <c r="E43" s="766"/>
      <c r="F43" s="766"/>
    </row>
    <row r="44" spans="1:6">
      <c r="A44" s="783"/>
      <c r="B44" s="784" t="s">
        <v>329</v>
      </c>
      <c r="D44" s="993" t="s">
        <v>1286</v>
      </c>
      <c r="E44" s="993"/>
      <c r="F44" s="993"/>
    </row>
    <row r="45" spans="1:6">
      <c r="A45" s="783"/>
      <c r="B45" s="783"/>
      <c r="D45" s="993"/>
      <c r="E45" s="993"/>
      <c r="F45" s="993"/>
    </row>
    <row r="46" spans="1:6">
      <c r="A46" s="783"/>
      <c r="B46" s="783"/>
      <c r="D46" s="993"/>
      <c r="E46" s="993"/>
      <c r="F46" s="993"/>
    </row>
    <row r="47" spans="1:6" ht="23.25" customHeight="1">
      <c r="A47" s="783"/>
      <c r="B47" s="783"/>
      <c r="D47" s="993"/>
      <c r="E47" s="993"/>
      <c r="F47" s="993"/>
    </row>
    <row r="48" spans="1:6">
      <c r="A48" s="783"/>
      <c r="B48" s="783"/>
      <c r="D48" s="771"/>
    </row>
    <row r="49" spans="1:7" ht="14.75" customHeight="1">
      <c r="A49" s="783"/>
      <c r="B49" s="784" t="s">
        <v>329</v>
      </c>
      <c r="D49" s="993" t="s">
        <v>1287</v>
      </c>
      <c r="E49" s="993"/>
      <c r="F49" s="993"/>
    </row>
    <row r="50" spans="1:7">
      <c r="A50" s="783"/>
      <c r="B50" s="783"/>
      <c r="D50" s="993"/>
      <c r="E50" s="993"/>
      <c r="F50" s="993"/>
    </row>
    <row r="51" spans="1:7">
      <c r="A51" s="783"/>
      <c r="B51" s="783"/>
      <c r="D51" s="993"/>
      <c r="E51" s="993"/>
      <c r="F51" s="993"/>
    </row>
    <row r="52" spans="1:7" s="603" customFormat="1">
      <c r="A52" s="783"/>
      <c r="B52" s="783"/>
      <c r="C52" s="790"/>
      <c r="D52" s="788"/>
      <c r="E52" s="678"/>
      <c r="F52" s="678"/>
      <c r="G52" s="678"/>
    </row>
    <row r="53" spans="1:7" s="603" customFormat="1">
      <c r="A53" s="791"/>
      <c r="B53" s="784" t="s">
        <v>329</v>
      </c>
      <c r="C53" s="792"/>
      <c r="D53" s="993" t="s">
        <v>1288</v>
      </c>
      <c r="E53" s="993"/>
      <c r="F53" s="993"/>
      <c r="G53" s="678"/>
    </row>
    <row r="54" spans="1:7" s="603" customFormat="1">
      <c r="A54" s="791"/>
      <c r="B54" s="791"/>
      <c r="C54" s="792"/>
      <c r="D54" s="993"/>
      <c r="E54" s="993"/>
      <c r="F54" s="993"/>
      <c r="G54" s="678"/>
    </row>
    <row r="55" spans="1:7" s="777" customFormat="1">
      <c r="A55" s="787"/>
      <c r="B55" s="787"/>
      <c r="C55" s="787"/>
      <c r="D55" s="718"/>
      <c r="E55" s="788"/>
      <c r="F55" s="788"/>
      <c r="G55" s="788"/>
    </row>
    <row r="56" spans="1:7">
      <c r="A56" s="783"/>
      <c r="B56" s="784" t="s">
        <v>329</v>
      </c>
      <c r="D56" s="993" t="s">
        <v>1289</v>
      </c>
      <c r="E56" s="993"/>
      <c r="F56" s="993"/>
    </row>
    <row r="57" spans="1:7">
      <c r="D57" s="993"/>
      <c r="E57" s="993"/>
      <c r="F57" s="993"/>
    </row>
    <row r="58" spans="1:7">
      <c r="D58" s="993"/>
      <c r="E58" s="993"/>
      <c r="F58" s="993"/>
    </row>
    <row r="59" spans="1:7">
      <c r="D59" s="678"/>
    </row>
    <row r="60" spans="1:7">
      <c r="A60" s="783"/>
      <c r="B60" s="784" t="s">
        <v>329</v>
      </c>
      <c r="D60" s="993" t="s">
        <v>1290</v>
      </c>
      <c r="E60" s="993"/>
      <c r="F60" s="993"/>
    </row>
    <row r="61" spans="1:7">
      <c r="D61" s="993"/>
      <c r="E61" s="993"/>
      <c r="F61" s="993"/>
    </row>
    <row r="62" spans="1:7"/>
    <row r="63" spans="1:7">
      <c r="A63" s="783"/>
      <c r="B63" s="784" t="s">
        <v>329</v>
      </c>
      <c r="D63" s="993" t="s">
        <v>1291</v>
      </c>
      <c r="E63" s="993"/>
      <c r="F63" s="993"/>
    </row>
    <row r="64" spans="1:7">
      <c r="D64" s="993"/>
      <c r="E64" s="993"/>
      <c r="F64" s="993"/>
    </row>
    <row r="65" spans="1:7">
      <c r="D65" s="993"/>
      <c r="E65" s="993"/>
      <c r="F65" s="993"/>
    </row>
    <row r="66" spans="1:7">
      <c r="D66" s="776"/>
    </row>
    <row r="67" spans="1:7">
      <c r="A67" s="783"/>
      <c r="B67" s="784" t="s">
        <v>329</v>
      </c>
      <c r="D67" s="992" t="s">
        <v>1292</v>
      </c>
      <c r="E67" s="992"/>
      <c r="F67" s="992"/>
    </row>
    <row r="68" spans="1:7">
      <c r="D68" s="992"/>
      <c r="E68" s="992"/>
      <c r="F68" s="992"/>
    </row>
    <row r="69" spans="1:7">
      <c r="A69" s="783"/>
      <c r="B69" s="783"/>
      <c r="D69" s="786"/>
    </row>
    <row r="70" spans="1:7">
      <c r="A70" s="974" t="s">
        <v>1199</v>
      </c>
      <c r="B70" s="974"/>
      <c r="C70" s="974"/>
      <c r="D70" s="974"/>
      <c r="E70" s="974"/>
      <c r="F70" s="974"/>
      <c r="G70" s="974"/>
    </row>
    <row r="71" spans="1:7"/>
    <row r="72" spans="1:7">
      <c r="C72" s="793"/>
      <c r="D72" s="1063" t="s">
        <v>1297</v>
      </c>
      <c r="E72" s="1063"/>
      <c r="F72" s="1063"/>
    </row>
    <row r="73" spans="1:7">
      <c r="A73" s="786"/>
      <c r="B73" s="786"/>
      <c r="D73" s="992" t="s">
        <v>1324</v>
      </c>
      <c r="E73" s="992"/>
      <c r="F73" s="992"/>
    </row>
    <row r="74" spans="1:7">
      <c r="A74" s="786"/>
      <c r="B74" s="786"/>
    </row>
    <row r="75" spans="1:7" ht="14" customHeight="1">
      <c r="A75" s="783"/>
      <c r="B75" s="784" t="s">
        <v>329</v>
      </c>
      <c r="D75" s="992" t="s">
        <v>1525</v>
      </c>
      <c r="E75" s="992"/>
      <c r="F75" s="992"/>
    </row>
    <row r="76" spans="1:7">
      <c r="A76" s="783"/>
      <c r="B76" s="783"/>
      <c r="D76" s="992"/>
      <c r="E76" s="992"/>
      <c r="F76" s="992"/>
    </row>
    <row r="77" spans="1:7">
      <c r="A77" s="783"/>
      <c r="B77" s="783"/>
      <c r="D77" s="992"/>
      <c r="E77" s="992"/>
      <c r="F77" s="992"/>
    </row>
    <row r="78" spans="1:7">
      <c r="A78" s="783"/>
      <c r="B78" s="783"/>
      <c r="D78" s="992"/>
      <c r="E78" s="992"/>
      <c r="F78" s="992"/>
    </row>
    <row r="79" spans="1:7">
      <c r="A79" s="783"/>
      <c r="B79" s="783"/>
      <c r="D79" s="992"/>
      <c r="E79" s="992"/>
      <c r="F79" s="992"/>
    </row>
    <row r="80" spans="1:7">
      <c r="A80" s="783"/>
      <c r="B80" s="783"/>
      <c r="D80" s="992"/>
      <c r="E80" s="992"/>
      <c r="F80" s="992"/>
    </row>
    <row r="81" spans="1:6">
      <c r="A81" s="783"/>
      <c r="B81" s="783"/>
      <c r="D81" s="992"/>
      <c r="E81" s="992"/>
      <c r="F81" s="992"/>
    </row>
    <row r="82" spans="1:6">
      <c r="A82" s="783"/>
      <c r="B82" s="783"/>
      <c r="D82" s="992"/>
      <c r="E82" s="992"/>
      <c r="F82" s="992"/>
    </row>
    <row r="83" spans="1:6" s="776" customFormat="1">
      <c r="A83" s="783"/>
      <c r="B83" s="783"/>
      <c r="C83" s="774"/>
      <c r="D83" s="992"/>
      <c r="E83" s="992"/>
      <c r="F83" s="992"/>
    </row>
    <row r="84" spans="1:6" s="776" customFormat="1" ht="14.75" customHeight="1">
      <c r="A84" s="783"/>
      <c r="B84" s="784" t="s">
        <v>329</v>
      </c>
      <c r="C84" s="774"/>
      <c r="D84" s="992" t="s">
        <v>1443</v>
      </c>
      <c r="E84" s="992"/>
      <c r="F84" s="992"/>
    </row>
    <row r="85" spans="1:6" s="776" customFormat="1">
      <c r="A85" s="783"/>
      <c r="B85" s="783"/>
      <c r="C85" s="774"/>
      <c r="D85" s="992"/>
      <c r="E85" s="992"/>
      <c r="F85" s="992"/>
    </row>
    <row r="86" spans="1:6" s="776" customFormat="1">
      <c r="A86" s="783"/>
      <c r="B86" s="783"/>
      <c r="C86" s="774"/>
      <c r="D86" s="992"/>
      <c r="E86" s="992"/>
      <c r="F86" s="992"/>
    </row>
    <row r="87" spans="1:6" s="776" customFormat="1">
      <c r="A87" s="783"/>
      <c r="B87" s="783"/>
      <c r="C87" s="774"/>
      <c r="D87" s="992"/>
      <c r="E87" s="992"/>
      <c r="F87" s="992"/>
    </row>
    <row r="88" spans="1:6" s="776" customFormat="1">
      <c r="A88" s="783"/>
      <c r="B88" s="783"/>
      <c r="C88" s="774"/>
      <c r="D88" s="992"/>
      <c r="E88" s="992"/>
      <c r="F88" s="992"/>
    </row>
    <row r="89" spans="1:6" s="776" customFormat="1">
      <c r="A89" s="783"/>
      <c r="B89" s="783"/>
      <c r="C89" s="774"/>
      <c r="D89" s="992"/>
      <c r="E89" s="992"/>
      <c r="F89" s="992"/>
    </row>
    <row r="90" spans="1:6" s="776" customFormat="1">
      <c r="A90" s="783"/>
      <c r="B90" s="783"/>
      <c r="C90" s="774"/>
      <c r="D90" s="992"/>
      <c r="E90" s="992"/>
      <c r="F90" s="992"/>
    </row>
    <row r="91" spans="1:6" s="776" customFormat="1">
      <c r="A91" s="783"/>
      <c r="B91" s="783"/>
      <c r="C91" s="774"/>
      <c r="D91" s="992"/>
      <c r="E91" s="992"/>
      <c r="F91" s="992"/>
    </row>
    <row r="92" spans="1:6" s="776" customFormat="1">
      <c r="A92" s="783"/>
      <c r="B92" s="783"/>
      <c r="C92" s="774"/>
      <c r="D92" s="992"/>
      <c r="E92" s="992"/>
      <c r="F92" s="992"/>
    </row>
    <row r="93" spans="1:6" s="776" customFormat="1">
      <c r="A93" s="783"/>
      <c r="B93" s="783"/>
      <c r="C93" s="774"/>
      <c r="D93" s="992"/>
      <c r="E93" s="992"/>
      <c r="F93" s="992"/>
    </row>
    <row r="94" spans="1:6" s="776" customFormat="1">
      <c r="A94" s="783"/>
      <c r="B94" s="783"/>
      <c r="C94" s="774"/>
      <c r="D94" s="992"/>
      <c r="E94" s="992"/>
      <c r="F94" s="992"/>
    </row>
    <row r="95" spans="1:6" s="776" customFormat="1">
      <c r="A95" s="783"/>
      <c r="B95" s="783"/>
      <c r="C95" s="774"/>
      <c r="D95" s="992"/>
      <c r="E95" s="992"/>
      <c r="F95" s="992"/>
    </row>
    <row r="96" spans="1:6" s="776" customFormat="1">
      <c r="A96" s="783"/>
      <c r="B96" s="783"/>
      <c r="C96" s="774"/>
      <c r="D96" s="992"/>
      <c r="E96" s="992"/>
      <c r="F96" s="992"/>
    </row>
    <row r="97" spans="1:11">
      <c r="A97" s="783"/>
      <c r="B97" s="783"/>
      <c r="D97" s="992"/>
      <c r="E97" s="992"/>
      <c r="F97" s="992"/>
    </row>
    <row r="98" spans="1:11">
      <c r="A98" s="783"/>
      <c r="B98" s="783"/>
      <c r="D98" s="992"/>
      <c r="E98" s="992"/>
      <c r="F98" s="992"/>
    </row>
    <row r="99" spans="1:11">
      <c r="A99" s="783"/>
      <c r="B99" s="783"/>
      <c r="D99" s="908"/>
      <c r="E99" s="908"/>
      <c r="F99" s="908"/>
    </row>
    <row r="100" spans="1:11" ht="14.25" customHeight="1">
      <c r="A100" s="783"/>
      <c r="B100" s="784" t="s">
        <v>329</v>
      </c>
      <c r="D100" s="1012" t="s">
        <v>1299</v>
      </c>
      <c r="E100" s="1012"/>
      <c r="F100" s="1012"/>
    </row>
    <row r="101" spans="1:11">
      <c r="A101" s="783"/>
      <c r="B101" s="783"/>
      <c r="D101" s="1012"/>
      <c r="E101" s="1012"/>
      <c r="F101" s="1012"/>
    </row>
    <row r="102" spans="1:11">
      <c r="A102" s="783"/>
      <c r="B102" s="783"/>
      <c r="D102" s="1012"/>
      <c r="E102" s="1012"/>
      <c r="F102" s="1012"/>
    </row>
    <row r="103" spans="1:11">
      <c r="A103" s="783"/>
      <c r="B103" s="783"/>
      <c r="D103" s="1012"/>
      <c r="E103" s="1012"/>
      <c r="F103" s="1012"/>
    </row>
    <row r="104" spans="1:11">
      <c r="A104" s="783"/>
      <c r="B104" s="783"/>
      <c r="D104" s="1012"/>
      <c r="E104" s="1012"/>
      <c r="F104" s="1012"/>
    </row>
    <row r="105" spans="1:11">
      <c r="A105" s="783"/>
      <c r="B105" s="783"/>
      <c r="D105" s="1012"/>
      <c r="E105" s="1012"/>
      <c r="F105" s="1012"/>
    </row>
    <row r="106" spans="1:11">
      <c r="A106" s="783"/>
      <c r="B106" s="783"/>
      <c r="D106" s="1012"/>
      <c r="E106" s="1012"/>
      <c r="F106" s="1012"/>
    </row>
    <row r="107" spans="1:11">
      <c r="A107" s="783"/>
      <c r="B107" s="783"/>
      <c r="D107" s="1012"/>
      <c r="E107" s="1012"/>
      <c r="F107" s="1012"/>
    </row>
    <row r="108" spans="1:11">
      <c r="C108" s="707"/>
      <c r="D108" s="909"/>
      <c r="E108" s="909"/>
      <c r="F108" s="909"/>
      <c r="G108" s="707"/>
      <c r="H108" s="707"/>
      <c r="I108" s="707"/>
      <c r="J108" s="707"/>
      <c r="K108" s="707"/>
    </row>
    <row r="109" spans="1:11">
      <c r="A109" s="783"/>
      <c r="B109" s="784" t="s">
        <v>329</v>
      </c>
      <c r="C109" s="707"/>
      <c r="D109" s="1012" t="s">
        <v>1301</v>
      </c>
      <c r="E109" s="1012"/>
      <c r="F109" s="1012"/>
      <c r="G109" s="707"/>
      <c r="H109" s="707"/>
      <c r="I109" s="707"/>
      <c r="J109" s="707"/>
      <c r="K109" s="707"/>
    </row>
    <row r="110" spans="1:11">
      <c r="A110" s="783"/>
      <c r="B110" s="783"/>
      <c r="C110" s="707"/>
      <c r="D110" s="1012"/>
      <c r="E110" s="1012"/>
      <c r="F110" s="1012"/>
      <c r="G110" s="707"/>
      <c r="H110" s="707"/>
      <c r="I110" s="707"/>
      <c r="J110" s="707"/>
      <c r="K110" s="707"/>
    </row>
    <row r="111" spans="1:11"/>
    <row r="112" spans="1:11">
      <c r="A112" s="783"/>
      <c r="B112" s="784" t="s">
        <v>329</v>
      </c>
      <c r="C112" s="790"/>
      <c r="D112" s="992" t="s">
        <v>1302</v>
      </c>
      <c r="E112" s="992"/>
      <c r="F112" s="992"/>
    </row>
    <row r="113" spans="1:7">
      <c r="C113" s="790"/>
      <c r="D113" s="992"/>
      <c r="E113" s="992"/>
      <c r="F113" s="992"/>
    </row>
    <row r="114" spans="1:7">
      <c r="C114" s="790"/>
      <c r="D114" s="992"/>
      <c r="E114" s="992"/>
      <c r="F114" s="992"/>
    </row>
    <row r="115" spans="1:7">
      <c r="C115" s="790"/>
      <c r="D115" s="992"/>
      <c r="E115" s="992"/>
      <c r="F115" s="992"/>
    </row>
    <row r="116" spans="1:7">
      <c r="C116" s="790"/>
      <c r="D116" s="992"/>
      <c r="E116" s="992"/>
      <c r="F116" s="992"/>
    </row>
    <row r="117" spans="1:7">
      <c r="C117" s="790"/>
      <c r="D117" s="657"/>
      <c r="E117" s="657"/>
      <c r="F117" s="657"/>
    </row>
    <row r="118" spans="1:7" s="707" customFormat="1">
      <c r="A118" s="783"/>
      <c r="B118" s="784" t="s">
        <v>329</v>
      </c>
      <c r="C118" s="790"/>
      <c r="D118" s="993" t="s">
        <v>1303</v>
      </c>
      <c r="E118" s="993"/>
      <c r="F118" s="993"/>
      <c r="G118" s="657"/>
    </row>
    <row r="119" spans="1:7" s="798" customFormat="1" ht="14" customHeight="1">
      <c r="A119" s="795"/>
      <c r="B119" s="795"/>
      <c r="C119" s="796"/>
      <c r="D119" s="993"/>
      <c r="E119" s="993"/>
      <c r="F119" s="993"/>
      <c r="G119" s="797"/>
    </row>
    <row r="120" spans="1:7" s="707" customFormat="1" ht="14" customHeight="1">
      <c r="A120" s="774"/>
      <c r="B120" s="774"/>
      <c r="C120" s="790"/>
      <c r="D120" s="993"/>
      <c r="E120" s="993"/>
      <c r="F120" s="993"/>
      <c r="G120" s="657"/>
    </row>
    <row r="121" spans="1:7" s="707" customFormat="1" ht="14" customHeight="1">
      <c r="A121" s="774"/>
      <c r="B121" s="774"/>
      <c r="C121" s="790"/>
      <c r="D121" s="993"/>
      <c r="E121" s="993"/>
      <c r="F121" s="993"/>
      <c r="G121" s="657"/>
    </row>
    <row r="122" spans="1:7" s="707" customFormat="1" ht="14" customHeight="1">
      <c r="A122" s="774"/>
      <c r="B122" s="774"/>
      <c r="C122" s="790"/>
      <c r="D122" s="993"/>
      <c r="E122" s="993"/>
      <c r="F122" s="993"/>
      <c r="G122" s="657"/>
    </row>
    <row r="123" spans="1:7" s="707" customFormat="1" ht="14" customHeight="1">
      <c r="A123" s="799"/>
      <c r="B123" s="799"/>
      <c r="C123" s="790"/>
      <c r="D123" s="993"/>
      <c r="E123" s="993"/>
      <c r="F123" s="993"/>
      <c r="G123" s="657"/>
    </row>
    <row r="124" spans="1:7" s="603" customFormat="1" ht="14" customHeight="1">
      <c r="A124" s="787"/>
      <c r="B124" s="787"/>
      <c r="C124" s="792"/>
      <c r="D124" s="993"/>
      <c r="E124" s="993"/>
      <c r="F124" s="993"/>
      <c r="G124" s="678"/>
    </row>
    <row r="125" spans="1:7" s="603" customFormat="1" ht="14" customHeight="1">
      <c r="A125" s="787"/>
      <c r="B125" s="787"/>
      <c r="C125" s="792"/>
      <c r="D125" s="993"/>
      <c r="E125" s="993"/>
      <c r="F125" s="993"/>
      <c r="G125" s="678"/>
    </row>
    <row r="126" spans="1:7" s="707" customFormat="1" ht="14" customHeight="1">
      <c r="A126" s="774"/>
      <c r="B126" s="774"/>
      <c r="C126" s="790"/>
      <c r="D126" s="993"/>
      <c r="E126" s="993"/>
      <c r="F126" s="993"/>
      <c r="G126" s="657"/>
    </row>
    <row r="127" spans="1:7" s="707" customFormat="1" ht="14" customHeight="1">
      <c r="A127" s="774"/>
      <c r="B127" s="774"/>
      <c r="C127" s="790"/>
      <c r="D127" s="993"/>
      <c r="E127" s="993"/>
      <c r="F127" s="993"/>
      <c r="G127" s="657"/>
    </row>
    <row r="128" spans="1:7" s="707" customFormat="1" ht="14" customHeight="1">
      <c r="A128" s="774"/>
      <c r="B128" s="774"/>
      <c r="C128" s="790"/>
      <c r="D128" s="993"/>
      <c r="E128" s="993"/>
      <c r="F128" s="993"/>
      <c r="G128" s="657"/>
    </row>
    <row r="129" spans="1:7" s="707" customFormat="1" ht="14" customHeight="1">
      <c r="A129" s="774"/>
      <c r="B129" s="774"/>
      <c r="C129" s="790"/>
      <c r="D129" s="993"/>
      <c r="E129" s="993"/>
      <c r="F129" s="993"/>
      <c r="G129" s="657"/>
    </row>
    <row r="130" spans="1:7" s="707" customFormat="1" ht="14" customHeight="1">
      <c r="A130" s="774"/>
      <c r="B130" s="774"/>
      <c r="C130" s="790"/>
      <c r="D130" s="782"/>
      <c r="E130" s="771"/>
      <c r="F130" s="771"/>
      <c r="G130" s="657"/>
    </row>
    <row r="131" spans="1:7" s="707" customFormat="1" ht="14" customHeight="1">
      <c r="A131" s="774"/>
      <c r="B131" s="784" t="s">
        <v>329</v>
      </c>
      <c r="C131" s="790"/>
      <c r="D131" s="1061" t="s">
        <v>1411</v>
      </c>
      <c r="E131" s="1061"/>
      <c r="F131" s="1061"/>
      <c r="G131" s="657"/>
    </row>
    <row r="132" spans="1:7" s="707" customFormat="1" ht="14" customHeight="1">
      <c r="A132" s="774"/>
      <c r="B132" s="774"/>
      <c r="C132" s="790"/>
      <c r="D132" s="1061"/>
      <c r="E132" s="1061"/>
      <c r="F132" s="1061"/>
      <c r="G132" s="657"/>
    </row>
    <row r="133" spans="1:7" s="707" customFormat="1" ht="14" customHeight="1">
      <c r="A133" s="774"/>
      <c r="B133" s="774"/>
      <c r="C133" s="790"/>
      <c r="D133" s="1061"/>
      <c r="E133" s="1061"/>
      <c r="F133" s="1061"/>
      <c r="G133" s="657"/>
    </row>
    <row r="134" spans="1:7" s="707" customFormat="1" ht="14" customHeight="1">
      <c r="A134" s="774"/>
      <c r="B134" s="774"/>
      <c r="C134" s="790"/>
      <c r="D134" s="1061"/>
      <c r="E134" s="1061"/>
      <c r="F134" s="1061"/>
      <c r="G134" s="657"/>
    </row>
    <row r="135" spans="1:7" s="707" customFormat="1" ht="14" customHeight="1">
      <c r="A135" s="774"/>
      <c r="B135" s="774"/>
      <c r="C135" s="790"/>
      <c r="D135" s="1061"/>
      <c r="E135" s="1061"/>
      <c r="F135" s="1061"/>
      <c r="G135" s="657"/>
    </row>
    <row r="136" spans="1:7" s="707" customFormat="1" ht="14" customHeight="1">
      <c r="A136" s="774"/>
      <c r="B136" s="774"/>
      <c r="C136" s="790"/>
      <c r="D136" s="1061"/>
      <c r="E136" s="1061"/>
      <c r="F136" s="1061"/>
      <c r="G136" s="657"/>
    </row>
    <row r="137" spans="1:7" s="707" customFormat="1" ht="14" customHeight="1">
      <c r="A137" s="774"/>
      <c r="B137" s="774"/>
      <c r="C137" s="790"/>
      <c r="D137" s="1061"/>
      <c r="E137" s="1061"/>
      <c r="F137" s="1061"/>
      <c r="G137" s="657"/>
    </row>
    <row r="138" spans="1:7" s="707" customFormat="1" ht="14" customHeight="1">
      <c r="A138" s="774"/>
      <c r="B138" s="774"/>
      <c r="C138" s="790"/>
      <c r="D138" s="1061"/>
      <c r="E138" s="1061"/>
      <c r="F138" s="1061"/>
      <c r="G138" s="657"/>
    </row>
    <row r="139" spans="1:7" s="707" customFormat="1" ht="14" customHeight="1">
      <c r="A139" s="774"/>
      <c r="B139" s="774"/>
      <c r="C139" s="790"/>
      <c r="D139" s="1061"/>
      <c r="E139" s="1061"/>
      <c r="F139" s="1061"/>
      <c r="G139" s="657"/>
    </row>
    <row r="140" spans="1:7" s="707" customFormat="1" ht="14" customHeight="1">
      <c r="A140" s="774"/>
      <c r="B140" s="774"/>
      <c r="C140" s="790"/>
      <c r="D140" s="1061"/>
      <c r="E140" s="1061"/>
      <c r="F140" s="1061"/>
      <c r="G140" s="657"/>
    </row>
    <row r="141" spans="1:7" s="707" customFormat="1" ht="14" customHeight="1">
      <c r="A141" s="774"/>
      <c r="B141" s="774"/>
      <c r="C141" s="790"/>
      <c r="D141" s="1061"/>
      <c r="E141" s="1061"/>
      <c r="F141" s="1061"/>
      <c r="G141" s="657"/>
    </row>
    <row r="142" spans="1:7" s="707" customFormat="1" ht="14" customHeight="1">
      <c r="A142" s="774"/>
      <c r="B142" s="774"/>
      <c r="C142" s="790"/>
      <c r="D142" s="1061"/>
      <c r="E142" s="1061"/>
      <c r="F142" s="1061"/>
      <c r="G142" s="657"/>
    </row>
    <row r="143" spans="1:7" s="707" customFormat="1" ht="14" customHeight="1">
      <c r="A143" s="774"/>
      <c r="B143" s="774"/>
      <c r="C143" s="790"/>
      <c r="D143" s="1061"/>
      <c r="E143" s="1061"/>
      <c r="F143" s="1061"/>
      <c r="G143" s="657"/>
    </row>
    <row r="144" spans="1:7" s="707" customFormat="1" ht="14" customHeight="1">
      <c r="A144" s="774"/>
      <c r="B144" s="774"/>
      <c r="C144" s="790"/>
      <c r="D144" s="1061"/>
      <c r="E144" s="1061"/>
      <c r="F144" s="1061"/>
      <c r="G144" s="657"/>
    </row>
    <row r="145" spans="1:7" s="707" customFormat="1" ht="14" customHeight="1">
      <c r="A145" s="774"/>
      <c r="B145" s="774"/>
      <c r="C145" s="790"/>
      <c r="D145" s="1061"/>
      <c r="E145" s="1061"/>
      <c r="F145" s="1061"/>
      <c r="G145" s="657"/>
    </row>
    <row r="146" spans="1:7" s="707" customFormat="1" ht="14" customHeight="1">
      <c r="A146" s="774"/>
      <c r="B146" s="774"/>
      <c r="C146" s="790"/>
      <c r="D146" s="1061"/>
      <c r="E146" s="1061"/>
      <c r="F146" s="1061"/>
      <c r="G146" s="657"/>
    </row>
    <row r="147" spans="1:7" s="707" customFormat="1" ht="14" customHeight="1">
      <c r="A147" s="774"/>
      <c r="B147" s="774"/>
      <c r="C147" s="790"/>
      <c r="D147" s="1061"/>
      <c r="E147" s="1061"/>
      <c r="F147" s="1061"/>
      <c r="G147" s="657"/>
    </row>
    <row r="148" spans="1:7" s="707" customFormat="1" ht="14" customHeight="1">
      <c r="A148" s="774"/>
      <c r="B148" s="774"/>
      <c r="C148" s="790"/>
      <c r="D148" s="1061"/>
      <c r="E148" s="1061"/>
      <c r="F148" s="1061"/>
      <c r="G148" s="657"/>
    </row>
    <row r="149" spans="1:7" s="707" customFormat="1" ht="14" customHeight="1">
      <c r="A149" s="774"/>
      <c r="B149" s="774"/>
      <c r="C149" s="790"/>
      <c r="D149" s="1062" t="s">
        <v>1453</v>
      </c>
      <c r="E149" s="1062"/>
      <c r="F149" s="1062"/>
      <c r="G149" s="848"/>
    </row>
    <row r="150" spans="1:7" s="707" customFormat="1" ht="14" customHeight="1">
      <c r="A150" s="774"/>
      <c r="B150" s="774"/>
      <c r="C150" s="790"/>
      <c r="D150" s="1060"/>
      <c r="E150" s="1060"/>
      <c r="F150" s="1060"/>
      <c r="G150" s="1060"/>
    </row>
    <row r="151" spans="1:7" s="707" customFormat="1" ht="14.75" customHeight="1">
      <c r="A151" s="799"/>
      <c r="B151" s="784" t="s">
        <v>329</v>
      </c>
      <c r="C151" s="800"/>
      <c r="D151" s="966" t="s">
        <v>1485</v>
      </c>
      <c r="E151" s="966"/>
      <c r="F151" s="966"/>
      <c r="G151" s="801"/>
    </row>
    <row r="152" spans="1:7" s="707" customFormat="1" ht="14.75" customHeight="1">
      <c r="A152" s="799"/>
      <c r="B152" s="799"/>
      <c r="C152" s="800"/>
      <c r="D152" s="966"/>
      <c r="E152" s="966"/>
      <c r="F152" s="966"/>
      <c r="G152" s="801"/>
    </row>
    <row r="153" spans="1:7" s="707" customFormat="1" ht="14" customHeight="1">
      <c r="A153" s="799"/>
      <c r="B153" s="799"/>
      <c r="C153" s="800"/>
      <c r="D153" s="966"/>
      <c r="E153" s="966"/>
      <c r="F153" s="966"/>
      <c r="G153" s="801"/>
    </row>
    <row r="154" spans="1:7" s="707" customFormat="1" ht="14" customHeight="1">
      <c r="A154" s="799"/>
      <c r="B154" s="799"/>
      <c r="C154" s="800"/>
      <c r="D154" s="782"/>
      <c r="E154" s="800"/>
      <c r="F154" s="800"/>
      <c r="G154" s="801"/>
    </row>
    <row r="155" spans="1:7" s="707" customFormat="1" ht="14" customHeight="1">
      <c r="A155" s="799"/>
      <c r="B155" s="784" t="s">
        <v>329</v>
      </c>
      <c r="C155" s="800"/>
      <c r="D155" s="962" t="s">
        <v>1305</v>
      </c>
      <c r="E155" s="962"/>
      <c r="F155" s="962"/>
      <c r="G155" s="801"/>
    </row>
    <row r="156" spans="1:7" s="707" customFormat="1" ht="14" customHeight="1">
      <c r="A156" s="799"/>
      <c r="B156" s="799"/>
      <c r="C156" s="800"/>
      <c r="D156" s="962"/>
      <c r="E156" s="962"/>
      <c r="F156" s="962"/>
      <c r="G156" s="801"/>
    </row>
    <row r="157" spans="1:7" s="707" customFormat="1" ht="14" customHeight="1">
      <c r="A157" s="799"/>
      <c r="B157" s="799"/>
      <c r="C157" s="800"/>
      <c r="D157" s="962"/>
      <c r="E157" s="962"/>
      <c r="F157" s="962"/>
      <c r="G157" s="801"/>
    </row>
    <row r="158" spans="1:7" s="707" customFormat="1" ht="14" customHeight="1">
      <c r="A158" s="799"/>
      <c r="B158" s="799"/>
      <c r="C158" s="800"/>
      <c r="D158" s="962"/>
      <c r="E158" s="962"/>
      <c r="F158" s="962"/>
      <c r="G158" s="801"/>
    </row>
    <row r="159" spans="1:7" s="707" customFormat="1" ht="14" customHeight="1">
      <c r="A159" s="774"/>
      <c r="B159" s="774"/>
      <c r="C159" s="790"/>
      <c r="D159" s="771"/>
      <c r="E159" s="771"/>
      <c r="F159" s="771"/>
      <c r="G159" s="657"/>
    </row>
    <row r="160" spans="1:7" s="707" customFormat="1" ht="14" customHeight="1">
      <c r="A160" s="774"/>
      <c r="B160" s="784" t="s">
        <v>329</v>
      </c>
      <c r="C160" s="790"/>
      <c r="D160" s="997" t="s">
        <v>1306</v>
      </c>
      <c r="E160" s="997"/>
      <c r="F160" s="997"/>
      <c r="G160" s="657"/>
    </row>
    <row r="161" spans="1:7" s="707" customFormat="1" ht="14" customHeight="1">
      <c r="A161" s="774"/>
      <c r="B161" s="774"/>
      <c r="C161" s="790"/>
      <c r="D161" s="997"/>
      <c r="E161" s="997"/>
      <c r="F161" s="997"/>
      <c r="G161" s="657"/>
    </row>
    <row r="162" spans="1:7" s="707" customFormat="1" ht="14" customHeight="1">
      <c r="A162" s="774"/>
      <c r="B162" s="774"/>
      <c r="C162" s="790"/>
      <c r="D162" s="997"/>
      <c r="E162" s="997"/>
      <c r="F162" s="997"/>
      <c r="G162" s="657"/>
    </row>
    <row r="163" spans="1:7" s="707" customFormat="1" ht="14" customHeight="1">
      <c r="A163" s="802"/>
      <c r="B163" s="802"/>
      <c r="C163" s="790"/>
      <c r="D163" s="775"/>
      <c r="E163" s="771"/>
      <c r="F163" s="771"/>
      <c r="G163" s="657"/>
    </row>
    <row r="164" spans="1:7">
      <c r="A164" s="974" t="s">
        <v>1200</v>
      </c>
      <c r="B164" s="974"/>
      <c r="C164" s="974"/>
      <c r="D164" s="974"/>
      <c r="E164" s="974"/>
      <c r="F164" s="974"/>
      <c r="G164" s="974"/>
    </row>
    <row r="165" spans="1:7" ht="12" customHeight="1">
      <c r="D165" s="786"/>
      <c r="E165" s="786"/>
      <c r="F165" s="786"/>
    </row>
    <row r="166" spans="1:7">
      <c r="B166" s="1056" t="s">
        <v>483</v>
      </c>
      <c r="C166" s="1056"/>
      <c r="D166" s="1056"/>
      <c r="E166" s="1056"/>
      <c r="F166" s="1056"/>
    </row>
    <row r="167" spans="1:7" ht="12" customHeight="1">
      <c r="A167" s="779"/>
      <c r="B167" s="779"/>
      <c r="C167" s="779"/>
    </row>
    <row r="168" spans="1:7">
      <c r="A168" s="974" t="s">
        <v>1201</v>
      </c>
      <c r="B168" s="974"/>
      <c r="C168" s="974"/>
      <c r="D168" s="974"/>
      <c r="E168" s="974"/>
      <c r="F168" s="974"/>
      <c r="G168" s="974"/>
    </row>
    <row r="169" spans="1:7" ht="12" customHeight="1">
      <c r="A169" s="803"/>
      <c r="B169" s="803"/>
      <c r="C169" s="804"/>
      <c r="D169" s="805"/>
      <c r="E169" s="806"/>
      <c r="F169" s="805"/>
      <c r="G169" s="805"/>
    </row>
    <row r="170" spans="1:7" ht="14" customHeight="1">
      <c r="A170" s="803"/>
      <c r="B170" s="803"/>
      <c r="C170" s="804"/>
      <c r="D170" s="998" t="s">
        <v>1309</v>
      </c>
      <c r="E170" s="998"/>
      <c r="F170" s="998"/>
      <c r="G170" s="805"/>
    </row>
    <row r="171" spans="1:7">
      <c r="A171" s="803"/>
      <c r="B171" s="803"/>
      <c r="C171" s="804"/>
      <c r="D171" s="998"/>
      <c r="E171" s="998"/>
      <c r="F171" s="998"/>
      <c r="G171" s="805"/>
    </row>
    <row r="172" spans="1:7">
      <c r="A172" s="803"/>
      <c r="B172" s="803"/>
      <c r="C172" s="804"/>
      <c r="D172" s="999" t="s">
        <v>1444</v>
      </c>
      <c r="E172" s="999"/>
      <c r="F172" s="999"/>
      <c r="G172" s="805"/>
    </row>
    <row r="173" spans="1:7" ht="12" customHeight="1">
      <c r="A173" s="803"/>
      <c r="B173" s="803"/>
      <c r="C173" s="804"/>
      <c r="D173" s="805"/>
      <c r="E173" s="806"/>
      <c r="F173" s="805"/>
      <c r="G173" s="805"/>
    </row>
    <row r="174" spans="1:7">
      <c r="A174" s="783"/>
      <c r="B174" s="784" t="s">
        <v>329</v>
      </c>
      <c r="C174" s="804"/>
      <c r="D174" s="992" t="s">
        <v>1308</v>
      </c>
      <c r="E174" s="992"/>
      <c r="F174" s="992"/>
      <c r="G174" s="805"/>
    </row>
    <row r="175" spans="1:7">
      <c r="A175" s="783"/>
      <c r="B175" s="783"/>
      <c r="C175" s="804"/>
      <c r="D175" s="992"/>
      <c r="E175" s="992"/>
      <c r="F175" s="992"/>
      <c r="G175" s="805"/>
    </row>
    <row r="176" spans="1:7">
      <c r="A176" s="783"/>
      <c r="B176" s="783"/>
      <c r="C176" s="804"/>
      <c r="D176" s="992"/>
      <c r="E176" s="992"/>
      <c r="F176" s="992"/>
      <c r="G176" s="805"/>
    </row>
    <row r="177" spans="1:7">
      <c r="A177" s="804"/>
      <c r="B177" s="804"/>
      <c r="C177" s="804"/>
      <c r="D177" s="992"/>
      <c r="E177" s="992"/>
      <c r="F177" s="992"/>
    </row>
    <row r="178" spans="1:7">
      <c r="A178" s="804"/>
      <c r="B178" s="804"/>
      <c r="C178" s="804"/>
      <c r="D178" s="789"/>
      <c r="E178" s="805"/>
      <c r="F178" s="805"/>
    </row>
    <row r="179" spans="1:7">
      <c r="A179" s="804"/>
      <c r="B179" s="804"/>
      <c r="C179" s="804"/>
      <c r="D179" s="962" t="s">
        <v>1217</v>
      </c>
      <c r="E179" s="962"/>
      <c r="F179" s="962"/>
    </row>
    <row r="180" spans="1:7">
      <c r="A180" s="804"/>
      <c r="B180" s="804"/>
      <c r="C180" s="804"/>
      <c r="D180" s="962"/>
      <c r="E180" s="962"/>
      <c r="F180" s="962"/>
    </row>
    <row r="181" spans="1:7">
      <c r="A181" s="804"/>
      <c r="B181" s="804"/>
      <c r="C181" s="804"/>
      <c r="D181" s="764"/>
      <c r="E181" s="764"/>
      <c r="F181" s="764"/>
    </row>
    <row r="182" spans="1:7" s="603" customFormat="1">
      <c r="A182" s="783"/>
      <c r="B182" s="784" t="s">
        <v>329</v>
      </c>
      <c r="C182" s="792"/>
      <c r="D182" s="992" t="s">
        <v>1473</v>
      </c>
      <c r="E182" s="992"/>
      <c r="F182" s="992"/>
      <c r="G182" s="678"/>
    </row>
    <row r="183" spans="1:7" s="603" customFormat="1" ht="14.75" customHeight="1">
      <c r="A183" s="783"/>
      <c r="C183" s="792"/>
      <c r="D183" s="992"/>
      <c r="E183" s="992"/>
      <c r="F183" s="992"/>
      <c r="G183" s="678"/>
    </row>
    <row r="184" spans="1:7" s="603" customFormat="1">
      <c r="A184" s="783"/>
      <c r="B184" s="804"/>
      <c r="C184" s="792"/>
      <c r="D184" s="992"/>
      <c r="E184" s="992"/>
      <c r="F184" s="992"/>
      <c r="G184" s="678"/>
    </row>
    <row r="185" spans="1:7" s="603" customFormat="1">
      <c r="A185" s="783"/>
      <c r="B185" s="804"/>
      <c r="C185" s="792"/>
      <c r="D185" s="992"/>
      <c r="E185" s="992"/>
      <c r="F185" s="992"/>
      <c r="G185" s="678"/>
    </row>
    <row r="186" spans="1:7">
      <c r="A186" s="804"/>
      <c r="B186" s="804"/>
      <c r="C186" s="804"/>
      <c r="D186" s="764"/>
      <c r="E186" s="764"/>
      <c r="F186" s="764"/>
    </row>
    <row r="187" spans="1:7">
      <c r="A187" s="974" t="s">
        <v>1202</v>
      </c>
      <c r="B187" s="974"/>
      <c r="C187" s="974"/>
      <c r="D187" s="974"/>
      <c r="E187" s="974"/>
      <c r="F187" s="974"/>
      <c r="G187" s="974"/>
    </row>
    <row r="188" spans="1:7" ht="12" customHeight="1">
      <c r="D188" s="786"/>
      <c r="E188" s="786"/>
      <c r="F188" s="786"/>
    </row>
    <row r="189" spans="1:7">
      <c r="C189" s="793"/>
      <c r="D189" s="1055" t="s">
        <v>222</v>
      </c>
      <c r="E189" s="1055"/>
      <c r="F189" s="1055"/>
    </row>
    <row r="190" spans="1:7">
      <c r="A190" s="779"/>
      <c r="B190" s="779"/>
      <c r="C190" s="779"/>
      <c r="D190" s="1069" t="s">
        <v>1331</v>
      </c>
      <c r="E190" s="1069"/>
      <c r="F190" s="1069"/>
    </row>
    <row r="191" spans="1:7" ht="12" customHeight="1">
      <c r="A191" s="802"/>
      <c r="B191" s="802"/>
      <c r="C191" s="802"/>
    </row>
    <row r="192" spans="1:7" ht="14" customHeight="1">
      <c r="A192" s="802"/>
      <c r="C192" s="802"/>
      <c r="D192" s="991" t="s">
        <v>592</v>
      </c>
      <c r="E192" s="991"/>
      <c r="F192" s="991"/>
    </row>
    <row r="193" spans="1:6">
      <c r="A193" s="783"/>
      <c r="B193" s="784" t="s">
        <v>329</v>
      </c>
      <c r="D193" s="992" t="s">
        <v>1326</v>
      </c>
      <c r="E193" s="992"/>
      <c r="F193" s="992"/>
    </row>
    <row r="194" spans="1:6">
      <c r="A194" s="783"/>
      <c r="B194" s="783"/>
      <c r="D194" s="992"/>
      <c r="E194" s="992"/>
      <c r="F194" s="992"/>
    </row>
    <row r="195" spans="1:6">
      <c r="A195" s="783"/>
      <c r="B195" s="783"/>
      <c r="D195" s="992"/>
      <c r="E195" s="992"/>
      <c r="F195" s="992"/>
    </row>
    <row r="196" spans="1:6" ht="5" customHeight="1">
      <c r="A196" s="783"/>
      <c r="B196" s="783"/>
      <c r="D196" s="771"/>
      <c r="E196" s="786"/>
      <c r="F196" s="786"/>
    </row>
    <row r="197" spans="1:6">
      <c r="A197" s="783"/>
      <c r="B197" s="783"/>
      <c r="D197" s="992" t="s">
        <v>1327</v>
      </c>
      <c r="E197" s="992"/>
      <c r="F197" s="992"/>
    </row>
    <row r="198" spans="1:6">
      <c r="A198" s="783"/>
      <c r="B198" s="783"/>
      <c r="D198" s="992"/>
      <c r="E198" s="992"/>
      <c r="F198" s="992"/>
    </row>
    <row r="199" spans="1:6">
      <c r="A199" s="783"/>
      <c r="B199" s="783"/>
      <c r="D199" s="992"/>
      <c r="E199" s="992"/>
      <c r="F199" s="992"/>
    </row>
    <row r="200" spans="1:6">
      <c r="A200" s="783"/>
      <c r="B200" s="783"/>
      <c r="D200" s="992"/>
      <c r="E200" s="992"/>
      <c r="F200" s="992"/>
    </row>
    <row r="201" spans="1:6">
      <c r="A201" s="783"/>
      <c r="B201" s="783"/>
      <c r="D201" s="992"/>
      <c r="E201" s="992"/>
      <c r="F201" s="992"/>
    </row>
    <row r="202" spans="1:6">
      <c r="A202" s="783"/>
      <c r="B202" s="783"/>
      <c r="D202" s="786"/>
      <c r="E202" s="786"/>
      <c r="F202" s="786"/>
    </row>
    <row r="203" spans="1:6">
      <c r="A203" s="783"/>
      <c r="B203" s="784" t="s">
        <v>329</v>
      </c>
      <c r="D203" s="1064" t="s">
        <v>1328</v>
      </c>
      <c r="E203" s="1064"/>
      <c r="F203" s="1064"/>
    </row>
    <row r="204" spans="1:6">
      <c r="A204" s="783"/>
      <c r="B204" s="783"/>
      <c r="D204" s="1064"/>
      <c r="E204" s="1064"/>
      <c r="F204" s="1064"/>
    </row>
    <row r="205" spans="1:6">
      <c r="A205" s="783"/>
      <c r="B205" s="783"/>
      <c r="D205" s="1056" t="s">
        <v>991</v>
      </c>
      <c r="E205" s="1056"/>
      <c r="F205" s="1056"/>
    </row>
    <row r="206" spans="1:6">
      <c r="A206" s="783"/>
      <c r="B206" s="783"/>
      <c r="D206" s="786"/>
      <c r="E206" s="786"/>
      <c r="F206" s="786"/>
    </row>
    <row r="207" spans="1:6" ht="14.75" customHeight="1">
      <c r="A207" s="783"/>
      <c r="B207" s="784" t="s">
        <v>329</v>
      </c>
      <c r="D207" s="1064" t="s">
        <v>1330</v>
      </c>
      <c r="E207" s="1064"/>
      <c r="F207" s="1064"/>
    </row>
    <row r="208" spans="1:6">
      <c r="A208" s="783"/>
      <c r="B208" s="783"/>
      <c r="D208" s="1064"/>
      <c r="E208" s="1064"/>
      <c r="F208" s="1064"/>
    </row>
    <row r="209" spans="1:7">
      <c r="A209" s="783"/>
      <c r="B209" s="783"/>
      <c r="D209" s="1064"/>
      <c r="E209" s="1064"/>
      <c r="F209" s="1064"/>
    </row>
    <row r="210" spans="1:7">
      <c r="A210" s="783"/>
      <c r="B210" s="783"/>
      <c r="D210" s="1064"/>
      <c r="E210" s="1064"/>
      <c r="F210" s="1064"/>
    </row>
    <row r="211" spans="1:7">
      <c r="A211" s="783"/>
      <c r="B211" s="783"/>
      <c r="D211" s="1064"/>
      <c r="E211" s="1064"/>
      <c r="F211" s="1064"/>
    </row>
    <row r="212" spans="1:7">
      <c r="D212" s="786"/>
      <c r="E212" s="786"/>
      <c r="F212" s="786"/>
    </row>
    <row r="213" spans="1:7">
      <c r="A213" s="783"/>
      <c r="B213" s="784" t="s">
        <v>329</v>
      </c>
      <c r="D213" s="992" t="s">
        <v>1329</v>
      </c>
      <c r="E213" s="992"/>
      <c r="F213" s="992"/>
    </row>
    <row r="214" spans="1:7">
      <c r="A214" s="783"/>
      <c r="B214" s="783"/>
      <c r="D214" s="992"/>
      <c r="E214" s="992"/>
      <c r="F214" s="992"/>
    </row>
    <row r="215" spans="1:7">
      <c r="D215" s="807"/>
    </row>
    <row r="216" spans="1:7">
      <c r="A216" s="974" t="s">
        <v>1203</v>
      </c>
      <c r="B216" s="974"/>
      <c r="C216" s="974"/>
      <c r="D216" s="974"/>
      <c r="E216" s="974"/>
      <c r="F216" s="974"/>
      <c r="G216" s="974"/>
    </row>
    <row r="217" spans="1:7">
      <c r="D217" s="807"/>
    </row>
    <row r="218" spans="1:7">
      <c r="C218" s="793"/>
      <c r="D218" s="991" t="s">
        <v>1332</v>
      </c>
      <c r="E218" s="991"/>
      <c r="F218" s="991"/>
    </row>
    <row r="219" spans="1:7">
      <c r="A219" s="779"/>
      <c r="B219" s="779"/>
      <c r="C219" s="779"/>
      <c r="D219" s="786"/>
      <c r="E219" s="786"/>
      <c r="F219" s="786"/>
    </row>
    <row r="220" spans="1:7">
      <c r="A220" s="781"/>
      <c r="B220" s="781"/>
      <c r="C220" s="781"/>
      <c r="D220" s="991" t="s">
        <v>285</v>
      </c>
      <c r="E220" s="991"/>
      <c r="F220" s="991"/>
    </row>
    <row r="221" spans="1:7" ht="14.75" customHeight="1">
      <c r="A221" s="783"/>
      <c r="B221" s="784" t="s">
        <v>329</v>
      </c>
      <c r="D221" s="1066" t="s">
        <v>1445</v>
      </c>
      <c r="E221" s="1066"/>
      <c r="F221" s="1066"/>
    </row>
    <row r="222" spans="1:7">
      <c r="D222" s="1066"/>
      <c r="E222" s="1066"/>
      <c r="F222" s="1066"/>
    </row>
    <row r="223" spans="1:7">
      <c r="D223" s="1069" t="s">
        <v>982</v>
      </c>
      <c r="E223" s="1069"/>
      <c r="F223" s="1069"/>
    </row>
    <row r="224" spans="1:7">
      <c r="D224" s="786"/>
      <c r="E224" s="786"/>
      <c r="F224" s="786"/>
    </row>
    <row r="225" spans="1:7" ht="14.75" customHeight="1">
      <c r="A225" s="783"/>
      <c r="B225" s="784" t="s">
        <v>329</v>
      </c>
      <c r="D225" s="1064" t="s">
        <v>1446</v>
      </c>
      <c r="E225" s="1064"/>
      <c r="F225" s="1064"/>
    </row>
    <row r="226" spans="1:7">
      <c r="D226" s="1064"/>
      <c r="E226" s="1064"/>
      <c r="F226" s="1064"/>
    </row>
    <row r="227" spans="1:7">
      <c r="D227" s="1064"/>
      <c r="E227" s="1064"/>
      <c r="F227" s="1064"/>
    </row>
    <row r="228" spans="1:7">
      <c r="D228" s="1064"/>
      <c r="E228" s="1064"/>
      <c r="F228" s="1064"/>
    </row>
    <row r="229" spans="1:7">
      <c r="D229" s="1064"/>
      <c r="E229" s="1064"/>
      <c r="F229" s="1064"/>
    </row>
    <row r="230" spans="1:7">
      <c r="D230" s="786"/>
      <c r="E230" s="786"/>
      <c r="F230" s="786"/>
    </row>
    <row r="231" spans="1:7">
      <c r="A231" s="783"/>
      <c r="B231" s="784" t="s">
        <v>329</v>
      </c>
      <c r="D231" s="992" t="s">
        <v>1335</v>
      </c>
      <c r="E231" s="992"/>
      <c r="F231" s="992"/>
    </row>
    <row r="232" spans="1:7">
      <c r="D232" s="992"/>
      <c r="E232" s="992"/>
      <c r="F232" s="992"/>
    </row>
    <row r="233" spans="1:7">
      <c r="D233" s="992"/>
      <c r="E233" s="992"/>
      <c r="F233" s="992"/>
    </row>
    <row r="234" spans="1:7">
      <c r="D234" s="808"/>
      <c r="E234" s="786"/>
      <c r="F234" s="786"/>
    </row>
    <row r="235" spans="1:7">
      <c r="A235" s="974" t="s">
        <v>1204</v>
      </c>
      <c r="B235" s="974"/>
      <c r="C235" s="974"/>
      <c r="D235" s="974"/>
      <c r="E235" s="974"/>
      <c r="F235" s="974"/>
      <c r="G235" s="974"/>
    </row>
    <row r="236" spans="1:7">
      <c r="D236" s="808"/>
      <c r="E236" s="786"/>
      <c r="F236" s="786"/>
    </row>
    <row r="237" spans="1:7">
      <c r="C237" s="779"/>
      <c r="D237" s="1063" t="s">
        <v>1337</v>
      </c>
      <c r="E237" s="1063"/>
      <c r="F237" s="1063"/>
    </row>
    <row r="238" spans="1:7">
      <c r="C238" s="779"/>
      <c r="D238" s="1063"/>
      <c r="E238" s="1063"/>
      <c r="F238" s="1063"/>
    </row>
    <row r="239" spans="1:7">
      <c r="A239" s="781"/>
      <c r="B239" s="781"/>
      <c r="C239" s="781"/>
      <c r="D239" s="607"/>
      <c r="E239" s="657"/>
      <c r="F239" s="657"/>
    </row>
    <row r="240" spans="1:7">
      <c r="C240" s="781"/>
      <c r="D240" s="991" t="s">
        <v>223</v>
      </c>
      <c r="E240" s="991"/>
      <c r="F240" s="991"/>
    </row>
    <row r="241" spans="1:7" ht="15.75" customHeight="1">
      <c r="A241" s="783"/>
      <c r="B241" s="783"/>
      <c r="D241" s="1047" t="s">
        <v>1338</v>
      </c>
      <c r="E241" s="1047"/>
      <c r="F241" s="1047"/>
    </row>
    <row r="242" spans="1:7">
      <c r="E242" s="786"/>
      <c r="F242" s="786"/>
    </row>
    <row r="243" spans="1:7">
      <c r="A243" s="783"/>
      <c r="B243" s="784" t="s">
        <v>329</v>
      </c>
      <c r="D243" s="992" t="s">
        <v>1339</v>
      </c>
      <c r="E243" s="992"/>
      <c r="F243" s="992"/>
    </row>
    <row r="244" spans="1:7">
      <c r="A244" s="783"/>
      <c r="B244" s="783"/>
      <c r="D244" s="992"/>
      <c r="E244" s="992"/>
      <c r="F244" s="992"/>
    </row>
    <row r="245" spans="1:7">
      <c r="D245" s="786"/>
      <c r="E245" s="786"/>
      <c r="F245" s="786"/>
    </row>
    <row r="246" spans="1:7">
      <c r="A246" s="783"/>
      <c r="B246" s="784" t="s">
        <v>329</v>
      </c>
      <c r="D246" s="1064" t="s">
        <v>1340</v>
      </c>
      <c r="E246" s="1064"/>
      <c r="F246" s="1064"/>
    </row>
    <row r="247" spans="1:7">
      <c r="A247" s="783"/>
      <c r="B247" s="783"/>
      <c r="D247" s="1064"/>
      <c r="E247" s="1064"/>
      <c r="F247" s="1064"/>
    </row>
    <row r="248" spans="1:7">
      <c r="A248" s="783"/>
      <c r="B248" s="783"/>
      <c r="D248" s="1064"/>
      <c r="E248" s="1064"/>
      <c r="F248" s="1064"/>
    </row>
    <row r="249" spans="1:7">
      <c r="D249" s="786"/>
      <c r="E249" s="786"/>
      <c r="F249" s="786"/>
    </row>
    <row r="250" spans="1:7">
      <c r="A250" s="783"/>
      <c r="B250" s="784" t="s">
        <v>329</v>
      </c>
      <c r="D250" s="992" t="s">
        <v>1341</v>
      </c>
      <c r="E250" s="992"/>
      <c r="F250" s="992"/>
    </row>
    <row r="251" spans="1:7">
      <c r="A251" s="783"/>
      <c r="B251" s="783"/>
      <c r="D251" s="992"/>
      <c r="E251" s="992"/>
      <c r="F251" s="992"/>
    </row>
    <row r="252" spans="1:7">
      <c r="A252" s="802"/>
      <c r="B252" s="802"/>
      <c r="E252" s="786"/>
      <c r="F252" s="786"/>
    </row>
    <row r="253" spans="1:7">
      <c r="A253" s="974" t="s">
        <v>1205</v>
      </c>
      <c r="B253" s="974"/>
      <c r="C253" s="974"/>
      <c r="D253" s="974"/>
      <c r="E253" s="974"/>
      <c r="F253" s="974"/>
      <c r="G253" s="974"/>
    </row>
    <row r="254" spans="1:7">
      <c r="A254" s="802"/>
      <c r="B254" s="802"/>
      <c r="D254" s="786"/>
      <c r="E254" s="786"/>
      <c r="F254" s="786"/>
    </row>
    <row r="255" spans="1:7">
      <c r="C255" s="802"/>
      <c r="D255" s="991" t="s">
        <v>735</v>
      </c>
      <c r="E255" s="991"/>
      <c r="F255" s="991"/>
    </row>
    <row r="256" spans="1:7">
      <c r="C256" s="802"/>
      <c r="D256" s="994" t="s">
        <v>1342</v>
      </c>
      <c r="E256" s="994"/>
      <c r="F256" s="994"/>
    </row>
    <row r="257" spans="1:7">
      <c r="C257" s="802"/>
      <c r="D257" s="809"/>
    </row>
    <row r="258" spans="1:7">
      <c r="A258" s="787"/>
      <c r="B258" s="784" t="s">
        <v>329</v>
      </c>
      <c r="D258" s="994" t="s">
        <v>1343</v>
      </c>
      <c r="E258" s="994"/>
      <c r="F258" s="994"/>
    </row>
    <row r="259" spans="1:7" s="777" customFormat="1">
      <c r="A259" s="791"/>
      <c r="B259" s="791"/>
      <c r="C259" s="787"/>
      <c r="D259" s="810"/>
      <c r="E259" s="811"/>
      <c r="F259" s="811"/>
      <c r="G259" s="788"/>
    </row>
    <row r="260" spans="1:7" s="777" customFormat="1" ht="14" customHeight="1">
      <c r="A260" s="787"/>
      <c r="B260" s="784" t="s">
        <v>329</v>
      </c>
      <c r="C260" s="787"/>
      <c r="D260" s="1073" t="s">
        <v>1478</v>
      </c>
      <c r="E260" s="1073"/>
      <c r="F260" s="1073"/>
      <c r="G260" s="788"/>
    </row>
    <row r="261" spans="1:7" s="777" customFormat="1">
      <c r="A261" s="791"/>
      <c r="B261" s="791"/>
      <c r="C261" s="787"/>
      <c r="D261" s="1073"/>
      <c r="E261" s="1073"/>
      <c r="F261" s="1073"/>
      <c r="G261" s="788"/>
    </row>
    <row r="262" spans="1:7" s="777" customFormat="1">
      <c r="A262" s="791"/>
      <c r="B262" s="791"/>
      <c r="C262" s="787"/>
      <c r="D262" s="1073"/>
      <c r="E262" s="1073"/>
      <c r="F262" s="1073"/>
      <c r="G262" s="788"/>
    </row>
    <row r="263" spans="1:7" s="777" customFormat="1">
      <c r="A263" s="791"/>
      <c r="B263" s="791"/>
      <c r="C263" s="787"/>
      <c r="D263" s="1073"/>
      <c r="E263" s="1073"/>
      <c r="F263" s="1073"/>
      <c r="G263" s="788"/>
    </row>
    <row r="264" spans="1:7" s="777" customFormat="1">
      <c r="A264" s="791"/>
      <c r="B264" s="791"/>
      <c r="C264" s="787"/>
      <c r="D264" s="1073"/>
      <c r="E264" s="1073"/>
      <c r="F264" s="1073"/>
      <c r="G264" s="788"/>
    </row>
    <row r="265" spans="1:7" s="777" customFormat="1">
      <c r="A265" s="791"/>
      <c r="B265" s="791"/>
      <c r="C265" s="787"/>
      <c r="D265" s="810"/>
      <c r="E265" s="811"/>
      <c r="F265" s="811"/>
      <c r="G265" s="788"/>
    </row>
    <row r="266" spans="1:7" s="777" customFormat="1" ht="14" customHeight="1">
      <c r="A266" s="787"/>
      <c r="B266" s="784" t="s">
        <v>329</v>
      </c>
      <c r="C266" s="787"/>
      <c r="D266" s="1073" t="s">
        <v>1345</v>
      </c>
      <c r="E266" s="1073"/>
      <c r="F266" s="1073"/>
      <c r="G266" s="788"/>
    </row>
    <row r="267" spans="1:7" s="777" customFormat="1">
      <c r="A267" s="787"/>
      <c r="B267" s="787"/>
      <c r="C267" s="787"/>
      <c r="D267" s="1073"/>
      <c r="E267" s="1073"/>
      <c r="F267" s="1073"/>
      <c r="G267" s="788"/>
    </row>
    <row r="268" spans="1:7" s="777" customFormat="1">
      <c r="A268" s="791"/>
      <c r="B268" s="791"/>
      <c r="C268" s="787"/>
      <c r="D268" s="810"/>
      <c r="E268" s="811"/>
      <c r="F268" s="811"/>
      <c r="G268" s="788"/>
    </row>
    <row r="269" spans="1:7">
      <c r="A269" s="787"/>
      <c r="B269" s="784" t="s">
        <v>329</v>
      </c>
      <c r="D269" s="994" t="s">
        <v>1346</v>
      </c>
      <c r="E269" s="994"/>
      <c r="F269" s="994"/>
    </row>
    <row r="270" spans="1:7">
      <c r="E270" s="786"/>
      <c r="F270" s="786"/>
    </row>
    <row r="271" spans="1:7">
      <c r="A271" s="783"/>
      <c r="B271" s="784" t="s">
        <v>329</v>
      </c>
      <c r="D271" s="1064" t="s">
        <v>1508</v>
      </c>
      <c r="E271" s="1064"/>
      <c r="F271" s="1064"/>
    </row>
    <row r="272" spans="1:7">
      <c r="A272" s="783"/>
      <c r="B272" s="783"/>
      <c r="D272" s="1064"/>
      <c r="E272" s="1064"/>
      <c r="F272" s="1064"/>
    </row>
    <row r="273" spans="1:6">
      <c r="A273" s="783"/>
      <c r="B273" s="783"/>
      <c r="D273" s="1064"/>
      <c r="E273" s="1064"/>
      <c r="F273" s="1064"/>
    </row>
    <row r="274" spans="1:6">
      <c r="A274" s="783"/>
      <c r="B274" s="783"/>
      <c r="D274" s="1064"/>
      <c r="E274" s="1064"/>
      <c r="F274" s="1064"/>
    </row>
    <row r="275" spans="1:6">
      <c r="A275" s="783"/>
      <c r="B275" s="783"/>
      <c r="D275" s="1064"/>
      <c r="E275" s="1064"/>
      <c r="F275" s="1064"/>
    </row>
    <row r="276" spans="1:6">
      <c r="A276" s="783"/>
      <c r="B276" s="783"/>
      <c r="D276" s="1064"/>
      <c r="E276" s="1064"/>
      <c r="F276" s="1064"/>
    </row>
    <row r="277" spans="1:6">
      <c r="A277" s="783"/>
      <c r="B277" s="783"/>
      <c r="D277" s="1064"/>
      <c r="E277" s="1064"/>
      <c r="F277" s="1064"/>
    </row>
    <row r="278" spans="1:6">
      <c r="A278" s="783"/>
      <c r="B278" s="783"/>
      <c r="D278" s="1064"/>
      <c r="E278" s="1064"/>
      <c r="F278" s="1064"/>
    </row>
    <row r="279" spans="1:6">
      <c r="A279" s="783"/>
      <c r="B279" s="783"/>
      <c r="D279" s="1064"/>
      <c r="E279" s="1064"/>
      <c r="F279" s="1064"/>
    </row>
    <row r="280" spans="1:6">
      <c r="A280" s="783"/>
      <c r="B280" s="783"/>
      <c r="D280" s="1064"/>
      <c r="E280" s="1064"/>
      <c r="F280" s="1064"/>
    </row>
    <row r="281" spans="1:6">
      <c r="A281" s="783"/>
      <c r="B281" s="783"/>
      <c r="D281" s="1064"/>
      <c r="E281" s="1064"/>
      <c r="F281" s="1064"/>
    </row>
    <row r="282" spans="1:6">
      <c r="A282" s="783"/>
      <c r="B282" s="783"/>
      <c r="D282" s="1064"/>
      <c r="E282" s="1064"/>
      <c r="F282" s="1064"/>
    </row>
    <row r="283" spans="1:6">
      <c r="A283" s="783"/>
      <c r="B283" s="783"/>
      <c r="D283" s="1064"/>
      <c r="E283" s="1064"/>
      <c r="F283" s="1064"/>
    </row>
    <row r="284" spans="1:6">
      <c r="A284" s="783"/>
      <c r="B284" s="783"/>
      <c r="D284" s="1064"/>
      <c r="E284" s="1064"/>
      <c r="F284" s="1064"/>
    </row>
    <row r="285" spans="1:6">
      <c r="A285" s="783"/>
      <c r="B285" s="783"/>
      <c r="D285" s="1064"/>
      <c r="E285" s="1064"/>
      <c r="F285" s="1064"/>
    </row>
    <row r="286" spans="1:6">
      <c r="D286" s="786"/>
      <c r="E286" s="786"/>
      <c r="F286" s="786"/>
    </row>
    <row r="287" spans="1:6">
      <c r="A287" s="783"/>
      <c r="B287" s="784" t="s">
        <v>329</v>
      </c>
      <c r="D287" s="1064" t="s">
        <v>1348</v>
      </c>
      <c r="E287" s="1064"/>
      <c r="F287" s="1064"/>
    </row>
    <row r="288" spans="1:6">
      <c r="D288" s="1064"/>
      <c r="E288" s="1064"/>
      <c r="F288" s="1064"/>
    </row>
    <row r="289" spans="1:7">
      <c r="D289" s="1064"/>
      <c r="E289" s="1064"/>
      <c r="F289" s="1064"/>
    </row>
    <row r="290" spans="1:7">
      <c r="D290" s="1064"/>
      <c r="E290" s="1064"/>
      <c r="F290" s="1064"/>
    </row>
    <row r="291" spans="1:7">
      <c r="D291" s="1064"/>
      <c r="E291" s="1064"/>
      <c r="F291" s="1064"/>
    </row>
    <row r="292" spans="1:7">
      <c r="D292" s="1064"/>
      <c r="E292" s="1064"/>
      <c r="F292" s="1064"/>
    </row>
    <row r="293" spans="1:7">
      <c r="D293" s="1064"/>
      <c r="E293" s="1064"/>
      <c r="F293" s="1064"/>
    </row>
    <row r="294" spans="1:7">
      <c r="D294" s="1064"/>
      <c r="E294" s="1064"/>
      <c r="F294" s="1064"/>
    </row>
    <row r="295" spans="1:7">
      <c r="D295" s="1064"/>
      <c r="E295" s="1064"/>
      <c r="F295" s="1064"/>
    </row>
    <row r="296" spans="1:7">
      <c r="D296" s="786"/>
      <c r="E296" s="786"/>
      <c r="F296" s="786"/>
    </row>
    <row r="297" spans="1:7">
      <c r="A297" s="783"/>
      <c r="B297" s="784" t="s">
        <v>329</v>
      </c>
      <c r="D297" s="992" t="s">
        <v>1579</v>
      </c>
      <c r="E297" s="992"/>
      <c r="F297" s="992"/>
    </row>
    <row r="298" spans="1:7">
      <c r="D298" s="992"/>
      <c r="E298" s="992"/>
      <c r="F298" s="992"/>
      <c r="G298" s="776"/>
    </row>
    <row r="299" spans="1:7">
      <c r="D299" s="992"/>
      <c r="E299" s="992"/>
      <c r="F299" s="992"/>
      <c r="G299" s="776"/>
    </row>
    <row r="300" spans="1:7">
      <c r="D300" s="992"/>
      <c r="E300" s="992"/>
      <c r="F300" s="992"/>
      <c r="G300" s="776"/>
    </row>
    <row r="301" spans="1:7">
      <c r="D301" s="992"/>
      <c r="E301" s="992"/>
      <c r="F301" s="992"/>
      <c r="G301" s="776"/>
    </row>
    <row r="302" spans="1:7">
      <c r="D302" s="992"/>
      <c r="E302" s="992"/>
      <c r="F302" s="992"/>
      <c r="G302" s="776"/>
    </row>
    <row r="303" spans="1:7">
      <c r="D303" s="770"/>
      <c r="E303" s="770"/>
      <c r="F303" s="770"/>
      <c r="G303" s="776"/>
    </row>
    <row r="304" spans="1:7" ht="14" thickBot="1">
      <c r="D304" s="1065" t="s">
        <v>1091</v>
      </c>
      <c r="E304" s="1065"/>
      <c r="F304" s="1065"/>
      <c r="G304" s="776"/>
    </row>
    <row r="305" spans="1:7" ht="14" thickTop="1">
      <c r="D305" s="1074" t="s">
        <v>1350</v>
      </c>
      <c r="E305" s="1074"/>
      <c r="F305" s="1074"/>
      <c r="G305" s="776"/>
    </row>
    <row r="306" spans="1:7">
      <c r="A306" s="800"/>
      <c r="B306" s="800"/>
      <c r="C306" s="800"/>
      <c r="D306" s="772"/>
      <c r="E306" s="772"/>
      <c r="F306" s="786"/>
      <c r="G306" s="776"/>
    </row>
    <row r="307" spans="1:7">
      <c r="A307" s="783"/>
      <c r="B307" s="784" t="s">
        <v>329</v>
      </c>
      <c r="C307" s="800"/>
      <c r="D307" s="988" t="s">
        <v>1351</v>
      </c>
      <c r="E307" s="988"/>
      <c r="F307" s="988"/>
      <c r="G307" s="776"/>
    </row>
    <row r="308" spans="1:7">
      <c r="A308" s="800"/>
      <c r="B308" s="800"/>
      <c r="C308" s="800"/>
      <c r="D308" s="772"/>
      <c r="E308" s="772"/>
      <c r="F308" s="786"/>
      <c r="G308" s="776"/>
    </row>
    <row r="309" spans="1:7">
      <c r="A309" s="800"/>
      <c r="B309" s="784" t="s">
        <v>329</v>
      </c>
      <c r="C309" s="800"/>
      <c r="D309" s="983" t="s">
        <v>1482</v>
      </c>
      <c r="E309" s="983"/>
      <c r="F309" s="983"/>
      <c r="G309" s="776"/>
    </row>
    <row r="310" spans="1:7">
      <c r="A310" s="800"/>
      <c r="B310" s="800"/>
      <c r="C310" s="800"/>
      <c r="D310" s="983"/>
      <c r="E310" s="983"/>
      <c r="F310" s="983"/>
      <c r="G310" s="776"/>
    </row>
    <row r="311" spans="1:7">
      <c r="A311" s="800"/>
      <c r="B311" s="800"/>
      <c r="C311" s="800"/>
      <c r="D311" s="983"/>
      <c r="E311" s="983"/>
      <c r="F311" s="983"/>
      <c r="G311" s="776"/>
    </row>
    <row r="312" spans="1:7">
      <c r="A312" s="800"/>
      <c r="B312" s="800"/>
      <c r="C312" s="800"/>
      <c r="D312" s="983"/>
      <c r="E312" s="983"/>
      <c r="F312" s="983"/>
      <c r="G312" s="776"/>
    </row>
    <row r="313" spans="1:7">
      <c r="A313" s="800"/>
      <c r="B313" s="800"/>
      <c r="C313" s="800"/>
      <c r="D313" s="983"/>
      <c r="E313" s="983"/>
      <c r="F313" s="983"/>
      <c r="G313" s="776"/>
    </row>
    <row r="314" spans="1:7">
      <c r="A314" s="800"/>
      <c r="B314" s="800"/>
      <c r="C314" s="800"/>
      <c r="D314" s="983"/>
      <c r="E314" s="983"/>
      <c r="F314" s="983"/>
      <c r="G314" s="776"/>
    </row>
    <row r="315" spans="1:7">
      <c r="A315" s="800"/>
      <c r="B315" s="800"/>
      <c r="C315" s="800"/>
      <c r="D315" s="983"/>
      <c r="E315" s="983"/>
      <c r="F315" s="983"/>
      <c r="G315" s="776"/>
    </row>
    <row r="316" spans="1:7">
      <c r="A316" s="800"/>
      <c r="B316" s="800"/>
      <c r="C316" s="800"/>
      <c r="D316" s="983"/>
      <c r="E316" s="983"/>
      <c r="F316" s="983"/>
      <c r="G316" s="776"/>
    </row>
    <row r="317" spans="1:7">
      <c r="A317" s="800"/>
      <c r="B317" s="800"/>
      <c r="C317" s="800"/>
      <c r="D317" s="983"/>
      <c r="E317" s="983"/>
      <c r="F317" s="983"/>
      <c r="G317" s="776"/>
    </row>
    <row r="318" spans="1:7">
      <c r="A318" s="800"/>
      <c r="B318" s="800"/>
      <c r="C318" s="800"/>
      <c r="D318" s="983"/>
      <c r="E318" s="983"/>
      <c r="F318" s="983"/>
      <c r="G318" s="776"/>
    </row>
    <row r="319" spans="1:7">
      <c r="A319" s="800"/>
      <c r="B319" s="800"/>
      <c r="C319" s="800"/>
      <c r="D319" s="983"/>
      <c r="E319" s="983"/>
      <c r="F319" s="983"/>
      <c r="G319" s="776"/>
    </row>
    <row r="320" spans="1:7">
      <c r="A320" s="800"/>
      <c r="B320" s="800"/>
      <c r="C320" s="800"/>
      <c r="D320" s="983"/>
      <c r="E320" s="983"/>
      <c r="F320" s="983"/>
      <c r="G320" s="776"/>
    </row>
    <row r="321" spans="1:7" ht="12.5" customHeight="1">
      <c r="A321" s="800"/>
      <c r="B321" s="784" t="s">
        <v>329</v>
      </c>
      <c r="C321" s="800"/>
      <c r="D321" s="1075" t="s">
        <v>1483</v>
      </c>
      <c r="E321" s="1075"/>
      <c r="F321" s="1075"/>
      <c r="G321" s="776"/>
    </row>
    <row r="322" spans="1:7">
      <c r="A322" s="800"/>
      <c r="B322" s="800"/>
      <c r="C322" s="800"/>
      <c r="D322" s="1075"/>
      <c r="E322" s="1075"/>
      <c r="F322" s="1075"/>
      <c r="G322" s="776"/>
    </row>
    <row r="323" spans="1:7">
      <c r="A323" s="800"/>
      <c r="B323" s="800"/>
      <c r="C323" s="800"/>
      <c r="D323" s="1075"/>
      <c r="E323" s="1075"/>
      <c r="F323" s="1075"/>
      <c r="G323" s="776"/>
    </row>
    <row r="324" spans="1:7">
      <c r="A324" s="800"/>
      <c r="B324" s="800"/>
      <c r="C324" s="800"/>
      <c r="D324" s="1075"/>
      <c r="E324" s="1075"/>
      <c r="F324" s="1075"/>
      <c r="G324" s="776"/>
    </row>
    <row r="325" spans="1:7">
      <c r="A325" s="800"/>
      <c r="B325" s="800"/>
      <c r="C325" s="800"/>
      <c r="D325" s="776"/>
      <c r="E325" s="772"/>
      <c r="F325" s="786"/>
      <c r="G325" s="776"/>
    </row>
    <row r="326" spans="1:7">
      <c r="A326" s="783"/>
      <c r="B326" s="784" t="s">
        <v>329</v>
      </c>
      <c r="C326" s="800"/>
      <c r="D326" s="981" t="s">
        <v>1353</v>
      </c>
      <c r="E326" s="981"/>
      <c r="F326" s="981"/>
      <c r="G326" s="776"/>
    </row>
    <row r="327" spans="1:7">
      <c r="A327" s="800"/>
      <c r="B327" s="800"/>
      <c r="C327" s="800"/>
      <c r="D327" s="981"/>
      <c r="E327" s="981"/>
      <c r="F327" s="981"/>
      <c r="G327" s="776"/>
    </row>
    <row r="328" spans="1:7">
      <c r="A328" s="800"/>
      <c r="B328" s="800"/>
      <c r="C328" s="800"/>
      <c r="D328" s="981"/>
      <c r="E328" s="981"/>
      <c r="F328" s="981"/>
      <c r="G328" s="776"/>
    </row>
    <row r="329" spans="1:7">
      <c r="A329" s="800"/>
      <c r="B329" s="800"/>
      <c r="C329" s="800"/>
      <c r="D329" s="981"/>
      <c r="E329" s="981"/>
      <c r="F329" s="981"/>
      <c r="G329" s="776"/>
    </row>
    <row r="330" spans="1:7">
      <c r="A330" s="800"/>
      <c r="B330" s="800"/>
      <c r="C330" s="800"/>
      <c r="D330" s="812"/>
      <c r="E330" s="772"/>
      <c r="F330" s="786"/>
      <c r="G330" s="776"/>
    </row>
    <row r="331" spans="1:7">
      <c r="A331" s="800"/>
      <c r="B331" s="800"/>
      <c r="C331" s="800"/>
      <c r="D331" s="981" t="s">
        <v>1354</v>
      </c>
      <c r="E331" s="981"/>
      <c r="F331" s="981"/>
      <c r="G331" s="776"/>
    </row>
    <row r="332" spans="1:7">
      <c r="A332" s="800"/>
      <c r="B332" s="800"/>
      <c r="C332" s="800"/>
      <c r="D332" s="981"/>
      <c r="E332" s="981"/>
      <c r="F332" s="981"/>
      <c r="G332" s="776"/>
    </row>
    <row r="333" spans="1:7">
      <c r="A333" s="800"/>
      <c r="B333" s="800"/>
      <c r="C333" s="800"/>
      <c r="D333" s="981"/>
      <c r="E333" s="981"/>
      <c r="F333" s="981"/>
      <c r="G333" s="776"/>
    </row>
    <row r="334" spans="1:7">
      <c r="A334" s="800"/>
      <c r="B334" s="800"/>
      <c r="C334" s="800"/>
      <c r="D334" s="981"/>
      <c r="E334" s="981"/>
      <c r="F334" s="981"/>
      <c r="G334" s="776"/>
    </row>
    <row r="335" spans="1:7" ht="18" customHeight="1">
      <c r="A335" s="800"/>
      <c r="B335" s="800"/>
      <c r="C335" s="800"/>
      <c r="D335" s="981"/>
      <c r="E335" s="981"/>
      <c r="F335" s="981"/>
      <c r="G335" s="776"/>
    </row>
    <row r="336" spans="1:7">
      <c r="A336" s="800"/>
      <c r="B336" s="800"/>
      <c r="C336" s="800"/>
      <c r="D336" s="981"/>
      <c r="E336" s="981"/>
      <c r="F336" s="981"/>
      <c r="G336" s="776"/>
    </row>
    <row r="337" spans="1:7">
      <c r="A337" s="800"/>
      <c r="B337" s="800"/>
      <c r="C337" s="800"/>
      <c r="D337" s="981"/>
      <c r="E337" s="981"/>
      <c r="F337" s="981"/>
      <c r="G337" s="776"/>
    </row>
    <row r="338" spans="1:7">
      <c r="A338" s="800"/>
      <c r="B338" s="800"/>
      <c r="C338" s="800"/>
      <c r="D338" s="981"/>
      <c r="E338" s="981"/>
      <c r="F338" s="981"/>
      <c r="G338" s="776"/>
    </row>
    <row r="339" spans="1:7" ht="8.25" customHeight="1">
      <c r="A339" s="800"/>
      <c r="B339" s="800"/>
      <c r="C339" s="800"/>
      <c r="D339" s="981"/>
      <c r="E339" s="981"/>
      <c r="F339" s="981"/>
      <c r="G339" s="776"/>
    </row>
    <row r="340" spans="1:7" ht="14" customHeight="1">
      <c r="A340" s="800"/>
      <c r="B340" s="800"/>
      <c r="C340" s="800"/>
      <c r="D340" s="982" t="s">
        <v>1355</v>
      </c>
      <c r="E340" s="982"/>
      <c r="F340" s="982"/>
      <c r="G340" s="776"/>
    </row>
    <row r="341" spans="1:7">
      <c r="A341" s="800"/>
      <c r="B341" s="800"/>
      <c r="C341" s="800"/>
      <c r="D341" s="982"/>
      <c r="E341" s="982"/>
      <c r="F341" s="982"/>
      <c r="G341" s="776"/>
    </row>
    <row r="342" spans="1:7">
      <c r="A342" s="800"/>
      <c r="B342" s="800"/>
      <c r="C342" s="800"/>
      <c r="D342" s="982"/>
      <c r="E342" s="982"/>
      <c r="F342" s="982"/>
      <c r="G342" s="776"/>
    </row>
    <row r="343" spans="1:7">
      <c r="A343" s="800"/>
      <c r="B343" s="800"/>
      <c r="C343" s="800"/>
      <c r="D343" s="982"/>
      <c r="E343" s="982"/>
      <c r="F343" s="982"/>
      <c r="G343" s="776"/>
    </row>
    <row r="344" spans="1:7">
      <c r="A344" s="800"/>
      <c r="B344" s="800"/>
      <c r="C344" s="800"/>
      <c r="D344" s="982"/>
      <c r="E344" s="982"/>
      <c r="F344" s="982"/>
      <c r="G344" s="776"/>
    </row>
    <row r="345" spans="1:7">
      <c r="A345" s="800"/>
      <c r="B345" s="800"/>
      <c r="C345" s="800"/>
      <c r="D345" s="982"/>
      <c r="E345" s="982"/>
      <c r="F345" s="982"/>
      <c r="G345" s="776"/>
    </row>
    <row r="346" spans="1:7">
      <c r="A346" s="800"/>
      <c r="B346" s="800"/>
      <c r="C346" s="800"/>
      <c r="D346" s="982"/>
      <c r="E346" s="982"/>
      <c r="F346" s="982"/>
      <c r="G346" s="776"/>
    </row>
    <row r="347" spans="1:7">
      <c r="A347" s="800"/>
      <c r="B347" s="800"/>
      <c r="C347" s="800"/>
      <c r="D347" s="982"/>
      <c r="E347" s="982"/>
      <c r="F347" s="982"/>
      <c r="G347" s="776"/>
    </row>
    <row r="348" spans="1:7">
      <c r="A348" s="800"/>
      <c r="B348" s="800"/>
      <c r="C348" s="800"/>
      <c r="D348" s="982"/>
      <c r="E348" s="982"/>
      <c r="F348" s="982"/>
      <c r="G348" s="776"/>
    </row>
    <row r="349" spans="1:7">
      <c r="A349" s="800"/>
      <c r="B349" s="800"/>
      <c r="C349" s="800"/>
      <c r="D349" s="982"/>
      <c r="E349" s="982"/>
      <c r="F349" s="982"/>
      <c r="G349" s="776"/>
    </row>
    <row r="350" spans="1:7">
      <c r="A350" s="800"/>
      <c r="B350" s="800"/>
      <c r="C350" s="800"/>
      <c r="D350" s="982"/>
      <c r="E350" s="982"/>
      <c r="F350" s="982"/>
      <c r="G350" s="776"/>
    </row>
    <row r="351" spans="1:7">
      <c r="A351" s="800"/>
      <c r="B351" s="800"/>
      <c r="C351" s="800"/>
      <c r="D351" s="982"/>
      <c r="E351" s="982"/>
      <c r="F351" s="982"/>
      <c r="G351" s="776"/>
    </row>
    <row r="352" spans="1:7">
      <c r="A352" s="800"/>
      <c r="B352" s="800"/>
      <c r="C352" s="813"/>
      <c r="D352" s="982"/>
      <c r="E352" s="982"/>
      <c r="F352" s="982"/>
      <c r="G352" s="776"/>
    </row>
    <row r="353" spans="1:7">
      <c r="A353" s="800"/>
      <c r="B353" s="800"/>
      <c r="C353" s="813"/>
      <c r="D353" s="982"/>
      <c r="E353" s="982"/>
      <c r="F353" s="982"/>
      <c r="G353" s="776"/>
    </row>
    <row r="354" spans="1:7">
      <c r="A354" s="800"/>
      <c r="B354" s="800"/>
      <c r="C354" s="800"/>
      <c r="D354" s="982"/>
      <c r="E354" s="982"/>
      <c r="F354" s="982"/>
      <c r="G354" s="776"/>
    </row>
    <row r="355" spans="1:7">
      <c r="A355" s="800"/>
      <c r="B355" s="800"/>
      <c r="C355" s="813"/>
      <c r="D355" s="982"/>
      <c r="E355" s="982"/>
      <c r="F355" s="982"/>
      <c r="G355" s="776"/>
    </row>
    <row r="356" spans="1:7">
      <c r="A356" s="800"/>
      <c r="B356" s="800"/>
      <c r="C356" s="813"/>
      <c r="D356" s="982"/>
      <c r="E356" s="982"/>
      <c r="F356" s="982"/>
      <c r="G356" s="776"/>
    </row>
    <row r="357" spans="1:7">
      <c r="A357" s="800"/>
      <c r="B357" s="800"/>
      <c r="C357" s="813"/>
      <c r="D357" s="982"/>
      <c r="E357" s="982"/>
      <c r="F357" s="982"/>
      <c r="G357" s="776"/>
    </row>
    <row r="358" spans="1:7">
      <c r="A358" s="800"/>
      <c r="B358" s="800"/>
      <c r="C358" s="800"/>
      <c r="D358" s="812"/>
      <c r="E358" s="772"/>
      <c r="F358" s="786"/>
      <c r="G358" s="776"/>
    </row>
    <row r="359" spans="1:7">
      <c r="A359" s="800"/>
      <c r="B359" s="784" t="s">
        <v>329</v>
      </c>
      <c r="C359" s="800"/>
      <c r="D359" s="982" t="s">
        <v>1356</v>
      </c>
      <c r="E359" s="982"/>
      <c r="F359" s="982"/>
      <c r="G359" s="776"/>
    </row>
    <row r="360" spans="1:7">
      <c r="A360" s="800"/>
      <c r="B360" s="800"/>
      <c r="C360" s="800"/>
      <c r="D360" s="982"/>
      <c r="E360" s="982"/>
      <c r="F360" s="982"/>
      <c r="G360" s="776"/>
    </row>
    <row r="361" spans="1:7">
      <c r="A361" s="800"/>
      <c r="B361" s="800"/>
      <c r="C361" s="800"/>
      <c r="D361" s="907"/>
      <c r="E361" s="907"/>
      <c r="F361" s="907"/>
      <c r="G361" s="776"/>
    </row>
    <row r="362" spans="1:7" ht="14.75" customHeight="1">
      <c r="A362" s="783"/>
      <c r="B362" s="875" t="s">
        <v>329</v>
      </c>
      <c r="D362" s="982" t="s">
        <v>1602</v>
      </c>
      <c r="E362" s="982"/>
      <c r="F362" s="982"/>
    </row>
    <row r="363" spans="1:7" ht="14.75" customHeight="1">
      <c r="A363" s="783"/>
      <c r="D363" s="982"/>
      <c r="E363" s="982"/>
      <c r="F363" s="982"/>
    </row>
    <row r="364" spans="1:7" ht="14.75" customHeight="1">
      <c r="A364" s="783"/>
      <c r="D364" s="982"/>
      <c r="E364" s="982"/>
      <c r="F364" s="982"/>
    </row>
    <row r="365" spans="1:7" ht="14.75" customHeight="1">
      <c r="A365" s="783"/>
      <c r="D365" s="982"/>
      <c r="E365" s="982"/>
      <c r="F365" s="982"/>
    </row>
    <row r="366" spans="1:7" ht="14.75" customHeight="1">
      <c r="A366" s="783"/>
      <c r="D366" s="982"/>
      <c r="E366" s="982"/>
      <c r="F366" s="982"/>
    </row>
    <row r="367" spans="1:7" ht="14.75" customHeight="1">
      <c r="A367" s="783"/>
      <c r="D367" s="874"/>
      <c r="E367" s="874"/>
      <c r="F367" s="874"/>
    </row>
    <row r="368" spans="1:7" ht="14" customHeight="1">
      <c r="A368" s="783"/>
      <c r="B368" s="784" t="s">
        <v>329</v>
      </c>
      <c r="C368" s="800"/>
      <c r="D368" s="983" t="s">
        <v>1509</v>
      </c>
      <c r="E368" s="983"/>
      <c r="F368" s="983"/>
      <c r="G368" s="776"/>
    </row>
    <row r="369" spans="1:7">
      <c r="A369" s="814"/>
      <c r="B369" s="814"/>
      <c r="C369" s="800"/>
      <c r="D369" s="983"/>
      <c r="E369" s="983"/>
      <c r="F369" s="983"/>
      <c r="G369" s="776"/>
    </row>
    <row r="370" spans="1:7">
      <c r="A370" s="814"/>
      <c r="B370" s="814"/>
      <c r="C370" s="800"/>
      <c r="D370" s="983"/>
      <c r="E370" s="983"/>
      <c r="F370" s="983"/>
      <c r="G370" s="776"/>
    </row>
    <row r="371" spans="1:7">
      <c r="A371" s="814"/>
      <c r="B371" s="814"/>
      <c r="C371" s="800"/>
      <c r="D371" s="983"/>
      <c r="E371" s="983"/>
      <c r="F371" s="983"/>
      <c r="G371" s="776"/>
    </row>
    <row r="372" spans="1:7" ht="15.75" customHeight="1">
      <c r="A372" s="814"/>
      <c r="B372" s="814"/>
      <c r="C372" s="800"/>
      <c r="D372" s="1077" t="s">
        <v>1580</v>
      </c>
      <c r="E372" s="983"/>
      <c r="F372" s="983"/>
      <c r="G372" s="776"/>
    </row>
    <row r="373" spans="1:7">
      <c r="D373" s="786"/>
      <c r="E373" s="786"/>
      <c r="F373" s="786"/>
      <c r="G373" s="776"/>
    </row>
    <row r="374" spans="1:7">
      <c r="A374" s="783"/>
      <c r="B374" s="784" t="s">
        <v>329</v>
      </c>
      <c r="C374" s="815"/>
      <c r="D374" s="992" t="s">
        <v>1358</v>
      </c>
      <c r="E374" s="992"/>
      <c r="F374" s="992"/>
      <c r="G374" s="776"/>
    </row>
    <row r="375" spans="1:7">
      <c r="A375" s="783"/>
      <c r="B375" s="783"/>
      <c r="D375" s="992"/>
      <c r="E375" s="992"/>
      <c r="F375" s="992"/>
      <c r="G375" s="776"/>
    </row>
    <row r="376" spans="1:7">
      <c r="D376" s="992"/>
      <c r="E376" s="992"/>
      <c r="F376" s="992"/>
      <c r="G376" s="776"/>
    </row>
    <row r="377" spans="1:7">
      <c r="D377" s="992"/>
      <c r="E377" s="992"/>
      <c r="F377" s="992"/>
      <c r="G377" s="776"/>
    </row>
    <row r="378" spans="1:7">
      <c r="D378" s="992"/>
      <c r="E378" s="992"/>
      <c r="F378" s="992"/>
      <c r="G378" s="776"/>
    </row>
    <row r="379" spans="1:7">
      <c r="D379" s="992"/>
      <c r="E379" s="992"/>
      <c r="F379" s="992"/>
      <c r="G379" s="776"/>
    </row>
    <row r="380" spans="1:7">
      <c r="D380" s="992"/>
      <c r="E380" s="992"/>
      <c r="F380" s="992"/>
      <c r="G380" s="776"/>
    </row>
    <row r="381" spans="1:7">
      <c r="D381" s="992"/>
      <c r="E381" s="992"/>
      <c r="F381" s="992"/>
      <c r="G381" s="776"/>
    </row>
    <row r="382" spans="1:7">
      <c r="D382" s="992"/>
      <c r="E382" s="992"/>
      <c r="F382" s="992"/>
      <c r="G382" s="776"/>
    </row>
    <row r="383" spans="1:7">
      <c r="D383" s="992"/>
      <c r="E383" s="992"/>
      <c r="F383" s="992"/>
      <c r="G383" s="776"/>
    </row>
    <row r="384" spans="1:7">
      <c r="D384" s="992"/>
      <c r="E384" s="992"/>
      <c r="F384" s="992"/>
      <c r="G384" s="776"/>
    </row>
    <row r="385" spans="1:7">
      <c r="D385" s="992"/>
      <c r="E385" s="992"/>
      <c r="F385" s="992"/>
      <c r="G385" s="776"/>
    </row>
    <row r="386" spans="1:7">
      <c r="D386" s="992"/>
      <c r="E386" s="992"/>
      <c r="F386" s="992"/>
      <c r="G386" s="776"/>
    </row>
    <row r="387" spans="1:7">
      <c r="A387" s="776"/>
      <c r="B387" s="776"/>
      <c r="C387" s="776"/>
      <c r="D387" s="992"/>
      <c r="E387" s="992"/>
      <c r="F387" s="992"/>
      <c r="G387" s="776"/>
    </row>
    <row r="388" spans="1:7">
      <c r="A388" s="776"/>
      <c r="B388" s="776"/>
      <c r="C388" s="776"/>
      <c r="D388" s="992"/>
      <c r="E388" s="992"/>
      <c r="F388" s="992"/>
      <c r="G388" s="776"/>
    </row>
    <row r="389" spans="1:7">
      <c r="A389" s="776"/>
      <c r="B389" s="776"/>
      <c r="C389" s="776"/>
      <c r="D389" s="992"/>
      <c r="E389" s="992"/>
      <c r="F389" s="992"/>
      <c r="G389" s="776"/>
    </row>
    <row r="390" spans="1:7">
      <c r="A390" s="776"/>
      <c r="B390" s="776"/>
      <c r="C390" s="776"/>
      <c r="D390" s="992"/>
      <c r="E390" s="992"/>
      <c r="F390" s="992"/>
      <c r="G390" s="776"/>
    </row>
    <row r="391" spans="1:7">
      <c r="A391" s="776"/>
      <c r="B391" s="776"/>
      <c r="C391" s="776"/>
      <c r="D391" s="992"/>
      <c r="E391" s="992"/>
      <c r="F391" s="992"/>
      <c r="G391" s="776"/>
    </row>
    <row r="392" spans="1:7">
      <c r="A392" s="776"/>
      <c r="B392" s="776"/>
      <c r="C392" s="776"/>
      <c r="D392" s="992"/>
      <c r="E392" s="992"/>
      <c r="F392" s="992"/>
      <c r="G392" s="776"/>
    </row>
    <row r="393" spans="1:7">
      <c r="A393" s="776"/>
      <c r="B393" s="776"/>
      <c r="C393" s="776"/>
      <c r="D393" s="992"/>
      <c r="E393" s="992"/>
      <c r="F393" s="992"/>
      <c r="G393" s="776"/>
    </row>
    <row r="394" spans="1:7">
      <c r="A394" s="776"/>
      <c r="B394" s="776"/>
      <c r="C394" s="776"/>
      <c r="D394" s="992"/>
      <c r="E394" s="992"/>
      <c r="F394" s="992"/>
      <c r="G394" s="776"/>
    </row>
    <row r="395" spans="1:7">
      <c r="A395" s="776"/>
      <c r="B395" s="776"/>
      <c r="C395" s="776"/>
      <c r="D395" s="992"/>
      <c r="E395" s="992"/>
      <c r="F395" s="992"/>
      <c r="G395" s="776"/>
    </row>
    <row r="396" spans="1:7">
      <c r="A396" s="776"/>
      <c r="B396" s="776"/>
      <c r="C396" s="776"/>
      <c r="D396" s="992"/>
      <c r="E396" s="992"/>
      <c r="F396" s="992"/>
      <c r="G396" s="776"/>
    </row>
    <row r="397" spans="1:7">
      <c r="A397" s="776"/>
      <c r="B397" s="776"/>
      <c r="C397" s="776"/>
      <c r="D397" s="992"/>
      <c r="E397" s="992"/>
      <c r="F397" s="992"/>
      <c r="G397" s="776"/>
    </row>
    <row r="398" spans="1:7">
      <c r="A398" s="776"/>
      <c r="B398" s="776"/>
      <c r="C398" s="776"/>
      <c r="D398" s="992"/>
      <c r="E398" s="992"/>
      <c r="F398" s="992"/>
      <c r="G398" s="776"/>
    </row>
    <row r="399" spans="1:7">
      <c r="A399" s="776"/>
      <c r="B399" s="776"/>
      <c r="C399" s="776"/>
      <c r="D399" s="992"/>
      <c r="E399" s="992"/>
      <c r="F399" s="992"/>
      <c r="G399" s="776"/>
    </row>
    <row r="400" spans="1:7">
      <c r="A400" s="776"/>
      <c r="B400" s="776"/>
      <c r="C400" s="776"/>
      <c r="D400" s="992"/>
      <c r="E400" s="992"/>
      <c r="F400" s="992"/>
      <c r="G400" s="776"/>
    </row>
    <row r="401" spans="1:7">
      <c r="A401" s="776"/>
      <c r="B401" s="776"/>
      <c r="C401" s="776"/>
      <c r="D401" s="992"/>
      <c r="E401" s="992"/>
      <c r="F401" s="992"/>
      <c r="G401" s="776"/>
    </row>
    <row r="402" spans="1:7">
      <c r="A402" s="776"/>
      <c r="B402" s="776"/>
      <c r="C402" s="776"/>
      <c r="D402" s="992"/>
      <c r="E402" s="992"/>
      <c r="F402" s="992"/>
      <c r="G402" s="776"/>
    </row>
    <row r="403" spans="1:7" s="817" customFormat="1">
      <c r="A403" s="774"/>
      <c r="B403" s="774"/>
      <c r="C403" s="774"/>
      <c r="D403" s="992"/>
      <c r="E403" s="992"/>
      <c r="F403" s="992"/>
      <c r="G403" s="816"/>
    </row>
    <row r="404" spans="1:7" s="817" customFormat="1" ht="41" customHeight="1">
      <c r="A404" s="774"/>
      <c r="B404" s="774"/>
      <c r="C404" s="774"/>
      <c r="D404" s="992"/>
      <c r="E404" s="992"/>
      <c r="F404" s="992"/>
      <c r="G404" s="816"/>
    </row>
    <row r="405" spans="1:7" s="817" customFormat="1">
      <c r="A405" s="774"/>
      <c r="B405" s="774"/>
      <c r="C405" s="774"/>
      <c r="D405" s="786"/>
      <c r="E405" s="786"/>
      <c r="F405" s="786"/>
      <c r="G405" s="816"/>
    </row>
    <row r="406" spans="1:7">
      <c r="A406" s="783"/>
      <c r="B406" s="784" t="s">
        <v>329</v>
      </c>
      <c r="C406" s="815"/>
      <c r="D406" s="994" t="s">
        <v>1359</v>
      </c>
      <c r="E406" s="994"/>
      <c r="F406" s="994"/>
    </row>
    <row r="407" spans="1:7">
      <c r="D407" s="984" t="s">
        <v>1506</v>
      </c>
      <c r="E407" s="984"/>
      <c r="F407" s="984"/>
    </row>
    <row r="408" spans="1:7">
      <c r="D408" s="1064" t="s">
        <v>1505</v>
      </c>
      <c r="E408" s="1064"/>
      <c r="F408" s="1064"/>
    </row>
    <row r="409" spans="1:7">
      <c r="D409" s="1064"/>
      <c r="E409" s="1064"/>
      <c r="F409" s="1064"/>
    </row>
    <row r="410" spans="1:7">
      <c r="D410" s="1064"/>
      <c r="E410" s="1064"/>
      <c r="F410" s="1064"/>
    </row>
    <row r="411" spans="1:7">
      <c r="D411" s="786"/>
      <c r="E411" s="786"/>
      <c r="F411" s="786"/>
      <c r="G411" s="776"/>
    </row>
    <row r="412" spans="1:7">
      <c r="A412" s="783"/>
      <c r="B412" s="784" t="s">
        <v>329</v>
      </c>
      <c r="C412" s="815"/>
      <c r="D412" s="992" t="s">
        <v>1361</v>
      </c>
      <c r="E412" s="992"/>
      <c r="F412" s="992"/>
      <c r="G412" s="776"/>
    </row>
    <row r="413" spans="1:7">
      <c r="D413" s="992"/>
      <c r="E413" s="992"/>
      <c r="F413" s="992"/>
      <c r="G413" s="776"/>
    </row>
    <row r="414" spans="1:7">
      <c r="D414" s="992"/>
      <c r="E414" s="992"/>
      <c r="F414" s="992"/>
      <c r="G414" s="776"/>
    </row>
    <row r="415" spans="1:7">
      <c r="D415" s="770"/>
      <c r="E415" s="770"/>
      <c r="F415" s="770"/>
      <c r="G415" s="776"/>
    </row>
    <row r="416" spans="1:7">
      <c r="B416" s="784" t="s">
        <v>329</v>
      </c>
      <c r="C416" s="783"/>
      <c r="D416" s="1064" t="s">
        <v>1447</v>
      </c>
      <c r="E416" s="1064"/>
      <c r="F416" s="1064"/>
      <c r="G416" s="776"/>
    </row>
    <row r="417" spans="1:7">
      <c r="D417" s="1064"/>
      <c r="E417" s="1064"/>
      <c r="F417" s="1064"/>
      <c r="G417" s="776"/>
    </row>
    <row r="418" spans="1:7">
      <c r="D418" s="786"/>
      <c r="E418" s="786"/>
      <c r="F418" s="786"/>
      <c r="G418" s="776"/>
    </row>
    <row r="419" spans="1:7">
      <c r="B419" s="784" t="s">
        <v>329</v>
      </c>
      <c r="C419" s="783"/>
      <c r="D419" s="1064" t="s">
        <v>1363</v>
      </c>
      <c r="E419" s="1064"/>
      <c r="F419" s="1064"/>
      <c r="G419" s="776"/>
    </row>
    <row r="420" spans="1:7">
      <c r="D420" s="1064"/>
      <c r="E420" s="1064"/>
      <c r="F420" s="1064"/>
      <c r="G420" s="776"/>
    </row>
    <row r="421" spans="1:7">
      <c r="D421" s="1064"/>
      <c r="E421" s="1064"/>
      <c r="F421" s="1064"/>
      <c r="G421" s="776"/>
    </row>
    <row r="422" spans="1:7">
      <c r="D422" s="1064"/>
      <c r="E422" s="1064"/>
      <c r="F422" s="1064"/>
      <c r="G422" s="776"/>
    </row>
    <row r="423" spans="1:7">
      <c r="B423" s="784" t="s">
        <v>329</v>
      </c>
      <c r="D423" s="1064"/>
      <c r="E423" s="1064"/>
      <c r="F423" s="1064"/>
      <c r="G423" s="776"/>
    </row>
    <row r="424" spans="1:7">
      <c r="A424" s="776"/>
      <c r="B424" s="776"/>
      <c r="C424" s="776"/>
      <c r="D424" s="1064"/>
      <c r="E424" s="1064"/>
      <c r="F424" s="1064"/>
      <c r="G424" s="776"/>
    </row>
    <row r="425" spans="1:7">
      <c r="A425" s="776"/>
      <c r="C425" s="776"/>
      <c r="D425" s="1064"/>
      <c r="E425" s="1064"/>
      <c r="F425" s="1064"/>
      <c r="G425" s="776"/>
    </row>
    <row r="426" spans="1:7">
      <c r="A426" s="776"/>
      <c r="B426" s="784" t="s">
        <v>329</v>
      </c>
      <c r="C426" s="776"/>
      <c r="D426" s="1064"/>
      <c r="E426" s="1064"/>
      <c r="F426" s="1064"/>
      <c r="G426" s="776"/>
    </row>
    <row r="427" spans="1:7">
      <c r="A427" s="776"/>
      <c r="B427" s="776"/>
      <c r="C427" s="776"/>
      <c r="D427" s="1064"/>
      <c r="E427" s="1064"/>
      <c r="F427" s="1064"/>
      <c r="G427" s="776"/>
    </row>
    <row r="428" spans="1:7">
      <c r="A428" s="776"/>
      <c r="C428" s="776"/>
      <c r="D428" s="1064"/>
      <c r="E428" s="1064"/>
      <c r="F428" s="1064"/>
      <c r="G428" s="776"/>
    </row>
    <row r="429" spans="1:7">
      <c r="A429" s="776"/>
      <c r="C429" s="776"/>
      <c r="D429" s="1064"/>
      <c r="E429" s="1064"/>
      <c r="F429" s="1064"/>
      <c r="G429" s="776"/>
    </row>
    <row r="430" spans="1:7">
      <c r="A430" s="776"/>
      <c r="B430" s="784" t="s">
        <v>329</v>
      </c>
      <c r="C430" s="776"/>
      <c r="D430" s="1064"/>
      <c r="E430" s="1064"/>
      <c r="F430" s="1064"/>
      <c r="G430" s="776"/>
    </row>
    <row r="431" spans="1:7">
      <c r="A431" s="776"/>
      <c r="B431" s="776"/>
      <c r="C431" s="776"/>
      <c r="D431" s="1064"/>
      <c r="E431" s="1064"/>
      <c r="F431" s="1064"/>
      <c r="G431" s="776"/>
    </row>
    <row r="432" spans="1:7">
      <c r="A432" s="776"/>
      <c r="B432" s="784" t="s">
        <v>329</v>
      </c>
      <c r="C432" s="776"/>
      <c r="D432" s="1064"/>
      <c r="E432" s="1064"/>
      <c r="F432" s="1064"/>
      <c r="G432" s="776"/>
    </row>
    <row r="433" spans="1:7">
      <c r="A433" s="776"/>
      <c r="B433" s="776"/>
      <c r="C433" s="776"/>
      <c r="D433" s="818"/>
      <c r="E433" s="818"/>
      <c r="F433" s="818"/>
      <c r="G433" s="776"/>
    </row>
    <row r="434" spans="1:7">
      <c r="A434" s="776"/>
      <c r="B434" s="784" t="s">
        <v>329</v>
      </c>
      <c r="C434" s="776"/>
      <c r="D434" s="1064" t="s">
        <v>1364</v>
      </c>
      <c r="E434" s="1064"/>
      <c r="F434" s="1064"/>
      <c r="G434" s="776"/>
    </row>
    <row r="435" spans="1:7">
      <c r="A435" s="776"/>
      <c r="B435" s="776"/>
      <c r="C435" s="776"/>
      <c r="D435" s="1064"/>
      <c r="E435" s="1064"/>
      <c r="F435" s="1064"/>
      <c r="G435" s="776"/>
    </row>
    <row r="436" spans="1:7">
      <c r="A436" s="776"/>
      <c r="B436" s="776"/>
      <c r="C436" s="776"/>
      <c r="D436" s="1064"/>
      <c r="E436" s="1064"/>
      <c r="F436" s="1064"/>
      <c r="G436" s="776"/>
    </row>
    <row r="437" spans="1:7">
      <c r="A437" s="776"/>
      <c r="B437" s="776"/>
      <c r="C437" s="776"/>
      <c r="D437" s="1064"/>
      <c r="E437" s="1064"/>
      <c r="F437" s="1064"/>
      <c r="G437" s="776"/>
    </row>
    <row r="438" spans="1:7">
      <c r="D438" s="1064"/>
      <c r="E438" s="1064"/>
      <c r="F438" s="1064"/>
    </row>
    <row r="439" spans="1:7">
      <c r="D439" s="786"/>
      <c r="E439" s="786"/>
      <c r="F439" s="786"/>
    </row>
    <row r="440" spans="1:7">
      <c r="B440" s="784" t="s">
        <v>329</v>
      </c>
      <c r="D440" s="1069" t="s">
        <v>1365</v>
      </c>
      <c r="E440" s="1069"/>
      <c r="F440" s="1069"/>
    </row>
    <row r="441" spans="1:7">
      <c r="A441" s="786"/>
      <c r="B441" s="786"/>
    </row>
    <row r="442" spans="1:7">
      <c r="A442" s="974" t="s">
        <v>1206</v>
      </c>
      <c r="B442" s="974"/>
      <c r="C442" s="974"/>
      <c r="D442" s="974"/>
      <c r="E442" s="974"/>
      <c r="F442" s="974"/>
      <c r="G442" s="974"/>
    </row>
    <row r="443" spans="1:7">
      <c r="A443" s="786"/>
      <c r="B443" s="786"/>
    </row>
    <row r="444" spans="1:7">
      <c r="D444" s="970" t="s">
        <v>976</v>
      </c>
      <c r="E444" s="970"/>
      <c r="F444" s="970"/>
    </row>
    <row r="445" spans="1:7" s="777" customFormat="1">
      <c r="A445" s="791"/>
      <c r="B445" s="791"/>
      <c r="C445" s="787"/>
      <c r="D445" s="971" t="s">
        <v>1366</v>
      </c>
      <c r="E445" s="971"/>
      <c r="F445" s="971"/>
      <c r="G445" s="788"/>
    </row>
    <row r="446" spans="1:7" s="777" customFormat="1">
      <c r="A446" s="791"/>
      <c r="B446" s="791"/>
      <c r="C446" s="787"/>
      <c r="D446" s="773"/>
      <c r="E446" s="657"/>
      <c r="F446" s="657"/>
      <c r="G446" s="788"/>
    </row>
    <row r="447" spans="1:7" s="777" customFormat="1">
      <c r="A447" s="783"/>
      <c r="B447" s="784" t="s">
        <v>329</v>
      </c>
      <c r="C447" s="787"/>
      <c r="D447" s="972" t="s">
        <v>1367</v>
      </c>
      <c r="E447" s="972"/>
      <c r="F447" s="972"/>
      <c r="G447" s="788"/>
    </row>
    <row r="448" spans="1:7" s="777" customFormat="1">
      <c r="A448" s="783"/>
      <c r="B448" s="783"/>
      <c r="C448" s="787"/>
      <c r="D448" s="972"/>
      <c r="E448" s="972"/>
      <c r="F448" s="972"/>
      <c r="G448" s="788"/>
    </row>
    <row r="449" spans="1:7" s="777" customFormat="1">
      <c r="A449" s="783"/>
      <c r="B449" s="783"/>
      <c r="C449" s="787"/>
      <c r="D449" s="771"/>
      <c r="E449" s="657"/>
      <c r="F449" s="657"/>
      <c r="G449" s="788"/>
    </row>
    <row r="450" spans="1:7" ht="12.75" customHeight="1">
      <c r="B450" s="784" t="s">
        <v>329</v>
      </c>
      <c r="D450" s="973" t="s">
        <v>1581</v>
      </c>
      <c r="E450" s="973"/>
      <c r="F450" s="973"/>
    </row>
    <row r="451" spans="1:7">
      <c r="A451" s="783"/>
      <c r="D451" s="973"/>
      <c r="E451" s="973"/>
      <c r="F451" s="973"/>
    </row>
    <row r="452" spans="1:7">
      <c r="A452" s="783"/>
      <c r="B452" s="783"/>
      <c r="D452" s="973"/>
      <c r="E452" s="973"/>
      <c r="F452" s="973"/>
    </row>
    <row r="453" spans="1:7">
      <c r="A453" s="783"/>
      <c r="B453" s="783"/>
      <c r="D453" s="973"/>
      <c r="E453" s="973"/>
      <c r="F453" s="973"/>
    </row>
    <row r="454" spans="1:7">
      <c r="A454" s="783"/>
      <c r="D454" s="897"/>
      <c r="E454" s="897"/>
      <c r="F454" s="897"/>
      <c r="G454" s="776"/>
    </row>
    <row r="455" spans="1:7">
      <c r="A455" s="783"/>
      <c r="B455" s="784" t="s">
        <v>329</v>
      </c>
      <c r="D455" s="994" t="s">
        <v>1370</v>
      </c>
      <c r="E455" s="994"/>
      <c r="F455" s="994"/>
      <c r="G455" s="776"/>
    </row>
    <row r="456" spans="1:7">
      <c r="A456" s="783"/>
      <c r="B456" s="783"/>
      <c r="D456" s="771"/>
      <c r="E456" s="657"/>
      <c r="F456" s="657"/>
      <c r="G456" s="776"/>
    </row>
    <row r="457" spans="1:7">
      <c r="A457" s="783"/>
      <c r="B457" s="784" t="s">
        <v>329</v>
      </c>
      <c r="D457" s="992" t="s">
        <v>1371</v>
      </c>
      <c r="E457" s="992"/>
      <c r="F457" s="992"/>
      <c r="G457" s="776"/>
    </row>
    <row r="458" spans="1:7">
      <c r="A458" s="783"/>
      <c r="D458" s="992"/>
      <c r="E458" s="992"/>
      <c r="F458" s="992"/>
      <c r="G458" s="776"/>
    </row>
    <row r="459" spans="1:7">
      <c r="A459" s="802"/>
      <c r="B459" s="802"/>
      <c r="D459" s="718"/>
      <c r="E459" s="657"/>
      <c r="F459" s="657"/>
      <c r="G459" s="776"/>
    </row>
    <row r="460" spans="1:7">
      <c r="A460" s="802"/>
      <c r="B460" s="784" t="s">
        <v>329</v>
      </c>
      <c r="D460" s="994" t="s">
        <v>1372</v>
      </c>
      <c r="E460" s="994"/>
      <c r="F460" s="994"/>
      <c r="G460" s="776"/>
    </row>
    <row r="461" spans="1:7">
      <c r="A461" s="783"/>
      <c r="B461" s="783"/>
      <c r="D461" s="786"/>
    </row>
    <row r="462" spans="1:7">
      <c r="A462" s="974" t="s">
        <v>1207</v>
      </c>
      <c r="B462" s="974"/>
      <c r="C462" s="974"/>
      <c r="D462" s="974"/>
      <c r="E462" s="974"/>
      <c r="F462" s="974"/>
      <c r="G462" s="974"/>
    </row>
    <row r="463" spans="1:7" s="707" customFormat="1" ht="12" customHeight="1">
      <c r="A463" s="783"/>
      <c r="B463" s="783"/>
      <c r="C463" s="790"/>
      <c r="D463" s="771"/>
      <c r="E463" s="657"/>
      <c r="F463" s="657"/>
      <c r="G463" s="657"/>
    </row>
    <row r="464" spans="1:7" s="707" customFormat="1">
      <c r="A464" s="787"/>
      <c r="B464" s="787"/>
      <c r="C464" s="819"/>
      <c r="D464" s="1068" t="s">
        <v>874</v>
      </c>
      <c r="E464" s="1068"/>
      <c r="F464" s="1068"/>
      <c r="G464" s="678"/>
    </row>
    <row r="465" spans="1:7" s="707" customFormat="1">
      <c r="A465" s="787"/>
      <c r="B465" s="787"/>
      <c r="C465" s="819"/>
      <c r="D465" s="847" t="s">
        <v>1450</v>
      </c>
      <c r="E465" s="847"/>
      <c r="F465" s="847"/>
      <c r="G465" s="678"/>
    </row>
    <row r="466" spans="1:7" s="707" customFormat="1">
      <c r="A466" s="787"/>
      <c r="B466" s="787"/>
      <c r="C466" s="819"/>
      <c r="D466" s="847" t="s">
        <v>1451</v>
      </c>
      <c r="E466" s="847"/>
      <c r="F466" s="847"/>
      <c r="G466" s="678"/>
    </row>
    <row r="467" spans="1:7" s="707" customFormat="1">
      <c r="A467" s="787"/>
      <c r="B467" s="787"/>
      <c r="C467" s="819"/>
      <c r="D467" s="846"/>
      <c r="E467" s="846"/>
      <c r="F467" s="846"/>
      <c r="G467" s="678"/>
    </row>
    <row r="468" spans="1:7" s="707" customFormat="1" ht="14" customHeight="1">
      <c r="A468" s="781"/>
      <c r="B468" s="784" t="s">
        <v>329</v>
      </c>
      <c r="C468" s="785"/>
      <c r="D468" s="966" t="s">
        <v>1449</v>
      </c>
      <c r="E468" s="966"/>
      <c r="F468" s="966"/>
      <c r="G468" s="657"/>
    </row>
    <row r="469" spans="1:7" s="707" customFormat="1">
      <c r="A469" s="781"/>
      <c r="B469" s="781"/>
      <c r="C469" s="785"/>
      <c r="D469" s="966"/>
      <c r="E469" s="966"/>
      <c r="F469" s="966"/>
      <c r="G469" s="657"/>
    </row>
    <row r="470" spans="1:7" s="707" customFormat="1">
      <c r="A470" s="781"/>
      <c r="B470" s="781"/>
      <c r="C470" s="785"/>
      <c r="D470" s="820"/>
      <c r="E470" s="657"/>
      <c r="F470" s="771"/>
      <c r="G470" s="657"/>
    </row>
    <row r="471" spans="1:7" s="707" customFormat="1" ht="14.75" customHeight="1">
      <c r="A471" s="783"/>
      <c r="B471" s="784" t="s">
        <v>329</v>
      </c>
      <c r="C471" s="785"/>
      <c r="D471" s="966" t="s">
        <v>1626</v>
      </c>
      <c r="E471" s="966"/>
      <c r="F471" s="966"/>
      <c r="G471" s="657"/>
    </row>
    <row r="472" spans="1:7" s="707" customFormat="1">
      <c r="A472" s="781"/>
      <c r="B472" s="781"/>
      <c r="C472" s="785"/>
      <c r="D472" s="966"/>
      <c r="E472" s="966"/>
      <c r="F472" s="966"/>
      <c r="G472" s="657"/>
    </row>
    <row r="473" spans="1:7" s="707" customFormat="1">
      <c r="A473" s="781"/>
      <c r="B473" s="781"/>
      <c r="C473" s="785"/>
      <c r="D473" s="966"/>
      <c r="E473" s="966"/>
      <c r="F473" s="966"/>
      <c r="G473" s="657"/>
    </row>
    <row r="474" spans="1:7" s="707" customFormat="1">
      <c r="A474" s="781"/>
      <c r="B474" s="781"/>
      <c r="C474" s="785"/>
      <c r="D474" s="966"/>
      <c r="E474" s="966"/>
      <c r="F474" s="966"/>
      <c r="G474" s="657"/>
    </row>
    <row r="475" spans="1:7" s="707" customFormat="1">
      <c r="A475" s="781"/>
      <c r="B475" s="781"/>
      <c r="C475" s="785"/>
      <c r="D475" s="966"/>
      <c r="E475" s="966"/>
      <c r="F475" s="966"/>
      <c r="G475" s="657"/>
    </row>
    <row r="476" spans="1:7" s="707" customFormat="1">
      <c r="A476" s="781"/>
      <c r="B476" s="781"/>
      <c r="C476" s="785"/>
      <c r="D476" s="718"/>
      <c r="E476" s="657"/>
      <c r="F476" s="771"/>
      <c r="G476" s="657"/>
    </row>
    <row r="477" spans="1:7" s="707" customFormat="1" ht="14.75" customHeight="1">
      <c r="A477" s="783"/>
      <c r="B477" s="784" t="s">
        <v>329</v>
      </c>
      <c r="C477" s="785"/>
      <c r="D477" s="966" t="s">
        <v>1244</v>
      </c>
      <c r="E477" s="966"/>
      <c r="F477" s="966"/>
      <c r="G477" s="657"/>
    </row>
    <row r="478" spans="1:7" s="707" customFormat="1">
      <c r="A478" s="781"/>
      <c r="B478" s="781"/>
      <c r="C478" s="785"/>
      <c r="D478" s="966"/>
      <c r="E478" s="966"/>
      <c r="F478" s="966"/>
      <c r="G478" s="657"/>
    </row>
    <row r="479" spans="1:7" s="707" customFormat="1">
      <c r="A479" s="781"/>
      <c r="B479" s="781"/>
      <c r="C479" s="785"/>
      <c r="D479" s="966"/>
      <c r="E479" s="966"/>
      <c r="F479" s="966"/>
      <c r="G479" s="657"/>
    </row>
    <row r="480" spans="1:7" s="707" customFormat="1">
      <c r="A480" s="781"/>
      <c r="B480" s="781"/>
      <c r="C480" s="785"/>
      <c r="D480" s="966"/>
      <c r="E480" s="966"/>
      <c r="F480" s="966"/>
      <c r="G480" s="657"/>
    </row>
    <row r="481" spans="1:7" s="707" customFormat="1" ht="10.25" customHeight="1">
      <c r="A481" s="781"/>
      <c r="B481" s="781"/>
      <c r="C481" s="785"/>
      <c r="D481" s="718"/>
      <c r="E481" s="657"/>
      <c r="F481" s="771"/>
      <c r="G481" s="657"/>
    </row>
    <row r="482" spans="1:7" s="707" customFormat="1" ht="14.75" customHeight="1">
      <c r="A482" s="783"/>
      <c r="B482" s="784" t="s">
        <v>329</v>
      </c>
      <c r="C482" s="785"/>
      <c r="D482" s="966" t="s">
        <v>1242</v>
      </c>
      <c r="E482" s="966"/>
      <c r="F482" s="966"/>
      <c r="G482" s="657"/>
    </row>
    <row r="483" spans="1:7" s="707" customFormat="1">
      <c r="A483" s="781"/>
      <c r="B483" s="781"/>
      <c r="C483" s="785"/>
      <c r="D483" s="966"/>
      <c r="E483" s="966"/>
      <c r="F483" s="966"/>
      <c r="G483" s="657"/>
    </row>
    <row r="484" spans="1:7" s="707" customFormat="1">
      <c r="A484" s="781"/>
      <c r="B484" s="781"/>
      <c r="C484" s="785"/>
      <c r="D484" s="966"/>
      <c r="E484" s="966"/>
      <c r="F484" s="966"/>
      <c r="G484" s="657"/>
    </row>
    <row r="485" spans="1:7" s="707" customFormat="1">
      <c r="A485" s="781"/>
      <c r="B485" s="781"/>
      <c r="C485" s="785"/>
      <c r="D485" s="769"/>
      <c r="E485" s="769"/>
      <c r="F485" s="769"/>
      <c r="G485" s="657"/>
    </row>
    <row r="486" spans="1:7" s="707" customFormat="1" ht="14.75" customHeight="1">
      <c r="A486" s="783"/>
      <c r="B486" s="784" t="s">
        <v>329</v>
      </c>
      <c r="C486" s="785"/>
      <c r="D486" s="966" t="s">
        <v>1243</v>
      </c>
      <c r="E486" s="966"/>
      <c r="F486" s="966"/>
      <c r="G486" s="657"/>
    </row>
    <row r="487" spans="1:7" s="707" customFormat="1">
      <c r="A487" s="781"/>
      <c r="B487" s="781"/>
      <c r="C487" s="785"/>
      <c r="D487" s="966"/>
      <c r="E487" s="966"/>
      <c r="F487" s="966"/>
      <c r="G487" s="657"/>
    </row>
    <row r="488" spans="1:7" s="707" customFormat="1">
      <c r="A488" s="781"/>
      <c r="B488" s="781"/>
      <c r="C488" s="785"/>
      <c r="D488" s="966"/>
      <c r="E488" s="966"/>
      <c r="F488" s="966"/>
      <c r="G488" s="657"/>
    </row>
    <row r="489" spans="1:7" s="707" customFormat="1">
      <c r="A489" s="781"/>
      <c r="B489" s="781"/>
      <c r="C489" s="785"/>
      <c r="D489" s="966"/>
      <c r="E489" s="966"/>
      <c r="F489" s="966"/>
      <c r="G489" s="657"/>
    </row>
    <row r="490" spans="1:7" s="707" customFormat="1">
      <c r="A490" s="781"/>
      <c r="B490" s="781"/>
      <c r="C490" s="785"/>
      <c r="D490" s="966"/>
      <c r="E490" s="966"/>
      <c r="F490" s="966"/>
      <c r="G490" s="657"/>
    </row>
    <row r="491" spans="1:7" s="707" customFormat="1">
      <c r="A491" s="781"/>
      <c r="B491" s="781"/>
      <c r="C491" s="785"/>
      <c r="D491" s="966"/>
      <c r="E491" s="966"/>
      <c r="F491" s="966"/>
      <c r="G491" s="657"/>
    </row>
    <row r="492" spans="1:7" s="707" customFormat="1">
      <c r="A492" s="781"/>
      <c r="B492" s="781"/>
      <c r="C492" s="785"/>
      <c r="D492" s="966"/>
      <c r="E492" s="966"/>
      <c r="F492" s="966"/>
      <c r="G492" s="657"/>
    </row>
    <row r="493" spans="1:7" s="707" customFormat="1">
      <c r="A493" s="821"/>
      <c r="B493" s="821"/>
      <c r="C493" s="822"/>
      <c r="D493" s="966"/>
      <c r="E493" s="966"/>
      <c r="F493" s="966"/>
      <c r="G493" s="657"/>
    </row>
    <row r="494" spans="1:7" s="707" customFormat="1">
      <c r="A494" s="821"/>
      <c r="B494" s="821"/>
      <c r="C494" s="822"/>
      <c r="D494" s="966"/>
      <c r="E494" s="966"/>
      <c r="F494" s="966"/>
      <c r="G494" s="657"/>
    </row>
    <row r="495" spans="1:7" s="707" customFormat="1">
      <c r="A495" s="821"/>
      <c r="B495" s="821"/>
      <c r="C495" s="822"/>
      <c r="D495" s="718"/>
      <c r="E495" s="657"/>
      <c r="F495" s="771"/>
      <c r="G495" s="657"/>
    </row>
    <row r="496" spans="1:7" s="707" customFormat="1" ht="14" customHeight="1">
      <c r="A496" s="821"/>
      <c r="B496" s="784" t="s">
        <v>329</v>
      </c>
      <c r="C496" s="822"/>
      <c r="D496" s="966" t="s">
        <v>1387</v>
      </c>
      <c r="E496" s="966"/>
      <c r="F496" s="966"/>
      <c r="G496" s="657"/>
    </row>
    <row r="497" spans="1:7" s="707" customFormat="1">
      <c r="A497" s="821"/>
      <c r="B497" s="821"/>
      <c r="C497" s="822"/>
      <c r="D497" s="966"/>
      <c r="E497" s="966"/>
      <c r="F497" s="966"/>
      <c r="G497" s="657"/>
    </row>
    <row r="498" spans="1:7" s="707" customFormat="1">
      <c r="A498" s="821"/>
      <c r="B498" s="821"/>
      <c r="C498" s="822"/>
      <c r="D498" s="966"/>
      <c r="E498" s="966"/>
      <c r="F498" s="966"/>
      <c r="G498" s="657"/>
    </row>
    <row r="499" spans="1:7" s="707" customFormat="1">
      <c r="A499" s="821"/>
      <c r="B499" s="821"/>
      <c r="C499" s="822"/>
      <c r="D499" s="966"/>
      <c r="E499" s="966"/>
      <c r="F499" s="966"/>
      <c r="G499" s="657"/>
    </row>
    <row r="500" spans="1:7" s="707" customFormat="1">
      <c r="A500" s="781"/>
      <c r="B500" s="781"/>
      <c r="C500" s="785"/>
      <c r="D500" s="966"/>
      <c r="E500" s="966"/>
      <c r="F500" s="966"/>
      <c r="G500" s="657"/>
    </row>
    <row r="501" spans="1:7" s="707" customFormat="1">
      <c r="A501" s="781"/>
      <c r="B501" s="781"/>
      <c r="C501" s="785"/>
      <c r="D501" s="873"/>
      <c r="E501" s="873"/>
      <c r="F501" s="873"/>
      <c r="G501" s="657"/>
    </row>
    <row r="502" spans="1:7" s="707" customFormat="1" ht="13.25" customHeight="1">
      <c r="A502" s="781"/>
      <c r="B502" s="784" t="s">
        <v>329</v>
      </c>
      <c r="C502" s="785"/>
      <c r="D502" s="1046" t="s">
        <v>1271</v>
      </c>
      <c r="E502" s="1046"/>
      <c r="F502" s="1046"/>
      <c r="G502" s="657"/>
    </row>
    <row r="503" spans="1:7" s="707" customFormat="1">
      <c r="A503" s="781"/>
      <c r="B503" s="781"/>
      <c r="C503" s="785"/>
      <c r="D503" s="1046"/>
      <c r="E503" s="1046"/>
      <c r="F503" s="1046"/>
      <c r="G503" s="657"/>
    </row>
    <row r="504" spans="1:7" s="707" customFormat="1">
      <c r="A504" s="781"/>
      <c r="B504" s="781"/>
      <c r="C504" s="785"/>
      <c r="D504" s="1046"/>
      <c r="E504" s="1046"/>
      <c r="F504" s="1046"/>
      <c r="G504" s="657"/>
    </row>
    <row r="505" spans="1:7" s="707" customFormat="1" ht="14.75" customHeight="1">
      <c r="A505" s="783"/>
      <c r="B505" s="784" t="s">
        <v>329</v>
      </c>
      <c r="C505" s="790"/>
      <c r="D505" s="966" t="s">
        <v>1245</v>
      </c>
      <c r="E505" s="966"/>
      <c r="F505" s="966"/>
      <c r="G505" s="657"/>
    </row>
    <row r="506" spans="1:7" s="707" customFormat="1">
      <c r="A506" s="774"/>
      <c r="B506" s="774"/>
      <c r="C506" s="790"/>
      <c r="D506" s="966"/>
      <c r="E506" s="966"/>
      <c r="F506" s="966"/>
      <c r="G506" s="657"/>
    </row>
    <row r="507" spans="1:7" s="707" customFormat="1">
      <c r="A507" s="774"/>
      <c r="B507" s="774"/>
      <c r="C507" s="790"/>
      <c r="D507" s="966"/>
      <c r="E507" s="966"/>
      <c r="F507" s="966"/>
      <c r="G507" s="657"/>
    </row>
    <row r="508" spans="1:7" s="707" customFormat="1" ht="12" customHeight="1">
      <c r="A508" s="786"/>
      <c r="B508" s="786"/>
      <c r="C508" s="794"/>
      <c r="D508" s="786"/>
      <c r="E508" s="657"/>
      <c r="F508" s="823"/>
      <c r="G508" s="657"/>
    </row>
    <row r="509" spans="1:7">
      <c r="A509" s="974" t="s">
        <v>1208</v>
      </c>
      <c r="B509" s="974"/>
      <c r="C509" s="974"/>
      <c r="D509" s="974"/>
      <c r="E509" s="974"/>
      <c r="F509" s="974"/>
      <c r="G509" s="974"/>
    </row>
    <row r="510" spans="1:7">
      <c r="A510" s="786"/>
      <c r="B510" s="786"/>
      <c r="C510" s="815"/>
      <c r="F510" s="824"/>
    </row>
    <row r="511" spans="1:7">
      <c r="B511" s="1056" t="s">
        <v>483</v>
      </c>
      <c r="C511" s="1056"/>
      <c r="D511" s="1056"/>
      <c r="E511" s="1056"/>
      <c r="F511" s="1056"/>
    </row>
    <row r="512" spans="1:7">
      <c r="A512" s="786"/>
      <c r="B512" s="786"/>
      <c r="C512" s="815"/>
      <c r="D512" s="786"/>
      <c r="F512" s="786"/>
    </row>
    <row r="513" spans="1:7">
      <c r="A513" s="1024" t="s">
        <v>1209</v>
      </c>
      <c r="B513" s="1024"/>
      <c r="C513" s="1024"/>
      <c r="D513" s="1024"/>
      <c r="E513" s="1024"/>
      <c r="F513" s="1024"/>
      <c r="G513" s="1024"/>
    </row>
    <row r="514" spans="1:7">
      <c r="A514" s="786"/>
      <c r="B514" s="786"/>
      <c r="C514" s="815"/>
      <c r="D514" s="786"/>
      <c r="F514" s="786"/>
    </row>
    <row r="515" spans="1:7">
      <c r="C515" s="815"/>
      <c r="D515" s="991" t="s">
        <v>736</v>
      </c>
      <c r="E515" s="991"/>
      <c r="F515" s="991"/>
    </row>
    <row r="516" spans="1:7">
      <c r="C516" s="815"/>
      <c r="D516" s="994" t="s">
        <v>1266</v>
      </c>
      <c r="E516" s="994"/>
      <c r="F516" s="994"/>
    </row>
    <row r="517" spans="1:7">
      <c r="C517" s="815"/>
      <c r="D517" s="771"/>
      <c r="E517" s="771"/>
      <c r="F517" s="771"/>
    </row>
    <row r="518" spans="1:7" ht="14" customHeight="1">
      <c r="A518" s="783"/>
      <c r="B518" s="784" t="s">
        <v>329</v>
      </c>
      <c r="C518" s="815"/>
      <c r="D518" s="994" t="s">
        <v>977</v>
      </c>
      <c r="E518" s="994"/>
      <c r="F518" s="994"/>
      <c r="G518" s="776"/>
    </row>
    <row r="519" spans="1:7" ht="14" customHeight="1">
      <c r="A519" s="815"/>
      <c r="B519" s="815"/>
      <c r="C519" s="815"/>
      <c r="D519" s="771"/>
      <c r="E519" s="603"/>
      <c r="F519" s="603"/>
      <c r="G519" s="776"/>
    </row>
    <row r="520" spans="1:7">
      <c r="A520" s="783"/>
      <c r="B520" s="784" t="s">
        <v>329</v>
      </c>
      <c r="C520" s="815"/>
      <c r="D520" s="992" t="s">
        <v>1267</v>
      </c>
      <c r="E520" s="992"/>
      <c r="F520" s="992"/>
      <c r="G520" s="776"/>
    </row>
    <row r="521" spans="1:7">
      <c r="A521" s="815"/>
      <c r="B521" s="815"/>
      <c r="C521" s="815"/>
      <c r="D521" s="992"/>
      <c r="E521" s="992"/>
      <c r="F521" s="992"/>
      <c r="G521" s="776"/>
    </row>
    <row r="522" spans="1:7">
      <c r="A522" s="815"/>
      <c r="B522" s="815"/>
      <c r="C522" s="815"/>
      <c r="D522" s="786"/>
      <c r="E522" s="786"/>
      <c r="F522" s="786"/>
      <c r="G522" s="776"/>
    </row>
    <row r="523" spans="1:7">
      <c r="A523" s="783"/>
      <c r="B523" s="784" t="s">
        <v>329</v>
      </c>
      <c r="C523" s="815"/>
      <c r="D523" s="992" t="s">
        <v>1268</v>
      </c>
      <c r="E523" s="992"/>
      <c r="F523" s="992"/>
      <c r="G523" s="776"/>
    </row>
    <row r="524" spans="1:7">
      <c r="A524" s="815"/>
      <c r="B524" s="815"/>
      <c r="C524" s="815"/>
      <c r="D524" s="992"/>
      <c r="E524" s="992"/>
      <c r="F524" s="992"/>
      <c r="G524" s="776"/>
    </row>
    <row r="525" spans="1:7">
      <c r="A525" s="815"/>
      <c r="B525" s="815"/>
      <c r="C525" s="815"/>
      <c r="D525" s="786"/>
      <c r="E525" s="786"/>
      <c r="F525" s="786"/>
      <c r="G525" s="776"/>
    </row>
    <row r="526" spans="1:7">
      <c r="A526" s="783"/>
      <c r="B526" s="784" t="s">
        <v>329</v>
      </c>
      <c r="C526" s="815"/>
      <c r="D526" s="992" t="s">
        <v>1269</v>
      </c>
      <c r="E526" s="992"/>
      <c r="F526" s="992"/>
      <c r="G526" s="776"/>
    </row>
    <row r="527" spans="1:7">
      <c r="A527" s="815"/>
      <c r="B527" s="815"/>
      <c r="C527" s="815"/>
      <c r="D527" s="992"/>
      <c r="E527" s="992"/>
      <c r="F527" s="992"/>
      <c r="G527" s="776"/>
    </row>
    <row r="528" spans="1:7">
      <c r="A528" s="815"/>
      <c r="B528" s="815"/>
      <c r="C528" s="815"/>
      <c r="D528" s="786"/>
      <c r="E528" s="786"/>
      <c r="F528" s="786"/>
      <c r="G528" s="776"/>
    </row>
    <row r="529" spans="1:7">
      <c r="A529" s="783"/>
      <c r="B529" s="784" t="s">
        <v>329</v>
      </c>
      <c r="C529" s="815"/>
      <c r="D529" s="992" t="s">
        <v>1270</v>
      </c>
      <c r="E529" s="992"/>
      <c r="F529" s="992"/>
      <c r="G529" s="776"/>
    </row>
    <row r="530" spans="1:7">
      <c r="A530" s="815"/>
      <c r="B530" s="815"/>
      <c r="C530" s="815"/>
      <c r="D530" s="992"/>
      <c r="E530" s="992"/>
      <c r="F530" s="992"/>
      <c r="G530" s="776"/>
    </row>
    <row r="531" spans="1:7">
      <c r="A531" s="815"/>
      <c r="B531" s="815"/>
      <c r="C531" s="815"/>
      <c r="D531" s="992"/>
      <c r="E531" s="992"/>
      <c r="F531" s="992"/>
      <c r="G531" s="776"/>
    </row>
    <row r="532" spans="1:7">
      <c r="A532" s="815"/>
      <c r="B532" s="815"/>
      <c r="C532" s="815"/>
      <c r="D532" s="786"/>
      <c r="E532" s="786"/>
      <c r="F532" s="786"/>
    </row>
    <row r="533" spans="1:7">
      <c r="A533" s="783"/>
      <c r="B533" s="784" t="s">
        <v>329</v>
      </c>
      <c r="C533" s="815"/>
      <c r="D533" s="1046" t="s">
        <v>1388</v>
      </c>
      <c r="E533" s="1046"/>
      <c r="F533" s="1046"/>
    </row>
    <row r="534" spans="1:7">
      <c r="A534" s="815"/>
      <c r="B534" s="815"/>
      <c r="C534" s="815"/>
      <c r="D534" s="1046"/>
      <c r="E534" s="1046"/>
      <c r="F534" s="1046"/>
    </row>
    <row r="535" spans="1:7">
      <c r="A535" s="815"/>
      <c r="B535" s="815"/>
      <c r="C535" s="815"/>
      <c r="D535" s="786"/>
      <c r="E535" s="786"/>
      <c r="F535" s="786"/>
    </row>
    <row r="536" spans="1:7">
      <c r="A536" s="783"/>
      <c r="B536" s="784" t="s">
        <v>329</v>
      </c>
      <c r="C536" s="815"/>
      <c r="D536" s="992" t="s">
        <v>1272</v>
      </c>
      <c r="E536" s="992"/>
      <c r="F536" s="992"/>
    </row>
    <row r="537" spans="1:7">
      <c r="A537" s="815"/>
      <c r="B537" s="815"/>
      <c r="C537" s="815"/>
      <c r="D537" s="992"/>
      <c r="E537" s="992"/>
      <c r="F537" s="992"/>
      <c r="G537" s="805"/>
    </row>
    <row r="538" spans="1:7">
      <c r="A538" s="815"/>
      <c r="B538" s="815"/>
      <c r="C538" s="815"/>
      <c r="D538" s="786"/>
      <c r="E538" s="786"/>
      <c r="F538" s="786"/>
      <c r="G538" s="805"/>
    </row>
    <row r="539" spans="1:7">
      <c r="A539" s="783"/>
      <c r="B539" s="784" t="s">
        <v>329</v>
      </c>
      <c r="C539" s="815"/>
      <c r="D539" s="994" t="s">
        <v>1273</v>
      </c>
      <c r="E539" s="994"/>
      <c r="F539" s="994"/>
      <c r="G539" s="805"/>
    </row>
    <row r="540" spans="1:7">
      <c r="A540" s="802"/>
      <c r="B540" s="802"/>
      <c r="C540" s="815"/>
      <c r="D540" s="994" t="s">
        <v>904</v>
      </c>
      <c r="E540" s="994"/>
      <c r="F540" s="994"/>
      <c r="G540" s="805"/>
    </row>
    <row r="541" spans="1:7">
      <c r="A541" s="802"/>
      <c r="B541" s="802"/>
      <c r="C541" s="815"/>
      <c r="D541" s="657"/>
      <c r="E541" s="1047" t="s">
        <v>1274</v>
      </c>
      <c r="F541" s="1047"/>
      <c r="G541" s="805"/>
    </row>
    <row r="542" spans="1:7">
      <c r="A542" s="783"/>
      <c r="B542" s="783"/>
      <c r="C542" s="815"/>
      <c r="E542" s="786"/>
      <c r="F542" s="786"/>
      <c r="G542" s="805"/>
    </row>
    <row r="543" spans="1:7">
      <c r="A543" s="783"/>
      <c r="B543" s="784" t="s">
        <v>329</v>
      </c>
      <c r="C543" s="815"/>
      <c r="D543" s="1078" t="s">
        <v>1275</v>
      </c>
      <c r="E543" s="1078"/>
      <c r="F543" s="1078"/>
      <c r="G543" s="805"/>
    </row>
    <row r="544" spans="1:7">
      <c r="C544" s="815"/>
      <c r="D544" s="992" t="s">
        <v>1276</v>
      </c>
      <c r="E544" s="992"/>
      <c r="F544" s="992"/>
      <c r="G544" s="805"/>
    </row>
    <row r="545" spans="1:7">
      <c r="A545" s="815"/>
      <c r="B545" s="815"/>
      <c r="C545" s="815"/>
      <c r="D545" s="992"/>
      <c r="E545" s="992"/>
      <c r="F545" s="992"/>
      <c r="G545" s="805"/>
    </row>
    <row r="546" spans="1:7">
      <c r="A546" s="815"/>
      <c r="B546" s="815"/>
      <c r="C546" s="815"/>
      <c r="D546" s="992"/>
      <c r="E546" s="992"/>
      <c r="F546" s="992"/>
      <c r="G546" s="805"/>
    </row>
    <row r="547" spans="1:7">
      <c r="A547" s="815"/>
      <c r="B547" s="815"/>
      <c r="C547" s="815"/>
      <c r="D547" s="786"/>
      <c r="E547" s="786"/>
      <c r="F547" s="786"/>
      <c r="G547" s="805"/>
    </row>
    <row r="548" spans="1:7">
      <c r="A548" s="783"/>
      <c r="B548" s="784" t="s">
        <v>329</v>
      </c>
      <c r="C548" s="815"/>
      <c r="D548" s="992" t="s">
        <v>1277</v>
      </c>
      <c r="E548" s="992"/>
      <c r="F548" s="992"/>
      <c r="G548" s="805"/>
    </row>
    <row r="549" spans="1:7">
      <c r="A549" s="783"/>
      <c r="B549" s="783"/>
      <c r="C549" s="815"/>
      <c r="D549" s="992"/>
      <c r="E549" s="992"/>
      <c r="F549" s="992"/>
      <c r="G549" s="805"/>
    </row>
    <row r="550" spans="1:7">
      <c r="A550" s="783"/>
      <c r="B550" s="783"/>
      <c r="C550" s="815"/>
      <c r="D550" s="992"/>
      <c r="E550" s="992"/>
      <c r="F550" s="992"/>
      <c r="G550" s="805"/>
    </row>
    <row r="551" spans="1:7">
      <c r="A551" s="783"/>
      <c r="B551" s="783"/>
      <c r="C551" s="815"/>
      <c r="D551" s="992"/>
      <c r="E551" s="992"/>
      <c r="F551" s="992"/>
      <c r="G551" s="805"/>
    </row>
    <row r="552" spans="1:7">
      <c r="A552" s="783"/>
      <c r="B552" s="783"/>
      <c r="C552" s="815"/>
      <c r="D552" s="786"/>
      <c r="E552" s="786"/>
      <c r="F552" s="786"/>
      <c r="G552" s="805"/>
    </row>
    <row r="553" spans="1:7">
      <c r="A553" s="974" t="s">
        <v>1210</v>
      </c>
      <c r="B553" s="974"/>
      <c r="C553" s="974"/>
      <c r="D553" s="974"/>
      <c r="E553" s="974"/>
      <c r="F553" s="974"/>
      <c r="G553" s="974"/>
    </row>
    <row r="554" spans="1:7">
      <c r="A554" s="815"/>
      <c r="B554" s="815"/>
      <c r="C554" s="815"/>
      <c r="E554" s="786"/>
      <c r="F554" s="786"/>
      <c r="G554" s="805"/>
    </row>
    <row r="555" spans="1:7" ht="12.75" customHeight="1">
      <c r="C555" s="779"/>
      <c r="D555" s="1063" t="s">
        <v>225</v>
      </c>
      <c r="E555" s="1063"/>
      <c r="F555" s="1063"/>
      <c r="G555" s="805"/>
    </row>
    <row r="556" spans="1:7">
      <c r="A556" s="781"/>
      <c r="B556" s="781"/>
      <c r="C556" s="781"/>
      <c r="D556" s="997" t="s">
        <v>1226</v>
      </c>
      <c r="E556" s="997"/>
      <c r="F556" s="997"/>
      <c r="G556" s="805"/>
    </row>
    <row r="557" spans="1:7">
      <c r="A557" s="776"/>
      <c r="B557" s="776"/>
      <c r="C557" s="781"/>
      <c r="D557" s="825"/>
      <c r="G557" s="805"/>
    </row>
    <row r="558" spans="1:7">
      <c r="A558" s="781"/>
      <c r="B558" s="784" t="s">
        <v>329</v>
      </c>
      <c r="D558" s="997" t="s">
        <v>983</v>
      </c>
      <c r="E558" s="997"/>
      <c r="F558" s="997"/>
      <c r="G558" s="805"/>
    </row>
    <row r="559" spans="1:7">
      <c r="A559" s="802"/>
      <c r="B559" s="802"/>
      <c r="D559" s="800"/>
    </row>
    <row r="560" spans="1:7">
      <c r="A560" s="802"/>
      <c r="B560" s="784" t="s">
        <v>329</v>
      </c>
      <c r="D560" s="973" t="s">
        <v>1227</v>
      </c>
      <c r="E560" s="973"/>
      <c r="F560" s="973"/>
    </row>
    <row r="561" spans="1:7">
      <c r="A561" s="802"/>
      <c r="B561" s="802"/>
      <c r="D561" s="973"/>
      <c r="E561" s="973"/>
      <c r="F561" s="973"/>
      <c r="G561" s="776"/>
    </row>
    <row r="562" spans="1:7">
      <c r="A562" s="802"/>
      <c r="B562" s="802"/>
      <c r="D562" s="973"/>
      <c r="E562" s="973"/>
      <c r="F562" s="973"/>
      <c r="G562" s="776"/>
    </row>
    <row r="563" spans="1:7">
      <c r="A563" s="802"/>
      <c r="B563" s="802"/>
      <c r="D563" s="973"/>
      <c r="E563" s="973"/>
      <c r="F563" s="973"/>
      <c r="G563" s="776"/>
    </row>
    <row r="564" spans="1:7">
      <c r="A564" s="802"/>
      <c r="B564" s="784" t="s">
        <v>329</v>
      </c>
      <c r="D564" s="973" t="s">
        <v>1228</v>
      </c>
      <c r="E564" s="973"/>
      <c r="F564" s="973"/>
      <c r="G564" s="776"/>
    </row>
    <row r="565" spans="1:7">
      <c r="A565" s="802"/>
      <c r="B565" s="802"/>
      <c r="D565" s="973"/>
      <c r="E565" s="973"/>
      <c r="F565" s="973"/>
      <c r="G565" s="776"/>
    </row>
    <row r="566" spans="1:7">
      <c r="A566" s="802"/>
      <c r="B566" s="802"/>
      <c r="D566" s="973"/>
      <c r="E566" s="973"/>
      <c r="F566" s="973"/>
      <c r="G566" s="776"/>
    </row>
    <row r="567" spans="1:7">
      <c r="A567" s="802"/>
      <c r="B567" s="802"/>
      <c r="D567" s="973"/>
      <c r="E567" s="973"/>
      <c r="F567" s="973"/>
      <c r="G567" s="776"/>
    </row>
    <row r="568" spans="1:7">
      <c r="A568" s="802"/>
      <c r="B568" s="802"/>
      <c r="D568" s="768"/>
      <c r="E568" s="768"/>
      <c r="F568" s="768"/>
      <c r="G568" s="776"/>
    </row>
    <row r="569" spans="1:7">
      <c r="A569" s="802"/>
      <c r="B569" s="784" t="s">
        <v>329</v>
      </c>
      <c r="D569" s="973" t="s">
        <v>1229</v>
      </c>
      <c r="E569" s="973"/>
      <c r="F569" s="973"/>
      <c r="G569" s="776"/>
    </row>
    <row r="570" spans="1:7">
      <c r="A570" s="802"/>
      <c r="B570" s="802"/>
      <c r="D570" s="973"/>
      <c r="E570" s="973"/>
      <c r="F570" s="973"/>
      <c r="G570" s="776"/>
    </row>
    <row r="571" spans="1:7">
      <c r="A571" s="802"/>
      <c r="B571" s="802"/>
      <c r="D571" s="825"/>
      <c r="G571" s="776"/>
    </row>
    <row r="572" spans="1:7">
      <c r="A572" s="802"/>
      <c r="B572" s="784" t="s">
        <v>329</v>
      </c>
      <c r="D572" s="997" t="s">
        <v>1230</v>
      </c>
      <c r="E572" s="997"/>
      <c r="F572" s="997"/>
      <c r="G572" s="776"/>
    </row>
    <row r="573" spans="1:7">
      <c r="A573" s="802"/>
      <c r="B573" s="802"/>
      <c r="D573" s="997"/>
      <c r="E573" s="997"/>
      <c r="F573" s="997"/>
      <c r="G573" s="776"/>
    </row>
    <row r="574" spans="1:7">
      <c r="A574" s="802"/>
      <c r="B574" s="802"/>
      <c r="D574" s="825"/>
      <c r="G574" s="776"/>
    </row>
    <row r="575" spans="1:7">
      <c r="A575" s="783"/>
      <c r="B575" s="784" t="s">
        <v>329</v>
      </c>
      <c r="D575" s="997" t="s">
        <v>978</v>
      </c>
      <c r="E575" s="997"/>
      <c r="F575" s="997"/>
      <c r="G575" s="776"/>
    </row>
    <row r="576" spans="1:7">
      <c r="A576" s="783"/>
      <c r="B576" s="783"/>
      <c r="D576" s="825"/>
      <c r="G576" s="776"/>
    </row>
    <row r="577" spans="1:7">
      <c r="A577" s="974" t="s">
        <v>1211</v>
      </c>
      <c r="B577" s="974"/>
      <c r="C577" s="974"/>
      <c r="D577" s="974"/>
      <c r="E577" s="974"/>
      <c r="F577" s="974"/>
      <c r="G577" s="974"/>
    </row>
    <row r="578" spans="1:7"/>
    <row r="579" spans="1:7">
      <c r="D579" s="991" t="s">
        <v>1311</v>
      </c>
      <c r="E579" s="991"/>
      <c r="F579" s="991"/>
    </row>
    <row r="580" spans="1:7">
      <c r="D580" s="1030" t="s">
        <v>1312</v>
      </c>
      <c r="E580" s="1030"/>
      <c r="F580" s="1030"/>
    </row>
    <row r="581" spans="1:7">
      <c r="D581" s="765"/>
      <c r="E581" s="707"/>
      <c r="F581" s="707"/>
    </row>
    <row r="582" spans="1:7" s="777" customFormat="1">
      <c r="A582" s="791"/>
      <c r="B582" s="784" t="s">
        <v>329</v>
      </c>
      <c r="C582" s="787"/>
      <c r="D582" s="993" t="s">
        <v>1313</v>
      </c>
      <c r="E582" s="993"/>
      <c r="F582" s="993"/>
      <c r="G582" s="788"/>
    </row>
    <row r="583" spans="1:7">
      <c r="D583" s="993"/>
      <c r="E583" s="993"/>
      <c r="F583" s="993"/>
    </row>
    <row r="584" spans="1:7">
      <c r="D584" s="993"/>
      <c r="E584" s="993"/>
      <c r="F584" s="993"/>
    </row>
    <row r="585" spans="1:7"/>
    <row r="586" spans="1:7">
      <c r="A586" s="974" t="s">
        <v>1212</v>
      </c>
      <c r="B586" s="974"/>
      <c r="C586" s="974"/>
      <c r="D586" s="974"/>
      <c r="E586" s="974"/>
      <c r="F586" s="974"/>
      <c r="G586" s="974"/>
    </row>
    <row r="587" spans="1:7">
      <c r="A587" s="786"/>
      <c r="B587" s="786"/>
      <c r="G587" s="805"/>
    </row>
    <row r="588" spans="1:7">
      <c r="A588" s="826"/>
      <c r="B588" s="826"/>
      <c r="C588" s="779"/>
      <c r="D588" s="1031" t="s">
        <v>1314</v>
      </c>
      <c r="E588" s="1031"/>
      <c r="F588" s="1031"/>
      <c r="G588" s="805"/>
    </row>
    <row r="589" spans="1:7">
      <c r="A589" s="826"/>
      <c r="B589" s="826"/>
      <c r="C589" s="779"/>
      <c r="D589" s="1031"/>
      <c r="E589" s="1031"/>
      <c r="F589" s="1031"/>
      <c r="G589" s="805"/>
    </row>
    <row r="590" spans="1:7">
      <c r="C590" s="781"/>
      <c r="D590" s="1030" t="s">
        <v>1315</v>
      </c>
      <c r="E590" s="1030"/>
      <c r="F590" s="1030"/>
      <c r="G590" s="805"/>
    </row>
    <row r="591" spans="1:7">
      <c r="C591" s="781"/>
      <c r="D591" s="765"/>
      <c r="E591" s="765"/>
      <c r="F591" s="765"/>
      <c r="G591" s="805"/>
    </row>
    <row r="592" spans="1:7">
      <c r="A592" s="802"/>
      <c r="B592" s="784" t="s">
        <v>329</v>
      </c>
      <c r="D592" s="1030" t="s">
        <v>467</v>
      </c>
      <c r="E592" s="1030"/>
      <c r="F592" s="1030"/>
      <c r="G592" s="805"/>
    </row>
    <row r="593" spans="1:7">
      <c r="C593" s="827"/>
      <c r="E593" s="776"/>
      <c r="G593" s="805"/>
    </row>
    <row r="594" spans="1:7">
      <c r="A594" s="802"/>
      <c r="B594" s="784" t="s">
        <v>329</v>
      </c>
      <c r="D594" s="990" t="s">
        <v>1316</v>
      </c>
      <c r="E594" s="990"/>
      <c r="F594" s="990"/>
      <c r="G594" s="805"/>
    </row>
    <row r="595" spans="1:7">
      <c r="D595" s="990"/>
      <c r="E595" s="990"/>
      <c r="F595" s="990"/>
      <c r="G595" s="805"/>
    </row>
    <row r="596" spans="1:7">
      <c r="D596" s="776"/>
      <c r="G596" s="805"/>
    </row>
    <row r="597" spans="1:7">
      <c r="B597" s="784" t="s">
        <v>329</v>
      </c>
      <c r="D597" s="990" t="s">
        <v>1317</v>
      </c>
      <c r="E597" s="990"/>
      <c r="F597" s="990"/>
      <c r="G597" s="805"/>
    </row>
    <row r="598" spans="1:7">
      <c r="C598" s="827"/>
      <c r="D598" s="990"/>
      <c r="E598" s="990"/>
      <c r="F598" s="990"/>
      <c r="G598" s="805"/>
    </row>
    <row r="599" spans="1:7">
      <c r="C599" s="827"/>
      <c r="G599" s="805"/>
    </row>
    <row r="600" spans="1:7">
      <c r="B600" s="784" t="s">
        <v>329</v>
      </c>
      <c r="C600" s="827"/>
      <c r="D600" s="990" t="s">
        <v>1318</v>
      </c>
      <c r="E600" s="990"/>
      <c r="F600" s="990"/>
      <c r="G600" s="805"/>
    </row>
    <row r="601" spans="1:7">
      <c r="C601" s="827"/>
      <c r="D601" s="990"/>
      <c r="E601" s="990"/>
      <c r="F601" s="990"/>
      <c r="G601" s="805"/>
    </row>
    <row r="602" spans="1:7">
      <c r="C602" s="827"/>
      <c r="G602" s="805"/>
    </row>
    <row r="603" spans="1:7">
      <c r="A603" s="974" t="s">
        <v>1213</v>
      </c>
      <c r="B603" s="974"/>
      <c r="C603" s="974"/>
      <c r="D603" s="974"/>
      <c r="E603" s="974"/>
      <c r="F603" s="974"/>
      <c r="G603" s="974"/>
    </row>
    <row r="604" spans="1:7">
      <c r="A604" s="828"/>
      <c r="B604" s="828"/>
      <c r="C604" s="828"/>
      <c r="G604" s="805"/>
    </row>
    <row r="605" spans="1:7">
      <c r="C605" s="802"/>
      <c r="D605" s="991" t="s">
        <v>1319</v>
      </c>
      <c r="E605" s="991"/>
      <c r="F605" s="991"/>
      <c r="G605" s="805"/>
    </row>
    <row r="606" spans="1:7">
      <c r="A606" s="802"/>
      <c r="B606" s="802"/>
      <c r="C606" s="804"/>
      <c r="D606" s="780"/>
      <c r="G606" s="805"/>
    </row>
    <row r="607" spans="1:7">
      <c r="A607" s="783"/>
      <c r="B607" s="784" t="s">
        <v>329</v>
      </c>
      <c r="C607" s="804"/>
      <c r="D607" s="992" t="s">
        <v>1564</v>
      </c>
      <c r="E607" s="992"/>
      <c r="F607" s="992"/>
      <c r="G607" s="805"/>
    </row>
    <row r="608" spans="1:7">
      <c r="C608" s="804"/>
      <c r="D608" s="992"/>
      <c r="E608" s="992"/>
      <c r="F608" s="992"/>
      <c r="G608" s="805"/>
    </row>
    <row r="609" spans="1:7">
      <c r="C609" s="804"/>
      <c r="D609" s="992"/>
      <c r="E609" s="992"/>
      <c r="F609" s="992"/>
      <c r="G609" s="805"/>
    </row>
    <row r="610" spans="1:7">
      <c r="C610" s="804"/>
      <c r="D610" s="992"/>
      <c r="E610" s="992"/>
      <c r="F610" s="992"/>
      <c r="G610" s="805"/>
    </row>
    <row r="611" spans="1:7">
      <c r="C611" s="804"/>
      <c r="D611" s="992"/>
      <c r="E611" s="992"/>
      <c r="F611" s="992"/>
      <c r="G611" s="805"/>
    </row>
    <row r="612" spans="1:7">
      <c r="C612" s="804"/>
      <c r="D612" s="992"/>
      <c r="E612" s="992"/>
      <c r="F612" s="992"/>
      <c r="G612" s="805"/>
    </row>
    <row r="613" spans="1:7">
      <c r="C613" s="804"/>
      <c r="D613" s="770"/>
      <c r="E613" s="770"/>
      <c r="F613" s="770"/>
      <c r="G613" s="805"/>
    </row>
    <row r="614" spans="1:7">
      <c r="A614" s="783"/>
      <c r="B614" s="784" t="s">
        <v>329</v>
      </c>
      <c r="C614" s="804"/>
      <c r="D614" s="992" t="s">
        <v>1321</v>
      </c>
      <c r="E614" s="992"/>
      <c r="F614" s="992"/>
      <c r="G614" s="805"/>
    </row>
    <row r="615" spans="1:7">
      <c r="A615" s="815"/>
      <c r="B615" s="815"/>
      <c r="C615" s="815"/>
      <c r="D615" s="992"/>
      <c r="E615" s="992"/>
      <c r="F615" s="992"/>
      <c r="G615" s="805"/>
    </row>
    <row r="616" spans="1:7">
      <c r="A616" s="815"/>
      <c r="B616" s="815"/>
      <c r="C616" s="815"/>
      <c r="D616" s="771"/>
      <c r="E616" s="829"/>
      <c r="F616" s="829"/>
      <c r="G616" s="805"/>
    </row>
    <row r="617" spans="1:7">
      <c r="A617" s="783"/>
      <c r="B617" s="784" t="s">
        <v>329</v>
      </c>
      <c r="C617" s="815"/>
      <c r="D617" s="993" t="s">
        <v>1490</v>
      </c>
      <c r="E617" s="993"/>
      <c r="F617" s="993"/>
      <c r="G617" s="805"/>
    </row>
    <row r="618" spans="1:7">
      <c r="A618" s="783"/>
      <c r="B618" s="783"/>
      <c r="C618" s="815"/>
      <c r="D618" s="993"/>
      <c r="E618" s="993"/>
      <c r="F618" s="993"/>
      <c r="G618" s="805"/>
    </row>
    <row r="619" spans="1:7">
      <c r="A619" s="783"/>
      <c r="B619" s="783"/>
      <c r="C619" s="815"/>
      <c r="D619" s="993"/>
      <c r="E619" s="993"/>
      <c r="F619" s="993"/>
      <c r="G619" s="805"/>
    </row>
    <row r="620" spans="1:7">
      <c r="A620" s="815"/>
      <c r="B620" s="784" t="s">
        <v>329</v>
      </c>
      <c r="C620" s="815"/>
      <c r="D620" s="994" t="s">
        <v>1323</v>
      </c>
      <c r="E620" s="994"/>
      <c r="F620" s="994"/>
      <c r="G620" s="805"/>
    </row>
    <row r="621" spans="1:7">
      <c r="A621" s="815"/>
      <c r="B621" s="815"/>
      <c r="C621" s="815"/>
      <c r="D621" s="712"/>
      <c r="E621" s="712"/>
      <c r="F621" s="712"/>
      <c r="G621" s="805"/>
    </row>
    <row r="622" spans="1:7">
      <c r="A622" s="974" t="s">
        <v>1214</v>
      </c>
      <c r="B622" s="974"/>
      <c r="C622" s="974"/>
      <c r="D622" s="974"/>
      <c r="E622" s="974"/>
      <c r="F622" s="974"/>
      <c r="G622" s="974"/>
    </row>
    <row r="623" spans="1:7">
      <c r="A623" s="786"/>
      <c r="B623" s="786"/>
      <c r="C623" s="815"/>
      <c r="D623" s="829"/>
      <c r="E623" s="829"/>
      <c r="F623" s="829"/>
      <c r="G623" s="805"/>
    </row>
    <row r="624" spans="1:7">
      <c r="C624" s="828"/>
      <c r="D624" s="1070" t="s">
        <v>1373</v>
      </c>
      <c r="E624" s="1070"/>
      <c r="F624" s="1070"/>
      <c r="G624" s="805"/>
    </row>
    <row r="625" spans="1:7">
      <c r="A625" s="781"/>
      <c r="B625" s="781"/>
      <c r="C625" s="781"/>
      <c r="D625" s="1071" t="s">
        <v>1374</v>
      </c>
      <c r="E625" s="1071"/>
      <c r="F625" s="1071"/>
      <c r="G625" s="805"/>
    </row>
    <row r="626" spans="1:7">
      <c r="A626" s="781"/>
      <c r="B626" s="781"/>
      <c r="C626" s="781"/>
      <c r="D626" s="712"/>
      <c r="E626" s="712"/>
      <c r="F626" s="712"/>
      <c r="G626" s="805"/>
    </row>
    <row r="627" spans="1:7" ht="12.75" customHeight="1">
      <c r="B627" s="784" t="s">
        <v>329</v>
      </c>
      <c r="C627" s="815"/>
      <c r="D627" s="1061" t="s">
        <v>1598</v>
      </c>
      <c r="E627" s="1061"/>
      <c r="F627" s="1061"/>
    </row>
    <row r="628" spans="1:7">
      <c r="D628" s="1061"/>
      <c r="E628" s="1061"/>
      <c r="F628" s="1061"/>
    </row>
    <row r="629" spans="1:7">
      <c r="D629" s="1061"/>
      <c r="E629" s="1061"/>
      <c r="F629" s="1061"/>
    </row>
    <row r="630" spans="1:7">
      <c r="D630" s="1061"/>
      <c r="E630" s="1061"/>
      <c r="F630" s="1061"/>
    </row>
    <row r="631" spans="1:7" ht="14.75" customHeight="1">
      <c r="A631" s="783"/>
      <c r="B631" s="783"/>
      <c r="C631" s="815"/>
      <c r="D631" s="904"/>
      <c r="E631" s="904"/>
      <c r="F631" s="904"/>
      <c r="G631" s="805"/>
    </row>
    <row r="632" spans="1:7" ht="12.75" customHeight="1">
      <c r="A632" s="781"/>
      <c r="B632" s="784" t="s">
        <v>329</v>
      </c>
      <c r="C632" s="815"/>
      <c r="D632" s="1061" t="s">
        <v>1601</v>
      </c>
      <c r="E632" s="1061"/>
      <c r="F632" s="1061"/>
      <c r="G632" s="805"/>
    </row>
    <row r="633" spans="1:7">
      <c r="A633" s="781"/>
      <c r="B633" s="783"/>
      <c r="C633" s="815"/>
      <c r="D633" s="1061"/>
      <c r="E633" s="1061"/>
      <c r="F633" s="1061"/>
      <c r="G633" s="805"/>
    </row>
    <row r="634" spans="1:7">
      <c r="A634" s="781"/>
      <c r="B634" s="783"/>
      <c r="C634" s="815"/>
      <c r="D634" s="1061"/>
      <c r="E634" s="1061"/>
      <c r="F634" s="1061"/>
      <c r="G634" s="805"/>
    </row>
    <row r="635" spans="1:7">
      <c r="A635" s="781"/>
      <c r="B635" s="783"/>
      <c r="C635" s="815"/>
      <c r="D635" s="1061"/>
      <c r="E635" s="1061"/>
      <c r="F635" s="1061"/>
      <c r="G635" s="805"/>
    </row>
    <row r="636" spans="1:7">
      <c r="A636" s="781"/>
      <c r="B636" s="783"/>
      <c r="C636" s="815"/>
      <c r="D636" s="1061"/>
      <c r="E636" s="1061"/>
      <c r="F636" s="1061"/>
      <c r="G636" s="805"/>
    </row>
    <row r="637" spans="1:7" ht="14.25" customHeight="1">
      <c r="A637" s="781"/>
      <c r="B637" s="783"/>
      <c r="C637" s="815"/>
      <c r="F637" s="905"/>
      <c r="G637" s="805"/>
    </row>
    <row r="638" spans="1:7" ht="12.75" customHeight="1">
      <c r="A638" s="781"/>
      <c r="B638" s="784" t="s">
        <v>329</v>
      </c>
      <c r="C638" s="815"/>
      <c r="D638" s="1061" t="s">
        <v>1599</v>
      </c>
      <c r="E638" s="1061"/>
      <c r="F638" s="1061"/>
      <c r="G638" s="805"/>
    </row>
    <row r="639" spans="1:7">
      <c r="A639" s="781"/>
      <c r="B639" s="783"/>
      <c r="C639" s="815"/>
      <c r="D639" s="1061"/>
      <c r="E639" s="1061"/>
      <c r="F639" s="1061"/>
      <c r="G639" s="805"/>
    </row>
    <row r="640" spans="1:7">
      <c r="A640" s="783"/>
      <c r="B640" s="783"/>
      <c r="C640" s="815"/>
      <c r="D640" s="1061"/>
      <c r="E640" s="1061"/>
      <c r="F640" s="1061"/>
      <c r="G640" s="805"/>
    </row>
    <row r="641" spans="1:7">
      <c r="A641" s="783"/>
      <c r="B641" s="783"/>
      <c r="C641" s="815"/>
      <c r="D641" s="1061"/>
      <c r="E641" s="1061"/>
      <c r="F641" s="1061"/>
      <c r="G641" s="805"/>
    </row>
    <row r="642" spans="1:7">
      <c r="A642" s="783"/>
      <c r="B642" s="783"/>
      <c r="C642" s="815"/>
      <c r="D642" s="895"/>
      <c r="E642" s="895"/>
      <c r="F642" s="895"/>
      <c r="G642" s="805"/>
    </row>
    <row r="643" spans="1:7" ht="12.75" customHeight="1">
      <c r="A643" s="781"/>
      <c r="B643" s="784" t="s">
        <v>329</v>
      </c>
      <c r="C643" s="815"/>
      <c r="D643" s="1061" t="s">
        <v>1600</v>
      </c>
      <c r="E643" s="1061"/>
      <c r="F643" s="1061"/>
      <c r="G643" s="805"/>
    </row>
    <row r="644" spans="1:7" ht="12.75" customHeight="1">
      <c r="A644" s="781"/>
      <c r="B644" s="783"/>
      <c r="C644" s="815"/>
      <c r="D644" s="1061"/>
      <c r="E644" s="1061"/>
      <c r="F644" s="1061"/>
      <c r="G644" s="805"/>
    </row>
    <row r="645" spans="1:7" ht="12.75" customHeight="1">
      <c r="A645" s="781"/>
      <c r="B645" s="783"/>
      <c r="C645" s="815"/>
      <c r="D645" s="1061"/>
      <c r="E645" s="1061"/>
      <c r="F645" s="1061"/>
      <c r="G645" s="805"/>
    </row>
    <row r="646" spans="1:7" ht="12.75" customHeight="1">
      <c r="A646" s="781"/>
      <c r="B646" s="783"/>
      <c r="C646" s="815"/>
      <c r="D646" s="1061"/>
      <c r="E646" s="1061"/>
      <c r="F646" s="1061"/>
      <c r="G646" s="805"/>
    </row>
    <row r="647" spans="1:7" ht="12.75" customHeight="1">
      <c r="A647" s="781"/>
      <c r="B647" s="783"/>
      <c r="C647" s="815"/>
      <c r="D647" s="1061"/>
      <c r="E647" s="1061"/>
      <c r="F647" s="1061"/>
      <c r="G647" s="805"/>
    </row>
    <row r="648" spans="1:7" ht="12.75" customHeight="1">
      <c r="A648" s="781"/>
      <c r="B648" s="783"/>
      <c r="C648" s="815"/>
      <c r="D648" s="1061"/>
      <c r="E648" s="1061"/>
      <c r="F648" s="1061"/>
      <c r="G648" s="805"/>
    </row>
    <row r="649" spans="1:7" ht="12.75" customHeight="1">
      <c r="A649" s="781"/>
      <c r="B649" s="783"/>
      <c r="C649" s="815"/>
      <c r="D649" s="1061"/>
      <c r="E649" s="1061"/>
      <c r="F649" s="1061"/>
      <c r="G649" s="805"/>
    </row>
    <row r="650" spans="1:7" ht="12.75" customHeight="1">
      <c r="A650" s="781"/>
      <c r="B650" s="783"/>
      <c r="C650" s="815"/>
      <c r="D650" s="1061"/>
      <c r="E650" s="1061"/>
      <c r="F650" s="1061"/>
      <c r="G650" s="805"/>
    </row>
    <row r="651" spans="1:7" ht="12.75" customHeight="1">
      <c r="A651" s="781"/>
      <c r="B651" s="783"/>
      <c r="C651" s="815"/>
      <c r="D651" s="1061"/>
      <c r="E651" s="1061"/>
      <c r="F651" s="1061"/>
      <c r="G651" s="805"/>
    </row>
    <row r="652" spans="1:7">
      <c r="A652" s="783"/>
      <c r="B652" s="783"/>
      <c r="C652" s="815"/>
      <c r="D652" s="895"/>
      <c r="E652" s="895"/>
      <c r="F652" s="895"/>
      <c r="G652" s="805"/>
    </row>
    <row r="653" spans="1:7">
      <c r="A653" s="783"/>
      <c r="B653" s="784" t="s">
        <v>329</v>
      </c>
      <c r="C653" s="815"/>
      <c r="D653" s="1067" t="s">
        <v>1225</v>
      </c>
      <c r="E653" s="1067"/>
      <c r="F653" s="1067"/>
      <c r="G653" s="805"/>
    </row>
    <row r="654" spans="1:7">
      <c r="A654" s="783"/>
      <c r="B654" s="783"/>
      <c r="C654" s="815"/>
      <c r="D654" s="990" t="s">
        <v>1376</v>
      </c>
      <c r="E654" s="990"/>
      <c r="F654" s="990"/>
      <c r="G654" s="805"/>
    </row>
    <row r="655" spans="1:7">
      <c r="A655" s="783"/>
      <c r="B655" s="783"/>
      <c r="C655" s="815"/>
      <c r="D655" s="990"/>
      <c r="E655" s="990"/>
      <c r="F655" s="990"/>
      <c r="G655" s="805"/>
    </row>
    <row r="656" spans="1:7">
      <c r="A656" s="783"/>
      <c r="B656" s="783"/>
      <c r="C656" s="815"/>
      <c r="D656" s="990"/>
      <c r="E656" s="990"/>
      <c r="F656" s="990"/>
      <c r="G656" s="805"/>
    </row>
    <row r="657" spans="1:11">
      <c r="A657" s="783"/>
      <c r="B657" s="783"/>
      <c r="C657" s="815"/>
      <c r="D657" s="990"/>
      <c r="E657" s="990"/>
      <c r="F657" s="990"/>
      <c r="G657" s="805"/>
    </row>
    <row r="658" spans="1:11">
      <c r="A658" s="783"/>
      <c r="B658" s="783"/>
      <c r="C658" s="815"/>
      <c r="D658" s="990"/>
      <c r="E658" s="990"/>
      <c r="F658" s="990"/>
      <c r="G658" s="805"/>
    </row>
    <row r="659" spans="1:11">
      <c r="A659" s="783"/>
      <c r="B659" s="783"/>
      <c r="C659" s="815"/>
      <c r="D659" s="1015" t="s">
        <v>1563</v>
      </c>
      <c r="E659" s="1015"/>
      <c r="F659" s="1015"/>
      <c r="G659" s="805"/>
    </row>
    <row r="660" spans="1:11">
      <c r="A660" s="815"/>
      <c r="B660" s="815"/>
      <c r="C660" s="815"/>
      <c r="D660" s="829"/>
      <c r="E660" s="829"/>
      <c r="F660" s="829"/>
      <c r="G660" s="805"/>
    </row>
    <row r="661" spans="1:11">
      <c r="A661" s="974" t="s">
        <v>1215</v>
      </c>
      <c r="B661" s="974"/>
      <c r="C661" s="974"/>
      <c r="D661" s="974"/>
      <c r="E661" s="974"/>
      <c r="F661" s="974"/>
      <c r="G661" s="974"/>
      <c r="H661" s="830"/>
      <c r="I661" s="830"/>
      <c r="J661" s="830"/>
      <c r="K661" s="830"/>
    </row>
    <row r="662" spans="1:11">
      <c r="A662" s="720"/>
      <c r="B662" s="720"/>
      <c r="C662" s="720"/>
      <c r="D662" s="720"/>
      <c r="E662" s="720"/>
      <c r="F662" s="720"/>
      <c r="G662" s="720"/>
      <c r="H662" s="830"/>
      <c r="I662" s="830"/>
      <c r="J662" s="830"/>
      <c r="K662" s="830"/>
    </row>
    <row r="663" spans="1:11">
      <c r="C663" s="828"/>
      <c r="D663" s="991" t="s">
        <v>106</v>
      </c>
      <c r="E663" s="991"/>
      <c r="F663" s="991"/>
      <c r="G663" s="805"/>
      <c r="H663" s="830"/>
      <c r="I663" s="830"/>
      <c r="J663" s="830"/>
      <c r="K663" s="830"/>
    </row>
    <row r="664" spans="1:11">
      <c r="A664" s="828"/>
      <c r="B664" s="828"/>
      <c r="C664" s="828"/>
      <c r="D664" s="991" t="s">
        <v>130</v>
      </c>
      <c r="E664" s="991"/>
      <c r="F664" s="991"/>
      <c r="G664" s="805"/>
      <c r="H664" s="830"/>
      <c r="I664" s="830"/>
      <c r="J664" s="830"/>
      <c r="K664" s="830"/>
    </row>
    <row r="665" spans="1:11">
      <c r="A665" s="781"/>
      <c r="B665" s="781"/>
      <c r="C665" s="781"/>
      <c r="D665" s="994" t="s">
        <v>1251</v>
      </c>
      <c r="E665" s="994"/>
      <c r="F665" s="994"/>
      <c r="G665" s="805"/>
      <c r="H665" s="830"/>
      <c r="I665" s="830"/>
      <c r="J665" s="830"/>
      <c r="K665" s="830"/>
    </row>
    <row r="666" spans="1:11">
      <c r="A666" s="781"/>
      <c r="B666" s="781"/>
      <c r="C666" s="781"/>
      <c r="G666" s="805"/>
      <c r="H666" s="830"/>
      <c r="I666" s="830"/>
      <c r="J666" s="830"/>
      <c r="K666" s="830"/>
    </row>
    <row r="667" spans="1:11">
      <c r="A667" s="783"/>
      <c r="B667" s="784" t="s">
        <v>329</v>
      </c>
      <c r="C667" s="781"/>
      <c r="D667" s="994" t="s">
        <v>979</v>
      </c>
      <c r="E667" s="994"/>
      <c r="F667" s="994"/>
      <c r="G667" s="805"/>
      <c r="H667" s="830"/>
      <c r="I667" s="830"/>
      <c r="J667" s="830"/>
      <c r="K667" s="830"/>
    </row>
    <row r="668" spans="1:11">
      <c r="A668" s="781"/>
      <c r="B668" s="781"/>
      <c r="C668" s="781"/>
      <c r="D668" s="994" t="s">
        <v>990</v>
      </c>
      <c r="E668" s="994"/>
      <c r="F668" s="994"/>
      <c r="G668" s="805"/>
      <c r="H668" s="830"/>
      <c r="I668" s="830"/>
      <c r="J668" s="830"/>
      <c r="K668" s="830"/>
    </row>
    <row r="669" spans="1:11">
      <c r="A669" s="781"/>
      <c r="B669" s="781"/>
      <c r="C669" s="781"/>
      <c r="D669" s="657"/>
      <c r="E669" s="1048" t="s">
        <v>1252</v>
      </c>
      <c r="F669" s="1048"/>
      <c r="G669" s="805"/>
      <c r="H669" s="830"/>
      <c r="I669" s="830"/>
      <c r="J669" s="830"/>
      <c r="K669" s="830"/>
    </row>
    <row r="670" spans="1:11">
      <c r="A670" s="781"/>
      <c r="B670" s="781"/>
      <c r="C670" s="781"/>
      <c r="D670" s="657"/>
      <c r="E670" s="1048"/>
      <c r="F670" s="1048"/>
      <c r="G670" s="805"/>
      <c r="H670" s="830"/>
      <c r="I670" s="830"/>
      <c r="J670" s="830"/>
      <c r="K670" s="830"/>
    </row>
    <row r="671" spans="1:11">
      <c r="A671" s="781"/>
      <c r="B671" s="781"/>
      <c r="C671" s="781"/>
      <c r="D671" s="831"/>
      <c r="E671" s="786"/>
      <c r="G671" s="805"/>
      <c r="H671" s="830"/>
      <c r="I671" s="830"/>
      <c r="J671" s="830"/>
      <c r="K671" s="830"/>
    </row>
    <row r="672" spans="1:11">
      <c r="A672" s="783"/>
      <c r="B672" s="784" t="s">
        <v>329</v>
      </c>
      <c r="C672" s="781"/>
      <c r="D672" s="992" t="s">
        <v>1452</v>
      </c>
      <c r="E672" s="992"/>
      <c r="F672" s="992"/>
      <c r="G672" s="805"/>
      <c r="H672" s="830"/>
      <c r="I672" s="830"/>
      <c r="J672" s="830"/>
      <c r="K672" s="830"/>
    </row>
    <row r="673" spans="1:11">
      <c r="A673" s="802"/>
      <c r="B673" s="802"/>
      <c r="C673" s="781"/>
      <c r="D673" s="992"/>
      <c r="E673" s="992"/>
      <c r="F673" s="992"/>
      <c r="G673" s="805"/>
      <c r="H673" s="830"/>
      <c r="I673" s="830"/>
      <c r="J673" s="830"/>
      <c r="K673" s="830"/>
    </row>
    <row r="674" spans="1:11">
      <c r="A674" s="781"/>
      <c r="B674" s="781"/>
      <c r="C674" s="781"/>
      <c r="D674" s="992"/>
      <c r="E674" s="992"/>
      <c r="F674" s="992"/>
      <c r="G674" s="805"/>
      <c r="H674" s="830"/>
      <c r="I674" s="830"/>
      <c r="J674" s="830"/>
      <c r="K674" s="830"/>
    </row>
    <row r="675" spans="1:11">
      <c r="A675" s="781"/>
      <c r="B675" s="781"/>
      <c r="C675" s="781"/>
      <c r="G675" s="805"/>
      <c r="H675" s="830"/>
      <c r="I675" s="830"/>
      <c r="J675" s="830"/>
      <c r="K675" s="830"/>
    </row>
    <row r="676" spans="1:11">
      <c r="A676" s="783"/>
      <c r="B676" s="784" t="s">
        <v>329</v>
      </c>
      <c r="C676" s="781"/>
      <c r="D676" s="994" t="s">
        <v>1020</v>
      </c>
      <c r="E676" s="994"/>
      <c r="F676" s="994"/>
      <c r="G676" s="805"/>
      <c r="H676" s="830"/>
      <c r="I676" s="830"/>
      <c r="J676" s="830"/>
      <c r="K676" s="830"/>
    </row>
    <row r="677" spans="1:11">
      <c r="A677" s="783"/>
      <c r="B677" s="783"/>
      <c r="C677" s="781"/>
      <c r="D677" s="994" t="s">
        <v>990</v>
      </c>
      <c r="E677" s="994"/>
      <c r="F677" s="994"/>
      <c r="G677" s="805"/>
      <c r="H677" s="830"/>
      <c r="I677" s="830"/>
      <c r="J677" s="830"/>
      <c r="K677" s="830"/>
    </row>
    <row r="678" spans="1:11">
      <c r="A678" s="781"/>
      <c r="B678" s="781"/>
      <c r="C678" s="781"/>
      <c r="D678" s="657"/>
      <c r="E678" s="1047" t="s">
        <v>1254</v>
      </c>
      <c r="F678" s="1047"/>
      <c r="G678" s="805"/>
      <c r="H678" s="830"/>
      <c r="I678" s="830"/>
      <c r="J678" s="830"/>
      <c r="K678" s="830"/>
    </row>
    <row r="679" spans="1:11">
      <c r="A679" s="781"/>
      <c r="B679" s="781"/>
      <c r="C679" s="781"/>
      <c r="D679" s="780"/>
      <c r="G679" s="805"/>
      <c r="H679" s="830"/>
      <c r="I679" s="830"/>
      <c r="J679" s="830"/>
      <c r="K679" s="830"/>
    </row>
    <row r="680" spans="1:11">
      <c r="A680" s="783"/>
      <c r="B680" s="784" t="s">
        <v>329</v>
      </c>
      <c r="C680" s="781"/>
      <c r="D680" s="1046" t="s">
        <v>1264</v>
      </c>
      <c r="E680" s="1046"/>
      <c r="F680" s="1046"/>
      <c r="G680" s="805"/>
      <c r="H680" s="830"/>
      <c r="I680" s="830"/>
      <c r="J680" s="830"/>
      <c r="K680" s="830"/>
    </row>
    <row r="681" spans="1:11">
      <c r="A681" s="781"/>
      <c r="B681" s="781"/>
      <c r="C681" s="781"/>
      <c r="D681" s="1046"/>
      <c r="E681" s="1046"/>
      <c r="F681" s="1046"/>
      <c r="G681" s="805"/>
      <c r="H681" s="830"/>
      <c r="I681" s="830"/>
      <c r="J681" s="830"/>
      <c r="K681" s="830"/>
    </row>
    <row r="682" spans="1:11">
      <c r="A682" s="781"/>
      <c r="B682" s="781"/>
      <c r="C682" s="781"/>
      <c r="D682" s="1046"/>
      <c r="E682" s="1046"/>
      <c r="F682" s="1046"/>
      <c r="G682" s="805"/>
      <c r="H682" s="830"/>
      <c r="I682" s="830"/>
      <c r="J682" s="830"/>
      <c r="K682" s="830"/>
    </row>
    <row r="683" spans="1:11">
      <c r="A683" s="781"/>
      <c r="B683" s="781"/>
      <c r="C683" s="781"/>
      <c r="D683" s="1046"/>
      <c r="E683" s="1046"/>
      <c r="F683" s="1046"/>
      <c r="G683" s="805"/>
      <c r="H683" s="830"/>
      <c r="I683" s="830"/>
      <c r="J683" s="830"/>
      <c r="K683" s="830"/>
    </row>
    <row r="684" spans="1:11">
      <c r="A684" s="781"/>
      <c r="B684" s="781"/>
      <c r="C684" s="781"/>
      <c r="D684" s="1046"/>
      <c r="E684" s="1046"/>
      <c r="F684" s="1046"/>
      <c r="G684" s="805"/>
      <c r="H684" s="830"/>
      <c r="I684" s="830"/>
      <c r="J684" s="830"/>
      <c r="K684" s="830"/>
    </row>
    <row r="685" spans="1:11" s="777" customFormat="1">
      <c r="A685" s="821"/>
      <c r="B685" s="821"/>
      <c r="C685" s="821"/>
      <c r="D685" s="1046"/>
      <c r="E685" s="1046"/>
      <c r="F685" s="1046"/>
      <c r="G685" s="832"/>
      <c r="H685" s="833"/>
      <c r="I685" s="833"/>
      <c r="J685" s="833"/>
      <c r="K685" s="833"/>
    </row>
    <row r="686" spans="1:11" s="777" customFormat="1">
      <c r="A686" s="821"/>
      <c r="B686" s="821"/>
      <c r="C686" s="821"/>
      <c r="D686" s="834"/>
      <c r="E686" s="834"/>
      <c r="F686" s="834"/>
      <c r="G686" s="832"/>
      <c r="H686" s="833"/>
      <c r="I686" s="833"/>
      <c r="J686" s="833"/>
      <c r="K686" s="833"/>
    </row>
    <row r="687" spans="1:11" s="777" customFormat="1">
      <c r="A687" s="821"/>
      <c r="B687" s="784" t="s">
        <v>329</v>
      </c>
      <c r="C687" s="821"/>
      <c r="D687" s="1046" t="s">
        <v>1454</v>
      </c>
      <c r="E687" s="1046"/>
      <c r="F687" s="1046"/>
      <c r="G687" s="832"/>
      <c r="H687" s="833"/>
      <c r="I687" s="833"/>
      <c r="J687" s="833"/>
      <c r="K687" s="833"/>
    </row>
    <row r="688" spans="1:11" s="777" customFormat="1">
      <c r="A688" s="821"/>
      <c r="B688" s="821"/>
      <c r="C688" s="821"/>
      <c r="D688" s="1046"/>
      <c r="E688" s="1046"/>
      <c r="F688" s="1046"/>
      <c r="G688" s="832"/>
      <c r="H688" s="833"/>
      <c r="I688" s="833"/>
      <c r="J688" s="833"/>
      <c r="K688" s="833"/>
    </row>
    <row r="689" spans="1:11" s="777" customFormat="1">
      <c r="A689" s="821"/>
      <c r="B689" s="821"/>
      <c r="C689" s="821"/>
      <c r="D689" s="834"/>
      <c r="E689" s="834"/>
      <c r="F689" s="834"/>
      <c r="G689" s="832"/>
      <c r="H689" s="833"/>
      <c r="I689" s="833"/>
      <c r="J689" s="833"/>
      <c r="K689" s="833"/>
    </row>
    <row r="690" spans="1:11">
      <c r="A690" s="783"/>
      <c r="B690" s="784" t="s">
        <v>329</v>
      </c>
      <c r="C690" s="781"/>
      <c r="D690" s="1046" t="s">
        <v>1255</v>
      </c>
      <c r="E690" s="1046"/>
      <c r="F690" s="1046"/>
      <c r="G690" s="805"/>
      <c r="H690" s="830"/>
      <c r="I690" s="830"/>
      <c r="J690" s="830"/>
      <c r="K690" s="830"/>
    </row>
    <row r="691" spans="1:11">
      <c r="A691" s="781"/>
      <c r="B691" s="781"/>
      <c r="C691" s="781"/>
      <c r="D691" s="1046"/>
      <c r="E691" s="1046"/>
      <c r="F691" s="1046"/>
      <c r="G691" s="805"/>
      <c r="H691" s="830"/>
      <c r="I691" s="830"/>
      <c r="J691" s="830"/>
      <c r="K691" s="830"/>
    </row>
    <row r="692" spans="1:11">
      <c r="A692" s="781"/>
      <c r="B692" s="781"/>
      <c r="C692" s="781"/>
      <c r="D692" s="1046"/>
      <c r="E692" s="1046"/>
      <c r="F692" s="1046"/>
      <c r="G692" s="805"/>
      <c r="H692" s="830"/>
      <c r="I692" s="830"/>
      <c r="J692" s="830"/>
      <c r="K692" s="830"/>
    </row>
    <row r="693" spans="1:11" ht="15" customHeight="1">
      <c r="A693" s="781"/>
      <c r="B693" s="781"/>
      <c r="C693" s="781"/>
      <c r="D693" s="1046"/>
      <c r="E693" s="1046"/>
      <c r="F693" s="1046"/>
      <c r="G693" s="805"/>
      <c r="H693" s="830"/>
      <c r="I693" s="830"/>
      <c r="J693" s="830"/>
      <c r="K693" s="830"/>
    </row>
    <row r="694" spans="1:11" ht="15" customHeight="1">
      <c r="A694" s="781"/>
      <c r="B694" s="781"/>
      <c r="C694" s="781"/>
      <c r="D694" s="1046"/>
      <c r="E694" s="1046"/>
      <c r="F694" s="1046"/>
      <c r="G694" s="805"/>
      <c r="H694" s="830"/>
      <c r="I694" s="830"/>
      <c r="J694" s="830"/>
      <c r="K694" s="830"/>
    </row>
    <row r="695" spans="1:11">
      <c r="A695" s="781"/>
      <c r="B695" s="781"/>
      <c r="C695" s="781"/>
      <c r="D695" s="1046"/>
      <c r="E695" s="1046"/>
      <c r="F695" s="1046"/>
      <c r="G695" s="805"/>
      <c r="H695" s="830"/>
      <c r="I695" s="830"/>
      <c r="J695" s="830"/>
      <c r="K695" s="830"/>
    </row>
    <row r="696" spans="1:11">
      <c r="A696" s="781"/>
      <c r="B696" s="781"/>
      <c r="C696" s="781"/>
      <c r="D696" s="1046"/>
      <c r="E696" s="1046"/>
      <c r="F696" s="1046"/>
      <c r="G696" s="805"/>
      <c r="H696" s="830"/>
      <c r="I696" s="830"/>
      <c r="J696" s="830"/>
      <c r="K696" s="830"/>
    </row>
    <row r="697" spans="1:11">
      <c r="A697" s="781"/>
      <c r="B697" s="781"/>
      <c r="C697" s="781"/>
      <c r="D697" s="1046"/>
      <c r="E697" s="1046"/>
      <c r="F697" s="1046"/>
      <c r="G697" s="805"/>
      <c r="H697" s="830"/>
      <c r="I697" s="830"/>
      <c r="J697" s="830"/>
      <c r="K697" s="830"/>
    </row>
    <row r="698" spans="1:11" ht="15" customHeight="1">
      <c r="A698" s="781"/>
      <c r="B698" s="781"/>
      <c r="C698" s="781"/>
      <c r="D698" s="1046"/>
      <c r="E698" s="1046"/>
      <c r="F698" s="1046"/>
      <c r="G698" s="805"/>
      <c r="H698" s="830"/>
      <c r="I698" s="830"/>
      <c r="J698" s="830"/>
      <c r="K698" s="830"/>
    </row>
    <row r="699" spans="1:11">
      <c r="A699" s="781"/>
      <c r="B699" s="781"/>
      <c r="C699" s="781"/>
      <c r="D699" s="1046"/>
      <c r="E699" s="1046"/>
      <c r="F699" s="1046"/>
      <c r="G699" s="805"/>
      <c r="H699" s="830"/>
      <c r="I699" s="830"/>
      <c r="J699" s="830"/>
      <c r="K699" s="830"/>
    </row>
    <row r="700" spans="1:11">
      <c r="A700" s="781"/>
      <c r="B700" s="781"/>
      <c r="C700" s="781"/>
      <c r="D700" s="1046"/>
      <c r="E700" s="1046"/>
      <c r="F700" s="1046"/>
      <c r="G700" s="805"/>
      <c r="H700" s="830"/>
      <c r="I700" s="830"/>
      <c r="J700" s="830"/>
      <c r="K700" s="830"/>
    </row>
    <row r="701" spans="1:11">
      <c r="A701" s="781"/>
      <c r="B701" s="781"/>
      <c r="C701" s="781"/>
      <c r="D701" s="1046"/>
      <c r="E701" s="1046"/>
      <c r="F701" s="1046"/>
      <c r="G701" s="805"/>
      <c r="H701" s="830"/>
      <c r="I701" s="830"/>
      <c r="J701" s="830"/>
      <c r="K701" s="830"/>
    </row>
    <row r="702" spans="1:11">
      <c r="A702" s="781"/>
      <c r="B702" s="781"/>
      <c r="C702" s="781"/>
      <c r="D702" s="1046"/>
      <c r="E702" s="1046"/>
      <c r="F702" s="1046"/>
      <c r="G702" s="805"/>
      <c r="H702" s="830"/>
      <c r="I702" s="830"/>
      <c r="J702" s="830"/>
      <c r="K702" s="830"/>
    </row>
    <row r="703" spans="1:11">
      <c r="A703" s="781"/>
      <c r="B703" s="784" t="s">
        <v>329</v>
      </c>
      <c r="C703" s="781"/>
      <c r="D703" s="1046" t="s">
        <v>1262</v>
      </c>
      <c r="E703" s="1046"/>
      <c r="F703" s="1046"/>
      <c r="G703" s="805"/>
      <c r="H703" s="830"/>
      <c r="I703" s="830"/>
      <c r="J703" s="830"/>
      <c r="K703" s="830"/>
    </row>
    <row r="704" spans="1:11">
      <c r="A704" s="781"/>
      <c r="B704" s="781"/>
      <c r="C704" s="781"/>
      <c r="D704" s="1046"/>
      <c r="E704" s="1046"/>
      <c r="F704" s="1046"/>
      <c r="G704" s="805"/>
      <c r="H704" s="830"/>
      <c r="I704" s="830"/>
      <c r="J704" s="830"/>
      <c r="K704" s="830"/>
    </row>
    <row r="705" spans="1:11">
      <c r="A705" s="781"/>
      <c r="B705" s="781"/>
      <c r="C705" s="781"/>
      <c r="D705" s="834"/>
      <c r="E705" s="834"/>
      <c r="F705" s="834"/>
      <c r="G705" s="805"/>
      <c r="H705" s="830"/>
      <c r="I705" s="830"/>
      <c r="J705" s="830"/>
      <c r="K705" s="830"/>
    </row>
    <row r="706" spans="1:11">
      <c r="A706" s="781"/>
      <c r="B706" s="784" t="s">
        <v>329</v>
      </c>
      <c r="C706" s="781"/>
      <c r="D706" s="1046" t="s">
        <v>1263</v>
      </c>
      <c r="E706" s="1046"/>
      <c r="F706" s="1046"/>
      <c r="G706" s="805"/>
      <c r="H706" s="830"/>
      <c r="I706" s="830"/>
      <c r="J706" s="830"/>
      <c r="K706" s="830"/>
    </row>
    <row r="707" spans="1:11">
      <c r="A707" s="781"/>
      <c r="B707" s="781"/>
      <c r="C707" s="781"/>
      <c r="D707" s="1046"/>
      <c r="E707" s="1046"/>
      <c r="F707" s="1046"/>
      <c r="G707" s="805"/>
      <c r="H707" s="830"/>
      <c r="I707" s="830"/>
      <c r="J707" s="830"/>
      <c r="K707" s="830"/>
    </row>
    <row r="708" spans="1:11">
      <c r="A708" s="781"/>
      <c r="B708" s="781"/>
      <c r="C708" s="781"/>
      <c r="D708" s="1046"/>
      <c r="E708" s="1046"/>
      <c r="F708" s="1046"/>
      <c r="G708" s="805"/>
      <c r="H708" s="830"/>
      <c r="I708" s="830"/>
      <c r="J708" s="830"/>
      <c r="K708" s="830"/>
    </row>
    <row r="709" spans="1:11">
      <c r="A709" s="781"/>
      <c r="B709" s="781"/>
      <c r="C709" s="781"/>
      <c r="D709" s="834"/>
      <c r="E709" s="834"/>
      <c r="F709" s="834"/>
      <c r="G709" s="805"/>
      <c r="H709" s="830"/>
      <c r="I709" s="830"/>
      <c r="J709" s="830"/>
      <c r="K709" s="830"/>
    </row>
    <row r="710" spans="1:11">
      <c r="A710" s="781"/>
      <c r="B710" s="784" t="s">
        <v>329</v>
      </c>
      <c r="C710" s="781"/>
      <c r="D710" s="1046" t="s">
        <v>1256</v>
      </c>
      <c r="E710" s="1046"/>
      <c r="F710" s="1046"/>
      <c r="G710" s="805"/>
      <c r="H710" s="830"/>
      <c r="I710" s="830"/>
      <c r="J710" s="830"/>
      <c r="K710" s="830"/>
    </row>
    <row r="711" spans="1:11">
      <c r="A711" s="781"/>
      <c r="B711" s="781"/>
      <c r="C711" s="781"/>
      <c r="D711" s="1046"/>
      <c r="E711" s="1046"/>
      <c r="F711" s="1046"/>
      <c r="G711" s="805"/>
      <c r="H711" s="830"/>
      <c r="I711" s="830"/>
      <c r="J711" s="830"/>
      <c r="K711" s="830"/>
    </row>
    <row r="712" spans="1:11">
      <c r="A712" s="781"/>
      <c r="B712" s="781"/>
      <c r="C712" s="781"/>
      <c r="D712" s="1046"/>
      <c r="E712" s="1046"/>
      <c r="F712" s="1046"/>
      <c r="G712" s="805"/>
      <c r="H712" s="830"/>
      <c r="I712" s="830"/>
      <c r="J712" s="830"/>
      <c r="K712" s="830"/>
    </row>
    <row r="713" spans="1:11">
      <c r="A713" s="781"/>
      <c r="B713" s="781"/>
      <c r="C713" s="781"/>
      <c r="D713" s="788"/>
      <c r="G713" s="805"/>
      <c r="H713" s="830"/>
      <c r="I713" s="830"/>
      <c r="J713" s="830"/>
      <c r="K713" s="830"/>
    </row>
    <row r="714" spans="1:11">
      <c r="A714" s="781"/>
      <c r="B714" s="784" t="s">
        <v>329</v>
      </c>
      <c r="C714" s="781"/>
      <c r="D714" s="1046" t="s">
        <v>1257</v>
      </c>
      <c r="E714" s="1046"/>
      <c r="F714" s="1046"/>
      <c r="G714" s="805"/>
      <c r="H714" s="830"/>
      <c r="I714" s="830"/>
      <c r="J714" s="830"/>
      <c r="K714" s="830"/>
    </row>
    <row r="715" spans="1:11">
      <c r="A715" s="781"/>
      <c r="B715" s="781"/>
      <c r="C715" s="781"/>
      <c r="D715" s="1046"/>
      <c r="E715" s="1046"/>
      <c r="F715" s="1046"/>
      <c r="G715" s="805"/>
      <c r="H715" s="830"/>
      <c r="I715" s="830"/>
      <c r="J715" s="830"/>
      <c r="K715" s="830"/>
    </row>
    <row r="716" spans="1:11">
      <c r="A716" s="781"/>
      <c r="B716" s="781"/>
      <c r="C716" s="781"/>
      <c r="D716" s="1046"/>
      <c r="E716" s="1046"/>
      <c r="F716" s="1046"/>
      <c r="G716" s="805"/>
      <c r="H716" s="830"/>
      <c r="I716" s="830"/>
      <c r="J716" s="830"/>
      <c r="K716" s="830"/>
    </row>
    <row r="717" spans="1:11">
      <c r="A717" s="781"/>
      <c r="B717" s="781"/>
      <c r="C717" s="781"/>
      <c r="D717" s="776"/>
      <c r="G717" s="805"/>
      <c r="H717" s="830"/>
      <c r="I717" s="830"/>
      <c r="J717" s="830"/>
      <c r="K717" s="830"/>
    </row>
    <row r="718" spans="1:11">
      <c r="A718" s="783"/>
      <c r="B718" s="784" t="s">
        <v>329</v>
      </c>
      <c r="C718" s="781"/>
      <c r="D718" s="992" t="s">
        <v>1258</v>
      </c>
      <c r="E718" s="992"/>
      <c r="F718" s="992"/>
      <c r="G718" s="805"/>
      <c r="H718" s="830"/>
      <c r="I718" s="830"/>
      <c r="J718" s="830"/>
      <c r="K718" s="830"/>
    </row>
    <row r="719" spans="1:11">
      <c r="A719" s="781"/>
      <c r="B719" s="781"/>
      <c r="C719" s="781"/>
      <c r="D719" s="992"/>
      <c r="E719" s="992"/>
      <c r="F719" s="992"/>
      <c r="G719" s="805"/>
      <c r="H719" s="830"/>
      <c r="I719" s="830"/>
      <c r="J719" s="830"/>
      <c r="K719" s="830"/>
    </row>
    <row r="720" spans="1:11">
      <c r="A720" s="781"/>
      <c r="B720" s="781"/>
      <c r="C720" s="781"/>
      <c r="D720" s="992"/>
      <c r="E720" s="992"/>
      <c r="F720" s="992"/>
      <c r="G720" s="805"/>
      <c r="H720" s="830"/>
      <c r="I720" s="830"/>
      <c r="J720" s="830"/>
      <c r="K720" s="830"/>
    </row>
    <row r="721" spans="1:11">
      <c r="A721" s="781"/>
      <c r="B721" s="781"/>
      <c r="C721" s="781"/>
      <c r="D721" s="992"/>
      <c r="E721" s="992"/>
      <c r="F721" s="992"/>
      <c r="G721" s="805"/>
      <c r="H721" s="830"/>
      <c r="I721" s="830"/>
      <c r="J721" s="830"/>
      <c r="K721" s="830"/>
    </row>
    <row r="722" spans="1:11">
      <c r="A722" s="781"/>
      <c r="B722" s="781"/>
      <c r="C722" s="781"/>
      <c r="D722" s="808"/>
      <c r="G722" s="805"/>
      <c r="H722" s="830"/>
      <c r="I722" s="830"/>
      <c r="J722" s="830"/>
      <c r="K722" s="830"/>
    </row>
    <row r="723" spans="1:11">
      <c r="A723" s="783"/>
      <c r="B723" s="784" t="s">
        <v>329</v>
      </c>
      <c r="C723" s="781"/>
      <c r="D723" s="1046" t="s">
        <v>1391</v>
      </c>
      <c r="E723" s="1046"/>
      <c r="F723" s="1046"/>
      <c r="G723" s="805"/>
      <c r="H723" s="830"/>
      <c r="I723" s="830"/>
      <c r="J723" s="830"/>
      <c r="K723" s="830"/>
    </row>
    <row r="724" spans="1:11">
      <c r="A724" s="781"/>
      <c r="B724" s="781"/>
      <c r="C724" s="781"/>
      <c r="D724" s="1046"/>
      <c r="E724" s="1046"/>
      <c r="F724" s="1046"/>
      <c r="G724" s="805"/>
      <c r="H724" s="830"/>
      <c r="I724" s="830"/>
      <c r="J724" s="830"/>
      <c r="K724" s="830"/>
    </row>
    <row r="725" spans="1:11">
      <c r="A725" s="781"/>
      <c r="B725" s="781"/>
      <c r="C725" s="781"/>
      <c r="D725" s="1046"/>
      <c r="E725" s="1046"/>
      <c r="F725" s="1046"/>
      <c r="G725" s="805"/>
      <c r="H725" s="830"/>
      <c r="I725" s="830"/>
      <c r="J725" s="830"/>
      <c r="K725" s="830"/>
    </row>
    <row r="726" spans="1:11">
      <c r="A726" s="781"/>
      <c r="B726" s="781"/>
      <c r="C726" s="781"/>
      <c r="D726" s="1046"/>
      <c r="E726" s="1046"/>
      <c r="F726" s="1046"/>
      <c r="G726" s="805"/>
      <c r="H726" s="830"/>
      <c r="I726" s="830"/>
      <c r="J726" s="830"/>
      <c r="K726" s="830"/>
    </row>
    <row r="727" spans="1:11">
      <c r="A727" s="781"/>
      <c r="B727" s="781"/>
      <c r="C727" s="781"/>
      <c r="D727" s="1046"/>
      <c r="E727" s="1046"/>
      <c r="F727" s="1046"/>
      <c r="G727" s="805"/>
      <c r="H727" s="830"/>
      <c r="I727" s="830"/>
      <c r="J727" s="830"/>
      <c r="K727" s="830"/>
    </row>
    <row r="728" spans="1:11">
      <c r="A728" s="781"/>
      <c r="B728" s="781"/>
      <c r="C728" s="781"/>
      <c r="D728" s="1046"/>
      <c r="E728" s="1046"/>
      <c r="F728" s="1046"/>
      <c r="G728" s="805"/>
      <c r="H728" s="830"/>
      <c r="I728" s="830"/>
      <c r="J728" s="830"/>
      <c r="K728" s="830"/>
    </row>
    <row r="729" spans="1:11">
      <c r="A729" s="781"/>
      <c r="B729" s="781"/>
      <c r="C729" s="781"/>
      <c r="D729" s="1046"/>
      <c r="E729" s="1046"/>
      <c r="F729" s="1046"/>
      <c r="G729" s="805"/>
      <c r="H729" s="830"/>
      <c r="I729" s="830"/>
      <c r="J729" s="830"/>
      <c r="K729" s="830"/>
    </row>
    <row r="730" spans="1:11">
      <c r="A730" s="781"/>
      <c r="B730" s="781"/>
      <c r="C730" s="781"/>
      <c r="D730" s="1022" t="s">
        <v>1259</v>
      </c>
      <c r="E730" s="1022"/>
      <c r="F730" s="1022"/>
      <c r="G730" s="805"/>
      <c r="H730" s="830"/>
      <c r="I730" s="830"/>
      <c r="J730" s="830"/>
      <c r="K730" s="830"/>
    </row>
    <row r="731" spans="1:11">
      <c r="A731" s="781"/>
      <c r="B731" s="781"/>
      <c r="C731" s="781"/>
      <c r="D731" s="767"/>
      <c r="G731" s="805"/>
      <c r="H731" s="830"/>
      <c r="I731" s="830"/>
      <c r="J731" s="830"/>
      <c r="K731" s="830"/>
    </row>
    <row r="732" spans="1:11">
      <c r="A732" s="1024" t="s">
        <v>1216</v>
      </c>
      <c r="B732" s="1024"/>
      <c r="C732" s="1024"/>
      <c r="D732" s="1024"/>
      <c r="E732" s="1024"/>
      <c r="F732" s="1024"/>
      <c r="G732" s="1024"/>
      <c r="H732" s="830"/>
      <c r="I732" s="830"/>
      <c r="J732" s="830"/>
      <c r="K732" s="830"/>
    </row>
    <row r="733" spans="1:11">
      <c r="A733" s="781"/>
      <c r="B733" s="781"/>
      <c r="C733" s="781"/>
      <c r="D733" s="808"/>
      <c r="G733" s="835"/>
      <c r="H733" s="830"/>
      <c r="I733" s="830"/>
      <c r="J733" s="830"/>
      <c r="K733" s="830"/>
    </row>
    <row r="734" spans="1:11" ht="14" customHeight="1">
      <c r="C734" s="781"/>
      <c r="D734" s="1063" t="s">
        <v>1232</v>
      </c>
      <c r="E734" s="1063"/>
      <c r="F734" s="1063"/>
      <c r="G734" s="835"/>
      <c r="H734" s="830"/>
      <c r="I734" s="830"/>
      <c r="J734" s="830"/>
      <c r="K734" s="830"/>
    </row>
    <row r="735" spans="1:11">
      <c r="A735" s="781"/>
      <c r="B735" s="781"/>
      <c r="C735" s="781"/>
      <c r="D735" s="1018" t="s">
        <v>1233</v>
      </c>
      <c r="E735" s="1018"/>
      <c r="F735" s="1018"/>
      <c r="G735" s="835"/>
      <c r="H735" s="830"/>
      <c r="I735" s="830"/>
      <c r="J735" s="830"/>
      <c r="K735" s="830"/>
    </row>
    <row r="736" spans="1:11">
      <c r="A736" s="781"/>
      <c r="B736" s="781"/>
      <c r="C736" s="781"/>
      <c r="G736" s="835"/>
      <c r="H736" s="830"/>
      <c r="I736" s="830"/>
      <c r="J736" s="830"/>
      <c r="K736" s="830"/>
    </row>
    <row r="737" spans="1:11" s="777" customFormat="1">
      <c r="A737" s="783"/>
      <c r="B737" s="784" t="s">
        <v>329</v>
      </c>
      <c r="C737" s="774"/>
      <c r="D737" s="992" t="s">
        <v>1234</v>
      </c>
      <c r="E737" s="992"/>
      <c r="F737" s="992"/>
      <c r="G737" s="835"/>
      <c r="H737" s="833"/>
      <c r="I737" s="833"/>
      <c r="J737" s="833"/>
      <c r="K737" s="833"/>
    </row>
    <row r="738" spans="1:11" s="777" customFormat="1" ht="10.5" customHeight="1">
      <c r="A738" s="774"/>
      <c r="B738" s="774"/>
      <c r="C738" s="774"/>
      <c r="D738" s="992"/>
      <c r="E738" s="992"/>
      <c r="F738" s="992"/>
      <c r="G738" s="835"/>
      <c r="H738" s="833"/>
      <c r="I738" s="833"/>
      <c r="J738" s="833"/>
      <c r="K738" s="833"/>
    </row>
    <row r="739" spans="1:11" s="777" customFormat="1">
      <c r="A739" s="774"/>
      <c r="B739" s="774"/>
      <c r="C739" s="774"/>
      <c r="D739" s="992"/>
      <c r="E739" s="992"/>
      <c r="F739" s="992"/>
      <c r="G739" s="835"/>
      <c r="H739" s="833"/>
      <c r="I739" s="833"/>
      <c r="J739" s="833"/>
      <c r="K739" s="833"/>
    </row>
    <row r="740" spans="1:11">
      <c r="D740" s="992"/>
      <c r="E740" s="992"/>
      <c r="F740" s="992"/>
      <c r="G740" s="835"/>
      <c r="H740" s="830"/>
      <c r="I740" s="830"/>
      <c r="J740" s="830"/>
      <c r="K740" s="830"/>
    </row>
    <row r="741" spans="1:11">
      <c r="A741" s="787"/>
      <c r="B741" s="787"/>
      <c r="C741" s="787"/>
      <c r="D741" s="992"/>
      <c r="E741" s="992"/>
      <c r="F741" s="992"/>
      <c r="G741" s="836"/>
      <c r="H741" s="830"/>
      <c r="I741" s="830"/>
      <c r="J741" s="830"/>
      <c r="K741" s="830"/>
    </row>
    <row r="742" spans="1:11" ht="15.5" customHeight="1">
      <c r="A742" s="787"/>
      <c r="B742" s="787"/>
      <c r="C742" s="787"/>
      <c r="D742" s="992"/>
      <c r="E742" s="992"/>
      <c r="F742" s="992"/>
      <c r="G742" s="836"/>
      <c r="H742" s="830"/>
      <c r="I742" s="830"/>
      <c r="J742" s="830"/>
      <c r="K742" s="830"/>
    </row>
    <row r="743" spans="1:11">
      <c r="A743" s="787"/>
      <c r="B743" s="787"/>
      <c r="C743" s="787"/>
      <c r="D743" s="825"/>
      <c r="E743" s="837"/>
      <c r="F743" s="837"/>
      <c r="G743" s="836"/>
      <c r="H743" s="830"/>
      <c r="I743" s="830"/>
      <c r="J743" s="830"/>
      <c r="K743" s="830"/>
    </row>
    <row r="744" spans="1:11" s="841" customFormat="1">
      <c r="A744" s="838"/>
      <c r="B744" s="784" t="s">
        <v>329</v>
      </c>
      <c r="C744" s="839"/>
      <c r="D744" s="993" t="s">
        <v>1510</v>
      </c>
      <c r="E744" s="993"/>
      <c r="F744" s="993"/>
      <c r="G744" s="840"/>
    </row>
    <row r="745" spans="1:11" s="841" customFormat="1">
      <c r="A745" s="839"/>
      <c r="B745" s="839"/>
      <c r="C745" s="839"/>
      <c r="D745" s="993"/>
      <c r="E745" s="993"/>
      <c r="F745" s="993"/>
      <c r="G745" s="840"/>
    </row>
    <row r="746" spans="1:11" s="841" customFormat="1">
      <c r="A746" s="839"/>
      <c r="B746" s="839"/>
      <c r="C746" s="839"/>
      <c r="D746" s="993"/>
      <c r="E746" s="993"/>
      <c r="F746" s="993"/>
      <c r="G746" s="840"/>
    </row>
    <row r="747" spans="1:11" s="841" customFormat="1">
      <c r="A747" s="839"/>
      <c r="B747" s="839"/>
      <c r="C747" s="839"/>
      <c r="D747" s="993"/>
      <c r="E747" s="993"/>
      <c r="F747" s="993"/>
      <c r="G747" s="840"/>
    </row>
    <row r="748" spans="1:11" s="841" customFormat="1">
      <c r="A748" s="839"/>
      <c r="B748" s="839"/>
      <c r="C748" s="839"/>
      <c r="D748" s="825"/>
      <c r="E748" s="840"/>
      <c r="F748" s="840"/>
      <c r="G748" s="840"/>
    </row>
    <row r="749" spans="1:11" s="841" customFormat="1">
      <c r="A749" s="783"/>
      <c r="B749" s="784" t="s">
        <v>329</v>
      </c>
      <c r="C749" s="839"/>
      <c r="D749" s="1072" t="s">
        <v>1511</v>
      </c>
      <c r="E749" s="1072"/>
      <c r="F749" s="1072"/>
      <c r="G749" s="840"/>
    </row>
    <row r="750" spans="1:11" s="841" customFormat="1">
      <c r="A750" s="839"/>
      <c r="B750" s="839"/>
      <c r="C750" s="839"/>
      <c r="D750" s="1072"/>
      <c r="E750" s="1072"/>
      <c r="F750" s="1072"/>
      <c r="G750" s="840"/>
    </row>
    <row r="751" spans="1:11" s="841" customFormat="1">
      <c r="A751" s="839"/>
      <c r="B751" s="839"/>
      <c r="C751" s="839"/>
      <c r="D751" s="1072"/>
      <c r="E751" s="1072"/>
      <c r="F751" s="1072"/>
      <c r="G751" s="840"/>
    </row>
    <row r="752" spans="1:11">
      <c r="A752" s="787"/>
      <c r="B752" s="787"/>
      <c r="C752" s="787"/>
      <c r="D752" s="825"/>
      <c r="E752" s="837"/>
      <c r="F752" s="837"/>
      <c r="G752" s="836"/>
      <c r="H752" s="830"/>
      <c r="I752" s="830"/>
      <c r="J752" s="830"/>
      <c r="K752" s="830"/>
    </row>
    <row r="753" spans="1:11">
      <c r="A753" s="783"/>
      <c r="B753" s="784" t="s">
        <v>329</v>
      </c>
      <c r="C753" s="787"/>
      <c r="D753" s="993" t="s">
        <v>1448</v>
      </c>
      <c r="E753" s="993"/>
      <c r="F753" s="993"/>
      <c r="G753" s="836"/>
      <c r="H753" s="830"/>
      <c r="I753" s="830"/>
      <c r="J753" s="830"/>
      <c r="K753" s="830"/>
    </row>
    <row r="754" spans="1:11">
      <c r="A754" s="787"/>
      <c r="B754" s="787"/>
      <c r="C754" s="787"/>
      <c r="D754" s="993"/>
      <c r="E754" s="993"/>
      <c r="F754" s="993"/>
      <c r="G754" s="836"/>
      <c r="H754" s="830"/>
      <c r="I754" s="830"/>
      <c r="J754" s="830"/>
      <c r="K754" s="830"/>
    </row>
    <row r="755" spans="1:11">
      <c r="A755" s="787"/>
      <c r="B755" s="787"/>
      <c r="C755" s="787"/>
      <c r="D755" s="766"/>
      <c r="E755" s="766"/>
      <c r="F755" s="766"/>
      <c r="G755" s="836"/>
      <c r="H755" s="830"/>
      <c r="I755" s="830"/>
      <c r="J755" s="830"/>
      <c r="K755" s="830"/>
    </row>
    <row r="756" spans="1:11">
      <c r="A756" s="787"/>
      <c r="B756" s="784" t="s">
        <v>329</v>
      </c>
      <c r="C756" s="787"/>
      <c r="D756" s="993" t="s">
        <v>1472</v>
      </c>
      <c r="E756" s="993"/>
      <c r="F756" s="993"/>
      <c r="G756" s="836"/>
      <c r="H756" s="830"/>
      <c r="I756" s="830"/>
      <c r="J756" s="830"/>
      <c r="K756" s="830"/>
    </row>
    <row r="757" spans="1:11">
      <c r="A757" s="787"/>
      <c r="B757" s="787"/>
      <c r="C757" s="787"/>
      <c r="D757" s="993"/>
      <c r="E757" s="993"/>
      <c r="F757" s="993"/>
      <c r="G757" s="836"/>
      <c r="H757" s="830"/>
      <c r="I757" s="830"/>
      <c r="J757" s="830"/>
      <c r="K757" s="830"/>
    </row>
    <row r="758" spans="1:11">
      <c r="A758" s="787"/>
      <c r="B758" s="787"/>
      <c r="C758" s="787"/>
      <c r="D758" s="993"/>
      <c r="E758" s="993"/>
      <c r="F758" s="993"/>
      <c r="G758" s="836"/>
      <c r="H758" s="830"/>
      <c r="I758" s="830"/>
      <c r="J758" s="830"/>
      <c r="K758" s="830"/>
    </row>
    <row r="759" spans="1:11">
      <c r="A759" s="787"/>
      <c r="B759" s="787"/>
      <c r="C759" s="787"/>
      <c r="D759" s="766"/>
      <c r="E759" s="766"/>
      <c r="F759" s="766"/>
      <c r="G759" s="836"/>
      <c r="H759" s="830"/>
      <c r="I759" s="830"/>
      <c r="J759" s="830"/>
      <c r="K759" s="830"/>
    </row>
    <row r="760" spans="1:11">
      <c r="A760" s="1026" t="s">
        <v>1569</v>
      </c>
      <c r="B760" s="1026"/>
      <c r="C760" s="1026"/>
      <c r="D760" s="1026"/>
      <c r="E760" s="1026"/>
      <c r="F760" s="1026"/>
      <c r="G760" s="1026"/>
    </row>
    <row r="761" spans="1:11">
      <c r="A761" s="781"/>
      <c r="B761" s="781"/>
      <c r="C761" s="781"/>
      <c r="D761" s="842"/>
      <c r="F761" s="829"/>
      <c r="G761" s="835"/>
    </row>
    <row r="762" spans="1:11">
      <c r="A762" s="787"/>
      <c r="B762" s="787"/>
      <c r="C762" s="792"/>
      <c r="D762" s="1027" t="s">
        <v>1577</v>
      </c>
      <c r="E762" s="1027"/>
      <c r="F762" s="1027"/>
      <c r="G762" s="835"/>
    </row>
    <row r="763" spans="1:11">
      <c r="A763" s="843"/>
      <c r="B763" s="843"/>
      <c r="C763" s="844"/>
      <c r="D763" s="1017" t="s">
        <v>1565</v>
      </c>
      <c r="E763" s="1017"/>
      <c r="F763" s="1017"/>
      <c r="G763" s="835"/>
    </row>
    <row r="764" spans="1:11">
      <c r="A764" s="843"/>
      <c r="B764" s="843"/>
      <c r="C764" s="844"/>
      <c r="D764" s="881"/>
      <c r="E764" s="881"/>
      <c r="F764" s="881"/>
      <c r="G764" s="835"/>
    </row>
    <row r="765" spans="1:11">
      <c r="A765" s="787"/>
      <c r="C765" s="792"/>
      <c r="D765" s="1027" t="s">
        <v>1562</v>
      </c>
      <c r="E765" s="1027"/>
      <c r="F765" s="1027"/>
      <c r="G765" s="835"/>
    </row>
    <row r="766" spans="1:11">
      <c r="A766" s="783"/>
      <c r="B766" s="784" t="s">
        <v>329</v>
      </c>
      <c r="C766" s="792"/>
      <c r="D766" s="1018" t="s">
        <v>1101</v>
      </c>
      <c r="E766" s="1018"/>
      <c r="F766" s="1018"/>
      <c r="G766" s="835"/>
    </row>
    <row r="767" spans="1:11">
      <c r="A767" s="783"/>
      <c r="B767" s="776"/>
      <c r="C767" s="792"/>
      <c r="D767" s="882"/>
      <c r="E767" s="1019" t="s">
        <v>1224</v>
      </c>
      <c r="F767" s="1019"/>
      <c r="G767" s="835"/>
    </row>
    <row r="768" spans="1:11">
      <c r="A768" s="783"/>
      <c r="B768" s="776"/>
      <c r="C768" s="792"/>
      <c r="D768" s="888"/>
      <c r="E768" s="889"/>
      <c r="F768" s="889"/>
      <c r="G768" s="835"/>
    </row>
    <row r="769" spans="1:7">
      <c r="A769" s="783"/>
      <c r="B769" s="776"/>
      <c r="C769" s="792"/>
      <c r="D769" s="888"/>
      <c r="E769" s="889"/>
      <c r="F769" s="889"/>
      <c r="G769" s="835"/>
    </row>
    <row r="770" spans="1:7">
      <c r="A770" s="783"/>
      <c r="C770" s="792"/>
      <c r="D770" s="1027" t="s">
        <v>1578</v>
      </c>
      <c r="E770" s="1027"/>
      <c r="F770" s="1027"/>
      <c r="G770" s="835"/>
    </row>
    <row r="771" spans="1:7">
      <c r="A771" s="783"/>
      <c r="B771" s="784" t="s">
        <v>329</v>
      </c>
      <c r="C771" s="792"/>
      <c r="D771" s="1045" t="s">
        <v>1574</v>
      </c>
      <c r="E771" s="1045"/>
      <c r="F771" s="1045"/>
      <c r="G771" s="776"/>
    </row>
    <row r="772" spans="1:7">
      <c r="A772" s="783"/>
      <c r="B772" s="776"/>
      <c r="C772" s="792"/>
      <c r="D772" s="1045" t="s">
        <v>1575</v>
      </c>
      <c r="E772" s="1045"/>
      <c r="F772" s="1045"/>
      <c r="G772" s="776"/>
    </row>
    <row r="773" spans="1:7">
      <c r="A773" s="783"/>
      <c r="C773" s="792"/>
      <c r="D773" s="896"/>
      <c r="E773" s="889"/>
      <c r="F773" s="889"/>
      <c r="G773" s="835"/>
    </row>
    <row r="774" spans="1:7">
      <c r="A774" s="783"/>
      <c r="B774" s="784" t="s">
        <v>329</v>
      </c>
      <c r="C774" s="792"/>
      <c r="D774" s="888" t="s">
        <v>1570</v>
      </c>
      <c r="E774" s="888"/>
      <c r="F774" s="888"/>
      <c r="G774" s="835"/>
    </row>
    <row r="775" spans="1:7">
      <c r="A775" s="783"/>
      <c r="B775" s="776"/>
      <c r="C775" s="792"/>
      <c r="D775" s="882" t="s">
        <v>1571</v>
      </c>
      <c r="E775" s="888"/>
      <c r="F775" s="888"/>
      <c r="G775" s="835"/>
    </row>
    <row r="776" spans="1:7">
      <c r="A776" s="783"/>
      <c r="B776" s="776"/>
      <c r="C776" s="792"/>
      <c r="D776" s="882" t="s">
        <v>1572</v>
      </c>
      <c r="E776" s="883" t="s">
        <v>1573</v>
      </c>
      <c r="F776" s="883"/>
      <c r="G776" s="835"/>
    </row>
    <row r="777" spans="1:7">
      <c r="A777" s="783"/>
      <c r="B777" s="776"/>
      <c r="C777" s="792"/>
      <c r="D777" s="888" t="s">
        <v>1576</v>
      </c>
      <c r="E777" s="776"/>
      <c r="F777" s="888"/>
      <c r="G777" s="835"/>
    </row>
    <row r="778" spans="1:7">
      <c r="A778" s="783"/>
      <c r="B778" s="776"/>
      <c r="C778" s="792"/>
      <c r="D778" s="888"/>
      <c r="E778" s="776"/>
      <c r="F778" s="888"/>
      <c r="G778" s="835"/>
    </row>
    <row r="779" spans="1:7">
      <c r="A779" s="783"/>
      <c r="B779" s="776"/>
      <c r="C779" s="792"/>
      <c r="D779" s="888"/>
      <c r="E779" s="889"/>
      <c r="F779" s="889"/>
      <c r="G779" s="835"/>
    </row>
    <row r="780" spans="1:7">
      <c r="A780" s="974" t="s">
        <v>484</v>
      </c>
      <c r="B780" s="974"/>
      <c r="C780" s="974"/>
      <c r="D780" s="974"/>
      <c r="E780" s="974"/>
      <c r="F780" s="974"/>
      <c r="G780" s="974"/>
    </row>
    <row r="781" spans="1:7">
      <c r="A781" s="779"/>
      <c r="B781" s="779"/>
      <c r="C781" s="815"/>
      <c r="D781" s="835"/>
      <c r="E781" s="835"/>
      <c r="F781" s="835"/>
      <c r="G781" s="835"/>
    </row>
    <row r="782" spans="1:7">
      <c r="A782" s="786"/>
      <c r="B782" s="1056" t="s">
        <v>1100</v>
      </c>
      <c r="C782" s="1056"/>
      <c r="D782" s="1056"/>
      <c r="E782" s="1056"/>
      <c r="F782" s="1056"/>
      <c r="G782" s="835"/>
    </row>
    <row r="783" spans="1:7">
      <c r="A783" s="802"/>
      <c r="B783" s="802"/>
      <c r="G783" s="835"/>
    </row>
    <row r="784" spans="1:7">
      <c r="A784" s="974" t="s">
        <v>485</v>
      </c>
      <c r="B784" s="974"/>
      <c r="C784" s="974"/>
      <c r="D784" s="974"/>
      <c r="E784" s="974"/>
      <c r="F784" s="974"/>
      <c r="G784" s="974"/>
    </row>
    <row r="785" spans="1:7">
      <c r="A785" s="779"/>
      <c r="B785" s="779"/>
      <c r="C785" s="779"/>
      <c r="D785" s="808"/>
      <c r="G785" s="835"/>
    </row>
    <row r="786" spans="1:7">
      <c r="A786" s="786"/>
      <c r="B786" s="1069" t="s">
        <v>483</v>
      </c>
      <c r="C786" s="1069"/>
      <c r="D786" s="1069"/>
      <c r="E786" s="1069"/>
      <c r="F786" s="1069"/>
      <c r="G786" s="835"/>
    </row>
    <row r="787" spans="1:7">
      <c r="A787" s="783"/>
      <c r="B787" s="783"/>
      <c r="D787" s="786"/>
      <c r="E787" s="786"/>
      <c r="F787" s="835"/>
      <c r="G787" s="835"/>
    </row>
    <row r="788" spans="1:7">
      <c r="A788" s="974" t="s">
        <v>486</v>
      </c>
      <c r="B788" s="974"/>
      <c r="C788" s="974"/>
      <c r="D788" s="974"/>
      <c r="E788" s="974"/>
      <c r="F788" s="974"/>
      <c r="G788" s="974"/>
    </row>
    <row r="789" spans="1:7">
      <c r="C789" s="781"/>
      <c r="D789" s="809"/>
      <c r="E789" s="786"/>
      <c r="F789" s="835"/>
      <c r="G789" s="835"/>
    </row>
    <row r="790" spans="1:7">
      <c r="A790" s="786"/>
      <c r="B790" s="1069" t="s">
        <v>483</v>
      </c>
      <c r="C790" s="1069"/>
      <c r="D790" s="1069"/>
      <c r="E790" s="1069"/>
      <c r="F790" s="1069"/>
      <c r="G790" s="835"/>
    </row>
    <row r="791" spans="1:7">
      <c r="A791" s="786"/>
      <c r="B791" s="786"/>
      <c r="C791" s="815"/>
      <c r="D791" s="835"/>
      <c r="E791" s="835"/>
      <c r="F791" s="835"/>
      <c r="G791" s="835"/>
    </row>
    <row r="792" spans="1:7">
      <c r="A792" s="974" t="s">
        <v>487</v>
      </c>
      <c r="B792" s="974"/>
      <c r="C792" s="974"/>
      <c r="D792" s="974"/>
      <c r="E792" s="974"/>
      <c r="F792" s="974"/>
      <c r="G792" s="974"/>
    </row>
    <row r="793" spans="1:7">
      <c r="A793" s="786"/>
      <c r="B793" s="786"/>
    </row>
    <row r="794" spans="1:7">
      <c r="A794" s="786"/>
      <c r="B794" s="1069" t="s">
        <v>483</v>
      </c>
      <c r="C794" s="1069"/>
      <c r="D794" s="1069"/>
      <c r="E794" s="1069"/>
      <c r="F794" s="1069"/>
    </row>
    <row r="795" spans="1:7">
      <c r="A795" s="815"/>
      <c r="B795" s="815"/>
      <c r="C795" s="815"/>
      <c r="D795" s="778"/>
      <c r="F795" s="835"/>
    </row>
    <row r="796" spans="1:7">
      <c r="A796" s="974" t="s">
        <v>488</v>
      </c>
      <c r="B796" s="974"/>
      <c r="C796" s="974"/>
      <c r="D796" s="974"/>
      <c r="E796" s="974"/>
      <c r="F796" s="974"/>
      <c r="G796" s="974"/>
    </row>
    <row r="797" spans="1:7">
      <c r="A797" s="786"/>
      <c r="B797" s="786"/>
    </row>
    <row r="798" spans="1:7">
      <c r="A798" s="786"/>
      <c r="B798" s="1069" t="s">
        <v>483</v>
      </c>
      <c r="C798" s="1069"/>
      <c r="D798" s="1069"/>
      <c r="E798" s="1069"/>
      <c r="F798" s="1069"/>
    </row>
    <row r="799" spans="1:7">
      <c r="A799" s="815"/>
      <c r="B799" s="815"/>
      <c r="C799" s="815"/>
      <c r="D799" s="778"/>
      <c r="F799" s="835"/>
    </row>
    <row r="800" spans="1:7">
      <c r="A800" s="974" t="s">
        <v>489</v>
      </c>
      <c r="B800" s="974"/>
      <c r="C800" s="974"/>
      <c r="D800" s="974"/>
      <c r="E800" s="974"/>
      <c r="F800" s="974"/>
      <c r="G800" s="974"/>
    </row>
    <row r="801" spans="1:7">
      <c r="A801" s="786"/>
      <c r="B801" s="786"/>
    </row>
    <row r="802" spans="1:7">
      <c r="A802" s="786"/>
      <c r="B802" s="1069" t="s">
        <v>483</v>
      </c>
      <c r="C802" s="1069"/>
      <c r="D802" s="1069"/>
      <c r="E802" s="1069"/>
      <c r="F802" s="1069"/>
    </row>
    <row r="803" spans="1:7">
      <c r="A803" s="804"/>
      <c r="B803" s="804"/>
      <c r="C803" s="804"/>
      <c r="D803" s="845"/>
      <c r="E803" s="805"/>
      <c r="F803" s="805"/>
      <c r="G803" s="805"/>
    </row>
    <row r="804" spans="1:7">
      <c r="A804" s="974" t="s">
        <v>200</v>
      </c>
      <c r="B804" s="974"/>
      <c r="C804" s="974"/>
      <c r="D804" s="974"/>
      <c r="E804" s="974"/>
      <c r="F804" s="974"/>
      <c r="G804" s="974"/>
    </row>
    <row r="805" spans="1:7">
      <c r="A805" s="786"/>
      <c r="B805" s="786"/>
    </row>
    <row r="806" spans="1:7">
      <c r="A806" s="786"/>
      <c r="B806" s="1069" t="s">
        <v>483</v>
      </c>
      <c r="C806" s="1069"/>
      <c r="D806" s="1069"/>
      <c r="E806" s="1069"/>
      <c r="F806" s="1069"/>
    </row>
    <row r="807" spans="1:7">
      <c r="A807" s="786"/>
      <c r="B807" s="786"/>
      <c r="D807" s="778"/>
    </row>
    <row r="808" spans="1:7">
      <c r="A808" s="974" t="s">
        <v>966</v>
      </c>
      <c r="B808" s="974"/>
      <c r="C808" s="974"/>
      <c r="D808" s="974"/>
      <c r="E808" s="974"/>
      <c r="F808" s="974"/>
      <c r="G808" s="974"/>
    </row>
    <row r="809" spans="1:7">
      <c r="A809" s="786"/>
      <c r="B809" s="786"/>
    </row>
    <row r="810" spans="1:7">
      <c r="A810" s="786"/>
      <c r="B810" s="1069" t="s">
        <v>483</v>
      </c>
      <c r="C810" s="1069"/>
      <c r="D810" s="1069"/>
      <c r="E810" s="1069"/>
      <c r="F810" s="1069"/>
      <c r="G810" s="776"/>
    </row>
    <row r="811" spans="1:7">
      <c r="A811" s="779"/>
      <c r="B811" s="779"/>
      <c r="C811" s="779"/>
      <c r="E811" s="776"/>
      <c r="F811" s="776"/>
      <c r="G811" s="776"/>
    </row>
    <row r="812" spans="1:7">
      <c r="A812" s="783"/>
      <c r="B812" s="783"/>
      <c r="C812" s="781"/>
      <c r="D812" s="778"/>
      <c r="E812" s="776"/>
      <c r="F812" s="776"/>
      <c r="G812" s="776"/>
    </row>
    <row r="813" spans="1:7" ht="12.75" hidden="1" customHeight="1">
      <c r="D813" s="786"/>
      <c r="E813" s="776"/>
      <c r="F813" s="776"/>
      <c r="G813" s="776"/>
    </row>
    <row r="814" spans="1:7" ht="12.75" hidden="1" customHeight="1">
      <c r="E814" s="776"/>
      <c r="F814" s="776"/>
      <c r="G814" s="776"/>
    </row>
    <row r="815" spans="1:7" ht="12.75" hidden="1" customHeight="1">
      <c r="E815" s="776"/>
      <c r="F815" s="776"/>
      <c r="G815" s="776"/>
    </row>
    <row r="816" spans="1:7" ht="12.75" hidden="1" customHeight="1">
      <c r="D816" s="780"/>
      <c r="E816" s="776"/>
      <c r="F816" s="776"/>
      <c r="G816" s="776"/>
    </row>
    <row r="817" spans="1:7" ht="12.75" hidden="1" customHeight="1">
      <c r="D817" s="780"/>
      <c r="E817" s="776"/>
      <c r="F817" s="776"/>
      <c r="G817" s="776"/>
    </row>
    <row r="818" spans="1:7" ht="12.75" hidden="1" customHeight="1">
      <c r="D818" s="780"/>
      <c r="E818" s="776"/>
      <c r="F818" s="776"/>
      <c r="G818" s="776"/>
    </row>
    <row r="819" spans="1:7" ht="12.75" hidden="1" customHeight="1">
      <c r="E819" s="776"/>
      <c r="F819" s="776"/>
      <c r="G819" s="776"/>
    </row>
    <row r="820" spans="1:7" ht="14.25" hidden="1" customHeight="1">
      <c r="A820" s="783"/>
      <c r="B820" s="783"/>
      <c r="D820" s="786"/>
      <c r="E820" s="776"/>
      <c r="F820" s="776"/>
      <c r="G820" s="776"/>
    </row>
    <row r="821" spans="1:7" ht="12.75" hidden="1" customHeight="1">
      <c r="E821" s="776"/>
      <c r="F821" s="776"/>
      <c r="G821" s="776"/>
    </row>
    <row r="822" spans="1:7" ht="12.75" hidden="1" customHeight="1">
      <c r="E822" s="776"/>
      <c r="F822" s="776"/>
      <c r="G822" s="776"/>
    </row>
    <row r="823" spans="1:7" ht="12.75" hidden="1" customHeight="1">
      <c r="D823" s="780"/>
      <c r="E823" s="776"/>
      <c r="F823" s="776"/>
      <c r="G823" s="776"/>
    </row>
    <row r="824" spans="1:7" ht="12.75" hidden="1" customHeight="1">
      <c r="D824" s="780"/>
      <c r="E824" s="776"/>
      <c r="F824" s="776"/>
      <c r="G824" s="776"/>
    </row>
    <row r="825" spans="1:7" ht="14.25" hidden="1" customHeight="1">
      <c r="A825" s="783"/>
      <c r="B825" s="783"/>
      <c r="D825" s="786"/>
      <c r="E825" s="776"/>
      <c r="F825" s="776"/>
      <c r="G825" s="776"/>
    </row>
    <row r="826" spans="1:7" ht="12.75" hidden="1" customHeight="1">
      <c r="E826" s="776"/>
      <c r="F826" s="776"/>
      <c r="G826" s="776"/>
    </row>
    <row r="827" spans="1:7" ht="12.75" hidden="1" customHeight="1">
      <c r="E827" s="776"/>
      <c r="F827" s="776"/>
      <c r="G827" s="776"/>
    </row>
    <row r="828" spans="1:7" ht="14.25" hidden="1" customHeight="1">
      <c r="A828" s="783"/>
      <c r="B828" s="783"/>
      <c r="D828" s="786"/>
      <c r="E828" s="776"/>
      <c r="F828" s="776"/>
      <c r="G828" s="776"/>
    </row>
    <row r="829" spans="1:7" ht="12.75" hidden="1" customHeight="1">
      <c r="E829" s="776"/>
      <c r="F829" s="776"/>
      <c r="G829" s="776"/>
    </row>
    <row r="830" spans="1:7" ht="14.25" hidden="1" customHeight="1">
      <c r="A830" s="783"/>
      <c r="B830" s="783"/>
      <c r="D830" s="786"/>
      <c r="E830" s="776"/>
      <c r="F830" s="776"/>
      <c r="G830" s="776"/>
    </row>
    <row r="831" spans="1:7" ht="12.75" hidden="1" customHeight="1">
      <c r="A831" s="828"/>
      <c r="B831" s="828"/>
      <c r="C831" s="828"/>
      <c r="E831" s="776"/>
      <c r="F831" s="776"/>
      <c r="G831" s="776"/>
    </row>
    <row r="832" spans="1:7" ht="12.75" hidden="1" customHeight="1">
      <c r="E832" s="776"/>
      <c r="F832" s="776"/>
      <c r="G832" s="776"/>
    </row>
    <row r="833" spans="1:7" ht="12.75" hidden="1" customHeight="1">
      <c r="E833" s="776"/>
      <c r="F833" s="776"/>
      <c r="G833" s="776"/>
    </row>
    <row r="834" spans="1:7" ht="12.75" hidden="1" customHeight="1">
      <c r="E834" s="776"/>
      <c r="F834" s="776"/>
      <c r="G834" s="776"/>
    </row>
    <row r="835" spans="1:7" ht="12.75" hidden="1" customHeight="1">
      <c r="E835" s="776"/>
      <c r="F835" s="776"/>
      <c r="G835" s="776"/>
    </row>
    <row r="836" spans="1:7" ht="12.75" hidden="1" customHeight="1">
      <c r="E836" s="776"/>
      <c r="F836" s="776"/>
      <c r="G836" s="776"/>
    </row>
    <row r="837" spans="1:7" ht="12.75" hidden="1" customHeight="1">
      <c r="E837" s="776"/>
      <c r="F837" s="776"/>
      <c r="G837" s="776"/>
    </row>
    <row r="838" spans="1:7" ht="12.75" hidden="1" customHeight="1">
      <c r="E838" s="776"/>
      <c r="F838" s="776"/>
      <c r="G838" s="776"/>
    </row>
    <row r="839" spans="1:7" ht="12.75" hidden="1" customHeight="1">
      <c r="E839" s="776"/>
      <c r="F839" s="776"/>
      <c r="G839" s="776"/>
    </row>
    <row r="840" spans="1:7" ht="12.75" hidden="1" customHeight="1">
      <c r="E840" s="776"/>
      <c r="F840" s="776"/>
      <c r="G840" s="776"/>
    </row>
    <row r="841" spans="1:7" ht="12.75" hidden="1" customHeight="1">
      <c r="E841" s="776"/>
      <c r="F841" s="776"/>
      <c r="G841" s="776"/>
    </row>
    <row r="842" spans="1:7" ht="12.75" hidden="1" customHeight="1">
      <c r="A842" s="776"/>
      <c r="B842" s="776"/>
      <c r="C842" s="776"/>
      <c r="D842" s="776"/>
      <c r="E842" s="776"/>
      <c r="F842" s="776"/>
      <c r="G842" s="776"/>
    </row>
    <row r="843" spans="1:7" ht="12.75" hidden="1" customHeight="1">
      <c r="A843" s="776"/>
      <c r="B843" s="776"/>
      <c r="C843" s="776"/>
      <c r="D843" s="776"/>
      <c r="E843" s="776"/>
      <c r="F843" s="776"/>
      <c r="G843" s="776"/>
    </row>
    <row r="844" spans="1:7" ht="12.75" hidden="1" customHeight="1">
      <c r="A844" s="776"/>
      <c r="B844" s="776"/>
      <c r="C844" s="776"/>
      <c r="D844" s="776"/>
      <c r="E844" s="776"/>
      <c r="F844" s="776"/>
      <c r="G844" s="776"/>
    </row>
    <row r="845" spans="1:7" ht="12.75" hidden="1" customHeight="1">
      <c r="A845" s="776"/>
      <c r="B845" s="776"/>
      <c r="C845" s="776"/>
      <c r="D845" s="776"/>
      <c r="E845" s="776"/>
      <c r="F845" s="776"/>
      <c r="G845" s="776"/>
    </row>
    <row r="846" spans="1:7" ht="12.75" hidden="1" customHeight="1">
      <c r="A846" s="776"/>
      <c r="B846" s="776"/>
      <c r="C846" s="776"/>
      <c r="D846" s="776"/>
      <c r="E846" s="776"/>
      <c r="F846" s="776"/>
      <c r="G846" s="776"/>
    </row>
    <row r="847" spans="1:7" ht="12.75" hidden="1" customHeight="1">
      <c r="A847" s="776"/>
      <c r="B847" s="776"/>
      <c r="C847" s="776"/>
      <c r="D847" s="776"/>
      <c r="E847" s="776"/>
      <c r="F847" s="776"/>
      <c r="G847" s="776"/>
    </row>
    <row r="848" spans="1:7" ht="12.75" hidden="1" customHeight="1">
      <c r="A848" s="776"/>
      <c r="B848" s="776"/>
      <c r="C848" s="776"/>
      <c r="D848" s="776"/>
      <c r="E848" s="776"/>
      <c r="F848" s="776"/>
      <c r="G848" s="776"/>
    </row>
    <row r="849" spans="1:7" ht="12.75" hidden="1" customHeight="1">
      <c r="A849" s="776"/>
      <c r="B849" s="776"/>
      <c r="C849" s="776"/>
      <c r="D849" s="776"/>
      <c r="E849" s="776"/>
      <c r="F849" s="776"/>
      <c r="G849" s="776"/>
    </row>
    <row r="850" spans="1:7" ht="12.75" hidden="1" customHeight="1">
      <c r="A850" s="776"/>
      <c r="B850" s="776"/>
      <c r="C850" s="776"/>
      <c r="D850" s="776"/>
      <c r="E850" s="776"/>
      <c r="F850" s="776"/>
      <c r="G850" s="776"/>
    </row>
    <row r="851" spans="1:7" ht="12.75" hidden="1" customHeight="1">
      <c r="A851" s="776"/>
      <c r="B851" s="776"/>
      <c r="C851" s="776"/>
      <c r="D851" s="776"/>
      <c r="E851" s="776"/>
      <c r="F851" s="776"/>
      <c r="G851" s="776"/>
    </row>
    <row r="852" spans="1:7" ht="12.75" hidden="1" customHeight="1">
      <c r="A852" s="776"/>
      <c r="B852" s="776"/>
      <c r="C852" s="776"/>
      <c r="D852" s="776"/>
      <c r="E852" s="776"/>
      <c r="F852" s="776"/>
      <c r="G852" s="776"/>
    </row>
    <row r="853" spans="1:7" ht="12.75" hidden="1" customHeight="1">
      <c r="A853" s="776"/>
      <c r="B853" s="776"/>
      <c r="C853" s="776"/>
      <c r="D853" s="776"/>
      <c r="E853" s="776"/>
      <c r="F853" s="776"/>
      <c r="G853" s="776"/>
    </row>
    <row r="854" spans="1:7" ht="12.75" hidden="1" customHeight="1">
      <c r="A854" s="776"/>
      <c r="B854" s="776"/>
      <c r="C854" s="776"/>
      <c r="D854" s="776"/>
      <c r="E854" s="776"/>
      <c r="F854" s="776"/>
      <c r="G854" s="776"/>
    </row>
    <row r="855" spans="1:7" ht="12.75" hidden="1" customHeight="1">
      <c r="A855" s="776"/>
      <c r="B855" s="776"/>
      <c r="C855" s="776"/>
      <c r="D855" s="776"/>
      <c r="E855" s="776"/>
      <c r="F855" s="776"/>
      <c r="G855" s="776"/>
    </row>
    <row r="856" spans="1:7" ht="12.75" hidden="1" customHeight="1">
      <c r="A856" s="776"/>
      <c r="B856" s="776"/>
      <c r="C856" s="776"/>
      <c r="D856" s="776"/>
      <c r="E856" s="776"/>
      <c r="F856" s="776"/>
      <c r="G856" s="776"/>
    </row>
    <row r="857" spans="1:7" ht="12.75" hidden="1" customHeight="1">
      <c r="A857" s="776"/>
      <c r="B857" s="776"/>
      <c r="C857" s="776"/>
      <c r="D857" s="776"/>
      <c r="E857" s="776"/>
      <c r="F857" s="776"/>
      <c r="G857" s="776"/>
    </row>
    <row r="858" spans="1:7" ht="12.75" hidden="1" customHeight="1">
      <c r="A858" s="776"/>
      <c r="B858" s="776"/>
      <c r="C858" s="776"/>
      <c r="D858" s="776"/>
      <c r="E858" s="776"/>
      <c r="F858" s="776"/>
      <c r="G858" s="776"/>
    </row>
    <row r="859" spans="1:7" ht="12.75" hidden="1" customHeight="1">
      <c r="A859" s="776"/>
      <c r="B859" s="776"/>
      <c r="C859" s="776"/>
      <c r="D859" s="776"/>
      <c r="E859" s="776"/>
      <c r="F859" s="776"/>
      <c r="G859" s="776"/>
    </row>
    <row r="860" spans="1:7" ht="12.75" hidden="1" customHeight="1">
      <c r="A860" s="776"/>
      <c r="B860" s="776"/>
      <c r="C860" s="776"/>
      <c r="D860" s="776"/>
      <c r="E860" s="776"/>
      <c r="F860" s="776"/>
      <c r="G860" s="776"/>
    </row>
    <row r="861" spans="1:7" ht="12.75" hidden="1" customHeight="1">
      <c r="A861" s="776"/>
      <c r="B861" s="776"/>
      <c r="C861" s="776"/>
      <c r="D861" s="776"/>
      <c r="E861" s="776"/>
      <c r="F861" s="776"/>
      <c r="G861" s="776"/>
    </row>
    <row r="862" spans="1:7" ht="12.75" hidden="1" customHeight="1">
      <c r="A862" s="776"/>
      <c r="B862" s="776"/>
      <c r="C862" s="776"/>
      <c r="D862" s="776"/>
      <c r="E862" s="776"/>
      <c r="F862" s="776"/>
      <c r="G862" s="776"/>
    </row>
    <row r="863" spans="1:7" ht="12.75" hidden="1" customHeight="1">
      <c r="A863" s="776"/>
      <c r="B863" s="776"/>
      <c r="C863" s="776"/>
      <c r="D863" s="776"/>
      <c r="E863" s="776"/>
      <c r="F863" s="776"/>
      <c r="G863" s="776"/>
    </row>
    <row r="864" spans="1:7" ht="12.75" hidden="1" customHeight="1">
      <c r="A864" s="776"/>
      <c r="B864" s="776"/>
      <c r="C864" s="776"/>
      <c r="D864" s="776"/>
      <c r="E864" s="776"/>
      <c r="F864" s="776"/>
      <c r="G864" s="776"/>
    </row>
    <row r="865" spans="1:7" ht="12.75" hidden="1" customHeight="1">
      <c r="A865" s="776"/>
      <c r="B865" s="776"/>
      <c r="C865" s="776"/>
      <c r="D865" s="776"/>
      <c r="E865" s="776"/>
      <c r="F865" s="776"/>
      <c r="G865" s="776"/>
    </row>
    <row r="866" spans="1:7" ht="12.75" hidden="1" customHeight="1">
      <c r="A866" s="776"/>
      <c r="B866" s="776"/>
      <c r="C866" s="776"/>
      <c r="D866" s="776"/>
      <c r="E866" s="776"/>
      <c r="F866" s="776"/>
      <c r="G866" s="776"/>
    </row>
    <row r="867" spans="1:7" ht="12.75" hidden="1" customHeight="1">
      <c r="A867" s="776"/>
      <c r="B867" s="776"/>
      <c r="C867" s="776"/>
      <c r="D867" s="776"/>
      <c r="E867" s="776"/>
      <c r="F867" s="776"/>
      <c r="G867" s="776"/>
    </row>
    <row r="868" spans="1:7" ht="12.75" hidden="1" customHeight="1">
      <c r="A868" s="776"/>
      <c r="B868" s="776"/>
      <c r="C868" s="776"/>
      <c r="D868" s="776"/>
      <c r="E868" s="776"/>
      <c r="F868" s="776"/>
      <c r="G868" s="776"/>
    </row>
    <row r="869" spans="1:7" ht="12.75" hidden="1" customHeight="1">
      <c r="A869" s="776"/>
      <c r="B869" s="776"/>
      <c r="C869" s="776"/>
      <c r="D869" s="776"/>
      <c r="E869" s="776"/>
      <c r="F869" s="776"/>
      <c r="G869" s="776"/>
    </row>
    <row r="870" spans="1:7" ht="12.75" hidden="1" customHeight="1">
      <c r="A870" s="776"/>
      <c r="B870" s="776"/>
      <c r="C870" s="776"/>
      <c r="D870" s="776"/>
      <c r="E870" s="776"/>
      <c r="F870" s="776"/>
      <c r="G870" s="776"/>
    </row>
    <row r="871" spans="1:7" ht="12.75" hidden="1" customHeight="1">
      <c r="A871" s="776"/>
      <c r="B871" s="776"/>
      <c r="C871" s="776"/>
      <c r="D871" s="776"/>
      <c r="E871" s="776"/>
      <c r="F871" s="776"/>
      <c r="G871" s="776"/>
    </row>
    <row r="872" spans="1:7" ht="12.75" hidden="1" customHeight="1">
      <c r="A872" s="776"/>
      <c r="B872" s="776"/>
      <c r="C872" s="776"/>
      <c r="D872" s="776"/>
      <c r="E872" s="776"/>
      <c r="F872" s="776"/>
      <c r="G872" s="776"/>
    </row>
    <row r="873" spans="1:7" ht="12.75" hidden="1" customHeight="1">
      <c r="A873" s="776"/>
      <c r="B873" s="776"/>
      <c r="C873" s="776"/>
      <c r="D873" s="776"/>
      <c r="E873" s="776"/>
      <c r="F873" s="776"/>
      <c r="G873" s="776"/>
    </row>
    <row r="874" spans="1:7" ht="12.75" hidden="1" customHeight="1">
      <c r="A874" s="776"/>
      <c r="B874" s="776"/>
      <c r="C874" s="776"/>
      <c r="D874" s="776"/>
      <c r="E874" s="776"/>
      <c r="F874" s="776"/>
      <c r="G874" s="776"/>
    </row>
    <row r="875" spans="1:7" ht="12.75" hidden="1" customHeight="1">
      <c r="A875" s="776"/>
      <c r="B875" s="776"/>
      <c r="C875" s="776"/>
      <c r="D875" s="776"/>
      <c r="E875" s="776"/>
      <c r="F875" s="776"/>
      <c r="G875" s="776"/>
    </row>
    <row r="876" spans="1:7" ht="12.75" hidden="1" customHeight="1">
      <c r="A876" s="776"/>
      <c r="B876" s="776"/>
      <c r="C876" s="776"/>
      <c r="D876" s="776"/>
      <c r="E876" s="776"/>
      <c r="F876" s="776"/>
      <c r="G876" s="776"/>
    </row>
    <row r="877" spans="1:7" ht="12.75" hidden="1" customHeight="1">
      <c r="A877" s="776"/>
      <c r="B877" s="776"/>
      <c r="C877" s="776"/>
      <c r="D877" s="776"/>
      <c r="E877" s="776"/>
      <c r="F877" s="776"/>
      <c r="G877" s="776"/>
    </row>
    <row r="878" spans="1:7" ht="12.75" hidden="1" customHeight="1">
      <c r="A878" s="776"/>
      <c r="B878" s="776"/>
      <c r="C878" s="776"/>
      <c r="D878" s="776"/>
      <c r="E878" s="776"/>
      <c r="F878" s="776"/>
      <c r="G878" s="776"/>
    </row>
    <row r="879" spans="1:7" ht="12.75" hidden="1" customHeight="1">
      <c r="A879" s="776"/>
      <c r="B879" s="776"/>
      <c r="C879" s="776"/>
      <c r="D879" s="776"/>
      <c r="E879" s="776"/>
      <c r="F879" s="776"/>
      <c r="G879" s="776"/>
    </row>
    <row r="880" spans="1:7" ht="12.75" hidden="1" customHeight="1">
      <c r="A880" s="776"/>
      <c r="B880" s="776"/>
      <c r="C880" s="776"/>
      <c r="D880" s="776"/>
      <c r="E880" s="776"/>
      <c r="F880" s="776"/>
      <c r="G880" s="776"/>
    </row>
    <row r="881" spans="1:7" ht="12.75" hidden="1" customHeight="1">
      <c r="A881" s="776"/>
      <c r="B881" s="776"/>
      <c r="C881" s="776"/>
      <c r="D881" s="776"/>
      <c r="E881" s="776"/>
      <c r="F881" s="776"/>
      <c r="G881" s="776"/>
    </row>
    <row r="882" spans="1:7" ht="12.75" hidden="1" customHeight="1">
      <c r="A882" s="776"/>
      <c r="B882" s="776"/>
      <c r="C882" s="776"/>
      <c r="D882" s="776"/>
      <c r="E882" s="776"/>
      <c r="F882" s="776"/>
      <c r="G882" s="776"/>
    </row>
    <row r="883" spans="1:7" ht="12.75" hidden="1" customHeight="1">
      <c r="A883" s="776"/>
      <c r="B883" s="776"/>
      <c r="C883" s="776"/>
      <c r="D883" s="776"/>
      <c r="E883" s="776"/>
      <c r="F883" s="776"/>
      <c r="G883" s="776"/>
    </row>
    <row r="884" spans="1:7" ht="12.75" hidden="1" customHeight="1">
      <c r="A884" s="776"/>
      <c r="B884" s="776"/>
      <c r="C884" s="776"/>
      <c r="D884" s="776"/>
      <c r="E884" s="776"/>
      <c r="F884" s="776"/>
      <c r="G884" s="776"/>
    </row>
    <row r="885" spans="1:7" ht="12.75" hidden="1" customHeight="1">
      <c r="A885" s="776"/>
      <c r="B885" s="776"/>
      <c r="C885" s="776"/>
      <c r="D885" s="776"/>
      <c r="E885" s="776"/>
      <c r="F885" s="776"/>
      <c r="G885" s="776"/>
    </row>
    <row r="886" spans="1:7" ht="12.75" hidden="1" customHeight="1">
      <c r="A886" s="776"/>
      <c r="B886" s="776"/>
      <c r="C886" s="776"/>
      <c r="D886" s="776"/>
      <c r="E886" s="776"/>
      <c r="F886" s="776"/>
      <c r="G886" s="776"/>
    </row>
    <row r="887" spans="1:7" ht="12.75" hidden="1" customHeight="1">
      <c r="A887" s="776"/>
      <c r="B887" s="776"/>
      <c r="C887" s="776"/>
      <c r="D887" s="776"/>
      <c r="E887" s="776"/>
      <c r="F887" s="776"/>
      <c r="G887" s="776"/>
    </row>
    <row r="888" spans="1:7" ht="12.75" hidden="1" customHeight="1">
      <c r="A888" s="776"/>
      <c r="B888" s="776"/>
      <c r="C888" s="776"/>
      <c r="D888" s="776"/>
      <c r="E888" s="776"/>
      <c r="F888" s="776"/>
      <c r="G888" s="776"/>
    </row>
    <row r="889" spans="1:7" ht="12.75" hidden="1" customHeight="1">
      <c r="A889" s="776"/>
      <c r="B889" s="776"/>
      <c r="C889" s="776"/>
      <c r="D889" s="776"/>
      <c r="E889" s="776"/>
      <c r="F889" s="776"/>
      <c r="G889" s="776"/>
    </row>
    <row r="890" spans="1:7" ht="12.75" hidden="1" customHeight="1">
      <c r="A890" s="776"/>
      <c r="B890" s="776"/>
      <c r="C890" s="776"/>
      <c r="D890" s="776"/>
      <c r="E890" s="776"/>
      <c r="F890" s="776"/>
      <c r="G890" s="776"/>
    </row>
    <row r="891" spans="1:7" ht="12.75" hidden="1" customHeight="1">
      <c r="A891" s="776"/>
      <c r="B891" s="776"/>
      <c r="C891" s="776"/>
      <c r="D891" s="776"/>
      <c r="E891" s="776"/>
      <c r="F891" s="776"/>
      <c r="G891" s="776"/>
    </row>
    <row r="892" spans="1:7" ht="12.75" hidden="1" customHeight="1">
      <c r="A892" s="776"/>
      <c r="B892" s="776"/>
      <c r="C892" s="776"/>
      <c r="D892" s="776"/>
      <c r="E892" s="776"/>
      <c r="F892" s="776"/>
      <c r="G892" s="776"/>
    </row>
    <row r="893" spans="1:7" ht="12.75" hidden="1" customHeight="1">
      <c r="A893" s="776"/>
      <c r="B893" s="776"/>
      <c r="C893" s="776"/>
      <c r="D893" s="776"/>
      <c r="E893" s="776"/>
      <c r="F893" s="776"/>
      <c r="G893" s="776"/>
    </row>
    <row r="894" spans="1:7" ht="12.75" hidden="1" customHeight="1">
      <c r="A894" s="776"/>
      <c r="B894" s="776"/>
      <c r="C894" s="776"/>
      <c r="D894" s="776"/>
      <c r="E894" s="776"/>
      <c r="F894" s="776"/>
      <c r="G894" s="776"/>
    </row>
    <row r="895" spans="1:7" ht="12.75" hidden="1" customHeight="1">
      <c r="A895" s="776"/>
      <c r="B895" s="776"/>
      <c r="C895" s="776"/>
      <c r="D895" s="776"/>
      <c r="E895" s="776"/>
      <c r="F895" s="776"/>
      <c r="G895" s="776"/>
    </row>
    <row r="896" spans="1:7" ht="12.75" hidden="1" customHeight="1">
      <c r="A896" s="776"/>
      <c r="B896" s="776"/>
      <c r="C896" s="776"/>
      <c r="D896" s="776"/>
      <c r="E896" s="776"/>
      <c r="F896" s="776"/>
      <c r="G896" s="776"/>
    </row>
    <row r="897" spans="1:7" ht="12.75" hidden="1" customHeight="1">
      <c r="A897" s="776"/>
      <c r="B897" s="776"/>
      <c r="C897" s="776"/>
      <c r="D897" s="776"/>
      <c r="E897" s="776"/>
      <c r="F897" s="776"/>
      <c r="G897" s="776"/>
    </row>
    <row r="898" spans="1:7" ht="12.75" hidden="1" customHeight="1">
      <c r="A898" s="776"/>
      <c r="B898" s="776"/>
      <c r="C898" s="776"/>
      <c r="D898" s="776"/>
      <c r="E898" s="776"/>
      <c r="F898" s="776"/>
      <c r="G898" s="776"/>
    </row>
    <row r="899" spans="1:7" ht="12.75" hidden="1" customHeight="1">
      <c r="A899" s="776"/>
      <c r="B899" s="776"/>
      <c r="C899" s="776"/>
      <c r="D899" s="776"/>
      <c r="E899" s="776"/>
      <c r="F899" s="776"/>
      <c r="G899" s="776"/>
    </row>
    <row r="900" spans="1:7" ht="12.75" hidden="1" customHeight="1">
      <c r="A900" s="776"/>
      <c r="B900" s="776"/>
      <c r="C900" s="776"/>
      <c r="D900" s="776"/>
      <c r="E900" s="776"/>
      <c r="F900" s="776"/>
      <c r="G900" s="776"/>
    </row>
    <row r="901" spans="1:7" ht="12.75" hidden="1" customHeight="1">
      <c r="A901" s="776"/>
      <c r="B901" s="776"/>
      <c r="C901" s="776"/>
      <c r="D901" s="776"/>
      <c r="E901" s="776"/>
      <c r="F901" s="776"/>
      <c r="G901" s="776"/>
    </row>
    <row r="902" spans="1:7" ht="12.75" hidden="1" customHeight="1">
      <c r="A902" s="776"/>
      <c r="B902" s="776"/>
      <c r="C902" s="776"/>
      <c r="D902" s="776"/>
      <c r="E902" s="776"/>
      <c r="F902" s="776"/>
      <c r="G902" s="776"/>
    </row>
    <row r="903" spans="1:7" ht="12.75" hidden="1" customHeight="1">
      <c r="A903" s="776"/>
      <c r="B903" s="776"/>
      <c r="C903" s="776"/>
      <c r="D903" s="776"/>
      <c r="E903" s="776"/>
      <c r="F903" s="776"/>
      <c r="G903" s="776"/>
    </row>
    <row r="904" spans="1:7" ht="12.75" hidden="1" customHeight="1">
      <c r="A904" s="776"/>
      <c r="B904" s="776"/>
      <c r="C904" s="776"/>
      <c r="D904" s="776"/>
      <c r="E904" s="776"/>
      <c r="F904" s="776"/>
      <c r="G904" s="776"/>
    </row>
    <row r="905" spans="1:7" ht="12.75" hidden="1" customHeight="1">
      <c r="A905" s="776"/>
      <c r="B905" s="776"/>
      <c r="C905" s="776"/>
      <c r="D905" s="776"/>
      <c r="E905" s="776"/>
      <c r="F905" s="776"/>
      <c r="G905" s="776"/>
    </row>
    <row r="906" spans="1:7" ht="12.75" hidden="1" customHeight="1">
      <c r="A906" s="776"/>
      <c r="B906" s="776"/>
      <c r="C906" s="776"/>
      <c r="D906" s="776"/>
      <c r="E906" s="776"/>
      <c r="F906" s="776"/>
      <c r="G906" s="776"/>
    </row>
    <row r="907" spans="1:7" ht="12.75" hidden="1" customHeight="1">
      <c r="A907" s="776"/>
      <c r="B907" s="776"/>
      <c r="C907" s="776"/>
      <c r="D907" s="776"/>
      <c r="E907" s="776"/>
      <c r="F907" s="776"/>
      <c r="G907" s="776"/>
    </row>
    <row r="908" spans="1:7" ht="12.75" hidden="1" customHeight="1">
      <c r="A908" s="776"/>
      <c r="B908" s="776"/>
      <c r="C908" s="776"/>
      <c r="D908" s="776"/>
      <c r="E908" s="776"/>
      <c r="F908" s="776"/>
      <c r="G908" s="776"/>
    </row>
    <row r="909" spans="1:7" ht="12.75" hidden="1" customHeight="1">
      <c r="A909" s="776"/>
      <c r="B909" s="776"/>
      <c r="C909" s="776"/>
      <c r="D909" s="776"/>
      <c r="E909" s="776"/>
      <c r="F909" s="776"/>
      <c r="G909" s="776"/>
    </row>
    <row r="910" spans="1:7" ht="12.75" hidden="1" customHeight="1">
      <c r="A910" s="776"/>
      <c r="B910" s="776"/>
      <c r="C910" s="776"/>
      <c r="D910" s="776"/>
      <c r="E910" s="776"/>
      <c r="F910" s="776"/>
      <c r="G910" s="776"/>
    </row>
    <row r="911" spans="1:7" ht="12.75" hidden="1" customHeight="1">
      <c r="A911" s="776"/>
      <c r="B911" s="776"/>
      <c r="C911" s="776"/>
      <c r="D911" s="776"/>
      <c r="E911" s="776"/>
      <c r="F911" s="776"/>
      <c r="G911" s="776"/>
    </row>
    <row r="912" spans="1:7" ht="12.75" hidden="1" customHeight="1">
      <c r="A912" s="776"/>
      <c r="B912" s="776"/>
      <c r="C912" s="776"/>
      <c r="D912" s="776"/>
      <c r="E912" s="776"/>
      <c r="F912" s="776"/>
      <c r="G912" s="776"/>
    </row>
    <row r="913" spans="1:7" ht="12.75" hidden="1" customHeight="1">
      <c r="A913" s="776"/>
      <c r="B913" s="776"/>
      <c r="C913" s="776"/>
      <c r="D913" s="776"/>
      <c r="E913" s="776"/>
      <c r="F913" s="776"/>
      <c r="G913" s="776"/>
    </row>
    <row r="914" spans="1:7" ht="12.75" hidden="1" customHeight="1">
      <c r="A914" s="776"/>
      <c r="B914" s="776"/>
      <c r="C914" s="776"/>
      <c r="D914" s="776"/>
      <c r="E914" s="776"/>
      <c r="F914" s="776"/>
      <c r="G914" s="776"/>
    </row>
    <row r="915" spans="1:7" ht="12.75" hidden="1" customHeight="1">
      <c r="A915" s="776"/>
      <c r="B915" s="776"/>
      <c r="C915" s="776"/>
      <c r="D915" s="776"/>
      <c r="E915" s="776"/>
      <c r="F915" s="776"/>
      <c r="G915" s="776"/>
    </row>
    <row r="916" spans="1:7" ht="12.75" hidden="1" customHeight="1">
      <c r="A916" s="776"/>
      <c r="B916" s="776"/>
      <c r="C916" s="776"/>
      <c r="D916" s="776"/>
      <c r="E916" s="776"/>
      <c r="F916" s="776"/>
      <c r="G916" s="776"/>
    </row>
    <row r="917" spans="1:7" ht="12.75" hidden="1" customHeight="1">
      <c r="A917" s="776"/>
      <c r="B917" s="776"/>
      <c r="C917" s="776"/>
      <c r="D917" s="776"/>
      <c r="E917" s="776"/>
      <c r="F917" s="776"/>
      <c r="G917" s="776"/>
    </row>
    <row r="918" spans="1:7" ht="12.75" hidden="1" customHeight="1">
      <c r="A918" s="776"/>
      <c r="B918" s="776"/>
      <c r="C918" s="776"/>
      <c r="D918" s="776"/>
      <c r="E918" s="776"/>
      <c r="F918" s="776"/>
      <c r="G918" s="776"/>
    </row>
    <row r="919" spans="1:7" ht="12.75" hidden="1" customHeight="1">
      <c r="A919" s="776"/>
      <c r="B919" s="776"/>
      <c r="C919" s="776"/>
      <c r="D919" s="776"/>
      <c r="E919" s="776"/>
      <c r="F919" s="776"/>
      <c r="G919" s="776"/>
    </row>
    <row r="920" spans="1:7" ht="12.75" hidden="1" customHeight="1">
      <c r="A920" s="776"/>
      <c r="B920" s="776"/>
      <c r="C920" s="776"/>
      <c r="D920" s="776"/>
      <c r="E920" s="776"/>
      <c r="F920" s="776"/>
      <c r="G920" s="776"/>
    </row>
    <row r="921" spans="1:7" ht="12.75" hidden="1" customHeight="1">
      <c r="A921" s="776"/>
      <c r="B921" s="776"/>
      <c r="C921" s="776"/>
      <c r="D921" s="776"/>
      <c r="E921" s="776"/>
      <c r="F921" s="776"/>
      <c r="G921" s="776"/>
    </row>
    <row r="922" spans="1:7" ht="12.75" hidden="1" customHeight="1">
      <c r="A922" s="776"/>
      <c r="B922" s="776"/>
      <c r="C922" s="776"/>
      <c r="D922" s="776"/>
      <c r="E922" s="776"/>
      <c r="F922" s="776"/>
      <c r="G922" s="776"/>
    </row>
    <row r="923" spans="1:7" ht="12.75" hidden="1" customHeight="1">
      <c r="A923" s="776"/>
      <c r="B923" s="776"/>
      <c r="C923" s="776"/>
      <c r="D923" s="776"/>
      <c r="E923" s="776"/>
      <c r="F923" s="776"/>
      <c r="G923" s="776"/>
    </row>
    <row r="924" spans="1:7" ht="12.75" hidden="1" customHeight="1">
      <c r="A924" s="776"/>
      <c r="B924" s="776"/>
      <c r="C924" s="776"/>
      <c r="D924" s="776"/>
      <c r="E924" s="776"/>
      <c r="F924" s="776"/>
      <c r="G924" s="776"/>
    </row>
    <row r="925" spans="1:7" ht="12.75" hidden="1" customHeight="1">
      <c r="A925" s="776"/>
      <c r="B925" s="776"/>
      <c r="C925" s="776"/>
      <c r="D925" s="776"/>
      <c r="E925" s="776"/>
      <c r="F925" s="776"/>
      <c r="G925" s="776"/>
    </row>
    <row r="926" spans="1:7" ht="12.75" hidden="1" customHeight="1">
      <c r="A926" s="776"/>
      <c r="B926" s="776"/>
      <c r="C926" s="776"/>
      <c r="D926" s="776"/>
      <c r="E926" s="776"/>
      <c r="F926" s="776"/>
      <c r="G926" s="776"/>
    </row>
    <row r="927" spans="1:7" ht="12.75" hidden="1" customHeight="1">
      <c r="A927" s="776"/>
      <c r="B927" s="776"/>
      <c r="C927" s="776"/>
      <c r="D927" s="776"/>
      <c r="E927" s="776"/>
      <c r="F927" s="776"/>
      <c r="G927" s="776"/>
    </row>
    <row r="928" spans="1:7" ht="12.75" hidden="1" customHeight="1">
      <c r="A928" s="776"/>
      <c r="B928" s="776"/>
      <c r="C928" s="776"/>
      <c r="D928" s="776"/>
      <c r="E928" s="776"/>
      <c r="F928" s="776"/>
      <c r="G928" s="776"/>
    </row>
    <row r="929" spans="1:7" ht="12.75" hidden="1" customHeight="1">
      <c r="A929" s="776"/>
      <c r="B929" s="776"/>
      <c r="C929" s="776"/>
      <c r="D929" s="776"/>
      <c r="E929" s="776"/>
      <c r="F929" s="776"/>
      <c r="G929" s="776"/>
    </row>
    <row r="930" spans="1:7" ht="12.75" hidden="1" customHeight="1">
      <c r="A930" s="776"/>
      <c r="B930" s="776"/>
      <c r="C930" s="776"/>
      <c r="D930" s="776"/>
      <c r="E930" s="776"/>
      <c r="F930" s="776"/>
      <c r="G930" s="776"/>
    </row>
    <row r="931" spans="1:7" ht="12.75" hidden="1" customHeight="1">
      <c r="A931" s="776"/>
      <c r="B931" s="776"/>
      <c r="C931" s="776"/>
      <c r="D931" s="776"/>
      <c r="E931" s="776"/>
      <c r="F931" s="776"/>
      <c r="G931" s="776"/>
    </row>
    <row r="932" spans="1:7" ht="12.75" hidden="1" customHeight="1">
      <c r="A932" s="776"/>
      <c r="B932" s="776"/>
      <c r="C932" s="776"/>
      <c r="D932" s="776"/>
      <c r="E932" s="776"/>
      <c r="F932" s="776"/>
      <c r="G932" s="776"/>
    </row>
    <row r="933" spans="1:7" ht="12.75" hidden="1" customHeight="1">
      <c r="A933" s="776"/>
      <c r="B933" s="776"/>
      <c r="C933" s="776"/>
      <c r="D933" s="776"/>
      <c r="E933" s="776"/>
      <c r="F933" s="776"/>
      <c r="G933" s="776"/>
    </row>
    <row r="934" spans="1:7" ht="12.75" hidden="1" customHeight="1">
      <c r="A934" s="776"/>
      <c r="B934" s="776"/>
      <c r="C934" s="776"/>
      <c r="D934" s="776"/>
      <c r="E934" s="776"/>
      <c r="F934" s="776"/>
      <c r="G934" s="776"/>
    </row>
    <row r="935" spans="1:7" ht="12.75" hidden="1" customHeight="1">
      <c r="A935" s="776"/>
      <c r="B935" s="776"/>
      <c r="C935" s="776"/>
      <c r="D935" s="776"/>
      <c r="E935" s="776"/>
      <c r="F935" s="776"/>
      <c r="G935" s="776"/>
    </row>
    <row r="936" spans="1:7" ht="12.75" hidden="1" customHeight="1">
      <c r="A936" s="776"/>
      <c r="B936" s="776"/>
      <c r="C936" s="776"/>
      <c r="D936" s="776"/>
      <c r="E936" s="776"/>
      <c r="F936" s="776"/>
      <c r="G936" s="776"/>
    </row>
    <row r="937" spans="1:7" ht="12.75" hidden="1" customHeight="1">
      <c r="A937" s="776"/>
      <c r="B937" s="776"/>
      <c r="C937" s="776"/>
      <c r="D937" s="776"/>
      <c r="E937" s="776"/>
      <c r="F937" s="776"/>
      <c r="G937" s="776"/>
    </row>
    <row r="938" spans="1:7" ht="12.75" hidden="1" customHeight="1">
      <c r="A938" s="776"/>
      <c r="B938" s="776"/>
      <c r="C938" s="776"/>
      <c r="D938" s="776"/>
      <c r="E938" s="776"/>
      <c r="F938" s="776"/>
      <c r="G938" s="776"/>
    </row>
    <row r="939" spans="1:7" ht="12.75" hidden="1" customHeight="1">
      <c r="A939" s="776"/>
      <c r="B939" s="776"/>
      <c r="C939" s="776"/>
      <c r="D939" s="776"/>
      <c r="E939" s="776"/>
      <c r="F939" s="776"/>
      <c r="G939" s="776"/>
    </row>
    <row r="940" spans="1:7" ht="12.75" hidden="1" customHeight="1">
      <c r="A940" s="776"/>
      <c r="B940" s="776"/>
      <c r="C940" s="776"/>
      <c r="D940" s="776"/>
      <c r="E940" s="776"/>
      <c r="F940" s="776"/>
      <c r="G940" s="776"/>
    </row>
    <row r="941" spans="1:7" ht="12.75" hidden="1" customHeight="1">
      <c r="A941" s="776"/>
      <c r="B941" s="776"/>
      <c r="C941" s="776"/>
      <c r="D941" s="776"/>
      <c r="E941" s="776"/>
      <c r="F941" s="776"/>
      <c r="G941" s="776"/>
    </row>
    <row r="942" spans="1:7" ht="12.75" hidden="1" customHeight="1">
      <c r="A942" s="776"/>
      <c r="B942" s="776"/>
      <c r="C942" s="776"/>
      <c r="D942" s="776"/>
      <c r="E942" s="776"/>
      <c r="F942" s="776"/>
      <c r="G942" s="776"/>
    </row>
    <row r="943" spans="1:7" ht="12.75" hidden="1" customHeight="1">
      <c r="A943" s="776"/>
      <c r="B943" s="776"/>
      <c r="C943" s="776"/>
      <c r="D943" s="776"/>
      <c r="E943" s="776"/>
      <c r="F943" s="776"/>
      <c r="G943" s="776"/>
    </row>
    <row r="944" spans="1:7" ht="12.75" hidden="1" customHeight="1">
      <c r="A944" s="776"/>
      <c r="B944" s="776"/>
      <c r="C944" s="776"/>
      <c r="D944" s="776"/>
      <c r="E944" s="776"/>
      <c r="F944" s="776"/>
      <c r="G944" s="776"/>
    </row>
    <row r="945" spans="1:7" ht="12.75" hidden="1" customHeight="1">
      <c r="A945" s="776"/>
      <c r="B945" s="776"/>
      <c r="C945" s="776"/>
      <c r="D945" s="776"/>
      <c r="E945" s="776"/>
      <c r="F945" s="776"/>
      <c r="G945" s="776"/>
    </row>
    <row r="946" spans="1:7" ht="12.75" hidden="1" customHeight="1">
      <c r="A946" s="776"/>
      <c r="B946" s="776"/>
      <c r="C946" s="776"/>
      <c r="D946" s="776"/>
      <c r="E946" s="776"/>
      <c r="F946" s="776"/>
      <c r="G946" s="776"/>
    </row>
    <row r="947" spans="1:7" ht="12.75" hidden="1" customHeight="1">
      <c r="A947" s="776"/>
      <c r="B947" s="776"/>
      <c r="C947" s="776"/>
      <c r="D947" s="776"/>
      <c r="E947" s="776"/>
      <c r="F947" s="776"/>
      <c r="G947" s="776"/>
    </row>
    <row r="948" spans="1:7" ht="12.75" hidden="1" customHeight="1">
      <c r="A948" s="776"/>
      <c r="B948" s="776"/>
      <c r="C948" s="776"/>
      <c r="D948" s="776"/>
      <c r="E948" s="776"/>
      <c r="F948" s="776"/>
      <c r="G948" s="776"/>
    </row>
    <row r="949" spans="1:7" ht="12.75" hidden="1" customHeight="1">
      <c r="A949" s="776"/>
      <c r="B949" s="776"/>
      <c r="C949" s="776"/>
      <c r="D949" s="776"/>
      <c r="E949" s="776"/>
      <c r="F949" s="776"/>
      <c r="G949" s="776"/>
    </row>
    <row r="950" spans="1:7" ht="12.75" hidden="1" customHeight="1">
      <c r="A950" s="776"/>
      <c r="B950" s="776"/>
      <c r="C950" s="776"/>
      <c r="D950" s="776"/>
      <c r="E950" s="776"/>
      <c r="F950" s="776"/>
      <c r="G950" s="776"/>
    </row>
    <row r="951" spans="1:7" ht="12.75" hidden="1" customHeight="1">
      <c r="A951" s="776"/>
      <c r="B951" s="776"/>
      <c r="C951" s="776"/>
      <c r="D951" s="776"/>
      <c r="E951" s="776"/>
      <c r="F951" s="776"/>
      <c r="G951" s="776"/>
    </row>
    <row r="952" spans="1:7" ht="12.75" hidden="1" customHeight="1">
      <c r="A952" s="776"/>
      <c r="B952" s="776"/>
      <c r="C952" s="776"/>
      <c r="D952" s="776"/>
      <c r="E952" s="776"/>
      <c r="F952" s="776"/>
      <c r="G952" s="776"/>
    </row>
    <row r="953" spans="1:7" ht="12.75" hidden="1" customHeight="1">
      <c r="A953" s="776"/>
      <c r="B953" s="776"/>
      <c r="C953" s="776"/>
      <c r="D953" s="776"/>
      <c r="E953" s="776"/>
      <c r="F953" s="776"/>
      <c r="G953" s="776"/>
    </row>
    <row r="954" spans="1:7" ht="12.75" hidden="1" customHeight="1">
      <c r="A954" s="776"/>
      <c r="B954" s="776"/>
      <c r="C954" s="776"/>
      <c r="D954" s="776"/>
      <c r="E954" s="776"/>
      <c r="F954" s="776"/>
      <c r="G954" s="776"/>
    </row>
    <row r="955" spans="1:7" ht="12.75" hidden="1" customHeight="1">
      <c r="A955" s="776"/>
      <c r="B955" s="776"/>
      <c r="C955" s="776"/>
      <c r="D955" s="776"/>
      <c r="E955" s="776"/>
      <c r="F955" s="776"/>
      <c r="G955" s="776"/>
    </row>
    <row r="956" spans="1:7" ht="12.75" hidden="1" customHeight="1">
      <c r="A956" s="776"/>
      <c r="B956" s="776"/>
      <c r="C956" s="776"/>
      <c r="D956" s="776"/>
      <c r="E956" s="776"/>
      <c r="F956" s="776"/>
      <c r="G956" s="776"/>
    </row>
    <row r="957" spans="1:7" ht="12.75" hidden="1" customHeight="1">
      <c r="A957" s="776"/>
      <c r="B957" s="776"/>
      <c r="C957" s="776"/>
      <c r="D957" s="776"/>
      <c r="E957" s="776"/>
      <c r="F957" s="776"/>
      <c r="G957" s="776"/>
    </row>
    <row r="958" spans="1:7" ht="12.75" hidden="1" customHeight="1">
      <c r="A958" s="776"/>
      <c r="B958" s="776"/>
      <c r="C958" s="776"/>
      <c r="D958" s="776"/>
      <c r="E958" s="776"/>
      <c r="F958" s="776"/>
      <c r="G958" s="776"/>
    </row>
    <row r="959" spans="1:7" ht="12.75" hidden="1" customHeight="1">
      <c r="A959" s="776"/>
      <c r="B959" s="776"/>
      <c r="C959" s="776"/>
      <c r="D959" s="776"/>
      <c r="E959" s="776"/>
      <c r="F959" s="776"/>
      <c r="G959" s="776"/>
    </row>
    <row r="960" spans="1:7" ht="12.75" hidden="1" customHeight="1">
      <c r="A960" s="776"/>
      <c r="B960" s="776"/>
      <c r="C960" s="776"/>
      <c r="D960" s="776"/>
      <c r="E960" s="776"/>
      <c r="F960" s="776"/>
      <c r="G960" s="776"/>
    </row>
    <row r="961" spans="1:7" ht="12.75" hidden="1" customHeight="1">
      <c r="A961" s="776"/>
      <c r="B961" s="776"/>
      <c r="C961" s="776"/>
      <c r="D961" s="776"/>
      <c r="E961" s="776"/>
      <c r="F961" s="776"/>
      <c r="G961" s="776"/>
    </row>
    <row r="962" spans="1:7" ht="12.75" hidden="1" customHeight="1">
      <c r="A962" s="776"/>
      <c r="B962" s="776"/>
      <c r="C962" s="776"/>
      <c r="D962" s="776"/>
      <c r="E962" s="776"/>
      <c r="F962" s="776"/>
      <c r="G962" s="776"/>
    </row>
    <row r="963" spans="1:7" ht="12.75" hidden="1" customHeight="1">
      <c r="A963" s="776"/>
      <c r="B963" s="776"/>
      <c r="C963" s="776"/>
      <c r="D963" s="776"/>
      <c r="E963" s="776"/>
      <c r="F963" s="776"/>
      <c r="G963" s="776"/>
    </row>
    <row r="964" spans="1:7" ht="12.75" hidden="1" customHeight="1">
      <c r="A964" s="776"/>
      <c r="B964" s="776"/>
      <c r="C964" s="776"/>
      <c r="D964" s="776"/>
      <c r="E964" s="776"/>
      <c r="F964" s="776"/>
      <c r="G964" s="776"/>
    </row>
    <row r="965" spans="1:7" ht="12.75" hidden="1" customHeight="1">
      <c r="A965" s="776"/>
      <c r="B965" s="776"/>
      <c r="C965" s="776"/>
      <c r="D965" s="776"/>
      <c r="E965" s="776"/>
      <c r="F965" s="776"/>
      <c r="G965" s="776"/>
    </row>
    <row r="966" spans="1:7" ht="12.75" hidden="1" customHeight="1">
      <c r="A966" s="776"/>
      <c r="B966" s="776"/>
      <c r="C966" s="776"/>
      <c r="D966" s="776"/>
      <c r="E966" s="776"/>
      <c r="F966" s="776"/>
      <c r="G966" s="776"/>
    </row>
    <row r="967" spans="1:7" ht="12.75" hidden="1" customHeight="1">
      <c r="A967" s="776"/>
      <c r="B967" s="776"/>
      <c r="C967" s="776"/>
      <c r="D967" s="776"/>
      <c r="E967" s="776"/>
      <c r="F967" s="776"/>
      <c r="G967" s="776"/>
    </row>
    <row r="968" spans="1:7" ht="12.75" hidden="1" customHeight="1">
      <c r="A968" s="776"/>
      <c r="B968" s="776"/>
      <c r="C968" s="776"/>
      <c r="D968" s="776"/>
      <c r="E968" s="776"/>
      <c r="F968" s="776"/>
      <c r="G968" s="776"/>
    </row>
    <row r="969" spans="1:7" ht="12.75" hidden="1" customHeight="1">
      <c r="A969" s="776"/>
      <c r="B969" s="776"/>
      <c r="C969" s="776"/>
      <c r="D969" s="776"/>
      <c r="E969" s="776"/>
      <c r="F969" s="776"/>
      <c r="G969" s="776"/>
    </row>
    <row r="970" spans="1:7" ht="12.75" hidden="1" customHeight="1">
      <c r="A970" s="776"/>
      <c r="B970" s="776"/>
      <c r="C970" s="776"/>
      <c r="D970" s="776"/>
      <c r="E970" s="776"/>
      <c r="F970" s="776"/>
      <c r="G970" s="776"/>
    </row>
    <row r="971" spans="1:7" ht="12.75" hidden="1" customHeight="1">
      <c r="A971" s="776"/>
      <c r="B971" s="776"/>
      <c r="C971" s="776"/>
      <c r="D971" s="776"/>
      <c r="E971" s="776"/>
      <c r="F971" s="776"/>
      <c r="G971" s="776"/>
    </row>
    <row r="972" spans="1:7" ht="12.75" hidden="1" customHeight="1">
      <c r="A972" s="776"/>
      <c r="B972" s="776"/>
      <c r="C972" s="776"/>
      <c r="D972" s="776"/>
      <c r="E972" s="776"/>
      <c r="F972" s="776"/>
      <c r="G972" s="776"/>
    </row>
    <row r="973" spans="1:7" ht="12.75" hidden="1" customHeight="1">
      <c r="A973" s="776"/>
      <c r="B973" s="776"/>
      <c r="C973" s="776"/>
      <c r="D973" s="776"/>
      <c r="E973" s="776"/>
      <c r="F973" s="776"/>
      <c r="G973" s="776"/>
    </row>
    <row r="974" spans="1:7" ht="12.75" hidden="1" customHeight="1">
      <c r="A974" s="776"/>
      <c r="B974" s="776"/>
      <c r="C974" s="776"/>
      <c r="D974" s="776"/>
      <c r="E974" s="776"/>
      <c r="F974" s="776"/>
      <c r="G974" s="776"/>
    </row>
    <row r="975" spans="1:7" ht="12.75" hidden="1" customHeight="1">
      <c r="A975" s="776"/>
      <c r="B975" s="776"/>
      <c r="C975" s="776"/>
      <c r="D975" s="776"/>
      <c r="E975" s="776"/>
      <c r="F975" s="776"/>
      <c r="G975" s="776"/>
    </row>
    <row r="976" spans="1:7" ht="12.75" hidden="1" customHeight="1">
      <c r="A976" s="776"/>
      <c r="B976" s="776"/>
      <c r="C976" s="776"/>
      <c r="D976" s="776"/>
      <c r="E976" s="776"/>
      <c r="F976" s="776"/>
      <c r="G976" s="776"/>
    </row>
    <row r="977" spans="1:7" ht="12.75" hidden="1" customHeight="1">
      <c r="A977" s="776"/>
      <c r="B977" s="776"/>
      <c r="C977" s="776"/>
      <c r="D977" s="776"/>
      <c r="E977" s="776"/>
      <c r="F977" s="776"/>
      <c r="G977" s="776"/>
    </row>
    <row r="978" spans="1:7" ht="12.75" hidden="1" customHeight="1">
      <c r="A978" s="776"/>
      <c r="B978" s="776"/>
      <c r="C978" s="776"/>
      <c r="D978" s="776"/>
      <c r="E978" s="776"/>
      <c r="F978" s="776"/>
      <c r="G978" s="776"/>
    </row>
    <row r="979" spans="1:7" ht="12.75" hidden="1" customHeight="1">
      <c r="A979" s="776"/>
      <c r="B979" s="776"/>
      <c r="C979" s="776"/>
      <c r="D979" s="776"/>
      <c r="E979" s="776"/>
      <c r="F979" s="776"/>
      <c r="G979" s="776"/>
    </row>
    <row r="980" spans="1:7" ht="12.75" hidden="1" customHeight="1">
      <c r="A980" s="776"/>
      <c r="B980" s="776"/>
      <c r="C980" s="776"/>
      <c r="D980" s="776"/>
      <c r="E980" s="776"/>
      <c r="F980" s="776"/>
      <c r="G980" s="776"/>
    </row>
    <row r="981" spans="1:7" ht="12.75" hidden="1" customHeight="1">
      <c r="A981" s="776"/>
      <c r="B981" s="776"/>
      <c r="C981" s="776"/>
      <c r="D981" s="776"/>
      <c r="E981" s="776"/>
      <c r="F981" s="776"/>
      <c r="G981" s="776"/>
    </row>
    <row r="982" spans="1:7" ht="12.75" hidden="1" customHeight="1">
      <c r="A982" s="776"/>
      <c r="B982" s="776"/>
      <c r="C982" s="776"/>
      <c r="D982" s="776"/>
      <c r="E982" s="776"/>
      <c r="F982" s="776"/>
      <c r="G982" s="776"/>
    </row>
    <row r="983" spans="1:7" ht="12.75" hidden="1" customHeight="1">
      <c r="A983" s="776"/>
      <c r="B983" s="776"/>
      <c r="C983" s="776"/>
      <c r="D983" s="776"/>
      <c r="E983" s="776"/>
      <c r="F983" s="776"/>
      <c r="G983" s="776"/>
    </row>
    <row r="984" spans="1:7" ht="12.75" hidden="1" customHeight="1">
      <c r="A984" s="776"/>
      <c r="B984" s="776"/>
      <c r="C984" s="776"/>
      <c r="D984" s="776"/>
      <c r="E984" s="776"/>
      <c r="F984" s="776"/>
      <c r="G984" s="776"/>
    </row>
    <row r="985" spans="1:7" ht="12.75" hidden="1" customHeight="1">
      <c r="A985" s="776"/>
      <c r="B985" s="776"/>
      <c r="C985" s="776"/>
      <c r="D985" s="776"/>
      <c r="E985" s="776"/>
      <c r="F985" s="776"/>
      <c r="G985" s="776"/>
    </row>
    <row r="986" spans="1:7" ht="12.75" hidden="1" customHeight="1">
      <c r="A986" s="776"/>
      <c r="B986" s="776"/>
      <c r="C986" s="776"/>
      <c r="D986" s="776"/>
      <c r="E986" s="776"/>
      <c r="F986" s="776"/>
      <c r="G986" s="776"/>
    </row>
    <row r="987" spans="1:7" ht="12.75" hidden="1" customHeight="1">
      <c r="A987" s="776"/>
      <c r="B987" s="776"/>
      <c r="C987" s="776"/>
      <c r="D987" s="776"/>
      <c r="E987" s="776"/>
      <c r="F987" s="776"/>
      <c r="G987" s="776"/>
    </row>
    <row r="988" spans="1:7" ht="12.75" hidden="1" customHeight="1">
      <c r="A988" s="776"/>
      <c r="B988" s="776"/>
      <c r="C988" s="776"/>
      <c r="D988" s="776"/>
      <c r="E988" s="776"/>
      <c r="F988" s="776"/>
      <c r="G988" s="776"/>
    </row>
    <row r="989" spans="1:7" ht="12.75" hidden="1" customHeight="1">
      <c r="A989" s="776"/>
      <c r="B989" s="776"/>
      <c r="C989" s="776"/>
      <c r="D989" s="776"/>
      <c r="E989" s="776"/>
      <c r="F989" s="776"/>
      <c r="G989" s="776"/>
    </row>
    <row r="990" spans="1:7" ht="12.75" hidden="1" customHeight="1">
      <c r="A990" s="776"/>
      <c r="B990" s="776"/>
      <c r="C990" s="776"/>
      <c r="D990" s="776"/>
      <c r="E990" s="776"/>
      <c r="F990" s="776"/>
      <c r="G990" s="776"/>
    </row>
    <row r="991" spans="1:7" ht="12.75" hidden="1" customHeight="1">
      <c r="A991" s="776"/>
      <c r="B991" s="776"/>
      <c r="C991" s="776"/>
      <c r="D991" s="776"/>
      <c r="E991" s="776"/>
      <c r="F991" s="776"/>
      <c r="G991" s="776"/>
    </row>
    <row r="992" spans="1:7" ht="12.75" hidden="1" customHeight="1">
      <c r="A992" s="776"/>
      <c r="B992" s="776"/>
      <c r="C992" s="776"/>
      <c r="D992" s="776"/>
      <c r="E992" s="776"/>
      <c r="F992" s="776"/>
      <c r="G992" s="776"/>
    </row>
    <row r="993" spans="1:7" ht="12.75" hidden="1" customHeight="1">
      <c r="A993" s="776"/>
      <c r="B993" s="776"/>
      <c r="C993" s="776"/>
      <c r="D993" s="776"/>
      <c r="E993" s="776"/>
      <c r="F993" s="776"/>
      <c r="G993" s="776"/>
    </row>
    <row r="994" spans="1:7" ht="12.75" hidden="1" customHeight="1">
      <c r="A994" s="776"/>
      <c r="B994" s="776"/>
      <c r="C994" s="776"/>
      <c r="D994" s="776"/>
      <c r="E994" s="776"/>
      <c r="F994" s="776"/>
      <c r="G994" s="776"/>
    </row>
    <row r="995" spans="1:7" ht="12.75" hidden="1" customHeight="1">
      <c r="A995" s="776"/>
      <c r="B995" s="776"/>
      <c r="C995" s="776"/>
      <c r="D995" s="776"/>
      <c r="E995" s="776"/>
      <c r="F995" s="776"/>
      <c r="G995" s="776"/>
    </row>
    <row r="996" spans="1:7" ht="12.75" hidden="1" customHeight="1">
      <c r="A996" s="776"/>
      <c r="B996" s="776"/>
      <c r="C996" s="776"/>
      <c r="D996" s="776"/>
      <c r="E996" s="776"/>
      <c r="F996" s="776"/>
      <c r="G996" s="776"/>
    </row>
    <row r="997" spans="1:7" ht="12.75" hidden="1" customHeight="1">
      <c r="A997" s="776"/>
      <c r="B997" s="776"/>
      <c r="C997" s="776"/>
      <c r="D997" s="776"/>
      <c r="E997" s="776"/>
      <c r="F997" s="776"/>
      <c r="G997" s="776"/>
    </row>
    <row r="998" spans="1:7" ht="12.75" hidden="1" customHeight="1">
      <c r="A998" s="776"/>
      <c r="B998" s="776"/>
      <c r="C998" s="776"/>
      <c r="D998" s="776"/>
      <c r="E998" s="776"/>
      <c r="F998" s="776"/>
      <c r="G998" s="776"/>
    </row>
    <row r="999" spans="1:7" ht="12.75" hidden="1" customHeight="1">
      <c r="A999" s="776"/>
      <c r="B999" s="776"/>
      <c r="C999" s="776"/>
      <c r="D999" s="776"/>
      <c r="E999" s="776"/>
      <c r="F999" s="776"/>
      <c r="G999" s="776"/>
    </row>
    <row r="1000" spans="1:7" ht="12.75" hidden="1" customHeight="1">
      <c r="A1000" s="776"/>
      <c r="B1000" s="776"/>
      <c r="C1000" s="776"/>
      <c r="D1000" s="776"/>
      <c r="E1000" s="776"/>
      <c r="F1000" s="776"/>
      <c r="G1000" s="776"/>
    </row>
    <row r="1001" spans="1:7" ht="12.75" hidden="1" customHeight="1">
      <c r="A1001" s="776"/>
      <c r="B1001" s="776"/>
      <c r="C1001" s="776"/>
      <c r="D1001" s="776"/>
      <c r="E1001" s="776"/>
      <c r="F1001" s="776"/>
      <c r="G1001" s="776"/>
    </row>
    <row r="1002" spans="1:7" ht="12.75" hidden="1" customHeight="1">
      <c r="A1002" s="776"/>
      <c r="B1002" s="776"/>
      <c r="C1002" s="776"/>
      <c r="D1002" s="776"/>
      <c r="E1002" s="776"/>
      <c r="F1002" s="776"/>
      <c r="G1002" s="776"/>
    </row>
    <row r="1003" spans="1:7" ht="12.75" hidden="1" customHeight="1">
      <c r="A1003" s="776"/>
      <c r="B1003" s="776"/>
      <c r="C1003" s="776"/>
      <c r="D1003" s="776"/>
      <c r="E1003" s="776"/>
      <c r="F1003" s="776"/>
      <c r="G1003" s="776"/>
    </row>
    <row r="1004" spans="1:7" ht="12.75" hidden="1" customHeight="1">
      <c r="A1004" s="776"/>
      <c r="B1004" s="776"/>
      <c r="C1004" s="776"/>
      <c r="D1004" s="776"/>
      <c r="E1004" s="776"/>
      <c r="F1004" s="776"/>
      <c r="G1004" s="776"/>
    </row>
    <row r="1005" spans="1:7" ht="12.75" hidden="1" customHeight="1">
      <c r="A1005" s="776"/>
      <c r="B1005" s="776"/>
      <c r="C1005" s="776"/>
      <c r="D1005" s="776"/>
      <c r="E1005" s="776"/>
      <c r="F1005" s="776"/>
      <c r="G1005" s="776"/>
    </row>
    <row r="1006" spans="1:7" ht="12.75" hidden="1" customHeight="1">
      <c r="A1006" s="776"/>
      <c r="B1006" s="776"/>
      <c r="C1006" s="776"/>
      <c r="D1006" s="776"/>
      <c r="E1006" s="776"/>
      <c r="F1006" s="776"/>
      <c r="G1006" s="776"/>
    </row>
    <row r="1007" spans="1:7" ht="12.75" hidden="1" customHeight="1">
      <c r="A1007" s="776"/>
      <c r="B1007" s="776"/>
      <c r="C1007" s="776"/>
      <c r="D1007" s="776"/>
      <c r="E1007" s="776"/>
      <c r="F1007" s="776"/>
      <c r="G1007" s="776"/>
    </row>
    <row r="1008" spans="1:7" ht="12.75" hidden="1" customHeight="1">
      <c r="A1008" s="776"/>
      <c r="B1008" s="776"/>
      <c r="C1008" s="776"/>
      <c r="D1008" s="776"/>
      <c r="E1008" s="776"/>
      <c r="F1008" s="776"/>
      <c r="G1008" s="776"/>
    </row>
    <row r="1009" spans="1:7" ht="12.75" hidden="1" customHeight="1">
      <c r="A1009" s="776"/>
      <c r="B1009" s="776"/>
      <c r="C1009" s="776"/>
      <c r="D1009" s="776"/>
      <c r="E1009" s="776"/>
      <c r="F1009" s="776"/>
      <c r="G1009" s="776"/>
    </row>
    <row r="1010" spans="1:7" ht="12.75" hidden="1" customHeight="1">
      <c r="A1010" s="776"/>
      <c r="B1010" s="776"/>
      <c r="C1010" s="776"/>
      <c r="D1010" s="776"/>
      <c r="E1010" s="776"/>
      <c r="F1010" s="776"/>
      <c r="G1010" s="776"/>
    </row>
    <row r="1011" spans="1:7" ht="12.75" hidden="1" customHeight="1">
      <c r="A1011" s="776"/>
      <c r="B1011" s="776"/>
      <c r="C1011" s="776"/>
      <c r="D1011" s="776"/>
      <c r="E1011" s="776"/>
      <c r="F1011" s="776"/>
      <c r="G1011" s="776"/>
    </row>
    <row r="1012" spans="1:7" ht="12.75" hidden="1" customHeight="1">
      <c r="A1012" s="776"/>
      <c r="B1012" s="776"/>
      <c r="C1012" s="776"/>
      <c r="D1012" s="776"/>
      <c r="E1012" s="776"/>
      <c r="F1012" s="776"/>
      <c r="G1012" s="776"/>
    </row>
    <row r="1013" spans="1:7" ht="12.75" hidden="1" customHeight="1">
      <c r="A1013" s="776"/>
      <c r="B1013" s="776"/>
      <c r="C1013" s="776"/>
      <c r="D1013" s="776"/>
      <c r="E1013" s="776"/>
      <c r="F1013" s="776"/>
      <c r="G1013" s="776"/>
    </row>
    <row r="1014" spans="1:7" ht="12.75" hidden="1" customHeight="1">
      <c r="A1014" s="776"/>
      <c r="B1014" s="776"/>
      <c r="C1014" s="776"/>
      <c r="D1014" s="776"/>
      <c r="E1014" s="776"/>
      <c r="F1014" s="776"/>
      <c r="G1014" s="776"/>
    </row>
    <row r="1015" spans="1:7" ht="12.75" hidden="1" customHeight="1">
      <c r="A1015" s="776"/>
      <c r="B1015" s="776"/>
      <c r="C1015" s="776"/>
      <c r="D1015" s="776"/>
      <c r="E1015" s="776"/>
      <c r="F1015" s="776"/>
      <c r="G1015" s="776"/>
    </row>
    <row r="1016" spans="1:7" ht="12.75" hidden="1" customHeight="1">
      <c r="A1016" s="776"/>
      <c r="B1016" s="776"/>
      <c r="C1016" s="776"/>
      <c r="D1016" s="776"/>
      <c r="E1016" s="776"/>
      <c r="F1016" s="776"/>
      <c r="G1016" s="776"/>
    </row>
    <row r="1017" spans="1:7" ht="12.75" hidden="1" customHeight="1">
      <c r="A1017" s="776"/>
      <c r="B1017" s="776"/>
      <c r="C1017" s="776"/>
      <c r="D1017" s="776"/>
      <c r="E1017" s="776"/>
      <c r="F1017" s="776"/>
      <c r="G1017" s="776"/>
    </row>
    <row r="1018" spans="1:7" ht="12.75" hidden="1" customHeight="1">
      <c r="A1018" s="776"/>
      <c r="B1018" s="776"/>
      <c r="C1018" s="776"/>
      <c r="D1018" s="776"/>
      <c r="E1018" s="776"/>
      <c r="F1018" s="776"/>
      <c r="G1018" s="776"/>
    </row>
    <row r="1019" spans="1:7" ht="12.75" hidden="1" customHeight="1">
      <c r="A1019" s="776"/>
      <c r="B1019" s="776"/>
      <c r="C1019" s="776"/>
      <c r="D1019" s="776"/>
      <c r="E1019" s="776"/>
      <c r="F1019" s="776"/>
      <c r="G1019" s="776"/>
    </row>
    <row r="1020" spans="1:7" ht="12.75" hidden="1" customHeight="1">
      <c r="A1020" s="776"/>
      <c r="B1020" s="776"/>
      <c r="C1020" s="776"/>
      <c r="D1020" s="776"/>
      <c r="E1020" s="776"/>
      <c r="F1020" s="776"/>
      <c r="G1020" s="776"/>
    </row>
    <row r="1021" spans="1:7" ht="12.75" hidden="1" customHeight="1">
      <c r="A1021" s="776"/>
      <c r="B1021" s="776"/>
      <c r="C1021" s="776"/>
      <c r="D1021" s="776"/>
      <c r="E1021" s="776"/>
      <c r="F1021" s="776"/>
      <c r="G1021" s="776"/>
    </row>
    <row r="1022" spans="1:7" ht="12.75" hidden="1" customHeight="1">
      <c r="A1022" s="776"/>
      <c r="B1022" s="776"/>
      <c r="C1022" s="776"/>
      <c r="D1022" s="776"/>
      <c r="E1022" s="776"/>
      <c r="F1022" s="776"/>
      <c r="G1022" s="776"/>
    </row>
    <row r="1023" spans="1:7" ht="12.75" hidden="1" customHeight="1">
      <c r="A1023" s="776"/>
      <c r="B1023" s="776"/>
      <c r="C1023" s="776"/>
      <c r="D1023" s="776"/>
      <c r="E1023" s="776"/>
      <c r="F1023" s="776"/>
      <c r="G1023" s="776"/>
    </row>
    <row r="1024" spans="1:7" ht="12.75" hidden="1" customHeight="1">
      <c r="A1024" s="776"/>
      <c r="B1024" s="776"/>
      <c r="C1024" s="776"/>
      <c r="D1024" s="776"/>
      <c r="E1024" s="776"/>
      <c r="F1024" s="776"/>
      <c r="G1024" s="776"/>
    </row>
    <row r="1025" spans="1:7" ht="12.75" hidden="1" customHeight="1">
      <c r="A1025" s="776"/>
      <c r="B1025" s="776"/>
      <c r="C1025" s="776"/>
      <c r="D1025" s="776"/>
      <c r="E1025" s="776"/>
      <c r="F1025" s="776"/>
      <c r="G1025" s="776"/>
    </row>
    <row r="1026" spans="1:7" ht="12.75" hidden="1" customHeight="1">
      <c r="A1026" s="776"/>
      <c r="B1026" s="776"/>
      <c r="C1026" s="776"/>
      <c r="D1026" s="776"/>
      <c r="E1026" s="776"/>
      <c r="F1026" s="776"/>
      <c r="G1026" s="776"/>
    </row>
    <row r="1027" spans="1:7" ht="12.75" hidden="1" customHeight="1">
      <c r="A1027" s="776"/>
      <c r="B1027" s="776"/>
      <c r="C1027" s="776"/>
      <c r="D1027" s="776"/>
      <c r="E1027" s="776"/>
      <c r="F1027" s="776"/>
      <c r="G1027" s="776"/>
    </row>
    <row r="1028" spans="1:7" ht="12.75" hidden="1" customHeight="1">
      <c r="A1028" s="776"/>
      <c r="B1028" s="776"/>
      <c r="C1028" s="776"/>
      <c r="D1028" s="776"/>
      <c r="E1028" s="776"/>
      <c r="F1028" s="776"/>
      <c r="G1028" s="776"/>
    </row>
    <row r="1029" spans="1:7" ht="12.75" hidden="1" customHeight="1">
      <c r="A1029" s="776"/>
      <c r="B1029" s="776"/>
      <c r="C1029" s="776"/>
      <c r="D1029" s="776"/>
      <c r="E1029" s="776"/>
      <c r="F1029" s="776"/>
      <c r="G1029" s="776"/>
    </row>
    <row r="1030" spans="1:7" ht="12.75" hidden="1" customHeight="1">
      <c r="A1030" s="776"/>
      <c r="B1030" s="776"/>
      <c r="C1030" s="776"/>
      <c r="D1030" s="776"/>
      <c r="E1030" s="776"/>
      <c r="F1030" s="776"/>
      <c r="G1030" s="776"/>
    </row>
    <row r="1031" spans="1:7" ht="12.75" hidden="1" customHeight="1">
      <c r="A1031" s="776"/>
      <c r="B1031" s="776"/>
      <c r="C1031" s="776"/>
      <c r="D1031" s="776"/>
      <c r="E1031" s="776"/>
      <c r="F1031" s="776"/>
      <c r="G1031" s="776"/>
    </row>
    <row r="1032" spans="1:7" ht="12.75" hidden="1" customHeight="1">
      <c r="A1032" s="776"/>
      <c r="B1032" s="776"/>
      <c r="C1032" s="776"/>
      <c r="D1032" s="776"/>
      <c r="E1032" s="776"/>
      <c r="F1032" s="776"/>
      <c r="G1032" s="776"/>
    </row>
    <row r="1033" spans="1:7" ht="12.75" hidden="1" customHeight="1">
      <c r="A1033" s="776"/>
      <c r="B1033" s="776"/>
      <c r="C1033" s="776"/>
      <c r="D1033" s="776"/>
      <c r="E1033" s="776"/>
      <c r="F1033" s="776"/>
      <c r="G1033" s="776"/>
    </row>
    <row r="1034" spans="1:7" ht="12.75" hidden="1" customHeight="1">
      <c r="A1034" s="776"/>
      <c r="B1034" s="776"/>
      <c r="C1034" s="776"/>
      <c r="D1034" s="776"/>
      <c r="E1034" s="776"/>
      <c r="F1034" s="776"/>
      <c r="G1034" s="776"/>
    </row>
    <row r="1035" spans="1:7" ht="12.75" hidden="1" customHeight="1">
      <c r="A1035" s="776"/>
      <c r="B1035" s="776"/>
      <c r="C1035" s="776"/>
      <c r="D1035" s="776"/>
      <c r="E1035" s="776"/>
      <c r="F1035" s="776"/>
      <c r="G1035" s="776"/>
    </row>
    <row r="1036" spans="1:7" ht="12.75" hidden="1" customHeight="1">
      <c r="A1036" s="776"/>
      <c r="B1036" s="776"/>
      <c r="C1036" s="776"/>
      <c r="D1036" s="776"/>
      <c r="E1036" s="776"/>
      <c r="F1036" s="776"/>
      <c r="G1036" s="776"/>
    </row>
    <row r="1037" spans="1:7" ht="12.75" hidden="1" customHeight="1">
      <c r="A1037" s="776"/>
      <c r="B1037" s="776"/>
      <c r="C1037" s="776"/>
      <c r="D1037" s="776"/>
      <c r="E1037" s="776"/>
      <c r="F1037" s="776"/>
      <c r="G1037" s="776"/>
    </row>
    <row r="1038" spans="1:7" ht="12.75" hidden="1" customHeight="1">
      <c r="A1038" s="776"/>
      <c r="B1038" s="776"/>
      <c r="C1038" s="776"/>
      <c r="D1038" s="776"/>
      <c r="E1038" s="776"/>
      <c r="F1038" s="776"/>
      <c r="G1038" s="776"/>
    </row>
    <row r="1039" spans="1:7" ht="12.75" hidden="1" customHeight="1">
      <c r="A1039" s="776"/>
      <c r="B1039" s="776"/>
      <c r="C1039" s="776"/>
      <c r="D1039" s="776"/>
      <c r="E1039" s="776"/>
      <c r="F1039" s="776"/>
      <c r="G1039" s="776"/>
    </row>
    <row r="1040" spans="1:7" ht="12.75" hidden="1" customHeight="1">
      <c r="A1040" s="776"/>
      <c r="B1040" s="776"/>
      <c r="C1040" s="776"/>
      <c r="D1040" s="776"/>
      <c r="E1040" s="776"/>
      <c r="F1040" s="776"/>
      <c r="G1040" s="776"/>
    </row>
    <row r="1041" spans="1:7" ht="12.75" hidden="1" customHeight="1">
      <c r="A1041" s="776"/>
      <c r="B1041" s="776"/>
      <c r="C1041" s="776"/>
      <c r="D1041" s="776"/>
      <c r="E1041" s="776"/>
      <c r="F1041" s="776"/>
      <c r="G1041" s="776"/>
    </row>
    <row r="1042" spans="1:7" ht="12.75" hidden="1" customHeight="1">
      <c r="A1042" s="776"/>
      <c r="B1042" s="776"/>
      <c r="C1042" s="776"/>
      <c r="D1042" s="776"/>
      <c r="E1042" s="776"/>
      <c r="F1042" s="776"/>
      <c r="G1042" s="776"/>
    </row>
    <row r="1043" spans="1:7" ht="12.75" hidden="1" customHeight="1">
      <c r="A1043" s="776"/>
      <c r="B1043" s="776"/>
      <c r="C1043" s="776"/>
      <c r="D1043" s="776"/>
      <c r="E1043" s="776"/>
      <c r="F1043" s="776"/>
      <c r="G1043" s="776"/>
    </row>
    <row r="1044" spans="1:7" ht="12.75" hidden="1" customHeight="1">
      <c r="A1044" s="776"/>
      <c r="B1044" s="776"/>
      <c r="C1044" s="776"/>
      <c r="D1044" s="776"/>
      <c r="E1044" s="776"/>
      <c r="F1044" s="776"/>
      <c r="G1044" s="776"/>
    </row>
    <row r="1045" spans="1:7" ht="12.75" hidden="1" customHeight="1">
      <c r="A1045" s="776"/>
      <c r="B1045" s="776"/>
      <c r="C1045" s="776"/>
      <c r="D1045" s="776"/>
      <c r="E1045" s="776"/>
      <c r="F1045" s="776"/>
      <c r="G1045" s="776"/>
    </row>
    <row r="1046" spans="1:7" ht="12.75" hidden="1" customHeight="1">
      <c r="A1046" s="776"/>
      <c r="B1046" s="776"/>
      <c r="C1046" s="776"/>
      <c r="D1046" s="776"/>
      <c r="E1046" s="776"/>
      <c r="F1046" s="776"/>
      <c r="G1046" s="776"/>
    </row>
    <row r="1047" spans="1:7" ht="12.75" hidden="1" customHeight="1">
      <c r="A1047" s="776"/>
      <c r="B1047" s="776"/>
      <c r="C1047" s="776"/>
      <c r="D1047" s="776"/>
      <c r="E1047" s="776"/>
      <c r="F1047" s="776"/>
      <c r="G1047" s="776"/>
    </row>
    <row r="1048" spans="1:7" ht="12.75" hidden="1" customHeight="1">
      <c r="A1048" s="776"/>
      <c r="B1048" s="776"/>
      <c r="C1048" s="776"/>
      <c r="D1048" s="776"/>
      <c r="E1048" s="776"/>
      <c r="F1048" s="776"/>
      <c r="G1048" s="776"/>
    </row>
    <row r="1049" spans="1:7" ht="12.75" hidden="1" customHeight="1">
      <c r="A1049" s="776"/>
      <c r="B1049" s="776"/>
      <c r="C1049" s="776"/>
      <c r="D1049" s="776"/>
      <c r="E1049" s="776"/>
      <c r="F1049" s="776"/>
      <c r="G1049" s="776"/>
    </row>
    <row r="1050" spans="1:7" ht="12.75" hidden="1" customHeight="1">
      <c r="A1050" s="776"/>
      <c r="B1050" s="776"/>
      <c r="C1050" s="776"/>
      <c r="D1050" s="776"/>
      <c r="E1050" s="776"/>
      <c r="F1050" s="776"/>
      <c r="G1050" s="776"/>
    </row>
    <row r="1051" spans="1:7" ht="12.75" hidden="1" customHeight="1">
      <c r="A1051" s="776"/>
      <c r="B1051" s="776"/>
      <c r="C1051" s="776"/>
      <c r="D1051" s="776"/>
      <c r="E1051" s="776"/>
      <c r="F1051" s="776"/>
      <c r="G1051" s="776"/>
    </row>
    <row r="1052" spans="1:7" ht="12.75" hidden="1" customHeight="1">
      <c r="A1052" s="776"/>
      <c r="B1052" s="776"/>
      <c r="C1052" s="776"/>
      <c r="D1052" s="776"/>
      <c r="E1052" s="776"/>
      <c r="F1052" s="776"/>
      <c r="G1052" s="776"/>
    </row>
    <row r="1053" spans="1:7" ht="12.75" hidden="1" customHeight="1">
      <c r="A1053" s="776"/>
      <c r="B1053" s="776"/>
      <c r="C1053" s="776"/>
      <c r="D1053" s="776"/>
      <c r="E1053" s="776"/>
      <c r="F1053" s="776"/>
      <c r="G1053" s="776"/>
    </row>
    <row r="1054" spans="1:7" ht="12.75" hidden="1" customHeight="1">
      <c r="A1054" s="776"/>
      <c r="B1054" s="776"/>
      <c r="C1054" s="776"/>
      <c r="D1054" s="776"/>
      <c r="E1054" s="776"/>
      <c r="F1054" s="776"/>
      <c r="G1054" s="776"/>
    </row>
    <row r="1055" spans="1:7" ht="12.75" hidden="1" customHeight="1">
      <c r="A1055" s="776"/>
      <c r="B1055" s="776"/>
      <c r="C1055" s="776"/>
      <c r="D1055" s="776"/>
      <c r="E1055" s="776"/>
      <c r="F1055" s="776"/>
      <c r="G1055" s="776"/>
    </row>
    <row r="1056" spans="1:7" ht="12.75" hidden="1" customHeight="1">
      <c r="A1056" s="776"/>
      <c r="B1056" s="776"/>
      <c r="C1056" s="776"/>
      <c r="D1056" s="776"/>
      <c r="E1056" s="776"/>
      <c r="F1056" s="776"/>
      <c r="G1056" s="776"/>
    </row>
    <row r="1057" spans="1:7" ht="12.75" hidden="1" customHeight="1">
      <c r="A1057" s="776"/>
      <c r="B1057" s="776"/>
      <c r="C1057" s="776"/>
      <c r="D1057" s="776"/>
      <c r="E1057" s="776"/>
      <c r="F1057" s="776"/>
      <c r="G1057" s="776"/>
    </row>
    <row r="1058" spans="1:7" ht="12.75" hidden="1" customHeight="1">
      <c r="A1058" s="776"/>
      <c r="B1058" s="776"/>
      <c r="C1058" s="776"/>
      <c r="D1058" s="776"/>
      <c r="E1058" s="776"/>
      <c r="F1058" s="776"/>
      <c r="G1058" s="776"/>
    </row>
    <row r="1059" spans="1:7" ht="12.75" hidden="1" customHeight="1">
      <c r="A1059" s="776"/>
      <c r="B1059" s="776"/>
      <c r="C1059" s="776"/>
      <c r="D1059" s="776"/>
      <c r="E1059" s="776"/>
      <c r="F1059" s="776"/>
      <c r="G1059" s="776"/>
    </row>
    <row r="1060" spans="1:7" ht="12.75" hidden="1" customHeight="1">
      <c r="A1060" s="776"/>
      <c r="B1060" s="776"/>
      <c r="C1060" s="776"/>
      <c r="D1060" s="776"/>
      <c r="E1060" s="776"/>
      <c r="F1060" s="776"/>
      <c r="G1060" s="776"/>
    </row>
    <row r="1061" spans="1:7" ht="12.75" hidden="1" customHeight="1">
      <c r="A1061" s="776"/>
      <c r="B1061" s="776"/>
      <c r="C1061" s="776"/>
      <c r="D1061" s="776"/>
      <c r="E1061" s="776"/>
      <c r="F1061" s="776"/>
      <c r="G1061" s="776"/>
    </row>
    <row r="1062" spans="1:7" ht="12.75" hidden="1" customHeight="1">
      <c r="A1062" s="776"/>
      <c r="B1062" s="776"/>
      <c r="C1062" s="776"/>
      <c r="D1062" s="776"/>
      <c r="E1062" s="776"/>
      <c r="F1062" s="776"/>
      <c r="G1062" s="776"/>
    </row>
    <row r="1063" spans="1:7" ht="12.75" hidden="1" customHeight="1">
      <c r="A1063" s="776"/>
      <c r="B1063" s="776"/>
      <c r="C1063" s="776"/>
      <c r="D1063" s="776"/>
      <c r="E1063" s="776"/>
      <c r="F1063" s="776"/>
      <c r="G1063" s="776"/>
    </row>
    <row r="1064" spans="1:7" ht="12.75" hidden="1" customHeight="1">
      <c r="A1064" s="776"/>
      <c r="B1064" s="776"/>
      <c r="C1064" s="776"/>
      <c r="D1064" s="776"/>
      <c r="E1064" s="776"/>
      <c r="F1064" s="776"/>
      <c r="G1064" s="776"/>
    </row>
    <row r="1065" spans="1:7" ht="12.75" hidden="1" customHeight="1">
      <c r="A1065" s="776"/>
      <c r="B1065" s="776"/>
      <c r="C1065" s="776"/>
      <c r="D1065" s="776"/>
      <c r="E1065" s="776"/>
      <c r="F1065" s="776"/>
      <c r="G1065" s="776"/>
    </row>
    <row r="1066" spans="1:7" ht="12.75" hidden="1" customHeight="1">
      <c r="A1066" s="776"/>
      <c r="B1066" s="776"/>
      <c r="C1066" s="776"/>
      <c r="D1066" s="776"/>
      <c r="E1066" s="776"/>
      <c r="F1066" s="776"/>
      <c r="G1066" s="776"/>
    </row>
    <row r="1067" spans="1:7" ht="12.75" hidden="1" customHeight="1">
      <c r="A1067" s="776"/>
      <c r="B1067" s="776"/>
      <c r="C1067" s="776"/>
      <c r="D1067" s="776"/>
      <c r="E1067" s="776"/>
      <c r="F1067" s="776"/>
      <c r="G1067" s="776"/>
    </row>
    <row r="1068" spans="1:7" ht="12.75" hidden="1" customHeight="1">
      <c r="A1068" s="776"/>
      <c r="B1068" s="776"/>
      <c r="C1068" s="776"/>
      <c r="D1068" s="776"/>
      <c r="E1068" s="776"/>
      <c r="F1068" s="776"/>
      <c r="G1068" s="776"/>
    </row>
    <row r="1069" spans="1:7" ht="12.75" hidden="1" customHeight="1">
      <c r="A1069" s="776"/>
      <c r="B1069" s="776"/>
      <c r="C1069" s="776"/>
      <c r="D1069" s="776"/>
      <c r="E1069" s="776"/>
      <c r="F1069" s="776"/>
      <c r="G1069" s="776"/>
    </row>
    <row r="1070" spans="1:7" ht="12.75" hidden="1" customHeight="1">
      <c r="A1070" s="776"/>
      <c r="B1070" s="776"/>
      <c r="C1070" s="776"/>
      <c r="D1070" s="776"/>
      <c r="E1070" s="776"/>
      <c r="F1070" s="776"/>
      <c r="G1070" s="776"/>
    </row>
    <row r="1071" spans="1:7" ht="12.75" hidden="1" customHeight="1">
      <c r="A1071" s="776"/>
      <c r="B1071" s="776"/>
      <c r="C1071" s="776"/>
      <c r="D1071" s="776"/>
      <c r="E1071" s="776"/>
      <c r="F1071" s="776"/>
      <c r="G1071" s="776"/>
    </row>
    <row r="1072" spans="1:7" ht="12.75" hidden="1" customHeight="1">
      <c r="A1072" s="776"/>
      <c r="B1072" s="776"/>
      <c r="C1072" s="776"/>
      <c r="D1072" s="776"/>
      <c r="E1072" s="776"/>
      <c r="F1072" s="776"/>
      <c r="G1072" s="776"/>
    </row>
    <row r="1073" spans="1:7" ht="12.75" hidden="1" customHeight="1">
      <c r="A1073" s="776"/>
      <c r="B1073" s="776"/>
      <c r="C1073" s="776"/>
      <c r="D1073" s="776"/>
      <c r="E1073" s="776"/>
      <c r="F1073" s="776"/>
      <c r="G1073" s="776"/>
    </row>
    <row r="1074" spans="1:7" ht="12.75" hidden="1" customHeight="1">
      <c r="A1074" s="776"/>
      <c r="B1074" s="776"/>
      <c r="C1074" s="776"/>
      <c r="D1074" s="776"/>
      <c r="E1074" s="776"/>
      <c r="F1074" s="776"/>
      <c r="G1074" s="776"/>
    </row>
    <row r="1075" spans="1:7" ht="12.75" hidden="1" customHeight="1">
      <c r="A1075" s="776"/>
      <c r="B1075" s="776"/>
      <c r="C1075" s="776"/>
      <c r="D1075" s="776"/>
      <c r="E1075" s="776"/>
      <c r="F1075" s="776"/>
      <c r="G1075" s="776"/>
    </row>
    <row r="1076" spans="1:7" ht="12.75" hidden="1" customHeight="1">
      <c r="A1076" s="776"/>
      <c r="B1076" s="776"/>
      <c r="C1076" s="776"/>
      <c r="D1076" s="776"/>
      <c r="E1076" s="776"/>
      <c r="F1076" s="776"/>
      <c r="G1076" s="776"/>
    </row>
    <row r="1077" spans="1:7" ht="12.75" hidden="1" customHeight="1">
      <c r="A1077" s="776"/>
      <c r="B1077" s="776"/>
      <c r="C1077" s="776"/>
      <c r="D1077" s="776"/>
      <c r="E1077" s="776"/>
      <c r="F1077" s="776"/>
      <c r="G1077" s="776"/>
    </row>
    <row r="1078" spans="1:7" ht="12.75" hidden="1" customHeight="1">
      <c r="A1078" s="776"/>
      <c r="B1078" s="776"/>
      <c r="C1078" s="776"/>
      <c r="D1078" s="776"/>
      <c r="E1078" s="776"/>
      <c r="F1078" s="776"/>
      <c r="G1078" s="776"/>
    </row>
    <row r="1079" spans="1:7" ht="12.75" hidden="1" customHeight="1">
      <c r="A1079" s="776"/>
      <c r="B1079" s="776"/>
      <c r="C1079" s="776"/>
      <c r="D1079" s="776"/>
      <c r="E1079" s="776"/>
      <c r="F1079" s="776"/>
      <c r="G1079" s="776"/>
    </row>
    <row r="1080" spans="1:7" ht="12.75" hidden="1" customHeight="1">
      <c r="A1080" s="776"/>
      <c r="B1080" s="776"/>
      <c r="C1080" s="776"/>
      <c r="D1080" s="776"/>
      <c r="E1080" s="776"/>
      <c r="F1080" s="776"/>
      <c r="G1080" s="776"/>
    </row>
    <row r="1081" spans="1:7" ht="12.75" hidden="1" customHeight="1">
      <c r="A1081" s="776"/>
      <c r="B1081" s="776"/>
      <c r="C1081" s="776"/>
      <c r="D1081" s="776"/>
      <c r="E1081" s="776"/>
      <c r="F1081" s="776"/>
      <c r="G1081" s="776"/>
    </row>
    <row r="1082" spans="1:7" ht="12.75" hidden="1" customHeight="1">
      <c r="A1082" s="776"/>
      <c r="B1082" s="776"/>
      <c r="C1082" s="776"/>
      <c r="D1082" s="776"/>
      <c r="E1082" s="776"/>
      <c r="F1082" s="776"/>
      <c r="G1082" s="776"/>
    </row>
    <row r="1083" spans="1:7" ht="12.75" hidden="1" customHeight="1">
      <c r="A1083" s="776"/>
      <c r="B1083" s="776"/>
      <c r="C1083" s="776"/>
      <c r="D1083" s="776"/>
      <c r="E1083" s="776"/>
      <c r="F1083" s="776"/>
      <c r="G1083" s="776"/>
    </row>
    <row r="1084" spans="1:7" ht="12.75" hidden="1" customHeight="1">
      <c r="A1084" s="776"/>
      <c r="B1084" s="776"/>
      <c r="C1084" s="776"/>
      <c r="D1084" s="776"/>
      <c r="E1084" s="776"/>
      <c r="F1084" s="776"/>
      <c r="G1084" s="776"/>
    </row>
    <row r="1085" spans="1:7" ht="12.75" hidden="1" customHeight="1">
      <c r="A1085" s="776"/>
      <c r="B1085" s="776"/>
      <c r="C1085" s="776"/>
      <c r="D1085" s="776"/>
      <c r="E1085" s="776"/>
      <c r="F1085" s="776"/>
      <c r="G1085" s="776"/>
    </row>
    <row r="1086" spans="1:7" ht="12.75" hidden="1" customHeight="1">
      <c r="A1086" s="776"/>
      <c r="B1086" s="776"/>
      <c r="C1086" s="776"/>
      <c r="D1086" s="776"/>
      <c r="E1086" s="776"/>
      <c r="F1086" s="776"/>
      <c r="G1086" s="776"/>
    </row>
    <row r="1087" spans="1:7" ht="12.75" hidden="1" customHeight="1">
      <c r="A1087" s="776"/>
      <c r="B1087" s="776"/>
      <c r="C1087" s="776"/>
      <c r="D1087" s="776"/>
      <c r="E1087" s="776"/>
      <c r="F1087" s="776"/>
      <c r="G1087" s="776"/>
    </row>
    <row r="1088" spans="1:7" ht="12.75" hidden="1" customHeight="1">
      <c r="A1088" s="776"/>
      <c r="B1088" s="776"/>
      <c r="C1088" s="776"/>
      <c r="D1088" s="776"/>
      <c r="E1088" s="776"/>
      <c r="F1088" s="776"/>
      <c r="G1088" s="776"/>
    </row>
    <row r="1089" spans="1:7" ht="12.75" hidden="1" customHeight="1">
      <c r="A1089" s="776"/>
      <c r="B1089" s="776"/>
      <c r="C1089" s="776"/>
      <c r="D1089" s="776"/>
      <c r="E1089" s="776"/>
      <c r="F1089" s="776"/>
      <c r="G1089" s="776"/>
    </row>
    <row r="1090" spans="1:7" ht="12.75" hidden="1" customHeight="1">
      <c r="A1090" s="776"/>
      <c r="B1090" s="776"/>
      <c r="C1090" s="776"/>
      <c r="D1090" s="776"/>
      <c r="E1090" s="776"/>
      <c r="F1090" s="776"/>
      <c r="G1090" s="776"/>
    </row>
    <row r="1091" spans="1:7" ht="12.75" hidden="1" customHeight="1">
      <c r="A1091" s="776"/>
      <c r="B1091" s="776"/>
      <c r="C1091" s="776"/>
      <c r="D1091" s="776"/>
      <c r="E1091" s="776"/>
      <c r="F1091" s="776"/>
      <c r="G1091" s="776"/>
    </row>
    <row r="1092" spans="1:7" ht="12.75" hidden="1" customHeight="1">
      <c r="A1092" s="776"/>
      <c r="B1092" s="776"/>
      <c r="C1092" s="776"/>
      <c r="D1092" s="776"/>
      <c r="E1092" s="776"/>
      <c r="F1092" s="776"/>
      <c r="G1092" s="776"/>
    </row>
    <row r="1093" spans="1:7" ht="12.75" hidden="1" customHeight="1">
      <c r="A1093" s="776"/>
      <c r="B1093" s="776"/>
      <c r="C1093" s="776"/>
      <c r="D1093" s="776"/>
      <c r="E1093" s="776"/>
      <c r="F1093" s="776"/>
      <c r="G1093" s="776"/>
    </row>
    <row r="1094" spans="1:7" ht="12.75" hidden="1" customHeight="1">
      <c r="A1094" s="776"/>
      <c r="B1094" s="776"/>
      <c r="C1094" s="776"/>
      <c r="D1094" s="776"/>
      <c r="E1094" s="776"/>
      <c r="F1094" s="776"/>
      <c r="G1094" s="776"/>
    </row>
    <row r="1095" spans="1:7" ht="12.75" hidden="1" customHeight="1">
      <c r="A1095" s="776"/>
      <c r="B1095" s="776"/>
      <c r="C1095" s="776"/>
      <c r="D1095" s="776"/>
      <c r="E1095" s="776"/>
      <c r="F1095" s="776"/>
      <c r="G1095" s="776"/>
    </row>
    <row r="1096" spans="1:7" ht="12.75" hidden="1" customHeight="1">
      <c r="A1096" s="776"/>
      <c r="B1096" s="776"/>
      <c r="C1096" s="776"/>
      <c r="D1096" s="776"/>
      <c r="E1096" s="776"/>
      <c r="F1096" s="776"/>
      <c r="G1096" s="776"/>
    </row>
    <row r="1097" spans="1:7" ht="12.75" hidden="1" customHeight="1">
      <c r="A1097" s="776"/>
      <c r="B1097" s="776"/>
      <c r="C1097" s="776"/>
      <c r="D1097" s="776"/>
      <c r="E1097" s="776"/>
      <c r="F1097" s="776"/>
      <c r="G1097" s="776"/>
    </row>
    <row r="1098" spans="1:7" hidden="1">
      <c r="A1098" s="776"/>
      <c r="B1098" s="776"/>
      <c r="C1098" s="776"/>
      <c r="D1098" s="776"/>
      <c r="E1098" s="776"/>
      <c r="F1098" s="776"/>
      <c r="G1098" s="776"/>
    </row>
    <row r="1099" spans="1:7" hidden="1">
      <c r="A1099" s="776"/>
      <c r="B1099" s="776"/>
      <c r="C1099" s="776"/>
      <c r="D1099" s="776"/>
      <c r="E1099" s="776"/>
      <c r="F1099" s="776"/>
      <c r="G1099" s="776"/>
    </row>
    <row r="1100" spans="1:7" hidden="1">
      <c r="A1100" s="776"/>
      <c r="B1100" s="776"/>
      <c r="C1100" s="776"/>
      <c r="D1100" s="776"/>
      <c r="E1100" s="776"/>
      <c r="F1100" s="776"/>
      <c r="G1100" s="776"/>
    </row>
    <row r="1101" spans="1:7" hidden="1">
      <c r="A1101" s="776"/>
      <c r="B1101" s="776"/>
      <c r="C1101" s="776"/>
      <c r="D1101" s="776"/>
      <c r="E1101" s="776"/>
      <c r="F1101" s="776"/>
      <c r="G1101" s="776"/>
    </row>
    <row r="1102" spans="1:7" hidden="1">
      <c r="A1102" s="776"/>
      <c r="B1102" s="776"/>
      <c r="C1102" s="776"/>
      <c r="D1102" s="776"/>
      <c r="E1102" s="776"/>
      <c r="F1102" s="776"/>
      <c r="G1102" s="776"/>
    </row>
    <row r="1103" spans="1:7" hidden="1">
      <c r="A1103" s="776"/>
      <c r="B1103" s="776"/>
      <c r="C1103" s="776"/>
      <c r="D1103" s="776"/>
      <c r="E1103" s="776"/>
      <c r="F1103" s="776"/>
      <c r="G1103" s="776"/>
    </row>
    <row r="1104" spans="1:7" hidden="1">
      <c r="A1104" s="776"/>
      <c r="B1104" s="776"/>
      <c r="C1104" s="776"/>
      <c r="D1104" s="776"/>
      <c r="E1104" s="776"/>
      <c r="F1104" s="776"/>
      <c r="G1104" s="776"/>
    </row>
    <row r="1105" spans="1:7" hidden="1">
      <c r="A1105" s="776"/>
      <c r="B1105" s="776"/>
      <c r="C1105" s="776"/>
      <c r="D1105" s="776"/>
      <c r="E1105" s="776"/>
      <c r="F1105" s="776"/>
      <c r="G1105" s="776"/>
    </row>
    <row r="1106" spans="1:7" hidden="1">
      <c r="A1106" s="776"/>
      <c r="B1106" s="776"/>
      <c r="C1106" s="776"/>
      <c r="D1106" s="776"/>
      <c r="E1106" s="776"/>
      <c r="F1106" s="776"/>
      <c r="G1106" s="776"/>
    </row>
    <row r="1107" spans="1:7" hidden="1">
      <c r="A1107" s="776"/>
      <c r="B1107" s="776"/>
      <c r="C1107" s="776"/>
      <c r="D1107" s="776"/>
      <c r="E1107" s="776"/>
      <c r="F1107" s="776"/>
      <c r="G1107" s="776"/>
    </row>
    <row r="1108" spans="1:7" hidden="1">
      <c r="A1108" s="776"/>
      <c r="B1108" s="776"/>
      <c r="C1108" s="776"/>
      <c r="D1108" s="776"/>
      <c r="E1108" s="776"/>
      <c r="F1108" s="776"/>
      <c r="G1108" s="776"/>
    </row>
    <row r="1109" spans="1:7" hidden="1">
      <c r="A1109" s="776"/>
      <c r="B1109" s="776"/>
      <c r="C1109" s="776"/>
      <c r="D1109" s="776"/>
      <c r="E1109" s="776"/>
      <c r="F1109" s="776"/>
      <c r="G1109" s="776"/>
    </row>
    <row r="1110" spans="1:7" hidden="1">
      <c r="A1110" s="776"/>
      <c r="B1110" s="776"/>
      <c r="C1110" s="776"/>
      <c r="D1110" s="776"/>
      <c r="E1110" s="776"/>
      <c r="F1110" s="776"/>
      <c r="G1110" s="776"/>
    </row>
    <row r="1111" spans="1:7" hidden="1">
      <c r="A1111" s="776"/>
      <c r="B1111" s="776"/>
      <c r="C1111" s="776"/>
      <c r="D1111" s="776"/>
      <c r="E1111" s="776"/>
      <c r="F1111" s="776"/>
      <c r="G1111" s="776"/>
    </row>
    <row r="1112" spans="1:7" hidden="1">
      <c r="A1112" s="776"/>
      <c r="B1112" s="776"/>
      <c r="C1112" s="776"/>
      <c r="D1112" s="776"/>
      <c r="E1112" s="776"/>
      <c r="F1112" s="776"/>
      <c r="G1112" s="776"/>
    </row>
    <row r="1113" spans="1:7" hidden="1">
      <c r="A1113" s="776"/>
      <c r="B1113" s="776"/>
      <c r="C1113" s="776"/>
      <c r="D1113" s="776"/>
      <c r="E1113" s="776"/>
      <c r="F1113" s="776"/>
      <c r="G1113" s="776"/>
    </row>
    <row r="1114" spans="1:7" hidden="1">
      <c r="A1114" s="776"/>
      <c r="B1114" s="776"/>
      <c r="C1114" s="776"/>
      <c r="D1114" s="776"/>
      <c r="E1114" s="776"/>
      <c r="F1114" s="776"/>
      <c r="G1114" s="776"/>
    </row>
    <row r="1115" spans="1:7" hidden="1">
      <c r="A1115" s="776"/>
      <c r="B1115" s="776"/>
      <c r="C1115" s="776"/>
      <c r="D1115" s="776"/>
      <c r="E1115" s="776"/>
      <c r="F1115" s="776"/>
      <c r="G1115" s="776"/>
    </row>
    <row r="1116" spans="1:7" hidden="1">
      <c r="A1116" s="776"/>
      <c r="B1116" s="776"/>
      <c r="C1116" s="776"/>
      <c r="D1116" s="776"/>
      <c r="E1116" s="776"/>
      <c r="F1116" s="776"/>
      <c r="G1116" s="776"/>
    </row>
    <row r="1117" spans="1:7" hidden="1">
      <c r="A1117" s="776"/>
      <c r="B1117" s="776"/>
      <c r="C1117" s="776"/>
      <c r="D1117" s="776"/>
      <c r="E1117" s="776"/>
      <c r="F1117" s="776"/>
      <c r="G1117" s="776"/>
    </row>
    <row r="1118" spans="1:7" hidden="1">
      <c r="A1118" s="776"/>
      <c r="B1118" s="776"/>
      <c r="C1118" s="776"/>
      <c r="D1118" s="776"/>
      <c r="E1118" s="776"/>
      <c r="F1118" s="776"/>
      <c r="G1118" s="776"/>
    </row>
    <row r="1119" spans="1:7" hidden="1">
      <c r="A1119" s="776"/>
      <c r="B1119" s="776"/>
      <c r="C1119" s="776"/>
      <c r="D1119" s="776"/>
      <c r="E1119" s="776"/>
      <c r="F1119" s="776"/>
      <c r="G1119" s="776"/>
    </row>
    <row r="1120" spans="1:7" hidden="1">
      <c r="A1120" s="776"/>
      <c r="B1120" s="776"/>
      <c r="C1120" s="776"/>
      <c r="D1120" s="776"/>
      <c r="E1120" s="776"/>
      <c r="F1120" s="776"/>
      <c r="G1120" s="776"/>
    </row>
    <row r="1121" spans="1:7" hidden="1">
      <c r="A1121" s="776"/>
      <c r="B1121" s="776"/>
      <c r="C1121" s="776"/>
      <c r="D1121" s="776"/>
      <c r="E1121" s="776"/>
      <c r="F1121" s="776"/>
      <c r="G1121" s="776"/>
    </row>
    <row r="1122" spans="1:7" hidden="1">
      <c r="A1122" s="776"/>
      <c r="B1122" s="776"/>
      <c r="C1122" s="776"/>
      <c r="D1122" s="776"/>
      <c r="E1122" s="776"/>
      <c r="F1122" s="776"/>
      <c r="G1122" s="776"/>
    </row>
    <row r="1123" spans="1:7" hidden="1">
      <c r="A1123" s="776"/>
      <c r="B1123" s="776"/>
      <c r="C1123" s="776"/>
      <c r="D1123" s="776"/>
      <c r="E1123" s="776"/>
      <c r="F1123" s="776"/>
      <c r="G1123" s="776"/>
    </row>
    <row r="1124" spans="1:7" hidden="1">
      <c r="A1124" s="776"/>
      <c r="B1124" s="776"/>
      <c r="C1124" s="776"/>
      <c r="D1124" s="776"/>
      <c r="E1124" s="776"/>
      <c r="F1124" s="776"/>
      <c r="G1124" s="776"/>
    </row>
    <row r="1125" spans="1:7" hidden="1">
      <c r="A1125" s="776"/>
      <c r="B1125" s="776"/>
      <c r="C1125" s="776"/>
      <c r="D1125" s="776"/>
      <c r="E1125" s="776"/>
      <c r="F1125" s="776"/>
      <c r="G1125" s="776"/>
    </row>
    <row r="1126" spans="1:7" hidden="1">
      <c r="A1126" s="776"/>
      <c r="B1126" s="776"/>
      <c r="C1126" s="776"/>
      <c r="D1126" s="776"/>
      <c r="E1126" s="776"/>
      <c r="F1126" s="776"/>
      <c r="G1126" s="776"/>
    </row>
    <row r="1127" spans="1:7" hidden="1">
      <c r="A1127" s="776"/>
      <c r="B1127" s="776"/>
      <c r="C1127" s="776"/>
      <c r="D1127" s="776"/>
      <c r="E1127" s="776"/>
      <c r="F1127" s="776"/>
      <c r="G1127" s="776"/>
    </row>
    <row r="1128" spans="1:7" hidden="1">
      <c r="A1128" s="776"/>
      <c r="B1128" s="776"/>
      <c r="C1128" s="776"/>
      <c r="D1128" s="776"/>
      <c r="E1128" s="776"/>
      <c r="F1128" s="776"/>
      <c r="G1128" s="776"/>
    </row>
    <row r="1129" spans="1:7" hidden="1">
      <c r="A1129" s="776"/>
      <c r="B1129" s="776"/>
      <c r="C1129" s="776"/>
      <c r="D1129" s="776"/>
      <c r="E1129" s="776"/>
      <c r="F1129" s="776"/>
      <c r="G1129" s="776"/>
    </row>
    <row r="1130" spans="1:7" hidden="1">
      <c r="A1130" s="776"/>
      <c r="B1130" s="776"/>
      <c r="C1130" s="776"/>
      <c r="D1130" s="776"/>
      <c r="E1130" s="776"/>
      <c r="F1130" s="776"/>
      <c r="G1130" s="776"/>
    </row>
    <row r="1131" spans="1:7" hidden="1">
      <c r="A1131" s="776"/>
      <c r="B1131" s="776"/>
      <c r="C1131" s="776"/>
      <c r="D1131" s="776"/>
      <c r="E1131" s="776"/>
      <c r="F1131" s="776"/>
      <c r="G1131" s="776"/>
    </row>
    <row r="1132" spans="1:7" hidden="1">
      <c r="A1132" s="776"/>
      <c r="B1132" s="776"/>
      <c r="C1132" s="776"/>
      <c r="D1132" s="776"/>
      <c r="E1132" s="776"/>
      <c r="F1132" s="776"/>
      <c r="G1132" s="776"/>
    </row>
    <row r="1133" spans="1:7" hidden="1">
      <c r="A1133" s="776"/>
      <c r="B1133" s="776"/>
      <c r="C1133" s="776"/>
      <c r="D1133" s="776"/>
      <c r="E1133" s="776"/>
      <c r="F1133" s="776"/>
      <c r="G1133" s="776"/>
    </row>
    <row r="1134" spans="1:7" hidden="1">
      <c r="A1134" s="776"/>
      <c r="B1134" s="776"/>
      <c r="C1134" s="776"/>
      <c r="D1134" s="776"/>
      <c r="E1134" s="776"/>
      <c r="F1134" s="776"/>
      <c r="G1134" s="776"/>
    </row>
    <row r="1135" spans="1:7" hidden="1">
      <c r="A1135" s="776"/>
      <c r="B1135" s="776"/>
      <c r="C1135" s="776"/>
      <c r="D1135" s="776"/>
      <c r="E1135" s="776"/>
      <c r="F1135" s="776"/>
      <c r="G1135" s="776"/>
    </row>
    <row r="1136" spans="1:7" hidden="1">
      <c r="A1136" s="776"/>
      <c r="B1136" s="776"/>
      <c r="C1136" s="776"/>
      <c r="D1136" s="776"/>
      <c r="E1136" s="776"/>
      <c r="F1136" s="776"/>
      <c r="G1136" s="776"/>
    </row>
    <row r="1137" spans="1:7" hidden="1">
      <c r="A1137" s="776"/>
      <c r="B1137" s="776"/>
      <c r="C1137" s="776"/>
      <c r="D1137" s="776"/>
      <c r="E1137" s="776"/>
      <c r="F1137" s="776"/>
      <c r="G1137" s="776"/>
    </row>
    <row r="1138" spans="1:7" hidden="1">
      <c r="A1138" s="776"/>
      <c r="B1138" s="776"/>
      <c r="C1138" s="776"/>
      <c r="D1138" s="776"/>
      <c r="E1138" s="776"/>
      <c r="F1138" s="776"/>
      <c r="G1138" s="776"/>
    </row>
    <row r="1139" spans="1:7" hidden="1">
      <c r="A1139" s="776"/>
      <c r="B1139" s="776"/>
      <c r="C1139" s="776"/>
      <c r="D1139" s="776"/>
      <c r="E1139" s="776"/>
      <c r="F1139" s="776"/>
      <c r="G1139" s="776"/>
    </row>
    <row r="1140" spans="1:7" hidden="1">
      <c r="A1140" s="776"/>
      <c r="B1140" s="776"/>
      <c r="C1140" s="776"/>
      <c r="D1140" s="776"/>
      <c r="E1140" s="776"/>
      <c r="F1140" s="776"/>
      <c r="G1140" s="776"/>
    </row>
    <row r="1141" spans="1:7" hidden="1">
      <c r="A1141" s="776"/>
      <c r="B1141" s="776"/>
      <c r="C1141" s="776"/>
      <c r="D1141" s="776"/>
      <c r="E1141" s="776"/>
      <c r="F1141" s="776"/>
      <c r="G1141" s="776"/>
    </row>
    <row r="1142" spans="1:7" hidden="1">
      <c r="A1142" s="776"/>
      <c r="B1142" s="776"/>
      <c r="C1142" s="776"/>
      <c r="D1142" s="776"/>
      <c r="E1142" s="776"/>
      <c r="F1142" s="776"/>
      <c r="G1142" s="776"/>
    </row>
    <row r="1143" spans="1:7" hidden="1">
      <c r="A1143" s="776"/>
      <c r="B1143" s="776"/>
      <c r="C1143" s="776"/>
      <c r="D1143" s="776"/>
      <c r="E1143" s="776"/>
      <c r="F1143" s="776"/>
      <c r="G1143" s="776"/>
    </row>
    <row r="1144" spans="1:7" hidden="1">
      <c r="A1144" s="776"/>
      <c r="B1144" s="776"/>
      <c r="C1144" s="776"/>
      <c r="D1144" s="776"/>
      <c r="E1144" s="776"/>
      <c r="F1144" s="776"/>
      <c r="G1144" s="776"/>
    </row>
    <row r="1145" spans="1:7" hidden="1">
      <c r="A1145" s="776"/>
      <c r="B1145" s="776"/>
      <c r="C1145" s="776"/>
      <c r="D1145" s="776"/>
      <c r="E1145" s="776"/>
      <c r="F1145" s="776"/>
      <c r="G1145" s="776"/>
    </row>
    <row r="1146" spans="1:7" hidden="1">
      <c r="A1146" s="776"/>
      <c r="B1146" s="776"/>
      <c r="C1146" s="776"/>
      <c r="D1146" s="776"/>
      <c r="E1146" s="776"/>
      <c r="F1146" s="776"/>
      <c r="G1146" s="776"/>
    </row>
    <row r="1147" spans="1:7" hidden="1">
      <c r="A1147" s="776"/>
      <c r="B1147" s="776"/>
      <c r="C1147" s="776"/>
      <c r="D1147" s="776"/>
      <c r="E1147" s="776"/>
      <c r="F1147" s="776"/>
      <c r="G1147" s="776"/>
    </row>
    <row r="1148" spans="1:7" hidden="1">
      <c r="A1148" s="776"/>
      <c r="B1148" s="776"/>
      <c r="C1148" s="776"/>
      <c r="D1148" s="776"/>
      <c r="E1148" s="776"/>
      <c r="F1148" s="776"/>
      <c r="G1148" s="776"/>
    </row>
    <row r="1149" spans="1:7" hidden="1">
      <c r="A1149" s="776"/>
      <c r="B1149" s="776"/>
      <c r="C1149" s="776"/>
      <c r="D1149" s="776"/>
      <c r="E1149" s="776"/>
      <c r="F1149" s="776"/>
      <c r="G1149" s="776"/>
    </row>
    <row r="1150" spans="1:7" hidden="1">
      <c r="A1150" s="776"/>
      <c r="B1150" s="776"/>
      <c r="C1150" s="776"/>
      <c r="D1150" s="776"/>
      <c r="E1150" s="776"/>
      <c r="F1150" s="776"/>
      <c r="G1150" s="776"/>
    </row>
    <row r="1151" spans="1:7" hidden="1">
      <c r="A1151" s="776"/>
      <c r="B1151" s="776"/>
      <c r="C1151" s="776"/>
      <c r="D1151" s="776"/>
      <c r="E1151" s="776"/>
      <c r="F1151" s="776"/>
      <c r="G1151" s="776"/>
    </row>
    <row r="1152" spans="1:7" hidden="1">
      <c r="A1152" s="776"/>
      <c r="B1152" s="776"/>
      <c r="C1152" s="776"/>
      <c r="D1152" s="776"/>
      <c r="E1152" s="776"/>
      <c r="F1152" s="776"/>
      <c r="G1152" s="776"/>
    </row>
    <row r="1153" spans="1:7" hidden="1">
      <c r="A1153" s="776"/>
      <c r="B1153" s="776"/>
      <c r="C1153" s="776"/>
      <c r="D1153" s="776"/>
      <c r="E1153" s="776"/>
      <c r="F1153" s="776"/>
      <c r="G1153" s="776"/>
    </row>
    <row r="1154" spans="1:7" hidden="1">
      <c r="A1154" s="776"/>
      <c r="B1154" s="776"/>
      <c r="C1154" s="776"/>
      <c r="D1154" s="776"/>
      <c r="E1154" s="776"/>
      <c r="F1154" s="776"/>
      <c r="G1154" s="776"/>
    </row>
    <row r="1155" spans="1:7" hidden="1">
      <c r="A1155" s="776"/>
      <c r="B1155" s="776"/>
      <c r="C1155" s="776"/>
      <c r="D1155" s="776"/>
      <c r="E1155" s="776"/>
      <c r="F1155" s="776"/>
      <c r="G1155" s="776"/>
    </row>
    <row r="1156" spans="1:7" hidden="1">
      <c r="A1156" s="776"/>
      <c r="B1156" s="776"/>
      <c r="C1156" s="776"/>
      <c r="D1156" s="776"/>
      <c r="E1156" s="776"/>
      <c r="F1156" s="776"/>
      <c r="G1156" s="776"/>
    </row>
    <row r="1157" spans="1:7" hidden="1">
      <c r="A1157" s="776"/>
      <c r="B1157" s="776"/>
      <c r="C1157" s="776"/>
      <c r="D1157" s="776"/>
      <c r="E1157" s="776"/>
      <c r="F1157" s="776"/>
      <c r="G1157" s="776"/>
    </row>
    <row r="1158" spans="1:7" hidden="1">
      <c r="A1158" s="776"/>
      <c r="B1158" s="776"/>
      <c r="C1158" s="776"/>
      <c r="D1158" s="776"/>
      <c r="E1158" s="776"/>
      <c r="F1158" s="776"/>
      <c r="G1158" s="776"/>
    </row>
    <row r="1159" spans="1:7" hidden="1">
      <c r="A1159" s="776"/>
      <c r="B1159" s="776"/>
      <c r="C1159" s="776"/>
      <c r="D1159" s="776"/>
      <c r="E1159" s="776"/>
      <c r="F1159" s="776"/>
      <c r="G1159" s="776"/>
    </row>
    <row r="1160" spans="1:7" hidden="1">
      <c r="A1160" s="776"/>
      <c r="B1160" s="776"/>
      <c r="C1160" s="776"/>
      <c r="D1160" s="776"/>
      <c r="E1160" s="776"/>
      <c r="F1160" s="776"/>
      <c r="G1160" s="776"/>
    </row>
    <row r="1161" spans="1:7" hidden="1">
      <c r="A1161" s="776"/>
      <c r="B1161" s="776"/>
      <c r="C1161" s="776"/>
      <c r="D1161" s="776"/>
      <c r="E1161" s="776"/>
      <c r="F1161" s="776"/>
      <c r="G1161" s="776"/>
    </row>
    <row r="1162" spans="1:7" hidden="1">
      <c r="A1162" s="776"/>
      <c r="B1162" s="776"/>
      <c r="C1162" s="776"/>
      <c r="D1162" s="776"/>
      <c r="E1162" s="776"/>
      <c r="F1162" s="776"/>
      <c r="G1162" s="776"/>
    </row>
    <row r="1163" spans="1:7" hidden="1">
      <c r="A1163" s="776"/>
      <c r="B1163" s="776"/>
      <c r="C1163" s="776"/>
      <c r="D1163" s="776"/>
      <c r="E1163" s="776"/>
      <c r="F1163" s="776"/>
      <c r="G1163" s="776"/>
    </row>
    <row r="1164" spans="1:7" hidden="1">
      <c r="A1164" s="776"/>
      <c r="B1164" s="776"/>
      <c r="C1164" s="776"/>
      <c r="D1164" s="776"/>
      <c r="E1164" s="776"/>
      <c r="F1164" s="776"/>
      <c r="G1164" s="776"/>
    </row>
    <row r="1165" spans="1:7" hidden="1">
      <c r="A1165" s="776"/>
      <c r="B1165" s="776"/>
      <c r="C1165" s="776"/>
      <c r="D1165" s="776"/>
      <c r="E1165" s="776"/>
      <c r="F1165" s="776"/>
      <c r="G1165" s="776"/>
    </row>
    <row r="1166" spans="1:7" hidden="1">
      <c r="A1166" s="776"/>
      <c r="B1166" s="776"/>
      <c r="C1166" s="776"/>
      <c r="D1166" s="776"/>
      <c r="E1166" s="776"/>
      <c r="F1166" s="776"/>
      <c r="G1166" s="776"/>
    </row>
    <row r="1167" spans="1:7" hidden="1">
      <c r="A1167" s="776"/>
      <c r="B1167" s="776"/>
      <c r="C1167" s="776"/>
      <c r="D1167" s="776"/>
      <c r="E1167" s="776"/>
      <c r="F1167" s="776"/>
      <c r="G1167" s="776"/>
    </row>
    <row r="1168" spans="1:7" hidden="1">
      <c r="A1168" s="776"/>
      <c r="B1168" s="776"/>
      <c r="C1168" s="776"/>
      <c r="D1168" s="776"/>
      <c r="E1168" s="776"/>
      <c r="F1168" s="776"/>
      <c r="G1168" s="776"/>
    </row>
    <row r="1169" spans="1:7" hidden="1">
      <c r="A1169" s="776"/>
      <c r="B1169" s="776"/>
      <c r="C1169" s="776"/>
      <c r="D1169" s="776"/>
      <c r="E1169" s="776"/>
      <c r="F1169" s="776"/>
      <c r="G1169" s="776"/>
    </row>
    <row r="1170" spans="1:7" hidden="1">
      <c r="A1170" s="776"/>
      <c r="B1170" s="776"/>
      <c r="C1170" s="776"/>
      <c r="D1170" s="776"/>
      <c r="E1170" s="776"/>
      <c r="F1170" s="776"/>
      <c r="G1170" s="776"/>
    </row>
    <row r="1171" spans="1:7" hidden="1">
      <c r="A1171" s="776"/>
      <c r="B1171" s="776"/>
      <c r="C1171" s="776"/>
      <c r="D1171" s="776"/>
      <c r="E1171" s="776"/>
      <c r="F1171" s="776"/>
      <c r="G1171" s="776"/>
    </row>
    <row r="1172" spans="1:7" hidden="1">
      <c r="A1172" s="776"/>
      <c r="B1172" s="776"/>
      <c r="C1172" s="776"/>
      <c r="D1172" s="776"/>
      <c r="E1172" s="776"/>
      <c r="F1172" s="776"/>
      <c r="G1172" s="776"/>
    </row>
    <row r="1173" spans="1:7" hidden="1">
      <c r="A1173" s="776"/>
      <c r="B1173" s="776"/>
      <c r="C1173" s="776"/>
      <c r="D1173" s="776"/>
      <c r="E1173" s="776"/>
      <c r="F1173" s="776"/>
      <c r="G1173" s="776"/>
    </row>
    <row r="1174" spans="1:7" hidden="1">
      <c r="A1174" s="776"/>
      <c r="B1174" s="776"/>
      <c r="C1174" s="776"/>
      <c r="D1174" s="776"/>
      <c r="E1174" s="776"/>
      <c r="F1174" s="776"/>
      <c r="G1174" s="776"/>
    </row>
    <row r="1175" spans="1:7" hidden="1">
      <c r="A1175" s="776"/>
      <c r="B1175" s="776"/>
      <c r="C1175" s="776"/>
      <c r="D1175" s="776"/>
      <c r="E1175" s="776"/>
      <c r="F1175" s="776"/>
      <c r="G1175" s="776"/>
    </row>
    <row r="1176" spans="1:7" hidden="1">
      <c r="A1176" s="776"/>
      <c r="B1176" s="776"/>
      <c r="C1176" s="776"/>
      <c r="D1176" s="776"/>
      <c r="E1176" s="776"/>
      <c r="F1176" s="776"/>
      <c r="G1176" s="776"/>
    </row>
    <row r="1177" spans="1:7" hidden="1">
      <c r="A1177" s="776"/>
      <c r="B1177" s="776"/>
      <c r="C1177" s="776"/>
      <c r="D1177" s="776"/>
      <c r="E1177" s="776"/>
      <c r="F1177" s="776"/>
      <c r="G1177" s="776"/>
    </row>
    <row r="1178" spans="1:7" hidden="1">
      <c r="A1178" s="776"/>
      <c r="B1178" s="776"/>
      <c r="C1178" s="776"/>
      <c r="D1178" s="776"/>
      <c r="E1178" s="776"/>
      <c r="F1178" s="776"/>
      <c r="G1178" s="776"/>
    </row>
    <row r="1179" spans="1:7" hidden="1">
      <c r="A1179" s="776"/>
      <c r="B1179" s="776"/>
      <c r="C1179" s="776"/>
      <c r="D1179" s="776"/>
      <c r="E1179" s="776"/>
      <c r="F1179" s="776"/>
      <c r="G1179" s="776"/>
    </row>
    <row r="1180" spans="1:7" hidden="1">
      <c r="A1180" s="776"/>
      <c r="B1180" s="776"/>
      <c r="C1180" s="776"/>
      <c r="D1180" s="776"/>
      <c r="E1180" s="776"/>
      <c r="F1180" s="776"/>
      <c r="G1180" s="776"/>
    </row>
    <row r="1181" spans="1:7" hidden="1">
      <c r="A1181" s="776"/>
      <c r="B1181" s="776"/>
      <c r="C1181" s="776"/>
      <c r="D1181" s="776"/>
      <c r="E1181" s="776"/>
      <c r="F1181" s="776"/>
      <c r="G1181" s="776"/>
    </row>
    <row r="1182" spans="1:7" hidden="1">
      <c r="A1182" s="776"/>
      <c r="B1182" s="776"/>
      <c r="C1182" s="776"/>
      <c r="D1182" s="776"/>
      <c r="E1182" s="776"/>
      <c r="F1182" s="776"/>
      <c r="G1182" s="776"/>
    </row>
    <row r="1183" spans="1:7" hidden="1">
      <c r="A1183" s="776"/>
      <c r="B1183" s="776"/>
      <c r="C1183" s="776"/>
      <c r="D1183" s="776"/>
      <c r="E1183" s="776"/>
      <c r="F1183" s="776"/>
      <c r="G1183" s="776"/>
    </row>
    <row r="1184" spans="1:7" hidden="1">
      <c r="A1184" s="776"/>
      <c r="B1184" s="776"/>
      <c r="C1184" s="776"/>
      <c r="D1184" s="776"/>
      <c r="E1184" s="776"/>
      <c r="F1184" s="776"/>
      <c r="G1184" s="776"/>
    </row>
    <row r="1185" spans="1:7" hidden="1">
      <c r="A1185" s="776"/>
      <c r="B1185" s="776"/>
      <c r="C1185" s="776"/>
      <c r="D1185" s="776"/>
      <c r="E1185" s="776"/>
      <c r="F1185" s="776"/>
      <c r="G1185" s="776"/>
    </row>
    <row r="1186" spans="1:7" hidden="1">
      <c r="A1186" s="776"/>
      <c r="B1186" s="776"/>
      <c r="C1186" s="776"/>
      <c r="D1186" s="776"/>
      <c r="E1186" s="776"/>
      <c r="F1186" s="776"/>
      <c r="G1186" s="776"/>
    </row>
    <row r="1187" spans="1:7" hidden="1">
      <c r="A1187" s="776"/>
      <c r="B1187" s="776"/>
      <c r="C1187" s="776"/>
      <c r="D1187" s="776"/>
      <c r="E1187" s="776"/>
      <c r="F1187" s="776"/>
      <c r="G1187" s="776"/>
    </row>
    <row r="1188" spans="1:7" hidden="1">
      <c r="A1188" s="776"/>
      <c r="B1188" s="776"/>
      <c r="C1188" s="776"/>
      <c r="D1188" s="776"/>
      <c r="E1188" s="776"/>
      <c r="F1188" s="776"/>
      <c r="G1188" s="776"/>
    </row>
    <row r="1189" spans="1:7" hidden="1">
      <c r="A1189" s="776"/>
      <c r="B1189" s="776"/>
      <c r="C1189" s="776"/>
      <c r="D1189" s="776"/>
      <c r="E1189" s="776"/>
      <c r="F1189" s="776"/>
      <c r="G1189" s="776"/>
    </row>
    <row r="1190" spans="1:7" hidden="1">
      <c r="A1190" s="776"/>
      <c r="B1190" s="776"/>
      <c r="C1190" s="776"/>
      <c r="D1190" s="776"/>
      <c r="E1190" s="776"/>
      <c r="F1190" s="776"/>
      <c r="G1190" s="776"/>
    </row>
    <row r="1191" spans="1:7" hidden="1">
      <c r="A1191" s="776"/>
      <c r="B1191" s="776"/>
      <c r="C1191" s="776"/>
      <c r="D1191" s="776"/>
      <c r="E1191" s="776"/>
      <c r="F1191" s="776"/>
      <c r="G1191" s="776"/>
    </row>
    <row r="1192" spans="1:7" hidden="1">
      <c r="A1192" s="776"/>
      <c r="B1192" s="776"/>
      <c r="C1192" s="776"/>
      <c r="D1192" s="776"/>
      <c r="E1192" s="776"/>
      <c r="F1192" s="776"/>
      <c r="G1192" s="776"/>
    </row>
    <row r="1193" spans="1:7" hidden="1">
      <c r="A1193" s="776"/>
      <c r="B1193" s="776"/>
      <c r="C1193" s="776"/>
      <c r="D1193" s="776"/>
      <c r="E1193" s="776"/>
      <c r="F1193" s="776"/>
      <c r="G1193" s="776"/>
    </row>
    <row r="1194" spans="1:7" hidden="1">
      <c r="A1194" s="776"/>
      <c r="B1194" s="776"/>
      <c r="C1194" s="776"/>
      <c r="D1194" s="776"/>
      <c r="E1194" s="776"/>
      <c r="F1194" s="776"/>
      <c r="G1194" s="776"/>
    </row>
    <row r="1195" spans="1:7" hidden="1">
      <c r="A1195" s="776"/>
      <c r="B1195" s="776"/>
      <c r="C1195" s="776"/>
      <c r="D1195" s="776"/>
      <c r="E1195" s="776"/>
      <c r="F1195" s="776"/>
      <c r="G1195" s="776"/>
    </row>
    <row r="1196" spans="1:7" hidden="1">
      <c r="A1196" s="776"/>
      <c r="B1196" s="776"/>
      <c r="C1196" s="776"/>
      <c r="D1196" s="776"/>
      <c r="E1196" s="776"/>
      <c r="F1196" s="776"/>
      <c r="G1196" s="776"/>
    </row>
    <row r="1197" spans="1:7" hidden="1">
      <c r="A1197" s="776"/>
      <c r="B1197" s="776"/>
      <c r="C1197" s="776"/>
      <c r="D1197" s="776"/>
      <c r="E1197" s="776"/>
      <c r="F1197" s="776"/>
      <c r="G1197" s="776"/>
    </row>
    <row r="1198" spans="1:7" hidden="1">
      <c r="A1198" s="776"/>
      <c r="B1198" s="776"/>
      <c r="C1198" s="776"/>
      <c r="D1198" s="776"/>
      <c r="E1198" s="776"/>
      <c r="F1198" s="776"/>
      <c r="G1198" s="776"/>
    </row>
    <row r="1199" spans="1:7" hidden="1">
      <c r="A1199" s="776"/>
      <c r="B1199" s="776"/>
      <c r="C1199" s="776"/>
      <c r="D1199" s="776"/>
      <c r="E1199" s="776"/>
      <c r="F1199" s="776"/>
      <c r="G1199" s="776"/>
    </row>
    <row r="1200" spans="1:7" hidden="1">
      <c r="A1200" s="776"/>
      <c r="B1200" s="776"/>
      <c r="C1200" s="776"/>
      <c r="D1200" s="776"/>
      <c r="E1200" s="776"/>
      <c r="F1200" s="776"/>
      <c r="G1200" s="776"/>
    </row>
    <row r="1201" spans="1:7" hidden="1">
      <c r="A1201" s="776"/>
      <c r="B1201" s="776"/>
      <c r="C1201" s="776"/>
      <c r="D1201" s="776"/>
      <c r="E1201" s="776"/>
      <c r="F1201" s="776"/>
      <c r="G1201" s="776"/>
    </row>
    <row r="1202" spans="1:7" hidden="1">
      <c r="A1202" s="776"/>
      <c r="B1202" s="776"/>
      <c r="C1202" s="776"/>
      <c r="D1202" s="776"/>
      <c r="E1202" s="776"/>
      <c r="F1202" s="776"/>
      <c r="G1202" s="776"/>
    </row>
    <row r="1203" spans="1:7" hidden="1">
      <c r="A1203" s="776"/>
      <c r="B1203" s="776"/>
      <c r="C1203" s="776"/>
      <c r="D1203" s="776"/>
      <c r="E1203" s="776"/>
      <c r="F1203" s="776"/>
      <c r="G1203" s="776"/>
    </row>
    <row r="1204" spans="1:7" hidden="1">
      <c r="A1204" s="776"/>
      <c r="B1204" s="776"/>
      <c r="C1204" s="776"/>
      <c r="D1204" s="776"/>
      <c r="E1204" s="776"/>
      <c r="F1204" s="776"/>
      <c r="G1204" s="776"/>
    </row>
    <row r="1205" spans="1:7" hidden="1">
      <c r="A1205" s="776"/>
      <c r="B1205" s="776"/>
      <c r="C1205" s="776"/>
      <c r="D1205" s="776"/>
      <c r="E1205" s="776"/>
      <c r="F1205" s="776"/>
      <c r="G1205" s="776"/>
    </row>
    <row r="1206" spans="1:7" hidden="1">
      <c r="A1206" s="776"/>
      <c r="B1206" s="776"/>
      <c r="C1206" s="776"/>
      <c r="D1206" s="776"/>
      <c r="E1206" s="776"/>
      <c r="F1206" s="776"/>
      <c r="G1206" s="776"/>
    </row>
    <row r="1207" spans="1:7" hidden="1">
      <c r="A1207" s="776"/>
      <c r="B1207" s="776"/>
      <c r="C1207" s="776"/>
      <c r="D1207" s="776"/>
      <c r="E1207" s="776"/>
      <c r="F1207" s="776"/>
      <c r="G1207" s="776"/>
    </row>
    <row r="1208" spans="1:7" hidden="1">
      <c r="A1208" s="776"/>
      <c r="B1208" s="776"/>
      <c r="C1208" s="776"/>
      <c r="D1208" s="776"/>
      <c r="E1208" s="776"/>
      <c r="F1208" s="776"/>
      <c r="G1208" s="776"/>
    </row>
    <row r="1209" spans="1:7" hidden="1">
      <c r="A1209" s="776"/>
      <c r="B1209" s="776"/>
      <c r="C1209" s="776"/>
      <c r="D1209" s="776"/>
      <c r="E1209" s="776"/>
      <c r="F1209" s="776"/>
      <c r="G1209" s="776"/>
    </row>
    <row r="1210" spans="1:7" hidden="1">
      <c r="A1210" s="776"/>
      <c r="B1210" s="776"/>
      <c r="C1210" s="776"/>
      <c r="D1210" s="776"/>
      <c r="E1210" s="776"/>
      <c r="F1210" s="776"/>
      <c r="G1210" s="776"/>
    </row>
    <row r="1211" spans="1:7" hidden="1">
      <c r="A1211" s="776"/>
      <c r="B1211" s="776"/>
      <c r="C1211" s="776"/>
      <c r="D1211" s="776"/>
      <c r="E1211" s="776"/>
      <c r="F1211" s="776"/>
      <c r="G1211" s="776"/>
    </row>
    <row r="1212" spans="1:7" hidden="1">
      <c r="A1212" s="776"/>
      <c r="B1212" s="776"/>
      <c r="C1212" s="776"/>
      <c r="D1212" s="776"/>
      <c r="E1212" s="776"/>
      <c r="F1212" s="776"/>
      <c r="G1212" s="776"/>
    </row>
    <row r="1213" spans="1:7" hidden="1">
      <c r="A1213" s="776"/>
      <c r="B1213" s="776"/>
      <c r="C1213" s="776"/>
      <c r="D1213" s="776"/>
      <c r="E1213" s="776"/>
      <c r="F1213" s="776"/>
      <c r="G1213" s="776"/>
    </row>
    <row r="1214" spans="1:7" hidden="1">
      <c r="A1214" s="776"/>
      <c r="B1214" s="776"/>
      <c r="C1214" s="776"/>
      <c r="D1214" s="776"/>
      <c r="E1214" s="776"/>
      <c r="F1214" s="776"/>
      <c r="G1214" s="776"/>
    </row>
    <row r="1215" spans="1:7" hidden="1">
      <c r="A1215" s="776"/>
      <c r="B1215" s="776"/>
      <c r="C1215" s="776"/>
      <c r="D1215" s="776"/>
      <c r="E1215" s="776"/>
      <c r="F1215" s="776"/>
      <c r="G1215" s="776"/>
    </row>
    <row r="1216" spans="1:7" hidden="1">
      <c r="A1216" s="776"/>
      <c r="B1216" s="776"/>
      <c r="C1216" s="776"/>
      <c r="D1216" s="776"/>
      <c r="E1216" s="776"/>
      <c r="F1216" s="776"/>
      <c r="G1216" s="776"/>
    </row>
    <row r="1217" spans="1:7" hidden="1">
      <c r="A1217" s="776"/>
      <c r="B1217" s="776"/>
      <c r="C1217" s="776"/>
      <c r="D1217" s="776"/>
      <c r="E1217" s="776"/>
      <c r="F1217" s="776"/>
      <c r="G1217" s="776"/>
    </row>
    <row r="1218" spans="1:7" hidden="1">
      <c r="A1218" s="776"/>
      <c r="B1218" s="776"/>
      <c r="C1218" s="776"/>
      <c r="D1218" s="776"/>
      <c r="E1218" s="776"/>
      <c r="F1218" s="776"/>
      <c r="G1218" s="776"/>
    </row>
    <row r="1219" spans="1:7" hidden="1">
      <c r="A1219" s="776"/>
      <c r="B1219" s="776"/>
      <c r="C1219" s="776"/>
      <c r="D1219" s="776"/>
      <c r="E1219" s="776"/>
      <c r="F1219" s="776"/>
      <c r="G1219" s="776"/>
    </row>
    <row r="1220" spans="1:7" hidden="1">
      <c r="A1220" s="776"/>
      <c r="B1220" s="776"/>
      <c r="C1220" s="776"/>
      <c r="D1220" s="776"/>
      <c r="E1220" s="776"/>
      <c r="F1220" s="776"/>
      <c r="G1220" s="776"/>
    </row>
    <row r="1221" spans="1:7" hidden="1">
      <c r="A1221" s="776"/>
      <c r="B1221" s="776"/>
      <c r="C1221" s="776"/>
      <c r="D1221" s="776"/>
      <c r="E1221" s="776"/>
      <c r="F1221" s="776"/>
      <c r="G1221" s="776"/>
    </row>
    <row r="1222" spans="1:7" hidden="1">
      <c r="A1222" s="776"/>
      <c r="B1222" s="776"/>
      <c r="C1222" s="776"/>
      <c r="D1222" s="776"/>
      <c r="E1222" s="776"/>
      <c r="F1222" s="776"/>
      <c r="G1222" s="776"/>
    </row>
    <row r="1223" spans="1:7" hidden="1">
      <c r="A1223" s="776"/>
      <c r="B1223" s="776"/>
      <c r="C1223" s="776"/>
      <c r="D1223" s="776"/>
      <c r="E1223" s="776"/>
      <c r="F1223" s="776"/>
      <c r="G1223" s="776"/>
    </row>
    <row r="1224" spans="1:7" hidden="1">
      <c r="A1224" s="776"/>
      <c r="B1224" s="776"/>
      <c r="C1224" s="776"/>
      <c r="D1224" s="776"/>
      <c r="E1224" s="776"/>
      <c r="F1224" s="776"/>
      <c r="G1224" s="776"/>
    </row>
    <row r="1225" spans="1:7" hidden="1">
      <c r="A1225" s="776"/>
      <c r="B1225" s="776"/>
      <c r="C1225" s="776"/>
      <c r="D1225" s="776"/>
      <c r="E1225" s="776"/>
      <c r="F1225" s="776"/>
      <c r="G1225" s="776"/>
    </row>
    <row r="1226" spans="1:7" hidden="1">
      <c r="A1226" s="776"/>
      <c r="B1226" s="776"/>
      <c r="C1226" s="776"/>
      <c r="D1226" s="776"/>
      <c r="E1226" s="776"/>
      <c r="F1226" s="776"/>
      <c r="G1226" s="776"/>
    </row>
    <row r="1227" spans="1:7" hidden="1">
      <c r="A1227" s="776"/>
      <c r="B1227" s="776"/>
      <c r="C1227" s="776"/>
      <c r="D1227" s="776"/>
      <c r="E1227" s="776"/>
      <c r="F1227" s="776"/>
      <c r="G1227" s="776"/>
    </row>
    <row r="1228" spans="1:7" hidden="1">
      <c r="A1228" s="776"/>
      <c r="B1228" s="776"/>
      <c r="C1228" s="776"/>
      <c r="D1228" s="776"/>
      <c r="E1228" s="776"/>
      <c r="F1228" s="776"/>
      <c r="G1228" s="776"/>
    </row>
    <row r="1229" spans="1:7" hidden="1">
      <c r="A1229" s="776"/>
      <c r="B1229" s="776"/>
      <c r="C1229" s="776"/>
      <c r="D1229" s="776"/>
      <c r="E1229" s="776"/>
      <c r="F1229" s="776"/>
      <c r="G1229" s="776"/>
    </row>
    <row r="1230" spans="1:7" hidden="1">
      <c r="A1230" s="776"/>
      <c r="B1230" s="776"/>
      <c r="C1230" s="776"/>
      <c r="D1230" s="776"/>
      <c r="E1230" s="776"/>
      <c r="F1230" s="776"/>
      <c r="G1230" s="776"/>
    </row>
    <row r="1231" spans="1:7" hidden="1">
      <c r="A1231" s="776"/>
      <c r="B1231" s="776"/>
      <c r="C1231" s="776"/>
      <c r="D1231" s="776"/>
      <c r="E1231" s="776"/>
      <c r="F1231" s="776"/>
      <c r="G1231" s="776"/>
    </row>
    <row r="1232" spans="1:7" hidden="1">
      <c r="A1232" s="776"/>
      <c r="B1232" s="776"/>
      <c r="C1232" s="776"/>
      <c r="D1232" s="776"/>
      <c r="E1232" s="776"/>
      <c r="F1232" s="776"/>
      <c r="G1232" s="776"/>
    </row>
    <row r="1233" spans="1:7" hidden="1">
      <c r="A1233" s="776"/>
      <c r="B1233" s="776"/>
      <c r="C1233" s="776"/>
      <c r="D1233" s="776"/>
      <c r="E1233" s="776"/>
      <c r="F1233" s="776"/>
      <c r="G1233" s="776"/>
    </row>
    <row r="1234" spans="1:7" hidden="1">
      <c r="A1234" s="776"/>
      <c r="B1234" s="776"/>
      <c r="C1234" s="776"/>
      <c r="D1234" s="776"/>
      <c r="E1234" s="776"/>
      <c r="F1234" s="776"/>
      <c r="G1234" s="776"/>
    </row>
    <row r="1235" spans="1:7" hidden="1">
      <c r="A1235" s="776"/>
      <c r="B1235" s="776"/>
      <c r="C1235" s="776"/>
      <c r="D1235" s="776"/>
      <c r="E1235" s="776"/>
      <c r="F1235" s="776"/>
      <c r="G1235" s="776"/>
    </row>
    <row r="1236" spans="1:7" hidden="1">
      <c r="A1236" s="776"/>
      <c r="B1236" s="776"/>
      <c r="C1236" s="776"/>
      <c r="D1236" s="776"/>
      <c r="E1236" s="776"/>
      <c r="F1236" s="776"/>
      <c r="G1236" s="776"/>
    </row>
    <row r="1237" spans="1:7" hidden="1">
      <c r="A1237" s="776"/>
      <c r="B1237" s="776"/>
      <c r="C1237" s="776"/>
      <c r="D1237" s="776"/>
      <c r="E1237" s="776"/>
      <c r="F1237" s="776"/>
      <c r="G1237" s="776"/>
    </row>
    <row r="1238" spans="1:7" hidden="1">
      <c r="A1238" s="776"/>
      <c r="B1238" s="776"/>
      <c r="C1238" s="776"/>
      <c r="D1238" s="776"/>
      <c r="E1238" s="776"/>
      <c r="F1238" s="776"/>
      <c r="G1238" s="776"/>
    </row>
    <row r="1239" spans="1:7" hidden="1">
      <c r="A1239" s="776"/>
      <c r="B1239" s="776"/>
      <c r="C1239" s="776"/>
      <c r="D1239" s="776"/>
      <c r="E1239" s="776"/>
      <c r="F1239" s="776"/>
      <c r="G1239" s="776"/>
    </row>
    <row r="1240" spans="1:7" hidden="1">
      <c r="A1240" s="776"/>
      <c r="B1240" s="776"/>
      <c r="C1240" s="776"/>
      <c r="D1240" s="776"/>
      <c r="E1240" s="776"/>
      <c r="F1240" s="776"/>
      <c r="G1240" s="776"/>
    </row>
    <row r="1241" spans="1:7" hidden="1">
      <c r="A1241" s="776"/>
      <c r="B1241" s="776"/>
      <c r="C1241" s="776"/>
      <c r="D1241" s="776"/>
      <c r="E1241" s="776"/>
      <c r="F1241" s="776"/>
      <c r="G1241" s="776"/>
    </row>
    <row r="1242" spans="1:7" hidden="1">
      <c r="A1242" s="776"/>
      <c r="B1242" s="776"/>
      <c r="C1242" s="776"/>
      <c r="D1242" s="776"/>
      <c r="E1242" s="776"/>
      <c r="F1242" s="776"/>
      <c r="G1242" s="776"/>
    </row>
    <row r="1243" spans="1:7" hidden="1">
      <c r="A1243" s="776"/>
      <c r="B1243" s="776"/>
      <c r="C1243" s="776"/>
      <c r="D1243" s="776"/>
      <c r="E1243" s="776"/>
      <c r="F1243" s="776"/>
      <c r="G1243" s="776"/>
    </row>
    <row r="1244" spans="1:7" hidden="1">
      <c r="A1244" s="776"/>
      <c r="B1244" s="776"/>
      <c r="C1244" s="776"/>
      <c r="D1244" s="776"/>
      <c r="E1244" s="776"/>
      <c r="F1244" s="776"/>
      <c r="G1244" s="776"/>
    </row>
    <row r="1245" spans="1:7" hidden="1">
      <c r="A1245" s="776"/>
      <c r="B1245" s="776"/>
      <c r="C1245" s="776"/>
      <c r="D1245" s="776"/>
      <c r="E1245" s="776"/>
      <c r="F1245" s="776"/>
      <c r="G1245" s="776"/>
    </row>
    <row r="1246" spans="1:7" hidden="1">
      <c r="A1246" s="776"/>
      <c r="B1246" s="776"/>
      <c r="C1246" s="776"/>
      <c r="D1246" s="776"/>
      <c r="E1246" s="776"/>
      <c r="F1246" s="776"/>
      <c r="G1246" s="776"/>
    </row>
    <row r="1247" spans="1:7" hidden="1">
      <c r="A1247" s="776"/>
      <c r="B1247" s="776"/>
      <c r="C1247" s="776"/>
      <c r="D1247" s="776"/>
      <c r="E1247" s="776"/>
      <c r="F1247" s="776"/>
      <c r="G1247" s="776"/>
    </row>
    <row r="1248" spans="1:7" hidden="1">
      <c r="A1248" s="776"/>
      <c r="B1248" s="776"/>
      <c r="C1248" s="776"/>
      <c r="D1248" s="776"/>
      <c r="E1248" s="776"/>
      <c r="F1248" s="776"/>
      <c r="G1248" s="776"/>
    </row>
    <row r="1249" spans="1:7" hidden="1">
      <c r="A1249" s="776"/>
      <c r="B1249" s="776"/>
      <c r="C1249" s="776"/>
      <c r="D1249" s="776"/>
      <c r="E1249" s="776"/>
      <c r="F1249" s="776"/>
      <c r="G1249" s="776"/>
    </row>
    <row r="1250" spans="1:7" hidden="1">
      <c r="A1250" s="776"/>
      <c r="B1250" s="776"/>
      <c r="C1250" s="776"/>
      <c r="D1250" s="776"/>
      <c r="E1250" s="776"/>
      <c r="F1250" s="776"/>
      <c r="G1250" s="776"/>
    </row>
    <row r="1251" spans="1:7" hidden="1">
      <c r="A1251" s="776"/>
      <c r="B1251" s="776"/>
      <c r="C1251" s="776"/>
      <c r="D1251" s="776"/>
      <c r="E1251" s="776"/>
      <c r="F1251" s="776"/>
      <c r="G1251" s="776"/>
    </row>
    <row r="1252" spans="1:7" hidden="1">
      <c r="A1252" s="776"/>
      <c r="B1252" s="776"/>
      <c r="C1252" s="776"/>
      <c r="D1252" s="776"/>
      <c r="E1252" s="776"/>
      <c r="F1252" s="776"/>
      <c r="G1252" s="776"/>
    </row>
    <row r="1253" spans="1:7" hidden="1">
      <c r="A1253" s="776"/>
      <c r="B1253" s="776"/>
      <c r="C1253" s="776"/>
      <c r="D1253" s="776"/>
      <c r="E1253" s="776"/>
      <c r="F1253" s="776"/>
      <c r="G1253" s="776"/>
    </row>
    <row r="1254" spans="1:7" hidden="1">
      <c r="A1254" s="776"/>
      <c r="B1254" s="776"/>
      <c r="C1254" s="776"/>
      <c r="D1254" s="776"/>
      <c r="E1254" s="776"/>
      <c r="F1254" s="776"/>
      <c r="G1254" s="776"/>
    </row>
    <row r="1255" spans="1:7" hidden="1">
      <c r="A1255" s="776"/>
      <c r="B1255" s="776"/>
      <c r="C1255" s="776"/>
      <c r="D1255" s="776"/>
      <c r="E1255" s="776"/>
      <c r="F1255" s="776"/>
      <c r="G1255" s="776"/>
    </row>
    <row r="1256" spans="1:7" hidden="1">
      <c r="A1256" s="776"/>
      <c r="B1256" s="776"/>
      <c r="C1256" s="776"/>
      <c r="D1256" s="776"/>
      <c r="E1256" s="776"/>
      <c r="F1256" s="776"/>
      <c r="G1256" s="776"/>
    </row>
    <row r="1257" spans="1:7" hidden="1">
      <c r="A1257" s="776"/>
      <c r="B1257" s="776"/>
      <c r="C1257" s="776"/>
      <c r="D1257" s="776"/>
      <c r="E1257" s="776"/>
      <c r="F1257" s="776"/>
      <c r="G1257" s="776"/>
    </row>
    <row r="1258" spans="1:7" hidden="1">
      <c r="A1258" s="776"/>
      <c r="B1258" s="776"/>
      <c r="C1258" s="776"/>
      <c r="D1258" s="776"/>
      <c r="E1258" s="776"/>
      <c r="F1258" s="776"/>
      <c r="G1258" s="776"/>
    </row>
    <row r="1259" spans="1:7" hidden="1">
      <c r="A1259" s="776"/>
      <c r="B1259" s="776"/>
      <c r="C1259" s="776"/>
      <c r="D1259" s="776"/>
      <c r="E1259" s="776"/>
      <c r="F1259" s="776"/>
      <c r="G1259" s="776"/>
    </row>
    <row r="1260" spans="1:7" hidden="1">
      <c r="A1260" s="776"/>
      <c r="B1260" s="776"/>
      <c r="C1260" s="776"/>
      <c r="D1260" s="776"/>
      <c r="E1260" s="776"/>
      <c r="F1260" s="776"/>
      <c r="G1260" s="776"/>
    </row>
    <row r="1261" spans="1:7" hidden="1">
      <c r="A1261" s="776"/>
      <c r="B1261" s="776"/>
      <c r="C1261" s="776"/>
      <c r="D1261" s="776"/>
      <c r="E1261" s="776"/>
      <c r="F1261" s="776"/>
      <c r="G1261" s="776"/>
    </row>
    <row r="1262" spans="1:7" hidden="1">
      <c r="A1262" s="776"/>
      <c r="B1262" s="776"/>
      <c r="C1262" s="776"/>
      <c r="D1262" s="776"/>
      <c r="E1262" s="776"/>
      <c r="F1262" s="776"/>
      <c r="G1262" s="776"/>
    </row>
    <row r="1263" spans="1:7" hidden="1">
      <c r="A1263" s="776"/>
      <c r="B1263" s="776"/>
      <c r="C1263" s="776"/>
      <c r="D1263" s="776"/>
      <c r="E1263" s="776"/>
      <c r="F1263" s="776"/>
      <c r="G1263" s="776"/>
    </row>
    <row r="1264" spans="1:7" hidden="1">
      <c r="A1264" s="776"/>
      <c r="B1264" s="776"/>
      <c r="C1264" s="776"/>
      <c r="D1264" s="776"/>
      <c r="E1264" s="776"/>
      <c r="F1264" s="776"/>
      <c r="G1264" s="776"/>
    </row>
    <row r="1265" spans="1:7" hidden="1">
      <c r="A1265" s="776"/>
      <c r="B1265" s="776"/>
      <c r="C1265" s="776"/>
      <c r="D1265" s="776"/>
      <c r="E1265" s="776"/>
      <c r="F1265" s="776"/>
      <c r="G1265" s="776"/>
    </row>
    <row r="1266" spans="1:7" hidden="1">
      <c r="A1266" s="776"/>
      <c r="B1266" s="776"/>
      <c r="C1266" s="776"/>
      <c r="D1266" s="776"/>
      <c r="E1266" s="776"/>
      <c r="F1266" s="776"/>
      <c r="G1266" s="776"/>
    </row>
    <row r="1267" spans="1:7" hidden="1">
      <c r="A1267" s="776"/>
      <c r="B1267" s="776"/>
      <c r="C1267" s="776"/>
      <c r="D1267" s="776"/>
      <c r="E1267" s="776"/>
      <c r="F1267" s="776"/>
      <c r="G1267" s="776"/>
    </row>
    <row r="1268" spans="1:7" hidden="1">
      <c r="A1268" s="776"/>
      <c r="B1268" s="776"/>
      <c r="C1268" s="776"/>
      <c r="D1268" s="776"/>
      <c r="E1268" s="776"/>
      <c r="F1268" s="776"/>
      <c r="G1268" s="776"/>
    </row>
    <row r="1269" spans="1:7" hidden="1">
      <c r="A1269" s="776"/>
      <c r="B1269" s="776"/>
      <c r="C1269" s="776"/>
      <c r="D1269" s="776"/>
      <c r="E1269" s="776"/>
      <c r="F1269" s="776"/>
      <c r="G1269" s="776"/>
    </row>
    <row r="1270" spans="1:7" hidden="1">
      <c r="A1270" s="776"/>
      <c r="B1270" s="776"/>
      <c r="C1270" s="776"/>
      <c r="D1270" s="776"/>
      <c r="E1270" s="776"/>
      <c r="F1270" s="776"/>
      <c r="G1270" s="776"/>
    </row>
    <row r="1271" spans="1:7" hidden="1">
      <c r="A1271" s="776"/>
      <c r="B1271" s="776"/>
      <c r="C1271" s="776"/>
      <c r="D1271" s="776"/>
      <c r="E1271" s="776"/>
      <c r="F1271" s="776"/>
      <c r="G1271" s="776"/>
    </row>
    <row r="1272" spans="1:7" hidden="1">
      <c r="A1272" s="776"/>
      <c r="B1272" s="776"/>
      <c r="C1272" s="776"/>
      <c r="D1272" s="776"/>
      <c r="E1272" s="776"/>
      <c r="F1272" s="776"/>
      <c r="G1272" s="776"/>
    </row>
    <row r="1273" spans="1:7" hidden="1">
      <c r="A1273" s="776"/>
      <c r="B1273" s="776"/>
      <c r="C1273" s="776"/>
      <c r="D1273" s="776"/>
      <c r="E1273" s="776"/>
      <c r="F1273" s="776"/>
      <c r="G1273" s="776"/>
    </row>
    <row r="1274" spans="1:7" hidden="1">
      <c r="A1274" s="776"/>
      <c r="B1274" s="776"/>
      <c r="C1274" s="776"/>
      <c r="D1274" s="776"/>
      <c r="E1274" s="776"/>
      <c r="F1274" s="776"/>
      <c r="G1274" s="776"/>
    </row>
    <row r="1275" spans="1:7" hidden="1">
      <c r="A1275" s="776"/>
      <c r="B1275" s="776"/>
      <c r="C1275" s="776"/>
      <c r="D1275" s="776"/>
      <c r="E1275" s="776"/>
      <c r="F1275" s="776"/>
      <c r="G1275" s="776"/>
    </row>
    <row r="1276" spans="1:7" hidden="1">
      <c r="A1276" s="776"/>
      <c r="B1276" s="776"/>
      <c r="C1276" s="776"/>
      <c r="D1276" s="776"/>
      <c r="E1276" s="776"/>
      <c r="F1276" s="776"/>
      <c r="G1276" s="776"/>
    </row>
    <row r="1277" spans="1:7" hidden="1">
      <c r="A1277" s="776"/>
      <c r="B1277" s="776"/>
      <c r="C1277" s="776"/>
      <c r="D1277" s="776"/>
      <c r="E1277" s="776"/>
      <c r="F1277" s="776"/>
      <c r="G1277" s="776"/>
    </row>
    <row r="1278" spans="1:7" hidden="1">
      <c r="A1278" s="776"/>
      <c r="B1278" s="776"/>
      <c r="C1278" s="776"/>
      <c r="D1278" s="776"/>
      <c r="E1278" s="776"/>
      <c r="F1278" s="776"/>
      <c r="G1278" s="776"/>
    </row>
    <row r="1279" spans="1:7" hidden="1">
      <c r="A1279" s="776"/>
      <c r="B1279" s="776"/>
      <c r="C1279" s="776"/>
      <c r="D1279" s="776"/>
      <c r="E1279" s="776"/>
      <c r="F1279" s="776"/>
      <c r="G1279" s="776"/>
    </row>
    <row r="1280" spans="1:7" hidden="1">
      <c r="A1280" s="776"/>
      <c r="B1280" s="776"/>
      <c r="C1280" s="776"/>
      <c r="D1280" s="776"/>
      <c r="E1280" s="776"/>
      <c r="F1280" s="776"/>
      <c r="G1280" s="776"/>
    </row>
    <row r="1281" spans="1:7" hidden="1">
      <c r="A1281" s="776"/>
      <c r="B1281" s="776"/>
      <c r="C1281" s="776"/>
      <c r="D1281" s="776"/>
      <c r="E1281" s="776"/>
      <c r="F1281" s="776"/>
      <c r="G1281" s="776"/>
    </row>
    <row r="1282" spans="1:7" hidden="1">
      <c r="A1282" s="776"/>
      <c r="B1282" s="776"/>
      <c r="C1282" s="776"/>
      <c r="D1282" s="776"/>
      <c r="E1282" s="776"/>
      <c r="F1282" s="776"/>
      <c r="G1282" s="776"/>
    </row>
    <row r="1283" spans="1:7" hidden="1">
      <c r="A1283" s="776"/>
      <c r="B1283" s="776"/>
      <c r="C1283" s="776"/>
      <c r="D1283" s="776"/>
      <c r="E1283" s="776"/>
      <c r="F1283" s="776"/>
      <c r="G1283" s="776"/>
    </row>
    <row r="1284" spans="1:7" hidden="1">
      <c r="A1284" s="776"/>
      <c r="B1284" s="776"/>
      <c r="C1284" s="776"/>
      <c r="D1284" s="776"/>
      <c r="E1284" s="776"/>
      <c r="F1284" s="776"/>
      <c r="G1284" s="776"/>
    </row>
    <row r="1285" spans="1:7" hidden="1">
      <c r="A1285" s="776"/>
      <c r="B1285" s="776"/>
      <c r="C1285" s="776"/>
      <c r="D1285" s="776"/>
      <c r="E1285" s="776"/>
      <c r="F1285" s="776"/>
      <c r="G1285" s="776"/>
    </row>
    <row r="1286" spans="1:7" hidden="1">
      <c r="A1286" s="776"/>
      <c r="B1286" s="776"/>
      <c r="C1286" s="776"/>
      <c r="D1286" s="776"/>
      <c r="E1286" s="776"/>
      <c r="F1286" s="776"/>
      <c r="G1286" s="776"/>
    </row>
    <row r="1287" spans="1:7" hidden="1">
      <c r="A1287" s="776"/>
      <c r="B1287" s="776"/>
      <c r="C1287" s="776"/>
      <c r="D1287" s="776"/>
      <c r="E1287" s="776"/>
      <c r="F1287" s="776"/>
      <c r="G1287" s="776"/>
    </row>
    <row r="1288" spans="1:7" hidden="1">
      <c r="A1288" s="776"/>
      <c r="B1288" s="776"/>
      <c r="C1288" s="776"/>
      <c r="D1288" s="776"/>
      <c r="E1288" s="776"/>
      <c r="F1288" s="776"/>
      <c r="G1288" s="776"/>
    </row>
    <row r="1289" spans="1:7" hidden="1">
      <c r="A1289" s="776"/>
      <c r="B1289" s="776"/>
      <c r="C1289" s="776"/>
      <c r="D1289" s="776"/>
      <c r="E1289" s="776"/>
      <c r="F1289" s="776"/>
      <c r="G1289" s="776"/>
    </row>
    <row r="1290" spans="1:7" hidden="1">
      <c r="A1290" s="776"/>
      <c r="B1290" s="776"/>
      <c r="C1290" s="776"/>
      <c r="D1290" s="776"/>
      <c r="E1290" s="776"/>
      <c r="F1290" s="776"/>
      <c r="G1290" s="776"/>
    </row>
    <row r="1291" spans="1:7" hidden="1">
      <c r="A1291" s="776"/>
      <c r="B1291" s="776"/>
      <c r="C1291" s="776"/>
      <c r="D1291" s="776"/>
      <c r="E1291" s="776"/>
      <c r="F1291" s="776"/>
      <c r="G1291" s="776"/>
    </row>
    <row r="1292" spans="1:7" hidden="1">
      <c r="A1292" s="776"/>
      <c r="B1292" s="776"/>
      <c r="C1292" s="776"/>
      <c r="D1292" s="776"/>
      <c r="E1292" s="776"/>
      <c r="F1292" s="776"/>
      <c r="G1292" s="776"/>
    </row>
    <row r="1293" spans="1:7" hidden="1">
      <c r="A1293" s="776"/>
      <c r="B1293" s="776"/>
      <c r="C1293" s="776"/>
      <c r="D1293" s="776"/>
      <c r="E1293" s="776"/>
      <c r="F1293" s="776"/>
      <c r="G1293" s="776"/>
    </row>
    <row r="1294" spans="1:7" hidden="1">
      <c r="A1294" s="776"/>
      <c r="B1294" s="776"/>
      <c r="C1294" s="776"/>
      <c r="D1294" s="776"/>
      <c r="E1294" s="776"/>
      <c r="F1294" s="776"/>
      <c r="G1294" s="776"/>
    </row>
    <row r="1295" spans="1:7" hidden="1">
      <c r="A1295" s="776"/>
      <c r="B1295" s="776"/>
      <c r="C1295" s="776"/>
      <c r="D1295" s="776"/>
      <c r="E1295" s="776"/>
      <c r="F1295" s="776"/>
      <c r="G1295" s="776"/>
    </row>
    <row r="1296" spans="1:7" hidden="1">
      <c r="A1296" s="776"/>
      <c r="B1296" s="776"/>
      <c r="C1296" s="776"/>
      <c r="D1296" s="776"/>
      <c r="E1296" s="776"/>
      <c r="F1296" s="776"/>
      <c r="G1296" s="776"/>
    </row>
    <row r="1297" spans="1:7" hidden="1">
      <c r="A1297" s="776"/>
      <c r="B1297" s="776"/>
      <c r="C1297" s="776"/>
      <c r="D1297" s="776"/>
      <c r="E1297" s="776"/>
      <c r="F1297" s="776"/>
      <c r="G1297" s="776"/>
    </row>
    <row r="1298" spans="1:7" hidden="1">
      <c r="A1298" s="776"/>
      <c r="B1298" s="776"/>
      <c r="C1298" s="776"/>
      <c r="D1298" s="776"/>
      <c r="E1298" s="776"/>
      <c r="F1298" s="776"/>
      <c r="G1298" s="776"/>
    </row>
    <row r="1299" spans="1:7" hidden="1">
      <c r="A1299" s="776"/>
      <c r="B1299" s="776"/>
      <c r="C1299" s="776"/>
      <c r="D1299" s="776"/>
      <c r="E1299" s="776"/>
      <c r="F1299" s="776"/>
      <c r="G1299" s="776"/>
    </row>
    <row r="1300" spans="1:7" hidden="1">
      <c r="A1300" s="776"/>
      <c r="B1300" s="776"/>
      <c r="C1300" s="776"/>
      <c r="D1300" s="776"/>
      <c r="E1300" s="776"/>
      <c r="F1300" s="776"/>
      <c r="G1300" s="776"/>
    </row>
    <row r="1301" spans="1:7" hidden="1">
      <c r="A1301" s="776"/>
      <c r="B1301" s="776"/>
      <c r="C1301" s="776"/>
      <c r="D1301" s="776"/>
      <c r="E1301" s="776"/>
      <c r="F1301" s="776"/>
      <c r="G1301" s="776"/>
    </row>
    <row r="1302" spans="1:7" hidden="1">
      <c r="A1302" s="776"/>
      <c r="B1302" s="776"/>
      <c r="C1302" s="776"/>
      <c r="D1302" s="776"/>
      <c r="E1302" s="776"/>
      <c r="F1302" s="776"/>
      <c r="G1302" s="776"/>
    </row>
    <row r="1303" spans="1:7" hidden="1">
      <c r="A1303" s="776"/>
      <c r="B1303" s="776"/>
      <c r="C1303" s="776"/>
      <c r="D1303" s="776"/>
      <c r="E1303" s="776"/>
      <c r="F1303" s="776"/>
      <c r="G1303" s="776"/>
    </row>
    <row r="1304" spans="1:7" hidden="1">
      <c r="A1304" s="776"/>
      <c r="B1304" s="776"/>
      <c r="C1304" s="776"/>
      <c r="D1304" s="776"/>
      <c r="E1304" s="776"/>
      <c r="F1304" s="776"/>
      <c r="G1304" s="776"/>
    </row>
    <row r="1305" spans="1:7" hidden="1">
      <c r="A1305" s="776"/>
      <c r="B1305" s="776"/>
      <c r="C1305" s="776"/>
      <c r="D1305" s="776"/>
      <c r="E1305" s="776"/>
      <c r="F1305" s="776"/>
      <c r="G1305" s="776"/>
    </row>
    <row r="1306" spans="1:7" hidden="1">
      <c r="A1306" s="776"/>
      <c r="B1306" s="776"/>
      <c r="C1306" s="776"/>
      <c r="D1306" s="776"/>
      <c r="E1306" s="776"/>
      <c r="F1306" s="776"/>
      <c r="G1306" s="776"/>
    </row>
    <row r="1307" spans="1:7" hidden="1">
      <c r="A1307" s="776"/>
      <c r="B1307" s="776"/>
      <c r="C1307" s="776"/>
      <c r="D1307" s="776"/>
      <c r="E1307" s="776"/>
      <c r="F1307" s="776"/>
      <c r="G1307" s="776"/>
    </row>
    <row r="1308" spans="1:7" hidden="1">
      <c r="A1308" s="776"/>
      <c r="B1308" s="776"/>
      <c r="C1308" s="776"/>
      <c r="D1308" s="776"/>
      <c r="E1308" s="776"/>
      <c r="F1308" s="776"/>
      <c r="G1308" s="776"/>
    </row>
    <row r="1309" spans="1:7" hidden="1">
      <c r="A1309" s="776"/>
      <c r="B1309" s="776"/>
      <c r="C1309" s="776"/>
      <c r="D1309" s="776"/>
      <c r="E1309" s="776"/>
      <c r="F1309" s="776"/>
      <c r="G1309" s="776"/>
    </row>
    <row r="1310" spans="1:7" hidden="1">
      <c r="A1310" s="776"/>
      <c r="B1310" s="776"/>
      <c r="C1310" s="776"/>
      <c r="D1310" s="776"/>
      <c r="E1310" s="776"/>
      <c r="F1310" s="776"/>
      <c r="G1310" s="776"/>
    </row>
    <row r="1311" spans="1:7" hidden="1">
      <c r="A1311" s="776"/>
      <c r="B1311" s="776"/>
      <c r="C1311" s="776"/>
      <c r="D1311" s="776"/>
      <c r="E1311" s="776"/>
      <c r="F1311" s="776"/>
      <c r="G1311" s="776"/>
    </row>
    <row r="1312" spans="1:7" hidden="1">
      <c r="A1312" s="776"/>
      <c r="B1312" s="776"/>
      <c r="C1312" s="776"/>
      <c r="D1312" s="776"/>
      <c r="E1312" s="776"/>
      <c r="F1312" s="776"/>
      <c r="G1312" s="776"/>
    </row>
    <row r="1313" spans="1:7" hidden="1">
      <c r="A1313" s="776"/>
      <c r="B1313" s="776"/>
      <c r="C1313" s="776"/>
      <c r="D1313" s="776"/>
      <c r="E1313" s="776"/>
      <c r="F1313" s="776"/>
      <c r="G1313" s="776"/>
    </row>
    <row r="1314" spans="1:7" hidden="1">
      <c r="A1314" s="776"/>
      <c r="B1314" s="776"/>
      <c r="C1314" s="776"/>
      <c r="D1314" s="776"/>
      <c r="E1314" s="776"/>
      <c r="F1314" s="776"/>
      <c r="G1314" s="776"/>
    </row>
    <row r="1315" spans="1:7" hidden="1">
      <c r="A1315" s="776"/>
      <c r="B1315" s="776"/>
      <c r="C1315" s="776"/>
      <c r="D1315" s="776"/>
      <c r="E1315" s="776"/>
      <c r="F1315" s="776"/>
      <c r="G1315" s="776"/>
    </row>
    <row r="1316" spans="1:7" hidden="1">
      <c r="A1316" s="776"/>
      <c r="B1316" s="776"/>
      <c r="C1316" s="776"/>
      <c r="D1316" s="776"/>
      <c r="E1316" s="776"/>
      <c r="F1316" s="776"/>
      <c r="G1316" s="776"/>
    </row>
    <row r="1317" spans="1:7" hidden="1">
      <c r="A1317" s="776"/>
      <c r="B1317" s="776"/>
      <c r="C1317" s="776"/>
      <c r="D1317" s="776"/>
      <c r="E1317" s="776"/>
      <c r="F1317" s="776"/>
      <c r="G1317" s="776"/>
    </row>
    <row r="1318" spans="1:7" hidden="1">
      <c r="A1318" s="776"/>
      <c r="B1318" s="776"/>
      <c r="C1318" s="776"/>
      <c r="D1318" s="776"/>
      <c r="E1318" s="776"/>
      <c r="F1318" s="776"/>
      <c r="G1318" s="776"/>
    </row>
    <row r="1319" spans="1:7" hidden="1">
      <c r="A1319" s="776"/>
      <c r="B1319" s="776"/>
      <c r="C1319" s="776"/>
      <c r="D1319" s="776"/>
      <c r="E1319" s="776"/>
      <c r="F1319" s="776"/>
      <c r="G1319" s="776"/>
    </row>
    <row r="1320" spans="1:7" hidden="1">
      <c r="A1320" s="776"/>
      <c r="B1320" s="776"/>
      <c r="C1320" s="776"/>
      <c r="D1320" s="776"/>
      <c r="E1320" s="776"/>
      <c r="F1320" s="776"/>
      <c r="G1320" s="776"/>
    </row>
    <row r="1321" spans="1:7" hidden="1">
      <c r="A1321" s="776"/>
      <c r="B1321" s="776"/>
      <c r="C1321" s="776"/>
      <c r="D1321" s="776"/>
      <c r="E1321" s="776"/>
      <c r="F1321" s="776"/>
      <c r="G1321" s="776"/>
    </row>
    <row r="1322" spans="1:7" hidden="1">
      <c r="A1322" s="776"/>
      <c r="B1322" s="776"/>
      <c r="C1322" s="776"/>
      <c r="D1322" s="776"/>
      <c r="E1322" s="776"/>
      <c r="F1322" s="776"/>
      <c r="G1322" s="776"/>
    </row>
    <row r="1323" spans="1:7" hidden="1">
      <c r="A1323" s="776"/>
      <c r="B1323" s="776"/>
      <c r="C1323" s="776"/>
      <c r="D1323" s="776"/>
      <c r="E1323" s="776"/>
      <c r="F1323" s="776"/>
      <c r="G1323" s="776"/>
    </row>
    <row r="1324" spans="1:7" hidden="1">
      <c r="A1324" s="776"/>
      <c r="B1324" s="776"/>
      <c r="C1324" s="776"/>
      <c r="D1324" s="776"/>
      <c r="E1324" s="776"/>
      <c r="F1324" s="776"/>
      <c r="G1324" s="776"/>
    </row>
    <row r="1325" spans="1:7" hidden="1">
      <c r="A1325" s="776"/>
      <c r="B1325" s="776"/>
      <c r="C1325" s="776"/>
      <c r="D1325" s="776"/>
      <c r="E1325" s="776"/>
      <c r="F1325" s="776"/>
      <c r="G1325" s="776"/>
    </row>
    <row r="1326" spans="1:7" hidden="1">
      <c r="A1326" s="776"/>
      <c r="B1326" s="776"/>
      <c r="C1326" s="776"/>
      <c r="D1326" s="776"/>
      <c r="E1326" s="776"/>
      <c r="F1326" s="776"/>
      <c r="G1326" s="776"/>
    </row>
    <row r="1327" spans="1:7" hidden="1">
      <c r="A1327" s="776"/>
      <c r="B1327" s="776"/>
      <c r="C1327" s="776"/>
      <c r="D1327" s="776"/>
      <c r="E1327" s="776"/>
      <c r="F1327" s="776"/>
      <c r="G1327" s="776"/>
    </row>
    <row r="1328" spans="1:7" hidden="1">
      <c r="A1328" s="776"/>
      <c r="B1328" s="776"/>
      <c r="C1328" s="776"/>
      <c r="D1328" s="776"/>
      <c r="E1328" s="776"/>
      <c r="F1328" s="776"/>
      <c r="G1328" s="776"/>
    </row>
    <row r="1329" spans="1:7" hidden="1">
      <c r="A1329" s="776"/>
      <c r="B1329" s="776"/>
      <c r="C1329" s="776"/>
      <c r="D1329" s="776"/>
      <c r="E1329" s="776"/>
      <c r="F1329" s="776"/>
      <c r="G1329" s="776"/>
    </row>
    <row r="1330" spans="1:7" hidden="1">
      <c r="A1330" s="776"/>
      <c r="B1330" s="776"/>
      <c r="C1330" s="776"/>
      <c r="D1330" s="776"/>
      <c r="E1330" s="776"/>
      <c r="F1330" s="776"/>
      <c r="G1330" s="776"/>
    </row>
    <row r="1331" spans="1:7" hidden="1">
      <c r="A1331" s="776"/>
      <c r="B1331" s="776"/>
      <c r="C1331" s="776"/>
      <c r="D1331" s="776"/>
      <c r="E1331" s="776"/>
      <c r="F1331" s="776"/>
      <c r="G1331" s="776"/>
    </row>
    <row r="1332" spans="1:7" hidden="1">
      <c r="A1332" s="776"/>
      <c r="B1332" s="776"/>
      <c r="C1332" s="776"/>
      <c r="D1332" s="776"/>
      <c r="E1332" s="776"/>
      <c r="F1332" s="776"/>
      <c r="G1332" s="776"/>
    </row>
    <row r="1333" spans="1:7" hidden="1">
      <c r="A1333" s="776"/>
      <c r="B1333" s="776"/>
      <c r="C1333" s="776"/>
      <c r="D1333" s="776"/>
      <c r="E1333" s="776"/>
      <c r="F1333" s="776"/>
      <c r="G1333" s="776"/>
    </row>
    <row r="1334" spans="1:7" hidden="1">
      <c r="A1334" s="776"/>
      <c r="B1334" s="776"/>
      <c r="C1334" s="776"/>
      <c r="D1334" s="776"/>
      <c r="E1334" s="776"/>
      <c r="F1334" s="776"/>
      <c r="G1334" s="776"/>
    </row>
    <row r="1335" spans="1:7" hidden="1">
      <c r="A1335" s="776"/>
      <c r="B1335" s="776"/>
      <c r="C1335" s="776"/>
      <c r="D1335" s="776"/>
      <c r="E1335" s="776"/>
      <c r="F1335" s="776"/>
      <c r="G1335" s="776"/>
    </row>
    <row r="1336" spans="1:7" hidden="1">
      <c r="A1336" s="776"/>
      <c r="B1336" s="776"/>
      <c r="C1336" s="776"/>
      <c r="D1336" s="776"/>
      <c r="E1336" s="776"/>
      <c r="F1336" s="776"/>
      <c r="G1336" s="776"/>
    </row>
    <row r="1337" spans="1:7" hidden="1">
      <c r="A1337" s="776"/>
      <c r="B1337" s="776"/>
      <c r="C1337" s="776"/>
      <c r="D1337" s="776"/>
      <c r="E1337" s="776"/>
      <c r="F1337" s="776"/>
      <c r="G1337" s="776"/>
    </row>
    <row r="1338" spans="1:7" hidden="1">
      <c r="A1338" s="776"/>
      <c r="B1338" s="776"/>
      <c r="C1338" s="776"/>
      <c r="D1338" s="776"/>
      <c r="E1338" s="776"/>
      <c r="F1338" s="776"/>
      <c r="G1338" s="776"/>
    </row>
    <row r="1339" spans="1:7" hidden="1">
      <c r="A1339" s="776"/>
      <c r="B1339" s="776"/>
      <c r="C1339" s="776"/>
      <c r="D1339" s="776"/>
      <c r="E1339" s="776"/>
      <c r="F1339" s="776"/>
      <c r="G1339" s="776"/>
    </row>
    <row r="1340" spans="1:7" hidden="1">
      <c r="A1340" s="776"/>
      <c r="B1340" s="776"/>
      <c r="C1340" s="776"/>
      <c r="D1340" s="776"/>
      <c r="E1340" s="776"/>
      <c r="F1340" s="776"/>
      <c r="G1340" s="776"/>
    </row>
    <row r="1341" spans="1:7" hidden="1">
      <c r="A1341" s="776"/>
      <c r="B1341" s="776"/>
      <c r="C1341" s="776"/>
      <c r="D1341" s="776"/>
      <c r="E1341" s="776"/>
      <c r="F1341" s="776"/>
      <c r="G1341" s="776"/>
    </row>
    <row r="1342" spans="1:7" hidden="1">
      <c r="A1342" s="776"/>
      <c r="B1342" s="776"/>
      <c r="C1342" s="776"/>
      <c r="D1342" s="776"/>
      <c r="E1342" s="776"/>
      <c r="F1342" s="776"/>
      <c r="G1342" s="776"/>
    </row>
    <row r="1343" spans="1:7" hidden="1">
      <c r="A1343" s="776"/>
      <c r="B1343" s="776"/>
      <c r="C1343" s="776"/>
      <c r="D1343" s="776"/>
      <c r="E1343" s="776"/>
      <c r="F1343" s="776"/>
      <c r="G1343" s="776"/>
    </row>
    <row r="1344" spans="1:7" hidden="1">
      <c r="A1344" s="776"/>
      <c r="B1344" s="776"/>
      <c r="C1344" s="776"/>
      <c r="D1344" s="776"/>
      <c r="E1344" s="776"/>
      <c r="F1344" s="776"/>
      <c r="G1344" s="776"/>
    </row>
    <row r="1345" spans="1:7" hidden="1">
      <c r="A1345" s="776"/>
      <c r="B1345" s="776"/>
      <c r="C1345" s="776"/>
      <c r="D1345" s="776"/>
      <c r="E1345" s="776"/>
      <c r="F1345" s="776"/>
      <c r="G1345" s="776"/>
    </row>
    <row r="1346" spans="1:7" hidden="1">
      <c r="A1346" s="776"/>
      <c r="B1346" s="776"/>
      <c r="C1346" s="776"/>
      <c r="D1346" s="776"/>
      <c r="E1346" s="776"/>
      <c r="F1346" s="776"/>
      <c r="G1346" s="776"/>
    </row>
    <row r="1347" spans="1:7" hidden="1">
      <c r="A1347" s="776"/>
      <c r="B1347" s="776"/>
      <c r="C1347" s="776"/>
      <c r="D1347" s="776"/>
      <c r="E1347" s="776"/>
      <c r="F1347" s="776"/>
      <c r="G1347" s="776"/>
    </row>
    <row r="1348" spans="1:7" hidden="1">
      <c r="A1348" s="776"/>
      <c r="B1348" s="776"/>
      <c r="C1348" s="776"/>
      <c r="D1348" s="776"/>
      <c r="E1348" s="776"/>
      <c r="F1348" s="776"/>
      <c r="G1348" s="776"/>
    </row>
    <row r="1349" spans="1:7" hidden="1">
      <c r="A1349" s="776"/>
      <c r="B1349" s="776"/>
      <c r="C1349" s="776"/>
      <c r="D1349" s="776"/>
      <c r="E1349" s="776"/>
      <c r="F1349" s="776"/>
      <c r="G1349" s="776"/>
    </row>
    <row r="1350" spans="1:7" hidden="1">
      <c r="A1350" s="776"/>
      <c r="B1350" s="776"/>
      <c r="C1350" s="776"/>
      <c r="D1350" s="776"/>
      <c r="E1350" s="776"/>
      <c r="F1350" s="776"/>
      <c r="G1350" s="776"/>
    </row>
    <row r="1351" spans="1:7" hidden="1">
      <c r="A1351" s="776"/>
      <c r="B1351" s="776"/>
      <c r="C1351" s="776"/>
      <c r="D1351" s="776"/>
      <c r="E1351" s="776"/>
      <c r="F1351" s="776"/>
      <c r="G1351" s="776"/>
    </row>
    <row r="1352" spans="1:7" hidden="1"/>
    <row r="1353" spans="1:7" hidden="1"/>
    <row r="1354" spans="1:7" hidden="1"/>
    <row r="1355" spans="1:7" hidden="1"/>
    <row r="1356" spans="1:7" hidden="1"/>
    <row r="1357" spans="1:7" hidden="1"/>
    <row r="1358" spans="1:7" hidden="1"/>
    <row r="1359" spans="1:7" hidden="1">
      <c r="A1359" s="776"/>
      <c r="B1359" s="776"/>
      <c r="C1359" s="776"/>
      <c r="D1359" s="776"/>
      <c r="E1359" s="776"/>
      <c r="F1359" s="776"/>
      <c r="G1359" s="776"/>
    </row>
    <row r="1360" spans="1:7" hidden="1">
      <c r="A1360" s="776"/>
      <c r="B1360" s="776"/>
      <c r="C1360" s="776"/>
      <c r="D1360" s="776"/>
      <c r="E1360" s="776"/>
      <c r="F1360" s="776"/>
      <c r="G1360" s="776"/>
    </row>
    <row r="1361" spans="1:7" hidden="1">
      <c r="A1361" s="776"/>
      <c r="B1361" s="776"/>
      <c r="C1361" s="776"/>
      <c r="D1361" s="776"/>
      <c r="E1361" s="776"/>
      <c r="F1361" s="776"/>
      <c r="G1361" s="776"/>
    </row>
    <row r="1362" spans="1:7" hidden="1">
      <c r="A1362" s="776"/>
      <c r="B1362" s="776"/>
      <c r="C1362" s="776"/>
      <c r="D1362" s="776"/>
      <c r="E1362" s="776"/>
      <c r="F1362" s="776"/>
      <c r="G1362" s="776"/>
    </row>
    <row r="1363" spans="1:7" hidden="1">
      <c r="A1363" s="776"/>
      <c r="B1363" s="776"/>
      <c r="C1363" s="776"/>
      <c r="D1363" s="776"/>
      <c r="E1363" s="776"/>
      <c r="F1363" s="776"/>
      <c r="G1363" s="776"/>
    </row>
    <row r="1364" spans="1:7" hidden="1">
      <c r="A1364" s="776"/>
      <c r="B1364" s="776"/>
      <c r="C1364" s="776"/>
      <c r="D1364" s="776"/>
      <c r="E1364" s="776"/>
      <c r="F1364" s="776"/>
      <c r="G1364" s="776"/>
    </row>
    <row r="1365" spans="1:7" hidden="1">
      <c r="A1365" s="776"/>
      <c r="B1365" s="776"/>
      <c r="C1365" s="776"/>
      <c r="D1365" s="776"/>
      <c r="E1365" s="776"/>
      <c r="F1365" s="776"/>
      <c r="G1365" s="776"/>
    </row>
    <row r="1366" spans="1:7" hidden="1">
      <c r="A1366" s="776"/>
      <c r="B1366" s="776"/>
      <c r="C1366" s="776"/>
      <c r="D1366" s="776"/>
      <c r="E1366" s="776"/>
      <c r="F1366" s="776"/>
      <c r="G1366" s="776"/>
    </row>
    <row r="1367" spans="1:7" hidden="1">
      <c r="A1367" s="776"/>
      <c r="B1367" s="776"/>
      <c r="C1367" s="776"/>
      <c r="D1367" s="776"/>
      <c r="E1367" s="776"/>
      <c r="F1367" s="776"/>
      <c r="G1367" s="776"/>
    </row>
    <row r="1368" spans="1:7" hidden="1">
      <c r="A1368" s="776"/>
      <c r="B1368" s="776"/>
      <c r="C1368" s="776"/>
      <c r="D1368" s="776"/>
      <c r="E1368" s="776"/>
      <c r="F1368" s="776"/>
      <c r="G1368" s="776"/>
    </row>
    <row r="1369" spans="1:7" hidden="1">
      <c r="A1369" s="776"/>
      <c r="B1369" s="776"/>
      <c r="C1369" s="776"/>
      <c r="D1369" s="776"/>
      <c r="E1369" s="776"/>
      <c r="F1369" s="776"/>
      <c r="G1369" s="776"/>
    </row>
    <row r="1370" spans="1:7" hidden="1">
      <c r="A1370" s="776"/>
      <c r="B1370" s="776"/>
      <c r="C1370" s="776"/>
      <c r="D1370" s="776"/>
      <c r="E1370" s="776"/>
      <c r="F1370" s="776"/>
      <c r="G1370" s="776"/>
    </row>
    <row r="1371" spans="1:7" hidden="1">
      <c r="A1371" s="776"/>
      <c r="B1371" s="776"/>
      <c r="C1371" s="776"/>
      <c r="D1371" s="776"/>
      <c r="E1371" s="776"/>
      <c r="F1371" s="776"/>
      <c r="G1371" s="776"/>
    </row>
    <row r="1372" spans="1:7" hidden="1">
      <c r="A1372" s="776"/>
      <c r="B1372" s="776"/>
      <c r="C1372" s="776"/>
      <c r="D1372" s="776"/>
      <c r="E1372" s="776"/>
      <c r="F1372" s="776"/>
      <c r="G1372" s="776"/>
    </row>
    <row r="1373" spans="1:7" hidden="1">
      <c r="A1373" s="776"/>
      <c r="B1373" s="776"/>
      <c r="C1373" s="776"/>
      <c r="D1373" s="776"/>
      <c r="E1373" s="776"/>
      <c r="F1373" s="776"/>
      <c r="G1373" s="776"/>
    </row>
    <row r="1374" spans="1:7" hidden="1">
      <c r="A1374" s="776"/>
      <c r="B1374" s="776"/>
      <c r="C1374" s="776"/>
      <c r="D1374" s="776"/>
      <c r="E1374" s="776"/>
      <c r="F1374" s="776"/>
      <c r="G1374" s="776"/>
    </row>
    <row r="1375" spans="1:7" hidden="1">
      <c r="A1375" s="776"/>
      <c r="B1375" s="776"/>
      <c r="C1375" s="776"/>
      <c r="D1375" s="776"/>
      <c r="E1375" s="776"/>
      <c r="F1375" s="776"/>
      <c r="G1375" s="776"/>
    </row>
    <row r="1376" spans="1:7" hidden="1">
      <c r="A1376" s="776"/>
      <c r="B1376" s="776"/>
      <c r="C1376" s="776"/>
      <c r="D1376" s="776"/>
      <c r="E1376" s="776"/>
      <c r="F1376" s="776"/>
      <c r="G1376" s="776"/>
    </row>
    <row r="1377" spans="1:7" hidden="1">
      <c r="A1377" s="776"/>
      <c r="B1377" s="776"/>
      <c r="C1377" s="776"/>
      <c r="D1377" s="776"/>
      <c r="E1377" s="776"/>
      <c r="F1377" s="776"/>
      <c r="G1377" s="776"/>
    </row>
    <row r="1378" spans="1:7" hidden="1">
      <c r="A1378" s="776"/>
      <c r="B1378" s="776"/>
      <c r="C1378" s="776"/>
      <c r="D1378" s="776"/>
      <c r="E1378" s="776"/>
      <c r="F1378" s="776"/>
      <c r="G1378" s="776"/>
    </row>
    <row r="1379" spans="1:7" hidden="1">
      <c r="A1379" s="776"/>
      <c r="B1379" s="776"/>
      <c r="C1379" s="776"/>
      <c r="D1379" s="776"/>
      <c r="E1379" s="776"/>
      <c r="F1379" s="776"/>
      <c r="G1379" s="776"/>
    </row>
    <row r="1380" spans="1:7" hidden="1">
      <c r="A1380" s="776"/>
      <c r="B1380" s="776"/>
      <c r="C1380" s="776"/>
      <c r="D1380" s="776"/>
      <c r="E1380" s="776"/>
      <c r="F1380" s="776"/>
      <c r="G1380" s="776"/>
    </row>
    <row r="1381" spans="1:7" hidden="1">
      <c r="A1381" s="776"/>
      <c r="B1381" s="776"/>
      <c r="C1381" s="776"/>
      <c r="D1381" s="776"/>
      <c r="E1381" s="776"/>
      <c r="F1381" s="776"/>
      <c r="G1381" s="776"/>
    </row>
    <row r="1382" spans="1:7" hidden="1">
      <c r="A1382" s="776"/>
      <c r="B1382" s="776"/>
      <c r="C1382" s="776"/>
      <c r="D1382" s="776"/>
      <c r="E1382" s="776"/>
      <c r="F1382" s="776"/>
      <c r="G1382" s="776"/>
    </row>
    <row r="1383" spans="1:7" hidden="1">
      <c r="A1383" s="776"/>
      <c r="B1383" s="776"/>
      <c r="C1383" s="776"/>
      <c r="D1383" s="776"/>
      <c r="E1383" s="776"/>
      <c r="F1383" s="776"/>
      <c r="G1383" s="776"/>
    </row>
    <row r="1384" spans="1:7" hidden="1">
      <c r="A1384" s="776"/>
      <c r="B1384" s="776"/>
      <c r="C1384" s="776"/>
      <c r="D1384" s="776"/>
      <c r="E1384" s="776"/>
      <c r="F1384" s="776"/>
      <c r="G1384" s="776"/>
    </row>
    <row r="1385" spans="1:7" hidden="1">
      <c r="A1385" s="776"/>
      <c r="B1385" s="776"/>
      <c r="C1385" s="776"/>
      <c r="D1385" s="776"/>
      <c r="E1385" s="776"/>
      <c r="F1385" s="776"/>
      <c r="G1385" s="776"/>
    </row>
    <row r="1386" spans="1:7" hidden="1">
      <c r="A1386" s="776"/>
      <c r="B1386" s="776"/>
      <c r="C1386" s="776"/>
      <c r="D1386" s="776"/>
      <c r="E1386" s="776"/>
      <c r="F1386" s="776"/>
      <c r="G1386" s="776"/>
    </row>
    <row r="1387" spans="1:7" hidden="1">
      <c r="A1387" s="776"/>
      <c r="B1387" s="776"/>
      <c r="C1387" s="776"/>
      <c r="D1387" s="776"/>
      <c r="E1387" s="776"/>
      <c r="F1387" s="776"/>
      <c r="G1387" s="776"/>
    </row>
    <row r="1388" spans="1:7" hidden="1">
      <c r="A1388" s="776"/>
      <c r="B1388" s="776"/>
      <c r="C1388" s="776"/>
      <c r="D1388" s="776"/>
      <c r="E1388" s="776"/>
      <c r="F1388" s="776"/>
      <c r="G1388" s="776"/>
    </row>
    <row r="1389" spans="1:7" hidden="1">
      <c r="A1389" s="776"/>
      <c r="B1389" s="776"/>
      <c r="C1389" s="776"/>
      <c r="D1389" s="776"/>
      <c r="E1389" s="776"/>
      <c r="F1389" s="776"/>
      <c r="G1389" s="776"/>
    </row>
    <row r="1390" spans="1:7" hidden="1">
      <c r="A1390" s="776"/>
      <c r="B1390" s="776"/>
      <c r="C1390" s="776"/>
      <c r="D1390" s="776"/>
      <c r="E1390" s="776"/>
      <c r="F1390" s="776"/>
      <c r="G1390" s="776"/>
    </row>
    <row r="1391" spans="1:7" hidden="1">
      <c r="A1391" s="776"/>
      <c r="B1391" s="776"/>
      <c r="C1391" s="776"/>
      <c r="D1391" s="776"/>
      <c r="E1391" s="776"/>
      <c r="F1391" s="776"/>
      <c r="G1391" s="776"/>
    </row>
    <row r="1392" spans="1:7" hidden="1">
      <c r="A1392" s="776"/>
      <c r="B1392" s="776"/>
      <c r="C1392" s="776"/>
      <c r="D1392" s="776"/>
      <c r="E1392" s="776"/>
      <c r="F1392" s="776"/>
      <c r="G1392" s="776"/>
    </row>
    <row r="1393" spans="1:7" hidden="1">
      <c r="A1393" s="776"/>
      <c r="B1393" s="776"/>
      <c r="C1393" s="776"/>
      <c r="D1393" s="776"/>
      <c r="E1393" s="776"/>
      <c r="F1393" s="776"/>
      <c r="G1393" s="776"/>
    </row>
    <row r="1394" spans="1:7" hidden="1">
      <c r="A1394" s="776"/>
      <c r="B1394" s="776"/>
      <c r="C1394" s="776"/>
      <c r="D1394" s="776"/>
      <c r="E1394" s="776"/>
      <c r="F1394" s="776"/>
      <c r="G1394" s="776"/>
    </row>
    <row r="1395" spans="1:7" hidden="1">
      <c r="A1395" s="776"/>
      <c r="B1395" s="776"/>
      <c r="C1395" s="776"/>
      <c r="D1395" s="776"/>
      <c r="E1395" s="776"/>
      <c r="F1395" s="776"/>
      <c r="G1395" s="776"/>
    </row>
    <row r="1396" spans="1:7" hidden="1">
      <c r="A1396" s="776"/>
      <c r="B1396" s="776"/>
      <c r="C1396" s="776"/>
      <c r="D1396" s="776"/>
      <c r="E1396" s="776"/>
      <c r="F1396" s="776"/>
      <c r="G1396" s="776"/>
    </row>
    <row r="1397" spans="1:7" hidden="1">
      <c r="A1397" s="776"/>
      <c r="B1397" s="776"/>
      <c r="C1397" s="776"/>
      <c r="D1397" s="776"/>
      <c r="E1397" s="776"/>
      <c r="F1397" s="776"/>
      <c r="G1397" s="776"/>
    </row>
    <row r="1398" spans="1:7" hidden="1">
      <c r="A1398" s="776"/>
      <c r="B1398" s="776"/>
      <c r="C1398" s="776"/>
      <c r="D1398" s="776"/>
      <c r="E1398" s="776"/>
      <c r="F1398" s="776"/>
      <c r="G1398" s="776"/>
    </row>
    <row r="1399" spans="1:7" hidden="1">
      <c r="A1399" s="776"/>
      <c r="B1399" s="776"/>
      <c r="C1399" s="776"/>
      <c r="D1399" s="776"/>
      <c r="E1399" s="776"/>
      <c r="F1399" s="776"/>
      <c r="G1399" s="776"/>
    </row>
    <row r="1400" spans="1:7" hidden="1">
      <c r="A1400" s="776"/>
      <c r="B1400" s="776"/>
      <c r="C1400" s="776"/>
      <c r="D1400" s="776"/>
      <c r="E1400" s="776"/>
      <c r="F1400" s="776"/>
      <c r="G1400" s="776"/>
    </row>
    <row r="1401" spans="1:7" hidden="1">
      <c r="A1401" s="776"/>
      <c r="B1401" s="776"/>
      <c r="C1401" s="776"/>
      <c r="D1401" s="776"/>
      <c r="E1401" s="776"/>
      <c r="F1401" s="776"/>
      <c r="G1401" s="776"/>
    </row>
    <row r="1402" spans="1:7" hidden="1">
      <c r="A1402" s="776"/>
      <c r="B1402" s="776"/>
      <c r="C1402" s="776"/>
      <c r="D1402" s="776"/>
      <c r="E1402" s="776"/>
      <c r="F1402" s="776"/>
      <c r="G1402" s="776"/>
    </row>
    <row r="1403" spans="1:7" hidden="1">
      <c r="A1403" s="776"/>
      <c r="B1403" s="776"/>
      <c r="C1403" s="776"/>
      <c r="D1403" s="776"/>
      <c r="E1403" s="776"/>
      <c r="F1403" s="776"/>
      <c r="G1403" s="776"/>
    </row>
    <row r="1404" spans="1:7" hidden="1">
      <c r="A1404" s="776"/>
      <c r="B1404" s="776"/>
      <c r="C1404" s="776"/>
      <c r="D1404" s="776"/>
      <c r="E1404" s="776"/>
      <c r="F1404" s="776"/>
      <c r="G1404" s="776"/>
    </row>
    <row r="1405" spans="1:7" hidden="1">
      <c r="A1405" s="776"/>
      <c r="B1405" s="776"/>
      <c r="C1405" s="776"/>
      <c r="D1405" s="776"/>
      <c r="E1405" s="776"/>
      <c r="F1405" s="776"/>
      <c r="G1405" s="776"/>
    </row>
    <row r="1406" spans="1:7" hidden="1">
      <c r="A1406" s="776"/>
      <c r="B1406" s="776"/>
      <c r="C1406" s="776"/>
      <c r="D1406" s="776"/>
      <c r="E1406" s="776"/>
      <c r="F1406" s="776"/>
      <c r="G1406" s="776"/>
    </row>
    <row r="1407" spans="1:7" hidden="1">
      <c r="A1407" s="776"/>
      <c r="B1407" s="776"/>
      <c r="C1407" s="776"/>
      <c r="D1407" s="776"/>
      <c r="E1407" s="776"/>
      <c r="F1407" s="776"/>
      <c r="G1407" s="776"/>
    </row>
    <row r="1408" spans="1:7" hidden="1">
      <c r="A1408" s="776"/>
      <c r="B1408" s="776"/>
      <c r="C1408" s="776"/>
      <c r="D1408" s="776"/>
      <c r="E1408" s="776"/>
      <c r="F1408" s="776"/>
      <c r="G1408" s="776"/>
    </row>
    <row r="1409" spans="1:7" hidden="1">
      <c r="A1409" s="776"/>
      <c r="B1409" s="776"/>
      <c r="C1409" s="776"/>
      <c r="D1409" s="776"/>
      <c r="E1409" s="776"/>
      <c r="F1409" s="776"/>
      <c r="G1409" s="776"/>
    </row>
    <row r="1410" spans="1:7" hidden="1">
      <c r="A1410" s="776"/>
      <c r="B1410" s="776"/>
      <c r="C1410" s="776"/>
      <c r="D1410" s="776"/>
      <c r="E1410" s="776"/>
      <c r="F1410" s="776"/>
      <c r="G1410" s="776"/>
    </row>
    <row r="1411" spans="1:7" hidden="1">
      <c r="A1411" s="776"/>
      <c r="B1411" s="776"/>
      <c r="C1411" s="776"/>
      <c r="D1411" s="776"/>
      <c r="E1411" s="776"/>
      <c r="F1411" s="776"/>
      <c r="G1411" s="776"/>
    </row>
    <row r="1412" spans="1:7" hidden="1">
      <c r="A1412" s="776"/>
      <c r="B1412" s="776"/>
      <c r="C1412" s="776"/>
      <c r="D1412" s="776"/>
      <c r="E1412" s="776"/>
      <c r="F1412" s="776"/>
      <c r="G1412" s="776"/>
    </row>
    <row r="1413" spans="1:7" hidden="1">
      <c r="A1413" s="776"/>
      <c r="B1413" s="776"/>
      <c r="C1413" s="776"/>
      <c r="D1413" s="776"/>
      <c r="E1413" s="776"/>
      <c r="F1413" s="776"/>
      <c r="G1413" s="776"/>
    </row>
    <row r="1414" spans="1:7" hidden="1">
      <c r="A1414" s="776"/>
      <c r="B1414" s="776"/>
      <c r="C1414" s="776"/>
      <c r="D1414" s="776"/>
      <c r="E1414" s="776"/>
      <c r="F1414" s="776"/>
      <c r="G1414" s="776"/>
    </row>
    <row r="1415" spans="1:7" hidden="1">
      <c r="A1415" s="776"/>
      <c r="B1415" s="776"/>
      <c r="C1415" s="776"/>
      <c r="D1415" s="776"/>
      <c r="E1415" s="776"/>
      <c r="F1415" s="776"/>
      <c r="G1415" s="776"/>
    </row>
    <row r="1416" spans="1:7" hidden="1">
      <c r="A1416" s="776"/>
      <c r="B1416" s="776"/>
      <c r="C1416" s="776"/>
      <c r="D1416" s="776"/>
      <c r="E1416" s="776"/>
      <c r="F1416" s="776"/>
      <c r="G1416" s="776"/>
    </row>
    <row r="1417" spans="1:7" hidden="1">
      <c r="A1417" s="776"/>
      <c r="B1417" s="776"/>
      <c r="C1417" s="776"/>
      <c r="D1417" s="776"/>
      <c r="E1417" s="776"/>
      <c r="F1417" s="776"/>
      <c r="G1417" s="776"/>
    </row>
    <row r="1418" spans="1:7" hidden="1">
      <c r="A1418" s="776"/>
      <c r="B1418" s="776"/>
      <c r="C1418" s="776"/>
      <c r="D1418" s="776"/>
      <c r="E1418" s="776"/>
      <c r="F1418" s="776"/>
      <c r="G1418" s="776"/>
    </row>
    <row r="1419" spans="1:7" hidden="1">
      <c r="A1419" s="776"/>
      <c r="B1419" s="776"/>
      <c r="C1419" s="776"/>
      <c r="D1419" s="776"/>
      <c r="E1419" s="776"/>
      <c r="F1419" s="776"/>
      <c r="G1419" s="776"/>
    </row>
    <row r="1420" spans="1:7" hidden="1">
      <c r="A1420" s="776"/>
      <c r="B1420" s="776"/>
      <c r="C1420" s="776"/>
      <c r="D1420" s="776"/>
      <c r="E1420" s="776"/>
      <c r="F1420" s="776"/>
      <c r="G1420" s="776"/>
    </row>
    <row r="1421" spans="1:7" hidden="1">
      <c r="A1421" s="776"/>
      <c r="B1421" s="776"/>
      <c r="C1421" s="776"/>
      <c r="D1421" s="776"/>
      <c r="E1421" s="776"/>
      <c r="F1421" s="776"/>
      <c r="G1421" s="776"/>
    </row>
    <row r="1422" spans="1:7" hidden="1">
      <c r="A1422" s="776"/>
      <c r="B1422" s="776"/>
      <c r="C1422" s="776"/>
      <c r="D1422" s="776"/>
      <c r="E1422" s="776"/>
      <c r="F1422" s="776"/>
      <c r="G1422" s="776"/>
    </row>
    <row r="1423" spans="1:7" hidden="1">
      <c r="A1423" s="776"/>
      <c r="B1423" s="776"/>
      <c r="C1423" s="776"/>
      <c r="D1423" s="776"/>
      <c r="E1423" s="776"/>
      <c r="F1423" s="776"/>
      <c r="G1423" s="776"/>
    </row>
    <row r="1424" spans="1:7" hidden="1">
      <c r="A1424" s="776"/>
      <c r="B1424" s="776"/>
      <c r="C1424" s="776"/>
      <c r="D1424" s="776"/>
      <c r="E1424" s="776"/>
      <c r="F1424" s="776"/>
      <c r="G1424" s="776"/>
    </row>
    <row r="1425" spans="1:7" hidden="1">
      <c r="A1425" s="776"/>
      <c r="B1425" s="776"/>
      <c r="C1425" s="776"/>
      <c r="D1425" s="776"/>
      <c r="E1425" s="776"/>
      <c r="F1425" s="776"/>
      <c r="G1425" s="776"/>
    </row>
    <row r="1426" spans="1:7" hidden="1">
      <c r="A1426" s="776"/>
      <c r="B1426" s="776"/>
      <c r="C1426" s="776"/>
      <c r="D1426" s="776"/>
      <c r="E1426" s="776"/>
      <c r="F1426" s="776"/>
      <c r="G1426" s="776"/>
    </row>
    <row r="1427" spans="1:7" hidden="1">
      <c r="A1427" s="776"/>
      <c r="B1427" s="776"/>
      <c r="C1427" s="776"/>
      <c r="D1427" s="776"/>
      <c r="E1427" s="776"/>
      <c r="F1427" s="776"/>
      <c r="G1427" s="776"/>
    </row>
    <row r="1428" spans="1:7" hidden="1">
      <c r="A1428" s="776"/>
      <c r="B1428" s="776"/>
      <c r="C1428" s="776"/>
      <c r="D1428" s="776"/>
      <c r="E1428" s="776"/>
      <c r="F1428" s="776"/>
      <c r="G1428" s="776"/>
    </row>
    <row r="1429" spans="1:7" hidden="1">
      <c r="A1429" s="776"/>
      <c r="B1429" s="776"/>
      <c r="C1429" s="776"/>
      <c r="D1429" s="776"/>
      <c r="E1429" s="776"/>
      <c r="F1429" s="776"/>
      <c r="G1429" s="776"/>
    </row>
    <row r="1430" spans="1:7" hidden="1">
      <c r="A1430" s="776"/>
      <c r="B1430" s="776"/>
      <c r="C1430" s="776"/>
      <c r="D1430" s="776"/>
      <c r="E1430" s="776"/>
      <c r="F1430" s="776"/>
      <c r="G1430" s="776"/>
    </row>
    <row r="1431" spans="1:7" hidden="1">
      <c r="A1431" s="776"/>
      <c r="B1431" s="776"/>
      <c r="C1431" s="776"/>
      <c r="D1431" s="776"/>
      <c r="E1431" s="776"/>
      <c r="F1431" s="776"/>
      <c r="G1431" s="776"/>
    </row>
    <row r="1432" spans="1:7" hidden="1">
      <c r="A1432" s="776"/>
      <c r="B1432" s="776"/>
      <c r="C1432" s="776"/>
      <c r="D1432" s="776"/>
      <c r="E1432" s="776"/>
      <c r="F1432" s="776"/>
      <c r="G1432" s="776"/>
    </row>
    <row r="1433" spans="1:7" hidden="1">
      <c r="A1433" s="776"/>
      <c r="B1433" s="776"/>
      <c r="C1433" s="776"/>
      <c r="D1433" s="776"/>
      <c r="E1433" s="776"/>
      <c r="F1433" s="776"/>
      <c r="G1433" s="776"/>
    </row>
    <row r="1434" spans="1:7" hidden="1">
      <c r="A1434" s="776"/>
      <c r="B1434" s="776"/>
      <c r="C1434" s="776"/>
      <c r="D1434" s="776"/>
      <c r="E1434" s="776"/>
      <c r="F1434" s="776"/>
      <c r="G1434" s="776"/>
    </row>
    <row r="1435" spans="1:7" hidden="1">
      <c r="A1435" s="776"/>
      <c r="B1435" s="776"/>
      <c r="C1435" s="776"/>
      <c r="D1435" s="776"/>
      <c r="E1435" s="776"/>
      <c r="F1435" s="776"/>
      <c r="G1435" s="776"/>
    </row>
    <row r="1436" spans="1:7" hidden="1">
      <c r="A1436" s="776"/>
      <c r="B1436" s="776"/>
      <c r="C1436" s="776"/>
      <c r="D1436" s="776"/>
      <c r="E1436" s="776"/>
      <c r="F1436" s="776"/>
      <c r="G1436" s="776"/>
    </row>
    <row r="1437" spans="1:7" hidden="1">
      <c r="A1437" s="776"/>
      <c r="B1437" s="776"/>
      <c r="C1437" s="776"/>
      <c r="D1437" s="776"/>
      <c r="E1437" s="776"/>
      <c r="F1437" s="776"/>
      <c r="G1437" s="776"/>
    </row>
    <row r="1438" spans="1:7" hidden="1">
      <c r="A1438" s="776"/>
      <c r="B1438" s="776"/>
      <c r="C1438" s="776"/>
      <c r="D1438" s="776"/>
      <c r="E1438" s="776"/>
      <c r="F1438" s="776"/>
      <c r="G1438" s="776"/>
    </row>
    <row r="1439" spans="1:7" hidden="1">
      <c r="A1439" s="776"/>
      <c r="B1439" s="776"/>
      <c r="C1439" s="776"/>
      <c r="D1439" s="776"/>
      <c r="E1439" s="776"/>
      <c r="F1439" s="776"/>
      <c r="G1439" s="776"/>
    </row>
    <row r="1440" spans="1:7" hidden="1">
      <c r="A1440" s="776"/>
      <c r="B1440" s="776"/>
      <c r="C1440" s="776"/>
      <c r="D1440" s="776"/>
      <c r="E1440" s="776"/>
      <c r="F1440" s="776"/>
      <c r="G1440" s="776"/>
    </row>
    <row r="1441" spans="1:7" hidden="1">
      <c r="A1441" s="776"/>
      <c r="B1441" s="776"/>
      <c r="C1441" s="776"/>
      <c r="D1441" s="776"/>
      <c r="E1441" s="776"/>
      <c r="F1441" s="776"/>
      <c r="G1441" s="776"/>
    </row>
    <row r="1442" spans="1:7" hidden="1">
      <c r="A1442" s="776"/>
      <c r="B1442" s="776"/>
      <c r="C1442" s="776"/>
      <c r="D1442" s="776"/>
      <c r="E1442" s="776"/>
      <c r="F1442" s="776"/>
      <c r="G1442" s="776"/>
    </row>
    <row r="1443" spans="1:7" hidden="1">
      <c r="A1443" s="776"/>
      <c r="B1443" s="776"/>
      <c r="C1443" s="776"/>
      <c r="D1443" s="776"/>
      <c r="E1443" s="776"/>
      <c r="F1443" s="776"/>
      <c r="G1443" s="776"/>
    </row>
    <row r="1444" spans="1:7" hidden="1">
      <c r="A1444" s="776"/>
      <c r="B1444" s="776"/>
      <c r="C1444" s="776"/>
      <c r="D1444" s="776"/>
      <c r="E1444" s="776"/>
      <c r="F1444" s="776"/>
      <c r="G1444" s="776"/>
    </row>
    <row r="1445" spans="1:7" hidden="1">
      <c r="A1445" s="776"/>
      <c r="B1445" s="776"/>
      <c r="C1445" s="776"/>
      <c r="D1445" s="776"/>
      <c r="E1445" s="776"/>
      <c r="F1445" s="776"/>
      <c r="G1445" s="776"/>
    </row>
    <row r="1446" spans="1:7" hidden="1">
      <c r="A1446" s="776"/>
      <c r="B1446" s="776"/>
      <c r="C1446" s="776"/>
      <c r="D1446" s="776"/>
      <c r="E1446" s="776"/>
      <c r="F1446" s="776"/>
      <c r="G1446" s="776"/>
    </row>
    <row r="1447" spans="1:7" hidden="1">
      <c r="A1447" s="776"/>
      <c r="B1447" s="776"/>
      <c r="C1447" s="776"/>
      <c r="D1447" s="776"/>
      <c r="E1447" s="776"/>
      <c r="F1447" s="776"/>
      <c r="G1447" s="776"/>
    </row>
    <row r="1448" spans="1:7" hidden="1">
      <c r="A1448" s="776"/>
      <c r="B1448" s="776"/>
      <c r="C1448" s="776"/>
      <c r="D1448" s="776"/>
      <c r="E1448" s="776"/>
      <c r="F1448" s="776"/>
      <c r="G1448" s="776"/>
    </row>
    <row r="1449" spans="1:7" hidden="1">
      <c r="A1449" s="776"/>
      <c r="B1449" s="776"/>
      <c r="C1449" s="776"/>
      <c r="D1449" s="776"/>
      <c r="E1449" s="776"/>
      <c r="F1449" s="776"/>
      <c r="G1449" s="776"/>
    </row>
    <row r="1450" spans="1:7" hidden="1">
      <c r="A1450" s="776"/>
      <c r="B1450" s="776"/>
      <c r="C1450" s="776"/>
      <c r="D1450" s="776"/>
      <c r="E1450" s="776"/>
      <c r="F1450" s="776"/>
      <c r="G1450" s="776"/>
    </row>
    <row r="1451" spans="1:7" hidden="1">
      <c r="A1451" s="776"/>
      <c r="B1451" s="776"/>
      <c r="C1451" s="776"/>
      <c r="D1451" s="776"/>
      <c r="E1451" s="776"/>
      <c r="F1451" s="776"/>
      <c r="G1451" s="776"/>
    </row>
    <row r="1452" spans="1:7" hidden="1">
      <c r="A1452" s="776"/>
      <c r="B1452" s="776"/>
      <c r="C1452" s="776"/>
      <c r="D1452" s="776"/>
      <c r="E1452" s="776"/>
      <c r="F1452" s="776"/>
      <c r="G1452" s="776"/>
    </row>
    <row r="1453" spans="1:7" hidden="1">
      <c r="A1453" s="776"/>
      <c r="B1453" s="776"/>
      <c r="C1453" s="776"/>
      <c r="D1453" s="776"/>
      <c r="E1453" s="776"/>
      <c r="F1453" s="776"/>
      <c r="G1453" s="776"/>
    </row>
    <row r="1454" spans="1:7" hidden="1">
      <c r="A1454" s="776"/>
      <c r="B1454" s="776"/>
      <c r="C1454" s="776"/>
      <c r="D1454" s="776"/>
      <c r="E1454" s="776"/>
      <c r="F1454" s="776"/>
      <c r="G1454" s="776"/>
    </row>
    <row r="1455" spans="1:7" hidden="1">
      <c r="A1455" s="776"/>
      <c r="B1455" s="776"/>
      <c r="C1455" s="776"/>
      <c r="D1455" s="776"/>
      <c r="E1455" s="776"/>
      <c r="F1455" s="776"/>
      <c r="G1455" s="776"/>
    </row>
    <row r="1456" spans="1:7" hidden="1">
      <c r="A1456" s="776"/>
      <c r="B1456" s="776"/>
      <c r="C1456" s="776"/>
      <c r="D1456" s="776"/>
      <c r="E1456" s="776"/>
      <c r="F1456" s="776"/>
      <c r="G1456" s="776"/>
    </row>
    <row r="1457" spans="1:7" hidden="1">
      <c r="A1457" s="776"/>
      <c r="B1457" s="776"/>
      <c r="C1457" s="776"/>
      <c r="D1457" s="776"/>
      <c r="E1457" s="776"/>
      <c r="F1457" s="776"/>
      <c r="G1457" s="776"/>
    </row>
    <row r="1458" spans="1:7" hidden="1">
      <c r="A1458" s="776"/>
      <c r="B1458" s="776"/>
      <c r="C1458" s="776"/>
      <c r="D1458" s="776"/>
      <c r="E1458" s="776"/>
      <c r="F1458" s="776"/>
      <c r="G1458" s="776"/>
    </row>
    <row r="1459" spans="1:7" hidden="1">
      <c r="A1459" s="776"/>
      <c r="B1459" s="776"/>
      <c r="C1459" s="776"/>
      <c r="D1459" s="776"/>
      <c r="E1459" s="776"/>
      <c r="F1459" s="776"/>
      <c r="G1459" s="776"/>
    </row>
    <row r="1460" spans="1:7" hidden="1">
      <c r="A1460" s="776"/>
      <c r="B1460" s="776"/>
      <c r="C1460" s="776"/>
      <c r="D1460" s="776"/>
      <c r="E1460" s="776"/>
      <c r="F1460" s="776"/>
      <c r="G1460" s="776"/>
    </row>
    <row r="1461" spans="1:7" hidden="1">
      <c r="A1461" s="776"/>
      <c r="B1461" s="776"/>
      <c r="C1461" s="776"/>
      <c r="D1461" s="776"/>
      <c r="E1461" s="776"/>
      <c r="F1461" s="776"/>
      <c r="G1461" s="776"/>
    </row>
    <row r="1462" spans="1:7" hidden="1">
      <c r="A1462" s="776"/>
      <c r="B1462" s="776"/>
      <c r="C1462" s="776"/>
      <c r="D1462" s="776"/>
      <c r="E1462" s="776"/>
      <c r="F1462" s="776"/>
      <c r="G1462" s="776"/>
    </row>
    <row r="1463" spans="1:7" hidden="1">
      <c r="A1463" s="776"/>
      <c r="B1463" s="776"/>
      <c r="C1463" s="776"/>
      <c r="D1463" s="776"/>
      <c r="E1463" s="776"/>
      <c r="F1463" s="776"/>
      <c r="G1463" s="776"/>
    </row>
    <row r="1464" spans="1:7" hidden="1">
      <c r="A1464" s="776"/>
      <c r="B1464" s="776"/>
      <c r="C1464" s="776"/>
      <c r="D1464" s="776"/>
      <c r="E1464" s="776"/>
      <c r="F1464" s="776"/>
      <c r="G1464" s="776"/>
    </row>
    <row r="1465" spans="1:7" hidden="1">
      <c r="A1465" s="776"/>
      <c r="B1465" s="776"/>
      <c r="C1465" s="776"/>
      <c r="D1465" s="776"/>
      <c r="E1465" s="776"/>
      <c r="F1465" s="776"/>
      <c r="G1465" s="776"/>
    </row>
    <row r="1466" spans="1:7" hidden="1">
      <c r="A1466" s="776"/>
      <c r="B1466" s="776"/>
      <c r="C1466" s="776"/>
      <c r="D1466" s="776"/>
      <c r="E1466" s="776"/>
      <c r="F1466" s="776"/>
      <c r="G1466" s="776"/>
    </row>
    <row r="1467" spans="1:7" hidden="1">
      <c r="A1467" s="776"/>
      <c r="B1467" s="776"/>
      <c r="C1467" s="776"/>
      <c r="D1467" s="776"/>
      <c r="E1467" s="776"/>
      <c r="F1467" s="776"/>
      <c r="G1467" s="776"/>
    </row>
    <row r="1468" spans="1:7" hidden="1">
      <c r="A1468" s="776"/>
      <c r="B1468" s="776"/>
      <c r="C1468" s="776"/>
      <c r="D1468" s="776"/>
      <c r="E1468" s="776"/>
      <c r="F1468" s="776"/>
      <c r="G1468" s="776"/>
    </row>
    <row r="1469" spans="1:7" hidden="1">
      <c r="A1469" s="776"/>
      <c r="B1469" s="776"/>
      <c r="C1469" s="776"/>
      <c r="D1469" s="776"/>
      <c r="E1469" s="776"/>
      <c r="F1469" s="776"/>
      <c r="G1469" s="776"/>
    </row>
    <row r="1470" spans="1:7" hidden="1">
      <c r="A1470" s="776"/>
      <c r="B1470" s="776"/>
      <c r="C1470" s="776"/>
      <c r="D1470" s="776"/>
      <c r="E1470" s="776"/>
      <c r="F1470" s="776"/>
      <c r="G1470" s="776"/>
    </row>
    <row r="1471" spans="1:7" hidden="1">
      <c r="A1471" s="776"/>
      <c r="B1471" s="776"/>
      <c r="C1471" s="776"/>
      <c r="D1471" s="776"/>
      <c r="E1471" s="776"/>
      <c r="F1471" s="776"/>
      <c r="G1471" s="776"/>
    </row>
    <row r="1472" spans="1:7" hidden="1">
      <c r="A1472" s="776"/>
      <c r="B1472" s="776"/>
      <c r="C1472" s="776"/>
      <c r="D1472" s="776"/>
      <c r="E1472" s="776"/>
      <c r="F1472" s="776"/>
      <c r="G1472" s="776"/>
    </row>
    <row r="1473" spans="1:7" hidden="1">
      <c r="A1473" s="776"/>
      <c r="B1473" s="776"/>
      <c r="C1473" s="776"/>
      <c r="D1473" s="776"/>
      <c r="E1473" s="776"/>
      <c r="F1473" s="776"/>
      <c r="G1473" s="776"/>
    </row>
    <row r="1474" spans="1:7" hidden="1">
      <c r="A1474" s="776"/>
      <c r="B1474" s="776"/>
      <c r="C1474" s="776"/>
      <c r="D1474" s="776"/>
      <c r="E1474" s="776"/>
      <c r="F1474" s="776"/>
      <c r="G1474" s="776"/>
    </row>
    <row r="1475" spans="1:7" hidden="1">
      <c r="A1475" s="776"/>
      <c r="B1475" s="776"/>
      <c r="C1475" s="776"/>
      <c r="D1475" s="776"/>
      <c r="E1475" s="776"/>
      <c r="F1475" s="776"/>
      <c r="G1475" s="776"/>
    </row>
    <row r="1476" spans="1:7" hidden="1">
      <c r="A1476" s="776"/>
      <c r="B1476" s="776"/>
      <c r="C1476" s="776"/>
      <c r="D1476" s="776"/>
      <c r="E1476" s="776"/>
      <c r="F1476" s="776"/>
      <c r="G1476" s="776"/>
    </row>
    <row r="1477" spans="1:7" hidden="1">
      <c r="A1477" s="776"/>
      <c r="B1477" s="776"/>
      <c r="C1477" s="776"/>
      <c r="D1477" s="776"/>
      <c r="E1477" s="776"/>
      <c r="F1477" s="776"/>
      <c r="G1477" s="776"/>
    </row>
    <row r="1478" spans="1:7" hidden="1">
      <c r="A1478" s="776"/>
      <c r="B1478" s="776"/>
      <c r="C1478" s="776"/>
      <c r="D1478" s="776"/>
      <c r="E1478" s="776"/>
      <c r="F1478" s="776"/>
      <c r="G1478" s="776"/>
    </row>
    <row r="1479" spans="1:7" hidden="1">
      <c r="A1479" s="776"/>
      <c r="B1479" s="776"/>
      <c r="C1479" s="776"/>
      <c r="D1479" s="776"/>
      <c r="E1479" s="776"/>
      <c r="F1479" s="776"/>
      <c r="G1479" s="776"/>
    </row>
    <row r="1480" spans="1:7" hidden="1">
      <c r="A1480" s="776"/>
      <c r="B1480" s="776"/>
      <c r="C1480" s="776"/>
      <c r="D1480" s="776"/>
      <c r="E1480" s="776"/>
      <c r="F1480" s="776"/>
      <c r="G1480" s="776"/>
    </row>
    <row r="1481" spans="1:7" hidden="1">
      <c r="A1481" s="776"/>
      <c r="B1481" s="776"/>
      <c r="C1481" s="776"/>
      <c r="D1481" s="776"/>
      <c r="E1481" s="776"/>
      <c r="F1481" s="776"/>
      <c r="G1481" s="776"/>
    </row>
    <row r="1482" spans="1:7" hidden="1">
      <c r="A1482" s="776"/>
      <c r="B1482" s="776"/>
      <c r="C1482" s="776"/>
      <c r="D1482" s="776"/>
      <c r="E1482" s="776"/>
      <c r="F1482" s="776"/>
      <c r="G1482" s="776"/>
    </row>
    <row r="1483" spans="1:7" hidden="1">
      <c r="A1483" s="776"/>
      <c r="B1483" s="776"/>
      <c r="C1483" s="776"/>
      <c r="D1483" s="776"/>
      <c r="E1483" s="776"/>
      <c r="F1483" s="776"/>
      <c r="G1483" s="776"/>
    </row>
    <row r="1484" spans="1:7" hidden="1">
      <c r="A1484" s="776"/>
      <c r="B1484" s="776"/>
      <c r="C1484" s="776"/>
      <c r="D1484" s="776"/>
      <c r="E1484" s="776"/>
      <c r="F1484" s="776"/>
      <c r="G1484" s="776"/>
    </row>
    <row r="1485" spans="1:7" hidden="1">
      <c r="A1485" s="776"/>
      <c r="B1485" s="776"/>
      <c r="C1485" s="776"/>
      <c r="D1485" s="776"/>
      <c r="E1485" s="776"/>
      <c r="F1485" s="776"/>
      <c r="G1485" s="776"/>
    </row>
    <row r="1486" spans="1:7" hidden="1">
      <c r="A1486" s="776"/>
      <c r="B1486" s="776"/>
      <c r="C1486" s="776"/>
      <c r="D1486" s="776"/>
      <c r="E1486" s="776"/>
      <c r="F1486" s="776"/>
      <c r="G1486" s="776"/>
    </row>
    <row r="1487" spans="1:7" hidden="1">
      <c r="A1487" s="776"/>
      <c r="B1487" s="776"/>
      <c r="C1487" s="776"/>
      <c r="D1487" s="776"/>
      <c r="E1487" s="776"/>
      <c r="F1487" s="776"/>
      <c r="G1487" s="776"/>
    </row>
    <row r="1488" spans="1:7" hidden="1">
      <c r="A1488" s="776"/>
      <c r="B1488" s="776"/>
      <c r="C1488" s="776"/>
      <c r="D1488" s="776"/>
      <c r="E1488" s="776"/>
      <c r="F1488" s="776"/>
      <c r="G1488" s="776"/>
    </row>
    <row r="1489" spans="1:7" hidden="1">
      <c r="A1489" s="776"/>
      <c r="B1489" s="776"/>
      <c r="C1489" s="776"/>
      <c r="D1489" s="776"/>
      <c r="E1489" s="776"/>
      <c r="F1489" s="776"/>
      <c r="G1489" s="776"/>
    </row>
    <row r="1490" spans="1:7" hidden="1">
      <c r="A1490" s="776"/>
      <c r="B1490" s="776"/>
      <c r="C1490" s="776"/>
      <c r="D1490" s="776"/>
      <c r="E1490" s="776"/>
      <c r="F1490" s="776"/>
      <c r="G1490" s="776"/>
    </row>
    <row r="1491" spans="1:7" hidden="1">
      <c r="A1491" s="776"/>
      <c r="B1491" s="776"/>
      <c r="C1491" s="776"/>
      <c r="D1491" s="776"/>
      <c r="E1491" s="776"/>
      <c r="F1491" s="776"/>
      <c r="G1491" s="776"/>
    </row>
    <row r="1492" spans="1:7" hidden="1">
      <c r="A1492" s="776"/>
      <c r="B1492" s="776"/>
      <c r="C1492" s="776"/>
      <c r="D1492" s="776"/>
      <c r="E1492" s="776"/>
      <c r="F1492" s="776"/>
      <c r="G1492" s="776"/>
    </row>
    <row r="1493" spans="1:7" hidden="1">
      <c r="A1493" s="776"/>
      <c r="B1493" s="776"/>
      <c r="C1493" s="776"/>
      <c r="D1493" s="776"/>
      <c r="E1493" s="776"/>
      <c r="F1493" s="776"/>
      <c r="G1493" s="776"/>
    </row>
    <row r="1494" spans="1:7" hidden="1">
      <c r="A1494" s="776"/>
      <c r="B1494" s="776"/>
      <c r="C1494" s="776"/>
      <c r="D1494" s="776"/>
      <c r="E1494" s="776"/>
      <c r="F1494" s="776"/>
      <c r="G1494" s="776"/>
    </row>
    <row r="1495" spans="1:7" hidden="1">
      <c r="A1495" s="776"/>
      <c r="B1495" s="776"/>
      <c r="C1495" s="776"/>
      <c r="D1495" s="776"/>
      <c r="E1495" s="776"/>
      <c r="F1495" s="776"/>
      <c r="G1495" s="776"/>
    </row>
    <row r="1496" spans="1:7" hidden="1">
      <c r="A1496" s="776"/>
      <c r="B1496" s="776"/>
      <c r="C1496" s="776"/>
      <c r="D1496" s="776"/>
      <c r="E1496" s="776"/>
      <c r="F1496" s="776"/>
      <c r="G1496" s="776"/>
    </row>
    <row r="1497" spans="1:7" hidden="1">
      <c r="A1497" s="776"/>
      <c r="B1497" s="776"/>
      <c r="C1497" s="776"/>
      <c r="D1497" s="776"/>
      <c r="E1497" s="776"/>
      <c r="F1497" s="776"/>
      <c r="G1497" s="776"/>
    </row>
    <row r="1498" spans="1:7" hidden="1">
      <c r="A1498" s="776"/>
      <c r="B1498" s="776"/>
      <c r="C1498" s="776"/>
      <c r="D1498" s="776"/>
      <c r="E1498" s="776"/>
      <c r="F1498" s="776"/>
      <c r="G1498" s="776"/>
    </row>
    <row r="1499" spans="1:7" hidden="1">
      <c r="A1499" s="776"/>
      <c r="B1499" s="776"/>
      <c r="C1499" s="776"/>
      <c r="D1499" s="776"/>
      <c r="E1499" s="776"/>
      <c r="F1499" s="776"/>
      <c r="G1499" s="776"/>
    </row>
    <row r="1500" spans="1:7" hidden="1">
      <c r="A1500" s="776"/>
      <c r="B1500" s="776"/>
      <c r="C1500" s="776"/>
      <c r="D1500" s="776"/>
      <c r="E1500" s="776"/>
      <c r="F1500" s="776"/>
      <c r="G1500" s="776"/>
    </row>
    <row r="1501" spans="1:7" hidden="1">
      <c r="A1501" s="776"/>
      <c r="B1501" s="776"/>
      <c r="C1501" s="776"/>
      <c r="D1501" s="776"/>
      <c r="E1501" s="776"/>
      <c r="F1501" s="776"/>
      <c r="G1501" s="776"/>
    </row>
    <row r="1502" spans="1:7" hidden="1">
      <c r="A1502" s="776"/>
      <c r="B1502" s="776"/>
      <c r="C1502" s="776"/>
      <c r="D1502" s="776"/>
      <c r="E1502" s="776"/>
      <c r="F1502" s="776"/>
      <c r="G1502" s="776"/>
    </row>
    <row r="1503" spans="1:7" hidden="1">
      <c r="A1503" s="776"/>
      <c r="B1503" s="776"/>
      <c r="C1503" s="776"/>
      <c r="D1503" s="776"/>
      <c r="E1503" s="776"/>
      <c r="F1503" s="776"/>
      <c r="G1503" s="776"/>
    </row>
    <row r="1504" spans="1:7" hidden="1">
      <c r="A1504" s="776"/>
      <c r="B1504" s="776"/>
      <c r="C1504" s="776"/>
      <c r="D1504" s="776"/>
      <c r="E1504" s="776"/>
      <c r="F1504" s="776"/>
      <c r="G1504" s="776"/>
    </row>
    <row r="1505" spans="1:7" hidden="1">
      <c r="A1505" s="776"/>
      <c r="B1505" s="776"/>
      <c r="C1505" s="776"/>
      <c r="D1505" s="776"/>
      <c r="E1505" s="776"/>
      <c r="F1505" s="776"/>
      <c r="G1505" s="776"/>
    </row>
    <row r="1506" spans="1:7" hidden="1">
      <c r="A1506" s="776"/>
      <c r="B1506" s="776"/>
      <c r="C1506" s="776"/>
      <c r="D1506" s="776"/>
      <c r="E1506" s="776"/>
      <c r="F1506" s="776"/>
      <c r="G1506" s="776"/>
    </row>
    <row r="1507" spans="1:7" hidden="1">
      <c r="A1507" s="776"/>
      <c r="B1507" s="776"/>
      <c r="C1507" s="776"/>
      <c r="D1507" s="776"/>
      <c r="E1507" s="776"/>
      <c r="F1507" s="776"/>
      <c r="G1507" s="776"/>
    </row>
    <row r="1508" spans="1:7" hidden="1">
      <c r="A1508" s="776"/>
      <c r="B1508" s="776"/>
      <c r="C1508" s="776"/>
      <c r="D1508" s="776"/>
      <c r="E1508" s="776"/>
      <c r="F1508" s="776"/>
      <c r="G1508" s="776"/>
    </row>
    <row r="1509" spans="1:7" hidden="1">
      <c r="A1509" s="776"/>
      <c r="B1509" s="776"/>
      <c r="C1509" s="776"/>
      <c r="D1509" s="776"/>
      <c r="E1509" s="776"/>
      <c r="F1509" s="776"/>
      <c r="G1509" s="776"/>
    </row>
    <row r="1510" spans="1:7" hidden="1">
      <c r="A1510" s="776"/>
      <c r="B1510" s="776"/>
      <c r="C1510" s="776"/>
      <c r="D1510" s="776"/>
      <c r="E1510" s="776"/>
      <c r="F1510" s="776"/>
      <c r="G1510" s="776"/>
    </row>
    <row r="1511" spans="1:7" hidden="1">
      <c r="A1511" s="776"/>
      <c r="B1511" s="776"/>
      <c r="C1511" s="776"/>
      <c r="D1511" s="776"/>
      <c r="E1511" s="776"/>
      <c r="F1511" s="776"/>
      <c r="G1511" s="776"/>
    </row>
    <row r="1512" spans="1:7" hidden="1">
      <c r="A1512" s="776"/>
      <c r="B1512" s="776"/>
      <c r="C1512" s="776"/>
      <c r="D1512" s="776"/>
      <c r="E1512" s="776"/>
      <c r="F1512" s="776"/>
      <c r="G1512" s="776"/>
    </row>
    <row r="1513" spans="1:7" hidden="1">
      <c r="A1513" s="776"/>
      <c r="B1513" s="776"/>
      <c r="C1513" s="776"/>
      <c r="D1513" s="776"/>
      <c r="E1513" s="776"/>
      <c r="F1513" s="776"/>
      <c r="G1513" s="776"/>
    </row>
    <row r="1514" spans="1:7" hidden="1">
      <c r="A1514" s="776"/>
      <c r="B1514" s="776"/>
      <c r="C1514" s="776"/>
      <c r="D1514" s="776"/>
      <c r="E1514" s="776"/>
      <c r="F1514" s="776"/>
      <c r="G1514" s="776"/>
    </row>
    <row r="1515" spans="1:7" hidden="1">
      <c r="A1515" s="776"/>
      <c r="B1515" s="776"/>
      <c r="C1515" s="776"/>
      <c r="D1515" s="776"/>
      <c r="E1515" s="776"/>
      <c r="F1515" s="776"/>
      <c r="G1515" s="776"/>
    </row>
    <row r="1516" spans="1:7" hidden="1">
      <c r="A1516" s="776"/>
      <c r="B1516" s="776"/>
      <c r="C1516" s="776"/>
      <c r="D1516" s="776"/>
      <c r="E1516" s="776"/>
      <c r="F1516" s="776"/>
      <c r="G1516" s="776"/>
    </row>
    <row r="1517" spans="1:7" hidden="1">
      <c r="A1517" s="776"/>
      <c r="B1517" s="776"/>
      <c r="C1517" s="776"/>
      <c r="D1517" s="776"/>
      <c r="E1517" s="776"/>
      <c r="F1517" s="776"/>
      <c r="G1517" s="776"/>
    </row>
    <row r="1518" spans="1:7" hidden="1">
      <c r="A1518" s="776"/>
      <c r="B1518" s="776"/>
      <c r="C1518" s="776"/>
      <c r="D1518" s="776"/>
      <c r="E1518" s="776"/>
      <c r="F1518" s="776"/>
      <c r="G1518" s="776"/>
    </row>
    <row r="1519" spans="1:7" hidden="1">
      <c r="A1519" s="776"/>
      <c r="B1519" s="776"/>
      <c r="C1519" s="776"/>
      <c r="D1519" s="776"/>
      <c r="E1519" s="776"/>
      <c r="F1519" s="776"/>
      <c r="G1519" s="776"/>
    </row>
    <row r="1520" spans="1:7" hidden="1">
      <c r="A1520" s="776"/>
      <c r="B1520" s="776"/>
      <c r="C1520" s="776"/>
      <c r="D1520" s="776"/>
      <c r="E1520" s="776"/>
      <c r="F1520" s="776"/>
      <c r="G1520" s="776"/>
    </row>
    <row r="1521" spans="1:7" hidden="1">
      <c r="A1521" s="776"/>
      <c r="B1521" s="776"/>
      <c r="C1521" s="776"/>
      <c r="D1521" s="776"/>
      <c r="E1521" s="776"/>
      <c r="F1521" s="776"/>
      <c r="G1521" s="776"/>
    </row>
    <row r="1522" spans="1:7" hidden="1">
      <c r="A1522" s="776"/>
      <c r="B1522" s="776"/>
      <c r="C1522" s="776"/>
      <c r="D1522" s="776"/>
      <c r="E1522" s="776"/>
      <c r="F1522" s="776"/>
      <c r="G1522" s="776"/>
    </row>
    <row r="1523" spans="1:7" hidden="1">
      <c r="A1523" s="776"/>
      <c r="B1523" s="776"/>
      <c r="C1523" s="776"/>
      <c r="D1523" s="776"/>
      <c r="E1523" s="776"/>
      <c r="F1523" s="776"/>
      <c r="G1523" s="776"/>
    </row>
    <row r="1524" spans="1:7" hidden="1">
      <c r="A1524" s="776"/>
      <c r="B1524" s="776"/>
      <c r="C1524" s="776"/>
      <c r="D1524" s="776"/>
      <c r="E1524" s="776"/>
      <c r="F1524" s="776"/>
      <c r="G1524" s="776"/>
    </row>
    <row r="1525" spans="1:7" hidden="1">
      <c r="A1525" s="776"/>
      <c r="B1525" s="776"/>
      <c r="C1525" s="776"/>
      <c r="D1525" s="776"/>
      <c r="E1525" s="776"/>
      <c r="F1525" s="776"/>
      <c r="G1525" s="776"/>
    </row>
    <row r="1526" spans="1:7" hidden="1">
      <c r="A1526" s="776"/>
      <c r="B1526" s="776"/>
      <c r="C1526" s="776"/>
      <c r="D1526" s="776"/>
      <c r="E1526" s="776"/>
      <c r="F1526" s="776"/>
      <c r="G1526" s="776"/>
    </row>
    <row r="1527" spans="1:7" hidden="1">
      <c r="A1527" s="776"/>
      <c r="B1527" s="776"/>
      <c r="C1527" s="776"/>
      <c r="D1527" s="776"/>
      <c r="E1527" s="776"/>
      <c r="F1527" s="776"/>
      <c r="G1527" s="776"/>
    </row>
    <row r="1528" spans="1:7" hidden="1">
      <c r="A1528" s="776"/>
      <c r="B1528" s="776"/>
      <c r="C1528" s="776"/>
      <c r="D1528" s="776"/>
      <c r="E1528" s="776"/>
      <c r="F1528" s="776"/>
      <c r="G1528" s="776"/>
    </row>
    <row r="1529" spans="1:7" hidden="1">
      <c r="A1529" s="776"/>
      <c r="B1529" s="776"/>
      <c r="C1529" s="776"/>
      <c r="D1529" s="776"/>
      <c r="E1529" s="776"/>
      <c r="F1529" s="776"/>
      <c r="G1529" s="776"/>
    </row>
    <row r="1530" spans="1:7" hidden="1">
      <c r="A1530" s="776"/>
      <c r="B1530" s="776"/>
      <c r="C1530" s="776"/>
      <c r="D1530" s="776"/>
      <c r="E1530" s="776"/>
      <c r="F1530" s="776"/>
      <c r="G1530" s="776"/>
    </row>
    <row r="1531" spans="1:7" hidden="1">
      <c r="A1531" s="776"/>
      <c r="B1531" s="776"/>
      <c r="C1531" s="776"/>
      <c r="D1531" s="776"/>
      <c r="E1531" s="776"/>
      <c r="F1531" s="776"/>
      <c r="G1531" s="776"/>
    </row>
    <row r="1532" spans="1:7" hidden="1">
      <c r="A1532" s="776"/>
      <c r="B1532" s="776"/>
      <c r="C1532" s="776"/>
      <c r="D1532" s="776"/>
      <c r="E1532" s="776"/>
      <c r="F1532" s="776"/>
      <c r="G1532" s="776"/>
    </row>
    <row r="1533" spans="1:7" hidden="1">
      <c r="A1533" s="776"/>
      <c r="B1533" s="776"/>
      <c r="C1533" s="776"/>
      <c r="D1533" s="776"/>
      <c r="E1533" s="776"/>
      <c r="F1533" s="776"/>
      <c r="G1533" s="776"/>
    </row>
    <row r="1534" spans="1:7" hidden="1">
      <c r="A1534" s="776"/>
      <c r="B1534" s="776"/>
      <c r="C1534" s="776"/>
      <c r="D1534" s="776"/>
      <c r="E1534" s="776"/>
      <c r="F1534" s="776"/>
      <c r="G1534" s="776"/>
    </row>
    <row r="1535" spans="1:7" hidden="1">
      <c r="A1535" s="776"/>
      <c r="B1535" s="776"/>
      <c r="C1535" s="776"/>
      <c r="D1535" s="776"/>
      <c r="E1535" s="776"/>
      <c r="F1535" s="776"/>
      <c r="G1535" s="776"/>
    </row>
    <row r="1536" spans="1:7" hidden="1">
      <c r="A1536" s="776"/>
      <c r="B1536" s="776"/>
      <c r="C1536" s="776"/>
      <c r="D1536" s="776"/>
      <c r="E1536" s="776"/>
      <c r="F1536" s="776"/>
      <c r="G1536" s="776"/>
    </row>
    <row r="1537" spans="1:7" hidden="1">
      <c r="A1537" s="776"/>
      <c r="B1537" s="776"/>
      <c r="C1537" s="776"/>
      <c r="D1537" s="776"/>
      <c r="E1537" s="776"/>
      <c r="F1537" s="776"/>
      <c r="G1537" s="776"/>
    </row>
    <row r="1538" spans="1:7" hidden="1">
      <c r="A1538" s="776"/>
      <c r="B1538" s="776"/>
      <c r="C1538" s="776"/>
      <c r="D1538" s="776"/>
      <c r="E1538" s="776"/>
      <c r="F1538" s="776"/>
      <c r="G1538" s="776"/>
    </row>
    <row r="1539" spans="1:7" hidden="1">
      <c r="A1539" s="776"/>
      <c r="B1539" s="776"/>
      <c r="C1539" s="776"/>
      <c r="D1539" s="776"/>
      <c r="E1539" s="776"/>
      <c r="F1539" s="776"/>
      <c r="G1539" s="776"/>
    </row>
    <row r="1540" spans="1:7" hidden="1">
      <c r="A1540" s="776"/>
      <c r="B1540" s="776"/>
      <c r="C1540" s="776"/>
      <c r="D1540" s="776"/>
      <c r="E1540" s="776"/>
      <c r="F1540" s="776"/>
      <c r="G1540" s="776"/>
    </row>
    <row r="1541" spans="1:7" hidden="1">
      <c r="A1541" s="776"/>
      <c r="B1541" s="776"/>
      <c r="C1541" s="776"/>
      <c r="D1541" s="776"/>
      <c r="E1541" s="776"/>
      <c r="F1541" s="776"/>
      <c r="G1541" s="776"/>
    </row>
    <row r="1542" spans="1:7" hidden="1">
      <c r="A1542" s="776"/>
      <c r="B1542" s="776"/>
      <c r="C1542" s="776"/>
      <c r="D1542" s="776"/>
      <c r="E1542" s="776"/>
      <c r="F1542" s="776"/>
      <c r="G1542" s="776"/>
    </row>
    <row r="1543" spans="1:7" hidden="1">
      <c r="A1543" s="776"/>
      <c r="B1543" s="776"/>
      <c r="C1543" s="776"/>
      <c r="D1543" s="776"/>
      <c r="E1543" s="776"/>
      <c r="F1543" s="776"/>
      <c r="G1543" s="776"/>
    </row>
    <row r="1544" spans="1:7" hidden="1">
      <c r="A1544" s="776"/>
      <c r="B1544" s="776"/>
      <c r="C1544" s="776"/>
      <c r="D1544" s="776"/>
      <c r="E1544" s="776"/>
      <c r="F1544" s="776"/>
      <c r="G1544" s="776"/>
    </row>
    <row r="1545" spans="1:7" hidden="1">
      <c r="A1545" s="776"/>
      <c r="B1545" s="776"/>
      <c r="C1545" s="776"/>
      <c r="D1545" s="776"/>
      <c r="E1545" s="776"/>
      <c r="F1545" s="776"/>
      <c r="G1545" s="776"/>
    </row>
    <row r="1546" spans="1:7" hidden="1">
      <c r="A1546" s="776"/>
      <c r="B1546" s="776"/>
      <c r="C1546" s="776"/>
      <c r="D1546" s="776"/>
      <c r="E1546" s="776"/>
      <c r="F1546" s="776"/>
      <c r="G1546" s="776"/>
    </row>
    <row r="1547" spans="1:7" hidden="1">
      <c r="A1547" s="776"/>
      <c r="B1547" s="776"/>
      <c r="C1547" s="776"/>
      <c r="D1547" s="776"/>
      <c r="E1547" s="776"/>
      <c r="F1547" s="776"/>
      <c r="G1547" s="776"/>
    </row>
    <row r="1548" spans="1:7" hidden="1">
      <c r="A1548" s="776"/>
      <c r="B1548" s="776"/>
      <c r="C1548" s="776"/>
      <c r="D1548" s="776"/>
      <c r="E1548" s="776"/>
      <c r="F1548" s="776"/>
      <c r="G1548" s="776"/>
    </row>
    <row r="1549" spans="1:7" hidden="1">
      <c r="A1549" s="776"/>
      <c r="B1549" s="776"/>
      <c r="C1549" s="776"/>
      <c r="D1549" s="776"/>
      <c r="E1549" s="776"/>
      <c r="F1549" s="776"/>
      <c r="G1549" s="776"/>
    </row>
    <row r="1550" spans="1:7" hidden="1">
      <c r="A1550" s="776"/>
      <c r="B1550" s="776"/>
      <c r="C1550" s="776"/>
      <c r="D1550" s="776"/>
      <c r="E1550" s="776"/>
      <c r="F1550" s="776"/>
      <c r="G1550" s="776"/>
    </row>
    <row r="1551" spans="1:7" hidden="1">
      <c r="A1551" s="776"/>
      <c r="B1551" s="776"/>
      <c r="C1551" s="776"/>
      <c r="D1551" s="776"/>
      <c r="E1551" s="776"/>
      <c r="F1551" s="776"/>
      <c r="G1551" s="776"/>
    </row>
    <row r="1552" spans="1:7" hidden="1">
      <c r="A1552" s="776"/>
      <c r="B1552" s="776"/>
      <c r="C1552" s="776"/>
      <c r="D1552" s="776"/>
      <c r="E1552" s="776"/>
      <c r="F1552" s="776"/>
      <c r="G1552" s="776"/>
    </row>
    <row r="1553" spans="1:7" hidden="1">
      <c r="A1553" s="776"/>
      <c r="B1553" s="776"/>
      <c r="C1553" s="776"/>
      <c r="D1553" s="776"/>
      <c r="E1553" s="776"/>
      <c r="F1553" s="776"/>
      <c r="G1553" s="776"/>
    </row>
    <row r="1554" spans="1:7" hidden="1">
      <c r="A1554" s="776"/>
      <c r="B1554" s="776"/>
      <c r="C1554" s="776"/>
      <c r="D1554" s="776"/>
      <c r="E1554" s="776"/>
      <c r="F1554" s="776"/>
      <c r="G1554" s="776"/>
    </row>
    <row r="1555" spans="1:7" hidden="1">
      <c r="A1555" s="776"/>
      <c r="B1555" s="776"/>
      <c r="C1555" s="776"/>
      <c r="D1555" s="776"/>
      <c r="E1555" s="776"/>
      <c r="F1555" s="776"/>
      <c r="G1555" s="776"/>
    </row>
    <row r="1556" spans="1:7" hidden="1">
      <c r="A1556" s="776"/>
      <c r="B1556" s="776"/>
      <c r="C1556" s="776"/>
      <c r="D1556" s="776"/>
      <c r="E1556" s="776"/>
      <c r="F1556" s="776"/>
      <c r="G1556" s="776"/>
    </row>
    <row r="1557" spans="1:7" hidden="1">
      <c r="A1557" s="776"/>
      <c r="B1557" s="776"/>
      <c r="C1557" s="776"/>
      <c r="D1557" s="776"/>
      <c r="E1557" s="776"/>
      <c r="F1557" s="776"/>
      <c r="G1557" s="776"/>
    </row>
    <row r="1558" spans="1:7" hidden="1">
      <c r="A1558" s="776"/>
      <c r="B1558" s="776"/>
      <c r="C1558" s="776"/>
      <c r="D1558" s="776"/>
      <c r="E1558" s="776"/>
      <c r="F1558" s="776"/>
      <c r="G1558" s="776"/>
    </row>
    <row r="1559" spans="1:7" hidden="1">
      <c r="A1559" s="776"/>
      <c r="B1559" s="776"/>
      <c r="C1559" s="776"/>
      <c r="D1559" s="776"/>
      <c r="E1559" s="776"/>
      <c r="F1559" s="776"/>
      <c r="G1559" s="776"/>
    </row>
    <row r="1560" spans="1:7" hidden="1">
      <c r="A1560" s="776"/>
      <c r="B1560" s="776"/>
      <c r="C1560" s="776"/>
      <c r="D1560" s="776"/>
      <c r="E1560" s="776"/>
      <c r="F1560" s="776"/>
      <c r="G1560" s="776"/>
    </row>
    <row r="1561" spans="1:7" hidden="1">
      <c r="A1561" s="776"/>
      <c r="B1561" s="776"/>
      <c r="C1561" s="776"/>
      <c r="D1561" s="776"/>
      <c r="E1561" s="776"/>
      <c r="F1561" s="776"/>
      <c r="G1561" s="776"/>
    </row>
    <row r="1562" spans="1:7" hidden="1">
      <c r="A1562" s="776"/>
      <c r="B1562" s="776"/>
      <c r="C1562" s="776"/>
      <c r="D1562" s="776"/>
      <c r="E1562" s="776"/>
      <c r="F1562" s="776"/>
      <c r="G1562" s="776"/>
    </row>
    <row r="1563" spans="1:7" hidden="1">
      <c r="A1563" s="776"/>
      <c r="B1563" s="776"/>
      <c r="C1563" s="776"/>
      <c r="D1563" s="776"/>
      <c r="E1563" s="776"/>
      <c r="F1563" s="776"/>
      <c r="G1563" s="776"/>
    </row>
    <row r="1564" spans="1:7" hidden="1">
      <c r="A1564" s="776"/>
      <c r="B1564" s="776"/>
      <c r="C1564" s="776"/>
      <c r="D1564" s="776"/>
      <c r="E1564" s="776"/>
      <c r="F1564" s="776"/>
      <c r="G1564" s="776"/>
    </row>
    <row r="1565" spans="1:7" hidden="1">
      <c r="A1565" s="776"/>
      <c r="B1565" s="776"/>
      <c r="C1565" s="776"/>
      <c r="D1565" s="776"/>
      <c r="E1565" s="776"/>
      <c r="F1565" s="776"/>
      <c r="G1565" s="776"/>
    </row>
    <row r="1566" spans="1:7" hidden="1">
      <c r="A1566" s="776"/>
      <c r="B1566" s="776"/>
      <c r="C1566" s="776"/>
      <c r="D1566" s="776"/>
      <c r="E1566" s="776"/>
      <c r="F1566" s="776"/>
      <c r="G1566" s="776"/>
    </row>
    <row r="1567" spans="1:7" hidden="1">
      <c r="A1567" s="776"/>
      <c r="B1567" s="776"/>
      <c r="C1567" s="776"/>
      <c r="D1567" s="776"/>
      <c r="E1567" s="776"/>
      <c r="F1567" s="776"/>
      <c r="G1567" s="776"/>
    </row>
    <row r="1568" spans="1:7" hidden="1">
      <c r="A1568" s="776"/>
      <c r="B1568" s="776"/>
      <c r="C1568" s="776"/>
      <c r="D1568" s="776"/>
      <c r="E1568" s="776"/>
      <c r="F1568" s="776"/>
      <c r="G1568" s="776"/>
    </row>
    <row r="1569" spans="1:7" hidden="1">
      <c r="A1569" s="776"/>
      <c r="B1569" s="776"/>
      <c r="C1569" s="776"/>
      <c r="D1569" s="776"/>
      <c r="E1569" s="776"/>
      <c r="F1569" s="776"/>
      <c r="G1569" s="776"/>
    </row>
    <row r="1570" spans="1:7" hidden="1">
      <c r="A1570" s="776"/>
      <c r="B1570" s="776"/>
      <c r="C1570" s="776"/>
      <c r="D1570" s="776"/>
      <c r="E1570" s="776"/>
      <c r="F1570" s="776"/>
      <c r="G1570" s="776"/>
    </row>
    <row r="1571" spans="1:7" hidden="1">
      <c r="A1571" s="776"/>
      <c r="B1571" s="776"/>
      <c r="C1571" s="776"/>
      <c r="D1571" s="776"/>
      <c r="E1571" s="776"/>
      <c r="F1571" s="776"/>
      <c r="G1571" s="776"/>
    </row>
    <row r="1572" spans="1:7" hidden="1">
      <c r="A1572" s="776"/>
      <c r="B1572" s="776"/>
      <c r="C1572" s="776"/>
      <c r="D1572" s="776"/>
      <c r="E1572" s="776"/>
      <c r="F1572" s="776"/>
      <c r="G1572" s="776"/>
    </row>
    <row r="1573" spans="1:7" hidden="1">
      <c r="A1573" s="776"/>
      <c r="B1573" s="776"/>
      <c r="C1573" s="776"/>
      <c r="D1573" s="776"/>
      <c r="E1573" s="776"/>
      <c r="F1573" s="776"/>
      <c r="G1573" s="776"/>
    </row>
    <row r="1574" spans="1:7" hidden="1">
      <c r="A1574" s="776"/>
      <c r="B1574" s="776"/>
      <c r="C1574" s="776"/>
      <c r="D1574" s="776"/>
      <c r="E1574" s="776"/>
      <c r="F1574" s="776"/>
      <c r="G1574" s="776"/>
    </row>
    <row r="1575" spans="1:7" hidden="1">
      <c r="A1575" s="776"/>
      <c r="B1575" s="776"/>
      <c r="C1575" s="776"/>
      <c r="D1575" s="776"/>
      <c r="E1575" s="776"/>
      <c r="F1575" s="776"/>
      <c r="G1575" s="776"/>
    </row>
    <row r="1576" spans="1:7" hidden="1">
      <c r="A1576" s="776"/>
      <c r="B1576" s="776"/>
      <c r="C1576" s="776"/>
      <c r="D1576" s="776"/>
      <c r="E1576" s="776"/>
      <c r="F1576" s="776"/>
      <c r="G1576" s="776"/>
    </row>
    <row r="1577" spans="1:7" hidden="1">
      <c r="A1577" s="776"/>
      <c r="B1577" s="776"/>
      <c r="C1577" s="776"/>
      <c r="D1577" s="776"/>
      <c r="E1577" s="776"/>
      <c r="F1577" s="776"/>
      <c r="G1577" s="776"/>
    </row>
    <row r="1578" spans="1:7" hidden="1">
      <c r="A1578" s="776"/>
      <c r="B1578" s="776"/>
      <c r="C1578" s="776"/>
      <c r="D1578" s="776"/>
      <c r="E1578" s="776"/>
      <c r="F1578" s="776"/>
      <c r="G1578" s="776"/>
    </row>
    <row r="1579" spans="1:7" hidden="1">
      <c r="A1579" s="776"/>
      <c r="B1579" s="776"/>
      <c r="C1579" s="776"/>
      <c r="D1579" s="776"/>
      <c r="E1579" s="776"/>
      <c r="F1579" s="776"/>
      <c r="G1579" s="776"/>
    </row>
    <row r="1580" spans="1:7" hidden="1">
      <c r="A1580" s="776"/>
      <c r="B1580" s="776"/>
      <c r="C1580" s="776"/>
      <c r="D1580" s="776"/>
      <c r="E1580" s="776"/>
      <c r="F1580" s="776"/>
      <c r="G1580" s="776"/>
    </row>
    <row r="1581" spans="1:7" hidden="1">
      <c r="A1581" s="776"/>
      <c r="B1581" s="776"/>
      <c r="C1581" s="776"/>
      <c r="D1581" s="776"/>
      <c r="E1581" s="776"/>
      <c r="F1581" s="776"/>
      <c r="G1581" s="776"/>
    </row>
    <row r="1582" spans="1:7" hidden="1">
      <c r="A1582" s="776"/>
      <c r="B1582" s="776"/>
      <c r="C1582" s="776"/>
      <c r="D1582" s="776"/>
      <c r="E1582" s="776"/>
      <c r="F1582" s="776"/>
      <c r="G1582" s="776"/>
    </row>
    <row r="1583" spans="1:7" hidden="1">
      <c r="A1583" s="776"/>
      <c r="B1583" s="776"/>
      <c r="C1583" s="776"/>
      <c r="D1583" s="776"/>
      <c r="E1583" s="776"/>
      <c r="F1583" s="776"/>
      <c r="G1583" s="776"/>
    </row>
    <row r="1584" spans="1:7" hidden="1">
      <c r="A1584" s="776"/>
      <c r="B1584" s="776"/>
      <c r="C1584" s="776"/>
      <c r="D1584" s="776"/>
      <c r="E1584" s="776"/>
      <c r="F1584" s="776"/>
      <c r="G1584" s="776"/>
    </row>
    <row r="1585" spans="1:7" hidden="1">
      <c r="A1585" s="776"/>
      <c r="B1585" s="776"/>
      <c r="C1585" s="776"/>
      <c r="D1585" s="776"/>
      <c r="E1585" s="776"/>
      <c r="F1585" s="776"/>
      <c r="G1585" s="776"/>
    </row>
    <row r="1586" spans="1:7" hidden="1">
      <c r="A1586" s="776"/>
      <c r="B1586" s="776"/>
      <c r="C1586" s="776"/>
      <c r="D1586" s="776"/>
      <c r="E1586" s="776"/>
      <c r="F1586" s="776"/>
      <c r="G1586" s="776"/>
    </row>
    <row r="1587" spans="1:7" hidden="1">
      <c r="A1587" s="776"/>
      <c r="B1587" s="776"/>
      <c r="C1587" s="776"/>
      <c r="D1587" s="776"/>
      <c r="E1587" s="776"/>
      <c r="F1587" s="776"/>
      <c r="G1587" s="776"/>
    </row>
    <row r="1588" spans="1:7" hidden="1">
      <c r="A1588" s="776"/>
      <c r="B1588" s="776"/>
      <c r="C1588" s="776"/>
      <c r="D1588" s="776"/>
      <c r="E1588" s="776"/>
      <c r="F1588" s="776"/>
      <c r="G1588" s="776"/>
    </row>
    <row r="1589" spans="1:7" hidden="1">
      <c r="A1589" s="776"/>
      <c r="B1589" s="776"/>
      <c r="C1589" s="776"/>
      <c r="D1589" s="776"/>
      <c r="E1589" s="776"/>
      <c r="F1589" s="776"/>
      <c r="G1589" s="776"/>
    </row>
    <row r="1590" spans="1:7" hidden="1">
      <c r="A1590" s="776"/>
      <c r="B1590" s="776"/>
      <c r="C1590" s="776"/>
      <c r="D1590" s="776"/>
      <c r="E1590" s="776"/>
      <c r="F1590" s="776"/>
      <c r="G1590" s="776"/>
    </row>
    <row r="1591" spans="1:7" hidden="1">
      <c r="A1591" s="776"/>
      <c r="B1591" s="776"/>
      <c r="C1591" s="776"/>
      <c r="D1591" s="776"/>
      <c r="E1591" s="776"/>
      <c r="F1591" s="776"/>
      <c r="G1591" s="776"/>
    </row>
    <row r="1592" spans="1:7" hidden="1">
      <c r="A1592" s="776"/>
      <c r="B1592" s="776"/>
      <c r="C1592" s="776"/>
      <c r="D1592" s="776"/>
      <c r="E1592" s="776"/>
      <c r="F1592" s="776"/>
      <c r="G1592" s="776"/>
    </row>
    <row r="1593" spans="1:7" hidden="1">
      <c r="A1593" s="776"/>
      <c r="B1593" s="776"/>
      <c r="C1593" s="776"/>
      <c r="D1593" s="776"/>
      <c r="E1593" s="776"/>
      <c r="F1593" s="776"/>
      <c r="G1593" s="776"/>
    </row>
    <row r="1594" spans="1:7" hidden="1">
      <c r="A1594" s="776"/>
      <c r="B1594" s="776"/>
      <c r="C1594" s="776"/>
      <c r="D1594" s="776"/>
      <c r="E1594" s="776"/>
      <c r="F1594" s="776"/>
      <c r="G1594" s="776"/>
    </row>
    <row r="1595" spans="1:7" hidden="1">
      <c r="A1595" s="776"/>
      <c r="B1595" s="776"/>
      <c r="C1595" s="776"/>
      <c r="D1595" s="776"/>
      <c r="E1595" s="776"/>
      <c r="F1595" s="776"/>
      <c r="G1595" s="776"/>
    </row>
    <row r="1596" spans="1:7" hidden="1">
      <c r="A1596" s="776"/>
      <c r="B1596" s="776"/>
      <c r="C1596" s="776"/>
      <c r="D1596" s="776"/>
      <c r="E1596" s="776"/>
      <c r="F1596" s="776"/>
      <c r="G1596" s="776"/>
    </row>
    <row r="1597" spans="1:7" hidden="1">
      <c r="A1597" s="776"/>
      <c r="B1597" s="776"/>
      <c r="C1597" s="776"/>
      <c r="D1597" s="776"/>
      <c r="E1597" s="776"/>
      <c r="F1597" s="776"/>
      <c r="G1597" s="776"/>
    </row>
    <row r="1598" spans="1:7" hidden="1">
      <c r="A1598" s="776"/>
      <c r="B1598" s="776"/>
      <c r="C1598" s="776"/>
      <c r="D1598" s="776"/>
      <c r="E1598" s="776"/>
      <c r="F1598" s="776"/>
      <c r="G1598" s="776"/>
    </row>
    <row r="1599" spans="1:7" hidden="1"/>
    <row r="1600" spans="1:7" hidden="1"/>
    <row r="1601" spans="1:7" hidden="1">
      <c r="A1601" s="776"/>
      <c r="B1601" s="776"/>
      <c r="C1601" s="776"/>
      <c r="D1601" s="776"/>
      <c r="E1601" s="776"/>
      <c r="F1601" s="776"/>
      <c r="G1601" s="776"/>
    </row>
    <row r="1602" spans="1:7" hidden="1">
      <c r="A1602" s="776"/>
      <c r="B1602" s="776"/>
      <c r="C1602" s="776"/>
      <c r="D1602" s="776"/>
      <c r="E1602" s="776"/>
      <c r="F1602" s="776"/>
      <c r="G1602" s="776"/>
    </row>
    <row r="1603" spans="1:7" hidden="1">
      <c r="A1603" s="776"/>
      <c r="B1603" s="776"/>
      <c r="C1603" s="776"/>
      <c r="D1603" s="776"/>
      <c r="E1603" s="776"/>
      <c r="F1603" s="776"/>
      <c r="G1603" s="776"/>
    </row>
    <row r="1604" spans="1:7" hidden="1">
      <c r="A1604" s="776"/>
      <c r="B1604" s="776"/>
      <c r="C1604" s="776"/>
      <c r="D1604" s="776"/>
      <c r="E1604" s="776"/>
      <c r="F1604" s="776"/>
      <c r="G1604" s="776"/>
    </row>
    <row r="1605" spans="1:7" hidden="1">
      <c r="A1605" s="776"/>
      <c r="B1605" s="776"/>
      <c r="C1605" s="776"/>
      <c r="D1605" s="776"/>
      <c r="E1605" s="776"/>
      <c r="F1605" s="776"/>
      <c r="G1605" s="776"/>
    </row>
    <row r="1606" spans="1:7" hidden="1">
      <c r="A1606" s="776"/>
      <c r="B1606" s="776"/>
      <c r="C1606" s="776"/>
      <c r="D1606" s="776"/>
      <c r="E1606" s="776"/>
      <c r="F1606" s="776"/>
      <c r="G1606" s="776"/>
    </row>
    <row r="1607" spans="1:7" hidden="1">
      <c r="A1607" s="776"/>
      <c r="B1607" s="776"/>
      <c r="C1607" s="776"/>
      <c r="D1607" s="776"/>
      <c r="E1607" s="776"/>
      <c r="F1607" s="776"/>
      <c r="G1607" s="776"/>
    </row>
    <row r="1608" spans="1:7" hidden="1">
      <c r="A1608" s="776"/>
      <c r="B1608" s="776"/>
      <c r="C1608" s="776"/>
      <c r="D1608" s="776"/>
      <c r="E1608" s="776"/>
      <c r="F1608" s="776"/>
      <c r="G1608" s="776"/>
    </row>
    <row r="1609" spans="1:7" hidden="1">
      <c r="A1609" s="776"/>
      <c r="B1609" s="776"/>
      <c r="C1609" s="776"/>
      <c r="D1609" s="776"/>
      <c r="E1609" s="776"/>
      <c r="F1609" s="776"/>
      <c r="G1609" s="776"/>
    </row>
    <row r="1610" spans="1:7" hidden="1">
      <c r="A1610" s="776"/>
      <c r="B1610" s="776"/>
      <c r="C1610" s="776"/>
      <c r="D1610" s="776"/>
      <c r="E1610" s="776"/>
      <c r="F1610" s="776"/>
      <c r="G1610" s="776"/>
    </row>
    <row r="1611" spans="1:7" hidden="1">
      <c r="A1611" s="776"/>
      <c r="B1611" s="776"/>
      <c r="C1611" s="776"/>
      <c r="D1611" s="776"/>
      <c r="E1611" s="776"/>
      <c r="F1611" s="776"/>
      <c r="G1611" s="776"/>
    </row>
    <row r="1612" spans="1:7" hidden="1">
      <c r="A1612" s="776"/>
      <c r="B1612" s="776"/>
      <c r="C1612" s="776"/>
      <c r="D1612" s="776"/>
      <c r="E1612" s="776"/>
      <c r="F1612" s="776"/>
      <c r="G1612" s="776"/>
    </row>
    <row r="1613" spans="1:7" hidden="1">
      <c r="A1613" s="776"/>
      <c r="B1613" s="776"/>
      <c r="C1613" s="776"/>
      <c r="D1613" s="776"/>
      <c r="E1613" s="776"/>
      <c r="F1613" s="776"/>
      <c r="G1613" s="776"/>
    </row>
    <row r="1614" spans="1:7" hidden="1">
      <c r="A1614" s="776"/>
      <c r="B1614" s="776"/>
      <c r="C1614" s="776"/>
      <c r="D1614" s="776"/>
      <c r="E1614" s="776"/>
      <c r="F1614" s="776"/>
      <c r="G1614" s="776"/>
    </row>
    <row r="1615" spans="1:7" hidden="1">
      <c r="A1615" s="776"/>
      <c r="B1615" s="776"/>
      <c r="C1615" s="776"/>
      <c r="D1615" s="776"/>
      <c r="E1615" s="776"/>
      <c r="F1615" s="776"/>
      <c r="G1615" s="776"/>
    </row>
    <row r="1616" spans="1:7" hidden="1">
      <c r="A1616" s="776"/>
      <c r="B1616" s="776"/>
      <c r="C1616" s="776"/>
      <c r="D1616" s="776"/>
      <c r="E1616" s="776"/>
      <c r="F1616" s="776"/>
      <c r="G1616" s="776"/>
    </row>
    <row r="1617" spans="1:7" hidden="1">
      <c r="A1617" s="776"/>
      <c r="B1617" s="776"/>
      <c r="C1617" s="776"/>
      <c r="D1617" s="776"/>
      <c r="E1617" s="776"/>
      <c r="F1617" s="776"/>
      <c r="G1617" s="776"/>
    </row>
    <row r="1618" spans="1:7" hidden="1">
      <c r="A1618" s="776"/>
      <c r="B1618" s="776"/>
      <c r="C1618" s="776"/>
      <c r="D1618" s="776"/>
      <c r="E1618" s="776"/>
      <c r="F1618" s="776"/>
      <c r="G1618" s="776"/>
    </row>
    <row r="1619" spans="1:7" hidden="1">
      <c r="A1619" s="776"/>
      <c r="B1619" s="776"/>
      <c r="C1619" s="776"/>
      <c r="D1619" s="776"/>
      <c r="E1619" s="776"/>
      <c r="F1619" s="776"/>
      <c r="G1619" s="776"/>
    </row>
    <row r="1620" spans="1:7" hidden="1">
      <c r="A1620" s="776"/>
      <c r="B1620" s="776"/>
      <c r="C1620" s="776"/>
      <c r="D1620" s="776"/>
      <c r="E1620" s="776"/>
      <c r="F1620" s="776"/>
      <c r="G1620" s="776"/>
    </row>
    <row r="1621" spans="1:7" hidden="1">
      <c r="A1621" s="776"/>
      <c r="B1621" s="776"/>
      <c r="C1621" s="776"/>
      <c r="D1621" s="776"/>
      <c r="E1621" s="776"/>
      <c r="F1621" s="776"/>
      <c r="G1621" s="776"/>
    </row>
    <row r="1622" spans="1:7" hidden="1">
      <c r="A1622" s="776"/>
      <c r="B1622" s="776"/>
      <c r="C1622" s="776"/>
      <c r="D1622" s="776"/>
      <c r="E1622" s="776"/>
      <c r="F1622" s="776"/>
      <c r="G1622" s="776"/>
    </row>
    <row r="1623" spans="1:7" hidden="1">
      <c r="A1623" s="776"/>
      <c r="B1623" s="776"/>
      <c r="C1623" s="776"/>
      <c r="D1623" s="776"/>
      <c r="E1623" s="776"/>
      <c r="F1623" s="776"/>
      <c r="G1623" s="776"/>
    </row>
    <row r="1624" spans="1:7" hidden="1">
      <c r="A1624" s="776"/>
      <c r="B1624" s="776"/>
      <c r="C1624" s="776"/>
      <c r="D1624" s="776"/>
      <c r="E1624" s="776"/>
      <c r="F1624" s="776"/>
      <c r="G1624" s="776"/>
    </row>
    <row r="1625" spans="1:7" hidden="1">
      <c r="A1625" s="776"/>
      <c r="B1625" s="776"/>
      <c r="C1625" s="776"/>
      <c r="D1625" s="776"/>
      <c r="E1625" s="776"/>
      <c r="F1625" s="776"/>
      <c r="G1625" s="776"/>
    </row>
    <row r="1626" spans="1:7" hidden="1">
      <c r="A1626" s="776"/>
      <c r="B1626" s="776"/>
      <c r="C1626" s="776"/>
      <c r="D1626" s="776"/>
      <c r="E1626" s="776"/>
      <c r="F1626" s="776"/>
      <c r="G1626" s="776"/>
    </row>
    <row r="1627" spans="1:7" hidden="1">
      <c r="A1627" s="776"/>
      <c r="B1627" s="776"/>
      <c r="C1627" s="776"/>
      <c r="D1627" s="776"/>
      <c r="E1627" s="776"/>
      <c r="F1627" s="776"/>
      <c r="G1627" s="776"/>
    </row>
    <row r="1628" spans="1:7" hidden="1">
      <c r="A1628" s="776"/>
      <c r="B1628" s="776"/>
      <c r="C1628" s="776"/>
      <c r="D1628" s="776"/>
      <c r="E1628" s="776"/>
      <c r="F1628" s="776"/>
      <c r="G1628" s="776"/>
    </row>
    <row r="1629" spans="1:7" hidden="1">
      <c r="A1629" s="776"/>
      <c r="B1629" s="776"/>
      <c r="C1629" s="776"/>
      <c r="D1629" s="776"/>
      <c r="E1629" s="776"/>
      <c r="F1629" s="776"/>
      <c r="G1629" s="776"/>
    </row>
    <row r="1630" spans="1:7" hidden="1">
      <c r="A1630" s="776"/>
      <c r="B1630" s="776"/>
      <c r="C1630" s="776"/>
      <c r="D1630" s="776"/>
      <c r="E1630" s="776"/>
      <c r="F1630" s="776"/>
      <c r="G1630" s="776"/>
    </row>
    <row r="1631" spans="1:7" hidden="1">
      <c r="A1631" s="776"/>
      <c r="B1631" s="776"/>
      <c r="C1631" s="776"/>
      <c r="D1631" s="776"/>
      <c r="E1631" s="776"/>
      <c r="F1631" s="776"/>
      <c r="G1631" s="776"/>
    </row>
    <row r="1632" spans="1:7" hidden="1">
      <c r="A1632" s="776"/>
      <c r="B1632" s="776"/>
      <c r="C1632" s="776"/>
      <c r="D1632" s="776"/>
      <c r="E1632" s="776"/>
      <c r="F1632" s="776"/>
      <c r="G1632" s="776"/>
    </row>
    <row r="1633" spans="1:7" hidden="1">
      <c r="A1633" s="776"/>
      <c r="B1633" s="776"/>
      <c r="C1633" s="776"/>
      <c r="D1633" s="776"/>
      <c r="E1633" s="776"/>
      <c r="F1633" s="776"/>
      <c r="G1633" s="776"/>
    </row>
    <row r="1634" spans="1:7" hidden="1">
      <c r="A1634" s="776"/>
      <c r="B1634" s="776"/>
      <c r="C1634" s="776"/>
      <c r="D1634" s="776"/>
      <c r="E1634" s="776"/>
      <c r="F1634" s="776"/>
      <c r="G1634" s="776"/>
    </row>
    <row r="1635" spans="1:7" hidden="1">
      <c r="A1635" s="776"/>
      <c r="B1635" s="776"/>
      <c r="C1635" s="776"/>
      <c r="D1635" s="776"/>
      <c r="E1635" s="776"/>
      <c r="F1635" s="776"/>
      <c r="G1635" s="776"/>
    </row>
    <row r="1636" spans="1:7" hidden="1">
      <c r="A1636" s="776"/>
      <c r="B1636" s="776"/>
      <c r="C1636" s="776"/>
      <c r="D1636" s="776"/>
      <c r="E1636" s="776"/>
      <c r="F1636" s="776"/>
      <c r="G1636" s="776"/>
    </row>
    <row r="1637" spans="1:7" hidden="1">
      <c r="A1637" s="776"/>
      <c r="B1637" s="776"/>
      <c r="C1637" s="776"/>
      <c r="D1637" s="776"/>
      <c r="E1637" s="776"/>
      <c r="F1637" s="776"/>
      <c r="G1637" s="776"/>
    </row>
    <row r="1638" spans="1:7" hidden="1">
      <c r="A1638" s="776"/>
      <c r="B1638" s="776"/>
      <c r="C1638" s="776"/>
      <c r="D1638" s="776"/>
      <c r="E1638" s="776"/>
      <c r="F1638" s="776"/>
      <c r="G1638" s="776"/>
    </row>
    <row r="1639" spans="1:7" hidden="1">
      <c r="A1639" s="776"/>
      <c r="B1639" s="776"/>
      <c r="C1639" s="776"/>
      <c r="D1639" s="776"/>
      <c r="E1639" s="776"/>
      <c r="F1639" s="776"/>
      <c r="G1639" s="776"/>
    </row>
    <row r="1640" spans="1:7" hidden="1">
      <c r="A1640" s="776"/>
      <c r="B1640" s="776"/>
      <c r="C1640" s="776"/>
      <c r="D1640" s="776"/>
      <c r="E1640" s="776"/>
      <c r="F1640" s="776"/>
      <c r="G1640" s="776"/>
    </row>
    <row r="1641" spans="1:7" hidden="1">
      <c r="A1641" s="776"/>
      <c r="B1641" s="776"/>
      <c r="C1641" s="776"/>
      <c r="D1641" s="776"/>
      <c r="E1641" s="776"/>
      <c r="F1641" s="776"/>
      <c r="G1641" s="776"/>
    </row>
    <row r="1642" spans="1:7" hidden="1">
      <c r="A1642" s="776"/>
      <c r="B1642" s="776"/>
      <c r="C1642" s="776"/>
      <c r="D1642" s="776"/>
      <c r="E1642" s="776"/>
      <c r="F1642" s="776"/>
      <c r="G1642" s="776"/>
    </row>
    <row r="1643" spans="1:7" hidden="1">
      <c r="A1643" s="776"/>
      <c r="B1643" s="776"/>
      <c r="C1643" s="776"/>
      <c r="D1643" s="776"/>
      <c r="E1643" s="776"/>
      <c r="F1643" s="776"/>
      <c r="G1643" s="776"/>
    </row>
    <row r="1644" spans="1:7" hidden="1">
      <c r="A1644" s="776"/>
      <c r="B1644" s="776"/>
      <c r="C1644" s="776"/>
      <c r="D1644" s="776"/>
      <c r="E1644" s="776"/>
      <c r="F1644" s="776"/>
      <c r="G1644" s="776"/>
    </row>
    <row r="1645" spans="1:7" hidden="1">
      <c r="A1645" s="776"/>
      <c r="B1645" s="776"/>
      <c r="C1645" s="776"/>
      <c r="D1645" s="776"/>
      <c r="E1645" s="776"/>
      <c r="F1645" s="776"/>
      <c r="G1645" s="776"/>
    </row>
    <row r="1646" spans="1:7" hidden="1">
      <c r="A1646" s="776"/>
      <c r="B1646" s="776"/>
      <c r="C1646" s="776"/>
      <c r="D1646" s="776"/>
      <c r="E1646" s="776"/>
      <c r="F1646" s="776"/>
      <c r="G1646" s="776"/>
    </row>
    <row r="1647" spans="1:7" hidden="1">
      <c r="A1647" s="776"/>
      <c r="B1647" s="776"/>
      <c r="C1647" s="776"/>
      <c r="D1647" s="776"/>
      <c r="E1647" s="776"/>
      <c r="F1647" s="776"/>
      <c r="G1647" s="776"/>
    </row>
    <row r="1648" spans="1:7" hidden="1">
      <c r="A1648" s="776"/>
      <c r="B1648" s="776"/>
      <c r="C1648" s="776"/>
      <c r="D1648" s="776"/>
      <c r="E1648" s="776"/>
      <c r="F1648" s="776"/>
      <c r="G1648" s="776"/>
    </row>
    <row r="1649" spans="1:7" hidden="1">
      <c r="A1649" s="776"/>
      <c r="B1649" s="776"/>
      <c r="C1649" s="776"/>
      <c r="D1649" s="776"/>
      <c r="E1649" s="776"/>
      <c r="F1649" s="776"/>
      <c r="G1649" s="776"/>
    </row>
    <row r="1650" spans="1:7" hidden="1">
      <c r="A1650" s="776"/>
      <c r="B1650" s="776"/>
      <c r="C1650" s="776"/>
      <c r="D1650" s="776"/>
      <c r="E1650" s="776"/>
      <c r="F1650" s="776"/>
      <c r="G1650" s="776"/>
    </row>
    <row r="1651" spans="1:7" hidden="1">
      <c r="A1651" s="776"/>
      <c r="B1651" s="776"/>
      <c r="C1651" s="776"/>
      <c r="D1651" s="776"/>
      <c r="E1651" s="776"/>
      <c r="F1651" s="776"/>
      <c r="G1651" s="776"/>
    </row>
    <row r="1652" spans="1:7" hidden="1">
      <c r="A1652" s="776"/>
      <c r="B1652" s="776"/>
      <c r="C1652" s="776"/>
      <c r="D1652" s="776"/>
      <c r="E1652" s="776"/>
      <c r="F1652" s="776"/>
      <c r="G1652" s="776"/>
    </row>
    <row r="1653" spans="1:7" hidden="1">
      <c r="A1653" s="776"/>
      <c r="B1653" s="776"/>
      <c r="C1653" s="776"/>
      <c r="D1653" s="776"/>
      <c r="E1653" s="776"/>
      <c r="F1653" s="776"/>
      <c r="G1653" s="776"/>
    </row>
    <row r="1654" spans="1:7" hidden="1">
      <c r="A1654" s="776"/>
      <c r="B1654" s="776"/>
      <c r="C1654" s="776"/>
      <c r="D1654" s="776"/>
      <c r="E1654" s="776"/>
      <c r="F1654" s="776"/>
      <c r="G1654" s="776"/>
    </row>
    <row r="1655" spans="1:7" hidden="1">
      <c r="A1655" s="776"/>
      <c r="B1655" s="776"/>
      <c r="C1655" s="776"/>
      <c r="D1655" s="776"/>
      <c r="E1655" s="776"/>
      <c r="F1655" s="776"/>
      <c r="G1655" s="776"/>
    </row>
    <row r="1656" spans="1:7" hidden="1">
      <c r="A1656" s="776"/>
      <c r="B1656" s="776"/>
      <c r="C1656" s="776"/>
      <c r="D1656" s="776"/>
      <c r="E1656" s="776"/>
      <c r="F1656" s="776"/>
      <c r="G1656" s="776"/>
    </row>
    <row r="1657" spans="1:7" hidden="1">
      <c r="A1657" s="776"/>
      <c r="B1657" s="776"/>
      <c r="C1657" s="776"/>
      <c r="D1657" s="776"/>
      <c r="E1657" s="776"/>
      <c r="F1657" s="776"/>
      <c r="G1657" s="776"/>
    </row>
    <row r="1658" spans="1:7" hidden="1">
      <c r="A1658" s="776"/>
      <c r="B1658" s="776"/>
      <c r="C1658" s="776"/>
      <c r="D1658" s="776"/>
      <c r="E1658" s="776"/>
      <c r="F1658" s="776"/>
      <c r="G1658" s="776"/>
    </row>
    <row r="1659" spans="1:7" hidden="1">
      <c r="A1659" s="776"/>
      <c r="B1659" s="776"/>
      <c r="C1659" s="776"/>
      <c r="D1659" s="776"/>
      <c r="E1659" s="776"/>
      <c r="F1659" s="776"/>
      <c r="G1659" s="776"/>
    </row>
    <row r="1660" spans="1:7" hidden="1">
      <c r="A1660" s="776"/>
      <c r="B1660" s="776"/>
      <c r="C1660" s="776"/>
      <c r="D1660" s="776"/>
      <c r="E1660" s="776"/>
      <c r="F1660" s="776"/>
      <c r="G1660" s="776"/>
    </row>
    <row r="1661" spans="1:7" hidden="1">
      <c r="A1661" s="776"/>
      <c r="B1661" s="776"/>
      <c r="C1661" s="776"/>
      <c r="D1661" s="776"/>
      <c r="E1661" s="776"/>
      <c r="F1661" s="776"/>
      <c r="G1661" s="776"/>
    </row>
    <row r="1662" spans="1:7" hidden="1">
      <c r="A1662" s="776"/>
      <c r="B1662" s="776"/>
      <c r="C1662" s="776"/>
      <c r="D1662" s="776"/>
      <c r="E1662" s="776"/>
      <c r="F1662" s="776"/>
      <c r="G1662" s="776"/>
    </row>
    <row r="1663" spans="1:7" hidden="1">
      <c r="A1663" s="776"/>
      <c r="B1663" s="776"/>
      <c r="C1663" s="776"/>
      <c r="D1663" s="776"/>
      <c r="E1663" s="776"/>
      <c r="F1663" s="776"/>
      <c r="G1663" s="776"/>
    </row>
    <row r="1664" spans="1:7" hidden="1">
      <c r="A1664" s="776"/>
      <c r="B1664" s="776"/>
      <c r="C1664" s="776"/>
      <c r="D1664" s="776"/>
      <c r="E1664" s="776"/>
      <c r="F1664" s="776"/>
      <c r="G1664" s="776"/>
    </row>
    <row r="1665" spans="1:7" hidden="1">
      <c r="A1665" s="776"/>
      <c r="B1665" s="776"/>
      <c r="C1665" s="776"/>
      <c r="D1665" s="776"/>
      <c r="E1665" s="776"/>
      <c r="F1665" s="776"/>
      <c r="G1665" s="776"/>
    </row>
    <row r="1666" spans="1:7" hidden="1">
      <c r="A1666" s="776"/>
      <c r="B1666" s="776"/>
      <c r="C1666" s="776"/>
      <c r="D1666" s="776"/>
      <c r="E1666" s="776"/>
      <c r="F1666" s="776"/>
      <c r="G1666" s="776"/>
    </row>
    <row r="1667" spans="1:7" hidden="1">
      <c r="A1667" s="776"/>
      <c r="B1667" s="776"/>
      <c r="C1667" s="776"/>
      <c r="D1667" s="776"/>
      <c r="E1667" s="776"/>
      <c r="F1667" s="776"/>
      <c r="G1667" s="776"/>
    </row>
    <row r="1668" spans="1:7" hidden="1">
      <c r="A1668" s="776"/>
      <c r="B1668" s="776"/>
      <c r="C1668" s="776"/>
      <c r="D1668" s="776"/>
      <c r="E1668" s="776"/>
      <c r="F1668" s="776"/>
      <c r="G1668" s="776"/>
    </row>
    <row r="1669" spans="1:7" hidden="1">
      <c r="A1669" s="776"/>
      <c r="B1669" s="776"/>
      <c r="C1669" s="776"/>
      <c r="D1669" s="776"/>
      <c r="E1669" s="776"/>
      <c r="F1669" s="776"/>
      <c r="G1669" s="776"/>
    </row>
    <row r="1670" spans="1:7" hidden="1">
      <c r="A1670" s="776"/>
      <c r="B1670" s="776"/>
      <c r="C1670" s="776"/>
      <c r="D1670" s="776"/>
      <c r="E1670" s="776"/>
      <c r="F1670" s="776"/>
      <c r="G1670" s="776"/>
    </row>
    <row r="1671" spans="1:7" hidden="1">
      <c r="A1671" s="776"/>
      <c r="B1671" s="776"/>
      <c r="C1671" s="776"/>
      <c r="D1671" s="776"/>
      <c r="E1671" s="776"/>
      <c r="F1671" s="776"/>
      <c r="G1671" s="776"/>
    </row>
    <row r="1672" spans="1:7" hidden="1">
      <c r="A1672" s="776"/>
      <c r="B1672" s="776"/>
      <c r="C1672" s="776"/>
      <c r="D1672" s="776"/>
      <c r="E1672" s="776"/>
      <c r="F1672" s="776"/>
      <c r="G1672" s="776"/>
    </row>
    <row r="1673" spans="1:7" hidden="1">
      <c r="A1673" s="776"/>
      <c r="B1673" s="776"/>
      <c r="C1673" s="776"/>
      <c r="D1673" s="776"/>
      <c r="E1673" s="776"/>
      <c r="F1673" s="776"/>
      <c r="G1673" s="776"/>
    </row>
    <row r="1674" spans="1:7" hidden="1">
      <c r="A1674" s="776"/>
      <c r="B1674" s="776"/>
      <c r="C1674" s="776"/>
      <c r="D1674" s="776"/>
      <c r="E1674" s="776"/>
      <c r="F1674" s="776"/>
      <c r="G1674" s="776"/>
    </row>
    <row r="1675" spans="1:7" hidden="1">
      <c r="A1675" s="776"/>
      <c r="B1675" s="776"/>
      <c r="C1675" s="776"/>
      <c r="D1675" s="776"/>
      <c r="E1675" s="776"/>
      <c r="F1675" s="776"/>
      <c r="G1675" s="776"/>
    </row>
    <row r="1676" spans="1:7" hidden="1">
      <c r="A1676" s="776"/>
      <c r="B1676" s="776"/>
      <c r="C1676" s="776"/>
      <c r="D1676" s="776"/>
      <c r="E1676" s="776"/>
      <c r="F1676" s="776"/>
      <c r="G1676" s="776"/>
    </row>
    <row r="1677" spans="1:7" hidden="1">
      <c r="A1677" s="776"/>
      <c r="B1677" s="776"/>
      <c r="C1677" s="776"/>
      <c r="D1677" s="776"/>
      <c r="E1677" s="776"/>
      <c r="F1677" s="776"/>
      <c r="G1677" s="776"/>
    </row>
    <row r="1678" spans="1:7" hidden="1">
      <c r="A1678" s="776"/>
      <c r="B1678" s="776"/>
      <c r="C1678" s="776"/>
      <c r="D1678" s="776"/>
      <c r="E1678" s="776"/>
      <c r="F1678" s="776"/>
      <c r="G1678" s="776"/>
    </row>
    <row r="1679" spans="1:7" hidden="1">
      <c r="A1679" s="776"/>
      <c r="B1679" s="776"/>
      <c r="C1679" s="776"/>
      <c r="D1679" s="776"/>
      <c r="E1679" s="776"/>
      <c r="F1679" s="776"/>
      <c r="G1679" s="776"/>
    </row>
    <row r="1680" spans="1:7" hidden="1">
      <c r="A1680" s="776"/>
      <c r="B1680" s="776"/>
      <c r="C1680" s="776"/>
      <c r="D1680" s="776"/>
      <c r="E1680" s="776"/>
      <c r="F1680" s="776"/>
      <c r="G1680" s="776"/>
    </row>
    <row r="1681" spans="1:7" hidden="1">
      <c r="A1681" s="776"/>
      <c r="B1681" s="776"/>
      <c r="C1681" s="776"/>
      <c r="D1681" s="776"/>
      <c r="E1681" s="776"/>
      <c r="F1681" s="776"/>
      <c r="G1681" s="776"/>
    </row>
    <row r="1682" spans="1:7" hidden="1">
      <c r="A1682" s="776"/>
      <c r="B1682" s="776"/>
      <c r="C1682" s="776"/>
      <c r="D1682" s="776"/>
      <c r="E1682" s="776"/>
      <c r="F1682" s="776"/>
      <c r="G1682" s="776"/>
    </row>
    <row r="1683" spans="1:7" hidden="1">
      <c r="A1683" s="776"/>
      <c r="B1683" s="776"/>
      <c r="C1683" s="776"/>
      <c r="D1683" s="776"/>
      <c r="E1683" s="776"/>
      <c r="F1683" s="776"/>
      <c r="G1683" s="776"/>
    </row>
    <row r="1684" spans="1:7" hidden="1">
      <c r="A1684" s="776"/>
      <c r="B1684" s="776"/>
      <c r="C1684" s="776"/>
      <c r="D1684" s="776"/>
      <c r="E1684" s="776"/>
      <c r="F1684" s="776"/>
      <c r="G1684" s="776"/>
    </row>
    <row r="1685" spans="1:7" hidden="1">
      <c r="A1685" s="776"/>
      <c r="B1685" s="776"/>
      <c r="C1685" s="776"/>
      <c r="D1685" s="776"/>
      <c r="E1685" s="776"/>
      <c r="F1685" s="776"/>
      <c r="G1685" s="776"/>
    </row>
    <row r="1686" spans="1:7" hidden="1">
      <c r="A1686" s="776"/>
      <c r="B1686" s="776"/>
      <c r="C1686" s="776"/>
      <c r="D1686" s="776"/>
      <c r="E1686" s="776"/>
      <c r="F1686" s="776"/>
      <c r="G1686" s="776"/>
    </row>
    <row r="1687" spans="1:7" hidden="1">
      <c r="A1687" s="776"/>
      <c r="B1687" s="776"/>
      <c r="C1687" s="776"/>
      <c r="D1687" s="776"/>
      <c r="E1687" s="776"/>
      <c r="F1687" s="776"/>
      <c r="G1687" s="776"/>
    </row>
    <row r="1688" spans="1:7" hidden="1">
      <c r="A1688" s="776"/>
      <c r="B1688" s="776"/>
      <c r="C1688" s="776"/>
      <c r="D1688" s="776"/>
      <c r="E1688" s="776"/>
      <c r="F1688" s="776"/>
      <c r="G1688" s="776"/>
    </row>
    <row r="1689" spans="1:7" hidden="1">
      <c r="A1689" s="776"/>
      <c r="B1689" s="776"/>
      <c r="C1689" s="776"/>
      <c r="D1689" s="776"/>
      <c r="E1689" s="776"/>
      <c r="F1689" s="776"/>
      <c r="G1689" s="776"/>
    </row>
    <row r="1690" spans="1:7" hidden="1">
      <c r="A1690" s="776"/>
      <c r="B1690" s="776"/>
      <c r="C1690" s="776"/>
      <c r="D1690" s="776"/>
      <c r="E1690" s="776"/>
      <c r="F1690" s="776"/>
      <c r="G1690" s="776"/>
    </row>
    <row r="1691" spans="1:7" hidden="1">
      <c r="A1691" s="776"/>
      <c r="B1691" s="776"/>
      <c r="C1691" s="776"/>
      <c r="D1691" s="776"/>
      <c r="E1691" s="776"/>
      <c r="F1691" s="776"/>
      <c r="G1691" s="776"/>
    </row>
    <row r="1692" spans="1:7" hidden="1">
      <c r="A1692" s="776"/>
      <c r="B1692" s="776"/>
      <c r="C1692" s="776"/>
      <c r="D1692" s="776"/>
      <c r="E1692" s="776"/>
      <c r="F1692" s="776"/>
      <c r="G1692" s="776"/>
    </row>
    <row r="1693" spans="1:7" hidden="1">
      <c r="A1693" s="776"/>
      <c r="B1693" s="776"/>
      <c r="C1693" s="776"/>
      <c r="D1693" s="776"/>
      <c r="E1693" s="776"/>
      <c r="F1693" s="776"/>
      <c r="G1693" s="776"/>
    </row>
    <row r="1694" spans="1:7" hidden="1">
      <c r="A1694" s="776"/>
      <c r="B1694" s="776"/>
      <c r="C1694" s="776"/>
      <c r="D1694" s="776"/>
      <c r="E1694" s="776"/>
      <c r="F1694" s="776"/>
      <c r="G1694" s="776"/>
    </row>
    <row r="1695" spans="1:7" hidden="1">
      <c r="A1695" s="776"/>
      <c r="B1695" s="776"/>
      <c r="C1695" s="776"/>
      <c r="D1695" s="776"/>
      <c r="E1695" s="776"/>
      <c r="F1695" s="776"/>
      <c r="G1695" s="776"/>
    </row>
    <row r="1696" spans="1:7" hidden="1">
      <c r="A1696" s="776"/>
      <c r="B1696" s="776"/>
      <c r="C1696" s="776"/>
      <c r="D1696" s="776"/>
      <c r="E1696" s="776"/>
      <c r="F1696" s="776"/>
      <c r="G1696" s="776"/>
    </row>
    <row r="1697" spans="1:7" hidden="1">
      <c r="A1697" s="776"/>
      <c r="B1697" s="776"/>
      <c r="C1697" s="776"/>
      <c r="D1697" s="776"/>
      <c r="E1697" s="776"/>
      <c r="F1697" s="776"/>
      <c r="G1697" s="776"/>
    </row>
    <row r="1698" spans="1:7" hidden="1">
      <c r="A1698" s="776"/>
      <c r="B1698" s="776"/>
      <c r="C1698" s="776"/>
      <c r="D1698" s="776"/>
      <c r="E1698" s="776"/>
      <c r="F1698" s="776"/>
      <c r="G1698" s="776"/>
    </row>
    <row r="1699" spans="1:7" hidden="1">
      <c r="A1699" s="776"/>
      <c r="B1699" s="776"/>
      <c r="C1699" s="776"/>
      <c r="D1699" s="776"/>
      <c r="E1699" s="776"/>
      <c r="F1699" s="776"/>
      <c r="G1699" s="776"/>
    </row>
    <row r="1700" spans="1:7" hidden="1">
      <c r="A1700" s="776"/>
      <c r="B1700" s="776"/>
      <c r="C1700" s="776"/>
      <c r="D1700" s="776"/>
      <c r="E1700" s="776"/>
      <c r="F1700" s="776"/>
      <c r="G1700" s="776"/>
    </row>
    <row r="1701" spans="1:7" hidden="1">
      <c r="A1701" s="776"/>
      <c r="B1701" s="776"/>
      <c r="C1701" s="776"/>
      <c r="D1701" s="776"/>
      <c r="E1701" s="776"/>
      <c r="F1701" s="776"/>
      <c r="G1701" s="776"/>
    </row>
    <row r="1702" spans="1:7" hidden="1">
      <c r="A1702" s="776"/>
      <c r="B1702" s="776"/>
      <c r="C1702" s="776"/>
      <c r="D1702" s="776"/>
      <c r="E1702" s="776"/>
      <c r="F1702" s="776"/>
      <c r="G1702" s="776"/>
    </row>
    <row r="1703" spans="1:7" hidden="1">
      <c r="A1703" s="776"/>
      <c r="B1703" s="776"/>
      <c r="C1703" s="776"/>
      <c r="D1703" s="776"/>
      <c r="E1703" s="776"/>
      <c r="F1703" s="776"/>
      <c r="G1703" s="776"/>
    </row>
    <row r="1704" spans="1:7" hidden="1">
      <c r="A1704" s="776"/>
      <c r="B1704" s="776"/>
      <c r="C1704" s="776"/>
      <c r="D1704" s="776"/>
      <c r="E1704" s="776"/>
      <c r="F1704" s="776"/>
      <c r="G1704" s="776"/>
    </row>
    <row r="1705" spans="1:7">
      <c r="A1705" s="776"/>
      <c r="B1705" s="776"/>
      <c r="C1705" s="776"/>
      <c r="D1705" s="776"/>
      <c r="E1705" s="776"/>
      <c r="F1705" s="776"/>
      <c r="G1705" s="776"/>
    </row>
    <row r="1706" spans="1:7">
      <c r="A1706" s="776"/>
      <c r="B1706" s="776"/>
      <c r="C1706" s="776"/>
      <c r="D1706" s="776"/>
      <c r="E1706" s="776"/>
      <c r="F1706" s="776"/>
      <c r="G1706" s="776"/>
    </row>
    <row r="1707" spans="1:7">
      <c r="A1707" s="776"/>
      <c r="B1707" s="776"/>
      <c r="C1707" s="776"/>
      <c r="D1707" s="776"/>
      <c r="E1707" s="776"/>
      <c r="F1707" s="776"/>
      <c r="G1707" s="776"/>
    </row>
    <row r="1708" spans="1:7">
      <c r="A1708" s="776"/>
      <c r="B1708" s="776"/>
      <c r="C1708" s="776"/>
      <c r="D1708" s="776"/>
      <c r="E1708" s="776"/>
      <c r="F1708" s="776"/>
      <c r="G1708" s="776"/>
    </row>
    <row r="1709" spans="1:7">
      <c r="A1709" s="776"/>
      <c r="B1709" s="776"/>
      <c r="C1709" s="776"/>
      <c r="D1709" s="776"/>
      <c r="E1709" s="776"/>
      <c r="F1709" s="776"/>
      <c r="G1709" s="776"/>
    </row>
    <row r="1710" spans="1:7">
      <c r="A1710" s="776"/>
      <c r="B1710" s="776"/>
      <c r="C1710" s="776"/>
      <c r="D1710" s="776"/>
      <c r="E1710" s="776"/>
      <c r="F1710" s="776"/>
      <c r="G1710" s="776"/>
    </row>
    <row r="1711" spans="1:7">
      <c r="A1711" s="776"/>
      <c r="B1711" s="776"/>
      <c r="C1711" s="776"/>
      <c r="D1711" s="776"/>
      <c r="E1711" s="776"/>
      <c r="F1711" s="776"/>
      <c r="G1711" s="776"/>
    </row>
    <row r="1712" spans="1:7">
      <c r="A1712" s="776"/>
      <c r="B1712" s="776"/>
      <c r="C1712" s="776"/>
      <c r="D1712" s="776"/>
      <c r="E1712" s="776"/>
      <c r="F1712" s="776"/>
      <c r="G1712" s="776"/>
    </row>
    <row r="1713" spans="1:7">
      <c r="A1713" s="776"/>
      <c r="B1713" s="776"/>
      <c r="C1713" s="776"/>
      <c r="D1713" s="776"/>
      <c r="E1713" s="776"/>
      <c r="F1713" s="776"/>
      <c r="G1713" s="776"/>
    </row>
    <row r="1714" spans="1:7">
      <c r="A1714" s="776"/>
      <c r="B1714" s="776"/>
      <c r="C1714" s="776"/>
      <c r="D1714" s="776"/>
      <c r="E1714" s="776"/>
      <c r="F1714" s="776"/>
      <c r="G1714" s="776"/>
    </row>
    <row r="1715" spans="1:7">
      <c r="A1715" s="776"/>
      <c r="B1715" s="776"/>
      <c r="C1715" s="776"/>
      <c r="D1715" s="776"/>
      <c r="E1715" s="776"/>
      <c r="F1715" s="776"/>
      <c r="G1715" s="776"/>
    </row>
    <row r="1716" spans="1:7">
      <c r="A1716" s="776"/>
      <c r="B1716" s="776"/>
      <c r="C1716" s="776"/>
      <c r="D1716" s="776"/>
      <c r="E1716" s="776"/>
      <c r="F1716" s="776"/>
      <c r="G1716" s="776"/>
    </row>
    <row r="1717" spans="1:7">
      <c r="A1717" s="776"/>
      <c r="B1717" s="776"/>
      <c r="C1717" s="776"/>
      <c r="D1717" s="776"/>
      <c r="E1717" s="776"/>
      <c r="F1717" s="776"/>
      <c r="G1717" s="776"/>
    </row>
    <row r="1718" spans="1:7">
      <c r="A1718" s="776"/>
      <c r="B1718" s="776"/>
      <c r="C1718" s="776"/>
      <c r="D1718" s="776"/>
      <c r="E1718" s="776"/>
      <c r="F1718" s="776"/>
      <c r="G1718" s="776"/>
    </row>
    <row r="1719" spans="1:7">
      <c r="A1719" s="776"/>
      <c r="B1719" s="776"/>
      <c r="C1719" s="776"/>
      <c r="D1719" s="776"/>
      <c r="E1719" s="776"/>
      <c r="F1719" s="776"/>
      <c r="G1719" s="776"/>
    </row>
    <row r="1720" spans="1:7">
      <c r="A1720" s="776"/>
      <c r="B1720" s="776"/>
      <c r="C1720" s="776"/>
      <c r="D1720" s="776"/>
      <c r="E1720" s="776"/>
      <c r="F1720" s="776"/>
      <c r="G1720" s="776"/>
    </row>
    <row r="1721" spans="1:7">
      <c r="A1721" s="776"/>
      <c r="B1721" s="776"/>
      <c r="C1721" s="776"/>
      <c r="D1721" s="776"/>
      <c r="E1721" s="776"/>
      <c r="F1721" s="776"/>
      <c r="G1721" s="776"/>
    </row>
    <row r="1722" spans="1:7">
      <c r="A1722" s="776"/>
      <c r="B1722" s="776"/>
      <c r="C1722" s="776"/>
      <c r="D1722" s="776"/>
      <c r="E1722" s="776"/>
      <c r="F1722" s="776"/>
      <c r="G1722" s="776"/>
    </row>
    <row r="1723" spans="1:7">
      <c r="A1723" s="776"/>
      <c r="B1723" s="776"/>
      <c r="C1723" s="776"/>
      <c r="D1723" s="776"/>
      <c r="E1723" s="776"/>
      <c r="F1723" s="776"/>
      <c r="G1723" s="776"/>
    </row>
    <row r="1724" spans="1:7">
      <c r="A1724" s="776"/>
      <c r="B1724" s="776"/>
      <c r="C1724" s="776"/>
      <c r="D1724" s="776"/>
      <c r="E1724" s="776"/>
      <c r="F1724" s="776"/>
      <c r="G1724" s="776"/>
    </row>
    <row r="1725" spans="1:7">
      <c r="A1725" s="776"/>
      <c r="B1725" s="776"/>
      <c r="C1725" s="776"/>
      <c r="D1725" s="776"/>
      <c r="E1725" s="776"/>
      <c r="F1725" s="776"/>
      <c r="G1725" s="776"/>
    </row>
    <row r="1726" spans="1:7">
      <c r="A1726" s="776"/>
      <c r="B1726" s="776"/>
      <c r="C1726" s="776"/>
      <c r="D1726" s="776"/>
      <c r="E1726" s="776"/>
      <c r="F1726" s="776"/>
      <c r="G1726" s="776"/>
    </row>
    <row r="1727" spans="1:7">
      <c r="A1727" s="776"/>
      <c r="B1727" s="776"/>
      <c r="C1727" s="776"/>
      <c r="D1727" s="776"/>
      <c r="E1727" s="776"/>
      <c r="F1727" s="776"/>
      <c r="G1727" s="776"/>
    </row>
    <row r="1728" spans="1:7">
      <c r="A1728" s="776"/>
      <c r="B1728" s="776"/>
      <c r="C1728" s="776"/>
      <c r="D1728" s="776"/>
      <c r="E1728" s="776"/>
      <c r="F1728" s="776"/>
      <c r="G1728" s="776"/>
    </row>
    <row r="1729" spans="1:7">
      <c r="A1729" s="776"/>
      <c r="B1729" s="776"/>
      <c r="C1729" s="776"/>
      <c r="D1729" s="776"/>
      <c r="E1729" s="776"/>
      <c r="F1729" s="776"/>
      <c r="G1729" s="776"/>
    </row>
    <row r="1730" spans="1:7">
      <c r="A1730" s="776"/>
      <c r="B1730" s="776"/>
      <c r="C1730" s="776"/>
      <c r="D1730" s="776"/>
      <c r="E1730" s="776"/>
      <c r="F1730" s="776"/>
      <c r="G1730" s="776"/>
    </row>
    <row r="1731" spans="1:7">
      <c r="A1731" s="776"/>
      <c r="B1731" s="776"/>
      <c r="C1731" s="776"/>
      <c r="D1731" s="776"/>
      <c r="E1731" s="776"/>
      <c r="F1731" s="776"/>
      <c r="G1731" s="776"/>
    </row>
    <row r="1732" spans="1:7">
      <c r="A1732" s="776"/>
      <c r="B1732" s="776"/>
      <c r="C1732" s="776"/>
      <c r="D1732" s="776"/>
      <c r="E1732" s="776"/>
      <c r="F1732" s="776"/>
      <c r="G1732" s="776"/>
    </row>
    <row r="1733" spans="1:7">
      <c r="A1733" s="776"/>
      <c r="B1733" s="776"/>
      <c r="C1733" s="776"/>
      <c r="D1733" s="776"/>
      <c r="E1733" s="776"/>
      <c r="F1733" s="776"/>
      <c r="G1733" s="776"/>
    </row>
    <row r="1734" spans="1:7">
      <c r="A1734" s="776"/>
      <c r="B1734" s="776"/>
      <c r="C1734" s="776"/>
      <c r="D1734" s="776"/>
      <c r="E1734" s="776"/>
      <c r="F1734" s="776"/>
      <c r="G1734" s="776"/>
    </row>
    <row r="1735" spans="1:7">
      <c r="A1735" s="776"/>
      <c r="B1735" s="776"/>
      <c r="C1735" s="776"/>
      <c r="D1735" s="776"/>
      <c r="E1735" s="776"/>
      <c r="F1735" s="776"/>
      <c r="G1735" s="776"/>
    </row>
    <row r="1736" spans="1:7">
      <c r="A1736" s="776"/>
      <c r="B1736" s="776"/>
      <c r="C1736" s="776"/>
      <c r="D1736" s="776"/>
      <c r="E1736" s="776"/>
      <c r="F1736" s="776"/>
      <c r="G1736" s="776"/>
    </row>
    <row r="1737" spans="1:7">
      <c r="A1737" s="776"/>
      <c r="B1737" s="776"/>
      <c r="C1737" s="776"/>
      <c r="D1737" s="776"/>
      <c r="E1737" s="776"/>
      <c r="F1737" s="776"/>
      <c r="G1737" s="776"/>
    </row>
    <row r="1738" spans="1:7">
      <c r="A1738" s="776"/>
      <c r="B1738" s="776"/>
      <c r="C1738" s="776"/>
      <c r="D1738" s="776"/>
      <c r="E1738" s="776"/>
      <c r="F1738" s="776"/>
      <c r="G1738" s="776"/>
    </row>
    <row r="1739" spans="1:7">
      <c r="A1739" s="776"/>
      <c r="B1739" s="776"/>
      <c r="C1739" s="776"/>
      <c r="D1739" s="776"/>
      <c r="E1739" s="776"/>
      <c r="F1739" s="776"/>
      <c r="G1739" s="776"/>
    </row>
    <row r="1740" spans="1:7">
      <c r="A1740" s="776"/>
      <c r="B1740" s="776"/>
      <c r="C1740" s="776"/>
      <c r="D1740" s="776"/>
      <c r="E1740" s="776"/>
      <c r="F1740" s="776"/>
      <c r="G1740" s="776"/>
    </row>
    <row r="1741" spans="1:7">
      <c r="A1741" s="776"/>
      <c r="B1741" s="776"/>
      <c r="C1741" s="776"/>
      <c r="D1741" s="776"/>
      <c r="E1741" s="776"/>
      <c r="F1741" s="776"/>
      <c r="G1741" s="776"/>
    </row>
    <row r="1742" spans="1:7">
      <c r="A1742" s="776"/>
      <c r="B1742" s="776"/>
      <c r="C1742" s="776"/>
      <c r="D1742" s="776"/>
      <c r="E1742" s="776"/>
      <c r="F1742" s="776"/>
      <c r="G1742" s="776"/>
    </row>
    <row r="1743" spans="1:7">
      <c r="A1743" s="776"/>
      <c r="B1743" s="776"/>
      <c r="C1743" s="776"/>
      <c r="D1743" s="776"/>
      <c r="E1743" s="776"/>
      <c r="F1743" s="776"/>
      <c r="G1743" s="776"/>
    </row>
    <row r="1744" spans="1:7"/>
    <row r="1745" spans="7:9"/>
    <row r="1746" spans="7:9"/>
    <row r="1747" spans="7:9">
      <c r="G1747" s="991"/>
      <c r="H1747" s="991"/>
      <c r="I1747" s="99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599" zoomScale="150" zoomScaleNormal="150" zoomScaleSheetLayoutView="100" workbookViewId="0">
      <pane ySplit="11820" topLeftCell="A868" activePane="bottomLeft"/>
      <selection activeCell="AB623" sqref="AB623:AF623"/>
      <selection pane="bottomLeft" activeCell="Q879" sqref="Q879"/>
    </sheetView>
  </sheetViews>
  <sheetFormatPr baseColWidth="10" defaultColWidth="0" defaultRowHeight="0" customHeight="1" zeroHeight="1"/>
  <cols>
    <col min="1" max="36" width="2.5" style="12" customWidth="1"/>
    <col min="37" max="37" width="2.66406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6640625" style="12" hidden="1" customWidth="1"/>
    <col min="62" max="62" width="12.5" style="12" hidden="1" customWidth="1"/>
    <col min="63" max="63" width="11.5" style="12" hidden="1" customWidth="1"/>
    <col min="64" max="65" width="11.6640625" style="12" hidden="1" customWidth="1"/>
    <col min="66" max="66" width="12.6640625" style="12" hidden="1" customWidth="1"/>
    <col min="67" max="82" width="2.6640625" style="12" hidden="1" customWidth="1"/>
    <col min="83" max="83" width="12.66406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080" t="s">
        <v>107</v>
      </c>
      <c r="B8" s="1080"/>
      <c r="C8" s="1080"/>
      <c r="D8" s="1080"/>
      <c r="E8" s="1080"/>
      <c r="F8" s="1080"/>
      <c r="G8" s="1080"/>
      <c r="H8" s="1080"/>
      <c r="I8" s="1080"/>
      <c r="J8" s="1080"/>
      <c r="K8" s="1080"/>
      <c r="L8" s="1080"/>
      <c r="M8" s="1080"/>
      <c r="N8" s="1080"/>
      <c r="O8" s="1080"/>
      <c r="P8" s="1080"/>
      <c r="Q8" s="1080"/>
      <c r="R8" s="1080"/>
      <c r="S8" s="1080"/>
      <c r="T8" s="1080"/>
      <c r="U8" s="1080"/>
      <c r="V8" s="1080"/>
      <c r="W8" s="1080"/>
      <c r="X8" s="1080"/>
      <c r="Y8" s="1080"/>
      <c r="Z8" s="1080"/>
      <c r="AA8" s="1080"/>
      <c r="AB8" s="1080"/>
      <c r="AC8" s="1080"/>
      <c r="AD8" s="1080"/>
      <c r="AE8" s="1080"/>
      <c r="AF8" s="1080"/>
      <c r="AG8" s="1080"/>
      <c r="AH8" s="1080"/>
      <c r="AI8" s="1080"/>
      <c r="AJ8" s="1080"/>
      <c r="AK8" s="1080"/>
      <c r="AL8" s="1080"/>
    </row>
    <row r="9" spans="1:38" ht="15" customHeight="1">
      <c r="A9" s="1478" t="s">
        <v>1567</v>
      </c>
      <c r="B9" s="1478"/>
      <c r="C9" s="1478"/>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c r="AG9" s="1478"/>
      <c r="AH9" s="1478"/>
      <c r="AI9" s="1478"/>
      <c r="AJ9" s="1478"/>
      <c r="AK9" s="1478"/>
      <c r="AL9" s="1478"/>
    </row>
    <row r="10" spans="1:38" ht="15" customHeight="1">
      <c r="A10" s="1079" t="s">
        <v>1568</v>
      </c>
      <c r="B10" s="1079"/>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79"/>
      <c r="AL10" s="1079"/>
    </row>
    <row r="11" spans="1:38" ht="15" customHeight="1">
      <c r="A11" s="1079" t="s">
        <v>1566</v>
      </c>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79"/>
      <c r="AC11" s="1079"/>
      <c r="AD11" s="1079"/>
      <c r="AE11" s="1079"/>
      <c r="AF11" s="1079"/>
      <c r="AG11" s="1079"/>
      <c r="AH11" s="1079"/>
      <c r="AI11" s="1079"/>
      <c r="AJ11" s="1079"/>
      <c r="AK11" s="1079"/>
      <c r="AL11" s="1079"/>
    </row>
    <row r="12" spans="1:38" ht="13">
      <c r="A12" s="1501" t="s">
        <v>1627</v>
      </c>
      <c r="B12" s="1502"/>
      <c r="C12" s="1502"/>
      <c r="D12" s="1502"/>
      <c r="E12" s="1502"/>
      <c r="F12" s="1502"/>
      <c r="G12" s="1502"/>
      <c r="H12" s="1502"/>
      <c r="I12" s="1502"/>
      <c r="J12" s="1502"/>
      <c r="K12" s="1502"/>
      <c r="L12" s="1502"/>
      <c r="M12" s="1502"/>
      <c r="N12" s="1502"/>
      <c r="O12" s="1502"/>
      <c r="P12" s="1502"/>
      <c r="Q12" s="1502"/>
      <c r="R12" s="1502"/>
      <c r="S12" s="1502"/>
      <c r="T12" s="1502"/>
      <c r="U12" s="1502"/>
      <c r="V12" s="1502"/>
      <c r="W12" s="1502"/>
      <c r="X12" s="1502"/>
      <c r="Y12" s="1502"/>
      <c r="Z12" s="1502"/>
      <c r="AA12" s="1502"/>
      <c r="AB12" s="1502"/>
      <c r="AC12" s="1502"/>
      <c r="AD12" s="1502"/>
      <c r="AE12" s="1502"/>
      <c r="AF12" s="1502"/>
      <c r="AG12" s="1502"/>
      <c r="AH12" s="1502"/>
      <c r="AI12" s="1502"/>
      <c r="AJ12" s="1502"/>
      <c r="AK12" s="1502"/>
      <c r="AL12" s="1502"/>
    </row>
    <row r="13" spans="1:38" ht="13">
      <c r="A13" s="950" t="s">
        <v>1425</v>
      </c>
      <c r="B13" s="950"/>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row>
    <row r="14" spans="1:38" ht="12.75" customHeight="1" thickBot="1">
      <c r="A14" s="951"/>
      <c r="B14" s="951"/>
      <c r="C14" s="951"/>
      <c r="D14" s="951"/>
      <c r="E14" s="951"/>
      <c r="F14" s="951"/>
      <c r="G14" s="951"/>
      <c r="H14" s="951"/>
      <c r="I14" s="951"/>
      <c r="J14" s="951"/>
      <c r="K14" s="951"/>
      <c r="L14" s="951"/>
      <c r="M14" s="951"/>
      <c r="N14" s="951"/>
      <c r="O14" s="951"/>
      <c r="P14" s="951"/>
      <c r="Q14" s="951"/>
      <c r="R14" s="951"/>
      <c r="S14" s="951"/>
      <c r="T14" s="951"/>
      <c r="U14" s="951"/>
      <c r="V14" s="951"/>
      <c r="W14" s="951"/>
      <c r="X14" s="951"/>
      <c r="Y14" s="951"/>
      <c r="Z14" s="951"/>
      <c r="AA14" s="951"/>
      <c r="AB14" s="951"/>
      <c r="AC14" s="951"/>
      <c r="AD14" s="951"/>
      <c r="AE14" s="951"/>
      <c r="AF14" s="951"/>
      <c r="AG14" s="951"/>
      <c r="AH14" s="951"/>
      <c r="AI14" s="951"/>
      <c r="AJ14" s="951"/>
      <c r="AK14" s="951"/>
      <c r="AL14" s="95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487" t="s">
        <v>1663</v>
      </c>
      <c r="I16" s="1246"/>
      <c r="J16" s="1246"/>
      <c r="K16" s="1246"/>
      <c r="L16" s="1246"/>
      <c r="M16" s="1246"/>
      <c r="N16" s="1246"/>
      <c r="O16" s="1246"/>
      <c r="P16" s="1246"/>
      <c r="Q16" s="1246"/>
      <c r="R16" s="1246"/>
      <c r="S16" s="1246"/>
      <c r="T16" s="1246"/>
      <c r="U16" s="1246"/>
      <c r="V16" s="1246"/>
      <c r="W16" s="1246"/>
      <c r="X16" s="1246"/>
      <c r="Y16" s="1246"/>
      <c r="Z16" s="1246"/>
      <c r="AA16" s="1246"/>
      <c r="AB16" s="1246"/>
      <c r="AC16" s="1246"/>
      <c r="AD16" s="1246"/>
      <c r="AE16" s="1246"/>
      <c r="AF16" s="1246"/>
      <c r="AG16" s="1246"/>
      <c r="AH16" s="1246"/>
      <c r="AI16" s="1246"/>
      <c r="AJ16" s="1246"/>
    </row>
    <row r="17" spans="1:39" ht="12.75" customHeight="1"/>
    <row r="18" spans="1:39" ht="12.75" customHeight="1">
      <c r="A18" s="137" t="s">
        <v>108</v>
      </c>
      <c r="C18" s="7"/>
      <c r="D18" s="7"/>
      <c r="E18" s="7"/>
      <c r="F18" s="7"/>
      <c r="G18" s="7"/>
      <c r="H18" s="1087" t="s">
        <v>1642</v>
      </c>
      <c r="I18" s="1210"/>
      <c r="J18" s="1210"/>
      <c r="K18" s="1210"/>
      <c r="L18" s="1210"/>
      <c r="M18" s="1210"/>
      <c r="N18" s="1210"/>
      <c r="O18" s="1210"/>
      <c r="P18" s="1210"/>
      <c r="Q18" s="1210"/>
      <c r="R18" s="1210"/>
      <c r="S18" s="1210"/>
      <c r="T18" s="1210"/>
      <c r="U18" s="1210"/>
      <c r="V18" s="1210"/>
      <c r="W18" s="1210"/>
      <c r="X18" s="1210"/>
      <c r="Y18" s="1210"/>
      <c r="Z18" s="1210"/>
      <c r="AA18" s="1210"/>
      <c r="AB18" s="1210"/>
      <c r="AC18" s="1210"/>
      <c r="AD18" s="1210"/>
      <c r="AE18" s="1210"/>
      <c r="AF18" s="1210"/>
      <c r="AG18" s="1210"/>
      <c r="AH18" s="1210"/>
      <c r="AI18" s="1210"/>
      <c r="AJ18" s="1210"/>
    </row>
    <row r="19" spans="1:39" ht="12.75" customHeight="1"/>
    <row r="20" spans="1:39" ht="14.25" customHeight="1">
      <c r="A20" s="1480" t="s">
        <v>964</v>
      </c>
      <c r="B20" s="1480"/>
      <c r="C20" s="1480"/>
      <c r="D20" s="1480"/>
      <c r="E20" s="1480"/>
      <c r="F20" s="1480"/>
      <c r="G20" s="1480"/>
      <c r="H20" s="1480"/>
      <c r="I20" s="1480"/>
      <c r="J20" s="1480"/>
      <c r="K20" s="1480"/>
      <c r="L20" s="1480"/>
      <c r="M20" s="1480"/>
      <c r="N20" s="1480"/>
      <c r="O20" s="1480"/>
      <c r="P20" s="1480"/>
      <c r="Q20" s="1480"/>
      <c r="R20" s="1480"/>
      <c r="S20" s="1480"/>
      <c r="T20" s="1480"/>
      <c r="U20" s="1480"/>
      <c r="V20" s="1480"/>
      <c r="W20" s="1480"/>
      <c r="X20" s="1480"/>
      <c r="Y20" s="1480"/>
      <c r="Z20" s="1480"/>
      <c r="AA20" s="1480"/>
      <c r="AB20" s="1480"/>
      <c r="AC20" s="1480"/>
      <c r="AD20" s="1480"/>
      <c r="AE20" s="1480"/>
      <c r="AF20" s="1480"/>
      <c r="AG20" s="1480"/>
      <c r="AH20" s="1480"/>
      <c r="AI20" s="1480"/>
      <c r="AJ20" s="1480"/>
      <c r="AK20" s="1480"/>
      <c r="AL20" s="1480"/>
    </row>
    <row r="21" spans="1:39" ht="12.75" customHeight="1">
      <c r="A21" s="1504" t="s">
        <v>1152</v>
      </c>
      <c r="B21" s="1504"/>
      <c r="C21" s="1504"/>
      <c r="D21" s="1504"/>
      <c r="E21" s="1504"/>
      <c r="F21" s="1504"/>
      <c r="G21" s="1504"/>
      <c r="H21" s="1504"/>
      <c r="I21" s="1504"/>
      <c r="J21" s="1504"/>
      <c r="K21" s="1504"/>
      <c r="L21" s="1504"/>
      <c r="M21" s="1504"/>
      <c r="N21" s="1504"/>
      <c r="O21" s="1504"/>
      <c r="P21" s="1504"/>
      <c r="Q21" s="1504"/>
      <c r="R21" s="1504"/>
      <c r="S21" s="1504"/>
      <c r="T21" s="1504"/>
      <c r="U21" s="1504"/>
      <c r="V21" s="1504"/>
      <c r="W21" s="1504"/>
      <c r="X21" s="1504"/>
      <c r="Y21" s="1504"/>
      <c r="Z21" s="1504"/>
      <c r="AA21" s="1504"/>
      <c r="AB21" s="1504"/>
      <c r="AC21" s="1504"/>
      <c r="AD21" s="1504"/>
      <c r="AE21" s="1504"/>
      <c r="AF21" s="1504"/>
      <c r="AG21" s="1504"/>
      <c r="AH21" s="1504"/>
      <c r="AI21" s="1504"/>
      <c r="AJ21" s="1504"/>
      <c r="AK21" s="1504"/>
      <c r="AL21" s="150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3">
        <f>'Basis &amp; Credits'!AB56</f>
        <v>4348775</v>
      </c>
      <c r="N26" s="1503"/>
      <c r="O26" s="1503"/>
      <c r="P26" s="1503"/>
      <c r="Q26" s="150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08">
        <f>'Basis &amp; Credits'!AB77</f>
        <v>8369228</v>
      </c>
      <c r="N27" s="1108"/>
      <c r="O27" s="1108"/>
      <c r="P27" s="1108"/>
      <c r="Q27" s="1108"/>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6"/>
      <c r="U31" s="286"/>
      <c r="V31" s="286"/>
      <c r="W31" s="286"/>
      <c r="X31" s="286"/>
      <c r="Y31" s="286"/>
      <c r="Z31" s="286"/>
      <c r="AA31" s="287"/>
      <c r="AB31" s="287"/>
      <c r="AC31" s="287"/>
      <c r="AD31" s="287"/>
      <c r="AE31" s="287"/>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7"/>
    </row>
    <row r="33" spans="1:39" s="39" customFormat="1" ht="12.75" customHeight="1">
      <c r="A33" s="902" t="s">
        <v>1587</v>
      </c>
      <c r="C33" s="902"/>
      <c r="D33" s="902"/>
      <c r="E33" s="902"/>
      <c r="F33" s="902"/>
      <c r="G33" s="902"/>
      <c r="H33" s="902"/>
      <c r="I33" s="902"/>
      <c r="J33" s="902"/>
      <c r="K33" s="902"/>
      <c r="L33" s="902"/>
      <c r="M33" s="902"/>
      <c r="N33" s="902"/>
      <c r="O33" s="1090" t="s">
        <v>591</v>
      </c>
      <c r="P33" s="1090"/>
      <c r="Q33" s="902" t="s">
        <v>1588</v>
      </c>
      <c r="S33" s="902"/>
      <c r="T33" s="902"/>
      <c r="U33" s="902"/>
      <c r="V33" s="902"/>
      <c r="W33" s="902"/>
      <c r="X33" s="902"/>
      <c r="Y33" s="902"/>
      <c r="Z33" s="902"/>
      <c r="AA33" s="287"/>
      <c r="AB33" s="287"/>
      <c r="AC33" s="287"/>
      <c r="AD33" s="287"/>
      <c r="AE33" s="287"/>
      <c r="AF33" s="287"/>
      <c r="AG33" s="287"/>
      <c r="AH33" s="287"/>
      <c r="AI33" s="287"/>
      <c r="AJ33" s="287"/>
      <c r="AK33" s="287"/>
      <c r="AL33" s="287"/>
      <c r="AM33" s="244"/>
    </row>
    <row r="34" spans="1:39" s="39" customFormat="1" ht="12.75" customHeight="1">
      <c r="A34" s="247" t="s">
        <v>1590</v>
      </c>
      <c r="C34" s="902"/>
      <c r="D34" s="902"/>
      <c r="E34" s="902"/>
      <c r="F34" s="902"/>
      <c r="G34" s="902"/>
      <c r="H34" s="902"/>
      <c r="I34" s="902"/>
      <c r="J34" s="902"/>
      <c r="K34" s="902"/>
      <c r="L34" s="902"/>
      <c r="M34" s="902"/>
      <c r="N34" s="902"/>
      <c r="O34" s="902"/>
      <c r="P34" s="902"/>
      <c r="Q34" s="902"/>
      <c r="R34" s="902"/>
      <c r="S34" s="902"/>
      <c r="T34" s="902"/>
      <c r="U34" s="902"/>
      <c r="V34" s="902"/>
      <c r="W34" s="902"/>
      <c r="X34" s="902"/>
      <c r="Y34" s="902"/>
      <c r="Z34" s="902"/>
      <c r="AA34" s="287"/>
      <c r="AB34" s="287"/>
      <c r="AC34" s="287"/>
      <c r="AD34" s="287"/>
      <c r="AE34" s="287"/>
      <c r="AF34" s="287"/>
      <c r="AG34" s="287"/>
      <c r="AH34" s="287"/>
      <c r="AI34" s="287"/>
      <c r="AJ34" s="287"/>
      <c r="AK34" s="287"/>
      <c r="AL34" s="287"/>
      <c r="AM34" s="287"/>
    </row>
    <row r="35" spans="1:39" s="39" customFormat="1" ht="12.75" customHeight="1">
      <c r="A35" s="247" t="s">
        <v>1589</v>
      </c>
      <c r="C35" s="902"/>
      <c r="D35" s="902"/>
      <c r="E35" s="902"/>
      <c r="F35" s="902"/>
      <c r="G35" s="902"/>
      <c r="H35" s="902"/>
      <c r="I35" s="902"/>
      <c r="J35" s="902"/>
      <c r="K35" s="902"/>
      <c r="L35" s="902"/>
      <c r="M35" s="902"/>
      <c r="N35" s="902"/>
      <c r="O35" s="902"/>
      <c r="P35" s="902"/>
      <c r="Q35" s="902"/>
      <c r="R35" s="902"/>
      <c r="S35" s="902"/>
      <c r="T35" s="902"/>
      <c r="U35" s="902"/>
      <c r="V35" s="902"/>
      <c r="W35" s="902"/>
      <c r="X35" s="902"/>
      <c r="Y35" s="902"/>
      <c r="Z35" s="902"/>
      <c r="AA35" s="287"/>
      <c r="AB35" s="287"/>
      <c r="AC35" s="287"/>
      <c r="AD35" s="287"/>
      <c r="AE35" s="287"/>
      <c r="AF35" s="287"/>
      <c r="AG35" s="287"/>
      <c r="AH35" s="287"/>
      <c r="AI35" s="287"/>
      <c r="AJ35" s="287"/>
      <c r="AK35" s="287"/>
      <c r="AL35" s="287"/>
      <c r="AM35" s="287"/>
    </row>
    <row r="36" spans="1:39" ht="12.75" customHeight="1">
      <c r="A36" s="903" t="s">
        <v>1591</v>
      </c>
      <c r="B36" s="39"/>
      <c r="C36" s="902"/>
      <c r="D36" s="902"/>
      <c r="E36" s="902"/>
      <c r="F36" s="902"/>
      <c r="G36" s="902"/>
      <c r="H36" s="902"/>
      <c r="I36" s="902"/>
      <c r="J36" s="902"/>
      <c r="K36" s="902"/>
      <c r="L36" s="902"/>
      <c r="M36" s="902"/>
      <c r="N36" s="902"/>
      <c r="O36" s="902"/>
      <c r="P36" s="902"/>
      <c r="Q36" s="902"/>
      <c r="R36" s="902"/>
      <c r="S36" s="902"/>
      <c r="T36" s="902"/>
      <c r="U36" s="902"/>
      <c r="V36" s="902"/>
      <c r="W36" s="902"/>
      <c r="X36" s="902"/>
      <c r="Y36" s="902"/>
      <c r="Z36" s="902"/>
      <c r="AA36" s="287"/>
      <c r="AB36" s="287"/>
      <c r="AC36" s="287"/>
      <c r="AD36" s="287"/>
      <c r="AE36" s="287"/>
      <c r="AF36" s="287"/>
      <c r="AG36" s="287"/>
      <c r="AH36" s="287"/>
      <c r="AI36" s="287"/>
      <c r="AJ36" s="287"/>
      <c r="AK36" s="287"/>
      <c r="AL36" s="287"/>
      <c r="AM36" s="31"/>
    </row>
    <row r="37" spans="1:39" ht="12.75" customHeight="1">
      <c r="A37" s="58" t="s">
        <v>1592</v>
      </c>
      <c r="AM37" s="31"/>
    </row>
    <row r="38" spans="1:39" ht="12.75" customHeight="1">
      <c r="A38" s="58" t="s">
        <v>1593</v>
      </c>
      <c r="AM38" s="31"/>
    </row>
    <row r="39" spans="1:39" ht="12.75" customHeight="1">
      <c r="AM39" s="31"/>
    </row>
    <row r="40" spans="1:39" ht="12.75" customHeight="1">
      <c r="A40" s="902" t="s">
        <v>1628</v>
      </c>
      <c r="B40" s="39"/>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7"/>
      <c r="AB40" s="287"/>
      <c r="AC40" s="287"/>
      <c r="AD40" s="287"/>
      <c r="AE40" s="287"/>
      <c r="AF40" s="287"/>
      <c r="AG40" s="287"/>
      <c r="AH40" s="287"/>
      <c r="AI40" s="287"/>
      <c r="AJ40" s="287"/>
      <c r="AK40" s="287"/>
      <c r="AL40" s="287"/>
      <c r="AM40" s="31"/>
    </row>
    <row r="41" spans="1:39" ht="12.75" customHeight="1">
      <c r="A41" s="912" t="s">
        <v>1629</v>
      </c>
      <c r="B41" s="39"/>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7"/>
      <c r="AB41" s="287"/>
      <c r="AC41" s="287"/>
      <c r="AD41" s="287"/>
      <c r="AE41" s="287"/>
      <c r="AF41" s="287"/>
      <c r="AG41" s="287"/>
      <c r="AH41" s="287"/>
      <c r="AI41" s="287"/>
      <c r="AJ41" s="287"/>
      <c r="AK41" s="287"/>
      <c r="AL41" s="287"/>
      <c r="AM41" s="31"/>
    </row>
    <row r="42" spans="1:39" ht="12.75" customHeight="1">
      <c r="A42" s="912" t="s">
        <v>1630</v>
      </c>
      <c r="B42" s="39"/>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7"/>
      <c r="AB42" s="287"/>
      <c r="AC42" s="287"/>
      <c r="AD42" s="287"/>
      <c r="AE42" s="287"/>
      <c r="AF42" s="287"/>
      <c r="AG42" s="287"/>
      <c r="AH42" s="287"/>
      <c r="AI42" s="287"/>
      <c r="AJ42" s="287"/>
      <c r="AK42" s="288"/>
      <c r="AL42" s="244"/>
      <c r="AM42" s="31"/>
    </row>
    <row r="43" spans="1:39" ht="12.75" customHeight="1">
      <c r="A43" s="912" t="s">
        <v>1631</v>
      </c>
      <c r="B43" s="39"/>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7"/>
      <c r="AB43" s="287"/>
      <c r="AC43" s="287"/>
      <c r="AD43" s="287"/>
      <c r="AE43" s="287"/>
      <c r="AF43" s="287"/>
      <c r="AG43" s="287"/>
      <c r="AH43" s="287"/>
      <c r="AI43" s="287"/>
      <c r="AJ43" s="287"/>
      <c r="AK43" s="287"/>
      <c r="AL43" s="287"/>
      <c r="AM43" s="31"/>
    </row>
    <row r="44" spans="1:39" ht="12.75" customHeight="1">
      <c r="A44" s="913"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13"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13"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14"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11"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11"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11"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11"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894"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4"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4"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7"/>
    </row>
    <row r="90" spans="1:39" s="39" customFormat="1" ht="13">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7"/>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7"/>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7"/>
    </row>
    <row r="93" spans="1:39" s="39" customFormat="1" ht="13">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7"/>
    </row>
    <row r="94" spans="1:39" s="39" customFormat="1" ht="13">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7"/>
    </row>
    <row r="95" spans="1:39" s="39" customFormat="1" ht="13">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7"/>
    </row>
    <row r="96" spans="1:39" s="39" customFormat="1" ht="13">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7"/>
      <c r="AB96" s="287"/>
      <c r="AC96" s="287"/>
      <c r="AD96" s="287"/>
      <c r="AE96" s="287"/>
      <c r="AF96" s="287"/>
      <c r="AG96" s="287"/>
      <c r="AH96" s="287"/>
      <c r="AI96" s="287"/>
      <c r="AJ96" s="287"/>
      <c r="AK96" s="287"/>
      <c r="AL96" s="287"/>
      <c r="AM96" s="287"/>
    </row>
    <row r="97" spans="1:39" s="39" customFormat="1" ht="13">
      <c r="A97" s="180" t="s">
        <v>830</v>
      </c>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7"/>
      <c r="AB97" s="287"/>
      <c r="AC97" s="287"/>
      <c r="AD97" s="287"/>
      <c r="AE97" s="287"/>
      <c r="AF97" s="287"/>
      <c r="AG97" s="287"/>
      <c r="AH97" s="287"/>
      <c r="AI97" s="287"/>
      <c r="AJ97" s="287"/>
      <c r="AK97" s="287"/>
      <c r="AL97" s="287"/>
      <c r="AM97" s="287"/>
    </row>
    <row r="98" spans="1:39" s="39" customFormat="1" ht="13">
      <c r="A98" s="180" t="s">
        <v>984</v>
      </c>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7"/>
      <c r="AB98" s="287"/>
      <c r="AC98" s="287"/>
      <c r="AD98" s="287"/>
      <c r="AE98" s="287"/>
      <c r="AF98" s="287"/>
      <c r="AG98" s="287"/>
      <c r="AH98" s="287"/>
      <c r="AI98" s="287"/>
      <c r="AJ98" s="287"/>
      <c r="AK98" s="287"/>
      <c r="AL98" s="287"/>
      <c r="AM98" s="287"/>
    </row>
    <row r="99" spans="1:39" s="39" customFormat="1" ht="13">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7"/>
      <c r="AB99" s="287"/>
      <c r="AC99" s="287"/>
      <c r="AD99" s="287"/>
      <c r="AE99" s="287"/>
      <c r="AF99" s="287"/>
      <c r="AG99" s="287"/>
      <c r="AH99" s="287"/>
      <c r="AI99" s="287"/>
      <c r="AJ99" s="287"/>
      <c r="AK99" s="287"/>
      <c r="AL99" s="287"/>
      <c r="AM99" s="287"/>
    </row>
    <row r="100" spans="1:39" s="39" customFormat="1" ht="13">
      <c r="A100" s="878" t="s">
        <v>1516</v>
      </c>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7"/>
      <c r="AB100" s="287"/>
      <c r="AC100" s="287"/>
      <c r="AD100" s="287"/>
      <c r="AE100" s="287"/>
      <c r="AF100" s="287"/>
      <c r="AG100" s="287"/>
      <c r="AH100" s="287"/>
      <c r="AI100" s="287"/>
      <c r="AJ100" s="287"/>
      <c r="AK100" s="287"/>
      <c r="AL100" s="287"/>
      <c r="AM100" s="287"/>
    </row>
    <row r="101" spans="1:39" s="39" customFormat="1" ht="13">
      <c r="A101" s="39" t="s">
        <v>1517</v>
      </c>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7"/>
      <c r="AB101" s="287"/>
      <c r="AC101" s="287"/>
      <c r="AD101" s="287"/>
      <c r="AE101" s="287"/>
      <c r="AF101" s="287"/>
      <c r="AG101" s="287"/>
      <c r="AH101" s="287"/>
      <c r="AI101" s="287"/>
      <c r="AJ101" s="287"/>
      <c r="AK101" s="287"/>
      <c r="AL101" s="287"/>
      <c r="AM101" s="287"/>
    </row>
    <row r="102" spans="1:39" s="39" customFormat="1" ht="13">
      <c r="A102" s="666" t="s">
        <v>1518</v>
      </c>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7"/>
      <c r="AB102" s="287"/>
      <c r="AC102" s="287"/>
      <c r="AD102" s="287"/>
      <c r="AE102" s="287"/>
      <c r="AF102" s="287"/>
      <c r="AG102" s="287"/>
      <c r="AH102" s="287"/>
      <c r="AI102" s="287"/>
      <c r="AJ102" s="287"/>
      <c r="AK102" s="287"/>
      <c r="AL102" s="287"/>
      <c r="AM102" s="287"/>
    </row>
    <row r="103" spans="1:39" ht="13">
      <c r="A103" s="879" t="s">
        <v>1519</v>
      </c>
      <c r="B103" s="39"/>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7"/>
      <c r="AB103" s="287"/>
      <c r="AC103" s="287"/>
      <c r="AD103" s="287"/>
      <c r="AE103" s="287"/>
      <c r="AF103" s="287"/>
      <c r="AG103" s="287"/>
      <c r="AH103" s="287"/>
      <c r="AI103" s="287"/>
      <c r="AJ103" s="287"/>
      <c r="AK103" s="287"/>
      <c r="AL103" s="287"/>
    </row>
    <row r="104" spans="1:39" ht="13">
      <c r="A104" s="1" t="s">
        <v>1520</v>
      </c>
      <c r="B104" s="39"/>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7"/>
      <c r="AB104" s="287"/>
      <c r="AC104" s="287"/>
      <c r="AD104" s="287"/>
      <c r="AE104" s="287"/>
      <c r="AF104" s="287"/>
      <c r="AG104" s="287"/>
      <c r="AH104" s="287"/>
      <c r="AI104" s="287"/>
      <c r="AJ104" s="287"/>
      <c r="AK104" s="287"/>
      <c r="AL104" s="287"/>
    </row>
    <row r="105" spans="1:39" ht="13">
      <c r="A105" s="879" t="s">
        <v>1521</v>
      </c>
      <c r="B105" s="39"/>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7"/>
      <c r="AB105" s="287"/>
      <c r="AC105" s="287"/>
      <c r="AD105" s="287"/>
      <c r="AE105" s="287"/>
      <c r="AF105" s="287"/>
      <c r="AG105" s="287"/>
      <c r="AH105" s="287"/>
      <c r="AI105" s="287"/>
      <c r="AJ105" s="287"/>
      <c r="AK105" s="287"/>
      <c r="AL105" s="287"/>
    </row>
    <row r="106" spans="1:39" ht="13">
      <c r="A106" s="879" t="s">
        <v>1522</v>
      </c>
      <c r="B106" s="39"/>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7"/>
      <c r="AB106" s="287"/>
      <c r="AC106" s="287"/>
      <c r="AD106" s="287"/>
      <c r="AE106" s="287"/>
      <c r="AF106" s="287"/>
      <c r="AG106" s="287"/>
      <c r="AH106" s="287"/>
      <c r="AI106" s="287"/>
      <c r="AJ106" s="287"/>
      <c r="AK106" s="287"/>
      <c r="AL106" s="287"/>
    </row>
    <row r="107" spans="1:39" ht="13">
      <c r="A107" s="879" t="s">
        <v>1523</v>
      </c>
      <c r="B107" s="39"/>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7"/>
      <c r="AB107" s="287"/>
      <c r="AC107" s="287"/>
      <c r="AD107" s="287"/>
      <c r="AE107" s="287"/>
      <c r="AF107" s="287"/>
      <c r="AG107" s="287"/>
      <c r="AH107" s="287"/>
      <c r="AI107" s="287"/>
      <c r="AJ107" s="287"/>
      <c r="AK107" s="287"/>
      <c r="AL107" s="287"/>
    </row>
    <row r="108" spans="1:39" ht="13">
      <c r="A108" s="879" t="s">
        <v>1524</v>
      </c>
      <c r="B108" s="39"/>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7"/>
      <c r="AB108" s="287"/>
      <c r="AC108" s="287"/>
      <c r="AD108" s="287"/>
      <c r="AE108" s="287"/>
      <c r="AF108" s="287"/>
      <c r="AG108" s="287"/>
      <c r="AH108" s="287"/>
      <c r="AI108" s="287"/>
      <c r="AJ108" s="287"/>
      <c r="AK108" s="287"/>
      <c r="AL108" s="287"/>
    </row>
    <row r="109" spans="1:39" ht="13">
      <c r="B109" s="39"/>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7"/>
      <c r="AB109" s="287"/>
      <c r="AC109" s="287"/>
      <c r="AD109" s="287"/>
      <c r="AE109" s="287"/>
      <c r="AF109" s="287"/>
      <c r="AG109" s="287"/>
      <c r="AH109" s="287"/>
      <c r="AI109" s="287"/>
      <c r="AJ109" s="287"/>
      <c r="AK109" s="287"/>
      <c r="AL109" s="287"/>
    </row>
    <row r="110" spans="1:39" ht="13">
      <c r="A110" s="880"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31"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30"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30"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833</v>
      </c>
      <c r="B117" s="35"/>
      <c r="C117" s="35"/>
    </row>
    <row r="118" spans="1:38" ht="13"/>
    <row r="119" spans="1:38" ht="12.75" customHeight="1">
      <c r="A119" s="141" t="s">
        <v>834</v>
      </c>
      <c r="B119" s="58"/>
      <c r="D119" s="39"/>
      <c r="E119" s="247"/>
      <c r="F119" s="247"/>
      <c r="J119" s="247"/>
      <c r="K119" s="39"/>
      <c r="P119" s="247"/>
      <c r="Q119" s="247"/>
      <c r="R119" s="247"/>
      <c r="S119" s="58"/>
      <c r="T119" s="58"/>
      <c r="U119" s="58"/>
      <c r="V119" s="58"/>
      <c r="W119" s="58"/>
      <c r="AL119" s="58"/>
    </row>
    <row r="120" spans="1:38" ht="13">
      <c r="A120" s="141" t="s">
        <v>835</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194</v>
      </c>
      <c r="G122" s="1482"/>
      <c r="H122" s="1482"/>
      <c r="I122" s="247" t="s">
        <v>195</v>
      </c>
      <c r="L122" s="1482"/>
      <c r="M122" s="1482"/>
      <c r="N122" s="1482"/>
      <c r="O122" s="915" t="s">
        <v>1556</v>
      </c>
      <c r="S122" s="58"/>
      <c r="T122" s="58"/>
      <c r="U122" s="58"/>
      <c r="V122" s="58"/>
      <c r="W122" s="58"/>
      <c r="AL122" s="58"/>
    </row>
    <row r="123" spans="1:38" s="39" customFormat="1" ht="13">
      <c r="A123" s="247"/>
      <c r="B123" s="247"/>
      <c r="M123" s="332"/>
      <c r="Q123" s="247"/>
      <c r="R123" s="247"/>
      <c r="S123" s="247"/>
      <c r="T123" s="247"/>
      <c r="U123" s="247"/>
      <c r="V123" s="247"/>
      <c r="W123" s="247"/>
      <c r="AL123" s="247"/>
    </row>
    <row r="124" spans="1:38" ht="13">
      <c r="A124" s="58"/>
      <c r="B124" s="58"/>
      <c r="C124" s="1500"/>
      <c r="D124" s="1500"/>
      <c r="E124" s="1500"/>
      <c r="F124" s="1500"/>
      <c r="G124" s="1500"/>
      <c r="H124" s="1500"/>
      <c r="I124" s="1500"/>
      <c r="J124" s="1500"/>
      <c r="K124" s="1500"/>
      <c r="L124" s="332" t="s">
        <v>677</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678</v>
      </c>
      <c r="Y126" s="1482"/>
      <c r="Z126" s="1482"/>
      <c r="AA126" s="1482"/>
      <c r="AB126" s="1482"/>
      <c r="AC126" s="1482"/>
      <c r="AD126" s="1482"/>
      <c r="AE126" s="1482"/>
      <c r="AF126" s="1482"/>
      <c r="AG126" s="1482"/>
      <c r="AH126" s="1482"/>
      <c r="AI126" s="1482"/>
      <c r="AJ126" s="1482"/>
      <c r="AK126" s="1482"/>
    </row>
    <row r="127" spans="1:38" ht="13">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3">
      <c r="A128" s="682"/>
      <c r="B128" s="25"/>
      <c r="R128" s="25"/>
      <c r="S128" s="25"/>
      <c r="T128" s="25"/>
      <c r="U128" s="25"/>
      <c r="V128" s="25"/>
      <c r="W128" s="25"/>
      <c r="X128" s="58"/>
      <c r="AL128" s="682"/>
    </row>
    <row r="129" spans="1:38" ht="13">
      <c r="A129" s="682"/>
      <c r="B129" s="153"/>
      <c r="R129" s="273"/>
      <c r="S129" s="273"/>
      <c r="T129" s="273"/>
      <c r="U129" s="273"/>
      <c r="V129" s="273"/>
      <c r="W129" s="273"/>
      <c r="X129" s="58"/>
      <c r="Y129" s="1488" t="s">
        <v>1643</v>
      </c>
      <c r="Z129" s="1488"/>
      <c r="AA129" s="1488"/>
      <c r="AB129" s="1488"/>
      <c r="AC129" s="1488"/>
      <c r="AD129" s="1488"/>
      <c r="AE129" s="1488"/>
      <c r="AF129" s="1488"/>
      <c r="AG129" s="1488"/>
      <c r="AH129" s="1488"/>
      <c r="AI129" s="1488"/>
      <c r="AJ129" s="1488"/>
      <c r="AK129" s="1488"/>
      <c r="AL129" s="682"/>
    </row>
    <row r="130" spans="1:38" ht="13">
      <c r="A130" s="182"/>
      <c r="B130" s="150"/>
      <c r="C130" s="273"/>
      <c r="R130" s="273"/>
      <c r="S130" s="273"/>
      <c r="T130" s="273"/>
      <c r="U130" s="273"/>
      <c r="V130" s="273"/>
      <c r="W130" s="273"/>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01"/>
      <c r="G132" s="901"/>
      <c r="H132" s="901"/>
      <c r="I132" s="901"/>
      <c r="J132" s="901"/>
      <c r="K132" s="901"/>
      <c r="L132" s="901"/>
      <c r="M132" s="901"/>
      <c r="N132" s="182"/>
      <c r="O132" s="25"/>
      <c r="P132" s="182"/>
      <c r="Q132" s="182"/>
      <c r="R132" s="25"/>
      <c r="S132" s="25"/>
      <c r="T132" s="25"/>
      <c r="U132" s="182"/>
      <c r="V132" s="182"/>
      <c r="W132" s="182"/>
      <c r="X132" s="182"/>
      <c r="Y132" s="1488" t="s">
        <v>1644</v>
      </c>
      <c r="Z132" s="1488"/>
      <c r="AA132" s="1488"/>
      <c r="AB132" s="1488"/>
      <c r="AC132" s="1488"/>
      <c r="AD132" s="1488"/>
      <c r="AE132" s="1488"/>
      <c r="AF132" s="1488"/>
      <c r="AG132" s="1488"/>
      <c r="AH132" s="1488"/>
      <c r="AI132" s="1488"/>
      <c r="AJ132" s="1488"/>
      <c r="AK132" s="148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04"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04"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04"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04"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04"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04"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890"/>
      <c r="U139" s="890"/>
      <c r="V139" s="890"/>
      <c r="W139" s="890"/>
      <c r="X139" s="890"/>
      <c r="Y139" s="890"/>
      <c r="Z139" s="890"/>
      <c r="AA139" s="890"/>
      <c r="AB139" s="890"/>
      <c r="AC139" s="890"/>
      <c r="AD139" s="890"/>
      <c r="AE139" s="890"/>
      <c r="AF139" s="890"/>
      <c r="AG139" s="890"/>
      <c r="AH139" s="890"/>
      <c r="AI139" s="890"/>
      <c r="AJ139" s="890"/>
      <c r="AK139" s="182"/>
      <c r="AL139" s="182"/>
    </row>
    <row r="140" spans="1:38" s="704" customFormat="1" ht="12.75" customHeight="1">
      <c r="A140" s="182"/>
      <c r="B140" s="891"/>
      <c r="C140" s="890"/>
      <c r="D140" s="890"/>
      <c r="E140" s="890"/>
      <c r="F140" s="890"/>
      <c r="G140" s="890"/>
      <c r="H140" s="890"/>
      <c r="I140" s="890"/>
      <c r="J140" s="890"/>
      <c r="K140" s="890"/>
      <c r="L140" s="890"/>
      <c r="M140" s="890"/>
      <c r="N140" s="890"/>
      <c r="O140" s="890"/>
      <c r="P140" s="890"/>
      <c r="Q140" s="890"/>
      <c r="R140" s="890"/>
      <c r="S140" s="890"/>
      <c r="T140" s="890"/>
      <c r="U140" s="890"/>
      <c r="V140" s="890"/>
      <c r="W140" s="890"/>
      <c r="X140" s="890"/>
      <c r="Y140" s="890"/>
      <c r="Z140" s="890"/>
      <c r="AA140" s="890"/>
      <c r="AB140" s="890"/>
      <c r="AC140" s="890"/>
      <c r="AD140" s="890"/>
      <c r="AE140" s="890"/>
      <c r="AF140" s="890"/>
      <c r="AG140" s="890"/>
      <c r="AH140" s="890"/>
      <c r="AI140" s="890"/>
      <c r="AJ140" s="890"/>
      <c r="AK140" s="182"/>
      <c r="AL140" s="182"/>
    </row>
    <row r="141" spans="1:38" s="704" customFormat="1" ht="12.75" customHeight="1">
      <c r="A141" s="182"/>
      <c r="B141" s="891"/>
      <c r="C141" s="890"/>
      <c r="D141" s="890"/>
      <c r="E141" s="890"/>
      <c r="F141" s="890"/>
      <c r="G141" s="890"/>
      <c r="H141" s="890"/>
      <c r="I141" s="890"/>
      <c r="J141" s="890"/>
      <c r="K141" s="890"/>
      <c r="L141" s="890"/>
      <c r="M141" s="890"/>
      <c r="N141" s="890"/>
      <c r="O141" s="890"/>
      <c r="P141" s="890"/>
      <c r="Q141" s="890"/>
      <c r="R141" s="890"/>
      <c r="S141" s="890"/>
      <c r="T141" s="890"/>
      <c r="U141" s="890"/>
      <c r="V141" s="890"/>
      <c r="W141" s="890"/>
      <c r="X141" s="890"/>
      <c r="Y141" s="890"/>
      <c r="Z141" s="890"/>
      <c r="AA141" s="890"/>
      <c r="AB141" s="890"/>
      <c r="AC141" s="890"/>
      <c r="AD141" s="890"/>
      <c r="AE141" s="890"/>
      <c r="AF141" s="890"/>
      <c r="AG141" s="890"/>
      <c r="AH141" s="890"/>
      <c r="AI141" s="890"/>
      <c r="AJ141" s="890"/>
      <c r="AK141" s="182"/>
      <c r="AL141" s="182"/>
    </row>
    <row r="142" spans="1:38" s="704" customFormat="1" ht="12.75" customHeight="1">
      <c r="A142" s="182"/>
      <c r="B142" s="891"/>
      <c r="C142" s="892"/>
      <c r="D142" s="892"/>
      <c r="E142" s="892"/>
      <c r="F142" s="892"/>
      <c r="G142" s="892"/>
      <c r="H142" s="892"/>
      <c r="I142" s="892"/>
      <c r="J142" s="892"/>
      <c r="K142" s="892"/>
      <c r="L142" s="892"/>
      <c r="M142" s="892"/>
      <c r="N142" s="892"/>
      <c r="O142" s="892"/>
      <c r="P142" s="892"/>
      <c r="Q142" s="892"/>
      <c r="R142" s="892"/>
      <c r="S142" s="892"/>
      <c r="T142" s="892"/>
      <c r="U142" s="892"/>
      <c r="V142" s="892"/>
      <c r="W142" s="892"/>
      <c r="X142" s="892"/>
      <c r="Y142" s="892"/>
      <c r="Z142" s="892"/>
      <c r="AA142" s="892"/>
      <c r="AB142" s="892"/>
      <c r="AC142" s="892"/>
      <c r="AD142" s="892"/>
      <c r="AE142" s="892"/>
      <c r="AF142" s="892"/>
      <c r="AG142" s="892"/>
      <c r="AH142" s="892"/>
      <c r="AI142" s="892"/>
      <c r="AJ142" s="892"/>
      <c r="AK142" s="182"/>
      <c r="AL142" s="182"/>
    </row>
    <row r="143" spans="1:38" s="704" customFormat="1" ht="12.75" customHeight="1">
      <c r="A143" s="182"/>
      <c r="B143" s="25"/>
      <c r="C143" s="25"/>
      <c r="D143" s="892"/>
      <c r="E143" s="892"/>
      <c r="F143" s="892"/>
      <c r="G143" s="892"/>
      <c r="H143" s="892"/>
      <c r="I143" s="892"/>
      <c r="J143" s="892"/>
      <c r="K143" s="892"/>
      <c r="L143" s="892"/>
      <c r="M143" s="892"/>
      <c r="N143" s="892"/>
      <c r="O143" s="892"/>
      <c r="P143" s="892"/>
      <c r="Q143" s="892"/>
      <c r="R143" s="892"/>
      <c r="S143" s="892"/>
      <c r="T143" s="892"/>
      <c r="U143" s="892"/>
      <c r="V143" s="892"/>
      <c r="W143" s="892"/>
      <c r="X143" s="892"/>
      <c r="Y143" s="892"/>
      <c r="Z143" s="892"/>
      <c r="AA143" s="892"/>
      <c r="AB143" s="892"/>
      <c r="AC143" s="892"/>
      <c r="AD143" s="892"/>
      <c r="AE143" s="892"/>
      <c r="AF143" s="892"/>
      <c r="AG143" s="892"/>
      <c r="AH143" s="892"/>
      <c r="AI143" s="892"/>
      <c r="AJ143" s="892"/>
      <c r="AK143" s="182"/>
      <c r="AL143" s="182"/>
    </row>
    <row r="144" spans="1:38" s="704" customFormat="1" ht="12.75" customHeight="1">
      <c r="A144" s="182"/>
      <c r="B144" s="893"/>
      <c r="C144" s="892"/>
      <c r="D144" s="892"/>
      <c r="E144" s="892"/>
      <c r="F144" s="892"/>
      <c r="G144" s="892"/>
      <c r="H144" s="892"/>
      <c r="I144" s="892"/>
      <c r="J144" s="89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892"/>
      <c r="AJ144" s="892"/>
      <c r="AK144" s="182"/>
      <c r="AL144" s="182"/>
    </row>
    <row r="145" spans="1:59" s="704" customFormat="1" ht="12.75" customHeight="1">
      <c r="A145" s="182"/>
      <c r="B145" s="183"/>
      <c r="C145" s="892"/>
      <c r="D145" s="892"/>
      <c r="E145" s="892"/>
      <c r="F145" s="892"/>
      <c r="G145" s="892"/>
      <c r="H145" s="892"/>
      <c r="I145" s="892"/>
      <c r="J145" s="89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892"/>
      <c r="AJ145" s="892"/>
      <c r="AK145" s="182"/>
      <c r="AL145" s="182"/>
    </row>
    <row r="146" spans="1:59" s="704" customFormat="1" ht="12.75" customHeight="1">
      <c r="A146" s="182"/>
      <c r="B146" s="25"/>
      <c r="C146" s="25"/>
      <c r="D146" s="892"/>
      <c r="E146" s="892"/>
      <c r="F146" s="892"/>
      <c r="G146" s="892"/>
      <c r="H146" s="892"/>
      <c r="I146" s="892"/>
      <c r="J146" s="89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892"/>
      <c r="AJ146" s="892"/>
      <c r="AK146" s="182"/>
      <c r="AL146" s="182"/>
    </row>
    <row r="147" spans="1:59" s="704" customFormat="1" ht="12.75" customHeight="1">
      <c r="A147" s="182"/>
      <c r="B147" s="893"/>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04"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04"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04" customFormat="1" ht="12.75" customHeight="1">
      <c r="A150" s="182"/>
      <c r="B150" s="182"/>
      <c r="C150" s="25"/>
      <c r="D150" s="182"/>
      <c r="E150" s="182"/>
      <c r="F150" s="1496"/>
      <c r="G150" s="1496"/>
      <c r="H150" s="1496"/>
      <c r="I150" s="1496"/>
      <c r="J150" s="1496"/>
      <c r="K150" s="1496"/>
      <c r="L150" s="1496"/>
      <c r="M150" s="1496"/>
      <c r="N150" s="1496"/>
      <c r="O150" s="1496"/>
      <c r="P150" s="1496"/>
      <c r="Q150" s="1496"/>
      <c r="R150" s="1496"/>
      <c r="S150" s="1496"/>
      <c r="T150" s="149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695</v>
      </c>
      <c r="F153" s="32"/>
      <c r="G153" s="32"/>
      <c r="H153" s="32"/>
      <c r="I153" s="32"/>
      <c r="J153" s="32"/>
      <c r="K153" s="32"/>
      <c r="L153" s="32"/>
      <c r="M153" s="32"/>
      <c r="N153" s="32"/>
      <c r="O153" s="1087" t="s">
        <v>1645</v>
      </c>
      <c r="P153" s="1210"/>
      <c r="Q153" s="1210"/>
      <c r="R153" s="1210"/>
      <c r="S153" s="1210"/>
      <c r="T153" s="1210"/>
      <c r="U153" s="1210"/>
      <c r="V153" s="1210"/>
      <c r="W153" s="1210"/>
      <c r="X153" s="1210"/>
      <c r="Y153" s="1210"/>
      <c r="Z153" s="1210"/>
      <c r="AA153" s="1210"/>
      <c r="AB153" s="1210"/>
      <c r="AC153" s="1210"/>
      <c r="AD153" s="1210"/>
      <c r="AE153" s="1210"/>
      <c r="AF153" s="1210"/>
      <c r="AG153" s="1210"/>
      <c r="AH153" s="1210"/>
    </row>
    <row r="154" spans="1:59" ht="12.75" customHeight="1">
      <c r="D154" s="445" t="s">
        <v>476</v>
      </c>
      <c r="F154" s="32"/>
      <c r="G154" s="32"/>
      <c r="H154" s="32"/>
      <c r="I154" s="32"/>
      <c r="J154" s="32"/>
      <c r="K154" s="32"/>
      <c r="L154" s="32"/>
      <c r="M154" s="32"/>
      <c r="N154" s="32"/>
      <c r="O154" s="1217" t="s">
        <v>1646</v>
      </c>
      <c r="P154" s="1094"/>
      <c r="Q154" s="1094"/>
      <c r="R154" s="1094"/>
      <c r="S154" s="1094"/>
      <c r="T154" s="1094"/>
      <c r="U154" s="1094"/>
      <c r="V154" s="1094"/>
      <c r="W154" s="1094"/>
      <c r="X154" s="1094"/>
      <c r="Y154" s="1094"/>
      <c r="Z154" s="1094"/>
      <c r="AA154" s="1094"/>
      <c r="AB154" s="1094"/>
      <c r="AC154" s="1094"/>
      <c r="AD154" s="1094"/>
      <c r="AE154" s="1094"/>
      <c r="AF154" s="1094"/>
      <c r="AG154" s="1094"/>
      <c r="AH154" s="1094"/>
      <c r="AM154" s="25"/>
    </row>
    <row r="155" spans="1:59" ht="13">
      <c r="D155" s="13" t="s">
        <v>477</v>
      </c>
      <c r="F155" s="13"/>
      <c r="G155" s="13"/>
      <c r="H155" s="13"/>
      <c r="I155" s="13"/>
      <c r="J155" s="13"/>
      <c r="K155" s="13"/>
      <c r="L155" s="13"/>
      <c r="M155" s="13"/>
      <c r="N155" s="13"/>
      <c r="O155" s="1491" t="s">
        <v>1826</v>
      </c>
      <c r="P155" s="1492"/>
      <c r="Q155" s="1492"/>
      <c r="R155" s="1492"/>
      <c r="S155" s="1492"/>
      <c r="T155" s="1492"/>
      <c r="U155" s="1492"/>
      <c r="V155" s="1492"/>
      <c r="W155" s="1492"/>
      <c r="X155" s="1492"/>
      <c r="Y155" s="1492"/>
      <c r="Z155" s="1492"/>
      <c r="AA155" s="1492"/>
      <c r="AB155" s="1492"/>
      <c r="AC155" s="1492"/>
      <c r="AD155" s="1492"/>
      <c r="AE155" s="1492"/>
      <c r="AF155" s="1492"/>
      <c r="AG155" s="1492"/>
      <c r="AH155" s="1492"/>
      <c r="AM155" s="25"/>
    </row>
    <row r="156" spans="1:59" ht="13">
      <c r="D156" s="32" t="s">
        <v>335</v>
      </c>
      <c r="F156" s="32"/>
      <c r="G156" s="32"/>
      <c r="H156" s="32"/>
      <c r="I156" s="32"/>
      <c r="J156" s="32"/>
      <c r="K156" s="32"/>
      <c r="L156" s="32"/>
      <c r="M156" s="32"/>
      <c r="N156" s="32"/>
      <c r="O156" s="1089" t="s">
        <v>1647</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329</v>
      </c>
    </row>
    <row r="157" spans="1:59" ht="13">
      <c r="D157" s="32" t="s">
        <v>336</v>
      </c>
      <c r="F157" s="32"/>
      <c r="G157" s="32"/>
      <c r="H157" s="32"/>
      <c r="I157" s="32"/>
      <c r="J157" s="32"/>
      <c r="K157" s="32"/>
      <c r="L157" s="32"/>
      <c r="M157" s="32"/>
      <c r="N157" s="32"/>
      <c r="O157" s="1087" t="s">
        <v>1648</v>
      </c>
      <c r="P157" s="1210"/>
      <c r="Q157" s="1210"/>
      <c r="R157" s="1210"/>
      <c r="S157" s="1210"/>
      <c r="T157" s="1210"/>
      <c r="U157" s="1210"/>
      <c r="V157" s="1210"/>
      <c r="W157" s="1210"/>
      <c r="X157" s="1210"/>
      <c r="Y157" s="14"/>
      <c r="Z157" s="14"/>
      <c r="AA157" s="14"/>
      <c r="AB157" s="14"/>
      <c r="AC157" s="14"/>
      <c r="AD157" s="14"/>
      <c r="AE157" s="14"/>
      <c r="AF157" s="14"/>
      <c r="BA157" s="36" t="s">
        <v>686</v>
      </c>
      <c r="BG157" s="12" t="s">
        <v>522</v>
      </c>
    </row>
    <row r="158" spans="1:59" ht="13">
      <c r="D158" s="32" t="s">
        <v>337</v>
      </c>
      <c r="F158" s="32"/>
      <c r="G158" s="32"/>
      <c r="H158" s="32"/>
      <c r="I158" s="32"/>
      <c r="J158" s="32"/>
      <c r="K158" s="32"/>
      <c r="L158" s="32"/>
      <c r="M158" s="32"/>
      <c r="N158" s="32"/>
      <c r="O158" s="1305">
        <v>94612</v>
      </c>
      <c r="P158" s="1305"/>
      <c r="Q158" s="1305"/>
      <c r="R158" s="1305"/>
      <c r="S158" s="15"/>
      <c r="T158" s="15"/>
      <c r="U158" s="15"/>
      <c r="V158" s="15"/>
      <c r="W158" s="15"/>
      <c r="X158" s="15"/>
      <c r="Y158" s="15"/>
      <c r="Z158" s="15"/>
      <c r="AA158" s="15"/>
      <c r="AB158" s="15"/>
      <c r="AC158" s="15"/>
      <c r="AD158" s="15"/>
      <c r="AE158" s="15"/>
      <c r="AF158" s="15"/>
      <c r="BA158" s="36" t="s">
        <v>687</v>
      </c>
      <c r="BG158" s="12" t="s">
        <v>523</v>
      </c>
    </row>
    <row r="159" spans="1:59" ht="13">
      <c r="D159" s="32" t="s">
        <v>338</v>
      </c>
      <c r="F159" s="32"/>
      <c r="G159" s="32"/>
      <c r="H159" s="32"/>
      <c r="I159" s="32"/>
      <c r="J159" s="32"/>
      <c r="K159" s="32"/>
      <c r="L159" s="32"/>
      <c r="M159" s="32"/>
      <c r="N159" s="32"/>
      <c r="O159" s="1304" t="s">
        <v>1650</v>
      </c>
      <c r="P159" s="1304"/>
      <c r="Q159" s="1304"/>
      <c r="R159" s="1304"/>
      <c r="S159" s="1304"/>
      <c r="T159" s="1304"/>
      <c r="V159" s="149" t="s">
        <v>287</v>
      </c>
      <c r="W159" s="1306"/>
      <c r="X159" s="1306"/>
      <c r="Y159" s="16"/>
      <c r="Z159" s="16"/>
      <c r="AA159" s="16"/>
      <c r="AB159" s="16"/>
      <c r="AC159" s="16"/>
      <c r="AD159" s="16"/>
      <c r="AE159" s="16"/>
      <c r="AF159" s="16"/>
      <c r="BA159" s="36" t="s">
        <v>363</v>
      </c>
      <c r="BG159" s="12" t="s">
        <v>524</v>
      </c>
    </row>
    <row r="160" spans="1:59" ht="13">
      <c r="D160" s="32" t="s">
        <v>339</v>
      </c>
      <c r="F160" s="32"/>
      <c r="G160" s="32"/>
      <c r="H160" s="32"/>
      <c r="I160" s="32"/>
      <c r="J160" s="32"/>
      <c r="K160" s="32"/>
      <c r="L160" s="32"/>
      <c r="M160" s="32"/>
      <c r="N160" s="32"/>
      <c r="O160" s="1304" t="s">
        <v>1651</v>
      </c>
      <c r="P160" s="1304"/>
      <c r="Q160" s="1304"/>
      <c r="R160" s="1304"/>
      <c r="S160" s="1304"/>
      <c r="T160" s="1304"/>
      <c r="U160" s="16"/>
      <c r="V160" s="16"/>
      <c r="W160" s="16"/>
      <c r="X160" s="16"/>
      <c r="Y160" s="16"/>
      <c r="Z160" s="16"/>
      <c r="AA160" s="16"/>
      <c r="AB160" s="16"/>
      <c r="AC160" s="16"/>
      <c r="AD160" s="16"/>
      <c r="AE160" s="16"/>
      <c r="AF160" s="16"/>
      <c r="BA160" s="36" t="s">
        <v>713</v>
      </c>
      <c r="BG160" s="12" t="s">
        <v>525</v>
      </c>
    </row>
    <row r="161" spans="1:59" ht="13">
      <c r="D161" s="32" t="s">
        <v>340</v>
      </c>
      <c r="F161" s="32"/>
      <c r="G161" s="32"/>
      <c r="H161" s="32"/>
      <c r="I161" s="32"/>
      <c r="J161" s="32"/>
      <c r="K161" s="32"/>
      <c r="L161" s="32"/>
      <c r="M161" s="32"/>
      <c r="N161" s="32"/>
      <c r="O161" s="1485" t="s">
        <v>1649</v>
      </c>
      <c r="P161" s="1485"/>
      <c r="Q161" s="1485"/>
      <c r="R161" s="1485"/>
      <c r="S161" s="1485"/>
      <c r="T161" s="1485"/>
      <c r="U161" s="1485"/>
      <c r="V161" s="1485"/>
      <c r="W161" s="1485"/>
      <c r="X161" s="1485"/>
      <c r="Y161" s="1485"/>
      <c r="Z161" s="1485"/>
      <c r="AA161" s="1485"/>
      <c r="AB161" s="1485"/>
      <c r="AC161" s="1485"/>
      <c r="AD161" s="1485"/>
      <c r="AE161" s="1485"/>
      <c r="AF161" s="1485"/>
      <c r="AG161" s="1485"/>
      <c r="AH161" s="1485"/>
      <c r="AW161" s="12" t="s">
        <v>722</v>
      </c>
      <c r="BA161" s="36" t="s">
        <v>714</v>
      </c>
      <c r="BG161" s="12" t="s">
        <v>526</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
      <c r="C164" s="144"/>
      <c r="D164" s="1486" t="s">
        <v>1507</v>
      </c>
      <c r="E164" s="1486"/>
      <c r="F164" s="1486"/>
      <c r="G164" s="1486"/>
      <c r="H164" s="1486"/>
      <c r="I164" s="1486"/>
      <c r="J164" s="1486"/>
      <c r="K164" s="1486"/>
      <c r="L164" s="1486"/>
      <c r="M164" s="1486"/>
      <c r="N164" s="1486"/>
      <c r="O164" s="1486"/>
      <c r="P164" s="1486"/>
      <c r="Q164" s="1486"/>
      <c r="R164" s="1486"/>
      <c r="S164" s="1486"/>
      <c r="T164" s="1486"/>
      <c r="U164" s="1486"/>
      <c r="V164" s="1486"/>
      <c r="W164" s="1486"/>
      <c r="X164" s="1486"/>
      <c r="Y164" s="1486"/>
      <c r="Z164" s="1486"/>
      <c r="AA164" s="1486"/>
      <c r="AB164" s="1486"/>
      <c r="AC164" s="1486"/>
      <c r="AD164" s="1486"/>
      <c r="AE164" s="1486"/>
      <c r="AF164" s="1486"/>
      <c r="AG164" s="1486"/>
      <c r="AH164" s="1486"/>
      <c r="AI164" s="39"/>
      <c r="AJ164" s="39"/>
      <c r="AK164" s="39"/>
      <c r="AL164" s="39"/>
      <c r="BA164" s="36" t="s">
        <v>717</v>
      </c>
      <c r="BG164" s="12" t="s">
        <v>529</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
      <c r="A169" s="1251" t="s">
        <v>585</v>
      </c>
      <c r="B169" s="1251"/>
      <c r="C169" s="1251"/>
      <c r="D169" s="1251"/>
      <c r="E169" s="1251"/>
      <c r="F169" s="1251"/>
      <c r="G169" s="1251"/>
      <c r="H169" s="1251"/>
      <c r="I169" s="1251"/>
      <c r="J169" s="1251"/>
      <c r="K169" s="1251"/>
      <c r="L169" s="1251"/>
      <c r="M169" s="1251"/>
      <c r="N169" s="1251"/>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BA169" s="36" t="s">
        <v>726</v>
      </c>
      <c r="BG169" s="12" t="s">
        <v>534</v>
      </c>
    </row>
    <row r="170" spans="1:59" ht="14" thickBot="1">
      <c r="A170" s="1252"/>
      <c r="B170" s="1252"/>
      <c r="C170" s="1252"/>
      <c r="D170" s="1252"/>
      <c r="E170" s="1252"/>
      <c r="F170" s="1252"/>
      <c r="G170" s="1252"/>
      <c r="H170" s="1252"/>
      <c r="I170" s="1252"/>
      <c r="J170" s="1252"/>
      <c r="K170" s="1252"/>
      <c r="L170" s="1252"/>
      <c r="M170" s="1252"/>
      <c r="N170" s="1252"/>
      <c r="O170" s="1252"/>
      <c r="P170" s="1252"/>
      <c r="Q170" s="1252"/>
      <c r="R170" s="1252"/>
      <c r="S170" s="1252"/>
      <c r="T170" s="1252"/>
      <c r="U170" s="1252"/>
      <c r="V170" s="1252"/>
      <c r="W170" s="1252"/>
      <c r="X170" s="1252"/>
      <c r="Y170" s="1252"/>
      <c r="Z170" s="1252"/>
      <c r="AA170" s="1252"/>
      <c r="AB170" s="1252"/>
      <c r="AC170" s="1252"/>
      <c r="AD170" s="1252"/>
      <c r="AE170" s="1252"/>
      <c r="AF170" s="1252"/>
      <c r="AG170" s="1252"/>
      <c r="AH170" s="1252"/>
      <c r="AI170" s="1252"/>
      <c r="AJ170" s="1252"/>
      <c r="AK170" s="1252"/>
      <c r="AL170" s="1252"/>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
      <c r="A173" s="25"/>
      <c r="C173" s="38"/>
      <c r="D173" s="39" t="s">
        <v>343</v>
      </c>
      <c r="J173" s="1484" t="s">
        <v>403</v>
      </c>
      <c r="K173" s="1484"/>
      <c r="L173" s="1484"/>
      <c r="M173" s="1484"/>
      <c r="N173" s="1484"/>
      <c r="O173" s="1484"/>
      <c r="P173" s="1484"/>
      <c r="Q173" s="1484"/>
      <c r="R173" s="1484"/>
      <c r="S173" s="1484"/>
      <c r="U173" s="40"/>
      <c r="X173" s="40"/>
      <c r="AF173" s="25"/>
      <c r="AH173" s="25"/>
      <c r="AJ173" s="3"/>
      <c r="AK173" s="3"/>
      <c r="AL173" s="3"/>
      <c r="BA173" s="36" t="s">
        <v>229</v>
      </c>
      <c r="BG173" s="12" t="s">
        <v>538</v>
      </c>
    </row>
    <row r="174" spans="1:59" ht="13">
      <c r="A174" s="25"/>
      <c r="C174" s="38"/>
      <c r="D174" s="58" t="s">
        <v>1455</v>
      </c>
      <c r="E174" s="25"/>
      <c r="F174" s="25"/>
      <c r="G174" s="25"/>
      <c r="H174" s="25"/>
      <c r="I174" s="25"/>
      <c r="J174" s="1089" t="s">
        <v>1652</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539</v>
      </c>
    </row>
    <row r="175" spans="1:59" ht="13">
      <c r="A175" s="25"/>
      <c r="C175" s="13"/>
      <c r="D175" s="58" t="s">
        <v>344</v>
      </c>
      <c r="F175" s="704"/>
      <c r="G175" s="704"/>
      <c r="H175" s="704"/>
      <c r="I175" s="704"/>
      <c r="J175" s="704"/>
      <c r="K175" s="704"/>
      <c r="L175" s="704"/>
      <c r="M175" s="704"/>
      <c r="N175" s="704"/>
      <c r="O175" s="42"/>
      <c r="Q175" s="25"/>
      <c r="R175" s="25"/>
      <c r="T175" s="704"/>
      <c r="U175" s="1090" t="s">
        <v>722</v>
      </c>
      <c r="V175" s="1090"/>
      <c r="Z175" s="25"/>
      <c r="AC175" s="25"/>
      <c r="AD175" s="25"/>
      <c r="AE175" s="25"/>
      <c r="AF175" s="25"/>
      <c r="AH175" s="25"/>
      <c r="AJ175" s="3"/>
      <c r="AK175" s="3"/>
      <c r="AL175" s="3"/>
      <c r="BA175" s="36" t="s">
        <v>232</v>
      </c>
      <c r="BG175" s="12" t="s">
        <v>540</v>
      </c>
    </row>
    <row r="176" spans="1:59" ht="13">
      <c r="A176" s="25"/>
      <c r="C176" s="13"/>
      <c r="D176" s="41"/>
      <c r="E176" s="704" t="s">
        <v>325</v>
      </c>
      <c r="F176" s="704"/>
      <c r="G176" s="704"/>
      <c r="H176" s="704"/>
      <c r="I176" s="704"/>
      <c r="J176" s="704"/>
      <c r="K176" s="704"/>
      <c r="L176" s="704"/>
      <c r="M176" s="704"/>
      <c r="N176" s="704"/>
      <c r="O176" s="42"/>
      <c r="P176" s="25" t="s">
        <v>326</v>
      </c>
      <c r="Q176" s="25"/>
      <c r="R176" s="25"/>
      <c r="S176" s="25" t="s">
        <v>327</v>
      </c>
      <c r="T176" s="704"/>
      <c r="U176" s="1481"/>
      <c r="V176" s="1481"/>
      <c r="W176" s="4" t="s">
        <v>328</v>
      </c>
      <c r="X176" s="1490"/>
      <c r="Y176" s="1490"/>
      <c r="AC176" s="25"/>
      <c r="AD176" s="25"/>
      <c r="AE176" s="25"/>
      <c r="AF176" s="25"/>
      <c r="AH176" s="25"/>
      <c r="AJ176" s="3"/>
      <c r="AK176" s="3"/>
      <c r="AL176" s="3"/>
      <c r="BA176" s="36" t="s">
        <v>234</v>
      </c>
      <c r="BG176" s="12" t="s">
        <v>541</v>
      </c>
    </row>
    <row r="177" spans="1:59" s="704" customFormat="1" ht="13">
      <c r="A177" s="25"/>
      <c r="B177" s="12"/>
      <c r="C177" s="43"/>
      <c r="D177" s="25" t="s">
        <v>265</v>
      </c>
      <c r="E177" s="12"/>
      <c r="F177" s="12"/>
      <c r="G177" s="12"/>
      <c r="H177" s="12"/>
      <c r="I177" s="12"/>
      <c r="J177" s="12"/>
      <c r="K177" s="12"/>
      <c r="L177" s="12"/>
      <c r="M177" s="25"/>
      <c r="N177" s="12"/>
      <c r="O177" s="12"/>
      <c r="P177" s="12"/>
      <c r="Q177" s="12"/>
      <c r="R177" s="1090" t="s">
        <v>722</v>
      </c>
      <c r="S177" s="1090"/>
      <c r="T177" s="3"/>
      <c r="V177" s="12"/>
      <c r="W177" s="3"/>
      <c r="X177" s="3"/>
      <c r="Y177" s="3"/>
      <c r="AD177" s="25"/>
      <c r="AF177" s="25"/>
      <c r="AH177" s="25"/>
      <c r="AJ177" s="666"/>
      <c r="AK177" s="666"/>
      <c r="AL177" s="666"/>
      <c r="BA177" s="36" t="s">
        <v>235</v>
      </c>
      <c r="BG177" s="704" t="s">
        <v>542</v>
      </c>
    </row>
    <row r="178" spans="1:59" s="704" customFormat="1" ht="13">
      <c r="A178" s="25"/>
      <c r="B178" s="12"/>
      <c r="C178" s="43"/>
      <c r="D178" s="58" t="s">
        <v>1456</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88"/>
      <c r="AG178" s="1088"/>
      <c r="AH178" s="4" t="s">
        <v>328</v>
      </c>
      <c r="AI178" s="1117"/>
      <c r="AJ178" s="1117"/>
      <c r="AK178" s="1117"/>
      <c r="AL178" s="666"/>
      <c r="BA178" s="36" t="s">
        <v>236</v>
      </c>
      <c r="BG178" s="704" t="s">
        <v>58</v>
      </c>
    </row>
    <row r="179" spans="1:59" s="704" customFormat="1" ht="13">
      <c r="A179" s="25"/>
      <c r="B179" s="12"/>
      <c r="C179" s="43"/>
      <c r="AL179" s="666"/>
      <c r="BA179" s="36" t="s">
        <v>237</v>
      </c>
      <c r="BG179" s="704" t="s">
        <v>59</v>
      </c>
    </row>
    <row r="180" spans="1:59" s="704" customFormat="1" ht="13">
      <c r="A180" s="25"/>
      <c r="B180" s="12"/>
      <c r="C180" s="43"/>
      <c r="D180" s="666" t="s">
        <v>478</v>
      </c>
      <c r="E180" s="25"/>
      <c r="X180" s="1090" t="s">
        <v>722</v>
      </c>
      <c r="Y180" s="1090"/>
      <c r="Z180" s="872"/>
      <c r="AK180" s="666"/>
      <c r="AL180" s="666"/>
      <c r="BA180" s="36" t="s">
        <v>239</v>
      </c>
      <c r="BG180" s="704" t="s">
        <v>60</v>
      </c>
    </row>
    <row r="181" spans="1:59" s="704" customFormat="1" ht="13.25" customHeight="1">
      <c r="A181" s="25"/>
      <c r="B181" s="12"/>
      <c r="C181" s="44"/>
      <c r="E181" s="7" t="s">
        <v>1083</v>
      </c>
      <c r="Z181" s="25"/>
      <c r="AA181" s="25"/>
      <c r="AJ181" s="666"/>
      <c r="AK181" s="666"/>
      <c r="AL181" s="666"/>
      <c r="BA181" s="36" t="s">
        <v>240</v>
      </c>
      <c r="BG181" s="704" t="s">
        <v>61</v>
      </c>
    </row>
    <row r="182" spans="1:59" ht="13">
      <c r="A182" s="25"/>
      <c r="C182" s="44"/>
      <c r="D182" s="7"/>
      <c r="AD182" s="704"/>
      <c r="AE182" s="25"/>
      <c r="AF182" s="25"/>
      <c r="AG182" s="704"/>
      <c r="AJ182" s="3"/>
      <c r="AK182" s="3"/>
      <c r="AL182" s="3"/>
      <c r="BA182" s="36" t="s">
        <v>241</v>
      </c>
      <c r="BG182" s="12" t="s">
        <v>65</v>
      </c>
    </row>
    <row r="183" spans="1:59" ht="13">
      <c r="A183" s="25"/>
      <c r="C183" s="44"/>
      <c r="D183" s="480"/>
      <c r="E183" s="57"/>
      <c r="G183" s="25"/>
      <c r="H183" s="25"/>
      <c r="I183" s="25"/>
      <c r="J183" s="25"/>
      <c r="R183" s="704"/>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
      <c r="A186" s="25"/>
      <c r="C186" s="45"/>
      <c r="D186" s="25" t="s">
        <v>628</v>
      </c>
      <c r="E186" s="25"/>
      <c r="F186" s="25"/>
      <c r="G186" s="25"/>
      <c r="H186" s="25"/>
      <c r="I186" s="1091" t="str">
        <f>H18</f>
        <v>Foon Lok West</v>
      </c>
      <c r="J186" s="1091"/>
      <c r="K186" s="1091"/>
      <c r="L186" s="1091"/>
      <c r="M186" s="1091"/>
      <c r="N186" s="1091"/>
      <c r="O186" s="1091"/>
      <c r="P186" s="1091"/>
      <c r="Q186" s="1091"/>
      <c r="R186" s="1091"/>
      <c r="S186" s="1091"/>
      <c r="T186" s="1091"/>
      <c r="U186" s="1091"/>
      <c r="V186" s="1091"/>
      <c r="W186" s="1091"/>
      <c r="X186" s="1091"/>
      <c r="Y186" s="1091"/>
      <c r="Z186" s="1091"/>
      <c r="AA186" s="1091"/>
      <c r="AB186" s="1091"/>
      <c r="AC186" s="1091"/>
      <c r="AD186" s="1091"/>
      <c r="AE186" s="1091"/>
      <c r="AF186" s="25"/>
      <c r="AH186" s="25"/>
      <c r="AJ186" s="3"/>
      <c r="AK186" s="3"/>
      <c r="AL186" s="3"/>
      <c r="BA186" s="36" t="s">
        <v>247</v>
      </c>
      <c r="BG186" s="12" t="s">
        <v>69</v>
      </c>
    </row>
    <row r="187" spans="1:59" ht="13">
      <c r="A187" s="25"/>
      <c r="C187" s="45"/>
      <c r="D187" s="25" t="s">
        <v>629</v>
      </c>
      <c r="E187" s="25"/>
      <c r="F187" s="25"/>
      <c r="G187" s="25"/>
      <c r="H187" s="25"/>
      <c r="I187" s="1119" t="s">
        <v>1653</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309"/>
      <c r="F189" s="1309"/>
      <c r="G189" s="1309"/>
      <c r="H189" s="1309"/>
      <c r="I189" s="1309"/>
      <c r="J189" s="1309"/>
      <c r="K189" s="1309"/>
      <c r="L189" s="1309"/>
      <c r="M189" s="1309"/>
      <c r="N189" s="1309"/>
      <c r="O189" s="1309"/>
      <c r="P189" s="1309"/>
      <c r="Q189" s="1309"/>
      <c r="R189" s="1309"/>
      <c r="S189" s="1309"/>
      <c r="T189" s="1309"/>
      <c r="U189" s="1309"/>
      <c r="V189" s="1309"/>
      <c r="W189" s="1309"/>
      <c r="X189" s="1309"/>
      <c r="Y189" s="1309"/>
      <c r="Z189" s="1309"/>
      <c r="AA189" s="1309"/>
      <c r="AB189" s="1309"/>
      <c r="AC189" s="1309"/>
      <c r="AD189" s="1309"/>
      <c r="AE189" s="1309"/>
      <c r="AF189" s="25"/>
      <c r="AH189" s="25"/>
      <c r="AJ189" s="3"/>
      <c r="AK189" s="3"/>
      <c r="AL189" s="3"/>
      <c r="AP189" s="12" t="s">
        <v>329</v>
      </c>
      <c r="BA189" s="36" t="s">
        <v>251</v>
      </c>
      <c r="BG189" s="12" t="s">
        <v>72</v>
      </c>
    </row>
    <row r="190" spans="1:59" ht="13">
      <c r="A190" s="25"/>
      <c r="C190" s="45"/>
      <c r="D190" s="25"/>
      <c r="E190" s="1310"/>
      <c r="F190" s="1310"/>
      <c r="G190" s="1310"/>
      <c r="H190" s="1310"/>
      <c r="I190" s="1310"/>
      <c r="J190" s="1310"/>
      <c r="K190" s="1310"/>
      <c r="L190" s="1310"/>
      <c r="M190" s="1310"/>
      <c r="N190" s="1310"/>
      <c r="O190" s="1310"/>
      <c r="P190" s="1310"/>
      <c r="Q190" s="1310"/>
      <c r="R190" s="1310"/>
      <c r="S190" s="1310"/>
      <c r="T190" s="1310"/>
      <c r="U190" s="1310"/>
      <c r="V190" s="1310"/>
      <c r="W190" s="1310"/>
      <c r="X190" s="1310"/>
      <c r="Y190" s="1310"/>
      <c r="Z190" s="1310"/>
      <c r="AA190" s="1310"/>
      <c r="AB190" s="1310"/>
      <c r="AC190" s="1310"/>
      <c r="AD190" s="1310"/>
      <c r="AE190" s="1310"/>
      <c r="AF190" s="25"/>
      <c r="AH190" s="25"/>
      <c r="AJ190" s="3"/>
      <c r="AK190" s="3"/>
      <c r="AL190" s="3"/>
      <c r="AP190" s="12" t="s">
        <v>1191</v>
      </c>
      <c r="BA190" s="36" t="s">
        <v>685</v>
      </c>
      <c r="BG190" s="12" t="s">
        <v>73</v>
      </c>
    </row>
    <row r="191" spans="1:59" ht="13">
      <c r="A191" s="25"/>
      <c r="C191" s="45"/>
      <c r="D191" s="25" t="s">
        <v>630</v>
      </c>
      <c r="E191" s="25"/>
      <c r="I191" s="1089" t="s">
        <v>1648</v>
      </c>
      <c r="J191" s="1089"/>
      <c r="K191" s="1089"/>
      <c r="L191" s="1089"/>
      <c r="M191" s="1089"/>
      <c r="N191" s="1089"/>
      <c r="O191" s="1089"/>
      <c r="P191" s="1089"/>
      <c r="Q191" s="25" t="s">
        <v>632</v>
      </c>
      <c r="T191" s="1089" t="s">
        <v>522</v>
      </c>
      <c r="U191" s="1089"/>
      <c r="V191" s="1089"/>
      <c r="W191" s="1089"/>
      <c r="X191" s="1089"/>
      <c r="Y191" s="1089"/>
      <c r="Z191" s="1089"/>
      <c r="AA191" s="1089"/>
      <c r="AB191" s="1089"/>
      <c r="AC191" s="1089"/>
      <c r="AD191" s="1089"/>
      <c r="AE191" s="1089"/>
      <c r="AH191" s="25"/>
      <c r="AJ191" s="3"/>
      <c r="AK191" s="3"/>
      <c r="AL191" s="3"/>
      <c r="AP191" s="12" t="s">
        <v>1192</v>
      </c>
      <c r="BA191" s="36" t="s">
        <v>742</v>
      </c>
      <c r="BG191" s="12" t="s">
        <v>788</v>
      </c>
    </row>
    <row r="192" spans="1:59" ht="13">
      <c r="A192" s="25"/>
      <c r="C192" s="46"/>
      <c r="D192" s="25" t="s">
        <v>633</v>
      </c>
      <c r="E192" s="25"/>
      <c r="F192" s="25"/>
      <c r="G192" s="25"/>
      <c r="I192" s="1119">
        <v>94606</v>
      </c>
      <c r="J192" s="1119"/>
      <c r="K192" s="1119"/>
      <c r="L192" s="1119"/>
      <c r="M192" s="1119"/>
      <c r="N192" s="1119"/>
      <c r="O192" s="25" t="s">
        <v>635</v>
      </c>
      <c r="P192" s="25"/>
      <c r="Q192" s="25"/>
      <c r="R192" s="25"/>
      <c r="S192" s="25"/>
      <c r="T192" s="1483">
        <v>4060</v>
      </c>
      <c r="U192" s="1483"/>
      <c r="V192" s="1483"/>
      <c r="W192" s="1483"/>
      <c r="X192" s="1483"/>
      <c r="Y192" s="1483"/>
      <c r="Z192" s="1483"/>
      <c r="AA192" s="1483"/>
      <c r="AB192" s="1483"/>
      <c r="AC192" s="1483"/>
      <c r="AD192" s="1483"/>
      <c r="AE192" s="1483"/>
      <c r="AF192" s="25"/>
      <c r="AH192" s="25"/>
      <c r="AJ192" s="3"/>
      <c r="AK192" s="3"/>
      <c r="AL192" s="3"/>
      <c r="AP192" s="12" t="s">
        <v>1193</v>
      </c>
      <c r="BA192" s="36" t="s">
        <v>743</v>
      </c>
      <c r="BG192" s="12" t="s">
        <v>789</v>
      </c>
    </row>
    <row r="193" spans="1:66" ht="13">
      <c r="A193" s="25"/>
      <c r="C193" s="46"/>
      <c r="D193" s="25" t="s">
        <v>508</v>
      </c>
      <c r="E193" s="25"/>
      <c r="F193" s="25"/>
      <c r="G193" s="25"/>
      <c r="H193" s="25"/>
      <c r="I193" s="25"/>
      <c r="J193" s="25"/>
      <c r="K193" s="25"/>
      <c r="L193" s="25"/>
      <c r="M193" s="25"/>
      <c r="N193" s="1309" t="s">
        <v>1654</v>
      </c>
      <c r="O193" s="1309"/>
      <c r="P193" s="1309"/>
      <c r="Q193" s="1309"/>
      <c r="R193" s="1309"/>
      <c r="S193" s="1309"/>
      <c r="T193" s="1309"/>
      <c r="U193" s="1309"/>
      <c r="V193" s="1309"/>
      <c r="W193" s="1309"/>
      <c r="X193" s="1309"/>
      <c r="Y193" s="1309"/>
      <c r="Z193" s="1309"/>
      <c r="AA193" s="1309"/>
      <c r="AB193" s="1309"/>
      <c r="AC193" s="1309"/>
      <c r="AD193" s="1309"/>
      <c r="AE193" s="1309"/>
      <c r="AF193" s="25"/>
      <c r="AH193" s="25"/>
      <c r="AJ193" s="3"/>
      <c r="AK193" s="3"/>
      <c r="AL193" s="3"/>
      <c r="AP193" s="12" t="s">
        <v>1194</v>
      </c>
      <c r="BA193" s="36" t="s">
        <v>744</v>
      </c>
      <c r="BG193" s="12" t="s">
        <v>790</v>
      </c>
    </row>
    <row r="194" spans="1:66" ht="13">
      <c r="A194" s="25"/>
      <c r="C194" s="46"/>
      <c r="D194" s="25"/>
      <c r="E194" s="25"/>
      <c r="F194" s="25"/>
      <c r="G194" s="25"/>
      <c r="H194" s="25"/>
      <c r="I194" s="25"/>
      <c r="J194" s="25"/>
      <c r="K194" s="25"/>
      <c r="L194" s="25"/>
      <c r="M194" s="174"/>
      <c r="N194" s="1310"/>
      <c r="O194" s="1310"/>
      <c r="P194" s="1310"/>
      <c r="Q194" s="1310"/>
      <c r="R194" s="1310"/>
      <c r="S194" s="1310"/>
      <c r="T194" s="1310"/>
      <c r="U194" s="1310"/>
      <c r="V194" s="1310"/>
      <c r="W194" s="1310"/>
      <c r="X194" s="1310"/>
      <c r="Y194" s="1310"/>
      <c r="Z194" s="1310"/>
      <c r="AA194" s="1310"/>
      <c r="AB194" s="1310"/>
      <c r="AC194" s="1310"/>
      <c r="AD194" s="1310"/>
      <c r="AE194" s="1310"/>
      <c r="AF194" s="25"/>
      <c r="AH194" s="25"/>
      <c r="AJ194" s="3"/>
      <c r="AK194" s="3"/>
      <c r="AL194" s="3"/>
      <c r="AP194" s="12" t="s">
        <v>1195</v>
      </c>
      <c r="BA194" s="36" t="s">
        <v>745</v>
      </c>
      <c r="BG194" s="12" t="s">
        <v>791</v>
      </c>
    </row>
    <row r="195" spans="1:66" ht="13">
      <c r="A195" s="25"/>
      <c r="C195" s="46"/>
      <c r="D195" s="25" t="s">
        <v>354</v>
      </c>
      <c r="E195" s="25"/>
      <c r="F195" s="25"/>
      <c r="G195" s="25"/>
      <c r="H195" s="25"/>
      <c r="I195" s="25"/>
      <c r="J195" s="25"/>
      <c r="K195" s="25"/>
      <c r="L195" s="25"/>
      <c r="M195" s="25"/>
      <c r="N195" s="25"/>
      <c r="O195" s="25"/>
      <c r="P195" s="25"/>
      <c r="Q195" s="25"/>
      <c r="R195" s="25"/>
      <c r="T195" s="1090" t="s">
        <v>722</v>
      </c>
      <c r="U195" s="1090"/>
      <c r="W195" s="25" t="s">
        <v>738</v>
      </c>
      <c r="X195" s="25"/>
      <c r="Y195" s="25"/>
      <c r="Z195" s="25"/>
      <c r="AA195" s="25"/>
      <c r="AB195" s="25"/>
      <c r="AC195" s="25"/>
      <c r="AD195" s="25"/>
      <c r="AE195" s="25"/>
      <c r="AF195" s="25"/>
      <c r="AG195" s="25"/>
      <c r="AH195" s="1090">
        <v>13</v>
      </c>
      <c r="AI195" s="1090"/>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15" t="s">
        <v>591</v>
      </c>
      <c r="U196" s="1215"/>
      <c r="W196" s="25" t="s">
        <v>739</v>
      </c>
      <c r="X196" s="25"/>
      <c r="Y196" s="25"/>
      <c r="Z196" s="25"/>
      <c r="AA196" s="25"/>
      <c r="AB196" s="25"/>
      <c r="AC196" s="25"/>
      <c r="AD196" s="25"/>
      <c r="AE196" s="25"/>
      <c r="AF196" s="25"/>
      <c r="AG196" s="25"/>
      <c r="AH196" s="1090">
        <v>18</v>
      </c>
      <c r="AI196" s="1090"/>
      <c r="AJ196" s="3"/>
      <c r="AK196" s="3"/>
      <c r="AL196" s="3"/>
      <c r="AP196" s="667" t="s">
        <v>329</v>
      </c>
      <c r="AQ196" s="665"/>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15" t="s">
        <v>722</v>
      </c>
      <c r="U197" s="1215"/>
      <c r="V197" s="12"/>
      <c r="W197" s="25" t="s">
        <v>740</v>
      </c>
      <c r="X197" s="25"/>
      <c r="Y197" s="25"/>
      <c r="Z197" s="25"/>
      <c r="AA197" s="25"/>
      <c r="AB197" s="25"/>
      <c r="AC197" s="25"/>
      <c r="AD197" s="25"/>
      <c r="AE197" s="25"/>
      <c r="AF197" s="25"/>
      <c r="AG197" s="25"/>
      <c r="AH197" s="1090">
        <v>9</v>
      </c>
      <c r="AI197" s="1090"/>
      <c r="AJ197" s="3"/>
      <c r="AK197" s="3"/>
      <c r="AL197" s="3"/>
      <c r="AM197" s="52"/>
      <c r="AN197" s="52"/>
      <c r="AO197" s="21"/>
      <c r="AP197" s="672" t="s">
        <v>968</v>
      </c>
      <c r="AQ197" s="665"/>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1464</v>
      </c>
      <c r="E198" s="25"/>
      <c r="F198" s="25"/>
      <c r="G198" s="25"/>
      <c r="H198" s="25"/>
      <c r="I198" s="25"/>
      <c r="J198" s="25"/>
      <c r="K198" s="25"/>
      <c r="L198" s="25"/>
      <c r="M198" s="25"/>
      <c r="N198" s="25"/>
      <c r="O198" s="25"/>
      <c r="P198" s="25"/>
      <c r="Q198" s="25"/>
      <c r="R198" s="25"/>
      <c r="S198" s="12"/>
      <c r="T198" s="12"/>
      <c r="U198" s="12"/>
      <c r="V198" s="12"/>
      <c r="W198" s="25"/>
      <c r="X198" s="25"/>
      <c r="Y198" s="1215" t="s">
        <v>722</v>
      </c>
      <c r="Z198" s="1215"/>
      <c r="AA198" s="25"/>
      <c r="AB198" s="25"/>
      <c r="AC198" s="25"/>
      <c r="AD198" s="25"/>
      <c r="AE198" s="25"/>
      <c r="AF198" s="25"/>
      <c r="AG198" s="25"/>
      <c r="AJ198" s="3"/>
      <c r="AK198" s="3"/>
      <c r="AL198" s="3"/>
      <c r="AM198" s="52"/>
      <c r="AN198" s="52"/>
      <c r="AO198" s="21"/>
      <c r="AP198" s="671" t="s">
        <v>967</v>
      </c>
      <c r="AQ198" s="668"/>
      <c r="AR198" s="21"/>
      <c r="AS198" s="21"/>
      <c r="BA198" s="36" t="s">
        <v>756</v>
      </c>
      <c r="BB198" s="12"/>
      <c r="BC198" s="12"/>
      <c r="BD198" s="12"/>
      <c r="BE198" s="12"/>
      <c r="BF198" s="12"/>
      <c r="BG198" s="12" t="s">
        <v>205</v>
      </c>
      <c r="BH198" s="12"/>
    </row>
    <row r="199" spans="1:66" s="51" customFormat="1" ht="13">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671" t="s">
        <v>1218</v>
      </c>
      <c r="AQ199" s="668"/>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1" t="s">
        <v>1024</v>
      </c>
      <c r="E200" s="25"/>
      <c r="F200" s="25"/>
      <c r="G200" s="25"/>
      <c r="H200" s="25"/>
      <c r="I200" s="25"/>
      <c r="J200" s="25"/>
      <c r="K200" s="25"/>
      <c r="L200" s="25"/>
      <c r="M200" s="25"/>
      <c r="N200" s="25"/>
      <c r="O200" s="25"/>
      <c r="P200" s="25"/>
      <c r="Q200" s="25"/>
      <c r="R200" s="25"/>
      <c r="S200" s="39"/>
      <c r="T200" s="243"/>
      <c r="U200" s="243"/>
      <c r="V200" s="39"/>
      <c r="W200" s="341" t="s">
        <v>1023</v>
      </c>
      <c r="X200" s="25"/>
      <c r="Y200" s="25"/>
      <c r="Z200" s="25"/>
      <c r="AA200" s="25"/>
      <c r="AB200" s="25"/>
      <c r="AC200" s="25"/>
      <c r="AD200" s="25"/>
      <c r="AE200" s="25"/>
      <c r="AF200" s="25"/>
      <c r="AG200" s="3"/>
      <c r="AH200" s="243"/>
      <c r="AI200" s="243"/>
      <c r="AJ200" s="3"/>
      <c r="AK200" s="3"/>
      <c r="AL200" s="3"/>
      <c r="AP200" s="669" t="s">
        <v>661</v>
      </c>
      <c r="AQ200" s="668"/>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669" t="s">
        <v>1219</v>
      </c>
      <c r="AQ201" s="665"/>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666" t="s">
        <v>1220</v>
      </c>
      <c r="AQ202" s="665"/>
      <c r="BA202" s="36" t="s">
        <v>760</v>
      </c>
      <c r="BG202" s="55" t="s">
        <v>209</v>
      </c>
      <c r="BH202" s="51"/>
    </row>
    <row r="203" spans="1:66" ht="12.75" customHeight="1">
      <c r="A203" s="25"/>
      <c r="C203" s="25"/>
      <c r="D203" s="1091" t="s">
        <v>417</v>
      </c>
      <c r="E203" s="1091"/>
      <c r="F203" s="1091"/>
      <c r="G203" s="1091"/>
      <c r="H203" s="1091"/>
      <c r="I203" s="1091"/>
      <c r="J203" s="1091"/>
      <c r="K203" s="1091"/>
      <c r="L203" s="1091"/>
      <c r="M203" s="1091"/>
      <c r="P203" s="1479">
        <f>M26</f>
        <v>4348775</v>
      </c>
      <c r="Q203" s="1307"/>
      <c r="R203" s="1307"/>
      <c r="S203" s="1307"/>
      <c r="T203" s="1307"/>
      <c r="U203" s="1307"/>
      <c r="V203" s="25"/>
      <c r="W203" s="25"/>
      <c r="X203" s="25"/>
      <c r="Y203" s="25"/>
      <c r="Z203" s="25"/>
      <c r="AA203" s="25"/>
      <c r="AB203" s="25"/>
      <c r="AC203" s="25"/>
      <c r="AD203" s="25"/>
      <c r="AE203" s="25"/>
      <c r="AF203" s="25"/>
      <c r="AG203" s="25"/>
      <c r="AH203" s="25"/>
      <c r="AI203" s="25"/>
      <c r="AJ203" s="3"/>
      <c r="AK203" s="3"/>
      <c r="AL203" s="3"/>
      <c r="AP203" s="669" t="s">
        <v>660</v>
      </c>
      <c r="AQ203" s="665"/>
      <c r="BA203" s="36" t="s">
        <v>761</v>
      </c>
      <c r="BG203" s="55" t="s">
        <v>210</v>
      </c>
      <c r="BH203" s="51"/>
    </row>
    <row r="204" spans="1:66" ht="13">
      <c r="A204" s="25"/>
      <c r="C204" s="45"/>
      <c r="D204" s="1308" t="s">
        <v>1530</v>
      </c>
      <c r="E204" s="1091"/>
      <c r="F204" s="1091"/>
      <c r="G204" s="1091"/>
      <c r="H204" s="1091"/>
      <c r="I204" s="1091"/>
      <c r="J204" s="1091"/>
      <c r="K204" s="1091"/>
      <c r="L204" s="1091"/>
      <c r="M204" s="1091"/>
      <c r="P204" s="1307">
        <f>M27</f>
        <v>8369228</v>
      </c>
      <c r="Q204" s="1307"/>
      <c r="R204" s="1307"/>
      <c r="S204" s="1307"/>
      <c r="T204" s="1307"/>
      <c r="U204" s="1307"/>
      <c r="V204" s="47"/>
      <c r="W204" s="25" t="s">
        <v>1531</v>
      </c>
      <c r="X204" s="25"/>
      <c r="Y204" s="25"/>
      <c r="Z204" s="25"/>
      <c r="AA204" s="25"/>
      <c r="AB204" s="25"/>
      <c r="AC204" s="25"/>
      <c r="AD204" s="25"/>
      <c r="AE204" s="25"/>
      <c r="AF204" s="1090" t="s">
        <v>722</v>
      </c>
      <c r="AG204" s="1090"/>
      <c r="AH204" s="25"/>
      <c r="AI204" s="25"/>
      <c r="AJ204" s="3"/>
      <c r="AK204" s="3"/>
      <c r="AL204" s="3"/>
      <c r="AP204" s="669" t="s">
        <v>1175</v>
      </c>
      <c r="AQ204" s="665"/>
      <c r="BA204" s="36" t="s">
        <v>762</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670" t="s">
        <v>1221</v>
      </c>
      <c r="AQ205" s="665"/>
      <c r="BA205" s="36" t="s">
        <v>116</v>
      </c>
      <c r="BG205" s="55" t="s">
        <v>187</v>
      </c>
    </row>
    <row r="206" spans="1:66" ht="13">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671" t="s">
        <v>1474</v>
      </c>
      <c r="AQ206" s="665"/>
      <c r="BA206" s="36" t="s">
        <v>117</v>
      </c>
      <c r="BG206" s="55" t="s">
        <v>212</v>
      </c>
    </row>
    <row r="207" spans="1:66" ht="13">
      <c r="A207" s="25"/>
      <c r="C207" s="45"/>
      <c r="D207" s="1210" t="s">
        <v>1655</v>
      </c>
      <c r="E207" s="1210"/>
      <c r="F207" s="1210"/>
      <c r="G207" s="1210"/>
      <c r="H207" s="1210"/>
      <c r="I207" s="1210"/>
      <c r="J207" s="1210"/>
      <c r="K207" s="1210"/>
      <c r="L207" s="1210"/>
      <c r="M207" s="121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666" t="s">
        <v>1222</v>
      </c>
      <c r="AQ207" s="665"/>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669" t="s">
        <v>712</v>
      </c>
      <c r="AQ208" s="665"/>
      <c r="BA208" s="36" t="s">
        <v>51</v>
      </c>
      <c r="BG208" s="55" t="s">
        <v>214</v>
      </c>
    </row>
    <row r="209" spans="1:59" ht="13">
      <c r="A209" s="50" t="s">
        <v>640</v>
      </c>
      <c r="C209" s="50" t="s">
        <v>420</v>
      </c>
      <c r="AA209" s="25"/>
      <c r="AB209" s="25"/>
      <c r="AC209" s="25"/>
      <c r="AD209" s="25"/>
      <c r="AE209" s="25"/>
      <c r="AF209" s="25"/>
      <c r="AJ209" s="3"/>
      <c r="AK209" s="3"/>
      <c r="AL209" s="3"/>
      <c r="BA209" s="36" t="s">
        <v>52</v>
      </c>
      <c r="BG209" s="55" t="s">
        <v>215</v>
      </c>
    </row>
    <row r="210" spans="1:59" ht="13">
      <c r="C210" s="45"/>
      <c r="D210" s="1210" t="s">
        <v>1192</v>
      </c>
      <c r="E210" s="1210"/>
      <c r="F210" s="1210"/>
      <c r="G210" s="1210"/>
      <c r="H210" s="1210"/>
      <c r="I210" s="1210"/>
      <c r="J210" s="1210"/>
      <c r="K210" s="1210"/>
      <c r="L210" s="1210"/>
      <c r="M210" s="1210"/>
      <c r="N210" s="12" t="s">
        <v>1515</v>
      </c>
      <c r="O210" s="704"/>
      <c r="P210" s="704"/>
      <c r="Q210" s="704"/>
      <c r="R210" s="704"/>
      <c r="S210" s="704"/>
      <c r="T210" s="704"/>
      <c r="U210" s="704"/>
      <c r="V210" s="704"/>
      <c r="W210" s="704"/>
      <c r="X210" s="704"/>
      <c r="Y210" s="704"/>
      <c r="Z210" s="704"/>
      <c r="AH210" s="1090"/>
      <c r="AI210" s="1090"/>
      <c r="AJ210" s="3"/>
      <c r="AK210" s="3"/>
      <c r="AL210" s="3"/>
      <c r="AP210" s="458" t="s">
        <v>329</v>
      </c>
      <c r="BA210" s="36" t="s">
        <v>53</v>
      </c>
      <c r="BG210" s="55" t="s">
        <v>216</v>
      </c>
    </row>
    <row r="211" spans="1:59" ht="13">
      <c r="D211" s="35" t="s">
        <v>1007</v>
      </c>
      <c r="AG211" s="3"/>
      <c r="AJ211" s="3"/>
      <c r="AK211" s="3"/>
      <c r="AL211" s="3"/>
      <c r="AP211" s="12" t="s">
        <v>572</v>
      </c>
      <c r="BA211" s="36" t="s">
        <v>136</v>
      </c>
      <c r="BG211" s="55" t="s">
        <v>137</v>
      </c>
    </row>
    <row r="212" spans="1:59" ht="13">
      <c r="D212" s="67"/>
      <c r="AG212" s="3"/>
      <c r="AJ212" s="3"/>
      <c r="AK212" s="3"/>
      <c r="AL212" s="3"/>
      <c r="AP212" s="12" t="s">
        <v>576</v>
      </c>
      <c r="BA212" s="36" t="s">
        <v>54</v>
      </c>
      <c r="BG212" s="55" t="s">
        <v>217</v>
      </c>
    </row>
    <row r="213" spans="1:59" s="39" customFormat="1" ht="12.75" customHeight="1">
      <c r="A213" s="486" t="s">
        <v>642</v>
      </c>
      <c r="C213" s="486" t="s">
        <v>1486</v>
      </c>
      <c r="D213" s="862"/>
      <c r="AG213" s="666"/>
      <c r="AJ213" s="666"/>
      <c r="AK213" s="666"/>
      <c r="AL213" s="666"/>
      <c r="AM213" s="247"/>
      <c r="AN213" s="247"/>
      <c r="AP213" s="39" t="s">
        <v>573</v>
      </c>
      <c r="BA213" s="36" t="s">
        <v>55</v>
      </c>
      <c r="BG213" s="55" t="s">
        <v>218</v>
      </c>
    </row>
    <row r="214" spans="1:59" ht="13">
      <c r="A214" s="50"/>
      <c r="C214" s="50"/>
      <c r="D214" s="7" t="s">
        <v>1122</v>
      </c>
      <c r="AG214" s="3"/>
      <c r="AJ214" s="3"/>
      <c r="AK214" s="3"/>
      <c r="AL214" s="3"/>
      <c r="AN214" s="58"/>
      <c r="AP214" s="12" t="s">
        <v>614</v>
      </c>
      <c r="BA214" s="36" t="s">
        <v>349</v>
      </c>
      <c r="BG214" s="55" t="s">
        <v>219</v>
      </c>
    </row>
    <row r="215" spans="1:59" ht="13">
      <c r="A215" s="50"/>
      <c r="C215" s="50"/>
      <c r="D215" s="1210" t="s">
        <v>1220</v>
      </c>
      <c r="E215" s="1210"/>
      <c r="F215" s="1210"/>
      <c r="G215" s="1210"/>
      <c r="H215" s="1210"/>
      <c r="I215" s="1210"/>
      <c r="J215" s="1210"/>
      <c r="K215" s="1210"/>
      <c r="L215" s="1210"/>
      <c r="M215" s="1210"/>
      <c r="N215" s="1210"/>
      <c r="O215" s="1210"/>
      <c r="P215" s="1210"/>
      <c r="Q215" s="1210"/>
      <c r="R215" s="1210"/>
      <c r="S215" s="1210"/>
      <c r="T215" s="1210"/>
      <c r="U215" s="1210"/>
      <c r="V215" s="1210"/>
      <c r="W215" s="1210"/>
      <c r="X215" s="1210"/>
      <c r="Y215" s="1210"/>
      <c r="Z215" s="1210"/>
      <c r="AG215" s="3"/>
      <c r="AJ215" s="3"/>
      <c r="AK215" s="3"/>
      <c r="AL215" s="3"/>
      <c r="AN215" s="58"/>
      <c r="AP215" s="12" t="s">
        <v>574</v>
      </c>
    </row>
    <row r="216" spans="1:59" ht="13">
      <c r="A216" s="50"/>
      <c r="B216" s="51"/>
      <c r="C216" s="50"/>
      <c r="AG216" s="3"/>
      <c r="AJ216" s="3"/>
      <c r="AK216" s="3"/>
      <c r="AL216" s="3"/>
      <c r="AM216" s="58"/>
      <c r="AN216" s="58"/>
      <c r="AP216" s="12" t="s">
        <v>575</v>
      </c>
      <c r="BC216" s="61"/>
    </row>
    <row r="217" spans="1:59" ht="13">
      <c r="A217" s="1251" t="s">
        <v>586</v>
      </c>
      <c r="B217" s="1251"/>
      <c r="C217" s="1251"/>
      <c r="D217" s="1251"/>
      <c r="E217" s="1251"/>
      <c r="F217" s="1251"/>
      <c r="G217" s="1251"/>
      <c r="H217" s="1251"/>
      <c r="I217" s="1251"/>
      <c r="J217" s="1251"/>
      <c r="K217" s="1251"/>
      <c r="L217" s="1251"/>
      <c r="M217" s="1251"/>
      <c r="N217" s="1251"/>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N217" s="58"/>
      <c r="AO217" s="58"/>
      <c r="AP217" s="12" t="s">
        <v>409</v>
      </c>
      <c r="BD217" s="61"/>
    </row>
    <row r="218" spans="1:59" ht="14" thickBot="1">
      <c r="A218" s="1252"/>
      <c r="B218" s="1252"/>
      <c r="C218" s="1252"/>
      <c r="D218" s="1252"/>
      <c r="E218" s="1252"/>
      <c r="F218" s="1252"/>
      <c r="G218" s="1252"/>
      <c r="H218" s="1252"/>
      <c r="I218" s="1252"/>
      <c r="J218" s="1252"/>
      <c r="K218" s="1252"/>
      <c r="L218" s="1252"/>
      <c r="M218" s="1252"/>
      <c r="N218" s="1252"/>
      <c r="O218" s="1252"/>
      <c r="P218" s="1252"/>
      <c r="Q218" s="1252"/>
      <c r="R218" s="1252"/>
      <c r="S218" s="1252"/>
      <c r="T218" s="1252"/>
      <c r="U218" s="1252"/>
      <c r="V218" s="1252"/>
      <c r="W218" s="1252"/>
      <c r="X218" s="1252"/>
      <c r="Y218" s="1252"/>
      <c r="Z218" s="1252"/>
      <c r="AA218" s="1252"/>
      <c r="AB218" s="1252"/>
      <c r="AC218" s="1252"/>
      <c r="AD218" s="1252"/>
      <c r="AE218" s="1252"/>
      <c r="AF218" s="1252"/>
      <c r="AG218" s="1252"/>
      <c r="AH218" s="1252"/>
      <c r="AI218" s="1252"/>
      <c r="AJ218" s="1252"/>
      <c r="AK218" s="1252"/>
      <c r="AL218" s="1252"/>
      <c r="AM218" s="7"/>
      <c r="AN218" s="58"/>
      <c r="AO218" s="58"/>
      <c r="AP218" s="12" t="s">
        <v>319</v>
      </c>
      <c r="BD218" s="61"/>
    </row>
    <row r="219" spans="1:59" ht="14" thickTop="1">
      <c r="A219" s="25"/>
      <c r="B219" s="25"/>
      <c r="C219" s="25"/>
      <c r="D219" s="25"/>
      <c r="E219" s="25"/>
      <c r="F219" s="25"/>
      <c r="G219" s="3"/>
      <c r="H219" s="25"/>
      <c r="BB219" s="61"/>
    </row>
    <row r="220" spans="1:59" ht="13">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61" t="s">
        <v>584</v>
      </c>
      <c r="AT220" s="368">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0" t="s">
        <v>641</v>
      </c>
      <c r="AJ221" s="1090"/>
      <c r="AL221" s="58"/>
      <c r="AN221" s="58"/>
      <c r="AO221" s="361" t="s">
        <v>584</v>
      </c>
      <c r="AT221" s="368">
        <f>IF(AND(AND($M$244="for profit",$M$252="nonprofit",$M$260="for profit")),2,0)</f>
        <v>0</v>
      </c>
      <c r="BD221" s="61"/>
    </row>
    <row r="222" spans="1:59" ht="13">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0" t="s">
        <v>591</v>
      </c>
      <c r="AJ222" s="1090"/>
      <c r="AL222" s="58"/>
      <c r="AM222" s="7"/>
      <c r="AN222" s="58"/>
      <c r="AO222" s="362" t="s">
        <v>584</v>
      </c>
      <c r="AT222" s="368">
        <f>IF(AND(AND($M$244="nonprofit",$M$252="for profit",$M$260="for profit")),2,0)</f>
        <v>0</v>
      </c>
      <c r="BD222" s="61"/>
    </row>
    <row r="223" spans="1:59" ht="13">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0" t="s">
        <v>641</v>
      </c>
      <c r="AJ223" s="1090"/>
      <c r="AL223" s="58"/>
      <c r="AN223" s="58"/>
      <c r="AO223" s="362" t="s">
        <v>584</v>
      </c>
      <c r="AT223" s="368">
        <f>IF(AND(AND($M$244="for profit",$M$252="nonprofit",$M$260="(select one)")),2,0)</f>
        <v>0</v>
      </c>
      <c r="BB223" s="61"/>
    </row>
    <row r="224" spans="1:59" ht="13">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0" t="s">
        <v>641</v>
      </c>
      <c r="AJ224" s="1090"/>
      <c r="AL224" s="58"/>
      <c r="AN224" s="58"/>
      <c r="AO224" s="362" t="s">
        <v>584</v>
      </c>
      <c r="AT224" s="367">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363"/>
      <c r="AT225" s="366"/>
      <c r="BD225" s="61"/>
    </row>
    <row r="226" spans="1:59" ht="13">
      <c r="A226" s="50" t="s">
        <v>626</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2" t="s">
        <v>584</v>
      </c>
      <c r="AT226" s="368">
        <f>IF(AND(AND($M$244="nonprofit",$M$252="nonprofit",$M$260="for profit")),2,0)</f>
        <v>0</v>
      </c>
      <c r="BD226" s="61"/>
    </row>
    <row r="227" spans="1:59" ht="13">
      <c r="D227" s="57" t="s">
        <v>516</v>
      </c>
      <c r="E227" s="57"/>
      <c r="F227" s="57"/>
      <c r="G227" s="57"/>
      <c r="H227" s="57"/>
      <c r="I227" s="57"/>
      <c r="J227" s="57"/>
      <c r="K227" s="7"/>
      <c r="M227" s="1493" t="str">
        <f>H16</f>
        <v>MP Brooklyn Basin III, LLC</v>
      </c>
      <c r="N227" s="1493"/>
      <c r="O227" s="1493"/>
      <c r="P227" s="1493"/>
      <c r="Q227" s="1493"/>
      <c r="R227" s="1493"/>
      <c r="S227" s="1493"/>
      <c r="T227" s="1493"/>
      <c r="U227" s="1493"/>
      <c r="V227" s="1493"/>
      <c r="W227" s="1493"/>
      <c r="X227" s="1493"/>
      <c r="Y227" s="1493"/>
      <c r="Z227" s="1493"/>
      <c r="AA227" s="1493"/>
      <c r="AB227" s="1493"/>
      <c r="AC227" s="1493"/>
      <c r="AD227" s="1493"/>
      <c r="AE227" s="1493"/>
      <c r="AF227" s="1493"/>
      <c r="AG227" s="1493"/>
      <c r="AH227" s="1493"/>
      <c r="AI227" s="1493"/>
      <c r="AJ227" s="1493"/>
      <c r="AK227" s="1493"/>
      <c r="AO227" s="342" t="s">
        <v>584</v>
      </c>
      <c r="AT227" s="368">
        <f>IF(AND(AND($M$244="nonprofit",$M$252="for profit",$M$260="nonprofit")),2,0)</f>
        <v>0</v>
      </c>
    </row>
    <row r="228" spans="1:59" ht="13">
      <c r="D228" s="57" t="s">
        <v>92</v>
      </c>
      <c r="E228" s="57"/>
      <c r="F228" s="57"/>
      <c r="G228" s="57"/>
      <c r="H228" s="57"/>
      <c r="I228" s="57"/>
      <c r="J228" s="57"/>
      <c r="K228" s="7"/>
      <c r="M228" s="1087" t="s">
        <v>1656</v>
      </c>
      <c r="N228" s="1210"/>
      <c r="O228" s="1210"/>
      <c r="P228" s="1210"/>
      <c r="Q228" s="1210"/>
      <c r="R228" s="1210"/>
      <c r="S228" s="1210"/>
      <c r="T228" s="1210"/>
      <c r="U228" s="1210"/>
      <c r="V228" s="1210"/>
      <c r="W228" s="1210"/>
      <c r="X228" s="1210"/>
      <c r="Y228" s="1210"/>
      <c r="Z228" s="1210"/>
      <c r="AA228" s="1210"/>
      <c r="AB228" s="1210"/>
      <c r="AC228" s="1210"/>
      <c r="AD228" s="1210"/>
      <c r="AE228" s="1210"/>
      <c r="AM228" s="7"/>
      <c r="AO228" s="342" t="s">
        <v>584</v>
      </c>
      <c r="AT228" s="367">
        <f>IF(AND(AND($M$244="for profit",$M$252="nonprofit",$M$260="nonprofit")),2,0)</f>
        <v>0</v>
      </c>
      <c r="BB228" s="61"/>
    </row>
    <row r="229" spans="1:59" ht="13">
      <c r="D229" s="57" t="s">
        <v>630</v>
      </c>
      <c r="E229" s="57"/>
      <c r="M229" s="1087" t="s">
        <v>1657</v>
      </c>
      <c r="N229" s="1210"/>
      <c r="O229" s="1210"/>
      <c r="P229" s="1210"/>
      <c r="Q229" s="1210"/>
      <c r="R229" s="1210"/>
      <c r="S229" s="1210"/>
      <c r="T229" s="1210"/>
      <c r="V229" s="59" t="s">
        <v>93</v>
      </c>
      <c r="W229" s="1217" t="s">
        <v>1658</v>
      </c>
      <c r="X229" s="1094"/>
      <c r="Y229" s="57" t="s">
        <v>633</v>
      </c>
      <c r="AC229" s="1210">
        <v>94404</v>
      </c>
      <c r="AD229" s="1210"/>
      <c r="AE229" s="1210"/>
      <c r="AO229" s="364"/>
      <c r="AT229" s="365"/>
    </row>
    <row r="230" spans="1:59" ht="13">
      <c r="D230" s="60" t="s">
        <v>94</v>
      </c>
      <c r="E230" s="7"/>
      <c r="F230" s="7"/>
      <c r="G230" s="7"/>
      <c r="H230" s="7"/>
      <c r="I230" s="7"/>
      <c r="J230" s="7"/>
      <c r="K230" s="29"/>
      <c r="M230" s="1087" t="s">
        <v>1643</v>
      </c>
      <c r="N230" s="1210"/>
      <c r="O230" s="1210"/>
      <c r="P230" s="1210"/>
      <c r="Q230" s="1210"/>
      <c r="R230" s="1210"/>
      <c r="S230" s="1210"/>
      <c r="T230" s="1210"/>
      <c r="U230" s="1210"/>
      <c r="V230" s="1210"/>
      <c r="W230" s="1210"/>
      <c r="X230" s="1210"/>
      <c r="Y230" s="1210"/>
      <c r="Z230" s="1210"/>
      <c r="AA230" s="1210"/>
      <c r="AB230" s="1210"/>
      <c r="AC230" s="1210"/>
      <c r="AD230" s="1210"/>
      <c r="AE230" s="1210"/>
      <c r="AI230" s="7"/>
      <c r="AJ230" s="7"/>
      <c r="AK230" s="7"/>
      <c r="AL230" s="7"/>
      <c r="AM230" s="7"/>
      <c r="AO230" s="362" t="s">
        <v>583</v>
      </c>
      <c r="AT230" s="368">
        <f>IF(AND(AND($M$244="nonprofit",$M$252="nonprofit",$M$260="(select one)")),1,0)</f>
        <v>0</v>
      </c>
    </row>
    <row r="231" spans="1:59" ht="13">
      <c r="D231" s="60" t="s">
        <v>95</v>
      </c>
      <c r="E231" s="7"/>
      <c r="F231" s="7"/>
      <c r="M231" s="1092" t="s">
        <v>1659</v>
      </c>
      <c r="N231" s="1093"/>
      <c r="O231" s="1093"/>
      <c r="P231" s="1093"/>
      <c r="Q231" s="1093"/>
      <c r="R231" s="1093"/>
      <c r="S231" s="7" t="s">
        <v>220</v>
      </c>
      <c r="T231" s="7"/>
      <c r="U231" s="1094"/>
      <c r="V231" s="1094"/>
      <c r="W231" s="1094"/>
      <c r="X231" s="7" t="s">
        <v>96</v>
      </c>
      <c r="Z231" s="1092" t="s">
        <v>1660</v>
      </c>
      <c r="AA231" s="1093"/>
      <c r="AB231" s="1093"/>
      <c r="AC231" s="1093"/>
      <c r="AD231" s="1093"/>
      <c r="AE231" s="1093"/>
      <c r="AO231" s="362" t="s">
        <v>583</v>
      </c>
      <c r="AT231" s="368">
        <f>IF(AND(AND($M$244="nonprofit",$M$252="nonprofit",$M$260="nonprofit")),1,0)</f>
        <v>0</v>
      </c>
    </row>
    <row r="232" spans="1:59" ht="13">
      <c r="D232" s="60" t="s">
        <v>97</v>
      </c>
      <c r="E232" s="7"/>
      <c r="F232" s="7"/>
      <c r="M232" s="1485" t="s">
        <v>1661</v>
      </c>
      <c r="N232" s="1485"/>
      <c r="O232" s="1485"/>
      <c r="P232" s="1485"/>
      <c r="Q232" s="1485"/>
      <c r="R232" s="1485"/>
      <c r="S232" s="1485"/>
      <c r="T232" s="1485"/>
      <c r="U232" s="1485"/>
      <c r="V232" s="1485"/>
      <c r="W232" s="1485"/>
      <c r="X232" s="1485"/>
      <c r="Y232" s="1485"/>
      <c r="Z232" s="1485"/>
      <c r="AA232" s="1485"/>
      <c r="AB232" s="1485"/>
      <c r="AC232" s="1485"/>
      <c r="AD232" s="1485"/>
      <c r="AE232" s="1485"/>
      <c r="AF232" s="7"/>
      <c r="AG232" s="7"/>
      <c r="AH232" s="7"/>
      <c r="AI232" s="7"/>
      <c r="AJ232" s="7"/>
      <c r="AK232" s="7"/>
      <c r="AL232" s="7"/>
      <c r="AO232" s="362" t="s">
        <v>583</v>
      </c>
      <c r="AT232" s="368">
        <f>IF(AND(AND($M$244="nonprofit",$M$252="(select one)",$M$260="(select one)")),1,0)</f>
        <v>1</v>
      </c>
      <c r="BA232" s="61"/>
    </row>
    <row r="233" spans="1:59" ht="13">
      <c r="A233" s="50" t="s">
        <v>636</v>
      </c>
      <c r="C233" s="37" t="s">
        <v>571</v>
      </c>
      <c r="M233" s="1119" t="s">
        <v>574</v>
      </c>
      <c r="N233" s="1119"/>
      <c r="O233" s="1119"/>
      <c r="P233" s="1119"/>
      <c r="Q233" s="1119"/>
      <c r="R233" s="1119"/>
      <c r="S233" s="1119"/>
      <c r="T233" s="1119"/>
      <c r="U233" s="366" t="s">
        <v>1003</v>
      </c>
      <c r="V233" s="333"/>
      <c r="W233" s="333"/>
      <c r="X233" s="333"/>
      <c r="Y233" s="333"/>
      <c r="Z233" s="333"/>
      <c r="AA233" s="1253" t="s">
        <v>1832</v>
      </c>
      <c r="AB233" s="1254"/>
      <c r="AC233" s="1254"/>
      <c r="AD233" s="1254"/>
      <c r="AE233" s="1254"/>
      <c r="AF233" s="1254"/>
      <c r="AG233" s="1254"/>
      <c r="AH233" s="1254"/>
      <c r="AI233" s="1254"/>
      <c r="AJ233" s="1254"/>
      <c r="AK233" s="1254"/>
      <c r="AL233" s="58"/>
      <c r="AO233" s="362" t="s">
        <v>970</v>
      </c>
      <c r="AT233" s="368">
        <f>IF(AND(AND($M$244="for profit",$M$252="for profit",$M$260="(select one)")),3,0)</f>
        <v>0</v>
      </c>
    </row>
    <row r="234" spans="1:59" ht="13">
      <c r="D234" s="12" t="s">
        <v>577</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362" t="s">
        <v>970</v>
      </c>
      <c r="AT234" s="368">
        <f>IF(AND(AND($M$244="for profit",$M$252="for profit",$M$260="for profit")),3,0)</f>
        <v>0</v>
      </c>
    </row>
    <row r="235" spans="1:59" ht="13">
      <c r="D235" s="60"/>
      <c r="K235" s="3"/>
      <c r="AO235" s="362" t="s">
        <v>970</v>
      </c>
      <c r="AT235" s="368">
        <f>IF(AND(AND($M$244="for profit",$M$252="(select one)",$M$260="(select one)")),3,0)</f>
        <v>0</v>
      </c>
    </row>
    <row r="236" spans="1:59" ht="13">
      <c r="A236" s="50" t="s">
        <v>639</v>
      </c>
      <c r="C236" s="50" t="s">
        <v>1421</v>
      </c>
      <c r="D236" s="60"/>
      <c r="K236" s="3"/>
      <c r="L236" s="14"/>
      <c r="M236" s="14"/>
      <c r="N236" s="14"/>
      <c r="AZ236" s="25"/>
      <c r="BA236" s="3"/>
      <c r="BB236" s="369"/>
      <c r="BC236" s="359"/>
      <c r="BD236" s="359"/>
      <c r="BE236" s="359"/>
      <c r="BF236" s="359"/>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519</v>
      </c>
      <c r="D238" s="57" t="s">
        <v>578</v>
      </c>
      <c r="E238" s="57"/>
      <c r="F238" s="57"/>
      <c r="G238" s="57"/>
      <c r="H238" s="57"/>
      <c r="I238" s="57"/>
      <c r="J238" s="57"/>
      <c r="K238" s="57"/>
      <c r="L238" s="7"/>
      <c r="M238" s="1487" t="s">
        <v>1663</v>
      </c>
      <c r="N238" s="1246"/>
      <c r="O238" s="1246"/>
      <c r="P238" s="1246"/>
      <c r="Q238" s="1246"/>
      <c r="R238" s="1246"/>
      <c r="S238" s="1246"/>
      <c r="T238" s="1246"/>
      <c r="U238" s="1246"/>
      <c r="V238" s="1246"/>
      <c r="W238" s="1246"/>
      <c r="X238" s="1246"/>
      <c r="Y238" s="1246"/>
      <c r="Z238" s="1246"/>
      <c r="AA238" s="1246"/>
      <c r="AB238" s="1246"/>
      <c r="AC238" s="1246"/>
      <c r="AD238" s="1246"/>
      <c r="AE238" s="1246"/>
      <c r="AF238" s="1246" t="s">
        <v>1664</v>
      </c>
      <c r="AG238" s="1246"/>
      <c r="AH238" s="1246"/>
      <c r="AI238" s="1246"/>
      <c r="AJ238" s="1246"/>
      <c r="AK238" s="1246"/>
      <c r="AT238" s="12">
        <v>1</v>
      </c>
      <c r="AU238" s="12" t="s">
        <v>580</v>
      </c>
      <c r="AZ238" s="25"/>
      <c r="BA238" s="3"/>
      <c r="BB238" s="3"/>
    </row>
    <row r="239" spans="1:59" ht="13">
      <c r="A239" s="29"/>
      <c r="B239" s="7"/>
      <c r="C239" s="7"/>
      <c r="D239" s="57" t="s">
        <v>92</v>
      </c>
      <c r="E239" s="57"/>
      <c r="F239" s="57"/>
      <c r="G239" s="57"/>
      <c r="H239" s="57"/>
      <c r="I239" s="57"/>
      <c r="J239" s="57"/>
      <c r="K239" s="57"/>
      <c r="L239" s="7"/>
      <c r="M239" s="1087" t="s">
        <v>1665</v>
      </c>
      <c r="N239" s="1210"/>
      <c r="O239" s="1210"/>
      <c r="P239" s="1210"/>
      <c r="Q239" s="1210"/>
      <c r="R239" s="1210"/>
      <c r="S239" s="1210"/>
      <c r="T239" s="1210"/>
      <c r="U239" s="1210"/>
      <c r="V239" s="1210"/>
      <c r="W239" s="1210"/>
      <c r="X239" s="1210"/>
      <c r="Y239" s="1210"/>
      <c r="Z239" s="1210"/>
      <c r="AA239" s="1210"/>
      <c r="AB239" s="1210"/>
      <c r="AC239" s="1210"/>
      <c r="AD239" s="1210"/>
      <c r="AE239" s="1210"/>
      <c r="AF239" s="58" t="s">
        <v>1417</v>
      </c>
      <c r="AG239" s="704"/>
      <c r="AH239" s="704"/>
      <c r="AI239" s="704"/>
      <c r="AJ239" s="704"/>
      <c r="AK239" s="704"/>
      <c r="AL239" s="7"/>
      <c r="AT239" s="12">
        <v>2</v>
      </c>
      <c r="AU239" s="12" t="s">
        <v>614</v>
      </c>
      <c r="BA239" s="3"/>
      <c r="BB239" s="360" t="str">
        <f>VLOOKUP(AT237,AT238:AU240,2,FALSE)</f>
        <v>Nonprofit</v>
      </c>
    </row>
    <row r="240" spans="1:59" ht="13">
      <c r="A240" s="29"/>
      <c r="B240" s="7"/>
      <c r="C240" s="7"/>
      <c r="D240" s="57" t="s">
        <v>630</v>
      </c>
      <c r="E240" s="57"/>
      <c r="M240" s="1087" t="s">
        <v>1657</v>
      </c>
      <c r="N240" s="1210"/>
      <c r="O240" s="1210"/>
      <c r="P240" s="1210"/>
      <c r="Q240" s="1210"/>
      <c r="R240" s="1210"/>
      <c r="S240" s="1210"/>
      <c r="T240" s="1210"/>
      <c r="V240" s="59" t="s">
        <v>93</v>
      </c>
      <c r="W240" s="1217" t="s">
        <v>1658</v>
      </c>
      <c r="X240" s="1094"/>
      <c r="Y240" s="57" t="s">
        <v>633</v>
      </c>
      <c r="AC240" s="1210">
        <v>94404</v>
      </c>
      <c r="AD240" s="1210"/>
      <c r="AE240" s="1210"/>
      <c r="AF240" s="58" t="s">
        <v>1418</v>
      </c>
      <c r="AG240" s="704"/>
      <c r="AH240" s="704"/>
      <c r="AI240" s="704"/>
      <c r="AJ240" s="704"/>
      <c r="AK240" s="704"/>
      <c r="AN240" s="12" t="s">
        <v>329</v>
      </c>
      <c r="AT240" s="12">
        <v>3</v>
      </c>
      <c r="AU240" s="12" t="s">
        <v>582</v>
      </c>
      <c r="BA240" s="369"/>
      <c r="BB240" s="39"/>
    </row>
    <row r="241" spans="1:53" ht="13">
      <c r="A241" s="29"/>
      <c r="B241" s="7"/>
      <c r="C241" s="7"/>
      <c r="D241" s="60" t="s">
        <v>94</v>
      </c>
      <c r="E241" s="7"/>
      <c r="F241" s="7"/>
      <c r="G241" s="7"/>
      <c r="H241" s="7"/>
      <c r="I241" s="7"/>
      <c r="J241" s="7"/>
      <c r="K241" s="7"/>
      <c r="L241" s="29"/>
      <c r="M241" s="1087" t="s">
        <v>1666</v>
      </c>
      <c r="N241" s="1210"/>
      <c r="O241" s="1210"/>
      <c r="P241" s="1210"/>
      <c r="Q241" s="1210"/>
      <c r="R241" s="1210"/>
      <c r="S241" s="1210"/>
      <c r="T241" s="1210"/>
      <c r="U241" s="1210"/>
      <c r="V241" s="1210"/>
      <c r="W241" s="1210"/>
      <c r="X241" s="1210"/>
      <c r="Y241" s="1210"/>
      <c r="Z241" s="1210"/>
      <c r="AA241" s="1210"/>
      <c r="AB241" s="1210"/>
      <c r="AC241" s="1210"/>
      <c r="AD241" s="1210"/>
      <c r="AE241" s="1210"/>
      <c r="AH241" s="1571">
        <v>0.01</v>
      </c>
      <c r="AI241" s="1571"/>
      <c r="AJ241" s="1571"/>
      <c r="AK241" s="1571"/>
      <c r="AL241" s="7"/>
      <c r="AN241" s="7" t="s">
        <v>296</v>
      </c>
      <c r="BA241" s="61"/>
    </row>
    <row r="242" spans="1:53" ht="13">
      <c r="A242" s="29"/>
      <c r="B242" s="7"/>
      <c r="C242" s="7"/>
      <c r="D242" s="60" t="s">
        <v>95</v>
      </c>
      <c r="E242" s="7"/>
      <c r="F242" s="7"/>
      <c r="M242" s="1092" t="s">
        <v>1659</v>
      </c>
      <c r="N242" s="1093"/>
      <c r="O242" s="1093"/>
      <c r="P242" s="1093"/>
      <c r="Q242" s="1093"/>
      <c r="R242" s="1093"/>
      <c r="S242" s="7" t="s">
        <v>220</v>
      </c>
      <c r="T242" s="7"/>
      <c r="U242" s="1094"/>
      <c r="V242" s="1094"/>
      <c r="W242" s="1094"/>
      <c r="X242" s="7" t="s">
        <v>96</v>
      </c>
      <c r="Z242" s="1092" t="s">
        <v>1660</v>
      </c>
      <c r="AA242" s="1093"/>
      <c r="AB242" s="1093"/>
      <c r="AC242" s="1093"/>
      <c r="AD242" s="1093"/>
      <c r="AE242" s="1093"/>
      <c r="AN242" s="7" t="s">
        <v>186</v>
      </c>
      <c r="BA242" s="61"/>
    </row>
    <row r="243" spans="1:53" ht="13">
      <c r="A243" s="29"/>
      <c r="B243" s="7"/>
      <c r="C243" s="7"/>
      <c r="D243" s="60" t="s">
        <v>97</v>
      </c>
      <c r="E243" s="7"/>
      <c r="F243" s="7"/>
      <c r="M243" s="1485" t="s">
        <v>1661</v>
      </c>
      <c r="N243" s="1485"/>
      <c r="O243" s="1485"/>
      <c r="P243" s="1485"/>
      <c r="Q243" s="1485"/>
      <c r="R243" s="1485"/>
      <c r="S243" s="1485"/>
      <c r="T243" s="1485"/>
      <c r="U243" s="1485"/>
      <c r="V243" s="1485"/>
      <c r="W243" s="1485"/>
      <c r="X243" s="1485"/>
      <c r="Y243" s="1485"/>
      <c r="Z243" s="1485"/>
      <c r="AA243" s="1485"/>
      <c r="AB243" s="1485"/>
      <c r="AC243" s="1485"/>
      <c r="AD243" s="1485"/>
      <c r="AE243" s="1485"/>
      <c r="AG243" s="7"/>
      <c r="AH243" s="7"/>
      <c r="AI243" s="7"/>
      <c r="AJ243" s="7"/>
      <c r="AK243" s="7"/>
      <c r="AL243" s="7"/>
      <c r="BA243" s="61"/>
    </row>
    <row r="244" spans="1:53" ht="13">
      <c r="A244" s="23"/>
      <c r="B244" s="7"/>
      <c r="C244" s="139"/>
      <c r="D244" s="60" t="s">
        <v>581</v>
      </c>
      <c r="E244" s="7"/>
      <c r="F244" s="7"/>
      <c r="G244" s="7"/>
      <c r="H244" s="7"/>
      <c r="I244" s="7"/>
      <c r="J244" s="7"/>
      <c r="K244" s="7"/>
      <c r="L244" s="7"/>
      <c r="M244" s="1119" t="s">
        <v>580</v>
      </c>
      <c r="N244" s="1119"/>
      <c r="O244" s="1119"/>
      <c r="P244" s="1119"/>
      <c r="Q244" s="1119"/>
      <c r="R244" s="1119"/>
      <c r="S244" s="1119"/>
      <c r="T244" s="1119"/>
      <c r="U244" s="366" t="s">
        <v>1003</v>
      </c>
      <c r="V244" s="333"/>
      <c r="W244" s="333"/>
      <c r="X244" s="333"/>
      <c r="Y244" s="333"/>
      <c r="Z244" s="333"/>
      <c r="AA244" s="1253" t="s">
        <v>1832</v>
      </c>
      <c r="AB244" s="1254"/>
      <c r="AC244" s="1254"/>
      <c r="AD244" s="1254"/>
      <c r="AE244" s="1254"/>
      <c r="AF244" s="1254"/>
      <c r="AG244" s="1254"/>
      <c r="AH244" s="1254"/>
      <c r="AI244" s="1254"/>
      <c r="AJ244" s="1254"/>
      <c r="AK244" s="1254"/>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1063</v>
      </c>
      <c r="E246" s="57"/>
      <c r="F246" s="57"/>
      <c r="G246" s="57"/>
      <c r="H246" s="57"/>
      <c r="I246" s="57"/>
      <c r="J246" s="57"/>
      <c r="K246" s="57"/>
      <c r="L246" s="7"/>
      <c r="M246" s="1246"/>
      <c r="N246" s="1246"/>
      <c r="O246" s="1246"/>
      <c r="P246" s="1246"/>
      <c r="Q246" s="1246"/>
      <c r="R246" s="1246"/>
      <c r="S246" s="1246"/>
      <c r="T246" s="1246"/>
      <c r="U246" s="1246"/>
      <c r="V246" s="1246"/>
      <c r="W246" s="1246"/>
      <c r="X246" s="1246"/>
      <c r="Y246" s="1246"/>
      <c r="Z246" s="1246"/>
      <c r="AA246" s="1246"/>
      <c r="AB246" s="1246"/>
      <c r="AC246" s="1246"/>
      <c r="AD246" s="1246"/>
      <c r="AE246" s="1246"/>
      <c r="AF246" s="1246" t="s">
        <v>329</v>
      </c>
      <c r="AG246" s="1246"/>
      <c r="AH246" s="1246"/>
      <c r="AI246" s="1246"/>
      <c r="AJ246" s="1246"/>
      <c r="AK246" s="1246"/>
      <c r="BA246" s="61"/>
    </row>
    <row r="247" spans="1:53" ht="13">
      <c r="A247" s="29"/>
      <c r="B247" s="7"/>
      <c r="C247" s="7"/>
      <c r="D247" s="57" t="s">
        <v>92</v>
      </c>
      <c r="E247" s="57"/>
      <c r="F247" s="57"/>
      <c r="G247" s="57"/>
      <c r="H247" s="57"/>
      <c r="I247" s="57"/>
      <c r="J247" s="57"/>
      <c r="K247" s="57"/>
      <c r="L247" s="7"/>
      <c r="M247" s="1210"/>
      <c r="N247" s="1210"/>
      <c r="O247" s="1210"/>
      <c r="P247" s="1210"/>
      <c r="Q247" s="1210"/>
      <c r="R247" s="1210"/>
      <c r="S247" s="1210"/>
      <c r="T247" s="1210"/>
      <c r="U247" s="1210"/>
      <c r="V247" s="1210"/>
      <c r="W247" s="1210"/>
      <c r="X247" s="1210"/>
      <c r="Y247" s="1210"/>
      <c r="Z247" s="1210"/>
      <c r="AA247" s="1210"/>
      <c r="AB247" s="1210"/>
      <c r="AC247" s="1210"/>
      <c r="AD247" s="1210"/>
      <c r="AE247" s="1210"/>
      <c r="AF247" s="58" t="s">
        <v>1417</v>
      </c>
      <c r="AG247" s="704"/>
      <c r="AH247" s="704"/>
      <c r="AI247" s="704"/>
      <c r="AJ247" s="704"/>
      <c r="AK247" s="704"/>
      <c r="AL247" s="7"/>
      <c r="BA247" s="61"/>
    </row>
    <row r="248" spans="1:53" ht="13">
      <c r="A248" s="29"/>
      <c r="B248" s="7"/>
      <c r="C248" s="7"/>
      <c r="D248" s="57" t="s">
        <v>630</v>
      </c>
      <c r="E248" s="57"/>
      <c r="M248" s="1210"/>
      <c r="N248" s="1210"/>
      <c r="O248" s="1210"/>
      <c r="P248" s="1210"/>
      <c r="Q248" s="1210"/>
      <c r="R248" s="1210"/>
      <c r="S248" s="1210"/>
      <c r="T248" s="1210"/>
      <c r="V248" s="59" t="s">
        <v>93</v>
      </c>
      <c r="W248" s="1094"/>
      <c r="X248" s="1094"/>
      <c r="Y248" s="57" t="s">
        <v>633</v>
      </c>
      <c r="AC248" s="1210"/>
      <c r="AD248" s="1210"/>
      <c r="AE248" s="1210"/>
      <c r="AF248" s="58" t="s">
        <v>1418</v>
      </c>
      <c r="AG248" s="704"/>
      <c r="AH248" s="704"/>
      <c r="AI248" s="704"/>
      <c r="AJ248" s="704"/>
      <c r="AK248" s="704"/>
    </row>
    <row r="249" spans="1:53" ht="13">
      <c r="A249" s="29"/>
      <c r="B249" s="7"/>
      <c r="C249" s="7"/>
      <c r="D249" s="60" t="s">
        <v>94</v>
      </c>
      <c r="E249" s="7"/>
      <c r="F249" s="7"/>
      <c r="G249" s="7"/>
      <c r="H249" s="7"/>
      <c r="I249" s="7"/>
      <c r="J249" s="7"/>
      <c r="K249" s="7"/>
      <c r="L249" s="29"/>
      <c r="M249" s="1210"/>
      <c r="N249" s="1210"/>
      <c r="O249" s="1210"/>
      <c r="P249" s="1210"/>
      <c r="Q249" s="1210"/>
      <c r="R249" s="1210"/>
      <c r="S249" s="1210"/>
      <c r="T249" s="1210"/>
      <c r="U249" s="1210"/>
      <c r="V249" s="1210"/>
      <c r="W249" s="1210"/>
      <c r="X249" s="1210"/>
      <c r="Y249" s="1210"/>
      <c r="Z249" s="1210"/>
      <c r="AA249" s="1210"/>
      <c r="AB249" s="1210"/>
      <c r="AC249" s="1210"/>
      <c r="AD249" s="1210"/>
      <c r="AE249" s="1210"/>
      <c r="AF249" s="704"/>
      <c r="AG249" s="704"/>
      <c r="AH249" s="1571"/>
      <c r="AI249" s="1571"/>
      <c r="AJ249" s="1571"/>
      <c r="AK249" s="1571"/>
      <c r="AL249" s="7"/>
      <c r="BA249" s="61"/>
    </row>
    <row r="250" spans="1:53" ht="13">
      <c r="A250" s="29"/>
      <c r="B250" s="7"/>
      <c r="C250" s="7"/>
      <c r="D250" s="60" t="s">
        <v>95</v>
      </c>
      <c r="E250" s="7"/>
      <c r="F250" s="7"/>
      <c r="M250" s="1093"/>
      <c r="N250" s="1093"/>
      <c r="O250" s="1093"/>
      <c r="P250" s="1093"/>
      <c r="Q250" s="1093"/>
      <c r="R250" s="1093"/>
      <c r="S250" s="7" t="s">
        <v>220</v>
      </c>
      <c r="T250" s="7"/>
      <c r="U250" s="1094"/>
      <c r="V250" s="1094"/>
      <c r="W250" s="1094"/>
      <c r="X250" s="7" t="s">
        <v>96</v>
      </c>
      <c r="Z250" s="1093"/>
      <c r="AA250" s="1093"/>
      <c r="AB250" s="1093"/>
      <c r="AC250" s="1093"/>
      <c r="AD250" s="1093"/>
      <c r="AE250" s="1093"/>
      <c r="BA250" s="61"/>
    </row>
    <row r="251" spans="1:53" ht="12.75" customHeight="1">
      <c r="A251" s="29"/>
      <c r="B251" s="7"/>
      <c r="C251" s="7"/>
      <c r="D251" s="60" t="s">
        <v>97</v>
      </c>
      <c r="E251" s="7"/>
      <c r="F251" s="7"/>
      <c r="M251" s="1485"/>
      <c r="N251" s="1485"/>
      <c r="O251" s="1485"/>
      <c r="P251" s="1485"/>
      <c r="Q251" s="1485"/>
      <c r="R251" s="1485"/>
      <c r="S251" s="1485"/>
      <c r="T251" s="1485"/>
      <c r="U251" s="1485"/>
      <c r="V251" s="1485"/>
      <c r="W251" s="1485"/>
      <c r="X251" s="1485"/>
      <c r="Y251" s="1485"/>
      <c r="Z251" s="1485"/>
      <c r="AA251" s="1485"/>
      <c r="AB251" s="1485"/>
      <c r="AC251" s="1485"/>
      <c r="AD251" s="1485"/>
      <c r="AE251" s="1485"/>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9" t="s">
        <v>329</v>
      </c>
      <c r="N252" s="1119"/>
      <c r="O252" s="1119"/>
      <c r="P252" s="1119"/>
      <c r="Q252" s="1119"/>
      <c r="R252" s="1119"/>
      <c r="S252" s="1119"/>
      <c r="T252" s="1119"/>
      <c r="U252" s="366" t="s">
        <v>1003</v>
      </c>
      <c r="V252" s="333"/>
      <c r="W252" s="333"/>
      <c r="X252" s="333"/>
      <c r="Y252" s="333"/>
      <c r="Z252" s="333"/>
      <c r="AA252" s="1254"/>
      <c r="AB252" s="1254"/>
      <c r="AC252" s="1254"/>
      <c r="AD252" s="1254"/>
      <c r="AE252" s="1254"/>
      <c r="AF252" s="1254"/>
      <c r="AG252" s="1254"/>
      <c r="AH252" s="1254"/>
      <c r="AI252" s="1254"/>
      <c r="AJ252" s="1254"/>
      <c r="AK252" s="125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2"/>
      <c r="V253" s="262"/>
      <c r="W253" s="262"/>
      <c r="X253" s="262"/>
      <c r="Y253" s="262"/>
      <c r="Z253" s="262"/>
      <c r="AA253" s="262"/>
      <c r="AB253" s="262"/>
      <c r="AC253" s="262"/>
      <c r="AD253" s="262"/>
      <c r="AE253" s="7"/>
      <c r="AF253" s="7"/>
      <c r="AG253" s="7"/>
      <c r="AH253" s="7"/>
      <c r="AI253" s="7"/>
      <c r="AJ253" s="7"/>
      <c r="AK253" s="7"/>
      <c r="AL253" s="58"/>
      <c r="BA253" s="61"/>
    </row>
    <row r="254" spans="1:53" ht="12.75" customHeight="1">
      <c r="A254" s="23"/>
      <c r="B254" s="7"/>
      <c r="C254" s="139" t="s">
        <v>969</v>
      </c>
      <c r="D254" s="57" t="s">
        <v>578</v>
      </c>
      <c r="E254" s="57"/>
      <c r="F254" s="57"/>
      <c r="G254" s="57"/>
      <c r="H254" s="57"/>
      <c r="I254" s="57"/>
      <c r="J254" s="57"/>
      <c r="K254" s="57"/>
      <c r="L254" s="7"/>
      <c r="M254" s="1246"/>
      <c r="N254" s="1246"/>
      <c r="O254" s="1246"/>
      <c r="P254" s="1246"/>
      <c r="Q254" s="1246"/>
      <c r="R254" s="1246"/>
      <c r="S254" s="1246"/>
      <c r="T254" s="1246"/>
      <c r="U254" s="1246"/>
      <c r="V254" s="1246"/>
      <c r="W254" s="1246"/>
      <c r="X254" s="1246"/>
      <c r="Y254" s="1246"/>
      <c r="Z254" s="1246"/>
      <c r="AA254" s="1246"/>
      <c r="AB254" s="1246"/>
      <c r="AC254" s="1246"/>
      <c r="AD254" s="1246"/>
      <c r="AE254" s="1246"/>
      <c r="AF254" s="1246" t="s">
        <v>329</v>
      </c>
      <c r="AG254" s="1246"/>
      <c r="AH254" s="1246"/>
      <c r="AI254" s="1246"/>
      <c r="AJ254" s="1246"/>
      <c r="AK254" s="1246"/>
      <c r="AL254" s="58"/>
      <c r="BA254" s="61"/>
    </row>
    <row r="255" spans="1:53" ht="13">
      <c r="A255" s="23"/>
      <c r="B255" s="7"/>
      <c r="C255" s="7"/>
      <c r="D255" s="57" t="s">
        <v>92</v>
      </c>
      <c r="E255" s="57"/>
      <c r="F255" s="57"/>
      <c r="G255" s="57"/>
      <c r="H255" s="57"/>
      <c r="I255" s="57"/>
      <c r="J255" s="57"/>
      <c r="K255" s="57"/>
      <c r="L255" s="7"/>
      <c r="M255" s="1210"/>
      <c r="N255" s="1210"/>
      <c r="O255" s="1210"/>
      <c r="P255" s="1210"/>
      <c r="Q255" s="1210"/>
      <c r="R255" s="1210"/>
      <c r="S255" s="1210"/>
      <c r="T255" s="1210"/>
      <c r="U255" s="1210"/>
      <c r="V255" s="1210"/>
      <c r="W255" s="1210"/>
      <c r="X255" s="1210"/>
      <c r="Y255" s="1210"/>
      <c r="Z255" s="1210"/>
      <c r="AA255" s="1210"/>
      <c r="AB255" s="1210"/>
      <c r="AC255" s="1210"/>
      <c r="AD255" s="1210"/>
      <c r="AE255" s="1210"/>
      <c r="AF255" s="58" t="s">
        <v>1417</v>
      </c>
      <c r="AG255" s="704"/>
      <c r="AH255" s="704"/>
      <c r="AI255" s="704"/>
      <c r="AJ255" s="704"/>
      <c r="AK255" s="704"/>
      <c r="AL255" s="58"/>
      <c r="BA255" s="61"/>
    </row>
    <row r="256" spans="1:53" ht="13">
      <c r="A256" s="23"/>
      <c r="B256" s="7"/>
      <c r="C256" s="7"/>
      <c r="D256" s="57" t="s">
        <v>630</v>
      </c>
      <c r="E256" s="57"/>
      <c r="M256" s="1210"/>
      <c r="N256" s="1210"/>
      <c r="O256" s="1210"/>
      <c r="P256" s="1210"/>
      <c r="Q256" s="1210"/>
      <c r="R256" s="1210"/>
      <c r="S256" s="1210"/>
      <c r="T256" s="1210"/>
      <c r="V256" s="59" t="s">
        <v>93</v>
      </c>
      <c r="W256" s="1094"/>
      <c r="X256" s="1094"/>
      <c r="Y256" s="57" t="s">
        <v>633</v>
      </c>
      <c r="AC256" s="1210"/>
      <c r="AD256" s="1210"/>
      <c r="AE256" s="1210"/>
      <c r="AF256" s="58" t="s">
        <v>1418</v>
      </c>
      <c r="AG256" s="704"/>
      <c r="AH256" s="704"/>
      <c r="AI256" s="704"/>
      <c r="AJ256" s="704"/>
      <c r="AK256" s="704"/>
      <c r="AL256" s="58"/>
      <c r="BA256" s="61"/>
    </row>
    <row r="257" spans="1:53" ht="13">
      <c r="A257" s="23"/>
      <c r="B257" s="7"/>
      <c r="C257" s="7"/>
      <c r="D257" s="60" t="s">
        <v>94</v>
      </c>
      <c r="E257" s="7"/>
      <c r="F257" s="7"/>
      <c r="G257" s="7"/>
      <c r="H257" s="7"/>
      <c r="I257" s="7"/>
      <c r="J257" s="7"/>
      <c r="K257" s="7"/>
      <c r="L257" s="29"/>
      <c r="M257" s="1210"/>
      <c r="N257" s="1210"/>
      <c r="O257" s="1210"/>
      <c r="P257" s="1210"/>
      <c r="Q257" s="1210"/>
      <c r="R257" s="1210"/>
      <c r="S257" s="1210"/>
      <c r="T257" s="1210"/>
      <c r="U257" s="1210"/>
      <c r="V257" s="1210"/>
      <c r="W257" s="1210"/>
      <c r="X257" s="1210"/>
      <c r="Y257" s="1210"/>
      <c r="Z257" s="1210"/>
      <c r="AA257" s="1210"/>
      <c r="AB257" s="1210"/>
      <c r="AC257" s="1210"/>
      <c r="AD257" s="1210"/>
      <c r="AE257" s="1210"/>
      <c r="AF257" s="704"/>
      <c r="AG257" s="704"/>
      <c r="AH257" s="1571"/>
      <c r="AI257" s="1571"/>
      <c r="AJ257" s="1571"/>
      <c r="AK257" s="1571"/>
      <c r="AL257" s="58"/>
      <c r="BA257" s="61"/>
    </row>
    <row r="258" spans="1:53" ht="13">
      <c r="A258" s="23"/>
      <c r="B258" s="7"/>
      <c r="C258" s="7"/>
      <c r="D258" s="60" t="s">
        <v>95</v>
      </c>
      <c r="E258" s="7"/>
      <c r="F258" s="7"/>
      <c r="M258" s="1093"/>
      <c r="N258" s="1093"/>
      <c r="O258" s="1093"/>
      <c r="P258" s="1093"/>
      <c r="Q258" s="1093"/>
      <c r="R258" s="1093"/>
      <c r="S258" s="7" t="s">
        <v>220</v>
      </c>
      <c r="T258" s="7"/>
      <c r="U258" s="1094"/>
      <c r="V258" s="1094"/>
      <c r="W258" s="1094"/>
      <c r="X258" s="7" t="s">
        <v>96</v>
      </c>
      <c r="Z258" s="1093"/>
      <c r="AA258" s="1093"/>
      <c r="AB258" s="1093"/>
      <c r="AC258" s="1093"/>
      <c r="AD258" s="1093"/>
      <c r="AE258" s="1093"/>
      <c r="AL258" s="58"/>
      <c r="BA258" s="61"/>
    </row>
    <row r="259" spans="1:53" ht="13">
      <c r="A259" s="23"/>
      <c r="B259" s="7"/>
      <c r="C259" s="7"/>
      <c r="D259" s="60" t="s">
        <v>97</v>
      </c>
      <c r="E259" s="7"/>
      <c r="F259" s="7"/>
      <c r="M259" s="1485"/>
      <c r="N259" s="1485"/>
      <c r="O259" s="1485"/>
      <c r="P259" s="1485"/>
      <c r="Q259" s="1485"/>
      <c r="R259" s="1485"/>
      <c r="S259" s="1485"/>
      <c r="T259" s="1485"/>
      <c r="U259" s="1485"/>
      <c r="V259" s="1485"/>
      <c r="W259" s="1485"/>
      <c r="X259" s="1485"/>
      <c r="Y259" s="1485"/>
      <c r="Z259" s="1485"/>
      <c r="AA259" s="1494"/>
      <c r="AB259" s="1494"/>
      <c r="AC259" s="1494"/>
      <c r="AD259" s="1494"/>
      <c r="AE259" s="1494"/>
      <c r="AG259" s="7"/>
      <c r="AH259" s="7"/>
      <c r="AI259" s="7"/>
      <c r="AJ259" s="7"/>
      <c r="AK259" s="7"/>
      <c r="AL259" s="58"/>
      <c r="BA259" s="61"/>
    </row>
    <row r="260" spans="1:53" ht="13">
      <c r="A260" s="23"/>
      <c r="B260" s="7"/>
      <c r="C260" s="139"/>
      <c r="D260" s="60" t="s">
        <v>581</v>
      </c>
      <c r="E260" s="7"/>
      <c r="F260" s="7"/>
      <c r="G260" s="7"/>
      <c r="H260" s="7"/>
      <c r="I260" s="7"/>
      <c r="J260" s="7"/>
      <c r="K260" s="7"/>
      <c r="L260" s="7"/>
      <c r="M260" s="1119" t="s">
        <v>329</v>
      </c>
      <c r="N260" s="1119"/>
      <c r="O260" s="1119"/>
      <c r="P260" s="1119"/>
      <c r="Q260" s="1119"/>
      <c r="R260" s="1119"/>
      <c r="S260" s="1119"/>
      <c r="T260" s="1119"/>
      <c r="U260" s="366" t="s">
        <v>1003</v>
      </c>
      <c r="V260" s="333"/>
      <c r="W260" s="333"/>
      <c r="X260" s="333"/>
      <c r="Y260" s="333"/>
      <c r="Z260" s="333"/>
      <c r="AA260" s="1495"/>
      <c r="AB260" s="1495"/>
      <c r="AC260" s="1495"/>
      <c r="AD260" s="1495"/>
      <c r="AE260" s="1495"/>
      <c r="AF260" s="1495"/>
      <c r="AG260" s="1495"/>
      <c r="AH260" s="1495"/>
      <c r="AI260" s="1495"/>
      <c r="AJ260" s="1495"/>
      <c r="AK260" s="1495"/>
      <c r="AL260" s="58"/>
      <c r="BA260" s="61"/>
    </row>
    <row r="261" spans="1:53" ht="13">
      <c r="A261" s="29"/>
      <c r="B261" s="7"/>
      <c r="C261" s="7"/>
      <c r="D261" s="60"/>
      <c r="E261" s="7"/>
      <c r="F261" s="7"/>
      <c r="J261" s="250"/>
      <c r="K261" s="262"/>
      <c r="L261" s="262"/>
      <c r="M261" s="262"/>
      <c r="N261" s="262"/>
      <c r="O261" s="262"/>
      <c r="P261" s="262"/>
      <c r="Q261" s="262"/>
      <c r="R261" s="262"/>
      <c r="S261" s="262"/>
      <c r="T261" s="262"/>
      <c r="U261" s="262"/>
      <c r="V261" s="262"/>
      <c r="W261" s="262"/>
      <c r="X261" s="262"/>
      <c r="Y261" s="262"/>
      <c r="AD261" s="80"/>
      <c r="AE261" s="80"/>
      <c r="BA261" s="61"/>
    </row>
    <row r="262" spans="1:53" ht="13">
      <c r="A262" s="137" t="s">
        <v>640</v>
      </c>
      <c r="B262" s="7"/>
      <c r="C262" s="50" t="s">
        <v>314</v>
      </c>
      <c r="D262" s="7"/>
      <c r="E262" s="7"/>
      <c r="F262" s="7"/>
      <c r="G262" s="7"/>
      <c r="H262" s="7"/>
      <c r="I262" s="7"/>
      <c r="J262" s="7"/>
      <c r="K262" s="7"/>
      <c r="L262" s="7"/>
      <c r="M262" s="150"/>
      <c r="N262" s="150"/>
      <c r="O262" s="150"/>
      <c r="P262" s="150"/>
      <c r="Q262" s="150"/>
      <c r="T262" s="1489" t="str">
        <f>BB239</f>
        <v>Nonprofit</v>
      </c>
      <c r="U262" s="1489"/>
      <c r="V262" s="1489"/>
      <c r="W262" s="1489"/>
      <c r="X262" s="1489"/>
      <c r="Z262" s="459" t="s">
        <v>1062</v>
      </c>
      <c r="AA262" s="460"/>
      <c r="AB262" s="460"/>
      <c r="AC262" s="460"/>
      <c r="AD262" s="165"/>
      <c r="AE262" s="165"/>
      <c r="AF262" s="165"/>
      <c r="AG262" s="165"/>
      <c r="AH262" s="165"/>
      <c r="AI262" s="165"/>
      <c r="AJ262" s="165"/>
      <c r="AK262" s="461"/>
      <c r="AL262" s="94"/>
      <c r="BA262" s="61"/>
    </row>
    <row r="263" spans="1:53" ht="13">
      <c r="A263" s="50"/>
      <c r="B263" s="7"/>
      <c r="C263" s="50"/>
      <c r="I263" s="7"/>
      <c r="J263" s="7"/>
      <c r="K263" s="7"/>
      <c r="L263" s="7"/>
      <c r="M263" s="150"/>
      <c r="N263" s="150"/>
      <c r="O263" s="150"/>
      <c r="P263" s="150"/>
      <c r="Q263" s="150"/>
      <c r="T263" s="7"/>
      <c r="U263" s="7"/>
      <c r="V263" s="7"/>
      <c r="W263" s="62"/>
      <c r="Z263" s="462" t="s">
        <v>889</v>
      </c>
      <c r="AA263" s="25"/>
      <c r="AB263" s="25"/>
      <c r="AC263" s="25"/>
      <c r="AD263" s="25"/>
      <c r="AE263" s="25"/>
      <c r="AF263" s="57"/>
      <c r="AG263" s="57"/>
      <c r="AH263" s="57"/>
      <c r="AI263" s="57"/>
      <c r="AJ263" s="57"/>
      <c r="AK263" s="25"/>
      <c r="AL263" s="101"/>
      <c r="BA263" s="61"/>
    </row>
    <row r="264" spans="1:53" ht="13">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463" t="s">
        <v>1061</v>
      </c>
      <c r="AA264" s="80"/>
      <c r="AB264" s="80"/>
      <c r="AC264" s="80"/>
      <c r="AD264" s="80"/>
      <c r="AE264" s="80"/>
      <c r="AF264" s="163"/>
      <c r="AG264" s="163"/>
      <c r="AH264" s="163"/>
      <c r="AI264" s="163"/>
      <c r="AJ264" s="163"/>
      <c r="AK264" s="80"/>
      <c r="AL264" s="81"/>
      <c r="BA264" s="61"/>
    </row>
    <row r="265" spans="1:53" ht="13">
      <c r="A265" s="57"/>
      <c r="B265" s="63">
        <v>0</v>
      </c>
      <c r="D265" s="1210" t="s">
        <v>296</v>
      </c>
      <c r="E265" s="1210"/>
      <c r="F265" s="1210"/>
      <c r="G265" s="1210"/>
      <c r="H265" s="1210"/>
      <c r="J265" s="12" t="s">
        <v>295</v>
      </c>
      <c r="X265" s="1414"/>
      <c r="Y265" s="1414"/>
      <c r="Z265" s="1414"/>
      <c r="AA265" s="1414"/>
      <c r="AB265" s="1414"/>
      <c r="AC265" s="141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3">
      <c r="D269" s="57" t="s">
        <v>315</v>
      </c>
      <c r="E269" s="57"/>
      <c r="F269" s="57"/>
      <c r="G269" s="57"/>
      <c r="H269" s="57"/>
      <c r="I269" s="57"/>
      <c r="J269" s="57"/>
      <c r="K269" s="7"/>
      <c r="L269" s="1487" t="s">
        <v>1662</v>
      </c>
      <c r="M269" s="1246"/>
      <c r="N269" s="1246"/>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58"/>
      <c r="AL269" s="58"/>
      <c r="BA269" s="61"/>
    </row>
    <row r="270" spans="1:53" ht="12.75" customHeight="1">
      <c r="D270" s="57" t="s">
        <v>92</v>
      </c>
      <c r="E270" s="57"/>
      <c r="F270" s="57"/>
      <c r="G270" s="57"/>
      <c r="H270" s="57"/>
      <c r="I270" s="57"/>
      <c r="J270" s="57"/>
      <c r="K270" s="7"/>
      <c r="L270" s="1087" t="s">
        <v>1656</v>
      </c>
      <c r="M270" s="1210"/>
      <c r="N270" s="1210"/>
      <c r="O270" s="1210"/>
      <c r="P270" s="1210"/>
      <c r="Q270" s="1210"/>
      <c r="R270" s="1210"/>
      <c r="S270" s="1210"/>
      <c r="T270" s="1210"/>
      <c r="U270" s="1210"/>
      <c r="V270" s="1210"/>
      <c r="W270" s="1210"/>
      <c r="X270" s="1210"/>
      <c r="Y270" s="1210"/>
      <c r="Z270" s="1210"/>
      <c r="AA270" s="1210"/>
      <c r="AB270" s="1210"/>
      <c r="AC270" s="1210"/>
      <c r="AD270" s="1210"/>
      <c r="AK270" s="58"/>
      <c r="AL270" s="58"/>
      <c r="BA270" s="61"/>
    </row>
    <row r="271" spans="1:53" ht="13">
      <c r="D271" s="57" t="s">
        <v>630</v>
      </c>
      <c r="E271" s="57"/>
      <c r="L271" s="1087" t="s">
        <v>1657</v>
      </c>
      <c r="M271" s="1210"/>
      <c r="N271" s="1210"/>
      <c r="O271" s="1210"/>
      <c r="P271" s="1210"/>
      <c r="Q271" s="1210"/>
      <c r="R271" s="1210"/>
      <c r="S271" s="1210"/>
      <c r="U271" s="59" t="s">
        <v>93</v>
      </c>
      <c r="V271" s="1217" t="s">
        <v>1658</v>
      </c>
      <c r="W271" s="1094"/>
      <c r="X271" s="57" t="s">
        <v>633</v>
      </c>
      <c r="AB271" s="1210">
        <v>94404</v>
      </c>
      <c r="AC271" s="1210"/>
      <c r="AD271" s="1210"/>
      <c r="AK271" s="58"/>
      <c r="AL271" s="58"/>
      <c r="BA271" s="61"/>
    </row>
    <row r="272" spans="1:53" ht="13">
      <c r="D272" s="60" t="s">
        <v>94</v>
      </c>
      <c r="E272" s="7"/>
      <c r="F272" s="7"/>
      <c r="G272" s="7"/>
      <c r="H272" s="7"/>
      <c r="I272" s="7"/>
      <c r="J272" s="7"/>
      <c r="K272" s="29"/>
      <c r="L272" s="1087" t="s">
        <v>1667</v>
      </c>
      <c r="M272" s="1210"/>
      <c r="N272" s="1210"/>
      <c r="O272" s="1210"/>
      <c r="P272" s="1210"/>
      <c r="Q272" s="1210"/>
      <c r="R272" s="1210"/>
      <c r="S272" s="1210"/>
      <c r="T272" s="1210"/>
      <c r="U272" s="1210"/>
      <c r="V272" s="1210"/>
      <c r="W272" s="1210"/>
      <c r="X272" s="1210"/>
      <c r="Y272" s="1210"/>
      <c r="Z272" s="1210"/>
      <c r="AA272" s="1210"/>
      <c r="AB272" s="1210"/>
      <c r="AC272" s="1210"/>
      <c r="AD272" s="1210"/>
      <c r="AI272" s="7"/>
      <c r="AJ272" s="7"/>
      <c r="AK272" s="58"/>
      <c r="AL272" s="58"/>
      <c r="BA272" s="61"/>
    </row>
    <row r="273" spans="1:53" ht="13">
      <c r="D273" s="60" t="s">
        <v>95</v>
      </c>
      <c r="E273" s="7"/>
      <c r="F273" s="7"/>
      <c r="L273" s="1092" t="s">
        <v>1668</v>
      </c>
      <c r="M273" s="1093"/>
      <c r="N273" s="1093"/>
      <c r="O273" s="1093"/>
      <c r="P273" s="1093"/>
      <c r="Q273" s="1093"/>
      <c r="R273" s="7" t="s">
        <v>220</v>
      </c>
      <c r="S273" s="7"/>
      <c r="T273" s="1094"/>
      <c r="U273" s="1094"/>
      <c r="V273" s="1094"/>
      <c r="W273" s="7" t="s">
        <v>96</v>
      </c>
      <c r="Y273" s="1092" t="s">
        <v>1660</v>
      </c>
      <c r="Z273" s="1093"/>
      <c r="AA273" s="1093"/>
      <c r="AB273" s="1093"/>
      <c r="AC273" s="1093"/>
      <c r="AD273" s="1093"/>
      <c r="BA273" s="61"/>
    </row>
    <row r="274" spans="1:53" ht="13">
      <c r="D274" s="60" t="s">
        <v>97</v>
      </c>
      <c r="E274" s="7"/>
      <c r="F274" s="7"/>
      <c r="L274" s="1485" t="s">
        <v>1669</v>
      </c>
      <c r="M274" s="1485"/>
      <c r="N274" s="1485"/>
      <c r="O274" s="1485"/>
      <c r="P274" s="1485"/>
      <c r="Q274" s="1485"/>
      <c r="R274" s="1485"/>
      <c r="S274" s="1485"/>
      <c r="T274" s="1485"/>
      <c r="U274" s="1485"/>
      <c r="V274" s="1485"/>
      <c r="W274" s="1485"/>
      <c r="X274" s="1485"/>
      <c r="Y274" s="1485"/>
      <c r="Z274" s="1485"/>
      <c r="AA274" s="1485"/>
      <c r="AB274" s="1485"/>
      <c r="AC274" s="1485"/>
      <c r="AD274" s="1485"/>
      <c r="AF274" s="7"/>
      <c r="AG274" s="7"/>
      <c r="AH274" s="7"/>
      <c r="AI274" s="7"/>
      <c r="AJ274" s="7"/>
      <c r="BA274" s="61"/>
    </row>
    <row r="275" spans="1:53" ht="13">
      <c r="D275" s="58" t="s">
        <v>673</v>
      </c>
      <c r="E275" s="58"/>
      <c r="F275" s="58"/>
      <c r="G275" s="58"/>
      <c r="H275" s="58"/>
      <c r="I275" s="58"/>
      <c r="L275" s="1217" t="s">
        <v>1670</v>
      </c>
      <c r="M275" s="1217"/>
      <c r="N275" s="1217"/>
      <c r="O275" s="1217"/>
      <c r="P275" s="1217"/>
      <c r="Q275" s="1217"/>
      <c r="R275" s="1217"/>
      <c r="S275" s="1217"/>
      <c r="T275" s="1217"/>
      <c r="U275" s="1217"/>
      <c r="V275" s="1217"/>
      <c r="W275" s="1217"/>
      <c r="X275" s="1217"/>
      <c r="Y275" s="1217"/>
      <c r="Z275" s="1217"/>
      <c r="AA275" s="1217"/>
      <c r="AB275" s="1217"/>
      <c r="AC275" s="1217"/>
      <c r="AD275" s="1217"/>
      <c r="AK275" s="58"/>
      <c r="AL275" s="58"/>
      <c r="BA275" s="61"/>
    </row>
    <row r="276" spans="1:53" ht="13">
      <c r="L276" s="35" t="s">
        <v>674</v>
      </c>
      <c r="BA276" s="61"/>
    </row>
    <row r="277" spans="1:53" ht="13">
      <c r="A277" s="1251" t="s">
        <v>587</v>
      </c>
      <c r="B277" s="1251"/>
      <c r="C277" s="1251"/>
      <c r="D277" s="1251"/>
      <c r="E277" s="1251"/>
      <c r="F277" s="1251"/>
      <c r="G277" s="1251"/>
      <c r="H277" s="1251"/>
      <c r="I277" s="1251"/>
      <c r="J277" s="1251"/>
      <c r="K277" s="1251"/>
      <c r="L277" s="1251"/>
      <c r="M277" s="1251"/>
      <c r="N277" s="1251"/>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BA277" s="61"/>
    </row>
    <row r="278" spans="1:53" ht="14" thickBot="1">
      <c r="A278" s="1252"/>
      <c r="B278" s="1252"/>
      <c r="C278" s="1252"/>
      <c r="D278" s="1252"/>
      <c r="E278" s="1252"/>
      <c r="F278" s="1252"/>
      <c r="G278" s="1252"/>
      <c r="H278" s="1252"/>
      <c r="I278" s="1252"/>
      <c r="J278" s="1252"/>
      <c r="K278" s="1252"/>
      <c r="L278" s="1252"/>
      <c r="M278" s="1252"/>
      <c r="N278" s="1252"/>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676</v>
      </c>
      <c r="C282" s="58"/>
      <c r="D282" s="58"/>
      <c r="E282" s="58"/>
      <c r="F282" s="58"/>
      <c r="H282" s="1089" t="s">
        <v>1662</v>
      </c>
      <c r="I282" s="1089"/>
      <c r="J282" s="1089"/>
      <c r="K282" s="1089"/>
      <c r="L282" s="1089"/>
      <c r="M282" s="1089"/>
      <c r="N282" s="1089"/>
      <c r="O282" s="1089"/>
      <c r="P282" s="1089"/>
      <c r="Q282" s="1089"/>
      <c r="R282" s="1089"/>
      <c r="T282" s="58" t="s">
        <v>615</v>
      </c>
      <c r="V282" s="58"/>
      <c r="W282" s="58"/>
      <c r="X282" s="58"/>
      <c r="Y282" s="58"/>
      <c r="AA282" s="1089" t="s">
        <v>1700</v>
      </c>
      <c r="AB282" s="1089"/>
      <c r="AC282" s="1089"/>
      <c r="AD282" s="1089"/>
      <c r="AE282" s="1089"/>
      <c r="AF282" s="1089"/>
      <c r="AG282" s="1089"/>
      <c r="AH282" s="1089"/>
      <c r="AI282" s="1089"/>
      <c r="AJ282" s="1089"/>
      <c r="AK282" s="1089"/>
      <c r="BA282" s="61"/>
    </row>
    <row r="283" spans="1:53" ht="12.75" customHeight="1">
      <c r="B283" s="58" t="s">
        <v>517</v>
      </c>
      <c r="C283" s="58"/>
      <c r="D283" s="58"/>
      <c r="E283" s="58"/>
      <c r="F283" s="58"/>
      <c r="H283" s="1119" t="s">
        <v>1656</v>
      </c>
      <c r="I283" s="1119"/>
      <c r="J283" s="1119"/>
      <c r="K283" s="1119"/>
      <c r="L283" s="1119"/>
      <c r="M283" s="1119"/>
      <c r="N283" s="1119"/>
      <c r="O283" s="1119"/>
      <c r="P283" s="1119"/>
      <c r="Q283" s="1119"/>
      <c r="R283" s="1119"/>
      <c r="T283" s="58" t="s">
        <v>517</v>
      </c>
      <c r="V283" s="58"/>
      <c r="W283" s="58"/>
      <c r="X283" s="58"/>
      <c r="Y283" s="58"/>
      <c r="AA283" s="1119" t="s">
        <v>1701</v>
      </c>
      <c r="AB283" s="1119"/>
      <c r="AC283" s="1119"/>
      <c r="AD283" s="1119"/>
      <c r="AE283" s="1119"/>
      <c r="AF283" s="1119"/>
      <c r="AG283" s="1119"/>
      <c r="AH283" s="1119"/>
      <c r="AI283" s="1119"/>
      <c r="AJ283" s="1119"/>
      <c r="AK283" s="1119"/>
      <c r="BA283" s="61"/>
    </row>
    <row r="284" spans="1:53" ht="12.75" customHeight="1">
      <c r="B284" s="58" t="s">
        <v>518</v>
      </c>
      <c r="C284" s="58"/>
      <c r="D284" s="58"/>
      <c r="E284" s="58"/>
      <c r="F284" s="58"/>
      <c r="H284" s="1119" t="s">
        <v>1671</v>
      </c>
      <c r="I284" s="1119"/>
      <c r="J284" s="1119"/>
      <c r="K284" s="1119"/>
      <c r="L284" s="1119"/>
      <c r="M284" s="1119"/>
      <c r="N284" s="1119"/>
      <c r="O284" s="1119"/>
      <c r="P284" s="1119"/>
      <c r="Q284" s="1119"/>
      <c r="R284" s="1119"/>
      <c r="T284" s="58" t="s">
        <v>81</v>
      </c>
      <c r="V284" s="58"/>
      <c r="W284" s="58"/>
      <c r="X284" s="58"/>
      <c r="Y284" s="58"/>
      <c r="AA284" s="1119" t="s">
        <v>1702</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1667</v>
      </c>
      <c r="I285" s="1119"/>
      <c r="J285" s="1119"/>
      <c r="K285" s="1119"/>
      <c r="L285" s="1119"/>
      <c r="M285" s="1119"/>
      <c r="N285" s="1119"/>
      <c r="O285" s="1119"/>
      <c r="P285" s="1119"/>
      <c r="Q285" s="1119"/>
      <c r="R285" s="1119"/>
      <c r="T285" s="58" t="s">
        <v>94</v>
      </c>
      <c r="V285" s="58"/>
      <c r="W285" s="58"/>
      <c r="X285" s="58"/>
      <c r="Y285" s="58"/>
      <c r="AA285" s="1119" t="s">
        <v>1703</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1668</v>
      </c>
      <c r="I286" s="1121"/>
      <c r="J286" s="1121"/>
      <c r="K286" s="1121"/>
      <c r="L286" s="1121"/>
      <c r="M286" s="1121"/>
      <c r="N286" s="7" t="s">
        <v>220</v>
      </c>
      <c r="O286" s="7"/>
      <c r="P286" s="1210"/>
      <c r="Q286" s="1210"/>
      <c r="R286" s="1210"/>
      <c r="S286" s="58"/>
      <c r="T286" s="58" t="s">
        <v>95</v>
      </c>
      <c r="V286" s="58"/>
      <c r="W286" s="58"/>
      <c r="X286" s="58"/>
      <c r="Y286" s="58"/>
      <c r="AA286" s="1120" t="s">
        <v>1704</v>
      </c>
      <c r="AB286" s="1121"/>
      <c r="AC286" s="1121"/>
      <c r="AD286" s="1121"/>
      <c r="AE286" s="1121"/>
      <c r="AF286" s="1121"/>
      <c r="AG286" s="7" t="s">
        <v>220</v>
      </c>
      <c r="AH286" s="7"/>
      <c r="AI286" s="1210"/>
      <c r="AJ286" s="1210"/>
      <c r="AK286" s="1210"/>
      <c r="BA286" s="61"/>
    </row>
    <row r="287" spans="1:53" ht="13">
      <c r="B287" s="58" t="s">
        <v>96</v>
      </c>
      <c r="C287" s="58"/>
      <c r="D287" s="58"/>
      <c r="E287" s="58"/>
      <c r="F287" s="58"/>
      <c r="G287" s="58"/>
      <c r="H287" s="1092" t="s">
        <v>1660</v>
      </c>
      <c r="I287" s="1093"/>
      <c r="J287" s="1093"/>
      <c r="K287" s="1093"/>
      <c r="L287" s="1093"/>
      <c r="M287" s="1093"/>
      <c r="N287" s="60"/>
      <c r="O287" s="60"/>
      <c r="P287" s="62"/>
      <c r="Q287" s="62"/>
      <c r="R287" s="62"/>
      <c r="S287" s="58"/>
      <c r="T287" s="58" t="s">
        <v>96</v>
      </c>
      <c r="V287" s="58"/>
      <c r="W287" s="58"/>
      <c r="X287" s="58"/>
      <c r="Y287" s="58"/>
      <c r="AA287" s="1093"/>
      <c r="AB287" s="1093"/>
      <c r="AC287" s="1093"/>
      <c r="AD287" s="1093"/>
      <c r="AE287" s="1093"/>
      <c r="AF287" s="1093"/>
      <c r="AG287" s="60"/>
      <c r="AH287" s="60"/>
      <c r="AI287" s="62"/>
      <c r="AJ287" s="62"/>
      <c r="AK287" s="62"/>
      <c r="BA287" s="61"/>
    </row>
    <row r="288" spans="1:53" ht="13">
      <c r="B288" s="58" t="s">
        <v>82</v>
      </c>
      <c r="C288" s="58"/>
      <c r="D288" s="58"/>
      <c r="E288" s="58"/>
      <c r="F288" s="58"/>
      <c r="G288" s="58"/>
      <c r="H288" s="1119" t="s">
        <v>1669</v>
      </c>
      <c r="I288" s="1119"/>
      <c r="J288" s="1119"/>
      <c r="K288" s="1119"/>
      <c r="L288" s="1119"/>
      <c r="M288" s="1119"/>
      <c r="N288" s="1089"/>
      <c r="O288" s="1089"/>
      <c r="P288" s="1089"/>
      <c r="Q288" s="1089"/>
      <c r="R288" s="1089"/>
      <c r="S288" s="58"/>
      <c r="T288" s="58" t="s">
        <v>82</v>
      </c>
      <c r="V288" s="58"/>
      <c r="W288" s="58"/>
      <c r="X288" s="58"/>
      <c r="Y288" s="58"/>
      <c r="AA288" s="1119" t="s">
        <v>1705</v>
      </c>
      <c r="AB288" s="1119"/>
      <c r="AC288" s="1119"/>
      <c r="AD288" s="1119"/>
      <c r="AE288" s="1119"/>
      <c r="AF288" s="1119"/>
      <c r="AG288" s="1089"/>
      <c r="AH288" s="1089"/>
      <c r="AI288" s="1089"/>
      <c r="AJ288" s="1089"/>
      <c r="AK288" s="1089"/>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345</v>
      </c>
      <c r="C290" s="58"/>
      <c r="D290" s="58"/>
      <c r="E290" s="58"/>
      <c r="F290" s="58"/>
      <c r="H290" s="1089" t="s">
        <v>1675</v>
      </c>
      <c r="I290" s="1089"/>
      <c r="J290" s="1089"/>
      <c r="K290" s="1089"/>
      <c r="L290" s="1089"/>
      <c r="M290" s="1089"/>
      <c r="N290" s="1089"/>
      <c r="O290" s="1089"/>
      <c r="P290" s="1089"/>
      <c r="Q290" s="1089"/>
      <c r="R290" s="1089"/>
      <c r="T290" s="58" t="s">
        <v>388</v>
      </c>
      <c r="V290" s="58"/>
      <c r="W290" s="58"/>
      <c r="X290" s="58"/>
      <c r="Y290" s="58"/>
      <c r="AA290" s="1089" t="s">
        <v>1706</v>
      </c>
      <c r="AB290" s="1089"/>
      <c r="AC290" s="1089"/>
      <c r="AD290" s="1089"/>
      <c r="AE290" s="1089"/>
      <c r="AF290" s="1089"/>
      <c r="AG290" s="1089"/>
      <c r="AH290" s="1089"/>
      <c r="AI290" s="1089"/>
      <c r="AJ290" s="1089"/>
      <c r="AK290" s="1089"/>
      <c r="BA290" s="61"/>
    </row>
    <row r="291" spans="2:53" ht="13">
      <c r="B291" s="58" t="s">
        <v>517</v>
      </c>
      <c r="C291" s="58"/>
      <c r="D291" s="58"/>
      <c r="E291" s="58"/>
      <c r="F291" s="58"/>
      <c r="H291" s="1119" t="s">
        <v>1673</v>
      </c>
      <c r="I291" s="1119"/>
      <c r="J291" s="1119"/>
      <c r="K291" s="1119"/>
      <c r="L291" s="1119"/>
      <c r="M291" s="1119"/>
      <c r="N291" s="1119"/>
      <c r="O291" s="1119"/>
      <c r="P291" s="1119"/>
      <c r="Q291" s="1119"/>
      <c r="R291" s="1119"/>
      <c r="T291" s="58" t="s">
        <v>517</v>
      </c>
      <c r="V291" s="58"/>
      <c r="W291" s="58"/>
      <c r="X291" s="58"/>
      <c r="Y291" s="58"/>
      <c r="AA291" s="1119" t="s">
        <v>1707</v>
      </c>
      <c r="AB291" s="1119"/>
      <c r="AC291" s="1119"/>
      <c r="AD291" s="1119"/>
      <c r="AE291" s="1119"/>
      <c r="AF291" s="1119"/>
      <c r="AG291" s="1119"/>
      <c r="AH291" s="1119"/>
      <c r="AI291" s="1119"/>
      <c r="AJ291" s="1119"/>
      <c r="AK291" s="1119"/>
      <c r="BA291" s="61"/>
    </row>
    <row r="292" spans="2:53" ht="13">
      <c r="B292" s="58" t="s">
        <v>518</v>
      </c>
      <c r="C292" s="58"/>
      <c r="D292" s="58"/>
      <c r="E292" s="58"/>
      <c r="F292" s="58"/>
      <c r="H292" s="1119" t="s">
        <v>1674</v>
      </c>
      <c r="I292" s="1119"/>
      <c r="J292" s="1119"/>
      <c r="K292" s="1119"/>
      <c r="L292" s="1119"/>
      <c r="M292" s="1119"/>
      <c r="N292" s="1119"/>
      <c r="O292" s="1119"/>
      <c r="P292" s="1119"/>
      <c r="Q292" s="1119"/>
      <c r="R292" s="1119"/>
      <c r="T292" s="58" t="s">
        <v>81</v>
      </c>
      <c r="V292" s="58"/>
      <c r="W292" s="58"/>
      <c r="X292" s="58"/>
      <c r="Y292" s="58"/>
      <c r="AA292" s="1119" t="s">
        <v>1702</v>
      </c>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1672</v>
      </c>
      <c r="I293" s="1119"/>
      <c r="J293" s="1119"/>
      <c r="K293" s="1119"/>
      <c r="L293" s="1119"/>
      <c r="M293" s="1119"/>
      <c r="N293" s="1119"/>
      <c r="O293" s="1119"/>
      <c r="P293" s="1119"/>
      <c r="Q293" s="1119"/>
      <c r="R293" s="1119"/>
      <c r="T293" s="58" t="s">
        <v>94</v>
      </c>
      <c r="V293" s="58"/>
      <c r="W293" s="58"/>
      <c r="X293" s="58"/>
      <c r="Y293" s="58"/>
      <c r="AA293" s="1119" t="s">
        <v>1708</v>
      </c>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1676</v>
      </c>
      <c r="I294" s="1121"/>
      <c r="J294" s="1121"/>
      <c r="K294" s="1121"/>
      <c r="L294" s="1121"/>
      <c r="M294" s="1121"/>
      <c r="N294" s="7" t="s">
        <v>220</v>
      </c>
      <c r="O294" s="7"/>
      <c r="P294" s="1210">
        <v>6</v>
      </c>
      <c r="Q294" s="1210"/>
      <c r="R294" s="1210"/>
      <c r="S294" s="58"/>
      <c r="T294" s="58" t="s">
        <v>95</v>
      </c>
      <c r="V294" s="58"/>
      <c r="W294" s="58"/>
      <c r="X294" s="58"/>
      <c r="Y294" s="58"/>
      <c r="AA294" s="1120" t="s">
        <v>1709</v>
      </c>
      <c r="AB294" s="1121"/>
      <c r="AC294" s="1121"/>
      <c r="AD294" s="1121"/>
      <c r="AE294" s="1121"/>
      <c r="AF294" s="1121"/>
      <c r="AG294" s="7" t="s">
        <v>220</v>
      </c>
      <c r="AH294" s="7"/>
      <c r="AI294" s="1210"/>
      <c r="AJ294" s="1210"/>
      <c r="AK294" s="1210"/>
      <c r="BA294" s="61"/>
    </row>
    <row r="295" spans="2:53" ht="12.75" customHeight="1">
      <c r="B295" s="58" t="s">
        <v>96</v>
      </c>
      <c r="C295" s="58"/>
      <c r="D295" s="58"/>
      <c r="E295" s="58"/>
      <c r="F295" s="58"/>
      <c r="G295" s="58"/>
      <c r="H295" s="1092" t="s">
        <v>1677</v>
      </c>
      <c r="I295" s="1093"/>
      <c r="J295" s="1093"/>
      <c r="K295" s="1093"/>
      <c r="L295" s="1093"/>
      <c r="M295" s="1093"/>
      <c r="N295" s="60"/>
      <c r="O295" s="60"/>
      <c r="P295" s="62"/>
      <c r="Q295" s="62"/>
      <c r="R295" s="62"/>
      <c r="S295" s="58"/>
      <c r="T295" s="58" t="s">
        <v>96</v>
      </c>
      <c r="V295" s="58"/>
      <c r="W295" s="58"/>
      <c r="X295" s="58"/>
      <c r="Y295" s="58"/>
      <c r="AA295" s="1093"/>
      <c r="AB295" s="1093"/>
      <c r="AC295" s="1093"/>
      <c r="AD295" s="1093"/>
      <c r="AE295" s="1093"/>
      <c r="AF295" s="1093"/>
      <c r="AG295" s="60"/>
      <c r="AH295" s="60"/>
      <c r="AI295" s="62"/>
      <c r="AJ295" s="62"/>
      <c r="AK295" s="62"/>
      <c r="BA295" s="61"/>
    </row>
    <row r="296" spans="2:53" ht="12.75" customHeight="1">
      <c r="B296" s="58" t="s">
        <v>82</v>
      </c>
      <c r="C296" s="58"/>
      <c r="D296" s="58"/>
      <c r="E296" s="58"/>
      <c r="F296" s="58"/>
      <c r="G296" s="58"/>
      <c r="H296" s="1119" t="s">
        <v>1678</v>
      </c>
      <c r="I296" s="1119"/>
      <c r="J296" s="1119"/>
      <c r="K296" s="1119"/>
      <c r="L296" s="1119"/>
      <c r="M296" s="1119"/>
      <c r="N296" s="1089"/>
      <c r="O296" s="1089"/>
      <c r="P296" s="1089"/>
      <c r="Q296" s="1089"/>
      <c r="R296" s="1089"/>
      <c r="S296" s="58"/>
      <c r="T296" s="58" t="s">
        <v>82</v>
      </c>
      <c r="V296" s="58"/>
      <c r="W296" s="58"/>
      <c r="X296" s="58"/>
      <c r="Y296" s="58"/>
      <c r="AA296" s="1119" t="s">
        <v>1710</v>
      </c>
      <c r="AB296" s="1119"/>
      <c r="AC296" s="1119"/>
      <c r="AD296" s="1119"/>
      <c r="AE296" s="1119"/>
      <c r="AF296" s="1119"/>
      <c r="AG296" s="1089"/>
      <c r="AH296" s="1089"/>
      <c r="AI296" s="1089"/>
      <c r="AJ296" s="1089"/>
      <c r="AK296" s="1089"/>
      <c r="BA296" s="61"/>
    </row>
    <row r="297" spans="2:53" ht="13">
      <c r="BA297" s="61"/>
    </row>
    <row r="298" spans="2:53" ht="13">
      <c r="B298" s="58" t="s">
        <v>83</v>
      </c>
      <c r="C298" s="58"/>
      <c r="D298" s="58"/>
      <c r="E298" s="58"/>
      <c r="F298" s="58"/>
      <c r="H298" s="1089" t="s">
        <v>1675</v>
      </c>
      <c r="I298" s="1089"/>
      <c r="J298" s="1089"/>
      <c r="K298" s="1089"/>
      <c r="L298" s="1089"/>
      <c r="M298" s="1089"/>
      <c r="N298" s="1089"/>
      <c r="O298" s="1089"/>
      <c r="P298" s="1089"/>
      <c r="Q298" s="1089"/>
      <c r="R298" s="1089"/>
      <c r="T298" s="7" t="s">
        <v>971</v>
      </c>
      <c r="V298" s="58"/>
      <c r="W298" s="58"/>
      <c r="X298" s="58"/>
      <c r="Y298" s="58"/>
      <c r="AA298" s="1089" t="s">
        <v>1711</v>
      </c>
      <c r="AB298" s="1089"/>
      <c r="AC298" s="1089"/>
      <c r="AD298" s="1089"/>
      <c r="AE298" s="1089"/>
      <c r="AF298" s="1089"/>
      <c r="AG298" s="1089"/>
      <c r="AH298" s="1089"/>
      <c r="AI298" s="1089"/>
      <c r="AJ298" s="1089"/>
      <c r="AK298" s="1089"/>
      <c r="BA298" s="61"/>
    </row>
    <row r="299" spans="2:53" ht="13">
      <c r="B299" s="58" t="s">
        <v>517</v>
      </c>
      <c r="C299" s="58"/>
      <c r="D299" s="58"/>
      <c r="E299" s="58"/>
      <c r="F299" s="58"/>
      <c r="H299" s="1119" t="s">
        <v>1673</v>
      </c>
      <c r="I299" s="1119"/>
      <c r="J299" s="1119"/>
      <c r="K299" s="1119"/>
      <c r="L299" s="1119"/>
      <c r="M299" s="1119"/>
      <c r="N299" s="1119"/>
      <c r="O299" s="1119"/>
      <c r="P299" s="1119"/>
      <c r="Q299" s="1119"/>
      <c r="R299" s="1119"/>
      <c r="T299" s="58" t="s">
        <v>517</v>
      </c>
      <c r="V299" s="58"/>
      <c r="W299" s="58"/>
      <c r="X299" s="58"/>
      <c r="Y299" s="58"/>
      <c r="AA299" s="1119" t="s">
        <v>1712</v>
      </c>
      <c r="AB299" s="1119"/>
      <c r="AC299" s="1119"/>
      <c r="AD299" s="1119"/>
      <c r="AE299" s="1119"/>
      <c r="AF299" s="1119"/>
      <c r="AG299" s="1119"/>
      <c r="AH299" s="1119"/>
      <c r="AI299" s="1119"/>
      <c r="AJ299" s="1119"/>
      <c r="AK299" s="1119"/>
      <c r="BA299" s="61"/>
    </row>
    <row r="300" spans="2:53" ht="13">
      <c r="B300" s="58" t="s">
        <v>518</v>
      </c>
      <c r="C300" s="58"/>
      <c r="D300" s="58"/>
      <c r="E300" s="58"/>
      <c r="F300" s="58"/>
      <c r="H300" s="1119" t="s">
        <v>1674</v>
      </c>
      <c r="I300" s="1119"/>
      <c r="J300" s="1119"/>
      <c r="K300" s="1119"/>
      <c r="L300" s="1119"/>
      <c r="M300" s="1119"/>
      <c r="N300" s="1119"/>
      <c r="O300" s="1119"/>
      <c r="P300" s="1119"/>
      <c r="Q300" s="1119"/>
      <c r="R300" s="1119"/>
      <c r="T300" s="58" t="s">
        <v>81</v>
      </c>
      <c r="V300" s="58"/>
      <c r="W300" s="58"/>
      <c r="X300" s="58"/>
      <c r="Y300" s="58"/>
      <c r="AA300" s="1119" t="s">
        <v>1713</v>
      </c>
      <c r="AB300" s="1119"/>
      <c r="AC300" s="1119"/>
      <c r="AD300" s="1119"/>
      <c r="AE300" s="1119"/>
      <c r="AF300" s="1119"/>
      <c r="AG300" s="1119"/>
      <c r="AH300" s="1119"/>
      <c r="AI300" s="1119"/>
      <c r="AJ300" s="1119"/>
      <c r="AK300" s="1119"/>
      <c r="BA300" s="61"/>
    </row>
    <row r="301" spans="2:53" ht="13">
      <c r="B301" s="58" t="s">
        <v>94</v>
      </c>
      <c r="C301" s="58"/>
      <c r="D301" s="58"/>
      <c r="E301" s="58"/>
      <c r="F301" s="58"/>
      <c r="H301" s="1119" t="s">
        <v>1672</v>
      </c>
      <c r="I301" s="1119"/>
      <c r="J301" s="1119"/>
      <c r="K301" s="1119"/>
      <c r="L301" s="1119"/>
      <c r="M301" s="1119"/>
      <c r="N301" s="1119"/>
      <c r="O301" s="1119"/>
      <c r="P301" s="1119"/>
      <c r="Q301" s="1119"/>
      <c r="R301" s="1119"/>
      <c r="T301" s="58" t="s">
        <v>94</v>
      </c>
      <c r="V301" s="58"/>
      <c r="W301" s="58"/>
      <c r="X301" s="58"/>
      <c r="Y301" s="58"/>
      <c r="AA301" s="1119" t="s">
        <v>1714</v>
      </c>
      <c r="AB301" s="1119"/>
      <c r="AC301" s="1119"/>
      <c r="AD301" s="1119"/>
      <c r="AE301" s="1119"/>
      <c r="AF301" s="1119"/>
      <c r="AG301" s="1119"/>
      <c r="AH301" s="1119"/>
      <c r="AI301" s="1119"/>
      <c r="AJ301" s="1119"/>
      <c r="AK301" s="1119"/>
      <c r="BA301" s="61"/>
    </row>
    <row r="302" spans="2:53" ht="13">
      <c r="B302" s="58" t="s">
        <v>95</v>
      </c>
      <c r="C302" s="58"/>
      <c r="D302" s="58"/>
      <c r="E302" s="58"/>
      <c r="F302" s="58"/>
      <c r="G302" s="58"/>
      <c r="H302" s="1120" t="s">
        <v>1676</v>
      </c>
      <c r="I302" s="1121"/>
      <c r="J302" s="1121"/>
      <c r="K302" s="1121"/>
      <c r="L302" s="1121"/>
      <c r="M302" s="1121"/>
      <c r="N302" s="7" t="s">
        <v>220</v>
      </c>
      <c r="O302" s="7"/>
      <c r="P302" s="1210">
        <v>6</v>
      </c>
      <c r="Q302" s="1210"/>
      <c r="R302" s="1210"/>
      <c r="S302" s="58"/>
      <c r="T302" s="58" t="s">
        <v>95</v>
      </c>
      <c r="V302" s="58"/>
      <c r="W302" s="58"/>
      <c r="X302" s="58"/>
      <c r="Y302" s="58"/>
      <c r="AA302" s="1120" t="s">
        <v>1715</v>
      </c>
      <c r="AB302" s="1121"/>
      <c r="AC302" s="1121"/>
      <c r="AD302" s="1121"/>
      <c r="AE302" s="1121"/>
      <c r="AF302" s="1121"/>
      <c r="AG302" s="7" t="s">
        <v>220</v>
      </c>
      <c r="AH302" s="7"/>
      <c r="AI302" s="1210"/>
      <c r="AJ302" s="1210"/>
      <c r="AK302" s="1210"/>
      <c r="BA302" s="61"/>
    </row>
    <row r="303" spans="2:53" ht="13">
      <c r="B303" s="58" t="s">
        <v>96</v>
      </c>
      <c r="C303" s="58"/>
      <c r="D303" s="58"/>
      <c r="E303" s="58"/>
      <c r="F303" s="58"/>
      <c r="G303" s="58"/>
      <c r="H303" s="1092" t="s">
        <v>1677</v>
      </c>
      <c r="I303" s="1093"/>
      <c r="J303" s="1093"/>
      <c r="K303" s="1093"/>
      <c r="L303" s="1093"/>
      <c r="M303" s="1093"/>
      <c r="N303" s="60"/>
      <c r="O303" s="60"/>
      <c r="P303" s="62"/>
      <c r="Q303" s="62"/>
      <c r="R303" s="62"/>
      <c r="S303" s="58"/>
      <c r="T303" s="58" t="s">
        <v>96</v>
      </c>
      <c r="V303" s="58"/>
      <c r="W303" s="58"/>
      <c r="X303" s="58"/>
      <c r="Y303" s="58"/>
      <c r="AA303" s="1093"/>
      <c r="AB303" s="1093"/>
      <c r="AC303" s="1093"/>
      <c r="AD303" s="1093"/>
      <c r="AE303" s="1093"/>
      <c r="AF303" s="1093"/>
      <c r="AG303" s="60"/>
      <c r="AH303" s="60"/>
      <c r="AI303" s="62"/>
      <c r="AJ303" s="62"/>
      <c r="AK303" s="62"/>
      <c r="BA303" s="61"/>
    </row>
    <row r="304" spans="2:53" ht="13">
      <c r="B304" s="58" t="s">
        <v>82</v>
      </c>
      <c r="C304" s="58"/>
      <c r="D304" s="58"/>
      <c r="E304" s="58"/>
      <c r="F304" s="58"/>
      <c r="G304" s="58"/>
      <c r="H304" s="1119" t="s">
        <v>1678</v>
      </c>
      <c r="I304" s="1119"/>
      <c r="J304" s="1119"/>
      <c r="K304" s="1119"/>
      <c r="L304" s="1119"/>
      <c r="M304" s="1119"/>
      <c r="N304" s="1089"/>
      <c r="O304" s="1089"/>
      <c r="P304" s="1089"/>
      <c r="Q304" s="1089"/>
      <c r="R304" s="1089"/>
      <c r="S304" s="58"/>
      <c r="T304" s="58" t="s">
        <v>82</v>
      </c>
      <c r="V304" s="58"/>
      <c r="W304" s="58"/>
      <c r="X304" s="58"/>
      <c r="Y304" s="58"/>
      <c r="AA304" s="1119" t="s">
        <v>1716</v>
      </c>
      <c r="AB304" s="1119"/>
      <c r="AC304" s="1119"/>
      <c r="AD304" s="1119"/>
      <c r="AE304" s="1119"/>
      <c r="AF304" s="1119"/>
      <c r="AG304" s="1089"/>
      <c r="AH304" s="1089"/>
      <c r="AI304" s="1089"/>
      <c r="AJ304" s="1089"/>
      <c r="AK304" s="1089"/>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89" t="s">
        <v>1679</v>
      </c>
      <c r="I306" s="1089"/>
      <c r="J306" s="1089"/>
      <c r="K306" s="1089"/>
      <c r="L306" s="1089"/>
      <c r="M306" s="1089"/>
      <c r="N306" s="1089"/>
      <c r="O306" s="1089"/>
      <c r="P306" s="1089"/>
      <c r="Q306" s="1089"/>
      <c r="R306" s="1089"/>
      <c r="S306" s="58"/>
      <c r="T306" s="58" t="s">
        <v>389</v>
      </c>
      <c r="V306" s="58"/>
      <c r="W306" s="58"/>
      <c r="X306" s="58"/>
      <c r="Y306" s="58"/>
      <c r="AA306" s="1089" t="s">
        <v>1717</v>
      </c>
      <c r="AB306" s="1089"/>
      <c r="AC306" s="1089"/>
      <c r="AD306" s="1089"/>
      <c r="AE306" s="1089"/>
      <c r="AF306" s="1089"/>
      <c r="AG306" s="1089"/>
      <c r="AH306" s="1089"/>
      <c r="AI306" s="1089"/>
      <c r="AJ306" s="1089"/>
      <c r="AK306" s="1089"/>
      <c r="BA306" s="61"/>
    </row>
    <row r="307" spans="1:53" ht="13">
      <c r="B307" s="58" t="s">
        <v>517</v>
      </c>
      <c r="C307" s="58"/>
      <c r="D307" s="58"/>
      <c r="E307" s="58"/>
      <c r="F307" s="58"/>
      <c r="H307" s="1119" t="s">
        <v>1827</v>
      </c>
      <c r="I307" s="1119"/>
      <c r="J307" s="1119"/>
      <c r="K307" s="1119"/>
      <c r="L307" s="1119"/>
      <c r="M307" s="1119"/>
      <c r="N307" s="1119"/>
      <c r="O307" s="1119"/>
      <c r="P307" s="1119"/>
      <c r="Q307" s="1119"/>
      <c r="R307" s="1119"/>
      <c r="S307" s="58"/>
      <c r="T307" s="58" t="s">
        <v>517</v>
      </c>
      <c r="V307" s="58"/>
      <c r="W307" s="58"/>
      <c r="X307" s="58"/>
      <c r="Y307" s="58"/>
      <c r="AA307" s="1119"/>
      <c r="AB307" s="1119"/>
      <c r="AC307" s="1119"/>
      <c r="AD307" s="1119"/>
      <c r="AE307" s="1119"/>
      <c r="AF307" s="1119"/>
      <c r="AG307" s="1119"/>
      <c r="AH307" s="1119"/>
      <c r="AI307" s="1119"/>
      <c r="AJ307" s="1119"/>
      <c r="AK307" s="1119"/>
      <c r="BA307" s="61"/>
    </row>
    <row r="308" spans="1:53" ht="13">
      <c r="B308" s="58" t="s">
        <v>518</v>
      </c>
      <c r="C308" s="58"/>
      <c r="D308" s="58"/>
      <c r="E308" s="58"/>
      <c r="F308" s="58"/>
      <c r="H308" s="1119" t="s">
        <v>1828</v>
      </c>
      <c r="I308" s="1119"/>
      <c r="J308" s="1119"/>
      <c r="K308" s="1119"/>
      <c r="L308" s="1119"/>
      <c r="M308" s="1119"/>
      <c r="N308" s="1119"/>
      <c r="O308" s="1119"/>
      <c r="P308" s="1119"/>
      <c r="Q308" s="1119"/>
      <c r="R308" s="1119"/>
      <c r="S308" s="58"/>
      <c r="T308" s="58" t="s">
        <v>81</v>
      </c>
      <c r="V308" s="58"/>
      <c r="W308" s="58"/>
      <c r="X308" s="58"/>
      <c r="Y308" s="58"/>
      <c r="AA308" s="1119"/>
      <c r="AB308" s="1119"/>
      <c r="AC308" s="1119"/>
      <c r="AD308" s="1119"/>
      <c r="AE308" s="1119"/>
      <c r="AF308" s="1119"/>
      <c r="AG308" s="1119"/>
      <c r="AH308" s="1119"/>
      <c r="AI308" s="1119"/>
      <c r="AJ308" s="1119"/>
      <c r="AK308" s="1119"/>
      <c r="BA308" s="61"/>
    </row>
    <row r="309" spans="1:53" ht="13">
      <c r="B309" s="58" t="s">
        <v>94</v>
      </c>
      <c r="C309" s="58"/>
      <c r="D309" s="58"/>
      <c r="E309" s="58"/>
      <c r="F309" s="58"/>
      <c r="H309" s="1119" t="s">
        <v>1829</v>
      </c>
      <c r="I309" s="1119"/>
      <c r="J309" s="1119"/>
      <c r="K309" s="1119"/>
      <c r="L309" s="1119"/>
      <c r="M309" s="1119"/>
      <c r="N309" s="1119"/>
      <c r="O309" s="1119"/>
      <c r="P309" s="1119"/>
      <c r="Q309" s="1119"/>
      <c r="R309" s="1119"/>
      <c r="S309" s="58"/>
      <c r="T309" s="58" t="s">
        <v>94</v>
      </c>
      <c r="V309" s="58"/>
      <c r="W309" s="58"/>
      <c r="X309" s="58"/>
      <c r="Y309" s="58"/>
      <c r="AA309" s="1119"/>
      <c r="AB309" s="1119"/>
      <c r="AC309" s="1119"/>
      <c r="AD309" s="1119"/>
      <c r="AE309" s="1119"/>
      <c r="AF309" s="1119"/>
      <c r="AG309" s="1119"/>
      <c r="AH309" s="1119"/>
      <c r="AI309" s="1119"/>
      <c r="AJ309" s="1119"/>
      <c r="AK309" s="1119"/>
      <c r="BA309" s="61"/>
    </row>
    <row r="310" spans="1:53" ht="13">
      <c r="B310" s="58" t="s">
        <v>95</v>
      </c>
      <c r="C310" s="58"/>
      <c r="D310" s="58"/>
      <c r="E310" s="58"/>
      <c r="F310" s="58"/>
      <c r="G310" s="58"/>
      <c r="H310" s="1120" t="s">
        <v>1830</v>
      </c>
      <c r="I310" s="1121"/>
      <c r="J310" s="1121"/>
      <c r="K310" s="1121"/>
      <c r="L310" s="1121"/>
      <c r="M310" s="1121"/>
      <c r="N310" s="7" t="s">
        <v>220</v>
      </c>
      <c r="O310" s="7"/>
      <c r="P310" s="1210">
        <v>2401</v>
      </c>
      <c r="Q310" s="1210"/>
      <c r="R310" s="1210"/>
      <c r="S310" s="58"/>
      <c r="T310" s="58" t="s">
        <v>95</v>
      </c>
      <c r="V310" s="58"/>
      <c r="W310" s="58"/>
      <c r="X310" s="58"/>
      <c r="Y310" s="58"/>
      <c r="AA310" s="1121"/>
      <c r="AB310" s="1121"/>
      <c r="AC310" s="1121"/>
      <c r="AD310" s="1121"/>
      <c r="AE310" s="1121"/>
      <c r="AF310" s="1121"/>
      <c r="AG310" s="7" t="s">
        <v>220</v>
      </c>
      <c r="AH310" s="7"/>
      <c r="AI310" s="1210"/>
      <c r="AJ310" s="1210"/>
      <c r="AK310" s="1210"/>
      <c r="BA310" s="61"/>
    </row>
    <row r="311" spans="1:53" ht="13">
      <c r="B311" s="58" t="s">
        <v>96</v>
      </c>
      <c r="C311" s="58"/>
      <c r="D311" s="58"/>
      <c r="E311" s="58"/>
      <c r="F311" s="58"/>
      <c r="G311" s="58"/>
      <c r="H311" s="1093"/>
      <c r="I311" s="1093"/>
      <c r="J311" s="1093"/>
      <c r="K311" s="1093"/>
      <c r="L311" s="1093"/>
      <c r="M311" s="1093"/>
      <c r="N311" s="60"/>
      <c r="O311" s="60"/>
      <c r="P311" s="62"/>
      <c r="Q311" s="62"/>
      <c r="R311" s="62"/>
      <c r="S311" s="58"/>
      <c r="T311" s="58" t="s">
        <v>96</v>
      </c>
      <c r="V311" s="58"/>
      <c r="W311" s="58"/>
      <c r="X311" s="58"/>
      <c r="Y311" s="58"/>
      <c r="AA311" s="1093"/>
      <c r="AB311" s="1093"/>
      <c r="AC311" s="1093"/>
      <c r="AD311" s="1093"/>
      <c r="AE311" s="1093"/>
      <c r="AF311" s="1093"/>
      <c r="AG311" s="60"/>
      <c r="AH311" s="60"/>
      <c r="AI311" s="62"/>
      <c r="AJ311" s="62"/>
      <c r="AK311" s="62"/>
      <c r="BA311" s="61"/>
    </row>
    <row r="312" spans="1:53" ht="13">
      <c r="B312" s="58" t="s">
        <v>82</v>
      </c>
      <c r="C312" s="58"/>
      <c r="D312" s="58"/>
      <c r="E312" s="58"/>
      <c r="F312" s="58"/>
      <c r="G312" s="58"/>
      <c r="H312" s="1119" t="s">
        <v>1831</v>
      </c>
      <c r="I312" s="1119"/>
      <c r="J312" s="1119"/>
      <c r="K312" s="1119"/>
      <c r="L312" s="1119"/>
      <c r="M312" s="1119"/>
      <c r="N312" s="1089"/>
      <c r="O312" s="1089"/>
      <c r="P312" s="1089"/>
      <c r="Q312" s="1089"/>
      <c r="R312" s="1089"/>
      <c r="S312" s="58"/>
      <c r="T312" s="58" t="s">
        <v>82</v>
      </c>
      <c r="V312" s="58"/>
      <c r="W312" s="58"/>
      <c r="X312" s="58"/>
      <c r="Y312" s="58"/>
      <c r="AA312" s="1119"/>
      <c r="AB312" s="1119"/>
      <c r="AC312" s="1119"/>
      <c r="AD312" s="1119"/>
      <c r="AE312" s="1119"/>
      <c r="AF312" s="1119"/>
      <c r="AG312" s="1089"/>
      <c r="AH312" s="1089"/>
      <c r="AI312" s="1089"/>
      <c r="AJ312" s="1089"/>
      <c r="AK312" s="1089"/>
      <c r="BA312" s="61"/>
    </row>
    <row r="313" spans="1:53" ht="13">
      <c r="BA313" s="61"/>
    </row>
    <row r="314" spans="1:53" ht="13">
      <c r="B314" s="7" t="s">
        <v>1005</v>
      </c>
      <c r="C314" s="58"/>
      <c r="D314" s="58"/>
      <c r="E314" s="58"/>
      <c r="F314" s="58"/>
      <c r="H314" s="1089" t="s">
        <v>1680</v>
      </c>
      <c r="I314" s="1089"/>
      <c r="J314" s="1089"/>
      <c r="K314" s="1089"/>
      <c r="L314" s="1089"/>
      <c r="M314" s="1089"/>
      <c r="N314" s="1089"/>
      <c r="O314" s="1089"/>
      <c r="P314" s="1089"/>
      <c r="Q314" s="1089"/>
      <c r="R314" s="1089"/>
      <c r="T314" s="58" t="s">
        <v>390</v>
      </c>
      <c r="V314" s="58"/>
      <c r="W314" s="58"/>
      <c r="X314" s="58"/>
      <c r="Y314" s="58"/>
      <c r="AA314" s="1089" t="s">
        <v>1718</v>
      </c>
      <c r="AB314" s="1089"/>
      <c r="AC314" s="1089"/>
      <c r="AD314" s="1089"/>
      <c r="AE314" s="1089"/>
      <c r="AF314" s="1089"/>
      <c r="AG314" s="1089"/>
      <c r="AH314" s="1089"/>
      <c r="AI314" s="1089"/>
      <c r="AJ314" s="1089"/>
      <c r="AK314" s="1089"/>
      <c r="BA314" s="61"/>
    </row>
    <row r="315" spans="1:53" ht="12.75" customHeight="1">
      <c r="B315" s="58" t="s">
        <v>517</v>
      </c>
      <c r="C315" s="58"/>
      <c r="D315" s="58"/>
      <c r="E315" s="58"/>
      <c r="F315" s="58"/>
      <c r="H315" s="1119" t="s">
        <v>1681</v>
      </c>
      <c r="I315" s="1119"/>
      <c r="J315" s="1119"/>
      <c r="K315" s="1119"/>
      <c r="L315" s="1119"/>
      <c r="M315" s="1119"/>
      <c r="N315" s="1119"/>
      <c r="O315" s="1119"/>
      <c r="P315" s="1119"/>
      <c r="Q315" s="1119"/>
      <c r="R315" s="1119"/>
      <c r="T315" s="58" t="s">
        <v>517</v>
      </c>
      <c r="V315" s="58"/>
      <c r="W315" s="58"/>
      <c r="X315" s="58"/>
      <c r="Y315" s="58"/>
      <c r="AA315" s="1119" t="s">
        <v>1719</v>
      </c>
      <c r="AB315" s="1119"/>
      <c r="AC315" s="1119"/>
      <c r="AD315" s="1119"/>
      <c r="AE315" s="1119"/>
      <c r="AF315" s="1119"/>
      <c r="AG315" s="1119"/>
      <c r="AH315" s="1119"/>
      <c r="AI315" s="1119"/>
      <c r="AJ315" s="1119"/>
      <c r="AK315" s="1119"/>
      <c r="BA315" s="61"/>
    </row>
    <row r="316" spans="1:53" ht="13">
      <c r="B316" s="58" t="s">
        <v>518</v>
      </c>
      <c r="C316" s="58"/>
      <c r="D316" s="58"/>
      <c r="E316" s="58"/>
      <c r="F316" s="58"/>
      <c r="H316" s="1119" t="s">
        <v>1682</v>
      </c>
      <c r="I316" s="1119"/>
      <c r="J316" s="1119"/>
      <c r="K316" s="1119"/>
      <c r="L316" s="1119"/>
      <c r="M316" s="1119"/>
      <c r="N316" s="1119"/>
      <c r="O316" s="1119"/>
      <c r="P316" s="1119"/>
      <c r="Q316" s="1119"/>
      <c r="R316" s="1119"/>
      <c r="T316" s="58" t="s">
        <v>81</v>
      </c>
      <c r="V316" s="58"/>
      <c r="W316" s="58"/>
      <c r="X316" s="58"/>
      <c r="Y316" s="58"/>
      <c r="AA316" s="1119" t="s">
        <v>1720</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t="s">
        <v>1683</v>
      </c>
      <c r="I317" s="1119"/>
      <c r="J317" s="1119"/>
      <c r="K317" s="1119"/>
      <c r="L317" s="1119"/>
      <c r="M317" s="1119"/>
      <c r="N317" s="1119"/>
      <c r="O317" s="1119"/>
      <c r="P317" s="1119"/>
      <c r="Q317" s="1119"/>
      <c r="R317" s="1119"/>
      <c r="T317" s="58" t="s">
        <v>94</v>
      </c>
      <c r="V317" s="58"/>
      <c r="W317" s="58"/>
      <c r="X317" s="58"/>
      <c r="Y317" s="58"/>
      <c r="AA317" s="1119" t="s">
        <v>1721</v>
      </c>
      <c r="AB317" s="1119"/>
      <c r="AC317" s="1119"/>
      <c r="AD317" s="1119"/>
      <c r="AE317" s="1119"/>
      <c r="AF317" s="1119"/>
      <c r="AG317" s="1119"/>
      <c r="AH317" s="1119"/>
      <c r="AI317" s="1119"/>
      <c r="AJ317" s="1119"/>
      <c r="AK317" s="1119"/>
      <c r="AL317" s="39"/>
    </row>
    <row r="318" spans="1:53" ht="13">
      <c r="A318" s="39"/>
      <c r="B318" s="58" t="s">
        <v>95</v>
      </c>
      <c r="C318" s="58"/>
      <c r="D318" s="58"/>
      <c r="E318" s="58"/>
      <c r="F318" s="58"/>
      <c r="G318" s="58"/>
      <c r="H318" s="1120" t="s">
        <v>1684</v>
      </c>
      <c r="I318" s="1121"/>
      <c r="J318" s="1121"/>
      <c r="K318" s="1121"/>
      <c r="L318" s="1121"/>
      <c r="M318" s="1121"/>
      <c r="N318" s="7" t="s">
        <v>220</v>
      </c>
      <c r="O318" s="7"/>
      <c r="P318" s="1210"/>
      <c r="Q318" s="1210"/>
      <c r="R318" s="1210"/>
      <c r="S318" s="58"/>
      <c r="T318" s="58" t="s">
        <v>95</v>
      </c>
      <c r="V318" s="58"/>
      <c r="W318" s="58"/>
      <c r="X318" s="58"/>
      <c r="Y318" s="58"/>
      <c r="AA318" s="1120" t="s">
        <v>1722</v>
      </c>
      <c r="AB318" s="1121"/>
      <c r="AC318" s="1121"/>
      <c r="AD318" s="1121"/>
      <c r="AE318" s="1121"/>
      <c r="AF318" s="1121"/>
      <c r="AG318" s="7" t="s">
        <v>220</v>
      </c>
      <c r="AH318" s="7"/>
      <c r="AI318" s="1210"/>
      <c r="AJ318" s="1210"/>
      <c r="AK318" s="1210"/>
      <c r="AL318" s="39"/>
    </row>
    <row r="319" spans="1:53" ht="13">
      <c r="A319" s="39"/>
      <c r="B319" s="58" t="s">
        <v>96</v>
      </c>
      <c r="C319" s="58"/>
      <c r="D319" s="58"/>
      <c r="E319" s="58"/>
      <c r="F319" s="58"/>
      <c r="G319" s="58"/>
      <c r="H319" s="1093"/>
      <c r="I319" s="1093"/>
      <c r="J319" s="1093"/>
      <c r="K319" s="1093"/>
      <c r="L319" s="1093"/>
      <c r="M319" s="1093"/>
      <c r="N319" s="60"/>
      <c r="O319" s="60"/>
      <c r="P319" s="62"/>
      <c r="Q319" s="62"/>
      <c r="R319" s="62"/>
      <c r="S319" s="58"/>
      <c r="T319" s="58" t="s">
        <v>96</v>
      </c>
      <c r="V319" s="58"/>
      <c r="W319" s="58"/>
      <c r="X319" s="58"/>
      <c r="Y319" s="58"/>
      <c r="AA319" s="1092" t="s">
        <v>1723</v>
      </c>
      <c r="AB319" s="1093"/>
      <c r="AC319" s="1093"/>
      <c r="AD319" s="1093"/>
      <c r="AE319" s="1093"/>
      <c r="AF319" s="1093"/>
      <c r="AG319" s="60"/>
      <c r="AH319" s="60"/>
      <c r="AI319" s="62"/>
      <c r="AJ319" s="62"/>
      <c r="AK319" s="62"/>
      <c r="AL319" s="39"/>
    </row>
    <row r="320" spans="1:53" ht="13">
      <c r="A320" s="39"/>
      <c r="B320" s="58" t="s">
        <v>82</v>
      </c>
      <c r="C320" s="58"/>
      <c r="D320" s="58"/>
      <c r="E320" s="58"/>
      <c r="F320" s="58"/>
      <c r="G320" s="58"/>
      <c r="H320" s="1119" t="s">
        <v>1685</v>
      </c>
      <c r="I320" s="1119"/>
      <c r="J320" s="1119"/>
      <c r="K320" s="1119"/>
      <c r="L320" s="1119"/>
      <c r="M320" s="1119"/>
      <c r="N320" s="1089"/>
      <c r="O320" s="1089"/>
      <c r="P320" s="1089"/>
      <c r="Q320" s="1089"/>
      <c r="R320" s="1089"/>
      <c r="S320" s="58"/>
      <c r="T320" s="58" t="s">
        <v>82</v>
      </c>
      <c r="V320" s="58"/>
      <c r="W320" s="58"/>
      <c r="X320" s="58"/>
      <c r="Y320" s="58"/>
      <c r="AA320" s="1119" t="s">
        <v>1724</v>
      </c>
      <c r="AB320" s="1119"/>
      <c r="AC320" s="1119"/>
      <c r="AD320" s="1119"/>
      <c r="AE320" s="1119"/>
      <c r="AF320" s="1119"/>
      <c r="AG320" s="1089"/>
      <c r="AH320" s="1089"/>
      <c r="AI320" s="1089"/>
      <c r="AJ320" s="1089"/>
      <c r="AK320" s="1089"/>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391</v>
      </c>
      <c r="C322" s="58"/>
      <c r="D322" s="58"/>
      <c r="E322" s="58"/>
      <c r="F322" s="58"/>
      <c r="H322" s="1089" t="s">
        <v>1686</v>
      </c>
      <c r="I322" s="1089"/>
      <c r="J322" s="1089"/>
      <c r="K322" s="1089"/>
      <c r="L322" s="1089"/>
      <c r="M322" s="1089"/>
      <c r="N322" s="1089"/>
      <c r="O322" s="1089"/>
      <c r="P322" s="1089"/>
      <c r="Q322" s="1089"/>
      <c r="R322" s="1089"/>
      <c r="T322" s="58" t="s">
        <v>392</v>
      </c>
      <c r="V322" s="58"/>
      <c r="W322" s="58"/>
      <c r="X322" s="58"/>
      <c r="Y322" s="58"/>
      <c r="AA322" s="1089" t="s">
        <v>1725</v>
      </c>
      <c r="AB322" s="1089"/>
      <c r="AC322" s="1089"/>
      <c r="AD322" s="1089"/>
      <c r="AE322" s="1089"/>
      <c r="AF322" s="1089"/>
      <c r="AG322" s="1089"/>
      <c r="AH322" s="1089"/>
      <c r="AI322" s="1089"/>
      <c r="AJ322" s="1089"/>
      <c r="AK322" s="1089"/>
      <c r="AL322" s="39"/>
    </row>
    <row r="323" spans="1:53" ht="13">
      <c r="A323" s="39"/>
      <c r="B323" s="58" t="s">
        <v>517</v>
      </c>
      <c r="C323" s="58"/>
      <c r="D323" s="58"/>
      <c r="E323" s="58"/>
      <c r="F323" s="58"/>
      <c r="H323" s="1119" t="s">
        <v>1687</v>
      </c>
      <c r="I323" s="1119"/>
      <c r="J323" s="1119"/>
      <c r="K323" s="1119"/>
      <c r="L323" s="1119"/>
      <c r="M323" s="1119"/>
      <c r="N323" s="1119"/>
      <c r="O323" s="1119"/>
      <c r="P323" s="1119"/>
      <c r="Q323" s="1119"/>
      <c r="R323" s="1119"/>
      <c r="T323" s="58" t="s">
        <v>517</v>
      </c>
      <c r="V323" s="58"/>
      <c r="W323" s="58"/>
      <c r="X323" s="58"/>
      <c r="Y323" s="58"/>
      <c r="AA323" s="1119"/>
      <c r="AB323" s="1119"/>
      <c r="AC323" s="1119"/>
      <c r="AD323" s="1119"/>
      <c r="AE323" s="1119"/>
      <c r="AF323" s="1119"/>
      <c r="AG323" s="1119"/>
      <c r="AH323" s="1119"/>
      <c r="AI323" s="1119"/>
      <c r="AJ323" s="1119"/>
      <c r="AK323" s="1119"/>
      <c r="AL323" s="39"/>
    </row>
    <row r="324" spans="1:53" ht="12.75" customHeight="1">
      <c r="A324" s="39"/>
      <c r="B324" s="58" t="s">
        <v>518</v>
      </c>
      <c r="C324" s="58"/>
      <c r="D324" s="58"/>
      <c r="E324" s="58"/>
      <c r="F324" s="58"/>
      <c r="H324" s="1119" t="s">
        <v>1688</v>
      </c>
      <c r="I324" s="1119"/>
      <c r="J324" s="1119"/>
      <c r="K324" s="1119"/>
      <c r="L324" s="1119"/>
      <c r="M324" s="1119"/>
      <c r="N324" s="1119"/>
      <c r="O324" s="1119"/>
      <c r="P324" s="1119"/>
      <c r="Q324" s="1119"/>
      <c r="R324" s="1119"/>
      <c r="T324" s="58" t="s">
        <v>81</v>
      </c>
      <c r="V324" s="58"/>
      <c r="W324" s="58"/>
      <c r="X324" s="58"/>
      <c r="Y324" s="58"/>
      <c r="AA324" s="1119"/>
      <c r="AB324" s="1119"/>
      <c r="AC324" s="1119"/>
      <c r="AD324" s="1119"/>
      <c r="AE324" s="1119"/>
      <c r="AF324" s="1119"/>
      <c r="AG324" s="1119"/>
      <c r="AH324" s="1119"/>
      <c r="AI324" s="1119"/>
      <c r="AJ324" s="1119"/>
      <c r="AK324" s="1119"/>
      <c r="AL324" s="39"/>
    </row>
    <row r="325" spans="1:53" ht="13">
      <c r="A325" s="39"/>
      <c r="B325" s="58" t="s">
        <v>94</v>
      </c>
      <c r="C325" s="58"/>
      <c r="D325" s="58"/>
      <c r="E325" s="58"/>
      <c r="F325" s="58"/>
      <c r="H325" s="1119" t="s">
        <v>1689</v>
      </c>
      <c r="I325" s="1119"/>
      <c r="J325" s="1119"/>
      <c r="K325" s="1119"/>
      <c r="L325" s="1119"/>
      <c r="M325" s="1119"/>
      <c r="N325" s="1119"/>
      <c r="O325" s="1119"/>
      <c r="P325" s="1119"/>
      <c r="Q325" s="1119"/>
      <c r="R325" s="1119"/>
      <c r="T325" s="58" t="s">
        <v>94</v>
      </c>
      <c r="V325" s="58"/>
      <c r="W325" s="58"/>
      <c r="X325" s="58"/>
      <c r="Y325" s="58"/>
      <c r="AA325" s="1119"/>
      <c r="AB325" s="1119"/>
      <c r="AC325" s="1119"/>
      <c r="AD325" s="1119"/>
      <c r="AE325" s="1119"/>
      <c r="AF325" s="1119"/>
      <c r="AG325" s="1119"/>
      <c r="AH325" s="1119"/>
      <c r="AI325" s="1119"/>
      <c r="AJ325" s="1119"/>
      <c r="AK325" s="1119"/>
      <c r="AL325" s="39"/>
    </row>
    <row r="326" spans="1:53" ht="13">
      <c r="A326" s="39"/>
      <c r="B326" s="58" t="s">
        <v>95</v>
      </c>
      <c r="C326" s="58"/>
      <c r="D326" s="58"/>
      <c r="E326" s="58"/>
      <c r="F326" s="58"/>
      <c r="G326" s="58"/>
      <c r="H326" s="1120" t="s">
        <v>1690</v>
      </c>
      <c r="I326" s="1121"/>
      <c r="J326" s="1121"/>
      <c r="K326" s="1121"/>
      <c r="L326" s="1121"/>
      <c r="M326" s="1121"/>
      <c r="N326" s="7" t="s">
        <v>220</v>
      </c>
      <c r="O326" s="7"/>
      <c r="P326" s="1210"/>
      <c r="Q326" s="1210"/>
      <c r="R326" s="1210"/>
      <c r="S326" s="58"/>
      <c r="T326" s="58" t="s">
        <v>95</v>
      </c>
      <c r="V326" s="58"/>
      <c r="W326" s="58"/>
      <c r="X326" s="58"/>
      <c r="Y326" s="58"/>
      <c r="AA326" s="1121"/>
      <c r="AB326" s="1121"/>
      <c r="AC326" s="1121"/>
      <c r="AD326" s="1121"/>
      <c r="AE326" s="1121"/>
      <c r="AF326" s="1121"/>
      <c r="AG326" s="7" t="s">
        <v>220</v>
      </c>
      <c r="AH326" s="7"/>
      <c r="AI326" s="1210"/>
      <c r="AJ326" s="1210"/>
      <c r="AK326" s="1210"/>
      <c r="AL326" s="39"/>
    </row>
    <row r="327" spans="1:53" ht="12.75" customHeight="1">
      <c r="A327" s="39"/>
      <c r="B327" s="58" t="s">
        <v>96</v>
      </c>
      <c r="C327" s="58"/>
      <c r="D327" s="58"/>
      <c r="E327" s="58"/>
      <c r="F327" s="58"/>
      <c r="G327" s="58"/>
      <c r="H327" s="1092" t="s">
        <v>1691</v>
      </c>
      <c r="I327" s="1093"/>
      <c r="J327" s="1093"/>
      <c r="K327" s="1093"/>
      <c r="L327" s="1093"/>
      <c r="M327" s="1093"/>
      <c r="N327" s="60"/>
      <c r="O327" s="60"/>
      <c r="P327" s="62"/>
      <c r="Q327" s="62"/>
      <c r="R327" s="62"/>
      <c r="S327" s="58"/>
      <c r="T327" s="58" t="s">
        <v>96</v>
      </c>
      <c r="V327" s="58"/>
      <c r="W327" s="58"/>
      <c r="X327" s="58"/>
      <c r="Y327" s="58"/>
      <c r="AA327" s="1093"/>
      <c r="AB327" s="1093"/>
      <c r="AC327" s="1093"/>
      <c r="AD327" s="1093"/>
      <c r="AE327" s="1093"/>
      <c r="AF327" s="1093"/>
      <c r="AG327" s="60"/>
      <c r="AH327" s="60"/>
      <c r="AI327" s="62"/>
      <c r="AJ327" s="62"/>
      <c r="AK327" s="62"/>
      <c r="AL327" s="39"/>
    </row>
    <row r="328" spans="1:53" ht="12.75" customHeight="1">
      <c r="A328" s="39"/>
      <c r="B328" s="58" t="s">
        <v>82</v>
      </c>
      <c r="C328" s="58"/>
      <c r="D328" s="58"/>
      <c r="E328" s="58"/>
      <c r="F328" s="58"/>
      <c r="G328" s="58"/>
      <c r="H328" s="1119" t="s">
        <v>1692</v>
      </c>
      <c r="I328" s="1119"/>
      <c r="J328" s="1119"/>
      <c r="K328" s="1119"/>
      <c r="L328" s="1119"/>
      <c r="M328" s="1119"/>
      <c r="N328" s="1089"/>
      <c r="O328" s="1089"/>
      <c r="P328" s="1089"/>
      <c r="Q328" s="1089"/>
      <c r="R328" s="1089"/>
      <c r="S328" s="58"/>
      <c r="T328" s="58" t="s">
        <v>82</v>
      </c>
      <c r="V328" s="58"/>
      <c r="W328" s="58"/>
      <c r="X328" s="58"/>
      <c r="Y328" s="58"/>
      <c r="AA328" s="1119"/>
      <c r="AB328" s="1119"/>
      <c r="AC328" s="1119"/>
      <c r="AD328" s="1119"/>
      <c r="AE328" s="1119"/>
      <c r="AF328" s="1119"/>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9" t="s">
        <v>1693</v>
      </c>
      <c r="I330" s="1089"/>
      <c r="J330" s="1089"/>
      <c r="K330" s="1089"/>
      <c r="L330" s="1089"/>
      <c r="M330" s="1089"/>
      <c r="N330" s="1089"/>
      <c r="O330" s="1089"/>
      <c r="P330" s="1089"/>
      <c r="Q330" s="1089"/>
      <c r="R330" s="1089"/>
      <c r="T330" s="384" t="s">
        <v>980</v>
      </c>
      <c r="V330" s="58"/>
      <c r="W330" s="58"/>
      <c r="X330" s="58"/>
      <c r="Y330" s="58"/>
      <c r="AA330" s="1089" t="s">
        <v>1726</v>
      </c>
      <c r="AB330" s="1089"/>
      <c r="AC330" s="1089"/>
      <c r="AD330" s="1089"/>
      <c r="AE330" s="1089"/>
      <c r="AF330" s="1089"/>
      <c r="AG330" s="1089"/>
      <c r="AH330" s="1089"/>
      <c r="AI330" s="1089"/>
      <c r="AJ330" s="1089"/>
      <c r="AK330" s="1089"/>
      <c r="AL330" s="39"/>
    </row>
    <row r="331" spans="1:53" ht="12.75" customHeight="1">
      <c r="B331" s="58" t="s">
        <v>517</v>
      </c>
      <c r="C331" s="248"/>
      <c r="D331" s="248"/>
      <c r="E331" s="248"/>
      <c r="F331" s="248"/>
      <c r="G331" s="3"/>
      <c r="H331" s="1119" t="s">
        <v>1694</v>
      </c>
      <c r="I331" s="1119"/>
      <c r="J331" s="1119"/>
      <c r="K331" s="1119"/>
      <c r="L331" s="1119"/>
      <c r="M331" s="1119"/>
      <c r="N331" s="1119"/>
      <c r="O331" s="1119"/>
      <c r="P331" s="1119"/>
      <c r="Q331" s="1119"/>
      <c r="R331" s="1119"/>
      <c r="T331" s="58" t="s">
        <v>517</v>
      </c>
      <c r="V331" s="58"/>
      <c r="W331" s="58"/>
      <c r="X331" s="58"/>
      <c r="Y331" s="58"/>
      <c r="AA331" s="1119" t="s">
        <v>1656</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1695</v>
      </c>
      <c r="I332" s="1119"/>
      <c r="J332" s="1119"/>
      <c r="K332" s="1119"/>
      <c r="L332" s="1119"/>
      <c r="M332" s="1119"/>
      <c r="N332" s="1119"/>
      <c r="O332" s="1119"/>
      <c r="P332" s="1119"/>
      <c r="Q332" s="1119"/>
      <c r="R332" s="1119"/>
      <c r="T332" s="58" t="s">
        <v>81</v>
      </c>
      <c r="V332" s="58"/>
      <c r="W332" s="58"/>
      <c r="X332" s="58"/>
      <c r="Y332" s="58"/>
      <c r="AA332" s="1119" t="s">
        <v>1671</v>
      </c>
      <c r="AB332" s="1119"/>
      <c r="AC332" s="1119"/>
      <c r="AD332" s="1119"/>
      <c r="AE332" s="1119"/>
      <c r="AF332" s="1119"/>
      <c r="AG332" s="1119"/>
      <c r="AH332" s="1119"/>
      <c r="AI332" s="1119"/>
      <c r="AJ332" s="1119"/>
      <c r="AK332" s="1119"/>
      <c r="AL332" s="39"/>
    </row>
    <row r="333" spans="1:53" ht="13">
      <c r="A333" s="39"/>
      <c r="B333" s="58" t="s">
        <v>94</v>
      </c>
      <c r="C333" s="248"/>
      <c r="D333" s="248"/>
      <c r="E333" s="248"/>
      <c r="F333" s="248"/>
      <c r="G333" s="248"/>
      <c r="H333" s="1119" t="s">
        <v>1696</v>
      </c>
      <c r="I333" s="1119"/>
      <c r="J333" s="1119"/>
      <c r="K333" s="1119"/>
      <c r="L333" s="1119"/>
      <c r="M333" s="1119"/>
      <c r="N333" s="1119"/>
      <c r="O333" s="1119"/>
      <c r="P333" s="1119"/>
      <c r="Q333" s="1119"/>
      <c r="R333" s="1119"/>
      <c r="T333" s="58" t="s">
        <v>94</v>
      </c>
      <c r="V333" s="58"/>
      <c r="W333" s="58"/>
      <c r="X333" s="58"/>
      <c r="Y333" s="58"/>
      <c r="AA333" s="1119" t="s">
        <v>1727</v>
      </c>
      <c r="AB333" s="1119"/>
      <c r="AC333" s="1119"/>
      <c r="AD333" s="1119"/>
      <c r="AE333" s="1119"/>
      <c r="AF333" s="1119"/>
      <c r="AG333" s="1119"/>
      <c r="AH333" s="1119"/>
      <c r="AI333" s="1119"/>
      <c r="AJ333" s="1119"/>
      <c r="AK333" s="1119"/>
      <c r="AL333" s="39"/>
    </row>
    <row r="334" spans="1:53" ht="13">
      <c r="A334" s="39"/>
      <c r="B334" s="58" t="s">
        <v>95</v>
      </c>
      <c r="C334" s="248"/>
      <c r="D334" s="248"/>
      <c r="E334" s="248"/>
      <c r="F334" s="248"/>
      <c r="G334" s="248"/>
      <c r="H334" s="1120" t="s">
        <v>1697</v>
      </c>
      <c r="I334" s="1121"/>
      <c r="J334" s="1121"/>
      <c r="K334" s="1121"/>
      <c r="L334" s="1121"/>
      <c r="M334" s="1121"/>
      <c r="N334" s="7" t="s">
        <v>220</v>
      </c>
      <c r="O334" s="7"/>
      <c r="P334" s="1210"/>
      <c r="Q334" s="1210"/>
      <c r="R334" s="1210"/>
      <c r="S334" s="58"/>
      <c r="T334" s="58" t="s">
        <v>95</v>
      </c>
      <c r="V334" s="58"/>
      <c r="W334" s="58"/>
      <c r="X334" s="58"/>
      <c r="Y334" s="58"/>
      <c r="AA334" s="1120" t="s">
        <v>1728</v>
      </c>
      <c r="AB334" s="1121"/>
      <c r="AC334" s="1121"/>
      <c r="AD334" s="1121"/>
      <c r="AE334" s="1121"/>
      <c r="AF334" s="1121"/>
      <c r="AG334" s="7" t="s">
        <v>220</v>
      </c>
      <c r="AH334" s="7"/>
      <c r="AI334" s="1210"/>
      <c r="AJ334" s="1210"/>
      <c r="AK334" s="1210"/>
      <c r="AL334" s="39"/>
    </row>
    <row r="335" spans="1:53" ht="12.75" customHeight="1">
      <c r="A335" s="39"/>
      <c r="B335" s="58" t="s">
        <v>96</v>
      </c>
      <c r="C335" s="248"/>
      <c r="D335" s="248"/>
      <c r="E335" s="248"/>
      <c r="F335" s="248"/>
      <c r="G335" s="248"/>
      <c r="H335" s="1092" t="s">
        <v>1698</v>
      </c>
      <c r="I335" s="1093"/>
      <c r="J335" s="1093"/>
      <c r="K335" s="1093"/>
      <c r="L335" s="1093"/>
      <c r="M335" s="1093"/>
      <c r="N335" s="60"/>
      <c r="O335" s="60"/>
      <c r="P335" s="62"/>
      <c r="Q335" s="62"/>
      <c r="R335" s="62"/>
      <c r="S335" s="58"/>
      <c r="T335" s="58" t="s">
        <v>96</v>
      </c>
      <c r="V335" s="58"/>
      <c r="W335" s="58"/>
      <c r="X335" s="58"/>
      <c r="Y335" s="58"/>
      <c r="AA335" s="1092" t="s">
        <v>1729</v>
      </c>
      <c r="AB335" s="1093"/>
      <c r="AC335" s="1093"/>
      <c r="AD335" s="1093"/>
      <c r="AE335" s="1093"/>
      <c r="AF335" s="1093"/>
      <c r="AG335" s="60"/>
      <c r="AH335" s="60"/>
      <c r="AI335" s="62"/>
      <c r="AJ335" s="62"/>
      <c r="AK335" s="62"/>
      <c r="AL335" s="39"/>
    </row>
    <row r="336" spans="1:53" ht="13">
      <c r="A336" s="39"/>
      <c r="B336" s="58" t="s">
        <v>82</v>
      </c>
      <c r="C336" s="245"/>
      <c r="D336" s="245"/>
      <c r="E336" s="245"/>
      <c r="F336" s="245"/>
      <c r="G336" s="245"/>
      <c r="H336" s="1119" t="s">
        <v>1699</v>
      </c>
      <c r="I336" s="1119"/>
      <c r="J336" s="1119"/>
      <c r="K336" s="1119"/>
      <c r="L336" s="1119"/>
      <c r="M336" s="1119"/>
      <c r="N336" s="1089"/>
      <c r="O336" s="1089"/>
      <c r="P336" s="1089"/>
      <c r="Q336" s="1089"/>
      <c r="R336" s="1089"/>
      <c r="S336" s="58"/>
      <c r="T336" s="58" t="s">
        <v>82</v>
      </c>
      <c r="V336" s="58"/>
      <c r="W336" s="58"/>
      <c r="X336" s="58"/>
      <c r="Y336" s="58"/>
      <c r="AA336" s="1119" t="s">
        <v>1730</v>
      </c>
      <c r="AB336" s="1119"/>
      <c r="AC336" s="1119"/>
      <c r="AD336" s="1119"/>
      <c r="AE336" s="1119"/>
      <c r="AF336" s="1119"/>
      <c r="AG336" s="1089"/>
      <c r="AH336" s="1089"/>
      <c r="AI336" s="1089"/>
      <c r="AJ336" s="1089"/>
      <c r="AK336" s="1089"/>
      <c r="AL336" s="39"/>
      <c r="BA336" s="12" t="s">
        <v>641</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3">
      <c r="A338" s="3"/>
      <c r="B338" s="248"/>
      <c r="C338" s="385"/>
      <c r="D338" s="385"/>
      <c r="E338" s="385"/>
      <c r="F338" s="385"/>
      <c r="G338" s="88"/>
      <c r="H338" s="88"/>
      <c r="I338" s="384" t="s">
        <v>981</v>
      </c>
      <c r="P338" s="1089" t="s">
        <v>1725</v>
      </c>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591</v>
      </c>
    </row>
    <row r="339" spans="1:53" ht="13">
      <c r="A339" s="3"/>
      <c r="B339" s="60"/>
      <c r="C339" s="60"/>
      <c r="D339" s="60"/>
      <c r="E339" s="60"/>
      <c r="F339" s="60"/>
      <c r="G339" s="3"/>
      <c r="H339" s="88"/>
      <c r="I339" s="7" t="s">
        <v>517</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3">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3">
      <c r="A342" s="3"/>
      <c r="B342" s="60"/>
      <c r="C342" s="60"/>
      <c r="D342" s="60"/>
      <c r="E342" s="60"/>
      <c r="F342" s="60"/>
      <c r="G342" s="60"/>
      <c r="H342" s="444"/>
      <c r="I342" s="7" t="s">
        <v>95</v>
      </c>
      <c r="P342" s="1093"/>
      <c r="Q342" s="1093"/>
      <c r="R342" s="1093"/>
      <c r="S342" s="1093"/>
      <c r="T342" s="1093"/>
      <c r="U342" s="1093"/>
      <c r="V342" s="1093"/>
      <c r="W342" s="1093"/>
      <c r="X342" s="1093"/>
      <c r="Y342" s="1093"/>
      <c r="Z342" s="1093"/>
      <c r="AA342" s="7" t="s">
        <v>220</v>
      </c>
      <c r="AB342" s="7"/>
      <c r="AC342" s="1094"/>
      <c r="AD342" s="1094"/>
      <c r="AE342" s="1094"/>
      <c r="AF342" s="444"/>
      <c r="AG342" s="60"/>
      <c r="AH342" s="60"/>
      <c r="AI342" s="385"/>
      <c r="AJ342" s="385"/>
      <c r="AK342" s="385"/>
      <c r="AL342" s="39"/>
    </row>
    <row r="343" spans="1:53" ht="12.75" customHeight="1">
      <c r="A343" s="3"/>
      <c r="B343" s="60"/>
      <c r="C343" s="60"/>
      <c r="D343" s="60"/>
      <c r="E343" s="60"/>
      <c r="F343" s="60"/>
      <c r="G343" s="60"/>
      <c r="H343" s="444"/>
      <c r="I343" s="7" t="s">
        <v>96</v>
      </c>
      <c r="P343" s="1093"/>
      <c r="Q343" s="1093"/>
      <c r="R343" s="1093"/>
      <c r="S343" s="1093"/>
      <c r="T343" s="1093"/>
      <c r="U343" s="1093"/>
      <c r="V343" s="1093"/>
      <c r="W343" s="1093"/>
      <c r="X343" s="1093"/>
      <c r="Y343" s="1093"/>
      <c r="Z343" s="1093"/>
      <c r="AF343" s="444"/>
      <c r="AG343" s="60"/>
      <c r="AH343" s="60"/>
      <c r="AI343" s="62"/>
      <c r="AJ343" s="62"/>
      <c r="AK343" s="62"/>
      <c r="AL343" s="39"/>
    </row>
    <row r="344" spans="1:53" ht="13">
      <c r="A344" s="3"/>
      <c r="B344" s="60"/>
      <c r="C344" s="385"/>
      <c r="D344" s="385"/>
      <c r="E344" s="385"/>
      <c r="F344" s="385"/>
      <c r="G344" s="385"/>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251" t="s">
        <v>588</v>
      </c>
      <c r="B346" s="1251"/>
      <c r="C346" s="1251"/>
      <c r="D346" s="1251"/>
      <c r="E346" s="1251"/>
      <c r="F346" s="1251"/>
      <c r="G346" s="1251"/>
      <c r="H346" s="1251"/>
      <c r="I346" s="1251"/>
      <c r="J346" s="1251"/>
      <c r="K346" s="1251"/>
      <c r="L346" s="1251"/>
      <c r="M346" s="1251"/>
      <c r="N346" s="1251"/>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row>
    <row r="347" spans="1:53" ht="12.75" customHeight="1" thickBot="1">
      <c r="A347" s="1252"/>
      <c r="B347" s="1252"/>
      <c r="C347" s="1252"/>
      <c r="D347" s="1252"/>
      <c r="E347" s="1252"/>
      <c r="F347" s="1252"/>
      <c r="G347" s="1252"/>
      <c r="H347" s="1252"/>
      <c r="I347" s="1252"/>
      <c r="J347" s="1252"/>
      <c r="K347" s="1252"/>
      <c r="L347" s="1252"/>
      <c r="M347" s="1252"/>
      <c r="N347" s="1252"/>
      <c r="O347" s="1252"/>
      <c r="P347" s="1252"/>
      <c r="Q347" s="1252"/>
      <c r="R347" s="1252"/>
      <c r="S347" s="1252"/>
      <c r="T347" s="1252"/>
      <c r="U347" s="1252"/>
      <c r="V347" s="1252"/>
      <c r="W347" s="1252"/>
      <c r="X347" s="1252"/>
      <c r="Y347" s="1252"/>
      <c r="Z347" s="1252"/>
      <c r="AA347" s="1252"/>
      <c r="AB347" s="1252"/>
      <c r="AC347" s="1252"/>
      <c r="AD347" s="1252"/>
      <c r="AE347" s="1252"/>
      <c r="AF347" s="1252"/>
      <c r="AG347" s="1252"/>
      <c r="AH347" s="1252"/>
      <c r="AI347" s="1252"/>
      <c r="AJ347" s="1252"/>
      <c r="AK347" s="1252"/>
      <c r="AL347" s="12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0" t="s">
        <v>591</v>
      </c>
      <c r="N350" s="1090"/>
      <c r="P350" s="12" t="s">
        <v>598</v>
      </c>
      <c r="AJ350" s="1090" t="s">
        <v>722</v>
      </c>
      <c r="AK350" s="1090"/>
    </row>
    <row r="351" spans="1:53" ht="12.75" customHeight="1">
      <c r="D351" s="7" t="s">
        <v>954</v>
      </c>
      <c r="R351" s="12" t="s">
        <v>599</v>
      </c>
      <c r="AJ351" s="1090" t="s">
        <v>641</v>
      </c>
      <c r="AK351" s="1090"/>
    </row>
    <row r="352" spans="1:53" ht="12.75" customHeight="1">
      <c r="D352" s="12" t="s">
        <v>765</v>
      </c>
      <c r="M352" s="1090" t="s">
        <v>641</v>
      </c>
      <c r="N352" s="1090"/>
      <c r="P352" s="7" t="s">
        <v>951</v>
      </c>
      <c r="AJ352" s="1090" t="s">
        <v>722</v>
      </c>
      <c r="AK352" s="1090"/>
    </row>
    <row r="353" spans="1:34" ht="12.75" customHeight="1">
      <c r="D353" s="12" t="s">
        <v>766</v>
      </c>
      <c r="M353" s="1090" t="s">
        <v>641</v>
      </c>
      <c r="N353" s="1090"/>
      <c r="Q353" s="7" t="s">
        <v>953</v>
      </c>
    </row>
    <row r="354" spans="1:34" ht="12.75" customHeight="1">
      <c r="Q354" s="7" t="s">
        <v>952</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0" t="s">
        <v>641</v>
      </c>
      <c r="O358" s="1090"/>
      <c r="P358" s="69"/>
      <c r="Q358" s="69"/>
      <c r="R358" s="69"/>
      <c r="S358" s="69"/>
      <c r="T358" s="69"/>
      <c r="U358" s="69"/>
      <c r="V358" s="69"/>
      <c r="W358" s="69"/>
      <c r="X358" s="69"/>
      <c r="Y358" s="70"/>
      <c r="Z358" s="70"/>
      <c r="AC358" s="69"/>
      <c r="AD358" s="69"/>
      <c r="AE358" s="69"/>
    </row>
    <row r="359" spans="1:34" ht="12.75" customHeight="1">
      <c r="E359" s="12" t="s">
        <v>395</v>
      </c>
      <c r="Y359" s="1090" t="s">
        <v>641</v>
      </c>
      <c r="Z359" s="1090"/>
    </row>
    <row r="360" spans="1:34" ht="12.75" customHeight="1">
      <c r="D360" s="7" t="s">
        <v>1090</v>
      </c>
      <c r="Q360" s="1089" t="s">
        <v>641</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0" t="s">
        <v>641</v>
      </c>
      <c r="K362" s="1090"/>
      <c r="L362" s="69"/>
      <c r="M362" s="69"/>
      <c r="N362" s="69"/>
      <c r="O362" s="69"/>
      <c r="P362" s="69"/>
      <c r="Q362" s="69"/>
      <c r="R362" s="69"/>
      <c r="S362" s="69"/>
      <c r="T362" s="69"/>
      <c r="U362" s="69"/>
      <c r="V362" s="69"/>
      <c r="W362" s="69"/>
      <c r="X362" s="69"/>
      <c r="Y362" s="69"/>
      <c r="Z362" s="69"/>
      <c r="AC362" s="69"/>
      <c r="AD362" s="69"/>
      <c r="AE362" s="69"/>
    </row>
    <row r="363" spans="1:34" ht="12.75" customHeight="1">
      <c r="E363" s="1206" t="s">
        <v>767</v>
      </c>
      <c r="F363" s="1206"/>
      <c r="G363" s="1206"/>
      <c r="H363" s="1206"/>
      <c r="I363" s="1206"/>
      <c r="J363" s="1206"/>
      <c r="K363" s="1206"/>
      <c r="L363" s="1206"/>
      <c r="M363" s="1206"/>
      <c r="N363" s="1206"/>
      <c r="O363" s="1206"/>
      <c r="P363" s="1206"/>
      <c r="Q363" s="1206"/>
      <c r="R363" s="1206"/>
      <c r="S363" s="1206"/>
      <c r="T363" s="1206"/>
      <c r="U363" s="1206"/>
      <c r="V363" s="1206"/>
      <c r="W363" s="1206"/>
      <c r="X363" s="1206"/>
      <c r="Y363" s="1206"/>
      <c r="Z363" s="1206"/>
      <c r="AA363" s="1206"/>
      <c r="AB363" s="1206"/>
      <c r="AC363" s="1206"/>
      <c r="AD363" s="1206"/>
      <c r="AE363" s="1206"/>
      <c r="AF363" s="1206"/>
      <c r="AG363" s="1206"/>
      <c r="AH363" s="1206"/>
    </row>
    <row r="364" spans="1:34" ht="12.75" customHeight="1">
      <c r="E364" s="1206"/>
      <c r="F364" s="1206"/>
      <c r="G364" s="1206"/>
      <c r="H364" s="1206"/>
      <c r="I364" s="1206"/>
      <c r="J364" s="1206"/>
      <c r="K364" s="1206"/>
      <c r="L364" s="1206"/>
      <c r="M364" s="1206"/>
      <c r="N364" s="1206"/>
      <c r="O364" s="1206"/>
      <c r="P364" s="1206"/>
      <c r="Q364" s="1206"/>
      <c r="R364" s="1206"/>
      <c r="S364" s="1206"/>
      <c r="T364" s="1206"/>
      <c r="U364" s="1206"/>
      <c r="V364" s="1206"/>
      <c r="W364" s="1206"/>
      <c r="X364" s="1206"/>
      <c r="Y364" s="1206"/>
      <c r="Z364" s="1206"/>
      <c r="AA364" s="1206"/>
      <c r="AB364" s="1206"/>
      <c r="AC364" s="1206"/>
      <c r="AD364" s="1206"/>
      <c r="AE364" s="1206"/>
      <c r="AF364" s="1206"/>
      <c r="AG364" s="1206"/>
      <c r="AH364" s="1206"/>
    </row>
    <row r="365" spans="1:34" ht="12.75" customHeight="1">
      <c r="E365" s="7" t="s">
        <v>492</v>
      </c>
      <c r="F365" s="7"/>
      <c r="G365" s="7"/>
      <c r="H365" s="7"/>
      <c r="I365" s="7"/>
      <c r="J365" s="7"/>
      <c r="K365" s="7"/>
      <c r="L365" s="7"/>
      <c r="N365" s="1407"/>
      <c r="O365" s="1407"/>
      <c r="P365" s="1407"/>
      <c r="Q365" s="1407"/>
      <c r="R365" s="7"/>
      <c r="U365" s="7" t="s">
        <v>493</v>
      </c>
      <c r="V365" s="7"/>
      <c r="W365" s="7"/>
      <c r="X365" s="7"/>
      <c r="Y365" s="7"/>
      <c r="Z365" s="7"/>
      <c r="AA365" s="7"/>
      <c r="AB365" s="7"/>
      <c r="AC365" s="1407"/>
      <c r="AD365" s="1407"/>
      <c r="AE365" s="1407"/>
      <c r="AF365" s="1407"/>
    </row>
    <row r="366" spans="1:34" ht="12.75" customHeight="1">
      <c r="E366" s="7" t="s">
        <v>494</v>
      </c>
      <c r="F366" s="7"/>
      <c r="G366" s="7"/>
      <c r="H366" s="7"/>
      <c r="I366" s="7"/>
      <c r="J366" s="7"/>
      <c r="K366" s="7"/>
      <c r="L366" s="7"/>
      <c r="N366" s="1407"/>
      <c r="O366" s="1407"/>
      <c r="P366" s="1407"/>
      <c r="Q366" s="1407"/>
      <c r="R366" s="7"/>
      <c r="U366" s="7" t="s">
        <v>0</v>
      </c>
      <c r="V366" s="7"/>
      <c r="W366" s="7"/>
      <c r="X366" s="7"/>
      <c r="Y366" s="7"/>
      <c r="Z366" s="7"/>
      <c r="AA366" s="7"/>
      <c r="AB366" s="7"/>
      <c r="AC366" s="1407"/>
      <c r="AD366" s="1407"/>
      <c r="AE366" s="1407"/>
      <c r="AF366" s="1407"/>
    </row>
    <row r="367" spans="1:34" ht="12.75" customHeight="1">
      <c r="E367" s="7" t="s">
        <v>1</v>
      </c>
      <c r="F367" s="7"/>
      <c r="G367" s="7"/>
      <c r="H367" s="7"/>
      <c r="I367" s="7"/>
      <c r="J367" s="7"/>
      <c r="K367" s="7"/>
      <c r="L367" s="7"/>
      <c r="N367" s="1407"/>
      <c r="O367" s="1407"/>
      <c r="P367" s="1407"/>
      <c r="Q367" s="1407"/>
      <c r="R367" s="7"/>
      <c r="V367" s="7"/>
      <c r="W367" s="7"/>
      <c r="X367" s="7"/>
      <c r="Y367" s="7"/>
      <c r="Z367" s="7"/>
      <c r="AA367" s="7"/>
      <c r="AB367" s="7"/>
    </row>
    <row r="368" spans="1:34" ht="12.75" customHeight="1">
      <c r="E368" s="7" t="s">
        <v>2</v>
      </c>
      <c r="F368" s="7"/>
      <c r="G368" s="7"/>
      <c r="H368" s="7"/>
      <c r="I368" s="7"/>
      <c r="J368" s="7"/>
      <c r="K368" s="7"/>
      <c r="L368" s="7"/>
      <c r="N368" s="1565"/>
      <c r="O368" s="1565"/>
      <c r="P368" s="1565"/>
      <c r="Q368" s="1565"/>
      <c r="R368" s="1565"/>
      <c r="S368" s="1565"/>
      <c r="T368" s="1565"/>
      <c r="U368" s="1565"/>
      <c r="V368" s="1565"/>
      <c r="W368" s="1565"/>
      <c r="X368" s="1565"/>
      <c r="Y368" s="1565"/>
      <c r="Z368" s="1565"/>
      <c r="AA368" s="1565"/>
      <c r="AB368" s="1565"/>
      <c r="AC368" s="1565"/>
      <c r="AD368" s="1565"/>
      <c r="AE368" s="1565"/>
      <c r="AF368" s="1565"/>
    </row>
    <row r="369" spans="1:38" ht="12.75" customHeight="1">
      <c r="E369" s="7"/>
      <c r="F369" s="7"/>
      <c r="G369" s="7"/>
      <c r="H369" s="7"/>
      <c r="I369" s="7"/>
      <c r="J369" s="7"/>
      <c r="K369" s="7"/>
      <c r="L369" s="7"/>
      <c r="N369" s="1566"/>
      <c r="O369" s="1566"/>
      <c r="P369" s="1566"/>
      <c r="Q369" s="1566"/>
      <c r="R369" s="1566"/>
      <c r="S369" s="1566"/>
      <c r="T369" s="1566"/>
      <c r="U369" s="1566"/>
      <c r="V369" s="1566"/>
      <c r="W369" s="1566"/>
      <c r="X369" s="1566"/>
      <c r="Y369" s="1566"/>
      <c r="Z369" s="1566"/>
      <c r="AA369" s="1566"/>
      <c r="AB369" s="1566"/>
      <c r="AC369" s="1566"/>
      <c r="AD369" s="1566"/>
      <c r="AE369" s="1566"/>
      <c r="AF369" s="1566"/>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1125</v>
      </c>
      <c r="F373" s="7"/>
      <c r="G373" s="7"/>
      <c r="H373" s="7"/>
      <c r="I373" s="7"/>
      <c r="J373" s="7"/>
      <c r="K373" s="7"/>
      <c r="L373" s="7"/>
      <c r="N373" s="1122"/>
      <c r="O373" s="1122"/>
      <c r="P373" s="1122"/>
    </row>
    <row r="374" spans="1:38" ht="12.75" customHeight="1">
      <c r="E374" s="361" t="s">
        <v>1127</v>
      </c>
      <c r="F374" s="7"/>
      <c r="G374" s="7"/>
      <c r="H374" s="7"/>
      <c r="I374" s="7"/>
      <c r="J374" s="7"/>
      <c r="K374" s="7"/>
      <c r="L374" s="7"/>
      <c r="AG374" s="1117" t="s">
        <v>641</v>
      </c>
      <c r="AH374" s="1117"/>
    </row>
    <row r="375" spans="1:38" ht="12.75" customHeight="1">
      <c r="E375" s="7"/>
      <c r="F375" s="7"/>
      <c r="G375" s="7" t="s">
        <v>1148</v>
      </c>
      <c r="H375" s="7"/>
      <c r="I375" s="7"/>
      <c r="J375" s="7"/>
      <c r="K375" s="7"/>
      <c r="L375" s="7"/>
      <c r="AG375" s="1117" t="s">
        <v>641</v>
      </c>
      <c r="AH375" s="1117"/>
    </row>
    <row r="376" spans="1:38" ht="12.75" customHeight="1">
      <c r="E376" s="7"/>
      <c r="F376" s="7"/>
      <c r="G376" s="491" t="s">
        <v>1128</v>
      </c>
      <c r="H376" s="7"/>
      <c r="I376" s="7"/>
      <c r="J376" s="7"/>
      <c r="K376" s="7"/>
      <c r="L376" s="7"/>
      <c r="V376" s="1090" t="s">
        <v>641</v>
      </c>
      <c r="W376" s="1090"/>
      <c r="Y376" s="35" t="s">
        <v>1092</v>
      </c>
    </row>
    <row r="377" spans="1:38" ht="12.75" customHeight="1">
      <c r="E377" s="7" t="s">
        <v>1093</v>
      </c>
      <c r="F377" s="7"/>
      <c r="G377" s="7"/>
      <c r="H377" s="7"/>
      <c r="I377" s="7"/>
      <c r="J377" s="7"/>
      <c r="K377" s="7"/>
      <c r="L377" s="7"/>
      <c r="V377" s="1090" t="s">
        <v>641</v>
      </c>
      <c r="W377" s="1090"/>
      <c r="Y377" s="7" t="s">
        <v>1094</v>
      </c>
    </row>
    <row r="378" spans="1:38" ht="12.75" customHeight="1"/>
    <row r="379" spans="1:38" ht="12.75" customHeight="1">
      <c r="A379" s="50" t="s">
        <v>84</v>
      </c>
      <c r="B379" s="50"/>
    </row>
    <row r="380" spans="1:38" ht="12.75" customHeight="1">
      <c r="D380" s="12" t="s">
        <v>463</v>
      </c>
      <c r="J380" s="1089" t="s">
        <v>1731</v>
      </c>
      <c r="K380" s="1089"/>
      <c r="L380" s="1089"/>
      <c r="M380" s="1089"/>
      <c r="N380" s="1089"/>
      <c r="O380" s="1089"/>
      <c r="P380" s="1089"/>
      <c r="Q380" s="1089"/>
      <c r="R380" s="1089"/>
      <c r="S380" s="1089"/>
      <c r="T380" s="1089"/>
      <c r="U380" s="1089"/>
      <c r="V380" s="14" t="s">
        <v>90</v>
      </c>
      <c r="W380" s="14"/>
      <c r="X380" s="14"/>
      <c r="Y380" s="14"/>
      <c r="Z380" s="14"/>
      <c r="AA380" s="14"/>
      <c r="AB380" s="14"/>
      <c r="AC380" s="1089" t="s">
        <v>1733</v>
      </c>
      <c r="AD380" s="1089"/>
      <c r="AE380" s="1089"/>
      <c r="AF380" s="1089"/>
      <c r="AG380" s="1089"/>
      <c r="AH380" s="1089"/>
      <c r="AI380" s="1089"/>
      <c r="AJ380" s="1089"/>
    </row>
    <row r="381" spans="1:38" ht="12.75" customHeight="1">
      <c r="A381" s="704"/>
      <c r="B381" s="704"/>
      <c r="C381" s="704"/>
      <c r="D381" s="58" t="s">
        <v>1420</v>
      </c>
      <c r="E381" s="704"/>
      <c r="F381" s="704"/>
      <c r="G381" s="704"/>
      <c r="H381" s="704"/>
      <c r="I381" s="704"/>
      <c r="J381" s="1119" t="s">
        <v>1646</v>
      </c>
      <c r="K381" s="1119"/>
      <c r="L381" s="1119"/>
      <c r="M381" s="1119"/>
      <c r="N381" s="1119"/>
      <c r="O381" s="1119"/>
      <c r="P381" s="1119"/>
      <c r="Q381" s="1119"/>
      <c r="R381" s="1119"/>
      <c r="S381" s="1119"/>
      <c r="T381" s="1119"/>
      <c r="U381" s="1119"/>
      <c r="V381" s="58" t="s">
        <v>1420</v>
      </c>
      <c r="W381" s="14"/>
      <c r="X381" s="14"/>
      <c r="Y381" s="14"/>
      <c r="Z381" s="14"/>
      <c r="AA381" s="14"/>
      <c r="AB381" s="14"/>
      <c r="AC381" s="1089" t="s">
        <v>1734</v>
      </c>
      <c r="AD381" s="1089"/>
      <c r="AE381" s="1089"/>
      <c r="AF381" s="1089"/>
      <c r="AG381" s="1089"/>
      <c r="AH381" s="1089"/>
      <c r="AI381" s="1089"/>
      <c r="AJ381" s="1089"/>
      <c r="AK381" s="704"/>
      <c r="AL381" s="704"/>
    </row>
    <row r="382" spans="1:38" ht="12.75" customHeight="1">
      <c r="A382" s="704"/>
      <c r="B382" s="704"/>
      <c r="C382" s="704"/>
      <c r="D382" s="58" t="s">
        <v>477</v>
      </c>
      <c r="E382" s="704"/>
      <c r="F382" s="704"/>
      <c r="G382" s="704"/>
      <c r="H382" s="704"/>
      <c r="I382" s="704"/>
      <c r="J382" s="1119" t="s">
        <v>1732</v>
      </c>
      <c r="K382" s="1119"/>
      <c r="L382" s="1119"/>
      <c r="M382" s="1119"/>
      <c r="N382" s="1119"/>
      <c r="O382" s="1119"/>
      <c r="P382" s="1119"/>
      <c r="Q382" s="1119"/>
      <c r="R382" s="1119"/>
      <c r="S382" s="1119"/>
      <c r="T382" s="1119"/>
      <c r="U382" s="1119"/>
      <c r="V382" s="58" t="s">
        <v>477</v>
      </c>
      <c r="W382" s="14"/>
      <c r="X382" s="14"/>
      <c r="Y382" s="14"/>
      <c r="Z382" s="14"/>
      <c r="AA382" s="14"/>
      <c r="AB382" s="14"/>
      <c r="AC382" s="1089" t="s">
        <v>1735</v>
      </c>
      <c r="AD382" s="1089"/>
      <c r="AE382" s="1089"/>
      <c r="AF382" s="1089"/>
      <c r="AG382" s="1089"/>
      <c r="AH382" s="1089"/>
      <c r="AI382" s="1089"/>
      <c r="AJ382" s="1089"/>
      <c r="AK382" s="704"/>
      <c r="AL382" s="704"/>
    </row>
    <row r="383" spans="1:38" ht="12.75" customHeight="1">
      <c r="A383" s="704"/>
      <c r="B383" s="704"/>
      <c r="C383" s="704"/>
      <c r="D383" s="458" t="s">
        <v>1416</v>
      </c>
      <c r="E383" s="704"/>
      <c r="F383" s="704"/>
      <c r="G383" s="704"/>
      <c r="H383" s="704"/>
      <c r="I383" s="88"/>
      <c r="J383" s="1215" t="s">
        <v>1736</v>
      </c>
      <c r="K383" s="1215"/>
      <c r="L383" s="1215"/>
      <c r="M383" s="1215"/>
      <c r="N383" s="1215"/>
      <c r="O383" s="1215"/>
      <c r="P383" s="1215"/>
      <c r="Q383" s="1215"/>
      <c r="R383" s="1215"/>
      <c r="S383" s="1215"/>
      <c r="T383" s="1215"/>
      <c r="U383" s="1215"/>
      <c r="V383" s="1089"/>
      <c r="W383" s="1089"/>
      <c r="X383" s="1089"/>
      <c r="Y383" s="1089"/>
      <c r="Z383" s="1089"/>
      <c r="AA383" s="1089"/>
      <c r="AB383" s="1089"/>
      <c r="AC383" s="1089"/>
      <c r="AD383" s="1089"/>
      <c r="AE383" s="1089"/>
      <c r="AF383" s="1089"/>
      <c r="AG383" s="1089"/>
      <c r="AH383" s="1089"/>
      <c r="AI383" s="1089"/>
      <c r="AJ383" s="1089"/>
      <c r="AK383" s="704"/>
      <c r="AL383" s="704"/>
    </row>
    <row r="384" spans="1:38" ht="12.75" customHeight="1">
      <c r="D384" s="12" t="s">
        <v>4</v>
      </c>
      <c r="Q384" s="1536"/>
      <c r="R384" s="1536"/>
      <c r="S384" s="1536"/>
      <c r="T384" s="1536"/>
      <c r="U384" s="1536"/>
      <c r="V384" s="12" t="s">
        <v>331</v>
      </c>
      <c r="AI384" s="1090" t="s">
        <v>722</v>
      </c>
      <c r="AJ384" s="1090"/>
    </row>
    <row r="385" spans="1:38" ht="12.75" customHeight="1">
      <c r="D385" s="12" t="s">
        <v>5</v>
      </c>
      <c r="Q385" s="1204"/>
      <c r="R385" s="1205"/>
      <c r="S385" s="1205"/>
      <c r="T385" s="1205"/>
      <c r="U385" s="1205"/>
      <c r="W385" s="33" t="s">
        <v>80</v>
      </c>
      <c r="AG385" s="1534"/>
      <c r="AH385" s="1534"/>
      <c r="AI385" s="1534"/>
      <c r="AJ385" s="1534"/>
    </row>
    <row r="386" spans="1:38" ht="12.75" customHeight="1">
      <c r="D386" s="12" t="s">
        <v>462</v>
      </c>
      <c r="Q386" s="1199" t="s">
        <v>1737</v>
      </c>
      <c r="R386" s="1564"/>
      <c r="S386" s="1564"/>
      <c r="T386" s="1564"/>
      <c r="U386" s="1564"/>
      <c r="V386" s="58" t="s">
        <v>1419</v>
      </c>
      <c r="AG386" s="1535"/>
      <c r="AH386" s="1535"/>
      <c r="AI386" s="1535"/>
      <c r="AJ386" s="1535"/>
    </row>
    <row r="387" spans="1:38" ht="12.75" customHeight="1">
      <c r="D387" s="12" t="s">
        <v>95</v>
      </c>
      <c r="I387" s="1120" t="s">
        <v>1738</v>
      </c>
      <c r="J387" s="1121"/>
      <c r="K387" s="1121"/>
      <c r="L387" s="1121"/>
      <c r="M387" s="1121"/>
      <c r="N387" s="1121"/>
      <c r="Q387" s="57" t="s">
        <v>220</v>
      </c>
      <c r="S387" s="1561"/>
      <c r="T387" s="1561"/>
      <c r="U387" s="1561"/>
      <c r="V387" s="12" t="s">
        <v>79</v>
      </c>
      <c r="AI387" s="1090" t="s">
        <v>722</v>
      </c>
      <c r="AJ387" s="1090"/>
    </row>
    <row r="388" spans="1:38" ht="13">
      <c r="D388" s="12" t="s">
        <v>332</v>
      </c>
      <c r="Q388" s="1179"/>
      <c r="R388" s="1179"/>
      <c r="S388" s="1179"/>
      <c r="T388" s="1179"/>
      <c r="U388" s="1179"/>
      <c r="V388" s="12" t="s">
        <v>333</v>
      </c>
      <c r="AG388" s="1534"/>
      <c r="AH388" s="1534"/>
      <c r="AI388" s="1534"/>
      <c r="AJ388" s="1534"/>
    </row>
    <row r="389" spans="1:38" ht="13">
      <c r="D389" s="12" t="s">
        <v>334</v>
      </c>
      <c r="Q389" s="1533"/>
      <c r="R389" s="1533"/>
      <c r="S389" s="1533"/>
      <c r="T389" s="1533"/>
      <c r="U389" s="1533"/>
      <c r="V389" s="704" t="s">
        <v>1396</v>
      </c>
      <c r="AG389" s="1534"/>
      <c r="AH389" s="1534"/>
      <c r="AI389" s="1534"/>
      <c r="AJ389" s="1534"/>
    </row>
    <row r="390" spans="1:38" ht="13">
      <c r="D390" s="704" t="s">
        <v>1395</v>
      </c>
      <c r="V390" s="704"/>
      <c r="AG390" s="1534"/>
      <c r="AH390" s="1534"/>
      <c r="AI390" s="1534"/>
      <c r="AJ390" s="153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33"/>
      <c r="AH391" s="733"/>
      <c r="AI391" s="733"/>
      <c r="AJ391" s="733"/>
      <c r="AK391" s="39"/>
      <c r="AL391" s="39"/>
    </row>
    <row r="392" spans="1:38" ht="12.75" customHeight="1">
      <c r="A392" s="50" t="s">
        <v>639</v>
      </c>
      <c r="B392" s="50"/>
      <c r="C392" s="50" t="s">
        <v>118</v>
      </c>
    </row>
    <row r="393" spans="1:38" ht="13">
      <c r="B393" s="50"/>
      <c r="C393" s="50"/>
      <c r="D393" s="50" t="s">
        <v>1457</v>
      </c>
      <c r="I393" s="1087" t="s">
        <v>1739</v>
      </c>
      <c r="J393" s="1087"/>
      <c r="K393" s="1087"/>
      <c r="L393" s="1087"/>
      <c r="M393" s="1087"/>
      <c r="N393" s="1087"/>
      <c r="O393" s="1087"/>
      <c r="P393" s="1087"/>
      <c r="Q393" s="1087"/>
      <c r="R393" s="1087"/>
      <c r="S393" s="1087"/>
      <c r="T393" s="1087"/>
      <c r="U393" s="1087"/>
      <c r="V393" s="1087"/>
      <c r="W393" s="1087"/>
      <c r="X393" s="1087"/>
      <c r="Y393" s="1087"/>
      <c r="Z393" s="1087"/>
      <c r="AA393" s="1087"/>
      <c r="AB393" s="1087"/>
      <c r="AC393" s="1087"/>
      <c r="AD393" s="1087"/>
      <c r="AE393" s="1087"/>
    </row>
    <row r="394" spans="1:38" ht="12.75" customHeight="1">
      <c r="C394" s="25"/>
      <c r="D394" s="25"/>
      <c r="E394" s="12" t="s">
        <v>113</v>
      </c>
      <c r="F394" s="25"/>
      <c r="G394" s="25"/>
      <c r="H394" s="25"/>
      <c r="I394" s="25"/>
      <c r="J394" s="25"/>
      <c r="K394" s="25"/>
      <c r="L394" s="25"/>
      <c r="M394" s="25"/>
      <c r="N394" s="25"/>
      <c r="O394" s="25"/>
      <c r="P394" s="704"/>
      <c r="Q394" s="704"/>
      <c r="R394" s="1090" t="s">
        <v>591</v>
      </c>
      <c r="S394" s="1090"/>
      <c r="T394" s="12" t="s">
        <v>619</v>
      </c>
      <c r="U394" s="704"/>
      <c r="V394" s="704"/>
      <c r="W394" s="704"/>
      <c r="X394" s="704"/>
      <c r="Y394" s="704"/>
      <c r="Z394" s="704"/>
      <c r="AA394" s="704"/>
      <c r="AB394" s="704"/>
      <c r="AC394" s="704"/>
      <c r="AD394" s="1407">
        <v>6</v>
      </c>
      <c r="AE394" s="1407"/>
      <c r="AF394" s="704"/>
    </row>
    <row r="395" spans="1:38" ht="12.75" customHeight="1">
      <c r="C395" s="25"/>
      <c r="E395" s="12" t="s">
        <v>114</v>
      </c>
      <c r="F395" s="704"/>
      <c r="G395" s="704"/>
      <c r="H395" s="704"/>
      <c r="I395" s="704"/>
      <c r="J395" s="704"/>
      <c r="K395" s="704"/>
      <c r="L395" s="704"/>
      <c r="M395" s="704"/>
      <c r="N395" s="25"/>
      <c r="O395" s="25"/>
      <c r="P395" s="704"/>
      <c r="Q395" s="704"/>
      <c r="R395" s="1090" t="s">
        <v>641</v>
      </c>
      <c r="S395" s="1090"/>
      <c r="T395" s="12" t="s">
        <v>619</v>
      </c>
      <c r="U395" s="704"/>
      <c r="V395" s="704"/>
      <c r="W395" s="704"/>
      <c r="X395" s="704"/>
      <c r="Y395" s="704"/>
      <c r="Z395" s="704"/>
      <c r="AA395" s="704"/>
      <c r="AB395" s="704"/>
      <c r="AC395" s="704"/>
      <c r="AD395" s="1407">
        <v>0</v>
      </c>
      <c r="AE395" s="1407"/>
      <c r="AF395" s="704"/>
    </row>
    <row r="396" spans="1:38" ht="12.75" customHeight="1">
      <c r="C396" s="25"/>
      <c r="E396" s="12" t="s">
        <v>115</v>
      </c>
      <c r="F396" s="704"/>
      <c r="G396" s="704"/>
      <c r="H396" s="704"/>
      <c r="I396" s="704"/>
      <c r="J396" s="704"/>
      <c r="K396" s="704"/>
      <c r="L396" s="704"/>
      <c r="M396" s="704"/>
      <c r="N396" s="25"/>
      <c r="O396" s="25"/>
      <c r="P396" s="704"/>
      <c r="Q396" s="704"/>
      <c r="R396" s="704"/>
      <c r="S396" s="1090" t="s">
        <v>641</v>
      </c>
      <c r="T396" s="1090"/>
      <c r="U396" s="704"/>
      <c r="V396" s="704"/>
      <c r="W396" s="704"/>
      <c r="X396" s="704"/>
      <c r="Y396" s="704"/>
      <c r="Z396" s="704"/>
      <c r="AA396" s="704"/>
      <c r="AB396" s="704"/>
      <c r="AC396" s="704"/>
      <c r="AD396" s="704"/>
      <c r="AE396" s="704"/>
      <c r="AF396" s="704"/>
    </row>
    <row r="397" spans="1:38" ht="12.75" customHeight="1">
      <c r="E397" s="12" t="s">
        <v>177</v>
      </c>
      <c r="F397" s="704"/>
      <c r="G397" s="704"/>
      <c r="H397" s="1559" t="s">
        <v>1740</v>
      </c>
      <c r="I397" s="1559"/>
      <c r="J397" s="1559"/>
      <c r="K397" s="1559"/>
      <c r="L397" s="1559"/>
      <c r="M397" s="1559"/>
      <c r="N397" s="1559"/>
      <c r="O397" s="1559"/>
      <c r="P397" s="1559"/>
      <c r="Q397" s="1559"/>
      <c r="R397" s="1559"/>
      <c r="S397" s="1559"/>
      <c r="T397" s="1559"/>
      <c r="U397" s="1559"/>
      <c r="V397" s="1559"/>
      <c r="W397" s="1559"/>
      <c r="X397" s="1559"/>
      <c r="Y397" s="1559"/>
      <c r="Z397" s="1559"/>
      <c r="AA397" s="1559"/>
      <c r="AB397" s="1559"/>
      <c r="AC397" s="1559"/>
      <c r="AD397" s="1559"/>
      <c r="AE397" s="1559"/>
      <c r="AF397" s="704"/>
    </row>
    <row r="398" spans="1:38" ht="12.75" customHeight="1">
      <c r="E398" s="25"/>
      <c r="F398" s="704"/>
      <c r="G398" s="704"/>
      <c r="H398" s="1560"/>
      <c r="I398" s="1560"/>
      <c r="J398" s="1560"/>
      <c r="K398" s="1560"/>
      <c r="L398" s="1560"/>
      <c r="M398" s="1560"/>
      <c r="N398" s="1560"/>
      <c r="O398" s="1560"/>
      <c r="P398" s="1560"/>
      <c r="Q398" s="1560"/>
      <c r="R398" s="1560"/>
      <c r="S398" s="1560"/>
      <c r="T398" s="1560"/>
      <c r="U398" s="1560"/>
      <c r="V398" s="1560"/>
      <c r="W398" s="1560"/>
      <c r="X398" s="1560"/>
      <c r="Y398" s="1560"/>
      <c r="Z398" s="1560"/>
      <c r="AA398" s="1560"/>
      <c r="AB398" s="1560"/>
      <c r="AC398" s="1560"/>
      <c r="AD398" s="1560"/>
      <c r="AE398" s="1560"/>
      <c r="AF398" s="704"/>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640</v>
      </c>
      <c r="B405" s="50"/>
      <c r="C405" s="50"/>
      <c r="D405" s="50" t="s">
        <v>121</v>
      </c>
      <c r="AF405" s="50" t="s">
        <v>1064</v>
      </c>
    </row>
    <row r="406" spans="1:36" ht="12.75" customHeight="1">
      <c r="E406" s="1122"/>
      <c r="F406" s="1122"/>
      <c r="G406" s="1122"/>
      <c r="H406" s="23" t="s">
        <v>122</v>
      </c>
      <c r="I406" s="1122"/>
      <c r="J406" s="1122"/>
      <c r="K406" s="1122"/>
      <c r="L406" s="12" t="s">
        <v>123</v>
      </c>
      <c r="N406" s="144" t="s">
        <v>625</v>
      </c>
      <c r="P406" s="1118">
        <v>1.1599999999999999</v>
      </c>
      <c r="Q406" s="1118"/>
      <c r="R406" s="1118"/>
      <c r="S406" s="12" t="s">
        <v>124</v>
      </c>
      <c r="W406" s="1563">
        <f>IF(E406&gt;0,(E406*I406),(P406*43560))</f>
        <v>50529.599999999999</v>
      </c>
      <c r="X406" s="1563"/>
      <c r="Y406" s="1563"/>
      <c r="Z406" s="12" t="s">
        <v>125</v>
      </c>
      <c r="AF406" s="1118">
        <f>AG424/P406</f>
        <v>112.06896551724138</v>
      </c>
      <c r="AG406" s="1118"/>
      <c r="AH406" s="1118"/>
    </row>
    <row r="407" spans="1:36" ht="13">
      <c r="E407" s="12" t="s">
        <v>56</v>
      </c>
    </row>
    <row r="408" spans="1:36" ht="13">
      <c r="E408" s="1567"/>
      <c r="F408" s="1567"/>
      <c r="G408" s="1567"/>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3"/>
    <row r="410" spans="1:36" ht="13">
      <c r="A410" s="50" t="s">
        <v>642</v>
      </c>
      <c r="B410" s="50"/>
      <c r="C410" s="50"/>
      <c r="D410" s="50" t="s">
        <v>127</v>
      </c>
    </row>
    <row r="411" spans="1:36" ht="13">
      <c r="E411" s="12" t="s">
        <v>128</v>
      </c>
      <c r="P411" s="1090">
        <v>1</v>
      </c>
      <c r="Q411" s="1090"/>
      <c r="S411" s="12" t="s">
        <v>203</v>
      </c>
      <c r="AE411" s="1090">
        <v>1</v>
      </c>
      <c r="AF411" s="1090"/>
    </row>
    <row r="412" spans="1:36" ht="13">
      <c r="E412" s="12" t="s">
        <v>204</v>
      </c>
      <c r="P412" s="1090">
        <v>0</v>
      </c>
      <c r="Q412" s="1090"/>
      <c r="S412" s="12" t="s">
        <v>138</v>
      </c>
      <c r="AE412" s="1090" t="s">
        <v>641</v>
      </c>
      <c r="AF412" s="1090"/>
    </row>
    <row r="413" spans="1:36" ht="12.75" customHeight="1">
      <c r="F413" s="67" t="s">
        <v>139</v>
      </c>
    </row>
    <row r="414" spans="1:36" ht="12.75" customHeight="1">
      <c r="F414" s="1309"/>
      <c r="G414" s="1309"/>
      <c r="H414" s="1309"/>
      <c r="I414" s="1309"/>
      <c r="J414" s="1309"/>
      <c r="K414" s="1309"/>
      <c r="L414" s="1309"/>
      <c r="M414" s="1309"/>
      <c r="N414" s="1309"/>
      <c r="O414" s="1309"/>
      <c r="P414" s="1309"/>
      <c r="Q414" s="1309"/>
      <c r="R414" s="1309"/>
      <c r="S414" s="1309"/>
      <c r="T414" s="1309"/>
      <c r="U414" s="1309"/>
      <c r="V414" s="1309"/>
      <c r="W414" s="1309"/>
      <c r="X414" s="1309"/>
      <c r="Y414" s="1309"/>
      <c r="Z414" s="1309"/>
      <c r="AA414" s="1309"/>
      <c r="AB414" s="1309"/>
      <c r="AC414" s="1309"/>
      <c r="AD414" s="1309"/>
      <c r="AE414" s="1309"/>
      <c r="AF414" s="1309"/>
      <c r="AG414" s="1309"/>
      <c r="AH414" s="1309"/>
    </row>
    <row r="415" spans="1:36" ht="12.75" customHeight="1">
      <c r="F415" s="1310"/>
      <c r="G415" s="1310"/>
      <c r="H415" s="1310"/>
      <c r="I415" s="1310"/>
      <c r="J415" s="1310"/>
      <c r="K415" s="1310"/>
      <c r="L415" s="1310"/>
      <c r="M415" s="1310"/>
      <c r="N415" s="1310"/>
      <c r="O415" s="1310"/>
      <c r="P415" s="1310"/>
      <c r="Q415" s="1310"/>
      <c r="R415" s="1310"/>
      <c r="S415" s="1310"/>
      <c r="T415" s="1310"/>
      <c r="U415" s="1310"/>
      <c r="V415" s="1310"/>
      <c r="W415" s="1310"/>
      <c r="X415" s="1310"/>
      <c r="Y415" s="1310"/>
      <c r="Z415" s="1310"/>
      <c r="AA415" s="1310"/>
      <c r="AB415" s="1310"/>
      <c r="AC415" s="1310"/>
      <c r="AD415" s="1310"/>
      <c r="AE415" s="1310"/>
      <c r="AF415" s="1310"/>
      <c r="AG415" s="1310"/>
      <c r="AH415" s="1310"/>
    </row>
    <row r="416" spans="1:36" ht="12.75" customHeight="1">
      <c r="E416" s="12" t="s">
        <v>658</v>
      </c>
      <c r="N416" s="39"/>
      <c r="O416" s="39"/>
      <c r="P416" s="243"/>
      <c r="Q416" s="1090" t="s">
        <v>591</v>
      </c>
      <c r="R416" s="1090"/>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0" t="s">
        <v>641</v>
      </c>
      <c r="AG417" s="1572"/>
    </row>
    <row r="418" spans="1:96" ht="12.75" customHeight="1">
      <c r="S418" s="25"/>
      <c r="T418" s="25"/>
    </row>
    <row r="419" spans="1:96" ht="12.75" customHeight="1">
      <c r="A419" s="50"/>
      <c r="B419" s="50"/>
      <c r="C419" s="50"/>
      <c r="E419" s="7" t="s">
        <v>330</v>
      </c>
      <c r="Z419" s="1090" t="s">
        <v>722</v>
      </c>
      <c r="AA419" s="109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0" t="s">
        <v>641</v>
      </c>
      <c r="AA421" s="1090"/>
    </row>
    <row r="422" spans="1:96" ht="12.75" customHeight="1"/>
    <row r="423" spans="1:96" ht="12.75" customHeight="1">
      <c r="A423" s="50" t="s">
        <v>513</v>
      </c>
      <c r="B423" s="50"/>
      <c r="C423" s="50"/>
      <c r="D423" s="50" t="s">
        <v>842</v>
      </c>
      <c r="AF423" s="80"/>
    </row>
    <row r="424" spans="1:96" ht="12.75" customHeight="1">
      <c r="D424" s="1155"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518"/>
      <c r="AG424" s="1515">
        <v>130</v>
      </c>
      <c r="AH424" s="1515"/>
      <c r="AI424" s="1515"/>
      <c r="AJ424" s="1515"/>
    </row>
    <row r="425" spans="1:96" ht="12.75" customHeight="1">
      <c r="D425" s="1497" t="s">
        <v>1487</v>
      </c>
      <c r="E425" s="1498"/>
      <c r="F425" s="1498"/>
      <c r="G425" s="1498"/>
      <c r="H425" s="1498"/>
      <c r="I425" s="1498"/>
      <c r="J425" s="1498"/>
      <c r="K425" s="1498"/>
      <c r="L425" s="1498"/>
      <c r="M425" s="1498"/>
      <c r="N425" s="1498"/>
      <c r="O425" s="1498"/>
      <c r="P425" s="1498"/>
      <c r="Q425" s="1498"/>
      <c r="R425" s="1498"/>
      <c r="S425" s="1498"/>
      <c r="T425" s="1498"/>
      <c r="U425" s="1498"/>
      <c r="V425" s="1498"/>
      <c r="W425" s="1498"/>
      <c r="X425" s="1498"/>
      <c r="Y425" s="1498"/>
      <c r="Z425" s="1498"/>
      <c r="AA425" s="1498"/>
      <c r="AB425" s="1498"/>
      <c r="AC425" s="1498"/>
      <c r="AD425" s="1498"/>
      <c r="AE425" s="1498"/>
      <c r="AF425" s="1499"/>
      <c r="AG425" s="1522"/>
      <c r="AH425" s="1166"/>
      <c r="AI425" s="1166"/>
      <c r="AJ425" s="1166"/>
    </row>
    <row r="426" spans="1:96" ht="12.75" customHeight="1">
      <c r="D426" s="1497" t="s">
        <v>1182</v>
      </c>
      <c r="E426" s="1498"/>
      <c r="F426" s="1498"/>
      <c r="G426" s="1498"/>
      <c r="H426" s="1498"/>
      <c r="I426" s="1498"/>
      <c r="J426" s="1498"/>
      <c r="K426" s="1498"/>
      <c r="L426" s="1498"/>
      <c r="M426" s="1498"/>
      <c r="N426" s="1498"/>
      <c r="O426" s="1498"/>
      <c r="P426" s="1498"/>
      <c r="Q426" s="1498"/>
      <c r="R426" s="1498"/>
      <c r="S426" s="1498"/>
      <c r="T426" s="1498"/>
      <c r="U426" s="1498"/>
      <c r="V426" s="1498"/>
      <c r="W426" s="1498"/>
      <c r="X426" s="1498"/>
      <c r="Y426" s="1498"/>
      <c r="Z426" s="1498"/>
      <c r="AA426" s="1498"/>
      <c r="AB426" s="1498"/>
      <c r="AC426" s="1498"/>
      <c r="AD426" s="1498"/>
      <c r="AE426" s="1498"/>
      <c r="AF426" s="1499"/>
      <c r="AG426" s="1515">
        <v>129</v>
      </c>
      <c r="AH426" s="1515"/>
      <c r="AI426" s="1515"/>
      <c r="AJ426" s="1515"/>
    </row>
    <row r="427" spans="1:96" ht="12.75" customHeight="1">
      <c r="D427" s="1497" t="s">
        <v>1183</v>
      </c>
      <c r="E427" s="1498"/>
      <c r="F427" s="1498"/>
      <c r="G427" s="1498"/>
      <c r="H427" s="1498"/>
      <c r="I427" s="1498"/>
      <c r="J427" s="1498"/>
      <c r="K427" s="1498"/>
      <c r="L427" s="1498"/>
      <c r="M427" s="1498"/>
      <c r="N427" s="1498"/>
      <c r="O427" s="1498"/>
      <c r="P427" s="1498"/>
      <c r="Q427" s="1498"/>
      <c r="R427" s="1498"/>
      <c r="S427" s="1498"/>
      <c r="T427" s="1498"/>
      <c r="U427" s="1498"/>
      <c r="V427" s="1498"/>
      <c r="W427" s="1498"/>
      <c r="X427" s="1498"/>
      <c r="Y427" s="1498"/>
      <c r="Z427" s="1498"/>
      <c r="AA427" s="1498"/>
      <c r="AB427" s="1498"/>
      <c r="AC427" s="1498"/>
      <c r="AD427" s="1498"/>
      <c r="AE427" s="1498"/>
      <c r="AF427" s="1499"/>
      <c r="AG427" s="1515">
        <v>129</v>
      </c>
      <c r="AH427" s="1515"/>
      <c r="AI427" s="1515"/>
      <c r="AJ427" s="1515"/>
    </row>
    <row r="428" spans="1:96" ht="12.75" customHeight="1">
      <c r="D428" s="1497" t="s">
        <v>1185</v>
      </c>
      <c r="E428" s="1498"/>
      <c r="F428" s="1498"/>
      <c r="G428" s="1498"/>
      <c r="H428" s="1498"/>
      <c r="I428" s="1498"/>
      <c r="J428" s="1498"/>
      <c r="K428" s="1498"/>
      <c r="L428" s="1498"/>
      <c r="M428" s="1498"/>
      <c r="N428" s="1498"/>
      <c r="O428" s="1498"/>
      <c r="P428" s="1498"/>
      <c r="Q428" s="1498"/>
      <c r="R428" s="1498"/>
      <c r="S428" s="1498"/>
      <c r="T428" s="1498"/>
      <c r="U428" s="1498"/>
      <c r="V428" s="1498"/>
      <c r="W428" s="1498"/>
      <c r="X428" s="1498"/>
      <c r="Y428" s="1498"/>
      <c r="Z428" s="1498"/>
      <c r="AA428" s="1498"/>
      <c r="AB428" s="1498"/>
      <c r="AC428" s="1498"/>
      <c r="AD428" s="1498"/>
      <c r="AE428" s="1498"/>
      <c r="AF428" s="1499"/>
      <c r="AG428" s="1562">
        <f>IF(ISERROR(AG427/AG426),"",AG427/AG426)</f>
        <v>1</v>
      </c>
      <c r="AH428" s="1562"/>
      <c r="AI428" s="1562"/>
      <c r="AJ428" s="1562"/>
    </row>
    <row r="429" spans="1:96" ht="12.75" customHeight="1">
      <c r="D429" s="1497" t="s">
        <v>1184</v>
      </c>
      <c r="E429" s="1498"/>
      <c r="F429" s="1498"/>
      <c r="G429" s="1498"/>
      <c r="H429" s="1498"/>
      <c r="I429" s="1498"/>
      <c r="J429" s="1498"/>
      <c r="K429" s="1498"/>
      <c r="L429" s="1498"/>
      <c r="M429" s="1498"/>
      <c r="N429" s="1498"/>
      <c r="O429" s="1498"/>
      <c r="P429" s="1498"/>
      <c r="Q429" s="1498"/>
      <c r="R429" s="1498"/>
      <c r="S429" s="1498"/>
      <c r="T429" s="1498"/>
      <c r="U429" s="1498"/>
      <c r="V429" s="1498"/>
      <c r="W429" s="1498"/>
      <c r="X429" s="1498"/>
      <c r="Y429" s="1498"/>
      <c r="Z429" s="1498"/>
      <c r="AA429" s="1498"/>
      <c r="AB429" s="1498"/>
      <c r="AC429" s="1498"/>
      <c r="AD429" s="1498"/>
      <c r="AE429" s="1498"/>
      <c r="AF429" s="1499"/>
      <c r="AG429" s="1442">
        <v>151386</v>
      </c>
      <c r="AH429" s="1442"/>
      <c r="AI429" s="1442"/>
      <c r="AJ429" s="1442"/>
    </row>
    <row r="430" spans="1:96" ht="12.75" customHeight="1">
      <c r="D430" s="1497" t="s">
        <v>1186</v>
      </c>
      <c r="E430" s="1498"/>
      <c r="F430" s="1498"/>
      <c r="G430" s="1498"/>
      <c r="H430" s="1498"/>
      <c r="I430" s="1498"/>
      <c r="J430" s="1498"/>
      <c r="K430" s="1498"/>
      <c r="L430" s="1498"/>
      <c r="M430" s="1498"/>
      <c r="N430" s="1498"/>
      <c r="O430" s="1498"/>
      <c r="P430" s="1498"/>
      <c r="Q430" s="1498"/>
      <c r="R430" s="1498"/>
      <c r="S430" s="1498"/>
      <c r="T430" s="1498"/>
      <c r="U430" s="1498"/>
      <c r="V430" s="1498"/>
      <c r="W430" s="1498"/>
      <c r="X430" s="1498"/>
      <c r="Y430" s="1498"/>
      <c r="Z430" s="1498"/>
      <c r="AA430" s="1498"/>
      <c r="AB430" s="1498"/>
      <c r="AC430" s="1498"/>
      <c r="AD430" s="1498"/>
      <c r="AE430" s="1498"/>
      <c r="AF430" s="1499"/>
      <c r="AG430" s="1442">
        <v>151386</v>
      </c>
      <c r="AH430" s="1442"/>
      <c r="AI430" s="1442"/>
      <c r="AJ430" s="1442"/>
    </row>
    <row r="431" spans="1:96" ht="12.75" customHeight="1">
      <c r="D431" s="1497" t="s">
        <v>1187</v>
      </c>
      <c r="E431" s="1498"/>
      <c r="F431" s="1498"/>
      <c r="G431" s="1498"/>
      <c r="H431" s="1498"/>
      <c r="I431" s="1498"/>
      <c r="J431" s="1498"/>
      <c r="K431" s="1498"/>
      <c r="L431" s="1498"/>
      <c r="M431" s="1498"/>
      <c r="N431" s="1498"/>
      <c r="O431" s="1498"/>
      <c r="P431" s="1498"/>
      <c r="Q431" s="1498"/>
      <c r="R431" s="1498"/>
      <c r="S431" s="1498"/>
      <c r="T431" s="1498"/>
      <c r="U431" s="1498"/>
      <c r="V431" s="1498"/>
      <c r="W431" s="1498"/>
      <c r="X431" s="1498"/>
      <c r="Y431" s="1498"/>
      <c r="Z431" s="1498"/>
      <c r="AA431" s="1498"/>
      <c r="AB431" s="1498"/>
      <c r="AC431" s="1498"/>
      <c r="AD431" s="1498"/>
      <c r="AE431" s="1498"/>
      <c r="AF431" s="1499"/>
      <c r="AG431" s="1562">
        <f>IF(ISERROR(AG430/AG429),"",AG430/AG429)</f>
        <v>1</v>
      </c>
      <c r="AH431" s="1562"/>
      <c r="AI431" s="1562"/>
      <c r="AJ431" s="1562"/>
    </row>
    <row r="432" spans="1:96" ht="12.75" customHeight="1">
      <c r="D432" s="1497" t="s">
        <v>1188</v>
      </c>
      <c r="E432" s="1498"/>
      <c r="F432" s="1498"/>
      <c r="G432" s="1498"/>
      <c r="H432" s="1498"/>
      <c r="I432" s="1498"/>
      <c r="J432" s="1498"/>
      <c r="K432" s="1498"/>
      <c r="L432" s="1498"/>
      <c r="M432" s="1498"/>
      <c r="N432" s="1498"/>
      <c r="O432" s="1498"/>
      <c r="P432" s="1498"/>
      <c r="Q432" s="1498"/>
      <c r="R432" s="1498"/>
      <c r="S432" s="1498"/>
      <c r="T432" s="1498"/>
      <c r="U432" s="1498"/>
      <c r="V432" s="1498"/>
      <c r="W432" s="1498"/>
      <c r="X432" s="1498"/>
      <c r="Y432" s="1498"/>
      <c r="Z432" s="1498"/>
      <c r="AA432" s="1498"/>
      <c r="AB432" s="1498"/>
      <c r="AC432" s="1498"/>
      <c r="AD432" s="1498"/>
      <c r="AE432" s="1498"/>
      <c r="AF432" s="1499"/>
      <c r="AG432" s="1562">
        <f>MIN(IF(AG428&gt;AG431,AG431,AG428),1)</f>
        <v>1</v>
      </c>
      <c r="AH432" s="1562"/>
      <c r="AI432" s="1562"/>
      <c r="AJ432" s="156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497" t="s">
        <v>1458</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518"/>
      <c r="AG433" s="1442">
        <v>1259</v>
      </c>
      <c r="AH433" s="1442"/>
      <c r="AI433" s="1442"/>
      <c r="AJ433" s="144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55" t="s">
        <v>617</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518"/>
      <c r="AG434" s="1442">
        <v>0</v>
      </c>
      <c r="AH434" s="1442"/>
      <c r="AI434" s="1442"/>
      <c r="AJ434" s="144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497" t="s">
        <v>1459</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518"/>
      <c r="AG435" s="1442">
        <v>19640</v>
      </c>
      <c r="AH435" s="1442"/>
      <c r="AI435" s="1442"/>
      <c r="AJ435" s="144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497" t="s">
        <v>1189</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518"/>
      <c r="AG436" s="1442">
        <v>59993</v>
      </c>
      <c r="AH436" s="1442"/>
      <c r="AI436" s="1442"/>
      <c r="AJ436" s="144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49" t="s">
        <v>1190</v>
      </c>
      <c r="E437" s="1550"/>
      <c r="F437" s="1550"/>
      <c r="G437" s="1550"/>
      <c r="H437" s="1550"/>
      <c r="I437" s="1550"/>
      <c r="J437" s="1550"/>
      <c r="K437" s="1550"/>
      <c r="L437" s="1550"/>
      <c r="M437" s="1550"/>
      <c r="N437" s="1550"/>
      <c r="O437" s="1550"/>
      <c r="P437" s="1550"/>
      <c r="Q437" s="1550"/>
      <c r="R437" s="1550"/>
      <c r="S437" s="1550"/>
      <c r="T437" s="1550"/>
      <c r="U437" s="1550"/>
      <c r="V437" s="1550"/>
      <c r="W437" s="1550"/>
      <c r="X437" s="1550"/>
      <c r="Y437" s="1550"/>
      <c r="Z437" s="1550"/>
      <c r="AA437" s="1550"/>
      <c r="AB437" s="1550"/>
      <c r="AC437" s="1550"/>
      <c r="AD437" s="1550"/>
      <c r="AE437" s="1550"/>
      <c r="AF437" s="1551"/>
      <c r="AG437" s="1516">
        <f>AG429+AG433+AG435+AG436</f>
        <v>232278</v>
      </c>
      <c r="AH437" s="1516"/>
      <c r="AI437" s="1516"/>
      <c r="AJ437" s="151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552" t="s">
        <v>1460</v>
      </c>
      <c r="E438" s="1552"/>
      <c r="F438" s="1552"/>
      <c r="G438" s="1552"/>
      <c r="H438" s="1552"/>
      <c r="I438" s="1552"/>
      <c r="J438" s="1552"/>
      <c r="K438" s="1552"/>
      <c r="L438" s="1552"/>
      <c r="M438" s="1552"/>
      <c r="N438" s="1552"/>
      <c r="O438" s="1552"/>
      <c r="P438" s="1552"/>
      <c r="Q438" s="1552"/>
      <c r="R438" s="1552"/>
      <c r="S438" s="1552"/>
      <c r="T438" s="1552"/>
      <c r="U438" s="1552"/>
      <c r="V438" s="1552"/>
      <c r="W438" s="1552"/>
      <c r="X438" s="1552"/>
      <c r="Y438" s="1552"/>
      <c r="Z438" s="1552"/>
      <c r="AA438" s="1552"/>
      <c r="AB438" s="1552"/>
      <c r="AC438" s="1552"/>
      <c r="AD438" s="1552"/>
      <c r="AE438" s="1552"/>
      <c r="AF438" s="1552"/>
      <c r="AG438" s="1552"/>
      <c r="AH438" s="1552"/>
      <c r="AI438" s="1552"/>
      <c r="AJ438" s="155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553"/>
      <c r="E439" s="1553"/>
      <c r="F439" s="1553"/>
      <c r="G439" s="1553"/>
      <c r="H439" s="1553"/>
      <c r="I439" s="1553"/>
      <c r="J439" s="1553"/>
      <c r="K439" s="1553"/>
      <c r="L439" s="1553"/>
      <c r="M439" s="1553"/>
      <c r="N439" s="1553"/>
      <c r="O439" s="1553"/>
      <c r="P439" s="1553"/>
      <c r="Q439" s="1553"/>
      <c r="R439" s="1553"/>
      <c r="S439" s="1553"/>
      <c r="T439" s="1553"/>
      <c r="U439" s="1553"/>
      <c r="V439" s="1553"/>
      <c r="W439" s="1553"/>
      <c r="X439" s="1553"/>
      <c r="Y439" s="1553"/>
      <c r="Z439" s="1553"/>
      <c r="AA439" s="1553"/>
      <c r="AB439" s="1553"/>
      <c r="AC439" s="1553"/>
      <c r="AD439" s="1553"/>
      <c r="AE439" s="1553"/>
      <c r="AF439" s="1553"/>
      <c r="AG439" s="1553"/>
      <c r="AH439" s="1553"/>
      <c r="AI439" s="1553"/>
      <c r="AJ439" s="155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292"/>
      <c r="AF440" s="292"/>
      <c r="AG440" s="292"/>
      <c r="AH440" s="292"/>
      <c r="AI440" s="292"/>
      <c r="AJ440" s="29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2" t="s">
        <v>898</v>
      </c>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1123">
        <f>'Sources and Uses Budget'!B105/Application!AG424</f>
        <v>836194.45596153848</v>
      </c>
      <c r="AD441" s="1123"/>
      <c r="AE441" s="1123"/>
      <c r="AF441" s="1123"/>
      <c r="AG441" s="292"/>
      <c r="AH441" s="292"/>
      <c r="AI441" s="292"/>
      <c r="AJ441" s="29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2" t="s">
        <v>899</v>
      </c>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1123">
        <f>'Sources and Uses Budget'!C105/Application!AG424</f>
        <v>836194.45596153848</v>
      </c>
      <c r="AD442" s="1123"/>
      <c r="AE442" s="1123"/>
      <c r="AF442" s="1123"/>
      <c r="AG442" s="292"/>
      <c r="AH442" s="292"/>
      <c r="AI442" s="292"/>
      <c r="AJ442" s="29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2" t="s">
        <v>950</v>
      </c>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1123">
        <f>('Sources and Uses Budget'!$S$107+'Sources and Uses Budget'!$T$107)/Application!AG424</f>
        <v>794209.8328846154</v>
      </c>
      <c r="AD443" s="1123"/>
      <c r="AE443" s="1123"/>
      <c r="AF443" s="1123"/>
      <c r="AG443" s="292"/>
      <c r="AH443" s="292"/>
      <c r="AI443" s="292"/>
      <c r="AJ443" s="29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863"/>
      <c r="AD444" s="292"/>
      <c r="AE444" s="292"/>
      <c r="AF444" s="292"/>
      <c r="AG444" s="292"/>
      <c r="AH444" s="292"/>
      <c r="AI444" s="292"/>
      <c r="AJ444" s="29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663</v>
      </c>
      <c r="D445" s="50" t="s">
        <v>263</v>
      </c>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c r="AE445" s="292"/>
      <c r="AF445" s="292"/>
      <c r="AG445" s="292"/>
      <c r="AH445" s="292"/>
      <c r="AI445" s="292"/>
      <c r="AJ445" s="29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299" t="s">
        <v>264</v>
      </c>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c r="AE446" s="292"/>
      <c r="AF446" s="292"/>
      <c r="AG446" s="292"/>
      <c r="AH446" s="292"/>
      <c r="AI446" s="292"/>
      <c r="AJ446" s="29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0" t="s">
        <v>224</v>
      </c>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c r="AE447" s="292"/>
      <c r="AF447" s="292"/>
      <c r="AG447" s="292"/>
      <c r="AH447" s="292"/>
      <c r="AI447" s="292"/>
      <c r="AJ447" s="29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299" t="s">
        <v>746</v>
      </c>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c r="AE448" s="292"/>
      <c r="AF448" s="292"/>
      <c r="AG448" s="292"/>
      <c r="AH448" s="292"/>
      <c r="AI448" s="292"/>
      <c r="AJ448" s="29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299" t="s">
        <v>747</v>
      </c>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c r="AH449" s="292"/>
      <c r="AI449" s="292"/>
      <c r="AJ449" s="29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c r="AH450" s="292"/>
      <c r="AI450" s="292"/>
      <c r="AJ450" s="29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1" t="s">
        <v>748</v>
      </c>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2"/>
      <c r="AE451" s="292"/>
      <c r="AF451" s="292"/>
      <c r="AG451" s="292"/>
      <c r="AH451" s="292"/>
      <c r="AI451" s="292"/>
      <c r="AJ451" s="29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443" t="s">
        <v>749</v>
      </c>
      <c r="E452" s="1444"/>
      <c r="F452" s="1444"/>
      <c r="G452" s="1444"/>
      <c r="H452" s="1444"/>
      <c r="I452" s="1444"/>
      <c r="J452" s="1444"/>
      <c r="K452" s="1444"/>
      <c r="L452" s="1444"/>
      <c r="M452" s="1444"/>
      <c r="N452" s="1444"/>
      <c r="O452" s="1444"/>
      <c r="P452" s="1444"/>
      <c r="Q452" s="1444"/>
      <c r="R452" s="1444"/>
      <c r="S452" s="1444"/>
      <c r="T452" s="1444"/>
      <c r="U452" s="1444"/>
      <c r="V452" s="1445"/>
      <c r="W452" s="1247">
        <v>26</v>
      </c>
      <c r="X452" s="1248"/>
      <c r="Y452" s="1249"/>
      <c r="Z452" s="299"/>
      <c r="AA452" s="299"/>
      <c r="AB452" s="299"/>
      <c r="AC452" s="299"/>
      <c r="AD452" s="292"/>
      <c r="AE452" s="292"/>
      <c r="AF452" s="292"/>
      <c r="AG452" s="292"/>
      <c r="AH452" s="292"/>
      <c r="AI452" s="292"/>
      <c r="AJ452" s="29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3" t="s">
        <v>750</v>
      </c>
      <c r="E453" s="1444"/>
      <c r="F453" s="1444"/>
      <c r="G453" s="1444"/>
      <c r="H453" s="1444"/>
      <c r="I453" s="1444"/>
      <c r="J453" s="1444"/>
      <c r="K453" s="1444"/>
      <c r="L453" s="1444"/>
      <c r="M453" s="1444"/>
      <c r="N453" s="1444"/>
      <c r="O453" s="1444"/>
      <c r="P453" s="1444"/>
      <c r="Q453" s="1444"/>
      <c r="R453" s="1444"/>
      <c r="S453" s="1444"/>
      <c r="T453" s="1444"/>
      <c r="U453" s="1444"/>
      <c r="V453" s="1445"/>
      <c r="W453" s="1247" t="s">
        <v>641</v>
      </c>
      <c r="X453" s="1248"/>
      <c r="Y453" s="1249"/>
      <c r="Z453" s="299"/>
      <c r="AA453" s="299"/>
      <c r="AB453" s="299"/>
      <c r="AC453" s="299"/>
      <c r="AD453" s="292"/>
      <c r="AE453" s="292"/>
      <c r="AF453" s="292"/>
      <c r="AG453" s="292"/>
      <c r="AH453" s="292"/>
      <c r="AI453" s="292"/>
      <c r="AJ453" s="29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3" t="s">
        <v>751</v>
      </c>
      <c r="E454" s="1444"/>
      <c r="F454" s="1444"/>
      <c r="G454" s="1444"/>
      <c r="H454" s="1444"/>
      <c r="I454" s="1444"/>
      <c r="J454" s="1444"/>
      <c r="K454" s="1444"/>
      <c r="L454" s="1444"/>
      <c r="M454" s="1444"/>
      <c r="N454" s="1444"/>
      <c r="O454" s="1444"/>
      <c r="P454" s="1444"/>
      <c r="Q454" s="1444"/>
      <c r="R454" s="1444"/>
      <c r="S454" s="1444"/>
      <c r="T454" s="1444"/>
      <c r="U454" s="1444"/>
      <c r="V454" s="1445"/>
      <c r="W454" s="1247" t="s">
        <v>641</v>
      </c>
      <c r="X454" s="1248"/>
      <c r="Y454" s="1249"/>
      <c r="Z454" s="299"/>
      <c r="AA454" s="299"/>
      <c r="AB454" s="299"/>
      <c r="AC454" s="299"/>
      <c r="AD454" s="292"/>
      <c r="AE454" s="292"/>
      <c r="AF454" s="292"/>
      <c r="AG454" s="292"/>
      <c r="AH454" s="292"/>
      <c r="AI454" s="292"/>
      <c r="AJ454" s="29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443" t="s">
        <v>752</v>
      </c>
      <c r="E455" s="1444"/>
      <c r="F455" s="1444"/>
      <c r="G455" s="1444"/>
      <c r="H455" s="1444"/>
      <c r="I455" s="1444"/>
      <c r="J455" s="1444"/>
      <c r="K455" s="1444"/>
      <c r="L455" s="1444"/>
      <c r="M455" s="1444"/>
      <c r="N455" s="1444"/>
      <c r="O455" s="1444"/>
      <c r="P455" s="1444"/>
      <c r="Q455" s="1444"/>
      <c r="R455" s="1444"/>
      <c r="S455" s="1444"/>
      <c r="T455" s="1444"/>
      <c r="U455" s="1444"/>
      <c r="V455" s="1445"/>
      <c r="W455" s="1247" t="s">
        <v>641</v>
      </c>
      <c r="X455" s="1248"/>
      <c r="Y455" s="1249"/>
      <c r="Z455" s="299"/>
      <c r="AA455" s="299"/>
      <c r="AB455" s="299"/>
      <c r="AC455" s="299"/>
      <c r="AD455" s="292"/>
      <c r="AE455" s="292"/>
      <c r="AF455" s="292"/>
      <c r="AG455" s="292"/>
      <c r="AH455" s="292"/>
      <c r="AI455" s="292"/>
      <c r="AJ455" s="29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443" t="s">
        <v>974</v>
      </c>
      <c r="E456" s="1444"/>
      <c r="F456" s="1444"/>
      <c r="G456" s="1444"/>
      <c r="H456" s="1444"/>
      <c r="I456" s="1444"/>
      <c r="J456" s="1444"/>
      <c r="K456" s="1444"/>
      <c r="L456" s="1444"/>
      <c r="M456" s="1444"/>
      <c r="N456" s="1444"/>
      <c r="O456" s="1444"/>
      <c r="P456" s="1444"/>
      <c r="Q456" s="1444"/>
      <c r="R456" s="1444"/>
      <c r="S456" s="1444"/>
      <c r="T456" s="1444"/>
      <c r="U456" s="1444"/>
      <c r="V456" s="1445"/>
      <c r="W456" s="1247" t="s">
        <v>641</v>
      </c>
      <c r="X456" s="1248"/>
      <c r="Y456" s="1249"/>
      <c r="Z456" s="299"/>
      <c r="AA456" s="299"/>
      <c r="AB456" s="299"/>
      <c r="AC456" s="299"/>
      <c r="AD456" s="292"/>
      <c r="AE456" s="292"/>
      <c r="AF456" s="292"/>
      <c r="AG456" s="292"/>
      <c r="AH456" s="292"/>
      <c r="AI456" s="292"/>
      <c r="AJ456" s="29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443" t="s">
        <v>753</v>
      </c>
      <c r="E457" s="1444"/>
      <c r="F457" s="1444"/>
      <c r="G457" s="1444"/>
      <c r="H457" s="1444"/>
      <c r="I457" s="1444"/>
      <c r="J457" s="1444"/>
      <c r="K457" s="1444"/>
      <c r="L457" s="1444"/>
      <c r="M457" s="1444"/>
      <c r="N457" s="1444"/>
      <c r="O457" s="1444"/>
      <c r="P457" s="1444"/>
      <c r="Q457" s="1444"/>
      <c r="R457" s="1444"/>
      <c r="S457" s="1444"/>
      <c r="T457" s="1444"/>
      <c r="U457" s="1444"/>
      <c r="V457" s="1445"/>
      <c r="W457" s="1247" t="s">
        <v>641</v>
      </c>
      <c r="X457" s="1248"/>
      <c r="Y457" s="1249"/>
      <c r="Z457" s="299"/>
      <c r="AA457" s="299"/>
      <c r="AB457" s="299"/>
      <c r="AC457" s="299"/>
      <c r="AD457" s="292"/>
      <c r="AE457" s="292"/>
      <c r="AF457" s="292"/>
      <c r="AG457" s="292"/>
      <c r="AH457" s="292"/>
      <c r="AI457" s="292"/>
      <c r="AJ457" s="29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443" t="s">
        <v>1155</v>
      </c>
      <c r="E458" s="1444"/>
      <c r="F458" s="1444"/>
      <c r="G458" s="1444"/>
      <c r="H458" s="1444"/>
      <c r="I458" s="1444"/>
      <c r="J458" s="1444"/>
      <c r="K458" s="1444"/>
      <c r="L458" s="1444"/>
      <c r="M458" s="1444"/>
      <c r="N458" s="1444"/>
      <c r="O458" s="1444"/>
      <c r="P458" s="1444"/>
      <c r="Q458" s="1444"/>
      <c r="R458" s="1444"/>
      <c r="S458" s="1444"/>
      <c r="T458" s="1444"/>
      <c r="U458" s="1444"/>
      <c r="V458" s="1445"/>
      <c r="W458" s="1247" t="s">
        <v>641</v>
      </c>
      <c r="X458" s="1248"/>
      <c r="Y458" s="1249"/>
      <c r="Z458" s="299"/>
      <c r="AA458" s="299"/>
      <c r="AB458" s="299"/>
      <c r="AC458" s="299"/>
      <c r="AD458" s="292"/>
      <c r="AE458" s="292"/>
      <c r="AF458" s="292"/>
      <c r="AG458" s="292"/>
      <c r="AH458" s="292"/>
      <c r="AI458" s="292"/>
      <c r="AJ458" s="29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371" t="s">
        <v>177</v>
      </c>
      <c r="E459" s="372"/>
      <c r="F459" s="373"/>
      <c r="G459" s="1512"/>
      <c r="H459" s="1513"/>
      <c r="I459" s="1513"/>
      <c r="J459" s="1513"/>
      <c r="K459" s="1513"/>
      <c r="L459" s="1513"/>
      <c r="M459" s="1513"/>
      <c r="N459" s="1513"/>
      <c r="O459" s="1513"/>
      <c r="P459" s="1513"/>
      <c r="Q459" s="1513"/>
      <c r="R459" s="1513"/>
      <c r="S459" s="1513"/>
      <c r="T459" s="1513"/>
      <c r="U459" s="1513"/>
      <c r="V459" s="1514"/>
      <c r="W459" s="1247" t="s">
        <v>641</v>
      </c>
      <c r="X459" s="1248"/>
      <c r="Y459" s="1249"/>
      <c r="Z459" s="299"/>
      <c r="AA459" s="299"/>
      <c r="AB459" s="299"/>
      <c r="AC459" s="299"/>
      <c r="AD459" s="292"/>
      <c r="AE459" s="292"/>
      <c r="AF459" s="292"/>
      <c r="AG459" s="292"/>
      <c r="AH459" s="292"/>
      <c r="AI459" s="292"/>
      <c r="AJ459" s="29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374" t="s">
        <v>975</v>
      </c>
      <c r="E460" s="375"/>
      <c r="F460" s="375"/>
      <c r="G460" s="301"/>
      <c r="H460" s="301"/>
      <c r="I460" s="301"/>
      <c r="J460" s="301"/>
      <c r="K460" s="301"/>
      <c r="L460" s="301"/>
      <c r="M460" s="301"/>
      <c r="N460" s="301"/>
      <c r="O460" s="301"/>
      <c r="P460" s="301"/>
      <c r="Q460" s="301"/>
      <c r="R460" s="301"/>
      <c r="S460" s="301"/>
      <c r="T460" s="301"/>
      <c r="U460" s="301"/>
      <c r="V460" s="301"/>
      <c r="W460" s="376"/>
      <c r="X460" s="376"/>
      <c r="Y460" s="377"/>
      <c r="Z460" s="299"/>
      <c r="AA460" s="299"/>
      <c r="AB460" s="299"/>
      <c r="AC460" s="299"/>
      <c r="AD460" s="292"/>
      <c r="AE460" s="292"/>
      <c r="AF460" s="292"/>
      <c r="AG460" s="292"/>
      <c r="AH460" s="292"/>
      <c r="AI460" s="292"/>
      <c r="AJ460" s="29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378"/>
      <c r="E461" s="379"/>
      <c r="F461" s="379"/>
      <c r="G461" s="379"/>
      <c r="H461" s="379"/>
      <c r="I461" s="379"/>
      <c r="J461" s="379"/>
      <c r="K461" s="379"/>
      <c r="L461" s="379"/>
      <c r="M461" s="379"/>
      <c r="N461" s="379"/>
      <c r="O461" s="379"/>
      <c r="P461" s="379"/>
      <c r="Q461" s="379"/>
      <c r="R461" s="379"/>
      <c r="S461" s="379"/>
      <c r="T461" s="379"/>
      <c r="U461" s="379"/>
      <c r="V461" s="379"/>
      <c r="W461" s="380"/>
      <c r="X461" s="380"/>
      <c r="Y461" s="381"/>
      <c r="Z461" s="299"/>
      <c r="AA461" s="299"/>
      <c r="AB461" s="299"/>
      <c r="AC461" s="299"/>
      <c r="AD461" s="292"/>
      <c r="AE461" s="292"/>
      <c r="AF461" s="292"/>
      <c r="AG461" s="292"/>
      <c r="AH461" s="292"/>
      <c r="AI461" s="292"/>
      <c r="AJ461" s="298"/>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378"/>
      <c r="E462" s="379"/>
      <c r="F462" s="379"/>
      <c r="G462" s="379"/>
      <c r="H462" s="379"/>
      <c r="I462" s="379"/>
      <c r="J462" s="379"/>
      <c r="K462" s="379"/>
      <c r="L462" s="379"/>
      <c r="M462" s="379"/>
      <c r="N462" s="379"/>
      <c r="O462" s="379"/>
      <c r="P462" s="379"/>
      <c r="Q462" s="379"/>
      <c r="R462" s="379"/>
      <c r="S462" s="379"/>
      <c r="T462" s="379"/>
      <c r="U462" s="379"/>
      <c r="V462" s="379"/>
      <c r="W462" s="380"/>
      <c r="X462" s="380"/>
      <c r="Y462" s="381"/>
      <c r="Z462" s="299"/>
      <c r="AA462" s="299"/>
      <c r="AB462" s="299"/>
      <c r="AC462" s="299"/>
      <c r="AD462" s="292"/>
      <c r="AE462" s="292"/>
      <c r="AF462" s="292"/>
      <c r="AG462" s="292"/>
      <c r="AH462" s="292"/>
      <c r="AI462" s="292"/>
      <c r="AJ462" s="298"/>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447" t="s">
        <v>754</v>
      </c>
      <c r="E463" s="1448"/>
      <c r="F463" s="1448"/>
      <c r="G463" s="1448"/>
      <c r="H463" s="1448"/>
      <c r="I463" s="1448"/>
      <c r="J463" s="1448"/>
      <c r="K463" s="1448"/>
      <c r="L463" s="1448"/>
      <c r="M463" s="1448"/>
      <c r="N463" s="1448"/>
      <c r="O463" s="1448"/>
      <c r="P463" s="1448"/>
      <c r="Q463" s="1448"/>
      <c r="R463" s="1448"/>
      <c r="S463" s="1448"/>
      <c r="T463" s="1448"/>
      <c r="U463" s="1448"/>
      <c r="V463" s="1448"/>
      <c r="W463" s="1554"/>
      <c r="X463" s="1554"/>
      <c r="Y463" s="1555"/>
      <c r="Z463" s="299"/>
      <c r="AA463" s="299"/>
      <c r="AB463" s="299"/>
      <c r="AC463" s="299"/>
      <c r="AD463" s="292"/>
      <c r="AE463" s="292"/>
      <c r="AF463" s="292"/>
      <c r="AG463" s="292"/>
      <c r="AH463" s="292"/>
      <c r="AI463" s="292"/>
      <c r="AJ463" s="29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443" t="s">
        <v>755</v>
      </c>
      <c r="E464" s="1444"/>
      <c r="F464" s="1444"/>
      <c r="G464" s="1444"/>
      <c r="H464" s="1444"/>
      <c r="I464" s="1444"/>
      <c r="J464" s="1444"/>
      <c r="K464" s="1444"/>
      <c r="L464" s="1444"/>
      <c r="M464" s="1444"/>
      <c r="N464" s="1444"/>
      <c r="O464" s="1444"/>
      <c r="P464" s="1444"/>
      <c r="Q464" s="1444"/>
      <c r="R464" s="1444"/>
      <c r="S464" s="1444"/>
      <c r="T464" s="1444"/>
      <c r="U464" s="1444"/>
      <c r="V464" s="1445"/>
      <c r="W464" s="1247" t="s">
        <v>641</v>
      </c>
      <c r="X464" s="1248"/>
      <c r="Y464" s="1249"/>
      <c r="Z464" s="299"/>
      <c r="AA464" s="299"/>
      <c r="AB464" s="299"/>
      <c r="AC464" s="299"/>
      <c r="AD464" s="292"/>
      <c r="AE464" s="292"/>
      <c r="AF464" s="292"/>
      <c r="AG464" s="292"/>
      <c r="AH464" s="292"/>
      <c r="AI464" s="292"/>
      <c r="AJ464" s="29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251" t="s">
        <v>892</v>
      </c>
      <c r="B466" s="1251"/>
      <c r="C466" s="1251"/>
      <c r="D466" s="1251"/>
      <c r="E466" s="1251"/>
      <c r="F466" s="1251"/>
      <c r="G466" s="1251"/>
      <c r="H466" s="1251"/>
      <c r="I466" s="1251"/>
      <c r="J466" s="1251"/>
      <c r="K466" s="1251"/>
      <c r="L466" s="1251"/>
      <c r="M466" s="1251"/>
      <c r="N466" s="1251"/>
      <c r="O466" s="1251"/>
      <c r="P466" s="1251"/>
      <c r="Q466" s="1251"/>
      <c r="R466" s="1251"/>
      <c r="S466" s="1251"/>
      <c r="T466" s="1251"/>
      <c r="U466" s="1251"/>
      <c r="V466" s="1251"/>
      <c r="W466" s="1251"/>
      <c r="X466" s="1251"/>
      <c r="Y466" s="1251"/>
      <c r="Z466" s="1251"/>
      <c r="AA466" s="1251"/>
      <c r="AB466" s="1251"/>
      <c r="AC466" s="1251"/>
      <c r="AD466" s="1251"/>
      <c r="AE466" s="1251"/>
      <c r="AF466" s="1251"/>
      <c r="AG466" s="1251"/>
      <c r="AH466" s="1251"/>
      <c r="AI466" s="1251"/>
      <c r="AJ466" s="1251"/>
      <c r="AK466" s="1251"/>
      <c r="AL466" s="12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252"/>
      <c r="B467" s="1252"/>
      <c r="C467" s="1252"/>
      <c r="D467" s="1252"/>
      <c r="E467" s="1252"/>
      <c r="F467" s="1252"/>
      <c r="G467" s="1252"/>
      <c r="H467" s="1252"/>
      <c r="I467" s="1252"/>
      <c r="J467" s="1252"/>
      <c r="K467" s="1252"/>
      <c r="L467" s="1252"/>
      <c r="M467" s="1252"/>
      <c r="N467" s="1252"/>
      <c r="O467" s="1252"/>
      <c r="P467" s="1252"/>
      <c r="Q467" s="1252"/>
      <c r="R467" s="1252"/>
      <c r="S467" s="1252"/>
      <c r="T467" s="1252"/>
      <c r="U467" s="1252"/>
      <c r="V467" s="1252"/>
      <c r="W467" s="1252"/>
      <c r="X467" s="1252"/>
      <c r="Y467" s="1252"/>
      <c r="Z467" s="1252"/>
      <c r="AA467" s="1252"/>
      <c r="AB467" s="1252"/>
      <c r="AC467" s="1252"/>
      <c r="AD467" s="1252"/>
      <c r="AE467" s="1252"/>
      <c r="AF467" s="1252"/>
      <c r="AG467" s="1252"/>
      <c r="AH467" s="1252"/>
      <c r="AI467" s="1252"/>
      <c r="AJ467" s="1252"/>
      <c r="AK467" s="1252"/>
      <c r="AL467" s="12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486"/>
      <c r="C471" s="486"/>
      <c r="D471" s="486"/>
      <c r="E471" s="864"/>
      <c r="F471" s="865"/>
      <c r="G471" s="865"/>
      <c r="H471" s="865"/>
      <c r="I471" s="865"/>
      <c r="J471" s="865"/>
      <c r="K471" s="865"/>
      <c r="L471" s="865"/>
      <c r="M471" s="865"/>
      <c r="N471" s="865"/>
      <c r="O471" s="865"/>
      <c r="P471" s="865"/>
      <c r="Q471" s="865"/>
      <c r="R471" s="865"/>
      <c r="S471" s="866"/>
      <c r="T471" s="1454" t="s">
        <v>893</v>
      </c>
      <c r="U471" s="1455"/>
      <c r="V471" s="1455"/>
      <c r="W471" s="1455"/>
      <c r="X471" s="1455"/>
      <c r="Y471" s="1455"/>
      <c r="Z471" s="1455"/>
      <c r="AA471" s="1455"/>
      <c r="AB471" s="1455"/>
      <c r="AC471" s="1455"/>
      <c r="AD471" s="1455"/>
      <c r="AE471" s="1455"/>
      <c r="AF471" s="1455"/>
      <c r="AG471" s="1455"/>
      <c r="AH471" s="150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60" customFormat="1" ht="13">
      <c r="A472" s="39"/>
      <c r="B472" s="39"/>
      <c r="C472" s="39"/>
      <c r="D472" s="39"/>
      <c r="E472" s="867"/>
      <c r="F472" s="666"/>
      <c r="G472" s="666"/>
      <c r="H472" s="666"/>
      <c r="I472" s="666"/>
      <c r="J472" s="666"/>
      <c r="K472" s="666"/>
      <c r="L472" s="666"/>
      <c r="M472" s="666"/>
      <c r="N472" s="666"/>
      <c r="O472" s="666"/>
      <c r="P472" s="666"/>
      <c r="Q472" s="666"/>
      <c r="R472" s="666"/>
      <c r="S472" s="868"/>
      <c r="T472" s="1449" t="s">
        <v>38</v>
      </c>
      <c r="U472" s="1449"/>
      <c r="V472" s="1449"/>
      <c r="W472" s="1449"/>
      <c r="X472" s="1449"/>
      <c r="Y472" s="1449" t="s">
        <v>39</v>
      </c>
      <c r="Z472" s="1449"/>
      <c r="AA472" s="1449"/>
      <c r="AB472" s="1449"/>
      <c r="AC472" s="1449"/>
      <c r="AD472" s="1449" t="s">
        <v>362</v>
      </c>
      <c r="AE472" s="1449"/>
      <c r="AF472" s="1449"/>
      <c r="AG472" s="1449"/>
      <c r="AH472" s="1449"/>
      <c r="AI472" s="39"/>
      <c r="AJ472" s="39"/>
      <c r="AK472" s="39"/>
      <c r="AL472" s="39"/>
      <c r="AM472" s="861"/>
      <c r="AN472" s="861"/>
      <c r="AO472" s="861"/>
      <c r="AP472" s="861"/>
      <c r="AQ472" s="861"/>
      <c r="AR472" s="861"/>
      <c r="AS472" s="861"/>
      <c r="AT472" s="861"/>
      <c r="AU472" s="861"/>
      <c r="AV472" s="861"/>
      <c r="AW472" s="861"/>
      <c r="AX472" s="861"/>
      <c r="AY472" s="861"/>
      <c r="AZ472" s="861"/>
      <c r="BA472" s="861"/>
      <c r="BB472" s="861"/>
      <c r="BC472" s="861"/>
      <c r="BD472" s="861"/>
      <c r="BE472" s="861"/>
      <c r="BF472" s="861"/>
      <c r="BG472" s="861"/>
      <c r="BH472" s="861"/>
      <c r="BI472" s="861"/>
      <c r="BJ472" s="861"/>
      <c r="BK472" s="861"/>
      <c r="BL472" s="861"/>
      <c r="BM472" s="861"/>
      <c r="BN472" s="861"/>
      <c r="BO472" s="861"/>
      <c r="BP472" s="861"/>
      <c r="BQ472" s="861"/>
      <c r="BR472" s="861"/>
      <c r="BS472" s="861"/>
      <c r="BT472" s="861"/>
      <c r="BU472" s="861"/>
      <c r="BV472" s="861"/>
      <c r="BW472" s="861"/>
      <c r="BX472" s="861"/>
      <c r="BY472" s="861"/>
      <c r="BZ472" s="861"/>
      <c r="CA472" s="861"/>
      <c r="CB472" s="861"/>
      <c r="CC472" s="861"/>
      <c r="CD472" s="861"/>
      <c r="CE472" s="861"/>
      <c r="CF472" s="861"/>
      <c r="CG472" s="861"/>
      <c r="CH472" s="861"/>
      <c r="CI472" s="861"/>
      <c r="CJ472" s="861"/>
      <c r="CK472" s="861"/>
      <c r="CL472" s="861"/>
      <c r="CM472" s="861"/>
      <c r="CN472" s="861"/>
      <c r="CO472" s="861"/>
      <c r="CP472" s="861"/>
      <c r="CQ472" s="861"/>
      <c r="CR472" s="861"/>
    </row>
    <row r="473" spans="1:96" s="860" customFormat="1" ht="13">
      <c r="A473" s="39"/>
      <c r="B473" s="39"/>
      <c r="C473" s="39"/>
      <c r="D473" s="39"/>
      <c r="E473" s="869"/>
      <c r="F473" s="870"/>
      <c r="G473" s="870"/>
      <c r="H473" s="870"/>
      <c r="I473" s="870"/>
      <c r="J473" s="870"/>
      <c r="K473" s="870"/>
      <c r="L473" s="870"/>
      <c r="M473" s="870"/>
      <c r="N473" s="870"/>
      <c r="O473" s="870"/>
      <c r="P473" s="870"/>
      <c r="Q473" s="870"/>
      <c r="R473" s="870"/>
      <c r="S473" s="871"/>
      <c r="T473" s="1449"/>
      <c r="U473" s="1449"/>
      <c r="V473" s="1449"/>
      <c r="W473" s="1449"/>
      <c r="X473" s="1449"/>
      <c r="Y473" s="1449"/>
      <c r="Z473" s="1449"/>
      <c r="AA473" s="1449"/>
      <c r="AB473" s="1449"/>
      <c r="AC473" s="1449"/>
      <c r="AD473" s="1449"/>
      <c r="AE473" s="1449"/>
      <c r="AF473" s="1449"/>
      <c r="AG473" s="1449"/>
      <c r="AH473" s="1449"/>
      <c r="AI473" s="39"/>
      <c r="AJ473" s="39"/>
      <c r="AK473" s="39"/>
      <c r="AL473" s="39"/>
      <c r="AM473" s="861"/>
      <c r="AN473" s="861"/>
      <c r="AO473" s="861"/>
      <c r="AP473" s="861"/>
      <c r="AQ473" s="861"/>
      <c r="AR473" s="861"/>
      <c r="AS473" s="861"/>
      <c r="AT473" s="861"/>
      <c r="AU473" s="861"/>
      <c r="AV473" s="861"/>
      <c r="AW473" s="861"/>
      <c r="AX473" s="861"/>
      <c r="AY473" s="861"/>
      <c r="AZ473" s="861"/>
      <c r="BA473" s="861"/>
      <c r="BB473" s="861"/>
      <c r="BC473" s="861"/>
      <c r="BD473" s="861"/>
      <c r="BE473" s="861"/>
      <c r="BF473" s="861"/>
      <c r="BG473" s="861"/>
      <c r="BH473" s="861"/>
      <c r="BI473" s="861"/>
      <c r="BJ473" s="861"/>
      <c r="BK473" s="861"/>
      <c r="BL473" s="861"/>
      <c r="BM473" s="861"/>
      <c r="BN473" s="861"/>
      <c r="BO473" s="861"/>
      <c r="BP473" s="861"/>
      <c r="BQ473" s="861"/>
      <c r="BR473" s="861"/>
      <c r="BS473" s="861"/>
      <c r="BT473" s="861"/>
      <c r="BU473" s="861"/>
      <c r="BV473" s="861"/>
      <c r="BW473" s="861"/>
      <c r="BX473" s="861"/>
      <c r="BY473" s="861"/>
      <c r="BZ473" s="861"/>
      <c r="CA473" s="861"/>
      <c r="CB473" s="861"/>
      <c r="CC473" s="861"/>
      <c r="CD473" s="861"/>
      <c r="CE473" s="861"/>
      <c r="CF473" s="861"/>
      <c r="CG473" s="861"/>
      <c r="CH473" s="861"/>
      <c r="CI473" s="861"/>
      <c r="CJ473" s="861"/>
      <c r="CK473" s="861"/>
      <c r="CL473" s="861"/>
      <c r="CM473" s="861"/>
      <c r="CN473" s="861"/>
      <c r="CO473" s="861"/>
      <c r="CP473" s="861"/>
      <c r="CQ473" s="861"/>
      <c r="CR473" s="861"/>
    </row>
    <row r="474" spans="1:96" ht="13">
      <c r="E474" s="76" t="s">
        <v>396</v>
      </c>
      <c r="F474" s="77"/>
      <c r="G474" s="77"/>
      <c r="H474" s="77"/>
      <c r="I474" s="77"/>
      <c r="J474" s="77"/>
      <c r="K474" s="77"/>
      <c r="L474" s="77"/>
      <c r="M474" s="77"/>
      <c r="N474" s="77"/>
      <c r="O474" s="77"/>
      <c r="P474" s="77"/>
      <c r="Q474" s="77"/>
      <c r="R474" s="77"/>
      <c r="S474" s="78"/>
      <c r="T474" s="1446">
        <v>0</v>
      </c>
      <c r="U474" s="1446"/>
      <c r="V474" s="1446"/>
      <c r="W474" s="1446"/>
      <c r="X474" s="1446"/>
      <c r="Y474" s="1446">
        <v>0</v>
      </c>
      <c r="Z474" s="1446"/>
      <c r="AA474" s="1446"/>
      <c r="AB474" s="1446"/>
      <c r="AC474" s="1446"/>
      <c r="AD474" s="1446">
        <v>43054</v>
      </c>
      <c r="AE474" s="1446"/>
      <c r="AF474" s="1446"/>
      <c r="AG474" s="1446"/>
      <c r="AH474" s="144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397</v>
      </c>
      <c r="F475" s="77"/>
      <c r="G475" s="77"/>
      <c r="H475" s="77"/>
      <c r="I475" s="77"/>
      <c r="J475" s="77"/>
      <c r="K475" s="77"/>
      <c r="L475" s="77"/>
      <c r="M475" s="77"/>
      <c r="N475" s="77"/>
      <c r="O475" s="77"/>
      <c r="P475" s="77"/>
      <c r="Q475" s="77"/>
      <c r="R475" s="77"/>
      <c r="S475" s="77"/>
      <c r="T475" s="1446">
        <v>0</v>
      </c>
      <c r="U475" s="1446"/>
      <c r="V475" s="1446"/>
      <c r="W475" s="1446"/>
      <c r="X475" s="1446"/>
      <c r="Y475" s="1446">
        <v>0</v>
      </c>
      <c r="Z475" s="1446"/>
      <c r="AA475" s="1446"/>
      <c r="AB475" s="1446"/>
      <c r="AC475" s="1446"/>
      <c r="AD475" s="1446">
        <v>42991</v>
      </c>
      <c r="AE475" s="1446"/>
      <c r="AF475" s="1446"/>
      <c r="AG475" s="1446"/>
      <c r="AH475" s="144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398</v>
      </c>
      <c r="F476" s="77"/>
      <c r="G476" s="77"/>
      <c r="H476" s="77"/>
      <c r="I476" s="77"/>
      <c r="J476" s="77"/>
      <c r="K476" s="77"/>
      <c r="L476" s="77"/>
      <c r="M476" s="77"/>
      <c r="N476" s="77"/>
      <c r="O476" s="77"/>
      <c r="P476" s="77"/>
      <c r="Q476" s="77"/>
      <c r="R476" s="77"/>
      <c r="S476" s="77"/>
      <c r="T476" s="1446">
        <v>0</v>
      </c>
      <c r="U476" s="1446"/>
      <c r="V476" s="1446"/>
      <c r="W476" s="1446"/>
      <c r="X476" s="1446"/>
      <c r="Y476" s="1446">
        <v>0</v>
      </c>
      <c r="Z476" s="1446"/>
      <c r="AA476" s="1446"/>
      <c r="AB476" s="1446"/>
      <c r="AC476" s="1446"/>
      <c r="AD476" s="1446" t="s">
        <v>641</v>
      </c>
      <c r="AE476" s="1446"/>
      <c r="AF476" s="1446"/>
      <c r="AG476" s="1446"/>
      <c r="AH476" s="144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399</v>
      </c>
      <c r="F477" s="77"/>
      <c r="G477" s="77"/>
      <c r="H477" s="77"/>
      <c r="I477" s="77"/>
      <c r="J477" s="77"/>
      <c r="K477" s="77"/>
      <c r="L477" s="77"/>
      <c r="M477" s="77"/>
      <c r="N477" s="77"/>
      <c r="O477" s="77"/>
      <c r="P477" s="77"/>
      <c r="Q477" s="77"/>
      <c r="R477" s="77"/>
      <c r="S477" s="77"/>
      <c r="T477" s="1446">
        <v>0</v>
      </c>
      <c r="U477" s="1446"/>
      <c r="V477" s="1446"/>
      <c r="W477" s="1446"/>
      <c r="X477" s="1446"/>
      <c r="Y477" s="1446">
        <v>0</v>
      </c>
      <c r="Z477" s="1446"/>
      <c r="AA477" s="1446"/>
      <c r="AB477" s="1446"/>
      <c r="AC477" s="1446"/>
      <c r="AD477" s="1446" t="s">
        <v>641</v>
      </c>
      <c r="AE477" s="1446"/>
      <c r="AF477" s="1446"/>
      <c r="AG477" s="1446"/>
      <c r="AH477" s="1446"/>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400</v>
      </c>
      <c r="F478" s="77"/>
      <c r="G478" s="77"/>
      <c r="H478" s="77"/>
      <c r="I478" s="77"/>
      <c r="J478" s="77"/>
      <c r="K478" s="77"/>
      <c r="L478" s="77"/>
      <c r="M478" s="77"/>
      <c r="N478" s="77"/>
      <c r="O478" s="77"/>
      <c r="P478" s="77"/>
      <c r="Q478" s="77"/>
      <c r="R478" s="77"/>
      <c r="S478" s="77"/>
      <c r="T478" s="1446">
        <v>0</v>
      </c>
      <c r="U478" s="1446"/>
      <c r="V478" s="1446"/>
      <c r="W478" s="1446"/>
      <c r="X478" s="1446"/>
      <c r="Y478" s="1446">
        <v>0</v>
      </c>
      <c r="Z478" s="1446"/>
      <c r="AA478" s="1446"/>
      <c r="AB478" s="1446"/>
      <c r="AC478" s="1446"/>
      <c r="AD478" s="1446" t="s">
        <v>641</v>
      </c>
      <c r="AE478" s="1446"/>
      <c r="AF478" s="1446"/>
      <c r="AG478" s="1446"/>
      <c r="AH478" s="144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401</v>
      </c>
      <c r="F479" s="77"/>
      <c r="G479" s="77"/>
      <c r="H479" s="77"/>
      <c r="I479" s="77"/>
      <c r="J479" s="77"/>
      <c r="K479" s="77"/>
      <c r="L479" s="77"/>
      <c r="M479" s="77"/>
      <c r="N479" s="77"/>
      <c r="O479" s="77"/>
      <c r="P479" s="77"/>
      <c r="Q479" s="77"/>
      <c r="R479" s="77"/>
      <c r="S479" s="77"/>
      <c r="T479" s="1446">
        <v>0</v>
      </c>
      <c r="U479" s="1446"/>
      <c r="V479" s="1446"/>
      <c r="W479" s="1446"/>
      <c r="X479" s="1446"/>
      <c r="Y479" s="1446">
        <v>0</v>
      </c>
      <c r="Z479" s="1446"/>
      <c r="AA479" s="1446"/>
      <c r="AB479" s="1446"/>
      <c r="AC479" s="1446"/>
      <c r="AD479" s="1446" t="s">
        <v>641</v>
      </c>
      <c r="AE479" s="1446"/>
      <c r="AF479" s="1446"/>
      <c r="AG479" s="1446"/>
      <c r="AH479" s="144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402</v>
      </c>
      <c r="F480" s="77"/>
      <c r="G480" s="77"/>
      <c r="H480" s="77"/>
      <c r="I480" s="77"/>
      <c r="J480" s="77"/>
      <c r="K480" s="77"/>
      <c r="L480" s="77"/>
      <c r="M480" s="77"/>
      <c r="N480" s="77"/>
      <c r="O480" s="77"/>
      <c r="P480" s="77"/>
      <c r="Q480" s="77"/>
      <c r="R480" s="77"/>
      <c r="S480" s="77"/>
      <c r="T480" s="1446">
        <v>0</v>
      </c>
      <c r="U480" s="1446"/>
      <c r="V480" s="1446"/>
      <c r="W480" s="1446"/>
      <c r="X480" s="1446"/>
      <c r="Y480" s="1446">
        <v>0</v>
      </c>
      <c r="Z480" s="1446"/>
      <c r="AA480" s="1446"/>
      <c r="AB480" s="1446"/>
      <c r="AC480" s="1446"/>
      <c r="AD480" s="1446">
        <v>43621</v>
      </c>
      <c r="AE480" s="1446"/>
      <c r="AF480" s="1446"/>
      <c r="AG480" s="1446"/>
      <c r="AH480" s="144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426</v>
      </c>
      <c r="F481" s="77"/>
      <c r="G481" s="77"/>
      <c r="H481" s="77"/>
      <c r="I481" s="77"/>
      <c r="J481" s="77"/>
      <c r="K481" s="77"/>
      <c r="L481" s="77"/>
      <c r="M481" s="77"/>
      <c r="N481" s="77"/>
      <c r="O481" s="77"/>
      <c r="P481" s="77"/>
      <c r="Q481" s="77"/>
      <c r="R481" s="77"/>
      <c r="S481" s="77"/>
      <c r="T481" s="1446">
        <v>0</v>
      </c>
      <c r="U481" s="1446"/>
      <c r="V481" s="1446"/>
      <c r="W481" s="1446"/>
      <c r="X481" s="1446"/>
      <c r="Y481" s="1446">
        <v>0</v>
      </c>
      <c r="Z481" s="1446"/>
      <c r="AA481" s="1446"/>
      <c r="AB481" s="1446"/>
      <c r="AC481" s="1446"/>
      <c r="AD481" s="1446" t="s">
        <v>641</v>
      </c>
      <c r="AE481" s="1446"/>
      <c r="AF481" s="1446"/>
      <c r="AG481" s="1446"/>
      <c r="AH481" s="144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427</v>
      </c>
      <c r="F482" s="77"/>
      <c r="G482" s="77"/>
      <c r="H482" s="77"/>
      <c r="I482" s="77"/>
      <c r="J482" s="77"/>
      <c r="K482" s="77"/>
      <c r="L482" s="77"/>
      <c r="M482" s="77"/>
      <c r="N482" s="77"/>
      <c r="O482" s="77"/>
      <c r="P482" s="77"/>
      <c r="Q482" s="77"/>
      <c r="R482" s="77"/>
      <c r="S482" s="77"/>
      <c r="T482" s="1446">
        <v>0</v>
      </c>
      <c r="U482" s="1446"/>
      <c r="V482" s="1446"/>
      <c r="W482" s="1446"/>
      <c r="X482" s="1446"/>
      <c r="Y482" s="1446">
        <v>0</v>
      </c>
      <c r="Z482" s="1446"/>
      <c r="AA482" s="1446"/>
      <c r="AB482" s="1446"/>
      <c r="AC482" s="1446"/>
      <c r="AD482" s="1446">
        <v>43621</v>
      </c>
      <c r="AE482" s="1446"/>
      <c r="AF482" s="1446"/>
      <c r="AG482" s="1446"/>
      <c r="AH482" s="144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1129</v>
      </c>
      <c r="F483" s="80"/>
      <c r="G483" s="80"/>
      <c r="H483" s="80"/>
      <c r="I483" s="80"/>
      <c r="J483" s="80"/>
      <c r="K483" s="80"/>
      <c r="L483" s="80"/>
      <c r="M483" s="80"/>
      <c r="N483" s="80"/>
      <c r="O483" s="80"/>
      <c r="P483" s="80"/>
      <c r="Q483" s="80"/>
      <c r="R483" s="80"/>
      <c r="S483" s="80"/>
      <c r="T483" s="1446">
        <v>0</v>
      </c>
      <c r="U483" s="1446"/>
      <c r="V483" s="1446"/>
      <c r="W483" s="1446"/>
      <c r="X483" s="1446"/>
      <c r="Y483" s="1446">
        <v>0</v>
      </c>
      <c r="Z483" s="1446"/>
      <c r="AA483" s="1446"/>
      <c r="AB483" s="1446"/>
      <c r="AC483" s="1446"/>
      <c r="AD483" s="1446">
        <v>43621</v>
      </c>
      <c r="AE483" s="1446"/>
      <c r="AF483" s="1446"/>
      <c r="AG483" s="1446"/>
      <c r="AH483" s="144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51" t="s">
        <v>428</v>
      </c>
      <c r="R485" s="1452"/>
      <c r="S485" s="1452"/>
      <c r="T485" s="1452"/>
      <c r="U485" s="1452"/>
      <c r="V485" s="1452"/>
      <c r="W485" s="1452"/>
      <c r="X485" s="1452"/>
      <c r="Y485" s="1452"/>
      <c r="Z485" s="1452"/>
      <c r="AA485" s="1452"/>
      <c r="AB485" s="1452"/>
      <c r="AC485" s="1452"/>
      <c r="AD485" s="1452"/>
      <c r="AE485" s="1452"/>
      <c r="AF485" s="1452"/>
      <c r="AG485" s="1452"/>
      <c r="AH485" s="1452"/>
      <c r="AI485" s="1452"/>
      <c r="AJ485" s="1452"/>
      <c r="AK485" s="1453"/>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429</v>
      </c>
      <c r="C486" s="77"/>
      <c r="D486" s="77"/>
      <c r="E486" s="77"/>
      <c r="F486" s="77"/>
      <c r="G486" s="77"/>
      <c r="H486" s="77"/>
      <c r="I486" s="77"/>
      <c r="J486" s="77"/>
      <c r="K486" s="77"/>
      <c r="L486" s="77"/>
      <c r="M486" s="77"/>
      <c r="N486" s="77"/>
      <c r="O486" s="77"/>
      <c r="P486" s="77"/>
      <c r="Q486" s="1288" t="s">
        <v>1741</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8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430</v>
      </c>
      <c r="C487" s="77"/>
      <c r="D487" s="77"/>
      <c r="E487" s="77"/>
      <c r="F487" s="77"/>
      <c r="G487" s="77"/>
      <c r="H487" s="77"/>
      <c r="I487" s="77"/>
      <c r="J487" s="77"/>
      <c r="K487" s="77"/>
      <c r="L487" s="77"/>
      <c r="M487" s="77"/>
      <c r="N487" s="77"/>
      <c r="O487" s="77"/>
      <c r="P487" s="77"/>
      <c r="Q487" s="1288" t="s">
        <v>1744</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8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431</v>
      </c>
      <c r="C488" s="77"/>
      <c r="D488" s="77"/>
      <c r="E488" s="77"/>
      <c r="F488" s="77"/>
      <c r="G488" s="77"/>
      <c r="H488" s="77"/>
      <c r="I488" s="77"/>
      <c r="J488" s="77"/>
      <c r="K488" s="77"/>
      <c r="L488" s="77"/>
      <c r="M488" s="77"/>
      <c r="N488" s="77"/>
      <c r="O488" s="77"/>
      <c r="P488" s="77"/>
      <c r="Q488" s="1288" t="s">
        <v>1743</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8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456" t="s">
        <v>432</v>
      </c>
      <c r="C489" s="1457"/>
      <c r="D489" s="1457"/>
      <c r="E489" s="1457"/>
      <c r="F489" s="1457"/>
      <c r="G489" s="1457"/>
      <c r="H489" s="1457"/>
      <c r="I489" s="1457"/>
      <c r="J489" s="1457"/>
      <c r="K489" s="1457"/>
      <c r="L489" s="1457"/>
      <c r="M489" s="1457"/>
      <c r="N489" s="1457"/>
      <c r="O489" s="1457"/>
      <c r="P489" s="145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459"/>
      <c r="C490" s="1460"/>
      <c r="D490" s="1460"/>
      <c r="E490" s="1460"/>
      <c r="F490" s="1460"/>
      <c r="G490" s="1460"/>
      <c r="H490" s="1460"/>
      <c r="I490" s="1460"/>
      <c r="J490" s="1460"/>
      <c r="K490" s="1460"/>
      <c r="L490" s="1460"/>
      <c r="M490" s="1460"/>
      <c r="N490" s="1460"/>
      <c r="O490" s="1460"/>
      <c r="P490" s="1461"/>
      <c r="Q490" s="1465" t="s">
        <v>722</v>
      </c>
      <c r="R490" s="1466"/>
      <c r="S490" s="1081" t="s">
        <v>173</v>
      </c>
      <c r="T490" s="1082"/>
      <c r="U490" s="1082"/>
      <c r="V490" s="1082"/>
      <c r="W490" s="1082"/>
      <c r="X490" s="1082"/>
      <c r="Y490" s="1082"/>
      <c r="Z490" s="1082"/>
      <c r="AA490" s="1082"/>
      <c r="AB490" s="1082"/>
      <c r="AC490" s="1082"/>
      <c r="AD490" s="1082"/>
      <c r="AE490" s="1082"/>
      <c r="AF490" s="1082"/>
      <c r="AG490" s="1082"/>
      <c r="AH490" s="1082"/>
      <c r="AI490" s="1082"/>
      <c r="AJ490" s="1082"/>
      <c r="AK490" s="108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462"/>
      <c r="C491" s="1463"/>
      <c r="D491" s="1463"/>
      <c r="E491" s="1463"/>
      <c r="F491" s="1463"/>
      <c r="G491" s="1463"/>
      <c r="H491" s="1463"/>
      <c r="I491" s="1463"/>
      <c r="J491" s="1463"/>
      <c r="K491" s="1463"/>
      <c r="L491" s="1463"/>
      <c r="M491" s="1463"/>
      <c r="N491" s="1463"/>
      <c r="O491" s="1463"/>
      <c r="P491" s="1464"/>
      <c r="Q491" s="1467"/>
      <c r="R491" s="1468"/>
      <c r="S491" s="1084"/>
      <c r="T491" s="1085"/>
      <c r="U491" s="1085"/>
      <c r="V491" s="1085"/>
      <c r="W491" s="1085"/>
      <c r="X491" s="1085"/>
      <c r="Y491" s="1085"/>
      <c r="Z491" s="1085"/>
      <c r="AA491" s="1085"/>
      <c r="AB491" s="1085"/>
      <c r="AC491" s="1085"/>
      <c r="AD491" s="1085"/>
      <c r="AE491" s="1085"/>
      <c r="AF491" s="1085"/>
      <c r="AG491" s="1085"/>
      <c r="AH491" s="1085"/>
      <c r="AI491" s="1085"/>
      <c r="AJ491" s="1085"/>
      <c r="AK491" s="108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433</v>
      </c>
      <c r="C492" s="77"/>
      <c r="D492" s="77"/>
      <c r="E492" s="77"/>
      <c r="F492" s="77"/>
      <c r="G492" s="77"/>
      <c r="H492" s="77"/>
      <c r="I492" s="77"/>
      <c r="J492" s="77"/>
      <c r="K492" s="77"/>
      <c r="L492" s="77"/>
      <c r="M492" s="77"/>
      <c r="N492" s="77"/>
      <c r="O492" s="77"/>
      <c r="P492" s="77"/>
      <c r="Q492" s="1288" t="s">
        <v>1742</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8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434</v>
      </c>
      <c r="C493" s="77"/>
      <c r="D493" s="77"/>
      <c r="E493" s="77"/>
      <c r="F493" s="77"/>
      <c r="G493" s="77"/>
      <c r="H493" s="77"/>
      <c r="I493" s="77"/>
      <c r="J493" s="77"/>
      <c r="K493" s="77"/>
      <c r="L493" s="77"/>
      <c r="M493" s="77"/>
      <c r="N493" s="77"/>
      <c r="O493" s="77"/>
      <c r="P493" s="77"/>
      <c r="Q493" s="1288" t="s">
        <v>1745</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8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666"/>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1" t="s">
        <v>436</v>
      </c>
      <c r="AD498" s="1452"/>
      <c r="AE498" s="1452"/>
      <c r="AF498" s="1452"/>
      <c r="AG498" s="1452"/>
      <c r="AH498" s="1452"/>
      <c r="AI498" s="1452"/>
      <c r="AJ498" s="1452"/>
      <c r="AK498" s="145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4" t="s">
        <v>437</v>
      </c>
      <c r="AD499" s="1455"/>
      <c r="AE499" s="1455"/>
      <c r="AF499" s="1455"/>
      <c r="AG499" s="82" t="s">
        <v>438</v>
      </c>
      <c r="AH499" s="1455" t="s">
        <v>439</v>
      </c>
      <c r="AI499" s="1455"/>
      <c r="AJ499" s="1455"/>
      <c r="AK499" s="150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469" t="s">
        <v>440</v>
      </c>
      <c r="C500" s="1470"/>
      <c r="D500" s="1470"/>
      <c r="E500" s="1470"/>
      <c r="F500" s="1470"/>
      <c r="G500" s="1470"/>
      <c r="H500" s="1471"/>
      <c r="I500" s="72" t="s">
        <v>441</v>
      </c>
      <c r="J500" s="72"/>
      <c r="K500" s="72"/>
      <c r="L500" s="72"/>
      <c r="M500" s="72"/>
      <c r="N500" s="72"/>
      <c r="O500" s="72"/>
      <c r="P500" s="72"/>
      <c r="Q500" s="72"/>
      <c r="R500" s="72"/>
      <c r="S500" s="72"/>
      <c r="T500" s="72"/>
      <c r="U500" s="72"/>
      <c r="V500" s="72"/>
      <c r="W500" s="72"/>
      <c r="X500" s="25"/>
      <c r="Y500" s="25"/>
      <c r="AC500" s="1450">
        <v>9</v>
      </c>
      <c r="AD500" s="1407"/>
      <c r="AE500" s="1407"/>
      <c r="AF500" s="1407"/>
      <c r="AG500" s="75" t="s">
        <v>438</v>
      </c>
      <c r="AH500" s="1215">
        <v>2017</v>
      </c>
      <c r="AI500" s="1215"/>
      <c r="AJ500" s="1215"/>
      <c r="AK500" s="121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472"/>
      <c r="C501" s="1473"/>
      <c r="D501" s="1473"/>
      <c r="E501" s="1473"/>
      <c r="F501" s="1473"/>
      <c r="G501" s="1473"/>
      <c r="H501" s="1474"/>
      <c r="I501" s="80" t="s">
        <v>442</v>
      </c>
      <c r="J501" s="80"/>
      <c r="K501" s="80"/>
      <c r="L501" s="80"/>
      <c r="M501" s="80"/>
      <c r="N501" s="80"/>
      <c r="O501" s="80"/>
      <c r="P501" s="80"/>
      <c r="Q501" s="80"/>
      <c r="R501" s="80"/>
      <c r="S501" s="80"/>
      <c r="T501" s="80"/>
      <c r="U501" s="80"/>
      <c r="V501" s="80"/>
      <c r="W501" s="80"/>
      <c r="X501" s="80"/>
      <c r="Y501" s="80"/>
      <c r="Z501" s="80"/>
      <c r="AA501" s="80"/>
      <c r="AB501" s="80"/>
      <c r="AC501" s="1450">
        <v>6</v>
      </c>
      <c r="AD501" s="1407"/>
      <c r="AE501" s="1407"/>
      <c r="AF501" s="1407"/>
      <c r="AG501" s="65" t="s">
        <v>438</v>
      </c>
      <c r="AH501" s="1215">
        <v>2020</v>
      </c>
      <c r="AI501" s="1215"/>
      <c r="AJ501" s="1215"/>
      <c r="AK501" s="121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69" t="s">
        <v>443</v>
      </c>
      <c r="C502" s="1470"/>
      <c r="D502" s="1470"/>
      <c r="E502" s="1470"/>
      <c r="F502" s="1470"/>
      <c r="G502" s="1470"/>
      <c r="H502" s="1471"/>
      <c r="I502" s="72" t="s">
        <v>444</v>
      </c>
      <c r="J502" s="72"/>
      <c r="K502" s="72"/>
      <c r="L502" s="72"/>
      <c r="M502" s="72"/>
      <c r="N502" s="72"/>
      <c r="O502" s="72"/>
      <c r="P502" s="72"/>
      <c r="Q502" s="72"/>
      <c r="R502" s="72"/>
      <c r="S502" s="72"/>
      <c r="T502" s="72"/>
      <c r="U502" s="72"/>
      <c r="V502" s="72"/>
      <c r="W502" s="72"/>
      <c r="X502" s="25"/>
      <c r="Y502" s="25"/>
      <c r="AC502" s="1450" t="s">
        <v>641</v>
      </c>
      <c r="AD502" s="1407"/>
      <c r="AE502" s="1407"/>
      <c r="AF502" s="1407"/>
      <c r="AG502" s="75" t="s">
        <v>438</v>
      </c>
      <c r="AH502" s="1215"/>
      <c r="AI502" s="1215"/>
      <c r="AJ502" s="1215"/>
      <c r="AK502" s="121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472"/>
      <c r="C503" s="1473"/>
      <c r="D503" s="1473"/>
      <c r="E503" s="1473"/>
      <c r="F503" s="1473"/>
      <c r="G503" s="1473"/>
      <c r="H503" s="1474"/>
      <c r="I503" s="25" t="s">
        <v>445</v>
      </c>
      <c r="J503" s="25"/>
      <c r="K503" s="25"/>
      <c r="L503" s="25"/>
      <c r="M503" s="25"/>
      <c r="N503" s="25"/>
      <c r="O503" s="25"/>
      <c r="P503" s="25"/>
      <c r="Q503" s="25"/>
      <c r="R503" s="25"/>
      <c r="S503" s="25"/>
      <c r="T503" s="25"/>
      <c r="U503" s="25"/>
      <c r="V503" s="25"/>
      <c r="W503" s="25"/>
      <c r="X503" s="25"/>
      <c r="Y503" s="25"/>
      <c r="AC503" s="1450">
        <v>6</v>
      </c>
      <c r="AD503" s="1407"/>
      <c r="AE503" s="1407"/>
      <c r="AF503" s="1407"/>
      <c r="AG503" s="75" t="s">
        <v>438</v>
      </c>
      <c r="AH503" s="1215">
        <v>2019</v>
      </c>
      <c r="AI503" s="1215"/>
      <c r="AJ503" s="1215"/>
      <c r="AK503" s="121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472"/>
      <c r="C504" s="1473"/>
      <c r="D504" s="1473"/>
      <c r="E504" s="1473"/>
      <c r="F504" s="1473"/>
      <c r="G504" s="1473"/>
      <c r="H504" s="1474"/>
      <c r="I504" s="25" t="s">
        <v>446</v>
      </c>
      <c r="J504" s="25"/>
      <c r="K504" s="25"/>
      <c r="L504" s="25"/>
      <c r="M504" s="25"/>
      <c r="N504" s="25"/>
      <c r="O504" s="25"/>
      <c r="P504" s="25"/>
      <c r="Q504" s="25"/>
      <c r="R504" s="25"/>
      <c r="S504" s="25"/>
      <c r="T504" s="25"/>
      <c r="U504" s="25"/>
      <c r="V504" s="25"/>
      <c r="W504" s="25"/>
      <c r="X504" s="25"/>
      <c r="Y504" s="25"/>
      <c r="AC504" s="1450">
        <v>6</v>
      </c>
      <c r="AD504" s="1407"/>
      <c r="AE504" s="1407"/>
      <c r="AF504" s="1407"/>
      <c r="AG504" s="75" t="s">
        <v>438</v>
      </c>
      <c r="AH504" s="1215">
        <v>2019</v>
      </c>
      <c r="AI504" s="1215"/>
      <c r="AJ504" s="1215"/>
      <c r="AK504" s="121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2"/>
      <c r="C505" s="1473"/>
      <c r="D505" s="1473"/>
      <c r="E505" s="1473"/>
      <c r="F505" s="1473"/>
      <c r="G505" s="1473"/>
      <c r="H505" s="1474"/>
      <c r="I505" s="25" t="s">
        <v>447</v>
      </c>
      <c r="J505" s="25"/>
      <c r="K505" s="25"/>
      <c r="L505" s="25"/>
      <c r="M505" s="25"/>
      <c r="N505" s="25"/>
      <c r="O505" s="25"/>
      <c r="P505" s="25"/>
      <c r="Q505" s="25"/>
      <c r="R505" s="25"/>
      <c r="S505" s="25"/>
      <c r="T505" s="25"/>
      <c r="U505" s="25"/>
      <c r="V505" s="25"/>
      <c r="W505" s="25"/>
      <c r="X505" s="25"/>
      <c r="Y505" s="25"/>
      <c r="AC505" s="1450">
        <v>5</v>
      </c>
      <c r="AD505" s="1407"/>
      <c r="AE505" s="1407"/>
      <c r="AF505" s="1407"/>
      <c r="AG505" s="75" t="s">
        <v>438</v>
      </c>
      <c r="AH505" s="1215">
        <v>2020</v>
      </c>
      <c r="AI505" s="1215"/>
      <c r="AJ505" s="1215"/>
      <c r="AK505" s="121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4" customHeight="1">
      <c r="B506" s="1472"/>
      <c r="C506" s="1473"/>
      <c r="D506" s="1473"/>
      <c r="E506" s="1473"/>
      <c r="F506" s="1473"/>
      <c r="G506" s="1473"/>
      <c r="H506" s="1474"/>
      <c r="I506" s="80" t="s">
        <v>448</v>
      </c>
      <c r="J506" s="80"/>
      <c r="K506" s="80"/>
      <c r="L506" s="80"/>
      <c r="M506" s="80"/>
      <c r="N506" s="80"/>
      <c r="O506" s="80"/>
      <c r="P506" s="80"/>
      <c r="Q506" s="80"/>
      <c r="R506" s="80"/>
      <c r="S506" s="80"/>
      <c r="T506" s="80"/>
      <c r="U506" s="80"/>
      <c r="V506" s="80"/>
      <c r="W506" s="80"/>
      <c r="X506" s="80"/>
      <c r="Y506" s="80"/>
      <c r="Z506" s="80"/>
      <c r="AA506" s="80"/>
      <c r="AB506" s="80"/>
      <c r="AC506" s="1450">
        <v>5</v>
      </c>
      <c r="AD506" s="1407"/>
      <c r="AE506" s="1407"/>
      <c r="AF506" s="1407"/>
      <c r="AG506" s="65" t="s">
        <v>438</v>
      </c>
      <c r="AH506" s="1215">
        <v>2020</v>
      </c>
      <c r="AI506" s="1215"/>
      <c r="AJ506" s="1215"/>
      <c r="AK506" s="121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469" t="s">
        <v>449</v>
      </c>
      <c r="C507" s="1470"/>
      <c r="D507" s="1470"/>
      <c r="E507" s="1470"/>
      <c r="F507" s="1470"/>
      <c r="G507" s="1470"/>
      <c r="H507" s="1471"/>
      <c r="I507" s="72" t="s">
        <v>450</v>
      </c>
      <c r="J507" s="72"/>
      <c r="K507" s="72"/>
      <c r="L507" s="72"/>
      <c r="M507" s="72"/>
      <c r="N507" s="72"/>
      <c r="O507" s="72"/>
      <c r="P507" s="72"/>
      <c r="Q507" s="72"/>
      <c r="R507" s="72"/>
      <c r="S507" s="72"/>
      <c r="T507" s="72"/>
      <c r="U507" s="72"/>
      <c r="V507" s="72"/>
      <c r="W507" s="72"/>
      <c r="X507" s="25"/>
      <c r="Y507" s="25"/>
      <c r="AC507" s="1450">
        <v>10</v>
      </c>
      <c r="AD507" s="1407"/>
      <c r="AE507" s="1407"/>
      <c r="AF507" s="1407"/>
      <c r="AG507" s="75" t="s">
        <v>438</v>
      </c>
      <c r="AH507" s="1215">
        <v>2019</v>
      </c>
      <c r="AI507" s="1215"/>
      <c r="AJ507" s="1215"/>
      <c r="AK507" s="121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472"/>
      <c r="C508" s="1473"/>
      <c r="D508" s="1473"/>
      <c r="E508" s="1473"/>
      <c r="F508" s="1473"/>
      <c r="G508" s="1473"/>
      <c r="H508" s="1474"/>
      <c r="I508" s="25" t="s">
        <v>451</v>
      </c>
      <c r="J508" s="25"/>
      <c r="K508" s="25"/>
      <c r="L508" s="25"/>
      <c r="M508" s="25"/>
      <c r="N508" s="25"/>
      <c r="O508" s="25"/>
      <c r="P508" s="25"/>
      <c r="Q508" s="25"/>
      <c r="R508" s="25"/>
      <c r="S508" s="25"/>
      <c r="T508" s="25"/>
      <c r="U508" s="25"/>
      <c r="V508" s="25"/>
      <c r="W508" s="25"/>
      <c r="X508" s="25"/>
      <c r="Y508" s="25"/>
      <c r="AC508" s="1450">
        <v>11</v>
      </c>
      <c r="AD508" s="1407"/>
      <c r="AE508" s="1407"/>
      <c r="AF508" s="1407"/>
      <c r="AG508" s="75" t="s">
        <v>438</v>
      </c>
      <c r="AH508" s="1215">
        <v>2019</v>
      </c>
      <c r="AI508" s="1215"/>
      <c r="AJ508" s="1215"/>
      <c r="AK508" s="121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472"/>
      <c r="C509" s="1473"/>
      <c r="D509" s="1473"/>
      <c r="E509" s="1473"/>
      <c r="F509" s="1473"/>
      <c r="G509" s="1473"/>
      <c r="H509" s="1474"/>
      <c r="I509" s="80" t="s">
        <v>452</v>
      </c>
      <c r="J509" s="80"/>
      <c r="K509" s="80"/>
      <c r="L509" s="80"/>
      <c r="M509" s="80"/>
      <c r="N509" s="80"/>
      <c r="O509" s="80"/>
      <c r="P509" s="80"/>
      <c r="Q509" s="80"/>
      <c r="R509" s="80"/>
      <c r="S509" s="80"/>
      <c r="T509" s="80"/>
      <c r="U509" s="80"/>
      <c r="V509" s="80"/>
      <c r="W509" s="80"/>
      <c r="X509" s="80"/>
      <c r="Y509" s="80"/>
      <c r="Z509" s="80"/>
      <c r="AA509" s="80"/>
      <c r="AB509" s="80"/>
      <c r="AC509" s="1450">
        <v>6</v>
      </c>
      <c r="AD509" s="1407"/>
      <c r="AE509" s="1407"/>
      <c r="AF509" s="1407"/>
      <c r="AG509" s="65" t="s">
        <v>438</v>
      </c>
      <c r="AH509" s="1215">
        <v>2020</v>
      </c>
      <c r="AI509" s="1215"/>
      <c r="AJ509" s="1215"/>
      <c r="AK509" s="121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469" t="s">
        <v>453</v>
      </c>
      <c r="C510" s="1470"/>
      <c r="D510" s="1470"/>
      <c r="E510" s="1470"/>
      <c r="F510" s="1470"/>
      <c r="G510" s="1470"/>
      <c r="H510" s="1471"/>
      <c r="I510" s="72" t="s">
        <v>450</v>
      </c>
      <c r="J510" s="72"/>
      <c r="K510" s="72"/>
      <c r="L510" s="72"/>
      <c r="M510" s="72"/>
      <c r="N510" s="72"/>
      <c r="O510" s="72"/>
      <c r="P510" s="72"/>
      <c r="Q510" s="72"/>
      <c r="R510" s="72"/>
      <c r="S510" s="72"/>
      <c r="T510" s="72"/>
      <c r="U510" s="72"/>
      <c r="V510" s="72"/>
      <c r="W510" s="72"/>
      <c r="X510" s="72"/>
      <c r="Y510" s="72"/>
      <c r="Z510" s="72"/>
      <c r="AA510" s="72"/>
      <c r="AB510" s="72"/>
      <c r="AC510" s="1163">
        <v>10</v>
      </c>
      <c r="AD510" s="1164"/>
      <c r="AE510" s="1164"/>
      <c r="AF510" s="1164"/>
      <c r="AG510" s="204" t="s">
        <v>438</v>
      </c>
      <c r="AH510" s="1215">
        <v>2019</v>
      </c>
      <c r="AI510" s="1215"/>
      <c r="AJ510" s="1215"/>
      <c r="AK510" s="1216"/>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472"/>
      <c r="C511" s="1473"/>
      <c r="D511" s="1473"/>
      <c r="E511" s="1473"/>
      <c r="F511" s="1473"/>
      <c r="G511" s="1473"/>
      <c r="H511" s="1474"/>
      <c r="I511" s="25" t="s">
        <v>451</v>
      </c>
      <c r="J511" s="25"/>
      <c r="K511" s="25"/>
      <c r="L511" s="25"/>
      <c r="M511" s="25"/>
      <c r="N511" s="25"/>
      <c r="O511" s="25"/>
      <c r="P511" s="25"/>
      <c r="Q511" s="25"/>
      <c r="R511" s="25"/>
      <c r="S511" s="25"/>
      <c r="T511" s="25"/>
      <c r="U511" s="25"/>
      <c r="V511" s="25"/>
      <c r="W511" s="25"/>
      <c r="X511" s="25"/>
      <c r="Y511" s="25"/>
      <c r="Z511" s="25"/>
      <c r="AA511" s="25"/>
      <c r="AB511" s="25"/>
      <c r="AC511" s="1450">
        <v>11</v>
      </c>
      <c r="AD511" s="1407"/>
      <c r="AE511" s="1407"/>
      <c r="AF511" s="1407"/>
      <c r="AG511" s="75" t="s">
        <v>438</v>
      </c>
      <c r="AH511" s="1215">
        <v>2019</v>
      </c>
      <c r="AI511" s="1215"/>
      <c r="AJ511" s="1215"/>
      <c r="AK511" s="1216"/>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475"/>
      <c r="C512" s="1476"/>
      <c r="D512" s="1476"/>
      <c r="E512" s="1476"/>
      <c r="F512" s="1476"/>
      <c r="G512" s="1476"/>
      <c r="H512" s="1477"/>
      <c r="I512" s="80" t="s">
        <v>452</v>
      </c>
      <c r="J512" s="80"/>
      <c r="K512" s="80"/>
      <c r="L512" s="80"/>
      <c r="M512" s="80"/>
      <c r="N512" s="80"/>
      <c r="O512" s="80"/>
      <c r="P512" s="80"/>
      <c r="Q512" s="80"/>
      <c r="R512" s="80"/>
      <c r="S512" s="80"/>
      <c r="T512" s="80"/>
      <c r="U512" s="80"/>
      <c r="V512" s="80"/>
      <c r="W512" s="80"/>
      <c r="X512" s="80"/>
      <c r="Y512" s="80"/>
      <c r="Z512" s="80"/>
      <c r="AA512" s="80"/>
      <c r="AB512" s="80"/>
      <c r="AC512" s="1450">
        <v>6</v>
      </c>
      <c r="AD512" s="1407"/>
      <c r="AE512" s="1407"/>
      <c r="AF512" s="1407"/>
      <c r="AG512" s="65" t="s">
        <v>438</v>
      </c>
      <c r="AH512" s="1215">
        <v>2020</v>
      </c>
      <c r="AI512" s="1215"/>
      <c r="AJ512" s="1215"/>
      <c r="AK512" s="121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469" t="s">
        <v>454</v>
      </c>
      <c r="C513" s="1470"/>
      <c r="D513" s="1470"/>
      <c r="E513" s="1470"/>
      <c r="F513" s="1470"/>
      <c r="G513" s="1470"/>
      <c r="H513" s="1471"/>
      <c r="I513" s="71" t="s">
        <v>455</v>
      </c>
      <c r="J513" s="72"/>
      <c r="K513" s="72"/>
      <c r="L513" s="72"/>
      <c r="M513" s="72"/>
      <c r="N513" s="72"/>
      <c r="O513" s="1119" t="s">
        <v>1746</v>
      </c>
      <c r="P513" s="1119"/>
      <c r="Q513" s="1119"/>
      <c r="R513" s="1119"/>
      <c r="S513" s="1119"/>
      <c r="T513" s="1119"/>
      <c r="U513" s="1119"/>
      <c r="V513" s="1119"/>
      <c r="W513" s="1119"/>
      <c r="X513" s="1119"/>
      <c r="Y513" s="1119"/>
      <c r="Z513" s="1119"/>
      <c r="AA513" s="1119"/>
      <c r="AB513" s="94"/>
      <c r="AC513" s="1163" t="s">
        <v>641</v>
      </c>
      <c r="AD513" s="1164"/>
      <c r="AE513" s="1164"/>
      <c r="AF513" s="1164"/>
      <c r="AG513" s="204" t="s">
        <v>438</v>
      </c>
      <c r="AH513" s="1215"/>
      <c r="AI513" s="1215"/>
      <c r="AJ513" s="1215"/>
      <c r="AK513" s="121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472"/>
      <c r="C514" s="1473"/>
      <c r="D514" s="1473"/>
      <c r="E514" s="1473"/>
      <c r="F514" s="1473"/>
      <c r="G514" s="1473"/>
      <c r="H514" s="1474"/>
      <c r="I514" s="175" t="s">
        <v>456</v>
      </c>
      <c r="J514" s="25"/>
      <c r="K514" s="25"/>
      <c r="L514" s="25"/>
      <c r="M514" s="25"/>
      <c r="N514" s="25"/>
      <c r="O514" s="25"/>
      <c r="P514" s="25"/>
      <c r="Q514" s="25"/>
      <c r="R514" s="25"/>
      <c r="S514" s="25"/>
      <c r="T514" s="25"/>
      <c r="U514" s="25"/>
      <c r="V514" s="25"/>
      <c r="W514" s="25"/>
      <c r="X514" s="25"/>
      <c r="Y514" s="25"/>
      <c r="Z514" s="25"/>
      <c r="AA514" s="25"/>
      <c r="AB514" s="101"/>
      <c r="AC514" s="1450">
        <v>6</v>
      </c>
      <c r="AD514" s="1407"/>
      <c r="AE514" s="1407"/>
      <c r="AF514" s="1407"/>
      <c r="AG514" s="75" t="s">
        <v>438</v>
      </c>
      <c r="AH514" s="1215">
        <v>2019</v>
      </c>
      <c r="AI514" s="1215"/>
      <c r="AJ514" s="1215"/>
      <c r="AK514" s="121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472"/>
      <c r="C515" s="1473"/>
      <c r="D515" s="1473"/>
      <c r="E515" s="1473"/>
      <c r="F515" s="1473"/>
      <c r="G515" s="1473"/>
      <c r="H515" s="1474"/>
      <c r="I515" s="79" t="s">
        <v>457</v>
      </c>
      <c r="J515" s="80"/>
      <c r="K515" s="80"/>
      <c r="L515" s="80"/>
      <c r="M515" s="80"/>
      <c r="N515" s="80"/>
      <c r="O515" s="80"/>
      <c r="P515" s="80"/>
      <c r="Q515" s="80"/>
      <c r="R515" s="80"/>
      <c r="S515" s="80"/>
      <c r="T515" s="80"/>
      <c r="U515" s="80"/>
      <c r="V515" s="80"/>
      <c r="W515" s="80"/>
      <c r="X515" s="80"/>
      <c r="Y515" s="80"/>
      <c r="Z515" s="80"/>
      <c r="AA515" s="80"/>
      <c r="AB515" s="81"/>
      <c r="AC515" s="1450">
        <v>11</v>
      </c>
      <c r="AD515" s="1407"/>
      <c r="AE515" s="1407"/>
      <c r="AF515" s="1407"/>
      <c r="AG515" s="65" t="s">
        <v>438</v>
      </c>
      <c r="AH515" s="1215">
        <v>2019</v>
      </c>
      <c r="AI515" s="1215"/>
      <c r="AJ515" s="1215"/>
      <c r="AK515" s="121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472"/>
      <c r="C516" s="1473"/>
      <c r="D516" s="1473"/>
      <c r="E516" s="1473"/>
      <c r="F516" s="1473"/>
      <c r="G516" s="1473"/>
      <c r="H516" s="1474"/>
      <c r="I516" s="72" t="s">
        <v>458</v>
      </c>
      <c r="J516" s="72"/>
      <c r="K516" s="72"/>
      <c r="L516" s="72"/>
      <c r="M516" s="72"/>
      <c r="N516" s="72"/>
      <c r="O516" s="1089" t="s">
        <v>1747</v>
      </c>
      <c r="P516" s="1089"/>
      <c r="Q516" s="1089"/>
      <c r="R516" s="1089"/>
      <c r="S516" s="1089"/>
      <c r="T516" s="1089"/>
      <c r="U516" s="1089"/>
      <c r="V516" s="1089"/>
      <c r="W516" s="1089"/>
      <c r="X516" s="1089"/>
      <c r="Y516" s="1089"/>
      <c r="Z516" s="1089"/>
      <c r="AA516" s="1089"/>
      <c r="AC516" s="1450" t="s">
        <v>641</v>
      </c>
      <c r="AD516" s="1407"/>
      <c r="AE516" s="1407"/>
      <c r="AF516" s="1407"/>
      <c r="AG516" s="75" t="s">
        <v>438</v>
      </c>
      <c r="AH516" s="1215"/>
      <c r="AI516" s="1215"/>
      <c r="AJ516" s="1215"/>
      <c r="AK516" s="121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472"/>
      <c r="C517" s="1473"/>
      <c r="D517" s="1473"/>
      <c r="E517" s="1473"/>
      <c r="F517" s="1473"/>
      <c r="G517" s="1473"/>
      <c r="H517" s="1474"/>
      <c r="I517" s="25" t="s">
        <v>456</v>
      </c>
      <c r="J517" s="25"/>
      <c r="K517" s="25"/>
      <c r="L517" s="25"/>
      <c r="M517" s="25"/>
      <c r="N517" s="25"/>
      <c r="O517" s="25"/>
      <c r="P517" s="25"/>
      <c r="Q517" s="25"/>
      <c r="R517" s="25"/>
      <c r="S517" s="25"/>
      <c r="T517" s="25"/>
      <c r="U517" s="25"/>
      <c r="V517" s="25"/>
      <c r="W517" s="25"/>
      <c r="X517" s="25"/>
      <c r="Y517" s="25"/>
      <c r="AC517" s="1450">
        <v>6</v>
      </c>
      <c r="AD517" s="1407"/>
      <c r="AE517" s="1407"/>
      <c r="AF517" s="1407"/>
      <c r="AG517" s="75" t="s">
        <v>438</v>
      </c>
      <c r="AH517" s="1215">
        <v>2019</v>
      </c>
      <c r="AI517" s="1215"/>
      <c r="AJ517" s="1215"/>
      <c r="AK517" s="121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472"/>
      <c r="C518" s="1473"/>
      <c r="D518" s="1473"/>
      <c r="E518" s="1473"/>
      <c r="F518" s="1473"/>
      <c r="G518" s="1473"/>
      <c r="H518" s="1474"/>
      <c r="I518" s="80" t="s">
        <v>457</v>
      </c>
      <c r="J518" s="80"/>
      <c r="K518" s="80"/>
      <c r="L518" s="80"/>
      <c r="M518" s="80"/>
      <c r="N518" s="80"/>
      <c r="O518" s="80"/>
      <c r="P518" s="80"/>
      <c r="Q518" s="80"/>
      <c r="R518" s="80"/>
      <c r="S518" s="80"/>
      <c r="T518" s="80"/>
      <c r="U518" s="80"/>
      <c r="V518" s="80"/>
      <c r="W518" s="80"/>
      <c r="X518" s="80"/>
      <c r="Y518" s="80"/>
      <c r="Z518" s="80"/>
      <c r="AA518" s="80"/>
      <c r="AB518" s="80"/>
      <c r="AC518" s="1450">
        <v>11</v>
      </c>
      <c r="AD518" s="1407"/>
      <c r="AE518" s="1407"/>
      <c r="AF518" s="1407"/>
      <c r="AG518" s="65" t="s">
        <v>438</v>
      </c>
      <c r="AH518" s="1215">
        <v>2019</v>
      </c>
      <c r="AI518" s="1215"/>
      <c r="AJ518" s="1215"/>
      <c r="AK518" s="121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472"/>
      <c r="C519" s="1473"/>
      <c r="D519" s="1473"/>
      <c r="E519" s="1473"/>
      <c r="F519" s="1473"/>
      <c r="G519" s="1473"/>
      <c r="H519" s="1474"/>
      <c r="I519" s="72" t="s">
        <v>458</v>
      </c>
      <c r="J519" s="72"/>
      <c r="K519" s="72"/>
      <c r="L519" s="72"/>
      <c r="M519" s="72"/>
      <c r="N519" s="72"/>
      <c r="O519" s="1089" t="s">
        <v>1753</v>
      </c>
      <c r="P519" s="1089"/>
      <c r="Q519" s="1089"/>
      <c r="R519" s="1089"/>
      <c r="S519" s="1089"/>
      <c r="T519" s="1089"/>
      <c r="U519" s="1089"/>
      <c r="V519" s="1089"/>
      <c r="W519" s="1089"/>
      <c r="X519" s="1089"/>
      <c r="Y519" s="1089"/>
      <c r="Z519" s="1089"/>
      <c r="AA519" s="1089"/>
      <c r="AC519" s="1450" t="s">
        <v>641</v>
      </c>
      <c r="AD519" s="1407"/>
      <c r="AE519" s="1407"/>
      <c r="AF519" s="1407"/>
      <c r="AG519" s="75" t="s">
        <v>438</v>
      </c>
      <c r="AH519" s="1215"/>
      <c r="AI519" s="1215"/>
      <c r="AJ519" s="1215"/>
      <c r="AK519" s="121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472"/>
      <c r="C520" s="1473"/>
      <c r="D520" s="1473"/>
      <c r="E520" s="1473"/>
      <c r="F520" s="1473"/>
      <c r="G520" s="1473"/>
      <c r="H520" s="1474"/>
      <c r="I520" s="25" t="s">
        <v>456</v>
      </c>
      <c r="J520" s="25"/>
      <c r="K520" s="25"/>
      <c r="L520" s="25"/>
      <c r="M520" s="25"/>
      <c r="N520" s="25"/>
      <c r="O520" s="25"/>
      <c r="P520" s="25"/>
      <c r="Q520" s="25"/>
      <c r="R520" s="25"/>
      <c r="S520" s="25"/>
      <c r="T520" s="25"/>
      <c r="U520" s="25"/>
      <c r="V520" s="25"/>
      <c r="W520" s="25"/>
      <c r="X520" s="25"/>
      <c r="Y520" s="25"/>
      <c r="AC520" s="1450">
        <v>11</v>
      </c>
      <c r="AD520" s="1407"/>
      <c r="AE520" s="1407"/>
      <c r="AF520" s="1407"/>
      <c r="AG520" s="75" t="s">
        <v>438</v>
      </c>
      <c r="AH520" s="1215">
        <v>2018</v>
      </c>
      <c r="AI520" s="1215"/>
      <c r="AJ520" s="1215"/>
      <c r="AK520" s="121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472"/>
      <c r="C521" s="1473"/>
      <c r="D521" s="1473"/>
      <c r="E521" s="1473"/>
      <c r="F521" s="1473"/>
      <c r="G521" s="1473"/>
      <c r="H521" s="1474"/>
      <c r="I521" s="80" t="s">
        <v>457</v>
      </c>
      <c r="J521" s="80"/>
      <c r="K521" s="80"/>
      <c r="L521" s="80"/>
      <c r="M521" s="80"/>
      <c r="N521" s="80"/>
      <c r="O521" s="80"/>
      <c r="P521" s="80"/>
      <c r="Q521" s="80"/>
      <c r="R521" s="80"/>
      <c r="S521" s="80"/>
      <c r="T521" s="80"/>
      <c r="U521" s="80"/>
      <c r="V521" s="80"/>
      <c r="W521" s="80"/>
      <c r="X521" s="80"/>
      <c r="Y521" s="80"/>
      <c r="Z521" s="80"/>
      <c r="AA521" s="80"/>
      <c r="AB521" s="80"/>
      <c r="AC521" s="1450">
        <v>1</v>
      </c>
      <c r="AD521" s="1407"/>
      <c r="AE521" s="1407"/>
      <c r="AF521" s="1407"/>
      <c r="AG521" s="65" t="s">
        <v>438</v>
      </c>
      <c r="AH521" s="1215">
        <v>2019</v>
      </c>
      <c r="AI521" s="1215"/>
      <c r="AJ521" s="1215"/>
      <c r="AK521" s="121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472"/>
      <c r="C522" s="1473"/>
      <c r="D522" s="1473"/>
      <c r="E522" s="1473"/>
      <c r="F522" s="1473"/>
      <c r="G522" s="1473"/>
      <c r="H522" s="1474"/>
      <c r="I522" s="72" t="s">
        <v>458</v>
      </c>
      <c r="J522" s="72"/>
      <c r="K522" s="72"/>
      <c r="L522" s="72"/>
      <c r="M522" s="72"/>
      <c r="N522" s="72"/>
      <c r="O522" s="1089" t="s">
        <v>1749</v>
      </c>
      <c r="P522" s="1089"/>
      <c r="Q522" s="1089"/>
      <c r="R522" s="1089"/>
      <c r="S522" s="1089"/>
      <c r="T522" s="1089"/>
      <c r="U522" s="1089"/>
      <c r="V522" s="1089"/>
      <c r="W522" s="1089"/>
      <c r="X522" s="1089"/>
      <c r="Y522" s="1089"/>
      <c r="Z522" s="1089"/>
      <c r="AA522" s="1089"/>
      <c r="AC522" s="1450" t="s">
        <v>641</v>
      </c>
      <c r="AD522" s="1407"/>
      <c r="AE522" s="1407"/>
      <c r="AF522" s="1407"/>
      <c r="AG522" s="75" t="s">
        <v>438</v>
      </c>
      <c r="AH522" s="1215"/>
      <c r="AI522" s="1215"/>
      <c r="AJ522" s="1215"/>
      <c r="AK522" s="121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472"/>
      <c r="C523" s="1473"/>
      <c r="D523" s="1473"/>
      <c r="E523" s="1473"/>
      <c r="F523" s="1473"/>
      <c r="G523" s="1473"/>
      <c r="H523" s="1474"/>
      <c r="I523" s="25" t="s">
        <v>456</v>
      </c>
      <c r="J523" s="25"/>
      <c r="K523" s="25"/>
      <c r="L523" s="25"/>
      <c r="M523" s="25"/>
      <c r="N523" s="25"/>
      <c r="O523" s="25"/>
      <c r="P523" s="25"/>
      <c r="Q523" s="25"/>
      <c r="R523" s="25"/>
      <c r="S523" s="25"/>
      <c r="T523" s="25"/>
      <c r="U523" s="25"/>
      <c r="V523" s="25"/>
      <c r="W523" s="25"/>
      <c r="X523" s="25"/>
      <c r="Y523" s="25"/>
      <c r="AC523" s="1450">
        <v>1</v>
      </c>
      <c r="AD523" s="1407"/>
      <c r="AE523" s="1407"/>
      <c r="AF523" s="1407"/>
      <c r="AG523" s="75" t="s">
        <v>438</v>
      </c>
      <c r="AH523" s="1215">
        <v>2019</v>
      </c>
      <c r="AI523" s="1215"/>
      <c r="AJ523" s="1215"/>
      <c r="AK523" s="121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472"/>
      <c r="C524" s="1473"/>
      <c r="D524" s="1473"/>
      <c r="E524" s="1473"/>
      <c r="F524" s="1473"/>
      <c r="G524" s="1473"/>
      <c r="H524" s="1474"/>
      <c r="I524" s="80" t="s">
        <v>457</v>
      </c>
      <c r="J524" s="80"/>
      <c r="K524" s="80"/>
      <c r="L524" s="80"/>
      <c r="M524" s="80"/>
      <c r="N524" s="80"/>
      <c r="O524" s="80"/>
      <c r="P524" s="80"/>
      <c r="Q524" s="80"/>
      <c r="R524" s="80"/>
      <c r="S524" s="80"/>
      <c r="T524" s="80"/>
      <c r="U524" s="80"/>
      <c r="V524" s="80"/>
      <c r="W524" s="80"/>
      <c r="X524" s="80"/>
      <c r="Y524" s="80"/>
      <c r="Z524" s="80"/>
      <c r="AA524" s="80"/>
      <c r="AB524" s="80"/>
      <c r="AC524" s="1450">
        <v>6</v>
      </c>
      <c r="AD524" s="1407"/>
      <c r="AE524" s="1407"/>
      <c r="AF524" s="1407"/>
      <c r="AG524" s="65" t="s">
        <v>438</v>
      </c>
      <c r="AH524" s="1215">
        <v>2019</v>
      </c>
      <c r="AI524" s="1215"/>
      <c r="AJ524" s="1215"/>
      <c r="AK524" s="121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472"/>
      <c r="C525" s="1473"/>
      <c r="D525" s="1473"/>
      <c r="E525" s="1473"/>
      <c r="F525" s="1473"/>
      <c r="G525" s="1473"/>
      <c r="H525" s="1474"/>
      <c r="I525" s="72" t="s">
        <v>458</v>
      </c>
      <c r="J525" s="72"/>
      <c r="K525" s="72"/>
      <c r="L525" s="72"/>
      <c r="M525" s="72"/>
      <c r="N525" s="72"/>
      <c r="O525" s="1089" t="s">
        <v>1750</v>
      </c>
      <c r="P525" s="1089"/>
      <c r="Q525" s="1089"/>
      <c r="R525" s="1089"/>
      <c r="S525" s="1089"/>
      <c r="T525" s="1089"/>
      <c r="U525" s="1089"/>
      <c r="V525" s="1089"/>
      <c r="W525" s="1089"/>
      <c r="X525" s="1089"/>
      <c r="Y525" s="1089"/>
      <c r="Z525" s="1089"/>
      <c r="AA525" s="1089"/>
      <c r="AC525" s="1450" t="s">
        <v>641</v>
      </c>
      <c r="AD525" s="1407"/>
      <c r="AE525" s="1407"/>
      <c r="AF525" s="1407"/>
      <c r="AG525" s="75" t="s">
        <v>438</v>
      </c>
      <c r="AH525" s="1215"/>
      <c r="AI525" s="1215"/>
      <c r="AJ525" s="1215"/>
      <c r="AK525" s="121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472"/>
      <c r="C526" s="1473"/>
      <c r="D526" s="1473"/>
      <c r="E526" s="1473"/>
      <c r="F526" s="1473"/>
      <c r="G526" s="1473"/>
      <c r="H526" s="1474"/>
      <c r="I526" s="25" t="s">
        <v>456</v>
      </c>
      <c r="J526" s="25"/>
      <c r="K526" s="25"/>
      <c r="L526" s="25"/>
      <c r="M526" s="25"/>
      <c r="N526" s="25"/>
      <c r="O526" s="25"/>
      <c r="P526" s="25"/>
      <c r="Q526" s="25"/>
      <c r="R526" s="25"/>
      <c r="S526" s="25"/>
      <c r="T526" s="25"/>
      <c r="U526" s="25"/>
      <c r="V526" s="25"/>
      <c r="W526" s="25"/>
      <c r="X526" s="25"/>
      <c r="Y526" s="25"/>
      <c r="AC526" s="1450">
        <v>5</v>
      </c>
      <c r="AD526" s="1407"/>
      <c r="AE526" s="1407"/>
      <c r="AF526" s="1407"/>
      <c r="AG526" s="65" t="s">
        <v>438</v>
      </c>
      <c r="AH526" s="1215">
        <v>2019</v>
      </c>
      <c r="AI526" s="1215"/>
      <c r="AJ526" s="1215"/>
      <c r="AK526" s="121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472"/>
      <c r="C527" s="1473"/>
      <c r="D527" s="1473"/>
      <c r="E527" s="1473"/>
      <c r="F527" s="1473"/>
      <c r="G527" s="1473"/>
      <c r="H527" s="1474"/>
      <c r="I527" s="80" t="s">
        <v>457</v>
      </c>
      <c r="J527" s="80"/>
      <c r="K527" s="80"/>
      <c r="L527" s="80"/>
      <c r="M527" s="80"/>
      <c r="N527" s="80"/>
      <c r="O527" s="80"/>
      <c r="P527" s="80"/>
      <c r="Q527" s="80"/>
      <c r="R527" s="80"/>
      <c r="S527" s="80"/>
      <c r="T527" s="80"/>
      <c r="U527" s="80"/>
      <c r="V527" s="80"/>
      <c r="W527" s="80"/>
      <c r="X527" s="80"/>
      <c r="Y527" s="80"/>
      <c r="Z527" s="80"/>
      <c r="AA527" s="80"/>
      <c r="AB527" s="80"/>
      <c r="AC527" s="1450">
        <v>6</v>
      </c>
      <c r="AD527" s="1407"/>
      <c r="AE527" s="1407"/>
      <c r="AF527" s="1407"/>
      <c r="AG527" s="75" t="s">
        <v>438</v>
      </c>
      <c r="AH527" s="1215">
        <v>2019</v>
      </c>
      <c r="AI527" s="1215"/>
      <c r="AJ527" s="1215"/>
      <c r="AK527" s="121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472"/>
      <c r="C528" s="1473"/>
      <c r="D528" s="1473"/>
      <c r="E528" s="1473"/>
      <c r="F528" s="1473"/>
      <c r="G528" s="1473"/>
      <c r="H528" s="1474"/>
      <c r="I528" s="72" t="s">
        <v>458</v>
      </c>
      <c r="J528" s="72"/>
      <c r="K528" s="72"/>
      <c r="L528" s="72"/>
      <c r="M528" s="72"/>
      <c r="N528" s="72"/>
      <c r="O528" s="1089" t="s">
        <v>1748</v>
      </c>
      <c r="P528" s="1089"/>
      <c r="Q528" s="1089"/>
      <c r="R528" s="1089"/>
      <c r="S528" s="1089"/>
      <c r="T528" s="1089"/>
      <c r="U528" s="1089"/>
      <c r="V528" s="1089"/>
      <c r="W528" s="1089"/>
      <c r="X528" s="1089"/>
      <c r="Y528" s="1089"/>
      <c r="Z528" s="1089"/>
      <c r="AA528" s="1089"/>
      <c r="AC528" s="1450" t="s">
        <v>641</v>
      </c>
      <c r="AD528" s="1407"/>
      <c r="AE528" s="1407"/>
      <c r="AF528" s="1407"/>
      <c r="AG528" s="65" t="s">
        <v>438</v>
      </c>
      <c r="AH528" s="1215"/>
      <c r="AI528" s="1215"/>
      <c r="AJ528" s="1215"/>
      <c r="AK528" s="121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472"/>
      <c r="C529" s="1473"/>
      <c r="D529" s="1473"/>
      <c r="E529" s="1473"/>
      <c r="F529" s="1473"/>
      <c r="G529" s="1473"/>
      <c r="H529" s="1474"/>
      <c r="I529" s="25" t="s">
        <v>456</v>
      </c>
      <c r="J529" s="25"/>
      <c r="K529" s="25"/>
      <c r="L529" s="25"/>
      <c r="M529" s="25"/>
      <c r="N529" s="25"/>
      <c r="O529" s="25"/>
      <c r="P529" s="25"/>
      <c r="Q529" s="25"/>
      <c r="R529" s="25"/>
      <c r="S529" s="25"/>
      <c r="T529" s="25"/>
      <c r="U529" s="25"/>
      <c r="V529" s="25"/>
      <c r="W529" s="25"/>
      <c r="X529" s="25"/>
      <c r="Y529" s="25"/>
      <c r="AC529" s="1450">
        <v>3</v>
      </c>
      <c r="AD529" s="1407"/>
      <c r="AE529" s="1407"/>
      <c r="AF529" s="1407"/>
      <c r="AG529" s="75" t="s">
        <v>438</v>
      </c>
      <c r="AH529" s="1215">
        <v>2019</v>
      </c>
      <c r="AI529" s="1215"/>
      <c r="AJ529" s="1215"/>
      <c r="AK529" s="121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472"/>
      <c r="C530" s="1473"/>
      <c r="D530" s="1473"/>
      <c r="E530" s="1473"/>
      <c r="F530" s="1473"/>
      <c r="G530" s="1473"/>
      <c r="H530" s="1474"/>
      <c r="I530" s="80" t="s">
        <v>457</v>
      </c>
      <c r="J530" s="80"/>
      <c r="K530" s="80"/>
      <c r="L530" s="80"/>
      <c r="M530" s="80"/>
      <c r="N530" s="80"/>
      <c r="O530" s="80"/>
      <c r="P530" s="80"/>
      <c r="Q530" s="80"/>
      <c r="R530" s="80"/>
      <c r="S530" s="80"/>
      <c r="T530" s="80"/>
      <c r="U530" s="80"/>
      <c r="V530" s="80"/>
      <c r="W530" s="80"/>
      <c r="X530" s="80"/>
      <c r="Y530" s="80"/>
      <c r="Z530" s="80"/>
      <c r="AA530" s="80"/>
      <c r="AB530" s="80"/>
      <c r="AC530" s="1450">
        <v>6</v>
      </c>
      <c r="AD530" s="1407"/>
      <c r="AE530" s="1407"/>
      <c r="AF530" s="1407"/>
      <c r="AG530" s="65" t="s">
        <v>438</v>
      </c>
      <c r="AH530" s="1215">
        <v>2019</v>
      </c>
      <c r="AI530" s="1215"/>
      <c r="AJ530" s="1215"/>
      <c r="AK530" s="121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472"/>
      <c r="C531" s="1473"/>
      <c r="D531" s="1473"/>
      <c r="E531" s="1473"/>
      <c r="F531" s="1473"/>
      <c r="G531" s="1473"/>
      <c r="H531" s="1474"/>
      <c r="I531" s="72" t="s">
        <v>610</v>
      </c>
      <c r="J531" s="72"/>
      <c r="K531" s="72"/>
      <c r="L531" s="72"/>
      <c r="M531" s="72"/>
      <c r="N531" s="72"/>
      <c r="O531" s="72"/>
      <c r="P531" s="72"/>
      <c r="Q531" s="72"/>
      <c r="R531" s="72"/>
      <c r="S531" s="72"/>
      <c r="T531" s="72"/>
      <c r="U531" s="72"/>
      <c r="V531" s="72"/>
      <c r="W531" s="72"/>
      <c r="X531" s="25"/>
      <c r="Y531" s="25"/>
      <c r="AC531" s="1450">
        <v>12</v>
      </c>
      <c r="AD531" s="1407"/>
      <c r="AE531" s="1407"/>
      <c r="AF531" s="1407"/>
      <c r="AG531" s="65" t="s">
        <v>438</v>
      </c>
      <c r="AH531" s="1215">
        <v>2020</v>
      </c>
      <c r="AI531" s="1215"/>
      <c r="AJ531" s="1215"/>
      <c r="AK531" s="121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472"/>
      <c r="C532" s="1473"/>
      <c r="D532" s="1473"/>
      <c r="E532" s="1473"/>
      <c r="F532" s="1473"/>
      <c r="G532" s="1473"/>
      <c r="H532" s="1474"/>
      <c r="I532" s="25" t="s">
        <v>611</v>
      </c>
      <c r="J532" s="25"/>
      <c r="K532" s="25"/>
      <c r="L532" s="25"/>
      <c r="M532" s="25"/>
      <c r="N532" s="25"/>
      <c r="O532" s="25"/>
      <c r="P532" s="25"/>
      <c r="Q532" s="25"/>
      <c r="R532" s="25"/>
      <c r="S532" s="25"/>
      <c r="T532" s="25"/>
      <c r="U532" s="25"/>
      <c r="V532" s="25"/>
      <c r="W532" s="25"/>
      <c r="X532" s="25"/>
      <c r="Y532" s="25"/>
      <c r="AC532" s="1450">
        <v>6</v>
      </c>
      <c r="AD532" s="1407"/>
      <c r="AE532" s="1407"/>
      <c r="AF532" s="1407"/>
      <c r="AG532" s="75" t="s">
        <v>438</v>
      </c>
      <c r="AH532" s="1215">
        <v>2020</v>
      </c>
      <c r="AI532" s="1215"/>
      <c r="AJ532" s="1215"/>
      <c r="AK532" s="121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472"/>
      <c r="C533" s="1473"/>
      <c r="D533" s="1473"/>
      <c r="E533" s="1473"/>
      <c r="F533" s="1473"/>
      <c r="G533" s="1473"/>
      <c r="H533" s="1474"/>
      <c r="I533" s="25" t="s">
        <v>612</v>
      </c>
      <c r="J533" s="25"/>
      <c r="K533" s="25"/>
      <c r="L533" s="25"/>
      <c r="M533" s="25"/>
      <c r="N533" s="25"/>
      <c r="O533" s="25"/>
      <c r="P533" s="25"/>
      <c r="Q533" s="25"/>
      <c r="R533" s="25"/>
      <c r="S533" s="25"/>
      <c r="T533" s="25"/>
      <c r="U533" s="25"/>
      <c r="V533" s="25"/>
      <c r="W533" s="25"/>
      <c r="X533" s="25"/>
      <c r="Y533" s="25"/>
      <c r="AC533" s="1450">
        <v>6</v>
      </c>
      <c r="AD533" s="1407"/>
      <c r="AE533" s="1407"/>
      <c r="AF533" s="1407"/>
      <c r="AG533" s="65" t="s">
        <v>438</v>
      </c>
      <c r="AH533" s="1215">
        <v>2022</v>
      </c>
      <c r="AI533" s="1215"/>
      <c r="AJ533" s="1215"/>
      <c r="AK533" s="121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472"/>
      <c r="C534" s="1473"/>
      <c r="D534" s="1473"/>
      <c r="E534" s="1473"/>
      <c r="F534" s="1473"/>
      <c r="G534" s="1473"/>
      <c r="H534" s="1474"/>
      <c r="I534" s="25" t="s">
        <v>613</v>
      </c>
      <c r="J534" s="25"/>
      <c r="K534" s="25"/>
      <c r="L534" s="25"/>
      <c r="M534" s="25"/>
      <c r="N534" s="25"/>
      <c r="O534" s="25"/>
      <c r="P534" s="25"/>
      <c r="Q534" s="25"/>
      <c r="R534" s="25"/>
      <c r="S534" s="25"/>
      <c r="T534" s="25"/>
      <c r="U534" s="25"/>
      <c r="V534" s="25"/>
      <c r="W534" s="25"/>
      <c r="X534" s="25"/>
      <c r="Y534" s="25"/>
      <c r="AC534" s="1450">
        <v>6</v>
      </c>
      <c r="AD534" s="1407"/>
      <c r="AE534" s="1407"/>
      <c r="AF534" s="1407"/>
      <c r="AG534" s="65" t="s">
        <v>438</v>
      </c>
      <c r="AH534" s="1215">
        <v>2022</v>
      </c>
      <c r="AI534" s="1215"/>
      <c r="AJ534" s="1215"/>
      <c r="AK534" s="121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475"/>
      <c r="C535" s="1476"/>
      <c r="D535" s="1476"/>
      <c r="E535" s="1476"/>
      <c r="F535" s="1476"/>
      <c r="G535" s="1476"/>
      <c r="H535" s="1477"/>
      <c r="I535" s="80" t="s">
        <v>495</v>
      </c>
      <c r="J535" s="80"/>
      <c r="K535" s="80"/>
      <c r="L535" s="80"/>
      <c r="M535" s="80"/>
      <c r="N535" s="80"/>
      <c r="O535" s="80"/>
      <c r="P535" s="80"/>
      <c r="Q535" s="80"/>
      <c r="R535" s="80"/>
      <c r="S535" s="80"/>
      <c r="T535" s="80"/>
      <c r="U535" s="80"/>
      <c r="V535" s="80"/>
      <c r="W535" s="80"/>
      <c r="X535" s="80"/>
      <c r="Y535" s="80"/>
      <c r="Z535" s="80"/>
      <c r="AA535" s="80"/>
      <c r="AB535" s="80"/>
      <c r="AC535" s="1450">
        <v>11</v>
      </c>
      <c r="AD535" s="1407"/>
      <c r="AE535" s="1407"/>
      <c r="AF535" s="1407"/>
      <c r="AG535" s="65" t="s">
        <v>438</v>
      </c>
      <c r="AH535" s="1215">
        <v>2022</v>
      </c>
      <c r="AI535" s="1215"/>
      <c r="AJ535" s="1215"/>
      <c r="AK535" s="121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50" t="s">
        <v>589</v>
      </c>
      <c r="B537" s="950"/>
      <c r="C537" s="950"/>
      <c r="D537" s="950"/>
      <c r="E537" s="950"/>
      <c r="F537" s="950"/>
      <c r="G537" s="950"/>
      <c r="H537" s="950"/>
      <c r="I537" s="950"/>
      <c r="J537" s="950"/>
      <c r="K537" s="950"/>
      <c r="L537" s="950"/>
      <c r="M537" s="950"/>
      <c r="N537" s="950"/>
      <c r="O537" s="950"/>
      <c r="P537" s="950"/>
      <c r="Q537" s="950"/>
      <c r="R537" s="950"/>
      <c r="S537" s="950"/>
      <c r="T537" s="950"/>
      <c r="U537" s="950"/>
      <c r="V537" s="950"/>
      <c r="W537" s="950"/>
      <c r="X537" s="950"/>
      <c r="Y537" s="950"/>
      <c r="Z537" s="950"/>
      <c r="AA537" s="950"/>
      <c r="AB537" s="950"/>
      <c r="AC537" s="950"/>
      <c r="AD537" s="950"/>
      <c r="AE537" s="950"/>
      <c r="AF537" s="950"/>
      <c r="AG537" s="950"/>
      <c r="AH537" s="950"/>
      <c r="AI537" s="950"/>
      <c r="AJ537" s="950"/>
      <c r="AK537" s="950"/>
      <c r="AL537" s="95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51"/>
      <c r="B538" s="951"/>
      <c r="C538" s="951"/>
      <c r="D538" s="951"/>
      <c r="E538" s="951"/>
      <c r="F538" s="951"/>
      <c r="G538" s="951"/>
      <c r="H538" s="951"/>
      <c r="I538" s="951"/>
      <c r="J538" s="951"/>
      <c r="K538" s="951"/>
      <c r="L538" s="951"/>
      <c r="M538" s="951"/>
      <c r="N538" s="951"/>
      <c r="O538" s="951"/>
      <c r="P538" s="951"/>
      <c r="Q538" s="951"/>
      <c r="R538" s="951"/>
      <c r="S538" s="951"/>
      <c r="T538" s="951"/>
      <c r="U538" s="951"/>
      <c r="V538" s="951"/>
      <c r="W538" s="951"/>
      <c r="X538" s="951"/>
      <c r="Y538" s="951"/>
      <c r="Z538" s="951"/>
      <c r="AA538" s="951"/>
      <c r="AB538" s="951"/>
      <c r="AC538" s="951"/>
      <c r="AD538" s="951"/>
      <c r="AE538" s="951"/>
      <c r="AF538" s="951"/>
      <c r="AG538" s="951"/>
      <c r="AH538" s="951"/>
      <c r="AI538" s="951"/>
      <c r="AJ538" s="951"/>
      <c r="AK538" s="951"/>
      <c r="AL538" s="95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1" t="s">
        <v>497</v>
      </c>
      <c r="C544" s="1452"/>
      <c r="D544" s="1452"/>
      <c r="E544" s="1452"/>
      <c r="F544" s="1452"/>
      <c r="G544" s="1452"/>
      <c r="H544" s="1452"/>
      <c r="I544" s="1452"/>
      <c r="J544" s="1452"/>
      <c r="K544" s="1452"/>
      <c r="L544" s="1452"/>
      <c r="M544" s="1452"/>
      <c r="N544" s="1452"/>
      <c r="O544" s="1453"/>
      <c r="P544" s="1451" t="s">
        <v>346</v>
      </c>
      <c r="Q544" s="1452"/>
      <c r="R544" s="1452"/>
      <c r="S544" s="1452"/>
      <c r="T544" s="1453"/>
      <c r="U544" s="1451" t="s">
        <v>498</v>
      </c>
      <c r="V544" s="1452"/>
      <c r="W544" s="1452"/>
      <c r="X544" s="1452"/>
      <c r="Y544" s="1453"/>
      <c r="Z544" s="1506" t="s">
        <v>1422</v>
      </c>
      <c r="AA544" s="1507"/>
      <c r="AB544" s="1507"/>
      <c r="AC544" s="1507"/>
      <c r="AD544" s="1508"/>
      <c r="AE544" s="1451" t="s">
        <v>499</v>
      </c>
      <c r="AF544" s="1452"/>
      <c r="AG544" s="1452"/>
      <c r="AH544" s="1452"/>
      <c r="AI544" s="1452"/>
      <c r="AJ544" s="1452"/>
      <c r="AK544" s="145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217" t="s">
        <v>1751</v>
      </c>
      <c r="D545" s="1094"/>
      <c r="E545" s="1094"/>
      <c r="F545" s="1094"/>
      <c r="G545" s="1094"/>
      <c r="H545" s="1094"/>
      <c r="I545" s="1094"/>
      <c r="J545" s="1094"/>
      <c r="K545" s="1094"/>
      <c r="L545" s="1094"/>
      <c r="M545" s="1094"/>
      <c r="N545" s="1094"/>
      <c r="O545" s="1218"/>
      <c r="P545" s="1214">
        <v>33</v>
      </c>
      <c r="Q545" s="1215"/>
      <c r="R545" s="1215"/>
      <c r="S545" s="1215"/>
      <c r="T545" s="1216"/>
      <c r="U545" s="1417">
        <v>4.5699999999999998E-2</v>
      </c>
      <c r="V545" s="1418"/>
      <c r="W545" s="1418"/>
      <c r="X545" s="1418"/>
      <c r="Y545" s="1419"/>
      <c r="Z545" s="1212" t="s">
        <v>1759</v>
      </c>
      <c r="AA545" s="1212"/>
      <c r="AB545" s="1212"/>
      <c r="AC545" s="1212"/>
      <c r="AD545" s="1213"/>
      <c r="AE545" s="1132">
        <v>58970000</v>
      </c>
      <c r="AF545" s="1133"/>
      <c r="AG545" s="1133"/>
      <c r="AH545" s="1133"/>
      <c r="AI545" s="1133"/>
      <c r="AJ545" s="1133"/>
      <c r="AK545" s="113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217" t="s">
        <v>1752</v>
      </c>
      <c r="D546" s="1094"/>
      <c r="E546" s="1094"/>
      <c r="F546" s="1094"/>
      <c r="G546" s="1094"/>
      <c r="H546" s="1094"/>
      <c r="I546" s="1094"/>
      <c r="J546" s="1094"/>
      <c r="K546" s="1094"/>
      <c r="L546" s="1094"/>
      <c r="M546" s="1094"/>
      <c r="N546" s="1094"/>
      <c r="O546" s="1218"/>
      <c r="P546" s="1214">
        <v>33</v>
      </c>
      <c r="Q546" s="1215"/>
      <c r="R546" s="1215"/>
      <c r="S546" s="1215"/>
      <c r="T546" s="1216"/>
      <c r="U546" s="1417">
        <v>4.5699999999999998E-2</v>
      </c>
      <c r="V546" s="1418"/>
      <c r="W546" s="1418"/>
      <c r="X546" s="1418"/>
      <c r="Y546" s="1419"/>
      <c r="Z546" s="1212" t="s">
        <v>1759</v>
      </c>
      <c r="AA546" s="1212"/>
      <c r="AB546" s="1212"/>
      <c r="AC546" s="1212"/>
      <c r="AD546" s="1213"/>
      <c r="AE546" s="1132">
        <v>7470338</v>
      </c>
      <c r="AF546" s="1133"/>
      <c r="AG546" s="1133"/>
      <c r="AH546" s="1133"/>
      <c r="AI546" s="1133"/>
      <c r="AJ546" s="1133"/>
      <c r="AK546" s="113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217" t="s">
        <v>1753</v>
      </c>
      <c r="D547" s="1094"/>
      <c r="E547" s="1094"/>
      <c r="F547" s="1094"/>
      <c r="G547" s="1094"/>
      <c r="H547" s="1094"/>
      <c r="I547" s="1094"/>
      <c r="J547" s="1094"/>
      <c r="K547" s="1094"/>
      <c r="L547" s="1094"/>
      <c r="M547" s="1094"/>
      <c r="N547" s="1094"/>
      <c r="O547" s="1218"/>
      <c r="P547" s="1214">
        <v>33</v>
      </c>
      <c r="Q547" s="1215"/>
      <c r="R547" s="1215"/>
      <c r="S547" s="1215"/>
      <c r="T547" s="1216"/>
      <c r="U547" s="1417">
        <v>0.03</v>
      </c>
      <c r="V547" s="1418"/>
      <c r="W547" s="1418"/>
      <c r="X547" s="1418"/>
      <c r="Y547" s="1419"/>
      <c r="Z547" s="1212" t="s">
        <v>1760</v>
      </c>
      <c r="AA547" s="1212"/>
      <c r="AB547" s="1212"/>
      <c r="AC547" s="1212"/>
      <c r="AD547" s="1213"/>
      <c r="AE547" s="1132">
        <v>9648000</v>
      </c>
      <c r="AF547" s="1133"/>
      <c r="AG547" s="1133"/>
      <c r="AH547" s="1133"/>
      <c r="AI547" s="1133"/>
      <c r="AJ547" s="1133"/>
      <c r="AK547" s="113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631</v>
      </c>
      <c r="C548" s="1217" t="s">
        <v>1754</v>
      </c>
      <c r="D548" s="1094"/>
      <c r="E548" s="1094"/>
      <c r="F548" s="1094"/>
      <c r="G548" s="1094"/>
      <c r="H548" s="1094"/>
      <c r="I548" s="1094"/>
      <c r="J548" s="1094"/>
      <c r="K548" s="1094"/>
      <c r="L548" s="1094"/>
      <c r="M548" s="1094"/>
      <c r="N548" s="1094"/>
      <c r="O548" s="1218"/>
      <c r="P548" s="1214">
        <v>33</v>
      </c>
      <c r="Q548" s="1215"/>
      <c r="R548" s="1215"/>
      <c r="S548" s="1215"/>
      <c r="T548" s="1216"/>
      <c r="U548" s="1532" t="s">
        <v>1807</v>
      </c>
      <c r="V548" s="1418"/>
      <c r="W548" s="1418"/>
      <c r="X548" s="1418"/>
      <c r="Y548" s="1419"/>
      <c r="Z548" s="1212" t="s">
        <v>1760</v>
      </c>
      <c r="AA548" s="1212"/>
      <c r="AB548" s="1212"/>
      <c r="AC548" s="1212"/>
      <c r="AD548" s="1213"/>
      <c r="AE548" s="1132">
        <v>12442000</v>
      </c>
      <c r="AF548" s="1133"/>
      <c r="AG548" s="1133"/>
      <c r="AH548" s="1133"/>
      <c r="AI548" s="1133"/>
      <c r="AJ548" s="1133"/>
      <c r="AK548" s="113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841</v>
      </c>
      <c r="C549" s="1217" t="s">
        <v>1755</v>
      </c>
      <c r="D549" s="1094"/>
      <c r="E549" s="1094"/>
      <c r="F549" s="1094"/>
      <c r="G549" s="1094"/>
      <c r="H549" s="1094"/>
      <c r="I549" s="1094"/>
      <c r="J549" s="1094"/>
      <c r="K549" s="1094"/>
      <c r="L549" s="1094"/>
      <c r="M549" s="1094"/>
      <c r="N549" s="1094"/>
      <c r="O549" s="1218"/>
      <c r="P549" s="1214">
        <v>33</v>
      </c>
      <c r="Q549" s="1215"/>
      <c r="R549" s="1215"/>
      <c r="S549" s="1215"/>
      <c r="T549" s="1216"/>
      <c r="U549" s="1417" t="str">
        <f>+U548</f>
        <v>0.000%</v>
      </c>
      <c r="V549" s="1418"/>
      <c r="W549" s="1418"/>
      <c r="X549" s="1418"/>
      <c r="Y549" s="1419"/>
      <c r="Z549" s="1212" t="s">
        <v>1760</v>
      </c>
      <c r="AA549" s="1212"/>
      <c r="AB549" s="1212"/>
      <c r="AC549" s="1212"/>
      <c r="AD549" s="1213"/>
      <c r="AE549" s="1132">
        <v>1290000</v>
      </c>
      <c r="AF549" s="1133"/>
      <c r="AG549" s="1133"/>
      <c r="AH549" s="1133"/>
      <c r="AI549" s="1133"/>
      <c r="AJ549" s="1133"/>
      <c r="AK549" s="113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634</v>
      </c>
      <c r="C550" s="1217"/>
      <c r="D550" s="1094"/>
      <c r="E550" s="1094"/>
      <c r="F550" s="1094"/>
      <c r="G550" s="1094"/>
      <c r="H550" s="1094"/>
      <c r="I550" s="1094"/>
      <c r="J550" s="1094"/>
      <c r="K550" s="1094"/>
      <c r="L550" s="1094"/>
      <c r="M550" s="1094"/>
      <c r="N550" s="1094"/>
      <c r="O550" s="1218"/>
      <c r="P550" s="1214"/>
      <c r="Q550" s="1215"/>
      <c r="R550" s="1215"/>
      <c r="S550" s="1215"/>
      <c r="T550" s="1216"/>
      <c r="U550" s="1417"/>
      <c r="V550" s="1418"/>
      <c r="W550" s="1418"/>
      <c r="X550" s="1418"/>
      <c r="Y550" s="1419"/>
      <c r="Z550" s="1212"/>
      <c r="AA550" s="1212"/>
      <c r="AB550" s="1212"/>
      <c r="AC550" s="1212"/>
      <c r="AD550" s="1213"/>
      <c r="AE550" s="1132"/>
      <c r="AF550" s="1133"/>
      <c r="AG550" s="1133"/>
      <c r="AH550" s="1133"/>
      <c r="AI550" s="1133"/>
      <c r="AJ550" s="1133"/>
      <c r="AK550" s="1134"/>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500</v>
      </c>
      <c r="C551" s="1217" t="s">
        <v>1757</v>
      </c>
      <c r="D551" s="1094"/>
      <c r="E551" s="1094"/>
      <c r="F551" s="1094"/>
      <c r="G551" s="1094"/>
      <c r="H551" s="1094"/>
      <c r="I551" s="1094"/>
      <c r="J551" s="1094"/>
      <c r="K551" s="1094"/>
      <c r="L551" s="1094"/>
      <c r="M551" s="1094"/>
      <c r="N551" s="1094"/>
      <c r="O551" s="1218"/>
      <c r="P551" s="1214"/>
      <c r="Q551" s="1215"/>
      <c r="R551" s="1215"/>
      <c r="S551" s="1215"/>
      <c r="T551" s="1216"/>
      <c r="U551" s="1417"/>
      <c r="V551" s="1418"/>
      <c r="W551" s="1418"/>
      <c r="X551" s="1418"/>
      <c r="Y551" s="1419"/>
      <c r="Z551" s="1212" t="s">
        <v>641</v>
      </c>
      <c r="AA551" s="1212"/>
      <c r="AB551" s="1212"/>
      <c r="AC551" s="1212"/>
      <c r="AD551" s="1213"/>
      <c r="AE551" s="1132">
        <v>10288552</v>
      </c>
      <c r="AF551" s="1133"/>
      <c r="AG551" s="1133"/>
      <c r="AH551" s="1133"/>
      <c r="AI551" s="1133"/>
      <c r="AJ551" s="1133"/>
      <c r="AK551" s="1134"/>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217" t="s">
        <v>1808</v>
      </c>
      <c r="D552" s="1094"/>
      <c r="E552" s="1094"/>
      <c r="F552" s="1094"/>
      <c r="G552" s="1094"/>
      <c r="H552" s="1094"/>
      <c r="I552" s="1094"/>
      <c r="J552" s="1094"/>
      <c r="K552" s="1094"/>
      <c r="L552" s="1094"/>
      <c r="M552" s="1094"/>
      <c r="N552" s="1094"/>
      <c r="O552" s="1218"/>
      <c r="P552" s="1214">
        <f>+P547</f>
        <v>33</v>
      </c>
      <c r="Q552" s="1215"/>
      <c r="R552" s="1215"/>
      <c r="S552" s="1215"/>
      <c r="T552" s="1216"/>
      <c r="U552" s="1417"/>
      <c r="V552" s="1418"/>
      <c r="W552" s="1418"/>
      <c r="X552" s="1418"/>
      <c r="Y552" s="1419"/>
      <c r="Z552" s="1212" t="s">
        <v>1760</v>
      </c>
      <c r="AA552" s="1212"/>
      <c r="AB552" s="1212"/>
      <c r="AC552" s="1212"/>
      <c r="AD552" s="1213"/>
      <c r="AE552" s="1132">
        <v>344957</v>
      </c>
      <c r="AF552" s="1133"/>
      <c r="AG552" s="1133"/>
      <c r="AH552" s="1133"/>
      <c r="AI552" s="1133"/>
      <c r="AJ552" s="1133"/>
      <c r="AK552" s="113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507</v>
      </c>
      <c r="C553" s="1217" t="s">
        <v>1806</v>
      </c>
      <c r="D553" s="1094"/>
      <c r="E553" s="1094"/>
      <c r="F553" s="1094"/>
      <c r="G553" s="1094"/>
      <c r="H553" s="1094"/>
      <c r="I553" s="1094"/>
      <c r="J553" s="1094"/>
      <c r="K553" s="1094"/>
      <c r="L553" s="1094"/>
      <c r="M553" s="1094"/>
      <c r="N553" s="1094"/>
      <c r="O553" s="1218"/>
      <c r="P553" s="1214"/>
      <c r="Q553" s="1215"/>
      <c r="R553" s="1215"/>
      <c r="S553" s="1215"/>
      <c r="T553" s="1216"/>
      <c r="U553" s="1417"/>
      <c r="V553" s="1418"/>
      <c r="W553" s="1418"/>
      <c r="X553" s="1418"/>
      <c r="Y553" s="1419"/>
      <c r="Z553" s="1212" t="s">
        <v>641</v>
      </c>
      <c r="AA553" s="1212"/>
      <c r="AB553" s="1212"/>
      <c r="AC553" s="1212"/>
      <c r="AD553" s="1213"/>
      <c r="AE553" s="1132">
        <v>100</v>
      </c>
      <c r="AF553" s="1133"/>
      <c r="AG553" s="1133"/>
      <c r="AH553" s="1133"/>
      <c r="AI553" s="1133"/>
      <c r="AJ553" s="1133"/>
      <c r="AK553" s="113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696</v>
      </c>
      <c r="C554" s="1217" t="s">
        <v>1758</v>
      </c>
      <c r="D554" s="1094"/>
      <c r="E554" s="1094"/>
      <c r="F554" s="1094"/>
      <c r="G554" s="1094"/>
      <c r="H554" s="1094"/>
      <c r="I554" s="1094"/>
      <c r="J554" s="1094"/>
      <c r="K554" s="1094"/>
      <c r="L554" s="1094"/>
      <c r="M554" s="1094"/>
      <c r="N554" s="1094"/>
      <c r="O554" s="1218"/>
      <c r="P554" s="1214"/>
      <c r="Q554" s="1215"/>
      <c r="R554" s="1215"/>
      <c r="S554" s="1215"/>
      <c r="T554" s="1216"/>
      <c r="U554" s="1417"/>
      <c r="V554" s="1418"/>
      <c r="W554" s="1418"/>
      <c r="X554" s="1418"/>
      <c r="Y554" s="1419"/>
      <c r="Z554" s="1212" t="s">
        <v>641</v>
      </c>
      <c r="AA554" s="1212"/>
      <c r="AB554" s="1212"/>
      <c r="AC554" s="1212"/>
      <c r="AD554" s="1213"/>
      <c r="AE554" s="1132">
        <v>4958117</v>
      </c>
      <c r="AF554" s="1133"/>
      <c r="AG554" s="1133"/>
      <c r="AH554" s="1133"/>
      <c r="AI554" s="1133"/>
      <c r="AJ554" s="1133"/>
      <c r="AK554" s="113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386</v>
      </c>
      <c r="C555" s="1217" t="s">
        <v>1756</v>
      </c>
      <c r="D555" s="1094"/>
      <c r="E555" s="1094"/>
      <c r="F555" s="1094"/>
      <c r="G555" s="1094"/>
      <c r="H555" s="1094"/>
      <c r="I555" s="1094"/>
      <c r="J555" s="1094"/>
      <c r="K555" s="1094"/>
      <c r="L555" s="1094"/>
      <c r="M555" s="1094"/>
      <c r="N555" s="1094"/>
      <c r="O555" s="1218"/>
      <c r="P555" s="1214"/>
      <c r="Q555" s="1215"/>
      <c r="R555" s="1215"/>
      <c r="S555" s="1215"/>
      <c r="T555" s="1216"/>
      <c r="U555" s="1417"/>
      <c r="V555" s="1418"/>
      <c r="W555" s="1418"/>
      <c r="X555" s="1418"/>
      <c r="Y555" s="1419"/>
      <c r="Z555" s="1212" t="s">
        <v>641</v>
      </c>
      <c r="AA555" s="1212"/>
      <c r="AB555" s="1212"/>
      <c r="AC555" s="1212"/>
      <c r="AD555" s="1213"/>
      <c r="AE555" s="1132">
        <v>3293215</v>
      </c>
      <c r="AF555" s="1133"/>
      <c r="AG555" s="1133"/>
      <c r="AH555" s="1133"/>
      <c r="AI555" s="1133"/>
      <c r="AJ555" s="1133"/>
      <c r="AK555" s="113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387</v>
      </c>
      <c r="C556" s="1094"/>
      <c r="D556" s="1094"/>
      <c r="E556" s="1094"/>
      <c r="F556" s="1094"/>
      <c r="G556" s="1094"/>
      <c r="H556" s="1094"/>
      <c r="I556" s="1094"/>
      <c r="J556" s="1094"/>
      <c r="K556" s="1094"/>
      <c r="L556" s="1094"/>
      <c r="M556" s="1094"/>
      <c r="N556" s="1094"/>
      <c r="O556" s="1218"/>
      <c r="P556" s="1214"/>
      <c r="Q556" s="1215"/>
      <c r="R556" s="1215"/>
      <c r="S556" s="1215"/>
      <c r="T556" s="1216"/>
      <c r="U556" s="1417"/>
      <c r="V556" s="1418"/>
      <c r="W556" s="1418"/>
      <c r="X556" s="1418"/>
      <c r="Y556" s="1419"/>
      <c r="Z556" s="1212"/>
      <c r="AA556" s="1212"/>
      <c r="AB556" s="1212"/>
      <c r="AC556" s="1212"/>
      <c r="AD556" s="1213"/>
      <c r="AE556" s="1132"/>
      <c r="AF556" s="1133"/>
      <c r="AG556" s="1133"/>
      <c r="AH556" s="1133"/>
      <c r="AI556" s="1133"/>
      <c r="AJ556" s="1133"/>
      <c r="AK556" s="113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60" t="s">
        <v>134</v>
      </c>
      <c r="C557" s="1161"/>
      <c r="D557" s="1161"/>
      <c r="E557" s="1161"/>
      <c r="F557" s="1161"/>
      <c r="G557" s="1161"/>
      <c r="H557" s="1161"/>
      <c r="I557" s="1161"/>
      <c r="J557" s="1161"/>
      <c r="K557" s="1161"/>
      <c r="L557" s="1161"/>
      <c r="M557" s="1161"/>
      <c r="N557" s="1161"/>
      <c r="O557" s="1161"/>
      <c r="P557" s="1161"/>
      <c r="Q557" s="1161"/>
      <c r="R557" s="1161"/>
      <c r="S557" s="1161"/>
      <c r="T557" s="1161"/>
      <c r="U557" s="1161"/>
      <c r="V557" s="1161"/>
      <c r="W557" s="1161"/>
      <c r="X557" s="1161"/>
      <c r="Y557" s="1161"/>
      <c r="Z557" s="1161"/>
      <c r="AA557" s="1161"/>
      <c r="AB557" s="1161"/>
      <c r="AC557" s="1161"/>
      <c r="AD557" s="1162"/>
      <c r="AE557" s="1190">
        <f>SUM(AE545:AK556)</f>
        <v>108705279</v>
      </c>
      <c r="AF557" s="1191"/>
      <c r="AG557" s="1191"/>
      <c r="AH557" s="1191"/>
      <c r="AI557" s="1191"/>
      <c r="AJ557" s="1191"/>
      <c r="AK557" s="119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f>N664</f>
        <v>0</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509</v>
      </c>
      <c r="G559" s="1091" t="str">
        <f>C545</f>
        <v>Wells Fargo Tax-Exempt Construction Loan</v>
      </c>
      <c r="H559" s="1091"/>
      <c r="I559" s="1091"/>
      <c r="J559" s="1091"/>
      <c r="K559" s="1091"/>
      <c r="L559" s="1091"/>
      <c r="M559" s="1091"/>
      <c r="N559" s="1091"/>
      <c r="O559" s="1091"/>
      <c r="P559" s="1091"/>
      <c r="Q559" s="1091"/>
      <c r="R559" s="1091"/>
      <c r="S559" s="14"/>
      <c r="T559" s="87" t="s">
        <v>120</v>
      </c>
      <c r="U559" s="12" t="s">
        <v>509</v>
      </c>
      <c r="Z559" s="1091" t="str">
        <f>C546</f>
        <v>Wells Fargo Taxable Construction Loan</v>
      </c>
      <c r="AA559" s="1091"/>
      <c r="AB559" s="1091"/>
      <c r="AC559" s="1091"/>
      <c r="AD559" s="1091"/>
      <c r="AE559" s="1091"/>
      <c r="AF559" s="1091"/>
      <c r="AG559" s="1091"/>
      <c r="AH559" s="1091"/>
      <c r="AI559" s="1091"/>
      <c r="AJ559" s="1091"/>
      <c r="AK559" s="1091"/>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9" t="s">
        <v>1761</v>
      </c>
      <c r="H560" s="1089"/>
      <c r="I560" s="1089"/>
      <c r="J560" s="1089"/>
      <c r="K560" s="1089"/>
      <c r="L560" s="1089"/>
      <c r="M560" s="1089"/>
      <c r="N560" s="1089"/>
      <c r="O560" s="1089"/>
      <c r="P560" s="1089"/>
      <c r="Q560" s="1089"/>
      <c r="R560" s="1089"/>
      <c r="S560" s="14"/>
      <c r="T560" s="35"/>
      <c r="U560" s="12" t="s">
        <v>92</v>
      </c>
      <c r="Z560" s="1089" t="s">
        <v>1761</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9" t="s">
        <v>1762</v>
      </c>
      <c r="H561" s="1089"/>
      <c r="I561" s="1089"/>
      <c r="J561" s="1089"/>
      <c r="K561" s="1089"/>
      <c r="L561" s="1089"/>
      <c r="M561" s="1089"/>
      <c r="N561" s="1089"/>
      <c r="O561" s="1089"/>
      <c r="P561" s="1089"/>
      <c r="Q561" s="1089"/>
      <c r="R561" s="1089"/>
      <c r="S561" s="88"/>
      <c r="T561" s="35"/>
      <c r="U561" s="12" t="s">
        <v>630</v>
      </c>
      <c r="Z561" s="1119" t="s">
        <v>1762</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9" t="s">
        <v>1763</v>
      </c>
      <c r="H562" s="1089"/>
      <c r="I562" s="1089"/>
      <c r="J562" s="1089"/>
      <c r="K562" s="1089"/>
      <c r="L562" s="1089"/>
      <c r="M562" s="1089"/>
      <c r="N562" s="1089"/>
      <c r="O562" s="1089"/>
      <c r="P562" s="1089"/>
      <c r="Q562" s="1089"/>
      <c r="R562" s="1089"/>
      <c r="S562" s="14"/>
      <c r="T562" s="35"/>
      <c r="U562" s="12" t="s">
        <v>19</v>
      </c>
      <c r="Z562" s="1119" t="s">
        <v>1766</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2" t="s">
        <v>1764</v>
      </c>
      <c r="H563" s="1093"/>
      <c r="I563" s="1093"/>
      <c r="J563" s="1093"/>
      <c r="K563" s="1093"/>
      <c r="L563" s="1093"/>
      <c r="O563" s="140" t="s">
        <v>220</v>
      </c>
      <c r="P563" s="1094"/>
      <c r="Q563" s="1094"/>
      <c r="R563" s="1094"/>
      <c r="S563" s="16"/>
      <c r="T563" s="35"/>
      <c r="U563" s="12" t="s">
        <v>338</v>
      </c>
      <c r="Z563" s="1092" t="s">
        <v>1764</v>
      </c>
      <c r="AA563" s="1093"/>
      <c r="AB563" s="1093"/>
      <c r="AC563" s="1093"/>
      <c r="AD563" s="1093"/>
      <c r="AE563" s="1093"/>
      <c r="AH563" s="140" t="s">
        <v>220</v>
      </c>
      <c r="AI563" s="1094"/>
      <c r="AJ563" s="1094"/>
      <c r="AK563" s="109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9" t="s">
        <v>1765</v>
      </c>
      <c r="I564" s="1089"/>
      <c r="J564" s="1089"/>
      <c r="K564" s="1089"/>
      <c r="L564" s="1089"/>
      <c r="M564" s="1089"/>
      <c r="N564" s="1089"/>
      <c r="O564" s="1089"/>
      <c r="P564" s="1089"/>
      <c r="Q564" s="1089"/>
      <c r="R564" s="1089"/>
      <c r="S564" s="14"/>
      <c r="T564" s="35"/>
      <c r="U564" s="12" t="s">
        <v>20</v>
      </c>
      <c r="AA564" s="1089" t="s">
        <v>1765</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491" t="s">
        <v>1423</v>
      </c>
      <c r="C565" s="704"/>
      <c r="D565" s="704"/>
      <c r="E565" s="704"/>
      <c r="F565" s="704"/>
      <c r="G565" s="704"/>
      <c r="H565" s="14"/>
      <c r="I565" s="14"/>
      <c r="J565" s="14"/>
      <c r="K565" s="14"/>
      <c r="L565" s="14"/>
      <c r="M565" s="1511" t="s">
        <v>1767</v>
      </c>
      <c r="N565" s="1511"/>
      <c r="O565" s="1511"/>
      <c r="P565" s="1511"/>
      <c r="Q565" s="1511"/>
      <c r="R565" s="1511"/>
      <c r="S565" s="14"/>
      <c r="T565" s="35"/>
      <c r="U565" s="491" t="s">
        <v>1423</v>
      </c>
      <c r="V565" s="704"/>
      <c r="W565" s="704"/>
      <c r="X565" s="704"/>
      <c r="Y565" s="704"/>
      <c r="Z565" s="704"/>
      <c r="AA565" s="14"/>
      <c r="AB565" s="14"/>
      <c r="AC565" s="14"/>
      <c r="AD565" s="14"/>
      <c r="AE565" s="14"/>
      <c r="AF565" s="1511" t="s">
        <v>1767</v>
      </c>
      <c r="AG565" s="1511"/>
      <c r="AH565" s="1511"/>
      <c r="AI565" s="1511"/>
      <c r="AJ565" s="1511"/>
      <c r="AK565" s="1511"/>
      <c r="AL565" s="704"/>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0" t="s">
        <v>591</v>
      </c>
      <c r="O566" s="1090"/>
      <c r="T566" s="35"/>
      <c r="U566" s="12" t="s">
        <v>22</v>
      </c>
      <c r="AG566" s="1090" t="s">
        <v>591</v>
      </c>
      <c r="AH566" s="109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1" t="str">
        <f>C547</f>
        <v>Alameda County Regional A1</v>
      </c>
      <c r="H568" s="1091"/>
      <c r="I568" s="1091"/>
      <c r="J568" s="1091"/>
      <c r="K568" s="1091"/>
      <c r="L568" s="1091"/>
      <c r="M568" s="1091"/>
      <c r="N568" s="1091"/>
      <c r="O568" s="1091"/>
      <c r="P568" s="1091"/>
      <c r="Q568" s="1091"/>
      <c r="R568" s="1091"/>
      <c r="T568" s="87" t="s">
        <v>631</v>
      </c>
      <c r="U568" s="12" t="s">
        <v>509</v>
      </c>
      <c r="Z568" s="1091" t="str">
        <f>C548</f>
        <v>City of Oakland Development Loan</v>
      </c>
      <c r="AA568" s="1091"/>
      <c r="AB568" s="1091"/>
      <c r="AC568" s="1091"/>
      <c r="AD568" s="1091"/>
      <c r="AE568" s="1091"/>
      <c r="AF568" s="1091"/>
      <c r="AG568" s="1091"/>
      <c r="AH568" s="1091"/>
      <c r="AI568" s="1091"/>
      <c r="AJ568" s="1091"/>
      <c r="AK568" s="109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9" t="s">
        <v>1768</v>
      </c>
      <c r="H569" s="1089"/>
      <c r="I569" s="1089"/>
      <c r="J569" s="1089"/>
      <c r="K569" s="1089"/>
      <c r="L569" s="1089"/>
      <c r="M569" s="1089"/>
      <c r="N569" s="1089"/>
      <c r="O569" s="1089"/>
      <c r="P569" s="1089"/>
      <c r="Q569" s="1089"/>
      <c r="R569" s="1089"/>
      <c r="T569" s="35"/>
      <c r="U569" s="12" t="s">
        <v>92</v>
      </c>
      <c r="Z569" s="1089" t="s">
        <v>1778</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9" t="s">
        <v>1769</v>
      </c>
      <c r="H570" s="1119"/>
      <c r="I570" s="1119"/>
      <c r="J570" s="1119"/>
      <c r="K570" s="1119"/>
      <c r="L570" s="1119"/>
      <c r="M570" s="1119"/>
      <c r="N570" s="1119"/>
      <c r="O570" s="1119"/>
      <c r="P570" s="1119"/>
      <c r="Q570" s="1119"/>
      <c r="R570" s="1119"/>
      <c r="T570" s="35"/>
      <c r="U570" s="12" t="s">
        <v>630</v>
      </c>
      <c r="Z570" s="1217" t="s">
        <v>1791</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1770</v>
      </c>
      <c r="H571" s="1119"/>
      <c r="I571" s="1119"/>
      <c r="J571" s="1119"/>
      <c r="K571" s="1119"/>
      <c r="L571" s="1119"/>
      <c r="M571" s="1119"/>
      <c r="N571" s="1119"/>
      <c r="O571" s="1119"/>
      <c r="P571" s="1119"/>
      <c r="Q571" s="1119"/>
      <c r="R571" s="1119"/>
      <c r="T571" s="35"/>
      <c r="U571" s="12" t="s">
        <v>19</v>
      </c>
      <c r="Z571" s="1119" t="s">
        <v>1779</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2" t="s">
        <v>1771</v>
      </c>
      <c r="H572" s="1093"/>
      <c r="I572" s="1093"/>
      <c r="J572" s="1093"/>
      <c r="K572" s="1093"/>
      <c r="L572" s="1093"/>
      <c r="O572" s="140" t="s">
        <v>220</v>
      </c>
      <c r="P572" s="1094"/>
      <c r="Q572" s="1094"/>
      <c r="R572" s="1094"/>
      <c r="T572" s="35"/>
      <c r="U572" s="12" t="s">
        <v>338</v>
      </c>
      <c r="Z572" s="1092" t="s">
        <v>1651</v>
      </c>
      <c r="AA572" s="1093"/>
      <c r="AB572" s="1093"/>
      <c r="AC572" s="1093"/>
      <c r="AD572" s="1093"/>
      <c r="AE572" s="1093"/>
      <c r="AH572" s="140" t="s">
        <v>220</v>
      </c>
      <c r="AI572" s="1094"/>
      <c r="AJ572" s="1094"/>
      <c r="AK572" s="109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9" t="s">
        <v>1772</v>
      </c>
      <c r="I573" s="1089"/>
      <c r="J573" s="1089"/>
      <c r="K573" s="1089"/>
      <c r="L573" s="1089"/>
      <c r="M573" s="1089"/>
      <c r="N573" s="1089"/>
      <c r="O573" s="1089"/>
      <c r="P573" s="1089"/>
      <c r="Q573" s="1089"/>
      <c r="R573" s="1089"/>
      <c r="T573" s="35"/>
      <c r="U573" s="12" t="s">
        <v>20</v>
      </c>
      <c r="AA573" s="1089" t="s">
        <v>1772</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0" t="s">
        <v>591</v>
      </c>
      <c r="O574" s="1090"/>
      <c r="T574" s="35"/>
      <c r="U574" s="12" t="s">
        <v>22</v>
      </c>
      <c r="AG574" s="1090" t="s">
        <v>591</v>
      </c>
      <c r="AH574" s="109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1" t="str">
        <f>C549</f>
        <v>FHLB SF - AHP</v>
      </c>
      <c r="H576" s="1091"/>
      <c r="I576" s="1091"/>
      <c r="J576" s="1091"/>
      <c r="K576" s="1091"/>
      <c r="L576" s="1091"/>
      <c r="M576" s="1091"/>
      <c r="N576" s="1091"/>
      <c r="O576" s="1091"/>
      <c r="P576" s="1091"/>
      <c r="Q576" s="1091"/>
      <c r="R576" s="1091"/>
      <c r="T576" s="87" t="s">
        <v>634</v>
      </c>
      <c r="U576" s="12" t="s">
        <v>509</v>
      </c>
      <c r="Z576" s="1091">
        <f>C550</f>
        <v>0</v>
      </c>
      <c r="AA576" s="1091"/>
      <c r="AB576" s="1091"/>
      <c r="AC576" s="1091"/>
      <c r="AD576" s="1091"/>
      <c r="AE576" s="1091"/>
      <c r="AF576" s="1091"/>
      <c r="AG576" s="1091"/>
      <c r="AH576" s="1091"/>
      <c r="AI576" s="1091"/>
      <c r="AJ576" s="1091"/>
      <c r="AK576" s="109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t="s">
        <v>1773</v>
      </c>
      <c r="H577" s="1089"/>
      <c r="I577" s="1089"/>
      <c r="J577" s="1089"/>
      <c r="K577" s="1089"/>
      <c r="L577" s="1089"/>
      <c r="M577" s="1089"/>
      <c r="N577" s="1089"/>
      <c r="O577" s="1089"/>
      <c r="P577" s="1089"/>
      <c r="Q577" s="1089"/>
      <c r="R577" s="1089"/>
      <c r="T577" s="35"/>
      <c r="U577" s="12" t="s">
        <v>92</v>
      </c>
      <c r="Z577" s="1089"/>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9" t="s">
        <v>1774</v>
      </c>
      <c r="H578" s="1089"/>
      <c r="I578" s="1089"/>
      <c r="J578" s="1089"/>
      <c r="K578" s="1089"/>
      <c r="L578" s="1089"/>
      <c r="M578" s="1089"/>
      <c r="N578" s="1089"/>
      <c r="O578" s="1089"/>
      <c r="P578" s="1089"/>
      <c r="Q578" s="1089"/>
      <c r="R578" s="1089"/>
      <c r="T578" s="35"/>
      <c r="U578" s="12" t="s">
        <v>630</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t="s">
        <v>1819</v>
      </c>
      <c r="H579" s="1089"/>
      <c r="I579" s="1089"/>
      <c r="J579" s="1089"/>
      <c r="K579" s="1089"/>
      <c r="L579" s="1089"/>
      <c r="M579" s="1089"/>
      <c r="N579" s="1089"/>
      <c r="O579" s="1089"/>
      <c r="P579" s="1089"/>
      <c r="Q579" s="1089"/>
      <c r="R579" s="1089"/>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338</v>
      </c>
      <c r="G580" s="1093" t="s">
        <v>1775</v>
      </c>
      <c r="H580" s="1093"/>
      <c r="I580" s="1093"/>
      <c r="J580" s="1093"/>
      <c r="K580" s="1093"/>
      <c r="L580" s="1093"/>
      <c r="O580" s="140" t="s">
        <v>220</v>
      </c>
      <c r="P580" s="1094"/>
      <c r="Q580" s="1094"/>
      <c r="R580" s="1094"/>
      <c r="T580" s="35"/>
      <c r="U580" s="12" t="s">
        <v>338</v>
      </c>
      <c r="Z580" s="1092"/>
      <c r="AA580" s="1093"/>
      <c r="AB580" s="1093"/>
      <c r="AC580" s="1093"/>
      <c r="AD580" s="1093"/>
      <c r="AE580" s="1093"/>
      <c r="AH580" s="140" t="s">
        <v>220</v>
      </c>
      <c r="AI580" s="1094"/>
      <c r="AJ580" s="1094"/>
      <c r="AK580" s="1094"/>
    </row>
    <row r="581" spans="1:112" ht="13">
      <c r="A581" s="35"/>
      <c r="B581" s="12" t="s">
        <v>20</v>
      </c>
      <c r="H581" s="1087" t="s">
        <v>1810</v>
      </c>
      <c r="I581" s="1089"/>
      <c r="J581" s="1089"/>
      <c r="K581" s="1089"/>
      <c r="L581" s="1089"/>
      <c r="M581" s="1089"/>
      <c r="N581" s="1089"/>
      <c r="O581" s="1089"/>
      <c r="P581" s="1089"/>
      <c r="Q581" s="1089"/>
      <c r="R581" s="1089"/>
      <c r="T581" s="35"/>
      <c r="U581" s="12" t="s">
        <v>20</v>
      </c>
      <c r="AA581" s="1089"/>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090" t="s">
        <v>591</v>
      </c>
      <c r="O582" s="1090"/>
      <c r="T582" s="35"/>
      <c r="U582" s="12" t="s">
        <v>22</v>
      </c>
      <c r="AG582" s="1090"/>
      <c r="AH582" s="109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1" t="str">
        <f>C551</f>
        <v>Deferred Developer Fee</v>
      </c>
      <c r="H584" s="1091"/>
      <c r="I584" s="1091"/>
      <c r="J584" s="1091"/>
      <c r="K584" s="1091"/>
      <c r="L584" s="1091"/>
      <c r="M584" s="1091"/>
      <c r="N584" s="1091"/>
      <c r="O584" s="1091"/>
      <c r="P584" s="1091"/>
      <c r="Q584" s="1091"/>
      <c r="R584" s="1091"/>
      <c r="T584" s="87" t="s">
        <v>501</v>
      </c>
      <c r="U584" s="12" t="s">
        <v>509</v>
      </c>
      <c r="Z584" s="1091" t="str">
        <f>C552</f>
        <v>Accrued/Deferred Interest County A1 Loan</v>
      </c>
      <c r="AA584" s="1091"/>
      <c r="AB584" s="1091"/>
      <c r="AC584" s="1091"/>
      <c r="AD584" s="1091"/>
      <c r="AE584" s="1091"/>
      <c r="AF584" s="1091"/>
      <c r="AG584" s="1091"/>
      <c r="AH584" s="1091"/>
      <c r="AI584" s="1091"/>
      <c r="AJ584" s="1091"/>
      <c r="AK584" s="109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089" t="s">
        <v>1656</v>
      </c>
      <c r="H585" s="1089"/>
      <c r="I585" s="1089"/>
      <c r="J585" s="1089"/>
      <c r="K585" s="1089"/>
      <c r="L585" s="1089"/>
      <c r="M585" s="1089"/>
      <c r="N585" s="1089"/>
      <c r="O585" s="1089"/>
      <c r="P585" s="1089"/>
      <c r="Q585" s="1089"/>
      <c r="R585" s="1089"/>
      <c r="T585" s="35"/>
      <c r="U585" s="12" t="s">
        <v>92</v>
      </c>
      <c r="Z585" s="1089" t="s">
        <v>1768</v>
      </c>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19" t="s">
        <v>1781</v>
      </c>
      <c r="H586" s="1119"/>
      <c r="I586" s="1119"/>
      <c r="J586" s="1119"/>
      <c r="K586" s="1119"/>
      <c r="L586" s="1119"/>
      <c r="M586" s="1119"/>
      <c r="N586" s="1119"/>
      <c r="O586" s="1119"/>
      <c r="P586" s="1119"/>
      <c r="Q586" s="1119"/>
      <c r="R586" s="1119"/>
      <c r="S586" s="12"/>
      <c r="T586" s="35"/>
      <c r="U586" s="12" t="s">
        <v>630</v>
      </c>
      <c r="V586" s="12"/>
      <c r="W586" s="12"/>
      <c r="X586" s="12"/>
      <c r="Y586" s="12"/>
      <c r="Z586" s="1119" t="s">
        <v>1769</v>
      </c>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119" t="s">
        <v>1643</v>
      </c>
      <c r="H587" s="1119"/>
      <c r="I587" s="1119"/>
      <c r="J587" s="1119"/>
      <c r="K587" s="1119"/>
      <c r="L587" s="1119"/>
      <c r="M587" s="1119"/>
      <c r="N587" s="1119"/>
      <c r="O587" s="1119"/>
      <c r="P587" s="1119"/>
      <c r="Q587" s="1119"/>
      <c r="R587" s="1119"/>
      <c r="S587" s="12"/>
      <c r="T587" s="35"/>
      <c r="U587" s="12" t="s">
        <v>19</v>
      </c>
      <c r="V587" s="12"/>
      <c r="W587" s="12"/>
      <c r="X587" s="12"/>
      <c r="Y587" s="12"/>
      <c r="Z587" s="1119" t="s">
        <v>1770</v>
      </c>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338</v>
      </c>
      <c r="C588" s="12"/>
      <c r="D588" s="12"/>
      <c r="E588" s="12"/>
      <c r="F588" s="12"/>
      <c r="G588" s="1092" t="s">
        <v>1659</v>
      </c>
      <c r="H588" s="1093"/>
      <c r="I588" s="1093"/>
      <c r="J588" s="1093"/>
      <c r="K588" s="1093"/>
      <c r="L588" s="1093"/>
      <c r="M588" s="12"/>
      <c r="N588" s="12"/>
      <c r="O588" s="140" t="s">
        <v>220</v>
      </c>
      <c r="P588" s="917"/>
      <c r="Q588" s="917"/>
      <c r="R588" s="917"/>
      <c r="S588" s="12"/>
      <c r="T588" s="35"/>
      <c r="U588" s="12" t="s">
        <v>338</v>
      </c>
      <c r="V588" s="12"/>
      <c r="W588" s="12"/>
      <c r="X588" s="12"/>
      <c r="Y588" s="12"/>
      <c r="Z588" s="1092" t="s">
        <v>1809</v>
      </c>
      <c r="AA588" s="1094"/>
      <c r="AB588" s="1094"/>
      <c r="AC588" s="916"/>
      <c r="AD588" s="916"/>
      <c r="AE588" s="916"/>
      <c r="AF588" s="12"/>
      <c r="AG588" s="12"/>
      <c r="AH588" s="140" t="s">
        <v>220</v>
      </c>
      <c r="AI588" s="1094"/>
      <c r="AJ588" s="1094"/>
      <c r="AK588" s="1094"/>
      <c r="AL588" s="12"/>
      <c r="AM588" s="7" t="s">
        <v>347</v>
      </c>
      <c r="AN588" s="58"/>
      <c r="AO588" s="58"/>
      <c r="AP588" s="58"/>
      <c r="AQ588" s="58"/>
      <c r="AR588" s="193" t="s">
        <v>520</v>
      </c>
      <c r="AS588" s="194"/>
      <c r="AT588" s="1109"/>
      <c r="AU588" s="1111"/>
      <c r="AV588" s="193" t="s">
        <v>521</v>
      </c>
      <c r="AW588" s="194"/>
      <c r="AX588" s="1109"/>
      <c r="AY588" s="1111"/>
      <c r="AZ588" s="58"/>
      <c r="BA588" s="1207" t="s">
        <v>683</v>
      </c>
      <c r="BB588" s="1208"/>
      <c r="BC588" s="1208"/>
      <c r="BD588" s="1208"/>
      <c r="BE588" s="1209"/>
      <c r="BF588" s="1196" t="s">
        <v>348</v>
      </c>
      <c r="BG588" s="1196"/>
      <c r="BH588" s="1196"/>
      <c r="BI588" s="1196"/>
      <c r="BJ588" s="1196"/>
      <c r="BK588" s="1196" t="s">
        <v>170</v>
      </c>
      <c r="BL588" s="1196"/>
      <c r="BM588" s="1196"/>
      <c r="BN588" s="1196"/>
      <c r="BO588" s="1196"/>
      <c r="BP588" s="1196" t="s">
        <v>171</v>
      </c>
      <c r="BQ588" s="1196"/>
      <c r="BR588" s="1196"/>
      <c r="BS588" s="1196"/>
      <c r="BT588" s="1196"/>
      <c r="BU588" s="1196" t="s">
        <v>506</v>
      </c>
      <c r="BV588" s="1196"/>
      <c r="BW588" s="1196"/>
      <c r="BX588" s="1196"/>
      <c r="BY588" s="1196"/>
      <c r="BZ588" s="1196" t="s">
        <v>33</v>
      </c>
      <c r="CA588" s="1196"/>
      <c r="CB588" s="1196"/>
      <c r="CC588" s="1196"/>
      <c r="CD588" s="1196"/>
      <c r="CE588" s="1196" t="s">
        <v>683</v>
      </c>
      <c r="CF588" s="1196"/>
      <c r="CG588" s="1196"/>
      <c r="CH588" s="1196"/>
      <c r="CI588" s="1196"/>
      <c r="CJ588" s="1196" t="s">
        <v>348</v>
      </c>
      <c r="CK588" s="1196"/>
      <c r="CL588" s="1196"/>
      <c r="CM588" s="1196"/>
      <c r="CN588" s="1196"/>
      <c r="CO588" s="1196" t="s">
        <v>170</v>
      </c>
      <c r="CP588" s="1196"/>
      <c r="CQ588" s="1196"/>
      <c r="CR588" s="1196"/>
      <c r="CS588" s="1196"/>
      <c r="CT588" s="1196" t="s">
        <v>171</v>
      </c>
      <c r="CU588" s="1196"/>
      <c r="CV588" s="1196"/>
      <c r="CW588" s="1196"/>
      <c r="CX588" s="1196"/>
      <c r="CY588" s="1196" t="s">
        <v>506</v>
      </c>
      <c r="CZ588" s="1196"/>
      <c r="DA588" s="1196"/>
      <c r="DB588" s="1196"/>
      <c r="DC588" s="1196"/>
      <c r="DD588" s="1196" t="s">
        <v>33</v>
      </c>
      <c r="DE588" s="1196"/>
      <c r="DF588" s="1196"/>
      <c r="DG588" s="1196"/>
      <c r="DH588" s="1196"/>
    </row>
    <row r="589" spans="1:112" s="7" customFormat="1" ht="13">
      <c r="A589" s="35"/>
      <c r="B589" s="12" t="s">
        <v>20</v>
      </c>
      <c r="C589" s="12"/>
      <c r="D589" s="12"/>
      <c r="E589" s="12"/>
      <c r="F589" s="12"/>
      <c r="G589" s="12"/>
      <c r="H589" s="1087" t="s">
        <v>1797</v>
      </c>
      <c r="I589" s="1089"/>
      <c r="J589" s="1089"/>
      <c r="K589" s="1089"/>
      <c r="L589" s="1089"/>
      <c r="M589" s="1089"/>
      <c r="N589" s="1089"/>
      <c r="O589" s="1089"/>
      <c r="P589" s="1089"/>
      <c r="Q589" s="1089"/>
      <c r="R589" s="1089"/>
      <c r="S589" s="12"/>
      <c r="T589" s="35"/>
      <c r="U589" s="12" t="s">
        <v>20</v>
      </c>
      <c r="V589" s="12"/>
      <c r="W589" s="12"/>
      <c r="X589" s="12"/>
      <c r="Y589" s="12"/>
      <c r="Z589" s="12"/>
      <c r="AA589" s="1089" t="s">
        <v>1757</v>
      </c>
      <c r="AB589" s="1089"/>
      <c r="AC589" s="1089"/>
      <c r="AD589" s="1089"/>
      <c r="AE589" s="1089"/>
      <c r="AF589" s="1089"/>
      <c r="AG589" s="1089"/>
      <c r="AH589" s="1089"/>
      <c r="AI589" s="1089"/>
      <c r="AJ589" s="1089"/>
      <c r="AK589" s="1089"/>
      <c r="AL589" s="12"/>
      <c r="AM589" s="7" t="s">
        <v>348</v>
      </c>
      <c r="AN589" s="58"/>
      <c r="AO589" s="58"/>
      <c r="AP589" s="58"/>
      <c r="AQ589" s="58"/>
      <c r="AR589" s="1509">
        <f t="shared" ref="AR589:AR613" si="0">IF(AND(AD709&lt;=0.5,AD709&gt;=0.36),1,0)</f>
        <v>0</v>
      </c>
      <c r="AS589" s="1510"/>
      <c r="AT589" s="1109">
        <f t="shared" ref="AT589:AT613" si="1">IF(AR589=1,G709,0)</f>
        <v>0</v>
      </c>
      <c r="AU589" s="1111"/>
      <c r="AV589" s="1509">
        <f t="shared" ref="AV589:AV613" si="2">IF(AND(AD709&lt;=0.35,AD709&gt;0),1,0)</f>
        <v>1</v>
      </c>
      <c r="AW589" s="1510"/>
      <c r="AX589" s="1109">
        <f t="shared" ref="AX589:AX613" si="3">IF(AV589=1,G709,0)</f>
        <v>26</v>
      </c>
      <c r="AY589" s="1111"/>
      <c r="AZ589" s="58"/>
      <c r="BA589" s="1109">
        <f t="shared" ref="BA589:BA613" si="4">IF(B709="SRO/Studio",G709,0)</f>
        <v>0</v>
      </c>
      <c r="BB589" s="1110"/>
      <c r="BC589" s="1110"/>
      <c r="BD589" s="1110"/>
      <c r="BE589" s="1111"/>
      <c r="BF589" s="1193">
        <f t="shared" ref="BF589:BF613" si="5">IF(B709="1 Bedroom",G709,0)</f>
        <v>26</v>
      </c>
      <c r="BG589" s="1193"/>
      <c r="BH589" s="1193"/>
      <c r="BI589" s="1193"/>
      <c r="BJ589" s="1193"/>
      <c r="BK589" s="1193">
        <f t="shared" ref="BK589:BK613" si="6">IF(B709="2 Bedrooms",G709,0)</f>
        <v>0</v>
      </c>
      <c r="BL589" s="1193"/>
      <c r="BM589" s="1193"/>
      <c r="BN589" s="1193"/>
      <c r="BO589" s="1193"/>
      <c r="BP589" s="1193">
        <f t="shared" ref="BP589:BP613" si="7">IF(B709="3 Bedrooms",G709,0)</f>
        <v>0</v>
      </c>
      <c r="BQ589" s="1193"/>
      <c r="BR589" s="1193"/>
      <c r="BS589" s="1193"/>
      <c r="BT589" s="1193"/>
      <c r="BU589" s="1193">
        <f t="shared" ref="BU589:BU613" si="8">IF(B709="4 Bedrooms",G709,0)</f>
        <v>0</v>
      </c>
      <c r="BV589" s="1193"/>
      <c r="BW589" s="1193"/>
      <c r="BX589" s="1193"/>
      <c r="BY589" s="1193"/>
      <c r="BZ589" s="1193">
        <f t="shared" ref="BZ589:BZ613" si="9">IF(B709="5 Bedrooms",G709,0)</f>
        <v>0</v>
      </c>
      <c r="CA589" s="1193"/>
      <c r="CB589" s="1193"/>
      <c r="CC589" s="1193"/>
      <c r="CD589" s="1193"/>
      <c r="CE589" s="1201">
        <f t="shared" ref="CE589:CE613" si="10">IF(AND(B709="SRO/Studio",AD709&lt;=0.3),G709,0)</f>
        <v>0</v>
      </c>
      <c r="CF589" s="1201"/>
      <c r="CG589" s="1201"/>
      <c r="CH589" s="1201"/>
      <c r="CI589" s="1201"/>
      <c r="CJ589" s="1201">
        <f t="shared" ref="CJ589:CJ613" si="11">IF(AND(B709="1 Bedroom",AD709&lt;=0.3),G709,0)</f>
        <v>26</v>
      </c>
      <c r="CK589" s="1201"/>
      <c r="CL589" s="1201"/>
      <c r="CM589" s="1201"/>
      <c r="CN589" s="1201"/>
      <c r="CO589" s="1201">
        <f t="shared" ref="CO589:CO613" si="12">IF(AND(B709="2 Bedrooms",AD709&lt;=0.3),G709,0)</f>
        <v>0</v>
      </c>
      <c r="CP589" s="1201"/>
      <c r="CQ589" s="1201"/>
      <c r="CR589" s="1201"/>
      <c r="CS589" s="1201"/>
      <c r="CT589" s="1201">
        <f t="shared" ref="CT589:CT613" si="13">IF(AND(B709="3 Bedrooms",AD709&lt;=0.3),G709,0)</f>
        <v>0</v>
      </c>
      <c r="CU589" s="1201"/>
      <c r="CV589" s="1201"/>
      <c r="CW589" s="1201"/>
      <c r="CX589" s="1201"/>
      <c r="CY589" s="1201">
        <f t="shared" ref="CY589:CY613" si="14">IF(AND(B709="4 Bedrooms",AD709&lt;=0.3),G709,0)</f>
        <v>0</v>
      </c>
      <c r="CZ589" s="1201"/>
      <c r="DA589" s="1201"/>
      <c r="DB589" s="1201"/>
      <c r="DC589" s="1201"/>
      <c r="DD589" s="1201">
        <f t="shared" ref="DD589:DD613" si="15">IF(AND(B709="5 Bedrooms",AD709&lt;=0.3),G709,0)</f>
        <v>0</v>
      </c>
      <c r="DE589" s="1201"/>
      <c r="DF589" s="1201"/>
      <c r="DG589" s="1201"/>
      <c r="DH589" s="1201"/>
    </row>
    <row r="590" spans="1:112" s="7" customFormat="1" ht="13">
      <c r="A590" s="35"/>
      <c r="B590" s="12" t="s">
        <v>22</v>
      </c>
      <c r="C590" s="12"/>
      <c r="D590" s="12"/>
      <c r="E590" s="12"/>
      <c r="F590" s="12"/>
      <c r="G590" s="12"/>
      <c r="H590" s="12"/>
      <c r="I590" s="12"/>
      <c r="J590" s="12"/>
      <c r="K590" s="12"/>
      <c r="L590" s="12"/>
      <c r="M590" s="12"/>
      <c r="N590" s="1090" t="s">
        <v>591</v>
      </c>
      <c r="O590" s="1090"/>
      <c r="P590" s="12"/>
      <c r="Q590" s="12"/>
      <c r="R590" s="12"/>
      <c r="S590" s="12"/>
      <c r="T590" s="35"/>
      <c r="U590" s="12" t="s">
        <v>22</v>
      </c>
      <c r="V590" s="12"/>
      <c r="W590" s="12"/>
      <c r="X590" s="12"/>
      <c r="Y590" s="12"/>
      <c r="Z590" s="12"/>
      <c r="AA590" s="12"/>
      <c r="AB590" s="12"/>
      <c r="AC590" s="12"/>
      <c r="AD590" s="12"/>
      <c r="AE590" s="12"/>
      <c r="AF590" s="12"/>
      <c r="AG590" s="1090" t="s">
        <v>591</v>
      </c>
      <c r="AH590" s="1090"/>
      <c r="AI590" s="12"/>
      <c r="AJ590" s="12"/>
      <c r="AK590" s="12"/>
      <c r="AL590" s="12"/>
      <c r="AM590" s="7" t="s">
        <v>170</v>
      </c>
      <c r="AN590" s="58"/>
      <c r="AO590" s="58"/>
      <c r="AP590" s="58"/>
      <c r="AQ590" s="58"/>
      <c r="AR590" s="1509">
        <f t="shared" si="0"/>
        <v>0</v>
      </c>
      <c r="AS590" s="1510"/>
      <c r="AT590" s="1109">
        <f t="shared" si="1"/>
        <v>0</v>
      </c>
      <c r="AU590" s="1111"/>
      <c r="AV590" s="1509">
        <f t="shared" si="2"/>
        <v>0</v>
      </c>
      <c r="AW590" s="1510"/>
      <c r="AX590" s="1109">
        <f t="shared" si="3"/>
        <v>0</v>
      </c>
      <c r="AY590" s="1111"/>
      <c r="AZ590" s="58"/>
      <c r="BA590" s="1109">
        <f t="shared" si="4"/>
        <v>0</v>
      </c>
      <c r="BB590" s="1110"/>
      <c r="BC590" s="1110"/>
      <c r="BD590" s="1110"/>
      <c r="BE590" s="1111"/>
      <c r="BF590" s="1193">
        <f t="shared" si="5"/>
        <v>0</v>
      </c>
      <c r="BG590" s="1193"/>
      <c r="BH590" s="1193"/>
      <c r="BI590" s="1193"/>
      <c r="BJ590" s="1193"/>
      <c r="BK590" s="1193">
        <f t="shared" si="6"/>
        <v>0</v>
      </c>
      <c r="BL590" s="1193"/>
      <c r="BM590" s="1193"/>
      <c r="BN590" s="1193"/>
      <c r="BO590" s="1193"/>
      <c r="BP590" s="1193">
        <f t="shared" si="7"/>
        <v>0</v>
      </c>
      <c r="BQ590" s="1193"/>
      <c r="BR590" s="1193"/>
      <c r="BS590" s="1193"/>
      <c r="BT590" s="1193"/>
      <c r="BU590" s="1193">
        <f t="shared" si="8"/>
        <v>0</v>
      </c>
      <c r="BV590" s="1193"/>
      <c r="BW590" s="1193"/>
      <c r="BX590" s="1193"/>
      <c r="BY590" s="1193"/>
      <c r="BZ590" s="1193">
        <f t="shared" si="9"/>
        <v>0</v>
      </c>
      <c r="CA590" s="1193"/>
      <c r="CB590" s="1193"/>
      <c r="CC590" s="1193"/>
      <c r="CD590" s="1193"/>
      <c r="CE590" s="1201">
        <f t="shared" si="10"/>
        <v>0</v>
      </c>
      <c r="CF590" s="1201"/>
      <c r="CG590" s="1201"/>
      <c r="CH590" s="1201"/>
      <c r="CI590" s="1201"/>
      <c r="CJ590" s="1201">
        <f t="shared" si="11"/>
        <v>0</v>
      </c>
      <c r="CK590" s="1201"/>
      <c r="CL590" s="1201"/>
      <c r="CM590" s="1201"/>
      <c r="CN590" s="1201"/>
      <c r="CO590" s="1201">
        <f t="shared" si="12"/>
        <v>0</v>
      </c>
      <c r="CP590" s="1201"/>
      <c r="CQ590" s="1201"/>
      <c r="CR590" s="1201"/>
      <c r="CS590" s="1201"/>
      <c r="CT590" s="1201">
        <f t="shared" si="13"/>
        <v>0</v>
      </c>
      <c r="CU590" s="1201"/>
      <c r="CV590" s="1201"/>
      <c r="CW590" s="1201"/>
      <c r="CX590" s="1201"/>
      <c r="CY590" s="1201">
        <f t="shared" si="14"/>
        <v>0</v>
      </c>
      <c r="CZ590" s="1201"/>
      <c r="DA590" s="1201"/>
      <c r="DB590" s="1201"/>
      <c r="DC590" s="1201"/>
      <c r="DD590" s="1201">
        <f t="shared" si="15"/>
        <v>0</v>
      </c>
      <c r="DE590" s="1201"/>
      <c r="DF590" s="1201"/>
      <c r="DG590" s="1201"/>
      <c r="DH590" s="1201"/>
    </row>
    <row r="591" spans="1:112" ht="13">
      <c r="A591" s="35"/>
      <c r="T591" s="35"/>
      <c r="AM591" s="7" t="s">
        <v>171</v>
      </c>
      <c r="AN591" s="58"/>
      <c r="AO591" s="58"/>
      <c r="AP591" s="58"/>
      <c r="AQ591" s="58"/>
      <c r="AR591" s="1509">
        <f t="shared" si="0"/>
        <v>0</v>
      </c>
      <c r="AS591" s="1510"/>
      <c r="AT591" s="1109">
        <f t="shared" si="1"/>
        <v>0</v>
      </c>
      <c r="AU591" s="1111"/>
      <c r="AV591" s="1509">
        <f t="shared" si="2"/>
        <v>1</v>
      </c>
      <c r="AW591" s="1510"/>
      <c r="AX591" s="1109">
        <f t="shared" si="3"/>
        <v>5</v>
      </c>
      <c r="AY591" s="1111"/>
      <c r="AZ591" s="58"/>
      <c r="BA591" s="1109">
        <f t="shared" si="4"/>
        <v>0</v>
      </c>
      <c r="BB591" s="1110"/>
      <c r="BC591" s="1110"/>
      <c r="BD591" s="1110"/>
      <c r="BE591" s="1111"/>
      <c r="BF591" s="1193">
        <f t="shared" si="5"/>
        <v>5</v>
      </c>
      <c r="BG591" s="1193"/>
      <c r="BH591" s="1193"/>
      <c r="BI591" s="1193"/>
      <c r="BJ591" s="1193"/>
      <c r="BK591" s="1193">
        <f t="shared" si="6"/>
        <v>0</v>
      </c>
      <c r="BL591" s="1193"/>
      <c r="BM591" s="1193"/>
      <c r="BN591" s="1193"/>
      <c r="BO591" s="1193"/>
      <c r="BP591" s="1193">
        <f t="shared" si="7"/>
        <v>0</v>
      </c>
      <c r="BQ591" s="1193"/>
      <c r="BR591" s="1193"/>
      <c r="BS591" s="1193"/>
      <c r="BT591" s="1193"/>
      <c r="BU591" s="1193">
        <f t="shared" si="8"/>
        <v>0</v>
      </c>
      <c r="BV591" s="1193"/>
      <c r="BW591" s="1193"/>
      <c r="BX591" s="1193"/>
      <c r="BY591" s="1193"/>
      <c r="BZ591" s="1193">
        <f t="shared" si="9"/>
        <v>0</v>
      </c>
      <c r="CA591" s="1193"/>
      <c r="CB591" s="1193"/>
      <c r="CC591" s="1193"/>
      <c r="CD591" s="1193"/>
      <c r="CE591" s="1201">
        <f t="shared" si="10"/>
        <v>0</v>
      </c>
      <c r="CF591" s="1201"/>
      <c r="CG591" s="1201"/>
      <c r="CH591" s="1201"/>
      <c r="CI591" s="1201"/>
      <c r="CJ591" s="1201">
        <f t="shared" si="11"/>
        <v>5</v>
      </c>
      <c r="CK591" s="1201"/>
      <c r="CL591" s="1201"/>
      <c r="CM591" s="1201"/>
      <c r="CN591" s="1201"/>
      <c r="CO591" s="1201">
        <f t="shared" si="12"/>
        <v>0</v>
      </c>
      <c r="CP591" s="1201"/>
      <c r="CQ591" s="1201"/>
      <c r="CR591" s="1201"/>
      <c r="CS591" s="1201"/>
      <c r="CT591" s="1201">
        <f t="shared" si="13"/>
        <v>0</v>
      </c>
      <c r="CU591" s="1201"/>
      <c r="CV591" s="1201"/>
      <c r="CW591" s="1201"/>
      <c r="CX591" s="1201"/>
      <c r="CY591" s="1201">
        <f t="shared" si="14"/>
        <v>0</v>
      </c>
      <c r="CZ591" s="1201"/>
      <c r="DA591" s="1201"/>
      <c r="DB591" s="1201"/>
      <c r="DC591" s="1201"/>
      <c r="DD591" s="1201">
        <f t="shared" si="15"/>
        <v>0</v>
      </c>
      <c r="DE591" s="1201"/>
      <c r="DF591" s="1201"/>
      <c r="DG591" s="1201"/>
      <c r="DH591" s="1201"/>
    </row>
    <row r="592" spans="1:112" ht="13">
      <c r="A592" s="87" t="s">
        <v>507</v>
      </c>
      <c r="B592" s="12" t="s">
        <v>509</v>
      </c>
      <c r="G592" s="1091" t="str">
        <f>C553</f>
        <v>GP Equity</v>
      </c>
      <c r="H592" s="1091"/>
      <c r="I592" s="1091"/>
      <c r="J592" s="1091"/>
      <c r="K592" s="1091"/>
      <c r="L592" s="1091"/>
      <c r="M592" s="1091"/>
      <c r="N592" s="1091"/>
      <c r="O592" s="1091"/>
      <c r="P592" s="1091"/>
      <c r="Q592" s="1091"/>
      <c r="R592" s="1091"/>
      <c r="T592" s="87" t="s">
        <v>696</v>
      </c>
      <c r="U592" s="12" t="s">
        <v>509</v>
      </c>
      <c r="Z592" s="1091" t="str">
        <f>C554</f>
        <v>LP Equity</v>
      </c>
      <c r="AA592" s="1091"/>
      <c r="AB592" s="1091"/>
      <c r="AC592" s="1091"/>
      <c r="AD592" s="1091"/>
      <c r="AE592" s="1091"/>
      <c r="AF592" s="1091"/>
      <c r="AG592" s="1091"/>
      <c r="AH592" s="1091"/>
      <c r="AI592" s="1091"/>
      <c r="AJ592" s="1091"/>
      <c r="AK592" s="1091"/>
      <c r="AM592" s="7" t="s">
        <v>172</v>
      </c>
      <c r="AN592" s="58"/>
      <c r="AO592" s="58"/>
      <c r="AP592" s="58"/>
      <c r="AQ592" s="58"/>
      <c r="AR592" s="1509">
        <f t="shared" si="0"/>
        <v>0</v>
      </c>
      <c r="AS592" s="1510"/>
      <c r="AT592" s="1109">
        <f t="shared" si="1"/>
        <v>0</v>
      </c>
      <c r="AU592" s="1111"/>
      <c r="AV592" s="1509">
        <f t="shared" si="2"/>
        <v>1</v>
      </c>
      <c r="AW592" s="1510"/>
      <c r="AX592" s="1109">
        <f t="shared" si="3"/>
        <v>11</v>
      </c>
      <c r="AY592" s="1111"/>
      <c r="AZ592" s="58"/>
      <c r="BA592" s="1109">
        <f t="shared" si="4"/>
        <v>0</v>
      </c>
      <c r="BB592" s="1110"/>
      <c r="BC592" s="1110"/>
      <c r="BD592" s="1110"/>
      <c r="BE592" s="1111"/>
      <c r="BF592" s="1193">
        <f t="shared" si="5"/>
        <v>0</v>
      </c>
      <c r="BG592" s="1193"/>
      <c r="BH592" s="1193"/>
      <c r="BI592" s="1193"/>
      <c r="BJ592" s="1193"/>
      <c r="BK592" s="1193">
        <f t="shared" si="6"/>
        <v>11</v>
      </c>
      <c r="BL592" s="1193"/>
      <c r="BM592" s="1193"/>
      <c r="BN592" s="1193"/>
      <c r="BO592" s="1193"/>
      <c r="BP592" s="1193">
        <f t="shared" si="7"/>
        <v>0</v>
      </c>
      <c r="BQ592" s="1193"/>
      <c r="BR592" s="1193"/>
      <c r="BS592" s="1193"/>
      <c r="BT592" s="1193"/>
      <c r="BU592" s="1193">
        <f t="shared" si="8"/>
        <v>0</v>
      </c>
      <c r="BV592" s="1193"/>
      <c r="BW592" s="1193"/>
      <c r="BX592" s="1193"/>
      <c r="BY592" s="1193"/>
      <c r="BZ592" s="1193">
        <f t="shared" si="9"/>
        <v>0</v>
      </c>
      <c r="CA592" s="1193"/>
      <c r="CB592" s="1193"/>
      <c r="CC592" s="1193"/>
      <c r="CD592" s="1193"/>
      <c r="CE592" s="1201">
        <f t="shared" si="10"/>
        <v>0</v>
      </c>
      <c r="CF592" s="1201"/>
      <c r="CG592" s="1201"/>
      <c r="CH592" s="1201"/>
      <c r="CI592" s="1201"/>
      <c r="CJ592" s="1201">
        <f t="shared" si="11"/>
        <v>0</v>
      </c>
      <c r="CK592" s="1201"/>
      <c r="CL592" s="1201"/>
      <c r="CM592" s="1201"/>
      <c r="CN592" s="1201"/>
      <c r="CO592" s="1201">
        <f t="shared" si="12"/>
        <v>11</v>
      </c>
      <c r="CP592" s="1201"/>
      <c r="CQ592" s="1201"/>
      <c r="CR592" s="1201"/>
      <c r="CS592" s="1201"/>
      <c r="CT592" s="1201">
        <f t="shared" si="13"/>
        <v>0</v>
      </c>
      <c r="CU592" s="1201"/>
      <c r="CV592" s="1201"/>
      <c r="CW592" s="1201"/>
      <c r="CX592" s="1201"/>
      <c r="CY592" s="1201">
        <f t="shared" si="14"/>
        <v>0</v>
      </c>
      <c r="CZ592" s="1201"/>
      <c r="DA592" s="1201"/>
      <c r="DB592" s="1201"/>
      <c r="DC592" s="1201"/>
      <c r="DD592" s="1201">
        <f t="shared" si="15"/>
        <v>0</v>
      </c>
      <c r="DE592" s="1201"/>
      <c r="DF592" s="1201"/>
      <c r="DG592" s="1201"/>
      <c r="DH592" s="1201"/>
    </row>
    <row r="593" spans="1:112" ht="13">
      <c r="A593" s="35"/>
      <c r="B593" s="12" t="s">
        <v>92</v>
      </c>
      <c r="G593" s="1089" t="s">
        <v>1656</v>
      </c>
      <c r="H593" s="1089"/>
      <c r="I593" s="1089"/>
      <c r="J593" s="1089"/>
      <c r="K593" s="1089"/>
      <c r="L593" s="1089"/>
      <c r="M593" s="1089"/>
      <c r="N593" s="1089"/>
      <c r="O593" s="1089"/>
      <c r="P593" s="1089"/>
      <c r="Q593" s="1089"/>
      <c r="R593" s="1089"/>
      <c r="T593" s="35"/>
      <c r="U593" s="12" t="s">
        <v>92</v>
      </c>
      <c r="Z593" s="1087" t="s">
        <v>1717</v>
      </c>
      <c r="AA593" s="1089"/>
      <c r="AB593" s="1089"/>
      <c r="AC593" s="1089"/>
      <c r="AD593" s="1089"/>
      <c r="AE593" s="1089"/>
      <c r="AF593" s="1089"/>
      <c r="AG593" s="1089"/>
      <c r="AH593" s="1089"/>
      <c r="AI593" s="1089"/>
      <c r="AJ593" s="1089"/>
      <c r="AK593" s="1089"/>
      <c r="AM593" s="7" t="s">
        <v>33</v>
      </c>
      <c r="AN593" s="58"/>
      <c r="AO593" s="58"/>
      <c r="AP593" s="58"/>
      <c r="AQ593" s="58"/>
      <c r="AR593" s="1509">
        <f t="shared" si="0"/>
        <v>0</v>
      </c>
      <c r="AS593" s="1510"/>
      <c r="AT593" s="1109">
        <f t="shared" si="1"/>
        <v>0</v>
      </c>
      <c r="AU593" s="1111"/>
      <c r="AV593" s="1509">
        <f t="shared" si="2"/>
        <v>1</v>
      </c>
      <c r="AW593" s="1510"/>
      <c r="AX593" s="1109">
        <f t="shared" si="3"/>
        <v>10</v>
      </c>
      <c r="AY593" s="1111"/>
      <c r="AZ593" s="58"/>
      <c r="BA593" s="1109">
        <f t="shared" si="4"/>
        <v>0</v>
      </c>
      <c r="BB593" s="1110"/>
      <c r="BC593" s="1110"/>
      <c r="BD593" s="1110"/>
      <c r="BE593" s="1111"/>
      <c r="BF593" s="1193">
        <f t="shared" si="5"/>
        <v>0</v>
      </c>
      <c r="BG593" s="1193"/>
      <c r="BH593" s="1193"/>
      <c r="BI593" s="1193"/>
      <c r="BJ593" s="1193"/>
      <c r="BK593" s="1193">
        <f t="shared" si="6"/>
        <v>0</v>
      </c>
      <c r="BL593" s="1193"/>
      <c r="BM593" s="1193"/>
      <c r="BN593" s="1193"/>
      <c r="BO593" s="1193"/>
      <c r="BP593" s="1193">
        <f t="shared" si="7"/>
        <v>10</v>
      </c>
      <c r="BQ593" s="1193"/>
      <c r="BR593" s="1193"/>
      <c r="BS593" s="1193"/>
      <c r="BT593" s="1193"/>
      <c r="BU593" s="1193">
        <f t="shared" si="8"/>
        <v>0</v>
      </c>
      <c r="BV593" s="1193"/>
      <c r="BW593" s="1193"/>
      <c r="BX593" s="1193"/>
      <c r="BY593" s="1193"/>
      <c r="BZ593" s="1193">
        <f t="shared" si="9"/>
        <v>0</v>
      </c>
      <c r="CA593" s="1193"/>
      <c r="CB593" s="1193"/>
      <c r="CC593" s="1193"/>
      <c r="CD593" s="1193"/>
      <c r="CE593" s="1201">
        <f t="shared" si="10"/>
        <v>0</v>
      </c>
      <c r="CF593" s="1201"/>
      <c r="CG593" s="1201"/>
      <c r="CH593" s="1201"/>
      <c r="CI593" s="1201"/>
      <c r="CJ593" s="1201">
        <f t="shared" si="11"/>
        <v>0</v>
      </c>
      <c r="CK593" s="1201"/>
      <c r="CL593" s="1201"/>
      <c r="CM593" s="1201"/>
      <c r="CN593" s="1201"/>
      <c r="CO593" s="1201">
        <f t="shared" si="12"/>
        <v>0</v>
      </c>
      <c r="CP593" s="1201"/>
      <c r="CQ593" s="1201"/>
      <c r="CR593" s="1201"/>
      <c r="CS593" s="1201"/>
      <c r="CT593" s="1201">
        <f t="shared" si="13"/>
        <v>10</v>
      </c>
      <c r="CU593" s="1201"/>
      <c r="CV593" s="1201"/>
      <c r="CW593" s="1201"/>
      <c r="CX593" s="1201"/>
      <c r="CY593" s="1201">
        <f t="shared" si="14"/>
        <v>0</v>
      </c>
      <c r="CZ593" s="1201"/>
      <c r="DA593" s="1201"/>
      <c r="DB593" s="1201"/>
      <c r="DC593" s="1201"/>
      <c r="DD593" s="1201">
        <f t="shared" si="15"/>
        <v>0</v>
      </c>
      <c r="DE593" s="1201"/>
      <c r="DF593" s="1201"/>
      <c r="DG593" s="1201"/>
      <c r="DH593" s="1201"/>
    </row>
    <row r="594" spans="1:112" ht="13">
      <c r="A594" s="35"/>
      <c r="B594" s="12" t="s">
        <v>630</v>
      </c>
      <c r="G594" s="1119" t="s">
        <v>1781</v>
      </c>
      <c r="H594" s="1119"/>
      <c r="I594" s="1119"/>
      <c r="J594" s="1119"/>
      <c r="K594" s="1119"/>
      <c r="L594" s="1119"/>
      <c r="M594" s="1119"/>
      <c r="N594" s="1119"/>
      <c r="O594" s="1119"/>
      <c r="P594" s="1119"/>
      <c r="Q594" s="1119"/>
      <c r="R594" s="1119"/>
      <c r="T594" s="35"/>
      <c r="U594" s="12" t="s">
        <v>630</v>
      </c>
      <c r="Z594" s="1119"/>
      <c r="AA594" s="1119"/>
      <c r="AB594" s="1119"/>
      <c r="AC594" s="1119"/>
      <c r="AD594" s="1119"/>
      <c r="AE594" s="1119"/>
      <c r="AF594" s="1119"/>
      <c r="AG594" s="1119"/>
      <c r="AH594" s="1119"/>
      <c r="AI594" s="1119"/>
      <c r="AJ594" s="1119"/>
      <c r="AK594" s="1119"/>
      <c r="AM594" s="58"/>
      <c r="AN594" s="58"/>
      <c r="AO594" s="58"/>
      <c r="AP594" s="58"/>
      <c r="AQ594" s="58"/>
      <c r="AR594" s="1509">
        <f t="shared" si="0"/>
        <v>0</v>
      </c>
      <c r="AS594" s="1510"/>
      <c r="AT594" s="1109">
        <f t="shared" si="1"/>
        <v>0</v>
      </c>
      <c r="AU594" s="1111"/>
      <c r="AV594" s="1509">
        <f t="shared" si="2"/>
        <v>0</v>
      </c>
      <c r="AW594" s="1510"/>
      <c r="AX594" s="1109">
        <f t="shared" si="3"/>
        <v>0</v>
      </c>
      <c r="AY594" s="1111"/>
      <c r="AZ594" s="58"/>
      <c r="BA594" s="1109">
        <f t="shared" si="4"/>
        <v>0</v>
      </c>
      <c r="BB594" s="1110"/>
      <c r="BC594" s="1110"/>
      <c r="BD594" s="1110"/>
      <c r="BE594" s="1111"/>
      <c r="BF594" s="1193">
        <f t="shared" si="5"/>
        <v>0</v>
      </c>
      <c r="BG594" s="1193"/>
      <c r="BH594" s="1193"/>
      <c r="BI594" s="1193"/>
      <c r="BJ594" s="1193"/>
      <c r="BK594" s="1193">
        <f t="shared" si="6"/>
        <v>0</v>
      </c>
      <c r="BL594" s="1193"/>
      <c r="BM594" s="1193"/>
      <c r="BN594" s="1193"/>
      <c r="BO594" s="1193"/>
      <c r="BP594" s="1193">
        <f t="shared" si="7"/>
        <v>0</v>
      </c>
      <c r="BQ594" s="1193"/>
      <c r="BR594" s="1193"/>
      <c r="BS594" s="1193"/>
      <c r="BT594" s="1193"/>
      <c r="BU594" s="1193">
        <f t="shared" si="8"/>
        <v>0</v>
      </c>
      <c r="BV594" s="1193"/>
      <c r="BW594" s="1193"/>
      <c r="BX594" s="1193"/>
      <c r="BY594" s="1193"/>
      <c r="BZ594" s="1193">
        <f t="shared" si="9"/>
        <v>0</v>
      </c>
      <c r="CA594" s="1193"/>
      <c r="CB594" s="1193"/>
      <c r="CC594" s="1193"/>
      <c r="CD594" s="1193"/>
      <c r="CE594" s="1201">
        <f t="shared" si="10"/>
        <v>0</v>
      </c>
      <c r="CF594" s="1201"/>
      <c r="CG594" s="1201"/>
      <c r="CH594" s="1201"/>
      <c r="CI594" s="1201"/>
      <c r="CJ594" s="1201">
        <f t="shared" si="11"/>
        <v>0</v>
      </c>
      <c r="CK594" s="1201"/>
      <c r="CL594" s="1201"/>
      <c r="CM594" s="1201"/>
      <c r="CN594" s="1201"/>
      <c r="CO594" s="1201">
        <f t="shared" si="12"/>
        <v>0</v>
      </c>
      <c r="CP594" s="1201"/>
      <c r="CQ594" s="1201"/>
      <c r="CR594" s="1201"/>
      <c r="CS594" s="1201"/>
      <c r="CT594" s="1201">
        <f t="shared" si="13"/>
        <v>0</v>
      </c>
      <c r="CU594" s="1201"/>
      <c r="CV594" s="1201"/>
      <c r="CW594" s="1201"/>
      <c r="CX594" s="1201"/>
      <c r="CY594" s="1201">
        <f t="shared" si="14"/>
        <v>0</v>
      </c>
      <c r="CZ594" s="1201"/>
      <c r="DA594" s="1201"/>
      <c r="DB594" s="1201"/>
      <c r="DC594" s="1201"/>
      <c r="DD594" s="1201">
        <f t="shared" si="15"/>
        <v>0</v>
      </c>
      <c r="DE594" s="1201"/>
      <c r="DF594" s="1201"/>
      <c r="DG594" s="1201"/>
      <c r="DH594" s="1201"/>
    </row>
    <row r="595" spans="1:112" ht="13">
      <c r="A595" s="35"/>
      <c r="B595" s="12" t="s">
        <v>19</v>
      </c>
      <c r="G595" s="1119" t="s">
        <v>1643</v>
      </c>
      <c r="H595" s="1119"/>
      <c r="I595" s="1119"/>
      <c r="J595" s="1119"/>
      <c r="K595" s="1119"/>
      <c r="L595" s="1119"/>
      <c r="M595" s="1119"/>
      <c r="N595" s="1119"/>
      <c r="O595" s="1119"/>
      <c r="P595" s="1119"/>
      <c r="Q595" s="1119"/>
      <c r="R595" s="1119"/>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09">
        <f t="shared" si="0"/>
        <v>1</v>
      </c>
      <c r="AS595" s="1510"/>
      <c r="AT595" s="1109">
        <f t="shared" si="1"/>
        <v>8</v>
      </c>
      <c r="AU595" s="1111"/>
      <c r="AV595" s="1509">
        <f t="shared" si="2"/>
        <v>0</v>
      </c>
      <c r="AW595" s="1510"/>
      <c r="AX595" s="1109">
        <f t="shared" si="3"/>
        <v>0</v>
      </c>
      <c r="AY595" s="1111"/>
      <c r="AZ595" s="58"/>
      <c r="BA595" s="1109">
        <f t="shared" si="4"/>
        <v>0</v>
      </c>
      <c r="BB595" s="1110"/>
      <c r="BC595" s="1110"/>
      <c r="BD595" s="1110"/>
      <c r="BE595" s="1111"/>
      <c r="BF595" s="1193">
        <f t="shared" si="5"/>
        <v>8</v>
      </c>
      <c r="BG595" s="1193"/>
      <c r="BH595" s="1193"/>
      <c r="BI595" s="1193"/>
      <c r="BJ595" s="1193"/>
      <c r="BK595" s="1193">
        <f t="shared" si="6"/>
        <v>0</v>
      </c>
      <c r="BL595" s="1193"/>
      <c r="BM595" s="1193"/>
      <c r="BN595" s="1193"/>
      <c r="BO595" s="1193"/>
      <c r="BP595" s="1193">
        <f t="shared" si="7"/>
        <v>0</v>
      </c>
      <c r="BQ595" s="1193"/>
      <c r="BR595" s="1193"/>
      <c r="BS595" s="1193"/>
      <c r="BT595" s="1193"/>
      <c r="BU595" s="1193">
        <f t="shared" si="8"/>
        <v>0</v>
      </c>
      <c r="BV595" s="1193"/>
      <c r="BW595" s="1193"/>
      <c r="BX595" s="1193"/>
      <c r="BY595" s="1193"/>
      <c r="BZ595" s="1193">
        <f t="shared" si="9"/>
        <v>0</v>
      </c>
      <c r="CA595" s="1193"/>
      <c r="CB595" s="1193"/>
      <c r="CC595" s="1193"/>
      <c r="CD595" s="1193"/>
      <c r="CE595" s="1201">
        <f t="shared" si="10"/>
        <v>0</v>
      </c>
      <c r="CF595" s="1201"/>
      <c r="CG595" s="1201"/>
      <c r="CH595" s="1201"/>
      <c r="CI595" s="1201"/>
      <c r="CJ595" s="1201">
        <f t="shared" si="11"/>
        <v>0</v>
      </c>
      <c r="CK595" s="1201"/>
      <c r="CL595" s="1201"/>
      <c r="CM595" s="1201"/>
      <c r="CN595" s="1201"/>
      <c r="CO595" s="1201">
        <f t="shared" si="12"/>
        <v>0</v>
      </c>
      <c r="CP595" s="1201"/>
      <c r="CQ595" s="1201"/>
      <c r="CR595" s="1201"/>
      <c r="CS595" s="1201"/>
      <c r="CT595" s="1201">
        <f t="shared" si="13"/>
        <v>0</v>
      </c>
      <c r="CU595" s="1201"/>
      <c r="CV595" s="1201"/>
      <c r="CW595" s="1201"/>
      <c r="CX595" s="1201"/>
      <c r="CY595" s="1201">
        <f t="shared" si="14"/>
        <v>0</v>
      </c>
      <c r="CZ595" s="1201"/>
      <c r="DA595" s="1201"/>
      <c r="DB595" s="1201"/>
      <c r="DC595" s="1201"/>
      <c r="DD595" s="1201">
        <f t="shared" si="15"/>
        <v>0</v>
      </c>
      <c r="DE595" s="1201"/>
      <c r="DF595" s="1201"/>
      <c r="DG595" s="1201"/>
      <c r="DH595" s="1201"/>
    </row>
    <row r="596" spans="1:112" ht="13">
      <c r="A596" s="35"/>
      <c r="B596" s="12" t="s">
        <v>338</v>
      </c>
      <c r="G596" s="1093" t="str">
        <f>+G588</f>
        <v>650-356-2900</v>
      </c>
      <c r="H596" s="1093"/>
      <c r="I596" s="1093"/>
      <c r="J596" s="1093"/>
      <c r="K596" s="1093"/>
      <c r="L596" s="1093"/>
      <c r="O596" s="140" t="s">
        <v>220</v>
      </c>
      <c r="P596" s="1094"/>
      <c r="Q596" s="1094"/>
      <c r="R596" s="1094"/>
      <c r="T596" s="35"/>
      <c r="U596" s="12" t="s">
        <v>338</v>
      </c>
      <c r="Z596" s="1093"/>
      <c r="AA596" s="1093"/>
      <c r="AB596" s="1093"/>
      <c r="AC596" s="1093"/>
      <c r="AD596" s="1093"/>
      <c r="AE596" s="1093"/>
      <c r="AH596" s="140" t="s">
        <v>220</v>
      </c>
      <c r="AI596" s="1094"/>
      <c r="AJ596" s="1094"/>
      <c r="AK596" s="1094"/>
      <c r="AM596" s="58"/>
      <c r="AN596" s="58"/>
      <c r="AO596" s="58"/>
      <c r="AP596" s="58"/>
      <c r="AQ596" s="58"/>
      <c r="AR596" s="1509">
        <f t="shared" si="0"/>
        <v>1</v>
      </c>
      <c r="AS596" s="1510"/>
      <c r="AT596" s="1109">
        <f t="shared" si="1"/>
        <v>11</v>
      </c>
      <c r="AU596" s="1111"/>
      <c r="AV596" s="1509">
        <f t="shared" si="2"/>
        <v>0</v>
      </c>
      <c r="AW596" s="1510"/>
      <c r="AX596" s="1109">
        <f t="shared" si="3"/>
        <v>0</v>
      </c>
      <c r="AY596" s="1111"/>
      <c r="AZ596" s="58"/>
      <c r="BA596" s="1109">
        <f t="shared" si="4"/>
        <v>0</v>
      </c>
      <c r="BB596" s="1110"/>
      <c r="BC596" s="1110"/>
      <c r="BD596" s="1110"/>
      <c r="BE596" s="1111"/>
      <c r="BF596" s="1193">
        <f t="shared" si="5"/>
        <v>0</v>
      </c>
      <c r="BG596" s="1193"/>
      <c r="BH596" s="1193"/>
      <c r="BI596" s="1193"/>
      <c r="BJ596" s="1193"/>
      <c r="BK596" s="1193">
        <f t="shared" si="6"/>
        <v>11</v>
      </c>
      <c r="BL596" s="1193"/>
      <c r="BM596" s="1193"/>
      <c r="BN596" s="1193"/>
      <c r="BO596" s="1193"/>
      <c r="BP596" s="1193">
        <f t="shared" si="7"/>
        <v>0</v>
      </c>
      <c r="BQ596" s="1193"/>
      <c r="BR596" s="1193"/>
      <c r="BS596" s="1193"/>
      <c r="BT596" s="1193"/>
      <c r="BU596" s="1193">
        <f t="shared" si="8"/>
        <v>0</v>
      </c>
      <c r="BV596" s="1193"/>
      <c r="BW596" s="1193"/>
      <c r="BX596" s="1193"/>
      <c r="BY596" s="1193"/>
      <c r="BZ596" s="1193">
        <f t="shared" si="9"/>
        <v>0</v>
      </c>
      <c r="CA596" s="1193"/>
      <c r="CB596" s="1193"/>
      <c r="CC596" s="1193"/>
      <c r="CD596" s="1193"/>
      <c r="CE596" s="1201">
        <f t="shared" si="10"/>
        <v>0</v>
      </c>
      <c r="CF596" s="1201"/>
      <c r="CG596" s="1201"/>
      <c r="CH596" s="1201"/>
      <c r="CI596" s="1201"/>
      <c r="CJ596" s="1201">
        <f t="shared" si="11"/>
        <v>0</v>
      </c>
      <c r="CK596" s="1201"/>
      <c r="CL596" s="1201"/>
      <c r="CM596" s="1201"/>
      <c r="CN596" s="1201"/>
      <c r="CO596" s="1201">
        <f t="shared" si="12"/>
        <v>0</v>
      </c>
      <c r="CP596" s="1201"/>
      <c r="CQ596" s="1201"/>
      <c r="CR596" s="1201"/>
      <c r="CS596" s="1201"/>
      <c r="CT596" s="1201">
        <f t="shared" si="13"/>
        <v>0</v>
      </c>
      <c r="CU596" s="1201"/>
      <c r="CV596" s="1201"/>
      <c r="CW596" s="1201"/>
      <c r="CX596" s="1201"/>
      <c r="CY596" s="1201">
        <f t="shared" si="14"/>
        <v>0</v>
      </c>
      <c r="CZ596" s="1201"/>
      <c r="DA596" s="1201"/>
      <c r="DB596" s="1201"/>
      <c r="DC596" s="1201"/>
      <c r="DD596" s="1201">
        <f t="shared" si="15"/>
        <v>0</v>
      </c>
      <c r="DE596" s="1201"/>
      <c r="DF596" s="1201"/>
      <c r="DG596" s="1201"/>
      <c r="DH596" s="1201"/>
    </row>
    <row r="597" spans="1:112" s="7" customFormat="1" ht="13">
      <c r="A597" s="35"/>
      <c r="B597" s="12" t="s">
        <v>20</v>
      </c>
      <c r="C597" s="12"/>
      <c r="D597" s="12"/>
      <c r="E597" s="12"/>
      <c r="F597" s="12"/>
      <c r="G597" s="12"/>
      <c r="H597" s="1089" t="s">
        <v>1758</v>
      </c>
      <c r="I597" s="1089"/>
      <c r="J597" s="1089"/>
      <c r="K597" s="1089"/>
      <c r="L597" s="1089"/>
      <c r="M597" s="1089"/>
      <c r="N597" s="1089"/>
      <c r="O597" s="1089"/>
      <c r="P597" s="1089"/>
      <c r="Q597" s="1089"/>
      <c r="R597" s="1089"/>
      <c r="S597" s="12"/>
      <c r="T597" s="35"/>
      <c r="U597" s="12" t="s">
        <v>20</v>
      </c>
      <c r="V597" s="12"/>
      <c r="W597" s="12"/>
      <c r="X597" s="12"/>
      <c r="Y597" s="12"/>
      <c r="Z597" s="12"/>
      <c r="AA597" s="1089" t="s">
        <v>1758</v>
      </c>
      <c r="AB597" s="1089"/>
      <c r="AC597" s="1089"/>
      <c r="AD597" s="1089"/>
      <c r="AE597" s="1089"/>
      <c r="AF597" s="1089"/>
      <c r="AG597" s="1089"/>
      <c r="AH597" s="1089"/>
      <c r="AI597" s="1089"/>
      <c r="AJ597" s="1089"/>
      <c r="AK597" s="1089"/>
      <c r="AL597" s="12"/>
      <c r="AM597" s="58"/>
      <c r="AN597" s="58"/>
      <c r="AO597" s="58"/>
      <c r="AP597" s="58"/>
      <c r="AQ597" s="58"/>
      <c r="AR597" s="1509">
        <f t="shared" si="0"/>
        <v>1</v>
      </c>
      <c r="AS597" s="1510"/>
      <c r="AT597" s="1109">
        <f t="shared" si="1"/>
        <v>18</v>
      </c>
      <c r="AU597" s="1111"/>
      <c r="AV597" s="1509">
        <f t="shared" si="2"/>
        <v>0</v>
      </c>
      <c r="AW597" s="1510"/>
      <c r="AX597" s="1109">
        <f t="shared" si="3"/>
        <v>0</v>
      </c>
      <c r="AY597" s="1111"/>
      <c r="AZ597" s="58"/>
      <c r="BA597" s="1109">
        <f t="shared" si="4"/>
        <v>0</v>
      </c>
      <c r="BB597" s="1110"/>
      <c r="BC597" s="1110"/>
      <c r="BD597" s="1110"/>
      <c r="BE597" s="1111"/>
      <c r="BF597" s="1193">
        <f t="shared" si="5"/>
        <v>0</v>
      </c>
      <c r="BG597" s="1193"/>
      <c r="BH597" s="1193"/>
      <c r="BI597" s="1193"/>
      <c r="BJ597" s="1193"/>
      <c r="BK597" s="1193">
        <f t="shared" si="6"/>
        <v>0</v>
      </c>
      <c r="BL597" s="1193"/>
      <c r="BM597" s="1193"/>
      <c r="BN597" s="1193"/>
      <c r="BO597" s="1193"/>
      <c r="BP597" s="1193">
        <f t="shared" si="7"/>
        <v>18</v>
      </c>
      <c r="BQ597" s="1193"/>
      <c r="BR597" s="1193"/>
      <c r="BS597" s="1193"/>
      <c r="BT597" s="1193"/>
      <c r="BU597" s="1193">
        <f t="shared" si="8"/>
        <v>0</v>
      </c>
      <c r="BV597" s="1193"/>
      <c r="BW597" s="1193"/>
      <c r="BX597" s="1193"/>
      <c r="BY597" s="1193"/>
      <c r="BZ597" s="1193">
        <f t="shared" si="9"/>
        <v>0</v>
      </c>
      <c r="CA597" s="1193"/>
      <c r="CB597" s="1193"/>
      <c r="CC597" s="1193"/>
      <c r="CD597" s="1193"/>
      <c r="CE597" s="1201">
        <f t="shared" si="10"/>
        <v>0</v>
      </c>
      <c r="CF597" s="1201"/>
      <c r="CG597" s="1201"/>
      <c r="CH597" s="1201"/>
      <c r="CI597" s="1201"/>
      <c r="CJ597" s="1201">
        <f t="shared" si="11"/>
        <v>0</v>
      </c>
      <c r="CK597" s="1201"/>
      <c r="CL597" s="1201"/>
      <c r="CM597" s="1201"/>
      <c r="CN597" s="1201"/>
      <c r="CO597" s="1201">
        <f t="shared" si="12"/>
        <v>0</v>
      </c>
      <c r="CP597" s="1201"/>
      <c r="CQ597" s="1201"/>
      <c r="CR597" s="1201"/>
      <c r="CS597" s="1201"/>
      <c r="CT597" s="1201">
        <f t="shared" si="13"/>
        <v>0</v>
      </c>
      <c r="CU597" s="1201"/>
      <c r="CV597" s="1201"/>
      <c r="CW597" s="1201"/>
      <c r="CX597" s="1201"/>
      <c r="CY597" s="1201">
        <f t="shared" si="14"/>
        <v>0</v>
      </c>
      <c r="CZ597" s="1201"/>
      <c r="DA597" s="1201"/>
      <c r="DB597" s="1201"/>
      <c r="DC597" s="1201"/>
      <c r="DD597" s="1201">
        <f t="shared" si="15"/>
        <v>0</v>
      </c>
      <c r="DE597" s="1201"/>
      <c r="DF597" s="1201"/>
      <c r="DG597" s="1201"/>
      <c r="DH597" s="1201"/>
    </row>
    <row r="598" spans="1:112" s="7" customFormat="1" ht="13">
      <c r="A598" s="35"/>
      <c r="B598" s="12" t="s">
        <v>22</v>
      </c>
      <c r="C598" s="12"/>
      <c r="D598" s="12"/>
      <c r="E598" s="12"/>
      <c r="F598" s="12"/>
      <c r="G598" s="12"/>
      <c r="H598" s="12"/>
      <c r="I598" s="12"/>
      <c r="J598" s="12"/>
      <c r="K598" s="12"/>
      <c r="L598" s="12"/>
      <c r="M598" s="12"/>
      <c r="N598" s="1090" t="s">
        <v>591</v>
      </c>
      <c r="O598" s="1090"/>
      <c r="P598" s="12"/>
      <c r="Q598" s="12"/>
      <c r="R598" s="12"/>
      <c r="S598" s="12"/>
      <c r="T598" s="35"/>
      <c r="U598" s="12" t="s">
        <v>22</v>
      </c>
      <c r="V598" s="12"/>
      <c r="W598" s="12"/>
      <c r="X598" s="12"/>
      <c r="Y598" s="12"/>
      <c r="Z598" s="12"/>
      <c r="AA598" s="12"/>
      <c r="AB598" s="12"/>
      <c r="AC598" s="12"/>
      <c r="AD598" s="12"/>
      <c r="AE598" s="12"/>
      <c r="AF598" s="12"/>
      <c r="AG598" s="1090" t="s">
        <v>722</v>
      </c>
      <c r="AH598" s="1090"/>
      <c r="AI598" s="12"/>
      <c r="AJ598" s="12"/>
      <c r="AK598" s="12"/>
      <c r="AL598" s="12"/>
      <c r="AM598" s="58"/>
      <c r="AN598" s="58"/>
      <c r="AO598" s="58"/>
      <c r="AP598" s="58"/>
      <c r="AQ598" s="58"/>
      <c r="AR598" s="1509">
        <f t="shared" si="0"/>
        <v>0</v>
      </c>
      <c r="AS598" s="1510"/>
      <c r="AT598" s="1109">
        <f t="shared" si="1"/>
        <v>0</v>
      </c>
      <c r="AU598" s="1111"/>
      <c r="AV598" s="1509">
        <f t="shared" si="2"/>
        <v>0</v>
      </c>
      <c r="AW598" s="1510"/>
      <c r="AX598" s="1109">
        <f t="shared" si="3"/>
        <v>0</v>
      </c>
      <c r="AY598" s="1111"/>
      <c r="AZ598" s="58"/>
      <c r="BA598" s="1109">
        <f t="shared" si="4"/>
        <v>0</v>
      </c>
      <c r="BB598" s="1110"/>
      <c r="BC598" s="1110"/>
      <c r="BD598" s="1110"/>
      <c r="BE598" s="1111"/>
      <c r="BF598" s="1193">
        <f t="shared" si="5"/>
        <v>0</v>
      </c>
      <c r="BG598" s="1193"/>
      <c r="BH598" s="1193"/>
      <c r="BI598" s="1193"/>
      <c r="BJ598" s="1193"/>
      <c r="BK598" s="1193">
        <f t="shared" si="6"/>
        <v>0</v>
      </c>
      <c r="BL598" s="1193"/>
      <c r="BM598" s="1193"/>
      <c r="BN598" s="1193"/>
      <c r="BO598" s="1193"/>
      <c r="BP598" s="1193">
        <f t="shared" si="7"/>
        <v>0</v>
      </c>
      <c r="BQ598" s="1193"/>
      <c r="BR598" s="1193"/>
      <c r="BS598" s="1193"/>
      <c r="BT598" s="1193"/>
      <c r="BU598" s="1193">
        <f t="shared" si="8"/>
        <v>0</v>
      </c>
      <c r="BV598" s="1193"/>
      <c r="BW598" s="1193"/>
      <c r="BX598" s="1193"/>
      <c r="BY598" s="1193"/>
      <c r="BZ598" s="1193">
        <f t="shared" si="9"/>
        <v>0</v>
      </c>
      <c r="CA598" s="1193"/>
      <c r="CB598" s="1193"/>
      <c r="CC598" s="1193"/>
      <c r="CD598" s="1193"/>
      <c r="CE598" s="1201">
        <f t="shared" si="10"/>
        <v>0</v>
      </c>
      <c r="CF598" s="1201"/>
      <c r="CG598" s="1201"/>
      <c r="CH598" s="1201"/>
      <c r="CI598" s="1201"/>
      <c r="CJ598" s="1201">
        <f t="shared" si="11"/>
        <v>0</v>
      </c>
      <c r="CK598" s="1201"/>
      <c r="CL598" s="1201"/>
      <c r="CM598" s="1201"/>
      <c r="CN598" s="1201"/>
      <c r="CO598" s="1201">
        <f t="shared" si="12"/>
        <v>0</v>
      </c>
      <c r="CP598" s="1201"/>
      <c r="CQ598" s="1201"/>
      <c r="CR598" s="1201"/>
      <c r="CS598" s="1201"/>
      <c r="CT598" s="1201">
        <f t="shared" si="13"/>
        <v>0</v>
      </c>
      <c r="CU598" s="1201"/>
      <c r="CV598" s="1201"/>
      <c r="CW598" s="1201"/>
      <c r="CX598" s="1201"/>
      <c r="CY598" s="1201">
        <f t="shared" si="14"/>
        <v>0</v>
      </c>
      <c r="CZ598" s="1201"/>
      <c r="DA598" s="1201"/>
      <c r="DB598" s="1201"/>
      <c r="DC598" s="1201"/>
      <c r="DD598" s="1201">
        <f t="shared" si="15"/>
        <v>0</v>
      </c>
      <c r="DE598" s="1201"/>
      <c r="DF598" s="1201"/>
      <c r="DG598" s="1201"/>
      <c r="DH598" s="1201"/>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09">
        <f t="shared" si="0"/>
        <v>0</v>
      </c>
      <c r="AS599" s="1510"/>
      <c r="AT599" s="1109">
        <f t="shared" si="1"/>
        <v>0</v>
      </c>
      <c r="AU599" s="1111"/>
      <c r="AV599" s="1509">
        <f t="shared" si="2"/>
        <v>0</v>
      </c>
      <c r="AW599" s="1510"/>
      <c r="AX599" s="1109">
        <f t="shared" si="3"/>
        <v>0</v>
      </c>
      <c r="AY599" s="1111"/>
      <c r="AZ599" s="58"/>
      <c r="BA599" s="1109">
        <f t="shared" si="4"/>
        <v>0</v>
      </c>
      <c r="BB599" s="1110"/>
      <c r="BC599" s="1110"/>
      <c r="BD599" s="1110"/>
      <c r="BE599" s="1111"/>
      <c r="BF599" s="1193">
        <f t="shared" si="5"/>
        <v>9</v>
      </c>
      <c r="BG599" s="1193"/>
      <c r="BH599" s="1193"/>
      <c r="BI599" s="1193"/>
      <c r="BJ599" s="1193"/>
      <c r="BK599" s="1193">
        <f t="shared" si="6"/>
        <v>0</v>
      </c>
      <c r="BL599" s="1193"/>
      <c r="BM599" s="1193"/>
      <c r="BN599" s="1193"/>
      <c r="BO599" s="1193"/>
      <c r="BP599" s="1193">
        <f t="shared" si="7"/>
        <v>0</v>
      </c>
      <c r="BQ599" s="1193"/>
      <c r="BR599" s="1193"/>
      <c r="BS599" s="1193"/>
      <c r="BT599" s="1193"/>
      <c r="BU599" s="1193">
        <f t="shared" si="8"/>
        <v>0</v>
      </c>
      <c r="BV599" s="1193"/>
      <c r="BW599" s="1193"/>
      <c r="BX599" s="1193"/>
      <c r="BY599" s="1193"/>
      <c r="BZ599" s="1193">
        <f t="shared" si="9"/>
        <v>0</v>
      </c>
      <c r="CA599" s="1193"/>
      <c r="CB599" s="1193"/>
      <c r="CC599" s="1193"/>
      <c r="CD599" s="1193"/>
      <c r="CE599" s="1201">
        <f t="shared" si="10"/>
        <v>0</v>
      </c>
      <c r="CF599" s="1201"/>
      <c r="CG599" s="1201"/>
      <c r="CH599" s="1201"/>
      <c r="CI599" s="1201"/>
      <c r="CJ599" s="1201">
        <f t="shared" si="11"/>
        <v>0</v>
      </c>
      <c r="CK599" s="1201"/>
      <c r="CL599" s="1201"/>
      <c r="CM599" s="1201"/>
      <c r="CN599" s="1201"/>
      <c r="CO599" s="1201">
        <f t="shared" si="12"/>
        <v>0</v>
      </c>
      <c r="CP599" s="1201"/>
      <c r="CQ599" s="1201"/>
      <c r="CR599" s="1201"/>
      <c r="CS599" s="1201"/>
      <c r="CT599" s="1201">
        <f t="shared" si="13"/>
        <v>0</v>
      </c>
      <c r="CU599" s="1201"/>
      <c r="CV599" s="1201"/>
      <c r="CW599" s="1201"/>
      <c r="CX599" s="1201"/>
      <c r="CY599" s="1201">
        <f t="shared" si="14"/>
        <v>0</v>
      </c>
      <c r="CZ599" s="1201"/>
      <c r="DA599" s="1201"/>
      <c r="DB599" s="1201"/>
      <c r="DC599" s="1201"/>
      <c r="DD599" s="1201">
        <f t="shared" si="15"/>
        <v>0</v>
      </c>
      <c r="DE599" s="1201"/>
      <c r="DF599" s="1201"/>
      <c r="DG599" s="1201"/>
      <c r="DH599" s="1201"/>
    </row>
    <row r="600" spans="1:112" ht="13">
      <c r="A600" s="87" t="s">
        <v>386</v>
      </c>
      <c r="B600" s="12" t="s">
        <v>509</v>
      </c>
      <c r="G600" s="1091" t="str">
        <f>C555</f>
        <v>Costs Deferred until Conversion</v>
      </c>
      <c r="H600" s="1091"/>
      <c r="I600" s="1091"/>
      <c r="J600" s="1091"/>
      <c r="K600" s="1091"/>
      <c r="L600" s="1091"/>
      <c r="M600" s="1091"/>
      <c r="N600" s="1091"/>
      <c r="O600" s="1091"/>
      <c r="P600" s="1091"/>
      <c r="Q600" s="1091"/>
      <c r="R600" s="1091"/>
      <c r="T600" s="87" t="s">
        <v>387</v>
      </c>
      <c r="U600" s="12" t="s">
        <v>509</v>
      </c>
      <c r="Z600" s="1091">
        <f>C556</f>
        <v>0</v>
      </c>
      <c r="AA600" s="1091"/>
      <c r="AB600" s="1091"/>
      <c r="AC600" s="1091"/>
      <c r="AD600" s="1091"/>
      <c r="AE600" s="1091"/>
      <c r="AF600" s="1091"/>
      <c r="AG600" s="1091"/>
      <c r="AH600" s="1091"/>
      <c r="AI600" s="1091"/>
      <c r="AJ600" s="1091"/>
      <c r="AK600" s="1091"/>
      <c r="AM600" s="58"/>
      <c r="AN600" s="58"/>
      <c r="AO600" s="58"/>
      <c r="AP600" s="58"/>
      <c r="AQ600" s="58"/>
      <c r="AR600" s="1509">
        <f t="shared" si="0"/>
        <v>0</v>
      </c>
      <c r="AS600" s="1510"/>
      <c r="AT600" s="1109">
        <f t="shared" si="1"/>
        <v>0</v>
      </c>
      <c r="AU600" s="1111"/>
      <c r="AV600" s="1509">
        <f t="shared" si="2"/>
        <v>0</v>
      </c>
      <c r="AW600" s="1510"/>
      <c r="AX600" s="1109">
        <f t="shared" si="3"/>
        <v>0</v>
      </c>
      <c r="AY600" s="1111"/>
      <c r="AZ600" s="58"/>
      <c r="BA600" s="1109">
        <f t="shared" si="4"/>
        <v>0</v>
      </c>
      <c r="BB600" s="1110"/>
      <c r="BC600" s="1110"/>
      <c r="BD600" s="1110"/>
      <c r="BE600" s="1111"/>
      <c r="BF600" s="1193">
        <f t="shared" si="5"/>
        <v>0</v>
      </c>
      <c r="BG600" s="1193"/>
      <c r="BH600" s="1193"/>
      <c r="BI600" s="1193"/>
      <c r="BJ600" s="1193"/>
      <c r="BK600" s="1193">
        <f t="shared" si="6"/>
        <v>12</v>
      </c>
      <c r="BL600" s="1193"/>
      <c r="BM600" s="1193"/>
      <c r="BN600" s="1193"/>
      <c r="BO600" s="1193"/>
      <c r="BP600" s="1193">
        <f t="shared" si="7"/>
        <v>0</v>
      </c>
      <c r="BQ600" s="1193"/>
      <c r="BR600" s="1193"/>
      <c r="BS600" s="1193"/>
      <c r="BT600" s="1193"/>
      <c r="BU600" s="1193">
        <f t="shared" si="8"/>
        <v>0</v>
      </c>
      <c r="BV600" s="1193"/>
      <c r="BW600" s="1193"/>
      <c r="BX600" s="1193"/>
      <c r="BY600" s="1193"/>
      <c r="BZ600" s="1193">
        <f t="shared" si="9"/>
        <v>0</v>
      </c>
      <c r="CA600" s="1193"/>
      <c r="CB600" s="1193"/>
      <c r="CC600" s="1193"/>
      <c r="CD600" s="1193"/>
      <c r="CE600" s="1201">
        <f t="shared" si="10"/>
        <v>0</v>
      </c>
      <c r="CF600" s="1201"/>
      <c r="CG600" s="1201"/>
      <c r="CH600" s="1201"/>
      <c r="CI600" s="1201"/>
      <c r="CJ600" s="1201">
        <f t="shared" si="11"/>
        <v>0</v>
      </c>
      <c r="CK600" s="1201"/>
      <c r="CL600" s="1201"/>
      <c r="CM600" s="1201"/>
      <c r="CN600" s="1201"/>
      <c r="CO600" s="1201">
        <f t="shared" si="12"/>
        <v>0</v>
      </c>
      <c r="CP600" s="1201"/>
      <c r="CQ600" s="1201"/>
      <c r="CR600" s="1201"/>
      <c r="CS600" s="1201"/>
      <c r="CT600" s="1201">
        <f t="shared" si="13"/>
        <v>0</v>
      </c>
      <c r="CU600" s="1201"/>
      <c r="CV600" s="1201"/>
      <c r="CW600" s="1201"/>
      <c r="CX600" s="1201"/>
      <c r="CY600" s="1201">
        <f t="shared" si="14"/>
        <v>0</v>
      </c>
      <c r="CZ600" s="1201"/>
      <c r="DA600" s="1201"/>
      <c r="DB600" s="1201"/>
      <c r="DC600" s="1201"/>
      <c r="DD600" s="1201">
        <f t="shared" si="15"/>
        <v>0</v>
      </c>
      <c r="DE600" s="1201"/>
      <c r="DF600" s="1201"/>
      <c r="DG600" s="1201"/>
      <c r="DH600" s="1201"/>
    </row>
    <row r="601" spans="1:112" ht="13">
      <c r="B601" s="12" t="s">
        <v>92</v>
      </c>
      <c r="G601" s="1089" t="s">
        <v>1656</v>
      </c>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509">
        <f t="shared" si="0"/>
        <v>0</v>
      </c>
      <c r="AS601" s="1510"/>
      <c r="AT601" s="1109">
        <f t="shared" si="1"/>
        <v>0</v>
      </c>
      <c r="AU601" s="1111"/>
      <c r="AV601" s="1509">
        <f t="shared" si="2"/>
        <v>0</v>
      </c>
      <c r="AW601" s="1510"/>
      <c r="AX601" s="1109">
        <f t="shared" si="3"/>
        <v>0</v>
      </c>
      <c r="AY601" s="1111"/>
      <c r="AZ601" s="58"/>
      <c r="BA601" s="1109">
        <f t="shared" si="4"/>
        <v>0</v>
      </c>
      <c r="BB601" s="1110"/>
      <c r="BC601" s="1110"/>
      <c r="BD601" s="1110"/>
      <c r="BE601" s="1111"/>
      <c r="BF601" s="1193">
        <f t="shared" si="5"/>
        <v>0</v>
      </c>
      <c r="BG601" s="1193"/>
      <c r="BH601" s="1193"/>
      <c r="BI601" s="1193"/>
      <c r="BJ601" s="1193"/>
      <c r="BK601" s="1193">
        <f t="shared" si="6"/>
        <v>0</v>
      </c>
      <c r="BL601" s="1193"/>
      <c r="BM601" s="1193"/>
      <c r="BN601" s="1193"/>
      <c r="BO601" s="1193"/>
      <c r="BP601" s="1193">
        <f t="shared" si="7"/>
        <v>19</v>
      </c>
      <c r="BQ601" s="1193"/>
      <c r="BR601" s="1193"/>
      <c r="BS601" s="1193"/>
      <c r="BT601" s="1193"/>
      <c r="BU601" s="1193">
        <f t="shared" si="8"/>
        <v>0</v>
      </c>
      <c r="BV601" s="1193"/>
      <c r="BW601" s="1193"/>
      <c r="BX601" s="1193"/>
      <c r="BY601" s="1193"/>
      <c r="BZ601" s="1193">
        <f t="shared" si="9"/>
        <v>0</v>
      </c>
      <c r="CA601" s="1193"/>
      <c r="CB601" s="1193"/>
      <c r="CC601" s="1193"/>
      <c r="CD601" s="1193"/>
      <c r="CE601" s="1201">
        <f t="shared" si="10"/>
        <v>0</v>
      </c>
      <c r="CF601" s="1201"/>
      <c r="CG601" s="1201"/>
      <c r="CH601" s="1201"/>
      <c r="CI601" s="1201"/>
      <c r="CJ601" s="1201">
        <f t="shared" si="11"/>
        <v>0</v>
      </c>
      <c r="CK601" s="1201"/>
      <c r="CL601" s="1201"/>
      <c r="CM601" s="1201"/>
      <c r="CN601" s="1201"/>
      <c r="CO601" s="1201">
        <f t="shared" si="12"/>
        <v>0</v>
      </c>
      <c r="CP601" s="1201"/>
      <c r="CQ601" s="1201"/>
      <c r="CR601" s="1201"/>
      <c r="CS601" s="1201"/>
      <c r="CT601" s="1201">
        <f t="shared" si="13"/>
        <v>0</v>
      </c>
      <c r="CU601" s="1201"/>
      <c r="CV601" s="1201"/>
      <c r="CW601" s="1201"/>
      <c r="CX601" s="1201"/>
      <c r="CY601" s="1201">
        <f t="shared" si="14"/>
        <v>0</v>
      </c>
      <c r="CZ601" s="1201"/>
      <c r="DA601" s="1201"/>
      <c r="DB601" s="1201"/>
      <c r="DC601" s="1201"/>
      <c r="DD601" s="1201">
        <f t="shared" si="15"/>
        <v>0</v>
      </c>
      <c r="DE601" s="1201"/>
      <c r="DF601" s="1201"/>
      <c r="DG601" s="1201"/>
      <c r="DH601" s="1201"/>
    </row>
    <row r="602" spans="1:112" ht="13">
      <c r="B602" s="12" t="s">
        <v>630</v>
      </c>
      <c r="G602" s="1119" t="s">
        <v>1781</v>
      </c>
      <c r="H602" s="1119"/>
      <c r="I602" s="1119"/>
      <c r="J602" s="1119"/>
      <c r="K602" s="1119"/>
      <c r="L602" s="1119"/>
      <c r="M602" s="1119"/>
      <c r="N602" s="1119"/>
      <c r="O602" s="1119"/>
      <c r="P602" s="1119"/>
      <c r="Q602" s="1119"/>
      <c r="R602" s="1119"/>
      <c r="U602" s="12" t="s">
        <v>630</v>
      </c>
      <c r="Z602" s="1119"/>
      <c r="AA602" s="1119"/>
      <c r="AB602" s="1119"/>
      <c r="AC602" s="1119"/>
      <c r="AD602" s="1119"/>
      <c r="AE602" s="1119"/>
      <c r="AF602" s="1119"/>
      <c r="AG602" s="1119"/>
      <c r="AH602" s="1119"/>
      <c r="AI602" s="1119"/>
      <c r="AJ602" s="1119"/>
      <c r="AK602" s="1119"/>
      <c r="AM602" s="58"/>
      <c r="AN602" s="58"/>
      <c r="AO602" s="58"/>
      <c r="AP602" s="58"/>
      <c r="AQ602" s="58"/>
      <c r="AR602" s="1509">
        <f t="shared" si="0"/>
        <v>0</v>
      </c>
      <c r="AS602" s="1510"/>
      <c r="AT602" s="1109">
        <f t="shared" si="1"/>
        <v>0</v>
      </c>
      <c r="AU602" s="1111"/>
      <c r="AV602" s="1509">
        <f t="shared" si="2"/>
        <v>0</v>
      </c>
      <c r="AW602" s="1510"/>
      <c r="AX602" s="1109">
        <f t="shared" si="3"/>
        <v>0</v>
      </c>
      <c r="AY602" s="1111"/>
      <c r="AZ602" s="58"/>
      <c r="BA602" s="1109">
        <f t="shared" si="4"/>
        <v>0</v>
      </c>
      <c r="BB602" s="1110"/>
      <c r="BC602" s="1110"/>
      <c r="BD602" s="1110"/>
      <c r="BE602" s="1111"/>
      <c r="BF602" s="1193">
        <f t="shared" si="5"/>
        <v>0</v>
      </c>
      <c r="BG602" s="1193"/>
      <c r="BH602" s="1193"/>
      <c r="BI602" s="1193"/>
      <c r="BJ602" s="1193"/>
      <c r="BK602" s="1193">
        <f t="shared" si="6"/>
        <v>0</v>
      </c>
      <c r="BL602" s="1193"/>
      <c r="BM602" s="1193"/>
      <c r="BN602" s="1193"/>
      <c r="BO602" s="1193"/>
      <c r="BP602" s="1193">
        <f t="shared" si="7"/>
        <v>0</v>
      </c>
      <c r="BQ602" s="1193"/>
      <c r="BR602" s="1193"/>
      <c r="BS602" s="1193"/>
      <c r="BT602" s="1193"/>
      <c r="BU602" s="1193">
        <f t="shared" si="8"/>
        <v>0</v>
      </c>
      <c r="BV602" s="1193"/>
      <c r="BW602" s="1193"/>
      <c r="BX602" s="1193"/>
      <c r="BY602" s="1193"/>
      <c r="BZ602" s="1193">
        <f t="shared" si="9"/>
        <v>0</v>
      </c>
      <c r="CA602" s="1193"/>
      <c r="CB602" s="1193"/>
      <c r="CC602" s="1193"/>
      <c r="CD602" s="1193"/>
      <c r="CE602" s="1201">
        <f t="shared" si="10"/>
        <v>0</v>
      </c>
      <c r="CF602" s="1201"/>
      <c r="CG602" s="1201"/>
      <c r="CH602" s="1201"/>
      <c r="CI602" s="1201"/>
      <c r="CJ602" s="1201">
        <f t="shared" si="11"/>
        <v>0</v>
      </c>
      <c r="CK602" s="1201"/>
      <c r="CL602" s="1201"/>
      <c r="CM602" s="1201"/>
      <c r="CN602" s="1201"/>
      <c r="CO602" s="1201">
        <f t="shared" si="12"/>
        <v>0</v>
      </c>
      <c r="CP602" s="1201"/>
      <c r="CQ602" s="1201"/>
      <c r="CR602" s="1201"/>
      <c r="CS602" s="1201"/>
      <c r="CT602" s="1201">
        <f t="shared" si="13"/>
        <v>0</v>
      </c>
      <c r="CU602" s="1201"/>
      <c r="CV602" s="1201"/>
      <c r="CW602" s="1201"/>
      <c r="CX602" s="1201"/>
      <c r="CY602" s="1201">
        <f t="shared" si="14"/>
        <v>0</v>
      </c>
      <c r="CZ602" s="1201"/>
      <c r="DA602" s="1201"/>
      <c r="DB602" s="1201"/>
      <c r="DC602" s="1201"/>
      <c r="DD602" s="1201">
        <f t="shared" si="15"/>
        <v>0</v>
      </c>
      <c r="DE602" s="1201"/>
      <c r="DF602" s="1201"/>
      <c r="DG602" s="1201"/>
      <c r="DH602" s="1201"/>
    </row>
    <row r="603" spans="1:112" ht="13">
      <c r="B603" s="12" t="s">
        <v>19</v>
      </c>
      <c r="G603" s="1119" t="s">
        <v>1643</v>
      </c>
      <c r="H603" s="1119"/>
      <c r="I603" s="1119"/>
      <c r="J603" s="1119"/>
      <c r="K603" s="1119"/>
      <c r="L603" s="1119"/>
      <c r="M603" s="1119"/>
      <c r="N603" s="1119"/>
      <c r="O603" s="1119"/>
      <c r="P603" s="1119"/>
      <c r="Q603" s="1119"/>
      <c r="R603" s="1119"/>
      <c r="U603" s="12" t="s">
        <v>19</v>
      </c>
      <c r="Z603" s="1119"/>
      <c r="AA603" s="1119"/>
      <c r="AB603" s="1119"/>
      <c r="AC603" s="1119"/>
      <c r="AD603" s="1119"/>
      <c r="AE603" s="1119"/>
      <c r="AF603" s="1119"/>
      <c r="AG603" s="1119"/>
      <c r="AH603" s="1119"/>
      <c r="AI603" s="1119"/>
      <c r="AJ603" s="1119"/>
      <c r="AK603" s="1119"/>
      <c r="AM603" s="58"/>
      <c r="AN603" s="58"/>
      <c r="AO603" s="58"/>
      <c r="AP603" s="58"/>
      <c r="AQ603" s="58"/>
      <c r="AR603" s="1509">
        <f t="shared" si="0"/>
        <v>0</v>
      </c>
      <c r="AS603" s="1510"/>
      <c r="AT603" s="1109">
        <f t="shared" si="1"/>
        <v>0</v>
      </c>
      <c r="AU603" s="1111"/>
      <c r="AV603" s="1509">
        <f t="shared" si="2"/>
        <v>0</v>
      </c>
      <c r="AW603" s="1510"/>
      <c r="AX603" s="1109">
        <f t="shared" si="3"/>
        <v>0</v>
      </c>
      <c r="AY603" s="1111"/>
      <c r="AZ603" s="58"/>
      <c r="BA603" s="1109">
        <f t="shared" si="4"/>
        <v>0</v>
      </c>
      <c r="BB603" s="1110"/>
      <c r="BC603" s="1110"/>
      <c r="BD603" s="1110"/>
      <c r="BE603" s="1111"/>
      <c r="BF603" s="1193">
        <f t="shared" si="5"/>
        <v>0</v>
      </c>
      <c r="BG603" s="1193"/>
      <c r="BH603" s="1193"/>
      <c r="BI603" s="1193"/>
      <c r="BJ603" s="1193"/>
      <c r="BK603" s="1193">
        <f t="shared" si="6"/>
        <v>0</v>
      </c>
      <c r="BL603" s="1193"/>
      <c r="BM603" s="1193"/>
      <c r="BN603" s="1193"/>
      <c r="BO603" s="1193"/>
      <c r="BP603" s="1193">
        <f t="shared" si="7"/>
        <v>0</v>
      </c>
      <c r="BQ603" s="1193"/>
      <c r="BR603" s="1193"/>
      <c r="BS603" s="1193"/>
      <c r="BT603" s="1193"/>
      <c r="BU603" s="1193">
        <f t="shared" si="8"/>
        <v>0</v>
      </c>
      <c r="BV603" s="1193"/>
      <c r="BW603" s="1193"/>
      <c r="BX603" s="1193"/>
      <c r="BY603" s="1193"/>
      <c r="BZ603" s="1193">
        <f t="shared" si="9"/>
        <v>0</v>
      </c>
      <c r="CA603" s="1193"/>
      <c r="CB603" s="1193"/>
      <c r="CC603" s="1193"/>
      <c r="CD603" s="1193"/>
      <c r="CE603" s="1201">
        <f t="shared" si="10"/>
        <v>0</v>
      </c>
      <c r="CF603" s="1201"/>
      <c r="CG603" s="1201"/>
      <c r="CH603" s="1201"/>
      <c r="CI603" s="1201"/>
      <c r="CJ603" s="1201">
        <f t="shared" si="11"/>
        <v>0</v>
      </c>
      <c r="CK603" s="1201"/>
      <c r="CL603" s="1201"/>
      <c r="CM603" s="1201"/>
      <c r="CN603" s="1201"/>
      <c r="CO603" s="1201">
        <f t="shared" si="12"/>
        <v>0</v>
      </c>
      <c r="CP603" s="1201"/>
      <c r="CQ603" s="1201"/>
      <c r="CR603" s="1201"/>
      <c r="CS603" s="1201"/>
      <c r="CT603" s="1201">
        <f t="shared" si="13"/>
        <v>0</v>
      </c>
      <c r="CU603" s="1201"/>
      <c r="CV603" s="1201"/>
      <c r="CW603" s="1201"/>
      <c r="CX603" s="1201"/>
      <c r="CY603" s="1201">
        <f t="shared" si="14"/>
        <v>0</v>
      </c>
      <c r="CZ603" s="1201"/>
      <c r="DA603" s="1201"/>
      <c r="DB603" s="1201"/>
      <c r="DC603" s="1201"/>
      <c r="DD603" s="1201">
        <f t="shared" si="15"/>
        <v>0</v>
      </c>
      <c r="DE603" s="1201"/>
      <c r="DF603" s="1201"/>
      <c r="DG603" s="1201"/>
      <c r="DH603" s="1201"/>
    </row>
    <row r="604" spans="1:112" ht="13">
      <c r="B604" s="12" t="s">
        <v>338</v>
      </c>
      <c r="G604" s="1092" t="s">
        <v>1659</v>
      </c>
      <c r="H604" s="1093"/>
      <c r="I604" s="1093"/>
      <c r="J604" s="1093"/>
      <c r="K604" s="1093"/>
      <c r="L604" s="1093"/>
      <c r="O604" s="140" t="s">
        <v>220</v>
      </c>
      <c r="P604" s="1094"/>
      <c r="Q604" s="1094"/>
      <c r="R604" s="1094"/>
      <c r="U604" s="12" t="s">
        <v>338</v>
      </c>
      <c r="Z604" s="1093"/>
      <c r="AA604" s="1093"/>
      <c r="AB604" s="1093"/>
      <c r="AC604" s="1093"/>
      <c r="AD604" s="1093"/>
      <c r="AE604" s="1093"/>
      <c r="AH604" s="140" t="s">
        <v>220</v>
      </c>
      <c r="AI604" s="1094"/>
      <c r="AJ604" s="1094"/>
      <c r="AK604" s="1094"/>
      <c r="AM604" s="58"/>
      <c r="AN604" s="58"/>
      <c r="AO604" s="58"/>
      <c r="AP604" s="58"/>
      <c r="AQ604" s="58"/>
      <c r="AR604" s="1509">
        <f t="shared" si="0"/>
        <v>0</v>
      </c>
      <c r="AS604" s="1510"/>
      <c r="AT604" s="1109">
        <f t="shared" si="1"/>
        <v>0</v>
      </c>
      <c r="AU604" s="1111"/>
      <c r="AV604" s="1509">
        <f t="shared" si="2"/>
        <v>0</v>
      </c>
      <c r="AW604" s="1510"/>
      <c r="AX604" s="1109">
        <f t="shared" si="3"/>
        <v>0</v>
      </c>
      <c r="AY604" s="1111"/>
      <c r="AZ604" s="58"/>
      <c r="BA604" s="1109">
        <f t="shared" si="4"/>
        <v>0</v>
      </c>
      <c r="BB604" s="1110"/>
      <c r="BC604" s="1110"/>
      <c r="BD604" s="1110"/>
      <c r="BE604" s="1111"/>
      <c r="BF604" s="1193">
        <f t="shared" si="5"/>
        <v>0</v>
      </c>
      <c r="BG604" s="1193"/>
      <c r="BH604" s="1193"/>
      <c r="BI604" s="1193"/>
      <c r="BJ604" s="1193"/>
      <c r="BK604" s="1193">
        <f t="shared" si="6"/>
        <v>0</v>
      </c>
      <c r="BL604" s="1193"/>
      <c r="BM604" s="1193"/>
      <c r="BN604" s="1193"/>
      <c r="BO604" s="1193"/>
      <c r="BP604" s="1193">
        <f t="shared" si="7"/>
        <v>0</v>
      </c>
      <c r="BQ604" s="1193"/>
      <c r="BR604" s="1193"/>
      <c r="BS604" s="1193"/>
      <c r="BT604" s="1193"/>
      <c r="BU604" s="1193">
        <f t="shared" si="8"/>
        <v>0</v>
      </c>
      <c r="BV604" s="1193"/>
      <c r="BW604" s="1193"/>
      <c r="BX604" s="1193"/>
      <c r="BY604" s="1193"/>
      <c r="BZ604" s="1193">
        <f t="shared" si="9"/>
        <v>0</v>
      </c>
      <c r="CA604" s="1193"/>
      <c r="CB604" s="1193"/>
      <c r="CC604" s="1193"/>
      <c r="CD604" s="1193"/>
      <c r="CE604" s="1201">
        <f t="shared" si="10"/>
        <v>0</v>
      </c>
      <c r="CF604" s="1201"/>
      <c r="CG604" s="1201"/>
      <c r="CH604" s="1201"/>
      <c r="CI604" s="1201"/>
      <c r="CJ604" s="1201">
        <f t="shared" si="11"/>
        <v>0</v>
      </c>
      <c r="CK604" s="1201"/>
      <c r="CL604" s="1201"/>
      <c r="CM604" s="1201"/>
      <c r="CN604" s="1201"/>
      <c r="CO604" s="1201">
        <f t="shared" si="12"/>
        <v>0</v>
      </c>
      <c r="CP604" s="1201"/>
      <c r="CQ604" s="1201"/>
      <c r="CR604" s="1201"/>
      <c r="CS604" s="1201"/>
      <c r="CT604" s="1201">
        <f t="shared" si="13"/>
        <v>0</v>
      </c>
      <c r="CU604" s="1201"/>
      <c r="CV604" s="1201"/>
      <c r="CW604" s="1201"/>
      <c r="CX604" s="1201"/>
      <c r="CY604" s="1201">
        <f t="shared" si="14"/>
        <v>0</v>
      </c>
      <c r="CZ604" s="1201"/>
      <c r="DA604" s="1201"/>
      <c r="DB604" s="1201"/>
      <c r="DC604" s="1201"/>
      <c r="DD604" s="1201">
        <f t="shared" si="15"/>
        <v>0</v>
      </c>
      <c r="DE604" s="1201"/>
      <c r="DF604" s="1201"/>
      <c r="DG604" s="1201"/>
      <c r="DH604" s="1201"/>
    </row>
    <row r="605" spans="1:112" ht="13">
      <c r="B605" s="12" t="s">
        <v>20</v>
      </c>
      <c r="H605" s="1089" t="s">
        <v>1780</v>
      </c>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509">
        <f t="shared" si="0"/>
        <v>0</v>
      </c>
      <c r="AS605" s="1510"/>
      <c r="AT605" s="1109">
        <f t="shared" si="1"/>
        <v>0</v>
      </c>
      <c r="AU605" s="1111"/>
      <c r="AV605" s="1509">
        <f t="shared" si="2"/>
        <v>0</v>
      </c>
      <c r="AW605" s="1510"/>
      <c r="AX605" s="1109">
        <f t="shared" si="3"/>
        <v>0</v>
      </c>
      <c r="AY605" s="1111"/>
      <c r="AZ605" s="58"/>
      <c r="BA605" s="1109">
        <f t="shared" si="4"/>
        <v>0</v>
      </c>
      <c r="BB605" s="1110"/>
      <c r="BC605" s="1110"/>
      <c r="BD605" s="1110"/>
      <c r="BE605" s="1111"/>
      <c r="BF605" s="1193">
        <f t="shared" si="5"/>
        <v>0</v>
      </c>
      <c r="BG605" s="1193"/>
      <c r="BH605" s="1193"/>
      <c r="BI605" s="1193"/>
      <c r="BJ605" s="1193"/>
      <c r="BK605" s="1193">
        <f t="shared" si="6"/>
        <v>0</v>
      </c>
      <c r="BL605" s="1193"/>
      <c r="BM605" s="1193"/>
      <c r="BN605" s="1193"/>
      <c r="BO605" s="1193"/>
      <c r="BP605" s="1193">
        <f t="shared" si="7"/>
        <v>0</v>
      </c>
      <c r="BQ605" s="1193"/>
      <c r="BR605" s="1193"/>
      <c r="BS605" s="1193"/>
      <c r="BT605" s="1193"/>
      <c r="BU605" s="1193">
        <f t="shared" si="8"/>
        <v>0</v>
      </c>
      <c r="BV605" s="1193"/>
      <c r="BW605" s="1193"/>
      <c r="BX605" s="1193"/>
      <c r="BY605" s="1193"/>
      <c r="BZ605" s="1193">
        <f t="shared" si="9"/>
        <v>0</v>
      </c>
      <c r="CA605" s="1193"/>
      <c r="CB605" s="1193"/>
      <c r="CC605" s="1193"/>
      <c r="CD605" s="1193"/>
      <c r="CE605" s="1201">
        <f t="shared" si="10"/>
        <v>0</v>
      </c>
      <c r="CF605" s="1201"/>
      <c r="CG605" s="1201"/>
      <c r="CH605" s="1201"/>
      <c r="CI605" s="1201"/>
      <c r="CJ605" s="1201">
        <f t="shared" si="11"/>
        <v>0</v>
      </c>
      <c r="CK605" s="1201"/>
      <c r="CL605" s="1201"/>
      <c r="CM605" s="1201"/>
      <c r="CN605" s="1201"/>
      <c r="CO605" s="1201">
        <f t="shared" si="12"/>
        <v>0</v>
      </c>
      <c r="CP605" s="1201"/>
      <c r="CQ605" s="1201"/>
      <c r="CR605" s="1201"/>
      <c r="CS605" s="1201"/>
      <c r="CT605" s="1201">
        <f t="shared" si="13"/>
        <v>0</v>
      </c>
      <c r="CU605" s="1201"/>
      <c r="CV605" s="1201"/>
      <c r="CW605" s="1201"/>
      <c r="CX605" s="1201"/>
      <c r="CY605" s="1201">
        <f t="shared" si="14"/>
        <v>0</v>
      </c>
      <c r="CZ605" s="1201"/>
      <c r="DA605" s="1201"/>
      <c r="DB605" s="1201"/>
      <c r="DC605" s="1201"/>
      <c r="DD605" s="1201">
        <f t="shared" si="15"/>
        <v>0</v>
      </c>
      <c r="DE605" s="1201"/>
      <c r="DF605" s="1201"/>
      <c r="DG605" s="1201"/>
      <c r="DH605" s="1201"/>
    </row>
    <row r="606" spans="1:112" ht="13">
      <c r="B606" s="12" t="s">
        <v>22</v>
      </c>
      <c r="N606" s="1090" t="s">
        <v>591</v>
      </c>
      <c r="O606" s="1090"/>
      <c r="U606" s="12" t="s">
        <v>22</v>
      </c>
      <c r="AG606" s="1090" t="s">
        <v>722</v>
      </c>
      <c r="AH606" s="1090"/>
      <c r="AM606" s="58"/>
      <c r="AN606" s="58"/>
      <c r="AO606" s="58"/>
      <c r="AP606" s="58"/>
      <c r="AQ606" s="58"/>
      <c r="AR606" s="1509">
        <f t="shared" si="0"/>
        <v>0</v>
      </c>
      <c r="AS606" s="1510"/>
      <c r="AT606" s="1109">
        <f t="shared" si="1"/>
        <v>0</v>
      </c>
      <c r="AU606" s="1111"/>
      <c r="AV606" s="1509">
        <f t="shared" si="2"/>
        <v>0</v>
      </c>
      <c r="AW606" s="1510"/>
      <c r="AX606" s="1109">
        <f t="shared" si="3"/>
        <v>0</v>
      </c>
      <c r="AY606" s="1111"/>
      <c r="AZ606" s="58"/>
      <c r="BA606" s="1109">
        <f t="shared" si="4"/>
        <v>0</v>
      </c>
      <c r="BB606" s="1110"/>
      <c r="BC606" s="1110"/>
      <c r="BD606" s="1110"/>
      <c r="BE606" s="1111"/>
      <c r="BF606" s="1193">
        <f t="shared" si="5"/>
        <v>0</v>
      </c>
      <c r="BG606" s="1193"/>
      <c r="BH606" s="1193"/>
      <c r="BI606" s="1193"/>
      <c r="BJ606" s="1193"/>
      <c r="BK606" s="1193">
        <f t="shared" si="6"/>
        <v>0</v>
      </c>
      <c r="BL606" s="1193"/>
      <c r="BM606" s="1193"/>
      <c r="BN606" s="1193"/>
      <c r="BO606" s="1193"/>
      <c r="BP606" s="1193">
        <f t="shared" si="7"/>
        <v>0</v>
      </c>
      <c r="BQ606" s="1193"/>
      <c r="BR606" s="1193"/>
      <c r="BS606" s="1193"/>
      <c r="BT606" s="1193"/>
      <c r="BU606" s="1193">
        <f t="shared" si="8"/>
        <v>0</v>
      </c>
      <c r="BV606" s="1193"/>
      <c r="BW606" s="1193"/>
      <c r="BX606" s="1193"/>
      <c r="BY606" s="1193"/>
      <c r="BZ606" s="1193">
        <f t="shared" si="9"/>
        <v>0</v>
      </c>
      <c r="CA606" s="1193"/>
      <c r="CB606" s="1193"/>
      <c r="CC606" s="1193"/>
      <c r="CD606" s="1193"/>
      <c r="CE606" s="1201">
        <f t="shared" si="10"/>
        <v>0</v>
      </c>
      <c r="CF606" s="1201"/>
      <c r="CG606" s="1201"/>
      <c r="CH606" s="1201"/>
      <c r="CI606" s="1201"/>
      <c r="CJ606" s="1201">
        <f t="shared" si="11"/>
        <v>0</v>
      </c>
      <c r="CK606" s="1201"/>
      <c r="CL606" s="1201"/>
      <c r="CM606" s="1201"/>
      <c r="CN606" s="1201"/>
      <c r="CO606" s="1201">
        <f t="shared" si="12"/>
        <v>0</v>
      </c>
      <c r="CP606" s="1201"/>
      <c r="CQ606" s="1201"/>
      <c r="CR606" s="1201"/>
      <c r="CS606" s="1201"/>
      <c r="CT606" s="1201">
        <f t="shared" si="13"/>
        <v>0</v>
      </c>
      <c r="CU606" s="1201"/>
      <c r="CV606" s="1201"/>
      <c r="CW606" s="1201"/>
      <c r="CX606" s="1201"/>
      <c r="CY606" s="1201">
        <f t="shared" si="14"/>
        <v>0</v>
      </c>
      <c r="CZ606" s="1201"/>
      <c r="DA606" s="1201"/>
      <c r="DB606" s="1201"/>
      <c r="DC606" s="1201"/>
      <c r="DD606" s="1201">
        <f t="shared" si="15"/>
        <v>0</v>
      </c>
      <c r="DE606" s="1201"/>
      <c r="DF606" s="1201"/>
      <c r="DG606" s="1201"/>
      <c r="DH606" s="1201"/>
    </row>
    <row r="607" spans="1:112" ht="13">
      <c r="AM607" s="58"/>
      <c r="AN607" s="58"/>
      <c r="AO607" s="58"/>
      <c r="AP607" s="58"/>
      <c r="AQ607" s="58"/>
      <c r="AR607" s="1509">
        <f t="shared" si="0"/>
        <v>0</v>
      </c>
      <c r="AS607" s="1510"/>
      <c r="AT607" s="1109">
        <f t="shared" si="1"/>
        <v>0</v>
      </c>
      <c r="AU607" s="1111"/>
      <c r="AV607" s="1509">
        <f t="shared" si="2"/>
        <v>0</v>
      </c>
      <c r="AW607" s="1510"/>
      <c r="AX607" s="1109">
        <f t="shared" si="3"/>
        <v>0</v>
      </c>
      <c r="AY607" s="1111"/>
      <c r="AZ607" s="58"/>
      <c r="BA607" s="1109">
        <f t="shared" si="4"/>
        <v>0</v>
      </c>
      <c r="BB607" s="1110"/>
      <c r="BC607" s="1110"/>
      <c r="BD607" s="1110"/>
      <c r="BE607" s="1111"/>
      <c r="BF607" s="1193">
        <f t="shared" si="5"/>
        <v>0</v>
      </c>
      <c r="BG607" s="1193"/>
      <c r="BH607" s="1193"/>
      <c r="BI607" s="1193"/>
      <c r="BJ607" s="1193"/>
      <c r="BK607" s="1193">
        <f t="shared" si="6"/>
        <v>0</v>
      </c>
      <c r="BL607" s="1193"/>
      <c r="BM607" s="1193"/>
      <c r="BN607" s="1193"/>
      <c r="BO607" s="1193"/>
      <c r="BP607" s="1193">
        <f t="shared" si="7"/>
        <v>0</v>
      </c>
      <c r="BQ607" s="1193"/>
      <c r="BR607" s="1193"/>
      <c r="BS607" s="1193"/>
      <c r="BT607" s="1193"/>
      <c r="BU607" s="1193">
        <f t="shared" si="8"/>
        <v>0</v>
      </c>
      <c r="BV607" s="1193"/>
      <c r="BW607" s="1193"/>
      <c r="BX607" s="1193"/>
      <c r="BY607" s="1193"/>
      <c r="BZ607" s="1193">
        <f t="shared" si="9"/>
        <v>0</v>
      </c>
      <c r="CA607" s="1193"/>
      <c r="CB607" s="1193"/>
      <c r="CC607" s="1193"/>
      <c r="CD607" s="1193"/>
      <c r="CE607" s="1201">
        <f t="shared" si="10"/>
        <v>0</v>
      </c>
      <c r="CF607" s="1201"/>
      <c r="CG607" s="1201"/>
      <c r="CH607" s="1201"/>
      <c r="CI607" s="1201"/>
      <c r="CJ607" s="1201">
        <f t="shared" si="11"/>
        <v>0</v>
      </c>
      <c r="CK607" s="1201"/>
      <c r="CL607" s="1201"/>
      <c r="CM607" s="1201"/>
      <c r="CN607" s="1201"/>
      <c r="CO607" s="1201">
        <f t="shared" si="12"/>
        <v>0</v>
      </c>
      <c r="CP607" s="1201"/>
      <c r="CQ607" s="1201"/>
      <c r="CR607" s="1201"/>
      <c r="CS607" s="1201"/>
      <c r="CT607" s="1201">
        <f t="shared" si="13"/>
        <v>0</v>
      </c>
      <c r="CU607" s="1201"/>
      <c r="CV607" s="1201"/>
      <c r="CW607" s="1201"/>
      <c r="CX607" s="1201"/>
      <c r="CY607" s="1201">
        <f t="shared" si="14"/>
        <v>0</v>
      </c>
      <c r="CZ607" s="1201"/>
      <c r="DA607" s="1201"/>
      <c r="DB607" s="1201"/>
      <c r="DC607" s="1201"/>
      <c r="DD607" s="1201">
        <f t="shared" si="15"/>
        <v>0</v>
      </c>
      <c r="DE607" s="1201"/>
      <c r="DF607" s="1201"/>
      <c r="DG607" s="1201"/>
      <c r="DH607" s="1201"/>
    </row>
    <row r="608" spans="1:112" ht="13">
      <c r="A608" s="1104" t="s">
        <v>590</v>
      </c>
      <c r="B608" s="1104"/>
      <c r="C608" s="1104"/>
      <c r="D608" s="1104"/>
      <c r="E608" s="1104"/>
      <c r="F608" s="1104"/>
      <c r="G608" s="1104"/>
      <c r="H608" s="1104"/>
      <c r="I608" s="1104"/>
      <c r="J608" s="1104"/>
      <c r="K608" s="1104"/>
      <c r="L608" s="1104"/>
      <c r="M608" s="1104"/>
      <c r="N608" s="1104"/>
      <c r="O608" s="1104"/>
      <c r="P608" s="1104"/>
      <c r="Q608" s="1104"/>
      <c r="R608" s="1104"/>
      <c r="S608" s="1104"/>
      <c r="T608" s="1104"/>
      <c r="U608" s="1104"/>
      <c r="V608" s="1104"/>
      <c r="W608" s="1104"/>
      <c r="X608" s="1104"/>
      <c r="Y608" s="1104"/>
      <c r="Z608" s="1104"/>
      <c r="AA608" s="1104"/>
      <c r="AB608" s="1104"/>
      <c r="AC608" s="1104"/>
      <c r="AD608" s="1104"/>
      <c r="AE608" s="1104"/>
      <c r="AF608" s="1104"/>
      <c r="AG608" s="1104"/>
      <c r="AH608" s="1104"/>
      <c r="AI608" s="1104"/>
      <c r="AJ608" s="1104"/>
      <c r="AK608" s="1104"/>
      <c r="AL608" s="1104"/>
      <c r="AM608" s="58"/>
      <c r="AN608" s="58"/>
      <c r="AO608" s="58"/>
      <c r="AP608" s="58"/>
      <c r="AQ608" s="58"/>
      <c r="AR608" s="1509">
        <f t="shared" si="0"/>
        <v>0</v>
      </c>
      <c r="AS608" s="1510"/>
      <c r="AT608" s="1109">
        <f t="shared" si="1"/>
        <v>0</v>
      </c>
      <c r="AU608" s="1111"/>
      <c r="AV608" s="1509">
        <f t="shared" si="2"/>
        <v>0</v>
      </c>
      <c r="AW608" s="1510"/>
      <c r="AX608" s="1109">
        <f t="shared" si="3"/>
        <v>0</v>
      </c>
      <c r="AY608" s="1111"/>
      <c r="AZ608" s="58"/>
      <c r="BA608" s="1109">
        <f t="shared" si="4"/>
        <v>0</v>
      </c>
      <c r="BB608" s="1110"/>
      <c r="BC608" s="1110"/>
      <c r="BD608" s="1110"/>
      <c r="BE608" s="1111"/>
      <c r="BF608" s="1193">
        <f t="shared" si="5"/>
        <v>0</v>
      </c>
      <c r="BG608" s="1193"/>
      <c r="BH608" s="1193"/>
      <c r="BI608" s="1193"/>
      <c r="BJ608" s="1193"/>
      <c r="BK608" s="1193">
        <f t="shared" si="6"/>
        <v>0</v>
      </c>
      <c r="BL608" s="1193"/>
      <c r="BM608" s="1193"/>
      <c r="BN608" s="1193"/>
      <c r="BO608" s="1193"/>
      <c r="BP608" s="1193">
        <f t="shared" si="7"/>
        <v>0</v>
      </c>
      <c r="BQ608" s="1193"/>
      <c r="BR608" s="1193"/>
      <c r="BS608" s="1193"/>
      <c r="BT608" s="1193"/>
      <c r="BU608" s="1193">
        <f t="shared" si="8"/>
        <v>0</v>
      </c>
      <c r="BV608" s="1193"/>
      <c r="BW608" s="1193"/>
      <c r="BX608" s="1193"/>
      <c r="BY608" s="1193"/>
      <c r="BZ608" s="1193">
        <f t="shared" si="9"/>
        <v>0</v>
      </c>
      <c r="CA608" s="1193"/>
      <c r="CB608" s="1193"/>
      <c r="CC608" s="1193"/>
      <c r="CD608" s="1193"/>
      <c r="CE608" s="1201">
        <f t="shared" si="10"/>
        <v>0</v>
      </c>
      <c r="CF608" s="1201"/>
      <c r="CG608" s="1201"/>
      <c r="CH608" s="1201"/>
      <c r="CI608" s="1201"/>
      <c r="CJ608" s="1201">
        <f t="shared" si="11"/>
        <v>0</v>
      </c>
      <c r="CK608" s="1201"/>
      <c r="CL608" s="1201"/>
      <c r="CM608" s="1201"/>
      <c r="CN608" s="1201"/>
      <c r="CO608" s="1201">
        <f t="shared" si="12"/>
        <v>0</v>
      </c>
      <c r="CP608" s="1201"/>
      <c r="CQ608" s="1201"/>
      <c r="CR608" s="1201"/>
      <c r="CS608" s="1201"/>
      <c r="CT608" s="1201">
        <f t="shared" si="13"/>
        <v>0</v>
      </c>
      <c r="CU608" s="1201"/>
      <c r="CV608" s="1201"/>
      <c r="CW608" s="1201"/>
      <c r="CX608" s="1201"/>
      <c r="CY608" s="1201">
        <f t="shared" si="14"/>
        <v>0</v>
      </c>
      <c r="CZ608" s="1201"/>
      <c r="DA608" s="1201"/>
      <c r="DB608" s="1201"/>
      <c r="DC608" s="1201"/>
      <c r="DD608" s="1201">
        <f t="shared" si="15"/>
        <v>0</v>
      </c>
      <c r="DE608" s="1201"/>
      <c r="DF608" s="1201"/>
      <c r="DG608" s="1201"/>
      <c r="DH608" s="1201"/>
    </row>
    <row r="609" spans="1:112" ht="14" thickBot="1">
      <c r="A609" s="951"/>
      <c r="B609" s="951"/>
      <c r="C609" s="951"/>
      <c r="D609" s="951"/>
      <c r="E609" s="951"/>
      <c r="F609" s="951"/>
      <c r="G609" s="951"/>
      <c r="H609" s="951"/>
      <c r="I609" s="951"/>
      <c r="J609" s="951"/>
      <c r="K609" s="951"/>
      <c r="L609" s="951"/>
      <c r="M609" s="951"/>
      <c r="N609" s="951"/>
      <c r="O609" s="951"/>
      <c r="P609" s="951"/>
      <c r="Q609" s="951"/>
      <c r="R609" s="951"/>
      <c r="S609" s="951"/>
      <c r="T609" s="951"/>
      <c r="U609" s="951"/>
      <c r="V609" s="951"/>
      <c r="W609" s="951"/>
      <c r="X609" s="951"/>
      <c r="Y609" s="951"/>
      <c r="Z609" s="951"/>
      <c r="AA609" s="951"/>
      <c r="AB609" s="951"/>
      <c r="AC609" s="951"/>
      <c r="AD609" s="951"/>
      <c r="AE609" s="951"/>
      <c r="AF609" s="951"/>
      <c r="AG609" s="951"/>
      <c r="AH609" s="951"/>
      <c r="AI609" s="951"/>
      <c r="AJ609" s="951"/>
      <c r="AK609" s="951"/>
      <c r="AL609" s="951"/>
      <c r="AM609" s="58"/>
      <c r="AN609" s="58"/>
      <c r="AO609" s="58"/>
      <c r="AP609" s="58"/>
      <c r="AQ609" s="58"/>
      <c r="AR609" s="1509">
        <f t="shared" si="0"/>
        <v>0</v>
      </c>
      <c r="AS609" s="1510"/>
      <c r="AT609" s="1109">
        <f t="shared" si="1"/>
        <v>0</v>
      </c>
      <c r="AU609" s="1111"/>
      <c r="AV609" s="1509">
        <f t="shared" si="2"/>
        <v>0</v>
      </c>
      <c r="AW609" s="1510"/>
      <c r="AX609" s="1109">
        <f t="shared" si="3"/>
        <v>0</v>
      </c>
      <c r="AY609" s="1111"/>
      <c r="AZ609" s="58"/>
      <c r="BA609" s="1109">
        <f t="shared" si="4"/>
        <v>0</v>
      </c>
      <c r="BB609" s="1110"/>
      <c r="BC609" s="1110"/>
      <c r="BD609" s="1110"/>
      <c r="BE609" s="1111"/>
      <c r="BF609" s="1193">
        <f t="shared" si="5"/>
        <v>0</v>
      </c>
      <c r="BG609" s="1193"/>
      <c r="BH609" s="1193"/>
      <c r="BI609" s="1193"/>
      <c r="BJ609" s="1193"/>
      <c r="BK609" s="1193">
        <f t="shared" si="6"/>
        <v>0</v>
      </c>
      <c r="BL609" s="1193"/>
      <c r="BM609" s="1193"/>
      <c r="BN609" s="1193"/>
      <c r="BO609" s="1193"/>
      <c r="BP609" s="1193">
        <f t="shared" si="7"/>
        <v>0</v>
      </c>
      <c r="BQ609" s="1193"/>
      <c r="BR609" s="1193"/>
      <c r="BS609" s="1193"/>
      <c r="BT609" s="1193"/>
      <c r="BU609" s="1193">
        <f t="shared" si="8"/>
        <v>0</v>
      </c>
      <c r="BV609" s="1193"/>
      <c r="BW609" s="1193"/>
      <c r="BX609" s="1193"/>
      <c r="BY609" s="1193"/>
      <c r="BZ609" s="1193">
        <f t="shared" si="9"/>
        <v>0</v>
      </c>
      <c r="CA609" s="1193"/>
      <c r="CB609" s="1193"/>
      <c r="CC609" s="1193"/>
      <c r="CD609" s="1193"/>
      <c r="CE609" s="1201">
        <f t="shared" si="10"/>
        <v>0</v>
      </c>
      <c r="CF609" s="1201"/>
      <c r="CG609" s="1201"/>
      <c r="CH609" s="1201"/>
      <c r="CI609" s="1201"/>
      <c r="CJ609" s="1201">
        <f t="shared" si="11"/>
        <v>0</v>
      </c>
      <c r="CK609" s="1201"/>
      <c r="CL609" s="1201"/>
      <c r="CM609" s="1201"/>
      <c r="CN609" s="1201"/>
      <c r="CO609" s="1201">
        <f t="shared" si="12"/>
        <v>0</v>
      </c>
      <c r="CP609" s="1201"/>
      <c r="CQ609" s="1201"/>
      <c r="CR609" s="1201"/>
      <c r="CS609" s="1201"/>
      <c r="CT609" s="1201">
        <f t="shared" si="13"/>
        <v>0</v>
      </c>
      <c r="CU609" s="1201"/>
      <c r="CV609" s="1201"/>
      <c r="CW609" s="1201"/>
      <c r="CX609" s="1201"/>
      <c r="CY609" s="1201">
        <f t="shared" si="14"/>
        <v>0</v>
      </c>
      <c r="CZ609" s="1201"/>
      <c r="DA609" s="1201"/>
      <c r="DB609" s="1201"/>
      <c r="DC609" s="1201"/>
      <c r="DD609" s="1201">
        <f t="shared" si="15"/>
        <v>0</v>
      </c>
      <c r="DE609" s="1201"/>
      <c r="DF609" s="1201"/>
      <c r="DG609" s="1201"/>
      <c r="DH609" s="1201"/>
    </row>
    <row r="610" spans="1:112" ht="14" thickTop="1">
      <c r="A610" s="25"/>
      <c r="B610" s="25"/>
      <c r="C610" s="25"/>
      <c r="D610" s="25"/>
      <c r="E610" s="25"/>
      <c r="F610" s="25"/>
      <c r="G610" s="3"/>
      <c r="H610" s="25"/>
      <c r="AM610" s="58"/>
      <c r="AN610" s="58"/>
      <c r="AO610" s="58"/>
      <c r="AP610" s="58"/>
      <c r="AQ610" s="58"/>
      <c r="AR610" s="1509">
        <f t="shared" si="0"/>
        <v>0</v>
      </c>
      <c r="AS610" s="1510"/>
      <c r="AT610" s="1109">
        <f t="shared" si="1"/>
        <v>0</v>
      </c>
      <c r="AU610" s="1111"/>
      <c r="AV610" s="1509">
        <f t="shared" si="2"/>
        <v>0</v>
      </c>
      <c r="AW610" s="1510"/>
      <c r="AX610" s="1109">
        <f t="shared" si="3"/>
        <v>0</v>
      </c>
      <c r="AY610" s="1111"/>
      <c r="AZ610" s="58"/>
      <c r="BA610" s="1109">
        <f t="shared" si="4"/>
        <v>0</v>
      </c>
      <c r="BB610" s="1110"/>
      <c r="BC610" s="1110"/>
      <c r="BD610" s="1110"/>
      <c r="BE610" s="1111"/>
      <c r="BF610" s="1193">
        <f t="shared" si="5"/>
        <v>0</v>
      </c>
      <c r="BG610" s="1193"/>
      <c r="BH610" s="1193"/>
      <c r="BI610" s="1193"/>
      <c r="BJ610" s="1193"/>
      <c r="BK610" s="1193">
        <f t="shared" si="6"/>
        <v>0</v>
      </c>
      <c r="BL610" s="1193"/>
      <c r="BM610" s="1193"/>
      <c r="BN610" s="1193"/>
      <c r="BO610" s="1193"/>
      <c r="BP610" s="1193">
        <f t="shared" si="7"/>
        <v>0</v>
      </c>
      <c r="BQ610" s="1193"/>
      <c r="BR610" s="1193"/>
      <c r="BS610" s="1193"/>
      <c r="BT610" s="1193"/>
      <c r="BU610" s="1193">
        <f t="shared" si="8"/>
        <v>0</v>
      </c>
      <c r="BV610" s="1193"/>
      <c r="BW610" s="1193"/>
      <c r="BX610" s="1193"/>
      <c r="BY610" s="1193"/>
      <c r="BZ610" s="1193">
        <f t="shared" si="9"/>
        <v>0</v>
      </c>
      <c r="CA610" s="1193"/>
      <c r="CB610" s="1193"/>
      <c r="CC610" s="1193"/>
      <c r="CD610" s="1193"/>
      <c r="CE610" s="1201">
        <f t="shared" si="10"/>
        <v>0</v>
      </c>
      <c r="CF610" s="1201"/>
      <c r="CG610" s="1201"/>
      <c r="CH610" s="1201"/>
      <c r="CI610" s="1201"/>
      <c r="CJ610" s="1201">
        <f t="shared" si="11"/>
        <v>0</v>
      </c>
      <c r="CK610" s="1201"/>
      <c r="CL610" s="1201"/>
      <c r="CM610" s="1201"/>
      <c r="CN610" s="1201"/>
      <c r="CO610" s="1201">
        <f t="shared" si="12"/>
        <v>0</v>
      </c>
      <c r="CP610" s="1201"/>
      <c r="CQ610" s="1201"/>
      <c r="CR610" s="1201"/>
      <c r="CS610" s="1201"/>
      <c r="CT610" s="1201">
        <f t="shared" si="13"/>
        <v>0</v>
      </c>
      <c r="CU610" s="1201"/>
      <c r="CV610" s="1201"/>
      <c r="CW610" s="1201"/>
      <c r="CX610" s="1201"/>
      <c r="CY610" s="1201">
        <f t="shared" si="14"/>
        <v>0</v>
      </c>
      <c r="CZ610" s="1201"/>
      <c r="DA610" s="1201"/>
      <c r="DB610" s="1201"/>
      <c r="DC610" s="1201"/>
      <c r="DD610" s="1201">
        <f t="shared" si="15"/>
        <v>0</v>
      </c>
      <c r="DE610" s="1201"/>
      <c r="DF610" s="1201"/>
      <c r="DG610" s="1201"/>
      <c r="DH610" s="1201"/>
    </row>
    <row r="611" spans="1:112" ht="13">
      <c r="A611" s="50" t="s">
        <v>341</v>
      </c>
      <c r="B611" s="50"/>
      <c r="C611" s="50" t="s">
        <v>23</v>
      </c>
      <c r="AM611" s="58"/>
      <c r="AN611" s="58"/>
      <c r="AO611" s="58"/>
      <c r="AP611" s="58"/>
      <c r="AQ611" s="58"/>
      <c r="AR611" s="1509">
        <f t="shared" si="0"/>
        <v>0</v>
      </c>
      <c r="AS611" s="1510"/>
      <c r="AT611" s="1109">
        <f t="shared" si="1"/>
        <v>0</v>
      </c>
      <c r="AU611" s="1111"/>
      <c r="AV611" s="1509">
        <f t="shared" si="2"/>
        <v>0</v>
      </c>
      <c r="AW611" s="1510"/>
      <c r="AX611" s="1109">
        <f t="shared" si="3"/>
        <v>0</v>
      </c>
      <c r="AY611" s="1111"/>
      <c r="AZ611" s="58"/>
      <c r="BA611" s="1109">
        <f t="shared" si="4"/>
        <v>0</v>
      </c>
      <c r="BB611" s="1110"/>
      <c r="BC611" s="1110"/>
      <c r="BD611" s="1110"/>
      <c r="BE611" s="1111"/>
      <c r="BF611" s="1193">
        <f t="shared" si="5"/>
        <v>0</v>
      </c>
      <c r="BG611" s="1193"/>
      <c r="BH611" s="1193"/>
      <c r="BI611" s="1193"/>
      <c r="BJ611" s="1193"/>
      <c r="BK611" s="1193">
        <f t="shared" si="6"/>
        <v>0</v>
      </c>
      <c r="BL611" s="1193"/>
      <c r="BM611" s="1193"/>
      <c r="BN611" s="1193"/>
      <c r="BO611" s="1193"/>
      <c r="BP611" s="1193">
        <f t="shared" si="7"/>
        <v>0</v>
      </c>
      <c r="BQ611" s="1193"/>
      <c r="BR611" s="1193"/>
      <c r="BS611" s="1193"/>
      <c r="BT611" s="1193"/>
      <c r="BU611" s="1193">
        <f t="shared" si="8"/>
        <v>0</v>
      </c>
      <c r="BV611" s="1193"/>
      <c r="BW611" s="1193"/>
      <c r="BX611" s="1193"/>
      <c r="BY611" s="1193"/>
      <c r="BZ611" s="1193">
        <f t="shared" si="9"/>
        <v>0</v>
      </c>
      <c r="CA611" s="1193"/>
      <c r="CB611" s="1193"/>
      <c r="CC611" s="1193"/>
      <c r="CD611" s="1193"/>
      <c r="CE611" s="1201">
        <f t="shared" si="10"/>
        <v>0</v>
      </c>
      <c r="CF611" s="1201"/>
      <c r="CG611" s="1201"/>
      <c r="CH611" s="1201"/>
      <c r="CI611" s="1201"/>
      <c r="CJ611" s="1201">
        <f t="shared" si="11"/>
        <v>0</v>
      </c>
      <c r="CK611" s="1201"/>
      <c r="CL611" s="1201"/>
      <c r="CM611" s="1201"/>
      <c r="CN611" s="1201"/>
      <c r="CO611" s="1201">
        <f t="shared" si="12"/>
        <v>0</v>
      </c>
      <c r="CP611" s="1201"/>
      <c r="CQ611" s="1201"/>
      <c r="CR611" s="1201"/>
      <c r="CS611" s="1201"/>
      <c r="CT611" s="1201">
        <f t="shared" si="13"/>
        <v>0</v>
      </c>
      <c r="CU611" s="1201"/>
      <c r="CV611" s="1201"/>
      <c r="CW611" s="1201"/>
      <c r="CX611" s="1201"/>
      <c r="CY611" s="1201">
        <f t="shared" si="14"/>
        <v>0</v>
      </c>
      <c r="CZ611" s="1201"/>
      <c r="DA611" s="1201"/>
      <c r="DB611" s="1201"/>
      <c r="DC611" s="1201"/>
      <c r="DD611" s="1201">
        <f t="shared" si="15"/>
        <v>0</v>
      </c>
      <c r="DE611" s="1201"/>
      <c r="DF611" s="1201"/>
      <c r="DG611" s="1201"/>
      <c r="DH611" s="1201"/>
    </row>
    <row r="612" spans="1:112" ht="13">
      <c r="A612" s="50"/>
      <c r="B612" s="50"/>
      <c r="C612" s="50"/>
      <c r="AM612" s="58"/>
      <c r="AN612" s="58"/>
      <c r="AO612" s="58"/>
      <c r="AP612" s="58"/>
      <c r="AQ612" s="58"/>
      <c r="AR612" s="1509">
        <f t="shared" si="0"/>
        <v>0</v>
      </c>
      <c r="AS612" s="1510"/>
      <c r="AT612" s="1109">
        <f t="shared" si="1"/>
        <v>0</v>
      </c>
      <c r="AU612" s="1111"/>
      <c r="AV612" s="1509">
        <f t="shared" si="2"/>
        <v>0</v>
      </c>
      <c r="AW612" s="1510"/>
      <c r="AX612" s="1109">
        <f t="shared" si="3"/>
        <v>0</v>
      </c>
      <c r="AY612" s="1111"/>
      <c r="AZ612" s="58"/>
      <c r="BA612" s="1109">
        <f t="shared" si="4"/>
        <v>0</v>
      </c>
      <c r="BB612" s="1110"/>
      <c r="BC612" s="1110"/>
      <c r="BD612" s="1110"/>
      <c r="BE612" s="1111"/>
      <c r="BF612" s="1193">
        <f t="shared" si="5"/>
        <v>0</v>
      </c>
      <c r="BG612" s="1193"/>
      <c r="BH612" s="1193"/>
      <c r="BI612" s="1193"/>
      <c r="BJ612" s="1193"/>
      <c r="BK612" s="1193">
        <f t="shared" si="6"/>
        <v>0</v>
      </c>
      <c r="BL612" s="1193"/>
      <c r="BM612" s="1193"/>
      <c r="BN612" s="1193"/>
      <c r="BO612" s="1193"/>
      <c r="BP612" s="1193">
        <f t="shared" si="7"/>
        <v>0</v>
      </c>
      <c r="BQ612" s="1193"/>
      <c r="BR612" s="1193"/>
      <c r="BS612" s="1193"/>
      <c r="BT612" s="1193"/>
      <c r="BU612" s="1193">
        <f t="shared" si="8"/>
        <v>0</v>
      </c>
      <c r="BV612" s="1193"/>
      <c r="BW612" s="1193"/>
      <c r="BX612" s="1193"/>
      <c r="BY612" s="1193"/>
      <c r="BZ612" s="1193">
        <f t="shared" si="9"/>
        <v>0</v>
      </c>
      <c r="CA612" s="1193"/>
      <c r="CB612" s="1193"/>
      <c r="CC612" s="1193"/>
      <c r="CD612" s="1193"/>
      <c r="CE612" s="1201">
        <f t="shared" si="10"/>
        <v>0</v>
      </c>
      <c r="CF612" s="1201"/>
      <c r="CG612" s="1201"/>
      <c r="CH612" s="1201"/>
      <c r="CI612" s="1201"/>
      <c r="CJ612" s="1201">
        <f t="shared" si="11"/>
        <v>0</v>
      </c>
      <c r="CK612" s="1201"/>
      <c r="CL612" s="1201"/>
      <c r="CM612" s="1201"/>
      <c r="CN612" s="1201"/>
      <c r="CO612" s="1201">
        <f t="shared" si="12"/>
        <v>0</v>
      </c>
      <c r="CP612" s="1201"/>
      <c r="CQ612" s="1201"/>
      <c r="CR612" s="1201"/>
      <c r="CS612" s="1201"/>
      <c r="CT612" s="1201">
        <f t="shared" si="13"/>
        <v>0</v>
      </c>
      <c r="CU612" s="1201"/>
      <c r="CV612" s="1201"/>
      <c r="CW612" s="1201"/>
      <c r="CX612" s="1201"/>
      <c r="CY612" s="1201">
        <f t="shared" si="14"/>
        <v>0</v>
      </c>
      <c r="CZ612" s="1201"/>
      <c r="DA612" s="1201"/>
      <c r="DB612" s="1201"/>
      <c r="DC612" s="1201"/>
      <c r="DD612" s="1201">
        <f t="shared" si="15"/>
        <v>0</v>
      </c>
      <c r="DE612" s="1201"/>
      <c r="DF612" s="1201"/>
      <c r="DG612" s="1201"/>
      <c r="DH612" s="1201"/>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09">
        <f t="shared" si="0"/>
        <v>0</v>
      </c>
      <c r="AS613" s="1510"/>
      <c r="AT613" s="1109">
        <f t="shared" si="1"/>
        <v>0</v>
      </c>
      <c r="AU613" s="1111"/>
      <c r="AV613" s="1509">
        <f t="shared" si="2"/>
        <v>0</v>
      </c>
      <c r="AW613" s="1510"/>
      <c r="AX613" s="1109">
        <f t="shared" si="3"/>
        <v>0</v>
      </c>
      <c r="AY613" s="1111"/>
      <c r="AZ613" s="58"/>
      <c r="BA613" s="1109">
        <f t="shared" si="4"/>
        <v>0</v>
      </c>
      <c r="BB613" s="1110"/>
      <c r="BC613" s="1110"/>
      <c r="BD613" s="1110"/>
      <c r="BE613" s="1111"/>
      <c r="BF613" s="1193">
        <f t="shared" si="5"/>
        <v>0</v>
      </c>
      <c r="BG613" s="1193"/>
      <c r="BH613" s="1193"/>
      <c r="BI613" s="1193"/>
      <c r="BJ613" s="1193"/>
      <c r="BK613" s="1193">
        <f t="shared" si="6"/>
        <v>0</v>
      </c>
      <c r="BL613" s="1193"/>
      <c r="BM613" s="1193"/>
      <c r="BN613" s="1193"/>
      <c r="BO613" s="1193"/>
      <c r="BP613" s="1193">
        <f t="shared" si="7"/>
        <v>0</v>
      </c>
      <c r="BQ613" s="1193"/>
      <c r="BR613" s="1193"/>
      <c r="BS613" s="1193"/>
      <c r="BT613" s="1193"/>
      <c r="BU613" s="1193">
        <f t="shared" si="8"/>
        <v>0</v>
      </c>
      <c r="BV613" s="1193"/>
      <c r="BW613" s="1193"/>
      <c r="BX613" s="1193"/>
      <c r="BY613" s="1193"/>
      <c r="BZ613" s="1193">
        <f t="shared" si="9"/>
        <v>0</v>
      </c>
      <c r="CA613" s="1193"/>
      <c r="CB613" s="1193"/>
      <c r="CC613" s="1193"/>
      <c r="CD613" s="1193"/>
      <c r="CE613" s="1201">
        <f t="shared" si="10"/>
        <v>0</v>
      </c>
      <c r="CF613" s="1201"/>
      <c r="CG613" s="1201"/>
      <c r="CH613" s="1201"/>
      <c r="CI613" s="1201"/>
      <c r="CJ613" s="1201">
        <f t="shared" si="11"/>
        <v>0</v>
      </c>
      <c r="CK613" s="1201"/>
      <c r="CL613" s="1201"/>
      <c r="CM613" s="1201"/>
      <c r="CN613" s="1201"/>
      <c r="CO613" s="1201">
        <f t="shared" si="12"/>
        <v>0</v>
      </c>
      <c r="CP613" s="1201"/>
      <c r="CQ613" s="1201"/>
      <c r="CR613" s="1201"/>
      <c r="CS613" s="1201"/>
      <c r="CT613" s="1201">
        <f t="shared" si="13"/>
        <v>0</v>
      </c>
      <c r="CU613" s="1201"/>
      <c r="CV613" s="1201"/>
      <c r="CW613" s="1201"/>
      <c r="CX613" s="1201"/>
      <c r="CY613" s="1201">
        <f t="shared" si="14"/>
        <v>0</v>
      </c>
      <c r="CZ613" s="1201"/>
      <c r="DA613" s="1201"/>
      <c r="DB613" s="1201"/>
      <c r="DC613" s="1201"/>
      <c r="DD613" s="1201">
        <f t="shared" si="15"/>
        <v>0</v>
      </c>
      <c r="DE613" s="1201"/>
      <c r="DF613" s="1201"/>
      <c r="DG613" s="1201"/>
      <c r="DH613" s="1201"/>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09">
        <f>SUM(AT589:AU613)</f>
        <v>37</v>
      </c>
      <c r="AU614" s="1510"/>
      <c r="AV614" s="58"/>
      <c r="AW614" s="58"/>
      <c r="AX614" s="1509">
        <f>SUM(AX589:AY613)</f>
        <v>52</v>
      </c>
      <c r="AY614" s="1510"/>
      <c r="AZ614" s="58"/>
      <c r="BA614" s="1509">
        <f>SUM(BA589:BE613)</f>
        <v>0</v>
      </c>
      <c r="BB614" s="1517"/>
      <c r="BC614" s="1517"/>
      <c r="BD614" s="1517"/>
      <c r="BE614" s="1510"/>
      <c r="BF614" s="1203">
        <f>SUM(BF589:BJ613)</f>
        <v>48</v>
      </c>
      <c r="BG614" s="1203"/>
      <c r="BH614" s="1203"/>
      <c r="BI614" s="1203"/>
      <c r="BJ614" s="1203"/>
      <c r="BK614" s="1203">
        <f>SUM(BK589:BO613)</f>
        <v>34</v>
      </c>
      <c r="BL614" s="1203"/>
      <c r="BM614" s="1203"/>
      <c r="BN614" s="1203"/>
      <c r="BO614" s="1203"/>
      <c r="BP614" s="1203">
        <f>SUM(BP589:BT613)</f>
        <v>47</v>
      </c>
      <c r="BQ614" s="1203"/>
      <c r="BR614" s="1203"/>
      <c r="BS614" s="1203"/>
      <c r="BT614" s="1203"/>
      <c r="BU614" s="1203">
        <f>SUM(BU589:BY613)</f>
        <v>0</v>
      </c>
      <c r="BV614" s="1203"/>
      <c r="BW614" s="1203"/>
      <c r="BX614" s="1203"/>
      <c r="BY614" s="1203"/>
      <c r="BZ614" s="1203">
        <f>SUM(BZ589:CD613)</f>
        <v>0</v>
      </c>
      <c r="CA614" s="1203"/>
      <c r="CB614" s="1203"/>
      <c r="CC614" s="1203"/>
      <c r="CD614" s="1203"/>
      <c r="CE614" s="1203">
        <f>SUM(CE589:CI613)</f>
        <v>0</v>
      </c>
      <c r="CF614" s="1203"/>
      <c r="CG614" s="1203"/>
      <c r="CH614" s="1203"/>
      <c r="CI614" s="1203"/>
      <c r="CJ614" s="1203">
        <f>SUM(CJ589:CN613)</f>
        <v>31</v>
      </c>
      <c r="CK614" s="1203"/>
      <c r="CL614" s="1203"/>
      <c r="CM614" s="1203"/>
      <c r="CN614" s="1203"/>
      <c r="CO614" s="1203">
        <f>SUM(CO589:CS613)</f>
        <v>11</v>
      </c>
      <c r="CP614" s="1203"/>
      <c r="CQ614" s="1203"/>
      <c r="CR614" s="1203"/>
      <c r="CS614" s="1203"/>
      <c r="CT614" s="1203">
        <f>SUM(CT589:CX613)</f>
        <v>10</v>
      </c>
      <c r="CU614" s="1203"/>
      <c r="CV614" s="1203"/>
      <c r="CW614" s="1203"/>
      <c r="CX614" s="1203"/>
      <c r="CY614" s="1203">
        <f>SUM(CY589:DC613)</f>
        <v>0</v>
      </c>
      <c r="CZ614" s="1203"/>
      <c r="DA614" s="1203"/>
      <c r="DB614" s="1203"/>
      <c r="DC614" s="1203"/>
      <c r="DD614" s="1203">
        <f>SUM(DD589:DH613)</f>
        <v>0</v>
      </c>
      <c r="DE614" s="1203"/>
      <c r="DF614" s="1203"/>
      <c r="DG614" s="1203"/>
      <c r="DH614" s="1203"/>
    </row>
    <row r="615" spans="1:112" ht="13">
      <c r="B615" s="1424" t="s">
        <v>497</v>
      </c>
      <c r="C615" s="1425"/>
      <c r="D615" s="1425"/>
      <c r="E615" s="1425"/>
      <c r="F615" s="1425"/>
      <c r="G615" s="1425"/>
      <c r="H615" s="1425"/>
      <c r="I615" s="1425"/>
      <c r="J615" s="1425"/>
      <c r="K615" s="1425"/>
      <c r="L615" s="1425"/>
      <c r="M615" s="1425"/>
      <c r="N615" s="1425"/>
      <c r="O615" s="1426"/>
      <c r="P615" s="1433" t="s">
        <v>346</v>
      </c>
      <c r="Q615" s="1434"/>
      <c r="R615" s="1435"/>
      <c r="S615" s="1523" t="s">
        <v>498</v>
      </c>
      <c r="T615" s="1524"/>
      <c r="U615" s="1525"/>
      <c r="V615" s="1423" t="s">
        <v>18</v>
      </c>
      <c r="W615" s="1423"/>
      <c r="X615" s="1423"/>
      <c r="Y615" s="1423"/>
      <c r="Z615" s="1423"/>
      <c r="AA615" s="1423"/>
      <c r="AB615" s="1423" t="s">
        <v>17</v>
      </c>
      <c r="AC615" s="1423"/>
      <c r="AD615" s="1423"/>
      <c r="AE615" s="1423"/>
      <c r="AF615" s="1423"/>
      <c r="AG615" s="1423" t="s">
        <v>499</v>
      </c>
      <c r="AH615" s="1423"/>
      <c r="AI615" s="1423"/>
      <c r="AJ615" s="1423"/>
      <c r="AK615" s="142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427"/>
      <c r="C616" s="1428"/>
      <c r="D616" s="1428"/>
      <c r="E616" s="1428"/>
      <c r="F616" s="1428"/>
      <c r="G616" s="1428"/>
      <c r="H616" s="1428"/>
      <c r="I616" s="1428"/>
      <c r="J616" s="1428"/>
      <c r="K616" s="1428"/>
      <c r="L616" s="1428"/>
      <c r="M616" s="1428"/>
      <c r="N616" s="1428"/>
      <c r="O616" s="1429"/>
      <c r="P616" s="1436"/>
      <c r="Q616" s="1437"/>
      <c r="R616" s="1438"/>
      <c r="S616" s="1526"/>
      <c r="T616" s="1527"/>
      <c r="U616" s="1528"/>
      <c r="V616" s="1423"/>
      <c r="W616" s="1423"/>
      <c r="X616" s="1423"/>
      <c r="Y616" s="1423"/>
      <c r="Z616" s="1423"/>
      <c r="AA616" s="1423"/>
      <c r="AB616" s="1423"/>
      <c r="AC616" s="1423"/>
      <c r="AD616" s="1423"/>
      <c r="AE616" s="1423"/>
      <c r="AF616" s="1423"/>
      <c r="AG616" s="1423"/>
      <c r="AH616" s="1423"/>
      <c r="AI616" s="1423"/>
      <c r="AJ616" s="1423"/>
      <c r="AK616" s="142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0"/>
      <c r="C617" s="1431"/>
      <c r="D617" s="1431"/>
      <c r="E617" s="1431"/>
      <c r="F617" s="1431"/>
      <c r="G617" s="1431"/>
      <c r="H617" s="1431"/>
      <c r="I617" s="1431"/>
      <c r="J617" s="1431"/>
      <c r="K617" s="1431"/>
      <c r="L617" s="1431"/>
      <c r="M617" s="1431"/>
      <c r="N617" s="1431"/>
      <c r="O617" s="1432"/>
      <c r="P617" s="1439"/>
      <c r="Q617" s="1440"/>
      <c r="R617" s="1441"/>
      <c r="S617" s="1529"/>
      <c r="T617" s="1530"/>
      <c r="U617" s="1531"/>
      <c r="V617" s="1423"/>
      <c r="W617" s="1423"/>
      <c r="X617" s="1423"/>
      <c r="Y617" s="1423"/>
      <c r="Z617" s="1423"/>
      <c r="AA617" s="1423"/>
      <c r="AB617" s="1423"/>
      <c r="AC617" s="1423"/>
      <c r="AD617" s="1423"/>
      <c r="AE617" s="1423"/>
      <c r="AF617" s="1423"/>
      <c r="AG617" s="1423"/>
      <c r="AH617" s="1423"/>
      <c r="AI617" s="1423"/>
      <c r="AJ617" s="1423"/>
      <c r="AK617" s="1423"/>
      <c r="AL617" s="58"/>
      <c r="AM617" s="61"/>
      <c r="AN617" s="61"/>
      <c r="AO617" s="61"/>
      <c r="AP617" s="61"/>
      <c r="AQ617" s="61"/>
      <c r="AR617" s="61"/>
      <c r="AS617" s="61"/>
      <c r="AT617" s="61"/>
      <c r="AU617" s="61"/>
      <c r="AV617" s="61"/>
      <c r="AW617" s="61"/>
      <c r="AX617" s="61"/>
      <c r="AY617" s="61"/>
      <c r="AZ617" s="61"/>
      <c r="BA617" s="1109">
        <f>IF(J754="SRO/Studio",O754,0)</f>
        <v>0</v>
      </c>
      <c r="BB617" s="1110"/>
      <c r="BC617" s="1110"/>
      <c r="BD617" s="1110"/>
      <c r="BE617" s="1111"/>
      <c r="BF617" s="1193">
        <f>IF(J754="1 Bedroom",O754,0)</f>
        <v>0</v>
      </c>
      <c r="BG617" s="1193"/>
      <c r="BH617" s="1193"/>
      <c r="BI617" s="1193"/>
      <c r="BJ617" s="1193"/>
      <c r="BK617" s="1193">
        <f>IF(J754="2 Bedrooms",O754,0)</f>
        <v>1</v>
      </c>
      <c r="BL617" s="1193"/>
      <c r="BM617" s="1193"/>
      <c r="BN617" s="1193"/>
      <c r="BO617" s="1193"/>
      <c r="BP617" s="1193">
        <f>IF(J754="3 Bedrooms",O754,0)</f>
        <v>0</v>
      </c>
      <c r="BQ617" s="1193"/>
      <c r="BR617" s="1193"/>
      <c r="BS617" s="1193"/>
      <c r="BT617" s="1193"/>
      <c r="BU617" s="1193">
        <f>IF(J754="4 Bedrooms",O754,0)</f>
        <v>0</v>
      </c>
      <c r="BV617" s="1193"/>
      <c r="BW617" s="1193"/>
      <c r="BX617" s="1193"/>
      <c r="BY617" s="1193"/>
      <c r="BZ617" s="1193">
        <f>IF(J754="5 Bedrooms",O754,0)</f>
        <v>0</v>
      </c>
      <c r="CA617" s="1193"/>
      <c r="CB617" s="1193"/>
      <c r="CC617" s="1193"/>
      <c r="CD617" s="1193"/>
      <c r="CE617" s="58"/>
      <c r="CF617" s="58"/>
      <c r="CG617" s="58"/>
      <c r="CH617" s="58"/>
      <c r="CI617" s="58"/>
      <c r="CJ617" s="58"/>
      <c r="CK617" s="58"/>
      <c r="CL617" s="58"/>
      <c r="CM617" s="58"/>
      <c r="CN617" s="58"/>
      <c r="CO617" s="58"/>
      <c r="CP617" s="58"/>
      <c r="CQ617" s="58"/>
      <c r="CR617" s="58"/>
    </row>
    <row r="618" spans="1:112" ht="12.75" customHeight="1">
      <c r="B618" s="83" t="s">
        <v>119</v>
      </c>
      <c r="C618" s="1217" t="s">
        <v>1782</v>
      </c>
      <c r="D618" s="1421"/>
      <c r="E618" s="1421"/>
      <c r="F618" s="1421"/>
      <c r="G618" s="1421"/>
      <c r="H618" s="1421"/>
      <c r="I618" s="1421"/>
      <c r="J618" s="1421"/>
      <c r="K618" s="1421"/>
      <c r="L618" s="1421"/>
      <c r="M618" s="1421"/>
      <c r="N618" s="1421"/>
      <c r="O618" s="1422"/>
      <c r="P618" s="1214">
        <v>420</v>
      </c>
      <c r="Q618" s="1215"/>
      <c r="R618" s="1216"/>
      <c r="S618" s="1211">
        <v>4.9950000000000001E-2</v>
      </c>
      <c r="T618" s="1212"/>
      <c r="U618" s="1213"/>
      <c r="V618" s="1214"/>
      <c r="W618" s="1215"/>
      <c r="X618" s="1215"/>
      <c r="Y618" s="1215"/>
      <c r="Z618" s="1215"/>
      <c r="AA618" s="1216"/>
      <c r="AB618" s="1219">
        <v>214373</v>
      </c>
      <c r="AC618" s="1219"/>
      <c r="AD618" s="1219"/>
      <c r="AE618" s="1219"/>
      <c r="AF618" s="1219"/>
      <c r="AG618" s="1219">
        <v>3226000</v>
      </c>
      <c r="AH618" s="1219"/>
      <c r="AI618" s="1219"/>
      <c r="AJ618" s="1219"/>
      <c r="AK618" s="1219"/>
      <c r="AL618" s="58"/>
      <c r="AM618" s="61"/>
      <c r="AN618" s="61"/>
      <c r="AO618" s="61"/>
      <c r="AP618" s="61"/>
      <c r="AQ618" s="61"/>
      <c r="AR618" s="61"/>
      <c r="AS618" s="61"/>
      <c r="AT618" s="61"/>
      <c r="AU618" s="61"/>
      <c r="AV618" s="61"/>
      <c r="AW618" s="61"/>
      <c r="AX618" s="61"/>
      <c r="AY618" s="61"/>
      <c r="AZ618" s="61"/>
      <c r="BA618" s="1109">
        <f>IF(J755="SRO/Studio",O755,0)</f>
        <v>0</v>
      </c>
      <c r="BB618" s="1110"/>
      <c r="BC618" s="1110"/>
      <c r="BD618" s="1110"/>
      <c r="BE618" s="1111"/>
      <c r="BF618" s="1193">
        <f>IF(J755="1 Bedroom",O755,0)</f>
        <v>0</v>
      </c>
      <c r="BG618" s="1193"/>
      <c r="BH618" s="1193"/>
      <c r="BI618" s="1193"/>
      <c r="BJ618" s="1193"/>
      <c r="BK618" s="1193">
        <f>IF(J755="2 Bedrooms",O755,0)</f>
        <v>0</v>
      </c>
      <c r="BL618" s="1193"/>
      <c r="BM618" s="1193"/>
      <c r="BN618" s="1193"/>
      <c r="BO618" s="1193"/>
      <c r="BP618" s="1193">
        <f>IF(J755="3 Bedrooms",O755,0)</f>
        <v>0</v>
      </c>
      <c r="BQ618" s="1193"/>
      <c r="BR618" s="1193"/>
      <c r="BS618" s="1193"/>
      <c r="BT618" s="1193"/>
      <c r="BU618" s="1193">
        <f>IF(J755="4 Bedrooms",O755,0)</f>
        <v>0</v>
      </c>
      <c r="BV618" s="1193"/>
      <c r="BW618" s="1193"/>
      <c r="BX618" s="1193"/>
      <c r="BY618" s="1193"/>
      <c r="BZ618" s="1193">
        <f>IF(J755="5 Bedrooms",O755,0)</f>
        <v>0</v>
      </c>
      <c r="CA618" s="1193"/>
      <c r="CB618" s="1193"/>
      <c r="CC618" s="1193"/>
      <c r="CD618" s="1193"/>
      <c r="CE618" s="58"/>
      <c r="CF618" s="58"/>
      <c r="CG618" s="58"/>
      <c r="CH618" s="58"/>
      <c r="CI618" s="58"/>
      <c r="CJ618" s="58"/>
      <c r="CK618" s="58"/>
      <c r="CL618" s="58"/>
      <c r="CM618" s="58"/>
      <c r="CN618" s="58"/>
      <c r="CO618" s="58"/>
      <c r="CP618" s="58"/>
      <c r="CQ618" s="58"/>
      <c r="CR618" s="58"/>
    </row>
    <row r="619" spans="1:112" ht="13">
      <c r="B619" s="84" t="s">
        <v>120</v>
      </c>
      <c r="C619" s="1217" t="s">
        <v>1783</v>
      </c>
      <c r="D619" s="1094"/>
      <c r="E619" s="1094"/>
      <c r="F619" s="1094"/>
      <c r="G619" s="1094"/>
      <c r="H619" s="1094"/>
      <c r="I619" s="1094"/>
      <c r="J619" s="1094"/>
      <c r="K619" s="1094"/>
      <c r="L619" s="1094"/>
      <c r="M619" s="1094"/>
      <c r="N619" s="1094"/>
      <c r="O619" s="1218"/>
      <c r="P619" s="1214">
        <v>420</v>
      </c>
      <c r="Q619" s="1215"/>
      <c r="R619" s="1216"/>
      <c r="S619" s="1211">
        <v>4.87E-2</v>
      </c>
      <c r="T619" s="1212"/>
      <c r="U619" s="1213"/>
      <c r="V619" s="1214"/>
      <c r="W619" s="1215"/>
      <c r="X619" s="1215"/>
      <c r="Y619" s="1215"/>
      <c r="Z619" s="1215"/>
      <c r="AA619" s="1216"/>
      <c r="AB619" s="1219">
        <v>888088</v>
      </c>
      <c r="AC619" s="1219"/>
      <c r="AD619" s="1219"/>
      <c r="AE619" s="1219"/>
      <c r="AF619" s="1219"/>
      <c r="AG619" s="1219">
        <v>14908000</v>
      </c>
      <c r="AH619" s="1219"/>
      <c r="AI619" s="1219"/>
      <c r="AJ619" s="1219"/>
      <c r="AK619" s="1219"/>
      <c r="AL619" s="58"/>
      <c r="AM619" s="61"/>
      <c r="AN619" s="61"/>
      <c r="AO619" s="61"/>
      <c r="AP619" s="61"/>
      <c r="AQ619" s="61"/>
      <c r="AR619" s="61"/>
      <c r="AS619" s="61"/>
      <c r="AT619" s="61"/>
      <c r="AU619" s="61"/>
      <c r="AV619" s="61"/>
      <c r="AW619" s="61"/>
      <c r="AX619" s="61"/>
      <c r="AY619" s="61"/>
      <c r="AZ619" s="61"/>
      <c r="BA619" s="1109">
        <f>IF(J756="SRO/Studio",O756,0)</f>
        <v>0</v>
      </c>
      <c r="BB619" s="1110"/>
      <c r="BC619" s="1110"/>
      <c r="BD619" s="1110"/>
      <c r="BE619" s="1111"/>
      <c r="BF619" s="1193">
        <f>IF(J756="1 Bedroom",O756,0)</f>
        <v>0</v>
      </c>
      <c r="BG619" s="1193"/>
      <c r="BH619" s="1193"/>
      <c r="BI619" s="1193"/>
      <c r="BJ619" s="1193"/>
      <c r="BK619" s="1193">
        <f>IF(J756="2 Bedrooms",O756,0)</f>
        <v>0</v>
      </c>
      <c r="BL619" s="1193"/>
      <c r="BM619" s="1193"/>
      <c r="BN619" s="1193"/>
      <c r="BO619" s="1193"/>
      <c r="BP619" s="1193">
        <f>IF(J756="3 Bedrooms",O756,0)</f>
        <v>0</v>
      </c>
      <c r="BQ619" s="1193"/>
      <c r="BR619" s="1193"/>
      <c r="BS619" s="1193"/>
      <c r="BT619" s="1193"/>
      <c r="BU619" s="1193">
        <f>IF(J756="4 Bedrooms",O756,0)</f>
        <v>0</v>
      </c>
      <c r="BV619" s="1193"/>
      <c r="BW619" s="1193"/>
      <c r="BX619" s="1193"/>
      <c r="BY619" s="1193"/>
      <c r="BZ619" s="1193">
        <f>IF(J756="5 Bedrooms",O756,0)</f>
        <v>0</v>
      </c>
      <c r="CA619" s="1193"/>
      <c r="CB619" s="1193"/>
      <c r="CC619" s="1193"/>
      <c r="CD619" s="1193"/>
      <c r="CE619" s="58"/>
      <c r="CF619" s="58"/>
      <c r="CG619" s="58"/>
      <c r="CH619" s="58"/>
      <c r="CI619" s="58"/>
      <c r="CJ619" s="58"/>
      <c r="CK619" s="58"/>
      <c r="CL619" s="58"/>
      <c r="CM619" s="58"/>
      <c r="CN619" s="58"/>
      <c r="CO619" s="58"/>
      <c r="CP619" s="58"/>
      <c r="CQ619" s="58"/>
      <c r="CR619" s="58"/>
    </row>
    <row r="620" spans="1:112" ht="13">
      <c r="B620" s="84" t="s">
        <v>126</v>
      </c>
      <c r="C620" s="1217" t="str">
        <f>+C547</f>
        <v>Alameda County Regional A1</v>
      </c>
      <c r="D620" s="1094"/>
      <c r="E620" s="1094"/>
      <c r="F620" s="1094"/>
      <c r="G620" s="1094"/>
      <c r="H620" s="1094"/>
      <c r="I620" s="1094"/>
      <c r="J620" s="1094"/>
      <c r="K620" s="1094"/>
      <c r="L620" s="1094"/>
      <c r="M620" s="1094"/>
      <c r="N620" s="1094"/>
      <c r="O620" s="1218"/>
      <c r="P620" s="1214">
        <v>660</v>
      </c>
      <c r="Q620" s="1215"/>
      <c r="R620" s="1216"/>
      <c r="S620" s="1211">
        <f>+U547</f>
        <v>0.03</v>
      </c>
      <c r="T620" s="1212"/>
      <c r="U620" s="1213"/>
      <c r="V620" s="1214" t="s">
        <v>503</v>
      </c>
      <c r="W620" s="1215"/>
      <c r="X620" s="1215"/>
      <c r="Y620" s="1215"/>
      <c r="Z620" s="1215"/>
      <c r="AA620" s="1216"/>
      <c r="AB620" s="1219"/>
      <c r="AC620" s="1219"/>
      <c r="AD620" s="1219"/>
      <c r="AE620" s="1219"/>
      <c r="AF620" s="1219"/>
      <c r="AG620" s="1219">
        <v>9698000</v>
      </c>
      <c r="AH620" s="1219"/>
      <c r="AI620" s="1219"/>
      <c r="AJ620" s="1219"/>
      <c r="AK620" s="1219"/>
      <c r="AL620" s="58"/>
      <c r="AM620" s="61"/>
      <c r="AN620" s="61"/>
      <c r="AO620" s="61"/>
      <c r="AP620" s="61"/>
      <c r="AQ620" s="61"/>
      <c r="AR620" s="61"/>
      <c r="AS620" s="61"/>
      <c r="AT620" s="61"/>
      <c r="AU620" s="61"/>
      <c r="AV620" s="61"/>
      <c r="AW620" s="61"/>
      <c r="AX620" s="61"/>
      <c r="AY620" s="61"/>
      <c r="AZ620" s="61"/>
      <c r="BA620" s="1109">
        <f>IF(J757="SRO/Studio",O757,0)</f>
        <v>0</v>
      </c>
      <c r="BB620" s="1110"/>
      <c r="BC620" s="1110"/>
      <c r="BD620" s="1110"/>
      <c r="BE620" s="1111"/>
      <c r="BF620" s="1193">
        <f>IF(J757="1 Bedroom",O757,0)</f>
        <v>0</v>
      </c>
      <c r="BG620" s="1193"/>
      <c r="BH620" s="1193"/>
      <c r="BI620" s="1193"/>
      <c r="BJ620" s="1193"/>
      <c r="BK620" s="1193">
        <f>IF(J757="2 Bedrooms",O757,0)</f>
        <v>0</v>
      </c>
      <c r="BL620" s="1193"/>
      <c r="BM620" s="1193"/>
      <c r="BN620" s="1193"/>
      <c r="BO620" s="1193"/>
      <c r="BP620" s="1193">
        <f>IF(J757="3 Bedrooms",O757,0)</f>
        <v>0</v>
      </c>
      <c r="BQ620" s="1193"/>
      <c r="BR620" s="1193"/>
      <c r="BS620" s="1193"/>
      <c r="BT620" s="1193"/>
      <c r="BU620" s="1193">
        <f>IF(J757="4 Bedrooms",O757,0)</f>
        <v>0</v>
      </c>
      <c r="BV620" s="1193"/>
      <c r="BW620" s="1193"/>
      <c r="BX620" s="1193"/>
      <c r="BY620" s="1193"/>
      <c r="BZ620" s="1193">
        <f>IF(J757="5 Bedrooms",O757,0)</f>
        <v>0</v>
      </c>
      <c r="CA620" s="1193"/>
      <c r="CB620" s="1193"/>
      <c r="CC620" s="1193"/>
      <c r="CD620" s="1193"/>
      <c r="CE620" s="58"/>
      <c r="CF620" s="58"/>
      <c r="CG620" s="58"/>
      <c r="CH620" s="58"/>
      <c r="CI620" s="58"/>
      <c r="CJ620" s="58"/>
      <c r="CK620" s="58"/>
      <c r="CL620" s="58"/>
      <c r="CM620" s="58"/>
      <c r="CN620" s="58"/>
      <c r="CO620" s="58"/>
      <c r="CP620" s="58"/>
      <c r="CQ620" s="58"/>
      <c r="CR620" s="58"/>
    </row>
    <row r="621" spans="1:112" ht="13">
      <c r="B621" s="84" t="s">
        <v>631</v>
      </c>
      <c r="C621" s="1217" t="str">
        <f>+C548</f>
        <v>City of Oakland Development Loan</v>
      </c>
      <c r="D621" s="1094"/>
      <c r="E621" s="1094"/>
      <c r="F621" s="1094"/>
      <c r="G621" s="1094"/>
      <c r="H621" s="1094"/>
      <c r="I621" s="1094"/>
      <c r="J621" s="1094"/>
      <c r="K621" s="1094"/>
      <c r="L621" s="1094"/>
      <c r="M621" s="1094"/>
      <c r="N621" s="1094"/>
      <c r="O621" s="1218"/>
      <c r="P621" s="1214">
        <v>660</v>
      </c>
      <c r="Q621" s="1215"/>
      <c r="R621" s="1216"/>
      <c r="S621" s="1211" t="str">
        <f>+U548</f>
        <v>0.000%</v>
      </c>
      <c r="T621" s="1212"/>
      <c r="U621" s="1213"/>
      <c r="V621" s="1214" t="s">
        <v>503</v>
      </c>
      <c r="W621" s="1215"/>
      <c r="X621" s="1215"/>
      <c r="Y621" s="1215"/>
      <c r="Z621" s="1215"/>
      <c r="AA621" s="1216"/>
      <c r="AB621" s="1219"/>
      <c r="AC621" s="1219"/>
      <c r="AD621" s="1219"/>
      <c r="AE621" s="1219"/>
      <c r="AF621" s="1219"/>
      <c r="AG621" s="1219">
        <f>+AE548</f>
        <v>12442000</v>
      </c>
      <c r="AH621" s="1219"/>
      <c r="AI621" s="1219"/>
      <c r="AJ621" s="1219"/>
      <c r="AK621" s="1219"/>
      <c r="AL621" s="58"/>
      <c r="AM621" s="61"/>
      <c r="AN621" s="61"/>
      <c r="AO621" s="61"/>
      <c r="AP621" s="61"/>
      <c r="AQ621" s="61"/>
      <c r="AR621" s="61"/>
      <c r="AS621" s="61"/>
      <c r="AT621" s="61"/>
      <c r="AU621" s="61"/>
      <c r="AV621" s="61"/>
      <c r="AW621" s="61"/>
      <c r="AX621" s="61"/>
      <c r="AY621" s="61"/>
      <c r="AZ621" s="61"/>
      <c r="BA621" s="1127">
        <f>SUM(BA617:BE620)</f>
        <v>0</v>
      </c>
      <c r="BB621" s="1128"/>
      <c r="BC621" s="1128"/>
      <c r="BD621" s="1128"/>
      <c r="BE621" s="1129"/>
      <c r="BF621" s="1127">
        <f>SUM(BF617:BJ620)</f>
        <v>0</v>
      </c>
      <c r="BG621" s="1128"/>
      <c r="BH621" s="1128"/>
      <c r="BI621" s="1128"/>
      <c r="BJ621" s="1129"/>
      <c r="BK621" s="1127">
        <f>SUM(BK617:BO620)</f>
        <v>1</v>
      </c>
      <c r="BL621" s="1128"/>
      <c r="BM621" s="1128"/>
      <c r="BN621" s="1128"/>
      <c r="BO621" s="1129"/>
      <c r="BP621" s="1127">
        <f>SUM(BP617:BT620)</f>
        <v>0</v>
      </c>
      <c r="BQ621" s="1128"/>
      <c r="BR621" s="1128"/>
      <c r="BS621" s="1128"/>
      <c r="BT621" s="1129"/>
      <c r="BU621" s="1127">
        <f>SUM(BU617:BY620)</f>
        <v>0</v>
      </c>
      <c r="BV621" s="1128"/>
      <c r="BW621" s="1128"/>
      <c r="BX621" s="1128"/>
      <c r="BY621" s="1129"/>
      <c r="BZ621" s="1127">
        <f>SUM(BZ617:CD620)</f>
        <v>0</v>
      </c>
      <c r="CA621" s="1128"/>
      <c r="CB621" s="1128"/>
      <c r="CC621" s="1128"/>
      <c r="CD621" s="1129"/>
      <c r="CE621" s="58"/>
      <c r="CF621" s="58"/>
      <c r="CG621" s="58"/>
      <c r="CH621" s="58"/>
      <c r="CI621" s="58"/>
      <c r="CJ621" s="58"/>
      <c r="CK621" s="58"/>
      <c r="CL621" s="58"/>
      <c r="CM621" s="58"/>
      <c r="CN621" s="58"/>
      <c r="CO621" s="58"/>
      <c r="CP621" s="58"/>
      <c r="CQ621" s="58"/>
      <c r="CR621" s="58"/>
    </row>
    <row r="622" spans="1:112" ht="13">
      <c r="B622" s="84" t="s">
        <v>841</v>
      </c>
      <c r="C622" s="1217" t="str">
        <f>+C549</f>
        <v>FHLB SF - AHP</v>
      </c>
      <c r="D622" s="1094"/>
      <c r="E622" s="1094"/>
      <c r="F622" s="1094"/>
      <c r="G622" s="1094"/>
      <c r="H622" s="1094"/>
      <c r="I622" s="1094"/>
      <c r="J622" s="1094"/>
      <c r="K622" s="1094"/>
      <c r="L622" s="1094"/>
      <c r="M622" s="1094"/>
      <c r="N622" s="1094"/>
      <c r="O622" s="1218"/>
      <c r="P622" s="1214">
        <v>660</v>
      </c>
      <c r="Q622" s="1215"/>
      <c r="R622" s="1216"/>
      <c r="S622" s="1211" t="str">
        <f>+U549</f>
        <v>0.000%</v>
      </c>
      <c r="T622" s="1212"/>
      <c r="U622" s="1213"/>
      <c r="V622" s="1214" t="s">
        <v>504</v>
      </c>
      <c r="W622" s="1215"/>
      <c r="X622" s="1215"/>
      <c r="Y622" s="1215"/>
      <c r="Z622" s="1215"/>
      <c r="AA622" s="1216"/>
      <c r="AB622" s="1219"/>
      <c r="AC622" s="1219"/>
      <c r="AD622" s="1219"/>
      <c r="AE622" s="1219"/>
      <c r="AF622" s="1219"/>
      <c r="AG622" s="1219">
        <f>+AE549</f>
        <v>1290000</v>
      </c>
      <c r="AH622" s="1219"/>
      <c r="AI622" s="1219"/>
      <c r="AJ622" s="1219"/>
      <c r="AK622" s="121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634</v>
      </c>
      <c r="C623" s="1217" t="s">
        <v>1811</v>
      </c>
      <c r="D623" s="1094"/>
      <c r="E623" s="1094"/>
      <c r="F623" s="1094"/>
      <c r="G623" s="1094"/>
      <c r="H623" s="1094"/>
      <c r="I623" s="1094"/>
      <c r="J623" s="1094"/>
      <c r="K623" s="1094"/>
      <c r="L623" s="1094"/>
      <c r="M623" s="1094"/>
      <c r="N623" s="1094"/>
      <c r="O623" s="1218"/>
      <c r="P623" s="1214">
        <v>660</v>
      </c>
      <c r="Q623" s="1215"/>
      <c r="R623" s="1216"/>
      <c r="S623" s="1211">
        <v>0.03</v>
      </c>
      <c r="T623" s="1212"/>
      <c r="U623" s="1213"/>
      <c r="V623" s="1214" t="s">
        <v>503</v>
      </c>
      <c r="W623" s="1215"/>
      <c r="X623" s="1215"/>
      <c r="Y623" s="1215"/>
      <c r="Z623" s="1215"/>
      <c r="AA623" s="1216"/>
      <c r="AB623" s="1420"/>
      <c r="AC623" s="1219"/>
      <c r="AD623" s="1219"/>
      <c r="AE623" s="1219"/>
      <c r="AF623" s="1219"/>
      <c r="AG623" s="1219">
        <v>5500000</v>
      </c>
      <c r="AH623" s="1219"/>
      <c r="AI623" s="1219"/>
      <c r="AJ623" s="1219"/>
      <c r="AK623" s="1219"/>
      <c r="AL623" s="58"/>
      <c r="AM623" s="61"/>
      <c r="AN623" s="61"/>
      <c r="AO623" s="61"/>
      <c r="AP623" s="61"/>
      <c r="AQ623" s="61"/>
      <c r="AR623" s="61"/>
      <c r="AS623" s="61"/>
      <c r="AT623" s="61"/>
      <c r="AU623" s="61"/>
      <c r="AV623" s="61"/>
      <c r="AW623" s="61"/>
      <c r="AX623" s="61"/>
      <c r="AY623" s="61"/>
      <c r="AZ623" s="61"/>
      <c r="BA623" s="1109">
        <f t="shared" ref="BA623:BA632" si="16">IF(J768="SRO/Studio",O768,0)</f>
        <v>0</v>
      </c>
      <c r="BB623" s="1110"/>
      <c r="BC623" s="1110"/>
      <c r="BD623" s="1110"/>
      <c r="BE623" s="1111"/>
      <c r="BF623" s="1193">
        <f t="shared" ref="BF623:BF632" si="17">IF(J768="1 Bedroom",O768,0)</f>
        <v>0</v>
      </c>
      <c r="BG623" s="1193"/>
      <c r="BH623" s="1193"/>
      <c r="BI623" s="1193"/>
      <c r="BJ623" s="1193"/>
      <c r="BK623" s="1193">
        <f t="shared" ref="BK623:BK632" si="18">IF(J768="2 Bedrooms",O768,0)</f>
        <v>0</v>
      </c>
      <c r="BL623" s="1193"/>
      <c r="BM623" s="1193"/>
      <c r="BN623" s="1193"/>
      <c r="BO623" s="1193"/>
      <c r="BP623" s="1193">
        <f t="shared" ref="BP623:BP632" si="19">IF(J768="3 Bedrooms",O768,0)</f>
        <v>0</v>
      </c>
      <c r="BQ623" s="1193"/>
      <c r="BR623" s="1193"/>
      <c r="BS623" s="1193"/>
      <c r="BT623" s="1193"/>
      <c r="BU623" s="1193">
        <f t="shared" ref="BU623:BU632" si="20">IF(J768="4 Bedrooms",O768,0)</f>
        <v>0</v>
      </c>
      <c r="BV623" s="1193"/>
      <c r="BW623" s="1193"/>
      <c r="BX623" s="1193"/>
      <c r="BY623" s="1193"/>
      <c r="BZ623" s="1193">
        <f t="shared" ref="BZ623:BZ632" si="21">IF(J768="5 Bedrooms",O768,0)</f>
        <v>0</v>
      </c>
      <c r="CA623" s="1193"/>
      <c r="CB623" s="1193"/>
      <c r="CC623" s="1193"/>
      <c r="CD623" s="1193"/>
      <c r="CE623" s="58"/>
      <c r="CF623" s="58"/>
      <c r="CG623" s="58"/>
      <c r="CH623" s="58"/>
      <c r="CI623" s="58"/>
      <c r="CJ623" s="58"/>
      <c r="CK623" s="58"/>
      <c r="CL623" s="58"/>
      <c r="CM623" s="58"/>
      <c r="CN623" s="58"/>
      <c r="CO623" s="58"/>
      <c r="CP623" s="58"/>
      <c r="CQ623" s="58"/>
      <c r="CR623" s="58"/>
    </row>
    <row r="624" spans="1:112" ht="13">
      <c r="B624" s="84" t="s">
        <v>500</v>
      </c>
      <c r="C624" s="1217">
        <f>+C550</f>
        <v>0</v>
      </c>
      <c r="D624" s="1094"/>
      <c r="E624" s="1094"/>
      <c r="F624" s="1094"/>
      <c r="G624" s="1094"/>
      <c r="H624" s="1094"/>
      <c r="I624" s="1094"/>
      <c r="J624" s="1094"/>
      <c r="K624" s="1094"/>
      <c r="L624" s="1094"/>
      <c r="M624" s="1094"/>
      <c r="N624" s="1094"/>
      <c r="O624" s="1218"/>
      <c r="P624" s="1214"/>
      <c r="Q624" s="1215"/>
      <c r="R624" s="1216"/>
      <c r="S624" s="1211"/>
      <c r="T624" s="1212"/>
      <c r="U624" s="1213"/>
      <c r="V624" s="1214"/>
      <c r="W624" s="1215"/>
      <c r="X624" s="1215"/>
      <c r="Y624" s="1215"/>
      <c r="Z624" s="1215"/>
      <c r="AA624" s="1216"/>
      <c r="AB624" s="1219"/>
      <c r="AC624" s="1219"/>
      <c r="AD624" s="1219"/>
      <c r="AE624" s="1219"/>
      <c r="AF624" s="1219"/>
      <c r="AG624" s="1219"/>
      <c r="AH624" s="1219"/>
      <c r="AI624" s="1219"/>
      <c r="AJ624" s="1219"/>
      <c r="AK624" s="1219"/>
      <c r="AL624" s="58"/>
      <c r="AM624" s="61"/>
      <c r="AN624" s="61"/>
      <c r="AO624" s="61"/>
      <c r="AP624" s="61"/>
      <c r="AQ624" s="61"/>
      <c r="AR624" s="61"/>
      <c r="AS624" s="61"/>
      <c r="AT624" s="61"/>
      <c r="AU624" s="61"/>
      <c r="AV624" s="61"/>
      <c r="AW624" s="61"/>
      <c r="AX624" s="61"/>
      <c r="AY624" s="61"/>
      <c r="AZ624" s="61"/>
      <c r="BA624" s="1109">
        <f t="shared" si="16"/>
        <v>0</v>
      </c>
      <c r="BB624" s="1110"/>
      <c r="BC624" s="1110"/>
      <c r="BD624" s="1110"/>
      <c r="BE624" s="1111"/>
      <c r="BF624" s="1193">
        <f t="shared" si="17"/>
        <v>0</v>
      </c>
      <c r="BG624" s="1193"/>
      <c r="BH624" s="1193"/>
      <c r="BI624" s="1193"/>
      <c r="BJ624" s="1193"/>
      <c r="BK624" s="1193">
        <f t="shared" si="18"/>
        <v>0</v>
      </c>
      <c r="BL624" s="1193"/>
      <c r="BM624" s="1193"/>
      <c r="BN624" s="1193"/>
      <c r="BO624" s="1193"/>
      <c r="BP624" s="1193">
        <f t="shared" si="19"/>
        <v>0</v>
      </c>
      <c r="BQ624" s="1193"/>
      <c r="BR624" s="1193"/>
      <c r="BS624" s="1193"/>
      <c r="BT624" s="1193"/>
      <c r="BU624" s="1193">
        <f t="shared" si="20"/>
        <v>0</v>
      </c>
      <c r="BV624" s="1193"/>
      <c r="BW624" s="1193"/>
      <c r="BX624" s="1193"/>
      <c r="BY624" s="1193"/>
      <c r="BZ624" s="1193">
        <f t="shared" si="21"/>
        <v>0</v>
      </c>
      <c r="CA624" s="1193"/>
      <c r="CB624" s="1193"/>
      <c r="CC624" s="1193"/>
      <c r="CD624" s="1193"/>
      <c r="CE624" s="58"/>
      <c r="CF624" s="58"/>
      <c r="CG624" s="58"/>
      <c r="CH624" s="58"/>
      <c r="CI624" s="58"/>
      <c r="CJ624" s="58"/>
      <c r="CK624" s="58"/>
      <c r="CL624" s="58"/>
      <c r="CM624" s="58"/>
      <c r="CN624" s="58"/>
      <c r="CO624" s="58"/>
      <c r="CP624" s="58"/>
      <c r="CQ624" s="58"/>
      <c r="CR624" s="58"/>
    </row>
    <row r="625" spans="1:96" ht="13">
      <c r="B625" s="84" t="s">
        <v>501</v>
      </c>
      <c r="C625" s="1217" t="str">
        <f t="shared" ref="C625:C627" si="22">+C551</f>
        <v>Deferred Developer Fee</v>
      </c>
      <c r="D625" s="1094"/>
      <c r="E625" s="1094"/>
      <c r="F625" s="1094"/>
      <c r="G625" s="1094"/>
      <c r="H625" s="1094"/>
      <c r="I625" s="1094"/>
      <c r="J625" s="1094"/>
      <c r="K625" s="1094"/>
      <c r="L625" s="1094"/>
      <c r="M625" s="1094"/>
      <c r="N625" s="1094"/>
      <c r="O625" s="1218"/>
      <c r="P625" s="1214"/>
      <c r="Q625" s="1215"/>
      <c r="R625" s="1216"/>
      <c r="S625" s="1211"/>
      <c r="T625" s="1212"/>
      <c r="U625" s="1213"/>
      <c r="V625" s="1214" t="s">
        <v>504</v>
      </c>
      <c r="W625" s="1215"/>
      <c r="X625" s="1215"/>
      <c r="Y625" s="1215"/>
      <c r="Z625" s="1215"/>
      <c r="AA625" s="1216"/>
      <c r="AB625" s="1219"/>
      <c r="AC625" s="1219"/>
      <c r="AD625" s="1219"/>
      <c r="AE625" s="1219"/>
      <c r="AF625" s="1219"/>
      <c r="AG625" s="1219">
        <f>+AE551</f>
        <v>10288552</v>
      </c>
      <c r="AH625" s="1219"/>
      <c r="AI625" s="1219"/>
      <c r="AJ625" s="1219"/>
      <c r="AK625" s="1219"/>
      <c r="AL625" s="58"/>
      <c r="AM625" s="61"/>
      <c r="AN625" s="61"/>
      <c r="AO625" s="61"/>
      <c r="AP625" s="61"/>
      <c r="AQ625" s="61"/>
      <c r="AR625" s="61"/>
      <c r="AS625" s="61"/>
      <c r="AT625" s="61"/>
      <c r="AU625" s="61"/>
      <c r="AV625" s="61"/>
      <c r="AW625" s="61"/>
      <c r="AX625" s="61"/>
      <c r="AY625" s="61"/>
      <c r="AZ625" s="61"/>
      <c r="BA625" s="1109">
        <f t="shared" si="16"/>
        <v>0</v>
      </c>
      <c r="BB625" s="1110"/>
      <c r="BC625" s="1110"/>
      <c r="BD625" s="1110"/>
      <c r="BE625" s="1111"/>
      <c r="BF625" s="1193">
        <f t="shared" si="17"/>
        <v>0</v>
      </c>
      <c r="BG625" s="1193"/>
      <c r="BH625" s="1193"/>
      <c r="BI625" s="1193"/>
      <c r="BJ625" s="1193"/>
      <c r="BK625" s="1193">
        <f t="shared" si="18"/>
        <v>0</v>
      </c>
      <c r="BL625" s="1193"/>
      <c r="BM625" s="1193"/>
      <c r="BN625" s="1193"/>
      <c r="BO625" s="1193"/>
      <c r="BP625" s="1193">
        <f t="shared" si="19"/>
        <v>0</v>
      </c>
      <c r="BQ625" s="1193"/>
      <c r="BR625" s="1193"/>
      <c r="BS625" s="1193"/>
      <c r="BT625" s="1193"/>
      <c r="BU625" s="1193">
        <f t="shared" si="20"/>
        <v>0</v>
      </c>
      <c r="BV625" s="1193"/>
      <c r="BW625" s="1193"/>
      <c r="BX625" s="1193"/>
      <c r="BY625" s="1193"/>
      <c r="BZ625" s="1193">
        <f t="shared" si="21"/>
        <v>0</v>
      </c>
      <c r="CA625" s="1193"/>
      <c r="CB625" s="1193"/>
      <c r="CC625" s="1193"/>
      <c r="CD625" s="1193"/>
      <c r="CE625" s="58"/>
      <c r="CF625" s="58"/>
      <c r="CG625" s="58"/>
      <c r="CH625" s="58"/>
      <c r="CI625" s="58"/>
      <c r="CJ625" s="58"/>
      <c r="CK625" s="58"/>
      <c r="CL625" s="58"/>
      <c r="CM625" s="58"/>
      <c r="CN625" s="58"/>
      <c r="CO625" s="58"/>
      <c r="CP625" s="58"/>
      <c r="CQ625" s="58"/>
      <c r="CR625" s="58"/>
    </row>
    <row r="626" spans="1:96" ht="13">
      <c r="B626" s="84" t="s">
        <v>507</v>
      </c>
      <c r="C626" s="1217" t="str">
        <f t="shared" si="22"/>
        <v>Accrued/Deferred Interest County A1 Loan</v>
      </c>
      <c r="D626" s="1094"/>
      <c r="E626" s="1094"/>
      <c r="F626" s="1094"/>
      <c r="G626" s="1094"/>
      <c r="H626" s="1094"/>
      <c r="I626" s="1094"/>
      <c r="J626" s="1094"/>
      <c r="K626" s="1094"/>
      <c r="L626" s="1094"/>
      <c r="M626" s="1094"/>
      <c r="N626" s="1094"/>
      <c r="O626" s="1218"/>
      <c r="P626" s="1214">
        <f>+P620</f>
        <v>660</v>
      </c>
      <c r="Q626" s="1215"/>
      <c r="R626" s="1216"/>
      <c r="S626" s="1211">
        <f>+S620</f>
        <v>0.03</v>
      </c>
      <c r="T626" s="1212"/>
      <c r="U626" s="1213"/>
      <c r="V626" s="1214" t="s">
        <v>503</v>
      </c>
      <c r="W626" s="1215"/>
      <c r="X626" s="1215"/>
      <c r="Y626" s="1215"/>
      <c r="Z626" s="1215"/>
      <c r="AA626" s="1216"/>
      <c r="AB626" s="1219"/>
      <c r="AC626" s="1219"/>
      <c r="AD626" s="1219"/>
      <c r="AE626" s="1219"/>
      <c r="AF626" s="1219"/>
      <c r="AG626" s="1219">
        <f>+AE552</f>
        <v>344957</v>
      </c>
      <c r="AH626" s="1219"/>
      <c r="AI626" s="1219"/>
      <c r="AJ626" s="1219"/>
      <c r="AK626" s="1219"/>
      <c r="AL626" s="58"/>
      <c r="AM626" s="58"/>
      <c r="AN626" s="58"/>
      <c r="AO626" s="58"/>
      <c r="AP626" s="58"/>
      <c r="AQ626" s="58"/>
      <c r="AR626" s="58"/>
      <c r="AS626" s="58"/>
      <c r="AT626" s="58"/>
      <c r="AU626" s="58"/>
      <c r="AV626" s="58"/>
      <c r="AW626" s="58"/>
      <c r="AX626" s="58"/>
      <c r="AY626" s="58"/>
      <c r="AZ626" s="58"/>
      <c r="BA626" s="1109">
        <f t="shared" si="16"/>
        <v>0</v>
      </c>
      <c r="BB626" s="1110"/>
      <c r="BC626" s="1110"/>
      <c r="BD626" s="1110"/>
      <c r="BE626" s="1111"/>
      <c r="BF626" s="1193">
        <f t="shared" si="17"/>
        <v>0</v>
      </c>
      <c r="BG626" s="1193"/>
      <c r="BH626" s="1193"/>
      <c r="BI626" s="1193"/>
      <c r="BJ626" s="1193"/>
      <c r="BK626" s="1193">
        <f t="shared" si="18"/>
        <v>0</v>
      </c>
      <c r="BL626" s="1193"/>
      <c r="BM626" s="1193"/>
      <c r="BN626" s="1193"/>
      <c r="BO626" s="1193"/>
      <c r="BP626" s="1193">
        <f t="shared" si="19"/>
        <v>0</v>
      </c>
      <c r="BQ626" s="1193"/>
      <c r="BR626" s="1193"/>
      <c r="BS626" s="1193"/>
      <c r="BT626" s="1193"/>
      <c r="BU626" s="1193">
        <f t="shared" si="20"/>
        <v>0</v>
      </c>
      <c r="BV626" s="1193"/>
      <c r="BW626" s="1193"/>
      <c r="BX626" s="1193"/>
      <c r="BY626" s="1193"/>
      <c r="BZ626" s="1193">
        <f t="shared" si="21"/>
        <v>0</v>
      </c>
      <c r="CA626" s="1193"/>
      <c r="CB626" s="1193"/>
      <c r="CC626" s="1193"/>
      <c r="CD626" s="1193"/>
      <c r="CE626" s="58"/>
      <c r="CF626" s="58"/>
      <c r="CG626" s="58"/>
      <c r="CH626" s="58"/>
      <c r="CI626" s="58"/>
      <c r="CJ626" s="58"/>
      <c r="CK626" s="58"/>
      <c r="CL626" s="58"/>
      <c r="CM626" s="58"/>
      <c r="CN626" s="58"/>
      <c r="CO626" s="58"/>
      <c r="CP626" s="58"/>
      <c r="CQ626" s="58"/>
      <c r="CR626" s="58"/>
    </row>
    <row r="627" spans="1:96" ht="13">
      <c r="B627" s="84" t="s">
        <v>696</v>
      </c>
      <c r="C627" s="1217" t="str">
        <f t="shared" si="22"/>
        <v>GP Equity</v>
      </c>
      <c r="D627" s="1094"/>
      <c r="E627" s="1094"/>
      <c r="F627" s="1094"/>
      <c r="G627" s="1094"/>
      <c r="H627" s="1094"/>
      <c r="I627" s="1094"/>
      <c r="J627" s="1094"/>
      <c r="K627" s="1094"/>
      <c r="L627" s="1094"/>
      <c r="M627" s="1094"/>
      <c r="N627" s="1094"/>
      <c r="O627" s="1218"/>
      <c r="P627" s="1214"/>
      <c r="Q627" s="1215"/>
      <c r="R627" s="1216"/>
      <c r="S627" s="1211"/>
      <c r="T627" s="1212"/>
      <c r="U627" s="1213"/>
      <c r="V627" s="1214"/>
      <c r="W627" s="1215"/>
      <c r="X627" s="1215"/>
      <c r="Y627" s="1215"/>
      <c r="Z627" s="1215"/>
      <c r="AA627" s="1216"/>
      <c r="AB627" s="1219"/>
      <c r="AC627" s="1219"/>
      <c r="AD627" s="1219"/>
      <c r="AE627" s="1219"/>
      <c r="AF627" s="1219"/>
      <c r="AG627" s="1219">
        <v>100</v>
      </c>
      <c r="AH627" s="1219"/>
      <c r="AI627" s="1219"/>
      <c r="AJ627" s="1219"/>
      <c r="AK627" s="1219"/>
      <c r="AL627" s="58"/>
      <c r="AM627" s="58"/>
      <c r="AN627" s="58"/>
      <c r="AO627" s="58"/>
      <c r="AP627" s="58"/>
      <c r="AQ627" s="58"/>
      <c r="AR627" s="58"/>
      <c r="AS627" s="58"/>
      <c r="AT627" s="58"/>
      <c r="AU627" s="58"/>
      <c r="AV627" s="58"/>
      <c r="AW627" s="58"/>
      <c r="AX627" s="58"/>
      <c r="AY627" s="58"/>
      <c r="AZ627" s="58"/>
      <c r="BA627" s="1109">
        <f t="shared" si="16"/>
        <v>0</v>
      </c>
      <c r="BB627" s="1110"/>
      <c r="BC627" s="1110"/>
      <c r="BD627" s="1110"/>
      <c r="BE627" s="1111"/>
      <c r="BF627" s="1193">
        <f t="shared" si="17"/>
        <v>0</v>
      </c>
      <c r="BG627" s="1193"/>
      <c r="BH627" s="1193"/>
      <c r="BI627" s="1193"/>
      <c r="BJ627" s="1193"/>
      <c r="BK627" s="1193">
        <f t="shared" si="18"/>
        <v>0</v>
      </c>
      <c r="BL627" s="1193"/>
      <c r="BM627" s="1193"/>
      <c r="BN627" s="1193"/>
      <c r="BO627" s="1193"/>
      <c r="BP627" s="1193">
        <f t="shared" si="19"/>
        <v>0</v>
      </c>
      <c r="BQ627" s="1193"/>
      <c r="BR627" s="1193"/>
      <c r="BS627" s="1193"/>
      <c r="BT627" s="1193"/>
      <c r="BU627" s="1193">
        <f t="shared" si="20"/>
        <v>0</v>
      </c>
      <c r="BV627" s="1193"/>
      <c r="BW627" s="1193"/>
      <c r="BX627" s="1193"/>
      <c r="BY627" s="1193"/>
      <c r="BZ627" s="1193">
        <f t="shared" si="21"/>
        <v>0</v>
      </c>
      <c r="CA627" s="1193"/>
      <c r="CB627" s="1193"/>
      <c r="CC627" s="1193"/>
      <c r="CD627" s="1193"/>
      <c r="CE627" s="58"/>
      <c r="CF627" s="58"/>
      <c r="CG627" s="58"/>
      <c r="CH627" s="58"/>
      <c r="CI627" s="58"/>
      <c r="CJ627" s="58"/>
      <c r="CK627" s="58"/>
      <c r="CL627" s="58"/>
      <c r="CM627" s="58"/>
      <c r="CN627" s="58"/>
      <c r="CO627" s="58"/>
      <c r="CP627" s="58"/>
      <c r="CQ627" s="58"/>
      <c r="CR627" s="58"/>
    </row>
    <row r="628" spans="1:96" ht="13">
      <c r="B628" s="84" t="s">
        <v>386</v>
      </c>
      <c r="C628" s="1094"/>
      <c r="D628" s="1094"/>
      <c r="E628" s="1094"/>
      <c r="F628" s="1094"/>
      <c r="G628" s="1094"/>
      <c r="H628" s="1094"/>
      <c r="I628" s="1094"/>
      <c r="J628" s="1094"/>
      <c r="K628" s="1094"/>
      <c r="L628" s="1094"/>
      <c r="M628" s="1094"/>
      <c r="N628" s="1094"/>
      <c r="O628" s="1218"/>
      <c r="P628" s="1214"/>
      <c r="Q628" s="1215"/>
      <c r="R628" s="1216"/>
      <c r="S628" s="1211"/>
      <c r="T628" s="1212"/>
      <c r="U628" s="1213"/>
      <c r="V628" s="1214"/>
      <c r="W628" s="1215"/>
      <c r="X628" s="1215"/>
      <c r="Y628" s="1215"/>
      <c r="Z628" s="1215"/>
      <c r="AA628" s="1216"/>
      <c r="AB628" s="1219"/>
      <c r="AC628" s="1219"/>
      <c r="AD628" s="1219"/>
      <c r="AE628" s="1219"/>
      <c r="AF628" s="1219"/>
      <c r="AG628" s="1219"/>
      <c r="AH628" s="1219"/>
      <c r="AI628" s="1219"/>
      <c r="AJ628" s="1219"/>
      <c r="AK628" s="1219"/>
      <c r="AL628" s="58"/>
      <c r="AM628" s="58"/>
      <c r="AN628" s="58"/>
      <c r="AO628" s="58"/>
      <c r="AP628" s="58"/>
      <c r="AQ628" s="58"/>
      <c r="AR628" s="58"/>
      <c r="AS628" s="58"/>
      <c r="AT628" s="58"/>
      <c r="AU628" s="58"/>
      <c r="AV628" s="58"/>
      <c r="AW628" s="58"/>
      <c r="AX628" s="58"/>
      <c r="AY628" s="58"/>
      <c r="AZ628" s="58"/>
      <c r="BA628" s="1109">
        <f t="shared" si="16"/>
        <v>0</v>
      </c>
      <c r="BB628" s="1110"/>
      <c r="BC628" s="1110"/>
      <c r="BD628" s="1110"/>
      <c r="BE628" s="1111"/>
      <c r="BF628" s="1193">
        <f t="shared" si="17"/>
        <v>0</v>
      </c>
      <c r="BG628" s="1193"/>
      <c r="BH628" s="1193"/>
      <c r="BI628" s="1193"/>
      <c r="BJ628" s="1193"/>
      <c r="BK628" s="1193">
        <f t="shared" si="18"/>
        <v>0</v>
      </c>
      <c r="BL628" s="1193"/>
      <c r="BM628" s="1193"/>
      <c r="BN628" s="1193"/>
      <c r="BO628" s="1193"/>
      <c r="BP628" s="1193">
        <f t="shared" si="19"/>
        <v>0</v>
      </c>
      <c r="BQ628" s="1193"/>
      <c r="BR628" s="1193"/>
      <c r="BS628" s="1193"/>
      <c r="BT628" s="1193"/>
      <c r="BU628" s="1193">
        <f t="shared" si="20"/>
        <v>0</v>
      </c>
      <c r="BV628" s="1193"/>
      <c r="BW628" s="1193"/>
      <c r="BX628" s="1193"/>
      <c r="BY628" s="1193"/>
      <c r="BZ628" s="1193">
        <f t="shared" si="21"/>
        <v>0</v>
      </c>
      <c r="CA628" s="1193"/>
      <c r="CB628" s="1193"/>
      <c r="CC628" s="1193"/>
      <c r="CD628" s="1193"/>
      <c r="CE628" s="58"/>
      <c r="CF628" s="58"/>
      <c r="CG628" s="58"/>
      <c r="CH628" s="58"/>
      <c r="CI628" s="58"/>
      <c r="CJ628" s="58"/>
      <c r="CK628" s="58"/>
      <c r="CL628" s="58"/>
      <c r="CM628" s="58"/>
      <c r="CN628" s="58"/>
      <c r="CO628" s="58"/>
      <c r="CP628" s="58"/>
      <c r="CQ628" s="58"/>
      <c r="CR628" s="58"/>
    </row>
    <row r="629" spans="1:96" ht="12.75" customHeight="1">
      <c r="B629" s="84" t="s">
        <v>387</v>
      </c>
      <c r="C629" s="1217"/>
      <c r="D629" s="1094"/>
      <c r="E629" s="1094"/>
      <c r="F629" s="1094"/>
      <c r="G629" s="1094"/>
      <c r="H629" s="1094"/>
      <c r="I629" s="1094"/>
      <c r="J629" s="1094"/>
      <c r="K629" s="1094"/>
      <c r="L629" s="1094"/>
      <c r="M629" s="1094"/>
      <c r="N629" s="1094"/>
      <c r="O629" s="1218"/>
      <c r="P629" s="1214"/>
      <c r="Q629" s="1215"/>
      <c r="R629" s="1216"/>
      <c r="S629" s="1211"/>
      <c r="T629" s="1212"/>
      <c r="U629" s="1213"/>
      <c r="V629" s="1214"/>
      <c r="W629" s="1215"/>
      <c r="X629" s="1215"/>
      <c r="Y629" s="1215"/>
      <c r="Z629" s="1215"/>
      <c r="AA629" s="1216"/>
      <c r="AB629" s="1219"/>
      <c r="AC629" s="1219"/>
      <c r="AD629" s="1219"/>
      <c r="AE629" s="1219"/>
      <c r="AF629" s="1219"/>
      <c r="AG629" s="1219"/>
      <c r="AH629" s="1219"/>
      <c r="AI629" s="1219"/>
      <c r="AJ629" s="1219"/>
      <c r="AK629" s="1219"/>
      <c r="AL629" s="58"/>
      <c r="AM629" s="61"/>
      <c r="AN629" s="61"/>
      <c r="AO629" s="61"/>
      <c r="AP629" s="61"/>
      <c r="AQ629" s="61"/>
      <c r="AR629" s="61"/>
      <c r="AS629" s="61"/>
      <c r="AT629" s="61"/>
      <c r="AU629" s="61"/>
      <c r="AV629" s="61"/>
      <c r="AW629" s="61"/>
      <c r="AX629" s="61"/>
      <c r="AY629" s="61"/>
      <c r="AZ629" s="61"/>
      <c r="BA629" s="1109">
        <f t="shared" si="16"/>
        <v>0</v>
      </c>
      <c r="BB629" s="1110"/>
      <c r="BC629" s="1110"/>
      <c r="BD629" s="1110"/>
      <c r="BE629" s="1111"/>
      <c r="BF629" s="1193">
        <f t="shared" si="17"/>
        <v>0</v>
      </c>
      <c r="BG629" s="1193"/>
      <c r="BH629" s="1193"/>
      <c r="BI629" s="1193"/>
      <c r="BJ629" s="1193"/>
      <c r="BK629" s="1193">
        <f t="shared" si="18"/>
        <v>0</v>
      </c>
      <c r="BL629" s="1193"/>
      <c r="BM629" s="1193"/>
      <c r="BN629" s="1193"/>
      <c r="BO629" s="1193"/>
      <c r="BP629" s="1193">
        <f t="shared" si="19"/>
        <v>0</v>
      </c>
      <c r="BQ629" s="1193"/>
      <c r="BR629" s="1193"/>
      <c r="BS629" s="1193"/>
      <c r="BT629" s="1193"/>
      <c r="BU629" s="1193">
        <f t="shared" si="20"/>
        <v>0</v>
      </c>
      <c r="BV629" s="1193"/>
      <c r="BW629" s="1193"/>
      <c r="BX629" s="1193"/>
      <c r="BY629" s="1193"/>
      <c r="BZ629" s="1193">
        <f t="shared" si="21"/>
        <v>0</v>
      </c>
      <c r="CA629" s="1193"/>
      <c r="CB629" s="1193"/>
      <c r="CC629" s="1193"/>
      <c r="CD629" s="1193"/>
      <c r="CE629" s="58"/>
      <c r="CF629" s="58"/>
      <c r="CG629" s="58"/>
      <c r="CH629" s="58"/>
      <c r="CI629" s="58"/>
      <c r="CJ629" s="58"/>
      <c r="CK629" s="58"/>
      <c r="CL629" s="58"/>
      <c r="CM629" s="58"/>
      <c r="CN629" s="58"/>
      <c r="CO629" s="58"/>
      <c r="CP629" s="58"/>
      <c r="CQ629" s="58"/>
      <c r="CR629" s="58"/>
    </row>
    <row r="630" spans="1:96" ht="12.75" customHeight="1">
      <c r="B630" s="1147" t="s">
        <v>135</v>
      </c>
      <c r="C630" s="1147"/>
      <c r="D630" s="1147"/>
      <c r="E630" s="1147"/>
      <c r="F630" s="1147"/>
      <c r="G630" s="1147"/>
      <c r="H630" s="1147"/>
      <c r="I630" s="1147"/>
      <c r="J630" s="1147"/>
      <c r="K630" s="1147"/>
      <c r="L630" s="1147"/>
      <c r="M630" s="1147"/>
      <c r="N630" s="1147"/>
      <c r="O630" s="1147"/>
      <c r="P630" s="1147"/>
      <c r="Q630" s="1147"/>
      <c r="R630" s="1147"/>
      <c r="S630" s="1147"/>
      <c r="T630" s="1147"/>
      <c r="U630" s="1147"/>
      <c r="V630" s="1147"/>
      <c r="W630" s="1147"/>
      <c r="X630" s="1147"/>
      <c r="Y630" s="1147"/>
      <c r="Z630" s="1147"/>
      <c r="AA630" s="1147"/>
      <c r="AB630" s="1147"/>
      <c r="AC630" s="1147"/>
      <c r="AD630" s="1147"/>
      <c r="AE630" s="1147"/>
      <c r="AF630" s="1147"/>
      <c r="AG630" s="1190">
        <f>SUM(AG618:AJ629)</f>
        <v>57697609</v>
      </c>
      <c r="AH630" s="1191"/>
      <c r="AI630" s="1191"/>
      <c r="AJ630" s="1191"/>
      <c r="AK630" s="1192"/>
      <c r="AM630" s="61"/>
      <c r="AN630" s="61"/>
      <c r="AO630" s="61"/>
      <c r="AP630" s="61"/>
      <c r="AQ630" s="61"/>
      <c r="AR630" s="61"/>
      <c r="AS630" s="61"/>
      <c r="AT630" s="61"/>
      <c r="AU630" s="61"/>
      <c r="AV630" s="61"/>
      <c r="AW630" s="61"/>
      <c r="AX630" s="61"/>
      <c r="AY630" s="61"/>
      <c r="AZ630" s="61"/>
      <c r="BA630" s="1109">
        <f t="shared" si="16"/>
        <v>0</v>
      </c>
      <c r="BB630" s="1110"/>
      <c r="BC630" s="1110"/>
      <c r="BD630" s="1110"/>
      <c r="BE630" s="1111"/>
      <c r="BF630" s="1193">
        <f t="shared" si="17"/>
        <v>0</v>
      </c>
      <c r="BG630" s="1193"/>
      <c r="BH630" s="1193"/>
      <c r="BI630" s="1193"/>
      <c r="BJ630" s="1193"/>
      <c r="BK630" s="1193">
        <f t="shared" si="18"/>
        <v>0</v>
      </c>
      <c r="BL630" s="1193"/>
      <c r="BM630" s="1193"/>
      <c r="BN630" s="1193"/>
      <c r="BO630" s="1193"/>
      <c r="BP630" s="1193">
        <f t="shared" si="19"/>
        <v>0</v>
      </c>
      <c r="BQ630" s="1193"/>
      <c r="BR630" s="1193"/>
      <c r="BS630" s="1193"/>
      <c r="BT630" s="1193"/>
      <c r="BU630" s="1193">
        <f t="shared" si="20"/>
        <v>0</v>
      </c>
      <c r="BV630" s="1193"/>
      <c r="BW630" s="1193"/>
      <c r="BX630" s="1193"/>
      <c r="BY630" s="1193"/>
      <c r="BZ630" s="1193">
        <f t="shared" si="21"/>
        <v>0</v>
      </c>
      <c r="CA630" s="1193"/>
      <c r="CB630" s="1193"/>
      <c r="CC630" s="1193"/>
      <c r="CD630" s="1193"/>
      <c r="CE630" s="58"/>
      <c r="CF630" s="58"/>
      <c r="CG630" s="58"/>
      <c r="CH630" s="58"/>
      <c r="CI630" s="58"/>
      <c r="CJ630" s="58"/>
      <c r="CK630" s="58"/>
      <c r="CL630" s="58"/>
      <c r="CM630" s="58"/>
      <c r="CN630" s="58"/>
      <c r="CO630" s="58"/>
      <c r="CP630" s="58"/>
      <c r="CQ630" s="58"/>
      <c r="CR630" s="58"/>
    </row>
    <row r="631" spans="1:96" ht="13">
      <c r="B631" s="1147" t="s">
        <v>283</v>
      </c>
      <c r="C631" s="1147"/>
      <c r="D631" s="1147"/>
      <c r="E631" s="1147"/>
      <c r="F631" s="1147"/>
      <c r="G631" s="1147"/>
      <c r="H631" s="1147"/>
      <c r="I631" s="1147"/>
      <c r="J631" s="1147"/>
      <c r="K631" s="1147"/>
      <c r="L631" s="1147"/>
      <c r="M631" s="1147"/>
      <c r="N631" s="1147"/>
      <c r="O631" s="1147"/>
      <c r="P631" s="1147"/>
      <c r="Q631" s="1147"/>
      <c r="R631" s="1147"/>
      <c r="S631" s="1147"/>
      <c r="T631" s="1147"/>
      <c r="U631" s="1147"/>
      <c r="V631" s="1147"/>
      <c r="W631" s="1147"/>
      <c r="X631" s="1147"/>
      <c r="Y631" s="1147"/>
      <c r="Z631" s="1147"/>
      <c r="AA631" s="1147"/>
      <c r="AB631" s="1147"/>
      <c r="AC631" s="1147"/>
      <c r="AD631" s="1147"/>
      <c r="AE631" s="1147"/>
      <c r="AF631" s="1147"/>
      <c r="AG631" s="1132">
        <v>51007670</v>
      </c>
      <c r="AH631" s="1133"/>
      <c r="AI631" s="1133"/>
      <c r="AJ631" s="1133"/>
      <c r="AK631" s="1134"/>
      <c r="AM631" s="61"/>
      <c r="AN631" s="61"/>
      <c r="AO631" s="61"/>
      <c r="AP631" s="61"/>
      <c r="AQ631" s="61"/>
      <c r="AR631" s="61"/>
      <c r="AS631" s="61"/>
      <c r="AT631" s="61"/>
      <c r="AU631" s="61"/>
      <c r="AV631" s="61"/>
      <c r="AW631" s="61"/>
      <c r="AX631" s="61"/>
      <c r="AY631" s="61"/>
      <c r="AZ631" s="61"/>
      <c r="BA631" s="1109">
        <f t="shared" si="16"/>
        <v>0</v>
      </c>
      <c r="BB631" s="1110"/>
      <c r="BC631" s="1110"/>
      <c r="BD631" s="1110"/>
      <c r="BE631" s="1111"/>
      <c r="BF631" s="1193">
        <f t="shared" si="17"/>
        <v>0</v>
      </c>
      <c r="BG631" s="1193"/>
      <c r="BH631" s="1193"/>
      <c r="BI631" s="1193"/>
      <c r="BJ631" s="1193"/>
      <c r="BK631" s="1193">
        <f t="shared" si="18"/>
        <v>0</v>
      </c>
      <c r="BL631" s="1193"/>
      <c r="BM631" s="1193"/>
      <c r="BN631" s="1193"/>
      <c r="BO631" s="1193"/>
      <c r="BP631" s="1193">
        <f t="shared" si="19"/>
        <v>0</v>
      </c>
      <c r="BQ631" s="1193"/>
      <c r="BR631" s="1193"/>
      <c r="BS631" s="1193"/>
      <c r="BT631" s="1193"/>
      <c r="BU631" s="1193">
        <f t="shared" si="20"/>
        <v>0</v>
      </c>
      <c r="BV631" s="1193"/>
      <c r="BW631" s="1193"/>
      <c r="BX631" s="1193"/>
      <c r="BY631" s="1193"/>
      <c r="BZ631" s="1193">
        <f t="shared" si="21"/>
        <v>0</v>
      </c>
      <c r="CA631" s="1193"/>
      <c r="CB631" s="1193"/>
      <c r="CC631" s="1193"/>
      <c r="CD631" s="1193"/>
      <c r="CE631" s="58"/>
      <c r="CF631" s="58"/>
      <c r="CG631" s="58"/>
      <c r="CH631" s="58"/>
      <c r="CI631" s="58"/>
      <c r="CJ631" s="58"/>
      <c r="CK631" s="58"/>
      <c r="CL631" s="58"/>
      <c r="CM631" s="58"/>
      <c r="CN631" s="58"/>
      <c r="CO631" s="58"/>
      <c r="CP631" s="58"/>
      <c r="CQ631" s="58"/>
      <c r="CR631" s="58"/>
    </row>
    <row r="632" spans="1:96" ht="13">
      <c r="B632" s="1147" t="s">
        <v>284</v>
      </c>
      <c r="C632" s="1147"/>
      <c r="D632" s="1147"/>
      <c r="E632" s="1147"/>
      <c r="F632" s="1147"/>
      <c r="G632" s="1147"/>
      <c r="H632" s="1147"/>
      <c r="I632" s="1147"/>
      <c r="J632" s="1147"/>
      <c r="K632" s="1147"/>
      <c r="L632" s="1147"/>
      <c r="M632" s="1147"/>
      <c r="N632" s="1147"/>
      <c r="O632" s="1147"/>
      <c r="P632" s="1147"/>
      <c r="Q632" s="1147"/>
      <c r="R632" s="1147"/>
      <c r="S632" s="1147"/>
      <c r="T632" s="1147"/>
      <c r="U632" s="1147"/>
      <c r="V632" s="1147"/>
      <c r="W632" s="1147"/>
      <c r="X632" s="1147"/>
      <c r="Y632" s="1147"/>
      <c r="Z632" s="1147"/>
      <c r="AA632" s="1147"/>
      <c r="AB632" s="1147"/>
      <c r="AC632" s="1147"/>
      <c r="AD632" s="1147"/>
      <c r="AE632" s="1147"/>
      <c r="AF632" s="1147"/>
      <c r="AG632" s="1190">
        <f>AG630+AG631</f>
        <v>108705279</v>
      </c>
      <c r="AH632" s="1191"/>
      <c r="AI632" s="1191"/>
      <c r="AJ632" s="1191"/>
      <c r="AK632" s="1192"/>
      <c r="AM632" s="61"/>
      <c r="AN632" s="61"/>
      <c r="AO632" s="61"/>
      <c r="AP632" s="61"/>
      <c r="AQ632" s="61"/>
      <c r="AR632" s="61"/>
      <c r="AS632" s="61"/>
      <c r="AT632" s="61"/>
      <c r="AU632" s="61"/>
      <c r="AV632" s="61"/>
      <c r="AW632" s="61"/>
      <c r="AX632" s="61"/>
      <c r="AY632" s="61"/>
      <c r="AZ632" s="61"/>
      <c r="BA632" s="1109">
        <f t="shared" si="16"/>
        <v>0</v>
      </c>
      <c r="BB632" s="1110"/>
      <c r="BC632" s="1110"/>
      <c r="BD632" s="1110"/>
      <c r="BE632" s="1111"/>
      <c r="BF632" s="1193">
        <f t="shared" si="17"/>
        <v>0</v>
      </c>
      <c r="BG632" s="1193"/>
      <c r="BH632" s="1193"/>
      <c r="BI632" s="1193"/>
      <c r="BJ632" s="1193"/>
      <c r="BK632" s="1193">
        <f t="shared" si="18"/>
        <v>0</v>
      </c>
      <c r="BL632" s="1193"/>
      <c r="BM632" s="1193"/>
      <c r="BN632" s="1193"/>
      <c r="BO632" s="1193"/>
      <c r="BP632" s="1193">
        <f t="shared" si="19"/>
        <v>0</v>
      </c>
      <c r="BQ632" s="1193"/>
      <c r="BR632" s="1193"/>
      <c r="BS632" s="1193"/>
      <c r="BT632" s="1193"/>
      <c r="BU632" s="1193">
        <f t="shared" si="20"/>
        <v>0</v>
      </c>
      <c r="BV632" s="1193"/>
      <c r="BW632" s="1193"/>
      <c r="BX632" s="1193"/>
      <c r="BY632" s="1193"/>
      <c r="BZ632" s="1193">
        <f t="shared" si="21"/>
        <v>0</v>
      </c>
      <c r="CA632" s="1193"/>
      <c r="CB632" s="1193"/>
      <c r="CC632" s="1193"/>
      <c r="CD632" s="1193"/>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27">
        <f>SUM(BA623:BE632)</f>
        <v>0</v>
      </c>
      <c r="BB633" s="1128"/>
      <c r="BC633" s="1128"/>
      <c r="BD633" s="1128"/>
      <c r="BE633" s="1129"/>
      <c r="BF633" s="1127">
        <f>SUM(BF623:BJ632)</f>
        <v>0</v>
      </c>
      <c r="BG633" s="1128"/>
      <c r="BH633" s="1128"/>
      <c r="BI633" s="1128"/>
      <c r="BJ633" s="1129"/>
      <c r="BK633" s="1127">
        <f>SUM(BK623:BO632)</f>
        <v>0</v>
      </c>
      <c r="BL633" s="1128"/>
      <c r="BM633" s="1128"/>
      <c r="BN633" s="1128"/>
      <c r="BO633" s="1129"/>
      <c r="BP633" s="1127">
        <f>SUM(BP623:BT632)</f>
        <v>0</v>
      </c>
      <c r="BQ633" s="1128"/>
      <c r="BR633" s="1128"/>
      <c r="BS633" s="1128"/>
      <c r="BT633" s="1129"/>
      <c r="BU633" s="1127">
        <f>SUM(BU623:BY632)</f>
        <v>0</v>
      </c>
      <c r="BV633" s="1128"/>
      <c r="BW633" s="1128"/>
      <c r="BX633" s="1128"/>
      <c r="BY633" s="1129"/>
      <c r="BZ633" s="1127">
        <f>SUM(BZ623:CD632)</f>
        <v>0</v>
      </c>
      <c r="CA633" s="1128"/>
      <c r="CB633" s="1128"/>
      <c r="CC633" s="1128"/>
      <c r="CD633" s="1129"/>
      <c r="CE633" s="58"/>
      <c r="CF633" s="58"/>
      <c r="CG633" s="58"/>
      <c r="CH633" s="58"/>
      <c r="CI633" s="58"/>
      <c r="CJ633" s="58"/>
      <c r="CK633" s="58"/>
      <c r="CL633" s="58"/>
      <c r="CM633" s="58"/>
      <c r="CN633" s="58"/>
      <c r="CO633" s="58"/>
      <c r="CP633" s="58"/>
      <c r="CQ633" s="58"/>
      <c r="CR633" s="58"/>
    </row>
    <row r="634" spans="1:96" ht="13">
      <c r="A634" s="87" t="s">
        <v>119</v>
      </c>
      <c r="B634" s="12" t="s">
        <v>509</v>
      </c>
      <c r="G634" s="1091" t="str">
        <f>C618</f>
        <v>CCRC Tax Exempt Perm Loan - Tranche A</v>
      </c>
      <c r="H634" s="1091"/>
      <c r="I634" s="1091"/>
      <c r="J634" s="1091"/>
      <c r="K634" s="1091"/>
      <c r="L634" s="1091"/>
      <c r="M634" s="1091"/>
      <c r="N634" s="1091"/>
      <c r="O634" s="1091"/>
      <c r="P634" s="1091"/>
      <c r="Q634" s="1091"/>
      <c r="R634" s="1091"/>
      <c r="S634" s="14"/>
      <c r="T634" s="87" t="s">
        <v>120</v>
      </c>
      <c r="U634" s="12" t="s">
        <v>509</v>
      </c>
      <c r="Z634" s="1091" t="str">
        <f>C619</f>
        <v>CCRC Tax Exempt Perm Loan - Tranche B</v>
      </c>
      <c r="AA634" s="1091"/>
      <c r="AB634" s="1091"/>
      <c r="AC634" s="1091"/>
      <c r="AD634" s="1091"/>
      <c r="AE634" s="1091"/>
      <c r="AF634" s="1091"/>
      <c r="AG634" s="1091"/>
      <c r="AH634" s="1091"/>
      <c r="AI634" s="1091"/>
      <c r="AJ634" s="1091"/>
      <c r="AK634" s="109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089" t="s">
        <v>1784</v>
      </c>
      <c r="H635" s="1089"/>
      <c r="I635" s="1089"/>
      <c r="J635" s="1089"/>
      <c r="K635" s="1089"/>
      <c r="L635" s="1089"/>
      <c r="M635" s="1089"/>
      <c r="N635" s="1089"/>
      <c r="O635" s="1089"/>
      <c r="P635" s="1089"/>
      <c r="Q635" s="1089"/>
      <c r="R635" s="1089"/>
      <c r="S635" s="14"/>
      <c r="T635" s="35"/>
      <c r="U635" s="12" t="s">
        <v>92</v>
      </c>
      <c r="Z635" s="1089" t="s">
        <v>1784</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127">
        <f>BA614+BA621+BA633</f>
        <v>0</v>
      </c>
      <c r="BB635" s="1128"/>
      <c r="BC635" s="1128"/>
      <c r="BD635" s="1128"/>
      <c r="BE635" s="1129"/>
      <c r="BF635" s="1127">
        <f>BF614+BF621+BF633</f>
        <v>48</v>
      </c>
      <c r="BG635" s="1128"/>
      <c r="BH635" s="1128"/>
      <c r="BI635" s="1128"/>
      <c r="BJ635" s="1129"/>
      <c r="BK635" s="1127">
        <f>BK614+BK621+BK633</f>
        <v>35</v>
      </c>
      <c r="BL635" s="1128"/>
      <c r="BM635" s="1128"/>
      <c r="BN635" s="1128"/>
      <c r="BO635" s="1129"/>
      <c r="BP635" s="1127">
        <f>BP614+BP621+BP633</f>
        <v>47</v>
      </c>
      <c r="BQ635" s="1128"/>
      <c r="BR635" s="1128"/>
      <c r="BS635" s="1128"/>
      <c r="BT635" s="1129"/>
      <c r="BU635" s="1127">
        <f>BU614+BU621+BU633</f>
        <v>0</v>
      </c>
      <c r="BV635" s="1128"/>
      <c r="BW635" s="1128"/>
      <c r="BX635" s="1128"/>
      <c r="BY635" s="1129"/>
      <c r="BZ635" s="1509">
        <f>BZ633+BZ621+BZ614</f>
        <v>0</v>
      </c>
      <c r="CA635" s="1517"/>
      <c r="CB635" s="1517"/>
      <c r="CC635" s="1517"/>
      <c r="CD635" s="1510"/>
      <c r="CE635" s="58"/>
      <c r="CF635" s="58"/>
      <c r="CG635" s="58"/>
      <c r="CH635" s="58"/>
      <c r="CI635" s="58"/>
      <c r="CJ635" s="58"/>
      <c r="CK635" s="58"/>
      <c r="CL635" s="58"/>
      <c r="CM635" s="58"/>
      <c r="CN635" s="58"/>
      <c r="CO635" s="58"/>
      <c r="CP635" s="58"/>
      <c r="CQ635" s="58"/>
      <c r="CR635" s="58"/>
    </row>
    <row r="636" spans="1:96" ht="13">
      <c r="A636" s="35"/>
      <c r="B636" s="12" t="s">
        <v>630</v>
      </c>
      <c r="G636" s="1089" t="s">
        <v>1785</v>
      </c>
      <c r="H636" s="1089"/>
      <c r="I636" s="1089"/>
      <c r="J636" s="1089"/>
      <c r="K636" s="1089"/>
      <c r="L636" s="1089"/>
      <c r="M636" s="1089"/>
      <c r="N636" s="1089"/>
      <c r="O636" s="1089"/>
      <c r="P636" s="1089"/>
      <c r="Q636" s="1089"/>
      <c r="R636" s="1089"/>
      <c r="S636" s="88"/>
      <c r="T636" s="35"/>
      <c r="U636" s="12" t="s">
        <v>630</v>
      </c>
      <c r="Z636" s="1089" t="s">
        <v>1785</v>
      </c>
      <c r="AA636" s="1089"/>
      <c r="AB636" s="1089"/>
      <c r="AC636" s="1089"/>
      <c r="AD636" s="1089"/>
      <c r="AE636" s="1089"/>
      <c r="AF636" s="1089"/>
      <c r="AG636" s="1089"/>
      <c r="AH636" s="1089"/>
      <c r="AI636" s="1089"/>
      <c r="AJ636" s="1089"/>
      <c r="AK636" s="108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089" t="s">
        <v>1786</v>
      </c>
      <c r="H637" s="1089"/>
      <c r="I637" s="1089"/>
      <c r="J637" s="1089"/>
      <c r="K637" s="1089"/>
      <c r="L637" s="1089"/>
      <c r="M637" s="1089"/>
      <c r="N637" s="1089"/>
      <c r="O637" s="1089"/>
      <c r="P637" s="1089"/>
      <c r="Q637" s="1089"/>
      <c r="R637" s="1089"/>
      <c r="S637" s="14"/>
      <c r="T637" s="35"/>
      <c r="U637" s="12" t="s">
        <v>19</v>
      </c>
      <c r="Z637" s="1089" t="s">
        <v>1786</v>
      </c>
      <c r="AA637" s="1089"/>
      <c r="AB637" s="1089"/>
      <c r="AC637" s="1089"/>
      <c r="AD637" s="1089"/>
      <c r="AE637" s="1089"/>
      <c r="AF637" s="1089"/>
      <c r="AG637" s="1089"/>
      <c r="AH637" s="1089"/>
      <c r="AI637" s="1089"/>
      <c r="AJ637" s="1089"/>
      <c r="AK637" s="108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338</v>
      </c>
      <c r="G638" s="1092" t="s">
        <v>1787</v>
      </c>
      <c r="H638" s="1093"/>
      <c r="I638" s="1093"/>
      <c r="J638" s="1093"/>
      <c r="K638" s="1093"/>
      <c r="L638" s="1093"/>
      <c r="O638" s="140" t="s">
        <v>220</v>
      </c>
      <c r="P638" s="1094"/>
      <c r="Q638" s="1094"/>
      <c r="R638" s="1094"/>
      <c r="S638" s="16"/>
      <c r="T638" s="35"/>
      <c r="U638" s="12" t="s">
        <v>338</v>
      </c>
      <c r="Z638" s="1092" t="s">
        <v>1787</v>
      </c>
      <c r="AA638" s="1093"/>
      <c r="AB638" s="1093"/>
      <c r="AC638" s="1093"/>
      <c r="AD638" s="1093"/>
      <c r="AE638" s="1093"/>
      <c r="AH638" s="140" t="s">
        <v>220</v>
      </c>
      <c r="AI638" s="1094"/>
      <c r="AJ638" s="1094"/>
      <c r="AK638" s="109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089" t="s">
        <v>1788</v>
      </c>
      <c r="I639" s="1089"/>
      <c r="J639" s="1089"/>
      <c r="K639" s="1089"/>
      <c r="L639" s="1089"/>
      <c r="M639" s="1089"/>
      <c r="N639" s="1089"/>
      <c r="O639" s="1089"/>
      <c r="P639" s="1089"/>
      <c r="Q639" s="1089"/>
      <c r="R639" s="1089"/>
      <c r="S639" s="14"/>
      <c r="T639" s="35"/>
      <c r="U639" s="12" t="s">
        <v>20</v>
      </c>
      <c r="AA639" s="1089" t="s">
        <v>1788</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090" t="s">
        <v>591</v>
      </c>
      <c r="O640" s="1090"/>
      <c r="T640" s="35"/>
      <c r="U640" s="12" t="s">
        <v>22</v>
      </c>
      <c r="AG640" s="1090" t="s">
        <v>591</v>
      </c>
      <c r="AH640" s="109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509</v>
      </c>
      <c r="G642" s="1091" t="str">
        <f>C620</f>
        <v>Alameda County Regional A1</v>
      </c>
      <c r="H642" s="1091"/>
      <c r="I642" s="1091"/>
      <c r="J642" s="1091"/>
      <c r="K642" s="1091"/>
      <c r="L642" s="1091"/>
      <c r="M642" s="1091"/>
      <c r="N642" s="1091"/>
      <c r="O642" s="1091"/>
      <c r="P642" s="1091"/>
      <c r="Q642" s="1091"/>
      <c r="R642" s="1091"/>
      <c r="T642" s="87" t="s">
        <v>631</v>
      </c>
      <c r="U642" s="12" t="s">
        <v>509</v>
      </c>
      <c r="Z642" s="1091" t="str">
        <f>C621</f>
        <v>City of Oakland Development Loan</v>
      </c>
      <c r="AA642" s="1091"/>
      <c r="AB642" s="1091"/>
      <c r="AC642" s="1091"/>
      <c r="AD642" s="1091"/>
      <c r="AE642" s="1091"/>
      <c r="AF642" s="1091"/>
      <c r="AG642" s="1091"/>
      <c r="AH642" s="1091"/>
      <c r="AI642" s="1091"/>
      <c r="AJ642" s="1091"/>
      <c r="AK642" s="109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089" t="s">
        <v>1768</v>
      </c>
      <c r="H643" s="1089"/>
      <c r="I643" s="1089"/>
      <c r="J643" s="1089"/>
      <c r="K643" s="1089"/>
      <c r="L643" s="1089"/>
      <c r="M643" s="1089"/>
      <c r="N643" s="1089"/>
      <c r="O643" s="1089"/>
      <c r="P643" s="1089"/>
      <c r="Q643" s="1089"/>
      <c r="R643" s="1089"/>
      <c r="T643" s="35"/>
      <c r="U643" s="12" t="s">
        <v>92</v>
      </c>
      <c r="Z643" s="1089" t="s">
        <v>1778</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9" t="s">
        <v>1789</v>
      </c>
      <c r="H644" s="1119"/>
      <c r="I644" s="1119"/>
      <c r="J644" s="1119"/>
      <c r="K644" s="1119"/>
      <c r="L644" s="1119"/>
      <c r="M644" s="1119"/>
      <c r="N644" s="1119"/>
      <c r="O644" s="1119"/>
      <c r="P644" s="1119"/>
      <c r="Q644" s="1119"/>
      <c r="R644" s="1119"/>
      <c r="T644" s="35"/>
      <c r="U644" s="12" t="s">
        <v>630</v>
      </c>
      <c r="Z644" s="1119" t="s">
        <v>1791</v>
      </c>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1770</v>
      </c>
      <c r="H645" s="1119"/>
      <c r="I645" s="1119"/>
      <c r="J645" s="1119"/>
      <c r="K645" s="1119"/>
      <c r="L645" s="1119"/>
      <c r="M645" s="1119"/>
      <c r="N645" s="1119"/>
      <c r="O645" s="1119"/>
      <c r="P645" s="1119"/>
      <c r="Q645" s="1119"/>
      <c r="R645" s="1119"/>
      <c r="T645" s="35"/>
      <c r="U645" s="12" t="s">
        <v>19</v>
      </c>
      <c r="Z645" s="1119" t="s">
        <v>1779</v>
      </c>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5" t="s">
        <v>1514</v>
      </c>
      <c r="BD645" s="316"/>
      <c r="BE645" s="316"/>
      <c r="BF645" s="316"/>
      <c r="BG645" s="316"/>
      <c r="BH645" s="316"/>
      <c r="BI645" s="316"/>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092" t="s">
        <v>1771</v>
      </c>
      <c r="H646" s="1093"/>
      <c r="I646" s="1093"/>
      <c r="J646" s="1093"/>
      <c r="K646" s="1093"/>
      <c r="L646" s="1093"/>
      <c r="O646" s="140" t="s">
        <v>220</v>
      </c>
      <c r="P646" s="1094"/>
      <c r="Q646" s="1094"/>
      <c r="R646" s="1094"/>
      <c r="T646" s="35"/>
      <c r="U646" s="12" t="s">
        <v>338</v>
      </c>
      <c r="Z646" s="1092" t="s">
        <v>1792</v>
      </c>
      <c r="AA646" s="1093"/>
      <c r="AB646" s="1093"/>
      <c r="AC646" s="1093"/>
      <c r="AD646" s="1093"/>
      <c r="AE646" s="1093"/>
      <c r="AH646" s="140" t="s">
        <v>220</v>
      </c>
      <c r="AI646" s="1094"/>
      <c r="AJ646" s="1094"/>
      <c r="AK646" s="1094"/>
      <c r="AM646" s="58"/>
      <c r="AN646" s="58"/>
      <c r="AO646" s="58"/>
      <c r="AP646" s="58"/>
      <c r="AQ646" s="58"/>
      <c r="AR646" s="58"/>
      <c r="AS646" s="58"/>
      <c r="AT646" s="58"/>
      <c r="AU646" s="58"/>
      <c r="AV646" s="58"/>
      <c r="AW646" s="58"/>
      <c r="AX646" s="58"/>
      <c r="AY646" s="58"/>
      <c r="AZ646" s="58"/>
      <c r="BA646" s="58"/>
      <c r="BB646" s="58"/>
      <c r="BC646" s="427" t="s">
        <v>698</v>
      </c>
      <c r="BD646" s="316"/>
      <c r="BE646" s="316"/>
      <c r="BF646" s="316"/>
      <c r="BG646" s="316"/>
      <c r="BH646" s="316"/>
      <c r="BI646" s="316"/>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89" t="s">
        <v>1790</v>
      </c>
      <c r="I647" s="1089"/>
      <c r="J647" s="1089"/>
      <c r="K647" s="1089"/>
      <c r="L647" s="1089"/>
      <c r="M647" s="1089"/>
      <c r="N647" s="1089"/>
      <c r="O647" s="1089"/>
      <c r="P647" s="1089"/>
      <c r="Q647" s="1089"/>
      <c r="R647" s="1089"/>
      <c r="T647" s="35"/>
      <c r="U647" s="12" t="s">
        <v>20</v>
      </c>
      <c r="AA647" s="1089" t="s">
        <v>1790</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24"/>
      <c r="BD647" s="317"/>
      <c r="BE647" s="426"/>
      <c r="BF647" s="426"/>
      <c r="BG647" s="426"/>
      <c r="BH647" s="426"/>
      <c r="BI647" s="426"/>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090" t="s">
        <v>591</v>
      </c>
      <c r="O648" s="1090"/>
      <c r="T648" s="35"/>
      <c r="U648" s="12" t="s">
        <v>22</v>
      </c>
      <c r="AG648" s="1090" t="s">
        <v>591</v>
      </c>
      <c r="AH648" s="1090"/>
      <c r="AM648" s="58"/>
      <c r="AN648" s="319" t="s">
        <v>700</v>
      </c>
      <c r="AO648" s="58"/>
      <c r="AP648" s="58"/>
      <c r="AQ648" s="58"/>
      <c r="AR648" s="58"/>
      <c r="AS648" s="361"/>
      <c r="AT648" s="342" t="s">
        <v>992</v>
      </c>
      <c r="AU648" s="361"/>
      <c r="AV648" s="361"/>
      <c r="AW648" s="58"/>
      <c r="AX648" s="58"/>
      <c r="AY648" s="58"/>
      <c r="AZ648" s="58"/>
      <c r="BA648" s="58"/>
      <c r="BB648" s="58"/>
      <c r="BC648" s="524" t="s">
        <v>699</v>
      </c>
      <c r="BD648" s="525" t="s">
        <v>347</v>
      </c>
      <c r="BE648" s="525" t="s">
        <v>348</v>
      </c>
      <c r="BF648" s="525" t="s">
        <v>170</v>
      </c>
      <c r="BG648" s="525" t="s">
        <v>171</v>
      </c>
      <c r="BH648" s="525" t="s">
        <v>172</v>
      </c>
      <c r="BI648" s="525"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25">
        <f t="shared" ref="AN649:AN673" si="23">IF($G709=0,"N/A",VLOOKUP($T$191,TC_Rent,(MATCH($B709,bedrooms,FALSE))))</f>
        <v>2324</v>
      </c>
      <c r="AO649" s="58"/>
      <c r="AP649" s="58"/>
      <c r="AQ649" s="58"/>
      <c r="AR649" s="58"/>
      <c r="AS649" s="361"/>
      <c r="AT649" s="433" t="s">
        <v>993</v>
      </c>
      <c r="AU649" s="438" t="s">
        <v>994</v>
      </c>
      <c r="AV649" s="437" t="s">
        <v>995</v>
      </c>
      <c r="AW649" s="58"/>
      <c r="AX649" s="58"/>
      <c r="AY649" s="58"/>
      <c r="AZ649" s="58"/>
      <c r="BA649" s="58"/>
      <c r="BB649" s="58"/>
      <c r="BC649" s="526" t="s">
        <v>522</v>
      </c>
      <c r="BD649" s="734">
        <v>2170</v>
      </c>
      <c r="BE649" s="735">
        <v>2324</v>
      </c>
      <c r="BF649" s="736">
        <v>2790</v>
      </c>
      <c r="BG649" s="735">
        <v>3222</v>
      </c>
      <c r="BH649" s="736">
        <v>3594</v>
      </c>
      <c r="BI649" s="737">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841</v>
      </c>
      <c r="B650" s="12" t="s">
        <v>509</v>
      </c>
      <c r="G650" s="1091" t="str">
        <f>C622</f>
        <v>FHLB SF - AHP</v>
      </c>
      <c r="H650" s="1091"/>
      <c r="I650" s="1091"/>
      <c r="J650" s="1091"/>
      <c r="K650" s="1091"/>
      <c r="L650" s="1091"/>
      <c r="M650" s="1091"/>
      <c r="N650" s="1091"/>
      <c r="O650" s="1091"/>
      <c r="P650" s="1091"/>
      <c r="Q650" s="1091"/>
      <c r="R650" s="1091"/>
      <c r="T650" s="87" t="s">
        <v>634</v>
      </c>
      <c r="U650" s="12" t="s">
        <v>509</v>
      </c>
      <c r="Z650" s="1091" t="str">
        <f>C623</f>
        <v>HCD No Place Like Home</v>
      </c>
      <c r="AA650" s="1091"/>
      <c r="AB650" s="1091"/>
      <c r="AC650" s="1091"/>
      <c r="AD650" s="1091"/>
      <c r="AE650" s="1091"/>
      <c r="AF650" s="1091"/>
      <c r="AG650" s="1091"/>
      <c r="AH650" s="1091"/>
      <c r="AI650" s="1091"/>
      <c r="AJ650" s="1091"/>
      <c r="AK650" s="1091"/>
      <c r="AM650" s="58"/>
      <c r="AN650" s="425" t="str">
        <f t="shared" si="23"/>
        <v>N/A</v>
      </c>
      <c r="AO650" s="58"/>
      <c r="AP650" s="58"/>
      <c r="AQ650" s="58"/>
      <c r="AR650" s="58"/>
      <c r="AS650" s="361"/>
      <c r="AT650" s="435">
        <f t="shared" ref="AT650:AT674" si="24">G709</f>
        <v>26</v>
      </c>
      <c r="AU650" s="439">
        <f>AT650/$AT$675</f>
        <v>0.20155038759689922</v>
      </c>
      <c r="AV650" s="440">
        <f t="shared" ref="AV650:AV674" si="25">IF(AU650=0," ",AU650*AD709)</f>
        <v>4.0310077519379844E-2</v>
      </c>
      <c r="AW650" s="58"/>
      <c r="AX650" s="58"/>
      <c r="AY650" s="58"/>
      <c r="AZ650" s="58"/>
      <c r="BA650" s="58"/>
      <c r="BB650" s="58"/>
      <c r="BC650" s="527" t="s">
        <v>523</v>
      </c>
      <c r="BD650" s="738">
        <v>1402</v>
      </c>
      <c r="BE650" s="739">
        <v>1502</v>
      </c>
      <c r="BF650" s="738">
        <v>1802</v>
      </c>
      <c r="BG650" s="739">
        <v>2082</v>
      </c>
      <c r="BH650" s="739">
        <v>2324</v>
      </c>
      <c r="BI650" s="740">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089" t="s">
        <v>1773</v>
      </c>
      <c r="H651" s="1089"/>
      <c r="I651" s="1089"/>
      <c r="J651" s="1089"/>
      <c r="K651" s="1089"/>
      <c r="L651" s="1089"/>
      <c r="M651" s="1089"/>
      <c r="N651" s="1089"/>
      <c r="O651" s="1089"/>
      <c r="P651" s="1089"/>
      <c r="Q651" s="1089"/>
      <c r="R651" s="1089"/>
      <c r="T651" s="35"/>
      <c r="U651" s="12" t="s">
        <v>92</v>
      </c>
      <c r="Z651" s="1089" t="s">
        <v>1793</v>
      </c>
      <c r="AA651" s="1089"/>
      <c r="AB651" s="1089"/>
      <c r="AC651" s="1089"/>
      <c r="AD651" s="1089"/>
      <c r="AE651" s="1089"/>
      <c r="AF651" s="1089"/>
      <c r="AG651" s="1089"/>
      <c r="AH651" s="1089"/>
      <c r="AI651" s="1089"/>
      <c r="AJ651" s="1089"/>
      <c r="AK651" s="1089"/>
      <c r="AM651" s="58"/>
      <c r="AN651" s="425">
        <f t="shared" si="23"/>
        <v>2324</v>
      </c>
      <c r="AO651" s="58"/>
      <c r="AP651" s="58"/>
      <c r="AQ651" s="58"/>
      <c r="AR651" s="58"/>
      <c r="AS651" s="361"/>
      <c r="AT651" s="436">
        <f t="shared" si="24"/>
        <v>0</v>
      </c>
      <c r="AU651" s="439">
        <f t="shared" ref="AU651:AU674" si="26">AT651/$AT$675</f>
        <v>0</v>
      </c>
      <c r="AV651" s="440" t="str">
        <f t="shared" si="25"/>
        <v xml:space="preserve"> </v>
      </c>
      <c r="AW651" s="58"/>
      <c r="AX651" s="58"/>
      <c r="AY651" s="58"/>
      <c r="AZ651" s="58"/>
      <c r="BA651" s="58"/>
      <c r="BB651" s="58"/>
      <c r="BC651" s="527" t="s">
        <v>524</v>
      </c>
      <c r="BD651" s="741">
        <v>1276</v>
      </c>
      <c r="BE651" s="742">
        <v>1368</v>
      </c>
      <c r="BF651" s="741">
        <v>1642</v>
      </c>
      <c r="BG651" s="742">
        <v>1898</v>
      </c>
      <c r="BH651" s="742">
        <v>2116</v>
      </c>
      <c r="BI651" s="743">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630</v>
      </c>
      <c r="G652" s="1089" t="s">
        <v>1762</v>
      </c>
      <c r="H652" s="1089"/>
      <c r="I652" s="1089"/>
      <c r="J652" s="1089"/>
      <c r="K652" s="1089"/>
      <c r="L652" s="1089"/>
      <c r="M652" s="1089"/>
      <c r="N652" s="1089"/>
      <c r="O652" s="1089"/>
      <c r="P652" s="1089"/>
      <c r="Q652" s="1089"/>
      <c r="R652" s="1089"/>
      <c r="T652" s="35"/>
      <c r="U652" s="12" t="s">
        <v>630</v>
      </c>
      <c r="Z652" s="1119" t="s">
        <v>1794</v>
      </c>
      <c r="AA652" s="1119"/>
      <c r="AB652" s="1119"/>
      <c r="AC652" s="1119"/>
      <c r="AD652" s="1119"/>
      <c r="AE652" s="1119"/>
      <c r="AF652" s="1119"/>
      <c r="AG652" s="1119"/>
      <c r="AH652" s="1119"/>
      <c r="AI652" s="1119"/>
      <c r="AJ652" s="1119"/>
      <c r="AK652" s="1119"/>
      <c r="AM652" s="58"/>
      <c r="AN652" s="425">
        <f t="shared" si="23"/>
        <v>2790</v>
      </c>
      <c r="AO652" s="58"/>
      <c r="AP652" s="58"/>
      <c r="AQ652" s="58"/>
      <c r="AR652" s="58"/>
      <c r="AS652" s="361"/>
      <c r="AT652" s="436">
        <f t="shared" si="24"/>
        <v>5</v>
      </c>
      <c r="AU652" s="439">
        <f t="shared" si="26"/>
        <v>3.875968992248062E-2</v>
      </c>
      <c r="AV652" s="440">
        <f t="shared" si="25"/>
        <v>1.1627906976744186E-2</v>
      </c>
      <c r="AW652" s="58"/>
      <c r="AX652" s="58"/>
      <c r="AY652" s="58"/>
      <c r="AZ652" s="58"/>
      <c r="BA652" s="58"/>
      <c r="BB652" s="58"/>
      <c r="BC652" s="527" t="s">
        <v>525</v>
      </c>
      <c r="BD652" s="741">
        <v>1164</v>
      </c>
      <c r="BE652" s="742">
        <v>1246</v>
      </c>
      <c r="BF652" s="741">
        <v>1496</v>
      </c>
      <c r="BG652" s="742">
        <v>1730</v>
      </c>
      <c r="BH652" s="742">
        <v>1930</v>
      </c>
      <c r="BI652" s="743">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119" t="s">
        <v>1776</v>
      </c>
      <c r="H653" s="1119"/>
      <c r="I653" s="1119"/>
      <c r="J653" s="1119"/>
      <c r="K653" s="1119"/>
      <c r="L653" s="1119"/>
      <c r="M653" s="1119"/>
      <c r="N653" s="1119"/>
      <c r="O653" s="1119"/>
      <c r="P653" s="1119"/>
      <c r="Q653" s="1119"/>
      <c r="R653" s="1119"/>
      <c r="T653" s="35"/>
      <c r="U653" s="12" t="s">
        <v>19</v>
      </c>
      <c r="Z653" s="1119" t="s">
        <v>1795</v>
      </c>
      <c r="AA653" s="1119"/>
      <c r="AB653" s="1119"/>
      <c r="AC653" s="1119"/>
      <c r="AD653" s="1119"/>
      <c r="AE653" s="1119"/>
      <c r="AF653" s="1119"/>
      <c r="AG653" s="1119"/>
      <c r="AH653" s="1119"/>
      <c r="AI653" s="1119"/>
      <c r="AJ653" s="1119"/>
      <c r="AK653" s="1119"/>
      <c r="AM653" s="58"/>
      <c r="AN653" s="425">
        <f t="shared" si="23"/>
        <v>3222</v>
      </c>
      <c r="AO653" s="58"/>
      <c r="AP653" s="58"/>
      <c r="AQ653" s="58"/>
      <c r="AR653" s="58"/>
      <c r="AS653" s="361"/>
      <c r="AT653" s="436">
        <f t="shared" si="24"/>
        <v>11</v>
      </c>
      <c r="AU653" s="439">
        <f t="shared" si="26"/>
        <v>8.5271317829457363E-2</v>
      </c>
      <c r="AV653" s="440">
        <f t="shared" si="25"/>
        <v>2.5581395348837209E-2</v>
      </c>
      <c r="AW653" s="58"/>
      <c r="AX653" s="58"/>
      <c r="AY653" s="58"/>
      <c r="AZ653" s="58"/>
      <c r="BA653" s="58"/>
      <c r="BB653" s="58"/>
      <c r="BC653" s="527" t="s">
        <v>526</v>
      </c>
      <c r="BD653" s="741">
        <v>1320</v>
      </c>
      <c r="BE653" s="742">
        <v>1412</v>
      </c>
      <c r="BF653" s="741">
        <v>1694</v>
      </c>
      <c r="BG653" s="742">
        <v>1958</v>
      </c>
      <c r="BH653" s="742">
        <v>2184</v>
      </c>
      <c r="BI653" s="743">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338</v>
      </c>
      <c r="G654" s="1092" t="s">
        <v>1775</v>
      </c>
      <c r="H654" s="1093"/>
      <c r="I654" s="1093"/>
      <c r="J654" s="1093"/>
      <c r="K654" s="1093"/>
      <c r="L654" s="1093"/>
      <c r="O654" s="140" t="s">
        <v>220</v>
      </c>
      <c r="P654" s="1094"/>
      <c r="Q654" s="1094"/>
      <c r="R654" s="1094"/>
      <c r="T654" s="35"/>
      <c r="U654" s="12" t="s">
        <v>338</v>
      </c>
      <c r="Z654" s="1092" t="s">
        <v>1796</v>
      </c>
      <c r="AA654" s="1093"/>
      <c r="AB654" s="1093"/>
      <c r="AC654" s="1093"/>
      <c r="AD654" s="1093"/>
      <c r="AE654" s="1093"/>
      <c r="AH654" s="140" t="s">
        <v>220</v>
      </c>
      <c r="AI654" s="1094"/>
      <c r="AJ654" s="1094"/>
      <c r="AK654" s="1094"/>
      <c r="AM654" s="58"/>
      <c r="AN654" s="425" t="str">
        <f t="shared" si="23"/>
        <v>N/A</v>
      </c>
      <c r="AO654" s="58"/>
      <c r="AP654" s="58"/>
      <c r="AQ654" s="58"/>
      <c r="AR654" s="58"/>
      <c r="AS654" s="361"/>
      <c r="AT654" s="436">
        <f t="shared" si="24"/>
        <v>10</v>
      </c>
      <c r="AU654" s="439">
        <f t="shared" si="26"/>
        <v>7.7519379844961239E-2</v>
      </c>
      <c r="AV654" s="440">
        <f t="shared" si="25"/>
        <v>2.3255813953488372E-2</v>
      </c>
      <c r="AW654" s="58"/>
      <c r="AX654" s="58"/>
      <c r="AY654" s="58"/>
      <c r="AZ654" s="58"/>
      <c r="BA654" s="58"/>
      <c r="BB654" s="58"/>
      <c r="BC654" s="527" t="s">
        <v>527</v>
      </c>
      <c r="BD654" s="741">
        <v>1134</v>
      </c>
      <c r="BE654" s="742">
        <v>1216</v>
      </c>
      <c r="BF654" s="741">
        <v>1460</v>
      </c>
      <c r="BG654" s="742">
        <v>1684</v>
      </c>
      <c r="BH654" s="742">
        <v>1880</v>
      </c>
      <c r="BI654" s="743">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089" t="s">
        <v>1777</v>
      </c>
      <c r="I655" s="1089"/>
      <c r="J655" s="1089"/>
      <c r="K655" s="1089"/>
      <c r="L655" s="1089"/>
      <c r="M655" s="1089"/>
      <c r="N655" s="1089"/>
      <c r="O655" s="1089"/>
      <c r="P655" s="1089"/>
      <c r="Q655" s="1089"/>
      <c r="R655" s="1089"/>
      <c r="T655" s="35"/>
      <c r="U655" s="12" t="s">
        <v>20</v>
      </c>
      <c r="AA655" s="1089" t="s">
        <v>1772</v>
      </c>
      <c r="AB655" s="1089"/>
      <c r="AC655" s="1089"/>
      <c r="AD655" s="1089"/>
      <c r="AE655" s="1089"/>
      <c r="AF655" s="1089"/>
      <c r="AG655" s="1089"/>
      <c r="AH655" s="1089"/>
      <c r="AI655" s="1089"/>
      <c r="AJ655" s="1089"/>
      <c r="AK655" s="1089"/>
      <c r="AM655" s="58"/>
      <c r="AN655" s="425">
        <f t="shared" si="23"/>
        <v>2324</v>
      </c>
      <c r="AO655" s="58"/>
      <c r="AP655" s="58"/>
      <c r="AQ655" s="58"/>
      <c r="AR655" s="58"/>
      <c r="AS655" s="361"/>
      <c r="AT655" s="436">
        <f t="shared" si="24"/>
        <v>0</v>
      </c>
      <c r="AU655" s="439">
        <f t="shared" si="26"/>
        <v>0</v>
      </c>
      <c r="AV655" s="440" t="str">
        <f t="shared" si="25"/>
        <v xml:space="preserve"> </v>
      </c>
      <c r="AW655" s="58"/>
      <c r="AX655" s="58"/>
      <c r="AY655" s="58"/>
      <c r="AZ655" s="58"/>
      <c r="BA655" s="58"/>
      <c r="BB655" s="58"/>
      <c r="BC655" s="527" t="s">
        <v>528</v>
      </c>
      <c r="BD655" s="741">
        <v>2170</v>
      </c>
      <c r="BE655" s="742">
        <v>2324</v>
      </c>
      <c r="BF655" s="741">
        <v>2790</v>
      </c>
      <c r="BG655" s="742">
        <v>3222</v>
      </c>
      <c r="BH655" s="742">
        <v>3594</v>
      </c>
      <c r="BI655" s="743">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090" t="s">
        <v>591</v>
      </c>
      <c r="O656" s="1090"/>
      <c r="T656" s="35"/>
      <c r="U656" s="12" t="s">
        <v>22</v>
      </c>
      <c r="AG656" s="1090" t="s">
        <v>591</v>
      </c>
      <c r="AH656" s="1090"/>
      <c r="AM656" s="58"/>
      <c r="AN656" s="425">
        <f t="shared" si="23"/>
        <v>2790</v>
      </c>
      <c r="AO656" s="58"/>
      <c r="AP656" s="58"/>
      <c r="AQ656" s="58"/>
      <c r="AR656" s="58"/>
      <c r="AS656" s="361"/>
      <c r="AT656" s="436">
        <f t="shared" si="24"/>
        <v>8</v>
      </c>
      <c r="AU656" s="439">
        <f t="shared" si="26"/>
        <v>6.2015503875968991E-2</v>
      </c>
      <c r="AV656" s="440">
        <f t="shared" si="25"/>
        <v>3.1007751937984496E-2</v>
      </c>
      <c r="AW656" s="58"/>
      <c r="AX656" s="58"/>
      <c r="AY656" s="58"/>
      <c r="AZ656" s="58"/>
      <c r="BA656" s="58"/>
      <c r="BB656" s="58"/>
      <c r="BC656" s="527" t="s">
        <v>529</v>
      </c>
      <c r="BD656" s="741">
        <v>1134</v>
      </c>
      <c r="BE656" s="742">
        <v>1216</v>
      </c>
      <c r="BF656" s="741">
        <v>1460</v>
      </c>
      <c r="BG656" s="742">
        <v>1684</v>
      </c>
      <c r="BH656" s="742">
        <v>1880</v>
      </c>
      <c r="BI656" s="743">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25">
        <f t="shared" si="23"/>
        <v>3222</v>
      </c>
      <c r="AO657" s="58"/>
      <c r="AP657" s="58"/>
      <c r="AQ657" s="58"/>
      <c r="AR657" s="58"/>
      <c r="AS657" s="361"/>
      <c r="AT657" s="436">
        <f t="shared" si="24"/>
        <v>11</v>
      </c>
      <c r="AU657" s="439">
        <f t="shared" si="26"/>
        <v>8.5271317829457363E-2</v>
      </c>
      <c r="AV657" s="440">
        <f t="shared" si="25"/>
        <v>4.2635658914728682E-2</v>
      </c>
      <c r="AW657" s="58"/>
      <c r="AX657" s="58"/>
      <c r="AY657" s="58"/>
      <c r="AZ657" s="58"/>
      <c r="BA657" s="58"/>
      <c r="BB657" s="58"/>
      <c r="BC657" s="527" t="s">
        <v>530</v>
      </c>
      <c r="BD657" s="741">
        <v>1464</v>
      </c>
      <c r="BE657" s="742">
        <v>1568</v>
      </c>
      <c r="BF657" s="741">
        <v>1882</v>
      </c>
      <c r="BG657" s="742">
        <v>2172</v>
      </c>
      <c r="BH657" s="742">
        <v>2424</v>
      </c>
      <c r="BI657" s="743">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500</v>
      </c>
      <c r="B658" s="12" t="s">
        <v>509</v>
      </c>
      <c r="G658" s="1091">
        <f>C624</f>
        <v>0</v>
      </c>
      <c r="H658" s="1091"/>
      <c r="I658" s="1091"/>
      <c r="J658" s="1091"/>
      <c r="K658" s="1091"/>
      <c r="L658" s="1091"/>
      <c r="M658" s="1091"/>
      <c r="N658" s="1091"/>
      <c r="O658" s="1091"/>
      <c r="P658" s="1091"/>
      <c r="Q658" s="1091"/>
      <c r="R658" s="1091"/>
      <c r="T658" s="87" t="s">
        <v>501</v>
      </c>
      <c r="U658" s="12" t="s">
        <v>509</v>
      </c>
      <c r="Z658" s="1091" t="str">
        <f>C625</f>
        <v>Deferred Developer Fee</v>
      </c>
      <c r="AA658" s="1091"/>
      <c r="AB658" s="1091"/>
      <c r="AC658" s="1091"/>
      <c r="AD658" s="1091"/>
      <c r="AE658" s="1091"/>
      <c r="AF658" s="1091"/>
      <c r="AG658" s="1091"/>
      <c r="AH658" s="1091"/>
      <c r="AI658" s="1091"/>
      <c r="AJ658" s="1091"/>
      <c r="AK658" s="1091"/>
      <c r="AM658" s="58"/>
      <c r="AN658" s="425" t="str">
        <f t="shared" si="23"/>
        <v>N/A</v>
      </c>
      <c r="AO658" s="58"/>
      <c r="AP658" s="58"/>
      <c r="AQ658" s="58"/>
      <c r="AR658" s="58"/>
      <c r="AS658" s="361"/>
      <c r="AT658" s="436">
        <f t="shared" si="24"/>
        <v>18</v>
      </c>
      <c r="AU658" s="439">
        <f t="shared" si="26"/>
        <v>0.13953488372093023</v>
      </c>
      <c r="AV658" s="440">
        <f t="shared" si="25"/>
        <v>6.9767441860465115E-2</v>
      </c>
      <c r="AW658" s="58"/>
      <c r="AX658" s="58"/>
      <c r="AY658" s="58"/>
      <c r="AZ658" s="58"/>
      <c r="BA658" s="58"/>
      <c r="BB658" s="58"/>
      <c r="BC658" s="527" t="s">
        <v>531</v>
      </c>
      <c r="BD658" s="741">
        <v>1134</v>
      </c>
      <c r="BE658" s="742">
        <v>1216</v>
      </c>
      <c r="BF658" s="741">
        <v>1460</v>
      </c>
      <c r="BG658" s="742">
        <v>1684</v>
      </c>
      <c r="BH658" s="742">
        <v>1880</v>
      </c>
      <c r="BI658" s="743">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089"/>
      <c r="H659" s="1089"/>
      <c r="I659" s="1089"/>
      <c r="J659" s="1089"/>
      <c r="K659" s="1089"/>
      <c r="L659" s="1089"/>
      <c r="M659" s="1089"/>
      <c r="N659" s="1089"/>
      <c r="O659" s="1089"/>
      <c r="P659" s="1089"/>
      <c r="Q659" s="1089"/>
      <c r="R659" s="1089"/>
      <c r="T659" s="35"/>
      <c r="U659" s="12" t="s">
        <v>92</v>
      </c>
      <c r="Z659" s="1089" t="s">
        <v>1656</v>
      </c>
      <c r="AA659" s="1089"/>
      <c r="AB659" s="1089"/>
      <c r="AC659" s="1089"/>
      <c r="AD659" s="1089"/>
      <c r="AE659" s="1089"/>
      <c r="AF659" s="1089"/>
      <c r="AG659" s="1089"/>
      <c r="AH659" s="1089"/>
      <c r="AI659" s="1089"/>
      <c r="AJ659" s="1089"/>
      <c r="AK659" s="1089"/>
      <c r="AM659" s="58"/>
      <c r="AN659" s="425">
        <f t="shared" si="23"/>
        <v>2324</v>
      </c>
      <c r="AO659" s="58"/>
      <c r="AP659" s="58"/>
      <c r="AQ659" s="58"/>
      <c r="AR659" s="58"/>
      <c r="AS659" s="361"/>
      <c r="AT659" s="436">
        <f t="shared" si="24"/>
        <v>0</v>
      </c>
      <c r="AU659" s="439">
        <f t="shared" si="26"/>
        <v>0</v>
      </c>
      <c r="AV659" s="440" t="str">
        <f t="shared" si="25"/>
        <v xml:space="preserve"> </v>
      </c>
      <c r="AW659" s="58"/>
      <c r="AX659" s="58"/>
      <c r="AY659" s="58"/>
      <c r="AZ659" s="58"/>
      <c r="BA659" s="58"/>
      <c r="BB659" s="58"/>
      <c r="BC659" s="527" t="s">
        <v>532</v>
      </c>
      <c r="BD659" s="741">
        <v>1134</v>
      </c>
      <c r="BE659" s="742">
        <v>1216</v>
      </c>
      <c r="BF659" s="741">
        <v>1460</v>
      </c>
      <c r="BG659" s="742">
        <v>1684</v>
      </c>
      <c r="BH659" s="742">
        <v>1880</v>
      </c>
      <c r="BI659" s="743">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630</v>
      </c>
      <c r="G660" s="1089"/>
      <c r="H660" s="1089"/>
      <c r="I660" s="1089"/>
      <c r="J660" s="1089"/>
      <c r="K660" s="1089"/>
      <c r="L660" s="1089"/>
      <c r="M660" s="1089"/>
      <c r="N660" s="1089"/>
      <c r="O660" s="1089"/>
      <c r="P660" s="1089"/>
      <c r="Q660" s="1089"/>
      <c r="R660" s="1089"/>
      <c r="T660" s="35"/>
      <c r="U660" s="12" t="s">
        <v>630</v>
      </c>
      <c r="Z660" s="1119" t="s">
        <v>1781</v>
      </c>
      <c r="AA660" s="1119"/>
      <c r="AB660" s="1119"/>
      <c r="AC660" s="1119"/>
      <c r="AD660" s="1119"/>
      <c r="AE660" s="1119"/>
      <c r="AF660" s="1119"/>
      <c r="AG660" s="1119"/>
      <c r="AH660" s="1119"/>
      <c r="AI660" s="1119"/>
      <c r="AJ660" s="1119"/>
      <c r="AK660" s="1119"/>
      <c r="AM660" s="58"/>
      <c r="AN660" s="425">
        <f t="shared" si="23"/>
        <v>2790</v>
      </c>
      <c r="AO660" s="58"/>
      <c r="AP660" s="58"/>
      <c r="AQ660" s="58"/>
      <c r="AR660" s="58"/>
      <c r="AS660" s="361"/>
      <c r="AT660" s="436">
        <f t="shared" si="24"/>
        <v>9</v>
      </c>
      <c r="AU660" s="439">
        <f t="shared" si="26"/>
        <v>6.9767441860465115E-2</v>
      </c>
      <c r="AV660" s="440">
        <f t="shared" si="25"/>
        <v>4.1860465116279069E-2</v>
      </c>
      <c r="AW660" s="58"/>
      <c r="AX660" s="58"/>
      <c r="AY660" s="58"/>
      <c r="AZ660" s="58"/>
      <c r="BA660" s="58"/>
      <c r="BB660" s="58"/>
      <c r="BC660" s="527" t="s">
        <v>533</v>
      </c>
      <c r="BD660" s="741">
        <v>1134</v>
      </c>
      <c r="BE660" s="742">
        <v>1216</v>
      </c>
      <c r="BF660" s="741">
        <v>1460</v>
      </c>
      <c r="BG660" s="742">
        <v>1684</v>
      </c>
      <c r="BH660" s="742">
        <v>1880</v>
      </c>
      <c r="BI660" s="743">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119"/>
      <c r="H661" s="1119"/>
      <c r="I661" s="1119"/>
      <c r="J661" s="1119"/>
      <c r="K661" s="1119"/>
      <c r="L661" s="1119"/>
      <c r="M661" s="1119"/>
      <c r="N661" s="1119"/>
      <c r="O661" s="1119"/>
      <c r="P661" s="1119"/>
      <c r="Q661" s="1119"/>
      <c r="R661" s="1119"/>
      <c r="T661" s="35"/>
      <c r="U661" s="12" t="s">
        <v>19</v>
      </c>
      <c r="Z661" s="1119" t="s">
        <v>1643</v>
      </c>
      <c r="AA661" s="1119"/>
      <c r="AB661" s="1119"/>
      <c r="AC661" s="1119"/>
      <c r="AD661" s="1119"/>
      <c r="AE661" s="1119"/>
      <c r="AF661" s="1119"/>
      <c r="AG661" s="1119"/>
      <c r="AH661" s="1119"/>
      <c r="AI661" s="1119"/>
      <c r="AJ661" s="1119"/>
      <c r="AK661" s="1119"/>
      <c r="AM661" s="58"/>
      <c r="AN661" s="425">
        <f t="shared" si="23"/>
        <v>3222</v>
      </c>
      <c r="AO661" s="58"/>
      <c r="AP661" s="58"/>
      <c r="AQ661" s="58"/>
      <c r="AR661" s="58"/>
      <c r="AS661" s="361"/>
      <c r="AT661" s="436">
        <f t="shared" si="24"/>
        <v>12</v>
      </c>
      <c r="AU661" s="439">
        <f t="shared" si="26"/>
        <v>9.3023255813953487E-2</v>
      </c>
      <c r="AV661" s="440">
        <f t="shared" si="25"/>
        <v>5.5813953488372092E-2</v>
      </c>
      <c r="AW661" s="58"/>
      <c r="AX661" s="58"/>
      <c r="AY661" s="58"/>
      <c r="AZ661" s="58"/>
      <c r="BA661" s="58"/>
      <c r="BB661" s="58"/>
      <c r="BC661" s="527" t="s">
        <v>534</v>
      </c>
      <c r="BD661" s="741">
        <v>1134</v>
      </c>
      <c r="BE661" s="742">
        <v>1216</v>
      </c>
      <c r="BF661" s="741">
        <v>1460</v>
      </c>
      <c r="BG661" s="742">
        <v>1684</v>
      </c>
      <c r="BH661" s="742">
        <v>1880</v>
      </c>
      <c r="BI661" s="743">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338</v>
      </c>
      <c r="G662" s="1092"/>
      <c r="H662" s="1093"/>
      <c r="I662" s="1093"/>
      <c r="J662" s="1093"/>
      <c r="K662" s="1093"/>
      <c r="L662" s="1093"/>
      <c r="O662" s="140" t="s">
        <v>220</v>
      </c>
      <c r="P662" s="1094"/>
      <c r="Q662" s="1094"/>
      <c r="R662" s="1094"/>
      <c r="T662" s="35"/>
      <c r="U662" s="12" t="s">
        <v>338</v>
      </c>
      <c r="Z662" s="1092" t="s">
        <v>1659</v>
      </c>
      <c r="AA662" s="1093"/>
      <c r="AB662" s="1093"/>
      <c r="AC662" s="1093"/>
      <c r="AD662" s="1093"/>
      <c r="AE662" s="1093"/>
      <c r="AH662" s="140" t="s">
        <v>220</v>
      </c>
      <c r="AI662" s="1094"/>
      <c r="AJ662" s="1094"/>
      <c r="AK662" s="1094"/>
      <c r="AM662" s="58"/>
      <c r="AN662" s="425" t="str">
        <f t="shared" si="23"/>
        <v>N/A</v>
      </c>
      <c r="AO662" s="58"/>
      <c r="AP662" s="58"/>
      <c r="AQ662" s="58"/>
      <c r="AR662" s="58"/>
      <c r="AS662" s="361"/>
      <c r="AT662" s="436">
        <f t="shared" si="24"/>
        <v>19</v>
      </c>
      <c r="AU662" s="439">
        <f t="shared" si="26"/>
        <v>0.14728682170542637</v>
      </c>
      <c r="AV662" s="440">
        <f t="shared" si="25"/>
        <v>8.8372093023255813E-2</v>
      </c>
      <c r="AW662" s="58"/>
      <c r="AX662" s="58"/>
      <c r="AY662" s="58"/>
      <c r="AZ662" s="58"/>
      <c r="BA662" s="58"/>
      <c r="BB662" s="58"/>
      <c r="BC662" s="527" t="s">
        <v>535</v>
      </c>
      <c r="BD662" s="741">
        <v>1272</v>
      </c>
      <c r="BE662" s="742">
        <v>1362</v>
      </c>
      <c r="BF662" s="741">
        <v>1636</v>
      </c>
      <c r="BG662" s="742">
        <v>1890</v>
      </c>
      <c r="BH662" s="742">
        <v>2110</v>
      </c>
      <c r="BI662" s="743">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089"/>
      <c r="I663" s="1089"/>
      <c r="J663" s="1089"/>
      <c r="K663" s="1089"/>
      <c r="L663" s="1089"/>
      <c r="M663" s="1089"/>
      <c r="N663" s="1089"/>
      <c r="O663" s="1089"/>
      <c r="P663" s="1089"/>
      <c r="Q663" s="1089"/>
      <c r="R663" s="1089"/>
      <c r="T663" s="35"/>
      <c r="U663" s="12" t="s">
        <v>20</v>
      </c>
      <c r="AA663" s="1089" t="s">
        <v>1797</v>
      </c>
      <c r="AB663" s="1089"/>
      <c r="AC663" s="1089"/>
      <c r="AD663" s="1089"/>
      <c r="AE663" s="1089"/>
      <c r="AF663" s="1089"/>
      <c r="AG663" s="1089"/>
      <c r="AH663" s="1089"/>
      <c r="AI663" s="1089"/>
      <c r="AJ663" s="1089"/>
      <c r="AK663" s="1089"/>
      <c r="AM663" s="58"/>
      <c r="AN663" s="425" t="str">
        <f t="shared" si="23"/>
        <v>N/A</v>
      </c>
      <c r="AO663" s="58"/>
      <c r="AP663" s="58"/>
      <c r="AQ663" s="58"/>
      <c r="AR663" s="58"/>
      <c r="AS663" s="361"/>
      <c r="AT663" s="436">
        <f t="shared" si="24"/>
        <v>0</v>
      </c>
      <c r="AU663" s="439">
        <f t="shared" si="26"/>
        <v>0</v>
      </c>
      <c r="AV663" s="440" t="str">
        <f t="shared" si="25"/>
        <v xml:space="preserve"> </v>
      </c>
      <c r="AW663" s="58"/>
      <c r="AX663" s="58"/>
      <c r="AY663" s="58"/>
      <c r="AZ663" s="58"/>
      <c r="BA663" s="58"/>
      <c r="BB663" s="58"/>
      <c r="BC663" s="527" t="s">
        <v>536</v>
      </c>
      <c r="BD663" s="741">
        <v>1134</v>
      </c>
      <c r="BE663" s="742">
        <v>1216</v>
      </c>
      <c r="BF663" s="741">
        <v>1460</v>
      </c>
      <c r="BG663" s="742">
        <v>1684</v>
      </c>
      <c r="BH663" s="742">
        <v>1880</v>
      </c>
      <c r="BI663" s="743">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090"/>
      <c r="O664" s="1090"/>
      <c r="T664" s="35"/>
      <c r="U664" s="12" t="s">
        <v>22</v>
      </c>
      <c r="AG664" s="1090" t="s">
        <v>591</v>
      </c>
      <c r="AH664" s="1090"/>
      <c r="AM664" s="58"/>
      <c r="AN664" s="425" t="str">
        <f t="shared" si="23"/>
        <v>N/A</v>
      </c>
      <c r="AO664" s="58"/>
      <c r="AP664" s="58"/>
      <c r="AQ664" s="58"/>
      <c r="AR664" s="58"/>
      <c r="AS664" s="361"/>
      <c r="AT664" s="436">
        <f t="shared" si="24"/>
        <v>0</v>
      </c>
      <c r="AU664" s="439">
        <f t="shared" si="26"/>
        <v>0</v>
      </c>
      <c r="AV664" s="440" t="str">
        <f t="shared" si="25"/>
        <v xml:space="preserve"> </v>
      </c>
      <c r="AW664" s="58"/>
      <c r="AX664" s="58"/>
      <c r="AY664" s="58"/>
      <c r="AZ664" s="58"/>
      <c r="BA664" s="58"/>
      <c r="BB664" s="58"/>
      <c r="BC664" s="527" t="s">
        <v>537</v>
      </c>
      <c r="BD664" s="741">
        <v>1134</v>
      </c>
      <c r="BE664" s="742">
        <v>1216</v>
      </c>
      <c r="BF664" s="741">
        <v>1460</v>
      </c>
      <c r="BG664" s="742">
        <v>1684</v>
      </c>
      <c r="BH664" s="742">
        <v>1880</v>
      </c>
      <c r="BI664" s="743">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25" t="str">
        <f t="shared" si="23"/>
        <v>N/A</v>
      </c>
      <c r="AO665" s="58"/>
      <c r="AP665" s="58"/>
      <c r="AQ665" s="58"/>
      <c r="AR665" s="58"/>
      <c r="AS665" s="361"/>
      <c r="AT665" s="436">
        <f t="shared" si="24"/>
        <v>0</v>
      </c>
      <c r="AU665" s="439">
        <f t="shared" si="26"/>
        <v>0</v>
      </c>
      <c r="AV665" s="440" t="str">
        <f t="shared" si="25"/>
        <v xml:space="preserve"> </v>
      </c>
      <c r="AW665" s="58"/>
      <c r="AX665" s="58"/>
      <c r="AY665" s="58"/>
      <c r="AZ665" s="58"/>
      <c r="BA665" s="58"/>
      <c r="BB665" s="58"/>
      <c r="BC665" s="527" t="s">
        <v>538</v>
      </c>
      <c r="BD665" s="741">
        <v>1134</v>
      </c>
      <c r="BE665" s="742">
        <v>1216</v>
      </c>
      <c r="BF665" s="741">
        <v>1460</v>
      </c>
      <c r="BG665" s="742">
        <v>1684</v>
      </c>
      <c r="BH665" s="742">
        <v>1880</v>
      </c>
      <c r="BI665" s="743">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507</v>
      </c>
      <c r="B666" s="12" t="s">
        <v>509</v>
      </c>
      <c r="G666" s="1091" t="str">
        <f>C626</f>
        <v>Accrued/Deferred Interest County A1 Loan</v>
      </c>
      <c r="H666" s="1091"/>
      <c r="I666" s="1091"/>
      <c r="J666" s="1091"/>
      <c r="K666" s="1091"/>
      <c r="L666" s="1091"/>
      <c r="M666" s="1091"/>
      <c r="N666" s="1091"/>
      <c r="O666" s="1091"/>
      <c r="P666" s="1091"/>
      <c r="Q666" s="1091"/>
      <c r="R666" s="1091"/>
      <c r="T666" s="87" t="s">
        <v>696</v>
      </c>
      <c r="U666" s="12" t="s">
        <v>509</v>
      </c>
      <c r="Z666" s="1091" t="str">
        <f>C627</f>
        <v>GP Equity</v>
      </c>
      <c r="AA666" s="1091"/>
      <c r="AB666" s="1091"/>
      <c r="AC666" s="1091"/>
      <c r="AD666" s="1091"/>
      <c r="AE666" s="1091"/>
      <c r="AF666" s="1091"/>
      <c r="AG666" s="1091"/>
      <c r="AH666" s="1091"/>
      <c r="AI666" s="1091"/>
      <c r="AJ666" s="1091"/>
      <c r="AK666" s="1091"/>
      <c r="AM666" s="58"/>
      <c r="AN666" s="425" t="str">
        <f t="shared" si="23"/>
        <v>N/A</v>
      </c>
      <c r="AO666" s="58"/>
      <c r="AP666" s="58"/>
      <c r="AQ666" s="58"/>
      <c r="AR666" s="58"/>
      <c r="AS666" s="361"/>
      <c r="AT666" s="436">
        <f t="shared" si="24"/>
        <v>0</v>
      </c>
      <c r="AU666" s="439">
        <f t="shared" si="26"/>
        <v>0</v>
      </c>
      <c r="AV666" s="440" t="str">
        <f t="shared" si="25"/>
        <v xml:space="preserve"> </v>
      </c>
      <c r="AW666" s="58"/>
      <c r="AX666" s="58"/>
      <c r="AY666" s="58"/>
      <c r="AZ666" s="58"/>
      <c r="BA666" s="58"/>
      <c r="BB666" s="58"/>
      <c r="BC666" s="527" t="s">
        <v>539</v>
      </c>
      <c r="BD666" s="741">
        <v>1196</v>
      </c>
      <c r="BE666" s="742">
        <v>1282</v>
      </c>
      <c r="BF666" s="741">
        <v>1536</v>
      </c>
      <c r="BG666" s="742">
        <v>1776</v>
      </c>
      <c r="BH666" s="742">
        <v>1982</v>
      </c>
      <c r="BI666" s="743">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089" t="str">
        <f>+Z585</f>
        <v>224 West Winton Ave, Room 108</v>
      </c>
      <c r="H667" s="1089"/>
      <c r="I667" s="1089"/>
      <c r="J667" s="1089"/>
      <c r="K667" s="1089"/>
      <c r="L667" s="1089"/>
      <c r="M667" s="1089"/>
      <c r="N667" s="1089"/>
      <c r="O667" s="1089"/>
      <c r="P667" s="1089"/>
      <c r="Q667" s="1089"/>
      <c r="R667" s="1089"/>
      <c r="T667" s="35"/>
      <c r="U667" s="12" t="s">
        <v>92</v>
      </c>
      <c r="Z667" s="1089" t="str">
        <f>+G593</f>
        <v>303 Vintage Park Drive, Suite 250</v>
      </c>
      <c r="AA667" s="1089"/>
      <c r="AB667" s="1089"/>
      <c r="AC667" s="1089"/>
      <c r="AD667" s="1089"/>
      <c r="AE667" s="1089"/>
      <c r="AF667" s="1089"/>
      <c r="AG667" s="1089"/>
      <c r="AH667" s="1089"/>
      <c r="AI667" s="1089"/>
      <c r="AJ667" s="1089"/>
      <c r="AK667" s="1089"/>
      <c r="AM667" s="58"/>
      <c r="AN667" s="425" t="str">
        <f t="shared" si="23"/>
        <v>N/A</v>
      </c>
      <c r="AO667" s="58"/>
      <c r="AP667" s="58"/>
      <c r="AQ667" s="58"/>
      <c r="AR667" s="58"/>
      <c r="AS667" s="361"/>
      <c r="AT667" s="436">
        <f t="shared" si="24"/>
        <v>0</v>
      </c>
      <c r="AU667" s="439">
        <f t="shared" si="26"/>
        <v>0</v>
      </c>
      <c r="AV667" s="440" t="str">
        <f t="shared" si="25"/>
        <v xml:space="preserve"> </v>
      </c>
      <c r="AW667" s="58"/>
      <c r="AX667" s="58"/>
      <c r="AY667" s="58"/>
      <c r="AZ667" s="58"/>
      <c r="BA667" s="58"/>
      <c r="BB667" s="58"/>
      <c r="BC667" s="527" t="s">
        <v>540</v>
      </c>
      <c r="BD667" s="741">
        <v>1826</v>
      </c>
      <c r="BE667" s="742">
        <v>1958</v>
      </c>
      <c r="BF667" s="741">
        <v>2350</v>
      </c>
      <c r="BG667" s="742">
        <v>2714</v>
      </c>
      <c r="BH667" s="742">
        <v>3030</v>
      </c>
      <c r="BI667" s="743">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630</v>
      </c>
      <c r="G668" s="1089" t="str">
        <f t="shared" ref="G668:G669" si="27">+Z586</f>
        <v>Hayward, CA</v>
      </c>
      <c r="H668" s="1089"/>
      <c r="I668" s="1089"/>
      <c r="J668" s="1089"/>
      <c r="K668" s="1089"/>
      <c r="L668" s="1089"/>
      <c r="M668" s="1089"/>
      <c r="N668" s="1089"/>
      <c r="O668" s="1089"/>
      <c r="P668" s="1089"/>
      <c r="Q668" s="1089"/>
      <c r="R668" s="1089"/>
      <c r="T668" s="35"/>
      <c r="U668" s="12" t="s">
        <v>630</v>
      </c>
      <c r="Z668" s="1089" t="str">
        <f t="shared" ref="Z668:Z669" si="28">+G594</f>
        <v xml:space="preserve">Foster City, CA </v>
      </c>
      <c r="AA668" s="1089"/>
      <c r="AB668" s="1089"/>
      <c r="AC668" s="1089"/>
      <c r="AD668" s="1089"/>
      <c r="AE668" s="1089"/>
      <c r="AF668" s="1089"/>
      <c r="AG668" s="1089"/>
      <c r="AH668" s="1089"/>
      <c r="AI668" s="1089"/>
      <c r="AJ668" s="1089"/>
      <c r="AK668" s="1089"/>
      <c r="AM668" s="58"/>
      <c r="AN668" s="425" t="str">
        <f t="shared" si="23"/>
        <v>N/A</v>
      </c>
      <c r="AO668" s="58"/>
      <c r="AP668" s="58"/>
      <c r="AQ668" s="58"/>
      <c r="AR668" s="58"/>
      <c r="AS668" s="361"/>
      <c r="AT668" s="436">
        <f t="shared" si="24"/>
        <v>0</v>
      </c>
      <c r="AU668" s="439">
        <f t="shared" si="26"/>
        <v>0</v>
      </c>
      <c r="AV668" s="440" t="str">
        <f t="shared" si="25"/>
        <v xml:space="preserve"> </v>
      </c>
      <c r="AW668" s="58"/>
      <c r="AX668" s="58"/>
      <c r="AY668" s="58"/>
      <c r="AZ668" s="58"/>
      <c r="BA668" s="58"/>
      <c r="BB668" s="58"/>
      <c r="BC668" s="527" t="s">
        <v>541</v>
      </c>
      <c r="BD668" s="741">
        <v>1134</v>
      </c>
      <c r="BE668" s="742">
        <v>1216</v>
      </c>
      <c r="BF668" s="741">
        <v>1460</v>
      </c>
      <c r="BG668" s="742">
        <v>1684</v>
      </c>
      <c r="BH668" s="742">
        <v>1880</v>
      </c>
      <c r="BI668" s="743">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089" t="str">
        <f t="shared" si="27"/>
        <v>Jennifer Pearce</v>
      </c>
      <c r="H669" s="1089"/>
      <c r="I669" s="1089"/>
      <c r="J669" s="1089"/>
      <c r="K669" s="1089"/>
      <c r="L669" s="1089"/>
      <c r="M669" s="1089"/>
      <c r="N669" s="1089"/>
      <c r="O669" s="1089"/>
      <c r="P669" s="1089"/>
      <c r="Q669" s="1089"/>
      <c r="R669" s="1089"/>
      <c r="T669" s="35"/>
      <c r="U669" s="12" t="s">
        <v>19</v>
      </c>
      <c r="Z669" s="1089" t="str">
        <f t="shared" si="28"/>
        <v>Jan M. Lindenthal</v>
      </c>
      <c r="AA669" s="1089"/>
      <c r="AB669" s="1089"/>
      <c r="AC669" s="1089"/>
      <c r="AD669" s="1089"/>
      <c r="AE669" s="1089"/>
      <c r="AF669" s="1089"/>
      <c r="AG669" s="1089"/>
      <c r="AH669" s="1089"/>
      <c r="AI669" s="1089"/>
      <c r="AJ669" s="1089"/>
      <c r="AK669" s="1089"/>
      <c r="AM669" s="58"/>
      <c r="AN669" s="425" t="str">
        <f t="shared" si="23"/>
        <v>N/A</v>
      </c>
      <c r="AO669" s="58"/>
      <c r="AP669" s="58"/>
      <c r="AQ669" s="58"/>
      <c r="AR669" s="58"/>
      <c r="AS669" s="361"/>
      <c r="AT669" s="436">
        <f t="shared" si="24"/>
        <v>0</v>
      </c>
      <c r="AU669" s="439">
        <f t="shared" si="26"/>
        <v>0</v>
      </c>
      <c r="AV669" s="440" t="str">
        <f t="shared" si="25"/>
        <v xml:space="preserve"> </v>
      </c>
      <c r="AW669" s="58"/>
      <c r="AX669" s="58"/>
      <c r="AY669" s="58"/>
      <c r="AZ669" s="58"/>
      <c r="BA669" s="58"/>
      <c r="BB669" s="58"/>
      <c r="BC669" s="527" t="s">
        <v>542</v>
      </c>
      <c r="BD669" s="741">
        <v>2822</v>
      </c>
      <c r="BE669" s="742">
        <v>3022</v>
      </c>
      <c r="BF669" s="741">
        <v>3626</v>
      </c>
      <c r="BG669" s="742">
        <v>4190</v>
      </c>
      <c r="BH669" s="742">
        <v>4674</v>
      </c>
      <c r="BI669" s="743">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338</v>
      </c>
      <c r="G670" s="1093" t="str">
        <f>+Z588</f>
        <v xml:space="preserve">510-670-5404					</v>
      </c>
      <c r="H670" s="1093"/>
      <c r="I670" s="1093"/>
      <c r="J670" s="1093"/>
      <c r="K670" s="1093"/>
      <c r="L670" s="1093"/>
      <c r="O670" s="140" t="s">
        <v>220</v>
      </c>
      <c r="P670" s="1094"/>
      <c r="Q670" s="1094"/>
      <c r="R670" s="1094"/>
      <c r="T670" s="35"/>
      <c r="U670" s="12" t="s">
        <v>338</v>
      </c>
      <c r="Z670" s="1093" t="str">
        <f>+G596</f>
        <v>650-356-2900</v>
      </c>
      <c r="AA670" s="1093"/>
      <c r="AB670" s="1093"/>
      <c r="AC670" s="1093"/>
      <c r="AD670" s="1093"/>
      <c r="AE670" s="1093"/>
      <c r="AH670" s="140" t="s">
        <v>220</v>
      </c>
      <c r="AI670" s="1094"/>
      <c r="AJ670" s="1094"/>
      <c r="AK670" s="1094"/>
      <c r="AM670" s="58"/>
      <c r="AN670" s="425" t="str">
        <f t="shared" si="23"/>
        <v>N/A</v>
      </c>
      <c r="AO670" s="58"/>
      <c r="AS670" s="361"/>
      <c r="AT670" s="436">
        <f t="shared" si="24"/>
        <v>0</v>
      </c>
      <c r="AU670" s="439">
        <f t="shared" si="26"/>
        <v>0</v>
      </c>
      <c r="AV670" s="440" t="str">
        <f t="shared" si="25"/>
        <v xml:space="preserve"> </v>
      </c>
      <c r="AY670" s="58"/>
      <c r="AZ670" s="58"/>
      <c r="BA670" s="58"/>
      <c r="BB670" s="58"/>
      <c r="BC670" s="527" t="s">
        <v>58</v>
      </c>
      <c r="BD670" s="741">
        <v>1134</v>
      </c>
      <c r="BE670" s="742">
        <v>1216</v>
      </c>
      <c r="BF670" s="741">
        <v>1460</v>
      </c>
      <c r="BG670" s="742">
        <v>1684</v>
      </c>
      <c r="BH670" s="742">
        <v>1880</v>
      </c>
      <c r="BI670" s="743">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089" t="str">
        <f>+AA589</f>
        <v>Deferred Developer Fee</v>
      </c>
      <c r="I671" s="1089"/>
      <c r="J671" s="1089"/>
      <c r="K671" s="1089"/>
      <c r="L671" s="1089"/>
      <c r="M671" s="1089"/>
      <c r="N671" s="1089"/>
      <c r="O671" s="1089"/>
      <c r="P671" s="1089"/>
      <c r="Q671" s="1089"/>
      <c r="R671" s="1089"/>
      <c r="T671" s="35"/>
      <c r="U671" s="12" t="s">
        <v>20</v>
      </c>
      <c r="AA671" s="1089" t="str">
        <f>+H597</f>
        <v>LP Equity</v>
      </c>
      <c r="AB671" s="1089"/>
      <c r="AC671" s="1089"/>
      <c r="AD671" s="1089"/>
      <c r="AE671" s="1089"/>
      <c r="AF671" s="1089"/>
      <c r="AG671" s="1089"/>
      <c r="AH671" s="1089"/>
      <c r="AI671" s="1089"/>
      <c r="AJ671" s="1089"/>
      <c r="AK671" s="1089"/>
      <c r="AM671" s="58"/>
      <c r="AN671" s="425" t="str">
        <f t="shared" si="23"/>
        <v>N/A</v>
      </c>
      <c r="AO671" s="58"/>
      <c r="AS671" s="361"/>
      <c r="AT671" s="436">
        <f t="shared" si="24"/>
        <v>0</v>
      </c>
      <c r="AU671" s="439">
        <f t="shared" si="26"/>
        <v>0</v>
      </c>
      <c r="AV671" s="440" t="str">
        <f t="shared" si="25"/>
        <v xml:space="preserve"> </v>
      </c>
      <c r="AY671" s="58"/>
      <c r="AZ671" s="58"/>
      <c r="BA671" s="58"/>
      <c r="BB671" s="58"/>
      <c r="BC671" s="527" t="s">
        <v>59</v>
      </c>
      <c r="BD671" s="741">
        <v>1134</v>
      </c>
      <c r="BE671" s="742">
        <v>1216</v>
      </c>
      <c r="BF671" s="741">
        <v>1460</v>
      </c>
      <c r="BG671" s="742">
        <v>1684</v>
      </c>
      <c r="BH671" s="742">
        <v>1880</v>
      </c>
      <c r="BI671" s="743">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413" t="s">
        <v>591</v>
      </c>
      <c r="O672" s="1090"/>
      <c r="T672" s="35"/>
      <c r="U672" s="12" t="s">
        <v>22</v>
      </c>
      <c r="AG672" s="1090" t="s">
        <v>591</v>
      </c>
      <c r="AH672" s="1090"/>
      <c r="AM672" s="58"/>
      <c r="AN672" s="425" t="str">
        <f t="shared" si="23"/>
        <v>N/A</v>
      </c>
      <c r="AO672" s="58"/>
      <c r="AS672" s="361"/>
      <c r="AT672" s="436">
        <f t="shared" si="24"/>
        <v>0</v>
      </c>
      <c r="AU672" s="439">
        <f t="shared" si="26"/>
        <v>0</v>
      </c>
      <c r="AV672" s="440" t="str">
        <f t="shared" si="25"/>
        <v xml:space="preserve"> </v>
      </c>
      <c r="AY672" s="58"/>
      <c r="AZ672" s="58"/>
      <c r="BA672" s="58"/>
      <c r="BB672" s="58"/>
      <c r="BC672" s="527" t="s">
        <v>60</v>
      </c>
      <c r="BD672" s="741">
        <v>1134</v>
      </c>
      <c r="BE672" s="742">
        <v>1216</v>
      </c>
      <c r="BF672" s="741">
        <v>1460</v>
      </c>
      <c r="BG672" s="742">
        <v>1684</v>
      </c>
      <c r="BH672" s="742">
        <v>1880</v>
      </c>
      <c r="BI672" s="743">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25" t="str">
        <f t="shared" si="23"/>
        <v>N/A</v>
      </c>
      <c r="AO673" s="58"/>
      <c r="AS673" s="361"/>
      <c r="AT673" s="436">
        <f t="shared" si="24"/>
        <v>0</v>
      </c>
      <c r="AU673" s="439">
        <f t="shared" si="26"/>
        <v>0</v>
      </c>
      <c r="AV673" s="440" t="str">
        <f t="shared" si="25"/>
        <v xml:space="preserve"> </v>
      </c>
      <c r="AY673" s="58"/>
      <c r="AZ673" s="58"/>
      <c r="BA673" s="58"/>
      <c r="BB673" s="58"/>
      <c r="BC673" s="527" t="s">
        <v>61</v>
      </c>
      <c r="BD673" s="741">
        <v>1134</v>
      </c>
      <c r="BE673" s="742">
        <v>1216</v>
      </c>
      <c r="BF673" s="741">
        <v>1460</v>
      </c>
      <c r="BG673" s="742">
        <v>1684</v>
      </c>
      <c r="BH673" s="742">
        <v>1880</v>
      </c>
      <c r="BI673" s="743">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386</v>
      </c>
      <c r="B674" s="12" t="s">
        <v>509</v>
      </c>
      <c r="G674" s="1091">
        <f>C628</f>
        <v>0</v>
      </c>
      <c r="H674" s="1091"/>
      <c r="I674" s="1091"/>
      <c r="J674" s="1091"/>
      <c r="K674" s="1091"/>
      <c r="L674" s="1091"/>
      <c r="M674" s="1091"/>
      <c r="N674" s="1091"/>
      <c r="O674" s="1091"/>
      <c r="P674" s="1091"/>
      <c r="Q674" s="1091"/>
      <c r="R674" s="1091"/>
      <c r="T674" s="87" t="s">
        <v>387</v>
      </c>
      <c r="U674" s="12" t="s">
        <v>509</v>
      </c>
      <c r="Z674" s="1091">
        <f>C629</f>
        <v>0</v>
      </c>
      <c r="AA674" s="1091"/>
      <c r="AB674" s="1091"/>
      <c r="AC674" s="1091"/>
      <c r="AD674" s="1091"/>
      <c r="AE674" s="1091"/>
      <c r="AF674" s="1091"/>
      <c r="AG674" s="1091"/>
      <c r="AH674" s="1091"/>
      <c r="AI674" s="1091"/>
      <c r="AJ674" s="1091"/>
      <c r="AK674" s="1091"/>
      <c r="AM674" s="58"/>
      <c r="AN674" s="58"/>
      <c r="AO674" s="58"/>
      <c r="AP674" s="58"/>
      <c r="AS674" s="361"/>
      <c r="AT674" s="436">
        <f t="shared" si="24"/>
        <v>0</v>
      </c>
      <c r="AU674" s="439">
        <f t="shared" si="26"/>
        <v>0</v>
      </c>
      <c r="AV674" s="440" t="str">
        <f t="shared" si="25"/>
        <v xml:space="preserve"> </v>
      </c>
      <c r="AZ674" s="58"/>
      <c r="BA674" s="58"/>
      <c r="BB674" s="58"/>
      <c r="BC674" s="527" t="s">
        <v>65</v>
      </c>
      <c r="BD674" s="741">
        <v>1364</v>
      </c>
      <c r="BE674" s="742">
        <v>1462</v>
      </c>
      <c r="BF674" s="741">
        <v>1754</v>
      </c>
      <c r="BG674" s="742">
        <v>2026</v>
      </c>
      <c r="BH674" s="742">
        <v>2260</v>
      </c>
      <c r="BI674" s="743">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32" t="s">
        <v>996</v>
      </c>
      <c r="AT675" s="441">
        <f>SUM(AT650:AT674)</f>
        <v>129</v>
      </c>
      <c r="AU675" s="442">
        <f>SUM(AU650:AU674)</f>
        <v>1</v>
      </c>
      <c r="AV675" s="442">
        <f>SUM(AV650:AV674)</f>
        <v>0.43023255813953487</v>
      </c>
      <c r="BA675" s="58"/>
      <c r="BB675" s="58"/>
      <c r="BC675" s="527" t="s">
        <v>66</v>
      </c>
      <c r="BD675" s="741">
        <v>1572</v>
      </c>
      <c r="BE675" s="742">
        <v>1684</v>
      </c>
      <c r="BF675" s="741">
        <v>2022</v>
      </c>
      <c r="BG675" s="742">
        <v>2334</v>
      </c>
      <c r="BH675" s="742">
        <v>2604</v>
      </c>
      <c r="BI675" s="743">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630</v>
      </c>
      <c r="G676" s="1089"/>
      <c r="H676" s="1089"/>
      <c r="I676" s="1089"/>
      <c r="J676" s="1089"/>
      <c r="K676" s="1089"/>
      <c r="L676" s="1089"/>
      <c r="M676" s="1089"/>
      <c r="N676" s="1089"/>
      <c r="O676" s="1089"/>
      <c r="P676" s="1089"/>
      <c r="Q676" s="1089"/>
      <c r="R676" s="1089"/>
      <c r="U676" s="12" t="s">
        <v>630</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27" t="s">
        <v>67</v>
      </c>
      <c r="BD676" s="741">
        <v>1756</v>
      </c>
      <c r="BE676" s="742">
        <v>1882</v>
      </c>
      <c r="BF676" s="741">
        <v>2260</v>
      </c>
      <c r="BG676" s="742">
        <v>2610</v>
      </c>
      <c r="BH676" s="742">
        <v>2912</v>
      </c>
      <c r="BI676" s="743">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089"/>
      <c r="H677" s="1089"/>
      <c r="I677" s="1089"/>
      <c r="J677" s="1089"/>
      <c r="K677" s="1089"/>
      <c r="L677" s="1089"/>
      <c r="M677" s="1089"/>
      <c r="N677" s="1089"/>
      <c r="O677" s="1089"/>
      <c r="P677" s="1089"/>
      <c r="Q677" s="1089"/>
      <c r="R677" s="1089"/>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27" t="s">
        <v>68</v>
      </c>
      <c r="BD677" s="741">
        <v>1394</v>
      </c>
      <c r="BE677" s="742">
        <v>1494</v>
      </c>
      <c r="BF677" s="741">
        <v>1794</v>
      </c>
      <c r="BG677" s="742">
        <v>2072</v>
      </c>
      <c r="BH677" s="742">
        <v>2312</v>
      </c>
      <c r="BI677" s="743">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338</v>
      </c>
      <c r="G678" s="1093"/>
      <c r="H678" s="1093"/>
      <c r="I678" s="1093"/>
      <c r="J678" s="1093"/>
      <c r="K678" s="1093"/>
      <c r="L678" s="1093"/>
      <c r="O678" s="140" t="s">
        <v>220</v>
      </c>
      <c r="P678" s="1094"/>
      <c r="Q678" s="1094"/>
      <c r="R678" s="1094"/>
      <c r="U678" s="12" t="s">
        <v>338</v>
      </c>
      <c r="Z678" s="1093"/>
      <c r="AA678" s="1093"/>
      <c r="AB678" s="1093"/>
      <c r="AC678" s="1093"/>
      <c r="AD678" s="1093"/>
      <c r="AE678" s="1093"/>
      <c r="AH678" s="140" t="s">
        <v>220</v>
      </c>
      <c r="AI678" s="1094"/>
      <c r="AJ678" s="1094"/>
      <c r="AK678" s="1094"/>
      <c r="AM678" s="61"/>
      <c r="AN678" s="61"/>
      <c r="AO678" s="61"/>
      <c r="AP678" s="61"/>
      <c r="AQ678" s="61"/>
      <c r="AR678" s="61"/>
      <c r="AS678" s="61"/>
      <c r="AT678" s="61"/>
      <c r="AU678" s="61"/>
      <c r="AV678" s="61"/>
      <c r="AW678" s="61"/>
      <c r="AX678" s="61"/>
      <c r="AY678" s="61"/>
      <c r="AZ678" s="61"/>
      <c r="BA678" s="61"/>
      <c r="BB678" s="61"/>
      <c r="BC678" s="527" t="s">
        <v>69</v>
      </c>
      <c r="BD678" s="741">
        <v>2076</v>
      </c>
      <c r="BE678" s="742">
        <v>2226</v>
      </c>
      <c r="BF678" s="741">
        <v>2672</v>
      </c>
      <c r="BG678" s="742">
        <v>3086</v>
      </c>
      <c r="BH678" s="742">
        <v>3442</v>
      </c>
      <c r="BI678" s="743">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27" t="s">
        <v>70</v>
      </c>
      <c r="BD679" s="741">
        <v>1464</v>
      </c>
      <c r="BE679" s="742">
        <v>1568</v>
      </c>
      <c r="BF679" s="741">
        <v>1882</v>
      </c>
      <c r="BG679" s="742">
        <v>2172</v>
      </c>
      <c r="BH679" s="742">
        <v>2424</v>
      </c>
      <c r="BI679" s="743">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090" t="s">
        <v>722</v>
      </c>
      <c r="O680" s="1090"/>
      <c r="U680" s="12" t="s">
        <v>22</v>
      </c>
      <c r="AG680" s="1090" t="s">
        <v>722</v>
      </c>
      <c r="AH680" s="1090"/>
      <c r="AM680" s="61"/>
      <c r="AN680" s="61"/>
      <c r="AO680" s="61"/>
      <c r="AP680" s="61"/>
      <c r="AQ680" s="61"/>
      <c r="AR680" s="61"/>
      <c r="AS680" s="61"/>
      <c r="AT680" s="61"/>
      <c r="AU680" s="61"/>
      <c r="AV680" s="61"/>
      <c r="AW680" s="61"/>
      <c r="AX680" s="61"/>
      <c r="AY680" s="61"/>
      <c r="AZ680" s="61"/>
      <c r="BA680" s="61"/>
      <c r="BB680" s="61"/>
      <c r="BC680" s="527" t="s">
        <v>71</v>
      </c>
      <c r="BD680" s="741">
        <v>1220</v>
      </c>
      <c r="BE680" s="742">
        <v>1306</v>
      </c>
      <c r="BF680" s="741">
        <v>1566</v>
      </c>
      <c r="BG680" s="742">
        <v>1810</v>
      </c>
      <c r="BH680" s="742">
        <v>2020</v>
      </c>
      <c r="BI680" s="743">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27" t="s">
        <v>72</v>
      </c>
      <c r="BD681" s="741">
        <v>1256</v>
      </c>
      <c r="BE681" s="742">
        <v>1346</v>
      </c>
      <c r="BF681" s="741">
        <v>1616</v>
      </c>
      <c r="BG681" s="742">
        <v>1866</v>
      </c>
      <c r="BH681" s="742">
        <v>2082</v>
      </c>
      <c r="BI681" s="743">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27" t="s">
        <v>73</v>
      </c>
      <c r="BD682" s="741">
        <v>1464</v>
      </c>
      <c r="BE682" s="742">
        <v>1568</v>
      </c>
      <c r="BF682" s="741">
        <v>1882</v>
      </c>
      <c r="BG682" s="742">
        <v>2172</v>
      </c>
      <c r="BH682" s="742">
        <v>2424</v>
      </c>
      <c r="BI682" s="743">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27" t="s">
        <v>788</v>
      </c>
      <c r="BD683" s="741">
        <v>1784</v>
      </c>
      <c r="BE683" s="742">
        <v>1912</v>
      </c>
      <c r="BF683" s="741">
        <v>2294</v>
      </c>
      <c r="BG683" s="742">
        <v>2652</v>
      </c>
      <c r="BH683" s="742">
        <v>2960</v>
      </c>
      <c r="BI683" s="743">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0" t="s">
        <v>591</v>
      </c>
      <c r="AF684" s="109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27" t="s">
        <v>789</v>
      </c>
      <c r="BD684" s="741">
        <v>1256</v>
      </c>
      <c r="BE684" s="742">
        <v>1346</v>
      </c>
      <c r="BF684" s="741">
        <v>1616</v>
      </c>
      <c r="BG684" s="742">
        <v>1866</v>
      </c>
      <c r="BH684" s="742">
        <v>2082</v>
      </c>
      <c r="BI684" s="743">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0" t="s">
        <v>722</v>
      </c>
      <c r="AF685" s="109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27" t="s">
        <v>790</v>
      </c>
      <c r="BD685" s="741">
        <v>1872</v>
      </c>
      <c r="BE685" s="742">
        <v>2006</v>
      </c>
      <c r="BF685" s="741">
        <v>2406</v>
      </c>
      <c r="BG685" s="742">
        <v>2782</v>
      </c>
      <c r="BH685" s="742">
        <v>3104</v>
      </c>
      <c r="BI685" s="743">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4">
        <v>43784</v>
      </c>
      <c r="AF686" s="1414"/>
      <c r="AG686" s="1414"/>
      <c r="AH686" s="1414"/>
      <c r="AI686" s="1414"/>
      <c r="AJ686" s="212"/>
      <c r="AK686" s="212"/>
      <c r="AL686" s="212"/>
      <c r="AM686" s="61"/>
      <c r="AN686" s="61"/>
      <c r="AO686" s="61"/>
      <c r="AP686" s="61"/>
      <c r="AQ686" s="61"/>
      <c r="AR686" s="182"/>
      <c r="AS686" s="182"/>
      <c r="AT686" s="182"/>
      <c r="AU686" s="182"/>
      <c r="AV686" s="58"/>
      <c r="AW686" s="58"/>
      <c r="AX686" s="58"/>
      <c r="AY686" s="58"/>
      <c r="AZ686" s="58"/>
      <c r="BA686" s="61"/>
      <c r="BB686" s="61"/>
      <c r="BC686" s="527" t="s">
        <v>791</v>
      </c>
      <c r="BD686" s="741">
        <v>2822</v>
      </c>
      <c r="BE686" s="742">
        <v>3022</v>
      </c>
      <c r="BF686" s="741">
        <v>3626</v>
      </c>
      <c r="BG686" s="742">
        <v>4190</v>
      </c>
      <c r="BH686" s="742">
        <v>4674</v>
      </c>
      <c r="BI686" s="743">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477"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5">
        <v>43873</v>
      </c>
      <c r="AF687" s="1415"/>
      <c r="AG687" s="1415"/>
      <c r="AH687" s="1415"/>
      <c r="AI687" s="1415"/>
      <c r="AJ687" s="88"/>
      <c r="AK687" s="88"/>
      <c r="AL687" s="212"/>
      <c r="AM687" s="58"/>
      <c r="AN687" s="58"/>
      <c r="AO687" s="58"/>
      <c r="AP687" s="58"/>
      <c r="AQ687" s="58"/>
      <c r="AR687" s="182"/>
      <c r="AS687" s="182"/>
      <c r="AT687" s="182"/>
      <c r="AU687" s="182"/>
      <c r="AV687" s="58"/>
      <c r="AW687" s="58"/>
      <c r="AX687" s="58"/>
      <c r="AY687" s="58"/>
      <c r="AZ687" s="58"/>
      <c r="BA687" s="58"/>
      <c r="BB687" s="58"/>
      <c r="BC687" s="527" t="s">
        <v>792</v>
      </c>
      <c r="BD687" s="741">
        <v>1224</v>
      </c>
      <c r="BE687" s="742">
        <v>1312</v>
      </c>
      <c r="BF687" s="741">
        <v>1574</v>
      </c>
      <c r="BG687" s="742">
        <v>1820</v>
      </c>
      <c r="BH687" s="742">
        <v>2030</v>
      </c>
      <c r="BI687" s="743">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27" t="s">
        <v>74</v>
      </c>
      <c r="BD688" s="741">
        <v>1574</v>
      </c>
      <c r="BE688" s="742">
        <v>1686</v>
      </c>
      <c r="BF688" s="741">
        <v>2024</v>
      </c>
      <c r="BG688" s="742">
        <v>2336</v>
      </c>
      <c r="BH688" s="742">
        <v>2606</v>
      </c>
      <c r="BI688" s="743">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4">
        <v>43983</v>
      </c>
      <c r="AF689" s="1414"/>
      <c r="AG689" s="1414"/>
      <c r="AH689" s="1414"/>
      <c r="AI689" s="1414"/>
      <c r="AJ689" s="212"/>
      <c r="AK689" s="212"/>
      <c r="AL689" s="212"/>
      <c r="AM689" s="58"/>
      <c r="AN689" s="58"/>
      <c r="AO689" s="58"/>
      <c r="AP689" s="58"/>
      <c r="AQ689" s="58"/>
      <c r="AR689" s="58"/>
      <c r="AS689" s="58"/>
      <c r="AT689" s="58"/>
      <c r="AU689" s="58"/>
      <c r="AV689" s="58"/>
      <c r="AW689" s="58"/>
      <c r="AX689" s="58"/>
      <c r="AY689" s="58"/>
      <c r="AZ689" s="58"/>
      <c r="BA689" s="58"/>
      <c r="BB689" s="58"/>
      <c r="BC689" s="527" t="s">
        <v>75</v>
      </c>
      <c r="BD689" s="741">
        <v>2822</v>
      </c>
      <c r="BE689" s="742">
        <v>3022</v>
      </c>
      <c r="BF689" s="741">
        <v>3626</v>
      </c>
      <c r="BG689" s="742">
        <v>4190</v>
      </c>
      <c r="BH689" s="742">
        <v>4674</v>
      </c>
      <c r="BI689" s="743">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16">
        <v>0.57089999999999996</v>
      </c>
      <c r="AF690" s="1416"/>
      <c r="AG690" s="1416"/>
      <c r="AH690" s="1416"/>
      <c r="AI690" s="1416"/>
      <c r="AJ690" s="212"/>
      <c r="AK690" s="212"/>
      <c r="AL690" s="212"/>
      <c r="AM690" s="58"/>
      <c r="AN690" s="58"/>
      <c r="AO690" s="58"/>
      <c r="AP690" s="58"/>
      <c r="AQ690" s="58"/>
      <c r="AR690" s="58"/>
      <c r="AS690" s="58"/>
      <c r="AT690" s="58"/>
      <c r="AU690" s="58"/>
      <c r="AV690" s="58"/>
      <c r="AW690" s="58"/>
      <c r="AX690" s="58"/>
      <c r="AY690" s="58"/>
      <c r="AZ690" s="58"/>
      <c r="BA690" s="58"/>
      <c r="BB690" s="58"/>
      <c r="BC690" s="527" t="s">
        <v>205</v>
      </c>
      <c r="BD690" s="741">
        <v>1932</v>
      </c>
      <c r="BE690" s="742">
        <v>2070</v>
      </c>
      <c r="BF690" s="741">
        <v>2482</v>
      </c>
      <c r="BG690" s="742">
        <v>2868</v>
      </c>
      <c r="BH690" s="742">
        <v>3200</v>
      </c>
      <c r="BI690" s="743">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1" t="str">
        <f>H330</f>
        <v>California Municipal Finance Authority</v>
      </c>
      <c r="X691" s="1091"/>
      <c r="Y691" s="1091"/>
      <c r="Z691" s="1091"/>
      <c r="AA691" s="1091"/>
      <c r="AB691" s="1091"/>
      <c r="AC691" s="1091"/>
      <c r="AD691" s="1091"/>
      <c r="AE691" s="1091"/>
      <c r="AF691" s="1091"/>
      <c r="AG691" s="1091"/>
      <c r="AH691" s="1091"/>
      <c r="AI691" s="1091"/>
      <c r="AJ691" s="1091"/>
      <c r="AK691" s="1091"/>
      <c r="AL691" s="212"/>
      <c r="AM691" s="58"/>
      <c r="AN691" s="58"/>
      <c r="AO691" s="58"/>
      <c r="AP691" s="58"/>
      <c r="AQ691" s="58"/>
      <c r="AR691" s="58"/>
      <c r="AS691" s="58"/>
      <c r="AT691" s="58"/>
      <c r="AU691" s="58"/>
      <c r="AV691" s="58"/>
      <c r="AW691" s="58"/>
      <c r="AX691" s="58"/>
      <c r="AY691" s="58"/>
      <c r="AZ691" s="58"/>
      <c r="BA691" s="58"/>
      <c r="BB691" s="58"/>
      <c r="BC691" s="527" t="s">
        <v>206</v>
      </c>
      <c r="BD691" s="741">
        <v>2562</v>
      </c>
      <c r="BE691" s="742">
        <v>2744</v>
      </c>
      <c r="BF691" s="741">
        <v>3292</v>
      </c>
      <c r="BG691" s="742">
        <v>3804</v>
      </c>
      <c r="BH691" s="742">
        <v>4244</v>
      </c>
      <c r="BI691" s="743">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27" t="s">
        <v>207</v>
      </c>
      <c r="BD692" s="741">
        <v>2146</v>
      </c>
      <c r="BE692" s="742">
        <v>2300</v>
      </c>
      <c r="BF692" s="741">
        <v>2762</v>
      </c>
      <c r="BG692" s="742">
        <v>3190</v>
      </c>
      <c r="BH692" s="742">
        <v>3560</v>
      </c>
      <c r="BI692" s="743">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0" t="s">
        <v>722</v>
      </c>
      <c r="AF693" s="109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27" t="s">
        <v>208</v>
      </c>
      <c r="BD693" s="741">
        <v>1134</v>
      </c>
      <c r="BE693" s="742">
        <v>1216</v>
      </c>
      <c r="BF693" s="741">
        <v>1460</v>
      </c>
      <c r="BG693" s="742">
        <v>1684</v>
      </c>
      <c r="BH693" s="742">
        <v>1880</v>
      </c>
      <c r="BI693" s="743">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27" t="s">
        <v>209</v>
      </c>
      <c r="BD694" s="741">
        <v>1320</v>
      </c>
      <c r="BE694" s="742">
        <v>1414</v>
      </c>
      <c r="BF694" s="741">
        <v>1696</v>
      </c>
      <c r="BG694" s="742">
        <v>1960</v>
      </c>
      <c r="BH694" s="742">
        <v>2186</v>
      </c>
      <c r="BI694" s="743">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27" t="s">
        <v>210</v>
      </c>
      <c r="BD695" s="741">
        <v>1134</v>
      </c>
      <c r="BE695" s="742">
        <v>1216</v>
      </c>
      <c r="BF695" s="741">
        <v>1460</v>
      </c>
      <c r="BG695" s="742">
        <v>1684</v>
      </c>
      <c r="BH695" s="742">
        <v>1880</v>
      </c>
      <c r="BI695" s="743">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093"/>
      <c r="K696" s="1093"/>
      <c r="L696" s="1093"/>
      <c r="M696" s="1093"/>
      <c r="N696" s="1093"/>
      <c r="O696" s="1093"/>
      <c r="P696" s="7" t="s">
        <v>220</v>
      </c>
      <c r="Q696" s="7"/>
      <c r="R696" s="1094"/>
      <c r="S696" s="1094"/>
      <c r="T696" s="1094"/>
      <c r="AL696" s="212"/>
      <c r="AM696" s="58"/>
      <c r="AN696" s="58"/>
      <c r="AO696" s="58"/>
      <c r="AP696" s="58"/>
      <c r="AQ696" s="58"/>
      <c r="AR696" s="58"/>
      <c r="AS696" s="58"/>
      <c r="AT696" s="58"/>
      <c r="AU696" s="58"/>
      <c r="AV696" s="58"/>
      <c r="AW696" s="58"/>
      <c r="AX696" s="58"/>
      <c r="AY696" s="58"/>
      <c r="AZ696" s="58"/>
      <c r="BA696" s="58"/>
      <c r="BB696" s="58"/>
      <c r="BC696" s="527" t="s">
        <v>211</v>
      </c>
      <c r="BD696" s="741">
        <v>1500</v>
      </c>
      <c r="BE696" s="742">
        <v>1606</v>
      </c>
      <c r="BF696" s="741">
        <v>1930</v>
      </c>
      <c r="BG696" s="742">
        <v>2228</v>
      </c>
      <c r="BH696" s="742">
        <v>2486</v>
      </c>
      <c r="BI696" s="743">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480</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27" t="s">
        <v>187</v>
      </c>
      <c r="BD697" s="741">
        <v>1890</v>
      </c>
      <c r="BE697" s="742">
        <v>2024</v>
      </c>
      <c r="BF697" s="741">
        <v>2430</v>
      </c>
      <c r="BG697" s="742">
        <v>2808</v>
      </c>
      <c r="BH697" s="742">
        <v>3132</v>
      </c>
      <c r="BI697" s="743">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27" t="s">
        <v>212</v>
      </c>
      <c r="BD698" s="741">
        <v>1134</v>
      </c>
      <c r="BE698" s="742">
        <v>1216</v>
      </c>
      <c r="BF698" s="741">
        <v>1460</v>
      </c>
      <c r="BG698" s="742">
        <v>1684</v>
      </c>
      <c r="BH698" s="742">
        <v>1880</v>
      </c>
      <c r="BI698" s="743">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27" t="s">
        <v>213</v>
      </c>
      <c r="BD699" s="741">
        <v>1164</v>
      </c>
      <c r="BE699" s="742">
        <v>1246</v>
      </c>
      <c r="BF699" s="741">
        <v>1496</v>
      </c>
      <c r="BG699" s="742">
        <v>1730</v>
      </c>
      <c r="BH699" s="742">
        <v>1930</v>
      </c>
      <c r="BI699" s="743">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104" t="s">
        <v>102</v>
      </c>
      <c r="B700" s="1104"/>
      <c r="C700" s="1104"/>
      <c r="D700" s="1104"/>
      <c r="E700" s="1104"/>
      <c r="F700" s="1104"/>
      <c r="G700" s="1104"/>
      <c r="H700" s="1104"/>
      <c r="I700" s="1104"/>
      <c r="J700" s="1104"/>
      <c r="K700" s="1104"/>
      <c r="L700" s="1104"/>
      <c r="M700" s="1104"/>
      <c r="N700" s="1104"/>
      <c r="O700" s="1104"/>
      <c r="P700" s="1104"/>
      <c r="Q700" s="1104"/>
      <c r="R700" s="1104"/>
      <c r="S700" s="1104"/>
      <c r="T700" s="1104"/>
      <c r="U700" s="1104"/>
      <c r="V700" s="1104"/>
      <c r="W700" s="1104"/>
      <c r="X700" s="1104"/>
      <c r="Y700" s="1104"/>
      <c r="Z700" s="1104"/>
      <c r="AA700" s="1104"/>
      <c r="AB700" s="1104"/>
      <c r="AC700" s="1104"/>
      <c r="AD700" s="1104"/>
      <c r="AE700" s="1104"/>
      <c r="AF700" s="1104"/>
      <c r="AG700" s="1104"/>
      <c r="AH700" s="1104"/>
      <c r="AI700" s="1104"/>
      <c r="AJ700" s="1104"/>
      <c r="AK700" s="1104"/>
      <c r="AL700" s="1104"/>
      <c r="AM700" s="58"/>
      <c r="AN700" s="58"/>
      <c r="AO700" s="58"/>
      <c r="AP700" s="58"/>
      <c r="AQ700" s="58"/>
      <c r="AR700" s="58"/>
      <c r="AS700" s="58"/>
      <c r="AT700" s="58"/>
      <c r="AU700" s="58"/>
      <c r="AV700" s="58"/>
      <c r="AW700" s="58"/>
      <c r="AX700" s="58"/>
      <c r="AY700" s="58"/>
      <c r="AZ700" s="58"/>
      <c r="BA700" s="58"/>
      <c r="BB700" s="58"/>
      <c r="BC700" s="527" t="s">
        <v>214</v>
      </c>
      <c r="BD700" s="741">
        <v>1134</v>
      </c>
      <c r="BE700" s="742">
        <v>1216</v>
      </c>
      <c r="BF700" s="741">
        <v>1460</v>
      </c>
      <c r="BG700" s="742">
        <v>1684</v>
      </c>
      <c r="BH700" s="742">
        <v>1880</v>
      </c>
      <c r="BI700" s="743">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51"/>
      <c r="B701" s="951"/>
      <c r="C701" s="951"/>
      <c r="D701" s="951"/>
      <c r="E701" s="951"/>
      <c r="F701" s="951"/>
      <c r="G701" s="951"/>
      <c r="H701" s="951"/>
      <c r="I701" s="951"/>
      <c r="J701" s="951"/>
      <c r="K701" s="951"/>
      <c r="L701" s="951"/>
      <c r="M701" s="951"/>
      <c r="N701" s="951"/>
      <c r="O701" s="951"/>
      <c r="P701" s="951"/>
      <c r="Q701" s="951"/>
      <c r="R701" s="951"/>
      <c r="S701" s="951"/>
      <c r="T701" s="951"/>
      <c r="U701" s="951"/>
      <c r="V701" s="951"/>
      <c r="W701" s="951"/>
      <c r="X701" s="951"/>
      <c r="Y701" s="951"/>
      <c r="Z701" s="951"/>
      <c r="AA701" s="951"/>
      <c r="AB701" s="951"/>
      <c r="AC701" s="951"/>
      <c r="AD701" s="951"/>
      <c r="AE701" s="951"/>
      <c r="AF701" s="951"/>
      <c r="AG701" s="951"/>
      <c r="AH701" s="951"/>
      <c r="AI701" s="951"/>
      <c r="AJ701" s="951"/>
      <c r="AK701" s="951"/>
      <c r="AL701" s="951"/>
      <c r="AM701" s="58"/>
      <c r="AN701" s="58"/>
      <c r="AO701" s="58"/>
      <c r="AP701" s="58"/>
      <c r="AQ701" s="58"/>
      <c r="AR701" s="58"/>
      <c r="AS701" s="58"/>
      <c r="AT701" s="58"/>
      <c r="AU701" s="58"/>
      <c r="AV701" s="58"/>
      <c r="AW701" s="58"/>
      <c r="AX701" s="58"/>
      <c r="AY701" s="58"/>
      <c r="AZ701" s="58"/>
      <c r="BA701" s="58"/>
      <c r="BB701" s="58"/>
      <c r="BC701" s="527" t="s">
        <v>215</v>
      </c>
      <c r="BD701" s="741">
        <v>1134</v>
      </c>
      <c r="BE701" s="742">
        <v>1216</v>
      </c>
      <c r="BF701" s="741">
        <v>1460</v>
      </c>
      <c r="BG701" s="742">
        <v>1684</v>
      </c>
      <c r="BH701" s="742">
        <v>1880</v>
      </c>
      <c r="BI701" s="743">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27" t="s">
        <v>216</v>
      </c>
      <c r="BD702" s="741">
        <v>1134</v>
      </c>
      <c r="BE702" s="742">
        <v>1216</v>
      </c>
      <c r="BF702" s="741">
        <v>1460</v>
      </c>
      <c r="BG702" s="742">
        <v>1684</v>
      </c>
      <c r="BH702" s="742">
        <v>1880</v>
      </c>
      <c r="BI702" s="743">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27" t="s">
        <v>137</v>
      </c>
      <c r="BD703" s="741">
        <v>1150</v>
      </c>
      <c r="BE703" s="742">
        <v>1232</v>
      </c>
      <c r="BF703" s="741">
        <v>1480</v>
      </c>
      <c r="BG703" s="742">
        <v>1708</v>
      </c>
      <c r="BH703" s="742">
        <v>1906</v>
      </c>
      <c r="BI703" s="743">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27" t="s">
        <v>217</v>
      </c>
      <c r="BD704" s="744">
        <v>1832</v>
      </c>
      <c r="BE704" s="745">
        <v>1962</v>
      </c>
      <c r="BF704" s="744">
        <v>2354</v>
      </c>
      <c r="BG704" s="745">
        <v>2720</v>
      </c>
      <c r="BH704" s="745">
        <v>3034</v>
      </c>
      <c r="BI704" s="746">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095" t="s">
        <v>421</v>
      </c>
      <c r="C705" s="1096"/>
      <c r="D705" s="1096"/>
      <c r="E705" s="1096"/>
      <c r="F705" s="1097"/>
      <c r="G705" s="1095" t="s">
        <v>302</v>
      </c>
      <c r="H705" s="1096"/>
      <c r="I705" s="1096"/>
      <c r="J705" s="1097"/>
      <c r="K705" s="1095" t="s">
        <v>491</v>
      </c>
      <c r="L705" s="1096"/>
      <c r="M705" s="1096"/>
      <c r="N705" s="1096"/>
      <c r="O705" s="1097"/>
      <c r="P705" s="1095" t="s">
        <v>303</v>
      </c>
      <c r="Q705" s="1096"/>
      <c r="R705" s="1096"/>
      <c r="S705" s="1096"/>
      <c r="T705" s="1097"/>
      <c r="U705" s="1095" t="s">
        <v>304</v>
      </c>
      <c r="V705" s="1096"/>
      <c r="W705" s="1096"/>
      <c r="X705" s="1097"/>
      <c r="Y705" s="1095" t="s">
        <v>305</v>
      </c>
      <c r="Z705" s="1096"/>
      <c r="AA705" s="1096"/>
      <c r="AB705" s="1096"/>
      <c r="AC705" s="1097"/>
      <c r="AD705" s="1095" t="s">
        <v>422</v>
      </c>
      <c r="AE705" s="1096"/>
      <c r="AF705" s="1096"/>
      <c r="AG705" s="1096"/>
      <c r="AH705" s="1097"/>
      <c r="AI705" s="1095" t="s">
        <v>697</v>
      </c>
      <c r="AJ705" s="1096"/>
      <c r="AK705" s="1097"/>
      <c r="AL705" s="58"/>
      <c r="AM705" s="58"/>
      <c r="AN705" s="58"/>
      <c r="AO705" s="58"/>
      <c r="AP705" s="58"/>
      <c r="AQ705" s="58"/>
      <c r="AR705" s="58"/>
      <c r="AS705" s="58"/>
      <c r="AT705" s="58"/>
      <c r="AU705" s="58"/>
      <c r="AV705" s="58"/>
      <c r="AW705" s="58"/>
      <c r="AX705" s="58"/>
      <c r="AY705" s="58"/>
      <c r="AZ705" s="58"/>
      <c r="BA705" s="58"/>
      <c r="BB705" s="58"/>
      <c r="BC705" s="527" t="s">
        <v>218</v>
      </c>
      <c r="BD705" s="747">
        <v>1540</v>
      </c>
      <c r="BE705" s="748">
        <v>1650</v>
      </c>
      <c r="BF705" s="747">
        <v>1980</v>
      </c>
      <c r="BG705" s="748">
        <v>2286</v>
      </c>
      <c r="BH705" s="748">
        <v>2550</v>
      </c>
      <c r="BI705" s="749">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098"/>
      <c r="C706" s="1099"/>
      <c r="D706" s="1099"/>
      <c r="E706" s="1099"/>
      <c r="F706" s="1100"/>
      <c r="G706" s="1098"/>
      <c r="H706" s="1099"/>
      <c r="I706" s="1099"/>
      <c r="J706" s="1100"/>
      <c r="K706" s="1098"/>
      <c r="L706" s="1099"/>
      <c r="M706" s="1099"/>
      <c r="N706" s="1099"/>
      <c r="O706" s="1100"/>
      <c r="P706" s="1098"/>
      <c r="Q706" s="1099"/>
      <c r="R706" s="1099"/>
      <c r="S706" s="1099"/>
      <c r="T706" s="1100"/>
      <c r="U706" s="1098"/>
      <c r="V706" s="1099"/>
      <c r="W706" s="1099"/>
      <c r="X706" s="1100"/>
      <c r="Y706" s="1098"/>
      <c r="Z706" s="1099"/>
      <c r="AA706" s="1099"/>
      <c r="AB706" s="1099"/>
      <c r="AC706" s="1100"/>
      <c r="AD706" s="1098"/>
      <c r="AE706" s="1099"/>
      <c r="AF706" s="1099"/>
      <c r="AG706" s="1099"/>
      <c r="AH706" s="1100"/>
      <c r="AI706" s="1098"/>
      <c r="AJ706" s="1099"/>
      <c r="AK706" s="1100"/>
      <c r="AL706" s="58"/>
      <c r="AM706" s="58"/>
      <c r="AN706" s="58"/>
      <c r="AO706" s="58"/>
      <c r="AP706" s="58"/>
      <c r="AQ706" s="58"/>
      <c r="AR706" s="58"/>
      <c r="AS706" s="58"/>
      <c r="AT706" s="58"/>
      <c r="AU706" s="58"/>
      <c r="AV706" s="58"/>
      <c r="AW706" s="58"/>
      <c r="AX706" s="58"/>
      <c r="AY706" s="58"/>
      <c r="AZ706" s="58"/>
      <c r="BA706" s="58"/>
      <c r="BB706" s="58"/>
      <c r="BC706" s="527" t="s">
        <v>219</v>
      </c>
      <c r="BD706" s="750">
        <v>1134</v>
      </c>
      <c r="BE706" s="751">
        <v>1216</v>
      </c>
      <c r="BF706" s="750">
        <v>1460</v>
      </c>
      <c r="BG706" s="751">
        <v>1684</v>
      </c>
      <c r="BH706" s="751">
        <v>1880</v>
      </c>
      <c r="BI706" s="752">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098"/>
      <c r="C707" s="1099"/>
      <c r="D707" s="1099"/>
      <c r="E707" s="1099"/>
      <c r="F707" s="1100"/>
      <c r="G707" s="1098"/>
      <c r="H707" s="1099"/>
      <c r="I707" s="1099"/>
      <c r="J707" s="1100"/>
      <c r="K707" s="1098"/>
      <c r="L707" s="1099"/>
      <c r="M707" s="1099"/>
      <c r="N707" s="1099"/>
      <c r="O707" s="1100"/>
      <c r="P707" s="1098"/>
      <c r="Q707" s="1099"/>
      <c r="R707" s="1099"/>
      <c r="S707" s="1099"/>
      <c r="T707" s="1100"/>
      <c r="U707" s="1098"/>
      <c r="V707" s="1099"/>
      <c r="W707" s="1099"/>
      <c r="X707" s="1100"/>
      <c r="Y707" s="1098"/>
      <c r="Z707" s="1099"/>
      <c r="AA707" s="1099"/>
      <c r="AB707" s="1099"/>
      <c r="AC707" s="1100"/>
      <c r="AD707" s="1098"/>
      <c r="AE707" s="1099"/>
      <c r="AF707" s="1099"/>
      <c r="AG707" s="1099"/>
      <c r="AH707" s="1100"/>
      <c r="AI707" s="1098"/>
      <c r="AJ707" s="1099"/>
      <c r="AK707" s="1100"/>
      <c r="AL707" s="58"/>
      <c r="AM707" s="58"/>
      <c r="AN707" s="58"/>
      <c r="AO707" s="58"/>
      <c r="AP707" s="58"/>
      <c r="AQ707" s="58"/>
      <c r="AR707" s="58"/>
      <c r="AS707" s="58"/>
      <c r="AT707" s="58"/>
      <c r="AU707" s="58"/>
      <c r="AV707" s="58"/>
      <c r="AW707" s="58"/>
      <c r="AX707" s="58"/>
      <c r="AY707" s="58"/>
      <c r="AZ707" s="58"/>
      <c r="BA707" s="58"/>
      <c r="BB707" s="58"/>
      <c r="BC707" s="420"/>
      <c r="BD707" s="318"/>
      <c r="BE707" s="434"/>
      <c r="BF707" s="434"/>
      <c r="BG707" s="434"/>
      <c r="BH707" s="434"/>
      <c r="BI707" s="434"/>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101"/>
      <c r="C708" s="1102"/>
      <c r="D708" s="1102"/>
      <c r="E708" s="1102"/>
      <c r="F708" s="1103"/>
      <c r="G708" s="1101"/>
      <c r="H708" s="1102"/>
      <c r="I708" s="1102"/>
      <c r="J708" s="1103"/>
      <c r="K708" s="1101"/>
      <c r="L708" s="1102"/>
      <c r="M708" s="1102"/>
      <c r="N708" s="1102"/>
      <c r="O708" s="1103"/>
      <c r="P708" s="1101"/>
      <c r="Q708" s="1102"/>
      <c r="R708" s="1102"/>
      <c r="S708" s="1102"/>
      <c r="T708" s="1103"/>
      <c r="U708" s="1101"/>
      <c r="V708" s="1102"/>
      <c r="W708" s="1102"/>
      <c r="X708" s="1103"/>
      <c r="Y708" s="1101"/>
      <c r="Z708" s="1102"/>
      <c r="AA708" s="1102"/>
      <c r="AB708" s="1102"/>
      <c r="AC708" s="1103"/>
      <c r="AD708" s="1101"/>
      <c r="AE708" s="1102"/>
      <c r="AF708" s="1102"/>
      <c r="AG708" s="1102"/>
      <c r="AH708" s="1103"/>
      <c r="AI708" s="1101"/>
      <c r="AJ708" s="1102"/>
      <c r="AK708" s="110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163" t="s">
        <v>348</v>
      </c>
      <c r="C709" s="1164"/>
      <c r="D709" s="1164"/>
      <c r="E709" s="1164"/>
      <c r="F709" s="1165"/>
      <c r="G709" s="1124">
        <v>26</v>
      </c>
      <c r="H709" s="1125"/>
      <c r="I709" s="1125"/>
      <c r="J709" s="1126"/>
      <c r="K709" s="1148">
        <v>332</v>
      </c>
      <c r="L709" s="1149"/>
      <c r="M709" s="1149"/>
      <c r="N709" s="1149"/>
      <c r="O709" s="1150"/>
      <c r="P709" s="1115">
        <f t="shared" ref="P709:P733" si="29">G709*K709</f>
        <v>8632</v>
      </c>
      <c r="Q709" s="1108"/>
      <c r="R709" s="1108"/>
      <c r="S709" s="1108"/>
      <c r="T709" s="1116"/>
      <c r="U709" s="1148">
        <v>132</v>
      </c>
      <c r="V709" s="1149"/>
      <c r="W709" s="1149"/>
      <c r="X709" s="1150"/>
      <c r="Y709" s="1115">
        <f>K709+U709</f>
        <v>464</v>
      </c>
      <c r="Z709" s="1108"/>
      <c r="AA709" s="1108"/>
      <c r="AB709" s="1108"/>
      <c r="AC709" s="1116"/>
      <c r="AD709" s="1105">
        <v>0.2</v>
      </c>
      <c r="AE709" s="1106"/>
      <c r="AF709" s="1106"/>
      <c r="AG709" s="1106"/>
      <c r="AH709" s="1107"/>
      <c r="AI709" s="1112">
        <f t="shared" ref="AI709:AI733" si="30">IF($AD709&gt;0,($Y709/$AN649), " ")</f>
        <v>0.19965576592082615</v>
      </c>
      <c r="AJ709" s="1113"/>
      <c r="AK709" s="111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163"/>
      <c r="C710" s="1164"/>
      <c r="D710" s="1164"/>
      <c r="E710" s="1164"/>
      <c r="F710" s="1165"/>
      <c r="G710" s="1124"/>
      <c r="H710" s="1125"/>
      <c r="I710" s="1125"/>
      <c r="J710" s="1126"/>
      <c r="K710" s="1148"/>
      <c r="L710" s="1149"/>
      <c r="M710" s="1149"/>
      <c r="N710" s="1149"/>
      <c r="O710" s="1150"/>
      <c r="P710" s="1115">
        <f t="shared" si="29"/>
        <v>0</v>
      </c>
      <c r="Q710" s="1108"/>
      <c r="R710" s="1108"/>
      <c r="S710" s="1108"/>
      <c r="T710" s="1116"/>
      <c r="U710" s="1148"/>
      <c r="V710" s="1149"/>
      <c r="W710" s="1149"/>
      <c r="X710" s="1150"/>
      <c r="Y710" s="1115">
        <f t="shared" ref="Y710:Y733" si="31">K710+U710</f>
        <v>0</v>
      </c>
      <c r="Z710" s="1108"/>
      <c r="AA710" s="1108"/>
      <c r="AB710" s="1108"/>
      <c r="AC710" s="1116"/>
      <c r="AD710" s="1105"/>
      <c r="AE710" s="1106"/>
      <c r="AF710" s="1106"/>
      <c r="AG710" s="1106"/>
      <c r="AH710" s="1107"/>
      <c r="AI710" s="1112" t="str">
        <f t="shared" si="30"/>
        <v xml:space="preserve"> </v>
      </c>
      <c r="AJ710" s="1113"/>
      <c r="AK710" s="111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163" t="s">
        <v>348</v>
      </c>
      <c r="C711" s="1164"/>
      <c r="D711" s="1164"/>
      <c r="E711" s="1164"/>
      <c r="F711" s="1165"/>
      <c r="G711" s="1124">
        <v>5</v>
      </c>
      <c r="H711" s="1125"/>
      <c r="I711" s="1125"/>
      <c r="J711" s="1126"/>
      <c r="K711" s="1148">
        <v>565</v>
      </c>
      <c r="L711" s="1149"/>
      <c r="M711" s="1149"/>
      <c r="N711" s="1149"/>
      <c r="O711" s="1150"/>
      <c r="P711" s="1115">
        <f t="shared" si="29"/>
        <v>2825</v>
      </c>
      <c r="Q711" s="1108"/>
      <c r="R711" s="1108"/>
      <c r="S711" s="1108"/>
      <c r="T711" s="1116"/>
      <c r="U711" s="1148">
        <v>132</v>
      </c>
      <c r="V711" s="1149"/>
      <c r="W711" s="1149"/>
      <c r="X711" s="1150"/>
      <c r="Y711" s="1115">
        <f t="shared" si="31"/>
        <v>697</v>
      </c>
      <c r="Z711" s="1108"/>
      <c r="AA711" s="1108"/>
      <c r="AB711" s="1108"/>
      <c r="AC711" s="1116"/>
      <c r="AD711" s="1105">
        <v>0.3</v>
      </c>
      <c r="AE711" s="1106"/>
      <c r="AF711" s="1106"/>
      <c r="AG711" s="1106"/>
      <c r="AH711" s="1107"/>
      <c r="AI711" s="1112">
        <f t="shared" si="30"/>
        <v>0.29991394148020656</v>
      </c>
      <c r="AJ711" s="1113"/>
      <c r="AK711" s="111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163" t="s">
        <v>170</v>
      </c>
      <c r="C712" s="1164"/>
      <c r="D712" s="1164"/>
      <c r="E712" s="1164"/>
      <c r="F712" s="1165"/>
      <c r="G712" s="1124">
        <v>11</v>
      </c>
      <c r="H712" s="1125"/>
      <c r="I712" s="1125"/>
      <c r="J712" s="1126"/>
      <c r="K712" s="1177">
        <v>691</v>
      </c>
      <c r="L712" s="1177"/>
      <c r="M712" s="1177"/>
      <c r="N712" s="1177"/>
      <c r="O712" s="1177"/>
      <c r="P712" s="1123">
        <f t="shared" si="29"/>
        <v>7601</v>
      </c>
      <c r="Q712" s="1123"/>
      <c r="R712" s="1123"/>
      <c r="S712" s="1123"/>
      <c r="T712" s="1123"/>
      <c r="U712" s="1148">
        <v>146</v>
      </c>
      <c r="V712" s="1149"/>
      <c r="W712" s="1149"/>
      <c r="X712" s="1150"/>
      <c r="Y712" s="1123">
        <f t="shared" si="31"/>
        <v>837</v>
      </c>
      <c r="Z712" s="1123"/>
      <c r="AA712" s="1123"/>
      <c r="AB712" s="1123"/>
      <c r="AC712" s="1123"/>
      <c r="AD712" s="1105">
        <v>0.3</v>
      </c>
      <c r="AE712" s="1106"/>
      <c r="AF712" s="1106"/>
      <c r="AG712" s="1106"/>
      <c r="AH712" s="1107"/>
      <c r="AI712" s="1112">
        <f t="shared" si="30"/>
        <v>0.3</v>
      </c>
      <c r="AJ712" s="1113"/>
      <c r="AK712" s="111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163" t="s">
        <v>171</v>
      </c>
      <c r="C713" s="1164"/>
      <c r="D713" s="1164"/>
      <c r="E713" s="1164"/>
      <c r="F713" s="1165"/>
      <c r="G713" s="1124">
        <v>10</v>
      </c>
      <c r="H713" s="1125"/>
      <c r="I713" s="1125"/>
      <c r="J713" s="1126"/>
      <c r="K713" s="1177">
        <v>791</v>
      </c>
      <c r="L713" s="1177"/>
      <c r="M713" s="1177"/>
      <c r="N713" s="1177"/>
      <c r="O713" s="1177"/>
      <c r="P713" s="1123">
        <f t="shared" si="29"/>
        <v>7910</v>
      </c>
      <c r="Q713" s="1123"/>
      <c r="R713" s="1123"/>
      <c r="S713" s="1123"/>
      <c r="T713" s="1123"/>
      <c r="U713" s="1148">
        <v>175</v>
      </c>
      <c r="V713" s="1149"/>
      <c r="W713" s="1149"/>
      <c r="X713" s="1150"/>
      <c r="Y713" s="1123">
        <f t="shared" si="31"/>
        <v>966</v>
      </c>
      <c r="Z713" s="1123"/>
      <c r="AA713" s="1123"/>
      <c r="AB713" s="1123"/>
      <c r="AC713" s="1123"/>
      <c r="AD713" s="1105">
        <v>0.3</v>
      </c>
      <c r="AE713" s="1106"/>
      <c r="AF713" s="1106"/>
      <c r="AG713" s="1106"/>
      <c r="AH713" s="1107"/>
      <c r="AI713" s="1112">
        <f t="shared" si="30"/>
        <v>0.29981378026070765</v>
      </c>
      <c r="AJ713" s="1113"/>
      <c r="AK713" s="111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163"/>
      <c r="C714" s="1164"/>
      <c r="D714" s="1164"/>
      <c r="E714" s="1164"/>
      <c r="F714" s="1165"/>
      <c r="G714" s="1124"/>
      <c r="H714" s="1125"/>
      <c r="I714" s="1125"/>
      <c r="J714" s="1126"/>
      <c r="K714" s="1177"/>
      <c r="L714" s="1177"/>
      <c r="M714" s="1177"/>
      <c r="N714" s="1177"/>
      <c r="O714" s="1177"/>
      <c r="P714" s="1123">
        <f t="shared" si="29"/>
        <v>0</v>
      </c>
      <c r="Q714" s="1123"/>
      <c r="R714" s="1123"/>
      <c r="S714" s="1123"/>
      <c r="T714" s="1123"/>
      <c r="U714" s="1148"/>
      <c r="V714" s="1149"/>
      <c r="W714" s="1149"/>
      <c r="X714" s="1150"/>
      <c r="Y714" s="1123">
        <f t="shared" si="31"/>
        <v>0</v>
      </c>
      <c r="Z714" s="1123"/>
      <c r="AA714" s="1123"/>
      <c r="AB714" s="1123"/>
      <c r="AC714" s="1123"/>
      <c r="AD714" s="1105"/>
      <c r="AE714" s="1106"/>
      <c r="AF714" s="1106"/>
      <c r="AG714" s="1106"/>
      <c r="AH714" s="1107"/>
      <c r="AI714" s="1112" t="str">
        <f t="shared" si="30"/>
        <v xml:space="preserve"> </v>
      </c>
      <c r="AJ714" s="1113"/>
      <c r="AK714" s="111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163" t="s">
        <v>348</v>
      </c>
      <c r="C715" s="1164"/>
      <c r="D715" s="1164"/>
      <c r="E715" s="1164"/>
      <c r="F715" s="1165"/>
      <c r="G715" s="1124">
        <v>8</v>
      </c>
      <c r="H715" s="1125"/>
      <c r="I715" s="1125"/>
      <c r="J715" s="1126"/>
      <c r="K715" s="1177">
        <v>1030</v>
      </c>
      <c r="L715" s="1177"/>
      <c r="M715" s="1177"/>
      <c r="N715" s="1177"/>
      <c r="O715" s="1177"/>
      <c r="P715" s="1123">
        <f t="shared" si="29"/>
        <v>8240</v>
      </c>
      <c r="Q715" s="1123"/>
      <c r="R715" s="1123"/>
      <c r="S715" s="1123"/>
      <c r="T715" s="1123"/>
      <c r="U715" s="1148">
        <v>132</v>
      </c>
      <c r="V715" s="1149"/>
      <c r="W715" s="1149"/>
      <c r="X715" s="1150"/>
      <c r="Y715" s="1123">
        <f t="shared" si="31"/>
        <v>1162</v>
      </c>
      <c r="Z715" s="1123"/>
      <c r="AA715" s="1123"/>
      <c r="AB715" s="1123"/>
      <c r="AC715" s="1123"/>
      <c r="AD715" s="1105">
        <v>0.5</v>
      </c>
      <c r="AE715" s="1106"/>
      <c r="AF715" s="1106"/>
      <c r="AG715" s="1106"/>
      <c r="AH715" s="1107"/>
      <c r="AI715" s="1112">
        <f t="shared" si="30"/>
        <v>0.5</v>
      </c>
      <c r="AJ715" s="1113"/>
      <c r="AK715" s="111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163" t="s">
        <v>170</v>
      </c>
      <c r="C716" s="1164"/>
      <c r="D716" s="1164"/>
      <c r="E716" s="1164"/>
      <c r="F716" s="1165"/>
      <c r="G716" s="1124">
        <v>11</v>
      </c>
      <c r="H716" s="1125"/>
      <c r="I716" s="1125"/>
      <c r="J716" s="1126"/>
      <c r="K716" s="1177">
        <v>1249</v>
      </c>
      <c r="L716" s="1177"/>
      <c r="M716" s="1177"/>
      <c r="N716" s="1177"/>
      <c r="O716" s="1177"/>
      <c r="P716" s="1123">
        <f t="shared" si="29"/>
        <v>13739</v>
      </c>
      <c r="Q716" s="1123"/>
      <c r="R716" s="1123"/>
      <c r="S716" s="1123"/>
      <c r="T716" s="1123"/>
      <c r="U716" s="1148">
        <v>146</v>
      </c>
      <c r="V716" s="1149"/>
      <c r="W716" s="1149"/>
      <c r="X716" s="1150"/>
      <c r="Y716" s="1123">
        <f t="shared" si="31"/>
        <v>1395</v>
      </c>
      <c r="Z716" s="1123"/>
      <c r="AA716" s="1123"/>
      <c r="AB716" s="1123"/>
      <c r="AC716" s="1123"/>
      <c r="AD716" s="1105">
        <v>0.5</v>
      </c>
      <c r="AE716" s="1106"/>
      <c r="AF716" s="1106"/>
      <c r="AG716" s="1106"/>
      <c r="AH716" s="1107"/>
      <c r="AI716" s="1112">
        <f t="shared" si="30"/>
        <v>0.5</v>
      </c>
      <c r="AJ716" s="1113"/>
      <c r="AK716" s="111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163" t="s">
        <v>171</v>
      </c>
      <c r="C717" s="1164"/>
      <c r="D717" s="1164"/>
      <c r="E717" s="1164"/>
      <c r="F717" s="1165"/>
      <c r="G717" s="1124">
        <v>18</v>
      </c>
      <c r="H717" s="1125"/>
      <c r="I717" s="1125"/>
      <c r="J717" s="1126"/>
      <c r="K717" s="1177">
        <v>1436</v>
      </c>
      <c r="L717" s="1177"/>
      <c r="M717" s="1177"/>
      <c r="N717" s="1177"/>
      <c r="O717" s="1177"/>
      <c r="P717" s="1123">
        <f t="shared" si="29"/>
        <v>25848</v>
      </c>
      <c r="Q717" s="1123"/>
      <c r="R717" s="1123"/>
      <c r="S717" s="1123"/>
      <c r="T717" s="1123"/>
      <c r="U717" s="1148">
        <v>175</v>
      </c>
      <c r="V717" s="1149"/>
      <c r="W717" s="1149"/>
      <c r="X717" s="1150"/>
      <c r="Y717" s="1123">
        <f t="shared" si="31"/>
        <v>1611</v>
      </c>
      <c r="Z717" s="1123"/>
      <c r="AA717" s="1123"/>
      <c r="AB717" s="1123"/>
      <c r="AC717" s="1123"/>
      <c r="AD717" s="1105">
        <v>0.5</v>
      </c>
      <c r="AE717" s="1106"/>
      <c r="AF717" s="1106"/>
      <c r="AG717" s="1106"/>
      <c r="AH717" s="1107"/>
      <c r="AI717" s="1112">
        <f t="shared" si="30"/>
        <v>0.5</v>
      </c>
      <c r="AJ717" s="1113"/>
      <c r="AK717" s="111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163"/>
      <c r="C718" s="1164"/>
      <c r="D718" s="1164"/>
      <c r="E718" s="1164"/>
      <c r="F718" s="1165"/>
      <c r="G718" s="1124"/>
      <c r="H718" s="1125"/>
      <c r="I718" s="1125"/>
      <c r="J718" s="1126"/>
      <c r="K718" s="1250"/>
      <c r="L718" s="1250"/>
      <c r="M718" s="1250"/>
      <c r="N718" s="1250"/>
      <c r="O718" s="1250"/>
      <c r="P718" s="1146">
        <f t="shared" si="29"/>
        <v>0</v>
      </c>
      <c r="Q718" s="1146"/>
      <c r="R718" s="1146"/>
      <c r="S718" s="1146"/>
      <c r="T718" s="1146"/>
      <c r="U718" s="1148"/>
      <c r="V718" s="1149"/>
      <c r="W718" s="1149"/>
      <c r="X718" s="1150"/>
      <c r="Y718" s="1146">
        <f t="shared" si="31"/>
        <v>0</v>
      </c>
      <c r="Z718" s="1146"/>
      <c r="AA718" s="1146"/>
      <c r="AB718" s="1146"/>
      <c r="AC718" s="1146"/>
      <c r="AD718" s="1105"/>
      <c r="AE718" s="1106"/>
      <c r="AF718" s="1106"/>
      <c r="AG718" s="1106"/>
      <c r="AH718" s="1107"/>
      <c r="AI718" s="1112" t="str">
        <f t="shared" si="30"/>
        <v xml:space="preserve"> </v>
      </c>
      <c r="AJ718" s="1113"/>
      <c r="AK718" s="111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163" t="s">
        <v>348</v>
      </c>
      <c r="C719" s="1164"/>
      <c r="D719" s="1164"/>
      <c r="E719" s="1164"/>
      <c r="F719" s="1165"/>
      <c r="G719" s="1124">
        <v>9</v>
      </c>
      <c r="H719" s="1125"/>
      <c r="I719" s="1125"/>
      <c r="J719" s="1126"/>
      <c r="K719" s="1177">
        <v>1263</v>
      </c>
      <c r="L719" s="1177"/>
      <c r="M719" s="1177"/>
      <c r="N719" s="1177"/>
      <c r="O719" s="1177"/>
      <c r="P719" s="1123">
        <f t="shared" si="29"/>
        <v>11367</v>
      </c>
      <c r="Q719" s="1123"/>
      <c r="R719" s="1123"/>
      <c r="S719" s="1123"/>
      <c r="T719" s="1123"/>
      <c r="U719" s="1148">
        <v>132</v>
      </c>
      <c r="V719" s="1149"/>
      <c r="W719" s="1149"/>
      <c r="X719" s="1150"/>
      <c r="Y719" s="1123">
        <f t="shared" si="31"/>
        <v>1395</v>
      </c>
      <c r="Z719" s="1123"/>
      <c r="AA719" s="1123"/>
      <c r="AB719" s="1123"/>
      <c r="AC719" s="1123"/>
      <c r="AD719" s="1105">
        <v>0.6</v>
      </c>
      <c r="AE719" s="1106"/>
      <c r="AF719" s="1106"/>
      <c r="AG719" s="1106"/>
      <c r="AH719" s="1107"/>
      <c r="AI719" s="1112">
        <f t="shared" si="30"/>
        <v>0.60025817555938032</v>
      </c>
      <c r="AJ719" s="1113"/>
      <c r="AK719" s="111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163" t="s">
        <v>170</v>
      </c>
      <c r="C720" s="1164"/>
      <c r="D720" s="1164"/>
      <c r="E720" s="1164"/>
      <c r="F720" s="1165"/>
      <c r="G720" s="1124">
        <v>12</v>
      </c>
      <c r="H720" s="1125"/>
      <c r="I720" s="1125"/>
      <c r="J720" s="1126"/>
      <c r="K720" s="1177">
        <v>1528</v>
      </c>
      <c r="L720" s="1177"/>
      <c r="M720" s="1177"/>
      <c r="N720" s="1177"/>
      <c r="O720" s="1177"/>
      <c r="P720" s="1123">
        <f t="shared" si="29"/>
        <v>18336</v>
      </c>
      <c r="Q720" s="1123"/>
      <c r="R720" s="1123"/>
      <c r="S720" s="1123"/>
      <c r="T720" s="1123"/>
      <c r="U720" s="1148">
        <v>146</v>
      </c>
      <c r="V720" s="1149"/>
      <c r="W720" s="1149"/>
      <c r="X720" s="1150"/>
      <c r="Y720" s="1123">
        <f t="shared" si="31"/>
        <v>1674</v>
      </c>
      <c r="Z720" s="1123"/>
      <c r="AA720" s="1123"/>
      <c r="AB720" s="1123"/>
      <c r="AC720" s="1123"/>
      <c r="AD720" s="1105">
        <v>0.6</v>
      </c>
      <c r="AE720" s="1106"/>
      <c r="AF720" s="1106"/>
      <c r="AG720" s="1106"/>
      <c r="AH720" s="1107"/>
      <c r="AI720" s="1112">
        <f t="shared" si="30"/>
        <v>0.6</v>
      </c>
      <c r="AJ720" s="1113"/>
      <c r="AK720" s="111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163" t="s">
        <v>171</v>
      </c>
      <c r="C721" s="1164"/>
      <c r="D721" s="1164"/>
      <c r="E721" s="1164"/>
      <c r="F721" s="1165"/>
      <c r="G721" s="1124">
        <v>19</v>
      </c>
      <c r="H721" s="1125"/>
      <c r="I721" s="1125"/>
      <c r="J721" s="1126"/>
      <c r="K721" s="1177">
        <v>1758</v>
      </c>
      <c r="L721" s="1177"/>
      <c r="M721" s="1177"/>
      <c r="N721" s="1177"/>
      <c r="O721" s="1177"/>
      <c r="P721" s="1123">
        <f t="shared" si="29"/>
        <v>33402</v>
      </c>
      <c r="Q721" s="1123"/>
      <c r="R721" s="1123"/>
      <c r="S721" s="1123"/>
      <c r="T721" s="1123"/>
      <c r="U721" s="1148">
        <v>175</v>
      </c>
      <c r="V721" s="1149"/>
      <c r="W721" s="1149"/>
      <c r="X721" s="1150"/>
      <c r="Y721" s="1123">
        <f t="shared" si="31"/>
        <v>1933</v>
      </c>
      <c r="Z721" s="1123"/>
      <c r="AA721" s="1123"/>
      <c r="AB721" s="1123"/>
      <c r="AC721" s="1123"/>
      <c r="AD721" s="1105">
        <v>0.6</v>
      </c>
      <c r="AE721" s="1106"/>
      <c r="AF721" s="1106"/>
      <c r="AG721" s="1106"/>
      <c r="AH721" s="1107"/>
      <c r="AI721" s="1112">
        <f t="shared" si="30"/>
        <v>0.59993792675356916</v>
      </c>
      <c r="AJ721" s="1113"/>
      <c r="AK721" s="111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163"/>
      <c r="C722" s="1164"/>
      <c r="D722" s="1164"/>
      <c r="E722" s="1164"/>
      <c r="F722" s="1165"/>
      <c r="G722" s="1124"/>
      <c r="H722" s="1125"/>
      <c r="I722" s="1125"/>
      <c r="J722" s="1126"/>
      <c r="K722" s="1177"/>
      <c r="L722" s="1177"/>
      <c r="M722" s="1177"/>
      <c r="N722" s="1177"/>
      <c r="O722" s="1177"/>
      <c r="P722" s="1123">
        <f t="shared" si="29"/>
        <v>0</v>
      </c>
      <c r="Q722" s="1123"/>
      <c r="R722" s="1123"/>
      <c r="S722" s="1123"/>
      <c r="T722" s="1123"/>
      <c r="U722" s="1148">
        <v>0</v>
      </c>
      <c r="V722" s="1149"/>
      <c r="W722" s="1149"/>
      <c r="X722" s="1150"/>
      <c r="Y722" s="1123">
        <f t="shared" si="31"/>
        <v>0</v>
      </c>
      <c r="Z722" s="1123"/>
      <c r="AA722" s="1123"/>
      <c r="AB722" s="1123"/>
      <c r="AC722" s="1123"/>
      <c r="AD722" s="1105">
        <v>0</v>
      </c>
      <c r="AE722" s="1106"/>
      <c r="AF722" s="1106"/>
      <c r="AG722" s="1106"/>
      <c r="AH722" s="1107"/>
      <c r="AI722" s="1112" t="str">
        <f t="shared" si="30"/>
        <v xml:space="preserve"> </v>
      </c>
      <c r="AJ722" s="1113"/>
      <c r="AK722" s="111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163"/>
      <c r="C723" s="1164"/>
      <c r="D723" s="1164"/>
      <c r="E723" s="1164"/>
      <c r="F723" s="1165"/>
      <c r="G723" s="1124"/>
      <c r="H723" s="1125"/>
      <c r="I723" s="1125"/>
      <c r="J723" s="1126"/>
      <c r="K723" s="1177"/>
      <c r="L723" s="1177"/>
      <c r="M723" s="1177"/>
      <c r="N723" s="1177"/>
      <c r="O723" s="1177"/>
      <c r="P723" s="1123">
        <f t="shared" si="29"/>
        <v>0</v>
      </c>
      <c r="Q723" s="1123"/>
      <c r="R723" s="1123"/>
      <c r="S723" s="1123"/>
      <c r="T723" s="1123"/>
      <c r="U723" s="1148">
        <v>0</v>
      </c>
      <c r="V723" s="1149"/>
      <c r="W723" s="1149"/>
      <c r="X723" s="1150"/>
      <c r="Y723" s="1123">
        <f t="shared" si="31"/>
        <v>0</v>
      </c>
      <c r="Z723" s="1123"/>
      <c r="AA723" s="1123"/>
      <c r="AB723" s="1123"/>
      <c r="AC723" s="1123"/>
      <c r="AD723" s="1105">
        <v>0</v>
      </c>
      <c r="AE723" s="1106"/>
      <c r="AF723" s="1106"/>
      <c r="AG723" s="1106"/>
      <c r="AH723" s="1107"/>
      <c r="AI723" s="1112" t="str">
        <f t="shared" si="30"/>
        <v xml:space="preserve"> </v>
      </c>
      <c r="AJ723" s="1113"/>
      <c r="AK723" s="111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163"/>
      <c r="C724" s="1164"/>
      <c r="D724" s="1164"/>
      <c r="E724" s="1164"/>
      <c r="F724" s="1165"/>
      <c r="G724" s="1124"/>
      <c r="H724" s="1125"/>
      <c r="I724" s="1125"/>
      <c r="J724" s="1126"/>
      <c r="K724" s="1177"/>
      <c r="L724" s="1177"/>
      <c r="M724" s="1177"/>
      <c r="N724" s="1177"/>
      <c r="O724" s="1177"/>
      <c r="P724" s="1123">
        <f t="shared" si="29"/>
        <v>0</v>
      </c>
      <c r="Q724" s="1123"/>
      <c r="R724" s="1123"/>
      <c r="S724" s="1123"/>
      <c r="T724" s="1123"/>
      <c r="U724" s="1148">
        <v>0</v>
      </c>
      <c r="V724" s="1149"/>
      <c r="W724" s="1149"/>
      <c r="X724" s="1150"/>
      <c r="Y724" s="1123">
        <f>K724+U724</f>
        <v>0</v>
      </c>
      <c r="Z724" s="1123"/>
      <c r="AA724" s="1123"/>
      <c r="AB724" s="1123"/>
      <c r="AC724" s="1123"/>
      <c r="AD724" s="1105">
        <v>0</v>
      </c>
      <c r="AE724" s="1106"/>
      <c r="AF724" s="1106"/>
      <c r="AG724" s="1106"/>
      <c r="AH724" s="1107"/>
      <c r="AI724" s="1112" t="str">
        <f t="shared" si="30"/>
        <v xml:space="preserve"> </v>
      </c>
      <c r="AJ724" s="1113"/>
      <c r="AK724" s="111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163"/>
      <c r="C725" s="1164"/>
      <c r="D725" s="1164"/>
      <c r="E725" s="1164"/>
      <c r="F725" s="1165"/>
      <c r="G725" s="1124"/>
      <c r="H725" s="1125"/>
      <c r="I725" s="1125"/>
      <c r="J725" s="1126"/>
      <c r="K725" s="1177"/>
      <c r="L725" s="1177"/>
      <c r="M725" s="1177"/>
      <c r="N725" s="1177"/>
      <c r="O725" s="1177"/>
      <c r="P725" s="1123">
        <f t="shared" si="29"/>
        <v>0</v>
      </c>
      <c r="Q725" s="1123"/>
      <c r="R725" s="1123"/>
      <c r="S725" s="1123"/>
      <c r="T725" s="1123"/>
      <c r="U725" s="1148">
        <v>0</v>
      </c>
      <c r="V725" s="1149"/>
      <c r="W725" s="1149"/>
      <c r="X725" s="1150"/>
      <c r="Y725" s="1123">
        <f>K725+U725</f>
        <v>0</v>
      </c>
      <c r="Z725" s="1123"/>
      <c r="AA725" s="1123"/>
      <c r="AB725" s="1123"/>
      <c r="AC725" s="1123"/>
      <c r="AD725" s="1105">
        <v>0</v>
      </c>
      <c r="AE725" s="1106"/>
      <c r="AF725" s="1106"/>
      <c r="AG725" s="1106"/>
      <c r="AH725" s="1107"/>
      <c r="AI725" s="1112" t="str">
        <f t="shared" si="30"/>
        <v xml:space="preserve"> </v>
      </c>
      <c r="AJ725" s="1113"/>
      <c r="AK725" s="111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163"/>
      <c r="C726" s="1164"/>
      <c r="D726" s="1164"/>
      <c r="E726" s="1164"/>
      <c r="F726" s="1165"/>
      <c r="G726" s="1124"/>
      <c r="H726" s="1125"/>
      <c r="I726" s="1125"/>
      <c r="J726" s="1126"/>
      <c r="K726" s="1177"/>
      <c r="L726" s="1177"/>
      <c r="M726" s="1177"/>
      <c r="N726" s="1177"/>
      <c r="O726" s="1177"/>
      <c r="P726" s="1123">
        <f t="shared" si="29"/>
        <v>0</v>
      </c>
      <c r="Q726" s="1123"/>
      <c r="R726" s="1123"/>
      <c r="S726" s="1123"/>
      <c r="T726" s="1123"/>
      <c r="U726" s="1148">
        <v>0</v>
      </c>
      <c r="V726" s="1149"/>
      <c r="W726" s="1149"/>
      <c r="X726" s="1150"/>
      <c r="Y726" s="1123">
        <f>K726+U726</f>
        <v>0</v>
      </c>
      <c r="Z726" s="1123"/>
      <c r="AA726" s="1123"/>
      <c r="AB726" s="1123"/>
      <c r="AC726" s="1123"/>
      <c r="AD726" s="1105">
        <v>0</v>
      </c>
      <c r="AE726" s="1106"/>
      <c r="AF726" s="1106"/>
      <c r="AG726" s="1106"/>
      <c r="AH726" s="1107"/>
      <c r="AI726" s="1112" t="str">
        <f t="shared" si="30"/>
        <v xml:space="preserve"> </v>
      </c>
      <c r="AJ726" s="1113"/>
      <c r="AK726" s="111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163"/>
      <c r="C727" s="1164"/>
      <c r="D727" s="1164"/>
      <c r="E727" s="1164"/>
      <c r="F727" s="1165"/>
      <c r="G727" s="1124"/>
      <c r="H727" s="1125"/>
      <c r="I727" s="1125"/>
      <c r="J727" s="1126"/>
      <c r="K727" s="1177"/>
      <c r="L727" s="1177"/>
      <c r="M727" s="1177"/>
      <c r="N727" s="1177"/>
      <c r="O727" s="1177"/>
      <c r="P727" s="1123">
        <f t="shared" si="29"/>
        <v>0</v>
      </c>
      <c r="Q727" s="1123"/>
      <c r="R727" s="1123"/>
      <c r="S727" s="1123"/>
      <c r="T727" s="1123"/>
      <c r="U727" s="1148">
        <v>0</v>
      </c>
      <c r="V727" s="1149"/>
      <c r="W727" s="1149"/>
      <c r="X727" s="1150"/>
      <c r="Y727" s="1123">
        <f>K727+U727</f>
        <v>0</v>
      </c>
      <c r="Z727" s="1123"/>
      <c r="AA727" s="1123"/>
      <c r="AB727" s="1123"/>
      <c r="AC727" s="1123"/>
      <c r="AD727" s="1105">
        <v>0</v>
      </c>
      <c r="AE727" s="1106"/>
      <c r="AF727" s="1106"/>
      <c r="AG727" s="1106"/>
      <c r="AH727" s="1107"/>
      <c r="AI727" s="1112" t="str">
        <f t="shared" si="30"/>
        <v xml:space="preserve"> </v>
      </c>
      <c r="AJ727" s="1113"/>
      <c r="AK727" s="111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163"/>
      <c r="C728" s="1164"/>
      <c r="D728" s="1164"/>
      <c r="E728" s="1164"/>
      <c r="F728" s="1165"/>
      <c r="G728" s="1124"/>
      <c r="H728" s="1125"/>
      <c r="I728" s="1125"/>
      <c r="J728" s="1126"/>
      <c r="K728" s="1177"/>
      <c r="L728" s="1177"/>
      <c r="M728" s="1177"/>
      <c r="N728" s="1177"/>
      <c r="O728" s="1177"/>
      <c r="P728" s="1123">
        <f t="shared" si="29"/>
        <v>0</v>
      </c>
      <c r="Q728" s="1123"/>
      <c r="R728" s="1123"/>
      <c r="S728" s="1123"/>
      <c r="T728" s="1123"/>
      <c r="U728" s="1148">
        <v>0</v>
      </c>
      <c r="V728" s="1149"/>
      <c r="W728" s="1149"/>
      <c r="X728" s="1150"/>
      <c r="Y728" s="1123">
        <f>K728+U728</f>
        <v>0</v>
      </c>
      <c r="Z728" s="1123"/>
      <c r="AA728" s="1123"/>
      <c r="AB728" s="1123"/>
      <c r="AC728" s="1123"/>
      <c r="AD728" s="1105">
        <v>0</v>
      </c>
      <c r="AE728" s="1106"/>
      <c r="AF728" s="1106"/>
      <c r="AG728" s="1106"/>
      <c r="AH728" s="1107"/>
      <c r="AI728" s="1112" t="str">
        <f t="shared" si="30"/>
        <v xml:space="preserve"> </v>
      </c>
      <c r="AJ728" s="1113"/>
      <c r="AK728" s="111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3"/>
      <c r="C729" s="1164"/>
      <c r="D729" s="1164"/>
      <c r="E729" s="1164"/>
      <c r="F729" s="1165"/>
      <c r="G729" s="1124"/>
      <c r="H729" s="1125"/>
      <c r="I729" s="1125"/>
      <c r="J729" s="1126"/>
      <c r="K729" s="1177"/>
      <c r="L729" s="1177"/>
      <c r="M729" s="1177"/>
      <c r="N729" s="1177"/>
      <c r="O729" s="1177"/>
      <c r="P729" s="1123">
        <f t="shared" si="29"/>
        <v>0</v>
      </c>
      <c r="Q729" s="1123"/>
      <c r="R729" s="1123"/>
      <c r="S729" s="1123"/>
      <c r="T729" s="1123"/>
      <c r="U729" s="1148">
        <v>0</v>
      </c>
      <c r="V729" s="1149"/>
      <c r="W729" s="1149"/>
      <c r="X729" s="1150"/>
      <c r="Y729" s="1123">
        <f t="shared" si="31"/>
        <v>0</v>
      </c>
      <c r="Z729" s="1123"/>
      <c r="AA729" s="1123"/>
      <c r="AB729" s="1123"/>
      <c r="AC729" s="1123"/>
      <c r="AD729" s="1105">
        <v>0</v>
      </c>
      <c r="AE729" s="1106"/>
      <c r="AF729" s="1106"/>
      <c r="AG729" s="1106"/>
      <c r="AH729" s="1107"/>
      <c r="AI729" s="1112" t="str">
        <f t="shared" si="30"/>
        <v xml:space="preserve"> </v>
      </c>
      <c r="AJ729" s="1113"/>
      <c r="AK729" s="111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4" customHeight="1">
      <c r="B730" s="1163"/>
      <c r="C730" s="1164"/>
      <c r="D730" s="1164"/>
      <c r="E730" s="1164"/>
      <c r="F730" s="1165"/>
      <c r="G730" s="1124"/>
      <c r="H730" s="1125"/>
      <c r="I730" s="1125"/>
      <c r="J730" s="1126"/>
      <c r="K730" s="1177"/>
      <c r="L730" s="1177"/>
      <c r="M730" s="1177"/>
      <c r="N730" s="1177"/>
      <c r="O730" s="1177"/>
      <c r="P730" s="1123">
        <f t="shared" si="29"/>
        <v>0</v>
      </c>
      <c r="Q730" s="1123"/>
      <c r="R730" s="1123"/>
      <c r="S730" s="1123"/>
      <c r="T730" s="1123"/>
      <c r="U730" s="1148">
        <v>0</v>
      </c>
      <c r="V730" s="1149"/>
      <c r="W730" s="1149"/>
      <c r="X730" s="1150"/>
      <c r="Y730" s="1123">
        <f t="shared" si="31"/>
        <v>0</v>
      </c>
      <c r="Z730" s="1123"/>
      <c r="AA730" s="1123"/>
      <c r="AB730" s="1123"/>
      <c r="AC730" s="1123"/>
      <c r="AD730" s="1105">
        <v>0</v>
      </c>
      <c r="AE730" s="1106"/>
      <c r="AF730" s="1106"/>
      <c r="AG730" s="1106"/>
      <c r="AH730" s="1107"/>
      <c r="AI730" s="1112" t="str">
        <f t="shared" si="30"/>
        <v xml:space="preserve"> </v>
      </c>
      <c r="AJ730" s="1113"/>
      <c r="AK730" s="111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163"/>
      <c r="C731" s="1164"/>
      <c r="D731" s="1164"/>
      <c r="E731" s="1164"/>
      <c r="F731" s="1165"/>
      <c r="G731" s="1124"/>
      <c r="H731" s="1125"/>
      <c r="I731" s="1125"/>
      <c r="J731" s="1126"/>
      <c r="K731" s="1177"/>
      <c r="L731" s="1177"/>
      <c r="M731" s="1177"/>
      <c r="N731" s="1177"/>
      <c r="O731" s="1177"/>
      <c r="P731" s="1123">
        <f t="shared" si="29"/>
        <v>0</v>
      </c>
      <c r="Q731" s="1123"/>
      <c r="R731" s="1123"/>
      <c r="S731" s="1123"/>
      <c r="T731" s="1123"/>
      <c r="U731" s="1148">
        <v>0</v>
      </c>
      <c r="V731" s="1149"/>
      <c r="W731" s="1149"/>
      <c r="X731" s="1150"/>
      <c r="Y731" s="1123">
        <f t="shared" si="31"/>
        <v>0</v>
      </c>
      <c r="Z731" s="1123"/>
      <c r="AA731" s="1123"/>
      <c r="AB731" s="1123"/>
      <c r="AC731" s="1123"/>
      <c r="AD731" s="1105">
        <v>0</v>
      </c>
      <c r="AE731" s="1106"/>
      <c r="AF731" s="1106"/>
      <c r="AG731" s="1106"/>
      <c r="AH731" s="1107"/>
      <c r="AI731" s="1112" t="str">
        <f t="shared" si="30"/>
        <v xml:space="preserve"> </v>
      </c>
      <c r="AJ731" s="1113"/>
      <c r="AK731" s="111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163"/>
      <c r="C732" s="1164"/>
      <c r="D732" s="1164"/>
      <c r="E732" s="1164"/>
      <c r="F732" s="1165"/>
      <c r="G732" s="1124"/>
      <c r="H732" s="1125"/>
      <c r="I732" s="1125"/>
      <c r="J732" s="1126"/>
      <c r="K732" s="1177"/>
      <c r="L732" s="1177"/>
      <c r="M732" s="1177"/>
      <c r="N732" s="1177"/>
      <c r="O732" s="1177"/>
      <c r="P732" s="1123">
        <f t="shared" si="29"/>
        <v>0</v>
      </c>
      <c r="Q732" s="1123"/>
      <c r="R732" s="1123"/>
      <c r="S732" s="1123"/>
      <c r="T732" s="1123"/>
      <c r="U732" s="1148">
        <v>0</v>
      </c>
      <c r="V732" s="1149"/>
      <c r="W732" s="1149"/>
      <c r="X732" s="1150"/>
      <c r="Y732" s="1123">
        <f t="shared" si="31"/>
        <v>0</v>
      </c>
      <c r="Z732" s="1123"/>
      <c r="AA732" s="1123"/>
      <c r="AB732" s="1123"/>
      <c r="AC732" s="1123"/>
      <c r="AD732" s="1105">
        <v>0</v>
      </c>
      <c r="AE732" s="1106"/>
      <c r="AF732" s="1106"/>
      <c r="AG732" s="1106"/>
      <c r="AH732" s="1107"/>
      <c r="AI732" s="1112" t="str">
        <f t="shared" si="30"/>
        <v xml:space="preserve"> </v>
      </c>
      <c r="AJ732" s="1113"/>
      <c r="AK732" s="111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163"/>
      <c r="C733" s="1164"/>
      <c r="D733" s="1164"/>
      <c r="E733" s="1164"/>
      <c r="F733" s="1165"/>
      <c r="G733" s="1124"/>
      <c r="H733" s="1125"/>
      <c r="I733" s="1125"/>
      <c r="J733" s="1126"/>
      <c r="K733" s="1177"/>
      <c r="L733" s="1177"/>
      <c r="M733" s="1177"/>
      <c r="N733" s="1177"/>
      <c r="O733" s="1177"/>
      <c r="P733" s="1123">
        <f t="shared" si="29"/>
        <v>0</v>
      </c>
      <c r="Q733" s="1123"/>
      <c r="R733" s="1123"/>
      <c r="S733" s="1123"/>
      <c r="T733" s="1123"/>
      <c r="U733" s="1148">
        <v>0</v>
      </c>
      <c r="V733" s="1149"/>
      <c r="W733" s="1149"/>
      <c r="X733" s="1150"/>
      <c r="Y733" s="1123">
        <f t="shared" si="31"/>
        <v>0</v>
      </c>
      <c r="Z733" s="1123"/>
      <c r="AA733" s="1123"/>
      <c r="AB733" s="1123"/>
      <c r="AC733" s="1123"/>
      <c r="AD733" s="1105">
        <v>0</v>
      </c>
      <c r="AE733" s="1106"/>
      <c r="AF733" s="1106"/>
      <c r="AG733" s="1106"/>
      <c r="AH733" s="1107"/>
      <c r="AI733" s="1519" t="str">
        <f t="shared" si="30"/>
        <v xml:space="preserve"> </v>
      </c>
      <c r="AJ733" s="1520"/>
      <c r="AK733" s="152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60" t="s">
        <v>132</v>
      </c>
      <c r="C734" s="1161"/>
      <c r="D734" s="1161"/>
      <c r="E734" s="1161"/>
      <c r="F734" s="1162"/>
      <c r="G734" s="1221">
        <f>SUM(G709:J733)</f>
        <v>129</v>
      </c>
      <c r="H734" s="1222"/>
      <c r="I734" s="1222"/>
      <c r="J734" s="1223"/>
      <c r="K734" s="1160" t="s">
        <v>131</v>
      </c>
      <c r="L734" s="1161"/>
      <c r="M734" s="1161"/>
      <c r="N734" s="1161"/>
      <c r="O734" s="1162"/>
      <c r="P734" s="1115">
        <f>SUM(P709:T733)</f>
        <v>137900</v>
      </c>
      <c r="Q734" s="1108"/>
      <c r="R734" s="1108"/>
      <c r="S734" s="1108"/>
      <c r="T734" s="1116"/>
      <c r="Y734" s="1229" t="s">
        <v>997</v>
      </c>
      <c r="Z734" s="1230"/>
      <c r="AA734" s="1230"/>
      <c r="AB734" s="1230"/>
      <c r="AC734" s="1231"/>
      <c r="AD734" s="1556">
        <f>AV675</f>
        <v>0.43023255813953487</v>
      </c>
      <c r="AE734" s="1557"/>
      <c r="AF734" s="1557"/>
      <c r="AG734" s="1557"/>
      <c r="AH734" s="15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471"/>
      <c r="H735" s="471"/>
      <c r="I735" s="471"/>
      <c r="J735" s="471"/>
      <c r="K735" s="89"/>
      <c r="L735" s="89"/>
      <c r="M735" s="89"/>
      <c r="N735" s="89"/>
      <c r="O735" s="89"/>
      <c r="P735" s="289"/>
      <c r="Q735" s="289"/>
      <c r="R735" s="289"/>
      <c r="S735" s="289"/>
      <c r="T735" s="289"/>
      <c r="Y735" s="472"/>
      <c r="Z735" s="472"/>
      <c r="AA735" s="472"/>
      <c r="AB735" s="472"/>
      <c r="AC735" s="472"/>
      <c r="AD735" s="473"/>
      <c r="AE735" s="474"/>
      <c r="AF735" s="474"/>
      <c r="AG735" s="474"/>
      <c r="AH735" s="474"/>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471"/>
      <c r="H736" s="471"/>
      <c r="I736" s="471"/>
      <c r="J736" s="471"/>
      <c r="K736" s="89"/>
      <c r="L736" s="89"/>
      <c r="M736" s="89"/>
      <c r="N736" s="89"/>
      <c r="O736" s="89"/>
      <c r="P736" s="289"/>
      <c r="Q736" s="289"/>
      <c r="R736" s="289"/>
      <c r="S736" s="289"/>
      <c r="T736" s="289"/>
      <c r="Y736" s="472"/>
      <c r="Z736" s="472"/>
      <c r="AA736" s="472"/>
      <c r="AB736" s="472"/>
      <c r="AC736" s="472"/>
      <c r="AD736" s="473"/>
      <c r="AE736" s="474"/>
      <c r="AF736" s="1548" t="s">
        <v>641</v>
      </c>
      <c r="AG736" s="1548"/>
      <c r="AH736" s="154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471"/>
      <c r="H737" s="471"/>
      <c r="I737" s="471"/>
      <c r="J737" s="471"/>
      <c r="K737" s="89"/>
      <c r="L737" s="89"/>
      <c r="M737" s="89"/>
      <c r="N737" s="89"/>
      <c r="O737" s="89"/>
      <c r="P737" s="289"/>
      <c r="Q737" s="289"/>
      <c r="R737" s="289"/>
      <c r="S737" s="289"/>
      <c r="T737" s="289"/>
      <c r="Y737" s="472"/>
      <c r="Z737" s="472"/>
      <c r="AA737" s="472"/>
      <c r="AB737" s="472"/>
      <c r="AC737" s="472"/>
      <c r="AD737" s="473"/>
      <c r="AE737" s="474"/>
      <c r="AF737" s="474"/>
      <c r="AG737" s="474"/>
      <c r="AH737" s="474"/>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471"/>
      <c r="H738" s="471"/>
      <c r="I738" s="471"/>
      <c r="J738" s="471"/>
      <c r="K738" s="89"/>
      <c r="L738" s="89"/>
      <c r="M738" s="89"/>
      <c r="N738" s="89"/>
      <c r="O738" s="89"/>
      <c r="P738" s="289"/>
      <c r="Q738" s="289"/>
      <c r="R738" s="289"/>
      <c r="S738" s="289"/>
      <c r="T738" s="289"/>
      <c r="Y738" s="472"/>
      <c r="Z738" s="472"/>
      <c r="AA738" s="472"/>
      <c r="AB738" s="472"/>
      <c r="AC738" s="472"/>
      <c r="AD738" s="472"/>
      <c r="AE738" s="472"/>
      <c r="AF738" s="472"/>
      <c r="AG738" s="472"/>
      <c r="AH738" s="472"/>
      <c r="AI738" s="472"/>
      <c r="AJ738" s="472"/>
      <c r="AK738" s="472"/>
      <c r="AL738" s="472"/>
      <c r="AM738" s="472"/>
      <c r="AN738" s="472"/>
      <c r="AO738" s="472"/>
      <c r="AP738" s="472"/>
      <c r="AQ738" s="472"/>
      <c r="AR738" s="472"/>
      <c r="AS738" s="472"/>
      <c r="AT738" s="472"/>
      <c r="AU738" s="472"/>
      <c r="AV738" s="472"/>
      <c r="AW738" s="472"/>
      <c r="AX738" s="472"/>
      <c r="AY738" s="472"/>
      <c r="AZ738" s="472"/>
      <c r="BA738" s="472"/>
      <c r="BB738" s="472"/>
      <c r="BC738" s="472"/>
      <c r="BD738" s="472"/>
      <c r="BE738" s="472"/>
      <c r="BF738" s="472"/>
      <c r="BG738" s="472"/>
      <c r="BH738" s="472"/>
      <c r="BI738" s="472"/>
      <c r="BJ738" s="472"/>
      <c r="BK738" s="472"/>
      <c r="BL738" s="472"/>
      <c r="BM738" s="472"/>
      <c r="BN738" s="472"/>
      <c r="BO738" s="472"/>
      <c r="BP738" s="472"/>
      <c r="BQ738" s="472"/>
      <c r="BR738" s="472"/>
      <c r="BS738" s="472"/>
      <c r="BT738" s="472"/>
      <c r="BU738" s="472"/>
      <c r="BV738" s="472"/>
      <c r="BW738" s="472"/>
      <c r="BX738" s="472"/>
      <c r="BY738" s="472"/>
      <c r="BZ738" s="472"/>
      <c r="CA738" s="472"/>
      <c r="CB738" s="472"/>
      <c r="CC738" s="472"/>
      <c r="CD738" s="472"/>
      <c r="CE738" s="472"/>
      <c r="CF738" s="472"/>
      <c r="CG738" s="472"/>
      <c r="CH738" s="472"/>
      <c r="CI738" s="472"/>
      <c r="CJ738" s="472"/>
      <c r="CK738" s="472"/>
      <c r="CL738" s="472"/>
      <c r="CM738" s="472"/>
      <c r="CN738" s="472"/>
      <c r="CO738" s="472"/>
      <c r="CP738" s="472"/>
      <c r="CQ738" s="472"/>
      <c r="CR738" s="472"/>
      <c r="CS738" s="472"/>
      <c r="CT738" s="472"/>
      <c r="CU738" s="472"/>
      <c r="CV738" s="472"/>
      <c r="CW738" s="472"/>
      <c r="CX738" s="472"/>
      <c r="CY738" s="472"/>
      <c r="CZ738" s="472"/>
      <c r="DA738" s="472"/>
      <c r="DB738" s="472"/>
      <c r="DC738" s="472"/>
      <c r="DD738" s="472"/>
      <c r="DE738" s="472"/>
      <c r="DF738" s="472"/>
      <c r="DG738" s="472"/>
      <c r="DH738" s="472"/>
      <c r="DI738" s="472"/>
      <c r="DJ738" s="472"/>
      <c r="DK738" s="472"/>
      <c r="DL738" s="472"/>
      <c r="DM738" s="472"/>
      <c r="DN738" s="472"/>
      <c r="DO738" s="472"/>
      <c r="DP738" s="472"/>
      <c r="DQ738" s="472"/>
      <c r="DR738" s="472"/>
      <c r="DS738" s="472"/>
      <c r="DT738" s="472"/>
      <c r="DU738" s="472"/>
      <c r="DV738" s="472"/>
      <c r="DW738" s="472"/>
      <c r="DX738" s="472"/>
      <c r="DY738" s="472"/>
      <c r="DZ738" s="472"/>
      <c r="EA738" s="472"/>
      <c r="EB738" s="472"/>
      <c r="EC738" s="472"/>
      <c r="ED738" s="472"/>
      <c r="EE738" s="472"/>
      <c r="EF738" s="472"/>
      <c r="EG738" s="472"/>
      <c r="EH738" s="472"/>
      <c r="EI738" s="472"/>
      <c r="EJ738" s="472"/>
      <c r="EK738" s="472"/>
      <c r="EL738" s="472"/>
      <c r="EM738" s="472"/>
      <c r="EN738" s="472"/>
      <c r="EO738" s="472"/>
      <c r="EP738" s="472"/>
      <c r="EQ738" s="472"/>
      <c r="ER738" s="472"/>
      <c r="ES738" s="472"/>
      <c r="ET738" s="472"/>
      <c r="EU738" s="472"/>
      <c r="EV738" s="472"/>
      <c r="EW738" s="472"/>
      <c r="EX738" s="472"/>
      <c r="EY738" s="472"/>
      <c r="EZ738" s="472"/>
      <c r="FA738" s="472"/>
      <c r="FB738" s="472"/>
      <c r="FC738" s="472"/>
      <c r="FD738" s="472"/>
      <c r="FE738" s="472"/>
      <c r="FF738" s="472"/>
      <c r="FG738" s="472"/>
      <c r="FH738" s="472"/>
      <c r="FI738" s="472"/>
      <c r="FJ738" s="472"/>
      <c r="FK738" s="472"/>
      <c r="FL738" s="472"/>
      <c r="FM738" s="472"/>
      <c r="FN738" s="472"/>
      <c r="FO738" s="472"/>
      <c r="FP738" s="472"/>
      <c r="FQ738" s="472"/>
      <c r="FR738" s="472"/>
      <c r="FS738" s="472"/>
      <c r="FT738" s="472"/>
      <c r="FU738" s="472"/>
      <c r="FV738" s="472"/>
      <c r="FW738" s="472"/>
      <c r="FX738" s="472"/>
      <c r="FY738" s="472"/>
      <c r="FZ738" s="472"/>
      <c r="GA738" s="472"/>
      <c r="GB738" s="472"/>
      <c r="GC738" s="472"/>
      <c r="GD738" s="472"/>
      <c r="GE738" s="472"/>
      <c r="GF738" s="472"/>
      <c r="GG738" s="472"/>
      <c r="GH738" s="472"/>
      <c r="GI738" s="472"/>
      <c r="GJ738" s="472"/>
      <c r="GK738" s="472"/>
      <c r="GL738" s="472"/>
      <c r="GM738" s="472"/>
      <c r="GN738" s="472"/>
      <c r="GO738" s="472"/>
      <c r="GP738" s="472"/>
      <c r="GQ738" s="472"/>
      <c r="GR738" s="472"/>
      <c r="GS738" s="472"/>
      <c r="GT738" s="472"/>
      <c r="GU738" s="472"/>
      <c r="GV738" s="472"/>
      <c r="GW738" s="472"/>
      <c r="GX738" s="472"/>
      <c r="GY738" s="472"/>
      <c r="GZ738" s="472"/>
      <c r="HA738" s="472"/>
      <c r="HB738" s="472"/>
      <c r="HC738" s="472"/>
      <c r="HD738" s="472"/>
      <c r="HE738" s="472"/>
      <c r="HF738" s="472"/>
      <c r="HG738" s="472"/>
      <c r="HH738" s="472"/>
      <c r="HI738" s="472"/>
      <c r="HJ738" s="472"/>
      <c r="HK738" s="472"/>
      <c r="HL738" s="472"/>
      <c r="HM738" s="472"/>
      <c r="HN738" s="472"/>
      <c r="HO738" s="472"/>
      <c r="HP738" s="472"/>
      <c r="HQ738" s="472"/>
      <c r="HR738" s="472"/>
      <c r="HS738" s="472"/>
      <c r="HT738" s="472"/>
      <c r="HU738" s="472"/>
      <c r="HV738" s="472"/>
      <c r="HW738" s="472"/>
      <c r="HX738" s="472"/>
      <c r="HY738" s="472"/>
      <c r="HZ738" s="472"/>
      <c r="IA738" s="472"/>
      <c r="IB738" s="472"/>
      <c r="IC738" s="472"/>
      <c r="ID738" s="472"/>
      <c r="IE738" s="472"/>
      <c r="IF738" s="472"/>
      <c r="IG738" s="472"/>
      <c r="IH738" s="472"/>
      <c r="II738" s="472"/>
      <c r="IJ738" s="472"/>
      <c r="IK738" s="472"/>
      <c r="IL738" s="472"/>
      <c r="IM738" s="472"/>
      <c r="IN738" s="472"/>
      <c r="IO738" s="472"/>
      <c r="IP738" s="472"/>
      <c r="IQ738" s="472"/>
      <c r="IR738" s="472"/>
      <c r="IS738" s="472"/>
      <c r="IT738" s="472"/>
      <c r="IU738" s="472"/>
      <c r="IV738" s="472"/>
      <c r="IW738" s="472"/>
      <c r="IX738" s="472"/>
      <c r="IY738" s="472"/>
      <c r="IZ738" s="472"/>
      <c r="JA738" s="472"/>
      <c r="JB738" s="472"/>
      <c r="JC738" s="472"/>
      <c r="JD738" s="472"/>
      <c r="JE738" s="472"/>
      <c r="JF738" s="472"/>
      <c r="JG738" s="472"/>
      <c r="JH738" s="472"/>
      <c r="JI738" s="472"/>
      <c r="JJ738" s="472"/>
      <c r="JK738" s="472"/>
      <c r="JL738" s="472"/>
      <c r="JM738" s="472"/>
      <c r="JN738" s="472"/>
      <c r="JO738" s="472"/>
      <c r="JP738" s="472"/>
      <c r="JQ738" s="472"/>
      <c r="JR738" s="472"/>
      <c r="JS738" s="472"/>
      <c r="JT738" s="472"/>
      <c r="JU738" s="472"/>
      <c r="JV738" s="472"/>
      <c r="JW738" s="472"/>
      <c r="JX738" s="472"/>
      <c r="JY738" s="472"/>
      <c r="JZ738" s="472"/>
      <c r="KA738" s="472"/>
      <c r="KB738" s="472"/>
      <c r="KC738" s="472"/>
      <c r="KD738" s="472"/>
      <c r="KE738" s="472"/>
      <c r="KF738" s="472"/>
      <c r="KG738" s="472"/>
      <c r="KH738" s="472"/>
      <c r="KI738" s="472"/>
      <c r="KJ738" s="472"/>
      <c r="KK738" s="472"/>
      <c r="KL738" s="472"/>
      <c r="KM738" s="472"/>
      <c r="KN738" s="472"/>
      <c r="KO738" s="472"/>
      <c r="KP738" s="472"/>
      <c r="KQ738" s="472"/>
      <c r="KR738" s="472"/>
      <c r="KS738" s="472"/>
      <c r="KT738" s="472"/>
      <c r="KU738" s="472"/>
      <c r="KV738" s="472"/>
      <c r="KW738" s="472"/>
      <c r="KX738" s="472"/>
      <c r="KY738" s="472"/>
      <c r="KZ738" s="472"/>
      <c r="LA738" s="472"/>
      <c r="LB738" s="472"/>
      <c r="LC738" s="472"/>
      <c r="LD738" s="472"/>
      <c r="LE738" s="472"/>
      <c r="LF738" s="472"/>
      <c r="LG738" s="472"/>
      <c r="LH738" s="472"/>
      <c r="LI738" s="472"/>
      <c r="LJ738" s="472"/>
      <c r="LK738" s="472"/>
      <c r="LL738" s="472"/>
      <c r="LM738" s="472"/>
      <c r="LN738" s="472"/>
      <c r="LO738" s="472"/>
      <c r="LP738" s="472"/>
      <c r="LQ738" s="472"/>
      <c r="LR738" s="472"/>
      <c r="LS738" s="472"/>
      <c r="LT738" s="472"/>
      <c r="LU738" s="472"/>
      <c r="LV738" s="472"/>
      <c r="LW738" s="472"/>
      <c r="LX738" s="472"/>
      <c r="LY738" s="472"/>
      <c r="LZ738" s="472"/>
      <c r="MA738" s="472"/>
      <c r="MB738" s="472"/>
      <c r="MC738" s="472"/>
      <c r="MD738" s="472"/>
      <c r="ME738" s="472"/>
      <c r="MF738" s="472"/>
      <c r="MG738" s="472"/>
      <c r="MH738" s="472"/>
      <c r="MI738" s="472"/>
      <c r="MJ738" s="472"/>
      <c r="MK738" s="472"/>
      <c r="ML738" s="472"/>
      <c r="MM738" s="472"/>
      <c r="MN738" s="472"/>
      <c r="MO738" s="472"/>
      <c r="MP738" s="472"/>
      <c r="MQ738" s="472"/>
      <c r="MR738" s="472"/>
      <c r="MS738" s="472"/>
      <c r="MT738" s="472"/>
      <c r="MU738" s="472"/>
      <c r="MV738" s="472"/>
      <c r="MW738" s="472"/>
      <c r="MX738" s="472"/>
      <c r="MY738" s="472"/>
      <c r="MZ738" s="472"/>
      <c r="NA738" s="472"/>
      <c r="NB738" s="472"/>
      <c r="NC738" s="472"/>
      <c r="ND738" s="472"/>
      <c r="NE738" s="472"/>
      <c r="NF738" s="472"/>
      <c r="NG738" s="472"/>
      <c r="NH738" s="472"/>
      <c r="NI738" s="472"/>
      <c r="NJ738" s="472"/>
      <c r="NK738" s="472"/>
      <c r="NL738" s="472"/>
      <c r="NM738" s="472"/>
      <c r="NN738" s="472"/>
      <c r="NO738" s="472"/>
      <c r="NP738" s="472"/>
      <c r="NQ738" s="472"/>
      <c r="NR738" s="472"/>
      <c r="NS738" s="472"/>
      <c r="NT738" s="472"/>
      <c r="NU738" s="472"/>
      <c r="NV738" s="472"/>
      <c r="NW738" s="472"/>
      <c r="NX738" s="472"/>
      <c r="NY738" s="472"/>
      <c r="NZ738" s="472"/>
      <c r="OA738" s="472"/>
      <c r="OB738" s="472"/>
      <c r="OC738" s="472"/>
      <c r="OD738" s="472"/>
      <c r="OE738" s="472"/>
      <c r="OF738" s="472"/>
      <c r="OG738" s="472"/>
      <c r="OH738" s="472"/>
      <c r="OI738" s="472"/>
      <c r="OJ738" s="472"/>
      <c r="OK738" s="472"/>
      <c r="OL738" s="472"/>
      <c r="OM738" s="472"/>
      <c r="ON738" s="472"/>
      <c r="OO738" s="472"/>
      <c r="OP738" s="472"/>
      <c r="OQ738" s="472"/>
      <c r="OR738" s="472"/>
      <c r="OS738" s="472"/>
      <c r="OT738" s="472"/>
      <c r="OU738" s="472"/>
      <c r="OV738" s="472"/>
      <c r="OW738" s="472"/>
      <c r="OX738" s="472"/>
      <c r="OY738" s="472"/>
      <c r="OZ738" s="472"/>
      <c r="PA738" s="472"/>
      <c r="PB738" s="472"/>
      <c r="PC738" s="472"/>
      <c r="PD738" s="472"/>
      <c r="PE738" s="472"/>
      <c r="PF738" s="472"/>
      <c r="PG738" s="472"/>
      <c r="PH738" s="472"/>
      <c r="PI738" s="472"/>
      <c r="PJ738" s="472"/>
      <c r="PK738" s="472"/>
      <c r="PL738" s="472"/>
      <c r="PM738" s="472"/>
      <c r="PN738" s="472"/>
      <c r="PO738" s="472"/>
      <c r="PP738" s="472"/>
      <c r="PQ738" s="472"/>
      <c r="PR738" s="472"/>
      <c r="PS738" s="472"/>
      <c r="PT738" s="472"/>
      <c r="PU738" s="472"/>
      <c r="PV738" s="472"/>
      <c r="PW738" s="472"/>
      <c r="PX738" s="472"/>
      <c r="PY738" s="472"/>
      <c r="PZ738" s="472"/>
      <c r="QA738" s="472"/>
      <c r="QB738" s="472"/>
      <c r="QC738" s="472"/>
      <c r="QD738" s="472"/>
      <c r="QE738" s="472"/>
      <c r="QF738" s="472"/>
      <c r="QG738" s="472"/>
      <c r="QH738" s="472"/>
      <c r="QI738" s="472"/>
      <c r="QJ738" s="472"/>
      <c r="QK738" s="472"/>
      <c r="QL738" s="472"/>
      <c r="QM738" s="472"/>
      <c r="QN738" s="472"/>
      <c r="QO738" s="472"/>
      <c r="QP738" s="472"/>
      <c r="QQ738" s="472"/>
      <c r="QR738" s="472"/>
      <c r="QS738" s="472"/>
      <c r="QT738" s="472"/>
      <c r="QU738" s="472"/>
      <c r="QV738" s="472"/>
      <c r="QW738" s="472"/>
      <c r="QX738" s="472"/>
      <c r="QY738" s="472"/>
      <c r="QZ738" s="472"/>
      <c r="RA738" s="472"/>
      <c r="RB738" s="472"/>
      <c r="RC738" s="472"/>
      <c r="RD738" s="472"/>
      <c r="RE738" s="472"/>
      <c r="RF738" s="472"/>
      <c r="RG738" s="472"/>
      <c r="RH738" s="472"/>
      <c r="RI738" s="472"/>
      <c r="RJ738" s="472"/>
      <c r="RK738" s="472"/>
      <c r="RL738" s="472"/>
      <c r="RM738" s="472"/>
      <c r="RN738" s="472"/>
      <c r="RO738" s="472"/>
      <c r="RP738" s="472"/>
      <c r="RQ738" s="472"/>
      <c r="RR738" s="472"/>
      <c r="RS738" s="472"/>
      <c r="RT738" s="472"/>
      <c r="RU738" s="472"/>
      <c r="RV738" s="472"/>
      <c r="RW738" s="472"/>
      <c r="RX738" s="472"/>
      <c r="RY738" s="472"/>
      <c r="RZ738" s="472"/>
      <c r="SA738" s="472"/>
      <c r="SB738" s="472"/>
      <c r="SC738" s="472"/>
      <c r="SD738" s="472"/>
      <c r="SE738" s="472"/>
      <c r="SF738" s="472"/>
      <c r="SG738" s="472"/>
      <c r="SH738" s="472"/>
      <c r="SI738" s="472"/>
      <c r="SJ738" s="472"/>
      <c r="SK738" s="472"/>
      <c r="SL738" s="472"/>
      <c r="SM738" s="472"/>
      <c r="SN738" s="472"/>
      <c r="SO738" s="472"/>
      <c r="SP738" s="472"/>
      <c r="SQ738" s="472"/>
      <c r="SR738" s="472"/>
      <c r="SS738" s="472"/>
      <c r="ST738" s="472"/>
      <c r="SU738" s="472"/>
      <c r="SV738" s="472"/>
      <c r="SW738" s="472"/>
      <c r="SX738" s="472"/>
      <c r="SY738" s="472"/>
      <c r="SZ738" s="472"/>
      <c r="TA738" s="472"/>
      <c r="TB738" s="472"/>
      <c r="TC738" s="472"/>
      <c r="TD738" s="472"/>
      <c r="TE738" s="472"/>
      <c r="TF738" s="472"/>
      <c r="TG738" s="472"/>
      <c r="TH738" s="472"/>
      <c r="TI738" s="472"/>
      <c r="TJ738" s="472"/>
      <c r="TK738" s="472"/>
      <c r="TL738" s="472"/>
      <c r="TM738" s="472"/>
      <c r="TN738" s="472"/>
      <c r="TO738" s="472"/>
      <c r="TP738" s="472"/>
      <c r="TQ738" s="472"/>
      <c r="TR738" s="472"/>
      <c r="TS738" s="472"/>
      <c r="TT738" s="472"/>
      <c r="TU738" s="472"/>
      <c r="TV738" s="472"/>
      <c r="TW738" s="472"/>
      <c r="TX738" s="472"/>
      <c r="TY738" s="472"/>
      <c r="TZ738" s="472"/>
      <c r="UA738" s="472"/>
      <c r="UB738" s="472"/>
      <c r="UC738" s="472"/>
      <c r="UD738" s="472"/>
      <c r="UE738" s="472"/>
      <c r="UF738" s="472"/>
      <c r="UG738" s="472"/>
      <c r="UH738" s="472"/>
      <c r="UI738" s="472"/>
      <c r="UJ738" s="472"/>
      <c r="UK738" s="472"/>
      <c r="UL738" s="472"/>
      <c r="UM738" s="472"/>
      <c r="UN738" s="472"/>
      <c r="UO738" s="472"/>
      <c r="UP738" s="472"/>
      <c r="UQ738" s="472"/>
      <c r="UR738" s="472"/>
      <c r="US738" s="472"/>
      <c r="UT738" s="472"/>
      <c r="UU738" s="472"/>
      <c r="UV738" s="472"/>
      <c r="UW738" s="472"/>
      <c r="UX738" s="472"/>
      <c r="UY738" s="472"/>
      <c r="UZ738" s="472"/>
      <c r="VA738" s="472"/>
      <c r="VB738" s="472"/>
      <c r="VC738" s="472"/>
      <c r="VD738" s="472"/>
      <c r="VE738" s="472"/>
      <c r="VF738" s="472"/>
      <c r="VG738" s="472"/>
      <c r="VH738" s="472"/>
      <c r="VI738" s="472"/>
      <c r="VJ738" s="472"/>
      <c r="VK738" s="472"/>
      <c r="VL738" s="472"/>
      <c r="VM738" s="472"/>
      <c r="VN738" s="472"/>
      <c r="VO738" s="472"/>
      <c r="VP738" s="472"/>
      <c r="VQ738" s="472"/>
      <c r="VR738" s="472"/>
      <c r="VS738" s="472"/>
      <c r="VT738" s="472"/>
      <c r="VU738" s="472"/>
      <c r="VV738" s="472"/>
      <c r="VW738" s="472"/>
      <c r="VX738" s="472"/>
      <c r="VY738" s="472"/>
      <c r="VZ738" s="472"/>
      <c r="WA738" s="472"/>
      <c r="WB738" s="472"/>
      <c r="WC738" s="472"/>
      <c r="WD738" s="472"/>
      <c r="WE738" s="472"/>
      <c r="WF738" s="472"/>
      <c r="WG738" s="472"/>
      <c r="WH738" s="472"/>
      <c r="WI738" s="472"/>
      <c r="WJ738" s="472"/>
      <c r="WK738" s="472"/>
      <c r="WL738" s="472"/>
      <c r="WM738" s="472"/>
      <c r="WN738" s="472"/>
      <c r="WO738" s="472"/>
      <c r="WP738" s="472"/>
      <c r="WQ738" s="472"/>
      <c r="WR738" s="472"/>
      <c r="WS738" s="472"/>
      <c r="WT738" s="472"/>
      <c r="WU738" s="472"/>
      <c r="WV738" s="472"/>
      <c r="WW738" s="472"/>
      <c r="WX738" s="472"/>
      <c r="WY738" s="472"/>
      <c r="WZ738" s="472"/>
      <c r="XA738" s="472"/>
      <c r="XB738" s="472"/>
      <c r="XC738" s="472"/>
      <c r="XD738" s="472"/>
      <c r="XE738" s="472"/>
      <c r="XF738" s="472"/>
      <c r="XG738" s="472"/>
      <c r="XH738" s="472"/>
      <c r="XI738" s="472"/>
      <c r="XJ738" s="472"/>
      <c r="XK738" s="472"/>
      <c r="XL738" s="472"/>
      <c r="XM738" s="472"/>
      <c r="XN738" s="472"/>
      <c r="XO738" s="472"/>
      <c r="XP738" s="472"/>
      <c r="XQ738" s="472"/>
      <c r="XR738" s="472"/>
      <c r="XS738" s="472"/>
      <c r="XT738" s="472"/>
      <c r="XU738" s="472"/>
      <c r="XV738" s="472"/>
      <c r="XW738" s="472"/>
      <c r="XX738" s="472"/>
      <c r="XY738" s="472"/>
      <c r="XZ738" s="472"/>
      <c r="YA738" s="472"/>
      <c r="YB738" s="472"/>
      <c r="YC738" s="472"/>
      <c r="YD738" s="472"/>
      <c r="YE738" s="472"/>
      <c r="YF738" s="472"/>
      <c r="YG738" s="472"/>
      <c r="YH738" s="472"/>
      <c r="YI738" s="472"/>
      <c r="YJ738" s="472"/>
      <c r="YK738" s="472"/>
      <c r="YL738" s="472"/>
      <c r="YM738" s="472"/>
      <c r="YN738" s="472"/>
      <c r="YO738" s="472"/>
      <c r="YP738" s="472"/>
      <c r="YQ738" s="472"/>
      <c r="YR738" s="472"/>
      <c r="YS738" s="472"/>
      <c r="YT738" s="472"/>
      <c r="YU738" s="472"/>
      <c r="YV738" s="472"/>
      <c r="YW738" s="472"/>
      <c r="YX738" s="472"/>
      <c r="YY738" s="472"/>
      <c r="YZ738" s="472"/>
      <c r="ZA738" s="472"/>
      <c r="ZB738" s="472"/>
      <c r="ZC738" s="472"/>
      <c r="ZD738" s="472"/>
      <c r="ZE738" s="472"/>
      <c r="ZF738" s="472"/>
      <c r="ZG738" s="472"/>
      <c r="ZH738" s="472"/>
      <c r="ZI738" s="472"/>
      <c r="ZJ738" s="472"/>
      <c r="ZK738" s="472"/>
      <c r="ZL738" s="472"/>
      <c r="ZM738" s="472"/>
      <c r="ZN738" s="472"/>
      <c r="ZO738" s="472"/>
      <c r="ZP738" s="472"/>
      <c r="ZQ738" s="472"/>
      <c r="ZR738" s="472"/>
      <c r="ZS738" s="472"/>
      <c r="ZT738" s="472"/>
      <c r="ZU738" s="472"/>
      <c r="ZV738" s="472"/>
      <c r="ZW738" s="472"/>
      <c r="ZX738" s="472"/>
      <c r="ZY738" s="472"/>
      <c r="ZZ738" s="472"/>
      <c r="AAA738" s="472"/>
      <c r="AAB738" s="472"/>
      <c r="AAC738" s="472"/>
      <c r="AAD738" s="472"/>
      <c r="AAE738" s="472"/>
      <c r="AAF738" s="472"/>
      <c r="AAG738" s="472"/>
      <c r="AAH738" s="472"/>
      <c r="AAI738" s="472"/>
      <c r="AAJ738" s="472"/>
      <c r="AAK738" s="472"/>
      <c r="AAL738" s="472"/>
      <c r="AAM738" s="472"/>
      <c r="AAN738" s="472"/>
      <c r="AAO738" s="472"/>
      <c r="AAP738" s="472"/>
      <c r="AAQ738" s="472"/>
      <c r="AAR738" s="472"/>
      <c r="AAS738" s="472"/>
      <c r="AAT738" s="472"/>
      <c r="AAU738" s="472"/>
      <c r="AAV738" s="472"/>
      <c r="AAW738" s="472"/>
      <c r="AAX738" s="472"/>
      <c r="AAY738" s="472"/>
      <c r="AAZ738" s="472"/>
      <c r="ABA738" s="472"/>
      <c r="ABB738" s="472"/>
      <c r="ABC738" s="472"/>
      <c r="ABD738" s="472"/>
      <c r="ABE738" s="472"/>
      <c r="ABF738" s="472"/>
      <c r="ABG738" s="472"/>
      <c r="ABH738" s="472"/>
      <c r="ABI738" s="472"/>
      <c r="ABJ738" s="472"/>
      <c r="ABK738" s="472"/>
      <c r="ABL738" s="472"/>
      <c r="ABM738" s="472"/>
      <c r="ABN738" s="472"/>
      <c r="ABO738" s="472"/>
      <c r="ABP738" s="472"/>
      <c r="ABQ738" s="472"/>
      <c r="ABR738" s="472"/>
      <c r="ABS738" s="472"/>
      <c r="ABT738" s="472"/>
      <c r="ABU738" s="472"/>
      <c r="ABV738" s="472"/>
      <c r="ABW738" s="472"/>
      <c r="ABX738" s="472"/>
      <c r="ABY738" s="472"/>
      <c r="ABZ738" s="472"/>
      <c r="ACA738" s="472"/>
      <c r="ACB738" s="472"/>
      <c r="ACC738" s="472"/>
      <c r="ACD738" s="472"/>
      <c r="ACE738" s="472"/>
      <c r="ACF738" s="472"/>
      <c r="ACG738" s="472"/>
      <c r="ACH738" s="472"/>
      <c r="ACI738" s="472"/>
      <c r="ACJ738" s="472"/>
      <c r="ACK738" s="472"/>
      <c r="ACL738" s="472"/>
      <c r="ACM738" s="472"/>
      <c r="ACN738" s="472"/>
      <c r="ACO738" s="472"/>
      <c r="ACP738" s="472"/>
      <c r="ACQ738" s="472"/>
      <c r="ACR738" s="472"/>
      <c r="ACS738" s="472"/>
      <c r="ACT738" s="472"/>
      <c r="ACU738" s="472"/>
      <c r="ACV738" s="472"/>
      <c r="ACW738" s="472"/>
      <c r="ACX738" s="472"/>
      <c r="ACY738" s="472"/>
      <c r="ACZ738" s="472"/>
      <c r="ADA738" s="472"/>
      <c r="ADB738" s="472"/>
      <c r="ADC738" s="472"/>
      <c r="ADD738" s="472"/>
      <c r="ADE738" s="472"/>
      <c r="ADF738" s="472"/>
      <c r="ADG738" s="472"/>
      <c r="ADH738" s="472"/>
      <c r="ADI738" s="472"/>
      <c r="ADJ738" s="472"/>
      <c r="ADK738" s="472"/>
      <c r="ADL738" s="472"/>
      <c r="ADM738" s="472"/>
      <c r="ADN738" s="472"/>
      <c r="ADO738" s="472"/>
      <c r="ADP738" s="472"/>
      <c r="ADQ738" s="472"/>
      <c r="ADR738" s="472"/>
      <c r="ADS738" s="472"/>
      <c r="ADT738" s="472"/>
      <c r="ADU738" s="472"/>
      <c r="ADV738" s="472"/>
      <c r="ADW738" s="472"/>
      <c r="ADX738" s="472"/>
      <c r="ADY738" s="472"/>
      <c r="ADZ738" s="472"/>
      <c r="AEA738" s="472"/>
      <c r="AEB738" s="472"/>
      <c r="AEC738" s="472"/>
      <c r="AED738" s="472"/>
      <c r="AEE738" s="472"/>
      <c r="AEF738" s="472"/>
      <c r="AEG738" s="472"/>
      <c r="AEH738" s="472"/>
      <c r="AEI738" s="472"/>
      <c r="AEJ738" s="472"/>
      <c r="AEK738" s="472"/>
      <c r="AEL738" s="472"/>
      <c r="AEM738" s="472"/>
      <c r="AEN738" s="472"/>
      <c r="AEO738" s="472"/>
      <c r="AEP738" s="472"/>
      <c r="AEQ738" s="472"/>
      <c r="AER738" s="472"/>
      <c r="AES738" s="472"/>
      <c r="AET738" s="472"/>
      <c r="AEU738" s="472"/>
      <c r="AEV738" s="472"/>
      <c r="AEW738" s="472"/>
      <c r="AEX738" s="472"/>
      <c r="AEY738" s="472"/>
      <c r="AEZ738" s="472"/>
      <c r="AFA738" s="472"/>
      <c r="AFB738" s="472"/>
      <c r="AFC738" s="472"/>
      <c r="AFD738" s="472"/>
      <c r="AFE738" s="472"/>
      <c r="AFF738" s="472"/>
      <c r="AFG738" s="472"/>
      <c r="AFH738" s="472"/>
      <c r="AFI738" s="472"/>
      <c r="AFJ738" s="472"/>
      <c r="AFK738" s="472"/>
      <c r="AFL738" s="472"/>
      <c r="AFM738" s="472"/>
      <c r="AFN738" s="472"/>
      <c r="AFO738" s="472"/>
      <c r="AFP738" s="472"/>
      <c r="AFQ738" s="472"/>
      <c r="AFR738" s="472"/>
      <c r="AFS738" s="472"/>
      <c r="AFT738" s="472"/>
      <c r="AFU738" s="472"/>
      <c r="AFV738" s="472"/>
      <c r="AFW738" s="472"/>
      <c r="AFX738" s="472"/>
      <c r="AFY738" s="472"/>
      <c r="AFZ738" s="472"/>
      <c r="AGA738" s="472"/>
      <c r="AGB738" s="472"/>
      <c r="AGC738" s="472"/>
      <c r="AGD738" s="472"/>
      <c r="AGE738" s="472"/>
      <c r="AGF738" s="472"/>
      <c r="AGG738" s="472"/>
      <c r="AGH738" s="472"/>
      <c r="AGI738" s="472"/>
      <c r="AGJ738" s="472"/>
      <c r="AGK738" s="472"/>
      <c r="AGL738" s="472"/>
      <c r="AGM738" s="472"/>
      <c r="AGN738" s="472"/>
      <c r="AGO738" s="472"/>
      <c r="AGP738" s="472"/>
      <c r="AGQ738" s="472"/>
      <c r="AGR738" s="472"/>
      <c r="AGS738" s="472"/>
      <c r="AGT738" s="472"/>
      <c r="AGU738" s="472"/>
      <c r="AGV738" s="472"/>
      <c r="AGW738" s="472"/>
      <c r="AGX738" s="472"/>
      <c r="AGY738" s="472"/>
      <c r="AGZ738" s="472"/>
      <c r="AHA738" s="472"/>
      <c r="AHB738" s="472"/>
      <c r="AHC738" s="472"/>
      <c r="AHD738" s="472"/>
      <c r="AHE738" s="472"/>
      <c r="AHF738" s="472"/>
      <c r="AHG738" s="472"/>
      <c r="AHH738" s="472"/>
      <c r="AHI738" s="472"/>
      <c r="AHJ738" s="472"/>
      <c r="AHK738" s="472"/>
      <c r="AHL738" s="472"/>
      <c r="AHM738" s="472"/>
      <c r="AHN738" s="472"/>
      <c r="AHO738" s="472"/>
      <c r="AHP738" s="472"/>
      <c r="AHQ738" s="472"/>
      <c r="AHR738" s="472"/>
      <c r="AHS738" s="472"/>
      <c r="AHT738" s="472"/>
      <c r="AHU738" s="472"/>
      <c r="AHV738" s="472"/>
      <c r="AHW738" s="472"/>
      <c r="AHX738" s="472"/>
      <c r="AHY738" s="472"/>
      <c r="AHZ738" s="472"/>
      <c r="AIA738" s="472"/>
      <c r="AIB738" s="472"/>
      <c r="AIC738" s="472"/>
      <c r="AID738" s="472"/>
      <c r="AIE738" s="472"/>
      <c r="AIF738" s="472"/>
      <c r="AIG738" s="472"/>
      <c r="AIH738" s="472"/>
      <c r="AII738" s="472"/>
      <c r="AIJ738" s="472"/>
      <c r="AIK738" s="472"/>
      <c r="AIL738" s="472"/>
      <c r="AIM738" s="472"/>
      <c r="AIN738" s="472"/>
      <c r="AIO738" s="472"/>
      <c r="AIP738" s="472"/>
      <c r="AIQ738" s="472"/>
      <c r="AIR738" s="472"/>
      <c r="AIS738" s="472"/>
      <c r="AIT738" s="472"/>
      <c r="AIU738" s="472"/>
      <c r="AIV738" s="472"/>
      <c r="AIW738" s="472"/>
      <c r="AIX738" s="472"/>
      <c r="AIY738" s="472"/>
      <c r="AIZ738" s="472"/>
      <c r="AJA738" s="472"/>
      <c r="AJB738" s="472"/>
      <c r="AJC738" s="472"/>
      <c r="AJD738" s="472"/>
      <c r="AJE738" s="472"/>
      <c r="AJF738" s="472"/>
      <c r="AJG738" s="472"/>
      <c r="AJH738" s="472"/>
      <c r="AJI738" s="472"/>
      <c r="AJJ738" s="472"/>
      <c r="AJK738" s="472"/>
      <c r="AJL738" s="472"/>
      <c r="AJM738" s="472"/>
      <c r="AJN738" s="472"/>
      <c r="AJO738" s="472"/>
      <c r="AJP738" s="472"/>
      <c r="AJQ738" s="472"/>
      <c r="AJR738" s="472"/>
      <c r="AJS738" s="472"/>
      <c r="AJT738" s="472"/>
      <c r="AJU738" s="472"/>
      <c r="AJV738" s="472"/>
      <c r="AJW738" s="472"/>
      <c r="AJX738" s="472"/>
      <c r="AJY738" s="472"/>
      <c r="AJZ738" s="472"/>
      <c r="AKA738" s="472"/>
      <c r="AKB738" s="472"/>
      <c r="AKC738" s="472"/>
      <c r="AKD738" s="472"/>
      <c r="AKE738" s="472"/>
      <c r="AKF738" s="472"/>
      <c r="AKG738" s="472"/>
      <c r="AKH738" s="472"/>
      <c r="AKI738" s="472"/>
      <c r="AKJ738" s="472"/>
      <c r="AKK738" s="472"/>
      <c r="AKL738" s="472"/>
      <c r="AKM738" s="472"/>
      <c r="AKN738" s="472"/>
      <c r="AKO738" s="472"/>
      <c r="AKP738" s="472"/>
      <c r="AKQ738" s="472"/>
      <c r="AKR738" s="472"/>
      <c r="AKS738" s="472"/>
      <c r="AKT738" s="472"/>
      <c r="AKU738" s="472"/>
      <c r="AKV738" s="472"/>
      <c r="AKW738" s="472"/>
      <c r="AKX738" s="472"/>
      <c r="AKY738" s="472"/>
      <c r="AKZ738" s="472"/>
      <c r="ALA738" s="472"/>
      <c r="ALB738" s="472"/>
      <c r="ALC738" s="472"/>
      <c r="ALD738" s="472"/>
      <c r="ALE738" s="472"/>
      <c r="ALF738" s="472"/>
      <c r="ALG738" s="472"/>
      <c r="ALH738" s="472"/>
      <c r="ALI738" s="472"/>
      <c r="ALJ738" s="472"/>
      <c r="ALK738" s="472"/>
      <c r="ALL738" s="472"/>
      <c r="ALM738" s="472"/>
      <c r="ALN738" s="472"/>
      <c r="ALO738" s="472"/>
      <c r="ALP738" s="472"/>
      <c r="ALQ738" s="472"/>
      <c r="ALR738" s="472"/>
      <c r="ALS738" s="472"/>
      <c r="ALT738" s="472"/>
      <c r="ALU738" s="472"/>
      <c r="ALV738" s="472"/>
      <c r="ALW738" s="472"/>
      <c r="ALX738" s="472"/>
      <c r="ALY738" s="472"/>
      <c r="ALZ738" s="472"/>
      <c r="AMA738" s="472"/>
      <c r="AMB738" s="472"/>
      <c r="AMC738" s="472"/>
      <c r="AMD738" s="472"/>
      <c r="AME738" s="472"/>
      <c r="AMF738" s="472"/>
      <c r="AMG738" s="472"/>
      <c r="AMH738" s="472"/>
      <c r="AMI738" s="472"/>
      <c r="AMJ738" s="472"/>
      <c r="AMK738" s="472"/>
      <c r="AML738" s="472"/>
      <c r="AMM738" s="472"/>
      <c r="AMN738" s="472"/>
      <c r="AMO738" s="472"/>
      <c r="AMP738" s="472"/>
      <c r="AMQ738" s="472"/>
      <c r="AMR738" s="472"/>
      <c r="AMS738" s="472"/>
      <c r="AMT738" s="472"/>
      <c r="AMU738" s="472"/>
      <c r="AMV738" s="472"/>
      <c r="AMW738" s="472"/>
      <c r="AMX738" s="472"/>
      <c r="AMY738" s="472"/>
      <c r="AMZ738" s="472"/>
      <c r="ANA738" s="472"/>
      <c r="ANB738" s="472"/>
      <c r="ANC738" s="472"/>
      <c r="AND738" s="472"/>
      <c r="ANE738" s="472"/>
      <c r="ANF738" s="472"/>
      <c r="ANG738" s="472"/>
      <c r="ANH738" s="472"/>
      <c r="ANI738" s="472"/>
      <c r="ANJ738" s="472"/>
      <c r="ANK738" s="472"/>
      <c r="ANL738" s="472"/>
      <c r="ANM738" s="472"/>
      <c r="ANN738" s="472"/>
      <c r="ANO738" s="472"/>
      <c r="ANP738" s="472"/>
      <c r="ANQ738" s="472"/>
      <c r="ANR738" s="472"/>
      <c r="ANS738" s="472"/>
      <c r="ANT738" s="472"/>
      <c r="ANU738" s="472"/>
      <c r="ANV738" s="472"/>
      <c r="ANW738" s="472"/>
      <c r="ANX738" s="472"/>
      <c r="ANY738" s="472"/>
      <c r="ANZ738" s="472"/>
      <c r="AOA738" s="472"/>
      <c r="AOB738" s="472"/>
      <c r="AOC738" s="472"/>
      <c r="AOD738" s="472"/>
      <c r="AOE738" s="472"/>
      <c r="AOF738" s="472"/>
      <c r="AOG738" s="472"/>
      <c r="AOH738" s="472"/>
      <c r="AOI738" s="472"/>
      <c r="AOJ738" s="472"/>
      <c r="AOK738" s="472"/>
      <c r="AOL738" s="472"/>
      <c r="AOM738" s="472"/>
      <c r="AON738" s="472"/>
      <c r="AOO738" s="472"/>
      <c r="AOP738" s="472"/>
      <c r="AOQ738" s="472"/>
      <c r="AOR738" s="472"/>
      <c r="AOS738" s="472"/>
      <c r="AOT738" s="472"/>
      <c r="AOU738" s="472"/>
      <c r="AOV738" s="472"/>
      <c r="AOW738" s="472"/>
      <c r="AOX738" s="472"/>
      <c r="AOY738" s="472"/>
      <c r="AOZ738" s="472"/>
      <c r="APA738" s="472"/>
      <c r="APB738" s="472"/>
      <c r="APC738" s="472"/>
      <c r="APD738" s="472"/>
      <c r="APE738" s="472"/>
      <c r="APF738" s="472"/>
      <c r="APG738" s="472"/>
      <c r="APH738" s="472"/>
      <c r="API738" s="472"/>
      <c r="APJ738" s="472"/>
      <c r="APK738" s="472"/>
      <c r="APL738" s="472"/>
      <c r="APM738" s="472"/>
      <c r="APN738" s="472"/>
      <c r="APO738" s="472"/>
      <c r="APP738" s="472"/>
      <c r="APQ738" s="472"/>
      <c r="APR738" s="472"/>
      <c r="APS738" s="472"/>
      <c r="APT738" s="472"/>
      <c r="APU738" s="472"/>
      <c r="APV738" s="472"/>
      <c r="APW738" s="472"/>
      <c r="APX738" s="472"/>
      <c r="APY738" s="472"/>
      <c r="APZ738" s="472"/>
      <c r="AQA738" s="472"/>
      <c r="AQB738" s="472"/>
      <c r="AQC738" s="472"/>
      <c r="AQD738" s="472"/>
      <c r="AQE738" s="472"/>
      <c r="AQF738" s="472"/>
      <c r="AQG738" s="472"/>
      <c r="AQH738" s="472"/>
      <c r="AQI738" s="472"/>
      <c r="AQJ738" s="472"/>
      <c r="AQK738" s="472"/>
      <c r="AQL738" s="472"/>
      <c r="AQM738" s="472"/>
      <c r="AQN738" s="472"/>
      <c r="AQO738" s="472"/>
      <c r="AQP738" s="472"/>
      <c r="AQQ738" s="472"/>
      <c r="AQR738" s="472"/>
      <c r="AQS738" s="472"/>
      <c r="AQT738" s="472"/>
      <c r="AQU738" s="472"/>
      <c r="AQV738" s="472"/>
      <c r="AQW738" s="472"/>
      <c r="AQX738" s="472"/>
      <c r="AQY738" s="472"/>
      <c r="AQZ738" s="472"/>
      <c r="ARA738" s="472"/>
      <c r="ARB738" s="472"/>
      <c r="ARC738" s="472"/>
      <c r="ARD738" s="472"/>
      <c r="ARE738" s="472"/>
      <c r="ARF738" s="472"/>
      <c r="ARG738" s="472"/>
      <c r="ARH738" s="472"/>
      <c r="ARI738" s="472"/>
      <c r="ARJ738" s="472"/>
      <c r="ARK738" s="472"/>
      <c r="ARL738" s="472"/>
      <c r="ARM738" s="472"/>
      <c r="ARN738" s="472"/>
      <c r="ARO738" s="472"/>
      <c r="ARP738" s="472"/>
      <c r="ARQ738" s="472"/>
      <c r="ARR738" s="472"/>
      <c r="ARS738" s="472"/>
      <c r="ART738" s="472"/>
      <c r="ARU738" s="472"/>
      <c r="ARV738" s="472"/>
      <c r="ARW738" s="472"/>
      <c r="ARX738" s="472"/>
      <c r="ARY738" s="472"/>
      <c r="ARZ738" s="472"/>
      <c r="ASA738" s="472"/>
      <c r="ASB738" s="472"/>
      <c r="ASC738" s="472"/>
      <c r="ASD738" s="472"/>
      <c r="ASE738" s="472"/>
      <c r="ASF738" s="472"/>
      <c r="ASG738" s="472"/>
      <c r="ASH738" s="472"/>
      <c r="ASI738" s="472"/>
      <c r="ASJ738" s="472"/>
      <c r="ASK738" s="472"/>
      <c r="ASL738" s="472"/>
      <c r="ASM738" s="472"/>
      <c r="ASN738" s="472"/>
      <c r="ASO738" s="472"/>
      <c r="ASP738" s="472"/>
      <c r="ASQ738" s="472"/>
      <c r="ASR738" s="472"/>
      <c r="ASS738" s="472"/>
      <c r="AST738" s="472"/>
      <c r="ASU738" s="472"/>
      <c r="ASV738" s="472"/>
      <c r="ASW738" s="472"/>
      <c r="ASX738" s="472"/>
      <c r="ASY738" s="472"/>
      <c r="ASZ738" s="472"/>
      <c r="ATA738" s="472"/>
      <c r="ATB738" s="472"/>
      <c r="ATC738" s="472"/>
      <c r="ATD738" s="472"/>
      <c r="ATE738" s="472"/>
      <c r="ATF738" s="472"/>
      <c r="ATG738" s="472"/>
      <c r="ATH738" s="472"/>
      <c r="ATI738" s="472"/>
      <c r="ATJ738" s="472"/>
      <c r="ATK738" s="472"/>
      <c r="ATL738" s="472"/>
      <c r="ATM738" s="472"/>
      <c r="ATN738" s="472"/>
      <c r="ATO738" s="472"/>
      <c r="ATP738" s="472"/>
      <c r="ATQ738" s="472"/>
      <c r="ATR738" s="472"/>
      <c r="ATS738" s="472"/>
      <c r="ATT738" s="472"/>
      <c r="ATU738" s="472"/>
      <c r="ATV738" s="472"/>
      <c r="ATW738" s="472"/>
      <c r="ATX738" s="472"/>
      <c r="ATY738" s="472"/>
      <c r="ATZ738" s="472"/>
      <c r="AUA738" s="472"/>
      <c r="AUB738" s="472"/>
      <c r="AUC738" s="472"/>
      <c r="AUD738" s="472"/>
      <c r="AUE738" s="472"/>
      <c r="AUF738" s="472"/>
      <c r="AUG738" s="472"/>
      <c r="AUH738" s="472"/>
      <c r="AUI738" s="472"/>
      <c r="AUJ738" s="472"/>
      <c r="AUK738" s="472"/>
      <c r="AUL738" s="472"/>
      <c r="AUM738" s="472"/>
      <c r="AUN738" s="472"/>
      <c r="AUO738" s="472"/>
      <c r="AUP738" s="472"/>
      <c r="AUQ738" s="472"/>
      <c r="AUR738" s="472"/>
      <c r="AUS738" s="472"/>
      <c r="AUT738" s="472"/>
      <c r="AUU738" s="472"/>
      <c r="AUV738" s="472"/>
      <c r="AUW738" s="472"/>
      <c r="AUX738" s="472"/>
      <c r="AUY738" s="472"/>
      <c r="AUZ738" s="472"/>
      <c r="AVA738" s="472"/>
      <c r="AVB738" s="472"/>
      <c r="AVC738" s="472"/>
      <c r="AVD738" s="472"/>
      <c r="AVE738" s="472"/>
      <c r="AVF738" s="472"/>
      <c r="AVG738" s="472"/>
      <c r="AVH738" s="472"/>
      <c r="AVI738" s="472"/>
      <c r="AVJ738" s="472"/>
      <c r="AVK738" s="472"/>
      <c r="AVL738" s="472"/>
      <c r="AVM738" s="472"/>
      <c r="AVN738" s="472"/>
      <c r="AVO738" s="472"/>
      <c r="AVP738" s="472"/>
      <c r="AVQ738" s="472"/>
      <c r="AVR738" s="472"/>
      <c r="AVS738" s="472"/>
      <c r="AVT738" s="472"/>
      <c r="AVU738" s="472"/>
      <c r="AVV738" s="472"/>
      <c r="AVW738" s="472"/>
      <c r="AVX738" s="472"/>
      <c r="AVY738" s="472"/>
      <c r="AVZ738" s="472"/>
      <c r="AWA738" s="472"/>
      <c r="AWB738" s="472"/>
      <c r="AWC738" s="472"/>
      <c r="AWD738" s="472"/>
      <c r="AWE738" s="472"/>
      <c r="AWF738" s="472"/>
      <c r="AWG738" s="472"/>
      <c r="AWH738" s="472"/>
      <c r="AWI738" s="472"/>
      <c r="AWJ738" s="472"/>
      <c r="AWK738" s="472"/>
      <c r="AWL738" s="472"/>
      <c r="AWM738" s="472"/>
      <c r="AWN738" s="472"/>
      <c r="AWO738" s="472"/>
      <c r="AWP738" s="472"/>
      <c r="AWQ738" s="472"/>
      <c r="AWR738" s="472"/>
      <c r="AWS738" s="472"/>
      <c r="AWT738" s="472"/>
      <c r="AWU738" s="472"/>
      <c r="AWV738" s="472"/>
      <c r="AWW738" s="472"/>
      <c r="AWX738" s="472"/>
      <c r="AWY738" s="472"/>
      <c r="AWZ738" s="472"/>
      <c r="AXA738" s="472"/>
      <c r="AXB738" s="472"/>
      <c r="AXC738" s="472"/>
      <c r="AXD738" s="472"/>
      <c r="AXE738" s="472"/>
      <c r="AXF738" s="472"/>
      <c r="AXG738" s="472"/>
      <c r="AXH738" s="472"/>
      <c r="AXI738" s="472"/>
      <c r="AXJ738" s="472"/>
      <c r="AXK738" s="472"/>
      <c r="AXL738" s="472"/>
      <c r="AXM738" s="472"/>
      <c r="AXN738" s="472"/>
      <c r="AXO738" s="472"/>
      <c r="AXP738" s="472"/>
      <c r="AXQ738" s="472"/>
      <c r="AXR738" s="472"/>
      <c r="AXS738" s="472"/>
      <c r="AXT738" s="472"/>
      <c r="AXU738" s="472"/>
      <c r="AXV738" s="472"/>
      <c r="AXW738" s="472"/>
      <c r="AXX738" s="472"/>
      <c r="AXY738" s="472"/>
      <c r="AXZ738" s="472"/>
      <c r="AYA738" s="472"/>
      <c r="AYB738" s="472"/>
      <c r="AYC738" s="472"/>
      <c r="AYD738" s="472"/>
      <c r="AYE738" s="472"/>
      <c r="AYF738" s="472"/>
      <c r="AYG738" s="472"/>
      <c r="AYH738" s="472"/>
      <c r="AYI738" s="472"/>
      <c r="AYJ738" s="472"/>
      <c r="AYK738" s="472"/>
      <c r="AYL738" s="472"/>
      <c r="AYM738" s="472"/>
      <c r="AYN738" s="472"/>
      <c r="AYO738" s="472"/>
      <c r="AYP738" s="472"/>
      <c r="AYQ738" s="472"/>
      <c r="AYR738" s="472"/>
      <c r="AYS738" s="472"/>
      <c r="AYT738" s="472"/>
      <c r="AYU738" s="472"/>
      <c r="AYV738" s="472"/>
      <c r="AYW738" s="472"/>
      <c r="AYX738" s="472"/>
      <c r="AYY738" s="472"/>
      <c r="AYZ738" s="472"/>
      <c r="AZA738" s="472"/>
      <c r="AZB738" s="472"/>
      <c r="AZC738" s="472"/>
      <c r="AZD738" s="472"/>
      <c r="AZE738" s="472"/>
      <c r="AZF738" s="472"/>
      <c r="AZG738" s="472"/>
      <c r="AZH738" s="472"/>
      <c r="AZI738" s="472"/>
      <c r="AZJ738" s="472"/>
      <c r="AZK738" s="472"/>
      <c r="AZL738" s="472"/>
      <c r="AZM738" s="472"/>
      <c r="AZN738" s="472"/>
      <c r="AZO738" s="472"/>
      <c r="AZP738" s="472"/>
      <c r="AZQ738" s="472"/>
      <c r="AZR738" s="472"/>
      <c r="AZS738" s="472"/>
      <c r="AZT738" s="472"/>
      <c r="AZU738" s="472"/>
      <c r="AZV738" s="472"/>
      <c r="AZW738" s="472"/>
      <c r="AZX738" s="472"/>
      <c r="AZY738" s="472"/>
      <c r="AZZ738" s="472"/>
      <c r="BAA738" s="472"/>
      <c r="BAB738" s="472"/>
      <c r="BAC738" s="472"/>
      <c r="BAD738" s="472"/>
      <c r="BAE738" s="472"/>
      <c r="BAF738" s="472"/>
      <c r="BAG738" s="472"/>
      <c r="BAH738" s="472"/>
      <c r="BAI738" s="472"/>
      <c r="BAJ738" s="472"/>
      <c r="BAK738" s="472"/>
      <c r="BAL738" s="472"/>
      <c r="BAM738" s="472"/>
      <c r="BAN738" s="472"/>
      <c r="BAO738" s="472"/>
      <c r="BAP738" s="472"/>
      <c r="BAQ738" s="472"/>
      <c r="BAR738" s="472"/>
      <c r="BAS738" s="472"/>
      <c r="BAT738" s="472"/>
      <c r="BAU738" s="472"/>
      <c r="BAV738" s="472"/>
      <c r="BAW738" s="472"/>
      <c r="BAX738" s="472"/>
      <c r="BAY738" s="472"/>
      <c r="BAZ738" s="472"/>
      <c r="BBA738" s="472"/>
      <c r="BBB738" s="472"/>
      <c r="BBC738" s="472"/>
      <c r="BBD738" s="472"/>
      <c r="BBE738" s="472"/>
      <c r="BBF738" s="472"/>
      <c r="BBG738" s="472"/>
      <c r="BBH738" s="472"/>
      <c r="BBI738" s="472"/>
      <c r="BBJ738" s="472"/>
      <c r="BBK738" s="472"/>
      <c r="BBL738" s="472"/>
      <c r="BBM738" s="472"/>
      <c r="BBN738" s="472"/>
      <c r="BBO738" s="472"/>
      <c r="BBP738" s="472"/>
      <c r="BBQ738" s="472"/>
      <c r="BBR738" s="472"/>
      <c r="BBS738" s="472"/>
      <c r="BBT738" s="472"/>
      <c r="BBU738" s="472"/>
      <c r="BBV738" s="472"/>
      <c r="BBW738" s="472"/>
      <c r="BBX738" s="472"/>
      <c r="BBY738" s="472"/>
      <c r="BBZ738" s="472"/>
      <c r="BCA738" s="472"/>
      <c r="BCB738" s="472"/>
      <c r="BCC738" s="472"/>
      <c r="BCD738" s="472"/>
      <c r="BCE738" s="472"/>
      <c r="BCF738" s="472"/>
      <c r="BCG738" s="472"/>
      <c r="BCH738" s="472"/>
      <c r="BCI738" s="472"/>
      <c r="BCJ738" s="472"/>
      <c r="BCK738" s="472"/>
      <c r="BCL738" s="472"/>
      <c r="BCM738" s="472"/>
      <c r="BCN738" s="472"/>
      <c r="BCO738" s="472"/>
      <c r="BCP738" s="472"/>
      <c r="BCQ738" s="472"/>
      <c r="BCR738" s="472"/>
      <c r="BCS738" s="472"/>
      <c r="BCT738" s="472"/>
      <c r="BCU738" s="472"/>
      <c r="BCV738" s="472"/>
      <c r="BCW738" s="472"/>
      <c r="BCX738" s="472"/>
      <c r="BCY738" s="472"/>
      <c r="BCZ738" s="472"/>
      <c r="BDA738" s="472"/>
      <c r="BDB738" s="472"/>
      <c r="BDC738" s="472"/>
      <c r="BDD738" s="472"/>
      <c r="BDE738" s="472"/>
      <c r="BDF738" s="472"/>
      <c r="BDG738" s="472"/>
      <c r="BDH738" s="472"/>
      <c r="BDI738" s="472"/>
      <c r="BDJ738" s="472"/>
      <c r="BDK738" s="472"/>
      <c r="BDL738" s="472"/>
      <c r="BDM738" s="472"/>
      <c r="BDN738" s="472"/>
      <c r="BDO738" s="472"/>
      <c r="BDP738" s="472"/>
      <c r="BDQ738" s="472"/>
      <c r="BDR738" s="472"/>
      <c r="BDS738" s="472"/>
      <c r="BDT738" s="472"/>
      <c r="BDU738" s="472"/>
      <c r="BDV738" s="472"/>
      <c r="BDW738" s="472"/>
      <c r="BDX738" s="472"/>
      <c r="BDY738" s="472"/>
      <c r="BDZ738" s="472"/>
      <c r="BEA738" s="472"/>
      <c r="BEB738" s="472"/>
      <c r="BEC738" s="472"/>
      <c r="BED738" s="472"/>
      <c r="BEE738" s="472"/>
      <c r="BEF738" s="472"/>
      <c r="BEG738" s="472"/>
      <c r="BEH738" s="472"/>
      <c r="BEI738" s="472"/>
      <c r="BEJ738" s="472"/>
      <c r="BEK738" s="472"/>
      <c r="BEL738" s="472"/>
      <c r="BEM738" s="472"/>
      <c r="BEN738" s="472"/>
      <c r="BEO738" s="472"/>
      <c r="BEP738" s="472"/>
      <c r="BEQ738" s="472"/>
      <c r="BER738" s="472"/>
      <c r="BES738" s="472"/>
      <c r="BET738" s="472"/>
      <c r="BEU738" s="472"/>
      <c r="BEV738" s="472"/>
      <c r="BEW738" s="472"/>
      <c r="BEX738" s="472"/>
      <c r="BEY738" s="472"/>
      <c r="BEZ738" s="472"/>
      <c r="BFA738" s="472"/>
      <c r="BFB738" s="472"/>
      <c r="BFC738" s="472"/>
      <c r="BFD738" s="472"/>
      <c r="BFE738" s="472"/>
      <c r="BFF738" s="472"/>
      <c r="BFG738" s="472"/>
      <c r="BFH738" s="472"/>
      <c r="BFI738" s="472"/>
      <c r="BFJ738" s="472"/>
      <c r="BFK738" s="472"/>
      <c r="BFL738" s="472"/>
      <c r="BFM738" s="472"/>
      <c r="BFN738" s="472"/>
      <c r="BFO738" s="472"/>
      <c r="BFP738" s="472"/>
      <c r="BFQ738" s="472"/>
      <c r="BFR738" s="472"/>
      <c r="BFS738" s="472"/>
      <c r="BFT738" s="472"/>
      <c r="BFU738" s="472"/>
      <c r="BFV738" s="472"/>
      <c r="BFW738" s="472"/>
      <c r="BFX738" s="472"/>
      <c r="BFY738" s="472"/>
      <c r="BFZ738" s="472"/>
      <c r="BGA738" s="472"/>
      <c r="BGB738" s="472"/>
      <c r="BGC738" s="472"/>
      <c r="BGD738" s="472"/>
      <c r="BGE738" s="472"/>
      <c r="BGF738" s="472"/>
      <c r="BGG738" s="472"/>
      <c r="BGH738" s="472"/>
      <c r="BGI738" s="472"/>
      <c r="BGJ738" s="472"/>
      <c r="BGK738" s="472"/>
      <c r="BGL738" s="472"/>
      <c r="BGM738" s="472"/>
      <c r="BGN738" s="472"/>
      <c r="BGO738" s="472"/>
      <c r="BGP738" s="472"/>
      <c r="BGQ738" s="472"/>
      <c r="BGR738" s="472"/>
      <c r="BGS738" s="472"/>
      <c r="BGT738" s="472"/>
      <c r="BGU738" s="472"/>
      <c r="BGV738" s="472"/>
      <c r="BGW738" s="472"/>
      <c r="BGX738" s="472"/>
      <c r="BGY738" s="472"/>
      <c r="BGZ738" s="472"/>
      <c r="BHA738" s="472"/>
      <c r="BHB738" s="472"/>
      <c r="BHC738" s="472"/>
      <c r="BHD738" s="472"/>
      <c r="BHE738" s="472"/>
      <c r="BHF738" s="472"/>
      <c r="BHG738" s="472"/>
      <c r="BHH738" s="472"/>
      <c r="BHI738" s="472"/>
      <c r="BHJ738" s="472"/>
      <c r="BHK738" s="472"/>
      <c r="BHL738" s="472"/>
      <c r="BHM738" s="472"/>
      <c r="BHN738" s="472"/>
      <c r="BHO738" s="472"/>
      <c r="BHP738" s="472"/>
      <c r="BHQ738" s="472"/>
      <c r="BHR738" s="472"/>
      <c r="BHS738" s="472"/>
      <c r="BHT738" s="472"/>
      <c r="BHU738" s="472"/>
      <c r="BHV738" s="472"/>
      <c r="BHW738" s="472"/>
      <c r="BHX738" s="472"/>
      <c r="BHY738" s="472"/>
      <c r="BHZ738" s="472"/>
      <c r="BIA738" s="472"/>
      <c r="BIB738" s="472"/>
      <c r="BIC738" s="472"/>
      <c r="BID738" s="472"/>
      <c r="BIE738" s="472"/>
      <c r="BIF738" s="472"/>
      <c r="BIG738" s="472"/>
      <c r="BIH738" s="472"/>
      <c r="BII738" s="472"/>
      <c r="BIJ738" s="472"/>
      <c r="BIK738" s="472"/>
      <c r="BIL738" s="472"/>
      <c r="BIM738" s="472"/>
      <c r="BIN738" s="472"/>
      <c r="BIO738" s="472"/>
      <c r="BIP738" s="472"/>
      <c r="BIQ738" s="472"/>
      <c r="BIR738" s="472"/>
      <c r="BIS738" s="472"/>
      <c r="BIT738" s="472"/>
      <c r="BIU738" s="472"/>
      <c r="BIV738" s="472"/>
      <c r="BIW738" s="472"/>
      <c r="BIX738" s="472"/>
      <c r="BIY738" s="472"/>
      <c r="BIZ738" s="472"/>
      <c r="BJA738" s="472"/>
      <c r="BJB738" s="472"/>
      <c r="BJC738" s="472"/>
      <c r="BJD738" s="472"/>
      <c r="BJE738" s="472"/>
      <c r="BJF738" s="472"/>
      <c r="BJG738" s="472"/>
      <c r="BJH738" s="472"/>
      <c r="BJI738" s="472"/>
      <c r="BJJ738" s="472"/>
      <c r="BJK738" s="472"/>
      <c r="BJL738" s="472"/>
      <c r="BJM738" s="472"/>
      <c r="BJN738" s="472"/>
      <c r="BJO738" s="472"/>
      <c r="BJP738" s="472"/>
      <c r="BJQ738" s="472"/>
      <c r="BJR738" s="472"/>
      <c r="BJS738" s="472"/>
      <c r="BJT738" s="472"/>
      <c r="BJU738" s="472"/>
      <c r="BJV738" s="472"/>
      <c r="BJW738" s="472"/>
      <c r="BJX738" s="472"/>
      <c r="BJY738" s="472"/>
      <c r="BJZ738" s="472"/>
      <c r="BKA738" s="472"/>
      <c r="BKB738" s="472"/>
      <c r="BKC738" s="472"/>
      <c r="BKD738" s="472"/>
      <c r="BKE738" s="472"/>
      <c r="BKF738" s="472"/>
      <c r="BKG738" s="472"/>
      <c r="BKH738" s="472"/>
      <c r="BKI738" s="472"/>
      <c r="BKJ738" s="472"/>
      <c r="BKK738" s="472"/>
      <c r="BKL738" s="472"/>
      <c r="BKM738" s="472"/>
      <c r="BKN738" s="472"/>
      <c r="BKO738" s="472"/>
      <c r="BKP738" s="472"/>
      <c r="BKQ738" s="472"/>
      <c r="BKR738" s="472"/>
      <c r="BKS738" s="472"/>
      <c r="BKT738" s="472"/>
      <c r="BKU738" s="472"/>
      <c r="BKV738" s="472"/>
      <c r="BKW738" s="472"/>
      <c r="BKX738" s="472"/>
      <c r="BKY738" s="472"/>
      <c r="BKZ738" s="472"/>
      <c r="BLA738" s="472"/>
      <c r="BLB738" s="472"/>
      <c r="BLC738" s="472"/>
      <c r="BLD738" s="472"/>
      <c r="BLE738" s="472"/>
      <c r="BLF738" s="472"/>
      <c r="BLG738" s="472"/>
      <c r="BLH738" s="472"/>
      <c r="BLI738" s="472"/>
      <c r="BLJ738" s="472"/>
      <c r="BLK738" s="472"/>
      <c r="BLL738" s="472"/>
      <c r="BLM738" s="472"/>
      <c r="BLN738" s="472"/>
      <c r="BLO738" s="472"/>
      <c r="BLP738" s="472"/>
      <c r="BLQ738" s="472"/>
      <c r="BLR738" s="472"/>
      <c r="BLS738" s="472"/>
      <c r="BLT738" s="472"/>
      <c r="BLU738" s="472"/>
      <c r="BLV738" s="472"/>
      <c r="BLW738" s="472"/>
      <c r="BLX738" s="472"/>
      <c r="BLY738" s="472"/>
      <c r="BLZ738" s="472"/>
      <c r="BMA738" s="472"/>
      <c r="BMB738" s="472"/>
      <c r="BMC738" s="472"/>
      <c r="BMD738" s="472"/>
      <c r="BME738" s="472"/>
      <c r="BMF738" s="472"/>
      <c r="BMG738" s="472"/>
      <c r="BMH738" s="472"/>
      <c r="BMI738" s="472"/>
      <c r="BMJ738" s="472"/>
      <c r="BMK738" s="472"/>
      <c r="BML738" s="472"/>
      <c r="BMM738" s="472"/>
      <c r="BMN738" s="472"/>
      <c r="BMO738" s="472"/>
      <c r="BMP738" s="472"/>
      <c r="BMQ738" s="472"/>
      <c r="BMR738" s="472"/>
      <c r="BMS738" s="472"/>
      <c r="BMT738" s="472"/>
      <c r="BMU738" s="472"/>
      <c r="BMV738" s="472"/>
      <c r="BMW738" s="472"/>
      <c r="BMX738" s="472"/>
      <c r="BMY738" s="472"/>
      <c r="BMZ738" s="472"/>
      <c r="BNA738" s="472"/>
      <c r="BNB738" s="472"/>
      <c r="BNC738" s="472"/>
      <c r="BND738" s="472"/>
      <c r="BNE738" s="472"/>
      <c r="BNF738" s="472"/>
      <c r="BNG738" s="472"/>
      <c r="BNH738" s="472"/>
      <c r="BNI738" s="472"/>
      <c r="BNJ738" s="472"/>
      <c r="BNK738" s="472"/>
      <c r="BNL738" s="472"/>
      <c r="BNM738" s="472"/>
      <c r="BNN738" s="472"/>
      <c r="BNO738" s="472"/>
      <c r="BNP738" s="472"/>
      <c r="BNQ738" s="472"/>
      <c r="BNR738" s="472"/>
      <c r="BNS738" s="472"/>
      <c r="BNT738" s="472"/>
      <c r="BNU738" s="472"/>
      <c r="BNV738" s="472"/>
      <c r="BNW738" s="472"/>
      <c r="BNX738" s="472"/>
      <c r="BNY738" s="472"/>
      <c r="BNZ738" s="472"/>
      <c r="BOA738" s="472"/>
      <c r="BOB738" s="472"/>
      <c r="BOC738" s="472"/>
      <c r="BOD738" s="472"/>
      <c r="BOE738" s="472"/>
      <c r="BOF738" s="472"/>
      <c r="BOG738" s="472"/>
      <c r="BOH738" s="472"/>
      <c r="BOI738" s="472"/>
      <c r="BOJ738" s="472"/>
      <c r="BOK738" s="472"/>
      <c r="BOL738" s="472"/>
      <c r="BOM738" s="472"/>
      <c r="BON738" s="472"/>
      <c r="BOO738" s="472"/>
      <c r="BOP738" s="472"/>
      <c r="BOQ738" s="472"/>
      <c r="BOR738" s="472"/>
      <c r="BOS738" s="472"/>
      <c r="BOT738" s="472"/>
      <c r="BOU738" s="472"/>
      <c r="BOV738" s="472"/>
      <c r="BOW738" s="472"/>
      <c r="BOX738" s="472"/>
      <c r="BOY738" s="472"/>
      <c r="BOZ738" s="472"/>
      <c r="BPA738" s="472"/>
      <c r="BPB738" s="472"/>
      <c r="BPC738" s="472"/>
      <c r="BPD738" s="472"/>
      <c r="BPE738" s="472"/>
      <c r="BPF738" s="472"/>
      <c r="BPG738" s="472"/>
      <c r="BPH738" s="472"/>
      <c r="BPI738" s="472"/>
      <c r="BPJ738" s="472"/>
      <c r="BPK738" s="472"/>
      <c r="BPL738" s="472"/>
      <c r="BPM738" s="472"/>
      <c r="BPN738" s="472"/>
      <c r="BPO738" s="472"/>
      <c r="BPP738" s="472"/>
      <c r="BPQ738" s="472"/>
      <c r="BPR738" s="472"/>
      <c r="BPS738" s="472"/>
      <c r="BPT738" s="472"/>
      <c r="BPU738" s="472"/>
      <c r="BPV738" s="472"/>
      <c r="BPW738" s="472"/>
      <c r="BPX738" s="472"/>
      <c r="BPY738" s="472"/>
      <c r="BPZ738" s="472"/>
      <c r="BQA738" s="472"/>
      <c r="BQB738" s="472"/>
      <c r="BQC738" s="472"/>
      <c r="BQD738" s="472"/>
      <c r="BQE738" s="472"/>
      <c r="BQF738" s="472"/>
      <c r="BQG738" s="472"/>
      <c r="BQH738" s="472"/>
      <c r="BQI738" s="472"/>
      <c r="BQJ738" s="472"/>
      <c r="BQK738" s="472"/>
      <c r="BQL738" s="472"/>
      <c r="BQM738" s="472"/>
      <c r="BQN738" s="472"/>
      <c r="BQO738" s="472"/>
      <c r="BQP738" s="472"/>
      <c r="BQQ738" s="472"/>
      <c r="BQR738" s="472"/>
      <c r="BQS738" s="472"/>
      <c r="BQT738" s="472"/>
      <c r="BQU738" s="472"/>
      <c r="BQV738" s="472"/>
      <c r="BQW738" s="472"/>
      <c r="BQX738" s="472"/>
      <c r="BQY738" s="472"/>
      <c r="BQZ738" s="472"/>
      <c r="BRA738" s="472"/>
      <c r="BRB738" s="472"/>
      <c r="BRC738" s="472"/>
      <c r="BRD738" s="472"/>
      <c r="BRE738" s="472"/>
      <c r="BRF738" s="472"/>
      <c r="BRG738" s="472"/>
      <c r="BRH738" s="472"/>
      <c r="BRI738" s="472"/>
      <c r="BRJ738" s="472"/>
      <c r="BRK738" s="472"/>
      <c r="BRL738" s="472"/>
      <c r="BRM738" s="472"/>
      <c r="BRN738" s="472"/>
      <c r="BRO738" s="472"/>
      <c r="BRP738" s="472"/>
      <c r="BRQ738" s="472"/>
      <c r="BRR738" s="472"/>
      <c r="BRS738" s="472"/>
      <c r="BRT738" s="472"/>
      <c r="BRU738" s="472"/>
      <c r="BRV738" s="472"/>
      <c r="BRW738" s="472"/>
      <c r="BRX738" s="472"/>
      <c r="BRY738" s="472"/>
      <c r="BRZ738" s="472"/>
      <c r="BSA738" s="472"/>
      <c r="BSB738" s="472"/>
      <c r="BSC738" s="472"/>
      <c r="BSD738" s="472"/>
      <c r="BSE738" s="472"/>
      <c r="BSF738" s="472"/>
      <c r="BSG738" s="472"/>
      <c r="BSH738" s="472"/>
      <c r="BSI738" s="472"/>
      <c r="BSJ738" s="472"/>
      <c r="BSK738" s="472"/>
      <c r="BSL738" s="472"/>
      <c r="BSM738" s="472"/>
      <c r="BSN738" s="472"/>
      <c r="BSO738" s="472"/>
      <c r="BSP738" s="472"/>
      <c r="BSQ738" s="472"/>
      <c r="BSR738" s="472"/>
      <c r="BSS738" s="472"/>
      <c r="BST738" s="472"/>
      <c r="BSU738" s="472"/>
      <c r="BSV738" s="472"/>
      <c r="BSW738" s="472"/>
      <c r="BSX738" s="472"/>
      <c r="BSY738" s="472"/>
      <c r="BSZ738" s="472"/>
      <c r="BTA738" s="472"/>
      <c r="BTB738" s="472"/>
      <c r="BTC738" s="472"/>
      <c r="BTD738" s="472"/>
      <c r="BTE738" s="472"/>
      <c r="BTF738" s="472"/>
      <c r="BTG738" s="472"/>
      <c r="BTH738" s="472"/>
      <c r="BTI738" s="472"/>
      <c r="BTJ738" s="472"/>
      <c r="BTK738" s="472"/>
      <c r="BTL738" s="472"/>
      <c r="BTM738" s="472"/>
      <c r="BTN738" s="472"/>
      <c r="BTO738" s="472"/>
      <c r="BTP738" s="472"/>
      <c r="BTQ738" s="472"/>
      <c r="BTR738" s="472"/>
      <c r="BTS738" s="472"/>
      <c r="BTT738" s="472"/>
      <c r="BTU738" s="472"/>
      <c r="BTV738" s="472"/>
      <c r="BTW738" s="472"/>
      <c r="BTX738" s="472"/>
      <c r="BTY738" s="472"/>
      <c r="BTZ738" s="472"/>
      <c r="BUA738" s="472"/>
      <c r="BUB738" s="472"/>
      <c r="BUC738" s="472"/>
      <c r="BUD738" s="472"/>
      <c r="BUE738" s="472"/>
      <c r="BUF738" s="472"/>
      <c r="BUG738" s="472"/>
      <c r="BUH738" s="472"/>
      <c r="BUI738" s="472"/>
      <c r="BUJ738" s="472"/>
      <c r="BUK738" s="472"/>
      <c r="BUL738" s="472"/>
      <c r="BUM738" s="472"/>
      <c r="BUN738" s="472"/>
      <c r="BUO738" s="472"/>
      <c r="BUP738" s="472"/>
      <c r="BUQ738" s="472"/>
      <c r="BUR738" s="472"/>
      <c r="BUS738" s="472"/>
      <c r="BUT738" s="472"/>
      <c r="BUU738" s="472"/>
      <c r="BUV738" s="472"/>
      <c r="BUW738" s="472"/>
      <c r="BUX738" s="472"/>
      <c r="BUY738" s="472"/>
      <c r="BUZ738" s="472"/>
      <c r="BVA738" s="472"/>
      <c r="BVB738" s="472"/>
      <c r="BVC738" s="472"/>
      <c r="BVD738" s="472"/>
      <c r="BVE738" s="472"/>
      <c r="BVF738" s="472"/>
      <c r="BVG738" s="472"/>
      <c r="BVH738" s="472"/>
      <c r="BVI738" s="472"/>
      <c r="BVJ738" s="472"/>
      <c r="BVK738" s="472"/>
      <c r="BVL738" s="472"/>
      <c r="BVM738" s="472"/>
      <c r="BVN738" s="472"/>
      <c r="BVO738" s="472"/>
      <c r="BVP738" s="472"/>
      <c r="BVQ738" s="472"/>
      <c r="BVR738" s="472"/>
      <c r="BVS738" s="472"/>
      <c r="BVT738" s="472"/>
      <c r="BVU738" s="472"/>
      <c r="BVV738" s="472"/>
      <c r="BVW738" s="472"/>
      <c r="BVX738" s="472"/>
      <c r="BVY738" s="472"/>
      <c r="BVZ738" s="472"/>
      <c r="BWA738" s="472"/>
      <c r="BWB738" s="472"/>
      <c r="BWC738" s="472"/>
      <c r="BWD738" s="472"/>
      <c r="BWE738" s="472"/>
      <c r="BWF738" s="472"/>
      <c r="BWG738" s="472"/>
      <c r="BWH738" s="472"/>
      <c r="BWI738" s="472"/>
      <c r="BWJ738" s="472"/>
      <c r="BWK738" s="472"/>
      <c r="BWL738" s="472"/>
      <c r="BWM738" s="472"/>
      <c r="BWN738" s="472"/>
      <c r="BWO738" s="472"/>
      <c r="BWP738" s="472"/>
      <c r="BWQ738" s="472"/>
      <c r="BWR738" s="472"/>
      <c r="BWS738" s="472"/>
      <c r="BWT738" s="472"/>
      <c r="BWU738" s="472"/>
      <c r="BWV738" s="472"/>
      <c r="BWW738" s="472"/>
      <c r="BWX738" s="472"/>
      <c r="BWY738" s="472"/>
      <c r="BWZ738" s="472"/>
      <c r="BXA738" s="472"/>
      <c r="BXB738" s="472"/>
      <c r="BXC738" s="472"/>
      <c r="BXD738" s="472"/>
      <c r="BXE738" s="472"/>
      <c r="BXF738" s="472"/>
      <c r="BXG738" s="472"/>
      <c r="BXH738" s="472"/>
      <c r="BXI738" s="472"/>
      <c r="BXJ738" s="472"/>
      <c r="BXK738" s="472"/>
      <c r="BXL738" s="472"/>
      <c r="BXM738" s="472"/>
      <c r="BXN738" s="472"/>
      <c r="BXO738" s="472"/>
      <c r="BXP738" s="472"/>
      <c r="BXQ738" s="472"/>
      <c r="BXR738" s="472"/>
      <c r="BXS738" s="472"/>
      <c r="BXT738" s="472"/>
      <c r="BXU738" s="472"/>
      <c r="BXV738" s="472"/>
      <c r="BXW738" s="472"/>
      <c r="BXX738" s="472"/>
      <c r="BXY738" s="472"/>
      <c r="BXZ738" s="472"/>
      <c r="BYA738" s="472"/>
      <c r="BYB738" s="472"/>
      <c r="BYC738" s="472"/>
      <c r="BYD738" s="472"/>
      <c r="BYE738" s="472"/>
      <c r="BYF738" s="472"/>
      <c r="BYG738" s="472"/>
      <c r="BYH738" s="472"/>
      <c r="BYI738" s="472"/>
      <c r="BYJ738" s="472"/>
      <c r="BYK738" s="472"/>
      <c r="BYL738" s="472"/>
      <c r="BYM738" s="472"/>
      <c r="BYN738" s="472"/>
      <c r="BYO738" s="472"/>
      <c r="BYP738" s="472"/>
      <c r="BYQ738" s="472"/>
      <c r="BYR738" s="472"/>
      <c r="BYS738" s="472"/>
      <c r="BYT738" s="472"/>
      <c r="BYU738" s="472"/>
      <c r="BYV738" s="472"/>
      <c r="BYW738" s="472"/>
      <c r="BYX738" s="472"/>
      <c r="BYY738" s="472"/>
      <c r="BYZ738" s="472"/>
      <c r="BZA738" s="472"/>
      <c r="BZB738" s="472"/>
      <c r="BZC738" s="472"/>
      <c r="BZD738" s="472"/>
      <c r="BZE738" s="472"/>
      <c r="BZF738" s="472"/>
      <c r="BZG738" s="472"/>
      <c r="BZH738" s="472"/>
      <c r="BZI738" s="472"/>
      <c r="BZJ738" s="472"/>
      <c r="BZK738" s="472"/>
      <c r="BZL738" s="472"/>
      <c r="BZM738" s="472"/>
      <c r="BZN738" s="472"/>
      <c r="BZO738" s="472"/>
      <c r="BZP738" s="472"/>
      <c r="BZQ738" s="472"/>
      <c r="BZR738" s="472"/>
      <c r="BZS738" s="472"/>
      <c r="BZT738" s="472"/>
      <c r="BZU738" s="472"/>
      <c r="BZV738" s="472"/>
      <c r="BZW738" s="472"/>
      <c r="BZX738" s="472"/>
      <c r="BZY738" s="472"/>
      <c r="BZZ738" s="472"/>
      <c r="CAA738" s="472"/>
      <c r="CAB738" s="472"/>
      <c r="CAC738" s="472"/>
      <c r="CAD738" s="472"/>
      <c r="CAE738" s="472"/>
      <c r="CAF738" s="472"/>
      <c r="CAG738" s="472"/>
      <c r="CAH738" s="472"/>
      <c r="CAI738" s="472"/>
      <c r="CAJ738" s="472"/>
      <c r="CAK738" s="472"/>
      <c r="CAL738" s="472"/>
      <c r="CAM738" s="472"/>
      <c r="CAN738" s="472"/>
      <c r="CAO738" s="472"/>
      <c r="CAP738" s="472"/>
      <c r="CAQ738" s="472"/>
      <c r="CAR738" s="472"/>
      <c r="CAS738" s="472"/>
      <c r="CAT738" s="472"/>
      <c r="CAU738" s="472"/>
      <c r="CAV738" s="472"/>
      <c r="CAW738" s="472"/>
      <c r="CAX738" s="472"/>
      <c r="CAY738" s="472"/>
      <c r="CAZ738" s="472"/>
      <c r="CBA738" s="472"/>
      <c r="CBB738" s="472"/>
      <c r="CBC738" s="472"/>
      <c r="CBD738" s="472"/>
      <c r="CBE738" s="472"/>
      <c r="CBF738" s="472"/>
      <c r="CBG738" s="472"/>
      <c r="CBH738" s="472"/>
      <c r="CBI738" s="472"/>
      <c r="CBJ738" s="472"/>
      <c r="CBK738" s="472"/>
      <c r="CBL738" s="472"/>
      <c r="CBM738" s="472"/>
      <c r="CBN738" s="472"/>
      <c r="CBO738" s="472"/>
      <c r="CBP738" s="472"/>
      <c r="CBQ738" s="472"/>
      <c r="CBR738" s="472"/>
      <c r="CBS738" s="472"/>
      <c r="CBT738" s="472"/>
      <c r="CBU738" s="472"/>
      <c r="CBV738" s="472"/>
      <c r="CBW738" s="472"/>
      <c r="CBX738" s="472"/>
      <c r="CBY738" s="472"/>
      <c r="CBZ738" s="472"/>
      <c r="CCA738" s="472"/>
      <c r="CCB738" s="472"/>
      <c r="CCC738" s="472"/>
      <c r="CCD738" s="472"/>
      <c r="CCE738" s="472"/>
      <c r="CCF738" s="472"/>
      <c r="CCG738" s="472"/>
      <c r="CCH738" s="472"/>
      <c r="CCI738" s="472"/>
      <c r="CCJ738" s="472"/>
      <c r="CCK738" s="472"/>
      <c r="CCL738" s="472"/>
      <c r="CCM738" s="472"/>
      <c r="CCN738" s="472"/>
      <c r="CCO738" s="472"/>
      <c r="CCP738" s="472"/>
      <c r="CCQ738" s="472"/>
      <c r="CCR738" s="472"/>
      <c r="CCS738" s="472"/>
      <c r="CCT738" s="472"/>
      <c r="CCU738" s="472"/>
      <c r="CCV738" s="472"/>
      <c r="CCW738" s="472"/>
      <c r="CCX738" s="472"/>
      <c r="CCY738" s="472"/>
      <c r="CCZ738" s="472"/>
      <c r="CDA738" s="472"/>
      <c r="CDB738" s="472"/>
      <c r="CDC738" s="472"/>
      <c r="CDD738" s="472"/>
      <c r="CDE738" s="472"/>
      <c r="CDF738" s="472"/>
      <c r="CDG738" s="472"/>
      <c r="CDH738" s="472"/>
      <c r="CDI738" s="472"/>
      <c r="CDJ738" s="472"/>
      <c r="CDK738" s="472"/>
      <c r="CDL738" s="472"/>
      <c r="CDM738" s="472"/>
      <c r="CDN738" s="472"/>
      <c r="CDO738" s="472"/>
      <c r="CDP738" s="472"/>
      <c r="CDQ738" s="472"/>
      <c r="CDR738" s="472"/>
      <c r="CDS738" s="472"/>
      <c r="CDT738" s="472"/>
      <c r="CDU738" s="472"/>
      <c r="CDV738" s="472"/>
      <c r="CDW738" s="472"/>
      <c r="CDX738" s="472"/>
      <c r="CDY738" s="472"/>
      <c r="CDZ738" s="472"/>
      <c r="CEA738" s="472"/>
      <c r="CEB738" s="472"/>
      <c r="CEC738" s="472"/>
      <c r="CED738" s="472"/>
      <c r="CEE738" s="472"/>
      <c r="CEF738" s="472"/>
      <c r="CEG738" s="472"/>
      <c r="CEH738" s="472"/>
      <c r="CEI738" s="472"/>
      <c r="CEJ738" s="472"/>
      <c r="CEK738" s="472"/>
      <c r="CEL738" s="472"/>
      <c r="CEM738" s="472"/>
      <c r="CEN738" s="472"/>
      <c r="CEO738" s="472"/>
      <c r="CEP738" s="472"/>
      <c r="CEQ738" s="472"/>
      <c r="CER738" s="472"/>
      <c r="CES738" s="472"/>
      <c r="CET738" s="472"/>
      <c r="CEU738" s="472"/>
      <c r="CEV738" s="472"/>
      <c r="CEW738" s="472"/>
      <c r="CEX738" s="472"/>
      <c r="CEY738" s="472"/>
      <c r="CEZ738" s="472"/>
      <c r="CFA738" s="472"/>
      <c r="CFB738" s="472"/>
      <c r="CFC738" s="472"/>
      <c r="CFD738" s="472"/>
      <c r="CFE738" s="472"/>
      <c r="CFF738" s="472"/>
      <c r="CFG738" s="472"/>
      <c r="CFH738" s="472"/>
      <c r="CFI738" s="472"/>
      <c r="CFJ738" s="472"/>
      <c r="CFK738" s="472"/>
      <c r="CFL738" s="472"/>
      <c r="CFM738" s="472"/>
      <c r="CFN738" s="472"/>
      <c r="CFO738" s="472"/>
      <c r="CFP738" s="472"/>
      <c r="CFQ738" s="472"/>
      <c r="CFR738" s="472"/>
      <c r="CFS738" s="472"/>
      <c r="CFT738" s="472"/>
      <c r="CFU738" s="472"/>
      <c r="CFV738" s="472"/>
      <c r="CFW738" s="472"/>
      <c r="CFX738" s="472"/>
      <c r="CFY738" s="472"/>
      <c r="CFZ738" s="472"/>
      <c r="CGA738" s="472"/>
      <c r="CGB738" s="472"/>
      <c r="CGC738" s="472"/>
      <c r="CGD738" s="472"/>
      <c r="CGE738" s="472"/>
      <c r="CGF738" s="472"/>
      <c r="CGG738" s="472"/>
      <c r="CGH738" s="472"/>
      <c r="CGI738" s="472"/>
      <c r="CGJ738" s="472"/>
      <c r="CGK738" s="472"/>
      <c r="CGL738" s="472"/>
      <c r="CGM738" s="472"/>
      <c r="CGN738" s="472"/>
      <c r="CGO738" s="472"/>
      <c r="CGP738" s="472"/>
      <c r="CGQ738" s="472"/>
      <c r="CGR738" s="472"/>
      <c r="CGS738" s="472"/>
      <c r="CGT738" s="472"/>
      <c r="CGU738" s="472"/>
      <c r="CGV738" s="472"/>
      <c r="CGW738" s="472"/>
      <c r="CGX738" s="472"/>
      <c r="CGY738" s="472"/>
      <c r="CGZ738" s="472"/>
      <c r="CHA738" s="472"/>
      <c r="CHB738" s="472"/>
      <c r="CHC738" s="472"/>
      <c r="CHD738" s="472"/>
      <c r="CHE738" s="472"/>
      <c r="CHF738" s="472"/>
      <c r="CHG738" s="472"/>
      <c r="CHH738" s="472"/>
      <c r="CHI738" s="472"/>
      <c r="CHJ738" s="472"/>
      <c r="CHK738" s="472"/>
      <c r="CHL738" s="472"/>
      <c r="CHM738" s="472"/>
      <c r="CHN738" s="472"/>
      <c r="CHO738" s="472"/>
      <c r="CHP738" s="472"/>
      <c r="CHQ738" s="472"/>
      <c r="CHR738" s="472"/>
      <c r="CHS738" s="472"/>
      <c r="CHT738" s="472"/>
      <c r="CHU738" s="472"/>
      <c r="CHV738" s="472"/>
      <c r="CHW738" s="472"/>
      <c r="CHX738" s="472"/>
      <c r="CHY738" s="472"/>
      <c r="CHZ738" s="472"/>
      <c r="CIA738" s="472"/>
      <c r="CIB738" s="472"/>
      <c r="CIC738" s="472"/>
      <c r="CID738" s="472"/>
      <c r="CIE738" s="472"/>
      <c r="CIF738" s="472"/>
      <c r="CIG738" s="472"/>
      <c r="CIH738" s="472"/>
      <c r="CII738" s="472"/>
      <c r="CIJ738" s="472"/>
      <c r="CIK738" s="472"/>
      <c r="CIL738" s="472"/>
      <c r="CIM738" s="472"/>
      <c r="CIN738" s="472"/>
      <c r="CIO738" s="472"/>
      <c r="CIP738" s="472"/>
      <c r="CIQ738" s="472"/>
      <c r="CIR738" s="472"/>
      <c r="CIS738" s="472"/>
      <c r="CIT738" s="472"/>
      <c r="CIU738" s="472"/>
      <c r="CIV738" s="472"/>
      <c r="CIW738" s="472"/>
      <c r="CIX738" s="472"/>
      <c r="CIY738" s="472"/>
      <c r="CIZ738" s="472"/>
      <c r="CJA738" s="472"/>
      <c r="CJB738" s="472"/>
      <c r="CJC738" s="472"/>
      <c r="CJD738" s="472"/>
      <c r="CJE738" s="472"/>
      <c r="CJF738" s="472"/>
      <c r="CJG738" s="472"/>
      <c r="CJH738" s="472"/>
      <c r="CJI738" s="472"/>
      <c r="CJJ738" s="472"/>
      <c r="CJK738" s="472"/>
      <c r="CJL738" s="472"/>
      <c r="CJM738" s="472"/>
      <c r="CJN738" s="472"/>
      <c r="CJO738" s="472"/>
      <c r="CJP738" s="472"/>
      <c r="CJQ738" s="472"/>
      <c r="CJR738" s="472"/>
      <c r="CJS738" s="472"/>
      <c r="CJT738" s="472"/>
      <c r="CJU738" s="472"/>
      <c r="CJV738" s="472"/>
      <c r="CJW738" s="472"/>
      <c r="CJX738" s="472"/>
      <c r="CJY738" s="472"/>
      <c r="CJZ738" s="472"/>
      <c r="CKA738" s="472"/>
      <c r="CKB738" s="472"/>
      <c r="CKC738" s="472"/>
      <c r="CKD738" s="472"/>
      <c r="CKE738" s="472"/>
      <c r="CKF738" s="472"/>
      <c r="CKG738" s="472"/>
      <c r="CKH738" s="472"/>
      <c r="CKI738" s="472"/>
      <c r="CKJ738" s="472"/>
      <c r="CKK738" s="472"/>
      <c r="CKL738" s="472"/>
      <c r="CKM738" s="472"/>
      <c r="CKN738" s="472"/>
      <c r="CKO738" s="472"/>
      <c r="CKP738" s="472"/>
      <c r="CKQ738" s="472"/>
      <c r="CKR738" s="472"/>
      <c r="CKS738" s="472"/>
      <c r="CKT738" s="472"/>
      <c r="CKU738" s="472"/>
      <c r="CKV738" s="472"/>
      <c r="CKW738" s="472"/>
      <c r="CKX738" s="472"/>
      <c r="CKY738" s="472"/>
      <c r="CKZ738" s="472"/>
      <c r="CLA738" s="472"/>
      <c r="CLB738" s="472"/>
      <c r="CLC738" s="472"/>
      <c r="CLD738" s="472"/>
      <c r="CLE738" s="472"/>
      <c r="CLF738" s="472"/>
      <c r="CLG738" s="472"/>
      <c r="CLH738" s="472"/>
      <c r="CLI738" s="472"/>
      <c r="CLJ738" s="472"/>
      <c r="CLK738" s="472"/>
      <c r="CLL738" s="472"/>
      <c r="CLM738" s="472"/>
      <c r="CLN738" s="472"/>
      <c r="CLO738" s="472"/>
      <c r="CLP738" s="472"/>
      <c r="CLQ738" s="472"/>
      <c r="CLR738" s="472"/>
      <c r="CLS738" s="472"/>
      <c r="CLT738" s="472"/>
      <c r="CLU738" s="472"/>
      <c r="CLV738" s="472"/>
      <c r="CLW738" s="472"/>
      <c r="CLX738" s="472"/>
      <c r="CLY738" s="472"/>
      <c r="CLZ738" s="472"/>
      <c r="CMA738" s="472"/>
      <c r="CMB738" s="472"/>
      <c r="CMC738" s="472"/>
      <c r="CMD738" s="472"/>
      <c r="CME738" s="472"/>
      <c r="CMF738" s="472"/>
      <c r="CMG738" s="472"/>
      <c r="CMH738" s="472"/>
      <c r="CMI738" s="472"/>
      <c r="CMJ738" s="472"/>
      <c r="CMK738" s="472"/>
      <c r="CML738" s="472"/>
      <c r="CMM738" s="472"/>
      <c r="CMN738" s="472"/>
      <c r="CMO738" s="472"/>
      <c r="CMP738" s="472"/>
      <c r="CMQ738" s="472"/>
      <c r="CMR738" s="472"/>
      <c r="CMS738" s="472"/>
      <c r="CMT738" s="472"/>
      <c r="CMU738" s="472"/>
      <c r="CMV738" s="472"/>
      <c r="CMW738" s="472"/>
      <c r="CMX738" s="472"/>
      <c r="CMY738" s="472"/>
      <c r="CMZ738" s="472"/>
      <c r="CNA738" s="472"/>
      <c r="CNB738" s="472"/>
      <c r="CNC738" s="472"/>
      <c r="CND738" s="472"/>
      <c r="CNE738" s="472"/>
      <c r="CNF738" s="472"/>
      <c r="CNG738" s="472"/>
      <c r="CNH738" s="472"/>
      <c r="CNI738" s="472"/>
      <c r="CNJ738" s="472"/>
      <c r="CNK738" s="472"/>
      <c r="CNL738" s="472"/>
      <c r="CNM738" s="472"/>
      <c r="CNN738" s="472"/>
      <c r="CNO738" s="472"/>
      <c r="CNP738" s="472"/>
      <c r="CNQ738" s="472"/>
      <c r="CNR738" s="472"/>
      <c r="CNS738" s="472"/>
      <c r="CNT738" s="472"/>
      <c r="CNU738" s="472"/>
      <c r="CNV738" s="472"/>
      <c r="CNW738" s="472"/>
      <c r="CNX738" s="472"/>
      <c r="CNY738" s="472"/>
      <c r="CNZ738" s="472"/>
      <c r="COA738" s="472"/>
      <c r="COB738" s="472"/>
      <c r="COC738" s="472"/>
      <c r="COD738" s="472"/>
      <c r="COE738" s="472"/>
      <c r="COF738" s="472"/>
      <c r="COG738" s="472"/>
      <c r="COH738" s="472"/>
      <c r="COI738" s="472"/>
      <c r="COJ738" s="472"/>
      <c r="COK738" s="472"/>
      <c r="COL738" s="472"/>
      <c r="COM738" s="472"/>
      <c r="CON738" s="472"/>
      <c r="COO738" s="472"/>
      <c r="COP738" s="472"/>
      <c r="COQ738" s="472"/>
      <c r="COR738" s="472"/>
      <c r="COS738" s="472"/>
      <c r="COT738" s="472"/>
      <c r="COU738" s="472"/>
      <c r="COV738" s="472"/>
      <c r="COW738" s="472"/>
      <c r="COX738" s="472"/>
      <c r="COY738" s="472"/>
      <c r="COZ738" s="472"/>
      <c r="CPA738" s="472"/>
      <c r="CPB738" s="472"/>
      <c r="CPC738" s="472"/>
      <c r="CPD738" s="472"/>
      <c r="CPE738" s="472"/>
      <c r="CPF738" s="472"/>
      <c r="CPG738" s="472"/>
      <c r="CPH738" s="472"/>
      <c r="CPI738" s="472"/>
      <c r="CPJ738" s="472"/>
      <c r="CPK738" s="472"/>
      <c r="CPL738" s="472"/>
      <c r="CPM738" s="472"/>
      <c r="CPN738" s="472"/>
      <c r="CPO738" s="472"/>
      <c r="CPP738" s="472"/>
      <c r="CPQ738" s="472"/>
      <c r="CPR738" s="472"/>
      <c r="CPS738" s="472"/>
      <c r="CPT738" s="472"/>
      <c r="CPU738" s="472"/>
      <c r="CPV738" s="472"/>
      <c r="CPW738" s="472"/>
      <c r="CPX738" s="472"/>
      <c r="CPY738" s="472"/>
      <c r="CPZ738" s="472"/>
      <c r="CQA738" s="472"/>
      <c r="CQB738" s="472"/>
      <c r="CQC738" s="472"/>
      <c r="CQD738" s="472"/>
      <c r="CQE738" s="472"/>
      <c r="CQF738" s="472"/>
      <c r="CQG738" s="472"/>
      <c r="CQH738" s="472"/>
      <c r="CQI738" s="472"/>
      <c r="CQJ738" s="472"/>
      <c r="CQK738" s="472"/>
      <c r="CQL738" s="472"/>
      <c r="CQM738" s="472"/>
      <c r="CQN738" s="472"/>
      <c r="CQO738" s="472"/>
      <c r="CQP738" s="472"/>
      <c r="CQQ738" s="472"/>
      <c r="CQR738" s="472"/>
      <c r="CQS738" s="472"/>
      <c r="CQT738" s="472"/>
      <c r="CQU738" s="472"/>
      <c r="CQV738" s="472"/>
      <c r="CQW738" s="472"/>
      <c r="CQX738" s="472"/>
      <c r="CQY738" s="472"/>
      <c r="CQZ738" s="472"/>
      <c r="CRA738" s="472"/>
      <c r="CRB738" s="472"/>
      <c r="CRC738" s="472"/>
      <c r="CRD738" s="472"/>
      <c r="CRE738" s="472"/>
      <c r="CRF738" s="472"/>
      <c r="CRG738" s="472"/>
      <c r="CRH738" s="472"/>
      <c r="CRI738" s="472"/>
      <c r="CRJ738" s="472"/>
      <c r="CRK738" s="472"/>
      <c r="CRL738" s="472"/>
      <c r="CRM738" s="472"/>
      <c r="CRN738" s="472"/>
      <c r="CRO738" s="472"/>
      <c r="CRP738" s="472"/>
      <c r="CRQ738" s="472"/>
      <c r="CRR738" s="472"/>
      <c r="CRS738" s="472"/>
      <c r="CRT738" s="472"/>
      <c r="CRU738" s="472"/>
      <c r="CRV738" s="472"/>
      <c r="CRW738" s="472"/>
      <c r="CRX738" s="472"/>
      <c r="CRY738" s="472"/>
      <c r="CRZ738" s="472"/>
      <c r="CSA738" s="472"/>
      <c r="CSB738" s="472"/>
      <c r="CSC738" s="472"/>
      <c r="CSD738" s="472"/>
      <c r="CSE738" s="472"/>
      <c r="CSF738" s="472"/>
      <c r="CSG738" s="472"/>
      <c r="CSH738" s="472"/>
      <c r="CSI738" s="472"/>
      <c r="CSJ738" s="472"/>
      <c r="CSK738" s="472"/>
      <c r="CSL738" s="472"/>
      <c r="CSM738" s="472"/>
      <c r="CSN738" s="472"/>
      <c r="CSO738" s="472"/>
      <c r="CSP738" s="472"/>
      <c r="CSQ738" s="472"/>
      <c r="CSR738" s="472"/>
      <c r="CSS738" s="472"/>
      <c r="CST738" s="472"/>
      <c r="CSU738" s="472"/>
      <c r="CSV738" s="472"/>
      <c r="CSW738" s="472"/>
      <c r="CSX738" s="472"/>
      <c r="CSY738" s="472"/>
      <c r="CSZ738" s="472"/>
      <c r="CTA738" s="472"/>
      <c r="CTB738" s="472"/>
      <c r="CTC738" s="472"/>
      <c r="CTD738" s="472"/>
      <c r="CTE738" s="472"/>
      <c r="CTF738" s="472"/>
      <c r="CTG738" s="472"/>
      <c r="CTH738" s="472"/>
      <c r="CTI738" s="472"/>
      <c r="CTJ738" s="472"/>
      <c r="CTK738" s="472"/>
      <c r="CTL738" s="472"/>
      <c r="CTM738" s="472"/>
      <c r="CTN738" s="472"/>
      <c r="CTO738" s="472"/>
      <c r="CTP738" s="472"/>
      <c r="CTQ738" s="472"/>
      <c r="CTR738" s="472"/>
      <c r="CTS738" s="472"/>
      <c r="CTT738" s="472"/>
      <c r="CTU738" s="472"/>
      <c r="CTV738" s="472"/>
      <c r="CTW738" s="472"/>
      <c r="CTX738" s="472"/>
      <c r="CTY738" s="472"/>
      <c r="CTZ738" s="472"/>
      <c r="CUA738" s="472"/>
      <c r="CUB738" s="472"/>
      <c r="CUC738" s="472"/>
      <c r="CUD738" s="472"/>
      <c r="CUE738" s="472"/>
      <c r="CUF738" s="472"/>
      <c r="CUG738" s="472"/>
      <c r="CUH738" s="472"/>
      <c r="CUI738" s="472"/>
      <c r="CUJ738" s="472"/>
      <c r="CUK738" s="472"/>
      <c r="CUL738" s="472"/>
      <c r="CUM738" s="472"/>
      <c r="CUN738" s="472"/>
      <c r="CUO738" s="472"/>
      <c r="CUP738" s="472"/>
      <c r="CUQ738" s="472"/>
      <c r="CUR738" s="472"/>
      <c r="CUS738" s="472"/>
      <c r="CUT738" s="472"/>
      <c r="CUU738" s="472"/>
      <c r="CUV738" s="472"/>
      <c r="CUW738" s="472"/>
      <c r="CUX738" s="472"/>
      <c r="CUY738" s="472"/>
      <c r="CUZ738" s="472"/>
      <c r="CVA738" s="472"/>
      <c r="CVB738" s="472"/>
      <c r="CVC738" s="472"/>
      <c r="CVD738" s="472"/>
      <c r="CVE738" s="472"/>
      <c r="CVF738" s="472"/>
      <c r="CVG738" s="472"/>
      <c r="CVH738" s="472"/>
      <c r="CVI738" s="472"/>
      <c r="CVJ738" s="472"/>
      <c r="CVK738" s="472"/>
      <c r="CVL738" s="472"/>
      <c r="CVM738" s="472"/>
      <c r="CVN738" s="472"/>
      <c r="CVO738" s="472"/>
      <c r="CVP738" s="472"/>
      <c r="CVQ738" s="472"/>
      <c r="CVR738" s="472"/>
      <c r="CVS738" s="472"/>
      <c r="CVT738" s="472"/>
      <c r="CVU738" s="472"/>
      <c r="CVV738" s="472"/>
      <c r="CVW738" s="472"/>
      <c r="CVX738" s="472"/>
      <c r="CVY738" s="472"/>
      <c r="CVZ738" s="472"/>
      <c r="CWA738" s="472"/>
      <c r="CWB738" s="472"/>
      <c r="CWC738" s="472"/>
      <c r="CWD738" s="472"/>
      <c r="CWE738" s="472"/>
      <c r="CWF738" s="472"/>
      <c r="CWG738" s="472"/>
      <c r="CWH738" s="472"/>
      <c r="CWI738" s="472"/>
      <c r="CWJ738" s="472"/>
      <c r="CWK738" s="472"/>
      <c r="CWL738" s="472"/>
      <c r="CWM738" s="472"/>
      <c r="CWN738" s="472"/>
      <c r="CWO738" s="472"/>
      <c r="CWP738" s="472"/>
      <c r="CWQ738" s="472"/>
      <c r="CWR738" s="472"/>
      <c r="CWS738" s="472"/>
      <c r="CWT738" s="472"/>
      <c r="CWU738" s="472"/>
      <c r="CWV738" s="472"/>
      <c r="CWW738" s="472"/>
      <c r="CWX738" s="472"/>
      <c r="CWY738" s="472"/>
      <c r="CWZ738" s="472"/>
      <c r="CXA738" s="472"/>
      <c r="CXB738" s="472"/>
      <c r="CXC738" s="472"/>
      <c r="CXD738" s="472"/>
      <c r="CXE738" s="472"/>
      <c r="CXF738" s="472"/>
      <c r="CXG738" s="472"/>
      <c r="CXH738" s="472"/>
      <c r="CXI738" s="472"/>
      <c r="CXJ738" s="472"/>
      <c r="CXK738" s="472"/>
      <c r="CXL738" s="472"/>
      <c r="CXM738" s="472"/>
      <c r="CXN738" s="472"/>
      <c r="CXO738" s="472"/>
      <c r="CXP738" s="472"/>
      <c r="CXQ738" s="472"/>
      <c r="CXR738" s="472"/>
      <c r="CXS738" s="472"/>
      <c r="CXT738" s="472"/>
      <c r="CXU738" s="472"/>
      <c r="CXV738" s="472"/>
      <c r="CXW738" s="472"/>
      <c r="CXX738" s="472"/>
      <c r="CXY738" s="472"/>
      <c r="CXZ738" s="472"/>
      <c r="CYA738" s="472"/>
      <c r="CYB738" s="472"/>
      <c r="CYC738" s="472"/>
      <c r="CYD738" s="472"/>
      <c r="CYE738" s="472"/>
      <c r="CYF738" s="472"/>
      <c r="CYG738" s="472"/>
      <c r="CYH738" s="472"/>
      <c r="CYI738" s="472"/>
      <c r="CYJ738" s="472"/>
      <c r="CYK738" s="472"/>
      <c r="CYL738" s="472"/>
      <c r="CYM738" s="472"/>
      <c r="CYN738" s="472"/>
      <c r="CYO738" s="472"/>
      <c r="CYP738" s="472"/>
      <c r="CYQ738" s="472"/>
      <c r="CYR738" s="472"/>
      <c r="CYS738" s="472"/>
      <c r="CYT738" s="472"/>
      <c r="CYU738" s="472"/>
      <c r="CYV738" s="472"/>
      <c r="CYW738" s="472"/>
      <c r="CYX738" s="472"/>
      <c r="CYY738" s="472"/>
      <c r="CYZ738" s="472"/>
      <c r="CZA738" s="472"/>
      <c r="CZB738" s="472"/>
      <c r="CZC738" s="472"/>
      <c r="CZD738" s="472"/>
      <c r="CZE738" s="472"/>
      <c r="CZF738" s="472"/>
      <c r="CZG738" s="472"/>
      <c r="CZH738" s="472"/>
      <c r="CZI738" s="472"/>
      <c r="CZJ738" s="472"/>
      <c r="CZK738" s="472"/>
      <c r="CZL738" s="472"/>
      <c r="CZM738" s="472"/>
      <c r="CZN738" s="472"/>
      <c r="CZO738" s="472"/>
      <c r="CZP738" s="472"/>
      <c r="CZQ738" s="472"/>
      <c r="CZR738" s="472"/>
      <c r="CZS738" s="472"/>
      <c r="CZT738" s="472"/>
      <c r="CZU738" s="472"/>
      <c r="CZV738" s="472"/>
      <c r="CZW738" s="472"/>
      <c r="CZX738" s="472"/>
      <c r="CZY738" s="472"/>
      <c r="CZZ738" s="472"/>
      <c r="DAA738" s="472"/>
      <c r="DAB738" s="472"/>
      <c r="DAC738" s="472"/>
      <c r="DAD738" s="472"/>
      <c r="DAE738" s="472"/>
      <c r="DAF738" s="472"/>
      <c r="DAG738" s="472"/>
      <c r="DAH738" s="472"/>
      <c r="DAI738" s="472"/>
      <c r="DAJ738" s="472"/>
      <c r="DAK738" s="472"/>
      <c r="DAL738" s="472"/>
      <c r="DAM738" s="472"/>
      <c r="DAN738" s="472"/>
      <c r="DAO738" s="472"/>
      <c r="DAP738" s="472"/>
      <c r="DAQ738" s="472"/>
      <c r="DAR738" s="472"/>
      <c r="DAS738" s="472"/>
      <c r="DAT738" s="472"/>
      <c r="DAU738" s="472"/>
      <c r="DAV738" s="472"/>
      <c r="DAW738" s="472"/>
      <c r="DAX738" s="472"/>
      <c r="DAY738" s="472"/>
      <c r="DAZ738" s="472"/>
      <c r="DBA738" s="472"/>
      <c r="DBB738" s="472"/>
      <c r="DBC738" s="472"/>
      <c r="DBD738" s="472"/>
      <c r="DBE738" s="472"/>
      <c r="DBF738" s="472"/>
      <c r="DBG738" s="472"/>
      <c r="DBH738" s="472"/>
      <c r="DBI738" s="472"/>
      <c r="DBJ738" s="472"/>
      <c r="DBK738" s="472"/>
      <c r="DBL738" s="472"/>
      <c r="DBM738" s="472"/>
      <c r="DBN738" s="472"/>
      <c r="DBO738" s="472"/>
      <c r="DBP738" s="472"/>
      <c r="DBQ738" s="472"/>
      <c r="DBR738" s="472"/>
      <c r="DBS738" s="472"/>
      <c r="DBT738" s="472"/>
      <c r="DBU738" s="472"/>
      <c r="DBV738" s="472"/>
      <c r="DBW738" s="472"/>
      <c r="DBX738" s="472"/>
      <c r="DBY738" s="472"/>
      <c r="DBZ738" s="472"/>
      <c r="DCA738" s="472"/>
      <c r="DCB738" s="472"/>
      <c r="DCC738" s="472"/>
      <c r="DCD738" s="472"/>
      <c r="DCE738" s="472"/>
      <c r="DCF738" s="472"/>
      <c r="DCG738" s="472"/>
      <c r="DCH738" s="472"/>
      <c r="DCI738" s="472"/>
      <c r="DCJ738" s="472"/>
      <c r="DCK738" s="472"/>
      <c r="DCL738" s="472"/>
      <c r="DCM738" s="472"/>
      <c r="DCN738" s="472"/>
      <c r="DCO738" s="472"/>
      <c r="DCP738" s="472"/>
      <c r="DCQ738" s="472"/>
      <c r="DCR738" s="472"/>
      <c r="DCS738" s="472"/>
      <c r="DCT738" s="472"/>
      <c r="DCU738" s="472"/>
      <c r="DCV738" s="472"/>
      <c r="DCW738" s="472"/>
      <c r="DCX738" s="472"/>
      <c r="DCY738" s="472"/>
      <c r="DCZ738" s="472"/>
      <c r="DDA738" s="472"/>
      <c r="DDB738" s="472"/>
      <c r="DDC738" s="472"/>
      <c r="DDD738" s="472"/>
      <c r="DDE738" s="472"/>
      <c r="DDF738" s="472"/>
      <c r="DDG738" s="472"/>
      <c r="DDH738" s="472"/>
      <c r="DDI738" s="472"/>
      <c r="DDJ738" s="472"/>
      <c r="DDK738" s="472"/>
      <c r="DDL738" s="472"/>
      <c r="DDM738" s="472"/>
      <c r="DDN738" s="472"/>
      <c r="DDO738" s="472"/>
      <c r="DDP738" s="472"/>
      <c r="DDQ738" s="472"/>
      <c r="DDR738" s="472"/>
      <c r="DDS738" s="472"/>
      <c r="DDT738" s="472"/>
      <c r="DDU738" s="472"/>
      <c r="DDV738" s="472"/>
      <c r="DDW738" s="472"/>
      <c r="DDX738" s="472"/>
      <c r="DDY738" s="472"/>
      <c r="DDZ738" s="472"/>
      <c r="DEA738" s="472"/>
      <c r="DEB738" s="472"/>
      <c r="DEC738" s="472"/>
      <c r="DED738" s="472"/>
      <c r="DEE738" s="472"/>
      <c r="DEF738" s="472"/>
      <c r="DEG738" s="472"/>
      <c r="DEH738" s="472"/>
      <c r="DEI738" s="472"/>
      <c r="DEJ738" s="472"/>
      <c r="DEK738" s="472"/>
      <c r="DEL738" s="472"/>
      <c r="DEM738" s="472"/>
      <c r="DEN738" s="472"/>
      <c r="DEO738" s="472"/>
      <c r="DEP738" s="472"/>
      <c r="DEQ738" s="472"/>
      <c r="DER738" s="472"/>
      <c r="DES738" s="472"/>
      <c r="DET738" s="472"/>
      <c r="DEU738" s="472"/>
      <c r="DEV738" s="472"/>
      <c r="DEW738" s="472"/>
      <c r="DEX738" s="472"/>
      <c r="DEY738" s="472"/>
      <c r="DEZ738" s="472"/>
      <c r="DFA738" s="472"/>
      <c r="DFB738" s="472"/>
      <c r="DFC738" s="472"/>
      <c r="DFD738" s="472"/>
      <c r="DFE738" s="472"/>
      <c r="DFF738" s="472"/>
      <c r="DFG738" s="472"/>
      <c r="DFH738" s="472"/>
      <c r="DFI738" s="472"/>
      <c r="DFJ738" s="472"/>
      <c r="DFK738" s="472"/>
      <c r="DFL738" s="472"/>
      <c r="DFM738" s="472"/>
      <c r="DFN738" s="472"/>
      <c r="DFO738" s="472"/>
      <c r="DFP738" s="472"/>
      <c r="DFQ738" s="472"/>
      <c r="DFR738" s="472"/>
      <c r="DFS738" s="472"/>
      <c r="DFT738" s="472"/>
      <c r="DFU738" s="472"/>
      <c r="DFV738" s="472"/>
      <c r="DFW738" s="472"/>
      <c r="DFX738" s="472"/>
      <c r="DFY738" s="472"/>
      <c r="DFZ738" s="472"/>
      <c r="DGA738" s="472"/>
      <c r="DGB738" s="472"/>
      <c r="DGC738" s="472"/>
      <c r="DGD738" s="472"/>
      <c r="DGE738" s="472"/>
      <c r="DGF738" s="472"/>
      <c r="DGG738" s="472"/>
      <c r="DGH738" s="472"/>
      <c r="DGI738" s="472"/>
      <c r="DGJ738" s="472"/>
      <c r="DGK738" s="472"/>
      <c r="DGL738" s="472"/>
      <c r="DGM738" s="472"/>
      <c r="DGN738" s="472"/>
      <c r="DGO738" s="472"/>
      <c r="DGP738" s="472"/>
      <c r="DGQ738" s="472"/>
      <c r="DGR738" s="472"/>
      <c r="DGS738" s="472"/>
      <c r="DGT738" s="472"/>
      <c r="DGU738" s="472"/>
      <c r="DGV738" s="472"/>
      <c r="DGW738" s="472"/>
      <c r="DGX738" s="472"/>
      <c r="DGY738" s="472"/>
      <c r="DGZ738" s="472"/>
      <c r="DHA738" s="472"/>
      <c r="DHB738" s="472"/>
      <c r="DHC738" s="472"/>
      <c r="DHD738" s="472"/>
      <c r="DHE738" s="472"/>
      <c r="DHF738" s="472"/>
      <c r="DHG738" s="472"/>
      <c r="DHH738" s="472"/>
      <c r="DHI738" s="472"/>
      <c r="DHJ738" s="472"/>
      <c r="DHK738" s="472"/>
      <c r="DHL738" s="472"/>
      <c r="DHM738" s="472"/>
      <c r="DHN738" s="472"/>
      <c r="DHO738" s="472"/>
      <c r="DHP738" s="472"/>
      <c r="DHQ738" s="472"/>
      <c r="DHR738" s="472"/>
      <c r="DHS738" s="472"/>
      <c r="DHT738" s="472"/>
      <c r="DHU738" s="472"/>
      <c r="DHV738" s="472"/>
      <c r="DHW738" s="472"/>
      <c r="DHX738" s="472"/>
      <c r="DHY738" s="472"/>
      <c r="DHZ738" s="472"/>
      <c r="DIA738" s="472"/>
      <c r="DIB738" s="472"/>
      <c r="DIC738" s="472"/>
      <c r="DID738" s="472"/>
      <c r="DIE738" s="472"/>
      <c r="DIF738" s="472"/>
      <c r="DIG738" s="472"/>
      <c r="DIH738" s="472"/>
      <c r="DII738" s="472"/>
      <c r="DIJ738" s="472"/>
      <c r="DIK738" s="472"/>
      <c r="DIL738" s="472"/>
      <c r="DIM738" s="472"/>
      <c r="DIN738" s="472"/>
      <c r="DIO738" s="472"/>
      <c r="DIP738" s="472"/>
      <c r="DIQ738" s="472"/>
      <c r="DIR738" s="472"/>
      <c r="DIS738" s="472"/>
      <c r="DIT738" s="472"/>
      <c r="DIU738" s="472"/>
      <c r="DIV738" s="472"/>
      <c r="DIW738" s="472"/>
      <c r="DIX738" s="472"/>
      <c r="DIY738" s="472"/>
      <c r="DIZ738" s="472"/>
      <c r="DJA738" s="472"/>
      <c r="DJB738" s="472"/>
      <c r="DJC738" s="472"/>
      <c r="DJD738" s="472"/>
      <c r="DJE738" s="472"/>
      <c r="DJF738" s="472"/>
      <c r="DJG738" s="472"/>
      <c r="DJH738" s="472"/>
      <c r="DJI738" s="472"/>
      <c r="DJJ738" s="472"/>
      <c r="DJK738" s="472"/>
      <c r="DJL738" s="472"/>
      <c r="DJM738" s="472"/>
      <c r="DJN738" s="472"/>
      <c r="DJO738" s="472"/>
      <c r="DJP738" s="472"/>
      <c r="DJQ738" s="472"/>
      <c r="DJR738" s="472"/>
      <c r="DJS738" s="472"/>
      <c r="DJT738" s="472"/>
      <c r="DJU738" s="472"/>
      <c r="DJV738" s="472"/>
      <c r="DJW738" s="472"/>
      <c r="DJX738" s="472"/>
      <c r="DJY738" s="472"/>
      <c r="DJZ738" s="472"/>
      <c r="DKA738" s="472"/>
      <c r="DKB738" s="472"/>
      <c r="DKC738" s="472"/>
      <c r="DKD738" s="472"/>
      <c r="DKE738" s="472"/>
      <c r="DKF738" s="472"/>
      <c r="DKG738" s="472"/>
      <c r="DKH738" s="472"/>
      <c r="DKI738" s="472"/>
      <c r="DKJ738" s="472"/>
      <c r="DKK738" s="472"/>
      <c r="DKL738" s="472"/>
      <c r="DKM738" s="472"/>
      <c r="DKN738" s="472"/>
      <c r="DKO738" s="472"/>
      <c r="DKP738" s="472"/>
      <c r="DKQ738" s="472"/>
      <c r="DKR738" s="472"/>
      <c r="DKS738" s="472"/>
      <c r="DKT738" s="472"/>
      <c r="DKU738" s="472"/>
      <c r="DKV738" s="472"/>
      <c r="DKW738" s="472"/>
      <c r="DKX738" s="472"/>
      <c r="DKY738" s="472"/>
      <c r="DKZ738" s="472"/>
      <c r="DLA738" s="472"/>
      <c r="DLB738" s="472"/>
      <c r="DLC738" s="472"/>
      <c r="DLD738" s="472"/>
      <c r="DLE738" s="472"/>
      <c r="DLF738" s="472"/>
      <c r="DLG738" s="472"/>
      <c r="DLH738" s="472"/>
      <c r="DLI738" s="472"/>
      <c r="DLJ738" s="472"/>
      <c r="DLK738" s="472"/>
      <c r="DLL738" s="472"/>
      <c r="DLM738" s="472"/>
      <c r="DLN738" s="472"/>
      <c r="DLO738" s="472"/>
      <c r="DLP738" s="472"/>
      <c r="DLQ738" s="472"/>
      <c r="DLR738" s="472"/>
      <c r="DLS738" s="472"/>
      <c r="DLT738" s="472"/>
      <c r="DLU738" s="472"/>
      <c r="DLV738" s="472"/>
      <c r="DLW738" s="472"/>
      <c r="DLX738" s="472"/>
      <c r="DLY738" s="472"/>
      <c r="DLZ738" s="472"/>
      <c r="DMA738" s="472"/>
      <c r="DMB738" s="472"/>
      <c r="DMC738" s="472"/>
      <c r="DMD738" s="472"/>
      <c r="DME738" s="472"/>
      <c r="DMF738" s="472"/>
      <c r="DMG738" s="472"/>
      <c r="DMH738" s="472"/>
      <c r="DMI738" s="472"/>
      <c r="DMJ738" s="472"/>
      <c r="DMK738" s="472"/>
      <c r="DML738" s="472"/>
      <c r="DMM738" s="472"/>
      <c r="DMN738" s="472"/>
      <c r="DMO738" s="472"/>
      <c r="DMP738" s="472"/>
      <c r="DMQ738" s="472"/>
      <c r="DMR738" s="472"/>
      <c r="DMS738" s="472"/>
      <c r="DMT738" s="472"/>
      <c r="DMU738" s="472"/>
      <c r="DMV738" s="472"/>
      <c r="DMW738" s="472"/>
      <c r="DMX738" s="472"/>
      <c r="DMY738" s="472"/>
      <c r="DMZ738" s="472"/>
      <c r="DNA738" s="472"/>
      <c r="DNB738" s="472"/>
      <c r="DNC738" s="472"/>
      <c r="DND738" s="472"/>
      <c r="DNE738" s="472"/>
      <c r="DNF738" s="472"/>
      <c r="DNG738" s="472"/>
      <c r="DNH738" s="472"/>
      <c r="DNI738" s="472"/>
      <c r="DNJ738" s="472"/>
      <c r="DNK738" s="472"/>
      <c r="DNL738" s="472"/>
      <c r="DNM738" s="472"/>
      <c r="DNN738" s="472"/>
      <c r="DNO738" s="472"/>
      <c r="DNP738" s="472"/>
      <c r="DNQ738" s="472"/>
      <c r="DNR738" s="472"/>
      <c r="DNS738" s="472"/>
      <c r="DNT738" s="472"/>
      <c r="DNU738" s="472"/>
      <c r="DNV738" s="472"/>
      <c r="DNW738" s="472"/>
      <c r="DNX738" s="472"/>
      <c r="DNY738" s="472"/>
      <c r="DNZ738" s="472"/>
      <c r="DOA738" s="472"/>
      <c r="DOB738" s="472"/>
      <c r="DOC738" s="472"/>
      <c r="DOD738" s="472"/>
      <c r="DOE738" s="472"/>
      <c r="DOF738" s="472"/>
      <c r="DOG738" s="472"/>
      <c r="DOH738" s="472"/>
      <c r="DOI738" s="472"/>
      <c r="DOJ738" s="472"/>
      <c r="DOK738" s="472"/>
      <c r="DOL738" s="472"/>
      <c r="DOM738" s="472"/>
      <c r="DON738" s="472"/>
      <c r="DOO738" s="472"/>
      <c r="DOP738" s="472"/>
      <c r="DOQ738" s="472"/>
      <c r="DOR738" s="472"/>
      <c r="DOS738" s="472"/>
      <c r="DOT738" s="472"/>
      <c r="DOU738" s="472"/>
      <c r="DOV738" s="472"/>
      <c r="DOW738" s="472"/>
      <c r="DOX738" s="472"/>
      <c r="DOY738" s="472"/>
      <c r="DOZ738" s="472"/>
      <c r="DPA738" s="472"/>
      <c r="DPB738" s="472"/>
      <c r="DPC738" s="472"/>
      <c r="DPD738" s="472"/>
      <c r="DPE738" s="472"/>
      <c r="DPF738" s="472"/>
      <c r="DPG738" s="472"/>
      <c r="DPH738" s="472"/>
      <c r="DPI738" s="472"/>
      <c r="DPJ738" s="472"/>
      <c r="DPK738" s="472"/>
      <c r="DPL738" s="472"/>
      <c r="DPM738" s="472"/>
      <c r="DPN738" s="472"/>
      <c r="DPO738" s="472"/>
      <c r="DPP738" s="472"/>
      <c r="DPQ738" s="472"/>
      <c r="DPR738" s="472"/>
      <c r="DPS738" s="472"/>
      <c r="DPT738" s="472"/>
      <c r="DPU738" s="472"/>
      <c r="DPV738" s="472"/>
      <c r="DPW738" s="472"/>
      <c r="DPX738" s="472"/>
      <c r="DPY738" s="472"/>
      <c r="DPZ738" s="472"/>
      <c r="DQA738" s="472"/>
      <c r="DQB738" s="472"/>
      <c r="DQC738" s="472"/>
      <c r="DQD738" s="472"/>
      <c r="DQE738" s="472"/>
      <c r="DQF738" s="472"/>
      <c r="DQG738" s="472"/>
      <c r="DQH738" s="472"/>
      <c r="DQI738" s="472"/>
      <c r="DQJ738" s="472"/>
      <c r="DQK738" s="472"/>
      <c r="DQL738" s="472"/>
      <c r="DQM738" s="472"/>
      <c r="DQN738" s="472"/>
      <c r="DQO738" s="472"/>
      <c r="DQP738" s="472"/>
      <c r="DQQ738" s="472"/>
      <c r="DQR738" s="472"/>
      <c r="DQS738" s="472"/>
      <c r="DQT738" s="472"/>
      <c r="DQU738" s="472"/>
      <c r="DQV738" s="472"/>
      <c r="DQW738" s="472"/>
      <c r="DQX738" s="472"/>
      <c r="DQY738" s="472"/>
      <c r="DQZ738" s="472"/>
      <c r="DRA738" s="472"/>
      <c r="DRB738" s="472"/>
      <c r="DRC738" s="472"/>
      <c r="DRD738" s="472"/>
      <c r="DRE738" s="472"/>
      <c r="DRF738" s="472"/>
      <c r="DRG738" s="472"/>
      <c r="DRH738" s="472"/>
      <c r="DRI738" s="472"/>
      <c r="DRJ738" s="472"/>
      <c r="DRK738" s="472"/>
      <c r="DRL738" s="472"/>
      <c r="DRM738" s="472"/>
      <c r="DRN738" s="472"/>
      <c r="DRO738" s="472"/>
      <c r="DRP738" s="472"/>
      <c r="DRQ738" s="472"/>
      <c r="DRR738" s="472"/>
      <c r="DRS738" s="472"/>
      <c r="DRT738" s="472"/>
      <c r="DRU738" s="472"/>
      <c r="DRV738" s="472"/>
      <c r="DRW738" s="472"/>
      <c r="DRX738" s="472"/>
      <c r="DRY738" s="472"/>
      <c r="DRZ738" s="472"/>
      <c r="DSA738" s="472"/>
      <c r="DSB738" s="472"/>
      <c r="DSC738" s="472"/>
      <c r="DSD738" s="472"/>
      <c r="DSE738" s="472"/>
      <c r="DSF738" s="472"/>
      <c r="DSG738" s="472"/>
      <c r="DSH738" s="472"/>
      <c r="DSI738" s="472"/>
      <c r="DSJ738" s="472"/>
      <c r="DSK738" s="472"/>
      <c r="DSL738" s="472"/>
      <c r="DSM738" s="472"/>
      <c r="DSN738" s="472"/>
      <c r="DSO738" s="472"/>
      <c r="DSP738" s="472"/>
      <c r="DSQ738" s="472"/>
      <c r="DSR738" s="472"/>
      <c r="DSS738" s="472"/>
      <c r="DST738" s="472"/>
      <c r="DSU738" s="472"/>
      <c r="DSV738" s="472"/>
      <c r="DSW738" s="472"/>
      <c r="DSX738" s="472"/>
      <c r="DSY738" s="472"/>
      <c r="DSZ738" s="472"/>
      <c r="DTA738" s="472"/>
      <c r="DTB738" s="472"/>
      <c r="DTC738" s="472"/>
      <c r="DTD738" s="472"/>
      <c r="DTE738" s="472"/>
      <c r="DTF738" s="472"/>
      <c r="DTG738" s="472"/>
      <c r="DTH738" s="472"/>
      <c r="DTI738" s="472"/>
      <c r="DTJ738" s="472"/>
      <c r="DTK738" s="472"/>
      <c r="DTL738" s="472"/>
      <c r="DTM738" s="472"/>
      <c r="DTN738" s="472"/>
      <c r="DTO738" s="472"/>
      <c r="DTP738" s="472"/>
      <c r="DTQ738" s="472"/>
      <c r="DTR738" s="472"/>
      <c r="DTS738" s="472"/>
      <c r="DTT738" s="472"/>
      <c r="DTU738" s="472"/>
      <c r="DTV738" s="472"/>
      <c r="DTW738" s="472"/>
      <c r="DTX738" s="472"/>
      <c r="DTY738" s="472"/>
      <c r="DTZ738" s="472"/>
      <c r="DUA738" s="472"/>
      <c r="DUB738" s="472"/>
      <c r="DUC738" s="472"/>
      <c r="DUD738" s="472"/>
      <c r="DUE738" s="472"/>
      <c r="DUF738" s="472"/>
      <c r="DUG738" s="472"/>
      <c r="DUH738" s="472"/>
      <c r="DUI738" s="472"/>
      <c r="DUJ738" s="472"/>
      <c r="DUK738" s="472"/>
      <c r="DUL738" s="472"/>
      <c r="DUM738" s="472"/>
      <c r="DUN738" s="472"/>
      <c r="DUO738" s="472"/>
      <c r="DUP738" s="472"/>
      <c r="DUQ738" s="472"/>
      <c r="DUR738" s="472"/>
      <c r="DUS738" s="472"/>
      <c r="DUT738" s="472"/>
      <c r="DUU738" s="472"/>
      <c r="DUV738" s="472"/>
      <c r="DUW738" s="472"/>
      <c r="DUX738" s="472"/>
      <c r="DUY738" s="472"/>
      <c r="DUZ738" s="472"/>
      <c r="DVA738" s="472"/>
      <c r="DVB738" s="472"/>
      <c r="DVC738" s="472"/>
      <c r="DVD738" s="472"/>
      <c r="DVE738" s="472"/>
      <c r="DVF738" s="472"/>
      <c r="DVG738" s="472"/>
      <c r="DVH738" s="472"/>
      <c r="DVI738" s="472"/>
      <c r="DVJ738" s="472"/>
      <c r="DVK738" s="472"/>
      <c r="DVL738" s="472"/>
      <c r="DVM738" s="472"/>
      <c r="DVN738" s="472"/>
      <c r="DVO738" s="472"/>
      <c r="DVP738" s="472"/>
      <c r="DVQ738" s="472"/>
      <c r="DVR738" s="472"/>
      <c r="DVS738" s="472"/>
      <c r="DVT738" s="472"/>
      <c r="DVU738" s="472"/>
      <c r="DVV738" s="472"/>
      <c r="DVW738" s="472"/>
      <c r="DVX738" s="472"/>
      <c r="DVY738" s="472"/>
      <c r="DVZ738" s="472"/>
      <c r="DWA738" s="472"/>
      <c r="DWB738" s="472"/>
      <c r="DWC738" s="472"/>
      <c r="DWD738" s="472"/>
      <c r="DWE738" s="472"/>
      <c r="DWF738" s="472"/>
      <c r="DWG738" s="472"/>
      <c r="DWH738" s="472"/>
      <c r="DWI738" s="472"/>
      <c r="DWJ738" s="472"/>
      <c r="DWK738" s="472"/>
      <c r="DWL738" s="472"/>
      <c r="DWM738" s="472"/>
      <c r="DWN738" s="472"/>
      <c r="DWO738" s="472"/>
      <c r="DWP738" s="472"/>
      <c r="DWQ738" s="472"/>
      <c r="DWR738" s="472"/>
      <c r="DWS738" s="472"/>
      <c r="DWT738" s="472"/>
      <c r="DWU738" s="472"/>
      <c r="DWV738" s="472"/>
      <c r="DWW738" s="472"/>
      <c r="DWX738" s="472"/>
      <c r="DWY738" s="472"/>
      <c r="DWZ738" s="472"/>
      <c r="DXA738" s="472"/>
      <c r="DXB738" s="472"/>
      <c r="DXC738" s="472"/>
      <c r="DXD738" s="472"/>
      <c r="DXE738" s="472"/>
      <c r="DXF738" s="472"/>
      <c r="DXG738" s="472"/>
      <c r="DXH738" s="472"/>
      <c r="DXI738" s="472"/>
      <c r="DXJ738" s="472"/>
      <c r="DXK738" s="472"/>
      <c r="DXL738" s="472"/>
      <c r="DXM738" s="472"/>
      <c r="DXN738" s="472"/>
      <c r="DXO738" s="472"/>
      <c r="DXP738" s="472"/>
      <c r="DXQ738" s="472"/>
      <c r="DXR738" s="472"/>
      <c r="DXS738" s="472"/>
      <c r="DXT738" s="472"/>
      <c r="DXU738" s="472"/>
      <c r="DXV738" s="472"/>
      <c r="DXW738" s="472"/>
      <c r="DXX738" s="472"/>
      <c r="DXY738" s="472"/>
      <c r="DXZ738" s="472"/>
      <c r="DYA738" s="472"/>
      <c r="DYB738" s="472"/>
      <c r="DYC738" s="472"/>
      <c r="DYD738" s="472"/>
      <c r="DYE738" s="472"/>
      <c r="DYF738" s="472"/>
      <c r="DYG738" s="472"/>
      <c r="DYH738" s="472"/>
      <c r="DYI738" s="472"/>
      <c r="DYJ738" s="472"/>
      <c r="DYK738" s="472"/>
      <c r="DYL738" s="472"/>
      <c r="DYM738" s="472"/>
      <c r="DYN738" s="472"/>
      <c r="DYO738" s="472"/>
      <c r="DYP738" s="472"/>
      <c r="DYQ738" s="472"/>
      <c r="DYR738" s="472"/>
      <c r="DYS738" s="472"/>
      <c r="DYT738" s="472"/>
      <c r="DYU738" s="472"/>
      <c r="DYV738" s="472"/>
      <c r="DYW738" s="472"/>
      <c r="DYX738" s="472"/>
      <c r="DYY738" s="472"/>
      <c r="DYZ738" s="472"/>
      <c r="DZA738" s="472"/>
      <c r="DZB738" s="472"/>
      <c r="DZC738" s="472"/>
      <c r="DZD738" s="472"/>
      <c r="DZE738" s="472"/>
      <c r="DZF738" s="472"/>
      <c r="DZG738" s="472"/>
      <c r="DZH738" s="472"/>
      <c r="DZI738" s="472"/>
      <c r="DZJ738" s="472"/>
      <c r="DZK738" s="472"/>
      <c r="DZL738" s="472"/>
      <c r="DZM738" s="472"/>
      <c r="DZN738" s="472"/>
      <c r="DZO738" s="472"/>
      <c r="DZP738" s="472"/>
      <c r="DZQ738" s="472"/>
      <c r="DZR738" s="472"/>
      <c r="DZS738" s="472"/>
      <c r="DZT738" s="472"/>
      <c r="DZU738" s="472"/>
      <c r="DZV738" s="472"/>
      <c r="DZW738" s="472"/>
      <c r="DZX738" s="472"/>
      <c r="DZY738" s="472"/>
      <c r="DZZ738" s="472"/>
      <c r="EAA738" s="472"/>
      <c r="EAB738" s="472"/>
      <c r="EAC738" s="472"/>
      <c r="EAD738" s="472"/>
      <c r="EAE738" s="472"/>
      <c r="EAF738" s="472"/>
      <c r="EAG738" s="472"/>
      <c r="EAH738" s="472"/>
      <c r="EAI738" s="472"/>
      <c r="EAJ738" s="472"/>
      <c r="EAK738" s="472"/>
      <c r="EAL738" s="472"/>
      <c r="EAM738" s="472"/>
      <c r="EAN738" s="472"/>
      <c r="EAO738" s="472"/>
      <c r="EAP738" s="472"/>
      <c r="EAQ738" s="472"/>
      <c r="EAR738" s="472"/>
      <c r="EAS738" s="472"/>
      <c r="EAT738" s="472"/>
      <c r="EAU738" s="472"/>
      <c r="EAV738" s="472"/>
      <c r="EAW738" s="472"/>
      <c r="EAX738" s="472"/>
      <c r="EAY738" s="472"/>
      <c r="EAZ738" s="472"/>
      <c r="EBA738" s="472"/>
      <c r="EBB738" s="472"/>
      <c r="EBC738" s="472"/>
      <c r="EBD738" s="472"/>
      <c r="EBE738" s="472"/>
      <c r="EBF738" s="472"/>
      <c r="EBG738" s="472"/>
      <c r="EBH738" s="472"/>
      <c r="EBI738" s="472"/>
      <c r="EBJ738" s="472"/>
      <c r="EBK738" s="472"/>
      <c r="EBL738" s="472"/>
      <c r="EBM738" s="472"/>
      <c r="EBN738" s="472"/>
      <c r="EBO738" s="472"/>
      <c r="EBP738" s="472"/>
      <c r="EBQ738" s="472"/>
      <c r="EBR738" s="472"/>
      <c r="EBS738" s="472"/>
      <c r="EBT738" s="472"/>
      <c r="EBU738" s="472"/>
      <c r="EBV738" s="472"/>
      <c r="EBW738" s="472"/>
      <c r="EBX738" s="472"/>
      <c r="EBY738" s="472"/>
      <c r="EBZ738" s="472"/>
      <c r="ECA738" s="472"/>
      <c r="ECB738" s="472"/>
      <c r="ECC738" s="472"/>
      <c r="ECD738" s="472"/>
      <c r="ECE738" s="472"/>
      <c r="ECF738" s="472"/>
      <c r="ECG738" s="472"/>
      <c r="ECH738" s="472"/>
      <c r="ECI738" s="472"/>
      <c r="ECJ738" s="472"/>
      <c r="ECK738" s="472"/>
      <c r="ECL738" s="472"/>
      <c r="ECM738" s="472"/>
      <c r="ECN738" s="472"/>
      <c r="ECO738" s="472"/>
      <c r="ECP738" s="472"/>
      <c r="ECQ738" s="472"/>
      <c r="ECR738" s="472"/>
      <c r="ECS738" s="472"/>
      <c r="ECT738" s="472"/>
      <c r="ECU738" s="472"/>
      <c r="ECV738" s="472"/>
      <c r="ECW738" s="472"/>
      <c r="ECX738" s="472"/>
      <c r="ECY738" s="472"/>
      <c r="ECZ738" s="472"/>
      <c r="EDA738" s="472"/>
      <c r="EDB738" s="472"/>
      <c r="EDC738" s="472"/>
      <c r="EDD738" s="472"/>
      <c r="EDE738" s="472"/>
      <c r="EDF738" s="472"/>
      <c r="EDG738" s="472"/>
      <c r="EDH738" s="472"/>
      <c r="EDI738" s="472"/>
      <c r="EDJ738" s="472"/>
      <c r="EDK738" s="472"/>
      <c r="EDL738" s="472"/>
      <c r="EDM738" s="472"/>
      <c r="EDN738" s="472"/>
      <c r="EDO738" s="472"/>
      <c r="EDP738" s="472"/>
      <c r="EDQ738" s="472"/>
      <c r="EDR738" s="472"/>
      <c r="EDS738" s="472"/>
      <c r="EDT738" s="472"/>
      <c r="EDU738" s="472"/>
      <c r="EDV738" s="472"/>
      <c r="EDW738" s="472"/>
      <c r="EDX738" s="472"/>
      <c r="EDY738" s="472"/>
      <c r="EDZ738" s="472"/>
      <c r="EEA738" s="472"/>
      <c r="EEB738" s="472"/>
      <c r="EEC738" s="472"/>
      <c r="EED738" s="472"/>
      <c r="EEE738" s="472"/>
      <c r="EEF738" s="472"/>
      <c r="EEG738" s="472"/>
      <c r="EEH738" s="472"/>
      <c r="EEI738" s="472"/>
      <c r="EEJ738" s="472"/>
      <c r="EEK738" s="472"/>
      <c r="EEL738" s="472"/>
      <c r="EEM738" s="472"/>
      <c r="EEN738" s="472"/>
      <c r="EEO738" s="472"/>
      <c r="EEP738" s="472"/>
      <c r="EEQ738" s="472"/>
      <c r="EER738" s="472"/>
      <c r="EES738" s="472"/>
      <c r="EET738" s="472"/>
      <c r="EEU738" s="472"/>
      <c r="EEV738" s="472"/>
      <c r="EEW738" s="472"/>
      <c r="EEX738" s="472"/>
      <c r="EEY738" s="472"/>
      <c r="EEZ738" s="472"/>
      <c r="EFA738" s="472"/>
      <c r="EFB738" s="472"/>
      <c r="EFC738" s="472"/>
      <c r="EFD738" s="472"/>
      <c r="EFE738" s="472"/>
      <c r="EFF738" s="472"/>
      <c r="EFG738" s="472"/>
      <c r="EFH738" s="472"/>
      <c r="EFI738" s="472"/>
      <c r="EFJ738" s="472"/>
      <c r="EFK738" s="472"/>
      <c r="EFL738" s="472"/>
      <c r="EFM738" s="472"/>
      <c r="EFN738" s="472"/>
      <c r="EFO738" s="472"/>
      <c r="EFP738" s="472"/>
      <c r="EFQ738" s="472"/>
      <c r="EFR738" s="472"/>
      <c r="EFS738" s="472"/>
      <c r="EFT738" s="472"/>
      <c r="EFU738" s="472"/>
      <c r="EFV738" s="472"/>
      <c r="EFW738" s="472"/>
      <c r="EFX738" s="472"/>
      <c r="EFY738" s="472"/>
      <c r="EFZ738" s="472"/>
      <c r="EGA738" s="472"/>
      <c r="EGB738" s="472"/>
      <c r="EGC738" s="472"/>
      <c r="EGD738" s="472"/>
      <c r="EGE738" s="472"/>
      <c r="EGF738" s="472"/>
      <c r="EGG738" s="472"/>
      <c r="EGH738" s="472"/>
      <c r="EGI738" s="472"/>
      <c r="EGJ738" s="472"/>
      <c r="EGK738" s="472"/>
      <c r="EGL738" s="472"/>
      <c r="EGM738" s="472"/>
      <c r="EGN738" s="472"/>
      <c r="EGO738" s="472"/>
      <c r="EGP738" s="472"/>
      <c r="EGQ738" s="472"/>
      <c r="EGR738" s="472"/>
      <c r="EGS738" s="472"/>
      <c r="EGT738" s="472"/>
      <c r="EGU738" s="472"/>
      <c r="EGV738" s="472"/>
      <c r="EGW738" s="472"/>
      <c r="EGX738" s="472"/>
      <c r="EGY738" s="472"/>
      <c r="EGZ738" s="472"/>
      <c r="EHA738" s="472"/>
      <c r="EHB738" s="472"/>
      <c r="EHC738" s="472"/>
      <c r="EHD738" s="472"/>
      <c r="EHE738" s="472"/>
      <c r="EHF738" s="472"/>
      <c r="EHG738" s="472"/>
      <c r="EHH738" s="472"/>
      <c r="EHI738" s="472"/>
      <c r="EHJ738" s="472"/>
      <c r="EHK738" s="472"/>
      <c r="EHL738" s="472"/>
      <c r="EHM738" s="472"/>
      <c r="EHN738" s="472"/>
      <c r="EHO738" s="472"/>
      <c r="EHP738" s="472"/>
      <c r="EHQ738" s="472"/>
      <c r="EHR738" s="472"/>
      <c r="EHS738" s="472"/>
      <c r="EHT738" s="472"/>
      <c r="EHU738" s="472"/>
      <c r="EHV738" s="472"/>
      <c r="EHW738" s="472"/>
      <c r="EHX738" s="472"/>
      <c r="EHY738" s="472"/>
      <c r="EHZ738" s="472"/>
      <c r="EIA738" s="472"/>
      <c r="EIB738" s="472"/>
      <c r="EIC738" s="472"/>
      <c r="EID738" s="472"/>
      <c r="EIE738" s="472"/>
      <c r="EIF738" s="472"/>
      <c r="EIG738" s="472"/>
      <c r="EIH738" s="472"/>
      <c r="EII738" s="472"/>
      <c r="EIJ738" s="472"/>
      <c r="EIK738" s="472"/>
      <c r="EIL738" s="472"/>
      <c r="EIM738" s="472"/>
      <c r="EIN738" s="472"/>
      <c r="EIO738" s="472"/>
      <c r="EIP738" s="472"/>
      <c r="EIQ738" s="472"/>
      <c r="EIR738" s="472"/>
      <c r="EIS738" s="472"/>
      <c r="EIT738" s="472"/>
      <c r="EIU738" s="472"/>
      <c r="EIV738" s="472"/>
      <c r="EIW738" s="472"/>
      <c r="EIX738" s="472"/>
      <c r="EIY738" s="472"/>
      <c r="EIZ738" s="472"/>
      <c r="EJA738" s="472"/>
      <c r="EJB738" s="472"/>
      <c r="EJC738" s="472"/>
      <c r="EJD738" s="472"/>
      <c r="EJE738" s="472"/>
      <c r="EJF738" s="472"/>
      <c r="EJG738" s="472"/>
      <c r="EJH738" s="472"/>
      <c r="EJI738" s="472"/>
      <c r="EJJ738" s="472"/>
      <c r="EJK738" s="472"/>
      <c r="EJL738" s="472"/>
      <c r="EJM738" s="472"/>
      <c r="EJN738" s="472"/>
      <c r="EJO738" s="472"/>
      <c r="EJP738" s="472"/>
      <c r="EJQ738" s="472"/>
      <c r="EJR738" s="472"/>
      <c r="EJS738" s="472"/>
      <c r="EJT738" s="472"/>
      <c r="EJU738" s="472"/>
      <c r="EJV738" s="472"/>
      <c r="EJW738" s="472"/>
      <c r="EJX738" s="472"/>
      <c r="EJY738" s="472"/>
      <c r="EJZ738" s="472"/>
      <c r="EKA738" s="472"/>
      <c r="EKB738" s="472"/>
      <c r="EKC738" s="472"/>
      <c r="EKD738" s="472"/>
      <c r="EKE738" s="472"/>
      <c r="EKF738" s="472"/>
      <c r="EKG738" s="472"/>
      <c r="EKH738" s="472"/>
      <c r="EKI738" s="472"/>
      <c r="EKJ738" s="472"/>
      <c r="EKK738" s="472"/>
      <c r="EKL738" s="472"/>
      <c r="EKM738" s="472"/>
      <c r="EKN738" s="472"/>
      <c r="EKO738" s="472"/>
      <c r="EKP738" s="472"/>
      <c r="EKQ738" s="472"/>
      <c r="EKR738" s="472"/>
      <c r="EKS738" s="472"/>
      <c r="EKT738" s="472"/>
      <c r="EKU738" s="472"/>
      <c r="EKV738" s="472"/>
      <c r="EKW738" s="472"/>
      <c r="EKX738" s="472"/>
      <c r="EKY738" s="472"/>
      <c r="EKZ738" s="472"/>
      <c r="ELA738" s="472"/>
      <c r="ELB738" s="472"/>
      <c r="ELC738" s="472"/>
      <c r="ELD738" s="472"/>
      <c r="ELE738" s="472"/>
      <c r="ELF738" s="472"/>
      <c r="ELG738" s="472"/>
      <c r="ELH738" s="472"/>
      <c r="ELI738" s="472"/>
      <c r="ELJ738" s="472"/>
      <c r="ELK738" s="472"/>
      <c r="ELL738" s="472"/>
      <c r="ELM738" s="472"/>
      <c r="ELN738" s="472"/>
      <c r="ELO738" s="472"/>
      <c r="ELP738" s="472"/>
      <c r="ELQ738" s="472"/>
      <c r="ELR738" s="472"/>
      <c r="ELS738" s="472"/>
      <c r="ELT738" s="472"/>
      <c r="ELU738" s="472"/>
      <c r="ELV738" s="472"/>
      <c r="ELW738" s="472"/>
      <c r="ELX738" s="472"/>
      <c r="ELY738" s="472"/>
      <c r="ELZ738" s="472"/>
      <c r="EMA738" s="472"/>
      <c r="EMB738" s="472"/>
      <c r="EMC738" s="472"/>
      <c r="EMD738" s="472"/>
      <c r="EME738" s="472"/>
      <c r="EMF738" s="472"/>
      <c r="EMG738" s="472"/>
      <c r="EMH738" s="472"/>
      <c r="EMI738" s="472"/>
      <c r="EMJ738" s="472"/>
      <c r="EMK738" s="472"/>
      <c r="EML738" s="472"/>
      <c r="EMM738" s="472"/>
      <c r="EMN738" s="472"/>
      <c r="EMO738" s="472"/>
      <c r="EMP738" s="472"/>
      <c r="EMQ738" s="472"/>
      <c r="EMR738" s="472"/>
      <c r="EMS738" s="472"/>
      <c r="EMT738" s="472"/>
      <c r="EMU738" s="472"/>
      <c r="EMV738" s="472"/>
      <c r="EMW738" s="472"/>
      <c r="EMX738" s="472"/>
      <c r="EMY738" s="472"/>
      <c r="EMZ738" s="472"/>
      <c r="ENA738" s="472"/>
      <c r="ENB738" s="472"/>
      <c r="ENC738" s="472"/>
      <c r="END738" s="472"/>
      <c r="ENE738" s="472"/>
      <c r="ENF738" s="472"/>
      <c r="ENG738" s="472"/>
      <c r="ENH738" s="472"/>
      <c r="ENI738" s="472"/>
      <c r="ENJ738" s="472"/>
      <c r="ENK738" s="472"/>
      <c r="ENL738" s="472"/>
      <c r="ENM738" s="472"/>
      <c r="ENN738" s="472"/>
      <c r="ENO738" s="472"/>
      <c r="ENP738" s="472"/>
      <c r="ENQ738" s="472"/>
      <c r="ENR738" s="472"/>
      <c r="ENS738" s="472"/>
      <c r="ENT738" s="472"/>
      <c r="ENU738" s="472"/>
      <c r="ENV738" s="472"/>
      <c r="ENW738" s="472"/>
      <c r="ENX738" s="472"/>
      <c r="ENY738" s="472"/>
      <c r="ENZ738" s="472"/>
      <c r="EOA738" s="472"/>
      <c r="EOB738" s="472"/>
      <c r="EOC738" s="472"/>
      <c r="EOD738" s="472"/>
      <c r="EOE738" s="472"/>
      <c r="EOF738" s="472"/>
      <c r="EOG738" s="472"/>
      <c r="EOH738" s="472"/>
      <c r="EOI738" s="472"/>
      <c r="EOJ738" s="472"/>
      <c r="EOK738" s="472"/>
      <c r="EOL738" s="472"/>
      <c r="EOM738" s="472"/>
      <c r="EON738" s="472"/>
      <c r="EOO738" s="472"/>
      <c r="EOP738" s="472"/>
      <c r="EOQ738" s="472"/>
      <c r="EOR738" s="472"/>
      <c r="EOS738" s="472"/>
      <c r="EOT738" s="472"/>
      <c r="EOU738" s="472"/>
      <c r="EOV738" s="472"/>
      <c r="EOW738" s="472"/>
      <c r="EOX738" s="472"/>
      <c r="EOY738" s="472"/>
      <c r="EOZ738" s="472"/>
      <c r="EPA738" s="472"/>
      <c r="EPB738" s="472"/>
      <c r="EPC738" s="472"/>
      <c r="EPD738" s="472"/>
      <c r="EPE738" s="472"/>
      <c r="EPF738" s="472"/>
      <c r="EPG738" s="472"/>
      <c r="EPH738" s="472"/>
      <c r="EPI738" s="472"/>
      <c r="EPJ738" s="472"/>
      <c r="EPK738" s="472"/>
      <c r="EPL738" s="472"/>
      <c r="EPM738" s="472"/>
      <c r="EPN738" s="472"/>
      <c r="EPO738" s="472"/>
      <c r="EPP738" s="472"/>
      <c r="EPQ738" s="472"/>
      <c r="EPR738" s="472"/>
      <c r="EPS738" s="472"/>
      <c r="EPT738" s="472"/>
      <c r="EPU738" s="472"/>
      <c r="EPV738" s="472"/>
      <c r="EPW738" s="472"/>
      <c r="EPX738" s="472"/>
      <c r="EPY738" s="472"/>
      <c r="EPZ738" s="472"/>
      <c r="EQA738" s="472"/>
      <c r="EQB738" s="472"/>
      <c r="EQC738" s="472"/>
      <c r="EQD738" s="472"/>
      <c r="EQE738" s="472"/>
      <c r="EQF738" s="472"/>
      <c r="EQG738" s="472"/>
      <c r="EQH738" s="472"/>
      <c r="EQI738" s="472"/>
      <c r="EQJ738" s="472"/>
      <c r="EQK738" s="472"/>
      <c r="EQL738" s="472"/>
      <c r="EQM738" s="472"/>
      <c r="EQN738" s="472"/>
      <c r="EQO738" s="472"/>
      <c r="EQP738" s="472"/>
      <c r="EQQ738" s="472"/>
      <c r="EQR738" s="472"/>
      <c r="EQS738" s="472"/>
      <c r="EQT738" s="472"/>
      <c r="EQU738" s="472"/>
      <c r="EQV738" s="472"/>
      <c r="EQW738" s="472"/>
      <c r="EQX738" s="472"/>
      <c r="EQY738" s="472"/>
      <c r="EQZ738" s="472"/>
      <c r="ERA738" s="472"/>
      <c r="ERB738" s="472"/>
      <c r="ERC738" s="472"/>
      <c r="ERD738" s="472"/>
      <c r="ERE738" s="472"/>
      <c r="ERF738" s="472"/>
      <c r="ERG738" s="472"/>
      <c r="ERH738" s="472"/>
      <c r="ERI738" s="472"/>
      <c r="ERJ738" s="472"/>
      <c r="ERK738" s="472"/>
      <c r="ERL738" s="472"/>
      <c r="ERM738" s="472"/>
      <c r="ERN738" s="472"/>
      <c r="ERO738" s="472"/>
      <c r="ERP738" s="472"/>
      <c r="ERQ738" s="472"/>
      <c r="ERR738" s="472"/>
      <c r="ERS738" s="472"/>
      <c r="ERT738" s="472"/>
      <c r="ERU738" s="472"/>
      <c r="ERV738" s="472"/>
      <c r="ERW738" s="472"/>
      <c r="ERX738" s="472"/>
      <c r="ERY738" s="472"/>
      <c r="ERZ738" s="472"/>
      <c r="ESA738" s="472"/>
      <c r="ESB738" s="472"/>
      <c r="ESC738" s="472"/>
      <c r="ESD738" s="472"/>
      <c r="ESE738" s="472"/>
      <c r="ESF738" s="472"/>
      <c r="ESG738" s="472"/>
      <c r="ESH738" s="472"/>
      <c r="ESI738" s="472"/>
      <c r="ESJ738" s="472"/>
      <c r="ESK738" s="472"/>
      <c r="ESL738" s="472"/>
      <c r="ESM738" s="472"/>
      <c r="ESN738" s="472"/>
      <c r="ESO738" s="472"/>
      <c r="ESP738" s="472"/>
      <c r="ESQ738" s="472"/>
      <c r="ESR738" s="472"/>
      <c r="ESS738" s="472"/>
      <c r="EST738" s="472"/>
      <c r="ESU738" s="472"/>
      <c r="ESV738" s="472"/>
      <c r="ESW738" s="472"/>
      <c r="ESX738" s="472"/>
      <c r="ESY738" s="472"/>
      <c r="ESZ738" s="472"/>
      <c r="ETA738" s="472"/>
      <c r="ETB738" s="472"/>
      <c r="ETC738" s="472"/>
      <c r="ETD738" s="472"/>
      <c r="ETE738" s="472"/>
      <c r="ETF738" s="472"/>
      <c r="ETG738" s="472"/>
      <c r="ETH738" s="472"/>
      <c r="ETI738" s="472"/>
      <c r="ETJ738" s="472"/>
      <c r="ETK738" s="472"/>
      <c r="ETL738" s="472"/>
      <c r="ETM738" s="472"/>
      <c r="ETN738" s="472"/>
      <c r="ETO738" s="472"/>
      <c r="ETP738" s="472"/>
      <c r="ETQ738" s="472"/>
      <c r="ETR738" s="472"/>
      <c r="ETS738" s="472"/>
      <c r="ETT738" s="472"/>
      <c r="ETU738" s="472"/>
      <c r="ETV738" s="472"/>
      <c r="ETW738" s="472"/>
      <c r="ETX738" s="472"/>
      <c r="ETY738" s="472"/>
      <c r="ETZ738" s="472"/>
      <c r="EUA738" s="472"/>
      <c r="EUB738" s="472"/>
      <c r="EUC738" s="472"/>
      <c r="EUD738" s="472"/>
      <c r="EUE738" s="472"/>
      <c r="EUF738" s="472"/>
      <c r="EUG738" s="472"/>
      <c r="EUH738" s="472"/>
      <c r="EUI738" s="472"/>
      <c r="EUJ738" s="472"/>
      <c r="EUK738" s="472"/>
      <c r="EUL738" s="472"/>
      <c r="EUM738" s="472"/>
      <c r="EUN738" s="472"/>
      <c r="EUO738" s="472"/>
      <c r="EUP738" s="472"/>
      <c r="EUQ738" s="472"/>
      <c r="EUR738" s="472"/>
      <c r="EUS738" s="472"/>
      <c r="EUT738" s="472"/>
      <c r="EUU738" s="472"/>
      <c r="EUV738" s="472"/>
      <c r="EUW738" s="472"/>
      <c r="EUX738" s="472"/>
      <c r="EUY738" s="472"/>
      <c r="EUZ738" s="472"/>
      <c r="EVA738" s="472"/>
      <c r="EVB738" s="472"/>
      <c r="EVC738" s="472"/>
      <c r="EVD738" s="472"/>
      <c r="EVE738" s="472"/>
      <c r="EVF738" s="472"/>
      <c r="EVG738" s="472"/>
      <c r="EVH738" s="472"/>
      <c r="EVI738" s="472"/>
      <c r="EVJ738" s="472"/>
      <c r="EVK738" s="472"/>
      <c r="EVL738" s="472"/>
      <c r="EVM738" s="472"/>
      <c r="EVN738" s="472"/>
      <c r="EVO738" s="472"/>
      <c r="EVP738" s="472"/>
      <c r="EVQ738" s="472"/>
      <c r="EVR738" s="472"/>
      <c r="EVS738" s="472"/>
      <c r="EVT738" s="472"/>
      <c r="EVU738" s="472"/>
      <c r="EVV738" s="472"/>
      <c r="EVW738" s="472"/>
      <c r="EVX738" s="472"/>
      <c r="EVY738" s="472"/>
      <c r="EVZ738" s="472"/>
      <c r="EWA738" s="472"/>
      <c r="EWB738" s="472"/>
      <c r="EWC738" s="472"/>
      <c r="EWD738" s="472"/>
      <c r="EWE738" s="472"/>
      <c r="EWF738" s="472"/>
      <c r="EWG738" s="472"/>
      <c r="EWH738" s="472"/>
      <c r="EWI738" s="472"/>
      <c r="EWJ738" s="472"/>
      <c r="EWK738" s="472"/>
      <c r="EWL738" s="472"/>
      <c r="EWM738" s="472"/>
      <c r="EWN738" s="472"/>
      <c r="EWO738" s="472"/>
      <c r="EWP738" s="472"/>
      <c r="EWQ738" s="472"/>
      <c r="EWR738" s="472"/>
      <c r="EWS738" s="472"/>
      <c r="EWT738" s="472"/>
      <c r="EWU738" s="472"/>
      <c r="EWV738" s="472"/>
      <c r="EWW738" s="472"/>
      <c r="EWX738" s="472"/>
      <c r="EWY738" s="472"/>
      <c r="EWZ738" s="472"/>
      <c r="EXA738" s="472"/>
      <c r="EXB738" s="472"/>
      <c r="EXC738" s="472"/>
      <c r="EXD738" s="472"/>
      <c r="EXE738" s="472"/>
      <c r="EXF738" s="472"/>
      <c r="EXG738" s="472"/>
      <c r="EXH738" s="472"/>
      <c r="EXI738" s="472"/>
      <c r="EXJ738" s="472"/>
      <c r="EXK738" s="472"/>
      <c r="EXL738" s="472"/>
      <c r="EXM738" s="472"/>
      <c r="EXN738" s="472"/>
      <c r="EXO738" s="472"/>
      <c r="EXP738" s="472"/>
      <c r="EXQ738" s="472"/>
      <c r="EXR738" s="472"/>
      <c r="EXS738" s="472"/>
      <c r="EXT738" s="472"/>
      <c r="EXU738" s="472"/>
      <c r="EXV738" s="472"/>
      <c r="EXW738" s="472"/>
      <c r="EXX738" s="472"/>
      <c r="EXY738" s="472"/>
      <c r="EXZ738" s="472"/>
      <c r="EYA738" s="472"/>
      <c r="EYB738" s="472"/>
      <c r="EYC738" s="472"/>
      <c r="EYD738" s="472"/>
      <c r="EYE738" s="472"/>
      <c r="EYF738" s="472"/>
      <c r="EYG738" s="472"/>
      <c r="EYH738" s="472"/>
      <c r="EYI738" s="472"/>
      <c r="EYJ738" s="472"/>
      <c r="EYK738" s="472"/>
      <c r="EYL738" s="472"/>
      <c r="EYM738" s="472"/>
      <c r="EYN738" s="472"/>
      <c r="EYO738" s="472"/>
      <c r="EYP738" s="472"/>
      <c r="EYQ738" s="472"/>
      <c r="EYR738" s="472"/>
      <c r="EYS738" s="472"/>
      <c r="EYT738" s="472"/>
      <c r="EYU738" s="472"/>
      <c r="EYV738" s="472"/>
      <c r="EYW738" s="472"/>
      <c r="EYX738" s="472"/>
      <c r="EYY738" s="472"/>
      <c r="EYZ738" s="472"/>
      <c r="EZA738" s="472"/>
      <c r="EZB738" s="472"/>
      <c r="EZC738" s="472"/>
      <c r="EZD738" s="472"/>
      <c r="EZE738" s="472"/>
      <c r="EZF738" s="472"/>
      <c r="EZG738" s="472"/>
      <c r="EZH738" s="472"/>
      <c r="EZI738" s="472"/>
      <c r="EZJ738" s="472"/>
      <c r="EZK738" s="472"/>
      <c r="EZL738" s="472"/>
      <c r="EZM738" s="472"/>
      <c r="EZN738" s="472"/>
      <c r="EZO738" s="472"/>
      <c r="EZP738" s="472"/>
      <c r="EZQ738" s="472"/>
      <c r="EZR738" s="472"/>
      <c r="EZS738" s="472"/>
      <c r="EZT738" s="472"/>
      <c r="EZU738" s="472"/>
      <c r="EZV738" s="472"/>
      <c r="EZW738" s="472"/>
      <c r="EZX738" s="472"/>
      <c r="EZY738" s="472"/>
      <c r="EZZ738" s="472"/>
      <c r="FAA738" s="472"/>
      <c r="FAB738" s="472"/>
      <c r="FAC738" s="472"/>
      <c r="FAD738" s="472"/>
      <c r="FAE738" s="472"/>
      <c r="FAF738" s="472"/>
      <c r="FAG738" s="472"/>
      <c r="FAH738" s="472"/>
      <c r="FAI738" s="472"/>
      <c r="FAJ738" s="472"/>
      <c r="FAK738" s="472"/>
      <c r="FAL738" s="472"/>
      <c r="FAM738" s="472"/>
      <c r="FAN738" s="472"/>
      <c r="FAO738" s="472"/>
      <c r="FAP738" s="472"/>
      <c r="FAQ738" s="472"/>
      <c r="FAR738" s="472"/>
      <c r="FAS738" s="472"/>
      <c r="FAT738" s="472"/>
      <c r="FAU738" s="472"/>
      <c r="FAV738" s="472"/>
      <c r="FAW738" s="472"/>
      <c r="FAX738" s="472"/>
      <c r="FAY738" s="472"/>
      <c r="FAZ738" s="472"/>
      <c r="FBA738" s="472"/>
      <c r="FBB738" s="472"/>
      <c r="FBC738" s="472"/>
      <c r="FBD738" s="472"/>
      <c r="FBE738" s="472"/>
      <c r="FBF738" s="472"/>
      <c r="FBG738" s="472"/>
      <c r="FBH738" s="472"/>
      <c r="FBI738" s="472"/>
      <c r="FBJ738" s="472"/>
      <c r="FBK738" s="472"/>
      <c r="FBL738" s="472"/>
      <c r="FBM738" s="472"/>
      <c r="FBN738" s="472"/>
      <c r="FBO738" s="472"/>
      <c r="FBP738" s="472"/>
      <c r="FBQ738" s="472"/>
      <c r="FBR738" s="472"/>
      <c r="FBS738" s="472"/>
      <c r="FBT738" s="472"/>
      <c r="FBU738" s="472"/>
      <c r="FBV738" s="472"/>
      <c r="FBW738" s="472"/>
      <c r="FBX738" s="472"/>
      <c r="FBY738" s="472"/>
      <c r="FBZ738" s="472"/>
      <c r="FCA738" s="472"/>
      <c r="FCB738" s="472"/>
      <c r="FCC738" s="472"/>
      <c r="FCD738" s="472"/>
      <c r="FCE738" s="472"/>
      <c r="FCF738" s="472"/>
      <c r="FCG738" s="472"/>
      <c r="FCH738" s="472"/>
      <c r="FCI738" s="472"/>
      <c r="FCJ738" s="472"/>
      <c r="FCK738" s="472"/>
      <c r="FCL738" s="472"/>
      <c r="FCM738" s="472"/>
      <c r="FCN738" s="472"/>
      <c r="FCO738" s="472"/>
      <c r="FCP738" s="472"/>
      <c r="FCQ738" s="472"/>
      <c r="FCR738" s="472"/>
      <c r="FCS738" s="472"/>
      <c r="FCT738" s="472"/>
      <c r="FCU738" s="472"/>
      <c r="FCV738" s="472"/>
      <c r="FCW738" s="472"/>
      <c r="FCX738" s="472"/>
      <c r="FCY738" s="472"/>
      <c r="FCZ738" s="472"/>
      <c r="FDA738" s="472"/>
      <c r="FDB738" s="472"/>
      <c r="FDC738" s="472"/>
      <c r="FDD738" s="472"/>
      <c r="FDE738" s="472"/>
      <c r="FDF738" s="472"/>
      <c r="FDG738" s="472"/>
      <c r="FDH738" s="472"/>
      <c r="FDI738" s="472"/>
      <c r="FDJ738" s="472"/>
      <c r="FDK738" s="472"/>
      <c r="FDL738" s="472"/>
      <c r="FDM738" s="472"/>
      <c r="FDN738" s="472"/>
      <c r="FDO738" s="472"/>
      <c r="FDP738" s="472"/>
      <c r="FDQ738" s="472"/>
      <c r="FDR738" s="472"/>
      <c r="FDS738" s="472"/>
      <c r="FDT738" s="472"/>
      <c r="FDU738" s="472"/>
      <c r="FDV738" s="472"/>
      <c r="FDW738" s="472"/>
      <c r="FDX738" s="472"/>
      <c r="FDY738" s="472"/>
      <c r="FDZ738" s="472"/>
      <c r="FEA738" s="472"/>
      <c r="FEB738" s="472"/>
      <c r="FEC738" s="472"/>
      <c r="FED738" s="472"/>
      <c r="FEE738" s="472"/>
      <c r="FEF738" s="472"/>
      <c r="FEG738" s="472"/>
      <c r="FEH738" s="472"/>
      <c r="FEI738" s="472"/>
      <c r="FEJ738" s="472"/>
      <c r="FEK738" s="472"/>
      <c r="FEL738" s="472"/>
      <c r="FEM738" s="472"/>
      <c r="FEN738" s="472"/>
      <c r="FEO738" s="472"/>
      <c r="FEP738" s="472"/>
      <c r="FEQ738" s="472"/>
      <c r="FER738" s="472"/>
      <c r="FES738" s="472"/>
      <c r="FET738" s="472"/>
      <c r="FEU738" s="472"/>
      <c r="FEV738" s="472"/>
      <c r="FEW738" s="472"/>
      <c r="FEX738" s="472"/>
      <c r="FEY738" s="472"/>
      <c r="FEZ738" s="472"/>
      <c r="FFA738" s="472"/>
      <c r="FFB738" s="472"/>
      <c r="FFC738" s="472"/>
      <c r="FFD738" s="472"/>
      <c r="FFE738" s="472"/>
      <c r="FFF738" s="472"/>
      <c r="FFG738" s="472"/>
      <c r="FFH738" s="472"/>
      <c r="FFI738" s="472"/>
      <c r="FFJ738" s="472"/>
      <c r="FFK738" s="472"/>
      <c r="FFL738" s="472"/>
      <c r="FFM738" s="472"/>
      <c r="FFN738" s="472"/>
      <c r="FFO738" s="472"/>
      <c r="FFP738" s="472"/>
      <c r="FFQ738" s="472"/>
      <c r="FFR738" s="472"/>
      <c r="FFS738" s="472"/>
      <c r="FFT738" s="472"/>
      <c r="FFU738" s="472"/>
      <c r="FFV738" s="472"/>
      <c r="FFW738" s="472"/>
      <c r="FFX738" s="472"/>
      <c r="FFY738" s="472"/>
      <c r="FFZ738" s="472"/>
      <c r="FGA738" s="472"/>
      <c r="FGB738" s="472"/>
      <c r="FGC738" s="472"/>
      <c r="FGD738" s="472"/>
      <c r="FGE738" s="472"/>
      <c r="FGF738" s="472"/>
      <c r="FGG738" s="472"/>
      <c r="FGH738" s="472"/>
      <c r="FGI738" s="472"/>
      <c r="FGJ738" s="472"/>
      <c r="FGK738" s="472"/>
      <c r="FGL738" s="472"/>
      <c r="FGM738" s="472"/>
      <c r="FGN738" s="472"/>
      <c r="FGO738" s="472"/>
      <c r="FGP738" s="472"/>
      <c r="FGQ738" s="472"/>
      <c r="FGR738" s="472"/>
      <c r="FGS738" s="472"/>
      <c r="FGT738" s="472"/>
      <c r="FGU738" s="472"/>
      <c r="FGV738" s="472"/>
      <c r="FGW738" s="472"/>
      <c r="FGX738" s="472"/>
      <c r="FGY738" s="472"/>
      <c r="FGZ738" s="472"/>
      <c r="FHA738" s="472"/>
      <c r="FHB738" s="472"/>
      <c r="FHC738" s="472"/>
      <c r="FHD738" s="472"/>
      <c r="FHE738" s="472"/>
      <c r="FHF738" s="472"/>
      <c r="FHG738" s="472"/>
      <c r="FHH738" s="472"/>
      <c r="FHI738" s="472"/>
      <c r="FHJ738" s="472"/>
      <c r="FHK738" s="472"/>
      <c r="FHL738" s="472"/>
      <c r="FHM738" s="472"/>
      <c r="FHN738" s="472"/>
      <c r="FHO738" s="472"/>
      <c r="FHP738" s="472"/>
      <c r="FHQ738" s="472"/>
      <c r="FHR738" s="472"/>
      <c r="FHS738" s="472"/>
      <c r="FHT738" s="472"/>
      <c r="FHU738" s="472"/>
      <c r="FHV738" s="472"/>
      <c r="FHW738" s="472"/>
      <c r="FHX738" s="472"/>
      <c r="FHY738" s="472"/>
      <c r="FHZ738" s="472"/>
      <c r="FIA738" s="472"/>
      <c r="FIB738" s="472"/>
      <c r="FIC738" s="472"/>
      <c r="FID738" s="472"/>
      <c r="FIE738" s="472"/>
      <c r="FIF738" s="472"/>
      <c r="FIG738" s="472"/>
      <c r="FIH738" s="472"/>
      <c r="FII738" s="472"/>
      <c r="FIJ738" s="472"/>
      <c r="FIK738" s="472"/>
      <c r="FIL738" s="472"/>
      <c r="FIM738" s="472"/>
      <c r="FIN738" s="472"/>
      <c r="FIO738" s="472"/>
      <c r="FIP738" s="472"/>
      <c r="FIQ738" s="472"/>
      <c r="FIR738" s="472"/>
      <c r="FIS738" s="472"/>
      <c r="FIT738" s="472"/>
      <c r="FIU738" s="472"/>
      <c r="FIV738" s="472"/>
      <c r="FIW738" s="472"/>
      <c r="FIX738" s="472"/>
      <c r="FIY738" s="472"/>
      <c r="FIZ738" s="472"/>
      <c r="FJA738" s="472"/>
      <c r="FJB738" s="472"/>
      <c r="FJC738" s="472"/>
      <c r="FJD738" s="472"/>
      <c r="FJE738" s="472"/>
      <c r="FJF738" s="472"/>
      <c r="FJG738" s="472"/>
      <c r="FJH738" s="472"/>
      <c r="FJI738" s="472"/>
      <c r="FJJ738" s="472"/>
      <c r="FJK738" s="472"/>
      <c r="FJL738" s="472"/>
      <c r="FJM738" s="472"/>
      <c r="FJN738" s="472"/>
      <c r="FJO738" s="472"/>
      <c r="FJP738" s="472"/>
      <c r="FJQ738" s="472"/>
      <c r="FJR738" s="472"/>
      <c r="FJS738" s="472"/>
      <c r="FJT738" s="472"/>
      <c r="FJU738" s="472"/>
      <c r="FJV738" s="472"/>
      <c r="FJW738" s="472"/>
      <c r="FJX738" s="472"/>
      <c r="FJY738" s="472"/>
      <c r="FJZ738" s="472"/>
      <c r="FKA738" s="472"/>
      <c r="FKB738" s="472"/>
      <c r="FKC738" s="472"/>
      <c r="FKD738" s="472"/>
      <c r="FKE738" s="472"/>
      <c r="FKF738" s="472"/>
      <c r="FKG738" s="472"/>
      <c r="FKH738" s="472"/>
      <c r="FKI738" s="472"/>
      <c r="FKJ738" s="472"/>
      <c r="FKK738" s="472"/>
      <c r="FKL738" s="472"/>
      <c r="FKM738" s="472"/>
      <c r="FKN738" s="472"/>
      <c r="FKO738" s="472"/>
      <c r="FKP738" s="472"/>
      <c r="FKQ738" s="472"/>
      <c r="FKR738" s="472"/>
      <c r="FKS738" s="472"/>
      <c r="FKT738" s="472"/>
      <c r="FKU738" s="472"/>
      <c r="FKV738" s="472"/>
      <c r="FKW738" s="472"/>
      <c r="FKX738" s="472"/>
      <c r="FKY738" s="472"/>
      <c r="FKZ738" s="472"/>
      <c r="FLA738" s="472"/>
      <c r="FLB738" s="472"/>
      <c r="FLC738" s="472"/>
      <c r="FLD738" s="472"/>
      <c r="FLE738" s="472"/>
      <c r="FLF738" s="472"/>
      <c r="FLG738" s="472"/>
      <c r="FLH738" s="472"/>
      <c r="FLI738" s="472"/>
      <c r="FLJ738" s="472"/>
      <c r="FLK738" s="472"/>
      <c r="FLL738" s="472"/>
      <c r="FLM738" s="472"/>
      <c r="FLN738" s="472"/>
      <c r="FLO738" s="472"/>
      <c r="FLP738" s="472"/>
      <c r="FLQ738" s="472"/>
      <c r="FLR738" s="472"/>
      <c r="FLS738" s="472"/>
      <c r="FLT738" s="472"/>
      <c r="FLU738" s="472"/>
      <c r="FLV738" s="472"/>
      <c r="FLW738" s="472"/>
      <c r="FLX738" s="472"/>
      <c r="FLY738" s="472"/>
      <c r="FLZ738" s="472"/>
      <c r="FMA738" s="472"/>
      <c r="FMB738" s="472"/>
      <c r="FMC738" s="472"/>
      <c r="FMD738" s="472"/>
      <c r="FME738" s="472"/>
      <c r="FMF738" s="472"/>
      <c r="FMG738" s="472"/>
      <c r="FMH738" s="472"/>
      <c r="FMI738" s="472"/>
      <c r="FMJ738" s="472"/>
      <c r="FMK738" s="472"/>
      <c r="FML738" s="472"/>
      <c r="FMM738" s="472"/>
      <c r="FMN738" s="472"/>
      <c r="FMO738" s="472"/>
      <c r="FMP738" s="472"/>
      <c r="FMQ738" s="472"/>
      <c r="FMR738" s="472"/>
      <c r="FMS738" s="472"/>
      <c r="FMT738" s="472"/>
      <c r="FMU738" s="472"/>
      <c r="FMV738" s="472"/>
      <c r="FMW738" s="472"/>
      <c r="FMX738" s="472"/>
      <c r="FMY738" s="472"/>
      <c r="FMZ738" s="472"/>
      <c r="FNA738" s="472"/>
      <c r="FNB738" s="472"/>
      <c r="FNC738" s="472"/>
      <c r="FND738" s="472"/>
      <c r="FNE738" s="472"/>
      <c r="FNF738" s="472"/>
      <c r="FNG738" s="472"/>
      <c r="FNH738" s="472"/>
      <c r="FNI738" s="472"/>
      <c r="FNJ738" s="472"/>
      <c r="FNK738" s="472"/>
      <c r="FNL738" s="472"/>
      <c r="FNM738" s="472"/>
      <c r="FNN738" s="472"/>
      <c r="FNO738" s="472"/>
      <c r="FNP738" s="472"/>
      <c r="FNQ738" s="472"/>
      <c r="FNR738" s="472"/>
      <c r="FNS738" s="472"/>
      <c r="FNT738" s="472"/>
      <c r="FNU738" s="472"/>
      <c r="FNV738" s="472"/>
      <c r="FNW738" s="472"/>
      <c r="FNX738" s="472"/>
      <c r="FNY738" s="472"/>
      <c r="FNZ738" s="472"/>
      <c r="FOA738" s="472"/>
      <c r="FOB738" s="472"/>
      <c r="FOC738" s="472"/>
      <c r="FOD738" s="472"/>
      <c r="FOE738" s="472"/>
      <c r="FOF738" s="472"/>
      <c r="FOG738" s="472"/>
      <c r="FOH738" s="472"/>
      <c r="FOI738" s="472"/>
      <c r="FOJ738" s="472"/>
      <c r="FOK738" s="472"/>
      <c r="FOL738" s="472"/>
      <c r="FOM738" s="472"/>
      <c r="FON738" s="472"/>
      <c r="FOO738" s="472"/>
      <c r="FOP738" s="472"/>
      <c r="FOQ738" s="472"/>
      <c r="FOR738" s="472"/>
      <c r="FOS738" s="472"/>
      <c r="FOT738" s="472"/>
      <c r="FOU738" s="472"/>
      <c r="FOV738" s="472"/>
      <c r="FOW738" s="472"/>
      <c r="FOX738" s="472"/>
      <c r="FOY738" s="472"/>
      <c r="FOZ738" s="472"/>
      <c r="FPA738" s="472"/>
      <c r="FPB738" s="472"/>
      <c r="FPC738" s="472"/>
      <c r="FPD738" s="472"/>
      <c r="FPE738" s="472"/>
      <c r="FPF738" s="472"/>
      <c r="FPG738" s="472"/>
      <c r="FPH738" s="472"/>
      <c r="FPI738" s="472"/>
      <c r="FPJ738" s="472"/>
      <c r="FPK738" s="472"/>
      <c r="FPL738" s="472"/>
      <c r="FPM738" s="472"/>
      <c r="FPN738" s="472"/>
      <c r="FPO738" s="472"/>
      <c r="FPP738" s="472"/>
      <c r="FPQ738" s="472"/>
      <c r="FPR738" s="472"/>
      <c r="FPS738" s="472"/>
      <c r="FPT738" s="472"/>
      <c r="FPU738" s="472"/>
      <c r="FPV738" s="472"/>
      <c r="FPW738" s="472"/>
      <c r="FPX738" s="472"/>
      <c r="FPY738" s="472"/>
      <c r="FPZ738" s="472"/>
      <c r="FQA738" s="472"/>
      <c r="FQB738" s="472"/>
      <c r="FQC738" s="472"/>
      <c r="FQD738" s="472"/>
      <c r="FQE738" s="472"/>
      <c r="FQF738" s="472"/>
      <c r="FQG738" s="472"/>
      <c r="FQH738" s="472"/>
      <c r="FQI738" s="472"/>
      <c r="FQJ738" s="472"/>
      <c r="FQK738" s="472"/>
      <c r="FQL738" s="472"/>
      <c r="FQM738" s="472"/>
      <c r="FQN738" s="472"/>
      <c r="FQO738" s="472"/>
      <c r="FQP738" s="472"/>
      <c r="FQQ738" s="472"/>
      <c r="FQR738" s="472"/>
      <c r="FQS738" s="472"/>
      <c r="FQT738" s="472"/>
      <c r="FQU738" s="472"/>
      <c r="FQV738" s="472"/>
      <c r="FQW738" s="472"/>
      <c r="FQX738" s="472"/>
      <c r="FQY738" s="472"/>
      <c r="FQZ738" s="472"/>
      <c r="FRA738" s="472"/>
      <c r="FRB738" s="472"/>
      <c r="FRC738" s="472"/>
      <c r="FRD738" s="472"/>
      <c r="FRE738" s="472"/>
      <c r="FRF738" s="472"/>
      <c r="FRG738" s="472"/>
      <c r="FRH738" s="472"/>
      <c r="FRI738" s="472"/>
      <c r="FRJ738" s="472"/>
      <c r="FRK738" s="472"/>
      <c r="FRL738" s="472"/>
      <c r="FRM738" s="472"/>
      <c r="FRN738" s="472"/>
      <c r="FRO738" s="472"/>
      <c r="FRP738" s="472"/>
      <c r="FRQ738" s="472"/>
      <c r="FRR738" s="472"/>
      <c r="FRS738" s="472"/>
      <c r="FRT738" s="472"/>
      <c r="FRU738" s="472"/>
      <c r="FRV738" s="472"/>
      <c r="FRW738" s="472"/>
      <c r="FRX738" s="472"/>
      <c r="FRY738" s="472"/>
      <c r="FRZ738" s="472"/>
      <c r="FSA738" s="472"/>
      <c r="FSB738" s="472"/>
      <c r="FSC738" s="472"/>
      <c r="FSD738" s="472"/>
      <c r="FSE738" s="472"/>
      <c r="FSF738" s="472"/>
      <c r="FSG738" s="472"/>
      <c r="FSH738" s="472"/>
      <c r="FSI738" s="472"/>
      <c r="FSJ738" s="472"/>
      <c r="FSK738" s="472"/>
      <c r="FSL738" s="472"/>
      <c r="FSM738" s="472"/>
      <c r="FSN738" s="472"/>
      <c r="FSO738" s="472"/>
      <c r="FSP738" s="472"/>
      <c r="FSQ738" s="472"/>
      <c r="FSR738" s="472"/>
      <c r="FSS738" s="472"/>
      <c r="FST738" s="472"/>
      <c r="FSU738" s="472"/>
      <c r="FSV738" s="472"/>
      <c r="FSW738" s="472"/>
      <c r="FSX738" s="472"/>
      <c r="FSY738" s="472"/>
      <c r="FSZ738" s="472"/>
      <c r="FTA738" s="472"/>
      <c r="FTB738" s="472"/>
      <c r="FTC738" s="472"/>
      <c r="FTD738" s="472"/>
      <c r="FTE738" s="472"/>
      <c r="FTF738" s="472"/>
      <c r="FTG738" s="472"/>
      <c r="FTH738" s="472"/>
      <c r="FTI738" s="472"/>
      <c r="FTJ738" s="472"/>
      <c r="FTK738" s="472"/>
      <c r="FTL738" s="472"/>
      <c r="FTM738" s="472"/>
      <c r="FTN738" s="472"/>
      <c r="FTO738" s="472"/>
      <c r="FTP738" s="472"/>
      <c r="FTQ738" s="472"/>
      <c r="FTR738" s="472"/>
      <c r="FTS738" s="472"/>
      <c r="FTT738" s="472"/>
      <c r="FTU738" s="472"/>
      <c r="FTV738" s="472"/>
      <c r="FTW738" s="472"/>
      <c r="FTX738" s="472"/>
      <c r="FTY738" s="472"/>
      <c r="FTZ738" s="472"/>
      <c r="FUA738" s="472"/>
      <c r="FUB738" s="472"/>
      <c r="FUC738" s="472"/>
      <c r="FUD738" s="472"/>
      <c r="FUE738" s="472"/>
      <c r="FUF738" s="472"/>
      <c r="FUG738" s="472"/>
      <c r="FUH738" s="472"/>
      <c r="FUI738" s="472"/>
      <c r="FUJ738" s="472"/>
      <c r="FUK738" s="472"/>
      <c r="FUL738" s="472"/>
      <c r="FUM738" s="472"/>
      <c r="FUN738" s="472"/>
      <c r="FUO738" s="472"/>
      <c r="FUP738" s="472"/>
      <c r="FUQ738" s="472"/>
      <c r="FUR738" s="472"/>
      <c r="FUS738" s="472"/>
      <c r="FUT738" s="472"/>
      <c r="FUU738" s="472"/>
      <c r="FUV738" s="472"/>
      <c r="FUW738" s="472"/>
      <c r="FUX738" s="472"/>
      <c r="FUY738" s="472"/>
      <c r="FUZ738" s="472"/>
      <c r="FVA738" s="472"/>
      <c r="FVB738" s="472"/>
      <c r="FVC738" s="472"/>
      <c r="FVD738" s="472"/>
      <c r="FVE738" s="472"/>
      <c r="FVF738" s="472"/>
      <c r="FVG738" s="472"/>
      <c r="FVH738" s="472"/>
      <c r="FVI738" s="472"/>
      <c r="FVJ738" s="472"/>
      <c r="FVK738" s="472"/>
      <c r="FVL738" s="472"/>
      <c r="FVM738" s="472"/>
      <c r="FVN738" s="472"/>
      <c r="FVO738" s="472"/>
      <c r="FVP738" s="472"/>
      <c r="FVQ738" s="472"/>
      <c r="FVR738" s="472"/>
      <c r="FVS738" s="472"/>
      <c r="FVT738" s="472"/>
      <c r="FVU738" s="472"/>
      <c r="FVV738" s="472"/>
      <c r="FVW738" s="472"/>
      <c r="FVX738" s="472"/>
      <c r="FVY738" s="472"/>
      <c r="FVZ738" s="472"/>
      <c r="FWA738" s="472"/>
      <c r="FWB738" s="472"/>
      <c r="FWC738" s="472"/>
      <c r="FWD738" s="472"/>
      <c r="FWE738" s="472"/>
      <c r="FWF738" s="472"/>
      <c r="FWG738" s="472"/>
      <c r="FWH738" s="472"/>
      <c r="FWI738" s="472"/>
      <c r="FWJ738" s="472"/>
      <c r="FWK738" s="472"/>
      <c r="FWL738" s="472"/>
      <c r="FWM738" s="472"/>
      <c r="FWN738" s="472"/>
      <c r="FWO738" s="472"/>
      <c r="FWP738" s="472"/>
      <c r="FWQ738" s="472"/>
      <c r="FWR738" s="472"/>
      <c r="FWS738" s="472"/>
      <c r="FWT738" s="472"/>
      <c r="FWU738" s="472"/>
      <c r="FWV738" s="472"/>
      <c r="FWW738" s="472"/>
      <c r="FWX738" s="472"/>
      <c r="FWY738" s="472"/>
      <c r="FWZ738" s="472"/>
      <c r="FXA738" s="472"/>
      <c r="FXB738" s="472"/>
      <c r="FXC738" s="472"/>
      <c r="FXD738" s="472"/>
      <c r="FXE738" s="472"/>
      <c r="FXF738" s="472"/>
      <c r="FXG738" s="472"/>
      <c r="FXH738" s="472"/>
      <c r="FXI738" s="472"/>
      <c r="FXJ738" s="472"/>
      <c r="FXK738" s="472"/>
      <c r="FXL738" s="472"/>
      <c r="FXM738" s="472"/>
      <c r="FXN738" s="472"/>
      <c r="FXO738" s="472"/>
      <c r="FXP738" s="472"/>
      <c r="FXQ738" s="472"/>
      <c r="FXR738" s="472"/>
      <c r="FXS738" s="472"/>
      <c r="FXT738" s="472"/>
      <c r="FXU738" s="472"/>
      <c r="FXV738" s="472"/>
      <c r="FXW738" s="472"/>
      <c r="FXX738" s="472"/>
      <c r="FXY738" s="472"/>
      <c r="FXZ738" s="472"/>
      <c r="FYA738" s="472"/>
      <c r="FYB738" s="472"/>
      <c r="FYC738" s="472"/>
      <c r="FYD738" s="472"/>
      <c r="FYE738" s="472"/>
      <c r="FYF738" s="472"/>
      <c r="FYG738" s="472"/>
      <c r="FYH738" s="472"/>
      <c r="FYI738" s="472"/>
      <c r="FYJ738" s="472"/>
      <c r="FYK738" s="472"/>
      <c r="FYL738" s="472"/>
      <c r="FYM738" s="472"/>
      <c r="FYN738" s="472"/>
      <c r="FYO738" s="472"/>
      <c r="FYP738" s="472"/>
      <c r="FYQ738" s="472"/>
      <c r="FYR738" s="472"/>
      <c r="FYS738" s="472"/>
      <c r="FYT738" s="472"/>
      <c r="FYU738" s="472"/>
      <c r="FYV738" s="472"/>
      <c r="FYW738" s="472"/>
      <c r="FYX738" s="472"/>
      <c r="FYY738" s="472"/>
      <c r="FYZ738" s="472"/>
      <c r="FZA738" s="472"/>
      <c r="FZB738" s="472"/>
      <c r="FZC738" s="472"/>
      <c r="FZD738" s="472"/>
      <c r="FZE738" s="472"/>
      <c r="FZF738" s="472"/>
      <c r="FZG738" s="472"/>
      <c r="FZH738" s="472"/>
      <c r="FZI738" s="472"/>
      <c r="FZJ738" s="472"/>
      <c r="FZK738" s="472"/>
      <c r="FZL738" s="472"/>
      <c r="FZM738" s="472"/>
      <c r="FZN738" s="472"/>
      <c r="FZO738" s="472"/>
      <c r="FZP738" s="472"/>
      <c r="FZQ738" s="472"/>
      <c r="FZR738" s="472"/>
      <c r="FZS738" s="472"/>
      <c r="FZT738" s="472"/>
      <c r="FZU738" s="472"/>
      <c r="FZV738" s="472"/>
      <c r="FZW738" s="472"/>
      <c r="FZX738" s="472"/>
      <c r="FZY738" s="472"/>
      <c r="FZZ738" s="472"/>
      <c r="GAA738" s="472"/>
      <c r="GAB738" s="472"/>
      <c r="GAC738" s="472"/>
      <c r="GAD738" s="472"/>
      <c r="GAE738" s="472"/>
      <c r="GAF738" s="472"/>
      <c r="GAG738" s="472"/>
      <c r="GAH738" s="472"/>
      <c r="GAI738" s="472"/>
      <c r="GAJ738" s="472"/>
      <c r="GAK738" s="472"/>
      <c r="GAL738" s="472"/>
      <c r="GAM738" s="472"/>
      <c r="GAN738" s="472"/>
      <c r="GAO738" s="472"/>
      <c r="GAP738" s="472"/>
      <c r="GAQ738" s="472"/>
      <c r="GAR738" s="472"/>
      <c r="GAS738" s="472"/>
      <c r="GAT738" s="472"/>
      <c r="GAU738" s="472"/>
      <c r="GAV738" s="472"/>
      <c r="GAW738" s="472"/>
      <c r="GAX738" s="472"/>
      <c r="GAY738" s="472"/>
      <c r="GAZ738" s="472"/>
      <c r="GBA738" s="472"/>
      <c r="GBB738" s="472"/>
      <c r="GBC738" s="472"/>
      <c r="GBD738" s="472"/>
      <c r="GBE738" s="472"/>
      <c r="GBF738" s="472"/>
      <c r="GBG738" s="472"/>
      <c r="GBH738" s="472"/>
      <c r="GBI738" s="472"/>
      <c r="GBJ738" s="472"/>
      <c r="GBK738" s="472"/>
      <c r="GBL738" s="472"/>
      <c r="GBM738" s="472"/>
      <c r="GBN738" s="472"/>
      <c r="GBO738" s="472"/>
      <c r="GBP738" s="472"/>
      <c r="GBQ738" s="472"/>
      <c r="GBR738" s="472"/>
      <c r="GBS738" s="472"/>
      <c r="GBT738" s="472"/>
      <c r="GBU738" s="472"/>
      <c r="GBV738" s="472"/>
      <c r="GBW738" s="472"/>
      <c r="GBX738" s="472"/>
      <c r="GBY738" s="472"/>
      <c r="GBZ738" s="472"/>
      <c r="GCA738" s="472"/>
      <c r="GCB738" s="472"/>
      <c r="GCC738" s="472"/>
      <c r="GCD738" s="472"/>
      <c r="GCE738" s="472"/>
      <c r="GCF738" s="472"/>
      <c r="GCG738" s="472"/>
      <c r="GCH738" s="472"/>
      <c r="GCI738" s="472"/>
      <c r="GCJ738" s="472"/>
      <c r="GCK738" s="472"/>
      <c r="GCL738" s="472"/>
      <c r="GCM738" s="472"/>
      <c r="GCN738" s="472"/>
      <c r="GCO738" s="472"/>
      <c r="GCP738" s="472"/>
      <c r="GCQ738" s="472"/>
      <c r="GCR738" s="472"/>
      <c r="GCS738" s="472"/>
      <c r="GCT738" s="472"/>
      <c r="GCU738" s="472"/>
      <c r="GCV738" s="472"/>
      <c r="GCW738" s="472"/>
      <c r="GCX738" s="472"/>
      <c r="GCY738" s="472"/>
      <c r="GCZ738" s="472"/>
      <c r="GDA738" s="472"/>
      <c r="GDB738" s="472"/>
      <c r="GDC738" s="472"/>
      <c r="GDD738" s="472"/>
      <c r="GDE738" s="472"/>
      <c r="GDF738" s="472"/>
      <c r="GDG738" s="472"/>
      <c r="GDH738" s="472"/>
      <c r="GDI738" s="472"/>
      <c r="GDJ738" s="472"/>
      <c r="GDK738" s="472"/>
      <c r="GDL738" s="472"/>
      <c r="GDM738" s="472"/>
      <c r="GDN738" s="472"/>
      <c r="GDO738" s="472"/>
      <c r="GDP738" s="472"/>
      <c r="GDQ738" s="472"/>
      <c r="GDR738" s="472"/>
      <c r="GDS738" s="472"/>
      <c r="GDT738" s="472"/>
      <c r="GDU738" s="472"/>
      <c r="GDV738" s="472"/>
      <c r="GDW738" s="472"/>
      <c r="GDX738" s="472"/>
      <c r="GDY738" s="472"/>
      <c r="GDZ738" s="472"/>
      <c r="GEA738" s="472"/>
      <c r="GEB738" s="472"/>
      <c r="GEC738" s="472"/>
      <c r="GED738" s="472"/>
      <c r="GEE738" s="472"/>
      <c r="GEF738" s="472"/>
      <c r="GEG738" s="472"/>
      <c r="GEH738" s="472"/>
      <c r="GEI738" s="472"/>
      <c r="GEJ738" s="472"/>
      <c r="GEK738" s="472"/>
      <c r="GEL738" s="472"/>
      <c r="GEM738" s="472"/>
      <c r="GEN738" s="472"/>
      <c r="GEO738" s="472"/>
      <c r="GEP738" s="472"/>
      <c r="GEQ738" s="472"/>
      <c r="GER738" s="472"/>
      <c r="GES738" s="472"/>
      <c r="GET738" s="472"/>
      <c r="GEU738" s="472"/>
      <c r="GEV738" s="472"/>
      <c r="GEW738" s="472"/>
      <c r="GEX738" s="472"/>
      <c r="GEY738" s="472"/>
      <c r="GEZ738" s="472"/>
      <c r="GFA738" s="472"/>
      <c r="GFB738" s="472"/>
      <c r="GFC738" s="472"/>
      <c r="GFD738" s="472"/>
      <c r="GFE738" s="472"/>
      <c r="GFF738" s="472"/>
      <c r="GFG738" s="472"/>
      <c r="GFH738" s="472"/>
      <c r="GFI738" s="472"/>
      <c r="GFJ738" s="472"/>
      <c r="GFK738" s="472"/>
      <c r="GFL738" s="472"/>
      <c r="GFM738" s="472"/>
      <c r="GFN738" s="472"/>
      <c r="GFO738" s="472"/>
      <c r="GFP738" s="472"/>
      <c r="GFQ738" s="472"/>
      <c r="GFR738" s="472"/>
      <c r="GFS738" s="472"/>
      <c r="GFT738" s="472"/>
      <c r="GFU738" s="472"/>
      <c r="GFV738" s="472"/>
      <c r="GFW738" s="472"/>
      <c r="GFX738" s="472"/>
      <c r="GFY738" s="472"/>
      <c r="GFZ738" s="472"/>
      <c r="GGA738" s="472"/>
      <c r="GGB738" s="472"/>
      <c r="GGC738" s="472"/>
      <c r="GGD738" s="472"/>
      <c r="GGE738" s="472"/>
      <c r="GGF738" s="472"/>
      <c r="GGG738" s="472"/>
      <c r="GGH738" s="472"/>
      <c r="GGI738" s="472"/>
      <c r="GGJ738" s="472"/>
      <c r="GGK738" s="472"/>
      <c r="GGL738" s="472"/>
      <c r="GGM738" s="472"/>
      <c r="GGN738" s="472"/>
      <c r="GGO738" s="472"/>
      <c r="GGP738" s="472"/>
      <c r="GGQ738" s="472"/>
      <c r="GGR738" s="472"/>
      <c r="GGS738" s="472"/>
      <c r="GGT738" s="472"/>
      <c r="GGU738" s="472"/>
      <c r="GGV738" s="472"/>
      <c r="GGW738" s="472"/>
      <c r="GGX738" s="472"/>
      <c r="GGY738" s="472"/>
      <c r="GGZ738" s="472"/>
      <c r="GHA738" s="472"/>
      <c r="GHB738" s="472"/>
      <c r="GHC738" s="472"/>
      <c r="GHD738" s="472"/>
      <c r="GHE738" s="472"/>
      <c r="GHF738" s="472"/>
      <c r="GHG738" s="472"/>
      <c r="GHH738" s="472"/>
      <c r="GHI738" s="472"/>
      <c r="GHJ738" s="472"/>
      <c r="GHK738" s="472"/>
      <c r="GHL738" s="472"/>
      <c r="GHM738" s="472"/>
      <c r="GHN738" s="472"/>
      <c r="GHO738" s="472"/>
      <c r="GHP738" s="472"/>
      <c r="GHQ738" s="472"/>
      <c r="GHR738" s="472"/>
      <c r="GHS738" s="472"/>
      <c r="GHT738" s="472"/>
      <c r="GHU738" s="472"/>
      <c r="GHV738" s="472"/>
      <c r="GHW738" s="472"/>
      <c r="GHX738" s="472"/>
      <c r="GHY738" s="472"/>
      <c r="GHZ738" s="472"/>
      <c r="GIA738" s="472"/>
      <c r="GIB738" s="472"/>
      <c r="GIC738" s="472"/>
      <c r="GID738" s="472"/>
      <c r="GIE738" s="472"/>
      <c r="GIF738" s="472"/>
      <c r="GIG738" s="472"/>
      <c r="GIH738" s="472"/>
      <c r="GII738" s="472"/>
      <c r="GIJ738" s="472"/>
      <c r="GIK738" s="472"/>
      <c r="GIL738" s="472"/>
      <c r="GIM738" s="472"/>
      <c r="GIN738" s="472"/>
      <c r="GIO738" s="472"/>
      <c r="GIP738" s="472"/>
      <c r="GIQ738" s="472"/>
      <c r="GIR738" s="472"/>
      <c r="GIS738" s="472"/>
      <c r="GIT738" s="472"/>
      <c r="GIU738" s="472"/>
      <c r="GIV738" s="472"/>
      <c r="GIW738" s="472"/>
      <c r="GIX738" s="472"/>
      <c r="GIY738" s="472"/>
      <c r="GIZ738" s="472"/>
      <c r="GJA738" s="472"/>
      <c r="GJB738" s="472"/>
      <c r="GJC738" s="472"/>
      <c r="GJD738" s="472"/>
      <c r="GJE738" s="472"/>
      <c r="GJF738" s="472"/>
      <c r="GJG738" s="472"/>
      <c r="GJH738" s="472"/>
      <c r="GJI738" s="472"/>
      <c r="GJJ738" s="472"/>
      <c r="GJK738" s="472"/>
      <c r="GJL738" s="472"/>
      <c r="GJM738" s="472"/>
      <c r="GJN738" s="472"/>
      <c r="GJO738" s="472"/>
      <c r="GJP738" s="472"/>
      <c r="GJQ738" s="472"/>
      <c r="GJR738" s="472"/>
      <c r="GJS738" s="472"/>
      <c r="GJT738" s="472"/>
      <c r="GJU738" s="472"/>
      <c r="GJV738" s="472"/>
      <c r="GJW738" s="472"/>
      <c r="GJX738" s="472"/>
      <c r="GJY738" s="472"/>
      <c r="GJZ738" s="472"/>
      <c r="GKA738" s="472"/>
      <c r="GKB738" s="472"/>
      <c r="GKC738" s="472"/>
      <c r="GKD738" s="472"/>
      <c r="GKE738" s="472"/>
      <c r="GKF738" s="472"/>
      <c r="GKG738" s="472"/>
      <c r="GKH738" s="472"/>
      <c r="GKI738" s="472"/>
      <c r="GKJ738" s="472"/>
      <c r="GKK738" s="472"/>
      <c r="GKL738" s="472"/>
      <c r="GKM738" s="472"/>
      <c r="GKN738" s="472"/>
      <c r="GKO738" s="472"/>
      <c r="GKP738" s="472"/>
      <c r="GKQ738" s="472"/>
      <c r="GKR738" s="472"/>
      <c r="GKS738" s="472"/>
      <c r="GKT738" s="472"/>
      <c r="GKU738" s="472"/>
      <c r="GKV738" s="472"/>
      <c r="GKW738" s="472"/>
      <c r="GKX738" s="472"/>
      <c r="GKY738" s="472"/>
      <c r="GKZ738" s="472"/>
      <c r="GLA738" s="472"/>
      <c r="GLB738" s="472"/>
      <c r="GLC738" s="472"/>
      <c r="GLD738" s="472"/>
      <c r="GLE738" s="472"/>
      <c r="GLF738" s="472"/>
      <c r="GLG738" s="472"/>
      <c r="GLH738" s="472"/>
      <c r="GLI738" s="472"/>
      <c r="GLJ738" s="472"/>
      <c r="GLK738" s="472"/>
      <c r="GLL738" s="472"/>
      <c r="GLM738" s="472"/>
      <c r="GLN738" s="472"/>
      <c r="GLO738" s="472"/>
      <c r="GLP738" s="472"/>
      <c r="GLQ738" s="472"/>
      <c r="GLR738" s="472"/>
      <c r="GLS738" s="472"/>
      <c r="GLT738" s="472"/>
      <c r="GLU738" s="472"/>
      <c r="GLV738" s="472"/>
      <c r="GLW738" s="472"/>
      <c r="GLX738" s="472"/>
      <c r="GLY738" s="472"/>
      <c r="GLZ738" s="472"/>
      <c r="GMA738" s="472"/>
      <c r="GMB738" s="472"/>
      <c r="GMC738" s="472"/>
      <c r="GMD738" s="472"/>
      <c r="GME738" s="472"/>
      <c r="GMF738" s="472"/>
      <c r="GMG738" s="472"/>
      <c r="GMH738" s="472"/>
      <c r="GMI738" s="472"/>
      <c r="GMJ738" s="472"/>
      <c r="GMK738" s="472"/>
      <c r="GML738" s="472"/>
      <c r="GMM738" s="472"/>
      <c r="GMN738" s="472"/>
      <c r="GMO738" s="472"/>
      <c r="GMP738" s="472"/>
      <c r="GMQ738" s="472"/>
      <c r="GMR738" s="472"/>
      <c r="GMS738" s="472"/>
      <c r="GMT738" s="472"/>
      <c r="GMU738" s="472"/>
      <c r="GMV738" s="472"/>
      <c r="GMW738" s="472"/>
      <c r="GMX738" s="472"/>
      <c r="GMY738" s="472"/>
      <c r="GMZ738" s="472"/>
      <c r="GNA738" s="472"/>
      <c r="GNB738" s="472"/>
      <c r="GNC738" s="472"/>
      <c r="GND738" s="472"/>
      <c r="GNE738" s="472"/>
      <c r="GNF738" s="472"/>
      <c r="GNG738" s="472"/>
      <c r="GNH738" s="472"/>
      <c r="GNI738" s="472"/>
      <c r="GNJ738" s="472"/>
      <c r="GNK738" s="472"/>
      <c r="GNL738" s="472"/>
      <c r="GNM738" s="472"/>
      <c r="GNN738" s="472"/>
      <c r="GNO738" s="472"/>
      <c r="GNP738" s="472"/>
      <c r="GNQ738" s="472"/>
      <c r="GNR738" s="472"/>
      <c r="GNS738" s="472"/>
      <c r="GNT738" s="472"/>
      <c r="GNU738" s="472"/>
      <c r="GNV738" s="472"/>
      <c r="GNW738" s="472"/>
      <c r="GNX738" s="472"/>
      <c r="GNY738" s="472"/>
      <c r="GNZ738" s="472"/>
      <c r="GOA738" s="472"/>
      <c r="GOB738" s="472"/>
      <c r="GOC738" s="472"/>
      <c r="GOD738" s="472"/>
      <c r="GOE738" s="472"/>
      <c r="GOF738" s="472"/>
      <c r="GOG738" s="472"/>
      <c r="GOH738" s="472"/>
      <c r="GOI738" s="472"/>
      <c r="GOJ738" s="472"/>
      <c r="GOK738" s="472"/>
      <c r="GOL738" s="472"/>
      <c r="GOM738" s="472"/>
      <c r="GON738" s="472"/>
      <c r="GOO738" s="472"/>
      <c r="GOP738" s="472"/>
      <c r="GOQ738" s="472"/>
      <c r="GOR738" s="472"/>
      <c r="GOS738" s="472"/>
      <c r="GOT738" s="472"/>
      <c r="GOU738" s="472"/>
      <c r="GOV738" s="472"/>
      <c r="GOW738" s="472"/>
      <c r="GOX738" s="472"/>
      <c r="GOY738" s="472"/>
      <c r="GOZ738" s="472"/>
      <c r="GPA738" s="472"/>
      <c r="GPB738" s="472"/>
      <c r="GPC738" s="472"/>
      <c r="GPD738" s="472"/>
      <c r="GPE738" s="472"/>
      <c r="GPF738" s="472"/>
      <c r="GPG738" s="472"/>
      <c r="GPH738" s="472"/>
      <c r="GPI738" s="472"/>
      <c r="GPJ738" s="472"/>
      <c r="GPK738" s="472"/>
      <c r="GPL738" s="472"/>
      <c r="GPM738" s="472"/>
      <c r="GPN738" s="472"/>
      <c r="GPO738" s="472"/>
      <c r="GPP738" s="472"/>
      <c r="GPQ738" s="472"/>
      <c r="GPR738" s="472"/>
      <c r="GPS738" s="472"/>
      <c r="GPT738" s="472"/>
      <c r="GPU738" s="472"/>
      <c r="GPV738" s="472"/>
      <c r="GPW738" s="472"/>
      <c r="GPX738" s="472"/>
      <c r="GPY738" s="472"/>
      <c r="GPZ738" s="472"/>
      <c r="GQA738" s="472"/>
      <c r="GQB738" s="472"/>
      <c r="GQC738" s="472"/>
      <c r="GQD738" s="472"/>
      <c r="GQE738" s="472"/>
      <c r="GQF738" s="472"/>
      <c r="GQG738" s="472"/>
      <c r="GQH738" s="472"/>
      <c r="GQI738" s="472"/>
      <c r="GQJ738" s="472"/>
      <c r="GQK738" s="472"/>
      <c r="GQL738" s="472"/>
      <c r="GQM738" s="472"/>
      <c r="GQN738" s="472"/>
      <c r="GQO738" s="472"/>
      <c r="GQP738" s="472"/>
      <c r="GQQ738" s="472"/>
      <c r="GQR738" s="472"/>
      <c r="GQS738" s="472"/>
      <c r="GQT738" s="472"/>
      <c r="GQU738" s="472"/>
      <c r="GQV738" s="472"/>
      <c r="GQW738" s="472"/>
      <c r="GQX738" s="472"/>
      <c r="GQY738" s="472"/>
      <c r="GQZ738" s="472"/>
      <c r="GRA738" s="472"/>
      <c r="GRB738" s="472"/>
      <c r="GRC738" s="472"/>
      <c r="GRD738" s="472"/>
      <c r="GRE738" s="472"/>
      <c r="GRF738" s="472"/>
      <c r="GRG738" s="472"/>
      <c r="GRH738" s="472"/>
      <c r="GRI738" s="472"/>
      <c r="GRJ738" s="472"/>
      <c r="GRK738" s="472"/>
      <c r="GRL738" s="472"/>
      <c r="GRM738" s="472"/>
      <c r="GRN738" s="472"/>
      <c r="GRO738" s="472"/>
      <c r="GRP738" s="472"/>
      <c r="GRQ738" s="472"/>
      <c r="GRR738" s="472"/>
      <c r="GRS738" s="472"/>
      <c r="GRT738" s="472"/>
      <c r="GRU738" s="472"/>
      <c r="GRV738" s="472"/>
      <c r="GRW738" s="472"/>
      <c r="GRX738" s="472"/>
      <c r="GRY738" s="472"/>
      <c r="GRZ738" s="472"/>
      <c r="GSA738" s="472"/>
      <c r="GSB738" s="472"/>
      <c r="GSC738" s="472"/>
      <c r="GSD738" s="472"/>
      <c r="GSE738" s="472"/>
      <c r="GSF738" s="472"/>
      <c r="GSG738" s="472"/>
      <c r="GSH738" s="472"/>
      <c r="GSI738" s="472"/>
      <c r="GSJ738" s="472"/>
      <c r="GSK738" s="472"/>
      <c r="GSL738" s="472"/>
      <c r="GSM738" s="472"/>
      <c r="GSN738" s="472"/>
      <c r="GSO738" s="472"/>
      <c r="GSP738" s="472"/>
      <c r="GSQ738" s="472"/>
      <c r="GSR738" s="472"/>
      <c r="GSS738" s="472"/>
      <c r="GST738" s="472"/>
      <c r="GSU738" s="472"/>
      <c r="GSV738" s="472"/>
      <c r="GSW738" s="472"/>
      <c r="GSX738" s="472"/>
      <c r="GSY738" s="472"/>
      <c r="GSZ738" s="472"/>
      <c r="GTA738" s="472"/>
      <c r="GTB738" s="472"/>
      <c r="GTC738" s="472"/>
      <c r="GTD738" s="472"/>
      <c r="GTE738" s="472"/>
      <c r="GTF738" s="472"/>
      <c r="GTG738" s="472"/>
      <c r="GTH738" s="472"/>
      <c r="GTI738" s="472"/>
      <c r="GTJ738" s="472"/>
      <c r="GTK738" s="472"/>
      <c r="GTL738" s="472"/>
      <c r="GTM738" s="472"/>
      <c r="GTN738" s="472"/>
      <c r="GTO738" s="472"/>
      <c r="GTP738" s="472"/>
      <c r="GTQ738" s="472"/>
      <c r="GTR738" s="472"/>
      <c r="GTS738" s="472"/>
      <c r="GTT738" s="472"/>
      <c r="GTU738" s="472"/>
      <c r="GTV738" s="472"/>
      <c r="GTW738" s="472"/>
      <c r="GTX738" s="472"/>
      <c r="GTY738" s="472"/>
      <c r="GTZ738" s="472"/>
      <c r="GUA738" s="472"/>
      <c r="GUB738" s="472"/>
      <c r="GUC738" s="472"/>
      <c r="GUD738" s="472"/>
      <c r="GUE738" s="472"/>
      <c r="GUF738" s="472"/>
      <c r="GUG738" s="472"/>
      <c r="GUH738" s="472"/>
      <c r="GUI738" s="472"/>
      <c r="GUJ738" s="472"/>
      <c r="GUK738" s="472"/>
      <c r="GUL738" s="472"/>
      <c r="GUM738" s="472"/>
      <c r="GUN738" s="472"/>
      <c r="GUO738" s="472"/>
      <c r="GUP738" s="472"/>
      <c r="GUQ738" s="472"/>
      <c r="GUR738" s="472"/>
      <c r="GUS738" s="472"/>
      <c r="GUT738" s="472"/>
      <c r="GUU738" s="472"/>
      <c r="GUV738" s="472"/>
      <c r="GUW738" s="472"/>
      <c r="GUX738" s="472"/>
      <c r="GUY738" s="472"/>
      <c r="GUZ738" s="472"/>
      <c r="GVA738" s="472"/>
      <c r="GVB738" s="472"/>
      <c r="GVC738" s="472"/>
      <c r="GVD738" s="472"/>
      <c r="GVE738" s="472"/>
      <c r="GVF738" s="472"/>
      <c r="GVG738" s="472"/>
      <c r="GVH738" s="472"/>
      <c r="GVI738" s="472"/>
      <c r="GVJ738" s="472"/>
      <c r="GVK738" s="472"/>
      <c r="GVL738" s="472"/>
      <c r="GVM738" s="472"/>
      <c r="GVN738" s="472"/>
      <c r="GVO738" s="472"/>
      <c r="GVP738" s="472"/>
      <c r="GVQ738" s="472"/>
      <c r="GVR738" s="472"/>
      <c r="GVS738" s="472"/>
      <c r="GVT738" s="472"/>
      <c r="GVU738" s="472"/>
      <c r="GVV738" s="472"/>
      <c r="GVW738" s="472"/>
      <c r="GVX738" s="472"/>
      <c r="GVY738" s="472"/>
      <c r="GVZ738" s="472"/>
      <c r="GWA738" s="472"/>
      <c r="GWB738" s="472"/>
      <c r="GWC738" s="472"/>
      <c r="GWD738" s="472"/>
      <c r="GWE738" s="472"/>
      <c r="GWF738" s="472"/>
      <c r="GWG738" s="472"/>
      <c r="GWH738" s="472"/>
      <c r="GWI738" s="472"/>
      <c r="GWJ738" s="472"/>
      <c r="GWK738" s="472"/>
      <c r="GWL738" s="472"/>
      <c r="GWM738" s="472"/>
      <c r="GWN738" s="472"/>
      <c r="GWO738" s="472"/>
      <c r="GWP738" s="472"/>
      <c r="GWQ738" s="472"/>
      <c r="GWR738" s="472"/>
      <c r="GWS738" s="472"/>
      <c r="GWT738" s="472"/>
      <c r="GWU738" s="472"/>
      <c r="GWV738" s="472"/>
      <c r="GWW738" s="472"/>
      <c r="GWX738" s="472"/>
      <c r="GWY738" s="472"/>
      <c r="GWZ738" s="472"/>
      <c r="GXA738" s="472"/>
      <c r="GXB738" s="472"/>
      <c r="GXC738" s="472"/>
      <c r="GXD738" s="472"/>
      <c r="GXE738" s="472"/>
      <c r="GXF738" s="472"/>
      <c r="GXG738" s="472"/>
      <c r="GXH738" s="472"/>
      <c r="GXI738" s="472"/>
      <c r="GXJ738" s="472"/>
      <c r="GXK738" s="472"/>
      <c r="GXL738" s="472"/>
      <c r="GXM738" s="472"/>
      <c r="GXN738" s="472"/>
      <c r="GXO738" s="472"/>
      <c r="GXP738" s="472"/>
      <c r="GXQ738" s="472"/>
      <c r="GXR738" s="472"/>
      <c r="GXS738" s="472"/>
      <c r="GXT738" s="472"/>
      <c r="GXU738" s="472"/>
      <c r="GXV738" s="472"/>
      <c r="GXW738" s="472"/>
      <c r="GXX738" s="472"/>
      <c r="GXY738" s="472"/>
      <c r="GXZ738" s="472"/>
      <c r="GYA738" s="472"/>
      <c r="GYB738" s="472"/>
      <c r="GYC738" s="472"/>
      <c r="GYD738" s="472"/>
      <c r="GYE738" s="472"/>
      <c r="GYF738" s="472"/>
      <c r="GYG738" s="472"/>
      <c r="GYH738" s="472"/>
      <c r="GYI738" s="472"/>
      <c r="GYJ738" s="472"/>
      <c r="GYK738" s="472"/>
      <c r="GYL738" s="472"/>
      <c r="GYM738" s="472"/>
      <c r="GYN738" s="472"/>
      <c r="GYO738" s="472"/>
      <c r="GYP738" s="472"/>
      <c r="GYQ738" s="472"/>
      <c r="GYR738" s="472"/>
      <c r="GYS738" s="472"/>
      <c r="GYT738" s="472"/>
      <c r="GYU738" s="472"/>
      <c r="GYV738" s="472"/>
      <c r="GYW738" s="472"/>
      <c r="GYX738" s="472"/>
      <c r="GYY738" s="472"/>
      <c r="GYZ738" s="472"/>
      <c r="GZA738" s="472"/>
      <c r="GZB738" s="472"/>
      <c r="GZC738" s="472"/>
      <c r="GZD738" s="472"/>
      <c r="GZE738" s="472"/>
      <c r="GZF738" s="472"/>
      <c r="GZG738" s="472"/>
      <c r="GZH738" s="472"/>
      <c r="GZI738" s="472"/>
      <c r="GZJ738" s="472"/>
      <c r="GZK738" s="472"/>
      <c r="GZL738" s="472"/>
      <c r="GZM738" s="472"/>
      <c r="GZN738" s="472"/>
      <c r="GZO738" s="472"/>
      <c r="GZP738" s="472"/>
      <c r="GZQ738" s="472"/>
      <c r="GZR738" s="472"/>
      <c r="GZS738" s="472"/>
      <c r="GZT738" s="472"/>
      <c r="GZU738" s="472"/>
      <c r="GZV738" s="472"/>
      <c r="GZW738" s="472"/>
      <c r="GZX738" s="472"/>
      <c r="GZY738" s="472"/>
      <c r="GZZ738" s="472"/>
      <c r="HAA738" s="472"/>
      <c r="HAB738" s="472"/>
      <c r="HAC738" s="472"/>
      <c r="HAD738" s="472"/>
      <c r="HAE738" s="472"/>
      <c r="HAF738" s="472"/>
      <c r="HAG738" s="472"/>
      <c r="HAH738" s="472"/>
      <c r="HAI738" s="472"/>
      <c r="HAJ738" s="472"/>
      <c r="HAK738" s="472"/>
      <c r="HAL738" s="472"/>
      <c r="HAM738" s="472"/>
      <c r="HAN738" s="472"/>
      <c r="HAO738" s="472"/>
      <c r="HAP738" s="472"/>
      <c r="HAQ738" s="472"/>
      <c r="HAR738" s="472"/>
      <c r="HAS738" s="472"/>
      <c r="HAT738" s="472"/>
      <c r="HAU738" s="472"/>
      <c r="HAV738" s="472"/>
      <c r="HAW738" s="472"/>
      <c r="HAX738" s="472"/>
      <c r="HAY738" s="472"/>
      <c r="HAZ738" s="472"/>
      <c r="HBA738" s="472"/>
      <c r="HBB738" s="472"/>
      <c r="HBC738" s="472"/>
      <c r="HBD738" s="472"/>
      <c r="HBE738" s="472"/>
      <c r="HBF738" s="472"/>
      <c r="HBG738" s="472"/>
      <c r="HBH738" s="472"/>
      <c r="HBI738" s="472"/>
      <c r="HBJ738" s="472"/>
      <c r="HBK738" s="472"/>
      <c r="HBL738" s="472"/>
      <c r="HBM738" s="472"/>
      <c r="HBN738" s="472"/>
      <c r="HBO738" s="472"/>
      <c r="HBP738" s="472"/>
      <c r="HBQ738" s="472"/>
      <c r="HBR738" s="472"/>
      <c r="HBS738" s="472"/>
      <c r="HBT738" s="472"/>
      <c r="HBU738" s="472"/>
      <c r="HBV738" s="472"/>
      <c r="HBW738" s="472"/>
      <c r="HBX738" s="472"/>
      <c r="HBY738" s="472"/>
      <c r="HBZ738" s="472"/>
      <c r="HCA738" s="472"/>
      <c r="HCB738" s="472"/>
      <c r="HCC738" s="472"/>
      <c r="HCD738" s="472"/>
      <c r="HCE738" s="472"/>
      <c r="HCF738" s="472"/>
      <c r="HCG738" s="472"/>
      <c r="HCH738" s="472"/>
      <c r="HCI738" s="472"/>
      <c r="HCJ738" s="472"/>
      <c r="HCK738" s="472"/>
      <c r="HCL738" s="472"/>
      <c r="HCM738" s="472"/>
      <c r="HCN738" s="472"/>
      <c r="HCO738" s="472"/>
      <c r="HCP738" s="472"/>
      <c r="HCQ738" s="472"/>
      <c r="HCR738" s="472"/>
      <c r="HCS738" s="472"/>
      <c r="HCT738" s="472"/>
      <c r="HCU738" s="472"/>
      <c r="HCV738" s="472"/>
      <c r="HCW738" s="472"/>
      <c r="HCX738" s="472"/>
      <c r="HCY738" s="472"/>
      <c r="HCZ738" s="472"/>
      <c r="HDA738" s="472"/>
      <c r="HDB738" s="472"/>
      <c r="HDC738" s="472"/>
      <c r="HDD738" s="472"/>
      <c r="HDE738" s="472"/>
      <c r="HDF738" s="472"/>
      <c r="HDG738" s="472"/>
      <c r="HDH738" s="472"/>
      <c r="HDI738" s="472"/>
      <c r="HDJ738" s="472"/>
      <c r="HDK738" s="472"/>
      <c r="HDL738" s="472"/>
      <c r="HDM738" s="472"/>
      <c r="HDN738" s="472"/>
      <c r="HDO738" s="472"/>
      <c r="HDP738" s="472"/>
      <c r="HDQ738" s="472"/>
      <c r="HDR738" s="472"/>
      <c r="HDS738" s="472"/>
      <c r="HDT738" s="472"/>
      <c r="HDU738" s="472"/>
      <c r="HDV738" s="472"/>
      <c r="HDW738" s="472"/>
      <c r="HDX738" s="472"/>
      <c r="HDY738" s="472"/>
      <c r="HDZ738" s="472"/>
      <c r="HEA738" s="472"/>
      <c r="HEB738" s="472"/>
      <c r="HEC738" s="472"/>
      <c r="HED738" s="472"/>
      <c r="HEE738" s="472"/>
      <c r="HEF738" s="472"/>
      <c r="HEG738" s="472"/>
      <c r="HEH738" s="472"/>
      <c r="HEI738" s="472"/>
      <c r="HEJ738" s="472"/>
      <c r="HEK738" s="472"/>
      <c r="HEL738" s="472"/>
      <c r="HEM738" s="472"/>
      <c r="HEN738" s="472"/>
      <c r="HEO738" s="472"/>
      <c r="HEP738" s="472"/>
      <c r="HEQ738" s="472"/>
      <c r="HER738" s="472"/>
      <c r="HES738" s="472"/>
      <c r="HET738" s="472"/>
      <c r="HEU738" s="472"/>
      <c r="HEV738" s="472"/>
      <c r="HEW738" s="472"/>
      <c r="HEX738" s="472"/>
      <c r="HEY738" s="472"/>
      <c r="HEZ738" s="472"/>
      <c r="HFA738" s="472"/>
      <c r="HFB738" s="472"/>
      <c r="HFC738" s="472"/>
      <c r="HFD738" s="472"/>
      <c r="HFE738" s="472"/>
      <c r="HFF738" s="472"/>
      <c r="HFG738" s="472"/>
      <c r="HFH738" s="472"/>
      <c r="HFI738" s="472"/>
      <c r="HFJ738" s="472"/>
      <c r="HFK738" s="472"/>
      <c r="HFL738" s="472"/>
      <c r="HFM738" s="472"/>
      <c r="HFN738" s="472"/>
      <c r="HFO738" s="472"/>
      <c r="HFP738" s="472"/>
      <c r="HFQ738" s="472"/>
      <c r="HFR738" s="472"/>
      <c r="HFS738" s="472"/>
      <c r="HFT738" s="472"/>
      <c r="HFU738" s="472"/>
      <c r="HFV738" s="472"/>
      <c r="HFW738" s="472"/>
      <c r="HFX738" s="472"/>
      <c r="HFY738" s="472"/>
      <c r="HFZ738" s="472"/>
      <c r="HGA738" s="472"/>
      <c r="HGB738" s="472"/>
      <c r="HGC738" s="472"/>
      <c r="HGD738" s="472"/>
      <c r="HGE738" s="472"/>
      <c r="HGF738" s="472"/>
      <c r="HGG738" s="472"/>
      <c r="HGH738" s="472"/>
      <c r="HGI738" s="472"/>
      <c r="HGJ738" s="472"/>
      <c r="HGK738" s="472"/>
      <c r="HGL738" s="472"/>
      <c r="HGM738" s="472"/>
      <c r="HGN738" s="472"/>
      <c r="HGO738" s="472"/>
      <c r="HGP738" s="472"/>
      <c r="HGQ738" s="472"/>
      <c r="HGR738" s="472"/>
      <c r="HGS738" s="472"/>
      <c r="HGT738" s="472"/>
      <c r="HGU738" s="472"/>
      <c r="HGV738" s="472"/>
      <c r="HGW738" s="472"/>
      <c r="HGX738" s="472"/>
      <c r="HGY738" s="472"/>
      <c r="HGZ738" s="472"/>
      <c r="HHA738" s="472"/>
      <c r="HHB738" s="472"/>
      <c r="HHC738" s="472"/>
      <c r="HHD738" s="472"/>
      <c r="HHE738" s="472"/>
      <c r="HHF738" s="472"/>
      <c r="HHG738" s="472"/>
      <c r="HHH738" s="472"/>
      <c r="HHI738" s="472"/>
      <c r="HHJ738" s="472"/>
      <c r="HHK738" s="472"/>
      <c r="HHL738" s="472"/>
      <c r="HHM738" s="472"/>
      <c r="HHN738" s="472"/>
      <c r="HHO738" s="472"/>
      <c r="HHP738" s="472"/>
      <c r="HHQ738" s="472"/>
      <c r="HHR738" s="472"/>
      <c r="HHS738" s="472"/>
      <c r="HHT738" s="472"/>
      <c r="HHU738" s="472"/>
      <c r="HHV738" s="472"/>
      <c r="HHW738" s="472"/>
      <c r="HHX738" s="472"/>
      <c r="HHY738" s="472"/>
      <c r="HHZ738" s="472"/>
      <c r="HIA738" s="472"/>
      <c r="HIB738" s="472"/>
      <c r="HIC738" s="472"/>
      <c r="HID738" s="472"/>
      <c r="HIE738" s="472"/>
      <c r="HIF738" s="472"/>
      <c r="HIG738" s="472"/>
      <c r="HIH738" s="472"/>
      <c r="HII738" s="472"/>
      <c r="HIJ738" s="472"/>
      <c r="HIK738" s="472"/>
      <c r="HIL738" s="472"/>
      <c r="HIM738" s="472"/>
      <c r="HIN738" s="472"/>
      <c r="HIO738" s="472"/>
      <c r="HIP738" s="472"/>
      <c r="HIQ738" s="472"/>
      <c r="HIR738" s="472"/>
      <c r="HIS738" s="472"/>
      <c r="HIT738" s="472"/>
      <c r="HIU738" s="472"/>
      <c r="HIV738" s="472"/>
      <c r="HIW738" s="472"/>
      <c r="HIX738" s="472"/>
      <c r="HIY738" s="472"/>
      <c r="HIZ738" s="472"/>
      <c r="HJA738" s="472"/>
      <c r="HJB738" s="472"/>
      <c r="HJC738" s="472"/>
      <c r="HJD738" s="472"/>
      <c r="HJE738" s="472"/>
      <c r="HJF738" s="472"/>
      <c r="HJG738" s="472"/>
      <c r="HJH738" s="472"/>
      <c r="HJI738" s="472"/>
      <c r="HJJ738" s="472"/>
      <c r="HJK738" s="472"/>
      <c r="HJL738" s="472"/>
      <c r="HJM738" s="472"/>
      <c r="HJN738" s="472"/>
      <c r="HJO738" s="472"/>
      <c r="HJP738" s="472"/>
      <c r="HJQ738" s="472"/>
      <c r="HJR738" s="472"/>
      <c r="HJS738" s="472"/>
      <c r="HJT738" s="472"/>
      <c r="HJU738" s="472"/>
      <c r="HJV738" s="472"/>
      <c r="HJW738" s="472"/>
      <c r="HJX738" s="472"/>
      <c r="HJY738" s="472"/>
      <c r="HJZ738" s="472"/>
      <c r="HKA738" s="472"/>
      <c r="HKB738" s="472"/>
      <c r="HKC738" s="472"/>
      <c r="HKD738" s="472"/>
      <c r="HKE738" s="472"/>
      <c r="HKF738" s="472"/>
      <c r="HKG738" s="472"/>
      <c r="HKH738" s="472"/>
      <c r="HKI738" s="472"/>
      <c r="HKJ738" s="472"/>
      <c r="HKK738" s="472"/>
      <c r="HKL738" s="472"/>
      <c r="HKM738" s="472"/>
      <c r="HKN738" s="472"/>
      <c r="HKO738" s="472"/>
      <c r="HKP738" s="472"/>
      <c r="HKQ738" s="472"/>
      <c r="HKR738" s="472"/>
      <c r="HKS738" s="472"/>
      <c r="HKT738" s="472"/>
      <c r="HKU738" s="472"/>
      <c r="HKV738" s="472"/>
      <c r="HKW738" s="472"/>
      <c r="HKX738" s="472"/>
      <c r="HKY738" s="472"/>
      <c r="HKZ738" s="472"/>
      <c r="HLA738" s="472"/>
      <c r="HLB738" s="472"/>
      <c r="HLC738" s="472"/>
      <c r="HLD738" s="472"/>
      <c r="HLE738" s="472"/>
      <c r="HLF738" s="472"/>
      <c r="HLG738" s="472"/>
      <c r="HLH738" s="472"/>
      <c r="HLI738" s="472"/>
      <c r="HLJ738" s="472"/>
      <c r="HLK738" s="472"/>
      <c r="HLL738" s="472"/>
      <c r="HLM738" s="472"/>
      <c r="HLN738" s="472"/>
      <c r="HLO738" s="472"/>
      <c r="HLP738" s="472"/>
      <c r="HLQ738" s="472"/>
      <c r="HLR738" s="472"/>
      <c r="HLS738" s="472"/>
      <c r="HLT738" s="472"/>
      <c r="HLU738" s="472"/>
      <c r="HLV738" s="472"/>
      <c r="HLW738" s="472"/>
      <c r="HLX738" s="472"/>
      <c r="HLY738" s="472"/>
      <c r="HLZ738" s="472"/>
      <c r="HMA738" s="472"/>
      <c r="HMB738" s="472"/>
      <c r="HMC738" s="472"/>
      <c r="HMD738" s="472"/>
      <c r="HME738" s="472"/>
      <c r="HMF738" s="472"/>
      <c r="HMG738" s="472"/>
      <c r="HMH738" s="472"/>
      <c r="HMI738" s="472"/>
      <c r="HMJ738" s="472"/>
      <c r="HMK738" s="472"/>
      <c r="HML738" s="472"/>
      <c r="HMM738" s="472"/>
      <c r="HMN738" s="472"/>
      <c r="HMO738" s="472"/>
      <c r="HMP738" s="472"/>
      <c r="HMQ738" s="472"/>
      <c r="HMR738" s="472"/>
      <c r="HMS738" s="472"/>
      <c r="HMT738" s="472"/>
      <c r="HMU738" s="472"/>
      <c r="HMV738" s="472"/>
      <c r="HMW738" s="472"/>
      <c r="HMX738" s="472"/>
      <c r="HMY738" s="472"/>
      <c r="HMZ738" s="472"/>
      <c r="HNA738" s="472"/>
      <c r="HNB738" s="472"/>
      <c r="HNC738" s="472"/>
      <c r="HND738" s="472"/>
      <c r="HNE738" s="472"/>
      <c r="HNF738" s="472"/>
      <c r="HNG738" s="472"/>
      <c r="HNH738" s="472"/>
      <c r="HNI738" s="472"/>
      <c r="HNJ738" s="472"/>
      <c r="HNK738" s="472"/>
      <c r="HNL738" s="472"/>
      <c r="HNM738" s="472"/>
      <c r="HNN738" s="472"/>
      <c r="HNO738" s="472"/>
      <c r="HNP738" s="472"/>
      <c r="HNQ738" s="472"/>
      <c r="HNR738" s="472"/>
      <c r="HNS738" s="472"/>
      <c r="HNT738" s="472"/>
      <c r="HNU738" s="472"/>
      <c r="HNV738" s="472"/>
      <c r="HNW738" s="472"/>
      <c r="HNX738" s="472"/>
      <c r="HNY738" s="472"/>
      <c r="HNZ738" s="472"/>
      <c r="HOA738" s="472"/>
      <c r="HOB738" s="472"/>
      <c r="HOC738" s="472"/>
      <c r="HOD738" s="472"/>
      <c r="HOE738" s="472"/>
      <c r="HOF738" s="472"/>
      <c r="HOG738" s="472"/>
      <c r="HOH738" s="472"/>
      <c r="HOI738" s="472"/>
      <c r="HOJ738" s="472"/>
      <c r="HOK738" s="472"/>
      <c r="HOL738" s="472"/>
      <c r="HOM738" s="472"/>
      <c r="HON738" s="472"/>
      <c r="HOO738" s="472"/>
      <c r="HOP738" s="472"/>
      <c r="HOQ738" s="472"/>
      <c r="HOR738" s="472"/>
      <c r="HOS738" s="472"/>
      <c r="HOT738" s="472"/>
      <c r="HOU738" s="472"/>
      <c r="HOV738" s="472"/>
      <c r="HOW738" s="472"/>
      <c r="HOX738" s="472"/>
      <c r="HOY738" s="472"/>
      <c r="HOZ738" s="472"/>
      <c r="HPA738" s="472"/>
      <c r="HPB738" s="472"/>
      <c r="HPC738" s="472"/>
      <c r="HPD738" s="472"/>
      <c r="HPE738" s="472"/>
      <c r="HPF738" s="472"/>
      <c r="HPG738" s="472"/>
      <c r="HPH738" s="472"/>
      <c r="HPI738" s="472"/>
      <c r="HPJ738" s="472"/>
      <c r="HPK738" s="472"/>
      <c r="HPL738" s="472"/>
      <c r="HPM738" s="472"/>
      <c r="HPN738" s="472"/>
      <c r="HPO738" s="472"/>
      <c r="HPP738" s="472"/>
      <c r="HPQ738" s="472"/>
      <c r="HPR738" s="472"/>
      <c r="HPS738" s="472"/>
      <c r="HPT738" s="472"/>
      <c r="HPU738" s="472"/>
      <c r="HPV738" s="472"/>
      <c r="HPW738" s="472"/>
      <c r="HPX738" s="472"/>
      <c r="HPY738" s="472"/>
      <c r="HPZ738" s="472"/>
      <c r="HQA738" s="472"/>
      <c r="HQB738" s="472"/>
      <c r="HQC738" s="472"/>
      <c r="HQD738" s="472"/>
      <c r="HQE738" s="472"/>
      <c r="HQF738" s="472"/>
      <c r="HQG738" s="472"/>
      <c r="HQH738" s="472"/>
      <c r="HQI738" s="472"/>
      <c r="HQJ738" s="472"/>
      <c r="HQK738" s="472"/>
      <c r="HQL738" s="472"/>
      <c r="HQM738" s="472"/>
      <c r="HQN738" s="472"/>
      <c r="HQO738" s="472"/>
      <c r="HQP738" s="472"/>
      <c r="HQQ738" s="472"/>
      <c r="HQR738" s="472"/>
      <c r="HQS738" s="472"/>
      <c r="HQT738" s="472"/>
      <c r="HQU738" s="472"/>
      <c r="HQV738" s="472"/>
      <c r="HQW738" s="472"/>
      <c r="HQX738" s="472"/>
      <c r="HQY738" s="472"/>
      <c r="HQZ738" s="472"/>
      <c r="HRA738" s="472"/>
      <c r="HRB738" s="472"/>
      <c r="HRC738" s="472"/>
      <c r="HRD738" s="472"/>
      <c r="HRE738" s="472"/>
      <c r="HRF738" s="472"/>
      <c r="HRG738" s="472"/>
      <c r="HRH738" s="472"/>
      <c r="HRI738" s="472"/>
      <c r="HRJ738" s="472"/>
      <c r="HRK738" s="472"/>
      <c r="HRL738" s="472"/>
      <c r="HRM738" s="472"/>
      <c r="HRN738" s="472"/>
      <c r="HRO738" s="472"/>
      <c r="HRP738" s="472"/>
      <c r="HRQ738" s="472"/>
      <c r="HRR738" s="472"/>
      <c r="HRS738" s="472"/>
      <c r="HRT738" s="472"/>
      <c r="HRU738" s="472"/>
      <c r="HRV738" s="472"/>
      <c r="HRW738" s="472"/>
      <c r="HRX738" s="472"/>
      <c r="HRY738" s="472"/>
      <c r="HRZ738" s="472"/>
      <c r="HSA738" s="472"/>
      <c r="HSB738" s="472"/>
      <c r="HSC738" s="472"/>
      <c r="HSD738" s="472"/>
      <c r="HSE738" s="472"/>
      <c r="HSF738" s="472"/>
      <c r="HSG738" s="472"/>
      <c r="HSH738" s="472"/>
      <c r="HSI738" s="472"/>
      <c r="HSJ738" s="472"/>
      <c r="HSK738" s="472"/>
      <c r="HSL738" s="472"/>
      <c r="HSM738" s="472"/>
      <c r="HSN738" s="472"/>
      <c r="HSO738" s="472"/>
      <c r="HSP738" s="472"/>
      <c r="HSQ738" s="472"/>
      <c r="HSR738" s="472"/>
      <c r="HSS738" s="472"/>
      <c r="HST738" s="472"/>
      <c r="HSU738" s="472"/>
      <c r="HSV738" s="472"/>
      <c r="HSW738" s="472"/>
      <c r="HSX738" s="472"/>
      <c r="HSY738" s="472"/>
      <c r="HSZ738" s="472"/>
      <c r="HTA738" s="472"/>
      <c r="HTB738" s="472"/>
      <c r="HTC738" s="472"/>
      <c r="HTD738" s="472"/>
      <c r="HTE738" s="472"/>
      <c r="HTF738" s="472"/>
      <c r="HTG738" s="472"/>
      <c r="HTH738" s="472"/>
      <c r="HTI738" s="472"/>
      <c r="HTJ738" s="472"/>
      <c r="HTK738" s="472"/>
      <c r="HTL738" s="472"/>
      <c r="HTM738" s="472"/>
      <c r="HTN738" s="472"/>
      <c r="HTO738" s="472"/>
      <c r="HTP738" s="472"/>
      <c r="HTQ738" s="472"/>
      <c r="HTR738" s="472"/>
      <c r="HTS738" s="472"/>
      <c r="HTT738" s="472"/>
      <c r="HTU738" s="472"/>
      <c r="HTV738" s="472"/>
      <c r="HTW738" s="472"/>
      <c r="HTX738" s="472"/>
      <c r="HTY738" s="472"/>
      <c r="HTZ738" s="472"/>
      <c r="HUA738" s="472"/>
      <c r="HUB738" s="472"/>
      <c r="HUC738" s="472"/>
      <c r="HUD738" s="472"/>
      <c r="HUE738" s="472"/>
      <c r="HUF738" s="472"/>
      <c r="HUG738" s="472"/>
      <c r="HUH738" s="472"/>
      <c r="HUI738" s="472"/>
      <c r="HUJ738" s="472"/>
      <c r="HUK738" s="472"/>
      <c r="HUL738" s="472"/>
      <c r="HUM738" s="472"/>
      <c r="HUN738" s="472"/>
      <c r="HUO738" s="472"/>
      <c r="HUP738" s="472"/>
      <c r="HUQ738" s="472"/>
      <c r="HUR738" s="472"/>
      <c r="HUS738" s="472"/>
      <c r="HUT738" s="472"/>
      <c r="HUU738" s="472"/>
      <c r="HUV738" s="472"/>
      <c r="HUW738" s="472"/>
      <c r="HUX738" s="472"/>
      <c r="HUY738" s="472"/>
      <c r="HUZ738" s="472"/>
      <c r="HVA738" s="472"/>
      <c r="HVB738" s="472"/>
      <c r="HVC738" s="472"/>
      <c r="HVD738" s="472"/>
      <c r="HVE738" s="472"/>
      <c r="HVF738" s="472"/>
      <c r="HVG738" s="472"/>
      <c r="HVH738" s="472"/>
      <c r="HVI738" s="472"/>
      <c r="HVJ738" s="472"/>
      <c r="HVK738" s="472"/>
      <c r="HVL738" s="472"/>
      <c r="HVM738" s="472"/>
      <c r="HVN738" s="472"/>
      <c r="HVO738" s="472"/>
      <c r="HVP738" s="472"/>
      <c r="HVQ738" s="472"/>
      <c r="HVR738" s="472"/>
      <c r="HVS738" s="472"/>
      <c r="HVT738" s="472"/>
      <c r="HVU738" s="472"/>
      <c r="HVV738" s="472"/>
      <c r="HVW738" s="472"/>
      <c r="HVX738" s="472"/>
      <c r="HVY738" s="472"/>
      <c r="HVZ738" s="472"/>
      <c r="HWA738" s="472"/>
      <c r="HWB738" s="472"/>
      <c r="HWC738" s="472"/>
      <c r="HWD738" s="472"/>
      <c r="HWE738" s="472"/>
      <c r="HWF738" s="472"/>
      <c r="HWG738" s="472"/>
      <c r="HWH738" s="472"/>
      <c r="HWI738" s="472"/>
      <c r="HWJ738" s="472"/>
      <c r="HWK738" s="472"/>
      <c r="HWL738" s="472"/>
      <c r="HWM738" s="472"/>
      <c r="HWN738" s="472"/>
      <c r="HWO738" s="472"/>
      <c r="HWP738" s="472"/>
      <c r="HWQ738" s="472"/>
      <c r="HWR738" s="472"/>
      <c r="HWS738" s="472"/>
      <c r="HWT738" s="472"/>
      <c r="HWU738" s="472"/>
      <c r="HWV738" s="472"/>
      <c r="HWW738" s="472"/>
      <c r="HWX738" s="472"/>
      <c r="HWY738" s="472"/>
      <c r="HWZ738" s="472"/>
      <c r="HXA738" s="472"/>
      <c r="HXB738" s="472"/>
      <c r="HXC738" s="472"/>
      <c r="HXD738" s="472"/>
      <c r="HXE738" s="472"/>
      <c r="HXF738" s="472"/>
      <c r="HXG738" s="472"/>
      <c r="HXH738" s="472"/>
      <c r="HXI738" s="472"/>
      <c r="HXJ738" s="472"/>
      <c r="HXK738" s="472"/>
      <c r="HXL738" s="472"/>
      <c r="HXM738" s="472"/>
      <c r="HXN738" s="472"/>
      <c r="HXO738" s="472"/>
      <c r="HXP738" s="472"/>
      <c r="HXQ738" s="472"/>
      <c r="HXR738" s="472"/>
      <c r="HXS738" s="472"/>
      <c r="HXT738" s="472"/>
      <c r="HXU738" s="472"/>
      <c r="HXV738" s="472"/>
      <c r="HXW738" s="472"/>
      <c r="HXX738" s="472"/>
      <c r="HXY738" s="472"/>
      <c r="HXZ738" s="472"/>
      <c r="HYA738" s="472"/>
      <c r="HYB738" s="472"/>
      <c r="HYC738" s="472"/>
      <c r="HYD738" s="472"/>
      <c r="HYE738" s="472"/>
      <c r="HYF738" s="472"/>
      <c r="HYG738" s="472"/>
      <c r="HYH738" s="472"/>
      <c r="HYI738" s="472"/>
      <c r="HYJ738" s="472"/>
      <c r="HYK738" s="472"/>
      <c r="HYL738" s="472"/>
      <c r="HYM738" s="472"/>
      <c r="HYN738" s="472"/>
      <c r="HYO738" s="472"/>
      <c r="HYP738" s="472"/>
      <c r="HYQ738" s="472"/>
      <c r="HYR738" s="472"/>
      <c r="HYS738" s="472"/>
      <c r="HYT738" s="472"/>
      <c r="HYU738" s="472"/>
      <c r="HYV738" s="472"/>
      <c r="HYW738" s="472"/>
      <c r="HYX738" s="472"/>
      <c r="HYY738" s="472"/>
      <c r="HYZ738" s="472"/>
      <c r="HZA738" s="472"/>
      <c r="HZB738" s="472"/>
      <c r="HZC738" s="472"/>
      <c r="HZD738" s="472"/>
      <c r="HZE738" s="472"/>
      <c r="HZF738" s="472"/>
      <c r="HZG738" s="472"/>
      <c r="HZH738" s="472"/>
      <c r="HZI738" s="472"/>
      <c r="HZJ738" s="472"/>
      <c r="HZK738" s="472"/>
      <c r="HZL738" s="472"/>
      <c r="HZM738" s="472"/>
      <c r="HZN738" s="472"/>
      <c r="HZO738" s="472"/>
      <c r="HZP738" s="472"/>
      <c r="HZQ738" s="472"/>
      <c r="HZR738" s="472"/>
      <c r="HZS738" s="472"/>
      <c r="HZT738" s="472"/>
      <c r="HZU738" s="472"/>
      <c r="HZV738" s="472"/>
      <c r="HZW738" s="472"/>
      <c r="HZX738" s="472"/>
      <c r="HZY738" s="472"/>
      <c r="HZZ738" s="472"/>
      <c r="IAA738" s="472"/>
      <c r="IAB738" s="472"/>
      <c r="IAC738" s="472"/>
      <c r="IAD738" s="472"/>
      <c r="IAE738" s="472"/>
      <c r="IAF738" s="472"/>
      <c r="IAG738" s="472"/>
      <c r="IAH738" s="472"/>
      <c r="IAI738" s="472"/>
      <c r="IAJ738" s="472"/>
      <c r="IAK738" s="472"/>
      <c r="IAL738" s="472"/>
      <c r="IAM738" s="472"/>
      <c r="IAN738" s="472"/>
      <c r="IAO738" s="472"/>
      <c r="IAP738" s="472"/>
      <c r="IAQ738" s="472"/>
      <c r="IAR738" s="472"/>
      <c r="IAS738" s="472"/>
      <c r="IAT738" s="472"/>
      <c r="IAU738" s="472"/>
      <c r="IAV738" s="472"/>
      <c r="IAW738" s="472"/>
      <c r="IAX738" s="472"/>
      <c r="IAY738" s="472"/>
      <c r="IAZ738" s="472"/>
      <c r="IBA738" s="472"/>
      <c r="IBB738" s="472"/>
      <c r="IBC738" s="472"/>
      <c r="IBD738" s="472"/>
      <c r="IBE738" s="472"/>
      <c r="IBF738" s="472"/>
      <c r="IBG738" s="472"/>
      <c r="IBH738" s="472"/>
      <c r="IBI738" s="472"/>
      <c r="IBJ738" s="472"/>
      <c r="IBK738" s="472"/>
      <c r="IBL738" s="472"/>
      <c r="IBM738" s="472"/>
      <c r="IBN738" s="472"/>
      <c r="IBO738" s="472"/>
      <c r="IBP738" s="472"/>
      <c r="IBQ738" s="472"/>
      <c r="IBR738" s="472"/>
      <c r="IBS738" s="472"/>
      <c r="IBT738" s="472"/>
      <c r="IBU738" s="472"/>
      <c r="IBV738" s="472"/>
      <c r="IBW738" s="472"/>
      <c r="IBX738" s="472"/>
      <c r="IBY738" s="472"/>
      <c r="IBZ738" s="472"/>
      <c r="ICA738" s="472"/>
      <c r="ICB738" s="472"/>
      <c r="ICC738" s="472"/>
      <c r="ICD738" s="472"/>
      <c r="ICE738" s="472"/>
      <c r="ICF738" s="472"/>
      <c r="ICG738" s="472"/>
      <c r="ICH738" s="472"/>
      <c r="ICI738" s="472"/>
      <c r="ICJ738" s="472"/>
      <c r="ICK738" s="472"/>
      <c r="ICL738" s="472"/>
      <c r="ICM738" s="472"/>
      <c r="ICN738" s="472"/>
      <c r="ICO738" s="472"/>
      <c r="ICP738" s="472"/>
      <c r="ICQ738" s="472"/>
      <c r="ICR738" s="472"/>
      <c r="ICS738" s="472"/>
      <c r="ICT738" s="472"/>
      <c r="ICU738" s="472"/>
      <c r="ICV738" s="472"/>
      <c r="ICW738" s="472"/>
      <c r="ICX738" s="472"/>
      <c r="ICY738" s="472"/>
      <c r="ICZ738" s="472"/>
      <c r="IDA738" s="472"/>
      <c r="IDB738" s="472"/>
      <c r="IDC738" s="472"/>
      <c r="IDD738" s="472"/>
      <c r="IDE738" s="472"/>
      <c r="IDF738" s="472"/>
      <c r="IDG738" s="472"/>
      <c r="IDH738" s="472"/>
      <c r="IDI738" s="472"/>
      <c r="IDJ738" s="472"/>
      <c r="IDK738" s="472"/>
      <c r="IDL738" s="472"/>
      <c r="IDM738" s="472"/>
      <c r="IDN738" s="472"/>
      <c r="IDO738" s="472"/>
      <c r="IDP738" s="472"/>
      <c r="IDQ738" s="472"/>
      <c r="IDR738" s="472"/>
      <c r="IDS738" s="472"/>
      <c r="IDT738" s="472"/>
      <c r="IDU738" s="472"/>
      <c r="IDV738" s="472"/>
      <c r="IDW738" s="472"/>
      <c r="IDX738" s="472"/>
      <c r="IDY738" s="472"/>
      <c r="IDZ738" s="472"/>
      <c r="IEA738" s="472"/>
      <c r="IEB738" s="472"/>
      <c r="IEC738" s="472"/>
      <c r="IED738" s="472"/>
      <c r="IEE738" s="472"/>
      <c r="IEF738" s="472"/>
      <c r="IEG738" s="472"/>
      <c r="IEH738" s="472"/>
      <c r="IEI738" s="472"/>
      <c r="IEJ738" s="472"/>
      <c r="IEK738" s="472"/>
      <c r="IEL738" s="472"/>
      <c r="IEM738" s="472"/>
      <c r="IEN738" s="472"/>
      <c r="IEO738" s="472"/>
      <c r="IEP738" s="472"/>
      <c r="IEQ738" s="472"/>
      <c r="IER738" s="472"/>
      <c r="IES738" s="472"/>
      <c r="IET738" s="472"/>
      <c r="IEU738" s="472"/>
      <c r="IEV738" s="472"/>
      <c r="IEW738" s="472"/>
      <c r="IEX738" s="472"/>
      <c r="IEY738" s="472"/>
      <c r="IEZ738" s="472"/>
      <c r="IFA738" s="472"/>
      <c r="IFB738" s="472"/>
      <c r="IFC738" s="472"/>
      <c r="IFD738" s="472"/>
      <c r="IFE738" s="472"/>
      <c r="IFF738" s="472"/>
      <c r="IFG738" s="472"/>
      <c r="IFH738" s="472"/>
      <c r="IFI738" s="472"/>
      <c r="IFJ738" s="472"/>
      <c r="IFK738" s="472"/>
      <c r="IFL738" s="472"/>
      <c r="IFM738" s="472"/>
      <c r="IFN738" s="472"/>
      <c r="IFO738" s="472"/>
      <c r="IFP738" s="472"/>
      <c r="IFQ738" s="472"/>
      <c r="IFR738" s="472"/>
      <c r="IFS738" s="472"/>
      <c r="IFT738" s="472"/>
      <c r="IFU738" s="472"/>
      <c r="IFV738" s="472"/>
      <c r="IFW738" s="472"/>
      <c r="IFX738" s="472"/>
      <c r="IFY738" s="472"/>
      <c r="IFZ738" s="472"/>
      <c r="IGA738" s="472"/>
      <c r="IGB738" s="472"/>
      <c r="IGC738" s="472"/>
      <c r="IGD738" s="472"/>
      <c r="IGE738" s="472"/>
      <c r="IGF738" s="472"/>
      <c r="IGG738" s="472"/>
      <c r="IGH738" s="472"/>
      <c r="IGI738" s="472"/>
      <c r="IGJ738" s="472"/>
      <c r="IGK738" s="472"/>
      <c r="IGL738" s="472"/>
      <c r="IGM738" s="472"/>
      <c r="IGN738" s="472"/>
      <c r="IGO738" s="472"/>
      <c r="IGP738" s="472"/>
      <c r="IGQ738" s="472"/>
      <c r="IGR738" s="472"/>
      <c r="IGS738" s="472"/>
      <c r="IGT738" s="472"/>
      <c r="IGU738" s="472"/>
      <c r="IGV738" s="472"/>
      <c r="IGW738" s="472"/>
      <c r="IGX738" s="472"/>
      <c r="IGY738" s="472"/>
      <c r="IGZ738" s="472"/>
      <c r="IHA738" s="472"/>
      <c r="IHB738" s="472"/>
      <c r="IHC738" s="472"/>
      <c r="IHD738" s="472"/>
      <c r="IHE738" s="472"/>
      <c r="IHF738" s="472"/>
      <c r="IHG738" s="472"/>
      <c r="IHH738" s="472"/>
      <c r="IHI738" s="472"/>
      <c r="IHJ738" s="472"/>
      <c r="IHK738" s="472"/>
      <c r="IHL738" s="472"/>
      <c r="IHM738" s="472"/>
      <c r="IHN738" s="472"/>
      <c r="IHO738" s="472"/>
      <c r="IHP738" s="472"/>
      <c r="IHQ738" s="472"/>
      <c r="IHR738" s="472"/>
      <c r="IHS738" s="472"/>
      <c r="IHT738" s="472"/>
      <c r="IHU738" s="472"/>
      <c r="IHV738" s="472"/>
      <c r="IHW738" s="472"/>
      <c r="IHX738" s="472"/>
      <c r="IHY738" s="472"/>
      <c r="IHZ738" s="472"/>
      <c r="IIA738" s="472"/>
      <c r="IIB738" s="472"/>
      <c r="IIC738" s="472"/>
      <c r="IID738" s="472"/>
      <c r="IIE738" s="472"/>
      <c r="IIF738" s="472"/>
      <c r="IIG738" s="472"/>
      <c r="IIH738" s="472"/>
      <c r="III738" s="472"/>
      <c r="IIJ738" s="472"/>
      <c r="IIK738" s="472"/>
      <c r="IIL738" s="472"/>
      <c r="IIM738" s="472"/>
      <c r="IIN738" s="472"/>
      <c r="IIO738" s="472"/>
      <c r="IIP738" s="472"/>
      <c r="IIQ738" s="472"/>
      <c r="IIR738" s="472"/>
      <c r="IIS738" s="472"/>
      <c r="IIT738" s="472"/>
      <c r="IIU738" s="472"/>
      <c r="IIV738" s="472"/>
      <c r="IIW738" s="472"/>
      <c r="IIX738" s="472"/>
      <c r="IIY738" s="472"/>
      <c r="IIZ738" s="472"/>
      <c r="IJA738" s="472"/>
      <c r="IJB738" s="472"/>
      <c r="IJC738" s="472"/>
      <c r="IJD738" s="472"/>
      <c r="IJE738" s="472"/>
      <c r="IJF738" s="472"/>
      <c r="IJG738" s="472"/>
      <c r="IJH738" s="472"/>
      <c r="IJI738" s="472"/>
      <c r="IJJ738" s="472"/>
      <c r="IJK738" s="472"/>
      <c r="IJL738" s="472"/>
      <c r="IJM738" s="472"/>
      <c r="IJN738" s="472"/>
      <c r="IJO738" s="472"/>
      <c r="IJP738" s="472"/>
      <c r="IJQ738" s="472"/>
      <c r="IJR738" s="472"/>
      <c r="IJS738" s="472"/>
      <c r="IJT738" s="472"/>
      <c r="IJU738" s="472"/>
      <c r="IJV738" s="472"/>
      <c r="IJW738" s="472"/>
      <c r="IJX738" s="472"/>
      <c r="IJY738" s="472"/>
      <c r="IJZ738" s="472"/>
      <c r="IKA738" s="472"/>
      <c r="IKB738" s="472"/>
      <c r="IKC738" s="472"/>
      <c r="IKD738" s="472"/>
      <c r="IKE738" s="472"/>
      <c r="IKF738" s="472"/>
      <c r="IKG738" s="472"/>
      <c r="IKH738" s="472"/>
      <c r="IKI738" s="472"/>
      <c r="IKJ738" s="472"/>
      <c r="IKK738" s="472"/>
      <c r="IKL738" s="472"/>
      <c r="IKM738" s="472"/>
      <c r="IKN738" s="472"/>
      <c r="IKO738" s="472"/>
      <c r="IKP738" s="472"/>
      <c r="IKQ738" s="472"/>
      <c r="IKR738" s="472"/>
      <c r="IKS738" s="472"/>
      <c r="IKT738" s="472"/>
      <c r="IKU738" s="472"/>
      <c r="IKV738" s="472"/>
      <c r="IKW738" s="472"/>
      <c r="IKX738" s="472"/>
      <c r="IKY738" s="472"/>
      <c r="IKZ738" s="472"/>
      <c r="ILA738" s="472"/>
      <c r="ILB738" s="472"/>
      <c r="ILC738" s="472"/>
      <c r="ILD738" s="472"/>
      <c r="ILE738" s="472"/>
      <c r="ILF738" s="472"/>
      <c r="ILG738" s="472"/>
      <c r="ILH738" s="472"/>
      <c r="ILI738" s="472"/>
      <c r="ILJ738" s="472"/>
      <c r="ILK738" s="472"/>
      <c r="ILL738" s="472"/>
      <c r="ILM738" s="472"/>
      <c r="ILN738" s="472"/>
      <c r="ILO738" s="472"/>
      <c r="ILP738" s="472"/>
      <c r="ILQ738" s="472"/>
      <c r="ILR738" s="472"/>
      <c r="ILS738" s="472"/>
      <c r="ILT738" s="472"/>
      <c r="ILU738" s="472"/>
      <c r="ILV738" s="472"/>
      <c r="ILW738" s="472"/>
      <c r="ILX738" s="472"/>
      <c r="ILY738" s="472"/>
      <c r="ILZ738" s="472"/>
      <c r="IMA738" s="472"/>
      <c r="IMB738" s="472"/>
      <c r="IMC738" s="472"/>
      <c r="IMD738" s="472"/>
      <c r="IME738" s="472"/>
      <c r="IMF738" s="472"/>
      <c r="IMG738" s="472"/>
      <c r="IMH738" s="472"/>
      <c r="IMI738" s="472"/>
      <c r="IMJ738" s="472"/>
      <c r="IMK738" s="472"/>
      <c r="IML738" s="472"/>
      <c r="IMM738" s="472"/>
      <c r="IMN738" s="472"/>
      <c r="IMO738" s="472"/>
      <c r="IMP738" s="472"/>
      <c r="IMQ738" s="472"/>
      <c r="IMR738" s="472"/>
      <c r="IMS738" s="472"/>
      <c r="IMT738" s="472"/>
      <c r="IMU738" s="472"/>
      <c r="IMV738" s="472"/>
      <c r="IMW738" s="472"/>
      <c r="IMX738" s="472"/>
      <c r="IMY738" s="472"/>
      <c r="IMZ738" s="472"/>
      <c r="INA738" s="472"/>
      <c r="INB738" s="472"/>
      <c r="INC738" s="472"/>
      <c r="IND738" s="472"/>
      <c r="INE738" s="472"/>
      <c r="INF738" s="472"/>
      <c r="ING738" s="472"/>
      <c r="INH738" s="472"/>
      <c r="INI738" s="472"/>
      <c r="INJ738" s="472"/>
      <c r="INK738" s="472"/>
      <c r="INL738" s="472"/>
      <c r="INM738" s="472"/>
      <c r="INN738" s="472"/>
      <c r="INO738" s="472"/>
      <c r="INP738" s="472"/>
      <c r="INQ738" s="472"/>
      <c r="INR738" s="472"/>
      <c r="INS738" s="472"/>
      <c r="INT738" s="472"/>
      <c r="INU738" s="472"/>
      <c r="INV738" s="472"/>
      <c r="INW738" s="472"/>
      <c r="INX738" s="472"/>
      <c r="INY738" s="472"/>
      <c r="INZ738" s="472"/>
      <c r="IOA738" s="472"/>
      <c r="IOB738" s="472"/>
      <c r="IOC738" s="472"/>
      <c r="IOD738" s="472"/>
      <c r="IOE738" s="472"/>
      <c r="IOF738" s="472"/>
      <c r="IOG738" s="472"/>
      <c r="IOH738" s="472"/>
      <c r="IOI738" s="472"/>
      <c r="IOJ738" s="472"/>
      <c r="IOK738" s="472"/>
      <c r="IOL738" s="472"/>
      <c r="IOM738" s="472"/>
      <c r="ION738" s="472"/>
      <c r="IOO738" s="472"/>
      <c r="IOP738" s="472"/>
      <c r="IOQ738" s="472"/>
      <c r="IOR738" s="472"/>
      <c r="IOS738" s="472"/>
      <c r="IOT738" s="472"/>
      <c r="IOU738" s="472"/>
      <c r="IOV738" s="472"/>
      <c r="IOW738" s="472"/>
      <c r="IOX738" s="472"/>
      <c r="IOY738" s="472"/>
      <c r="IOZ738" s="472"/>
      <c r="IPA738" s="472"/>
      <c r="IPB738" s="472"/>
      <c r="IPC738" s="472"/>
      <c r="IPD738" s="472"/>
      <c r="IPE738" s="472"/>
      <c r="IPF738" s="472"/>
      <c r="IPG738" s="472"/>
      <c r="IPH738" s="472"/>
      <c r="IPI738" s="472"/>
      <c r="IPJ738" s="472"/>
      <c r="IPK738" s="472"/>
      <c r="IPL738" s="472"/>
      <c r="IPM738" s="472"/>
      <c r="IPN738" s="472"/>
      <c r="IPO738" s="472"/>
      <c r="IPP738" s="472"/>
      <c r="IPQ738" s="472"/>
      <c r="IPR738" s="472"/>
      <c r="IPS738" s="472"/>
      <c r="IPT738" s="472"/>
      <c r="IPU738" s="472"/>
      <c r="IPV738" s="472"/>
      <c r="IPW738" s="472"/>
      <c r="IPX738" s="472"/>
      <c r="IPY738" s="472"/>
      <c r="IPZ738" s="472"/>
      <c r="IQA738" s="472"/>
      <c r="IQB738" s="472"/>
      <c r="IQC738" s="472"/>
      <c r="IQD738" s="472"/>
      <c r="IQE738" s="472"/>
      <c r="IQF738" s="472"/>
      <c r="IQG738" s="472"/>
      <c r="IQH738" s="472"/>
      <c r="IQI738" s="472"/>
      <c r="IQJ738" s="472"/>
      <c r="IQK738" s="472"/>
      <c r="IQL738" s="472"/>
      <c r="IQM738" s="472"/>
      <c r="IQN738" s="472"/>
      <c r="IQO738" s="472"/>
      <c r="IQP738" s="472"/>
      <c r="IQQ738" s="472"/>
      <c r="IQR738" s="472"/>
      <c r="IQS738" s="472"/>
      <c r="IQT738" s="472"/>
      <c r="IQU738" s="472"/>
      <c r="IQV738" s="472"/>
      <c r="IQW738" s="472"/>
      <c r="IQX738" s="472"/>
      <c r="IQY738" s="472"/>
      <c r="IQZ738" s="472"/>
      <c r="IRA738" s="472"/>
      <c r="IRB738" s="472"/>
      <c r="IRC738" s="472"/>
      <c r="IRD738" s="472"/>
      <c r="IRE738" s="472"/>
      <c r="IRF738" s="472"/>
      <c r="IRG738" s="472"/>
      <c r="IRH738" s="472"/>
      <c r="IRI738" s="472"/>
      <c r="IRJ738" s="472"/>
      <c r="IRK738" s="472"/>
      <c r="IRL738" s="472"/>
      <c r="IRM738" s="472"/>
      <c r="IRN738" s="472"/>
      <c r="IRO738" s="472"/>
      <c r="IRP738" s="472"/>
      <c r="IRQ738" s="472"/>
      <c r="IRR738" s="472"/>
      <c r="IRS738" s="472"/>
      <c r="IRT738" s="472"/>
      <c r="IRU738" s="472"/>
      <c r="IRV738" s="472"/>
      <c r="IRW738" s="472"/>
      <c r="IRX738" s="472"/>
      <c r="IRY738" s="472"/>
      <c r="IRZ738" s="472"/>
      <c r="ISA738" s="472"/>
      <c r="ISB738" s="472"/>
      <c r="ISC738" s="472"/>
      <c r="ISD738" s="472"/>
      <c r="ISE738" s="472"/>
      <c r="ISF738" s="472"/>
      <c r="ISG738" s="472"/>
      <c r="ISH738" s="472"/>
      <c r="ISI738" s="472"/>
      <c r="ISJ738" s="472"/>
      <c r="ISK738" s="472"/>
      <c r="ISL738" s="472"/>
      <c r="ISM738" s="472"/>
      <c r="ISN738" s="472"/>
      <c r="ISO738" s="472"/>
      <c r="ISP738" s="472"/>
      <c r="ISQ738" s="472"/>
      <c r="ISR738" s="472"/>
      <c r="ISS738" s="472"/>
      <c r="IST738" s="472"/>
      <c r="ISU738" s="472"/>
      <c r="ISV738" s="472"/>
      <c r="ISW738" s="472"/>
      <c r="ISX738" s="472"/>
      <c r="ISY738" s="472"/>
      <c r="ISZ738" s="472"/>
      <c r="ITA738" s="472"/>
      <c r="ITB738" s="472"/>
      <c r="ITC738" s="472"/>
      <c r="ITD738" s="472"/>
      <c r="ITE738" s="472"/>
      <c r="ITF738" s="472"/>
      <c r="ITG738" s="472"/>
      <c r="ITH738" s="472"/>
      <c r="ITI738" s="472"/>
      <c r="ITJ738" s="472"/>
      <c r="ITK738" s="472"/>
      <c r="ITL738" s="472"/>
      <c r="ITM738" s="472"/>
      <c r="ITN738" s="472"/>
      <c r="ITO738" s="472"/>
      <c r="ITP738" s="472"/>
      <c r="ITQ738" s="472"/>
      <c r="ITR738" s="472"/>
      <c r="ITS738" s="472"/>
      <c r="ITT738" s="472"/>
      <c r="ITU738" s="472"/>
      <c r="ITV738" s="472"/>
      <c r="ITW738" s="472"/>
      <c r="ITX738" s="472"/>
      <c r="ITY738" s="472"/>
      <c r="ITZ738" s="472"/>
      <c r="IUA738" s="472"/>
      <c r="IUB738" s="472"/>
      <c r="IUC738" s="472"/>
      <c r="IUD738" s="472"/>
      <c r="IUE738" s="472"/>
      <c r="IUF738" s="472"/>
      <c r="IUG738" s="472"/>
      <c r="IUH738" s="472"/>
      <c r="IUI738" s="472"/>
      <c r="IUJ738" s="472"/>
      <c r="IUK738" s="472"/>
      <c r="IUL738" s="472"/>
      <c r="IUM738" s="472"/>
      <c r="IUN738" s="472"/>
      <c r="IUO738" s="472"/>
      <c r="IUP738" s="472"/>
      <c r="IUQ738" s="472"/>
      <c r="IUR738" s="472"/>
      <c r="IUS738" s="472"/>
      <c r="IUT738" s="472"/>
      <c r="IUU738" s="472"/>
      <c r="IUV738" s="472"/>
      <c r="IUW738" s="472"/>
      <c r="IUX738" s="472"/>
      <c r="IUY738" s="472"/>
      <c r="IUZ738" s="472"/>
      <c r="IVA738" s="472"/>
      <c r="IVB738" s="472"/>
      <c r="IVC738" s="472"/>
      <c r="IVD738" s="472"/>
      <c r="IVE738" s="472"/>
      <c r="IVF738" s="472"/>
      <c r="IVG738" s="472"/>
      <c r="IVH738" s="472"/>
      <c r="IVI738" s="472"/>
      <c r="IVJ738" s="472"/>
      <c r="IVK738" s="472"/>
      <c r="IVL738" s="472"/>
      <c r="IVM738" s="472"/>
      <c r="IVN738" s="472"/>
      <c r="IVO738" s="472"/>
      <c r="IVP738" s="472"/>
      <c r="IVQ738" s="472"/>
      <c r="IVR738" s="472"/>
      <c r="IVS738" s="472"/>
      <c r="IVT738" s="472"/>
      <c r="IVU738" s="472"/>
      <c r="IVV738" s="472"/>
      <c r="IVW738" s="472"/>
      <c r="IVX738" s="472"/>
      <c r="IVY738" s="472"/>
      <c r="IVZ738" s="472"/>
      <c r="IWA738" s="472"/>
      <c r="IWB738" s="472"/>
      <c r="IWC738" s="472"/>
      <c r="IWD738" s="472"/>
      <c r="IWE738" s="472"/>
      <c r="IWF738" s="472"/>
      <c r="IWG738" s="472"/>
      <c r="IWH738" s="472"/>
      <c r="IWI738" s="472"/>
      <c r="IWJ738" s="472"/>
      <c r="IWK738" s="472"/>
      <c r="IWL738" s="472"/>
      <c r="IWM738" s="472"/>
      <c r="IWN738" s="472"/>
      <c r="IWO738" s="472"/>
      <c r="IWP738" s="472"/>
      <c r="IWQ738" s="472"/>
      <c r="IWR738" s="472"/>
      <c r="IWS738" s="472"/>
      <c r="IWT738" s="472"/>
      <c r="IWU738" s="472"/>
      <c r="IWV738" s="472"/>
      <c r="IWW738" s="472"/>
      <c r="IWX738" s="472"/>
      <c r="IWY738" s="472"/>
      <c r="IWZ738" s="472"/>
      <c r="IXA738" s="472"/>
      <c r="IXB738" s="472"/>
      <c r="IXC738" s="472"/>
      <c r="IXD738" s="472"/>
      <c r="IXE738" s="472"/>
      <c r="IXF738" s="472"/>
      <c r="IXG738" s="472"/>
      <c r="IXH738" s="472"/>
      <c r="IXI738" s="472"/>
      <c r="IXJ738" s="472"/>
      <c r="IXK738" s="472"/>
      <c r="IXL738" s="472"/>
      <c r="IXM738" s="472"/>
      <c r="IXN738" s="472"/>
      <c r="IXO738" s="472"/>
      <c r="IXP738" s="472"/>
      <c r="IXQ738" s="472"/>
      <c r="IXR738" s="472"/>
      <c r="IXS738" s="472"/>
      <c r="IXT738" s="472"/>
      <c r="IXU738" s="472"/>
      <c r="IXV738" s="472"/>
      <c r="IXW738" s="472"/>
      <c r="IXX738" s="472"/>
      <c r="IXY738" s="472"/>
      <c r="IXZ738" s="472"/>
      <c r="IYA738" s="472"/>
      <c r="IYB738" s="472"/>
      <c r="IYC738" s="472"/>
      <c r="IYD738" s="472"/>
      <c r="IYE738" s="472"/>
      <c r="IYF738" s="472"/>
      <c r="IYG738" s="472"/>
      <c r="IYH738" s="472"/>
      <c r="IYI738" s="472"/>
      <c r="IYJ738" s="472"/>
      <c r="IYK738" s="472"/>
      <c r="IYL738" s="472"/>
      <c r="IYM738" s="472"/>
      <c r="IYN738" s="472"/>
      <c r="IYO738" s="472"/>
      <c r="IYP738" s="472"/>
      <c r="IYQ738" s="472"/>
      <c r="IYR738" s="472"/>
      <c r="IYS738" s="472"/>
      <c r="IYT738" s="472"/>
      <c r="IYU738" s="472"/>
      <c r="IYV738" s="472"/>
      <c r="IYW738" s="472"/>
      <c r="IYX738" s="472"/>
      <c r="IYY738" s="472"/>
      <c r="IYZ738" s="472"/>
      <c r="IZA738" s="472"/>
      <c r="IZB738" s="472"/>
      <c r="IZC738" s="472"/>
      <c r="IZD738" s="472"/>
      <c r="IZE738" s="472"/>
      <c r="IZF738" s="472"/>
      <c r="IZG738" s="472"/>
      <c r="IZH738" s="472"/>
      <c r="IZI738" s="472"/>
      <c r="IZJ738" s="472"/>
      <c r="IZK738" s="472"/>
      <c r="IZL738" s="472"/>
      <c r="IZM738" s="472"/>
      <c r="IZN738" s="472"/>
      <c r="IZO738" s="472"/>
      <c r="IZP738" s="472"/>
      <c r="IZQ738" s="472"/>
      <c r="IZR738" s="472"/>
      <c r="IZS738" s="472"/>
      <c r="IZT738" s="472"/>
      <c r="IZU738" s="472"/>
      <c r="IZV738" s="472"/>
      <c r="IZW738" s="472"/>
      <c r="IZX738" s="472"/>
      <c r="IZY738" s="472"/>
      <c r="IZZ738" s="472"/>
      <c r="JAA738" s="472"/>
      <c r="JAB738" s="472"/>
      <c r="JAC738" s="472"/>
      <c r="JAD738" s="472"/>
      <c r="JAE738" s="472"/>
      <c r="JAF738" s="472"/>
      <c r="JAG738" s="472"/>
      <c r="JAH738" s="472"/>
      <c r="JAI738" s="472"/>
      <c r="JAJ738" s="472"/>
      <c r="JAK738" s="472"/>
      <c r="JAL738" s="472"/>
      <c r="JAM738" s="472"/>
      <c r="JAN738" s="472"/>
      <c r="JAO738" s="472"/>
      <c r="JAP738" s="472"/>
      <c r="JAQ738" s="472"/>
      <c r="JAR738" s="472"/>
      <c r="JAS738" s="472"/>
      <c r="JAT738" s="472"/>
      <c r="JAU738" s="472"/>
      <c r="JAV738" s="472"/>
      <c r="JAW738" s="472"/>
      <c r="JAX738" s="472"/>
      <c r="JAY738" s="472"/>
      <c r="JAZ738" s="472"/>
      <c r="JBA738" s="472"/>
      <c r="JBB738" s="472"/>
      <c r="JBC738" s="472"/>
      <c r="JBD738" s="472"/>
      <c r="JBE738" s="472"/>
      <c r="JBF738" s="472"/>
      <c r="JBG738" s="472"/>
      <c r="JBH738" s="472"/>
      <c r="JBI738" s="472"/>
      <c r="JBJ738" s="472"/>
      <c r="JBK738" s="472"/>
      <c r="JBL738" s="472"/>
      <c r="JBM738" s="472"/>
      <c r="JBN738" s="472"/>
      <c r="JBO738" s="472"/>
      <c r="JBP738" s="472"/>
      <c r="JBQ738" s="472"/>
      <c r="JBR738" s="472"/>
      <c r="JBS738" s="472"/>
      <c r="JBT738" s="472"/>
      <c r="JBU738" s="472"/>
      <c r="JBV738" s="472"/>
      <c r="JBW738" s="472"/>
      <c r="JBX738" s="472"/>
      <c r="JBY738" s="472"/>
      <c r="JBZ738" s="472"/>
      <c r="JCA738" s="472"/>
      <c r="JCB738" s="472"/>
      <c r="JCC738" s="472"/>
      <c r="JCD738" s="472"/>
      <c r="JCE738" s="472"/>
      <c r="JCF738" s="472"/>
      <c r="JCG738" s="472"/>
      <c r="JCH738" s="472"/>
      <c r="JCI738" s="472"/>
      <c r="JCJ738" s="472"/>
      <c r="JCK738" s="472"/>
      <c r="JCL738" s="472"/>
      <c r="JCM738" s="472"/>
      <c r="JCN738" s="472"/>
      <c r="JCO738" s="472"/>
      <c r="JCP738" s="472"/>
      <c r="JCQ738" s="472"/>
      <c r="JCR738" s="472"/>
      <c r="JCS738" s="472"/>
      <c r="JCT738" s="472"/>
      <c r="JCU738" s="472"/>
      <c r="JCV738" s="472"/>
      <c r="JCW738" s="472"/>
      <c r="JCX738" s="472"/>
      <c r="JCY738" s="472"/>
      <c r="JCZ738" s="472"/>
      <c r="JDA738" s="472"/>
      <c r="JDB738" s="472"/>
      <c r="JDC738" s="472"/>
      <c r="JDD738" s="472"/>
      <c r="JDE738" s="472"/>
      <c r="JDF738" s="472"/>
      <c r="JDG738" s="472"/>
      <c r="JDH738" s="472"/>
      <c r="JDI738" s="472"/>
      <c r="JDJ738" s="472"/>
      <c r="JDK738" s="472"/>
      <c r="JDL738" s="472"/>
      <c r="JDM738" s="472"/>
      <c r="JDN738" s="472"/>
      <c r="JDO738" s="472"/>
      <c r="JDP738" s="472"/>
      <c r="JDQ738" s="472"/>
      <c r="JDR738" s="472"/>
      <c r="JDS738" s="472"/>
      <c r="JDT738" s="472"/>
      <c r="JDU738" s="472"/>
      <c r="JDV738" s="472"/>
      <c r="JDW738" s="472"/>
      <c r="JDX738" s="472"/>
      <c r="JDY738" s="472"/>
      <c r="JDZ738" s="472"/>
      <c r="JEA738" s="472"/>
      <c r="JEB738" s="472"/>
      <c r="JEC738" s="472"/>
      <c r="JED738" s="472"/>
      <c r="JEE738" s="472"/>
      <c r="JEF738" s="472"/>
      <c r="JEG738" s="472"/>
      <c r="JEH738" s="472"/>
      <c r="JEI738" s="472"/>
      <c r="JEJ738" s="472"/>
      <c r="JEK738" s="472"/>
      <c r="JEL738" s="472"/>
      <c r="JEM738" s="472"/>
      <c r="JEN738" s="472"/>
      <c r="JEO738" s="472"/>
      <c r="JEP738" s="472"/>
      <c r="JEQ738" s="472"/>
      <c r="JER738" s="472"/>
      <c r="JES738" s="472"/>
      <c r="JET738" s="472"/>
      <c r="JEU738" s="472"/>
      <c r="JEV738" s="472"/>
      <c r="JEW738" s="472"/>
      <c r="JEX738" s="472"/>
      <c r="JEY738" s="472"/>
      <c r="JEZ738" s="472"/>
      <c r="JFA738" s="472"/>
      <c r="JFB738" s="472"/>
      <c r="JFC738" s="472"/>
      <c r="JFD738" s="472"/>
      <c r="JFE738" s="472"/>
      <c r="JFF738" s="472"/>
      <c r="JFG738" s="472"/>
      <c r="JFH738" s="472"/>
      <c r="JFI738" s="472"/>
      <c r="JFJ738" s="472"/>
      <c r="JFK738" s="472"/>
      <c r="JFL738" s="472"/>
      <c r="JFM738" s="472"/>
      <c r="JFN738" s="472"/>
      <c r="JFO738" s="472"/>
      <c r="JFP738" s="472"/>
      <c r="JFQ738" s="472"/>
      <c r="JFR738" s="472"/>
      <c r="JFS738" s="472"/>
      <c r="JFT738" s="472"/>
      <c r="JFU738" s="472"/>
      <c r="JFV738" s="472"/>
      <c r="JFW738" s="472"/>
      <c r="JFX738" s="472"/>
      <c r="JFY738" s="472"/>
      <c r="JFZ738" s="472"/>
      <c r="JGA738" s="472"/>
      <c r="JGB738" s="472"/>
      <c r="JGC738" s="472"/>
      <c r="JGD738" s="472"/>
      <c r="JGE738" s="472"/>
      <c r="JGF738" s="472"/>
      <c r="JGG738" s="472"/>
      <c r="JGH738" s="472"/>
      <c r="JGI738" s="472"/>
      <c r="JGJ738" s="472"/>
      <c r="JGK738" s="472"/>
      <c r="JGL738" s="472"/>
      <c r="JGM738" s="472"/>
      <c r="JGN738" s="472"/>
      <c r="JGO738" s="472"/>
      <c r="JGP738" s="472"/>
      <c r="JGQ738" s="472"/>
      <c r="JGR738" s="472"/>
      <c r="JGS738" s="472"/>
      <c r="JGT738" s="472"/>
      <c r="JGU738" s="472"/>
      <c r="JGV738" s="472"/>
      <c r="JGW738" s="472"/>
      <c r="JGX738" s="472"/>
      <c r="JGY738" s="472"/>
      <c r="JGZ738" s="472"/>
      <c r="JHA738" s="472"/>
      <c r="JHB738" s="472"/>
      <c r="JHC738" s="472"/>
      <c r="JHD738" s="472"/>
      <c r="JHE738" s="472"/>
      <c r="JHF738" s="472"/>
      <c r="JHG738" s="472"/>
      <c r="JHH738" s="472"/>
      <c r="JHI738" s="472"/>
      <c r="JHJ738" s="472"/>
      <c r="JHK738" s="472"/>
      <c r="JHL738" s="472"/>
      <c r="JHM738" s="472"/>
      <c r="JHN738" s="472"/>
      <c r="JHO738" s="472"/>
      <c r="JHP738" s="472"/>
      <c r="JHQ738" s="472"/>
      <c r="JHR738" s="472"/>
      <c r="JHS738" s="472"/>
      <c r="JHT738" s="472"/>
      <c r="JHU738" s="472"/>
      <c r="JHV738" s="472"/>
      <c r="JHW738" s="472"/>
      <c r="JHX738" s="472"/>
      <c r="JHY738" s="472"/>
      <c r="JHZ738" s="472"/>
      <c r="JIA738" s="472"/>
      <c r="JIB738" s="472"/>
      <c r="JIC738" s="472"/>
      <c r="JID738" s="472"/>
      <c r="JIE738" s="472"/>
      <c r="JIF738" s="472"/>
      <c r="JIG738" s="472"/>
      <c r="JIH738" s="472"/>
      <c r="JII738" s="472"/>
      <c r="JIJ738" s="472"/>
      <c r="JIK738" s="472"/>
      <c r="JIL738" s="472"/>
      <c r="JIM738" s="472"/>
      <c r="JIN738" s="472"/>
      <c r="JIO738" s="472"/>
      <c r="JIP738" s="472"/>
      <c r="JIQ738" s="472"/>
      <c r="JIR738" s="472"/>
      <c r="JIS738" s="472"/>
      <c r="JIT738" s="472"/>
      <c r="JIU738" s="472"/>
      <c r="JIV738" s="472"/>
      <c r="JIW738" s="472"/>
      <c r="JIX738" s="472"/>
      <c r="JIY738" s="472"/>
      <c r="JIZ738" s="472"/>
      <c r="JJA738" s="472"/>
      <c r="JJB738" s="472"/>
      <c r="JJC738" s="472"/>
      <c r="JJD738" s="472"/>
      <c r="JJE738" s="472"/>
      <c r="JJF738" s="472"/>
      <c r="JJG738" s="472"/>
      <c r="JJH738" s="472"/>
      <c r="JJI738" s="472"/>
      <c r="JJJ738" s="472"/>
      <c r="JJK738" s="472"/>
      <c r="JJL738" s="472"/>
      <c r="JJM738" s="472"/>
      <c r="JJN738" s="472"/>
      <c r="JJO738" s="472"/>
      <c r="JJP738" s="472"/>
      <c r="JJQ738" s="472"/>
      <c r="JJR738" s="472"/>
      <c r="JJS738" s="472"/>
      <c r="JJT738" s="472"/>
      <c r="JJU738" s="472"/>
      <c r="JJV738" s="472"/>
      <c r="JJW738" s="472"/>
      <c r="JJX738" s="472"/>
      <c r="JJY738" s="472"/>
      <c r="JJZ738" s="472"/>
      <c r="JKA738" s="472"/>
      <c r="JKB738" s="472"/>
      <c r="JKC738" s="472"/>
      <c r="JKD738" s="472"/>
      <c r="JKE738" s="472"/>
      <c r="JKF738" s="472"/>
      <c r="JKG738" s="472"/>
      <c r="JKH738" s="472"/>
      <c r="JKI738" s="472"/>
      <c r="JKJ738" s="472"/>
      <c r="JKK738" s="472"/>
      <c r="JKL738" s="472"/>
      <c r="JKM738" s="472"/>
      <c r="JKN738" s="472"/>
      <c r="JKO738" s="472"/>
      <c r="JKP738" s="472"/>
      <c r="JKQ738" s="472"/>
      <c r="JKR738" s="472"/>
      <c r="JKS738" s="472"/>
      <c r="JKT738" s="472"/>
      <c r="JKU738" s="472"/>
      <c r="JKV738" s="472"/>
      <c r="JKW738" s="472"/>
      <c r="JKX738" s="472"/>
      <c r="JKY738" s="472"/>
      <c r="JKZ738" s="472"/>
      <c r="JLA738" s="472"/>
      <c r="JLB738" s="472"/>
      <c r="JLC738" s="472"/>
      <c r="JLD738" s="472"/>
      <c r="JLE738" s="472"/>
      <c r="JLF738" s="472"/>
      <c r="JLG738" s="472"/>
      <c r="JLH738" s="472"/>
      <c r="JLI738" s="472"/>
      <c r="JLJ738" s="472"/>
      <c r="JLK738" s="472"/>
      <c r="JLL738" s="472"/>
      <c r="JLM738" s="472"/>
      <c r="JLN738" s="472"/>
      <c r="JLO738" s="472"/>
      <c r="JLP738" s="472"/>
      <c r="JLQ738" s="472"/>
      <c r="JLR738" s="472"/>
      <c r="JLS738" s="472"/>
      <c r="JLT738" s="472"/>
      <c r="JLU738" s="472"/>
      <c r="JLV738" s="472"/>
      <c r="JLW738" s="472"/>
      <c r="JLX738" s="472"/>
      <c r="JLY738" s="472"/>
      <c r="JLZ738" s="472"/>
      <c r="JMA738" s="472"/>
      <c r="JMB738" s="472"/>
      <c r="JMC738" s="472"/>
      <c r="JMD738" s="472"/>
      <c r="JME738" s="472"/>
      <c r="JMF738" s="472"/>
      <c r="JMG738" s="472"/>
      <c r="JMH738" s="472"/>
      <c r="JMI738" s="472"/>
      <c r="JMJ738" s="472"/>
      <c r="JMK738" s="472"/>
      <c r="JML738" s="472"/>
      <c r="JMM738" s="472"/>
      <c r="JMN738" s="472"/>
      <c r="JMO738" s="472"/>
      <c r="JMP738" s="472"/>
      <c r="JMQ738" s="472"/>
      <c r="JMR738" s="472"/>
      <c r="JMS738" s="472"/>
      <c r="JMT738" s="472"/>
      <c r="JMU738" s="472"/>
      <c r="JMV738" s="472"/>
      <c r="JMW738" s="472"/>
      <c r="JMX738" s="472"/>
      <c r="JMY738" s="472"/>
      <c r="JMZ738" s="472"/>
      <c r="JNA738" s="472"/>
      <c r="JNB738" s="472"/>
      <c r="JNC738" s="472"/>
      <c r="JND738" s="472"/>
      <c r="JNE738" s="472"/>
      <c r="JNF738" s="472"/>
      <c r="JNG738" s="472"/>
      <c r="JNH738" s="472"/>
      <c r="JNI738" s="472"/>
      <c r="JNJ738" s="472"/>
      <c r="JNK738" s="472"/>
      <c r="JNL738" s="472"/>
      <c r="JNM738" s="472"/>
      <c r="JNN738" s="472"/>
      <c r="JNO738" s="472"/>
      <c r="JNP738" s="472"/>
      <c r="JNQ738" s="472"/>
      <c r="JNR738" s="472"/>
      <c r="JNS738" s="472"/>
      <c r="JNT738" s="472"/>
      <c r="JNU738" s="472"/>
      <c r="JNV738" s="472"/>
      <c r="JNW738" s="472"/>
      <c r="JNX738" s="472"/>
      <c r="JNY738" s="472"/>
      <c r="JNZ738" s="472"/>
      <c r="JOA738" s="472"/>
      <c r="JOB738" s="472"/>
      <c r="JOC738" s="472"/>
      <c r="JOD738" s="472"/>
      <c r="JOE738" s="472"/>
      <c r="JOF738" s="472"/>
      <c r="JOG738" s="472"/>
      <c r="JOH738" s="472"/>
      <c r="JOI738" s="472"/>
      <c r="JOJ738" s="472"/>
      <c r="JOK738" s="472"/>
      <c r="JOL738" s="472"/>
      <c r="JOM738" s="472"/>
      <c r="JON738" s="472"/>
      <c r="JOO738" s="472"/>
      <c r="JOP738" s="472"/>
      <c r="JOQ738" s="472"/>
      <c r="JOR738" s="472"/>
      <c r="JOS738" s="472"/>
      <c r="JOT738" s="472"/>
      <c r="JOU738" s="472"/>
      <c r="JOV738" s="472"/>
      <c r="JOW738" s="472"/>
      <c r="JOX738" s="472"/>
      <c r="JOY738" s="472"/>
      <c r="JOZ738" s="472"/>
      <c r="JPA738" s="472"/>
      <c r="JPB738" s="472"/>
      <c r="JPC738" s="472"/>
      <c r="JPD738" s="472"/>
      <c r="JPE738" s="472"/>
      <c r="JPF738" s="472"/>
      <c r="JPG738" s="472"/>
      <c r="JPH738" s="472"/>
      <c r="JPI738" s="472"/>
      <c r="JPJ738" s="472"/>
      <c r="JPK738" s="472"/>
      <c r="JPL738" s="472"/>
      <c r="JPM738" s="472"/>
      <c r="JPN738" s="472"/>
      <c r="JPO738" s="472"/>
      <c r="JPP738" s="472"/>
      <c r="JPQ738" s="472"/>
      <c r="JPR738" s="472"/>
      <c r="JPS738" s="472"/>
      <c r="JPT738" s="472"/>
      <c r="JPU738" s="472"/>
      <c r="JPV738" s="472"/>
      <c r="JPW738" s="472"/>
      <c r="JPX738" s="472"/>
      <c r="JPY738" s="472"/>
      <c r="JPZ738" s="472"/>
      <c r="JQA738" s="472"/>
      <c r="JQB738" s="472"/>
      <c r="JQC738" s="472"/>
      <c r="JQD738" s="472"/>
      <c r="JQE738" s="472"/>
      <c r="JQF738" s="472"/>
      <c r="JQG738" s="472"/>
      <c r="JQH738" s="472"/>
      <c r="JQI738" s="472"/>
      <c r="JQJ738" s="472"/>
      <c r="JQK738" s="472"/>
      <c r="JQL738" s="472"/>
      <c r="JQM738" s="472"/>
      <c r="JQN738" s="472"/>
      <c r="JQO738" s="472"/>
      <c r="JQP738" s="472"/>
      <c r="JQQ738" s="472"/>
      <c r="JQR738" s="472"/>
      <c r="JQS738" s="472"/>
      <c r="JQT738" s="472"/>
      <c r="JQU738" s="472"/>
      <c r="JQV738" s="472"/>
      <c r="JQW738" s="472"/>
      <c r="JQX738" s="472"/>
      <c r="JQY738" s="472"/>
      <c r="JQZ738" s="472"/>
      <c r="JRA738" s="472"/>
      <c r="JRB738" s="472"/>
      <c r="JRC738" s="472"/>
      <c r="JRD738" s="472"/>
      <c r="JRE738" s="472"/>
      <c r="JRF738" s="472"/>
      <c r="JRG738" s="472"/>
      <c r="JRH738" s="472"/>
      <c r="JRI738" s="472"/>
      <c r="JRJ738" s="472"/>
      <c r="JRK738" s="472"/>
      <c r="JRL738" s="472"/>
      <c r="JRM738" s="472"/>
      <c r="JRN738" s="472"/>
      <c r="JRO738" s="472"/>
      <c r="JRP738" s="472"/>
      <c r="JRQ738" s="472"/>
      <c r="JRR738" s="472"/>
      <c r="JRS738" s="472"/>
      <c r="JRT738" s="472"/>
      <c r="JRU738" s="472"/>
      <c r="JRV738" s="472"/>
      <c r="JRW738" s="472"/>
      <c r="JRX738" s="472"/>
      <c r="JRY738" s="472"/>
      <c r="JRZ738" s="472"/>
      <c r="JSA738" s="472"/>
      <c r="JSB738" s="472"/>
      <c r="JSC738" s="472"/>
      <c r="JSD738" s="472"/>
      <c r="JSE738" s="472"/>
      <c r="JSF738" s="472"/>
      <c r="JSG738" s="472"/>
      <c r="JSH738" s="472"/>
      <c r="JSI738" s="472"/>
      <c r="JSJ738" s="472"/>
      <c r="JSK738" s="472"/>
      <c r="JSL738" s="472"/>
      <c r="JSM738" s="472"/>
      <c r="JSN738" s="472"/>
      <c r="JSO738" s="472"/>
      <c r="JSP738" s="472"/>
      <c r="JSQ738" s="472"/>
      <c r="JSR738" s="472"/>
      <c r="JSS738" s="472"/>
      <c r="JST738" s="472"/>
      <c r="JSU738" s="472"/>
      <c r="JSV738" s="472"/>
      <c r="JSW738" s="472"/>
      <c r="JSX738" s="472"/>
      <c r="JSY738" s="472"/>
      <c r="JSZ738" s="472"/>
      <c r="JTA738" s="472"/>
      <c r="JTB738" s="472"/>
      <c r="JTC738" s="472"/>
      <c r="JTD738" s="472"/>
      <c r="JTE738" s="472"/>
      <c r="JTF738" s="472"/>
      <c r="JTG738" s="472"/>
      <c r="JTH738" s="472"/>
      <c r="JTI738" s="472"/>
      <c r="JTJ738" s="472"/>
      <c r="JTK738" s="472"/>
      <c r="JTL738" s="472"/>
      <c r="JTM738" s="472"/>
      <c r="JTN738" s="472"/>
      <c r="JTO738" s="472"/>
      <c r="JTP738" s="472"/>
      <c r="JTQ738" s="472"/>
      <c r="JTR738" s="472"/>
      <c r="JTS738" s="472"/>
      <c r="JTT738" s="472"/>
      <c r="JTU738" s="472"/>
      <c r="JTV738" s="472"/>
      <c r="JTW738" s="472"/>
      <c r="JTX738" s="472"/>
      <c r="JTY738" s="472"/>
      <c r="JTZ738" s="472"/>
      <c r="JUA738" s="472"/>
      <c r="JUB738" s="472"/>
      <c r="JUC738" s="472"/>
      <c r="JUD738" s="472"/>
      <c r="JUE738" s="472"/>
      <c r="JUF738" s="472"/>
      <c r="JUG738" s="472"/>
      <c r="JUH738" s="472"/>
      <c r="JUI738" s="472"/>
      <c r="JUJ738" s="472"/>
      <c r="JUK738" s="472"/>
      <c r="JUL738" s="472"/>
      <c r="JUM738" s="472"/>
      <c r="JUN738" s="472"/>
      <c r="JUO738" s="472"/>
      <c r="JUP738" s="472"/>
      <c r="JUQ738" s="472"/>
      <c r="JUR738" s="472"/>
      <c r="JUS738" s="472"/>
      <c r="JUT738" s="472"/>
      <c r="JUU738" s="472"/>
      <c r="JUV738" s="472"/>
      <c r="JUW738" s="472"/>
      <c r="JUX738" s="472"/>
      <c r="JUY738" s="472"/>
      <c r="JUZ738" s="472"/>
      <c r="JVA738" s="472"/>
      <c r="JVB738" s="472"/>
      <c r="JVC738" s="472"/>
      <c r="JVD738" s="472"/>
      <c r="JVE738" s="472"/>
      <c r="JVF738" s="472"/>
      <c r="JVG738" s="472"/>
      <c r="JVH738" s="472"/>
      <c r="JVI738" s="472"/>
      <c r="JVJ738" s="472"/>
      <c r="JVK738" s="472"/>
      <c r="JVL738" s="472"/>
      <c r="JVM738" s="472"/>
      <c r="JVN738" s="472"/>
      <c r="JVO738" s="472"/>
      <c r="JVP738" s="472"/>
      <c r="JVQ738" s="472"/>
      <c r="JVR738" s="472"/>
      <c r="JVS738" s="472"/>
      <c r="JVT738" s="472"/>
      <c r="JVU738" s="472"/>
      <c r="JVV738" s="472"/>
      <c r="JVW738" s="472"/>
      <c r="JVX738" s="472"/>
      <c r="JVY738" s="472"/>
      <c r="JVZ738" s="472"/>
      <c r="JWA738" s="472"/>
      <c r="JWB738" s="472"/>
      <c r="JWC738" s="472"/>
      <c r="JWD738" s="472"/>
      <c r="JWE738" s="472"/>
      <c r="JWF738" s="472"/>
      <c r="JWG738" s="472"/>
      <c r="JWH738" s="472"/>
      <c r="JWI738" s="472"/>
      <c r="JWJ738" s="472"/>
      <c r="JWK738" s="472"/>
      <c r="JWL738" s="472"/>
      <c r="JWM738" s="472"/>
      <c r="JWN738" s="472"/>
      <c r="JWO738" s="472"/>
      <c r="JWP738" s="472"/>
      <c r="JWQ738" s="472"/>
      <c r="JWR738" s="472"/>
      <c r="JWS738" s="472"/>
      <c r="JWT738" s="472"/>
      <c r="JWU738" s="472"/>
      <c r="JWV738" s="472"/>
      <c r="JWW738" s="472"/>
      <c r="JWX738" s="472"/>
      <c r="JWY738" s="472"/>
      <c r="JWZ738" s="472"/>
      <c r="JXA738" s="472"/>
      <c r="JXB738" s="472"/>
      <c r="JXC738" s="472"/>
      <c r="JXD738" s="472"/>
      <c r="JXE738" s="472"/>
      <c r="JXF738" s="472"/>
      <c r="JXG738" s="472"/>
      <c r="JXH738" s="472"/>
      <c r="JXI738" s="472"/>
      <c r="JXJ738" s="472"/>
      <c r="JXK738" s="472"/>
      <c r="JXL738" s="472"/>
      <c r="JXM738" s="472"/>
      <c r="JXN738" s="472"/>
      <c r="JXO738" s="472"/>
      <c r="JXP738" s="472"/>
      <c r="JXQ738" s="472"/>
      <c r="JXR738" s="472"/>
      <c r="JXS738" s="472"/>
      <c r="JXT738" s="472"/>
      <c r="JXU738" s="472"/>
      <c r="JXV738" s="472"/>
      <c r="JXW738" s="472"/>
      <c r="JXX738" s="472"/>
      <c r="JXY738" s="472"/>
      <c r="JXZ738" s="472"/>
      <c r="JYA738" s="472"/>
      <c r="JYB738" s="472"/>
      <c r="JYC738" s="472"/>
      <c r="JYD738" s="472"/>
      <c r="JYE738" s="472"/>
      <c r="JYF738" s="472"/>
      <c r="JYG738" s="472"/>
      <c r="JYH738" s="472"/>
      <c r="JYI738" s="472"/>
      <c r="JYJ738" s="472"/>
      <c r="JYK738" s="472"/>
      <c r="JYL738" s="472"/>
      <c r="JYM738" s="472"/>
      <c r="JYN738" s="472"/>
      <c r="JYO738" s="472"/>
      <c r="JYP738" s="472"/>
      <c r="JYQ738" s="472"/>
      <c r="JYR738" s="472"/>
      <c r="JYS738" s="472"/>
      <c r="JYT738" s="472"/>
      <c r="JYU738" s="472"/>
      <c r="JYV738" s="472"/>
      <c r="JYW738" s="472"/>
      <c r="JYX738" s="472"/>
      <c r="JYY738" s="472"/>
      <c r="JYZ738" s="472"/>
      <c r="JZA738" s="472"/>
      <c r="JZB738" s="472"/>
      <c r="JZC738" s="472"/>
      <c r="JZD738" s="472"/>
      <c r="JZE738" s="472"/>
      <c r="JZF738" s="472"/>
      <c r="JZG738" s="472"/>
      <c r="JZH738" s="472"/>
      <c r="JZI738" s="472"/>
      <c r="JZJ738" s="472"/>
      <c r="JZK738" s="472"/>
      <c r="JZL738" s="472"/>
      <c r="JZM738" s="472"/>
      <c r="JZN738" s="472"/>
      <c r="JZO738" s="472"/>
      <c r="JZP738" s="472"/>
      <c r="JZQ738" s="472"/>
      <c r="JZR738" s="472"/>
      <c r="JZS738" s="472"/>
      <c r="JZT738" s="472"/>
      <c r="JZU738" s="472"/>
      <c r="JZV738" s="472"/>
      <c r="JZW738" s="472"/>
      <c r="JZX738" s="472"/>
      <c r="JZY738" s="472"/>
      <c r="JZZ738" s="472"/>
      <c r="KAA738" s="472"/>
      <c r="KAB738" s="472"/>
      <c r="KAC738" s="472"/>
      <c r="KAD738" s="472"/>
      <c r="KAE738" s="472"/>
      <c r="KAF738" s="472"/>
      <c r="KAG738" s="472"/>
      <c r="KAH738" s="472"/>
      <c r="KAI738" s="472"/>
      <c r="KAJ738" s="472"/>
      <c r="KAK738" s="472"/>
      <c r="KAL738" s="472"/>
      <c r="KAM738" s="472"/>
      <c r="KAN738" s="472"/>
      <c r="KAO738" s="472"/>
      <c r="KAP738" s="472"/>
      <c r="KAQ738" s="472"/>
      <c r="KAR738" s="472"/>
      <c r="KAS738" s="472"/>
      <c r="KAT738" s="472"/>
      <c r="KAU738" s="472"/>
      <c r="KAV738" s="472"/>
      <c r="KAW738" s="472"/>
      <c r="KAX738" s="472"/>
      <c r="KAY738" s="472"/>
      <c r="KAZ738" s="472"/>
      <c r="KBA738" s="472"/>
      <c r="KBB738" s="472"/>
      <c r="KBC738" s="472"/>
      <c r="KBD738" s="472"/>
      <c r="KBE738" s="472"/>
      <c r="KBF738" s="472"/>
      <c r="KBG738" s="472"/>
      <c r="KBH738" s="472"/>
      <c r="KBI738" s="472"/>
      <c r="KBJ738" s="472"/>
      <c r="KBK738" s="472"/>
      <c r="KBL738" s="472"/>
      <c r="KBM738" s="472"/>
      <c r="KBN738" s="472"/>
      <c r="KBO738" s="472"/>
      <c r="KBP738" s="472"/>
      <c r="KBQ738" s="472"/>
      <c r="KBR738" s="472"/>
      <c r="KBS738" s="472"/>
      <c r="KBT738" s="472"/>
      <c r="KBU738" s="472"/>
      <c r="KBV738" s="472"/>
      <c r="KBW738" s="472"/>
      <c r="KBX738" s="472"/>
      <c r="KBY738" s="472"/>
      <c r="KBZ738" s="472"/>
      <c r="KCA738" s="472"/>
      <c r="KCB738" s="472"/>
      <c r="KCC738" s="472"/>
      <c r="KCD738" s="472"/>
      <c r="KCE738" s="472"/>
      <c r="KCF738" s="472"/>
      <c r="KCG738" s="472"/>
      <c r="KCH738" s="472"/>
      <c r="KCI738" s="472"/>
      <c r="KCJ738" s="472"/>
      <c r="KCK738" s="472"/>
      <c r="KCL738" s="472"/>
      <c r="KCM738" s="472"/>
      <c r="KCN738" s="472"/>
      <c r="KCO738" s="472"/>
      <c r="KCP738" s="472"/>
      <c r="KCQ738" s="472"/>
      <c r="KCR738" s="472"/>
      <c r="KCS738" s="472"/>
      <c r="KCT738" s="472"/>
      <c r="KCU738" s="472"/>
      <c r="KCV738" s="472"/>
      <c r="KCW738" s="472"/>
      <c r="KCX738" s="472"/>
      <c r="KCY738" s="472"/>
      <c r="KCZ738" s="472"/>
      <c r="KDA738" s="472"/>
      <c r="KDB738" s="472"/>
      <c r="KDC738" s="472"/>
      <c r="KDD738" s="472"/>
      <c r="KDE738" s="472"/>
      <c r="KDF738" s="472"/>
      <c r="KDG738" s="472"/>
      <c r="KDH738" s="472"/>
      <c r="KDI738" s="472"/>
      <c r="KDJ738" s="472"/>
      <c r="KDK738" s="472"/>
      <c r="KDL738" s="472"/>
      <c r="KDM738" s="472"/>
      <c r="KDN738" s="472"/>
      <c r="KDO738" s="472"/>
      <c r="KDP738" s="472"/>
      <c r="KDQ738" s="472"/>
      <c r="KDR738" s="472"/>
      <c r="KDS738" s="472"/>
      <c r="KDT738" s="472"/>
      <c r="KDU738" s="472"/>
      <c r="KDV738" s="472"/>
      <c r="KDW738" s="472"/>
      <c r="KDX738" s="472"/>
      <c r="KDY738" s="472"/>
      <c r="KDZ738" s="472"/>
      <c r="KEA738" s="472"/>
      <c r="KEB738" s="472"/>
      <c r="KEC738" s="472"/>
      <c r="KED738" s="472"/>
      <c r="KEE738" s="472"/>
      <c r="KEF738" s="472"/>
      <c r="KEG738" s="472"/>
      <c r="KEH738" s="472"/>
      <c r="KEI738" s="472"/>
      <c r="KEJ738" s="472"/>
      <c r="KEK738" s="472"/>
      <c r="KEL738" s="472"/>
      <c r="KEM738" s="472"/>
      <c r="KEN738" s="472"/>
      <c r="KEO738" s="472"/>
      <c r="KEP738" s="472"/>
      <c r="KEQ738" s="472"/>
      <c r="KER738" s="472"/>
      <c r="KES738" s="472"/>
      <c r="KET738" s="472"/>
      <c r="KEU738" s="472"/>
      <c r="KEV738" s="472"/>
      <c r="KEW738" s="472"/>
      <c r="KEX738" s="472"/>
      <c r="KEY738" s="472"/>
      <c r="KEZ738" s="472"/>
      <c r="KFA738" s="472"/>
      <c r="KFB738" s="472"/>
      <c r="KFC738" s="472"/>
      <c r="KFD738" s="472"/>
      <c r="KFE738" s="472"/>
      <c r="KFF738" s="472"/>
      <c r="KFG738" s="472"/>
      <c r="KFH738" s="472"/>
      <c r="KFI738" s="472"/>
      <c r="KFJ738" s="472"/>
      <c r="KFK738" s="472"/>
      <c r="KFL738" s="472"/>
      <c r="KFM738" s="472"/>
      <c r="KFN738" s="472"/>
      <c r="KFO738" s="472"/>
      <c r="KFP738" s="472"/>
      <c r="KFQ738" s="472"/>
      <c r="KFR738" s="472"/>
      <c r="KFS738" s="472"/>
      <c r="KFT738" s="472"/>
      <c r="KFU738" s="472"/>
      <c r="KFV738" s="472"/>
      <c r="KFW738" s="472"/>
      <c r="KFX738" s="472"/>
      <c r="KFY738" s="472"/>
      <c r="KFZ738" s="472"/>
      <c r="KGA738" s="472"/>
      <c r="KGB738" s="472"/>
      <c r="KGC738" s="472"/>
      <c r="KGD738" s="472"/>
      <c r="KGE738" s="472"/>
      <c r="KGF738" s="472"/>
      <c r="KGG738" s="472"/>
      <c r="KGH738" s="472"/>
      <c r="KGI738" s="472"/>
      <c r="KGJ738" s="472"/>
      <c r="KGK738" s="472"/>
      <c r="KGL738" s="472"/>
      <c r="KGM738" s="472"/>
      <c r="KGN738" s="472"/>
      <c r="KGO738" s="472"/>
      <c r="KGP738" s="472"/>
      <c r="KGQ738" s="472"/>
      <c r="KGR738" s="472"/>
      <c r="KGS738" s="472"/>
      <c r="KGT738" s="472"/>
      <c r="KGU738" s="472"/>
      <c r="KGV738" s="472"/>
      <c r="KGW738" s="472"/>
      <c r="KGX738" s="472"/>
      <c r="KGY738" s="472"/>
      <c r="KGZ738" s="472"/>
      <c r="KHA738" s="472"/>
      <c r="KHB738" s="472"/>
      <c r="KHC738" s="472"/>
      <c r="KHD738" s="472"/>
      <c r="KHE738" s="472"/>
      <c r="KHF738" s="472"/>
      <c r="KHG738" s="472"/>
      <c r="KHH738" s="472"/>
      <c r="KHI738" s="472"/>
      <c r="KHJ738" s="472"/>
      <c r="KHK738" s="472"/>
      <c r="KHL738" s="472"/>
      <c r="KHM738" s="472"/>
      <c r="KHN738" s="472"/>
      <c r="KHO738" s="472"/>
      <c r="KHP738" s="472"/>
      <c r="KHQ738" s="472"/>
      <c r="KHR738" s="472"/>
      <c r="KHS738" s="472"/>
      <c r="KHT738" s="472"/>
      <c r="KHU738" s="472"/>
      <c r="KHV738" s="472"/>
      <c r="KHW738" s="472"/>
      <c r="KHX738" s="472"/>
      <c r="KHY738" s="472"/>
      <c r="KHZ738" s="472"/>
      <c r="KIA738" s="472"/>
      <c r="KIB738" s="472"/>
      <c r="KIC738" s="472"/>
      <c r="KID738" s="472"/>
      <c r="KIE738" s="472"/>
      <c r="KIF738" s="472"/>
      <c r="KIG738" s="472"/>
      <c r="KIH738" s="472"/>
      <c r="KII738" s="472"/>
      <c r="KIJ738" s="472"/>
      <c r="KIK738" s="472"/>
      <c r="KIL738" s="472"/>
      <c r="KIM738" s="472"/>
      <c r="KIN738" s="472"/>
      <c r="KIO738" s="472"/>
      <c r="KIP738" s="472"/>
      <c r="KIQ738" s="472"/>
      <c r="KIR738" s="472"/>
      <c r="KIS738" s="472"/>
      <c r="KIT738" s="472"/>
      <c r="KIU738" s="472"/>
      <c r="KIV738" s="472"/>
      <c r="KIW738" s="472"/>
      <c r="KIX738" s="472"/>
      <c r="KIY738" s="472"/>
      <c r="KIZ738" s="472"/>
      <c r="KJA738" s="472"/>
      <c r="KJB738" s="472"/>
      <c r="KJC738" s="472"/>
      <c r="KJD738" s="472"/>
      <c r="KJE738" s="472"/>
      <c r="KJF738" s="472"/>
      <c r="KJG738" s="472"/>
      <c r="KJH738" s="472"/>
      <c r="KJI738" s="472"/>
      <c r="KJJ738" s="472"/>
      <c r="KJK738" s="472"/>
      <c r="KJL738" s="472"/>
      <c r="KJM738" s="472"/>
      <c r="KJN738" s="472"/>
      <c r="KJO738" s="472"/>
      <c r="KJP738" s="472"/>
      <c r="KJQ738" s="472"/>
      <c r="KJR738" s="472"/>
      <c r="KJS738" s="472"/>
      <c r="KJT738" s="472"/>
      <c r="KJU738" s="472"/>
      <c r="KJV738" s="472"/>
      <c r="KJW738" s="472"/>
      <c r="KJX738" s="472"/>
      <c r="KJY738" s="472"/>
      <c r="KJZ738" s="472"/>
      <c r="KKA738" s="472"/>
      <c r="KKB738" s="472"/>
      <c r="KKC738" s="472"/>
      <c r="KKD738" s="472"/>
      <c r="KKE738" s="472"/>
      <c r="KKF738" s="472"/>
      <c r="KKG738" s="472"/>
      <c r="KKH738" s="472"/>
      <c r="KKI738" s="472"/>
      <c r="KKJ738" s="472"/>
      <c r="KKK738" s="472"/>
      <c r="KKL738" s="472"/>
      <c r="KKM738" s="472"/>
      <c r="KKN738" s="472"/>
      <c r="KKO738" s="472"/>
      <c r="KKP738" s="472"/>
      <c r="KKQ738" s="472"/>
      <c r="KKR738" s="472"/>
      <c r="KKS738" s="472"/>
      <c r="KKT738" s="472"/>
      <c r="KKU738" s="472"/>
      <c r="KKV738" s="472"/>
      <c r="KKW738" s="472"/>
      <c r="KKX738" s="472"/>
      <c r="KKY738" s="472"/>
      <c r="KKZ738" s="472"/>
      <c r="KLA738" s="472"/>
      <c r="KLB738" s="472"/>
      <c r="KLC738" s="472"/>
      <c r="KLD738" s="472"/>
      <c r="KLE738" s="472"/>
      <c r="KLF738" s="472"/>
      <c r="KLG738" s="472"/>
      <c r="KLH738" s="472"/>
      <c r="KLI738" s="472"/>
      <c r="KLJ738" s="472"/>
      <c r="KLK738" s="472"/>
      <c r="KLL738" s="472"/>
      <c r="KLM738" s="472"/>
      <c r="KLN738" s="472"/>
      <c r="KLO738" s="472"/>
      <c r="KLP738" s="472"/>
      <c r="KLQ738" s="472"/>
      <c r="KLR738" s="472"/>
      <c r="KLS738" s="472"/>
      <c r="KLT738" s="472"/>
      <c r="KLU738" s="472"/>
      <c r="KLV738" s="472"/>
      <c r="KLW738" s="472"/>
      <c r="KLX738" s="472"/>
      <c r="KLY738" s="472"/>
      <c r="KLZ738" s="472"/>
      <c r="KMA738" s="472"/>
      <c r="KMB738" s="472"/>
      <c r="KMC738" s="472"/>
      <c r="KMD738" s="472"/>
      <c r="KME738" s="472"/>
      <c r="KMF738" s="472"/>
      <c r="KMG738" s="472"/>
      <c r="KMH738" s="472"/>
      <c r="KMI738" s="472"/>
      <c r="KMJ738" s="472"/>
      <c r="KMK738" s="472"/>
      <c r="KML738" s="472"/>
      <c r="KMM738" s="472"/>
      <c r="KMN738" s="472"/>
      <c r="KMO738" s="472"/>
      <c r="KMP738" s="472"/>
      <c r="KMQ738" s="472"/>
      <c r="KMR738" s="472"/>
      <c r="KMS738" s="472"/>
      <c r="KMT738" s="472"/>
      <c r="KMU738" s="472"/>
      <c r="KMV738" s="472"/>
      <c r="KMW738" s="472"/>
      <c r="KMX738" s="472"/>
      <c r="KMY738" s="472"/>
      <c r="KMZ738" s="472"/>
      <c r="KNA738" s="472"/>
      <c r="KNB738" s="472"/>
      <c r="KNC738" s="472"/>
      <c r="KND738" s="472"/>
      <c r="KNE738" s="472"/>
      <c r="KNF738" s="472"/>
      <c r="KNG738" s="472"/>
      <c r="KNH738" s="472"/>
      <c r="KNI738" s="472"/>
      <c r="KNJ738" s="472"/>
      <c r="KNK738" s="472"/>
      <c r="KNL738" s="472"/>
      <c r="KNM738" s="472"/>
      <c r="KNN738" s="472"/>
      <c r="KNO738" s="472"/>
      <c r="KNP738" s="472"/>
      <c r="KNQ738" s="472"/>
      <c r="KNR738" s="472"/>
      <c r="KNS738" s="472"/>
      <c r="KNT738" s="472"/>
      <c r="KNU738" s="472"/>
      <c r="KNV738" s="472"/>
      <c r="KNW738" s="472"/>
      <c r="KNX738" s="472"/>
      <c r="KNY738" s="472"/>
      <c r="KNZ738" s="472"/>
      <c r="KOA738" s="472"/>
      <c r="KOB738" s="472"/>
      <c r="KOC738" s="472"/>
      <c r="KOD738" s="472"/>
      <c r="KOE738" s="472"/>
      <c r="KOF738" s="472"/>
      <c r="KOG738" s="472"/>
      <c r="KOH738" s="472"/>
      <c r="KOI738" s="472"/>
      <c r="KOJ738" s="472"/>
      <c r="KOK738" s="472"/>
      <c r="KOL738" s="472"/>
      <c r="KOM738" s="472"/>
      <c r="KON738" s="472"/>
      <c r="KOO738" s="472"/>
      <c r="KOP738" s="472"/>
      <c r="KOQ738" s="472"/>
      <c r="KOR738" s="472"/>
      <c r="KOS738" s="472"/>
      <c r="KOT738" s="472"/>
      <c r="KOU738" s="472"/>
      <c r="KOV738" s="472"/>
      <c r="KOW738" s="472"/>
      <c r="KOX738" s="472"/>
      <c r="KOY738" s="472"/>
      <c r="KOZ738" s="472"/>
      <c r="KPA738" s="472"/>
      <c r="KPB738" s="472"/>
      <c r="KPC738" s="472"/>
      <c r="KPD738" s="472"/>
      <c r="KPE738" s="472"/>
      <c r="KPF738" s="472"/>
      <c r="KPG738" s="472"/>
      <c r="KPH738" s="472"/>
      <c r="KPI738" s="472"/>
      <c r="KPJ738" s="472"/>
      <c r="KPK738" s="472"/>
      <c r="KPL738" s="472"/>
      <c r="KPM738" s="472"/>
      <c r="KPN738" s="472"/>
      <c r="KPO738" s="472"/>
      <c r="KPP738" s="472"/>
      <c r="KPQ738" s="472"/>
      <c r="KPR738" s="472"/>
      <c r="KPS738" s="472"/>
      <c r="KPT738" s="472"/>
      <c r="KPU738" s="472"/>
      <c r="KPV738" s="472"/>
      <c r="KPW738" s="472"/>
      <c r="KPX738" s="472"/>
      <c r="KPY738" s="472"/>
      <c r="KPZ738" s="472"/>
      <c r="KQA738" s="472"/>
      <c r="KQB738" s="472"/>
      <c r="KQC738" s="472"/>
      <c r="KQD738" s="472"/>
      <c r="KQE738" s="472"/>
      <c r="KQF738" s="472"/>
      <c r="KQG738" s="472"/>
      <c r="KQH738" s="472"/>
      <c r="KQI738" s="472"/>
      <c r="KQJ738" s="472"/>
      <c r="KQK738" s="472"/>
      <c r="KQL738" s="472"/>
      <c r="KQM738" s="472"/>
      <c r="KQN738" s="472"/>
      <c r="KQO738" s="472"/>
      <c r="KQP738" s="472"/>
      <c r="KQQ738" s="472"/>
      <c r="KQR738" s="472"/>
      <c r="KQS738" s="472"/>
      <c r="KQT738" s="472"/>
      <c r="KQU738" s="472"/>
      <c r="KQV738" s="472"/>
      <c r="KQW738" s="472"/>
      <c r="KQX738" s="472"/>
      <c r="KQY738" s="472"/>
      <c r="KQZ738" s="472"/>
      <c r="KRA738" s="472"/>
      <c r="KRB738" s="472"/>
      <c r="KRC738" s="472"/>
      <c r="KRD738" s="472"/>
      <c r="KRE738" s="472"/>
      <c r="KRF738" s="472"/>
      <c r="KRG738" s="472"/>
      <c r="KRH738" s="472"/>
      <c r="KRI738" s="472"/>
      <c r="KRJ738" s="472"/>
      <c r="KRK738" s="472"/>
      <c r="KRL738" s="472"/>
      <c r="KRM738" s="472"/>
      <c r="KRN738" s="472"/>
      <c r="KRO738" s="472"/>
      <c r="KRP738" s="472"/>
      <c r="KRQ738" s="472"/>
      <c r="KRR738" s="472"/>
      <c r="KRS738" s="472"/>
      <c r="KRT738" s="472"/>
      <c r="KRU738" s="472"/>
      <c r="KRV738" s="472"/>
      <c r="KRW738" s="472"/>
      <c r="KRX738" s="472"/>
      <c r="KRY738" s="472"/>
      <c r="KRZ738" s="472"/>
      <c r="KSA738" s="472"/>
      <c r="KSB738" s="472"/>
      <c r="KSC738" s="472"/>
      <c r="KSD738" s="472"/>
      <c r="KSE738" s="472"/>
      <c r="KSF738" s="472"/>
      <c r="KSG738" s="472"/>
      <c r="KSH738" s="472"/>
      <c r="KSI738" s="472"/>
      <c r="KSJ738" s="472"/>
      <c r="KSK738" s="472"/>
      <c r="KSL738" s="472"/>
      <c r="KSM738" s="472"/>
      <c r="KSN738" s="472"/>
      <c r="KSO738" s="472"/>
      <c r="KSP738" s="472"/>
      <c r="KSQ738" s="472"/>
      <c r="KSR738" s="472"/>
      <c r="KSS738" s="472"/>
      <c r="KST738" s="472"/>
      <c r="KSU738" s="472"/>
      <c r="KSV738" s="472"/>
      <c r="KSW738" s="472"/>
      <c r="KSX738" s="472"/>
      <c r="KSY738" s="472"/>
      <c r="KSZ738" s="472"/>
      <c r="KTA738" s="472"/>
      <c r="KTB738" s="472"/>
      <c r="KTC738" s="472"/>
      <c r="KTD738" s="472"/>
      <c r="KTE738" s="472"/>
      <c r="KTF738" s="472"/>
      <c r="KTG738" s="472"/>
      <c r="KTH738" s="472"/>
      <c r="KTI738" s="472"/>
      <c r="KTJ738" s="472"/>
      <c r="KTK738" s="472"/>
      <c r="KTL738" s="472"/>
      <c r="KTM738" s="472"/>
      <c r="KTN738" s="472"/>
      <c r="KTO738" s="472"/>
      <c r="KTP738" s="472"/>
      <c r="KTQ738" s="472"/>
      <c r="KTR738" s="472"/>
      <c r="KTS738" s="472"/>
      <c r="KTT738" s="472"/>
      <c r="KTU738" s="472"/>
      <c r="KTV738" s="472"/>
      <c r="KTW738" s="472"/>
      <c r="KTX738" s="472"/>
      <c r="KTY738" s="472"/>
      <c r="KTZ738" s="472"/>
      <c r="KUA738" s="472"/>
      <c r="KUB738" s="472"/>
      <c r="KUC738" s="472"/>
      <c r="KUD738" s="472"/>
      <c r="KUE738" s="472"/>
      <c r="KUF738" s="472"/>
      <c r="KUG738" s="472"/>
      <c r="KUH738" s="472"/>
      <c r="KUI738" s="472"/>
      <c r="KUJ738" s="472"/>
      <c r="KUK738" s="472"/>
      <c r="KUL738" s="472"/>
      <c r="KUM738" s="472"/>
      <c r="KUN738" s="472"/>
      <c r="KUO738" s="472"/>
      <c r="KUP738" s="472"/>
      <c r="KUQ738" s="472"/>
      <c r="KUR738" s="472"/>
      <c r="KUS738" s="472"/>
      <c r="KUT738" s="472"/>
      <c r="KUU738" s="472"/>
      <c r="KUV738" s="472"/>
      <c r="KUW738" s="472"/>
      <c r="KUX738" s="472"/>
      <c r="KUY738" s="472"/>
      <c r="KUZ738" s="472"/>
      <c r="KVA738" s="472"/>
      <c r="KVB738" s="472"/>
      <c r="KVC738" s="472"/>
      <c r="KVD738" s="472"/>
      <c r="KVE738" s="472"/>
      <c r="KVF738" s="472"/>
      <c r="KVG738" s="472"/>
      <c r="KVH738" s="472"/>
      <c r="KVI738" s="472"/>
      <c r="KVJ738" s="472"/>
      <c r="KVK738" s="472"/>
      <c r="KVL738" s="472"/>
      <c r="KVM738" s="472"/>
      <c r="KVN738" s="472"/>
      <c r="KVO738" s="472"/>
      <c r="KVP738" s="472"/>
      <c r="KVQ738" s="472"/>
      <c r="KVR738" s="472"/>
      <c r="KVS738" s="472"/>
      <c r="KVT738" s="472"/>
      <c r="KVU738" s="472"/>
      <c r="KVV738" s="472"/>
      <c r="KVW738" s="472"/>
      <c r="KVX738" s="472"/>
      <c r="KVY738" s="472"/>
      <c r="KVZ738" s="472"/>
      <c r="KWA738" s="472"/>
      <c r="KWB738" s="472"/>
      <c r="KWC738" s="472"/>
      <c r="KWD738" s="472"/>
      <c r="KWE738" s="472"/>
      <c r="KWF738" s="472"/>
      <c r="KWG738" s="472"/>
      <c r="KWH738" s="472"/>
      <c r="KWI738" s="472"/>
      <c r="KWJ738" s="472"/>
      <c r="KWK738" s="472"/>
      <c r="KWL738" s="472"/>
      <c r="KWM738" s="472"/>
      <c r="KWN738" s="472"/>
      <c r="KWO738" s="472"/>
      <c r="KWP738" s="472"/>
      <c r="KWQ738" s="472"/>
      <c r="KWR738" s="472"/>
      <c r="KWS738" s="472"/>
      <c r="KWT738" s="472"/>
      <c r="KWU738" s="472"/>
      <c r="KWV738" s="472"/>
      <c r="KWW738" s="472"/>
      <c r="KWX738" s="472"/>
      <c r="KWY738" s="472"/>
      <c r="KWZ738" s="472"/>
      <c r="KXA738" s="472"/>
      <c r="KXB738" s="472"/>
      <c r="KXC738" s="472"/>
      <c r="KXD738" s="472"/>
      <c r="KXE738" s="472"/>
      <c r="KXF738" s="472"/>
      <c r="KXG738" s="472"/>
      <c r="KXH738" s="472"/>
      <c r="KXI738" s="472"/>
      <c r="KXJ738" s="472"/>
      <c r="KXK738" s="472"/>
      <c r="KXL738" s="472"/>
      <c r="KXM738" s="472"/>
      <c r="KXN738" s="472"/>
      <c r="KXO738" s="472"/>
      <c r="KXP738" s="472"/>
      <c r="KXQ738" s="472"/>
      <c r="KXR738" s="472"/>
      <c r="KXS738" s="472"/>
      <c r="KXT738" s="472"/>
      <c r="KXU738" s="472"/>
      <c r="KXV738" s="472"/>
      <c r="KXW738" s="472"/>
      <c r="KXX738" s="472"/>
      <c r="KXY738" s="472"/>
      <c r="KXZ738" s="472"/>
      <c r="KYA738" s="472"/>
      <c r="KYB738" s="472"/>
      <c r="KYC738" s="472"/>
      <c r="KYD738" s="472"/>
      <c r="KYE738" s="472"/>
      <c r="KYF738" s="472"/>
      <c r="KYG738" s="472"/>
      <c r="KYH738" s="472"/>
      <c r="KYI738" s="472"/>
      <c r="KYJ738" s="472"/>
      <c r="KYK738" s="472"/>
      <c r="KYL738" s="472"/>
      <c r="KYM738" s="472"/>
      <c r="KYN738" s="472"/>
      <c r="KYO738" s="472"/>
      <c r="KYP738" s="472"/>
      <c r="KYQ738" s="472"/>
      <c r="KYR738" s="472"/>
      <c r="KYS738" s="472"/>
      <c r="KYT738" s="472"/>
      <c r="KYU738" s="472"/>
      <c r="KYV738" s="472"/>
      <c r="KYW738" s="472"/>
      <c r="KYX738" s="472"/>
      <c r="KYY738" s="472"/>
      <c r="KYZ738" s="472"/>
      <c r="KZA738" s="472"/>
      <c r="KZB738" s="472"/>
      <c r="KZC738" s="472"/>
      <c r="KZD738" s="472"/>
      <c r="KZE738" s="472"/>
      <c r="KZF738" s="472"/>
      <c r="KZG738" s="472"/>
      <c r="KZH738" s="472"/>
      <c r="KZI738" s="472"/>
      <c r="KZJ738" s="472"/>
      <c r="KZK738" s="472"/>
      <c r="KZL738" s="472"/>
      <c r="KZM738" s="472"/>
      <c r="KZN738" s="472"/>
      <c r="KZO738" s="472"/>
      <c r="KZP738" s="472"/>
      <c r="KZQ738" s="472"/>
      <c r="KZR738" s="472"/>
      <c r="KZS738" s="472"/>
      <c r="KZT738" s="472"/>
      <c r="KZU738" s="472"/>
      <c r="KZV738" s="472"/>
      <c r="KZW738" s="472"/>
      <c r="KZX738" s="472"/>
      <c r="KZY738" s="472"/>
      <c r="KZZ738" s="472"/>
      <c r="LAA738" s="472"/>
      <c r="LAB738" s="472"/>
      <c r="LAC738" s="472"/>
      <c r="LAD738" s="472"/>
      <c r="LAE738" s="472"/>
      <c r="LAF738" s="472"/>
      <c r="LAG738" s="472"/>
      <c r="LAH738" s="472"/>
      <c r="LAI738" s="472"/>
      <c r="LAJ738" s="472"/>
      <c r="LAK738" s="472"/>
      <c r="LAL738" s="472"/>
      <c r="LAM738" s="472"/>
      <c r="LAN738" s="472"/>
      <c r="LAO738" s="472"/>
      <c r="LAP738" s="472"/>
      <c r="LAQ738" s="472"/>
      <c r="LAR738" s="472"/>
      <c r="LAS738" s="472"/>
      <c r="LAT738" s="472"/>
      <c r="LAU738" s="472"/>
      <c r="LAV738" s="472"/>
      <c r="LAW738" s="472"/>
      <c r="LAX738" s="472"/>
      <c r="LAY738" s="472"/>
      <c r="LAZ738" s="472"/>
      <c r="LBA738" s="472"/>
      <c r="LBB738" s="472"/>
      <c r="LBC738" s="472"/>
      <c r="LBD738" s="472"/>
      <c r="LBE738" s="472"/>
      <c r="LBF738" s="472"/>
      <c r="LBG738" s="472"/>
      <c r="LBH738" s="472"/>
      <c r="LBI738" s="472"/>
      <c r="LBJ738" s="472"/>
      <c r="LBK738" s="472"/>
      <c r="LBL738" s="472"/>
      <c r="LBM738" s="472"/>
      <c r="LBN738" s="472"/>
      <c r="LBO738" s="472"/>
      <c r="LBP738" s="472"/>
      <c r="LBQ738" s="472"/>
      <c r="LBR738" s="472"/>
      <c r="LBS738" s="472"/>
      <c r="LBT738" s="472"/>
      <c r="LBU738" s="472"/>
      <c r="LBV738" s="472"/>
      <c r="LBW738" s="472"/>
      <c r="LBX738" s="472"/>
      <c r="LBY738" s="472"/>
      <c r="LBZ738" s="472"/>
      <c r="LCA738" s="472"/>
      <c r="LCB738" s="472"/>
      <c r="LCC738" s="472"/>
      <c r="LCD738" s="472"/>
      <c r="LCE738" s="472"/>
      <c r="LCF738" s="472"/>
      <c r="LCG738" s="472"/>
      <c r="LCH738" s="472"/>
      <c r="LCI738" s="472"/>
      <c r="LCJ738" s="472"/>
      <c r="LCK738" s="472"/>
      <c r="LCL738" s="472"/>
      <c r="LCM738" s="472"/>
      <c r="LCN738" s="472"/>
      <c r="LCO738" s="472"/>
      <c r="LCP738" s="472"/>
      <c r="LCQ738" s="472"/>
      <c r="LCR738" s="472"/>
      <c r="LCS738" s="472"/>
      <c r="LCT738" s="472"/>
      <c r="LCU738" s="472"/>
      <c r="LCV738" s="472"/>
      <c r="LCW738" s="472"/>
      <c r="LCX738" s="472"/>
      <c r="LCY738" s="472"/>
      <c r="LCZ738" s="472"/>
      <c r="LDA738" s="472"/>
      <c r="LDB738" s="472"/>
      <c r="LDC738" s="472"/>
      <c r="LDD738" s="472"/>
      <c r="LDE738" s="472"/>
      <c r="LDF738" s="472"/>
      <c r="LDG738" s="472"/>
      <c r="LDH738" s="472"/>
      <c r="LDI738" s="472"/>
      <c r="LDJ738" s="472"/>
      <c r="LDK738" s="472"/>
      <c r="LDL738" s="472"/>
      <c r="LDM738" s="472"/>
      <c r="LDN738" s="472"/>
      <c r="LDO738" s="472"/>
      <c r="LDP738" s="472"/>
      <c r="LDQ738" s="472"/>
      <c r="LDR738" s="472"/>
      <c r="LDS738" s="472"/>
      <c r="LDT738" s="472"/>
      <c r="LDU738" s="472"/>
      <c r="LDV738" s="472"/>
      <c r="LDW738" s="472"/>
      <c r="LDX738" s="472"/>
      <c r="LDY738" s="472"/>
      <c r="LDZ738" s="472"/>
      <c r="LEA738" s="472"/>
      <c r="LEB738" s="472"/>
      <c r="LEC738" s="472"/>
      <c r="LED738" s="472"/>
      <c r="LEE738" s="472"/>
      <c r="LEF738" s="472"/>
      <c r="LEG738" s="472"/>
      <c r="LEH738" s="472"/>
      <c r="LEI738" s="472"/>
      <c r="LEJ738" s="472"/>
      <c r="LEK738" s="472"/>
      <c r="LEL738" s="472"/>
      <c r="LEM738" s="472"/>
      <c r="LEN738" s="472"/>
      <c r="LEO738" s="472"/>
      <c r="LEP738" s="472"/>
      <c r="LEQ738" s="472"/>
      <c r="LER738" s="472"/>
      <c r="LES738" s="472"/>
      <c r="LET738" s="472"/>
      <c r="LEU738" s="472"/>
      <c r="LEV738" s="472"/>
      <c r="LEW738" s="472"/>
      <c r="LEX738" s="472"/>
      <c r="LEY738" s="472"/>
      <c r="LEZ738" s="472"/>
      <c r="LFA738" s="472"/>
      <c r="LFB738" s="472"/>
      <c r="LFC738" s="472"/>
      <c r="LFD738" s="472"/>
      <c r="LFE738" s="472"/>
      <c r="LFF738" s="472"/>
      <c r="LFG738" s="472"/>
      <c r="LFH738" s="472"/>
      <c r="LFI738" s="472"/>
      <c r="LFJ738" s="472"/>
      <c r="LFK738" s="472"/>
      <c r="LFL738" s="472"/>
      <c r="LFM738" s="472"/>
      <c r="LFN738" s="472"/>
      <c r="LFO738" s="472"/>
      <c r="LFP738" s="472"/>
      <c r="LFQ738" s="472"/>
      <c r="LFR738" s="472"/>
      <c r="LFS738" s="472"/>
      <c r="LFT738" s="472"/>
      <c r="LFU738" s="472"/>
      <c r="LFV738" s="472"/>
      <c r="LFW738" s="472"/>
      <c r="LFX738" s="472"/>
      <c r="LFY738" s="472"/>
      <c r="LFZ738" s="472"/>
      <c r="LGA738" s="472"/>
      <c r="LGB738" s="472"/>
      <c r="LGC738" s="472"/>
      <c r="LGD738" s="472"/>
      <c r="LGE738" s="472"/>
      <c r="LGF738" s="472"/>
      <c r="LGG738" s="472"/>
      <c r="LGH738" s="472"/>
      <c r="LGI738" s="472"/>
      <c r="LGJ738" s="472"/>
      <c r="LGK738" s="472"/>
      <c r="LGL738" s="472"/>
      <c r="LGM738" s="472"/>
      <c r="LGN738" s="472"/>
      <c r="LGO738" s="472"/>
      <c r="LGP738" s="472"/>
      <c r="LGQ738" s="472"/>
      <c r="LGR738" s="472"/>
      <c r="LGS738" s="472"/>
      <c r="LGT738" s="472"/>
      <c r="LGU738" s="472"/>
      <c r="LGV738" s="472"/>
      <c r="LGW738" s="472"/>
      <c r="LGX738" s="472"/>
      <c r="LGY738" s="472"/>
      <c r="LGZ738" s="472"/>
      <c r="LHA738" s="472"/>
      <c r="LHB738" s="472"/>
      <c r="LHC738" s="472"/>
      <c r="LHD738" s="472"/>
      <c r="LHE738" s="472"/>
      <c r="LHF738" s="472"/>
      <c r="LHG738" s="472"/>
      <c r="LHH738" s="472"/>
      <c r="LHI738" s="472"/>
      <c r="LHJ738" s="472"/>
      <c r="LHK738" s="472"/>
      <c r="LHL738" s="472"/>
      <c r="LHM738" s="472"/>
      <c r="LHN738" s="472"/>
      <c r="LHO738" s="472"/>
      <c r="LHP738" s="472"/>
      <c r="LHQ738" s="472"/>
      <c r="LHR738" s="472"/>
      <c r="LHS738" s="472"/>
      <c r="LHT738" s="472"/>
      <c r="LHU738" s="472"/>
      <c r="LHV738" s="472"/>
      <c r="LHW738" s="472"/>
      <c r="LHX738" s="472"/>
      <c r="LHY738" s="472"/>
      <c r="LHZ738" s="472"/>
      <c r="LIA738" s="472"/>
      <c r="LIB738" s="472"/>
      <c r="LIC738" s="472"/>
      <c r="LID738" s="472"/>
      <c r="LIE738" s="472"/>
      <c r="LIF738" s="472"/>
      <c r="LIG738" s="472"/>
      <c r="LIH738" s="472"/>
      <c r="LII738" s="472"/>
      <c r="LIJ738" s="472"/>
      <c r="LIK738" s="472"/>
      <c r="LIL738" s="472"/>
      <c r="LIM738" s="472"/>
      <c r="LIN738" s="472"/>
      <c r="LIO738" s="472"/>
      <c r="LIP738" s="472"/>
      <c r="LIQ738" s="472"/>
      <c r="LIR738" s="472"/>
      <c r="LIS738" s="472"/>
      <c r="LIT738" s="472"/>
      <c r="LIU738" s="472"/>
      <c r="LIV738" s="472"/>
      <c r="LIW738" s="472"/>
      <c r="LIX738" s="472"/>
      <c r="LIY738" s="472"/>
      <c r="LIZ738" s="472"/>
      <c r="LJA738" s="472"/>
      <c r="LJB738" s="472"/>
      <c r="LJC738" s="472"/>
      <c r="LJD738" s="472"/>
      <c r="LJE738" s="472"/>
      <c r="LJF738" s="472"/>
      <c r="LJG738" s="472"/>
      <c r="LJH738" s="472"/>
      <c r="LJI738" s="472"/>
      <c r="LJJ738" s="472"/>
      <c r="LJK738" s="472"/>
      <c r="LJL738" s="472"/>
      <c r="LJM738" s="472"/>
      <c r="LJN738" s="472"/>
      <c r="LJO738" s="472"/>
      <c r="LJP738" s="472"/>
      <c r="LJQ738" s="472"/>
      <c r="LJR738" s="472"/>
      <c r="LJS738" s="472"/>
      <c r="LJT738" s="472"/>
      <c r="LJU738" s="472"/>
      <c r="LJV738" s="472"/>
      <c r="LJW738" s="472"/>
      <c r="LJX738" s="472"/>
      <c r="LJY738" s="472"/>
      <c r="LJZ738" s="472"/>
      <c r="LKA738" s="472"/>
      <c r="LKB738" s="472"/>
      <c r="LKC738" s="472"/>
      <c r="LKD738" s="472"/>
      <c r="LKE738" s="472"/>
      <c r="LKF738" s="472"/>
      <c r="LKG738" s="472"/>
      <c r="LKH738" s="472"/>
      <c r="LKI738" s="472"/>
      <c r="LKJ738" s="472"/>
      <c r="LKK738" s="472"/>
      <c r="LKL738" s="472"/>
      <c r="LKM738" s="472"/>
      <c r="LKN738" s="472"/>
      <c r="LKO738" s="472"/>
      <c r="LKP738" s="472"/>
      <c r="LKQ738" s="472"/>
      <c r="LKR738" s="472"/>
      <c r="LKS738" s="472"/>
      <c r="LKT738" s="472"/>
      <c r="LKU738" s="472"/>
      <c r="LKV738" s="472"/>
      <c r="LKW738" s="472"/>
      <c r="LKX738" s="472"/>
      <c r="LKY738" s="472"/>
      <c r="LKZ738" s="472"/>
      <c r="LLA738" s="472"/>
      <c r="LLB738" s="472"/>
      <c r="LLC738" s="472"/>
      <c r="LLD738" s="472"/>
      <c r="LLE738" s="472"/>
      <c r="LLF738" s="472"/>
      <c r="LLG738" s="472"/>
      <c r="LLH738" s="472"/>
      <c r="LLI738" s="472"/>
      <c r="LLJ738" s="472"/>
      <c r="LLK738" s="472"/>
      <c r="LLL738" s="472"/>
      <c r="LLM738" s="472"/>
      <c r="LLN738" s="472"/>
      <c r="LLO738" s="472"/>
      <c r="LLP738" s="472"/>
      <c r="LLQ738" s="472"/>
      <c r="LLR738" s="472"/>
      <c r="LLS738" s="472"/>
      <c r="LLT738" s="472"/>
      <c r="LLU738" s="472"/>
      <c r="LLV738" s="472"/>
      <c r="LLW738" s="472"/>
      <c r="LLX738" s="472"/>
      <c r="LLY738" s="472"/>
      <c r="LLZ738" s="472"/>
      <c r="LMA738" s="472"/>
      <c r="LMB738" s="472"/>
      <c r="LMC738" s="472"/>
      <c r="LMD738" s="472"/>
      <c r="LME738" s="472"/>
      <c r="LMF738" s="472"/>
      <c r="LMG738" s="472"/>
      <c r="LMH738" s="472"/>
      <c r="LMI738" s="472"/>
      <c r="LMJ738" s="472"/>
      <c r="LMK738" s="472"/>
      <c r="LML738" s="472"/>
      <c r="LMM738" s="472"/>
      <c r="LMN738" s="472"/>
      <c r="LMO738" s="472"/>
      <c r="LMP738" s="472"/>
      <c r="LMQ738" s="472"/>
      <c r="LMR738" s="472"/>
      <c r="LMS738" s="472"/>
      <c r="LMT738" s="472"/>
      <c r="LMU738" s="472"/>
      <c r="LMV738" s="472"/>
      <c r="LMW738" s="472"/>
      <c r="LMX738" s="472"/>
      <c r="LMY738" s="472"/>
      <c r="LMZ738" s="472"/>
      <c r="LNA738" s="472"/>
      <c r="LNB738" s="472"/>
      <c r="LNC738" s="472"/>
      <c r="LND738" s="472"/>
      <c r="LNE738" s="472"/>
      <c r="LNF738" s="472"/>
      <c r="LNG738" s="472"/>
      <c r="LNH738" s="472"/>
      <c r="LNI738" s="472"/>
      <c r="LNJ738" s="472"/>
      <c r="LNK738" s="472"/>
      <c r="LNL738" s="472"/>
      <c r="LNM738" s="472"/>
      <c r="LNN738" s="472"/>
      <c r="LNO738" s="472"/>
      <c r="LNP738" s="472"/>
      <c r="LNQ738" s="472"/>
      <c r="LNR738" s="472"/>
      <c r="LNS738" s="472"/>
      <c r="LNT738" s="472"/>
      <c r="LNU738" s="472"/>
      <c r="LNV738" s="472"/>
      <c r="LNW738" s="472"/>
      <c r="LNX738" s="472"/>
      <c r="LNY738" s="472"/>
      <c r="LNZ738" s="472"/>
      <c r="LOA738" s="472"/>
      <c r="LOB738" s="472"/>
      <c r="LOC738" s="472"/>
      <c r="LOD738" s="472"/>
      <c r="LOE738" s="472"/>
      <c r="LOF738" s="472"/>
      <c r="LOG738" s="472"/>
      <c r="LOH738" s="472"/>
      <c r="LOI738" s="472"/>
      <c r="LOJ738" s="472"/>
      <c r="LOK738" s="472"/>
      <c r="LOL738" s="472"/>
      <c r="LOM738" s="472"/>
      <c r="LON738" s="472"/>
      <c r="LOO738" s="472"/>
      <c r="LOP738" s="472"/>
      <c r="LOQ738" s="472"/>
      <c r="LOR738" s="472"/>
      <c r="LOS738" s="472"/>
      <c r="LOT738" s="472"/>
      <c r="LOU738" s="472"/>
      <c r="LOV738" s="472"/>
      <c r="LOW738" s="472"/>
      <c r="LOX738" s="472"/>
      <c r="LOY738" s="472"/>
      <c r="LOZ738" s="472"/>
      <c r="LPA738" s="472"/>
      <c r="LPB738" s="472"/>
      <c r="LPC738" s="472"/>
      <c r="LPD738" s="472"/>
      <c r="LPE738" s="472"/>
      <c r="LPF738" s="472"/>
      <c r="LPG738" s="472"/>
      <c r="LPH738" s="472"/>
      <c r="LPI738" s="472"/>
      <c r="LPJ738" s="472"/>
      <c r="LPK738" s="472"/>
      <c r="LPL738" s="472"/>
      <c r="LPM738" s="472"/>
      <c r="LPN738" s="472"/>
      <c r="LPO738" s="472"/>
      <c r="LPP738" s="472"/>
      <c r="LPQ738" s="472"/>
      <c r="LPR738" s="472"/>
      <c r="LPS738" s="472"/>
      <c r="LPT738" s="472"/>
      <c r="LPU738" s="472"/>
      <c r="LPV738" s="472"/>
      <c r="LPW738" s="472"/>
      <c r="LPX738" s="472"/>
      <c r="LPY738" s="472"/>
      <c r="LPZ738" s="472"/>
      <c r="LQA738" s="472"/>
      <c r="LQB738" s="472"/>
      <c r="LQC738" s="472"/>
      <c r="LQD738" s="472"/>
      <c r="LQE738" s="472"/>
      <c r="LQF738" s="472"/>
      <c r="LQG738" s="472"/>
      <c r="LQH738" s="472"/>
      <c r="LQI738" s="472"/>
      <c r="LQJ738" s="472"/>
      <c r="LQK738" s="472"/>
      <c r="LQL738" s="472"/>
      <c r="LQM738" s="472"/>
      <c r="LQN738" s="472"/>
      <c r="LQO738" s="472"/>
      <c r="LQP738" s="472"/>
      <c r="LQQ738" s="472"/>
      <c r="LQR738" s="472"/>
      <c r="LQS738" s="472"/>
      <c r="LQT738" s="472"/>
      <c r="LQU738" s="472"/>
      <c r="LQV738" s="472"/>
      <c r="LQW738" s="472"/>
      <c r="LQX738" s="472"/>
      <c r="LQY738" s="472"/>
      <c r="LQZ738" s="472"/>
      <c r="LRA738" s="472"/>
      <c r="LRB738" s="472"/>
      <c r="LRC738" s="472"/>
      <c r="LRD738" s="472"/>
      <c r="LRE738" s="472"/>
      <c r="LRF738" s="472"/>
      <c r="LRG738" s="472"/>
      <c r="LRH738" s="472"/>
      <c r="LRI738" s="472"/>
      <c r="LRJ738" s="472"/>
      <c r="LRK738" s="472"/>
      <c r="LRL738" s="472"/>
      <c r="LRM738" s="472"/>
      <c r="LRN738" s="472"/>
      <c r="LRO738" s="472"/>
      <c r="LRP738" s="472"/>
      <c r="LRQ738" s="472"/>
      <c r="LRR738" s="472"/>
      <c r="LRS738" s="472"/>
      <c r="LRT738" s="472"/>
      <c r="LRU738" s="472"/>
      <c r="LRV738" s="472"/>
      <c r="LRW738" s="472"/>
      <c r="LRX738" s="472"/>
      <c r="LRY738" s="472"/>
      <c r="LRZ738" s="472"/>
      <c r="LSA738" s="472"/>
      <c r="LSB738" s="472"/>
      <c r="LSC738" s="472"/>
      <c r="LSD738" s="472"/>
      <c r="LSE738" s="472"/>
      <c r="LSF738" s="472"/>
      <c r="LSG738" s="472"/>
      <c r="LSH738" s="472"/>
      <c r="LSI738" s="472"/>
      <c r="LSJ738" s="472"/>
      <c r="LSK738" s="472"/>
      <c r="LSL738" s="472"/>
      <c r="LSM738" s="472"/>
      <c r="LSN738" s="472"/>
      <c r="LSO738" s="472"/>
      <c r="LSP738" s="472"/>
      <c r="LSQ738" s="472"/>
      <c r="LSR738" s="472"/>
      <c r="LSS738" s="472"/>
      <c r="LST738" s="472"/>
      <c r="LSU738" s="472"/>
      <c r="LSV738" s="472"/>
      <c r="LSW738" s="472"/>
      <c r="LSX738" s="472"/>
      <c r="LSY738" s="472"/>
      <c r="LSZ738" s="472"/>
      <c r="LTA738" s="472"/>
      <c r="LTB738" s="472"/>
      <c r="LTC738" s="472"/>
      <c r="LTD738" s="472"/>
      <c r="LTE738" s="472"/>
      <c r="LTF738" s="472"/>
      <c r="LTG738" s="472"/>
      <c r="LTH738" s="472"/>
      <c r="LTI738" s="472"/>
      <c r="LTJ738" s="472"/>
      <c r="LTK738" s="472"/>
      <c r="LTL738" s="472"/>
      <c r="LTM738" s="472"/>
      <c r="LTN738" s="472"/>
      <c r="LTO738" s="472"/>
      <c r="LTP738" s="472"/>
      <c r="LTQ738" s="472"/>
      <c r="LTR738" s="472"/>
      <c r="LTS738" s="472"/>
      <c r="LTT738" s="472"/>
      <c r="LTU738" s="472"/>
      <c r="LTV738" s="472"/>
      <c r="LTW738" s="472"/>
      <c r="LTX738" s="472"/>
      <c r="LTY738" s="472"/>
      <c r="LTZ738" s="472"/>
      <c r="LUA738" s="472"/>
      <c r="LUB738" s="472"/>
      <c r="LUC738" s="472"/>
      <c r="LUD738" s="472"/>
      <c r="LUE738" s="472"/>
      <c r="LUF738" s="472"/>
      <c r="LUG738" s="472"/>
      <c r="LUH738" s="472"/>
      <c r="LUI738" s="472"/>
      <c r="LUJ738" s="472"/>
      <c r="LUK738" s="472"/>
      <c r="LUL738" s="472"/>
      <c r="LUM738" s="472"/>
      <c r="LUN738" s="472"/>
      <c r="LUO738" s="472"/>
      <c r="LUP738" s="472"/>
      <c r="LUQ738" s="472"/>
      <c r="LUR738" s="472"/>
      <c r="LUS738" s="472"/>
      <c r="LUT738" s="472"/>
      <c r="LUU738" s="472"/>
      <c r="LUV738" s="472"/>
      <c r="LUW738" s="472"/>
      <c r="LUX738" s="472"/>
      <c r="LUY738" s="472"/>
      <c r="LUZ738" s="472"/>
      <c r="LVA738" s="472"/>
      <c r="LVB738" s="472"/>
      <c r="LVC738" s="472"/>
      <c r="LVD738" s="472"/>
      <c r="LVE738" s="472"/>
      <c r="LVF738" s="472"/>
      <c r="LVG738" s="472"/>
      <c r="LVH738" s="472"/>
      <c r="LVI738" s="472"/>
      <c r="LVJ738" s="472"/>
      <c r="LVK738" s="472"/>
      <c r="LVL738" s="472"/>
      <c r="LVM738" s="472"/>
      <c r="LVN738" s="472"/>
      <c r="LVO738" s="472"/>
      <c r="LVP738" s="472"/>
      <c r="LVQ738" s="472"/>
      <c r="LVR738" s="472"/>
      <c r="LVS738" s="472"/>
      <c r="LVT738" s="472"/>
      <c r="LVU738" s="472"/>
      <c r="LVV738" s="472"/>
      <c r="LVW738" s="472"/>
      <c r="LVX738" s="472"/>
      <c r="LVY738" s="472"/>
      <c r="LVZ738" s="472"/>
      <c r="LWA738" s="472"/>
      <c r="LWB738" s="472"/>
      <c r="LWC738" s="472"/>
      <c r="LWD738" s="472"/>
      <c r="LWE738" s="472"/>
      <c r="LWF738" s="472"/>
      <c r="LWG738" s="472"/>
      <c r="LWH738" s="472"/>
      <c r="LWI738" s="472"/>
      <c r="LWJ738" s="472"/>
      <c r="LWK738" s="472"/>
      <c r="LWL738" s="472"/>
      <c r="LWM738" s="472"/>
      <c r="LWN738" s="472"/>
      <c r="LWO738" s="472"/>
      <c r="LWP738" s="472"/>
      <c r="LWQ738" s="472"/>
      <c r="LWR738" s="472"/>
      <c r="LWS738" s="472"/>
      <c r="LWT738" s="472"/>
      <c r="LWU738" s="472"/>
      <c r="LWV738" s="472"/>
      <c r="LWW738" s="472"/>
      <c r="LWX738" s="472"/>
      <c r="LWY738" s="472"/>
      <c r="LWZ738" s="472"/>
      <c r="LXA738" s="472"/>
      <c r="LXB738" s="472"/>
      <c r="LXC738" s="472"/>
      <c r="LXD738" s="472"/>
      <c r="LXE738" s="472"/>
      <c r="LXF738" s="472"/>
      <c r="LXG738" s="472"/>
      <c r="LXH738" s="472"/>
      <c r="LXI738" s="472"/>
      <c r="LXJ738" s="472"/>
      <c r="LXK738" s="472"/>
      <c r="LXL738" s="472"/>
      <c r="LXM738" s="472"/>
      <c r="LXN738" s="472"/>
      <c r="LXO738" s="472"/>
      <c r="LXP738" s="472"/>
      <c r="LXQ738" s="472"/>
      <c r="LXR738" s="472"/>
      <c r="LXS738" s="472"/>
      <c r="LXT738" s="472"/>
      <c r="LXU738" s="472"/>
      <c r="LXV738" s="472"/>
      <c r="LXW738" s="472"/>
      <c r="LXX738" s="472"/>
      <c r="LXY738" s="472"/>
      <c r="LXZ738" s="472"/>
      <c r="LYA738" s="472"/>
      <c r="LYB738" s="472"/>
      <c r="LYC738" s="472"/>
      <c r="LYD738" s="472"/>
      <c r="LYE738" s="472"/>
      <c r="LYF738" s="472"/>
      <c r="LYG738" s="472"/>
      <c r="LYH738" s="472"/>
      <c r="LYI738" s="472"/>
      <c r="LYJ738" s="472"/>
      <c r="LYK738" s="472"/>
      <c r="LYL738" s="472"/>
      <c r="LYM738" s="472"/>
      <c r="LYN738" s="472"/>
      <c r="LYO738" s="472"/>
      <c r="LYP738" s="472"/>
      <c r="LYQ738" s="472"/>
      <c r="LYR738" s="472"/>
      <c r="LYS738" s="472"/>
      <c r="LYT738" s="472"/>
      <c r="LYU738" s="472"/>
      <c r="LYV738" s="472"/>
      <c r="LYW738" s="472"/>
      <c r="LYX738" s="472"/>
      <c r="LYY738" s="472"/>
      <c r="LYZ738" s="472"/>
      <c r="LZA738" s="472"/>
      <c r="LZB738" s="472"/>
      <c r="LZC738" s="472"/>
      <c r="LZD738" s="472"/>
      <c r="LZE738" s="472"/>
      <c r="LZF738" s="472"/>
      <c r="LZG738" s="472"/>
      <c r="LZH738" s="472"/>
      <c r="LZI738" s="472"/>
      <c r="LZJ738" s="472"/>
      <c r="LZK738" s="472"/>
      <c r="LZL738" s="472"/>
      <c r="LZM738" s="472"/>
      <c r="LZN738" s="472"/>
      <c r="LZO738" s="472"/>
      <c r="LZP738" s="472"/>
      <c r="LZQ738" s="472"/>
      <c r="LZR738" s="472"/>
      <c r="LZS738" s="472"/>
      <c r="LZT738" s="472"/>
      <c r="LZU738" s="472"/>
      <c r="LZV738" s="472"/>
      <c r="LZW738" s="472"/>
      <c r="LZX738" s="472"/>
      <c r="LZY738" s="472"/>
      <c r="LZZ738" s="472"/>
      <c r="MAA738" s="472"/>
      <c r="MAB738" s="472"/>
      <c r="MAC738" s="472"/>
      <c r="MAD738" s="472"/>
      <c r="MAE738" s="472"/>
      <c r="MAF738" s="472"/>
      <c r="MAG738" s="472"/>
      <c r="MAH738" s="472"/>
      <c r="MAI738" s="472"/>
      <c r="MAJ738" s="472"/>
      <c r="MAK738" s="472"/>
      <c r="MAL738" s="472"/>
      <c r="MAM738" s="472"/>
      <c r="MAN738" s="472"/>
      <c r="MAO738" s="472"/>
      <c r="MAP738" s="472"/>
      <c r="MAQ738" s="472"/>
      <c r="MAR738" s="472"/>
      <c r="MAS738" s="472"/>
      <c r="MAT738" s="472"/>
      <c r="MAU738" s="472"/>
      <c r="MAV738" s="472"/>
      <c r="MAW738" s="472"/>
      <c r="MAX738" s="472"/>
      <c r="MAY738" s="472"/>
      <c r="MAZ738" s="472"/>
      <c r="MBA738" s="472"/>
      <c r="MBB738" s="472"/>
      <c r="MBC738" s="472"/>
      <c r="MBD738" s="472"/>
      <c r="MBE738" s="472"/>
      <c r="MBF738" s="472"/>
      <c r="MBG738" s="472"/>
      <c r="MBH738" s="472"/>
      <c r="MBI738" s="472"/>
      <c r="MBJ738" s="472"/>
      <c r="MBK738" s="472"/>
      <c r="MBL738" s="472"/>
      <c r="MBM738" s="472"/>
      <c r="MBN738" s="472"/>
      <c r="MBO738" s="472"/>
      <c r="MBP738" s="472"/>
      <c r="MBQ738" s="472"/>
      <c r="MBR738" s="472"/>
      <c r="MBS738" s="472"/>
      <c r="MBT738" s="472"/>
      <c r="MBU738" s="472"/>
      <c r="MBV738" s="472"/>
      <c r="MBW738" s="472"/>
      <c r="MBX738" s="472"/>
      <c r="MBY738" s="472"/>
      <c r="MBZ738" s="472"/>
      <c r="MCA738" s="472"/>
      <c r="MCB738" s="472"/>
      <c r="MCC738" s="472"/>
      <c r="MCD738" s="472"/>
      <c r="MCE738" s="472"/>
      <c r="MCF738" s="472"/>
      <c r="MCG738" s="472"/>
      <c r="MCH738" s="472"/>
      <c r="MCI738" s="472"/>
      <c r="MCJ738" s="472"/>
      <c r="MCK738" s="472"/>
      <c r="MCL738" s="472"/>
      <c r="MCM738" s="472"/>
      <c r="MCN738" s="472"/>
      <c r="MCO738" s="472"/>
      <c r="MCP738" s="472"/>
      <c r="MCQ738" s="472"/>
      <c r="MCR738" s="472"/>
      <c r="MCS738" s="472"/>
      <c r="MCT738" s="472"/>
      <c r="MCU738" s="472"/>
      <c r="MCV738" s="472"/>
      <c r="MCW738" s="472"/>
      <c r="MCX738" s="472"/>
      <c r="MCY738" s="472"/>
      <c r="MCZ738" s="472"/>
      <c r="MDA738" s="472"/>
      <c r="MDB738" s="472"/>
      <c r="MDC738" s="472"/>
      <c r="MDD738" s="472"/>
      <c r="MDE738" s="472"/>
      <c r="MDF738" s="472"/>
      <c r="MDG738" s="472"/>
      <c r="MDH738" s="472"/>
      <c r="MDI738" s="472"/>
      <c r="MDJ738" s="472"/>
      <c r="MDK738" s="472"/>
      <c r="MDL738" s="472"/>
      <c r="MDM738" s="472"/>
      <c r="MDN738" s="472"/>
      <c r="MDO738" s="472"/>
      <c r="MDP738" s="472"/>
      <c r="MDQ738" s="472"/>
      <c r="MDR738" s="472"/>
      <c r="MDS738" s="472"/>
      <c r="MDT738" s="472"/>
      <c r="MDU738" s="472"/>
      <c r="MDV738" s="472"/>
      <c r="MDW738" s="472"/>
      <c r="MDX738" s="472"/>
      <c r="MDY738" s="472"/>
      <c r="MDZ738" s="472"/>
      <c r="MEA738" s="472"/>
      <c r="MEB738" s="472"/>
      <c r="MEC738" s="472"/>
      <c r="MED738" s="472"/>
      <c r="MEE738" s="472"/>
      <c r="MEF738" s="472"/>
      <c r="MEG738" s="472"/>
      <c r="MEH738" s="472"/>
      <c r="MEI738" s="472"/>
      <c r="MEJ738" s="472"/>
      <c r="MEK738" s="472"/>
      <c r="MEL738" s="472"/>
      <c r="MEM738" s="472"/>
      <c r="MEN738" s="472"/>
      <c r="MEO738" s="472"/>
      <c r="MEP738" s="472"/>
      <c r="MEQ738" s="472"/>
      <c r="MER738" s="472"/>
      <c r="MES738" s="472"/>
      <c r="MET738" s="472"/>
      <c r="MEU738" s="472"/>
      <c r="MEV738" s="472"/>
      <c r="MEW738" s="472"/>
      <c r="MEX738" s="472"/>
      <c r="MEY738" s="472"/>
      <c r="MEZ738" s="472"/>
      <c r="MFA738" s="472"/>
      <c r="MFB738" s="472"/>
      <c r="MFC738" s="472"/>
      <c r="MFD738" s="472"/>
      <c r="MFE738" s="472"/>
      <c r="MFF738" s="472"/>
      <c r="MFG738" s="472"/>
      <c r="MFH738" s="472"/>
      <c r="MFI738" s="472"/>
      <c r="MFJ738" s="472"/>
      <c r="MFK738" s="472"/>
      <c r="MFL738" s="472"/>
      <c r="MFM738" s="472"/>
      <c r="MFN738" s="472"/>
      <c r="MFO738" s="472"/>
      <c r="MFP738" s="472"/>
      <c r="MFQ738" s="472"/>
      <c r="MFR738" s="472"/>
      <c r="MFS738" s="472"/>
      <c r="MFT738" s="472"/>
      <c r="MFU738" s="472"/>
      <c r="MFV738" s="472"/>
      <c r="MFW738" s="472"/>
      <c r="MFX738" s="472"/>
      <c r="MFY738" s="472"/>
      <c r="MFZ738" s="472"/>
      <c r="MGA738" s="472"/>
      <c r="MGB738" s="472"/>
      <c r="MGC738" s="472"/>
      <c r="MGD738" s="472"/>
      <c r="MGE738" s="472"/>
      <c r="MGF738" s="472"/>
      <c r="MGG738" s="472"/>
      <c r="MGH738" s="472"/>
      <c r="MGI738" s="472"/>
      <c r="MGJ738" s="472"/>
      <c r="MGK738" s="472"/>
      <c r="MGL738" s="472"/>
      <c r="MGM738" s="472"/>
      <c r="MGN738" s="472"/>
      <c r="MGO738" s="472"/>
      <c r="MGP738" s="472"/>
      <c r="MGQ738" s="472"/>
      <c r="MGR738" s="472"/>
      <c r="MGS738" s="472"/>
      <c r="MGT738" s="472"/>
      <c r="MGU738" s="472"/>
      <c r="MGV738" s="472"/>
      <c r="MGW738" s="472"/>
      <c r="MGX738" s="472"/>
      <c r="MGY738" s="472"/>
      <c r="MGZ738" s="472"/>
      <c r="MHA738" s="472"/>
      <c r="MHB738" s="472"/>
      <c r="MHC738" s="472"/>
      <c r="MHD738" s="472"/>
      <c r="MHE738" s="472"/>
      <c r="MHF738" s="472"/>
      <c r="MHG738" s="472"/>
      <c r="MHH738" s="472"/>
      <c r="MHI738" s="472"/>
      <c r="MHJ738" s="472"/>
      <c r="MHK738" s="472"/>
      <c r="MHL738" s="472"/>
      <c r="MHM738" s="472"/>
      <c r="MHN738" s="472"/>
      <c r="MHO738" s="472"/>
      <c r="MHP738" s="472"/>
      <c r="MHQ738" s="472"/>
      <c r="MHR738" s="472"/>
      <c r="MHS738" s="472"/>
      <c r="MHT738" s="472"/>
      <c r="MHU738" s="472"/>
      <c r="MHV738" s="472"/>
      <c r="MHW738" s="472"/>
      <c r="MHX738" s="472"/>
      <c r="MHY738" s="472"/>
      <c r="MHZ738" s="472"/>
      <c r="MIA738" s="472"/>
      <c r="MIB738" s="472"/>
      <c r="MIC738" s="472"/>
      <c r="MID738" s="472"/>
      <c r="MIE738" s="472"/>
      <c r="MIF738" s="472"/>
      <c r="MIG738" s="472"/>
      <c r="MIH738" s="472"/>
      <c r="MII738" s="472"/>
      <c r="MIJ738" s="472"/>
      <c r="MIK738" s="472"/>
      <c r="MIL738" s="472"/>
      <c r="MIM738" s="472"/>
      <c r="MIN738" s="472"/>
      <c r="MIO738" s="472"/>
      <c r="MIP738" s="472"/>
      <c r="MIQ738" s="472"/>
      <c r="MIR738" s="472"/>
      <c r="MIS738" s="472"/>
      <c r="MIT738" s="472"/>
      <c r="MIU738" s="472"/>
      <c r="MIV738" s="472"/>
      <c r="MIW738" s="472"/>
      <c r="MIX738" s="472"/>
      <c r="MIY738" s="472"/>
      <c r="MIZ738" s="472"/>
      <c r="MJA738" s="472"/>
      <c r="MJB738" s="472"/>
      <c r="MJC738" s="472"/>
      <c r="MJD738" s="472"/>
      <c r="MJE738" s="472"/>
      <c r="MJF738" s="472"/>
      <c r="MJG738" s="472"/>
      <c r="MJH738" s="472"/>
      <c r="MJI738" s="472"/>
      <c r="MJJ738" s="472"/>
      <c r="MJK738" s="472"/>
      <c r="MJL738" s="472"/>
      <c r="MJM738" s="472"/>
      <c r="MJN738" s="472"/>
      <c r="MJO738" s="472"/>
      <c r="MJP738" s="472"/>
      <c r="MJQ738" s="472"/>
      <c r="MJR738" s="472"/>
      <c r="MJS738" s="472"/>
      <c r="MJT738" s="472"/>
      <c r="MJU738" s="472"/>
      <c r="MJV738" s="472"/>
      <c r="MJW738" s="472"/>
      <c r="MJX738" s="472"/>
      <c r="MJY738" s="472"/>
      <c r="MJZ738" s="472"/>
      <c r="MKA738" s="472"/>
      <c r="MKB738" s="472"/>
      <c r="MKC738" s="472"/>
      <c r="MKD738" s="472"/>
      <c r="MKE738" s="472"/>
      <c r="MKF738" s="472"/>
      <c r="MKG738" s="472"/>
      <c r="MKH738" s="472"/>
      <c r="MKI738" s="472"/>
      <c r="MKJ738" s="472"/>
      <c r="MKK738" s="472"/>
      <c r="MKL738" s="472"/>
      <c r="MKM738" s="472"/>
      <c r="MKN738" s="472"/>
      <c r="MKO738" s="472"/>
      <c r="MKP738" s="472"/>
      <c r="MKQ738" s="472"/>
      <c r="MKR738" s="472"/>
      <c r="MKS738" s="472"/>
      <c r="MKT738" s="472"/>
      <c r="MKU738" s="472"/>
      <c r="MKV738" s="472"/>
      <c r="MKW738" s="472"/>
      <c r="MKX738" s="472"/>
      <c r="MKY738" s="472"/>
      <c r="MKZ738" s="472"/>
      <c r="MLA738" s="472"/>
      <c r="MLB738" s="472"/>
      <c r="MLC738" s="472"/>
      <c r="MLD738" s="472"/>
      <c r="MLE738" s="472"/>
      <c r="MLF738" s="472"/>
      <c r="MLG738" s="472"/>
      <c r="MLH738" s="472"/>
      <c r="MLI738" s="472"/>
      <c r="MLJ738" s="472"/>
      <c r="MLK738" s="472"/>
      <c r="MLL738" s="472"/>
      <c r="MLM738" s="472"/>
      <c r="MLN738" s="472"/>
      <c r="MLO738" s="472"/>
      <c r="MLP738" s="472"/>
      <c r="MLQ738" s="472"/>
      <c r="MLR738" s="472"/>
      <c r="MLS738" s="472"/>
      <c r="MLT738" s="472"/>
      <c r="MLU738" s="472"/>
      <c r="MLV738" s="472"/>
      <c r="MLW738" s="472"/>
      <c r="MLX738" s="472"/>
      <c r="MLY738" s="472"/>
      <c r="MLZ738" s="472"/>
      <c r="MMA738" s="472"/>
      <c r="MMB738" s="472"/>
      <c r="MMC738" s="472"/>
      <c r="MMD738" s="472"/>
      <c r="MME738" s="472"/>
      <c r="MMF738" s="472"/>
      <c r="MMG738" s="472"/>
      <c r="MMH738" s="472"/>
      <c r="MMI738" s="472"/>
      <c r="MMJ738" s="472"/>
      <c r="MMK738" s="472"/>
      <c r="MML738" s="472"/>
      <c r="MMM738" s="472"/>
      <c r="MMN738" s="472"/>
      <c r="MMO738" s="472"/>
      <c r="MMP738" s="472"/>
      <c r="MMQ738" s="472"/>
      <c r="MMR738" s="472"/>
      <c r="MMS738" s="472"/>
      <c r="MMT738" s="472"/>
      <c r="MMU738" s="472"/>
      <c r="MMV738" s="472"/>
      <c r="MMW738" s="472"/>
      <c r="MMX738" s="472"/>
      <c r="MMY738" s="472"/>
      <c r="MMZ738" s="472"/>
      <c r="MNA738" s="472"/>
      <c r="MNB738" s="472"/>
      <c r="MNC738" s="472"/>
      <c r="MND738" s="472"/>
      <c r="MNE738" s="472"/>
      <c r="MNF738" s="472"/>
      <c r="MNG738" s="472"/>
      <c r="MNH738" s="472"/>
      <c r="MNI738" s="472"/>
      <c r="MNJ738" s="472"/>
      <c r="MNK738" s="472"/>
      <c r="MNL738" s="472"/>
      <c r="MNM738" s="472"/>
      <c r="MNN738" s="472"/>
      <c r="MNO738" s="472"/>
      <c r="MNP738" s="472"/>
      <c r="MNQ738" s="472"/>
      <c r="MNR738" s="472"/>
      <c r="MNS738" s="472"/>
      <c r="MNT738" s="472"/>
      <c r="MNU738" s="472"/>
      <c r="MNV738" s="472"/>
      <c r="MNW738" s="472"/>
      <c r="MNX738" s="472"/>
      <c r="MNY738" s="472"/>
      <c r="MNZ738" s="472"/>
      <c r="MOA738" s="472"/>
      <c r="MOB738" s="472"/>
      <c r="MOC738" s="472"/>
      <c r="MOD738" s="472"/>
      <c r="MOE738" s="472"/>
      <c r="MOF738" s="472"/>
      <c r="MOG738" s="472"/>
      <c r="MOH738" s="472"/>
      <c r="MOI738" s="472"/>
      <c r="MOJ738" s="472"/>
      <c r="MOK738" s="472"/>
      <c r="MOL738" s="472"/>
      <c r="MOM738" s="472"/>
      <c r="MON738" s="472"/>
      <c r="MOO738" s="472"/>
      <c r="MOP738" s="472"/>
      <c r="MOQ738" s="472"/>
      <c r="MOR738" s="472"/>
      <c r="MOS738" s="472"/>
      <c r="MOT738" s="472"/>
      <c r="MOU738" s="472"/>
      <c r="MOV738" s="472"/>
      <c r="MOW738" s="472"/>
      <c r="MOX738" s="472"/>
      <c r="MOY738" s="472"/>
      <c r="MOZ738" s="472"/>
      <c r="MPA738" s="472"/>
      <c r="MPB738" s="472"/>
      <c r="MPC738" s="472"/>
      <c r="MPD738" s="472"/>
      <c r="MPE738" s="472"/>
      <c r="MPF738" s="472"/>
      <c r="MPG738" s="472"/>
      <c r="MPH738" s="472"/>
      <c r="MPI738" s="472"/>
      <c r="MPJ738" s="472"/>
      <c r="MPK738" s="472"/>
      <c r="MPL738" s="472"/>
      <c r="MPM738" s="472"/>
      <c r="MPN738" s="472"/>
      <c r="MPO738" s="472"/>
      <c r="MPP738" s="472"/>
      <c r="MPQ738" s="472"/>
      <c r="MPR738" s="472"/>
      <c r="MPS738" s="472"/>
      <c r="MPT738" s="472"/>
      <c r="MPU738" s="472"/>
      <c r="MPV738" s="472"/>
      <c r="MPW738" s="472"/>
      <c r="MPX738" s="472"/>
      <c r="MPY738" s="472"/>
      <c r="MPZ738" s="472"/>
      <c r="MQA738" s="472"/>
      <c r="MQB738" s="472"/>
      <c r="MQC738" s="472"/>
      <c r="MQD738" s="472"/>
      <c r="MQE738" s="472"/>
      <c r="MQF738" s="472"/>
      <c r="MQG738" s="472"/>
      <c r="MQH738" s="472"/>
      <c r="MQI738" s="472"/>
      <c r="MQJ738" s="472"/>
      <c r="MQK738" s="472"/>
      <c r="MQL738" s="472"/>
      <c r="MQM738" s="472"/>
      <c r="MQN738" s="472"/>
      <c r="MQO738" s="472"/>
      <c r="MQP738" s="472"/>
      <c r="MQQ738" s="472"/>
      <c r="MQR738" s="472"/>
      <c r="MQS738" s="472"/>
      <c r="MQT738" s="472"/>
      <c r="MQU738" s="472"/>
      <c r="MQV738" s="472"/>
      <c r="MQW738" s="472"/>
      <c r="MQX738" s="472"/>
      <c r="MQY738" s="472"/>
      <c r="MQZ738" s="472"/>
      <c r="MRA738" s="472"/>
      <c r="MRB738" s="472"/>
      <c r="MRC738" s="472"/>
      <c r="MRD738" s="472"/>
      <c r="MRE738" s="472"/>
      <c r="MRF738" s="472"/>
      <c r="MRG738" s="472"/>
      <c r="MRH738" s="472"/>
      <c r="MRI738" s="472"/>
      <c r="MRJ738" s="472"/>
      <c r="MRK738" s="472"/>
      <c r="MRL738" s="472"/>
      <c r="MRM738" s="472"/>
      <c r="MRN738" s="472"/>
      <c r="MRO738" s="472"/>
      <c r="MRP738" s="472"/>
      <c r="MRQ738" s="472"/>
      <c r="MRR738" s="472"/>
      <c r="MRS738" s="472"/>
      <c r="MRT738" s="472"/>
      <c r="MRU738" s="472"/>
      <c r="MRV738" s="472"/>
      <c r="MRW738" s="472"/>
      <c r="MRX738" s="472"/>
      <c r="MRY738" s="472"/>
      <c r="MRZ738" s="472"/>
      <c r="MSA738" s="472"/>
      <c r="MSB738" s="472"/>
      <c r="MSC738" s="472"/>
      <c r="MSD738" s="472"/>
      <c r="MSE738" s="472"/>
      <c r="MSF738" s="472"/>
      <c r="MSG738" s="472"/>
      <c r="MSH738" s="472"/>
      <c r="MSI738" s="472"/>
      <c r="MSJ738" s="472"/>
      <c r="MSK738" s="472"/>
      <c r="MSL738" s="472"/>
      <c r="MSM738" s="472"/>
      <c r="MSN738" s="472"/>
      <c r="MSO738" s="472"/>
      <c r="MSP738" s="472"/>
      <c r="MSQ738" s="472"/>
      <c r="MSR738" s="472"/>
      <c r="MSS738" s="472"/>
      <c r="MST738" s="472"/>
      <c r="MSU738" s="472"/>
      <c r="MSV738" s="472"/>
      <c r="MSW738" s="472"/>
      <c r="MSX738" s="472"/>
      <c r="MSY738" s="472"/>
      <c r="MSZ738" s="472"/>
      <c r="MTA738" s="472"/>
      <c r="MTB738" s="472"/>
      <c r="MTC738" s="472"/>
      <c r="MTD738" s="472"/>
      <c r="MTE738" s="472"/>
      <c r="MTF738" s="472"/>
      <c r="MTG738" s="472"/>
      <c r="MTH738" s="472"/>
      <c r="MTI738" s="472"/>
      <c r="MTJ738" s="472"/>
      <c r="MTK738" s="472"/>
      <c r="MTL738" s="472"/>
      <c r="MTM738" s="472"/>
      <c r="MTN738" s="472"/>
      <c r="MTO738" s="472"/>
      <c r="MTP738" s="472"/>
      <c r="MTQ738" s="472"/>
      <c r="MTR738" s="472"/>
      <c r="MTS738" s="472"/>
      <c r="MTT738" s="472"/>
      <c r="MTU738" s="472"/>
      <c r="MTV738" s="472"/>
      <c r="MTW738" s="472"/>
      <c r="MTX738" s="472"/>
      <c r="MTY738" s="472"/>
      <c r="MTZ738" s="472"/>
      <c r="MUA738" s="472"/>
      <c r="MUB738" s="472"/>
      <c r="MUC738" s="472"/>
      <c r="MUD738" s="472"/>
      <c r="MUE738" s="472"/>
      <c r="MUF738" s="472"/>
      <c r="MUG738" s="472"/>
      <c r="MUH738" s="472"/>
      <c r="MUI738" s="472"/>
      <c r="MUJ738" s="472"/>
      <c r="MUK738" s="472"/>
      <c r="MUL738" s="472"/>
      <c r="MUM738" s="472"/>
      <c r="MUN738" s="472"/>
      <c r="MUO738" s="472"/>
      <c r="MUP738" s="472"/>
      <c r="MUQ738" s="472"/>
      <c r="MUR738" s="472"/>
      <c r="MUS738" s="472"/>
      <c r="MUT738" s="472"/>
      <c r="MUU738" s="472"/>
      <c r="MUV738" s="472"/>
      <c r="MUW738" s="472"/>
      <c r="MUX738" s="472"/>
      <c r="MUY738" s="472"/>
      <c r="MUZ738" s="472"/>
      <c r="MVA738" s="472"/>
      <c r="MVB738" s="472"/>
      <c r="MVC738" s="472"/>
      <c r="MVD738" s="472"/>
      <c r="MVE738" s="472"/>
      <c r="MVF738" s="472"/>
      <c r="MVG738" s="472"/>
      <c r="MVH738" s="472"/>
      <c r="MVI738" s="472"/>
      <c r="MVJ738" s="472"/>
      <c r="MVK738" s="472"/>
      <c r="MVL738" s="472"/>
      <c r="MVM738" s="472"/>
      <c r="MVN738" s="472"/>
      <c r="MVO738" s="472"/>
      <c r="MVP738" s="472"/>
      <c r="MVQ738" s="472"/>
      <c r="MVR738" s="472"/>
      <c r="MVS738" s="472"/>
      <c r="MVT738" s="472"/>
      <c r="MVU738" s="472"/>
      <c r="MVV738" s="472"/>
      <c r="MVW738" s="472"/>
      <c r="MVX738" s="472"/>
      <c r="MVY738" s="472"/>
      <c r="MVZ738" s="472"/>
      <c r="MWA738" s="472"/>
      <c r="MWB738" s="472"/>
      <c r="MWC738" s="472"/>
      <c r="MWD738" s="472"/>
      <c r="MWE738" s="472"/>
      <c r="MWF738" s="472"/>
      <c r="MWG738" s="472"/>
      <c r="MWH738" s="472"/>
      <c r="MWI738" s="472"/>
      <c r="MWJ738" s="472"/>
      <c r="MWK738" s="472"/>
      <c r="MWL738" s="472"/>
      <c r="MWM738" s="472"/>
      <c r="MWN738" s="472"/>
      <c r="MWO738" s="472"/>
      <c r="MWP738" s="472"/>
      <c r="MWQ738" s="472"/>
      <c r="MWR738" s="472"/>
      <c r="MWS738" s="472"/>
      <c r="MWT738" s="472"/>
      <c r="MWU738" s="472"/>
      <c r="MWV738" s="472"/>
      <c r="MWW738" s="472"/>
      <c r="MWX738" s="472"/>
      <c r="MWY738" s="472"/>
      <c r="MWZ738" s="472"/>
      <c r="MXA738" s="472"/>
      <c r="MXB738" s="472"/>
      <c r="MXC738" s="472"/>
      <c r="MXD738" s="472"/>
      <c r="MXE738" s="472"/>
      <c r="MXF738" s="472"/>
      <c r="MXG738" s="472"/>
      <c r="MXH738" s="472"/>
      <c r="MXI738" s="472"/>
      <c r="MXJ738" s="472"/>
      <c r="MXK738" s="472"/>
      <c r="MXL738" s="472"/>
      <c r="MXM738" s="472"/>
      <c r="MXN738" s="472"/>
      <c r="MXO738" s="472"/>
      <c r="MXP738" s="472"/>
      <c r="MXQ738" s="472"/>
      <c r="MXR738" s="472"/>
      <c r="MXS738" s="472"/>
      <c r="MXT738" s="472"/>
      <c r="MXU738" s="472"/>
      <c r="MXV738" s="472"/>
      <c r="MXW738" s="472"/>
      <c r="MXX738" s="472"/>
      <c r="MXY738" s="472"/>
      <c r="MXZ738" s="472"/>
      <c r="MYA738" s="472"/>
      <c r="MYB738" s="472"/>
      <c r="MYC738" s="472"/>
      <c r="MYD738" s="472"/>
      <c r="MYE738" s="472"/>
      <c r="MYF738" s="472"/>
      <c r="MYG738" s="472"/>
      <c r="MYH738" s="472"/>
      <c r="MYI738" s="472"/>
      <c r="MYJ738" s="472"/>
      <c r="MYK738" s="472"/>
      <c r="MYL738" s="472"/>
      <c r="MYM738" s="472"/>
      <c r="MYN738" s="472"/>
      <c r="MYO738" s="472"/>
      <c r="MYP738" s="472"/>
      <c r="MYQ738" s="472"/>
      <c r="MYR738" s="472"/>
      <c r="MYS738" s="472"/>
      <c r="MYT738" s="472"/>
      <c r="MYU738" s="472"/>
      <c r="MYV738" s="472"/>
      <c r="MYW738" s="472"/>
      <c r="MYX738" s="472"/>
      <c r="MYY738" s="472"/>
      <c r="MYZ738" s="472"/>
      <c r="MZA738" s="472"/>
      <c r="MZB738" s="472"/>
      <c r="MZC738" s="472"/>
      <c r="MZD738" s="472"/>
      <c r="MZE738" s="472"/>
      <c r="MZF738" s="472"/>
      <c r="MZG738" s="472"/>
      <c r="MZH738" s="472"/>
      <c r="MZI738" s="472"/>
      <c r="MZJ738" s="472"/>
      <c r="MZK738" s="472"/>
      <c r="MZL738" s="472"/>
      <c r="MZM738" s="472"/>
      <c r="MZN738" s="472"/>
      <c r="MZO738" s="472"/>
      <c r="MZP738" s="472"/>
      <c r="MZQ738" s="472"/>
      <c r="MZR738" s="472"/>
      <c r="MZS738" s="472"/>
      <c r="MZT738" s="472"/>
      <c r="MZU738" s="472"/>
      <c r="MZV738" s="472"/>
      <c r="MZW738" s="472"/>
      <c r="MZX738" s="472"/>
      <c r="MZY738" s="472"/>
      <c r="MZZ738" s="472"/>
      <c r="NAA738" s="472"/>
      <c r="NAB738" s="472"/>
      <c r="NAC738" s="472"/>
      <c r="NAD738" s="472"/>
      <c r="NAE738" s="472"/>
      <c r="NAF738" s="472"/>
      <c r="NAG738" s="472"/>
      <c r="NAH738" s="472"/>
      <c r="NAI738" s="472"/>
      <c r="NAJ738" s="472"/>
      <c r="NAK738" s="472"/>
      <c r="NAL738" s="472"/>
      <c r="NAM738" s="472"/>
      <c r="NAN738" s="472"/>
      <c r="NAO738" s="472"/>
      <c r="NAP738" s="472"/>
      <c r="NAQ738" s="472"/>
      <c r="NAR738" s="472"/>
      <c r="NAS738" s="472"/>
      <c r="NAT738" s="472"/>
      <c r="NAU738" s="472"/>
      <c r="NAV738" s="472"/>
      <c r="NAW738" s="472"/>
      <c r="NAX738" s="472"/>
      <c r="NAY738" s="472"/>
      <c r="NAZ738" s="472"/>
      <c r="NBA738" s="472"/>
      <c r="NBB738" s="472"/>
      <c r="NBC738" s="472"/>
      <c r="NBD738" s="472"/>
      <c r="NBE738" s="472"/>
      <c r="NBF738" s="472"/>
      <c r="NBG738" s="472"/>
      <c r="NBH738" s="472"/>
      <c r="NBI738" s="472"/>
      <c r="NBJ738" s="472"/>
      <c r="NBK738" s="472"/>
      <c r="NBL738" s="472"/>
      <c r="NBM738" s="472"/>
      <c r="NBN738" s="472"/>
      <c r="NBO738" s="472"/>
      <c r="NBP738" s="472"/>
      <c r="NBQ738" s="472"/>
      <c r="NBR738" s="472"/>
      <c r="NBS738" s="472"/>
      <c r="NBT738" s="472"/>
      <c r="NBU738" s="472"/>
      <c r="NBV738" s="472"/>
      <c r="NBW738" s="472"/>
      <c r="NBX738" s="472"/>
      <c r="NBY738" s="472"/>
      <c r="NBZ738" s="472"/>
      <c r="NCA738" s="472"/>
      <c r="NCB738" s="472"/>
      <c r="NCC738" s="472"/>
      <c r="NCD738" s="472"/>
      <c r="NCE738" s="472"/>
      <c r="NCF738" s="472"/>
      <c r="NCG738" s="472"/>
      <c r="NCH738" s="472"/>
      <c r="NCI738" s="472"/>
      <c r="NCJ738" s="472"/>
      <c r="NCK738" s="472"/>
      <c r="NCL738" s="472"/>
      <c r="NCM738" s="472"/>
      <c r="NCN738" s="472"/>
      <c r="NCO738" s="472"/>
      <c r="NCP738" s="472"/>
      <c r="NCQ738" s="472"/>
      <c r="NCR738" s="472"/>
      <c r="NCS738" s="472"/>
      <c r="NCT738" s="472"/>
      <c r="NCU738" s="472"/>
      <c r="NCV738" s="472"/>
      <c r="NCW738" s="472"/>
      <c r="NCX738" s="472"/>
      <c r="NCY738" s="472"/>
      <c r="NCZ738" s="472"/>
      <c r="NDA738" s="472"/>
      <c r="NDB738" s="472"/>
      <c r="NDC738" s="472"/>
      <c r="NDD738" s="472"/>
      <c r="NDE738" s="472"/>
      <c r="NDF738" s="472"/>
      <c r="NDG738" s="472"/>
      <c r="NDH738" s="472"/>
      <c r="NDI738" s="472"/>
      <c r="NDJ738" s="472"/>
      <c r="NDK738" s="472"/>
      <c r="NDL738" s="472"/>
      <c r="NDM738" s="472"/>
      <c r="NDN738" s="472"/>
      <c r="NDO738" s="472"/>
      <c r="NDP738" s="472"/>
      <c r="NDQ738" s="472"/>
      <c r="NDR738" s="472"/>
      <c r="NDS738" s="472"/>
      <c r="NDT738" s="472"/>
      <c r="NDU738" s="472"/>
      <c r="NDV738" s="472"/>
      <c r="NDW738" s="472"/>
      <c r="NDX738" s="472"/>
      <c r="NDY738" s="472"/>
      <c r="NDZ738" s="472"/>
      <c r="NEA738" s="472"/>
      <c r="NEB738" s="472"/>
      <c r="NEC738" s="472"/>
      <c r="NED738" s="472"/>
      <c r="NEE738" s="472"/>
      <c r="NEF738" s="472"/>
      <c r="NEG738" s="472"/>
      <c r="NEH738" s="472"/>
      <c r="NEI738" s="472"/>
      <c r="NEJ738" s="472"/>
      <c r="NEK738" s="472"/>
      <c r="NEL738" s="472"/>
      <c r="NEM738" s="472"/>
      <c r="NEN738" s="472"/>
      <c r="NEO738" s="472"/>
      <c r="NEP738" s="472"/>
      <c r="NEQ738" s="472"/>
      <c r="NER738" s="472"/>
      <c r="NES738" s="472"/>
      <c r="NET738" s="472"/>
      <c r="NEU738" s="472"/>
      <c r="NEV738" s="472"/>
      <c r="NEW738" s="472"/>
      <c r="NEX738" s="472"/>
      <c r="NEY738" s="472"/>
      <c r="NEZ738" s="472"/>
      <c r="NFA738" s="472"/>
      <c r="NFB738" s="472"/>
      <c r="NFC738" s="472"/>
      <c r="NFD738" s="472"/>
      <c r="NFE738" s="472"/>
      <c r="NFF738" s="472"/>
      <c r="NFG738" s="472"/>
      <c r="NFH738" s="472"/>
      <c r="NFI738" s="472"/>
      <c r="NFJ738" s="472"/>
      <c r="NFK738" s="472"/>
      <c r="NFL738" s="472"/>
      <c r="NFM738" s="472"/>
      <c r="NFN738" s="472"/>
      <c r="NFO738" s="472"/>
      <c r="NFP738" s="472"/>
      <c r="NFQ738" s="472"/>
      <c r="NFR738" s="472"/>
      <c r="NFS738" s="472"/>
      <c r="NFT738" s="472"/>
      <c r="NFU738" s="472"/>
      <c r="NFV738" s="472"/>
      <c r="NFW738" s="472"/>
      <c r="NFX738" s="472"/>
      <c r="NFY738" s="472"/>
      <c r="NFZ738" s="472"/>
      <c r="NGA738" s="472"/>
      <c r="NGB738" s="472"/>
      <c r="NGC738" s="472"/>
      <c r="NGD738" s="472"/>
      <c r="NGE738" s="472"/>
      <c r="NGF738" s="472"/>
      <c r="NGG738" s="472"/>
      <c r="NGH738" s="472"/>
      <c r="NGI738" s="472"/>
      <c r="NGJ738" s="472"/>
      <c r="NGK738" s="472"/>
      <c r="NGL738" s="472"/>
      <c r="NGM738" s="472"/>
      <c r="NGN738" s="472"/>
      <c r="NGO738" s="472"/>
      <c r="NGP738" s="472"/>
      <c r="NGQ738" s="472"/>
      <c r="NGR738" s="472"/>
      <c r="NGS738" s="472"/>
      <c r="NGT738" s="472"/>
      <c r="NGU738" s="472"/>
      <c r="NGV738" s="472"/>
      <c r="NGW738" s="472"/>
      <c r="NGX738" s="472"/>
      <c r="NGY738" s="472"/>
      <c r="NGZ738" s="472"/>
      <c r="NHA738" s="472"/>
      <c r="NHB738" s="472"/>
      <c r="NHC738" s="472"/>
      <c r="NHD738" s="472"/>
      <c r="NHE738" s="472"/>
      <c r="NHF738" s="472"/>
      <c r="NHG738" s="472"/>
      <c r="NHH738" s="472"/>
      <c r="NHI738" s="472"/>
      <c r="NHJ738" s="472"/>
      <c r="NHK738" s="472"/>
      <c r="NHL738" s="472"/>
      <c r="NHM738" s="472"/>
      <c r="NHN738" s="472"/>
      <c r="NHO738" s="472"/>
      <c r="NHP738" s="472"/>
      <c r="NHQ738" s="472"/>
      <c r="NHR738" s="472"/>
      <c r="NHS738" s="472"/>
      <c r="NHT738" s="472"/>
      <c r="NHU738" s="472"/>
      <c r="NHV738" s="472"/>
      <c r="NHW738" s="472"/>
      <c r="NHX738" s="472"/>
      <c r="NHY738" s="472"/>
      <c r="NHZ738" s="472"/>
      <c r="NIA738" s="472"/>
      <c r="NIB738" s="472"/>
      <c r="NIC738" s="472"/>
      <c r="NID738" s="472"/>
      <c r="NIE738" s="472"/>
      <c r="NIF738" s="472"/>
      <c r="NIG738" s="472"/>
      <c r="NIH738" s="472"/>
      <c r="NII738" s="472"/>
      <c r="NIJ738" s="472"/>
      <c r="NIK738" s="472"/>
      <c r="NIL738" s="472"/>
      <c r="NIM738" s="472"/>
      <c r="NIN738" s="472"/>
      <c r="NIO738" s="472"/>
      <c r="NIP738" s="472"/>
      <c r="NIQ738" s="472"/>
      <c r="NIR738" s="472"/>
      <c r="NIS738" s="472"/>
      <c r="NIT738" s="472"/>
      <c r="NIU738" s="472"/>
      <c r="NIV738" s="472"/>
      <c r="NIW738" s="472"/>
      <c r="NIX738" s="472"/>
      <c r="NIY738" s="472"/>
      <c r="NIZ738" s="472"/>
      <c r="NJA738" s="472"/>
      <c r="NJB738" s="472"/>
      <c r="NJC738" s="472"/>
      <c r="NJD738" s="472"/>
      <c r="NJE738" s="472"/>
      <c r="NJF738" s="472"/>
      <c r="NJG738" s="472"/>
      <c r="NJH738" s="472"/>
      <c r="NJI738" s="472"/>
      <c r="NJJ738" s="472"/>
      <c r="NJK738" s="472"/>
      <c r="NJL738" s="472"/>
      <c r="NJM738" s="472"/>
      <c r="NJN738" s="472"/>
      <c r="NJO738" s="472"/>
      <c r="NJP738" s="472"/>
      <c r="NJQ738" s="472"/>
      <c r="NJR738" s="472"/>
      <c r="NJS738" s="472"/>
      <c r="NJT738" s="472"/>
      <c r="NJU738" s="472"/>
      <c r="NJV738" s="472"/>
      <c r="NJW738" s="472"/>
      <c r="NJX738" s="472"/>
      <c r="NJY738" s="472"/>
      <c r="NJZ738" s="472"/>
      <c r="NKA738" s="472"/>
      <c r="NKB738" s="472"/>
      <c r="NKC738" s="472"/>
      <c r="NKD738" s="472"/>
      <c r="NKE738" s="472"/>
      <c r="NKF738" s="472"/>
      <c r="NKG738" s="472"/>
      <c r="NKH738" s="472"/>
      <c r="NKI738" s="472"/>
      <c r="NKJ738" s="472"/>
      <c r="NKK738" s="472"/>
      <c r="NKL738" s="472"/>
      <c r="NKM738" s="472"/>
      <c r="NKN738" s="472"/>
      <c r="NKO738" s="472"/>
      <c r="NKP738" s="472"/>
      <c r="NKQ738" s="472"/>
      <c r="NKR738" s="472"/>
      <c r="NKS738" s="472"/>
      <c r="NKT738" s="472"/>
      <c r="NKU738" s="472"/>
      <c r="NKV738" s="472"/>
      <c r="NKW738" s="472"/>
      <c r="NKX738" s="472"/>
      <c r="NKY738" s="472"/>
      <c r="NKZ738" s="472"/>
      <c r="NLA738" s="472"/>
      <c r="NLB738" s="472"/>
      <c r="NLC738" s="472"/>
      <c r="NLD738" s="472"/>
      <c r="NLE738" s="472"/>
      <c r="NLF738" s="472"/>
      <c r="NLG738" s="472"/>
      <c r="NLH738" s="472"/>
      <c r="NLI738" s="472"/>
      <c r="NLJ738" s="472"/>
      <c r="NLK738" s="472"/>
      <c r="NLL738" s="472"/>
      <c r="NLM738" s="472"/>
      <c r="NLN738" s="472"/>
      <c r="NLO738" s="472"/>
      <c r="NLP738" s="472"/>
      <c r="NLQ738" s="472"/>
      <c r="NLR738" s="472"/>
      <c r="NLS738" s="472"/>
      <c r="NLT738" s="472"/>
      <c r="NLU738" s="472"/>
      <c r="NLV738" s="472"/>
      <c r="NLW738" s="472"/>
      <c r="NLX738" s="472"/>
      <c r="NLY738" s="472"/>
      <c r="NLZ738" s="472"/>
      <c r="NMA738" s="472"/>
      <c r="NMB738" s="472"/>
      <c r="NMC738" s="472"/>
      <c r="NMD738" s="472"/>
      <c r="NME738" s="472"/>
      <c r="NMF738" s="472"/>
      <c r="NMG738" s="472"/>
      <c r="NMH738" s="472"/>
      <c r="NMI738" s="472"/>
      <c r="NMJ738" s="472"/>
      <c r="NMK738" s="472"/>
      <c r="NML738" s="472"/>
      <c r="NMM738" s="472"/>
      <c r="NMN738" s="472"/>
      <c r="NMO738" s="472"/>
      <c r="NMP738" s="472"/>
      <c r="NMQ738" s="472"/>
      <c r="NMR738" s="472"/>
      <c r="NMS738" s="472"/>
      <c r="NMT738" s="472"/>
      <c r="NMU738" s="472"/>
      <c r="NMV738" s="472"/>
      <c r="NMW738" s="472"/>
      <c r="NMX738" s="472"/>
      <c r="NMY738" s="472"/>
      <c r="NMZ738" s="472"/>
      <c r="NNA738" s="472"/>
      <c r="NNB738" s="472"/>
      <c r="NNC738" s="472"/>
      <c r="NND738" s="472"/>
      <c r="NNE738" s="472"/>
      <c r="NNF738" s="472"/>
      <c r="NNG738" s="472"/>
      <c r="NNH738" s="472"/>
      <c r="NNI738" s="472"/>
      <c r="NNJ738" s="472"/>
      <c r="NNK738" s="472"/>
      <c r="NNL738" s="472"/>
      <c r="NNM738" s="472"/>
      <c r="NNN738" s="472"/>
      <c r="NNO738" s="472"/>
      <c r="NNP738" s="472"/>
      <c r="NNQ738" s="472"/>
      <c r="NNR738" s="472"/>
      <c r="NNS738" s="472"/>
      <c r="NNT738" s="472"/>
      <c r="NNU738" s="472"/>
      <c r="NNV738" s="472"/>
      <c r="NNW738" s="472"/>
      <c r="NNX738" s="472"/>
      <c r="NNY738" s="472"/>
      <c r="NNZ738" s="472"/>
      <c r="NOA738" s="472"/>
      <c r="NOB738" s="472"/>
      <c r="NOC738" s="472"/>
      <c r="NOD738" s="472"/>
      <c r="NOE738" s="472"/>
      <c r="NOF738" s="472"/>
      <c r="NOG738" s="472"/>
      <c r="NOH738" s="472"/>
      <c r="NOI738" s="472"/>
      <c r="NOJ738" s="472"/>
      <c r="NOK738" s="472"/>
      <c r="NOL738" s="472"/>
      <c r="NOM738" s="472"/>
      <c r="NON738" s="472"/>
      <c r="NOO738" s="472"/>
      <c r="NOP738" s="472"/>
      <c r="NOQ738" s="472"/>
      <c r="NOR738" s="472"/>
      <c r="NOS738" s="472"/>
      <c r="NOT738" s="472"/>
      <c r="NOU738" s="472"/>
      <c r="NOV738" s="472"/>
      <c r="NOW738" s="472"/>
      <c r="NOX738" s="472"/>
      <c r="NOY738" s="472"/>
      <c r="NOZ738" s="472"/>
      <c r="NPA738" s="472"/>
      <c r="NPB738" s="472"/>
      <c r="NPC738" s="472"/>
      <c r="NPD738" s="472"/>
      <c r="NPE738" s="472"/>
      <c r="NPF738" s="472"/>
      <c r="NPG738" s="472"/>
      <c r="NPH738" s="472"/>
      <c r="NPI738" s="472"/>
      <c r="NPJ738" s="472"/>
      <c r="NPK738" s="472"/>
      <c r="NPL738" s="472"/>
      <c r="NPM738" s="472"/>
      <c r="NPN738" s="472"/>
      <c r="NPO738" s="472"/>
      <c r="NPP738" s="472"/>
      <c r="NPQ738" s="472"/>
      <c r="NPR738" s="472"/>
      <c r="NPS738" s="472"/>
      <c r="NPT738" s="472"/>
      <c r="NPU738" s="472"/>
      <c r="NPV738" s="472"/>
      <c r="NPW738" s="472"/>
      <c r="NPX738" s="472"/>
      <c r="NPY738" s="472"/>
      <c r="NPZ738" s="472"/>
      <c r="NQA738" s="472"/>
      <c r="NQB738" s="472"/>
      <c r="NQC738" s="472"/>
      <c r="NQD738" s="472"/>
      <c r="NQE738" s="472"/>
      <c r="NQF738" s="472"/>
      <c r="NQG738" s="472"/>
      <c r="NQH738" s="472"/>
      <c r="NQI738" s="472"/>
      <c r="NQJ738" s="472"/>
      <c r="NQK738" s="472"/>
      <c r="NQL738" s="472"/>
      <c r="NQM738" s="472"/>
      <c r="NQN738" s="472"/>
      <c r="NQO738" s="472"/>
      <c r="NQP738" s="472"/>
      <c r="NQQ738" s="472"/>
      <c r="NQR738" s="472"/>
      <c r="NQS738" s="472"/>
      <c r="NQT738" s="472"/>
      <c r="NQU738" s="472"/>
      <c r="NQV738" s="472"/>
      <c r="NQW738" s="472"/>
      <c r="NQX738" s="472"/>
      <c r="NQY738" s="472"/>
      <c r="NQZ738" s="472"/>
      <c r="NRA738" s="472"/>
      <c r="NRB738" s="472"/>
      <c r="NRC738" s="472"/>
      <c r="NRD738" s="472"/>
      <c r="NRE738" s="472"/>
      <c r="NRF738" s="472"/>
      <c r="NRG738" s="472"/>
      <c r="NRH738" s="472"/>
      <c r="NRI738" s="472"/>
      <c r="NRJ738" s="472"/>
      <c r="NRK738" s="472"/>
      <c r="NRL738" s="472"/>
      <c r="NRM738" s="472"/>
      <c r="NRN738" s="472"/>
      <c r="NRO738" s="472"/>
      <c r="NRP738" s="472"/>
      <c r="NRQ738" s="472"/>
      <c r="NRR738" s="472"/>
      <c r="NRS738" s="472"/>
      <c r="NRT738" s="472"/>
      <c r="NRU738" s="472"/>
      <c r="NRV738" s="472"/>
      <c r="NRW738" s="472"/>
      <c r="NRX738" s="472"/>
      <c r="NRY738" s="472"/>
      <c r="NRZ738" s="472"/>
      <c r="NSA738" s="472"/>
      <c r="NSB738" s="472"/>
      <c r="NSC738" s="472"/>
      <c r="NSD738" s="472"/>
      <c r="NSE738" s="472"/>
      <c r="NSF738" s="472"/>
      <c r="NSG738" s="472"/>
      <c r="NSH738" s="472"/>
      <c r="NSI738" s="472"/>
      <c r="NSJ738" s="472"/>
      <c r="NSK738" s="472"/>
      <c r="NSL738" s="472"/>
      <c r="NSM738" s="472"/>
      <c r="NSN738" s="472"/>
      <c r="NSO738" s="472"/>
      <c r="NSP738" s="472"/>
      <c r="NSQ738" s="472"/>
      <c r="NSR738" s="472"/>
      <c r="NSS738" s="472"/>
      <c r="NST738" s="472"/>
      <c r="NSU738" s="472"/>
      <c r="NSV738" s="472"/>
      <c r="NSW738" s="472"/>
      <c r="NSX738" s="472"/>
      <c r="NSY738" s="472"/>
      <c r="NSZ738" s="472"/>
      <c r="NTA738" s="472"/>
      <c r="NTB738" s="472"/>
      <c r="NTC738" s="472"/>
      <c r="NTD738" s="472"/>
      <c r="NTE738" s="472"/>
      <c r="NTF738" s="472"/>
      <c r="NTG738" s="472"/>
      <c r="NTH738" s="472"/>
      <c r="NTI738" s="472"/>
      <c r="NTJ738" s="472"/>
      <c r="NTK738" s="472"/>
      <c r="NTL738" s="472"/>
      <c r="NTM738" s="472"/>
      <c r="NTN738" s="472"/>
      <c r="NTO738" s="472"/>
      <c r="NTP738" s="472"/>
      <c r="NTQ738" s="472"/>
      <c r="NTR738" s="472"/>
      <c r="NTS738" s="472"/>
      <c r="NTT738" s="472"/>
      <c r="NTU738" s="472"/>
      <c r="NTV738" s="472"/>
      <c r="NTW738" s="472"/>
      <c r="NTX738" s="472"/>
      <c r="NTY738" s="472"/>
      <c r="NTZ738" s="472"/>
      <c r="NUA738" s="472"/>
      <c r="NUB738" s="472"/>
      <c r="NUC738" s="472"/>
      <c r="NUD738" s="472"/>
      <c r="NUE738" s="472"/>
      <c r="NUF738" s="472"/>
      <c r="NUG738" s="472"/>
      <c r="NUH738" s="472"/>
      <c r="NUI738" s="472"/>
      <c r="NUJ738" s="472"/>
      <c r="NUK738" s="472"/>
      <c r="NUL738" s="472"/>
      <c r="NUM738" s="472"/>
      <c r="NUN738" s="472"/>
      <c r="NUO738" s="472"/>
      <c r="NUP738" s="472"/>
      <c r="NUQ738" s="472"/>
      <c r="NUR738" s="472"/>
      <c r="NUS738" s="472"/>
      <c r="NUT738" s="472"/>
      <c r="NUU738" s="472"/>
      <c r="NUV738" s="472"/>
      <c r="NUW738" s="472"/>
      <c r="NUX738" s="472"/>
      <c r="NUY738" s="472"/>
      <c r="NUZ738" s="472"/>
      <c r="NVA738" s="472"/>
      <c r="NVB738" s="472"/>
      <c r="NVC738" s="472"/>
      <c r="NVD738" s="472"/>
      <c r="NVE738" s="472"/>
      <c r="NVF738" s="472"/>
      <c r="NVG738" s="472"/>
      <c r="NVH738" s="472"/>
      <c r="NVI738" s="472"/>
      <c r="NVJ738" s="472"/>
      <c r="NVK738" s="472"/>
      <c r="NVL738" s="472"/>
      <c r="NVM738" s="472"/>
      <c r="NVN738" s="472"/>
      <c r="NVO738" s="472"/>
      <c r="NVP738" s="472"/>
      <c r="NVQ738" s="472"/>
      <c r="NVR738" s="472"/>
      <c r="NVS738" s="472"/>
      <c r="NVT738" s="472"/>
      <c r="NVU738" s="472"/>
      <c r="NVV738" s="472"/>
      <c r="NVW738" s="472"/>
      <c r="NVX738" s="472"/>
      <c r="NVY738" s="472"/>
      <c r="NVZ738" s="472"/>
      <c r="NWA738" s="472"/>
      <c r="NWB738" s="472"/>
      <c r="NWC738" s="472"/>
      <c r="NWD738" s="472"/>
      <c r="NWE738" s="472"/>
      <c r="NWF738" s="472"/>
      <c r="NWG738" s="472"/>
      <c r="NWH738" s="472"/>
      <c r="NWI738" s="472"/>
      <c r="NWJ738" s="472"/>
      <c r="NWK738" s="472"/>
      <c r="NWL738" s="472"/>
      <c r="NWM738" s="472"/>
      <c r="NWN738" s="472"/>
      <c r="NWO738" s="472"/>
      <c r="NWP738" s="472"/>
      <c r="NWQ738" s="472"/>
      <c r="NWR738" s="472"/>
      <c r="NWS738" s="472"/>
      <c r="NWT738" s="472"/>
      <c r="NWU738" s="472"/>
      <c r="NWV738" s="472"/>
      <c r="NWW738" s="472"/>
      <c r="NWX738" s="472"/>
      <c r="NWY738" s="472"/>
      <c r="NWZ738" s="472"/>
      <c r="NXA738" s="472"/>
      <c r="NXB738" s="472"/>
      <c r="NXC738" s="472"/>
      <c r="NXD738" s="472"/>
      <c r="NXE738" s="472"/>
      <c r="NXF738" s="472"/>
      <c r="NXG738" s="472"/>
      <c r="NXH738" s="472"/>
      <c r="NXI738" s="472"/>
      <c r="NXJ738" s="472"/>
      <c r="NXK738" s="472"/>
      <c r="NXL738" s="472"/>
      <c r="NXM738" s="472"/>
      <c r="NXN738" s="472"/>
      <c r="NXO738" s="472"/>
      <c r="NXP738" s="472"/>
      <c r="NXQ738" s="472"/>
      <c r="NXR738" s="472"/>
      <c r="NXS738" s="472"/>
      <c r="NXT738" s="472"/>
      <c r="NXU738" s="472"/>
      <c r="NXV738" s="472"/>
      <c r="NXW738" s="472"/>
      <c r="NXX738" s="472"/>
      <c r="NXY738" s="472"/>
      <c r="NXZ738" s="472"/>
      <c r="NYA738" s="472"/>
      <c r="NYB738" s="472"/>
      <c r="NYC738" s="472"/>
      <c r="NYD738" s="472"/>
      <c r="NYE738" s="472"/>
      <c r="NYF738" s="472"/>
      <c r="NYG738" s="472"/>
      <c r="NYH738" s="472"/>
      <c r="NYI738" s="472"/>
      <c r="NYJ738" s="472"/>
      <c r="NYK738" s="472"/>
      <c r="NYL738" s="472"/>
      <c r="NYM738" s="472"/>
      <c r="NYN738" s="472"/>
      <c r="NYO738" s="472"/>
      <c r="NYP738" s="472"/>
      <c r="NYQ738" s="472"/>
      <c r="NYR738" s="472"/>
      <c r="NYS738" s="472"/>
      <c r="NYT738" s="472"/>
      <c r="NYU738" s="472"/>
      <c r="NYV738" s="472"/>
      <c r="NYW738" s="472"/>
      <c r="NYX738" s="472"/>
      <c r="NYY738" s="472"/>
      <c r="NYZ738" s="472"/>
      <c r="NZA738" s="472"/>
      <c r="NZB738" s="472"/>
      <c r="NZC738" s="472"/>
      <c r="NZD738" s="472"/>
      <c r="NZE738" s="472"/>
      <c r="NZF738" s="472"/>
      <c r="NZG738" s="472"/>
      <c r="NZH738" s="472"/>
      <c r="NZI738" s="472"/>
      <c r="NZJ738" s="472"/>
      <c r="NZK738" s="472"/>
      <c r="NZL738" s="472"/>
      <c r="NZM738" s="472"/>
      <c r="NZN738" s="472"/>
      <c r="NZO738" s="472"/>
      <c r="NZP738" s="472"/>
      <c r="NZQ738" s="472"/>
      <c r="NZR738" s="472"/>
      <c r="NZS738" s="472"/>
      <c r="NZT738" s="472"/>
      <c r="NZU738" s="472"/>
      <c r="NZV738" s="472"/>
      <c r="NZW738" s="472"/>
      <c r="NZX738" s="472"/>
      <c r="NZY738" s="472"/>
      <c r="NZZ738" s="472"/>
      <c r="OAA738" s="472"/>
      <c r="OAB738" s="472"/>
      <c r="OAC738" s="472"/>
      <c r="OAD738" s="472"/>
      <c r="OAE738" s="472"/>
      <c r="OAF738" s="472"/>
      <c r="OAG738" s="472"/>
      <c r="OAH738" s="472"/>
      <c r="OAI738" s="472"/>
      <c r="OAJ738" s="472"/>
      <c r="OAK738" s="472"/>
      <c r="OAL738" s="472"/>
      <c r="OAM738" s="472"/>
      <c r="OAN738" s="472"/>
      <c r="OAO738" s="472"/>
      <c r="OAP738" s="472"/>
      <c r="OAQ738" s="472"/>
      <c r="OAR738" s="472"/>
      <c r="OAS738" s="472"/>
      <c r="OAT738" s="472"/>
      <c r="OAU738" s="472"/>
      <c r="OAV738" s="472"/>
      <c r="OAW738" s="472"/>
      <c r="OAX738" s="472"/>
      <c r="OAY738" s="472"/>
      <c r="OAZ738" s="472"/>
      <c r="OBA738" s="472"/>
      <c r="OBB738" s="472"/>
      <c r="OBC738" s="472"/>
      <c r="OBD738" s="472"/>
      <c r="OBE738" s="472"/>
      <c r="OBF738" s="472"/>
      <c r="OBG738" s="472"/>
      <c r="OBH738" s="472"/>
      <c r="OBI738" s="472"/>
      <c r="OBJ738" s="472"/>
      <c r="OBK738" s="472"/>
      <c r="OBL738" s="472"/>
      <c r="OBM738" s="472"/>
      <c r="OBN738" s="472"/>
      <c r="OBO738" s="472"/>
      <c r="OBP738" s="472"/>
      <c r="OBQ738" s="472"/>
      <c r="OBR738" s="472"/>
      <c r="OBS738" s="472"/>
      <c r="OBT738" s="472"/>
      <c r="OBU738" s="472"/>
      <c r="OBV738" s="472"/>
      <c r="OBW738" s="472"/>
      <c r="OBX738" s="472"/>
      <c r="OBY738" s="472"/>
      <c r="OBZ738" s="472"/>
      <c r="OCA738" s="472"/>
      <c r="OCB738" s="472"/>
      <c r="OCC738" s="472"/>
      <c r="OCD738" s="472"/>
      <c r="OCE738" s="472"/>
      <c r="OCF738" s="472"/>
      <c r="OCG738" s="472"/>
      <c r="OCH738" s="472"/>
      <c r="OCI738" s="472"/>
      <c r="OCJ738" s="472"/>
      <c r="OCK738" s="472"/>
      <c r="OCL738" s="472"/>
      <c r="OCM738" s="472"/>
      <c r="OCN738" s="472"/>
      <c r="OCO738" s="472"/>
      <c r="OCP738" s="472"/>
      <c r="OCQ738" s="472"/>
      <c r="OCR738" s="472"/>
      <c r="OCS738" s="472"/>
      <c r="OCT738" s="472"/>
      <c r="OCU738" s="472"/>
      <c r="OCV738" s="472"/>
      <c r="OCW738" s="472"/>
      <c r="OCX738" s="472"/>
      <c r="OCY738" s="472"/>
      <c r="OCZ738" s="472"/>
      <c r="ODA738" s="472"/>
      <c r="ODB738" s="472"/>
      <c r="ODC738" s="472"/>
      <c r="ODD738" s="472"/>
      <c r="ODE738" s="472"/>
      <c r="ODF738" s="472"/>
      <c r="ODG738" s="472"/>
      <c r="ODH738" s="472"/>
      <c r="ODI738" s="472"/>
      <c r="ODJ738" s="472"/>
      <c r="ODK738" s="472"/>
      <c r="ODL738" s="472"/>
      <c r="ODM738" s="472"/>
      <c r="ODN738" s="472"/>
      <c r="ODO738" s="472"/>
      <c r="ODP738" s="472"/>
      <c r="ODQ738" s="472"/>
      <c r="ODR738" s="472"/>
      <c r="ODS738" s="472"/>
      <c r="ODT738" s="472"/>
      <c r="ODU738" s="472"/>
      <c r="ODV738" s="472"/>
      <c r="ODW738" s="472"/>
      <c r="ODX738" s="472"/>
      <c r="ODY738" s="472"/>
      <c r="ODZ738" s="472"/>
      <c r="OEA738" s="472"/>
      <c r="OEB738" s="472"/>
      <c r="OEC738" s="472"/>
      <c r="OED738" s="472"/>
      <c r="OEE738" s="472"/>
      <c r="OEF738" s="472"/>
      <c r="OEG738" s="472"/>
      <c r="OEH738" s="472"/>
      <c r="OEI738" s="472"/>
      <c r="OEJ738" s="472"/>
      <c r="OEK738" s="472"/>
      <c r="OEL738" s="472"/>
      <c r="OEM738" s="472"/>
      <c r="OEN738" s="472"/>
      <c r="OEO738" s="472"/>
      <c r="OEP738" s="472"/>
      <c r="OEQ738" s="472"/>
      <c r="OER738" s="472"/>
      <c r="OES738" s="472"/>
      <c r="OET738" s="472"/>
      <c r="OEU738" s="472"/>
      <c r="OEV738" s="472"/>
      <c r="OEW738" s="472"/>
      <c r="OEX738" s="472"/>
      <c r="OEY738" s="472"/>
      <c r="OEZ738" s="472"/>
      <c r="OFA738" s="472"/>
      <c r="OFB738" s="472"/>
      <c r="OFC738" s="472"/>
      <c r="OFD738" s="472"/>
      <c r="OFE738" s="472"/>
      <c r="OFF738" s="472"/>
      <c r="OFG738" s="472"/>
      <c r="OFH738" s="472"/>
      <c r="OFI738" s="472"/>
      <c r="OFJ738" s="472"/>
      <c r="OFK738" s="472"/>
      <c r="OFL738" s="472"/>
      <c r="OFM738" s="472"/>
      <c r="OFN738" s="472"/>
      <c r="OFO738" s="472"/>
      <c r="OFP738" s="472"/>
      <c r="OFQ738" s="472"/>
      <c r="OFR738" s="472"/>
      <c r="OFS738" s="472"/>
      <c r="OFT738" s="472"/>
      <c r="OFU738" s="472"/>
      <c r="OFV738" s="472"/>
      <c r="OFW738" s="472"/>
      <c r="OFX738" s="472"/>
      <c r="OFY738" s="472"/>
      <c r="OFZ738" s="472"/>
      <c r="OGA738" s="472"/>
      <c r="OGB738" s="472"/>
      <c r="OGC738" s="472"/>
      <c r="OGD738" s="472"/>
      <c r="OGE738" s="472"/>
      <c r="OGF738" s="472"/>
      <c r="OGG738" s="472"/>
      <c r="OGH738" s="472"/>
      <c r="OGI738" s="472"/>
      <c r="OGJ738" s="472"/>
      <c r="OGK738" s="472"/>
      <c r="OGL738" s="472"/>
      <c r="OGM738" s="472"/>
      <c r="OGN738" s="472"/>
      <c r="OGO738" s="472"/>
      <c r="OGP738" s="472"/>
      <c r="OGQ738" s="472"/>
      <c r="OGR738" s="472"/>
      <c r="OGS738" s="472"/>
      <c r="OGT738" s="472"/>
      <c r="OGU738" s="472"/>
      <c r="OGV738" s="472"/>
      <c r="OGW738" s="472"/>
      <c r="OGX738" s="472"/>
      <c r="OGY738" s="472"/>
      <c r="OGZ738" s="472"/>
      <c r="OHA738" s="472"/>
      <c r="OHB738" s="472"/>
      <c r="OHC738" s="472"/>
      <c r="OHD738" s="472"/>
      <c r="OHE738" s="472"/>
      <c r="OHF738" s="472"/>
      <c r="OHG738" s="472"/>
      <c r="OHH738" s="472"/>
      <c r="OHI738" s="472"/>
      <c r="OHJ738" s="472"/>
      <c r="OHK738" s="472"/>
      <c r="OHL738" s="472"/>
      <c r="OHM738" s="472"/>
      <c r="OHN738" s="472"/>
      <c r="OHO738" s="472"/>
      <c r="OHP738" s="472"/>
      <c r="OHQ738" s="472"/>
      <c r="OHR738" s="472"/>
      <c r="OHS738" s="472"/>
      <c r="OHT738" s="472"/>
      <c r="OHU738" s="472"/>
      <c r="OHV738" s="472"/>
      <c r="OHW738" s="472"/>
      <c r="OHX738" s="472"/>
      <c r="OHY738" s="472"/>
      <c r="OHZ738" s="472"/>
      <c r="OIA738" s="472"/>
      <c r="OIB738" s="472"/>
      <c r="OIC738" s="472"/>
      <c r="OID738" s="472"/>
      <c r="OIE738" s="472"/>
      <c r="OIF738" s="472"/>
      <c r="OIG738" s="472"/>
      <c r="OIH738" s="472"/>
      <c r="OII738" s="472"/>
      <c r="OIJ738" s="472"/>
      <c r="OIK738" s="472"/>
      <c r="OIL738" s="472"/>
      <c r="OIM738" s="472"/>
      <c r="OIN738" s="472"/>
      <c r="OIO738" s="472"/>
      <c r="OIP738" s="472"/>
      <c r="OIQ738" s="472"/>
      <c r="OIR738" s="472"/>
      <c r="OIS738" s="472"/>
      <c r="OIT738" s="472"/>
      <c r="OIU738" s="472"/>
      <c r="OIV738" s="472"/>
      <c r="OIW738" s="472"/>
      <c r="OIX738" s="472"/>
      <c r="OIY738" s="472"/>
      <c r="OIZ738" s="472"/>
      <c r="OJA738" s="472"/>
      <c r="OJB738" s="472"/>
      <c r="OJC738" s="472"/>
      <c r="OJD738" s="472"/>
      <c r="OJE738" s="472"/>
      <c r="OJF738" s="472"/>
      <c r="OJG738" s="472"/>
      <c r="OJH738" s="472"/>
      <c r="OJI738" s="472"/>
      <c r="OJJ738" s="472"/>
      <c r="OJK738" s="472"/>
      <c r="OJL738" s="472"/>
      <c r="OJM738" s="472"/>
      <c r="OJN738" s="472"/>
      <c r="OJO738" s="472"/>
      <c r="OJP738" s="472"/>
      <c r="OJQ738" s="472"/>
      <c r="OJR738" s="472"/>
      <c r="OJS738" s="472"/>
      <c r="OJT738" s="472"/>
      <c r="OJU738" s="472"/>
      <c r="OJV738" s="472"/>
      <c r="OJW738" s="472"/>
      <c r="OJX738" s="472"/>
      <c r="OJY738" s="472"/>
      <c r="OJZ738" s="472"/>
      <c r="OKA738" s="472"/>
      <c r="OKB738" s="472"/>
      <c r="OKC738" s="472"/>
      <c r="OKD738" s="472"/>
      <c r="OKE738" s="472"/>
      <c r="OKF738" s="472"/>
      <c r="OKG738" s="472"/>
      <c r="OKH738" s="472"/>
      <c r="OKI738" s="472"/>
      <c r="OKJ738" s="472"/>
      <c r="OKK738" s="472"/>
      <c r="OKL738" s="472"/>
      <c r="OKM738" s="472"/>
      <c r="OKN738" s="472"/>
      <c r="OKO738" s="472"/>
      <c r="OKP738" s="472"/>
      <c r="OKQ738" s="472"/>
      <c r="OKR738" s="472"/>
      <c r="OKS738" s="472"/>
      <c r="OKT738" s="472"/>
      <c r="OKU738" s="472"/>
      <c r="OKV738" s="472"/>
      <c r="OKW738" s="472"/>
      <c r="OKX738" s="472"/>
      <c r="OKY738" s="472"/>
      <c r="OKZ738" s="472"/>
      <c r="OLA738" s="472"/>
      <c r="OLB738" s="472"/>
      <c r="OLC738" s="472"/>
      <c r="OLD738" s="472"/>
      <c r="OLE738" s="472"/>
      <c r="OLF738" s="472"/>
      <c r="OLG738" s="472"/>
      <c r="OLH738" s="472"/>
      <c r="OLI738" s="472"/>
      <c r="OLJ738" s="472"/>
      <c r="OLK738" s="472"/>
      <c r="OLL738" s="472"/>
      <c r="OLM738" s="472"/>
      <c r="OLN738" s="472"/>
      <c r="OLO738" s="472"/>
      <c r="OLP738" s="472"/>
      <c r="OLQ738" s="472"/>
      <c r="OLR738" s="472"/>
      <c r="OLS738" s="472"/>
      <c r="OLT738" s="472"/>
      <c r="OLU738" s="472"/>
      <c r="OLV738" s="472"/>
      <c r="OLW738" s="472"/>
      <c r="OLX738" s="472"/>
      <c r="OLY738" s="472"/>
      <c r="OLZ738" s="472"/>
      <c r="OMA738" s="472"/>
      <c r="OMB738" s="472"/>
      <c r="OMC738" s="472"/>
      <c r="OMD738" s="472"/>
      <c r="OME738" s="472"/>
      <c r="OMF738" s="472"/>
      <c r="OMG738" s="472"/>
      <c r="OMH738" s="472"/>
      <c r="OMI738" s="472"/>
      <c r="OMJ738" s="472"/>
      <c r="OMK738" s="472"/>
      <c r="OML738" s="472"/>
      <c r="OMM738" s="472"/>
      <c r="OMN738" s="472"/>
      <c r="OMO738" s="472"/>
      <c r="OMP738" s="472"/>
      <c r="OMQ738" s="472"/>
      <c r="OMR738" s="472"/>
      <c r="OMS738" s="472"/>
      <c r="OMT738" s="472"/>
      <c r="OMU738" s="472"/>
      <c r="OMV738" s="472"/>
      <c r="OMW738" s="472"/>
      <c r="OMX738" s="472"/>
      <c r="OMY738" s="472"/>
      <c r="OMZ738" s="472"/>
      <c r="ONA738" s="472"/>
      <c r="ONB738" s="472"/>
      <c r="ONC738" s="472"/>
      <c r="OND738" s="472"/>
      <c r="ONE738" s="472"/>
      <c r="ONF738" s="472"/>
      <c r="ONG738" s="472"/>
      <c r="ONH738" s="472"/>
      <c r="ONI738" s="472"/>
      <c r="ONJ738" s="472"/>
      <c r="ONK738" s="472"/>
      <c r="ONL738" s="472"/>
      <c r="ONM738" s="472"/>
      <c r="ONN738" s="472"/>
      <c r="ONO738" s="472"/>
      <c r="ONP738" s="472"/>
      <c r="ONQ738" s="472"/>
      <c r="ONR738" s="472"/>
      <c r="ONS738" s="472"/>
      <c r="ONT738" s="472"/>
      <c r="ONU738" s="472"/>
      <c r="ONV738" s="472"/>
      <c r="ONW738" s="472"/>
      <c r="ONX738" s="472"/>
      <c r="ONY738" s="472"/>
      <c r="ONZ738" s="472"/>
      <c r="OOA738" s="472"/>
      <c r="OOB738" s="472"/>
      <c r="OOC738" s="472"/>
      <c r="OOD738" s="472"/>
      <c r="OOE738" s="472"/>
      <c r="OOF738" s="472"/>
      <c r="OOG738" s="472"/>
      <c r="OOH738" s="472"/>
      <c r="OOI738" s="472"/>
      <c r="OOJ738" s="472"/>
      <c r="OOK738" s="472"/>
      <c r="OOL738" s="472"/>
      <c r="OOM738" s="472"/>
      <c r="OON738" s="472"/>
      <c r="OOO738" s="472"/>
      <c r="OOP738" s="472"/>
      <c r="OOQ738" s="472"/>
      <c r="OOR738" s="472"/>
      <c r="OOS738" s="472"/>
      <c r="OOT738" s="472"/>
      <c r="OOU738" s="472"/>
      <c r="OOV738" s="472"/>
      <c r="OOW738" s="472"/>
      <c r="OOX738" s="472"/>
      <c r="OOY738" s="472"/>
      <c r="OOZ738" s="472"/>
      <c r="OPA738" s="472"/>
      <c r="OPB738" s="472"/>
      <c r="OPC738" s="472"/>
      <c r="OPD738" s="472"/>
      <c r="OPE738" s="472"/>
      <c r="OPF738" s="472"/>
      <c r="OPG738" s="472"/>
      <c r="OPH738" s="472"/>
      <c r="OPI738" s="472"/>
      <c r="OPJ738" s="472"/>
      <c r="OPK738" s="472"/>
      <c r="OPL738" s="472"/>
      <c r="OPM738" s="472"/>
      <c r="OPN738" s="472"/>
      <c r="OPO738" s="472"/>
      <c r="OPP738" s="472"/>
      <c r="OPQ738" s="472"/>
      <c r="OPR738" s="472"/>
      <c r="OPS738" s="472"/>
      <c r="OPT738" s="472"/>
      <c r="OPU738" s="472"/>
      <c r="OPV738" s="472"/>
      <c r="OPW738" s="472"/>
      <c r="OPX738" s="472"/>
      <c r="OPY738" s="472"/>
      <c r="OPZ738" s="472"/>
      <c r="OQA738" s="472"/>
      <c r="OQB738" s="472"/>
      <c r="OQC738" s="472"/>
      <c r="OQD738" s="472"/>
      <c r="OQE738" s="472"/>
      <c r="OQF738" s="472"/>
      <c r="OQG738" s="472"/>
      <c r="OQH738" s="472"/>
      <c r="OQI738" s="472"/>
      <c r="OQJ738" s="472"/>
      <c r="OQK738" s="472"/>
      <c r="OQL738" s="472"/>
      <c r="OQM738" s="472"/>
      <c r="OQN738" s="472"/>
      <c r="OQO738" s="472"/>
      <c r="OQP738" s="472"/>
      <c r="OQQ738" s="472"/>
      <c r="OQR738" s="472"/>
      <c r="OQS738" s="472"/>
      <c r="OQT738" s="472"/>
      <c r="OQU738" s="472"/>
      <c r="OQV738" s="472"/>
      <c r="OQW738" s="472"/>
      <c r="OQX738" s="472"/>
      <c r="OQY738" s="472"/>
      <c r="OQZ738" s="472"/>
      <c r="ORA738" s="472"/>
      <c r="ORB738" s="472"/>
      <c r="ORC738" s="472"/>
      <c r="ORD738" s="472"/>
      <c r="ORE738" s="472"/>
      <c r="ORF738" s="472"/>
      <c r="ORG738" s="472"/>
      <c r="ORH738" s="472"/>
      <c r="ORI738" s="472"/>
      <c r="ORJ738" s="472"/>
      <c r="ORK738" s="472"/>
      <c r="ORL738" s="472"/>
      <c r="ORM738" s="472"/>
      <c r="ORN738" s="472"/>
      <c r="ORO738" s="472"/>
      <c r="ORP738" s="472"/>
      <c r="ORQ738" s="472"/>
      <c r="ORR738" s="472"/>
      <c r="ORS738" s="472"/>
      <c r="ORT738" s="472"/>
      <c r="ORU738" s="472"/>
      <c r="ORV738" s="472"/>
      <c r="ORW738" s="472"/>
      <c r="ORX738" s="472"/>
      <c r="ORY738" s="472"/>
      <c r="ORZ738" s="472"/>
      <c r="OSA738" s="472"/>
      <c r="OSB738" s="472"/>
      <c r="OSC738" s="472"/>
      <c r="OSD738" s="472"/>
      <c r="OSE738" s="472"/>
      <c r="OSF738" s="472"/>
      <c r="OSG738" s="472"/>
      <c r="OSH738" s="472"/>
      <c r="OSI738" s="472"/>
      <c r="OSJ738" s="472"/>
      <c r="OSK738" s="472"/>
      <c r="OSL738" s="472"/>
      <c r="OSM738" s="472"/>
      <c r="OSN738" s="472"/>
      <c r="OSO738" s="472"/>
      <c r="OSP738" s="472"/>
      <c r="OSQ738" s="472"/>
      <c r="OSR738" s="472"/>
      <c r="OSS738" s="472"/>
      <c r="OST738" s="472"/>
      <c r="OSU738" s="472"/>
      <c r="OSV738" s="472"/>
      <c r="OSW738" s="472"/>
      <c r="OSX738" s="472"/>
      <c r="OSY738" s="472"/>
      <c r="OSZ738" s="472"/>
      <c r="OTA738" s="472"/>
      <c r="OTB738" s="472"/>
      <c r="OTC738" s="472"/>
      <c r="OTD738" s="472"/>
      <c r="OTE738" s="472"/>
      <c r="OTF738" s="472"/>
      <c r="OTG738" s="472"/>
      <c r="OTH738" s="472"/>
      <c r="OTI738" s="472"/>
      <c r="OTJ738" s="472"/>
      <c r="OTK738" s="472"/>
      <c r="OTL738" s="472"/>
      <c r="OTM738" s="472"/>
      <c r="OTN738" s="472"/>
      <c r="OTO738" s="472"/>
      <c r="OTP738" s="472"/>
      <c r="OTQ738" s="472"/>
      <c r="OTR738" s="472"/>
      <c r="OTS738" s="472"/>
      <c r="OTT738" s="472"/>
      <c r="OTU738" s="472"/>
      <c r="OTV738" s="472"/>
      <c r="OTW738" s="472"/>
      <c r="OTX738" s="472"/>
      <c r="OTY738" s="472"/>
      <c r="OTZ738" s="472"/>
      <c r="OUA738" s="472"/>
      <c r="OUB738" s="472"/>
      <c r="OUC738" s="472"/>
      <c r="OUD738" s="472"/>
      <c r="OUE738" s="472"/>
      <c r="OUF738" s="472"/>
      <c r="OUG738" s="472"/>
      <c r="OUH738" s="472"/>
      <c r="OUI738" s="472"/>
      <c r="OUJ738" s="472"/>
      <c r="OUK738" s="472"/>
      <c r="OUL738" s="472"/>
      <c r="OUM738" s="472"/>
      <c r="OUN738" s="472"/>
      <c r="OUO738" s="472"/>
      <c r="OUP738" s="472"/>
      <c r="OUQ738" s="472"/>
      <c r="OUR738" s="472"/>
      <c r="OUS738" s="472"/>
      <c r="OUT738" s="472"/>
      <c r="OUU738" s="472"/>
      <c r="OUV738" s="472"/>
      <c r="OUW738" s="472"/>
      <c r="OUX738" s="472"/>
      <c r="OUY738" s="472"/>
      <c r="OUZ738" s="472"/>
      <c r="OVA738" s="472"/>
      <c r="OVB738" s="472"/>
      <c r="OVC738" s="472"/>
      <c r="OVD738" s="472"/>
      <c r="OVE738" s="472"/>
      <c r="OVF738" s="472"/>
      <c r="OVG738" s="472"/>
      <c r="OVH738" s="472"/>
      <c r="OVI738" s="472"/>
      <c r="OVJ738" s="472"/>
      <c r="OVK738" s="472"/>
      <c r="OVL738" s="472"/>
      <c r="OVM738" s="472"/>
      <c r="OVN738" s="472"/>
      <c r="OVO738" s="472"/>
      <c r="OVP738" s="472"/>
      <c r="OVQ738" s="472"/>
      <c r="OVR738" s="472"/>
      <c r="OVS738" s="472"/>
      <c r="OVT738" s="472"/>
      <c r="OVU738" s="472"/>
      <c r="OVV738" s="472"/>
      <c r="OVW738" s="472"/>
      <c r="OVX738" s="472"/>
      <c r="OVY738" s="472"/>
      <c r="OVZ738" s="472"/>
      <c r="OWA738" s="472"/>
      <c r="OWB738" s="472"/>
      <c r="OWC738" s="472"/>
      <c r="OWD738" s="472"/>
      <c r="OWE738" s="472"/>
      <c r="OWF738" s="472"/>
      <c r="OWG738" s="472"/>
      <c r="OWH738" s="472"/>
      <c r="OWI738" s="472"/>
      <c r="OWJ738" s="472"/>
      <c r="OWK738" s="472"/>
      <c r="OWL738" s="472"/>
      <c r="OWM738" s="472"/>
      <c r="OWN738" s="472"/>
      <c r="OWO738" s="472"/>
      <c r="OWP738" s="472"/>
      <c r="OWQ738" s="472"/>
      <c r="OWR738" s="472"/>
      <c r="OWS738" s="472"/>
      <c r="OWT738" s="472"/>
      <c r="OWU738" s="472"/>
      <c r="OWV738" s="472"/>
      <c r="OWW738" s="472"/>
      <c r="OWX738" s="472"/>
      <c r="OWY738" s="472"/>
      <c r="OWZ738" s="472"/>
      <c r="OXA738" s="472"/>
      <c r="OXB738" s="472"/>
      <c r="OXC738" s="472"/>
      <c r="OXD738" s="472"/>
      <c r="OXE738" s="472"/>
      <c r="OXF738" s="472"/>
      <c r="OXG738" s="472"/>
      <c r="OXH738" s="472"/>
      <c r="OXI738" s="472"/>
      <c r="OXJ738" s="472"/>
      <c r="OXK738" s="472"/>
      <c r="OXL738" s="472"/>
      <c r="OXM738" s="472"/>
      <c r="OXN738" s="472"/>
      <c r="OXO738" s="472"/>
      <c r="OXP738" s="472"/>
      <c r="OXQ738" s="472"/>
      <c r="OXR738" s="472"/>
      <c r="OXS738" s="472"/>
      <c r="OXT738" s="472"/>
      <c r="OXU738" s="472"/>
      <c r="OXV738" s="472"/>
      <c r="OXW738" s="472"/>
      <c r="OXX738" s="472"/>
      <c r="OXY738" s="472"/>
      <c r="OXZ738" s="472"/>
      <c r="OYA738" s="472"/>
      <c r="OYB738" s="472"/>
      <c r="OYC738" s="472"/>
      <c r="OYD738" s="472"/>
      <c r="OYE738" s="472"/>
      <c r="OYF738" s="472"/>
      <c r="OYG738" s="472"/>
      <c r="OYH738" s="472"/>
      <c r="OYI738" s="472"/>
      <c r="OYJ738" s="472"/>
      <c r="OYK738" s="472"/>
      <c r="OYL738" s="472"/>
      <c r="OYM738" s="472"/>
      <c r="OYN738" s="472"/>
      <c r="OYO738" s="472"/>
      <c r="OYP738" s="472"/>
      <c r="OYQ738" s="472"/>
      <c r="OYR738" s="472"/>
      <c r="OYS738" s="472"/>
      <c r="OYT738" s="472"/>
      <c r="OYU738" s="472"/>
      <c r="OYV738" s="472"/>
      <c r="OYW738" s="472"/>
      <c r="OYX738" s="472"/>
      <c r="OYY738" s="472"/>
      <c r="OYZ738" s="472"/>
      <c r="OZA738" s="472"/>
      <c r="OZB738" s="472"/>
      <c r="OZC738" s="472"/>
      <c r="OZD738" s="472"/>
      <c r="OZE738" s="472"/>
      <c r="OZF738" s="472"/>
      <c r="OZG738" s="472"/>
      <c r="OZH738" s="472"/>
      <c r="OZI738" s="472"/>
      <c r="OZJ738" s="472"/>
      <c r="OZK738" s="472"/>
      <c r="OZL738" s="472"/>
      <c r="OZM738" s="472"/>
      <c r="OZN738" s="472"/>
      <c r="OZO738" s="472"/>
      <c r="OZP738" s="472"/>
      <c r="OZQ738" s="472"/>
      <c r="OZR738" s="472"/>
      <c r="OZS738" s="472"/>
      <c r="OZT738" s="472"/>
      <c r="OZU738" s="472"/>
      <c r="OZV738" s="472"/>
      <c r="OZW738" s="472"/>
      <c r="OZX738" s="472"/>
      <c r="OZY738" s="472"/>
      <c r="OZZ738" s="472"/>
      <c r="PAA738" s="472"/>
      <c r="PAB738" s="472"/>
      <c r="PAC738" s="472"/>
      <c r="PAD738" s="472"/>
      <c r="PAE738" s="472"/>
      <c r="PAF738" s="472"/>
      <c r="PAG738" s="472"/>
      <c r="PAH738" s="472"/>
      <c r="PAI738" s="472"/>
      <c r="PAJ738" s="472"/>
      <c r="PAK738" s="472"/>
      <c r="PAL738" s="472"/>
      <c r="PAM738" s="472"/>
      <c r="PAN738" s="472"/>
      <c r="PAO738" s="472"/>
      <c r="PAP738" s="472"/>
      <c r="PAQ738" s="472"/>
      <c r="PAR738" s="472"/>
      <c r="PAS738" s="472"/>
      <c r="PAT738" s="472"/>
      <c r="PAU738" s="472"/>
      <c r="PAV738" s="472"/>
      <c r="PAW738" s="472"/>
      <c r="PAX738" s="472"/>
      <c r="PAY738" s="472"/>
      <c r="PAZ738" s="472"/>
      <c r="PBA738" s="472"/>
      <c r="PBB738" s="472"/>
      <c r="PBC738" s="472"/>
      <c r="PBD738" s="472"/>
      <c r="PBE738" s="472"/>
      <c r="PBF738" s="472"/>
      <c r="PBG738" s="472"/>
      <c r="PBH738" s="472"/>
      <c r="PBI738" s="472"/>
      <c r="PBJ738" s="472"/>
      <c r="PBK738" s="472"/>
      <c r="PBL738" s="472"/>
      <c r="PBM738" s="472"/>
      <c r="PBN738" s="472"/>
      <c r="PBO738" s="472"/>
      <c r="PBP738" s="472"/>
      <c r="PBQ738" s="472"/>
      <c r="PBR738" s="472"/>
      <c r="PBS738" s="472"/>
      <c r="PBT738" s="472"/>
      <c r="PBU738" s="472"/>
      <c r="PBV738" s="472"/>
      <c r="PBW738" s="472"/>
      <c r="PBX738" s="472"/>
      <c r="PBY738" s="472"/>
      <c r="PBZ738" s="472"/>
      <c r="PCA738" s="472"/>
      <c r="PCB738" s="472"/>
      <c r="PCC738" s="472"/>
      <c r="PCD738" s="472"/>
      <c r="PCE738" s="472"/>
      <c r="PCF738" s="472"/>
      <c r="PCG738" s="472"/>
      <c r="PCH738" s="472"/>
      <c r="PCI738" s="472"/>
      <c r="PCJ738" s="472"/>
      <c r="PCK738" s="472"/>
      <c r="PCL738" s="472"/>
      <c r="PCM738" s="472"/>
      <c r="PCN738" s="472"/>
      <c r="PCO738" s="472"/>
      <c r="PCP738" s="472"/>
      <c r="PCQ738" s="472"/>
      <c r="PCR738" s="472"/>
      <c r="PCS738" s="472"/>
      <c r="PCT738" s="472"/>
      <c r="PCU738" s="472"/>
      <c r="PCV738" s="472"/>
      <c r="PCW738" s="472"/>
      <c r="PCX738" s="472"/>
      <c r="PCY738" s="472"/>
      <c r="PCZ738" s="472"/>
      <c r="PDA738" s="472"/>
      <c r="PDB738" s="472"/>
      <c r="PDC738" s="472"/>
      <c r="PDD738" s="472"/>
      <c r="PDE738" s="472"/>
      <c r="PDF738" s="472"/>
      <c r="PDG738" s="472"/>
      <c r="PDH738" s="472"/>
      <c r="PDI738" s="472"/>
      <c r="PDJ738" s="472"/>
      <c r="PDK738" s="472"/>
      <c r="PDL738" s="472"/>
      <c r="PDM738" s="472"/>
      <c r="PDN738" s="472"/>
      <c r="PDO738" s="472"/>
      <c r="PDP738" s="472"/>
      <c r="PDQ738" s="472"/>
      <c r="PDR738" s="472"/>
      <c r="PDS738" s="472"/>
      <c r="PDT738" s="472"/>
      <c r="PDU738" s="472"/>
      <c r="PDV738" s="472"/>
      <c r="PDW738" s="472"/>
      <c r="PDX738" s="472"/>
      <c r="PDY738" s="472"/>
      <c r="PDZ738" s="472"/>
      <c r="PEA738" s="472"/>
      <c r="PEB738" s="472"/>
      <c r="PEC738" s="472"/>
      <c r="PED738" s="472"/>
      <c r="PEE738" s="472"/>
      <c r="PEF738" s="472"/>
      <c r="PEG738" s="472"/>
      <c r="PEH738" s="472"/>
      <c r="PEI738" s="472"/>
      <c r="PEJ738" s="472"/>
      <c r="PEK738" s="472"/>
      <c r="PEL738" s="472"/>
      <c r="PEM738" s="472"/>
      <c r="PEN738" s="472"/>
      <c r="PEO738" s="472"/>
      <c r="PEP738" s="472"/>
      <c r="PEQ738" s="472"/>
      <c r="PER738" s="472"/>
      <c r="PES738" s="472"/>
      <c r="PET738" s="472"/>
      <c r="PEU738" s="472"/>
      <c r="PEV738" s="472"/>
      <c r="PEW738" s="472"/>
      <c r="PEX738" s="472"/>
      <c r="PEY738" s="472"/>
      <c r="PEZ738" s="472"/>
      <c r="PFA738" s="472"/>
      <c r="PFB738" s="472"/>
      <c r="PFC738" s="472"/>
      <c r="PFD738" s="472"/>
      <c r="PFE738" s="472"/>
      <c r="PFF738" s="472"/>
      <c r="PFG738" s="472"/>
      <c r="PFH738" s="472"/>
      <c r="PFI738" s="472"/>
      <c r="PFJ738" s="472"/>
      <c r="PFK738" s="472"/>
      <c r="PFL738" s="472"/>
      <c r="PFM738" s="472"/>
      <c r="PFN738" s="472"/>
      <c r="PFO738" s="472"/>
      <c r="PFP738" s="472"/>
      <c r="PFQ738" s="472"/>
      <c r="PFR738" s="472"/>
      <c r="PFS738" s="472"/>
      <c r="PFT738" s="472"/>
      <c r="PFU738" s="472"/>
      <c r="PFV738" s="472"/>
      <c r="PFW738" s="472"/>
      <c r="PFX738" s="472"/>
      <c r="PFY738" s="472"/>
      <c r="PFZ738" s="472"/>
      <c r="PGA738" s="472"/>
      <c r="PGB738" s="472"/>
      <c r="PGC738" s="472"/>
      <c r="PGD738" s="472"/>
      <c r="PGE738" s="472"/>
      <c r="PGF738" s="472"/>
      <c r="PGG738" s="472"/>
      <c r="PGH738" s="472"/>
      <c r="PGI738" s="472"/>
      <c r="PGJ738" s="472"/>
      <c r="PGK738" s="472"/>
      <c r="PGL738" s="472"/>
      <c r="PGM738" s="472"/>
      <c r="PGN738" s="472"/>
      <c r="PGO738" s="472"/>
      <c r="PGP738" s="472"/>
      <c r="PGQ738" s="472"/>
      <c r="PGR738" s="472"/>
      <c r="PGS738" s="472"/>
      <c r="PGT738" s="472"/>
      <c r="PGU738" s="472"/>
      <c r="PGV738" s="472"/>
      <c r="PGW738" s="472"/>
      <c r="PGX738" s="472"/>
      <c r="PGY738" s="472"/>
      <c r="PGZ738" s="472"/>
      <c r="PHA738" s="472"/>
      <c r="PHB738" s="472"/>
      <c r="PHC738" s="472"/>
      <c r="PHD738" s="472"/>
      <c r="PHE738" s="472"/>
      <c r="PHF738" s="472"/>
      <c r="PHG738" s="472"/>
      <c r="PHH738" s="472"/>
      <c r="PHI738" s="472"/>
      <c r="PHJ738" s="472"/>
      <c r="PHK738" s="472"/>
      <c r="PHL738" s="472"/>
      <c r="PHM738" s="472"/>
      <c r="PHN738" s="472"/>
      <c r="PHO738" s="472"/>
      <c r="PHP738" s="472"/>
      <c r="PHQ738" s="472"/>
      <c r="PHR738" s="472"/>
      <c r="PHS738" s="472"/>
      <c r="PHT738" s="472"/>
      <c r="PHU738" s="472"/>
      <c r="PHV738" s="472"/>
      <c r="PHW738" s="472"/>
      <c r="PHX738" s="472"/>
      <c r="PHY738" s="472"/>
      <c r="PHZ738" s="472"/>
      <c r="PIA738" s="472"/>
      <c r="PIB738" s="472"/>
      <c r="PIC738" s="472"/>
      <c r="PID738" s="472"/>
      <c r="PIE738" s="472"/>
      <c r="PIF738" s="472"/>
      <c r="PIG738" s="472"/>
      <c r="PIH738" s="472"/>
      <c r="PII738" s="472"/>
      <c r="PIJ738" s="472"/>
      <c r="PIK738" s="472"/>
      <c r="PIL738" s="472"/>
      <c r="PIM738" s="472"/>
      <c r="PIN738" s="472"/>
      <c r="PIO738" s="472"/>
      <c r="PIP738" s="472"/>
      <c r="PIQ738" s="472"/>
      <c r="PIR738" s="472"/>
      <c r="PIS738" s="472"/>
      <c r="PIT738" s="472"/>
      <c r="PIU738" s="472"/>
      <c r="PIV738" s="472"/>
      <c r="PIW738" s="472"/>
      <c r="PIX738" s="472"/>
      <c r="PIY738" s="472"/>
      <c r="PIZ738" s="472"/>
      <c r="PJA738" s="472"/>
      <c r="PJB738" s="472"/>
      <c r="PJC738" s="472"/>
      <c r="PJD738" s="472"/>
      <c r="PJE738" s="472"/>
      <c r="PJF738" s="472"/>
      <c r="PJG738" s="472"/>
      <c r="PJH738" s="472"/>
      <c r="PJI738" s="472"/>
      <c r="PJJ738" s="472"/>
      <c r="PJK738" s="472"/>
      <c r="PJL738" s="472"/>
      <c r="PJM738" s="472"/>
      <c r="PJN738" s="472"/>
      <c r="PJO738" s="472"/>
      <c r="PJP738" s="472"/>
      <c r="PJQ738" s="472"/>
      <c r="PJR738" s="472"/>
      <c r="PJS738" s="472"/>
      <c r="PJT738" s="472"/>
      <c r="PJU738" s="472"/>
      <c r="PJV738" s="472"/>
      <c r="PJW738" s="472"/>
      <c r="PJX738" s="472"/>
      <c r="PJY738" s="472"/>
      <c r="PJZ738" s="472"/>
      <c r="PKA738" s="472"/>
      <c r="PKB738" s="472"/>
      <c r="PKC738" s="472"/>
      <c r="PKD738" s="472"/>
      <c r="PKE738" s="472"/>
      <c r="PKF738" s="472"/>
      <c r="PKG738" s="472"/>
      <c r="PKH738" s="472"/>
      <c r="PKI738" s="472"/>
      <c r="PKJ738" s="472"/>
      <c r="PKK738" s="472"/>
      <c r="PKL738" s="472"/>
      <c r="PKM738" s="472"/>
      <c r="PKN738" s="472"/>
      <c r="PKO738" s="472"/>
      <c r="PKP738" s="472"/>
      <c r="PKQ738" s="472"/>
      <c r="PKR738" s="472"/>
      <c r="PKS738" s="472"/>
      <c r="PKT738" s="472"/>
      <c r="PKU738" s="472"/>
      <c r="PKV738" s="472"/>
      <c r="PKW738" s="472"/>
      <c r="PKX738" s="472"/>
      <c r="PKY738" s="472"/>
      <c r="PKZ738" s="472"/>
      <c r="PLA738" s="472"/>
      <c r="PLB738" s="472"/>
      <c r="PLC738" s="472"/>
      <c r="PLD738" s="472"/>
      <c r="PLE738" s="472"/>
      <c r="PLF738" s="472"/>
      <c r="PLG738" s="472"/>
      <c r="PLH738" s="472"/>
      <c r="PLI738" s="472"/>
      <c r="PLJ738" s="472"/>
      <c r="PLK738" s="472"/>
      <c r="PLL738" s="472"/>
      <c r="PLM738" s="472"/>
      <c r="PLN738" s="472"/>
      <c r="PLO738" s="472"/>
      <c r="PLP738" s="472"/>
      <c r="PLQ738" s="472"/>
      <c r="PLR738" s="472"/>
      <c r="PLS738" s="472"/>
      <c r="PLT738" s="472"/>
      <c r="PLU738" s="472"/>
      <c r="PLV738" s="472"/>
      <c r="PLW738" s="472"/>
      <c r="PLX738" s="472"/>
      <c r="PLY738" s="472"/>
      <c r="PLZ738" s="472"/>
      <c r="PMA738" s="472"/>
      <c r="PMB738" s="472"/>
      <c r="PMC738" s="472"/>
      <c r="PMD738" s="472"/>
      <c r="PME738" s="472"/>
      <c r="PMF738" s="472"/>
      <c r="PMG738" s="472"/>
      <c r="PMH738" s="472"/>
      <c r="PMI738" s="472"/>
      <c r="PMJ738" s="472"/>
      <c r="PMK738" s="472"/>
      <c r="PML738" s="472"/>
      <c r="PMM738" s="472"/>
      <c r="PMN738" s="472"/>
      <c r="PMO738" s="472"/>
      <c r="PMP738" s="472"/>
      <c r="PMQ738" s="472"/>
      <c r="PMR738" s="472"/>
      <c r="PMS738" s="472"/>
      <c r="PMT738" s="472"/>
      <c r="PMU738" s="472"/>
      <c r="PMV738" s="472"/>
      <c r="PMW738" s="472"/>
      <c r="PMX738" s="472"/>
      <c r="PMY738" s="472"/>
      <c r="PMZ738" s="472"/>
      <c r="PNA738" s="472"/>
      <c r="PNB738" s="472"/>
      <c r="PNC738" s="472"/>
      <c r="PND738" s="472"/>
      <c r="PNE738" s="472"/>
      <c r="PNF738" s="472"/>
      <c r="PNG738" s="472"/>
      <c r="PNH738" s="472"/>
      <c r="PNI738" s="472"/>
      <c r="PNJ738" s="472"/>
      <c r="PNK738" s="472"/>
      <c r="PNL738" s="472"/>
      <c r="PNM738" s="472"/>
      <c r="PNN738" s="472"/>
      <c r="PNO738" s="472"/>
      <c r="PNP738" s="472"/>
      <c r="PNQ738" s="472"/>
      <c r="PNR738" s="472"/>
      <c r="PNS738" s="472"/>
      <c r="PNT738" s="472"/>
      <c r="PNU738" s="472"/>
      <c r="PNV738" s="472"/>
      <c r="PNW738" s="472"/>
      <c r="PNX738" s="472"/>
      <c r="PNY738" s="472"/>
      <c r="PNZ738" s="472"/>
      <c r="POA738" s="472"/>
      <c r="POB738" s="472"/>
      <c r="POC738" s="472"/>
      <c r="POD738" s="472"/>
      <c r="POE738" s="472"/>
      <c r="POF738" s="472"/>
      <c r="POG738" s="472"/>
      <c r="POH738" s="472"/>
      <c r="POI738" s="472"/>
      <c r="POJ738" s="472"/>
      <c r="POK738" s="472"/>
      <c r="POL738" s="472"/>
      <c r="POM738" s="472"/>
      <c r="PON738" s="472"/>
      <c r="POO738" s="472"/>
      <c r="POP738" s="472"/>
      <c r="POQ738" s="472"/>
      <c r="POR738" s="472"/>
      <c r="POS738" s="472"/>
      <c r="POT738" s="472"/>
      <c r="POU738" s="472"/>
      <c r="POV738" s="472"/>
      <c r="POW738" s="472"/>
      <c r="POX738" s="472"/>
      <c r="POY738" s="472"/>
      <c r="POZ738" s="472"/>
      <c r="PPA738" s="472"/>
      <c r="PPB738" s="472"/>
      <c r="PPC738" s="472"/>
      <c r="PPD738" s="472"/>
      <c r="PPE738" s="472"/>
      <c r="PPF738" s="472"/>
      <c r="PPG738" s="472"/>
      <c r="PPH738" s="472"/>
      <c r="PPI738" s="472"/>
      <c r="PPJ738" s="472"/>
      <c r="PPK738" s="472"/>
      <c r="PPL738" s="472"/>
      <c r="PPM738" s="472"/>
      <c r="PPN738" s="472"/>
      <c r="PPO738" s="472"/>
      <c r="PPP738" s="472"/>
      <c r="PPQ738" s="472"/>
      <c r="PPR738" s="472"/>
      <c r="PPS738" s="472"/>
      <c r="PPT738" s="472"/>
      <c r="PPU738" s="472"/>
      <c r="PPV738" s="472"/>
      <c r="PPW738" s="472"/>
      <c r="PPX738" s="472"/>
      <c r="PPY738" s="472"/>
      <c r="PPZ738" s="472"/>
      <c r="PQA738" s="472"/>
      <c r="PQB738" s="472"/>
      <c r="PQC738" s="472"/>
      <c r="PQD738" s="472"/>
      <c r="PQE738" s="472"/>
      <c r="PQF738" s="472"/>
      <c r="PQG738" s="472"/>
      <c r="PQH738" s="472"/>
      <c r="PQI738" s="472"/>
      <c r="PQJ738" s="472"/>
      <c r="PQK738" s="472"/>
      <c r="PQL738" s="472"/>
      <c r="PQM738" s="472"/>
      <c r="PQN738" s="472"/>
      <c r="PQO738" s="472"/>
      <c r="PQP738" s="472"/>
      <c r="PQQ738" s="472"/>
      <c r="PQR738" s="472"/>
      <c r="PQS738" s="472"/>
      <c r="PQT738" s="472"/>
      <c r="PQU738" s="472"/>
      <c r="PQV738" s="472"/>
      <c r="PQW738" s="472"/>
      <c r="PQX738" s="472"/>
      <c r="PQY738" s="472"/>
      <c r="PQZ738" s="472"/>
      <c r="PRA738" s="472"/>
      <c r="PRB738" s="472"/>
      <c r="PRC738" s="472"/>
      <c r="PRD738" s="472"/>
      <c r="PRE738" s="472"/>
      <c r="PRF738" s="472"/>
      <c r="PRG738" s="472"/>
      <c r="PRH738" s="472"/>
      <c r="PRI738" s="472"/>
      <c r="PRJ738" s="472"/>
      <c r="PRK738" s="472"/>
      <c r="PRL738" s="472"/>
      <c r="PRM738" s="472"/>
      <c r="PRN738" s="472"/>
      <c r="PRO738" s="472"/>
      <c r="PRP738" s="472"/>
      <c r="PRQ738" s="472"/>
      <c r="PRR738" s="472"/>
      <c r="PRS738" s="472"/>
      <c r="PRT738" s="472"/>
      <c r="PRU738" s="472"/>
      <c r="PRV738" s="472"/>
      <c r="PRW738" s="472"/>
      <c r="PRX738" s="472"/>
      <c r="PRY738" s="472"/>
      <c r="PRZ738" s="472"/>
      <c r="PSA738" s="472"/>
      <c r="PSB738" s="472"/>
      <c r="PSC738" s="472"/>
      <c r="PSD738" s="472"/>
      <c r="PSE738" s="472"/>
      <c r="PSF738" s="472"/>
      <c r="PSG738" s="472"/>
      <c r="PSH738" s="472"/>
      <c r="PSI738" s="472"/>
      <c r="PSJ738" s="472"/>
      <c r="PSK738" s="472"/>
      <c r="PSL738" s="472"/>
      <c r="PSM738" s="472"/>
      <c r="PSN738" s="472"/>
      <c r="PSO738" s="472"/>
      <c r="PSP738" s="472"/>
      <c r="PSQ738" s="472"/>
      <c r="PSR738" s="472"/>
      <c r="PSS738" s="472"/>
      <c r="PST738" s="472"/>
      <c r="PSU738" s="472"/>
      <c r="PSV738" s="472"/>
      <c r="PSW738" s="472"/>
      <c r="PSX738" s="472"/>
      <c r="PSY738" s="472"/>
      <c r="PSZ738" s="472"/>
      <c r="PTA738" s="472"/>
      <c r="PTB738" s="472"/>
      <c r="PTC738" s="472"/>
      <c r="PTD738" s="472"/>
      <c r="PTE738" s="472"/>
      <c r="PTF738" s="472"/>
      <c r="PTG738" s="472"/>
      <c r="PTH738" s="472"/>
      <c r="PTI738" s="472"/>
      <c r="PTJ738" s="472"/>
      <c r="PTK738" s="472"/>
      <c r="PTL738" s="472"/>
      <c r="PTM738" s="472"/>
      <c r="PTN738" s="472"/>
      <c r="PTO738" s="472"/>
      <c r="PTP738" s="472"/>
      <c r="PTQ738" s="472"/>
      <c r="PTR738" s="472"/>
      <c r="PTS738" s="472"/>
      <c r="PTT738" s="472"/>
      <c r="PTU738" s="472"/>
      <c r="PTV738" s="472"/>
      <c r="PTW738" s="472"/>
      <c r="PTX738" s="472"/>
      <c r="PTY738" s="472"/>
      <c r="PTZ738" s="472"/>
      <c r="PUA738" s="472"/>
      <c r="PUB738" s="472"/>
      <c r="PUC738" s="472"/>
      <c r="PUD738" s="472"/>
      <c r="PUE738" s="472"/>
      <c r="PUF738" s="472"/>
      <c r="PUG738" s="472"/>
      <c r="PUH738" s="472"/>
      <c r="PUI738" s="472"/>
      <c r="PUJ738" s="472"/>
      <c r="PUK738" s="472"/>
      <c r="PUL738" s="472"/>
      <c r="PUM738" s="472"/>
      <c r="PUN738" s="472"/>
      <c r="PUO738" s="472"/>
      <c r="PUP738" s="472"/>
      <c r="PUQ738" s="472"/>
      <c r="PUR738" s="472"/>
      <c r="PUS738" s="472"/>
      <c r="PUT738" s="472"/>
      <c r="PUU738" s="472"/>
      <c r="PUV738" s="472"/>
      <c r="PUW738" s="472"/>
      <c r="PUX738" s="472"/>
      <c r="PUY738" s="472"/>
      <c r="PUZ738" s="472"/>
      <c r="PVA738" s="472"/>
      <c r="PVB738" s="472"/>
      <c r="PVC738" s="472"/>
      <c r="PVD738" s="472"/>
      <c r="PVE738" s="472"/>
      <c r="PVF738" s="472"/>
      <c r="PVG738" s="472"/>
      <c r="PVH738" s="472"/>
      <c r="PVI738" s="472"/>
      <c r="PVJ738" s="472"/>
      <c r="PVK738" s="472"/>
      <c r="PVL738" s="472"/>
      <c r="PVM738" s="472"/>
      <c r="PVN738" s="472"/>
      <c r="PVO738" s="472"/>
      <c r="PVP738" s="472"/>
      <c r="PVQ738" s="472"/>
      <c r="PVR738" s="472"/>
      <c r="PVS738" s="472"/>
      <c r="PVT738" s="472"/>
      <c r="PVU738" s="472"/>
      <c r="PVV738" s="472"/>
      <c r="PVW738" s="472"/>
      <c r="PVX738" s="472"/>
      <c r="PVY738" s="472"/>
      <c r="PVZ738" s="472"/>
      <c r="PWA738" s="472"/>
      <c r="PWB738" s="472"/>
      <c r="PWC738" s="472"/>
      <c r="PWD738" s="472"/>
      <c r="PWE738" s="472"/>
      <c r="PWF738" s="472"/>
      <c r="PWG738" s="472"/>
      <c r="PWH738" s="472"/>
      <c r="PWI738" s="472"/>
      <c r="PWJ738" s="472"/>
      <c r="PWK738" s="472"/>
      <c r="PWL738" s="472"/>
      <c r="PWM738" s="472"/>
      <c r="PWN738" s="472"/>
      <c r="PWO738" s="472"/>
      <c r="PWP738" s="472"/>
      <c r="PWQ738" s="472"/>
      <c r="PWR738" s="472"/>
      <c r="PWS738" s="472"/>
      <c r="PWT738" s="472"/>
      <c r="PWU738" s="472"/>
      <c r="PWV738" s="472"/>
      <c r="PWW738" s="472"/>
      <c r="PWX738" s="472"/>
      <c r="PWY738" s="472"/>
      <c r="PWZ738" s="472"/>
      <c r="PXA738" s="472"/>
      <c r="PXB738" s="472"/>
      <c r="PXC738" s="472"/>
      <c r="PXD738" s="472"/>
      <c r="PXE738" s="472"/>
      <c r="PXF738" s="472"/>
      <c r="PXG738" s="472"/>
      <c r="PXH738" s="472"/>
      <c r="PXI738" s="472"/>
      <c r="PXJ738" s="472"/>
      <c r="PXK738" s="472"/>
      <c r="PXL738" s="472"/>
      <c r="PXM738" s="472"/>
      <c r="PXN738" s="472"/>
      <c r="PXO738" s="472"/>
      <c r="PXP738" s="472"/>
      <c r="PXQ738" s="472"/>
      <c r="PXR738" s="472"/>
      <c r="PXS738" s="472"/>
      <c r="PXT738" s="472"/>
      <c r="PXU738" s="472"/>
      <c r="PXV738" s="472"/>
      <c r="PXW738" s="472"/>
      <c r="PXX738" s="472"/>
      <c r="PXY738" s="472"/>
      <c r="PXZ738" s="472"/>
      <c r="PYA738" s="472"/>
      <c r="PYB738" s="472"/>
      <c r="PYC738" s="472"/>
      <c r="PYD738" s="472"/>
      <c r="PYE738" s="472"/>
      <c r="PYF738" s="472"/>
      <c r="PYG738" s="472"/>
      <c r="PYH738" s="472"/>
      <c r="PYI738" s="472"/>
      <c r="PYJ738" s="472"/>
      <c r="PYK738" s="472"/>
      <c r="PYL738" s="472"/>
      <c r="PYM738" s="472"/>
      <c r="PYN738" s="472"/>
      <c r="PYO738" s="472"/>
      <c r="PYP738" s="472"/>
      <c r="PYQ738" s="472"/>
      <c r="PYR738" s="472"/>
      <c r="PYS738" s="472"/>
      <c r="PYT738" s="472"/>
      <c r="PYU738" s="472"/>
      <c r="PYV738" s="472"/>
      <c r="PYW738" s="472"/>
      <c r="PYX738" s="472"/>
      <c r="PYY738" s="472"/>
      <c r="PYZ738" s="472"/>
      <c r="PZA738" s="472"/>
      <c r="PZB738" s="472"/>
      <c r="PZC738" s="472"/>
      <c r="PZD738" s="472"/>
      <c r="PZE738" s="472"/>
      <c r="PZF738" s="472"/>
      <c r="PZG738" s="472"/>
      <c r="PZH738" s="472"/>
      <c r="PZI738" s="472"/>
      <c r="PZJ738" s="472"/>
      <c r="PZK738" s="472"/>
      <c r="PZL738" s="472"/>
      <c r="PZM738" s="472"/>
      <c r="PZN738" s="472"/>
      <c r="PZO738" s="472"/>
      <c r="PZP738" s="472"/>
      <c r="PZQ738" s="472"/>
      <c r="PZR738" s="472"/>
      <c r="PZS738" s="472"/>
      <c r="PZT738" s="472"/>
      <c r="PZU738" s="472"/>
      <c r="PZV738" s="472"/>
      <c r="PZW738" s="472"/>
      <c r="PZX738" s="472"/>
      <c r="PZY738" s="472"/>
      <c r="PZZ738" s="472"/>
      <c r="QAA738" s="472"/>
      <c r="QAB738" s="472"/>
      <c r="QAC738" s="472"/>
      <c r="QAD738" s="472"/>
      <c r="QAE738" s="472"/>
      <c r="QAF738" s="472"/>
      <c r="QAG738" s="472"/>
      <c r="QAH738" s="472"/>
      <c r="QAI738" s="472"/>
      <c r="QAJ738" s="472"/>
      <c r="QAK738" s="472"/>
      <c r="QAL738" s="472"/>
      <c r="QAM738" s="472"/>
      <c r="QAN738" s="472"/>
      <c r="QAO738" s="472"/>
      <c r="QAP738" s="472"/>
      <c r="QAQ738" s="472"/>
      <c r="QAR738" s="472"/>
      <c r="QAS738" s="472"/>
      <c r="QAT738" s="472"/>
      <c r="QAU738" s="472"/>
      <c r="QAV738" s="472"/>
      <c r="QAW738" s="472"/>
      <c r="QAX738" s="472"/>
      <c r="QAY738" s="472"/>
      <c r="QAZ738" s="472"/>
      <c r="QBA738" s="472"/>
      <c r="QBB738" s="472"/>
      <c r="QBC738" s="472"/>
      <c r="QBD738" s="472"/>
      <c r="QBE738" s="472"/>
      <c r="QBF738" s="472"/>
      <c r="QBG738" s="472"/>
      <c r="QBH738" s="472"/>
      <c r="QBI738" s="472"/>
      <c r="QBJ738" s="472"/>
      <c r="QBK738" s="472"/>
      <c r="QBL738" s="472"/>
      <c r="QBM738" s="472"/>
      <c r="QBN738" s="472"/>
      <c r="QBO738" s="472"/>
      <c r="QBP738" s="472"/>
      <c r="QBQ738" s="472"/>
      <c r="QBR738" s="472"/>
      <c r="QBS738" s="472"/>
      <c r="QBT738" s="472"/>
      <c r="QBU738" s="472"/>
      <c r="QBV738" s="472"/>
      <c r="QBW738" s="472"/>
      <c r="QBX738" s="472"/>
      <c r="QBY738" s="472"/>
      <c r="QBZ738" s="472"/>
      <c r="QCA738" s="472"/>
      <c r="QCB738" s="472"/>
      <c r="QCC738" s="472"/>
      <c r="QCD738" s="472"/>
      <c r="QCE738" s="472"/>
      <c r="QCF738" s="472"/>
      <c r="QCG738" s="472"/>
      <c r="QCH738" s="472"/>
      <c r="QCI738" s="472"/>
      <c r="QCJ738" s="472"/>
      <c r="QCK738" s="472"/>
      <c r="QCL738" s="472"/>
      <c r="QCM738" s="472"/>
      <c r="QCN738" s="472"/>
      <c r="QCO738" s="472"/>
      <c r="QCP738" s="472"/>
      <c r="QCQ738" s="472"/>
      <c r="QCR738" s="472"/>
      <c r="QCS738" s="472"/>
      <c r="QCT738" s="472"/>
      <c r="QCU738" s="472"/>
      <c r="QCV738" s="472"/>
      <c r="QCW738" s="472"/>
      <c r="QCX738" s="472"/>
      <c r="QCY738" s="472"/>
      <c r="QCZ738" s="472"/>
      <c r="QDA738" s="472"/>
      <c r="QDB738" s="472"/>
      <c r="QDC738" s="472"/>
      <c r="QDD738" s="472"/>
      <c r="QDE738" s="472"/>
      <c r="QDF738" s="472"/>
      <c r="QDG738" s="472"/>
      <c r="QDH738" s="472"/>
      <c r="QDI738" s="472"/>
      <c r="QDJ738" s="472"/>
      <c r="QDK738" s="472"/>
      <c r="QDL738" s="472"/>
      <c r="QDM738" s="472"/>
      <c r="QDN738" s="472"/>
      <c r="QDO738" s="472"/>
      <c r="QDP738" s="472"/>
      <c r="QDQ738" s="472"/>
      <c r="QDR738" s="472"/>
      <c r="QDS738" s="472"/>
      <c r="QDT738" s="472"/>
      <c r="QDU738" s="472"/>
      <c r="QDV738" s="472"/>
      <c r="QDW738" s="472"/>
      <c r="QDX738" s="472"/>
      <c r="QDY738" s="472"/>
      <c r="QDZ738" s="472"/>
      <c r="QEA738" s="472"/>
      <c r="QEB738" s="472"/>
      <c r="QEC738" s="472"/>
      <c r="QED738" s="472"/>
      <c r="QEE738" s="472"/>
      <c r="QEF738" s="472"/>
      <c r="QEG738" s="472"/>
      <c r="QEH738" s="472"/>
      <c r="QEI738" s="472"/>
      <c r="QEJ738" s="472"/>
      <c r="QEK738" s="472"/>
      <c r="QEL738" s="472"/>
      <c r="QEM738" s="472"/>
      <c r="QEN738" s="472"/>
      <c r="QEO738" s="472"/>
      <c r="QEP738" s="472"/>
      <c r="QEQ738" s="472"/>
      <c r="QER738" s="472"/>
      <c r="QES738" s="472"/>
      <c r="QET738" s="472"/>
      <c r="QEU738" s="472"/>
      <c r="QEV738" s="472"/>
      <c r="QEW738" s="472"/>
      <c r="QEX738" s="472"/>
      <c r="QEY738" s="472"/>
      <c r="QEZ738" s="472"/>
      <c r="QFA738" s="472"/>
      <c r="QFB738" s="472"/>
      <c r="QFC738" s="472"/>
      <c r="QFD738" s="472"/>
      <c r="QFE738" s="472"/>
      <c r="QFF738" s="472"/>
      <c r="QFG738" s="472"/>
      <c r="QFH738" s="472"/>
      <c r="QFI738" s="472"/>
      <c r="QFJ738" s="472"/>
      <c r="QFK738" s="472"/>
      <c r="QFL738" s="472"/>
      <c r="QFM738" s="472"/>
      <c r="QFN738" s="472"/>
      <c r="QFO738" s="472"/>
      <c r="QFP738" s="472"/>
      <c r="QFQ738" s="472"/>
      <c r="QFR738" s="472"/>
      <c r="QFS738" s="472"/>
      <c r="QFT738" s="472"/>
      <c r="QFU738" s="472"/>
      <c r="QFV738" s="472"/>
      <c r="QFW738" s="472"/>
      <c r="QFX738" s="472"/>
      <c r="QFY738" s="472"/>
      <c r="QFZ738" s="472"/>
      <c r="QGA738" s="472"/>
      <c r="QGB738" s="472"/>
      <c r="QGC738" s="472"/>
      <c r="QGD738" s="472"/>
      <c r="QGE738" s="472"/>
      <c r="QGF738" s="472"/>
      <c r="QGG738" s="472"/>
      <c r="QGH738" s="472"/>
      <c r="QGI738" s="472"/>
      <c r="QGJ738" s="472"/>
      <c r="QGK738" s="472"/>
      <c r="QGL738" s="472"/>
      <c r="QGM738" s="472"/>
      <c r="QGN738" s="472"/>
      <c r="QGO738" s="472"/>
      <c r="QGP738" s="472"/>
      <c r="QGQ738" s="472"/>
      <c r="QGR738" s="472"/>
      <c r="QGS738" s="472"/>
      <c r="QGT738" s="472"/>
      <c r="QGU738" s="472"/>
      <c r="QGV738" s="472"/>
      <c r="QGW738" s="472"/>
      <c r="QGX738" s="472"/>
      <c r="QGY738" s="472"/>
      <c r="QGZ738" s="472"/>
      <c r="QHA738" s="472"/>
      <c r="QHB738" s="472"/>
      <c r="QHC738" s="472"/>
      <c r="QHD738" s="472"/>
      <c r="QHE738" s="472"/>
      <c r="QHF738" s="472"/>
      <c r="QHG738" s="472"/>
      <c r="QHH738" s="472"/>
      <c r="QHI738" s="472"/>
      <c r="QHJ738" s="472"/>
      <c r="QHK738" s="472"/>
      <c r="QHL738" s="472"/>
      <c r="QHM738" s="472"/>
      <c r="QHN738" s="472"/>
      <c r="QHO738" s="472"/>
      <c r="QHP738" s="472"/>
      <c r="QHQ738" s="472"/>
      <c r="QHR738" s="472"/>
      <c r="QHS738" s="472"/>
      <c r="QHT738" s="472"/>
      <c r="QHU738" s="472"/>
      <c r="QHV738" s="472"/>
      <c r="QHW738" s="472"/>
      <c r="QHX738" s="472"/>
      <c r="QHY738" s="472"/>
      <c r="QHZ738" s="472"/>
      <c r="QIA738" s="472"/>
      <c r="QIB738" s="472"/>
      <c r="QIC738" s="472"/>
      <c r="QID738" s="472"/>
      <c r="QIE738" s="472"/>
      <c r="QIF738" s="472"/>
      <c r="QIG738" s="472"/>
      <c r="QIH738" s="472"/>
      <c r="QII738" s="472"/>
      <c r="QIJ738" s="472"/>
      <c r="QIK738" s="472"/>
      <c r="QIL738" s="472"/>
      <c r="QIM738" s="472"/>
      <c r="QIN738" s="472"/>
      <c r="QIO738" s="472"/>
      <c r="QIP738" s="472"/>
      <c r="QIQ738" s="472"/>
      <c r="QIR738" s="472"/>
      <c r="QIS738" s="472"/>
      <c r="QIT738" s="472"/>
      <c r="QIU738" s="472"/>
      <c r="QIV738" s="472"/>
      <c r="QIW738" s="472"/>
      <c r="QIX738" s="472"/>
      <c r="QIY738" s="472"/>
      <c r="QIZ738" s="472"/>
      <c r="QJA738" s="472"/>
      <c r="QJB738" s="472"/>
      <c r="QJC738" s="472"/>
      <c r="QJD738" s="472"/>
      <c r="QJE738" s="472"/>
      <c r="QJF738" s="472"/>
      <c r="QJG738" s="472"/>
      <c r="QJH738" s="472"/>
      <c r="QJI738" s="472"/>
      <c r="QJJ738" s="472"/>
      <c r="QJK738" s="472"/>
      <c r="QJL738" s="472"/>
      <c r="QJM738" s="472"/>
      <c r="QJN738" s="472"/>
      <c r="QJO738" s="472"/>
      <c r="QJP738" s="472"/>
      <c r="QJQ738" s="472"/>
      <c r="QJR738" s="472"/>
      <c r="QJS738" s="472"/>
      <c r="QJT738" s="472"/>
      <c r="QJU738" s="472"/>
      <c r="QJV738" s="472"/>
      <c r="QJW738" s="472"/>
      <c r="QJX738" s="472"/>
      <c r="QJY738" s="472"/>
      <c r="QJZ738" s="472"/>
      <c r="QKA738" s="472"/>
      <c r="QKB738" s="472"/>
      <c r="QKC738" s="472"/>
      <c r="QKD738" s="472"/>
      <c r="QKE738" s="472"/>
      <c r="QKF738" s="472"/>
      <c r="QKG738" s="472"/>
      <c r="QKH738" s="472"/>
      <c r="QKI738" s="472"/>
      <c r="QKJ738" s="472"/>
      <c r="QKK738" s="472"/>
      <c r="QKL738" s="472"/>
      <c r="QKM738" s="472"/>
      <c r="QKN738" s="472"/>
      <c r="QKO738" s="472"/>
      <c r="QKP738" s="472"/>
      <c r="QKQ738" s="472"/>
      <c r="QKR738" s="472"/>
      <c r="QKS738" s="472"/>
      <c r="QKT738" s="472"/>
      <c r="QKU738" s="472"/>
      <c r="QKV738" s="472"/>
      <c r="QKW738" s="472"/>
      <c r="QKX738" s="472"/>
      <c r="QKY738" s="472"/>
      <c r="QKZ738" s="472"/>
      <c r="QLA738" s="472"/>
      <c r="QLB738" s="472"/>
      <c r="QLC738" s="472"/>
      <c r="QLD738" s="472"/>
      <c r="QLE738" s="472"/>
      <c r="QLF738" s="472"/>
      <c r="QLG738" s="472"/>
      <c r="QLH738" s="472"/>
      <c r="QLI738" s="472"/>
      <c r="QLJ738" s="472"/>
      <c r="QLK738" s="472"/>
      <c r="QLL738" s="472"/>
      <c r="QLM738" s="472"/>
      <c r="QLN738" s="472"/>
      <c r="QLO738" s="472"/>
      <c r="QLP738" s="472"/>
      <c r="QLQ738" s="472"/>
      <c r="QLR738" s="472"/>
      <c r="QLS738" s="472"/>
      <c r="QLT738" s="472"/>
      <c r="QLU738" s="472"/>
      <c r="QLV738" s="472"/>
      <c r="QLW738" s="472"/>
      <c r="QLX738" s="472"/>
      <c r="QLY738" s="472"/>
      <c r="QLZ738" s="472"/>
      <c r="QMA738" s="472"/>
      <c r="QMB738" s="472"/>
      <c r="QMC738" s="472"/>
      <c r="QMD738" s="472"/>
      <c r="QME738" s="472"/>
      <c r="QMF738" s="472"/>
      <c r="QMG738" s="472"/>
      <c r="QMH738" s="472"/>
      <c r="QMI738" s="472"/>
      <c r="QMJ738" s="472"/>
      <c r="QMK738" s="472"/>
      <c r="QML738" s="472"/>
      <c r="QMM738" s="472"/>
      <c r="QMN738" s="472"/>
      <c r="QMO738" s="472"/>
      <c r="QMP738" s="472"/>
      <c r="QMQ738" s="472"/>
      <c r="QMR738" s="472"/>
      <c r="QMS738" s="472"/>
      <c r="QMT738" s="472"/>
      <c r="QMU738" s="472"/>
      <c r="QMV738" s="472"/>
      <c r="QMW738" s="472"/>
      <c r="QMX738" s="472"/>
      <c r="QMY738" s="472"/>
      <c r="QMZ738" s="472"/>
      <c r="QNA738" s="472"/>
      <c r="QNB738" s="472"/>
      <c r="QNC738" s="472"/>
      <c r="QND738" s="472"/>
      <c r="QNE738" s="472"/>
      <c r="QNF738" s="472"/>
      <c r="QNG738" s="472"/>
      <c r="QNH738" s="472"/>
      <c r="QNI738" s="472"/>
      <c r="QNJ738" s="472"/>
      <c r="QNK738" s="472"/>
      <c r="QNL738" s="472"/>
      <c r="QNM738" s="472"/>
      <c r="QNN738" s="472"/>
      <c r="QNO738" s="472"/>
      <c r="QNP738" s="472"/>
      <c r="QNQ738" s="472"/>
      <c r="QNR738" s="472"/>
      <c r="QNS738" s="472"/>
      <c r="QNT738" s="472"/>
      <c r="QNU738" s="472"/>
      <c r="QNV738" s="472"/>
      <c r="QNW738" s="472"/>
      <c r="QNX738" s="472"/>
      <c r="QNY738" s="472"/>
      <c r="QNZ738" s="472"/>
      <c r="QOA738" s="472"/>
      <c r="QOB738" s="472"/>
      <c r="QOC738" s="472"/>
      <c r="QOD738" s="472"/>
      <c r="QOE738" s="472"/>
      <c r="QOF738" s="472"/>
      <c r="QOG738" s="472"/>
      <c r="QOH738" s="472"/>
      <c r="QOI738" s="472"/>
      <c r="QOJ738" s="472"/>
      <c r="QOK738" s="472"/>
      <c r="QOL738" s="472"/>
      <c r="QOM738" s="472"/>
      <c r="QON738" s="472"/>
      <c r="QOO738" s="472"/>
      <c r="QOP738" s="472"/>
      <c r="QOQ738" s="472"/>
      <c r="QOR738" s="472"/>
      <c r="QOS738" s="472"/>
      <c r="QOT738" s="472"/>
      <c r="QOU738" s="472"/>
      <c r="QOV738" s="472"/>
      <c r="QOW738" s="472"/>
      <c r="QOX738" s="472"/>
      <c r="QOY738" s="472"/>
      <c r="QOZ738" s="472"/>
      <c r="QPA738" s="472"/>
      <c r="QPB738" s="472"/>
      <c r="QPC738" s="472"/>
      <c r="QPD738" s="472"/>
      <c r="QPE738" s="472"/>
      <c r="QPF738" s="472"/>
      <c r="QPG738" s="472"/>
      <c r="QPH738" s="472"/>
      <c r="QPI738" s="472"/>
      <c r="QPJ738" s="472"/>
      <c r="QPK738" s="472"/>
      <c r="QPL738" s="472"/>
      <c r="QPM738" s="472"/>
      <c r="QPN738" s="472"/>
      <c r="QPO738" s="472"/>
      <c r="QPP738" s="472"/>
      <c r="QPQ738" s="472"/>
      <c r="QPR738" s="472"/>
      <c r="QPS738" s="472"/>
      <c r="QPT738" s="472"/>
      <c r="QPU738" s="472"/>
      <c r="QPV738" s="472"/>
      <c r="QPW738" s="472"/>
      <c r="QPX738" s="472"/>
      <c r="QPY738" s="472"/>
      <c r="QPZ738" s="472"/>
      <c r="QQA738" s="472"/>
      <c r="QQB738" s="472"/>
      <c r="QQC738" s="472"/>
      <c r="QQD738" s="472"/>
      <c r="QQE738" s="472"/>
      <c r="QQF738" s="472"/>
      <c r="QQG738" s="472"/>
      <c r="QQH738" s="472"/>
      <c r="QQI738" s="472"/>
      <c r="QQJ738" s="472"/>
      <c r="QQK738" s="472"/>
      <c r="QQL738" s="472"/>
      <c r="QQM738" s="472"/>
      <c r="QQN738" s="472"/>
      <c r="QQO738" s="472"/>
      <c r="QQP738" s="472"/>
      <c r="QQQ738" s="472"/>
      <c r="QQR738" s="472"/>
      <c r="QQS738" s="472"/>
      <c r="QQT738" s="472"/>
      <c r="QQU738" s="472"/>
      <c r="QQV738" s="472"/>
      <c r="QQW738" s="472"/>
      <c r="QQX738" s="472"/>
      <c r="QQY738" s="472"/>
      <c r="QQZ738" s="472"/>
      <c r="QRA738" s="472"/>
      <c r="QRB738" s="472"/>
      <c r="QRC738" s="472"/>
      <c r="QRD738" s="472"/>
      <c r="QRE738" s="472"/>
      <c r="QRF738" s="472"/>
      <c r="QRG738" s="472"/>
      <c r="QRH738" s="472"/>
      <c r="QRI738" s="472"/>
      <c r="QRJ738" s="472"/>
      <c r="QRK738" s="472"/>
      <c r="QRL738" s="472"/>
      <c r="QRM738" s="472"/>
      <c r="QRN738" s="472"/>
      <c r="QRO738" s="472"/>
      <c r="QRP738" s="472"/>
      <c r="QRQ738" s="472"/>
      <c r="QRR738" s="472"/>
      <c r="QRS738" s="472"/>
      <c r="QRT738" s="472"/>
      <c r="QRU738" s="472"/>
      <c r="QRV738" s="472"/>
      <c r="QRW738" s="472"/>
      <c r="QRX738" s="472"/>
      <c r="QRY738" s="472"/>
      <c r="QRZ738" s="472"/>
      <c r="QSA738" s="472"/>
      <c r="QSB738" s="472"/>
      <c r="QSC738" s="472"/>
      <c r="QSD738" s="472"/>
      <c r="QSE738" s="472"/>
      <c r="QSF738" s="472"/>
      <c r="QSG738" s="472"/>
      <c r="QSH738" s="472"/>
      <c r="QSI738" s="472"/>
      <c r="QSJ738" s="472"/>
      <c r="QSK738" s="472"/>
      <c r="QSL738" s="472"/>
      <c r="QSM738" s="472"/>
      <c r="QSN738" s="472"/>
      <c r="QSO738" s="472"/>
      <c r="QSP738" s="472"/>
      <c r="QSQ738" s="472"/>
      <c r="QSR738" s="472"/>
      <c r="QSS738" s="472"/>
      <c r="QST738" s="472"/>
      <c r="QSU738" s="472"/>
      <c r="QSV738" s="472"/>
      <c r="QSW738" s="472"/>
      <c r="QSX738" s="472"/>
      <c r="QSY738" s="472"/>
      <c r="QSZ738" s="472"/>
      <c r="QTA738" s="472"/>
      <c r="QTB738" s="472"/>
      <c r="QTC738" s="472"/>
      <c r="QTD738" s="472"/>
      <c r="QTE738" s="472"/>
      <c r="QTF738" s="472"/>
      <c r="QTG738" s="472"/>
      <c r="QTH738" s="472"/>
      <c r="QTI738" s="472"/>
      <c r="QTJ738" s="472"/>
      <c r="QTK738" s="472"/>
      <c r="QTL738" s="472"/>
      <c r="QTM738" s="472"/>
      <c r="QTN738" s="472"/>
      <c r="QTO738" s="472"/>
      <c r="QTP738" s="472"/>
      <c r="QTQ738" s="472"/>
      <c r="QTR738" s="472"/>
      <c r="QTS738" s="472"/>
      <c r="QTT738" s="472"/>
      <c r="QTU738" s="472"/>
      <c r="QTV738" s="472"/>
      <c r="QTW738" s="472"/>
      <c r="QTX738" s="472"/>
      <c r="QTY738" s="472"/>
      <c r="QTZ738" s="472"/>
      <c r="QUA738" s="472"/>
      <c r="QUB738" s="472"/>
      <c r="QUC738" s="472"/>
      <c r="QUD738" s="472"/>
      <c r="QUE738" s="472"/>
      <c r="QUF738" s="472"/>
      <c r="QUG738" s="472"/>
      <c r="QUH738" s="472"/>
      <c r="QUI738" s="472"/>
      <c r="QUJ738" s="472"/>
      <c r="QUK738" s="472"/>
      <c r="QUL738" s="472"/>
      <c r="QUM738" s="472"/>
      <c r="QUN738" s="472"/>
      <c r="QUO738" s="472"/>
      <c r="QUP738" s="472"/>
      <c r="QUQ738" s="472"/>
      <c r="QUR738" s="472"/>
      <c r="QUS738" s="472"/>
      <c r="QUT738" s="472"/>
      <c r="QUU738" s="472"/>
      <c r="QUV738" s="472"/>
      <c r="QUW738" s="472"/>
      <c r="QUX738" s="472"/>
      <c r="QUY738" s="472"/>
      <c r="QUZ738" s="472"/>
      <c r="QVA738" s="472"/>
      <c r="QVB738" s="472"/>
      <c r="QVC738" s="472"/>
      <c r="QVD738" s="472"/>
      <c r="QVE738" s="472"/>
      <c r="QVF738" s="472"/>
      <c r="QVG738" s="472"/>
      <c r="QVH738" s="472"/>
      <c r="QVI738" s="472"/>
      <c r="QVJ738" s="472"/>
      <c r="QVK738" s="472"/>
      <c r="QVL738" s="472"/>
      <c r="QVM738" s="472"/>
      <c r="QVN738" s="472"/>
      <c r="QVO738" s="472"/>
      <c r="QVP738" s="472"/>
      <c r="QVQ738" s="472"/>
      <c r="QVR738" s="472"/>
      <c r="QVS738" s="472"/>
      <c r="QVT738" s="472"/>
      <c r="QVU738" s="472"/>
      <c r="QVV738" s="472"/>
      <c r="QVW738" s="472"/>
      <c r="QVX738" s="472"/>
      <c r="QVY738" s="472"/>
      <c r="QVZ738" s="472"/>
      <c r="QWA738" s="472"/>
      <c r="QWB738" s="472"/>
      <c r="QWC738" s="472"/>
      <c r="QWD738" s="472"/>
      <c r="QWE738" s="472"/>
      <c r="QWF738" s="472"/>
      <c r="QWG738" s="472"/>
      <c r="QWH738" s="472"/>
      <c r="QWI738" s="472"/>
      <c r="QWJ738" s="472"/>
      <c r="QWK738" s="472"/>
      <c r="QWL738" s="472"/>
      <c r="QWM738" s="472"/>
      <c r="QWN738" s="472"/>
      <c r="QWO738" s="472"/>
      <c r="QWP738" s="472"/>
      <c r="QWQ738" s="472"/>
      <c r="QWR738" s="472"/>
      <c r="QWS738" s="472"/>
      <c r="QWT738" s="472"/>
      <c r="QWU738" s="472"/>
      <c r="QWV738" s="472"/>
      <c r="QWW738" s="472"/>
      <c r="QWX738" s="472"/>
      <c r="QWY738" s="472"/>
      <c r="QWZ738" s="472"/>
      <c r="QXA738" s="472"/>
      <c r="QXB738" s="472"/>
      <c r="QXC738" s="472"/>
      <c r="QXD738" s="472"/>
      <c r="QXE738" s="472"/>
      <c r="QXF738" s="472"/>
      <c r="QXG738" s="472"/>
      <c r="QXH738" s="472"/>
      <c r="QXI738" s="472"/>
      <c r="QXJ738" s="472"/>
      <c r="QXK738" s="472"/>
      <c r="QXL738" s="472"/>
      <c r="QXM738" s="472"/>
      <c r="QXN738" s="472"/>
      <c r="QXO738" s="472"/>
      <c r="QXP738" s="472"/>
      <c r="QXQ738" s="472"/>
      <c r="QXR738" s="472"/>
      <c r="QXS738" s="472"/>
      <c r="QXT738" s="472"/>
      <c r="QXU738" s="472"/>
      <c r="QXV738" s="472"/>
      <c r="QXW738" s="472"/>
      <c r="QXX738" s="472"/>
      <c r="QXY738" s="472"/>
      <c r="QXZ738" s="472"/>
      <c r="QYA738" s="472"/>
      <c r="QYB738" s="472"/>
      <c r="QYC738" s="472"/>
      <c r="QYD738" s="472"/>
      <c r="QYE738" s="472"/>
      <c r="QYF738" s="472"/>
      <c r="QYG738" s="472"/>
      <c r="QYH738" s="472"/>
      <c r="QYI738" s="472"/>
      <c r="QYJ738" s="472"/>
      <c r="QYK738" s="472"/>
      <c r="QYL738" s="472"/>
      <c r="QYM738" s="472"/>
      <c r="QYN738" s="472"/>
      <c r="QYO738" s="472"/>
      <c r="QYP738" s="472"/>
      <c r="QYQ738" s="472"/>
      <c r="QYR738" s="472"/>
      <c r="QYS738" s="472"/>
      <c r="QYT738" s="472"/>
      <c r="QYU738" s="472"/>
      <c r="QYV738" s="472"/>
      <c r="QYW738" s="472"/>
      <c r="QYX738" s="472"/>
      <c r="QYY738" s="472"/>
      <c r="QYZ738" s="472"/>
      <c r="QZA738" s="472"/>
      <c r="QZB738" s="472"/>
      <c r="QZC738" s="472"/>
      <c r="QZD738" s="472"/>
      <c r="QZE738" s="472"/>
      <c r="QZF738" s="472"/>
      <c r="QZG738" s="472"/>
      <c r="QZH738" s="472"/>
      <c r="QZI738" s="472"/>
      <c r="QZJ738" s="472"/>
      <c r="QZK738" s="472"/>
      <c r="QZL738" s="472"/>
      <c r="QZM738" s="472"/>
      <c r="QZN738" s="472"/>
      <c r="QZO738" s="472"/>
      <c r="QZP738" s="472"/>
      <c r="QZQ738" s="472"/>
      <c r="QZR738" s="472"/>
      <c r="QZS738" s="472"/>
      <c r="QZT738" s="472"/>
      <c r="QZU738" s="472"/>
      <c r="QZV738" s="472"/>
      <c r="QZW738" s="472"/>
      <c r="QZX738" s="472"/>
      <c r="QZY738" s="472"/>
      <c r="QZZ738" s="472"/>
      <c r="RAA738" s="472"/>
      <c r="RAB738" s="472"/>
      <c r="RAC738" s="472"/>
      <c r="RAD738" s="472"/>
      <c r="RAE738" s="472"/>
      <c r="RAF738" s="472"/>
      <c r="RAG738" s="472"/>
      <c r="RAH738" s="472"/>
      <c r="RAI738" s="472"/>
      <c r="RAJ738" s="472"/>
      <c r="RAK738" s="472"/>
      <c r="RAL738" s="472"/>
      <c r="RAM738" s="472"/>
      <c r="RAN738" s="472"/>
      <c r="RAO738" s="472"/>
      <c r="RAP738" s="472"/>
      <c r="RAQ738" s="472"/>
      <c r="RAR738" s="472"/>
      <c r="RAS738" s="472"/>
      <c r="RAT738" s="472"/>
      <c r="RAU738" s="472"/>
      <c r="RAV738" s="472"/>
      <c r="RAW738" s="472"/>
      <c r="RAX738" s="472"/>
      <c r="RAY738" s="472"/>
      <c r="RAZ738" s="472"/>
      <c r="RBA738" s="472"/>
      <c r="RBB738" s="472"/>
      <c r="RBC738" s="472"/>
      <c r="RBD738" s="472"/>
      <c r="RBE738" s="472"/>
      <c r="RBF738" s="472"/>
      <c r="RBG738" s="472"/>
      <c r="RBH738" s="472"/>
      <c r="RBI738" s="472"/>
      <c r="RBJ738" s="472"/>
      <c r="RBK738" s="472"/>
      <c r="RBL738" s="472"/>
      <c r="RBM738" s="472"/>
      <c r="RBN738" s="472"/>
      <c r="RBO738" s="472"/>
      <c r="RBP738" s="472"/>
      <c r="RBQ738" s="472"/>
      <c r="RBR738" s="472"/>
      <c r="RBS738" s="472"/>
      <c r="RBT738" s="472"/>
      <c r="RBU738" s="472"/>
      <c r="RBV738" s="472"/>
      <c r="RBW738" s="472"/>
      <c r="RBX738" s="472"/>
      <c r="RBY738" s="472"/>
      <c r="RBZ738" s="472"/>
      <c r="RCA738" s="472"/>
      <c r="RCB738" s="472"/>
      <c r="RCC738" s="472"/>
      <c r="RCD738" s="472"/>
      <c r="RCE738" s="472"/>
      <c r="RCF738" s="472"/>
      <c r="RCG738" s="472"/>
      <c r="RCH738" s="472"/>
      <c r="RCI738" s="472"/>
      <c r="RCJ738" s="472"/>
      <c r="RCK738" s="472"/>
      <c r="RCL738" s="472"/>
      <c r="RCM738" s="472"/>
      <c r="RCN738" s="472"/>
      <c r="RCO738" s="472"/>
      <c r="RCP738" s="472"/>
      <c r="RCQ738" s="472"/>
      <c r="RCR738" s="472"/>
      <c r="RCS738" s="472"/>
      <c r="RCT738" s="472"/>
      <c r="RCU738" s="472"/>
      <c r="RCV738" s="472"/>
      <c r="RCW738" s="472"/>
      <c r="RCX738" s="472"/>
      <c r="RCY738" s="472"/>
      <c r="RCZ738" s="472"/>
      <c r="RDA738" s="472"/>
      <c r="RDB738" s="472"/>
      <c r="RDC738" s="472"/>
      <c r="RDD738" s="472"/>
      <c r="RDE738" s="472"/>
      <c r="RDF738" s="472"/>
      <c r="RDG738" s="472"/>
      <c r="RDH738" s="472"/>
      <c r="RDI738" s="472"/>
      <c r="RDJ738" s="472"/>
      <c r="RDK738" s="472"/>
      <c r="RDL738" s="472"/>
      <c r="RDM738" s="472"/>
      <c r="RDN738" s="472"/>
      <c r="RDO738" s="472"/>
      <c r="RDP738" s="472"/>
      <c r="RDQ738" s="472"/>
      <c r="RDR738" s="472"/>
      <c r="RDS738" s="472"/>
      <c r="RDT738" s="472"/>
      <c r="RDU738" s="472"/>
      <c r="RDV738" s="472"/>
      <c r="RDW738" s="472"/>
      <c r="RDX738" s="472"/>
      <c r="RDY738" s="472"/>
      <c r="RDZ738" s="472"/>
      <c r="REA738" s="472"/>
      <c r="REB738" s="472"/>
      <c r="REC738" s="472"/>
      <c r="RED738" s="472"/>
      <c r="REE738" s="472"/>
      <c r="REF738" s="472"/>
      <c r="REG738" s="472"/>
      <c r="REH738" s="472"/>
      <c r="REI738" s="472"/>
      <c r="REJ738" s="472"/>
      <c r="REK738" s="472"/>
      <c r="REL738" s="472"/>
      <c r="REM738" s="472"/>
      <c r="REN738" s="472"/>
      <c r="REO738" s="472"/>
      <c r="REP738" s="472"/>
      <c r="REQ738" s="472"/>
      <c r="RER738" s="472"/>
      <c r="RES738" s="472"/>
      <c r="RET738" s="472"/>
      <c r="REU738" s="472"/>
      <c r="REV738" s="472"/>
      <c r="REW738" s="472"/>
      <c r="REX738" s="472"/>
      <c r="REY738" s="472"/>
      <c r="REZ738" s="472"/>
      <c r="RFA738" s="472"/>
      <c r="RFB738" s="472"/>
      <c r="RFC738" s="472"/>
      <c r="RFD738" s="472"/>
      <c r="RFE738" s="472"/>
      <c r="RFF738" s="472"/>
      <c r="RFG738" s="472"/>
      <c r="RFH738" s="472"/>
      <c r="RFI738" s="472"/>
      <c r="RFJ738" s="472"/>
      <c r="RFK738" s="472"/>
      <c r="RFL738" s="472"/>
      <c r="RFM738" s="472"/>
      <c r="RFN738" s="472"/>
      <c r="RFO738" s="472"/>
      <c r="RFP738" s="472"/>
      <c r="RFQ738" s="472"/>
      <c r="RFR738" s="472"/>
      <c r="RFS738" s="472"/>
      <c r="RFT738" s="472"/>
      <c r="RFU738" s="472"/>
      <c r="RFV738" s="472"/>
      <c r="RFW738" s="472"/>
      <c r="RFX738" s="472"/>
      <c r="RFY738" s="472"/>
      <c r="RFZ738" s="472"/>
      <c r="RGA738" s="472"/>
      <c r="RGB738" s="472"/>
      <c r="RGC738" s="472"/>
      <c r="RGD738" s="472"/>
      <c r="RGE738" s="472"/>
      <c r="RGF738" s="472"/>
      <c r="RGG738" s="472"/>
      <c r="RGH738" s="472"/>
      <c r="RGI738" s="472"/>
      <c r="RGJ738" s="472"/>
      <c r="RGK738" s="472"/>
      <c r="RGL738" s="472"/>
      <c r="RGM738" s="472"/>
      <c r="RGN738" s="472"/>
      <c r="RGO738" s="472"/>
      <c r="RGP738" s="472"/>
      <c r="RGQ738" s="472"/>
      <c r="RGR738" s="472"/>
      <c r="RGS738" s="472"/>
      <c r="RGT738" s="472"/>
      <c r="RGU738" s="472"/>
      <c r="RGV738" s="472"/>
      <c r="RGW738" s="472"/>
      <c r="RGX738" s="472"/>
      <c r="RGY738" s="472"/>
      <c r="RGZ738" s="472"/>
      <c r="RHA738" s="472"/>
      <c r="RHB738" s="472"/>
      <c r="RHC738" s="472"/>
      <c r="RHD738" s="472"/>
      <c r="RHE738" s="472"/>
      <c r="RHF738" s="472"/>
      <c r="RHG738" s="472"/>
      <c r="RHH738" s="472"/>
      <c r="RHI738" s="472"/>
      <c r="RHJ738" s="472"/>
      <c r="RHK738" s="472"/>
      <c r="RHL738" s="472"/>
      <c r="RHM738" s="472"/>
      <c r="RHN738" s="472"/>
      <c r="RHO738" s="472"/>
      <c r="RHP738" s="472"/>
      <c r="RHQ738" s="472"/>
      <c r="RHR738" s="472"/>
      <c r="RHS738" s="472"/>
      <c r="RHT738" s="472"/>
      <c r="RHU738" s="472"/>
      <c r="RHV738" s="472"/>
      <c r="RHW738" s="472"/>
      <c r="RHX738" s="472"/>
      <c r="RHY738" s="472"/>
      <c r="RHZ738" s="472"/>
      <c r="RIA738" s="472"/>
      <c r="RIB738" s="472"/>
      <c r="RIC738" s="472"/>
      <c r="RID738" s="472"/>
      <c r="RIE738" s="472"/>
      <c r="RIF738" s="472"/>
      <c r="RIG738" s="472"/>
      <c r="RIH738" s="472"/>
      <c r="RII738" s="472"/>
      <c r="RIJ738" s="472"/>
      <c r="RIK738" s="472"/>
      <c r="RIL738" s="472"/>
      <c r="RIM738" s="472"/>
      <c r="RIN738" s="472"/>
      <c r="RIO738" s="472"/>
      <c r="RIP738" s="472"/>
      <c r="RIQ738" s="472"/>
      <c r="RIR738" s="472"/>
      <c r="RIS738" s="472"/>
      <c r="RIT738" s="472"/>
      <c r="RIU738" s="472"/>
      <c r="RIV738" s="472"/>
      <c r="RIW738" s="472"/>
      <c r="RIX738" s="472"/>
      <c r="RIY738" s="472"/>
      <c r="RIZ738" s="472"/>
      <c r="RJA738" s="472"/>
      <c r="RJB738" s="472"/>
      <c r="RJC738" s="472"/>
      <c r="RJD738" s="472"/>
      <c r="RJE738" s="472"/>
      <c r="RJF738" s="472"/>
      <c r="RJG738" s="472"/>
      <c r="RJH738" s="472"/>
      <c r="RJI738" s="472"/>
      <c r="RJJ738" s="472"/>
      <c r="RJK738" s="472"/>
      <c r="RJL738" s="472"/>
      <c r="RJM738" s="472"/>
      <c r="RJN738" s="472"/>
      <c r="RJO738" s="472"/>
      <c r="RJP738" s="472"/>
      <c r="RJQ738" s="472"/>
      <c r="RJR738" s="472"/>
      <c r="RJS738" s="472"/>
      <c r="RJT738" s="472"/>
      <c r="RJU738" s="472"/>
      <c r="RJV738" s="472"/>
      <c r="RJW738" s="472"/>
      <c r="RJX738" s="472"/>
      <c r="RJY738" s="472"/>
      <c r="RJZ738" s="472"/>
      <c r="RKA738" s="472"/>
      <c r="RKB738" s="472"/>
      <c r="RKC738" s="472"/>
      <c r="RKD738" s="472"/>
      <c r="RKE738" s="472"/>
      <c r="RKF738" s="472"/>
      <c r="RKG738" s="472"/>
      <c r="RKH738" s="472"/>
      <c r="RKI738" s="472"/>
      <c r="RKJ738" s="472"/>
      <c r="RKK738" s="472"/>
      <c r="RKL738" s="472"/>
      <c r="RKM738" s="472"/>
      <c r="RKN738" s="472"/>
      <c r="RKO738" s="472"/>
      <c r="RKP738" s="472"/>
      <c r="RKQ738" s="472"/>
      <c r="RKR738" s="472"/>
      <c r="RKS738" s="472"/>
      <c r="RKT738" s="472"/>
      <c r="RKU738" s="472"/>
      <c r="RKV738" s="472"/>
      <c r="RKW738" s="472"/>
      <c r="RKX738" s="472"/>
      <c r="RKY738" s="472"/>
      <c r="RKZ738" s="472"/>
      <c r="RLA738" s="472"/>
      <c r="RLB738" s="472"/>
      <c r="RLC738" s="472"/>
      <c r="RLD738" s="472"/>
      <c r="RLE738" s="472"/>
      <c r="RLF738" s="472"/>
      <c r="RLG738" s="472"/>
      <c r="RLH738" s="472"/>
      <c r="RLI738" s="472"/>
      <c r="RLJ738" s="472"/>
      <c r="RLK738" s="472"/>
      <c r="RLL738" s="472"/>
      <c r="RLM738" s="472"/>
      <c r="RLN738" s="472"/>
      <c r="RLO738" s="472"/>
      <c r="RLP738" s="472"/>
      <c r="RLQ738" s="472"/>
      <c r="RLR738" s="472"/>
      <c r="RLS738" s="472"/>
      <c r="RLT738" s="472"/>
      <c r="RLU738" s="472"/>
      <c r="RLV738" s="472"/>
      <c r="RLW738" s="472"/>
      <c r="RLX738" s="472"/>
      <c r="RLY738" s="472"/>
      <c r="RLZ738" s="472"/>
      <c r="RMA738" s="472"/>
      <c r="RMB738" s="472"/>
      <c r="RMC738" s="472"/>
      <c r="RMD738" s="472"/>
      <c r="RME738" s="472"/>
      <c r="RMF738" s="472"/>
      <c r="RMG738" s="472"/>
      <c r="RMH738" s="472"/>
      <c r="RMI738" s="472"/>
      <c r="RMJ738" s="472"/>
      <c r="RMK738" s="472"/>
      <c r="RML738" s="472"/>
      <c r="RMM738" s="472"/>
      <c r="RMN738" s="472"/>
      <c r="RMO738" s="472"/>
      <c r="RMP738" s="472"/>
      <c r="RMQ738" s="472"/>
      <c r="RMR738" s="472"/>
      <c r="RMS738" s="472"/>
      <c r="RMT738" s="472"/>
      <c r="RMU738" s="472"/>
      <c r="RMV738" s="472"/>
      <c r="RMW738" s="472"/>
      <c r="RMX738" s="472"/>
      <c r="RMY738" s="472"/>
      <c r="RMZ738" s="472"/>
      <c r="RNA738" s="472"/>
      <c r="RNB738" s="472"/>
      <c r="RNC738" s="472"/>
      <c r="RND738" s="472"/>
      <c r="RNE738" s="472"/>
      <c r="RNF738" s="472"/>
      <c r="RNG738" s="472"/>
      <c r="RNH738" s="472"/>
      <c r="RNI738" s="472"/>
      <c r="RNJ738" s="472"/>
      <c r="RNK738" s="472"/>
      <c r="RNL738" s="472"/>
      <c r="RNM738" s="472"/>
      <c r="RNN738" s="472"/>
      <c r="RNO738" s="472"/>
      <c r="RNP738" s="472"/>
      <c r="RNQ738" s="472"/>
      <c r="RNR738" s="472"/>
      <c r="RNS738" s="472"/>
      <c r="RNT738" s="472"/>
      <c r="RNU738" s="472"/>
      <c r="RNV738" s="472"/>
      <c r="RNW738" s="472"/>
      <c r="RNX738" s="472"/>
      <c r="RNY738" s="472"/>
      <c r="RNZ738" s="472"/>
      <c r="ROA738" s="472"/>
      <c r="ROB738" s="472"/>
      <c r="ROC738" s="472"/>
      <c r="ROD738" s="472"/>
      <c r="ROE738" s="472"/>
      <c r="ROF738" s="472"/>
      <c r="ROG738" s="472"/>
      <c r="ROH738" s="472"/>
      <c r="ROI738" s="472"/>
      <c r="ROJ738" s="472"/>
      <c r="ROK738" s="472"/>
      <c r="ROL738" s="472"/>
      <c r="ROM738" s="472"/>
      <c r="RON738" s="472"/>
      <c r="ROO738" s="472"/>
      <c r="ROP738" s="472"/>
      <c r="ROQ738" s="472"/>
      <c r="ROR738" s="472"/>
      <c r="ROS738" s="472"/>
      <c r="ROT738" s="472"/>
      <c r="ROU738" s="472"/>
      <c r="ROV738" s="472"/>
      <c r="ROW738" s="472"/>
      <c r="ROX738" s="472"/>
      <c r="ROY738" s="472"/>
      <c r="ROZ738" s="472"/>
      <c r="RPA738" s="472"/>
      <c r="RPB738" s="472"/>
      <c r="RPC738" s="472"/>
      <c r="RPD738" s="472"/>
      <c r="RPE738" s="472"/>
      <c r="RPF738" s="472"/>
      <c r="RPG738" s="472"/>
      <c r="RPH738" s="472"/>
      <c r="RPI738" s="472"/>
      <c r="RPJ738" s="472"/>
      <c r="RPK738" s="472"/>
      <c r="RPL738" s="472"/>
      <c r="RPM738" s="472"/>
      <c r="RPN738" s="472"/>
      <c r="RPO738" s="472"/>
      <c r="RPP738" s="472"/>
      <c r="RPQ738" s="472"/>
      <c r="RPR738" s="472"/>
      <c r="RPS738" s="472"/>
      <c r="RPT738" s="472"/>
      <c r="RPU738" s="472"/>
      <c r="RPV738" s="472"/>
      <c r="RPW738" s="472"/>
      <c r="RPX738" s="472"/>
      <c r="RPY738" s="472"/>
      <c r="RPZ738" s="472"/>
      <c r="RQA738" s="472"/>
      <c r="RQB738" s="472"/>
      <c r="RQC738" s="472"/>
      <c r="RQD738" s="472"/>
      <c r="RQE738" s="472"/>
      <c r="RQF738" s="472"/>
      <c r="RQG738" s="472"/>
      <c r="RQH738" s="472"/>
      <c r="RQI738" s="472"/>
      <c r="RQJ738" s="472"/>
      <c r="RQK738" s="472"/>
      <c r="RQL738" s="472"/>
      <c r="RQM738" s="472"/>
      <c r="RQN738" s="472"/>
      <c r="RQO738" s="472"/>
      <c r="RQP738" s="472"/>
      <c r="RQQ738" s="472"/>
      <c r="RQR738" s="472"/>
      <c r="RQS738" s="472"/>
      <c r="RQT738" s="472"/>
      <c r="RQU738" s="472"/>
      <c r="RQV738" s="472"/>
      <c r="RQW738" s="472"/>
      <c r="RQX738" s="472"/>
      <c r="RQY738" s="472"/>
      <c r="RQZ738" s="472"/>
      <c r="RRA738" s="472"/>
      <c r="RRB738" s="472"/>
      <c r="RRC738" s="472"/>
      <c r="RRD738" s="472"/>
      <c r="RRE738" s="472"/>
      <c r="RRF738" s="472"/>
      <c r="RRG738" s="472"/>
      <c r="RRH738" s="472"/>
      <c r="RRI738" s="472"/>
      <c r="RRJ738" s="472"/>
      <c r="RRK738" s="472"/>
      <c r="RRL738" s="472"/>
      <c r="RRM738" s="472"/>
      <c r="RRN738" s="472"/>
      <c r="RRO738" s="472"/>
      <c r="RRP738" s="472"/>
      <c r="RRQ738" s="472"/>
      <c r="RRR738" s="472"/>
      <c r="RRS738" s="472"/>
      <c r="RRT738" s="472"/>
      <c r="RRU738" s="472"/>
      <c r="RRV738" s="472"/>
      <c r="RRW738" s="472"/>
      <c r="RRX738" s="472"/>
      <c r="RRY738" s="472"/>
      <c r="RRZ738" s="472"/>
      <c r="RSA738" s="472"/>
      <c r="RSB738" s="472"/>
      <c r="RSC738" s="472"/>
      <c r="RSD738" s="472"/>
      <c r="RSE738" s="472"/>
      <c r="RSF738" s="472"/>
      <c r="RSG738" s="472"/>
      <c r="RSH738" s="472"/>
      <c r="RSI738" s="472"/>
      <c r="RSJ738" s="472"/>
      <c r="RSK738" s="472"/>
      <c r="RSL738" s="472"/>
      <c r="RSM738" s="472"/>
      <c r="RSN738" s="472"/>
      <c r="RSO738" s="472"/>
      <c r="RSP738" s="472"/>
      <c r="RSQ738" s="472"/>
      <c r="RSR738" s="472"/>
      <c r="RSS738" s="472"/>
      <c r="RST738" s="472"/>
      <c r="RSU738" s="472"/>
      <c r="RSV738" s="472"/>
      <c r="RSW738" s="472"/>
      <c r="RSX738" s="472"/>
      <c r="RSY738" s="472"/>
      <c r="RSZ738" s="472"/>
      <c r="RTA738" s="472"/>
      <c r="RTB738" s="472"/>
      <c r="RTC738" s="472"/>
      <c r="RTD738" s="472"/>
      <c r="RTE738" s="472"/>
      <c r="RTF738" s="472"/>
      <c r="RTG738" s="472"/>
      <c r="RTH738" s="472"/>
      <c r="RTI738" s="472"/>
      <c r="RTJ738" s="472"/>
      <c r="RTK738" s="472"/>
      <c r="RTL738" s="472"/>
      <c r="RTM738" s="472"/>
      <c r="RTN738" s="472"/>
      <c r="RTO738" s="472"/>
      <c r="RTP738" s="472"/>
      <c r="RTQ738" s="472"/>
      <c r="RTR738" s="472"/>
      <c r="RTS738" s="472"/>
      <c r="RTT738" s="472"/>
      <c r="RTU738" s="472"/>
      <c r="RTV738" s="472"/>
      <c r="RTW738" s="472"/>
      <c r="RTX738" s="472"/>
      <c r="RTY738" s="472"/>
      <c r="RTZ738" s="472"/>
      <c r="RUA738" s="472"/>
      <c r="RUB738" s="472"/>
      <c r="RUC738" s="472"/>
      <c r="RUD738" s="472"/>
      <c r="RUE738" s="472"/>
      <c r="RUF738" s="472"/>
      <c r="RUG738" s="472"/>
      <c r="RUH738" s="472"/>
      <c r="RUI738" s="472"/>
      <c r="RUJ738" s="472"/>
      <c r="RUK738" s="472"/>
      <c r="RUL738" s="472"/>
      <c r="RUM738" s="472"/>
      <c r="RUN738" s="472"/>
      <c r="RUO738" s="472"/>
      <c r="RUP738" s="472"/>
      <c r="RUQ738" s="472"/>
      <c r="RUR738" s="472"/>
      <c r="RUS738" s="472"/>
      <c r="RUT738" s="472"/>
      <c r="RUU738" s="472"/>
      <c r="RUV738" s="472"/>
      <c r="RUW738" s="472"/>
      <c r="RUX738" s="472"/>
      <c r="RUY738" s="472"/>
      <c r="RUZ738" s="472"/>
      <c r="RVA738" s="472"/>
      <c r="RVB738" s="472"/>
      <c r="RVC738" s="472"/>
      <c r="RVD738" s="472"/>
      <c r="RVE738" s="472"/>
      <c r="RVF738" s="472"/>
      <c r="RVG738" s="472"/>
      <c r="RVH738" s="472"/>
      <c r="RVI738" s="472"/>
      <c r="RVJ738" s="472"/>
      <c r="RVK738" s="472"/>
      <c r="RVL738" s="472"/>
      <c r="RVM738" s="472"/>
      <c r="RVN738" s="472"/>
      <c r="RVO738" s="472"/>
      <c r="RVP738" s="472"/>
      <c r="RVQ738" s="472"/>
      <c r="RVR738" s="472"/>
      <c r="RVS738" s="472"/>
      <c r="RVT738" s="472"/>
      <c r="RVU738" s="472"/>
      <c r="RVV738" s="472"/>
      <c r="RVW738" s="472"/>
      <c r="RVX738" s="472"/>
      <c r="RVY738" s="472"/>
      <c r="RVZ738" s="472"/>
      <c r="RWA738" s="472"/>
      <c r="RWB738" s="472"/>
      <c r="RWC738" s="472"/>
      <c r="RWD738" s="472"/>
      <c r="RWE738" s="472"/>
      <c r="RWF738" s="472"/>
      <c r="RWG738" s="472"/>
      <c r="RWH738" s="472"/>
      <c r="RWI738" s="472"/>
      <c r="RWJ738" s="472"/>
      <c r="RWK738" s="472"/>
      <c r="RWL738" s="472"/>
      <c r="RWM738" s="472"/>
      <c r="RWN738" s="472"/>
      <c r="RWO738" s="472"/>
      <c r="RWP738" s="472"/>
      <c r="RWQ738" s="472"/>
      <c r="RWR738" s="472"/>
      <c r="RWS738" s="472"/>
      <c r="RWT738" s="472"/>
      <c r="RWU738" s="472"/>
      <c r="RWV738" s="472"/>
      <c r="RWW738" s="472"/>
      <c r="RWX738" s="472"/>
      <c r="RWY738" s="472"/>
      <c r="RWZ738" s="472"/>
      <c r="RXA738" s="472"/>
      <c r="RXB738" s="472"/>
      <c r="RXC738" s="472"/>
      <c r="RXD738" s="472"/>
      <c r="RXE738" s="472"/>
      <c r="RXF738" s="472"/>
      <c r="RXG738" s="472"/>
      <c r="RXH738" s="472"/>
      <c r="RXI738" s="472"/>
      <c r="RXJ738" s="472"/>
      <c r="RXK738" s="472"/>
      <c r="RXL738" s="472"/>
      <c r="RXM738" s="472"/>
      <c r="RXN738" s="472"/>
      <c r="RXO738" s="472"/>
      <c r="RXP738" s="472"/>
      <c r="RXQ738" s="472"/>
      <c r="RXR738" s="472"/>
      <c r="RXS738" s="472"/>
      <c r="RXT738" s="472"/>
      <c r="RXU738" s="472"/>
      <c r="RXV738" s="472"/>
      <c r="RXW738" s="472"/>
      <c r="RXX738" s="472"/>
      <c r="RXY738" s="472"/>
      <c r="RXZ738" s="472"/>
      <c r="RYA738" s="472"/>
      <c r="RYB738" s="472"/>
      <c r="RYC738" s="472"/>
      <c r="RYD738" s="472"/>
      <c r="RYE738" s="472"/>
      <c r="RYF738" s="472"/>
      <c r="RYG738" s="472"/>
      <c r="RYH738" s="472"/>
      <c r="RYI738" s="472"/>
      <c r="RYJ738" s="472"/>
      <c r="RYK738" s="472"/>
      <c r="RYL738" s="472"/>
      <c r="RYM738" s="472"/>
      <c r="RYN738" s="472"/>
      <c r="RYO738" s="472"/>
      <c r="RYP738" s="472"/>
      <c r="RYQ738" s="472"/>
      <c r="RYR738" s="472"/>
      <c r="RYS738" s="472"/>
      <c r="RYT738" s="472"/>
      <c r="RYU738" s="472"/>
      <c r="RYV738" s="472"/>
      <c r="RYW738" s="472"/>
      <c r="RYX738" s="472"/>
      <c r="RYY738" s="472"/>
      <c r="RYZ738" s="472"/>
      <c r="RZA738" s="472"/>
      <c r="RZB738" s="472"/>
      <c r="RZC738" s="472"/>
      <c r="RZD738" s="472"/>
      <c r="RZE738" s="472"/>
      <c r="RZF738" s="472"/>
      <c r="RZG738" s="472"/>
      <c r="RZH738" s="472"/>
      <c r="RZI738" s="472"/>
      <c r="RZJ738" s="472"/>
      <c r="RZK738" s="472"/>
      <c r="RZL738" s="472"/>
      <c r="RZM738" s="472"/>
      <c r="RZN738" s="472"/>
      <c r="RZO738" s="472"/>
      <c r="RZP738" s="472"/>
      <c r="RZQ738" s="472"/>
      <c r="RZR738" s="472"/>
      <c r="RZS738" s="472"/>
      <c r="RZT738" s="472"/>
      <c r="RZU738" s="472"/>
      <c r="RZV738" s="472"/>
      <c r="RZW738" s="472"/>
      <c r="RZX738" s="472"/>
      <c r="RZY738" s="472"/>
      <c r="RZZ738" s="472"/>
      <c r="SAA738" s="472"/>
      <c r="SAB738" s="472"/>
      <c r="SAC738" s="472"/>
      <c r="SAD738" s="472"/>
      <c r="SAE738" s="472"/>
      <c r="SAF738" s="472"/>
      <c r="SAG738" s="472"/>
      <c r="SAH738" s="472"/>
      <c r="SAI738" s="472"/>
      <c r="SAJ738" s="472"/>
      <c r="SAK738" s="472"/>
      <c r="SAL738" s="472"/>
      <c r="SAM738" s="472"/>
      <c r="SAN738" s="472"/>
      <c r="SAO738" s="472"/>
      <c r="SAP738" s="472"/>
      <c r="SAQ738" s="472"/>
      <c r="SAR738" s="472"/>
      <c r="SAS738" s="472"/>
      <c r="SAT738" s="472"/>
      <c r="SAU738" s="472"/>
      <c r="SAV738" s="472"/>
      <c r="SAW738" s="472"/>
      <c r="SAX738" s="472"/>
      <c r="SAY738" s="472"/>
      <c r="SAZ738" s="472"/>
      <c r="SBA738" s="472"/>
      <c r="SBB738" s="472"/>
      <c r="SBC738" s="472"/>
      <c r="SBD738" s="472"/>
      <c r="SBE738" s="472"/>
      <c r="SBF738" s="472"/>
      <c r="SBG738" s="472"/>
      <c r="SBH738" s="472"/>
      <c r="SBI738" s="472"/>
      <c r="SBJ738" s="472"/>
      <c r="SBK738" s="472"/>
      <c r="SBL738" s="472"/>
      <c r="SBM738" s="472"/>
      <c r="SBN738" s="472"/>
      <c r="SBO738" s="472"/>
      <c r="SBP738" s="472"/>
      <c r="SBQ738" s="472"/>
      <c r="SBR738" s="472"/>
      <c r="SBS738" s="472"/>
      <c r="SBT738" s="472"/>
      <c r="SBU738" s="472"/>
      <c r="SBV738" s="472"/>
      <c r="SBW738" s="472"/>
      <c r="SBX738" s="472"/>
      <c r="SBY738" s="472"/>
      <c r="SBZ738" s="472"/>
      <c r="SCA738" s="472"/>
      <c r="SCB738" s="472"/>
      <c r="SCC738" s="472"/>
      <c r="SCD738" s="472"/>
      <c r="SCE738" s="472"/>
      <c r="SCF738" s="472"/>
      <c r="SCG738" s="472"/>
      <c r="SCH738" s="472"/>
      <c r="SCI738" s="472"/>
      <c r="SCJ738" s="472"/>
      <c r="SCK738" s="472"/>
      <c r="SCL738" s="472"/>
      <c r="SCM738" s="472"/>
      <c r="SCN738" s="472"/>
      <c r="SCO738" s="472"/>
      <c r="SCP738" s="472"/>
      <c r="SCQ738" s="472"/>
      <c r="SCR738" s="472"/>
      <c r="SCS738" s="472"/>
      <c r="SCT738" s="472"/>
      <c r="SCU738" s="472"/>
      <c r="SCV738" s="472"/>
      <c r="SCW738" s="472"/>
      <c r="SCX738" s="472"/>
      <c r="SCY738" s="472"/>
      <c r="SCZ738" s="472"/>
      <c r="SDA738" s="472"/>
      <c r="SDB738" s="472"/>
      <c r="SDC738" s="472"/>
      <c r="SDD738" s="472"/>
      <c r="SDE738" s="472"/>
      <c r="SDF738" s="472"/>
      <c r="SDG738" s="472"/>
      <c r="SDH738" s="472"/>
      <c r="SDI738" s="472"/>
      <c r="SDJ738" s="472"/>
      <c r="SDK738" s="472"/>
      <c r="SDL738" s="472"/>
      <c r="SDM738" s="472"/>
      <c r="SDN738" s="472"/>
      <c r="SDO738" s="472"/>
      <c r="SDP738" s="472"/>
      <c r="SDQ738" s="472"/>
      <c r="SDR738" s="472"/>
      <c r="SDS738" s="472"/>
      <c r="SDT738" s="472"/>
      <c r="SDU738" s="472"/>
      <c r="SDV738" s="472"/>
      <c r="SDW738" s="472"/>
      <c r="SDX738" s="472"/>
      <c r="SDY738" s="472"/>
      <c r="SDZ738" s="472"/>
      <c r="SEA738" s="472"/>
      <c r="SEB738" s="472"/>
      <c r="SEC738" s="472"/>
      <c r="SED738" s="472"/>
      <c r="SEE738" s="472"/>
      <c r="SEF738" s="472"/>
      <c r="SEG738" s="472"/>
      <c r="SEH738" s="472"/>
      <c r="SEI738" s="472"/>
      <c r="SEJ738" s="472"/>
      <c r="SEK738" s="472"/>
      <c r="SEL738" s="472"/>
      <c r="SEM738" s="472"/>
      <c r="SEN738" s="472"/>
      <c r="SEO738" s="472"/>
      <c r="SEP738" s="472"/>
      <c r="SEQ738" s="472"/>
      <c r="SER738" s="472"/>
      <c r="SES738" s="472"/>
      <c r="SET738" s="472"/>
      <c r="SEU738" s="472"/>
      <c r="SEV738" s="472"/>
      <c r="SEW738" s="472"/>
      <c r="SEX738" s="472"/>
      <c r="SEY738" s="472"/>
      <c r="SEZ738" s="472"/>
      <c r="SFA738" s="472"/>
      <c r="SFB738" s="472"/>
      <c r="SFC738" s="472"/>
      <c r="SFD738" s="472"/>
      <c r="SFE738" s="472"/>
      <c r="SFF738" s="472"/>
      <c r="SFG738" s="472"/>
      <c r="SFH738" s="472"/>
      <c r="SFI738" s="472"/>
      <c r="SFJ738" s="472"/>
      <c r="SFK738" s="472"/>
      <c r="SFL738" s="472"/>
      <c r="SFM738" s="472"/>
      <c r="SFN738" s="472"/>
      <c r="SFO738" s="472"/>
      <c r="SFP738" s="472"/>
      <c r="SFQ738" s="472"/>
      <c r="SFR738" s="472"/>
      <c r="SFS738" s="472"/>
      <c r="SFT738" s="472"/>
      <c r="SFU738" s="472"/>
      <c r="SFV738" s="472"/>
      <c r="SFW738" s="472"/>
      <c r="SFX738" s="472"/>
      <c r="SFY738" s="472"/>
      <c r="SFZ738" s="472"/>
      <c r="SGA738" s="472"/>
      <c r="SGB738" s="472"/>
      <c r="SGC738" s="472"/>
      <c r="SGD738" s="472"/>
      <c r="SGE738" s="472"/>
      <c r="SGF738" s="472"/>
      <c r="SGG738" s="472"/>
      <c r="SGH738" s="472"/>
      <c r="SGI738" s="472"/>
      <c r="SGJ738" s="472"/>
      <c r="SGK738" s="472"/>
      <c r="SGL738" s="472"/>
      <c r="SGM738" s="472"/>
      <c r="SGN738" s="472"/>
      <c r="SGO738" s="472"/>
      <c r="SGP738" s="472"/>
      <c r="SGQ738" s="472"/>
      <c r="SGR738" s="472"/>
      <c r="SGS738" s="472"/>
      <c r="SGT738" s="472"/>
      <c r="SGU738" s="472"/>
      <c r="SGV738" s="472"/>
      <c r="SGW738" s="472"/>
      <c r="SGX738" s="472"/>
      <c r="SGY738" s="472"/>
      <c r="SGZ738" s="472"/>
      <c r="SHA738" s="472"/>
      <c r="SHB738" s="472"/>
      <c r="SHC738" s="472"/>
      <c r="SHD738" s="472"/>
      <c r="SHE738" s="472"/>
      <c r="SHF738" s="472"/>
      <c r="SHG738" s="472"/>
      <c r="SHH738" s="472"/>
      <c r="SHI738" s="472"/>
      <c r="SHJ738" s="472"/>
      <c r="SHK738" s="472"/>
      <c r="SHL738" s="472"/>
      <c r="SHM738" s="472"/>
      <c r="SHN738" s="472"/>
      <c r="SHO738" s="472"/>
      <c r="SHP738" s="472"/>
      <c r="SHQ738" s="472"/>
      <c r="SHR738" s="472"/>
      <c r="SHS738" s="472"/>
      <c r="SHT738" s="472"/>
      <c r="SHU738" s="472"/>
      <c r="SHV738" s="472"/>
      <c r="SHW738" s="472"/>
      <c r="SHX738" s="472"/>
      <c r="SHY738" s="472"/>
      <c r="SHZ738" s="472"/>
      <c r="SIA738" s="472"/>
      <c r="SIB738" s="472"/>
      <c r="SIC738" s="472"/>
      <c r="SID738" s="472"/>
      <c r="SIE738" s="472"/>
      <c r="SIF738" s="472"/>
      <c r="SIG738" s="472"/>
      <c r="SIH738" s="472"/>
      <c r="SII738" s="472"/>
      <c r="SIJ738" s="472"/>
      <c r="SIK738" s="472"/>
      <c r="SIL738" s="472"/>
      <c r="SIM738" s="472"/>
      <c r="SIN738" s="472"/>
      <c r="SIO738" s="472"/>
      <c r="SIP738" s="472"/>
      <c r="SIQ738" s="472"/>
      <c r="SIR738" s="472"/>
      <c r="SIS738" s="472"/>
      <c r="SIT738" s="472"/>
      <c r="SIU738" s="472"/>
      <c r="SIV738" s="472"/>
      <c r="SIW738" s="472"/>
      <c r="SIX738" s="472"/>
      <c r="SIY738" s="472"/>
      <c r="SIZ738" s="472"/>
      <c r="SJA738" s="472"/>
      <c r="SJB738" s="472"/>
      <c r="SJC738" s="472"/>
      <c r="SJD738" s="472"/>
      <c r="SJE738" s="472"/>
      <c r="SJF738" s="472"/>
      <c r="SJG738" s="472"/>
      <c r="SJH738" s="472"/>
      <c r="SJI738" s="472"/>
      <c r="SJJ738" s="472"/>
      <c r="SJK738" s="472"/>
      <c r="SJL738" s="472"/>
      <c r="SJM738" s="472"/>
      <c r="SJN738" s="472"/>
      <c r="SJO738" s="472"/>
      <c r="SJP738" s="472"/>
      <c r="SJQ738" s="472"/>
      <c r="SJR738" s="472"/>
      <c r="SJS738" s="472"/>
      <c r="SJT738" s="472"/>
      <c r="SJU738" s="472"/>
      <c r="SJV738" s="472"/>
      <c r="SJW738" s="472"/>
      <c r="SJX738" s="472"/>
      <c r="SJY738" s="472"/>
      <c r="SJZ738" s="472"/>
      <c r="SKA738" s="472"/>
      <c r="SKB738" s="472"/>
      <c r="SKC738" s="472"/>
      <c r="SKD738" s="472"/>
      <c r="SKE738" s="472"/>
      <c r="SKF738" s="472"/>
      <c r="SKG738" s="472"/>
      <c r="SKH738" s="472"/>
      <c r="SKI738" s="472"/>
      <c r="SKJ738" s="472"/>
      <c r="SKK738" s="472"/>
      <c r="SKL738" s="472"/>
      <c r="SKM738" s="472"/>
      <c r="SKN738" s="472"/>
      <c r="SKO738" s="472"/>
      <c r="SKP738" s="472"/>
      <c r="SKQ738" s="472"/>
      <c r="SKR738" s="472"/>
      <c r="SKS738" s="472"/>
      <c r="SKT738" s="472"/>
      <c r="SKU738" s="472"/>
      <c r="SKV738" s="472"/>
      <c r="SKW738" s="472"/>
      <c r="SKX738" s="472"/>
      <c r="SKY738" s="472"/>
      <c r="SKZ738" s="472"/>
      <c r="SLA738" s="472"/>
      <c r="SLB738" s="472"/>
      <c r="SLC738" s="472"/>
      <c r="SLD738" s="472"/>
      <c r="SLE738" s="472"/>
      <c r="SLF738" s="472"/>
      <c r="SLG738" s="472"/>
      <c r="SLH738" s="472"/>
      <c r="SLI738" s="472"/>
      <c r="SLJ738" s="472"/>
      <c r="SLK738" s="472"/>
      <c r="SLL738" s="472"/>
      <c r="SLM738" s="472"/>
      <c r="SLN738" s="472"/>
      <c r="SLO738" s="472"/>
      <c r="SLP738" s="472"/>
      <c r="SLQ738" s="472"/>
      <c r="SLR738" s="472"/>
      <c r="SLS738" s="472"/>
      <c r="SLT738" s="472"/>
      <c r="SLU738" s="472"/>
      <c r="SLV738" s="472"/>
      <c r="SLW738" s="472"/>
      <c r="SLX738" s="472"/>
      <c r="SLY738" s="472"/>
      <c r="SLZ738" s="472"/>
      <c r="SMA738" s="472"/>
      <c r="SMB738" s="472"/>
      <c r="SMC738" s="472"/>
      <c r="SMD738" s="472"/>
      <c r="SME738" s="472"/>
      <c r="SMF738" s="472"/>
      <c r="SMG738" s="472"/>
      <c r="SMH738" s="472"/>
      <c r="SMI738" s="472"/>
      <c r="SMJ738" s="472"/>
      <c r="SMK738" s="472"/>
      <c r="SML738" s="472"/>
      <c r="SMM738" s="472"/>
      <c r="SMN738" s="472"/>
      <c r="SMO738" s="472"/>
      <c r="SMP738" s="472"/>
      <c r="SMQ738" s="472"/>
      <c r="SMR738" s="472"/>
      <c r="SMS738" s="472"/>
      <c r="SMT738" s="472"/>
      <c r="SMU738" s="472"/>
      <c r="SMV738" s="472"/>
      <c r="SMW738" s="472"/>
      <c r="SMX738" s="472"/>
      <c r="SMY738" s="472"/>
      <c r="SMZ738" s="472"/>
      <c r="SNA738" s="472"/>
      <c r="SNB738" s="472"/>
      <c r="SNC738" s="472"/>
      <c r="SND738" s="472"/>
      <c r="SNE738" s="472"/>
      <c r="SNF738" s="472"/>
      <c r="SNG738" s="472"/>
      <c r="SNH738" s="472"/>
      <c r="SNI738" s="472"/>
      <c r="SNJ738" s="472"/>
      <c r="SNK738" s="472"/>
      <c r="SNL738" s="472"/>
      <c r="SNM738" s="472"/>
      <c r="SNN738" s="472"/>
      <c r="SNO738" s="472"/>
      <c r="SNP738" s="472"/>
      <c r="SNQ738" s="472"/>
      <c r="SNR738" s="472"/>
      <c r="SNS738" s="472"/>
      <c r="SNT738" s="472"/>
      <c r="SNU738" s="472"/>
      <c r="SNV738" s="472"/>
      <c r="SNW738" s="472"/>
      <c r="SNX738" s="472"/>
      <c r="SNY738" s="472"/>
      <c r="SNZ738" s="472"/>
      <c r="SOA738" s="472"/>
      <c r="SOB738" s="472"/>
      <c r="SOC738" s="472"/>
      <c r="SOD738" s="472"/>
      <c r="SOE738" s="472"/>
      <c r="SOF738" s="472"/>
      <c r="SOG738" s="472"/>
      <c r="SOH738" s="472"/>
      <c r="SOI738" s="472"/>
      <c r="SOJ738" s="472"/>
      <c r="SOK738" s="472"/>
      <c r="SOL738" s="472"/>
      <c r="SOM738" s="472"/>
      <c r="SON738" s="472"/>
      <c r="SOO738" s="472"/>
      <c r="SOP738" s="472"/>
      <c r="SOQ738" s="472"/>
      <c r="SOR738" s="472"/>
      <c r="SOS738" s="472"/>
      <c r="SOT738" s="472"/>
      <c r="SOU738" s="472"/>
      <c r="SOV738" s="472"/>
      <c r="SOW738" s="472"/>
      <c r="SOX738" s="472"/>
      <c r="SOY738" s="472"/>
      <c r="SOZ738" s="472"/>
      <c r="SPA738" s="472"/>
      <c r="SPB738" s="472"/>
      <c r="SPC738" s="472"/>
      <c r="SPD738" s="472"/>
      <c r="SPE738" s="472"/>
      <c r="SPF738" s="472"/>
      <c r="SPG738" s="472"/>
      <c r="SPH738" s="472"/>
      <c r="SPI738" s="472"/>
      <c r="SPJ738" s="472"/>
      <c r="SPK738" s="472"/>
      <c r="SPL738" s="472"/>
      <c r="SPM738" s="472"/>
      <c r="SPN738" s="472"/>
      <c r="SPO738" s="472"/>
      <c r="SPP738" s="472"/>
      <c r="SPQ738" s="472"/>
      <c r="SPR738" s="472"/>
      <c r="SPS738" s="472"/>
      <c r="SPT738" s="472"/>
      <c r="SPU738" s="472"/>
      <c r="SPV738" s="472"/>
      <c r="SPW738" s="472"/>
      <c r="SPX738" s="472"/>
      <c r="SPY738" s="472"/>
      <c r="SPZ738" s="472"/>
      <c r="SQA738" s="472"/>
      <c r="SQB738" s="472"/>
      <c r="SQC738" s="472"/>
      <c r="SQD738" s="472"/>
      <c r="SQE738" s="472"/>
      <c r="SQF738" s="472"/>
      <c r="SQG738" s="472"/>
      <c r="SQH738" s="472"/>
      <c r="SQI738" s="472"/>
      <c r="SQJ738" s="472"/>
      <c r="SQK738" s="472"/>
      <c r="SQL738" s="472"/>
      <c r="SQM738" s="472"/>
      <c r="SQN738" s="472"/>
      <c r="SQO738" s="472"/>
      <c r="SQP738" s="472"/>
      <c r="SQQ738" s="472"/>
      <c r="SQR738" s="472"/>
      <c r="SQS738" s="472"/>
      <c r="SQT738" s="472"/>
      <c r="SQU738" s="472"/>
      <c r="SQV738" s="472"/>
      <c r="SQW738" s="472"/>
      <c r="SQX738" s="472"/>
      <c r="SQY738" s="472"/>
      <c r="SQZ738" s="472"/>
      <c r="SRA738" s="472"/>
      <c r="SRB738" s="472"/>
      <c r="SRC738" s="472"/>
      <c r="SRD738" s="472"/>
      <c r="SRE738" s="472"/>
      <c r="SRF738" s="472"/>
      <c r="SRG738" s="472"/>
      <c r="SRH738" s="472"/>
      <c r="SRI738" s="472"/>
      <c r="SRJ738" s="472"/>
      <c r="SRK738" s="472"/>
      <c r="SRL738" s="472"/>
      <c r="SRM738" s="472"/>
      <c r="SRN738" s="472"/>
      <c r="SRO738" s="472"/>
      <c r="SRP738" s="472"/>
      <c r="SRQ738" s="472"/>
      <c r="SRR738" s="472"/>
      <c r="SRS738" s="472"/>
      <c r="SRT738" s="472"/>
      <c r="SRU738" s="472"/>
      <c r="SRV738" s="472"/>
      <c r="SRW738" s="472"/>
      <c r="SRX738" s="472"/>
      <c r="SRY738" s="472"/>
      <c r="SRZ738" s="472"/>
      <c r="SSA738" s="472"/>
      <c r="SSB738" s="472"/>
      <c r="SSC738" s="472"/>
      <c r="SSD738" s="472"/>
      <c r="SSE738" s="472"/>
      <c r="SSF738" s="472"/>
      <c r="SSG738" s="472"/>
      <c r="SSH738" s="472"/>
      <c r="SSI738" s="472"/>
      <c r="SSJ738" s="472"/>
      <c r="SSK738" s="472"/>
      <c r="SSL738" s="472"/>
      <c r="SSM738" s="472"/>
      <c r="SSN738" s="472"/>
      <c r="SSO738" s="472"/>
      <c r="SSP738" s="472"/>
      <c r="SSQ738" s="472"/>
      <c r="SSR738" s="472"/>
      <c r="SSS738" s="472"/>
      <c r="SST738" s="472"/>
      <c r="SSU738" s="472"/>
      <c r="SSV738" s="472"/>
      <c r="SSW738" s="472"/>
      <c r="SSX738" s="472"/>
      <c r="SSY738" s="472"/>
      <c r="SSZ738" s="472"/>
      <c r="STA738" s="472"/>
      <c r="STB738" s="472"/>
      <c r="STC738" s="472"/>
      <c r="STD738" s="472"/>
      <c r="STE738" s="472"/>
      <c r="STF738" s="472"/>
      <c r="STG738" s="472"/>
      <c r="STH738" s="472"/>
      <c r="STI738" s="472"/>
      <c r="STJ738" s="472"/>
      <c r="STK738" s="472"/>
      <c r="STL738" s="472"/>
      <c r="STM738" s="472"/>
      <c r="STN738" s="472"/>
      <c r="STO738" s="472"/>
      <c r="STP738" s="472"/>
      <c r="STQ738" s="472"/>
      <c r="STR738" s="472"/>
      <c r="STS738" s="472"/>
      <c r="STT738" s="472"/>
      <c r="STU738" s="472"/>
      <c r="STV738" s="472"/>
      <c r="STW738" s="472"/>
      <c r="STX738" s="472"/>
      <c r="STY738" s="472"/>
      <c r="STZ738" s="472"/>
      <c r="SUA738" s="472"/>
      <c r="SUB738" s="472"/>
      <c r="SUC738" s="472"/>
      <c r="SUD738" s="472"/>
      <c r="SUE738" s="472"/>
      <c r="SUF738" s="472"/>
      <c r="SUG738" s="472"/>
      <c r="SUH738" s="472"/>
      <c r="SUI738" s="472"/>
      <c r="SUJ738" s="472"/>
      <c r="SUK738" s="472"/>
      <c r="SUL738" s="472"/>
      <c r="SUM738" s="472"/>
      <c r="SUN738" s="472"/>
      <c r="SUO738" s="472"/>
      <c r="SUP738" s="472"/>
      <c r="SUQ738" s="472"/>
      <c r="SUR738" s="472"/>
      <c r="SUS738" s="472"/>
      <c r="SUT738" s="472"/>
      <c r="SUU738" s="472"/>
      <c r="SUV738" s="472"/>
      <c r="SUW738" s="472"/>
      <c r="SUX738" s="472"/>
      <c r="SUY738" s="472"/>
      <c r="SUZ738" s="472"/>
      <c r="SVA738" s="472"/>
      <c r="SVB738" s="472"/>
      <c r="SVC738" s="472"/>
      <c r="SVD738" s="472"/>
      <c r="SVE738" s="472"/>
      <c r="SVF738" s="472"/>
      <c r="SVG738" s="472"/>
      <c r="SVH738" s="472"/>
      <c r="SVI738" s="472"/>
      <c r="SVJ738" s="472"/>
      <c r="SVK738" s="472"/>
      <c r="SVL738" s="472"/>
      <c r="SVM738" s="472"/>
      <c r="SVN738" s="472"/>
      <c r="SVO738" s="472"/>
      <c r="SVP738" s="472"/>
      <c r="SVQ738" s="472"/>
      <c r="SVR738" s="472"/>
      <c r="SVS738" s="472"/>
      <c r="SVT738" s="472"/>
      <c r="SVU738" s="472"/>
      <c r="SVV738" s="472"/>
      <c r="SVW738" s="472"/>
      <c r="SVX738" s="472"/>
      <c r="SVY738" s="472"/>
      <c r="SVZ738" s="472"/>
      <c r="SWA738" s="472"/>
      <c r="SWB738" s="472"/>
      <c r="SWC738" s="472"/>
      <c r="SWD738" s="472"/>
      <c r="SWE738" s="472"/>
      <c r="SWF738" s="472"/>
      <c r="SWG738" s="472"/>
      <c r="SWH738" s="472"/>
      <c r="SWI738" s="472"/>
      <c r="SWJ738" s="472"/>
      <c r="SWK738" s="472"/>
      <c r="SWL738" s="472"/>
      <c r="SWM738" s="472"/>
      <c r="SWN738" s="472"/>
      <c r="SWO738" s="472"/>
      <c r="SWP738" s="472"/>
      <c r="SWQ738" s="472"/>
      <c r="SWR738" s="472"/>
      <c r="SWS738" s="472"/>
      <c r="SWT738" s="472"/>
      <c r="SWU738" s="472"/>
      <c r="SWV738" s="472"/>
      <c r="SWW738" s="472"/>
      <c r="SWX738" s="472"/>
      <c r="SWY738" s="472"/>
      <c r="SWZ738" s="472"/>
      <c r="SXA738" s="472"/>
      <c r="SXB738" s="472"/>
      <c r="SXC738" s="472"/>
      <c r="SXD738" s="472"/>
      <c r="SXE738" s="472"/>
      <c r="SXF738" s="472"/>
      <c r="SXG738" s="472"/>
      <c r="SXH738" s="472"/>
      <c r="SXI738" s="472"/>
      <c r="SXJ738" s="472"/>
      <c r="SXK738" s="472"/>
      <c r="SXL738" s="472"/>
      <c r="SXM738" s="472"/>
      <c r="SXN738" s="472"/>
      <c r="SXO738" s="472"/>
      <c r="SXP738" s="472"/>
      <c r="SXQ738" s="472"/>
      <c r="SXR738" s="472"/>
      <c r="SXS738" s="472"/>
      <c r="SXT738" s="472"/>
      <c r="SXU738" s="472"/>
      <c r="SXV738" s="472"/>
      <c r="SXW738" s="472"/>
      <c r="SXX738" s="472"/>
      <c r="SXY738" s="472"/>
      <c r="SXZ738" s="472"/>
      <c r="SYA738" s="472"/>
      <c r="SYB738" s="472"/>
      <c r="SYC738" s="472"/>
      <c r="SYD738" s="472"/>
      <c r="SYE738" s="472"/>
      <c r="SYF738" s="472"/>
      <c r="SYG738" s="472"/>
      <c r="SYH738" s="472"/>
      <c r="SYI738" s="472"/>
      <c r="SYJ738" s="472"/>
      <c r="SYK738" s="472"/>
      <c r="SYL738" s="472"/>
      <c r="SYM738" s="472"/>
      <c r="SYN738" s="472"/>
      <c r="SYO738" s="472"/>
      <c r="SYP738" s="472"/>
      <c r="SYQ738" s="472"/>
      <c r="SYR738" s="472"/>
      <c r="SYS738" s="472"/>
      <c r="SYT738" s="472"/>
      <c r="SYU738" s="472"/>
      <c r="SYV738" s="472"/>
      <c r="SYW738" s="472"/>
      <c r="SYX738" s="472"/>
      <c r="SYY738" s="472"/>
      <c r="SYZ738" s="472"/>
      <c r="SZA738" s="472"/>
      <c r="SZB738" s="472"/>
      <c r="SZC738" s="472"/>
      <c r="SZD738" s="472"/>
      <c r="SZE738" s="472"/>
      <c r="SZF738" s="472"/>
      <c r="SZG738" s="472"/>
      <c r="SZH738" s="472"/>
      <c r="SZI738" s="472"/>
      <c r="SZJ738" s="472"/>
      <c r="SZK738" s="472"/>
      <c r="SZL738" s="472"/>
      <c r="SZM738" s="472"/>
      <c r="SZN738" s="472"/>
      <c r="SZO738" s="472"/>
      <c r="SZP738" s="472"/>
      <c r="SZQ738" s="472"/>
      <c r="SZR738" s="472"/>
      <c r="SZS738" s="472"/>
      <c r="SZT738" s="472"/>
      <c r="SZU738" s="472"/>
      <c r="SZV738" s="472"/>
      <c r="SZW738" s="472"/>
      <c r="SZX738" s="472"/>
      <c r="SZY738" s="472"/>
      <c r="SZZ738" s="472"/>
      <c r="TAA738" s="472"/>
      <c r="TAB738" s="472"/>
      <c r="TAC738" s="472"/>
      <c r="TAD738" s="472"/>
      <c r="TAE738" s="472"/>
      <c r="TAF738" s="472"/>
      <c r="TAG738" s="472"/>
      <c r="TAH738" s="472"/>
      <c r="TAI738" s="472"/>
      <c r="TAJ738" s="472"/>
      <c r="TAK738" s="472"/>
      <c r="TAL738" s="472"/>
      <c r="TAM738" s="472"/>
      <c r="TAN738" s="472"/>
      <c r="TAO738" s="472"/>
      <c r="TAP738" s="472"/>
      <c r="TAQ738" s="472"/>
      <c r="TAR738" s="472"/>
      <c r="TAS738" s="472"/>
      <c r="TAT738" s="472"/>
      <c r="TAU738" s="472"/>
      <c r="TAV738" s="472"/>
      <c r="TAW738" s="472"/>
      <c r="TAX738" s="472"/>
      <c r="TAY738" s="472"/>
      <c r="TAZ738" s="472"/>
      <c r="TBA738" s="472"/>
      <c r="TBB738" s="472"/>
      <c r="TBC738" s="472"/>
      <c r="TBD738" s="472"/>
      <c r="TBE738" s="472"/>
      <c r="TBF738" s="472"/>
      <c r="TBG738" s="472"/>
      <c r="TBH738" s="472"/>
      <c r="TBI738" s="472"/>
      <c r="TBJ738" s="472"/>
      <c r="TBK738" s="472"/>
      <c r="TBL738" s="472"/>
      <c r="TBM738" s="472"/>
      <c r="TBN738" s="472"/>
      <c r="TBO738" s="472"/>
      <c r="TBP738" s="472"/>
      <c r="TBQ738" s="472"/>
      <c r="TBR738" s="472"/>
      <c r="TBS738" s="472"/>
      <c r="TBT738" s="472"/>
      <c r="TBU738" s="472"/>
      <c r="TBV738" s="472"/>
      <c r="TBW738" s="472"/>
      <c r="TBX738" s="472"/>
      <c r="TBY738" s="472"/>
      <c r="TBZ738" s="472"/>
      <c r="TCA738" s="472"/>
      <c r="TCB738" s="472"/>
      <c r="TCC738" s="472"/>
      <c r="TCD738" s="472"/>
      <c r="TCE738" s="472"/>
      <c r="TCF738" s="472"/>
      <c r="TCG738" s="472"/>
      <c r="TCH738" s="472"/>
      <c r="TCI738" s="472"/>
      <c r="TCJ738" s="472"/>
      <c r="TCK738" s="472"/>
      <c r="TCL738" s="472"/>
      <c r="TCM738" s="472"/>
      <c r="TCN738" s="472"/>
      <c r="TCO738" s="472"/>
      <c r="TCP738" s="472"/>
      <c r="TCQ738" s="472"/>
      <c r="TCR738" s="472"/>
      <c r="TCS738" s="472"/>
      <c r="TCT738" s="472"/>
      <c r="TCU738" s="472"/>
      <c r="TCV738" s="472"/>
      <c r="TCW738" s="472"/>
      <c r="TCX738" s="472"/>
      <c r="TCY738" s="472"/>
      <c r="TCZ738" s="472"/>
      <c r="TDA738" s="472"/>
      <c r="TDB738" s="472"/>
      <c r="TDC738" s="472"/>
      <c r="TDD738" s="472"/>
      <c r="TDE738" s="472"/>
      <c r="TDF738" s="472"/>
      <c r="TDG738" s="472"/>
      <c r="TDH738" s="472"/>
      <c r="TDI738" s="472"/>
      <c r="TDJ738" s="472"/>
      <c r="TDK738" s="472"/>
      <c r="TDL738" s="472"/>
      <c r="TDM738" s="472"/>
      <c r="TDN738" s="472"/>
      <c r="TDO738" s="472"/>
      <c r="TDP738" s="472"/>
      <c r="TDQ738" s="472"/>
      <c r="TDR738" s="472"/>
      <c r="TDS738" s="472"/>
      <c r="TDT738" s="472"/>
      <c r="TDU738" s="472"/>
      <c r="TDV738" s="472"/>
      <c r="TDW738" s="472"/>
      <c r="TDX738" s="472"/>
      <c r="TDY738" s="472"/>
      <c r="TDZ738" s="472"/>
      <c r="TEA738" s="472"/>
      <c r="TEB738" s="472"/>
      <c r="TEC738" s="472"/>
      <c r="TED738" s="472"/>
      <c r="TEE738" s="472"/>
      <c r="TEF738" s="472"/>
      <c r="TEG738" s="472"/>
      <c r="TEH738" s="472"/>
      <c r="TEI738" s="472"/>
      <c r="TEJ738" s="472"/>
      <c r="TEK738" s="472"/>
      <c r="TEL738" s="472"/>
      <c r="TEM738" s="472"/>
      <c r="TEN738" s="472"/>
      <c r="TEO738" s="472"/>
      <c r="TEP738" s="472"/>
      <c r="TEQ738" s="472"/>
      <c r="TER738" s="472"/>
      <c r="TES738" s="472"/>
      <c r="TET738" s="472"/>
      <c r="TEU738" s="472"/>
      <c r="TEV738" s="472"/>
      <c r="TEW738" s="472"/>
      <c r="TEX738" s="472"/>
      <c r="TEY738" s="472"/>
      <c r="TEZ738" s="472"/>
      <c r="TFA738" s="472"/>
      <c r="TFB738" s="472"/>
      <c r="TFC738" s="472"/>
      <c r="TFD738" s="472"/>
      <c r="TFE738" s="472"/>
      <c r="TFF738" s="472"/>
      <c r="TFG738" s="472"/>
      <c r="TFH738" s="472"/>
      <c r="TFI738" s="472"/>
      <c r="TFJ738" s="472"/>
      <c r="TFK738" s="472"/>
      <c r="TFL738" s="472"/>
      <c r="TFM738" s="472"/>
      <c r="TFN738" s="472"/>
      <c r="TFO738" s="472"/>
      <c r="TFP738" s="472"/>
      <c r="TFQ738" s="472"/>
      <c r="TFR738" s="472"/>
      <c r="TFS738" s="472"/>
      <c r="TFT738" s="472"/>
      <c r="TFU738" s="472"/>
      <c r="TFV738" s="472"/>
      <c r="TFW738" s="472"/>
      <c r="TFX738" s="472"/>
      <c r="TFY738" s="472"/>
      <c r="TFZ738" s="472"/>
      <c r="TGA738" s="472"/>
      <c r="TGB738" s="472"/>
      <c r="TGC738" s="472"/>
      <c r="TGD738" s="472"/>
      <c r="TGE738" s="472"/>
      <c r="TGF738" s="472"/>
      <c r="TGG738" s="472"/>
      <c r="TGH738" s="472"/>
      <c r="TGI738" s="472"/>
      <c r="TGJ738" s="472"/>
      <c r="TGK738" s="472"/>
      <c r="TGL738" s="472"/>
      <c r="TGM738" s="472"/>
      <c r="TGN738" s="472"/>
      <c r="TGO738" s="472"/>
      <c r="TGP738" s="472"/>
      <c r="TGQ738" s="472"/>
      <c r="TGR738" s="472"/>
      <c r="TGS738" s="472"/>
      <c r="TGT738" s="472"/>
      <c r="TGU738" s="472"/>
      <c r="TGV738" s="472"/>
      <c r="TGW738" s="472"/>
      <c r="TGX738" s="472"/>
      <c r="TGY738" s="472"/>
      <c r="TGZ738" s="472"/>
      <c r="THA738" s="472"/>
      <c r="THB738" s="472"/>
      <c r="THC738" s="472"/>
      <c r="THD738" s="472"/>
      <c r="THE738" s="472"/>
      <c r="THF738" s="472"/>
      <c r="THG738" s="472"/>
      <c r="THH738" s="472"/>
      <c r="THI738" s="472"/>
      <c r="THJ738" s="472"/>
      <c r="THK738" s="472"/>
      <c r="THL738" s="472"/>
      <c r="THM738" s="472"/>
      <c r="THN738" s="472"/>
      <c r="THO738" s="472"/>
      <c r="THP738" s="472"/>
      <c r="THQ738" s="472"/>
      <c r="THR738" s="472"/>
      <c r="THS738" s="472"/>
      <c r="THT738" s="472"/>
      <c r="THU738" s="472"/>
      <c r="THV738" s="472"/>
      <c r="THW738" s="472"/>
      <c r="THX738" s="472"/>
      <c r="THY738" s="472"/>
      <c r="THZ738" s="472"/>
      <c r="TIA738" s="472"/>
      <c r="TIB738" s="472"/>
      <c r="TIC738" s="472"/>
      <c r="TID738" s="472"/>
      <c r="TIE738" s="472"/>
      <c r="TIF738" s="472"/>
      <c r="TIG738" s="472"/>
      <c r="TIH738" s="472"/>
      <c r="TII738" s="472"/>
      <c r="TIJ738" s="472"/>
      <c r="TIK738" s="472"/>
      <c r="TIL738" s="472"/>
      <c r="TIM738" s="472"/>
      <c r="TIN738" s="472"/>
      <c r="TIO738" s="472"/>
      <c r="TIP738" s="472"/>
      <c r="TIQ738" s="472"/>
      <c r="TIR738" s="472"/>
      <c r="TIS738" s="472"/>
      <c r="TIT738" s="472"/>
      <c r="TIU738" s="472"/>
      <c r="TIV738" s="472"/>
      <c r="TIW738" s="472"/>
      <c r="TIX738" s="472"/>
      <c r="TIY738" s="472"/>
      <c r="TIZ738" s="472"/>
      <c r="TJA738" s="472"/>
      <c r="TJB738" s="472"/>
      <c r="TJC738" s="472"/>
      <c r="TJD738" s="472"/>
      <c r="TJE738" s="472"/>
      <c r="TJF738" s="472"/>
      <c r="TJG738" s="472"/>
      <c r="TJH738" s="472"/>
      <c r="TJI738" s="472"/>
      <c r="TJJ738" s="472"/>
      <c r="TJK738" s="472"/>
      <c r="TJL738" s="472"/>
      <c r="TJM738" s="472"/>
      <c r="TJN738" s="472"/>
      <c r="TJO738" s="472"/>
      <c r="TJP738" s="472"/>
      <c r="TJQ738" s="472"/>
      <c r="TJR738" s="472"/>
      <c r="TJS738" s="472"/>
      <c r="TJT738" s="472"/>
      <c r="TJU738" s="472"/>
      <c r="TJV738" s="472"/>
      <c r="TJW738" s="472"/>
      <c r="TJX738" s="472"/>
      <c r="TJY738" s="472"/>
      <c r="TJZ738" s="472"/>
      <c r="TKA738" s="472"/>
      <c r="TKB738" s="472"/>
      <c r="TKC738" s="472"/>
      <c r="TKD738" s="472"/>
      <c r="TKE738" s="472"/>
      <c r="TKF738" s="472"/>
      <c r="TKG738" s="472"/>
      <c r="TKH738" s="472"/>
      <c r="TKI738" s="472"/>
      <c r="TKJ738" s="472"/>
      <c r="TKK738" s="472"/>
      <c r="TKL738" s="472"/>
      <c r="TKM738" s="472"/>
      <c r="TKN738" s="472"/>
      <c r="TKO738" s="472"/>
      <c r="TKP738" s="472"/>
      <c r="TKQ738" s="472"/>
      <c r="TKR738" s="472"/>
      <c r="TKS738" s="472"/>
      <c r="TKT738" s="472"/>
      <c r="TKU738" s="472"/>
      <c r="TKV738" s="472"/>
      <c r="TKW738" s="472"/>
      <c r="TKX738" s="472"/>
      <c r="TKY738" s="472"/>
      <c r="TKZ738" s="472"/>
      <c r="TLA738" s="472"/>
      <c r="TLB738" s="472"/>
      <c r="TLC738" s="472"/>
      <c r="TLD738" s="472"/>
      <c r="TLE738" s="472"/>
      <c r="TLF738" s="472"/>
      <c r="TLG738" s="472"/>
      <c r="TLH738" s="472"/>
      <c r="TLI738" s="472"/>
      <c r="TLJ738" s="472"/>
      <c r="TLK738" s="472"/>
      <c r="TLL738" s="472"/>
      <c r="TLM738" s="472"/>
      <c r="TLN738" s="472"/>
      <c r="TLO738" s="472"/>
      <c r="TLP738" s="472"/>
      <c r="TLQ738" s="472"/>
      <c r="TLR738" s="472"/>
      <c r="TLS738" s="472"/>
      <c r="TLT738" s="472"/>
      <c r="TLU738" s="472"/>
      <c r="TLV738" s="472"/>
      <c r="TLW738" s="472"/>
      <c r="TLX738" s="472"/>
      <c r="TLY738" s="472"/>
      <c r="TLZ738" s="472"/>
      <c r="TMA738" s="472"/>
      <c r="TMB738" s="472"/>
      <c r="TMC738" s="472"/>
      <c r="TMD738" s="472"/>
      <c r="TME738" s="472"/>
      <c r="TMF738" s="472"/>
      <c r="TMG738" s="472"/>
      <c r="TMH738" s="472"/>
      <c r="TMI738" s="472"/>
      <c r="TMJ738" s="472"/>
      <c r="TMK738" s="472"/>
      <c r="TML738" s="472"/>
      <c r="TMM738" s="472"/>
      <c r="TMN738" s="472"/>
      <c r="TMO738" s="472"/>
      <c r="TMP738" s="472"/>
      <c r="TMQ738" s="472"/>
      <c r="TMR738" s="472"/>
      <c r="TMS738" s="472"/>
      <c r="TMT738" s="472"/>
      <c r="TMU738" s="472"/>
      <c r="TMV738" s="472"/>
      <c r="TMW738" s="472"/>
      <c r="TMX738" s="472"/>
      <c r="TMY738" s="472"/>
      <c r="TMZ738" s="472"/>
      <c r="TNA738" s="472"/>
      <c r="TNB738" s="472"/>
      <c r="TNC738" s="472"/>
      <c r="TND738" s="472"/>
      <c r="TNE738" s="472"/>
      <c r="TNF738" s="472"/>
      <c r="TNG738" s="472"/>
      <c r="TNH738" s="472"/>
      <c r="TNI738" s="472"/>
      <c r="TNJ738" s="472"/>
      <c r="TNK738" s="472"/>
      <c r="TNL738" s="472"/>
      <c r="TNM738" s="472"/>
      <c r="TNN738" s="472"/>
      <c r="TNO738" s="472"/>
      <c r="TNP738" s="472"/>
      <c r="TNQ738" s="472"/>
      <c r="TNR738" s="472"/>
      <c r="TNS738" s="472"/>
      <c r="TNT738" s="472"/>
      <c r="TNU738" s="472"/>
      <c r="TNV738" s="472"/>
      <c r="TNW738" s="472"/>
      <c r="TNX738" s="472"/>
      <c r="TNY738" s="472"/>
      <c r="TNZ738" s="472"/>
      <c r="TOA738" s="472"/>
      <c r="TOB738" s="472"/>
      <c r="TOC738" s="472"/>
      <c r="TOD738" s="472"/>
      <c r="TOE738" s="472"/>
      <c r="TOF738" s="472"/>
      <c r="TOG738" s="472"/>
      <c r="TOH738" s="472"/>
      <c r="TOI738" s="472"/>
      <c r="TOJ738" s="472"/>
      <c r="TOK738" s="472"/>
      <c r="TOL738" s="472"/>
      <c r="TOM738" s="472"/>
      <c r="TON738" s="472"/>
      <c r="TOO738" s="472"/>
      <c r="TOP738" s="472"/>
      <c r="TOQ738" s="472"/>
      <c r="TOR738" s="472"/>
      <c r="TOS738" s="472"/>
      <c r="TOT738" s="472"/>
      <c r="TOU738" s="472"/>
      <c r="TOV738" s="472"/>
      <c r="TOW738" s="472"/>
      <c r="TOX738" s="472"/>
      <c r="TOY738" s="472"/>
      <c r="TOZ738" s="472"/>
      <c r="TPA738" s="472"/>
      <c r="TPB738" s="472"/>
      <c r="TPC738" s="472"/>
      <c r="TPD738" s="472"/>
      <c r="TPE738" s="472"/>
      <c r="TPF738" s="472"/>
      <c r="TPG738" s="472"/>
      <c r="TPH738" s="472"/>
      <c r="TPI738" s="472"/>
      <c r="TPJ738" s="472"/>
      <c r="TPK738" s="472"/>
      <c r="TPL738" s="472"/>
      <c r="TPM738" s="472"/>
      <c r="TPN738" s="472"/>
      <c r="TPO738" s="472"/>
      <c r="TPP738" s="472"/>
      <c r="TPQ738" s="472"/>
      <c r="TPR738" s="472"/>
      <c r="TPS738" s="472"/>
      <c r="TPT738" s="472"/>
      <c r="TPU738" s="472"/>
      <c r="TPV738" s="472"/>
      <c r="TPW738" s="472"/>
      <c r="TPX738" s="472"/>
      <c r="TPY738" s="472"/>
      <c r="TPZ738" s="472"/>
      <c r="TQA738" s="472"/>
      <c r="TQB738" s="472"/>
      <c r="TQC738" s="472"/>
      <c r="TQD738" s="472"/>
      <c r="TQE738" s="472"/>
      <c r="TQF738" s="472"/>
      <c r="TQG738" s="472"/>
      <c r="TQH738" s="472"/>
      <c r="TQI738" s="472"/>
      <c r="TQJ738" s="472"/>
      <c r="TQK738" s="472"/>
      <c r="TQL738" s="472"/>
      <c r="TQM738" s="472"/>
      <c r="TQN738" s="472"/>
      <c r="TQO738" s="472"/>
      <c r="TQP738" s="472"/>
      <c r="TQQ738" s="472"/>
      <c r="TQR738" s="472"/>
      <c r="TQS738" s="472"/>
      <c r="TQT738" s="472"/>
      <c r="TQU738" s="472"/>
      <c r="TQV738" s="472"/>
      <c r="TQW738" s="472"/>
      <c r="TQX738" s="472"/>
      <c r="TQY738" s="472"/>
      <c r="TQZ738" s="472"/>
      <c r="TRA738" s="472"/>
      <c r="TRB738" s="472"/>
      <c r="TRC738" s="472"/>
      <c r="TRD738" s="472"/>
      <c r="TRE738" s="472"/>
      <c r="TRF738" s="472"/>
      <c r="TRG738" s="472"/>
      <c r="TRH738" s="472"/>
      <c r="TRI738" s="472"/>
      <c r="TRJ738" s="472"/>
      <c r="TRK738" s="472"/>
      <c r="TRL738" s="472"/>
      <c r="TRM738" s="472"/>
      <c r="TRN738" s="472"/>
      <c r="TRO738" s="472"/>
      <c r="TRP738" s="472"/>
      <c r="TRQ738" s="472"/>
      <c r="TRR738" s="472"/>
      <c r="TRS738" s="472"/>
      <c r="TRT738" s="472"/>
      <c r="TRU738" s="472"/>
      <c r="TRV738" s="472"/>
      <c r="TRW738" s="472"/>
      <c r="TRX738" s="472"/>
      <c r="TRY738" s="472"/>
      <c r="TRZ738" s="472"/>
      <c r="TSA738" s="472"/>
      <c r="TSB738" s="472"/>
      <c r="TSC738" s="472"/>
      <c r="TSD738" s="472"/>
      <c r="TSE738" s="472"/>
      <c r="TSF738" s="472"/>
      <c r="TSG738" s="472"/>
      <c r="TSH738" s="472"/>
      <c r="TSI738" s="472"/>
      <c r="TSJ738" s="472"/>
      <c r="TSK738" s="472"/>
      <c r="TSL738" s="472"/>
      <c r="TSM738" s="472"/>
      <c r="TSN738" s="472"/>
      <c r="TSO738" s="472"/>
      <c r="TSP738" s="472"/>
      <c r="TSQ738" s="472"/>
      <c r="TSR738" s="472"/>
      <c r="TSS738" s="472"/>
      <c r="TST738" s="472"/>
      <c r="TSU738" s="472"/>
      <c r="TSV738" s="472"/>
      <c r="TSW738" s="472"/>
      <c r="TSX738" s="472"/>
      <c r="TSY738" s="472"/>
      <c r="TSZ738" s="472"/>
      <c r="TTA738" s="472"/>
      <c r="TTB738" s="472"/>
      <c r="TTC738" s="472"/>
      <c r="TTD738" s="472"/>
      <c r="TTE738" s="472"/>
      <c r="TTF738" s="472"/>
      <c r="TTG738" s="472"/>
      <c r="TTH738" s="472"/>
      <c r="TTI738" s="472"/>
      <c r="TTJ738" s="472"/>
      <c r="TTK738" s="472"/>
      <c r="TTL738" s="472"/>
      <c r="TTM738" s="472"/>
      <c r="TTN738" s="472"/>
      <c r="TTO738" s="472"/>
      <c r="TTP738" s="472"/>
      <c r="TTQ738" s="472"/>
      <c r="TTR738" s="472"/>
      <c r="TTS738" s="472"/>
      <c r="TTT738" s="472"/>
      <c r="TTU738" s="472"/>
      <c r="TTV738" s="472"/>
      <c r="TTW738" s="472"/>
      <c r="TTX738" s="472"/>
      <c r="TTY738" s="472"/>
      <c r="TTZ738" s="472"/>
      <c r="TUA738" s="472"/>
      <c r="TUB738" s="472"/>
      <c r="TUC738" s="472"/>
      <c r="TUD738" s="472"/>
      <c r="TUE738" s="472"/>
      <c r="TUF738" s="472"/>
      <c r="TUG738" s="472"/>
      <c r="TUH738" s="472"/>
      <c r="TUI738" s="472"/>
      <c r="TUJ738" s="472"/>
      <c r="TUK738" s="472"/>
      <c r="TUL738" s="472"/>
      <c r="TUM738" s="472"/>
      <c r="TUN738" s="472"/>
      <c r="TUO738" s="472"/>
      <c r="TUP738" s="472"/>
      <c r="TUQ738" s="472"/>
      <c r="TUR738" s="472"/>
      <c r="TUS738" s="472"/>
      <c r="TUT738" s="472"/>
      <c r="TUU738" s="472"/>
      <c r="TUV738" s="472"/>
      <c r="TUW738" s="472"/>
      <c r="TUX738" s="472"/>
      <c r="TUY738" s="472"/>
      <c r="TUZ738" s="472"/>
      <c r="TVA738" s="472"/>
      <c r="TVB738" s="472"/>
      <c r="TVC738" s="472"/>
      <c r="TVD738" s="472"/>
      <c r="TVE738" s="472"/>
      <c r="TVF738" s="472"/>
      <c r="TVG738" s="472"/>
      <c r="TVH738" s="472"/>
      <c r="TVI738" s="472"/>
      <c r="TVJ738" s="472"/>
      <c r="TVK738" s="472"/>
      <c r="TVL738" s="472"/>
      <c r="TVM738" s="472"/>
      <c r="TVN738" s="472"/>
      <c r="TVO738" s="472"/>
      <c r="TVP738" s="472"/>
      <c r="TVQ738" s="472"/>
      <c r="TVR738" s="472"/>
      <c r="TVS738" s="472"/>
      <c r="TVT738" s="472"/>
      <c r="TVU738" s="472"/>
      <c r="TVV738" s="472"/>
      <c r="TVW738" s="472"/>
      <c r="TVX738" s="472"/>
      <c r="TVY738" s="472"/>
      <c r="TVZ738" s="472"/>
      <c r="TWA738" s="472"/>
      <c r="TWB738" s="472"/>
      <c r="TWC738" s="472"/>
      <c r="TWD738" s="472"/>
      <c r="TWE738" s="472"/>
      <c r="TWF738" s="472"/>
      <c r="TWG738" s="472"/>
      <c r="TWH738" s="472"/>
      <c r="TWI738" s="472"/>
      <c r="TWJ738" s="472"/>
      <c r="TWK738" s="472"/>
      <c r="TWL738" s="472"/>
      <c r="TWM738" s="472"/>
      <c r="TWN738" s="472"/>
      <c r="TWO738" s="472"/>
      <c r="TWP738" s="472"/>
      <c r="TWQ738" s="472"/>
      <c r="TWR738" s="472"/>
      <c r="TWS738" s="472"/>
      <c r="TWT738" s="472"/>
      <c r="TWU738" s="472"/>
      <c r="TWV738" s="472"/>
      <c r="TWW738" s="472"/>
      <c r="TWX738" s="472"/>
      <c r="TWY738" s="472"/>
      <c r="TWZ738" s="472"/>
      <c r="TXA738" s="472"/>
      <c r="TXB738" s="472"/>
      <c r="TXC738" s="472"/>
      <c r="TXD738" s="472"/>
      <c r="TXE738" s="472"/>
      <c r="TXF738" s="472"/>
      <c r="TXG738" s="472"/>
      <c r="TXH738" s="472"/>
      <c r="TXI738" s="472"/>
      <c r="TXJ738" s="472"/>
      <c r="TXK738" s="472"/>
      <c r="TXL738" s="472"/>
      <c r="TXM738" s="472"/>
      <c r="TXN738" s="472"/>
      <c r="TXO738" s="472"/>
      <c r="TXP738" s="472"/>
      <c r="TXQ738" s="472"/>
      <c r="TXR738" s="472"/>
      <c r="TXS738" s="472"/>
      <c r="TXT738" s="472"/>
      <c r="TXU738" s="472"/>
      <c r="TXV738" s="472"/>
      <c r="TXW738" s="472"/>
      <c r="TXX738" s="472"/>
      <c r="TXY738" s="472"/>
      <c r="TXZ738" s="472"/>
      <c r="TYA738" s="472"/>
      <c r="TYB738" s="472"/>
      <c r="TYC738" s="472"/>
      <c r="TYD738" s="472"/>
      <c r="TYE738" s="472"/>
      <c r="TYF738" s="472"/>
      <c r="TYG738" s="472"/>
      <c r="TYH738" s="472"/>
      <c r="TYI738" s="472"/>
      <c r="TYJ738" s="472"/>
      <c r="TYK738" s="472"/>
      <c r="TYL738" s="472"/>
      <c r="TYM738" s="472"/>
      <c r="TYN738" s="472"/>
      <c r="TYO738" s="472"/>
      <c r="TYP738" s="472"/>
      <c r="TYQ738" s="472"/>
      <c r="TYR738" s="472"/>
      <c r="TYS738" s="472"/>
      <c r="TYT738" s="472"/>
      <c r="TYU738" s="472"/>
      <c r="TYV738" s="472"/>
      <c r="TYW738" s="472"/>
      <c r="TYX738" s="472"/>
      <c r="TYY738" s="472"/>
      <c r="TYZ738" s="472"/>
      <c r="TZA738" s="472"/>
      <c r="TZB738" s="472"/>
      <c r="TZC738" s="472"/>
      <c r="TZD738" s="472"/>
      <c r="TZE738" s="472"/>
      <c r="TZF738" s="472"/>
      <c r="TZG738" s="472"/>
      <c r="TZH738" s="472"/>
      <c r="TZI738" s="472"/>
      <c r="TZJ738" s="472"/>
      <c r="TZK738" s="472"/>
      <c r="TZL738" s="472"/>
      <c r="TZM738" s="472"/>
      <c r="TZN738" s="472"/>
      <c r="TZO738" s="472"/>
      <c r="TZP738" s="472"/>
      <c r="TZQ738" s="472"/>
      <c r="TZR738" s="472"/>
      <c r="TZS738" s="472"/>
      <c r="TZT738" s="472"/>
      <c r="TZU738" s="472"/>
      <c r="TZV738" s="472"/>
      <c r="TZW738" s="472"/>
      <c r="TZX738" s="472"/>
      <c r="TZY738" s="472"/>
      <c r="TZZ738" s="472"/>
      <c r="UAA738" s="472"/>
      <c r="UAB738" s="472"/>
      <c r="UAC738" s="472"/>
      <c r="UAD738" s="472"/>
      <c r="UAE738" s="472"/>
      <c r="UAF738" s="472"/>
      <c r="UAG738" s="472"/>
      <c r="UAH738" s="472"/>
      <c r="UAI738" s="472"/>
      <c r="UAJ738" s="472"/>
      <c r="UAK738" s="472"/>
      <c r="UAL738" s="472"/>
      <c r="UAM738" s="472"/>
      <c r="UAN738" s="472"/>
      <c r="UAO738" s="472"/>
      <c r="UAP738" s="472"/>
      <c r="UAQ738" s="472"/>
      <c r="UAR738" s="472"/>
      <c r="UAS738" s="472"/>
      <c r="UAT738" s="472"/>
      <c r="UAU738" s="472"/>
      <c r="UAV738" s="472"/>
      <c r="UAW738" s="472"/>
      <c r="UAX738" s="472"/>
      <c r="UAY738" s="472"/>
      <c r="UAZ738" s="472"/>
      <c r="UBA738" s="472"/>
      <c r="UBB738" s="472"/>
      <c r="UBC738" s="472"/>
      <c r="UBD738" s="472"/>
      <c r="UBE738" s="472"/>
      <c r="UBF738" s="472"/>
      <c r="UBG738" s="472"/>
      <c r="UBH738" s="472"/>
      <c r="UBI738" s="472"/>
      <c r="UBJ738" s="472"/>
      <c r="UBK738" s="472"/>
      <c r="UBL738" s="472"/>
      <c r="UBM738" s="472"/>
      <c r="UBN738" s="472"/>
      <c r="UBO738" s="472"/>
      <c r="UBP738" s="472"/>
      <c r="UBQ738" s="472"/>
      <c r="UBR738" s="472"/>
      <c r="UBS738" s="472"/>
      <c r="UBT738" s="472"/>
      <c r="UBU738" s="472"/>
      <c r="UBV738" s="472"/>
      <c r="UBW738" s="472"/>
      <c r="UBX738" s="472"/>
      <c r="UBY738" s="472"/>
      <c r="UBZ738" s="472"/>
      <c r="UCA738" s="472"/>
      <c r="UCB738" s="472"/>
      <c r="UCC738" s="472"/>
      <c r="UCD738" s="472"/>
      <c r="UCE738" s="472"/>
      <c r="UCF738" s="472"/>
      <c r="UCG738" s="472"/>
      <c r="UCH738" s="472"/>
      <c r="UCI738" s="472"/>
      <c r="UCJ738" s="472"/>
      <c r="UCK738" s="472"/>
      <c r="UCL738" s="472"/>
      <c r="UCM738" s="472"/>
      <c r="UCN738" s="472"/>
      <c r="UCO738" s="472"/>
      <c r="UCP738" s="472"/>
      <c r="UCQ738" s="472"/>
      <c r="UCR738" s="472"/>
      <c r="UCS738" s="472"/>
      <c r="UCT738" s="472"/>
      <c r="UCU738" s="472"/>
      <c r="UCV738" s="472"/>
      <c r="UCW738" s="472"/>
      <c r="UCX738" s="472"/>
      <c r="UCY738" s="472"/>
      <c r="UCZ738" s="472"/>
      <c r="UDA738" s="472"/>
      <c r="UDB738" s="472"/>
      <c r="UDC738" s="472"/>
      <c r="UDD738" s="472"/>
      <c r="UDE738" s="472"/>
      <c r="UDF738" s="472"/>
      <c r="UDG738" s="472"/>
      <c r="UDH738" s="472"/>
      <c r="UDI738" s="472"/>
      <c r="UDJ738" s="472"/>
      <c r="UDK738" s="472"/>
      <c r="UDL738" s="472"/>
      <c r="UDM738" s="472"/>
      <c r="UDN738" s="472"/>
      <c r="UDO738" s="472"/>
      <c r="UDP738" s="472"/>
      <c r="UDQ738" s="472"/>
      <c r="UDR738" s="472"/>
      <c r="UDS738" s="472"/>
      <c r="UDT738" s="472"/>
      <c r="UDU738" s="472"/>
      <c r="UDV738" s="472"/>
      <c r="UDW738" s="472"/>
      <c r="UDX738" s="472"/>
      <c r="UDY738" s="472"/>
      <c r="UDZ738" s="472"/>
      <c r="UEA738" s="472"/>
      <c r="UEB738" s="472"/>
      <c r="UEC738" s="472"/>
      <c r="UED738" s="472"/>
      <c r="UEE738" s="472"/>
      <c r="UEF738" s="472"/>
      <c r="UEG738" s="472"/>
      <c r="UEH738" s="472"/>
      <c r="UEI738" s="472"/>
      <c r="UEJ738" s="472"/>
      <c r="UEK738" s="472"/>
      <c r="UEL738" s="472"/>
      <c r="UEM738" s="472"/>
      <c r="UEN738" s="472"/>
      <c r="UEO738" s="472"/>
      <c r="UEP738" s="472"/>
      <c r="UEQ738" s="472"/>
      <c r="UER738" s="472"/>
      <c r="UES738" s="472"/>
      <c r="UET738" s="472"/>
      <c r="UEU738" s="472"/>
      <c r="UEV738" s="472"/>
      <c r="UEW738" s="472"/>
      <c r="UEX738" s="472"/>
      <c r="UEY738" s="472"/>
      <c r="UEZ738" s="472"/>
      <c r="UFA738" s="472"/>
      <c r="UFB738" s="472"/>
      <c r="UFC738" s="472"/>
      <c r="UFD738" s="472"/>
      <c r="UFE738" s="472"/>
      <c r="UFF738" s="472"/>
      <c r="UFG738" s="472"/>
      <c r="UFH738" s="472"/>
      <c r="UFI738" s="472"/>
      <c r="UFJ738" s="472"/>
      <c r="UFK738" s="472"/>
      <c r="UFL738" s="472"/>
      <c r="UFM738" s="472"/>
      <c r="UFN738" s="472"/>
      <c r="UFO738" s="472"/>
      <c r="UFP738" s="472"/>
      <c r="UFQ738" s="472"/>
      <c r="UFR738" s="472"/>
      <c r="UFS738" s="472"/>
      <c r="UFT738" s="472"/>
      <c r="UFU738" s="472"/>
      <c r="UFV738" s="472"/>
      <c r="UFW738" s="472"/>
      <c r="UFX738" s="472"/>
      <c r="UFY738" s="472"/>
      <c r="UFZ738" s="472"/>
      <c r="UGA738" s="472"/>
      <c r="UGB738" s="472"/>
      <c r="UGC738" s="472"/>
      <c r="UGD738" s="472"/>
      <c r="UGE738" s="472"/>
      <c r="UGF738" s="472"/>
      <c r="UGG738" s="472"/>
      <c r="UGH738" s="472"/>
      <c r="UGI738" s="472"/>
      <c r="UGJ738" s="472"/>
      <c r="UGK738" s="472"/>
      <c r="UGL738" s="472"/>
      <c r="UGM738" s="472"/>
      <c r="UGN738" s="472"/>
      <c r="UGO738" s="472"/>
      <c r="UGP738" s="472"/>
      <c r="UGQ738" s="472"/>
      <c r="UGR738" s="472"/>
      <c r="UGS738" s="472"/>
      <c r="UGT738" s="472"/>
      <c r="UGU738" s="472"/>
      <c r="UGV738" s="472"/>
      <c r="UGW738" s="472"/>
      <c r="UGX738" s="472"/>
      <c r="UGY738" s="472"/>
      <c r="UGZ738" s="472"/>
      <c r="UHA738" s="472"/>
      <c r="UHB738" s="472"/>
      <c r="UHC738" s="472"/>
      <c r="UHD738" s="472"/>
      <c r="UHE738" s="472"/>
      <c r="UHF738" s="472"/>
      <c r="UHG738" s="472"/>
      <c r="UHH738" s="472"/>
      <c r="UHI738" s="472"/>
      <c r="UHJ738" s="472"/>
      <c r="UHK738" s="472"/>
      <c r="UHL738" s="472"/>
      <c r="UHM738" s="472"/>
      <c r="UHN738" s="472"/>
      <c r="UHO738" s="472"/>
      <c r="UHP738" s="472"/>
      <c r="UHQ738" s="472"/>
      <c r="UHR738" s="472"/>
      <c r="UHS738" s="472"/>
      <c r="UHT738" s="472"/>
      <c r="UHU738" s="472"/>
      <c r="UHV738" s="472"/>
      <c r="UHW738" s="472"/>
      <c r="UHX738" s="472"/>
      <c r="UHY738" s="472"/>
      <c r="UHZ738" s="472"/>
      <c r="UIA738" s="472"/>
      <c r="UIB738" s="472"/>
      <c r="UIC738" s="472"/>
      <c r="UID738" s="472"/>
      <c r="UIE738" s="472"/>
      <c r="UIF738" s="472"/>
      <c r="UIG738" s="472"/>
      <c r="UIH738" s="472"/>
      <c r="UII738" s="472"/>
      <c r="UIJ738" s="472"/>
      <c r="UIK738" s="472"/>
      <c r="UIL738" s="472"/>
      <c r="UIM738" s="472"/>
      <c r="UIN738" s="472"/>
      <c r="UIO738" s="472"/>
      <c r="UIP738" s="472"/>
      <c r="UIQ738" s="472"/>
      <c r="UIR738" s="472"/>
      <c r="UIS738" s="472"/>
      <c r="UIT738" s="472"/>
      <c r="UIU738" s="472"/>
      <c r="UIV738" s="472"/>
      <c r="UIW738" s="472"/>
      <c r="UIX738" s="472"/>
      <c r="UIY738" s="472"/>
      <c r="UIZ738" s="472"/>
      <c r="UJA738" s="472"/>
      <c r="UJB738" s="472"/>
      <c r="UJC738" s="472"/>
      <c r="UJD738" s="472"/>
      <c r="UJE738" s="472"/>
      <c r="UJF738" s="472"/>
      <c r="UJG738" s="472"/>
      <c r="UJH738" s="472"/>
      <c r="UJI738" s="472"/>
      <c r="UJJ738" s="472"/>
      <c r="UJK738" s="472"/>
      <c r="UJL738" s="472"/>
      <c r="UJM738" s="472"/>
      <c r="UJN738" s="472"/>
      <c r="UJO738" s="472"/>
      <c r="UJP738" s="472"/>
      <c r="UJQ738" s="472"/>
      <c r="UJR738" s="472"/>
      <c r="UJS738" s="472"/>
      <c r="UJT738" s="472"/>
      <c r="UJU738" s="472"/>
      <c r="UJV738" s="472"/>
      <c r="UJW738" s="472"/>
      <c r="UJX738" s="472"/>
      <c r="UJY738" s="472"/>
      <c r="UJZ738" s="472"/>
      <c r="UKA738" s="472"/>
      <c r="UKB738" s="472"/>
      <c r="UKC738" s="472"/>
      <c r="UKD738" s="472"/>
      <c r="UKE738" s="472"/>
      <c r="UKF738" s="472"/>
      <c r="UKG738" s="472"/>
      <c r="UKH738" s="472"/>
      <c r="UKI738" s="472"/>
      <c r="UKJ738" s="472"/>
      <c r="UKK738" s="472"/>
      <c r="UKL738" s="472"/>
      <c r="UKM738" s="472"/>
      <c r="UKN738" s="472"/>
      <c r="UKO738" s="472"/>
      <c r="UKP738" s="472"/>
      <c r="UKQ738" s="472"/>
      <c r="UKR738" s="472"/>
      <c r="UKS738" s="472"/>
      <c r="UKT738" s="472"/>
      <c r="UKU738" s="472"/>
      <c r="UKV738" s="472"/>
      <c r="UKW738" s="472"/>
      <c r="UKX738" s="472"/>
      <c r="UKY738" s="472"/>
      <c r="UKZ738" s="472"/>
      <c r="ULA738" s="472"/>
      <c r="ULB738" s="472"/>
      <c r="ULC738" s="472"/>
      <c r="ULD738" s="472"/>
      <c r="ULE738" s="472"/>
      <c r="ULF738" s="472"/>
      <c r="ULG738" s="472"/>
      <c r="ULH738" s="472"/>
      <c r="ULI738" s="472"/>
      <c r="ULJ738" s="472"/>
      <c r="ULK738" s="472"/>
      <c r="ULL738" s="472"/>
      <c r="ULM738" s="472"/>
      <c r="ULN738" s="472"/>
      <c r="ULO738" s="472"/>
      <c r="ULP738" s="472"/>
      <c r="ULQ738" s="472"/>
      <c r="ULR738" s="472"/>
      <c r="ULS738" s="472"/>
      <c r="ULT738" s="472"/>
      <c r="ULU738" s="472"/>
      <c r="ULV738" s="472"/>
      <c r="ULW738" s="472"/>
      <c r="ULX738" s="472"/>
      <c r="ULY738" s="472"/>
      <c r="ULZ738" s="472"/>
      <c r="UMA738" s="472"/>
      <c r="UMB738" s="472"/>
      <c r="UMC738" s="472"/>
      <c r="UMD738" s="472"/>
      <c r="UME738" s="472"/>
      <c r="UMF738" s="472"/>
      <c r="UMG738" s="472"/>
      <c r="UMH738" s="472"/>
      <c r="UMI738" s="472"/>
      <c r="UMJ738" s="472"/>
      <c r="UMK738" s="472"/>
      <c r="UML738" s="472"/>
      <c r="UMM738" s="472"/>
      <c r="UMN738" s="472"/>
      <c r="UMO738" s="472"/>
      <c r="UMP738" s="472"/>
      <c r="UMQ738" s="472"/>
      <c r="UMR738" s="472"/>
      <c r="UMS738" s="472"/>
      <c r="UMT738" s="472"/>
      <c r="UMU738" s="472"/>
      <c r="UMV738" s="472"/>
      <c r="UMW738" s="472"/>
      <c r="UMX738" s="472"/>
      <c r="UMY738" s="472"/>
      <c r="UMZ738" s="472"/>
      <c r="UNA738" s="472"/>
      <c r="UNB738" s="472"/>
      <c r="UNC738" s="472"/>
      <c r="UND738" s="472"/>
      <c r="UNE738" s="472"/>
      <c r="UNF738" s="472"/>
      <c r="UNG738" s="472"/>
      <c r="UNH738" s="472"/>
      <c r="UNI738" s="472"/>
      <c r="UNJ738" s="472"/>
      <c r="UNK738" s="472"/>
      <c r="UNL738" s="472"/>
      <c r="UNM738" s="472"/>
      <c r="UNN738" s="472"/>
      <c r="UNO738" s="472"/>
      <c r="UNP738" s="472"/>
      <c r="UNQ738" s="472"/>
      <c r="UNR738" s="472"/>
      <c r="UNS738" s="472"/>
      <c r="UNT738" s="472"/>
      <c r="UNU738" s="472"/>
      <c r="UNV738" s="472"/>
      <c r="UNW738" s="472"/>
      <c r="UNX738" s="472"/>
      <c r="UNY738" s="472"/>
      <c r="UNZ738" s="472"/>
      <c r="UOA738" s="472"/>
      <c r="UOB738" s="472"/>
      <c r="UOC738" s="472"/>
      <c r="UOD738" s="472"/>
      <c r="UOE738" s="472"/>
      <c r="UOF738" s="472"/>
      <c r="UOG738" s="472"/>
      <c r="UOH738" s="472"/>
      <c r="UOI738" s="472"/>
      <c r="UOJ738" s="472"/>
      <c r="UOK738" s="472"/>
      <c r="UOL738" s="472"/>
      <c r="UOM738" s="472"/>
      <c r="UON738" s="472"/>
      <c r="UOO738" s="472"/>
      <c r="UOP738" s="472"/>
      <c r="UOQ738" s="472"/>
      <c r="UOR738" s="472"/>
      <c r="UOS738" s="472"/>
      <c r="UOT738" s="472"/>
      <c r="UOU738" s="472"/>
      <c r="UOV738" s="472"/>
      <c r="UOW738" s="472"/>
      <c r="UOX738" s="472"/>
      <c r="UOY738" s="472"/>
      <c r="UOZ738" s="472"/>
      <c r="UPA738" s="472"/>
      <c r="UPB738" s="472"/>
      <c r="UPC738" s="472"/>
      <c r="UPD738" s="472"/>
      <c r="UPE738" s="472"/>
      <c r="UPF738" s="472"/>
      <c r="UPG738" s="472"/>
      <c r="UPH738" s="472"/>
      <c r="UPI738" s="472"/>
      <c r="UPJ738" s="472"/>
      <c r="UPK738" s="472"/>
      <c r="UPL738" s="472"/>
      <c r="UPM738" s="472"/>
      <c r="UPN738" s="472"/>
      <c r="UPO738" s="472"/>
      <c r="UPP738" s="472"/>
      <c r="UPQ738" s="472"/>
      <c r="UPR738" s="472"/>
      <c r="UPS738" s="472"/>
      <c r="UPT738" s="472"/>
      <c r="UPU738" s="472"/>
      <c r="UPV738" s="472"/>
      <c r="UPW738" s="472"/>
      <c r="UPX738" s="472"/>
      <c r="UPY738" s="472"/>
      <c r="UPZ738" s="472"/>
      <c r="UQA738" s="472"/>
      <c r="UQB738" s="472"/>
      <c r="UQC738" s="472"/>
      <c r="UQD738" s="472"/>
      <c r="UQE738" s="472"/>
      <c r="UQF738" s="472"/>
      <c r="UQG738" s="472"/>
      <c r="UQH738" s="472"/>
      <c r="UQI738" s="472"/>
      <c r="UQJ738" s="472"/>
      <c r="UQK738" s="472"/>
      <c r="UQL738" s="472"/>
      <c r="UQM738" s="472"/>
      <c r="UQN738" s="472"/>
      <c r="UQO738" s="472"/>
      <c r="UQP738" s="472"/>
      <c r="UQQ738" s="472"/>
      <c r="UQR738" s="472"/>
      <c r="UQS738" s="472"/>
      <c r="UQT738" s="472"/>
      <c r="UQU738" s="472"/>
      <c r="UQV738" s="472"/>
      <c r="UQW738" s="472"/>
      <c r="UQX738" s="472"/>
      <c r="UQY738" s="472"/>
      <c r="UQZ738" s="472"/>
      <c r="URA738" s="472"/>
      <c r="URB738" s="472"/>
      <c r="URC738" s="472"/>
      <c r="URD738" s="472"/>
      <c r="URE738" s="472"/>
      <c r="URF738" s="472"/>
      <c r="URG738" s="472"/>
      <c r="URH738" s="472"/>
      <c r="URI738" s="472"/>
      <c r="URJ738" s="472"/>
      <c r="URK738" s="472"/>
      <c r="URL738" s="472"/>
      <c r="URM738" s="472"/>
      <c r="URN738" s="472"/>
      <c r="URO738" s="472"/>
      <c r="URP738" s="472"/>
      <c r="URQ738" s="472"/>
      <c r="URR738" s="472"/>
      <c r="URS738" s="472"/>
      <c r="URT738" s="472"/>
      <c r="URU738" s="472"/>
      <c r="URV738" s="472"/>
      <c r="URW738" s="472"/>
      <c r="URX738" s="472"/>
      <c r="URY738" s="472"/>
      <c r="URZ738" s="472"/>
      <c r="USA738" s="472"/>
      <c r="USB738" s="472"/>
      <c r="USC738" s="472"/>
      <c r="USD738" s="472"/>
      <c r="USE738" s="472"/>
      <c r="USF738" s="472"/>
      <c r="USG738" s="472"/>
      <c r="USH738" s="472"/>
      <c r="USI738" s="472"/>
      <c r="USJ738" s="472"/>
      <c r="USK738" s="472"/>
      <c r="USL738" s="472"/>
      <c r="USM738" s="472"/>
      <c r="USN738" s="472"/>
      <c r="USO738" s="472"/>
      <c r="USP738" s="472"/>
      <c r="USQ738" s="472"/>
      <c r="USR738" s="472"/>
      <c r="USS738" s="472"/>
      <c r="UST738" s="472"/>
      <c r="USU738" s="472"/>
      <c r="USV738" s="472"/>
      <c r="USW738" s="472"/>
      <c r="USX738" s="472"/>
      <c r="USY738" s="472"/>
      <c r="USZ738" s="472"/>
      <c r="UTA738" s="472"/>
      <c r="UTB738" s="472"/>
      <c r="UTC738" s="472"/>
      <c r="UTD738" s="472"/>
      <c r="UTE738" s="472"/>
      <c r="UTF738" s="472"/>
      <c r="UTG738" s="472"/>
      <c r="UTH738" s="472"/>
      <c r="UTI738" s="472"/>
      <c r="UTJ738" s="472"/>
      <c r="UTK738" s="472"/>
      <c r="UTL738" s="472"/>
      <c r="UTM738" s="472"/>
      <c r="UTN738" s="472"/>
      <c r="UTO738" s="472"/>
      <c r="UTP738" s="472"/>
      <c r="UTQ738" s="472"/>
      <c r="UTR738" s="472"/>
      <c r="UTS738" s="472"/>
      <c r="UTT738" s="472"/>
      <c r="UTU738" s="472"/>
      <c r="UTV738" s="472"/>
      <c r="UTW738" s="472"/>
      <c r="UTX738" s="472"/>
      <c r="UTY738" s="472"/>
      <c r="UTZ738" s="472"/>
      <c r="UUA738" s="472"/>
      <c r="UUB738" s="472"/>
      <c r="UUC738" s="472"/>
      <c r="UUD738" s="472"/>
      <c r="UUE738" s="472"/>
      <c r="UUF738" s="472"/>
      <c r="UUG738" s="472"/>
      <c r="UUH738" s="472"/>
      <c r="UUI738" s="472"/>
      <c r="UUJ738" s="472"/>
      <c r="UUK738" s="472"/>
      <c r="UUL738" s="472"/>
      <c r="UUM738" s="472"/>
      <c r="UUN738" s="472"/>
      <c r="UUO738" s="472"/>
      <c r="UUP738" s="472"/>
      <c r="UUQ738" s="472"/>
      <c r="UUR738" s="472"/>
      <c r="UUS738" s="472"/>
      <c r="UUT738" s="472"/>
      <c r="UUU738" s="472"/>
      <c r="UUV738" s="472"/>
      <c r="UUW738" s="472"/>
      <c r="UUX738" s="472"/>
      <c r="UUY738" s="472"/>
      <c r="UUZ738" s="472"/>
      <c r="UVA738" s="472"/>
      <c r="UVB738" s="472"/>
      <c r="UVC738" s="472"/>
      <c r="UVD738" s="472"/>
      <c r="UVE738" s="472"/>
      <c r="UVF738" s="472"/>
      <c r="UVG738" s="472"/>
      <c r="UVH738" s="472"/>
      <c r="UVI738" s="472"/>
      <c r="UVJ738" s="472"/>
      <c r="UVK738" s="472"/>
      <c r="UVL738" s="472"/>
      <c r="UVM738" s="472"/>
      <c r="UVN738" s="472"/>
      <c r="UVO738" s="472"/>
      <c r="UVP738" s="472"/>
      <c r="UVQ738" s="472"/>
      <c r="UVR738" s="472"/>
      <c r="UVS738" s="472"/>
      <c r="UVT738" s="472"/>
      <c r="UVU738" s="472"/>
      <c r="UVV738" s="472"/>
      <c r="UVW738" s="472"/>
      <c r="UVX738" s="472"/>
      <c r="UVY738" s="472"/>
      <c r="UVZ738" s="472"/>
      <c r="UWA738" s="472"/>
      <c r="UWB738" s="472"/>
      <c r="UWC738" s="472"/>
      <c r="UWD738" s="472"/>
      <c r="UWE738" s="472"/>
      <c r="UWF738" s="472"/>
      <c r="UWG738" s="472"/>
      <c r="UWH738" s="472"/>
      <c r="UWI738" s="472"/>
      <c r="UWJ738" s="472"/>
      <c r="UWK738" s="472"/>
      <c r="UWL738" s="472"/>
      <c r="UWM738" s="472"/>
      <c r="UWN738" s="472"/>
      <c r="UWO738" s="472"/>
      <c r="UWP738" s="472"/>
      <c r="UWQ738" s="472"/>
      <c r="UWR738" s="472"/>
      <c r="UWS738" s="472"/>
      <c r="UWT738" s="472"/>
      <c r="UWU738" s="472"/>
      <c r="UWV738" s="472"/>
      <c r="UWW738" s="472"/>
      <c r="UWX738" s="472"/>
      <c r="UWY738" s="472"/>
      <c r="UWZ738" s="472"/>
      <c r="UXA738" s="472"/>
      <c r="UXB738" s="472"/>
      <c r="UXC738" s="472"/>
      <c r="UXD738" s="472"/>
      <c r="UXE738" s="472"/>
      <c r="UXF738" s="472"/>
      <c r="UXG738" s="472"/>
      <c r="UXH738" s="472"/>
      <c r="UXI738" s="472"/>
      <c r="UXJ738" s="472"/>
      <c r="UXK738" s="472"/>
      <c r="UXL738" s="472"/>
      <c r="UXM738" s="472"/>
      <c r="UXN738" s="472"/>
      <c r="UXO738" s="472"/>
      <c r="UXP738" s="472"/>
      <c r="UXQ738" s="472"/>
      <c r="UXR738" s="472"/>
      <c r="UXS738" s="472"/>
      <c r="UXT738" s="472"/>
      <c r="UXU738" s="472"/>
      <c r="UXV738" s="472"/>
      <c r="UXW738" s="472"/>
      <c r="UXX738" s="472"/>
      <c r="UXY738" s="472"/>
      <c r="UXZ738" s="472"/>
      <c r="UYA738" s="472"/>
      <c r="UYB738" s="472"/>
      <c r="UYC738" s="472"/>
      <c r="UYD738" s="472"/>
      <c r="UYE738" s="472"/>
      <c r="UYF738" s="472"/>
      <c r="UYG738" s="472"/>
      <c r="UYH738" s="472"/>
      <c r="UYI738" s="472"/>
      <c r="UYJ738" s="472"/>
      <c r="UYK738" s="472"/>
      <c r="UYL738" s="472"/>
      <c r="UYM738" s="472"/>
      <c r="UYN738" s="472"/>
      <c r="UYO738" s="472"/>
      <c r="UYP738" s="472"/>
      <c r="UYQ738" s="472"/>
      <c r="UYR738" s="472"/>
      <c r="UYS738" s="472"/>
      <c r="UYT738" s="472"/>
      <c r="UYU738" s="472"/>
      <c r="UYV738" s="472"/>
      <c r="UYW738" s="472"/>
      <c r="UYX738" s="472"/>
      <c r="UYY738" s="472"/>
      <c r="UYZ738" s="472"/>
      <c r="UZA738" s="472"/>
      <c r="UZB738" s="472"/>
      <c r="UZC738" s="472"/>
      <c r="UZD738" s="472"/>
      <c r="UZE738" s="472"/>
      <c r="UZF738" s="472"/>
      <c r="UZG738" s="472"/>
      <c r="UZH738" s="472"/>
      <c r="UZI738" s="472"/>
      <c r="UZJ738" s="472"/>
      <c r="UZK738" s="472"/>
      <c r="UZL738" s="472"/>
      <c r="UZM738" s="472"/>
      <c r="UZN738" s="472"/>
      <c r="UZO738" s="472"/>
      <c r="UZP738" s="472"/>
      <c r="UZQ738" s="472"/>
      <c r="UZR738" s="472"/>
      <c r="UZS738" s="472"/>
      <c r="UZT738" s="472"/>
      <c r="UZU738" s="472"/>
      <c r="UZV738" s="472"/>
      <c r="UZW738" s="472"/>
      <c r="UZX738" s="472"/>
      <c r="UZY738" s="472"/>
      <c r="UZZ738" s="472"/>
      <c r="VAA738" s="472"/>
      <c r="VAB738" s="472"/>
      <c r="VAC738" s="472"/>
      <c r="VAD738" s="472"/>
      <c r="VAE738" s="472"/>
      <c r="VAF738" s="472"/>
      <c r="VAG738" s="472"/>
      <c r="VAH738" s="472"/>
      <c r="VAI738" s="472"/>
      <c r="VAJ738" s="472"/>
      <c r="VAK738" s="472"/>
      <c r="VAL738" s="472"/>
      <c r="VAM738" s="472"/>
      <c r="VAN738" s="472"/>
      <c r="VAO738" s="472"/>
      <c r="VAP738" s="472"/>
      <c r="VAQ738" s="472"/>
      <c r="VAR738" s="472"/>
      <c r="VAS738" s="472"/>
      <c r="VAT738" s="472"/>
      <c r="VAU738" s="472"/>
      <c r="VAV738" s="472"/>
      <c r="VAW738" s="472"/>
      <c r="VAX738" s="472"/>
      <c r="VAY738" s="472"/>
      <c r="VAZ738" s="472"/>
      <c r="VBA738" s="472"/>
      <c r="VBB738" s="472"/>
      <c r="VBC738" s="472"/>
      <c r="VBD738" s="472"/>
      <c r="VBE738" s="472"/>
      <c r="VBF738" s="472"/>
      <c r="VBG738" s="472"/>
      <c r="VBH738" s="472"/>
      <c r="VBI738" s="472"/>
      <c r="VBJ738" s="472"/>
      <c r="VBK738" s="472"/>
      <c r="VBL738" s="472"/>
      <c r="VBM738" s="472"/>
      <c r="VBN738" s="472"/>
      <c r="VBO738" s="472"/>
      <c r="VBP738" s="472"/>
      <c r="VBQ738" s="472"/>
      <c r="VBR738" s="472"/>
      <c r="VBS738" s="472"/>
      <c r="VBT738" s="472"/>
      <c r="VBU738" s="472"/>
      <c r="VBV738" s="472"/>
      <c r="VBW738" s="472"/>
      <c r="VBX738" s="472"/>
      <c r="VBY738" s="472"/>
      <c r="VBZ738" s="472"/>
      <c r="VCA738" s="472"/>
      <c r="VCB738" s="472"/>
      <c r="VCC738" s="472"/>
      <c r="VCD738" s="472"/>
      <c r="VCE738" s="472"/>
      <c r="VCF738" s="472"/>
      <c r="VCG738" s="472"/>
      <c r="VCH738" s="472"/>
      <c r="VCI738" s="472"/>
      <c r="VCJ738" s="472"/>
      <c r="VCK738" s="472"/>
      <c r="VCL738" s="472"/>
      <c r="VCM738" s="472"/>
      <c r="VCN738" s="472"/>
      <c r="VCO738" s="472"/>
      <c r="VCP738" s="472"/>
      <c r="VCQ738" s="472"/>
      <c r="VCR738" s="472"/>
      <c r="VCS738" s="472"/>
      <c r="VCT738" s="472"/>
      <c r="VCU738" s="472"/>
      <c r="VCV738" s="472"/>
      <c r="VCW738" s="472"/>
      <c r="VCX738" s="472"/>
      <c r="VCY738" s="472"/>
      <c r="VCZ738" s="472"/>
      <c r="VDA738" s="472"/>
      <c r="VDB738" s="472"/>
      <c r="VDC738" s="472"/>
      <c r="VDD738" s="472"/>
      <c r="VDE738" s="472"/>
      <c r="VDF738" s="472"/>
      <c r="VDG738" s="472"/>
      <c r="VDH738" s="472"/>
      <c r="VDI738" s="472"/>
      <c r="VDJ738" s="472"/>
      <c r="VDK738" s="472"/>
      <c r="VDL738" s="472"/>
      <c r="VDM738" s="472"/>
      <c r="VDN738" s="472"/>
      <c r="VDO738" s="472"/>
      <c r="VDP738" s="472"/>
      <c r="VDQ738" s="472"/>
      <c r="VDR738" s="472"/>
      <c r="VDS738" s="472"/>
      <c r="VDT738" s="472"/>
      <c r="VDU738" s="472"/>
      <c r="VDV738" s="472"/>
      <c r="VDW738" s="472"/>
      <c r="VDX738" s="472"/>
      <c r="VDY738" s="472"/>
      <c r="VDZ738" s="472"/>
      <c r="VEA738" s="472"/>
      <c r="VEB738" s="472"/>
      <c r="VEC738" s="472"/>
      <c r="VED738" s="472"/>
      <c r="VEE738" s="472"/>
      <c r="VEF738" s="472"/>
      <c r="VEG738" s="472"/>
      <c r="VEH738" s="472"/>
      <c r="VEI738" s="472"/>
      <c r="VEJ738" s="472"/>
      <c r="VEK738" s="472"/>
      <c r="VEL738" s="472"/>
      <c r="VEM738" s="472"/>
      <c r="VEN738" s="472"/>
      <c r="VEO738" s="472"/>
      <c r="VEP738" s="472"/>
      <c r="VEQ738" s="472"/>
      <c r="VER738" s="472"/>
      <c r="VES738" s="472"/>
      <c r="VET738" s="472"/>
      <c r="VEU738" s="472"/>
      <c r="VEV738" s="472"/>
      <c r="VEW738" s="472"/>
      <c r="VEX738" s="472"/>
      <c r="VEY738" s="472"/>
      <c r="VEZ738" s="472"/>
      <c r="VFA738" s="472"/>
      <c r="VFB738" s="472"/>
      <c r="VFC738" s="472"/>
      <c r="VFD738" s="472"/>
      <c r="VFE738" s="472"/>
      <c r="VFF738" s="472"/>
      <c r="VFG738" s="472"/>
      <c r="VFH738" s="472"/>
      <c r="VFI738" s="472"/>
      <c r="VFJ738" s="472"/>
      <c r="VFK738" s="472"/>
      <c r="VFL738" s="472"/>
      <c r="VFM738" s="472"/>
      <c r="VFN738" s="472"/>
      <c r="VFO738" s="472"/>
      <c r="VFP738" s="472"/>
      <c r="VFQ738" s="472"/>
      <c r="VFR738" s="472"/>
      <c r="VFS738" s="472"/>
      <c r="VFT738" s="472"/>
      <c r="VFU738" s="472"/>
      <c r="VFV738" s="472"/>
      <c r="VFW738" s="472"/>
      <c r="VFX738" s="472"/>
      <c r="VFY738" s="472"/>
      <c r="VFZ738" s="472"/>
      <c r="VGA738" s="472"/>
      <c r="VGB738" s="472"/>
      <c r="VGC738" s="472"/>
      <c r="VGD738" s="472"/>
      <c r="VGE738" s="472"/>
      <c r="VGF738" s="472"/>
      <c r="VGG738" s="472"/>
      <c r="VGH738" s="472"/>
      <c r="VGI738" s="472"/>
      <c r="VGJ738" s="472"/>
      <c r="VGK738" s="472"/>
      <c r="VGL738" s="472"/>
      <c r="VGM738" s="472"/>
      <c r="VGN738" s="472"/>
      <c r="VGO738" s="472"/>
      <c r="VGP738" s="472"/>
      <c r="VGQ738" s="472"/>
      <c r="VGR738" s="472"/>
      <c r="VGS738" s="472"/>
      <c r="VGT738" s="472"/>
      <c r="VGU738" s="472"/>
      <c r="VGV738" s="472"/>
      <c r="VGW738" s="472"/>
      <c r="VGX738" s="472"/>
      <c r="VGY738" s="472"/>
      <c r="VGZ738" s="472"/>
      <c r="VHA738" s="472"/>
      <c r="VHB738" s="472"/>
      <c r="VHC738" s="472"/>
      <c r="VHD738" s="472"/>
      <c r="VHE738" s="472"/>
      <c r="VHF738" s="472"/>
      <c r="VHG738" s="472"/>
      <c r="VHH738" s="472"/>
      <c r="VHI738" s="472"/>
      <c r="VHJ738" s="472"/>
      <c r="VHK738" s="472"/>
      <c r="VHL738" s="472"/>
      <c r="VHM738" s="472"/>
      <c r="VHN738" s="472"/>
      <c r="VHO738" s="472"/>
      <c r="VHP738" s="472"/>
      <c r="VHQ738" s="472"/>
      <c r="VHR738" s="472"/>
      <c r="VHS738" s="472"/>
      <c r="VHT738" s="472"/>
      <c r="VHU738" s="472"/>
      <c r="VHV738" s="472"/>
      <c r="VHW738" s="472"/>
      <c r="VHX738" s="472"/>
      <c r="VHY738" s="472"/>
      <c r="VHZ738" s="472"/>
      <c r="VIA738" s="472"/>
      <c r="VIB738" s="472"/>
      <c r="VIC738" s="472"/>
      <c r="VID738" s="472"/>
      <c r="VIE738" s="472"/>
      <c r="VIF738" s="472"/>
      <c r="VIG738" s="472"/>
      <c r="VIH738" s="472"/>
      <c r="VII738" s="472"/>
      <c r="VIJ738" s="472"/>
      <c r="VIK738" s="472"/>
      <c r="VIL738" s="472"/>
      <c r="VIM738" s="472"/>
      <c r="VIN738" s="472"/>
      <c r="VIO738" s="472"/>
      <c r="VIP738" s="472"/>
      <c r="VIQ738" s="472"/>
      <c r="VIR738" s="472"/>
      <c r="VIS738" s="472"/>
      <c r="VIT738" s="472"/>
      <c r="VIU738" s="472"/>
      <c r="VIV738" s="472"/>
      <c r="VIW738" s="472"/>
      <c r="VIX738" s="472"/>
      <c r="VIY738" s="472"/>
      <c r="VIZ738" s="472"/>
      <c r="VJA738" s="472"/>
      <c r="VJB738" s="472"/>
      <c r="VJC738" s="472"/>
      <c r="VJD738" s="472"/>
      <c r="VJE738" s="472"/>
      <c r="VJF738" s="472"/>
      <c r="VJG738" s="472"/>
      <c r="VJH738" s="472"/>
      <c r="VJI738" s="472"/>
      <c r="VJJ738" s="472"/>
      <c r="VJK738" s="472"/>
      <c r="VJL738" s="472"/>
      <c r="VJM738" s="472"/>
      <c r="VJN738" s="472"/>
      <c r="VJO738" s="472"/>
      <c r="VJP738" s="472"/>
      <c r="VJQ738" s="472"/>
      <c r="VJR738" s="472"/>
      <c r="VJS738" s="472"/>
      <c r="VJT738" s="472"/>
      <c r="VJU738" s="472"/>
      <c r="VJV738" s="472"/>
      <c r="VJW738" s="472"/>
      <c r="VJX738" s="472"/>
      <c r="VJY738" s="472"/>
      <c r="VJZ738" s="472"/>
      <c r="VKA738" s="472"/>
      <c r="VKB738" s="472"/>
      <c r="VKC738" s="472"/>
      <c r="VKD738" s="472"/>
      <c r="VKE738" s="472"/>
      <c r="VKF738" s="472"/>
      <c r="VKG738" s="472"/>
      <c r="VKH738" s="472"/>
      <c r="VKI738" s="472"/>
      <c r="VKJ738" s="472"/>
      <c r="VKK738" s="472"/>
      <c r="VKL738" s="472"/>
      <c r="VKM738" s="472"/>
      <c r="VKN738" s="472"/>
      <c r="VKO738" s="472"/>
      <c r="VKP738" s="472"/>
      <c r="VKQ738" s="472"/>
      <c r="VKR738" s="472"/>
      <c r="VKS738" s="472"/>
      <c r="VKT738" s="472"/>
      <c r="VKU738" s="472"/>
      <c r="VKV738" s="472"/>
      <c r="VKW738" s="472"/>
      <c r="VKX738" s="472"/>
      <c r="VKY738" s="472"/>
      <c r="VKZ738" s="472"/>
      <c r="VLA738" s="472"/>
      <c r="VLB738" s="472"/>
      <c r="VLC738" s="472"/>
      <c r="VLD738" s="472"/>
      <c r="VLE738" s="472"/>
      <c r="VLF738" s="472"/>
      <c r="VLG738" s="472"/>
      <c r="VLH738" s="472"/>
      <c r="VLI738" s="472"/>
      <c r="VLJ738" s="472"/>
      <c r="VLK738" s="472"/>
      <c r="VLL738" s="472"/>
      <c r="VLM738" s="472"/>
      <c r="VLN738" s="472"/>
      <c r="VLO738" s="472"/>
      <c r="VLP738" s="472"/>
      <c r="VLQ738" s="472"/>
      <c r="VLR738" s="472"/>
      <c r="VLS738" s="472"/>
      <c r="VLT738" s="472"/>
      <c r="VLU738" s="472"/>
      <c r="VLV738" s="472"/>
      <c r="VLW738" s="472"/>
      <c r="VLX738" s="472"/>
      <c r="VLY738" s="472"/>
      <c r="VLZ738" s="472"/>
      <c r="VMA738" s="472"/>
      <c r="VMB738" s="472"/>
      <c r="VMC738" s="472"/>
      <c r="VMD738" s="472"/>
      <c r="VME738" s="472"/>
      <c r="VMF738" s="472"/>
      <c r="VMG738" s="472"/>
      <c r="VMH738" s="472"/>
      <c r="VMI738" s="472"/>
      <c r="VMJ738" s="472"/>
      <c r="VMK738" s="472"/>
      <c r="VML738" s="472"/>
      <c r="VMM738" s="472"/>
      <c r="VMN738" s="472"/>
      <c r="VMO738" s="472"/>
      <c r="VMP738" s="472"/>
      <c r="VMQ738" s="472"/>
      <c r="VMR738" s="472"/>
      <c r="VMS738" s="472"/>
      <c r="VMT738" s="472"/>
      <c r="VMU738" s="472"/>
      <c r="VMV738" s="472"/>
      <c r="VMW738" s="472"/>
      <c r="VMX738" s="472"/>
      <c r="VMY738" s="472"/>
      <c r="VMZ738" s="472"/>
      <c r="VNA738" s="472"/>
      <c r="VNB738" s="472"/>
      <c r="VNC738" s="472"/>
      <c r="VND738" s="472"/>
      <c r="VNE738" s="472"/>
      <c r="VNF738" s="472"/>
      <c r="VNG738" s="472"/>
      <c r="VNH738" s="472"/>
      <c r="VNI738" s="472"/>
      <c r="VNJ738" s="472"/>
      <c r="VNK738" s="472"/>
      <c r="VNL738" s="472"/>
      <c r="VNM738" s="472"/>
      <c r="VNN738" s="472"/>
      <c r="VNO738" s="472"/>
      <c r="VNP738" s="472"/>
      <c r="VNQ738" s="472"/>
      <c r="VNR738" s="472"/>
      <c r="VNS738" s="472"/>
      <c r="VNT738" s="472"/>
      <c r="VNU738" s="472"/>
      <c r="VNV738" s="472"/>
      <c r="VNW738" s="472"/>
      <c r="VNX738" s="472"/>
      <c r="VNY738" s="472"/>
      <c r="VNZ738" s="472"/>
      <c r="VOA738" s="472"/>
      <c r="VOB738" s="472"/>
      <c r="VOC738" s="472"/>
      <c r="VOD738" s="472"/>
      <c r="VOE738" s="472"/>
      <c r="VOF738" s="472"/>
      <c r="VOG738" s="472"/>
      <c r="VOH738" s="472"/>
      <c r="VOI738" s="472"/>
      <c r="VOJ738" s="472"/>
      <c r="VOK738" s="472"/>
      <c r="VOL738" s="472"/>
      <c r="VOM738" s="472"/>
      <c r="VON738" s="472"/>
      <c r="VOO738" s="472"/>
      <c r="VOP738" s="472"/>
      <c r="VOQ738" s="472"/>
      <c r="VOR738" s="472"/>
      <c r="VOS738" s="472"/>
      <c r="VOT738" s="472"/>
      <c r="VOU738" s="472"/>
      <c r="VOV738" s="472"/>
      <c r="VOW738" s="472"/>
      <c r="VOX738" s="472"/>
      <c r="VOY738" s="472"/>
      <c r="VOZ738" s="472"/>
      <c r="VPA738" s="472"/>
      <c r="VPB738" s="472"/>
      <c r="VPC738" s="472"/>
      <c r="VPD738" s="472"/>
      <c r="VPE738" s="472"/>
      <c r="VPF738" s="472"/>
      <c r="VPG738" s="472"/>
      <c r="VPH738" s="472"/>
      <c r="VPI738" s="472"/>
      <c r="VPJ738" s="472"/>
      <c r="VPK738" s="472"/>
      <c r="VPL738" s="472"/>
      <c r="VPM738" s="472"/>
      <c r="VPN738" s="472"/>
      <c r="VPO738" s="472"/>
      <c r="VPP738" s="472"/>
      <c r="VPQ738" s="472"/>
      <c r="VPR738" s="472"/>
      <c r="VPS738" s="472"/>
      <c r="VPT738" s="472"/>
      <c r="VPU738" s="472"/>
      <c r="VPV738" s="472"/>
      <c r="VPW738" s="472"/>
      <c r="VPX738" s="472"/>
      <c r="VPY738" s="472"/>
      <c r="VPZ738" s="472"/>
      <c r="VQA738" s="472"/>
      <c r="VQB738" s="472"/>
      <c r="VQC738" s="472"/>
      <c r="VQD738" s="472"/>
      <c r="VQE738" s="472"/>
      <c r="VQF738" s="472"/>
      <c r="VQG738" s="472"/>
      <c r="VQH738" s="472"/>
      <c r="VQI738" s="472"/>
      <c r="VQJ738" s="472"/>
      <c r="VQK738" s="472"/>
      <c r="VQL738" s="472"/>
      <c r="VQM738" s="472"/>
      <c r="VQN738" s="472"/>
      <c r="VQO738" s="472"/>
      <c r="VQP738" s="472"/>
      <c r="VQQ738" s="472"/>
      <c r="VQR738" s="472"/>
      <c r="VQS738" s="472"/>
      <c r="VQT738" s="472"/>
      <c r="VQU738" s="472"/>
      <c r="VQV738" s="472"/>
      <c r="VQW738" s="472"/>
      <c r="VQX738" s="472"/>
      <c r="VQY738" s="472"/>
      <c r="VQZ738" s="472"/>
      <c r="VRA738" s="472"/>
      <c r="VRB738" s="472"/>
      <c r="VRC738" s="472"/>
      <c r="VRD738" s="472"/>
      <c r="VRE738" s="472"/>
      <c r="VRF738" s="472"/>
      <c r="VRG738" s="472"/>
      <c r="VRH738" s="472"/>
      <c r="VRI738" s="472"/>
      <c r="VRJ738" s="472"/>
      <c r="VRK738" s="472"/>
      <c r="VRL738" s="472"/>
      <c r="VRM738" s="472"/>
      <c r="VRN738" s="472"/>
      <c r="VRO738" s="472"/>
      <c r="VRP738" s="472"/>
      <c r="VRQ738" s="472"/>
      <c r="VRR738" s="472"/>
      <c r="VRS738" s="472"/>
      <c r="VRT738" s="472"/>
      <c r="VRU738" s="472"/>
      <c r="VRV738" s="472"/>
      <c r="VRW738" s="472"/>
      <c r="VRX738" s="472"/>
      <c r="VRY738" s="472"/>
      <c r="VRZ738" s="472"/>
      <c r="VSA738" s="472"/>
      <c r="VSB738" s="472"/>
      <c r="VSC738" s="472"/>
      <c r="VSD738" s="472"/>
      <c r="VSE738" s="472"/>
      <c r="VSF738" s="472"/>
      <c r="VSG738" s="472"/>
      <c r="VSH738" s="472"/>
      <c r="VSI738" s="472"/>
      <c r="VSJ738" s="472"/>
      <c r="VSK738" s="472"/>
      <c r="VSL738" s="472"/>
      <c r="VSM738" s="472"/>
      <c r="VSN738" s="472"/>
      <c r="VSO738" s="472"/>
      <c r="VSP738" s="472"/>
      <c r="VSQ738" s="472"/>
      <c r="VSR738" s="472"/>
      <c r="VSS738" s="472"/>
      <c r="VST738" s="472"/>
      <c r="VSU738" s="472"/>
      <c r="VSV738" s="472"/>
      <c r="VSW738" s="472"/>
      <c r="VSX738" s="472"/>
      <c r="VSY738" s="472"/>
      <c r="VSZ738" s="472"/>
      <c r="VTA738" s="472"/>
      <c r="VTB738" s="472"/>
      <c r="VTC738" s="472"/>
      <c r="VTD738" s="472"/>
      <c r="VTE738" s="472"/>
      <c r="VTF738" s="472"/>
      <c r="VTG738" s="472"/>
      <c r="VTH738" s="472"/>
      <c r="VTI738" s="472"/>
      <c r="VTJ738" s="472"/>
      <c r="VTK738" s="472"/>
      <c r="VTL738" s="472"/>
      <c r="VTM738" s="472"/>
      <c r="VTN738" s="472"/>
      <c r="VTO738" s="472"/>
      <c r="VTP738" s="472"/>
      <c r="VTQ738" s="472"/>
      <c r="VTR738" s="472"/>
      <c r="VTS738" s="472"/>
      <c r="VTT738" s="472"/>
      <c r="VTU738" s="472"/>
      <c r="VTV738" s="472"/>
      <c r="VTW738" s="472"/>
      <c r="VTX738" s="472"/>
      <c r="VTY738" s="472"/>
      <c r="VTZ738" s="472"/>
      <c r="VUA738" s="472"/>
      <c r="VUB738" s="472"/>
      <c r="VUC738" s="472"/>
      <c r="VUD738" s="472"/>
      <c r="VUE738" s="472"/>
      <c r="VUF738" s="472"/>
      <c r="VUG738" s="472"/>
      <c r="VUH738" s="472"/>
      <c r="VUI738" s="472"/>
      <c r="VUJ738" s="472"/>
      <c r="VUK738" s="472"/>
      <c r="VUL738" s="472"/>
      <c r="VUM738" s="472"/>
      <c r="VUN738" s="472"/>
      <c r="VUO738" s="472"/>
      <c r="VUP738" s="472"/>
      <c r="VUQ738" s="472"/>
      <c r="VUR738" s="472"/>
      <c r="VUS738" s="472"/>
      <c r="VUT738" s="472"/>
      <c r="VUU738" s="472"/>
      <c r="VUV738" s="472"/>
      <c r="VUW738" s="472"/>
      <c r="VUX738" s="472"/>
      <c r="VUY738" s="472"/>
      <c r="VUZ738" s="472"/>
      <c r="VVA738" s="472"/>
      <c r="VVB738" s="472"/>
      <c r="VVC738" s="472"/>
      <c r="VVD738" s="472"/>
      <c r="VVE738" s="472"/>
      <c r="VVF738" s="472"/>
      <c r="VVG738" s="472"/>
      <c r="VVH738" s="472"/>
      <c r="VVI738" s="472"/>
      <c r="VVJ738" s="472"/>
      <c r="VVK738" s="472"/>
      <c r="VVL738" s="472"/>
      <c r="VVM738" s="472"/>
      <c r="VVN738" s="472"/>
      <c r="VVO738" s="472"/>
      <c r="VVP738" s="472"/>
      <c r="VVQ738" s="472"/>
      <c r="VVR738" s="472"/>
      <c r="VVS738" s="472"/>
      <c r="VVT738" s="472"/>
      <c r="VVU738" s="472"/>
      <c r="VVV738" s="472"/>
      <c r="VVW738" s="472"/>
      <c r="VVX738" s="472"/>
      <c r="VVY738" s="472"/>
      <c r="VVZ738" s="472"/>
      <c r="VWA738" s="472"/>
      <c r="VWB738" s="472"/>
      <c r="VWC738" s="472"/>
      <c r="VWD738" s="472"/>
      <c r="VWE738" s="472"/>
      <c r="VWF738" s="472"/>
      <c r="VWG738" s="472"/>
      <c r="VWH738" s="472"/>
      <c r="VWI738" s="472"/>
      <c r="VWJ738" s="472"/>
      <c r="VWK738" s="472"/>
      <c r="VWL738" s="472"/>
      <c r="VWM738" s="472"/>
      <c r="VWN738" s="472"/>
      <c r="VWO738" s="472"/>
      <c r="VWP738" s="472"/>
      <c r="VWQ738" s="472"/>
      <c r="VWR738" s="472"/>
      <c r="VWS738" s="472"/>
      <c r="VWT738" s="472"/>
      <c r="VWU738" s="472"/>
      <c r="VWV738" s="472"/>
      <c r="VWW738" s="472"/>
      <c r="VWX738" s="472"/>
      <c r="VWY738" s="472"/>
      <c r="VWZ738" s="472"/>
      <c r="VXA738" s="472"/>
      <c r="VXB738" s="472"/>
      <c r="VXC738" s="472"/>
      <c r="VXD738" s="472"/>
      <c r="VXE738" s="472"/>
      <c r="VXF738" s="472"/>
      <c r="VXG738" s="472"/>
      <c r="VXH738" s="472"/>
      <c r="VXI738" s="472"/>
      <c r="VXJ738" s="472"/>
      <c r="VXK738" s="472"/>
      <c r="VXL738" s="472"/>
      <c r="VXM738" s="472"/>
      <c r="VXN738" s="472"/>
      <c r="VXO738" s="472"/>
      <c r="VXP738" s="472"/>
      <c r="VXQ738" s="472"/>
      <c r="VXR738" s="472"/>
      <c r="VXS738" s="472"/>
      <c r="VXT738" s="472"/>
      <c r="VXU738" s="472"/>
      <c r="VXV738" s="472"/>
      <c r="VXW738" s="472"/>
      <c r="VXX738" s="472"/>
      <c r="VXY738" s="472"/>
      <c r="VXZ738" s="472"/>
      <c r="VYA738" s="472"/>
      <c r="VYB738" s="472"/>
      <c r="VYC738" s="472"/>
      <c r="VYD738" s="472"/>
      <c r="VYE738" s="472"/>
      <c r="VYF738" s="472"/>
      <c r="VYG738" s="472"/>
      <c r="VYH738" s="472"/>
      <c r="VYI738" s="472"/>
      <c r="VYJ738" s="472"/>
      <c r="VYK738" s="472"/>
      <c r="VYL738" s="472"/>
      <c r="VYM738" s="472"/>
      <c r="VYN738" s="472"/>
      <c r="VYO738" s="472"/>
      <c r="VYP738" s="472"/>
      <c r="VYQ738" s="472"/>
      <c r="VYR738" s="472"/>
      <c r="VYS738" s="472"/>
      <c r="VYT738" s="472"/>
      <c r="VYU738" s="472"/>
      <c r="VYV738" s="472"/>
      <c r="VYW738" s="472"/>
      <c r="VYX738" s="472"/>
      <c r="VYY738" s="472"/>
      <c r="VYZ738" s="472"/>
      <c r="VZA738" s="472"/>
      <c r="VZB738" s="472"/>
      <c r="VZC738" s="472"/>
      <c r="VZD738" s="472"/>
      <c r="VZE738" s="472"/>
      <c r="VZF738" s="472"/>
      <c r="VZG738" s="472"/>
      <c r="VZH738" s="472"/>
      <c r="VZI738" s="472"/>
      <c r="VZJ738" s="472"/>
      <c r="VZK738" s="472"/>
      <c r="VZL738" s="472"/>
      <c r="VZM738" s="472"/>
      <c r="VZN738" s="472"/>
      <c r="VZO738" s="472"/>
      <c r="VZP738" s="472"/>
      <c r="VZQ738" s="472"/>
      <c r="VZR738" s="472"/>
      <c r="VZS738" s="472"/>
      <c r="VZT738" s="472"/>
      <c r="VZU738" s="472"/>
      <c r="VZV738" s="472"/>
      <c r="VZW738" s="472"/>
      <c r="VZX738" s="472"/>
      <c r="VZY738" s="472"/>
      <c r="VZZ738" s="472"/>
      <c r="WAA738" s="472"/>
      <c r="WAB738" s="472"/>
      <c r="WAC738" s="472"/>
      <c r="WAD738" s="472"/>
      <c r="WAE738" s="472"/>
      <c r="WAF738" s="472"/>
      <c r="WAG738" s="472"/>
      <c r="WAH738" s="472"/>
      <c r="WAI738" s="472"/>
      <c r="WAJ738" s="472"/>
      <c r="WAK738" s="472"/>
      <c r="WAL738" s="472"/>
      <c r="WAM738" s="472"/>
      <c r="WAN738" s="472"/>
      <c r="WAO738" s="472"/>
      <c r="WAP738" s="472"/>
      <c r="WAQ738" s="472"/>
      <c r="WAR738" s="472"/>
      <c r="WAS738" s="472"/>
      <c r="WAT738" s="472"/>
      <c r="WAU738" s="472"/>
      <c r="WAV738" s="472"/>
      <c r="WAW738" s="472"/>
      <c r="WAX738" s="472"/>
      <c r="WAY738" s="472"/>
      <c r="WAZ738" s="472"/>
      <c r="WBA738" s="472"/>
      <c r="WBB738" s="472"/>
      <c r="WBC738" s="472"/>
      <c r="WBD738" s="472"/>
      <c r="WBE738" s="472"/>
      <c r="WBF738" s="472"/>
      <c r="WBG738" s="472"/>
      <c r="WBH738" s="472"/>
      <c r="WBI738" s="472"/>
      <c r="WBJ738" s="472"/>
      <c r="WBK738" s="472"/>
      <c r="WBL738" s="472"/>
      <c r="WBM738" s="472"/>
      <c r="WBN738" s="472"/>
      <c r="WBO738" s="472"/>
      <c r="WBP738" s="472"/>
      <c r="WBQ738" s="472"/>
      <c r="WBR738" s="472"/>
      <c r="WBS738" s="472"/>
      <c r="WBT738" s="472"/>
      <c r="WBU738" s="472"/>
      <c r="WBV738" s="472"/>
      <c r="WBW738" s="472"/>
      <c r="WBX738" s="472"/>
      <c r="WBY738" s="472"/>
      <c r="WBZ738" s="472"/>
      <c r="WCA738" s="472"/>
      <c r="WCB738" s="472"/>
      <c r="WCC738" s="472"/>
      <c r="WCD738" s="472"/>
      <c r="WCE738" s="472"/>
      <c r="WCF738" s="472"/>
      <c r="WCG738" s="472"/>
      <c r="WCH738" s="472"/>
      <c r="WCI738" s="472"/>
      <c r="WCJ738" s="472"/>
      <c r="WCK738" s="472"/>
      <c r="WCL738" s="472"/>
      <c r="WCM738" s="472"/>
      <c r="WCN738" s="472"/>
      <c r="WCO738" s="472"/>
      <c r="WCP738" s="472"/>
      <c r="WCQ738" s="472"/>
      <c r="WCR738" s="472"/>
      <c r="WCS738" s="472"/>
      <c r="WCT738" s="472"/>
      <c r="WCU738" s="472"/>
      <c r="WCV738" s="472"/>
      <c r="WCW738" s="472"/>
      <c r="WCX738" s="472"/>
      <c r="WCY738" s="472"/>
      <c r="WCZ738" s="472"/>
      <c r="WDA738" s="472"/>
      <c r="WDB738" s="472"/>
      <c r="WDC738" s="472"/>
      <c r="WDD738" s="472"/>
      <c r="WDE738" s="472"/>
      <c r="WDF738" s="472"/>
      <c r="WDG738" s="472"/>
      <c r="WDH738" s="472"/>
      <c r="WDI738" s="472"/>
      <c r="WDJ738" s="472"/>
      <c r="WDK738" s="472"/>
      <c r="WDL738" s="472"/>
      <c r="WDM738" s="472"/>
      <c r="WDN738" s="472"/>
      <c r="WDO738" s="472"/>
      <c r="WDP738" s="472"/>
      <c r="WDQ738" s="472"/>
      <c r="WDR738" s="472"/>
      <c r="WDS738" s="472"/>
      <c r="WDT738" s="472"/>
      <c r="WDU738" s="472"/>
      <c r="WDV738" s="472"/>
      <c r="WDW738" s="472"/>
      <c r="WDX738" s="472"/>
      <c r="WDY738" s="472"/>
      <c r="WDZ738" s="472"/>
      <c r="WEA738" s="472"/>
      <c r="WEB738" s="472"/>
      <c r="WEC738" s="472"/>
      <c r="WED738" s="472"/>
      <c r="WEE738" s="472"/>
      <c r="WEF738" s="472"/>
      <c r="WEG738" s="472"/>
      <c r="WEH738" s="472"/>
      <c r="WEI738" s="472"/>
      <c r="WEJ738" s="472"/>
      <c r="WEK738" s="472"/>
      <c r="WEL738" s="472"/>
      <c r="WEM738" s="472"/>
      <c r="WEN738" s="472"/>
      <c r="WEO738" s="472"/>
      <c r="WEP738" s="472"/>
      <c r="WEQ738" s="472"/>
      <c r="WER738" s="472"/>
      <c r="WES738" s="472"/>
      <c r="WET738" s="472"/>
      <c r="WEU738" s="472"/>
      <c r="WEV738" s="472"/>
      <c r="WEW738" s="472"/>
      <c r="WEX738" s="472"/>
      <c r="WEY738" s="472"/>
      <c r="WEZ738" s="472"/>
      <c r="WFA738" s="472"/>
      <c r="WFB738" s="472"/>
      <c r="WFC738" s="472"/>
      <c r="WFD738" s="472"/>
      <c r="WFE738" s="472"/>
      <c r="WFF738" s="472"/>
      <c r="WFG738" s="472"/>
      <c r="WFH738" s="472"/>
      <c r="WFI738" s="472"/>
      <c r="WFJ738" s="472"/>
      <c r="WFK738" s="472"/>
      <c r="WFL738" s="472"/>
      <c r="WFM738" s="472"/>
      <c r="WFN738" s="472"/>
      <c r="WFO738" s="472"/>
      <c r="WFP738" s="472"/>
      <c r="WFQ738" s="472"/>
      <c r="WFR738" s="472"/>
      <c r="WFS738" s="472"/>
      <c r="WFT738" s="472"/>
      <c r="WFU738" s="472"/>
      <c r="WFV738" s="472"/>
      <c r="WFW738" s="472"/>
      <c r="WFX738" s="472"/>
      <c r="WFY738" s="472"/>
      <c r="WFZ738" s="472"/>
      <c r="WGA738" s="472"/>
      <c r="WGB738" s="472"/>
      <c r="WGC738" s="472"/>
      <c r="WGD738" s="472"/>
      <c r="WGE738" s="472"/>
      <c r="WGF738" s="472"/>
      <c r="WGG738" s="472"/>
      <c r="WGH738" s="472"/>
      <c r="WGI738" s="472"/>
      <c r="WGJ738" s="472"/>
      <c r="WGK738" s="472"/>
      <c r="WGL738" s="472"/>
      <c r="WGM738" s="472"/>
      <c r="WGN738" s="472"/>
      <c r="WGO738" s="472"/>
      <c r="WGP738" s="472"/>
      <c r="WGQ738" s="472"/>
      <c r="WGR738" s="472"/>
      <c r="WGS738" s="472"/>
      <c r="WGT738" s="472"/>
      <c r="WGU738" s="472"/>
      <c r="WGV738" s="472"/>
      <c r="WGW738" s="472"/>
      <c r="WGX738" s="472"/>
      <c r="WGY738" s="472"/>
      <c r="WGZ738" s="472"/>
      <c r="WHA738" s="472"/>
      <c r="WHB738" s="472"/>
      <c r="WHC738" s="472"/>
      <c r="WHD738" s="472"/>
      <c r="WHE738" s="472"/>
      <c r="WHF738" s="472"/>
      <c r="WHG738" s="472"/>
      <c r="WHH738" s="472"/>
      <c r="WHI738" s="472"/>
      <c r="WHJ738" s="472"/>
      <c r="WHK738" s="472"/>
      <c r="WHL738" s="472"/>
      <c r="WHM738" s="472"/>
      <c r="WHN738" s="472"/>
      <c r="WHO738" s="472"/>
      <c r="WHP738" s="472"/>
      <c r="WHQ738" s="472"/>
      <c r="WHR738" s="472"/>
      <c r="WHS738" s="472"/>
      <c r="WHT738" s="472"/>
      <c r="WHU738" s="472"/>
      <c r="WHV738" s="472"/>
      <c r="WHW738" s="472"/>
      <c r="WHX738" s="472"/>
      <c r="WHY738" s="472"/>
      <c r="WHZ738" s="472"/>
      <c r="WIA738" s="472"/>
      <c r="WIB738" s="472"/>
      <c r="WIC738" s="472"/>
      <c r="WID738" s="472"/>
      <c r="WIE738" s="472"/>
      <c r="WIF738" s="472"/>
      <c r="WIG738" s="472"/>
      <c r="WIH738" s="472"/>
      <c r="WII738" s="472"/>
      <c r="WIJ738" s="472"/>
      <c r="WIK738" s="472"/>
      <c r="WIL738" s="472"/>
      <c r="WIM738" s="472"/>
      <c r="WIN738" s="472"/>
      <c r="WIO738" s="472"/>
      <c r="WIP738" s="472"/>
      <c r="WIQ738" s="472"/>
      <c r="WIR738" s="472"/>
      <c r="WIS738" s="472"/>
      <c r="WIT738" s="472"/>
      <c r="WIU738" s="472"/>
      <c r="WIV738" s="472"/>
      <c r="WIW738" s="472"/>
      <c r="WIX738" s="472"/>
      <c r="WIY738" s="472"/>
      <c r="WIZ738" s="472"/>
      <c r="WJA738" s="472"/>
      <c r="WJB738" s="472"/>
      <c r="WJC738" s="472"/>
      <c r="WJD738" s="472"/>
      <c r="WJE738" s="472"/>
      <c r="WJF738" s="472"/>
      <c r="WJG738" s="472"/>
      <c r="WJH738" s="472"/>
      <c r="WJI738" s="472"/>
      <c r="WJJ738" s="472"/>
      <c r="WJK738" s="472"/>
      <c r="WJL738" s="472"/>
      <c r="WJM738" s="472"/>
      <c r="WJN738" s="472"/>
      <c r="WJO738" s="472"/>
      <c r="WJP738" s="472"/>
      <c r="WJQ738" s="472"/>
      <c r="WJR738" s="472"/>
      <c r="WJS738" s="472"/>
      <c r="WJT738" s="472"/>
      <c r="WJU738" s="472"/>
      <c r="WJV738" s="472"/>
      <c r="WJW738" s="472"/>
      <c r="WJX738" s="472"/>
      <c r="WJY738" s="472"/>
      <c r="WJZ738" s="472"/>
      <c r="WKA738" s="472"/>
      <c r="WKB738" s="472"/>
      <c r="WKC738" s="472"/>
      <c r="WKD738" s="472"/>
      <c r="WKE738" s="472"/>
      <c r="WKF738" s="472"/>
      <c r="WKG738" s="472"/>
      <c r="WKH738" s="472"/>
      <c r="WKI738" s="472"/>
      <c r="WKJ738" s="472"/>
      <c r="WKK738" s="472"/>
      <c r="WKL738" s="472"/>
      <c r="WKM738" s="472"/>
      <c r="WKN738" s="472"/>
      <c r="WKO738" s="472"/>
      <c r="WKP738" s="472"/>
      <c r="WKQ738" s="472"/>
      <c r="WKR738" s="472"/>
      <c r="WKS738" s="472"/>
      <c r="WKT738" s="472"/>
      <c r="WKU738" s="472"/>
      <c r="WKV738" s="472"/>
      <c r="WKW738" s="472"/>
      <c r="WKX738" s="472"/>
      <c r="WKY738" s="472"/>
      <c r="WKZ738" s="472"/>
      <c r="WLA738" s="472"/>
      <c r="WLB738" s="472"/>
      <c r="WLC738" s="472"/>
      <c r="WLD738" s="472"/>
      <c r="WLE738" s="472"/>
      <c r="WLF738" s="472"/>
      <c r="WLG738" s="472"/>
      <c r="WLH738" s="472"/>
      <c r="WLI738" s="472"/>
      <c r="WLJ738" s="472"/>
      <c r="WLK738" s="472"/>
      <c r="WLL738" s="472"/>
      <c r="WLM738" s="472"/>
      <c r="WLN738" s="472"/>
      <c r="WLO738" s="472"/>
      <c r="WLP738" s="472"/>
      <c r="WLQ738" s="472"/>
      <c r="WLR738" s="472"/>
      <c r="WLS738" s="472"/>
      <c r="WLT738" s="472"/>
      <c r="WLU738" s="472"/>
      <c r="WLV738" s="472"/>
      <c r="WLW738" s="472"/>
      <c r="WLX738" s="472"/>
      <c r="WLY738" s="472"/>
      <c r="WLZ738" s="472"/>
      <c r="WMA738" s="472"/>
      <c r="WMB738" s="472"/>
      <c r="WMC738" s="472"/>
      <c r="WMD738" s="472"/>
      <c r="WME738" s="472"/>
      <c r="WMF738" s="472"/>
      <c r="WMG738" s="472"/>
      <c r="WMH738" s="472"/>
      <c r="WMI738" s="472"/>
      <c r="WMJ738" s="472"/>
      <c r="WMK738" s="472"/>
      <c r="WML738" s="472"/>
      <c r="WMM738" s="472"/>
      <c r="WMN738" s="472"/>
      <c r="WMO738" s="472"/>
      <c r="WMP738" s="472"/>
      <c r="WMQ738" s="472"/>
      <c r="WMR738" s="472"/>
      <c r="WMS738" s="472"/>
      <c r="WMT738" s="472"/>
      <c r="WMU738" s="472"/>
      <c r="WMV738" s="472"/>
      <c r="WMW738" s="472"/>
      <c r="WMX738" s="472"/>
      <c r="WMY738" s="472"/>
      <c r="WMZ738" s="472"/>
      <c r="WNA738" s="472"/>
      <c r="WNB738" s="472"/>
      <c r="WNC738" s="472"/>
      <c r="WND738" s="472"/>
      <c r="WNE738" s="472"/>
      <c r="WNF738" s="472"/>
      <c r="WNG738" s="472"/>
      <c r="WNH738" s="472"/>
      <c r="WNI738" s="472"/>
      <c r="WNJ738" s="472"/>
      <c r="WNK738" s="472"/>
      <c r="WNL738" s="472"/>
      <c r="WNM738" s="472"/>
      <c r="WNN738" s="472"/>
      <c r="WNO738" s="472"/>
      <c r="WNP738" s="472"/>
      <c r="WNQ738" s="472"/>
      <c r="WNR738" s="472"/>
      <c r="WNS738" s="472"/>
      <c r="WNT738" s="472"/>
      <c r="WNU738" s="472"/>
      <c r="WNV738" s="472"/>
      <c r="WNW738" s="472"/>
      <c r="WNX738" s="472"/>
      <c r="WNY738" s="472"/>
      <c r="WNZ738" s="472"/>
      <c r="WOA738" s="472"/>
      <c r="WOB738" s="472"/>
      <c r="WOC738" s="472"/>
      <c r="WOD738" s="472"/>
      <c r="WOE738" s="472"/>
      <c r="WOF738" s="472"/>
      <c r="WOG738" s="472"/>
      <c r="WOH738" s="472"/>
      <c r="WOI738" s="472"/>
      <c r="WOJ738" s="472"/>
      <c r="WOK738" s="472"/>
      <c r="WOL738" s="472"/>
      <c r="WOM738" s="472"/>
      <c r="WON738" s="472"/>
      <c r="WOO738" s="472"/>
      <c r="WOP738" s="472"/>
      <c r="WOQ738" s="472"/>
      <c r="WOR738" s="472"/>
      <c r="WOS738" s="472"/>
      <c r="WOT738" s="472"/>
      <c r="WOU738" s="472"/>
      <c r="WOV738" s="472"/>
      <c r="WOW738" s="472"/>
      <c r="WOX738" s="472"/>
      <c r="WOY738" s="472"/>
      <c r="WOZ738" s="472"/>
      <c r="WPA738" s="472"/>
      <c r="WPB738" s="472"/>
      <c r="WPC738" s="472"/>
      <c r="WPD738" s="472"/>
      <c r="WPE738" s="472"/>
      <c r="WPF738" s="472"/>
      <c r="WPG738" s="472"/>
      <c r="WPH738" s="472"/>
      <c r="WPI738" s="472"/>
      <c r="WPJ738" s="472"/>
      <c r="WPK738" s="472"/>
      <c r="WPL738" s="472"/>
      <c r="WPM738" s="472"/>
      <c r="WPN738" s="472"/>
      <c r="WPO738" s="472"/>
      <c r="WPP738" s="472"/>
      <c r="WPQ738" s="472"/>
      <c r="WPR738" s="472"/>
      <c r="WPS738" s="472"/>
      <c r="WPT738" s="472"/>
      <c r="WPU738" s="472"/>
      <c r="WPV738" s="472"/>
      <c r="WPW738" s="472"/>
      <c r="WPX738" s="472"/>
      <c r="WPY738" s="472"/>
      <c r="WPZ738" s="472"/>
      <c r="WQA738" s="472"/>
      <c r="WQB738" s="472"/>
      <c r="WQC738" s="472"/>
      <c r="WQD738" s="472"/>
      <c r="WQE738" s="472"/>
      <c r="WQF738" s="472"/>
      <c r="WQG738" s="472"/>
      <c r="WQH738" s="472"/>
      <c r="WQI738" s="472"/>
      <c r="WQJ738" s="472"/>
      <c r="WQK738" s="472"/>
      <c r="WQL738" s="472"/>
      <c r="WQM738" s="472"/>
      <c r="WQN738" s="472"/>
      <c r="WQO738" s="472"/>
      <c r="WQP738" s="472"/>
      <c r="WQQ738" s="472"/>
      <c r="WQR738" s="472"/>
      <c r="WQS738" s="472"/>
      <c r="WQT738" s="472"/>
      <c r="WQU738" s="472"/>
      <c r="WQV738" s="472"/>
      <c r="WQW738" s="472"/>
      <c r="WQX738" s="472"/>
      <c r="WQY738" s="472"/>
      <c r="WQZ738" s="472"/>
      <c r="WRA738" s="472"/>
      <c r="WRB738" s="472"/>
      <c r="WRC738" s="472"/>
      <c r="WRD738" s="472"/>
      <c r="WRE738" s="472"/>
      <c r="WRF738" s="472"/>
      <c r="WRG738" s="472"/>
      <c r="WRH738" s="472"/>
      <c r="WRI738" s="472"/>
      <c r="WRJ738" s="472"/>
      <c r="WRK738" s="472"/>
      <c r="WRL738" s="472"/>
      <c r="WRM738" s="472"/>
      <c r="WRN738" s="472"/>
      <c r="WRO738" s="472"/>
      <c r="WRP738" s="472"/>
      <c r="WRQ738" s="472"/>
      <c r="WRR738" s="472"/>
      <c r="WRS738" s="472"/>
      <c r="WRT738" s="472"/>
      <c r="WRU738" s="472"/>
      <c r="WRV738" s="472"/>
      <c r="WRW738" s="472"/>
      <c r="WRX738" s="472"/>
      <c r="WRY738" s="472"/>
      <c r="WRZ738" s="472"/>
      <c r="WSA738" s="472"/>
      <c r="WSB738" s="472"/>
      <c r="WSC738" s="472"/>
      <c r="WSD738" s="472"/>
      <c r="WSE738" s="472"/>
      <c r="WSF738" s="472"/>
      <c r="WSG738" s="472"/>
      <c r="WSH738" s="472"/>
      <c r="WSI738" s="472"/>
      <c r="WSJ738" s="472"/>
      <c r="WSK738" s="472"/>
      <c r="WSL738" s="472"/>
      <c r="WSM738" s="472"/>
      <c r="WSN738" s="472"/>
      <c r="WSO738" s="472"/>
      <c r="WSP738" s="472"/>
      <c r="WSQ738" s="472"/>
      <c r="WSR738" s="472"/>
      <c r="WSS738" s="472"/>
      <c r="WST738" s="472"/>
      <c r="WSU738" s="472"/>
      <c r="WSV738" s="472"/>
      <c r="WSW738" s="472"/>
      <c r="WSX738" s="472"/>
      <c r="WSY738" s="472"/>
      <c r="WSZ738" s="472"/>
      <c r="WTA738" s="472"/>
      <c r="WTB738" s="472"/>
      <c r="WTC738" s="472"/>
      <c r="WTD738" s="472"/>
      <c r="WTE738" s="472"/>
      <c r="WTF738" s="472"/>
      <c r="WTG738" s="472"/>
      <c r="WTH738" s="472"/>
      <c r="WTI738" s="472"/>
      <c r="WTJ738" s="472"/>
      <c r="WTK738" s="472"/>
      <c r="WTL738" s="472"/>
      <c r="WTM738" s="472"/>
      <c r="WTN738" s="472"/>
      <c r="WTO738" s="472"/>
      <c r="WTP738" s="472"/>
      <c r="WTQ738" s="472"/>
      <c r="WTR738" s="472"/>
      <c r="WTS738" s="472"/>
      <c r="WTT738" s="472"/>
      <c r="WTU738" s="472"/>
      <c r="WTV738" s="472"/>
      <c r="WTW738" s="472"/>
      <c r="WTX738" s="472"/>
      <c r="WTY738" s="472"/>
      <c r="WTZ738" s="472"/>
      <c r="WUA738" s="472"/>
      <c r="WUB738" s="472"/>
      <c r="WUC738" s="472"/>
      <c r="WUD738" s="472"/>
      <c r="WUE738" s="472"/>
      <c r="WUF738" s="472"/>
      <c r="WUG738" s="472"/>
      <c r="WUH738" s="472"/>
      <c r="WUI738" s="472"/>
      <c r="WUJ738" s="472"/>
      <c r="WUK738" s="472"/>
      <c r="WUL738" s="472"/>
      <c r="WUM738" s="472"/>
      <c r="WUN738" s="472"/>
      <c r="WUO738" s="472"/>
      <c r="WUP738" s="472"/>
      <c r="WUQ738" s="472"/>
      <c r="WUR738" s="472"/>
      <c r="WUS738" s="472"/>
      <c r="WUT738" s="472"/>
      <c r="WUU738" s="472"/>
      <c r="WUV738" s="472"/>
      <c r="WUW738" s="472"/>
      <c r="WUX738" s="472"/>
      <c r="WUY738" s="472"/>
      <c r="WUZ738" s="472"/>
      <c r="WVA738" s="472"/>
      <c r="WVB738" s="472"/>
      <c r="WVC738" s="472"/>
      <c r="WVD738" s="472"/>
      <c r="WVE738" s="472"/>
      <c r="WVF738" s="472"/>
      <c r="WVG738" s="472"/>
      <c r="WVH738" s="472"/>
      <c r="WVI738" s="472"/>
      <c r="WVJ738" s="472"/>
      <c r="WVK738" s="472"/>
      <c r="WVL738" s="472"/>
      <c r="WVM738" s="472"/>
      <c r="WVN738" s="472"/>
      <c r="WVO738" s="472"/>
      <c r="WVP738" s="472"/>
      <c r="WVQ738" s="472"/>
      <c r="WVR738" s="472"/>
      <c r="WVS738" s="472"/>
      <c r="WVT738" s="472"/>
      <c r="WVU738" s="472"/>
      <c r="WVV738" s="472"/>
      <c r="WVW738" s="472"/>
      <c r="WVX738" s="472"/>
      <c r="WVY738" s="472"/>
      <c r="WVZ738" s="472"/>
      <c r="WWA738" s="472"/>
      <c r="WWB738" s="472"/>
      <c r="WWC738" s="472"/>
      <c r="WWD738" s="472"/>
      <c r="WWE738" s="472"/>
      <c r="WWF738" s="472"/>
      <c r="WWG738" s="472"/>
      <c r="WWH738" s="472"/>
      <c r="WWI738" s="472"/>
      <c r="WWJ738" s="472"/>
      <c r="WWK738" s="472"/>
      <c r="WWL738" s="472"/>
      <c r="WWM738" s="472"/>
      <c r="WWN738" s="472"/>
      <c r="WWO738" s="472"/>
      <c r="WWP738" s="472"/>
      <c r="WWQ738" s="472"/>
      <c r="WWR738" s="472"/>
      <c r="WWS738" s="472"/>
      <c r="WWT738" s="472"/>
      <c r="WWU738" s="472"/>
      <c r="WWV738" s="472"/>
      <c r="WWW738" s="472"/>
      <c r="WWX738" s="472"/>
      <c r="WWY738" s="472"/>
      <c r="WWZ738" s="472"/>
      <c r="WXA738" s="472"/>
      <c r="WXB738" s="472"/>
      <c r="WXC738" s="472"/>
      <c r="WXD738" s="472"/>
      <c r="WXE738" s="472"/>
      <c r="WXF738" s="472"/>
      <c r="WXG738" s="472"/>
      <c r="WXH738" s="472"/>
      <c r="WXI738" s="472"/>
      <c r="WXJ738" s="472"/>
      <c r="WXK738" s="472"/>
      <c r="WXL738" s="472"/>
      <c r="WXM738" s="472"/>
      <c r="WXN738" s="472"/>
      <c r="WXO738" s="472"/>
      <c r="WXP738" s="472"/>
      <c r="WXQ738" s="472"/>
      <c r="WXR738" s="472"/>
      <c r="WXS738" s="472"/>
      <c r="WXT738" s="472"/>
      <c r="WXU738" s="472"/>
      <c r="WXV738" s="472"/>
      <c r="WXW738" s="472"/>
      <c r="WXX738" s="472"/>
      <c r="WXY738" s="472"/>
      <c r="WXZ738" s="472"/>
      <c r="WYA738" s="472"/>
      <c r="WYB738" s="472"/>
      <c r="WYC738" s="472"/>
      <c r="WYD738" s="472"/>
      <c r="WYE738" s="472"/>
      <c r="WYF738" s="472"/>
      <c r="WYG738" s="472"/>
      <c r="WYH738" s="472"/>
      <c r="WYI738" s="472"/>
      <c r="WYJ738" s="472"/>
      <c r="WYK738" s="472"/>
      <c r="WYL738" s="472"/>
      <c r="WYM738" s="472"/>
      <c r="WYN738" s="472"/>
      <c r="WYO738" s="472"/>
      <c r="WYP738" s="472"/>
      <c r="WYQ738" s="472"/>
      <c r="WYR738" s="472"/>
      <c r="WYS738" s="472"/>
      <c r="WYT738" s="472"/>
      <c r="WYU738" s="472"/>
      <c r="WYV738" s="472"/>
      <c r="WYW738" s="472"/>
      <c r="WYX738" s="472"/>
      <c r="WYY738" s="472"/>
      <c r="WYZ738" s="472"/>
      <c r="WZA738" s="472"/>
      <c r="WZB738" s="472"/>
      <c r="WZC738" s="472"/>
      <c r="WZD738" s="472"/>
      <c r="WZE738" s="472"/>
      <c r="WZF738" s="472"/>
      <c r="WZG738" s="472"/>
      <c r="WZH738" s="472"/>
      <c r="WZI738" s="472"/>
      <c r="WZJ738" s="472"/>
      <c r="WZK738" s="472"/>
      <c r="WZL738" s="472"/>
      <c r="WZM738" s="472"/>
      <c r="WZN738" s="472"/>
      <c r="WZO738" s="472"/>
      <c r="WZP738" s="472"/>
      <c r="WZQ738" s="472"/>
      <c r="WZR738" s="472"/>
      <c r="WZS738" s="472"/>
      <c r="WZT738" s="472"/>
      <c r="WZU738" s="472"/>
      <c r="WZV738" s="472"/>
      <c r="WZW738" s="472"/>
      <c r="WZX738" s="472"/>
      <c r="WZY738" s="472"/>
      <c r="WZZ738" s="472"/>
      <c r="XAA738" s="472"/>
      <c r="XAB738" s="472"/>
      <c r="XAC738" s="472"/>
      <c r="XAD738" s="472"/>
      <c r="XAE738" s="472"/>
      <c r="XAF738" s="472"/>
      <c r="XAG738" s="472"/>
      <c r="XAH738" s="472"/>
      <c r="XAI738" s="472"/>
      <c r="XAJ738" s="472"/>
      <c r="XAK738" s="472"/>
      <c r="XAL738" s="472"/>
      <c r="XAM738" s="472"/>
      <c r="XAN738" s="472"/>
      <c r="XAO738" s="472"/>
      <c r="XAP738" s="472"/>
      <c r="XAQ738" s="472"/>
      <c r="XAR738" s="472"/>
      <c r="XAS738" s="472"/>
      <c r="XAT738" s="472"/>
      <c r="XAU738" s="472"/>
      <c r="XAV738" s="472"/>
      <c r="XAW738" s="472"/>
      <c r="XAX738" s="472"/>
      <c r="XAY738" s="472"/>
      <c r="XAZ738" s="472"/>
      <c r="XBA738" s="472"/>
      <c r="XBB738" s="472"/>
      <c r="XBC738" s="472"/>
      <c r="XBD738" s="472"/>
      <c r="XBE738" s="472"/>
      <c r="XBF738" s="472"/>
      <c r="XBG738" s="472"/>
      <c r="XBH738" s="472"/>
      <c r="XBI738" s="472"/>
      <c r="XBJ738" s="472"/>
      <c r="XBK738" s="472"/>
      <c r="XBL738" s="472"/>
      <c r="XBM738" s="472"/>
      <c r="XBN738" s="472"/>
      <c r="XBO738" s="472"/>
      <c r="XBP738" s="472"/>
      <c r="XBQ738" s="472"/>
      <c r="XBR738" s="472"/>
      <c r="XBS738" s="472"/>
      <c r="XBT738" s="472"/>
      <c r="XBU738" s="472"/>
      <c r="XBV738" s="472"/>
      <c r="XBW738" s="472"/>
      <c r="XBX738" s="472"/>
      <c r="XBY738" s="472"/>
      <c r="XBZ738" s="472"/>
      <c r="XCA738" s="472"/>
      <c r="XCB738" s="472"/>
      <c r="XCC738" s="472"/>
      <c r="XCD738" s="472"/>
      <c r="XCE738" s="472"/>
      <c r="XCF738" s="472"/>
      <c r="XCG738" s="472"/>
      <c r="XCH738" s="472"/>
      <c r="XCI738" s="472"/>
      <c r="XCJ738" s="472"/>
      <c r="XCK738" s="472"/>
      <c r="XCL738" s="472"/>
      <c r="XCM738" s="472"/>
      <c r="XCN738" s="472"/>
      <c r="XCO738" s="472"/>
      <c r="XCP738" s="472"/>
      <c r="XCQ738" s="472"/>
      <c r="XCR738" s="472"/>
      <c r="XCS738" s="472"/>
      <c r="XCT738" s="472"/>
      <c r="XCU738" s="472"/>
      <c r="XCV738" s="472"/>
      <c r="XCW738" s="472"/>
      <c r="XCX738" s="472"/>
      <c r="XCY738" s="472"/>
      <c r="XCZ738" s="472"/>
      <c r="XDA738" s="472"/>
      <c r="XDB738" s="472"/>
      <c r="XDC738" s="472"/>
      <c r="XDD738" s="472"/>
      <c r="XDE738" s="472"/>
      <c r="XDF738" s="472"/>
      <c r="XDG738" s="472"/>
      <c r="XDH738" s="472"/>
      <c r="XDI738" s="472"/>
      <c r="XDJ738" s="472"/>
      <c r="XDK738" s="472"/>
      <c r="XDL738" s="472"/>
      <c r="XDM738" s="472"/>
      <c r="XDN738" s="472"/>
      <c r="XDO738" s="472"/>
      <c r="XDP738" s="472"/>
      <c r="XDQ738" s="472"/>
      <c r="XDR738" s="472"/>
      <c r="XDS738" s="472"/>
      <c r="XDT738" s="472"/>
      <c r="XDU738" s="472"/>
      <c r="XDV738" s="472"/>
      <c r="XDW738" s="472"/>
      <c r="XDX738" s="472"/>
      <c r="XDY738" s="472"/>
      <c r="XDZ738" s="472"/>
      <c r="XEA738" s="472"/>
      <c r="XEB738" s="472"/>
      <c r="XEC738" s="472"/>
      <c r="XED738" s="472"/>
      <c r="XEE738" s="472"/>
      <c r="XEF738" s="472"/>
      <c r="XEG738" s="472"/>
      <c r="XEH738" s="472"/>
      <c r="XEI738" s="472"/>
      <c r="XEJ738" s="472"/>
      <c r="XEK738" s="472"/>
      <c r="XEL738" s="472"/>
      <c r="XEM738" s="472"/>
      <c r="XEN738" s="472"/>
      <c r="XEO738" s="472"/>
      <c r="XEP738" s="472"/>
      <c r="XEQ738" s="472"/>
      <c r="XER738" s="472"/>
      <c r="XES738" s="472"/>
      <c r="XET738" s="472"/>
      <c r="XEU738" s="472"/>
      <c r="XEV738" s="472"/>
      <c r="XEW738" s="472"/>
      <c r="XEX738" s="472"/>
      <c r="XEY738" s="472"/>
      <c r="XEZ738" s="472"/>
      <c r="XFA738" s="472"/>
      <c r="XFB738" s="472"/>
      <c r="XFC738" s="472"/>
      <c r="XFD738" s="472"/>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4"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486"/>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486"/>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095" t="s">
        <v>421</v>
      </c>
      <c r="K750" s="1096"/>
      <c r="L750" s="1096"/>
      <c r="M750" s="1096"/>
      <c r="N750" s="1097"/>
      <c r="O750" s="1220" t="s">
        <v>302</v>
      </c>
      <c r="P750" s="1220"/>
      <c r="Q750" s="1220"/>
      <c r="R750" s="1220"/>
      <c r="S750" s="1220"/>
      <c r="T750" s="1220" t="s">
        <v>491</v>
      </c>
      <c r="U750" s="1220"/>
      <c r="V750" s="1220"/>
      <c r="W750" s="1220"/>
      <c r="X750" s="1220"/>
      <c r="Y750" s="1220" t="s">
        <v>303</v>
      </c>
      <c r="Z750" s="1220"/>
      <c r="AA750" s="1220"/>
      <c r="AB750" s="1220"/>
      <c r="AC750" s="122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098"/>
      <c r="K751" s="1099"/>
      <c r="L751" s="1099"/>
      <c r="M751" s="1099"/>
      <c r="N751" s="1100"/>
      <c r="O751" s="1220"/>
      <c r="P751" s="1220"/>
      <c r="Q751" s="1220"/>
      <c r="R751" s="1220"/>
      <c r="S751" s="1220"/>
      <c r="T751" s="1220"/>
      <c r="U751" s="1220"/>
      <c r="V751" s="1220"/>
      <c r="W751" s="1220"/>
      <c r="X751" s="1220"/>
      <c r="Y751" s="1220"/>
      <c r="Z751" s="1220"/>
      <c r="AA751" s="1220"/>
      <c r="AB751" s="1220"/>
      <c r="AC751" s="122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098"/>
      <c r="K752" s="1099"/>
      <c r="L752" s="1099"/>
      <c r="M752" s="1099"/>
      <c r="N752" s="1100"/>
      <c r="O752" s="1220"/>
      <c r="P752" s="1220"/>
      <c r="Q752" s="1220"/>
      <c r="R752" s="1220"/>
      <c r="S752" s="1220"/>
      <c r="T752" s="1220"/>
      <c r="U752" s="1220"/>
      <c r="V752" s="1220"/>
      <c r="W752" s="1220"/>
      <c r="X752" s="1220"/>
      <c r="Y752" s="1220"/>
      <c r="Z752" s="1220"/>
      <c r="AA752" s="1220"/>
      <c r="AB752" s="1220"/>
      <c r="AC752" s="122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1"/>
      <c r="K753" s="1102"/>
      <c r="L753" s="1102"/>
      <c r="M753" s="1102"/>
      <c r="N753" s="1103"/>
      <c r="O753" s="1220"/>
      <c r="P753" s="1220"/>
      <c r="Q753" s="1220"/>
      <c r="R753" s="1220"/>
      <c r="S753" s="1220"/>
      <c r="T753" s="1220"/>
      <c r="U753" s="1220"/>
      <c r="V753" s="1220"/>
      <c r="W753" s="1220"/>
      <c r="X753" s="1220"/>
      <c r="Y753" s="1220"/>
      <c r="Z753" s="1220"/>
      <c r="AA753" s="1220"/>
      <c r="AB753" s="1220"/>
      <c r="AC753" s="122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3" t="s">
        <v>170</v>
      </c>
      <c r="K754" s="1164"/>
      <c r="L754" s="1164"/>
      <c r="M754" s="1164"/>
      <c r="N754" s="1165"/>
      <c r="O754" s="1166">
        <v>1</v>
      </c>
      <c r="P754" s="1166"/>
      <c r="Q754" s="1166"/>
      <c r="R754" s="1166"/>
      <c r="S754" s="1166"/>
      <c r="T754" s="1177">
        <v>0</v>
      </c>
      <c r="U754" s="1177"/>
      <c r="V754" s="1177"/>
      <c r="W754" s="1177"/>
      <c r="X754" s="1177"/>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3"/>
      <c r="K755" s="1164"/>
      <c r="L755" s="1164"/>
      <c r="M755" s="1164"/>
      <c r="N755" s="1165"/>
      <c r="O755" s="1166"/>
      <c r="P755" s="1166"/>
      <c r="Q755" s="1166"/>
      <c r="R755" s="1166"/>
      <c r="S755" s="1166"/>
      <c r="T755" s="1177"/>
      <c r="U755" s="1177"/>
      <c r="V755" s="1177"/>
      <c r="W755" s="1177"/>
      <c r="X755" s="1177"/>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3"/>
      <c r="K756" s="1164"/>
      <c r="L756" s="1164"/>
      <c r="M756" s="1164"/>
      <c r="N756" s="1165"/>
      <c r="O756" s="1166"/>
      <c r="P756" s="1166"/>
      <c r="Q756" s="1166"/>
      <c r="R756" s="1166"/>
      <c r="S756" s="1166"/>
      <c r="T756" s="1177"/>
      <c r="U756" s="1177"/>
      <c r="V756" s="1177"/>
      <c r="W756" s="1177"/>
      <c r="X756" s="1177"/>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3"/>
      <c r="K757" s="1164"/>
      <c r="L757" s="1164"/>
      <c r="M757" s="1164"/>
      <c r="N757" s="1165"/>
      <c r="O757" s="1166"/>
      <c r="P757" s="1166"/>
      <c r="Q757" s="1166"/>
      <c r="R757" s="1166"/>
      <c r="S757" s="1166"/>
      <c r="T757" s="1177"/>
      <c r="U757" s="1177"/>
      <c r="V757" s="1177"/>
      <c r="W757" s="1177"/>
      <c r="X757" s="1177"/>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0" t="s">
        <v>132</v>
      </c>
      <c r="K758" s="1161"/>
      <c r="L758" s="1161"/>
      <c r="M758" s="1161"/>
      <c r="N758" s="1162"/>
      <c r="O758" s="1408">
        <f>SUM(O754:S757)</f>
        <v>1</v>
      </c>
      <c r="P758" s="1409"/>
      <c r="Q758" s="1409"/>
      <c r="R758" s="1409"/>
      <c r="S758" s="1410"/>
      <c r="T758" s="1402" t="s">
        <v>131</v>
      </c>
      <c r="U758" s="1403"/>
      <c r="V758" s="1403"/>
      <c r="W758" s="1403"/>
      <c r="X758" s="1404"/>
      <c r="Y758" s="1115">
        <f>SUM(Y754:AC757)</f>
        <v>0</v>
      </c>
      <c r="Z758" s="1411"/>
      <c r="AA758" s="1411"/>
      <c r="AB758" s="1411"/>
      <c r="AC758" s="141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89"/>
      <c r="Z759" s="290"/>
      <c r="AA759" s="290"/>
      <c r="AB759" s="290"/>
      <c r="AC759" s="290"/>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07" t="s">
        <v>722</v>
      </c>
      <c r="K760" s="1407"/>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095" t="s">
        <v>421</v>
      </c>
      <c r="K764" s="1096"/>
      <c r="L764" s="1096"/>
      <c r="M764" s="1096"/>
      <c r="N764" s="1097"/>
      <c r="O764" s="1220" t="s">
        <v>302</v>
      </c>
      <c r="P764" s="1220"/>
      <c r="Q764" s="1220"/>
      <c r="R764" s="1220"/>
      <c r="S764" s="1220"/>
      <c r="T764" s="1220" t="s">
        <v>491</v>
      </c>
      <c r="U764" s="1220"/>
      <c r="V764" s="1220"/>
      <c r="W764" s="1220"/>
      <c r="X764" s="1220"/>
      <c r="Y764" s="1220" t="s">
        <v>303</v>
      </c>
      <c r="Z764" s="1220"/>
      <c r="AA764" s="1220"/>
      <c r="AB764" s="1220"/>
      <c r="AC764" s="122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098"/>
      <c r="K765" s="1099"/>
      <c r="L765" s="1099"/>
      <c r="M765" s="1099"/>
      <c r="N765" s="1100"/>
      <c r="O765" s="1220"/>
      <c r="P765" s="1220"/>
      <c r="Q765" s="1220"/>
      <c r="R765" s="1220"/>
      <c r="S765" s="1220"/>
      <c r="T765" s="1220"/>
      <c r="U765" s="1220"/>
      <c r="V765" s="1220"/>
      <c r="W765" s="1220"/>
      <c r="X765" s="1220"/>
      <c r="Y765" s="1220"/>
      <c r="Z765" s="1220"/>
      <c r="AA765" s="1220"/>
      <c r="AB765" s="1220"/>
      <c r="AC765" s="122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098"/>
      <c r="K766" s="1099"/>
      <c r="L766" s="1099"/>
      <c r="M766" s="1099"/>
      <c r="N766" s="1100"/>
      <c r="O766" s="1220"/>
      <c r="P766" s="1220"/>
      <c r="Q766" s="1220"/>
      <c r="R766" s="1220"/>
      <c r="S766" s="1220"/>
      <c r="T766" s="1220"/>
      <c r="U766" s="1220"/>
      <c r="V766" s="1220"/>
      <c r="W766" s="1220"/>
      <c r="X766" s="1220"/>
      <c r="Y766" s="1220"/>
      <c r="Z766" s="1220"/>
      <c r="AA766" s="1220"/>
      <c r="AB766" s="1220"/>
      <c r="AC766" s="122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1"/>
      <c r="K767" s="1102"/>
      <c r="L767" s="1102"/>
      <c r="M767" s="1102"/>
      <c r="N767" s="1103"/>
      <c r="O767" s="1220"/>
      <c r="P767" s="1220"/>
      <c r="Q767" s="1220"/>
      <c r="R767" s="1220"/>
      <c r="S767" s="1220"/>
      <c r="T767" s="1220"/>
      <c r="U767" s="1220"/>
      <c r="V767" s="1220"/>
      <c r="W767" s="1220"/>
      <c r="X767" s="1220"/>
      <c r="Y767" s="1220"/>
      <c r="Z767" s="1220"/>
      <c r="AA767" s="1220"/>
      <c r="AB767" s="1220"/>
      <c r="AC767" s="122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3"/>
      <c r="K768" s="1164"/>
      <c r="L768" s="1164"/>
      <c r="M768" s="1164"/>
      <c r="N768" s="1165"/>
      <c r="O768" s="1166"/>
      <c r="P768" s="1166"/>
      <c r="Q768" s="1166"/>
      <c r="R768" s="1166"/>
      <c r="S768" s="1166"/>
      <c r="T768" s="1177"/>
      <c r="U768" s="1177"/>
      <c r="V768" s="1177"/>
      <c r="W768" s="1177"/>
      <c r="X768" s="1177"/>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3"/>
      <c r="K769" s="1164"/>
      <c r="L769" s="1164"/>
      <c r="M769" s="1164"/>
      <c r="N769" s="1165"/>
      <c r="O769" s="1166"/>
      <c r="P769" s="1166"/>
      <c r="Q769" s="1166"/>
      <c r="R769" s="1166"/>
      <c r="S769" s="1166"/>
      <c r="T769" s="1177"/>
      <c r="U769" s="1177"/>
      <c r="V769" s="1177"/>
      <c r="W769" s="1177"/>
      <c r="X769" s="1177"/>
      <c r="Y769" s="1123">
        <f t="shared" ref="Y769:Y777" si="32">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3"/>
      <c r="K770" s="1164"/>
      <c r="L770" s="1164"/>
      <c r="M770" s="1164"/>
      <c r="N770" s="1165"/>
      <c r="O770" s="1166"/>
      <c r="P770" s="1166"/>
      <c r="Q770" s="1166"/>
      <c r="R770" s="1166"/>
      <c r="S770" s="1166"/>
      <c r="T770" s="1177"/>
      <c r="U770" s="1177"/>
      <c r="V770" s="1177"/>
      <c r="W770" s="1177"/>
      <c r="X770" s="1177"/>
      <c r="Y770" s="1123">
        <f t="shared" si="32"/>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3"/>
      <c r="K771" s="1164"/>
      <c r="L771" s="1164"/>
      <c r="M771" s="1164"/>
      <c r="N771" s="1165"/>
      <c r="O771" s="1166"/>
      <c r="P771" s="1166"/>
      <c r="Q771" s="1166"/>
      <c r="R771" s="1166"/>
      <c r="S771" s="1166"/>
      <c r="T771" s="1177"/>
      <c r="U771" s="1177"/>
      <c r="V771" s="1177"/>
      <c r="W771" s="1177"/>
      <c r="X771" s="1177"/>
      <c r="Y771" s="1123">
        <f t="shared" si="32"/>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3"/>
      <c r="K772" s="1164"/>
      <c r="L772" s="1164"/>
      <c r="M772" s="1164"/>
      <c r="N772" s="1165"/>
      <c r="O772" s="1166"/>
      <c r="P772" s="1166"/>
      <c r="Q772" s="1166"/>
      <c r="R772" s="1166"/>
      <c r="S772" s="1166"/>
      <c r="T772" s="1177"/>
      <c r="U772" s="1177"/>
      <c r="V772" s="1177"/>
      <c r="W772" s="1177"/>
      <c r="X772" s="1177"/>
      <c r="Y772" s="1123">
        <f t="shared" si="32"/>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3"/>
      <c r="K773" s="1164"/>
      <c r="L773" s="1164"/>
      <c r="M773" s="1164"/>
      <c r="N773" s="1165"/>
      <c r="O773" s="1166"/>
      <c r="P773" s="1166"/>
      <c r="Q773" s="1166"/>
      <c r="R773" s="1166"/>
      <c r="S773" s="1166"/>
      <c r="T773" s="1177"/>
      <c r="U773" s="1177"/>
      <c r="V773" s="1177"/>
      <c r="W773" s="1177"/>
      <c r="X773" s="1177"/>
      <c r="Y773" s="1123">
        <f t="shared" si="32"/>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3"/>
      <c r="K774" s="1164"/>
      <c r="L774" s="1164"/>
      <c r="M774" s="1164"/>
      <c r="N774" s="1165"/>
      <c r="O774" s="1166"/>
      <c r="P774" s="1166"/>
      <c r="Q774" s="1166"/>
      <c r="R774" s="1166"/>
      <c r="S774" s="1166"/>
      <c r="T774" s="1177"/>
      <c r="U774" s="1177"/>
      <c r="V774" s="1177"/>
      <c r="W774" s="1177"/>
      <c r="X774" s="1177"/>
      <c r="Y774" s="1123">
        <f t="shared" si="32"/>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3"/>
      <c r="K775" s="1164"/>
      <c r="L775" s="1164"/>
      <c r="M775" s="1164"/>
      <c r="N775" s="1165"/>
      <c r="O775" s="1166"/>
      <c r="P775" s="1166"/>
      <c r="Q775" s="1166"/>
      <c r="R775" s="1166"/>
      <c r="S775" s="1166"/>
      <c r="T775" s="1177"/>
      <c r="U775" s="1177"/>
      <c r="V775" s="1177"/>
      <c r="W775" s="1177"/>
      <c r="X775" s="1177"/>
      <c r="Y775" s="1123">
        <f t="shared" si="32"/>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3"/>
      <c r="K776" s="1164"/>
      <c r="L776" s="1164"/>
      <c r="M776" s="1164"/>
      <c r="N776" s="1165"/>
      <c r="O776" s="1166"/>
      <c r="P776" s="1166"/>
      <c r="Q776" s="1166"/>
      <c r="R776" s="1166"/>
      <c r="S776" s="1166"/>
      <c r="T776" s="1177"/>
      <c r="U776" s="1177"/>
      <c r="V776" s="1177"/>
      <c r="W776" s="1177"/>
      <c r="X776" s="1177"/>
      <c r="Y776" s="1123">
        <f t="shared" si="32"/>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3"/>
      <c r="K777" s="1164"/>
      <c r="L777" s="1164"/>
      <c r="M777" s="1164"/>
      <c r="N777" s="1165"/>
      <c r="O777" s="1166"/>
      <c r="P777" s="1166"/>
      <c r="Q777" s="1166"/>
      <c r="R777" s="1166"/>
      <c r="S777" s="1166"/>
      <c r="T777" s="1177"/>
      <c r="U777" s="1177"/>
      <c r="V777" s="1177"/>
      <c r="W777" s="1177"/>
      <c r="X777" s="1177"/>
      <c r="Y777" s="1123">
        <f t="shared" si="32"/>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0" t="s">
        <v>132</v>
      </c>
      <c r="K778" s="1161"/>
      <c r="L778" s="1161"/>
      <c r="M778" s="1161"/>
      <c r="N778" s="1162"/>
      <c r="O778" s="1401">
        <f>SUM(O768:S777)</f>
        <v>0</v>
      </c>
      <c r="P778" s="1401"/>
      <c r="Q778" s="1401"/>
      <c r="R778" s="1401"/>
      <c r="S778" s="1401"/>
      <c r="T778" s="1402" t="s">
        <v>131</v>
      </c>
      <c r="U778" s="1403"/>
      <c r="V778" s="1403"/>
      <c r="W778" s="1403"/>
      <c r="X778" s="1404"/>
      <c r="Y778" s="1115">
        <f>SUM(Y768:AC777)</f>
        <v>0</v>
      </c>
      <c r="Z778" s="1108"/>
      <c r="AA778" s="1108"/>
      <c r="AB778" s="1108"/>
      <c r="AC778" s="111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27" t="s">
        <v>515</v>
      </c>
      <c r="BB779" s="1228"/>
      <c r="BC779" s="58"/>
      <c r="BD779" s="58"/>
      <c r="BE779" s="58"/>
      <c r="BF779" s="51" t="s">
        <v>684</v>
      </c>
      <c r="BG779" s="51"/>
      <c r="BH779" s="51"/>
      <c r="BI779" s="51"/>
      <c r="BJ779" s="51"/>
      <c r="BK779" s="51"/>
      <c r="BL779" s="51"/>
      <c r="BM779" s="51"/>
      <c r="BN779" s="51"/>
      <c r="BO779" s="1224" t="str">
        <f>T191</f>
        <v>Alameda</v>
      </c>
      <c r="BP779" s="1225"/>
      <c r="BQ779" s="1225"/>
      <c r="BR779" s="1225"/>
      <c r="BS779" s="1225"/>
      <c r="BT779" s="1225"/>
      <c r="BU779" s="122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181">
        <f>P734+Y758+Y778</f>
        <v>137900</v>
      </c>
      <c r="Z780" s="1181"/>
      <c r="AA780" s="1181"/>
      <c r="AB780" s="1181"/>
      <c r="AC780" s="118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1">
        <f>(P734+Y758+Y778)*12</f>
        <v>1654800</v>
      </c>
      <c r="Z781" s="1181"/>
      <c r="AA781" s="1181"/>
      <c r="AB781" s="1181"/>
      <c r="AC781" s="118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1479</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35">
        <v>65</v>
      </c>
      <c r="AA786" s="1136"/>
      <c r="AB786" s="1136"/>
      <c r="AC786" s="1136"/>
      <c r="AD786" s="1136"/>
      <c r="AE786" s="113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38" t="s">
        <v>1798</v>
      </c>
      <c r="AA787" s="1136"/>
      <c r="AB787" s="1136"/>
      <c r="AC787" s="1136"/>
      <c r="AD787" s="1136"/>
      <c r="AE787" s="113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5">
        <v>59384</v>
      </c>
      <c r="AA788" s="1204"/>
      <c r="AB788" s="1204"/>
      <c r="AC788" s="1204"/>
      <c r="AD788" s="1204"/>
      <c r="AE788" s="1261"/>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90">
        <f>'Subsidy Contract Calculation'!I30</f>
        <v>1075056</v>
      </c>
      <c r="AA789" s="1191"/>
      <c r="AB789" s="1191"/>
      <c r="AC789" s="1191"/>
      <c r="AD789" s="1191"/>
      <c r="AE789" s="1192"/>
      <c r="AF789" s="12"/>
      <c r="AG789" s="12"/>
      <c r="AH789" s="12"/>
      <c r="AI789" s="12"/>
      <c r="AJ789" s="12"/>
      <c r="AK789" s="12"/>
      <c r="AL789" s="12"/>
      <c r="AR789" s="21"/>
      <c r="AS789" s="21"/>
      <c r="AT789" s="56"/>
      <c r="AU789" s="56"/>
      <c r="AV789" s="56"/>
      <c r="AW789" s="56"/>
      <c r="AX789" s="56"/>
      <c r="AY789" s="56"/>
      <c r="AZ789" s="56"/>
      <c r="BA789" s="56"/>
      <c r="BB789" s="36" t="s">
        <v>686</v>
      </c>
      <c r="BC789" s="494">
        <v>303706</v>
      </c>
      <c r="BD789" s="494">
        <v>350170</v>
      </c>
      <c r="BE789" s="494">
        <v>422400</v>
      </c>
      <c r="BF789" s="494">
        <v>540672</v>
      </c>
      <c r="BG789" s="494">
        <v>602342</v>
      </c>
      <c r="BH789" s="56"/>
      <c r="BI789" s="36" t="s">
        <v>686</v>
      </c>
      <c r="BJ789" s="494">
        <v>262291</v>
      </c>
      <c r="BK789" s="494">
        <v>302419</v>
      </c>
      <c r="BL789" s="494">
        <v>364800</v>
      </c>
      <c r="BM789" s="494">
        <v>466944</v>
      </c>
      <c r="BN789" s="494">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492">
        <v>237558</v>
      </c>
      <c r="BD790" s="492">
        <v>273902</v>
      </c>
      <c r="BE790" s="492">
        <v>330400</v>
      </c>
      <c r="BF790" s="492">
        <v>422912</v>
      </c>
      <c r="BG790" s="492">
        <v>471150</v>
      </c>
      <c r="BH790" s="56"/>
      <c r="BI790" s="36" t="s">
        <v>687</v>
      </c>
      <c r="BJ790" s="492">
        <v>207647</v>
      </c>
      <c r="BK790" s="492">
        <v>239415</v>
      </c>
      <c r="BL790" s="492">
        <v>288800</v>
      </c>
      <c r="BM790" s="492">
        <v>369664</v>
      </c>
      <c r="BN790" s="492">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494">
        <v>237558</v>
      </c>
      <c r="BD791" s="494">
        <v>273902</v>
      </c>
      <c r="BE791" s="494">
        <v>330400</v>
      </c>
      <c r="BF791" s="494">
        <v>422912</v>
      </c>
      <c r="BG791" s="494">
        <v>471150</v>
      </c>
      <c r="BH791" s="56"/>
      <c r="BI791" s="36" t="s">
        <v>363</v>
      </c>
      <c r="BJ791" s="494">
        <v>207647</v>
      </c>
      <c r="BK791" s="494">
        <v>239415</v>
      </c>
      <c r="BL791" s="494">
        <v>288800</v>
      </c>
      <c r="BM791" s="494">
        <v>369664</v>
      </c>
      <c r="BN791" s="494">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492">
        <v>237558</v>
      </c>
      <c r="BD792" s="492">
        <v>273902</v>
      </c>
      <c r="BE792" s="492">
        <v>330400</v>
      </c>
      <c r="BF792" s="492">
        <v>422912</v>
      </c>
      <c r="BG792" s="492">
        <v>471150</v>
      </c>
      <c r="BH792" s="56"/>
      <c r="BI792" s="36" t="s">
        <v>713</v>
      </c>
      <c r="BJ792" s="492">
        <v>207647</v>
      </c>
      <c r="BK792" s="492">
        <v>239415</v>
      </c>
      <c r="BL792" s="492">
        <v>288800</v>
      </c>
      <c r="BM792" s="492">
        <v>369664</v>
      </c>
      <c r="BN792" s="492">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2">
        <v>18720</v>
      </c>
      <c r="AA793" s="1133"/>
      <c r="AB793" s="1133"/>
      <c r="AC793" s="1133"/>
      <c r="AD793" s="1133"/>
      <c r="AE793" s="1134"/>
      <c r="AF793" s="12"/>
      <c r="AG793" s="12"/>
      <c r="AH793" s="12"/>
      <c r="AI793" s="12"/>
      <c r="AJ793" s="12"/>
      <c r="AK793" s="12"/>
      <c r="AL793" s="12"/>
      <c r="AR793" s="21"/>
      <c r="AS793" s="21"/>
      <c r="AT793" s="56"/>
      <c r="AU793" s="56"/>
      <c r="AV793" s="56"/>
      <c r="AW793" s="56"/>
      <c r="AX793" s="56"/>
      <c r="AY793" s="56"/>
      <c r="AZ793" s="56"/>
      <c r="BA793" s="56"/>
      <c r="BB793" s="36" t="s">
        <v>714</v>
      </c>
      <c r="BC793" s="494">
        <v>237558</v>
      </c>
      <c r="BD793" s="494">
        <v>273902</v>
      </c>
      <c r="BE793" s="494">
        <v>330400</v>
      </c>
      <c r="BF793" s="494">
        <v>422912</v>
      </c>
      <c r="BG793" s="494">
        <v>471150</v>
      </c>
      <c r="BH793" s="56"/>
      <c r="BI793" s="36" t="s">
        <v>714</v>
      </c>
      <c r="BJ793" s="494">
        <v>207647</v>
      </c>
      <c r="BK793" s="494">
        <v>239415</v>
      </c>
      <c r="BL793" s="494">
        <v>288800</v>
      </c>
      <c r="BM793" s="494">
        <v>369664</v>
      </c>
      <c r="BN793" s="494">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2"/>
      <c r="AA794" s="1133"/>
      <c r="AB794" s="1133"/>
      <c r="AC794" s="1133"/>
      <c r="AD794" s="1133"/>
      <c r="AE794" s="1134"/>
      <c r="AF794" s="12"/>
      <c r="AG794" s="12"/>
      <c r="AH794" s="12"/>
      <c r="AI794" s="12"/>
      <c r="AJ794" s="12"/>
      <c r="AK794" s="12"/>
      <c r="AL794" s="12"/>
      <c r="AR794" s="21"/>
      <c r="AS794" s="21"/>
      <c r="AT794" s="56"/>
      <c r="AU794" s="56"/>
      <c r="AV794" s="56"/>
      <c r="AW794" s="56"/>
      <c r="AX794" s="56"/>
      <c r="AY794" s="56"/>
      <c r="AZ794" s="56"/>
      <c r="BA794" s="56"/>
      <c r="BB794" s="36" t="s">
        <v>715</v>
      </c>
      <c r="BC794" s="492">
        <v>237558</v>
      </c>
      <c r="BD794" s="492">
        <v>273902</v>
      </c>
      <c r="BE794" s="492">
        <v>330400</v>
      </c>
      <c r="BF794" s="492">
        <v>422912</v>
      </c>
      <c r="BG794" s="492">
        <v>471150</v>
      </c>
      <c r="BH794" s="56"/>
      <c r="BI794" s="36" t="s">
        <v>715</v>
      </c>
      <c r="BJ794" s="492">
        <v>207647</v>
      </c>
      <c r="BK794" s="492">
        <v>239415</v>
      </c>
      <c r="BL794" s="492">
        <v>288800</v>
      </c>
      <c r="BM794" s="492">
        <v>369664</v>
      </c>
      <c r="BN794" s="492">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2"/>
      <c r="AA795" s="1133"/>
      <c r="AB795" s="1133"/>
      <c r="AC795" s="1133"/>
      <c r="AD795" s="1133"/>
      <c r="AE795" s="1134"/>
      <c r="AF795" s="12"/>
      <c r="AG795" s="12"/>
      <c r="AH795" s="12"/>
      <c r="AI795" s="12"/>
      <c r="AJ795" s="12"/>
      <c r="AK795" s="12"/>
      <c r="AL795" s="12"/>
      <c r="AR795" s="21"/>
      <c r="AS795" s="21"/>
      <c r="AT795" s="56"/>
      <c r="AU795" s="56"/>
      <c r="AV795" s="56"/>
      <c r="AW795" s="56"/>
      <c r="AX795" s="56"/>
      <c r="AY795" s="56"/>
      <c r="AZ795" s="56"/>
      <c r="BA795" s="56"/>
      <c r="BB795" s="36" t="s">
        <v>716</v>
      </c>
      <c r="BC795" s="494">
        <v>312909</v>
      </c>
      <c r="BD795" s="494">
        <v>360781</v>
      </c>
      <c r="BE795" s="494">
        <v>435200</v>
      </c>
      <c r="BF795" s="494">
        <v>557056</v>
      </c>
      <c r="BG795" s="494">
        <v>620595</v>
      </c>
      <c r="BH795" s="56"/>
      <c r="BI795" s="36" t="s">
        <v>716</v>
      </c>
      <c r="BJ795" s="494">
        <v>272645</v>
      </c>
      <c r="BK795" s="494">
        <v>314357</v>
      </c>
      <c r="BL795" s="494">
        <v>379200</v>
      </c>
      <c r="BM795" s="494">
        <v>485376</v>
      </c>
      <c r="BN795" s="494">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3" t="s">
        <v>357</v>
      </c>
      <c r="Q796" s="1144"/>
      <c r="R796" s="1144"/>
      <c r="S796" s="1144"/>
      <c r="T796" s="1144"/>
      <c r="U796" s="1144"/>
      <c r="V796" s="1144"/>
      <c r="W796" s="1144"/>
      <c r="X796" s="1144"/>
      <c r="Y796" s="1145"/>
      <c r="Z796" s="1132"/>
      <c r="AA796" s="1133"/>
      <c r="AB796" s="1133"/>
      <c r="AC796" s="1133"/>
      <c r="AD796" s="1133"/>
      <c r="AE796" s="1134"/>
      <c r="AF796" s="12"/>
      <c r="AG796" s="12"/>
      <c r="AH796" s="12"/>
      <c r="AI796" s="12"/>
      <c r="AJ796" s="12"/>
      <c r="AK796" s="12"/>
      <c r="AL796" s="12"/>
      <c r="AS796" s="21"/>
      <c r="AT796" s="56"/>
      <c r="AU796" s="56"/>
      <c r="AV796" s="56"/>
      <c r="AW796" s="56"/>
      <c r="AX796" s="56"/>
      <c r="AY796" s="56"/>
      <c r="AZ796" s="56"/>
      <c r="BA796" s="56"/>
      <c r="BB796" s="36" t="s">
        <v>717</v>
      </c>
      <c r="BC796" s="492">
        <v>237558</v>
      </c>
      <c r="BD796" s="492">
        <v>273902</v>
      </c>
      <c r="BE796" s="492">
        <v>330400</v>
      </c>
      <c r="BF796" s="492">
        <v>422912</v>
      </c>
      <c r="BG796" s="492">
        <v>471150</v>
      </c>
      <c r="BH796" s="56"/>
      <c r="BI796" s="36" t="s">
        <v>717</v>
      </c>
      <c r="BJ796" s="492">
        <v>207647</v>
      </c>
      <c r="BK796" s="492">
        <v>239415</v>
      </c>
      <c r="BL796" s="492">
        <v>288800</v>
      </c>
      <c r="BM796" s="492">
        <v>369664</v>
      </c>
      <c r="BN796" s="492">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90">
        <f>SUM(Z793:AE796)</f>
        <v>18720</v>
      </c>
      <c r="AA797" s="1191"/>
      <c r="AB797" s="1191"/>
      <c r="AC797" s="1191"/>
      <c r="AD797" s="1191"/>
      <c r="AE797" s="119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494">
        <v>237558</v>
      </c>
      <c r="BD797" s="494">
        <v>273902</v>
      </c>
      <c r="BE797" s="494">
        <v>330400</v>
      </c>
      <c r="BF797" s="494">
        <v>422912</v>
      </c>
      <c r="BG797" s="494">
        <v>471150</v>
      </c>
      <c r="BH797" s="56"/>
      <c r="BI797" s="36" t="s">
        <v>718</v>
      </c>
      <c r="BJ797" s="494">
        <v>207647</v>
      </c>
      <c r="BK797" s="494">
        <v>239415</v>
      </c>
      <c r="BL797" s="494">
        <v>288800</v>
      </c>
      <c r="BM797" s="494">
        <v>369664</v>
      </c>
      <c r="BN797" s="494">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190">
        <f>Z797+Y781+Z789</f>
        <v>2748576</v>
      </c>
      <c r="AA798" s="1191"/>
      <c r="AB798" s="1191"/>
      <c r="AC798" s="1191"/>
      <c r="AD798" s="1191"/>
      <c r="AE798" s="119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492">
        <v>237558</v>
      </c>
      <c r="BD798" s="492">
        <v>273902</v>
      </c>
      <c r="BE798" s="492">
        <v>330400</v>
      </c>
      <c r="BF798" s="492">
        <v>422912</v>
      </c>
      <c r="BG798" s="492">
        <v>471150</v>
      </c>
      <c r="BH798" s="56"/>
      <c r="BI798" s="36" t="s">
        <v>720</v>
      </c>
      <c r="BJ798" s="492">
        <v>207647</v>
      </c>
      <c r="BK798" s="492">
        <v>239415</v>
      </c>
      <c r="BL798" s="492">
        <v>288800</v>
      </c>
      <c r="BM798" s="492">
        <v>369664</v>
      </c>
      <c r="BN798" s="492">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494">
        <v>237558</v>
      </c>
      <c r="BD799" s="494">
        <v>273902</v>
      </c>
      <c r="BE799" s="494">
        <v>330400</v>
      </c>
      <c r="BF799" s="494">
        <v>422912</v>
      </c>
      <c r="BG799" s="494">
        <v>471150</v>
      </c>
      <c r="BH799" s="56"/>
      <c r="BI799" s="36" t="s">
        <v>723</v>
      </c>
      <c r="BJ799" s="494">
        <v>207647</v>
      </c>
      <c r="BK799" s="494">
        <v>239415</v>
      </c>
      <c r="BL799" s="494">
        <v>288800</v>
      </c>
      <c r="BM799" s="494">
        <v>369664</v>
      </c>
      <c r="BN799" s="494">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492">
        <v>237558</v>
      </c>
      <c r="BD800" s="492">
        <v>273902</v>
      </c>
      <c r="BE800" s="492">
        <v>330400</v>
      </c>
      <c r="BF800" s="492">
        <v>422912</v>
      </c>
      <c r="BG800" s="492">
        <v>471150</v>
      </c>
      <c r="BH800" s="56"/>
      <c r="BI800" s="36" t="s">
        <v>724</v>
      </c>
      <c r="BJ800" s="492">
        <v>207647</v>
      </c>
      <c r="BK800" s="492">
        <v>239415</v>
      </c>
      <c r="BL800" s="492">
        <v>288800</v>
      </c>
      <c r="BM800" s="492">
        <v>369664</v>
      </c>
      <c r="BN800" s="492">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494">
        <v>237558</v>
      </c>
      <c r="BD801" s="494">
        <v>273902</v>
      </c>
      <c r="BE801" s="494">
        <v>330400</v>
      </c>
      <c r="BF801" s="494">
        <v>422912</v>
      </c>
      <c r="BG801" s="494">
        <v>471150</v>
      </c>
      <c r="BH801" s="56"/>
      <c r="BI801" s="36" t="s">
        <v>726</v>
      </c>
      <c r="BJ801" s="494">
        <v>207647</v>
      </c>
      <c r="BK801" s="494">
        <v>239415</v>
      </c>
      <c r="BL801" s="494">
        <v>288800</v>
      </c>
      <c r="BM801" s="494">
        <v>369664</v>
      </c>
      <c r="BN801" s="494">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492">
        <v>237558</v>
      </c>
      <c r="BD802" s="492">
        <v>273902</v>
      </c>
      <c r="BE802" s="492">
        <v>330400</v>
      </c>
      <c r="BF802" s="492">
        <v>422912</v>
      </c>
      <c r="BG802" s="492">
        <v>471150</v>
      </c>
      <c r="BH802" s="56"/>
      <c r="BI802" s="36" t="s">
        <v>727</v>
      </c>
      <c r="BJ802" s="492">
        <v>207647</v>
      </c>
      <c r="BK802" s="492">
        <v>239415</v>
      </c>
      <c r="BL802" s="492">
        <v>288800</v>
      </c>
      <c r="BM802" s="492">
        <v>369664</v>
      </c>
      <c r="BN802" s="492">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86" t="s">
        <v>133</v>
      </c>
      <c r="N803" s="1186"/>
      <c r="O803" s="1186"/>
      <c r="P803" s="1187"/>
      <c r="Q803" s="1141" t="s">
        <v>309</v>
      </c>
      <c r="R803" s="1141"/>
      <c r="S803" s="1141"/>
      <c r="T803" s="1141"/>
      <c r="U803" s="1141" t="s">
        <v>310</v>
      </c>
      <c r="V803" s="1141"/>
      <c r="W803" s="1141"/>
      <c r="X803" s="1141"/>
      <c r="Y803" s="1141" t="s">
        <v>311</v>
      </c>
      <c r="Z803" s="1141"/>
      <c r="AA803" s="1141"/>
      <c r="AB803" s="1141"/>
      <c r="AC803" s="1141" t="s">
        <v>385</v>
      </c>
      <c r="AD803" s="1141"/>
      <c r="AE803" s="1141"/>
      <c r="AF803" s="1141"/>
      <c r="AG803" s="1369" t="s">
        <v>358</v>
      </c>
      <c r="AH803" s="1369"/>
      <c r="AI803" s="1369"/>
      <c r="AJ803" s="1369"/>
      <c r="AK803" s="12"/>
      <c r="AL803" s="58"/>
      <c r="AM803" s="52"/>
      <c r="AN803" s="52"/>
      <c r="AO803" s="21"/>
      <c r="AP803" s="21"/>
      <c r="AQ803" s="21"/>
      <c r="AR803" s="21"/>
      <c r="AS803" s="21"/>
      <c r="AT803" s="56"/>
      <c r="AU803" s="56"/>
      <c r="AV803" s="56"/>
      <c r="AW803" s="56"/>
      <c r="AX803" s="56"/>
      <c r="AY803" s="56"/>
      <c r="AZ803" s="56"/>
      <c r="BA803" s="56"/>
      <c r="BB803" s="36" t="s">
        <v>226</v>
      </c>
      <c r="BC803" s="494">
        <v>237558</v>
      </c>
      <c r="BD803" s="494">
        <v>273902</v>
      </c>
      <c r="BE803" s="494">
        <v>330400</v>
      </c>
      <c r="BF803" s="494">
        <v>422912</v>
      </c>
      <c r="BG803" s="494">
        <v>471150</v>
      </c>
      <c r="BH803" s="56"/>
      <c r="BI803" s="36" t="s">
        <v>226</v>
      </c>
      <c r="BJ803" s="494">
        <v>207647</v>
      </c>
      <c r="BK803" s="494">
        <v>239415</v>
      </c>
      <c r="BL803" s="494">
        <v>288800</v>
      </c>
      <c r="BM803" s="494">
        <v>369664</v>
      </c>
      <c r="BN803" s="494">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88"/>
      <c r="N804" s="1188"/>
      <c r="O804" s="1188"/>
      <c r="P804" s="1189"/>
      <c r="Q804" s="1141"/>
      <c r="R804" s="1141"/>
      <c r="S804" s="1141"/>
      <c r="T804" s="1141"/>
      <c r="U804" s="1141"/>
      <c r="V804" s="1141"/>
      <c r="W804" s="1141"/>
      <c r="X804" s="1141"/>
      <c r="Y804" s="1141"/>
      <c r="Z804" s="1141"/>
      <c r="AA804" s="1141"/>
      <c r="AB804" s="1141"/>
      <c r="AC804" s="1141"/>
      <c r="AD804" s="1141"/>
      <c r="AE804" s="1141"/>
      <c r="AF804" s="1141"/>
      <c r="AG804" s="1369"/>
      <c r="AH804" s="1369"/>
      <c r="AI804" s="1369"/>
      <c r="AJ804" s="1369"/>
      <c r="AK804" s="12"/>
      <c r="AL804" s="58"/>
      <c r="AM804" s="52"/>
      <c r="AN804" s="52"/>
      <c r="AO804" s="21"/>
      <c r="AP804" s="21"/>
      <c r="AQ804" s="21"/>
      <c r="AR804" s="21"/>
      <c r="AS804" s="21"/>
      <c r="AT804" s="56"/>
      <c r="AU804" s="56"/>
      <c r="AV804" s="56"/>
      <c r="AW804" s="56"/>
      <c r="AX804" s="56"/>
      <c r="AY804" s="56"/>
      <c r="AZ804" s="56"/>
      <c r="BA804" s="56"/>
      <c r="BB804" s="36" t="s">
        <v>228</v>
      </c>
      <c r="BC804" s="492">
        <v>237558</v>
      </c>
      <c r="BD804" s="492">
        <v>273902</v>
      </c>
      <c r="BE804" s="492">
        <v>330400</v>
      </c>
      <c r="BF804" s="492">
        <v>422912</v>
      </c>
      <c r="BG804" s="492">
        <v>471150</v>
      </c>
      <c r="BH804" s="56"/>
      <c r="BI804" s="36" t="s">
        <v>228</v>
      </c>
      <c r="BJ804" s="492">
        <v>207647</v>
      </c>
      <c r="BK804" s="492">
        <v>239415</v>
      </c>
      <c r="BL804" s="492">
        <v>288800</v>
      </c>
      <c r="BM804" s="492">
        <v>369664</v>
      </c>
      <c r="BN804" s="492">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0" t="s">
        <v>45</v>
      </c>
      <c r="D805" s="1291"/>
      <c r="E805" s="1291"/>
      <c r="F805" s="1291"/>
      <c r="G805" s="1291"/>
      <c r="H805" s="1291"/>
      <c r="I805" s="80"/>
      <c r="J805" s="80"/>
      <c r="K805" s="80"/>
      <c r="L805" s="81"/>
      <c r="M805" s="1154"/>
      <c r="N805" s="1154"/>
      <c r="O805" s="1154"/>
      <c r="P805" s="1154"/>
      <c r="Q805" s="1154">
        <v>16</v>
      </c>
      <c r="R805" s="1154"/>
      <c r="S805" s="1154"/>
      <c r="T805" s="1154"/>
      <c r="U805" s="1154">
        <v>19</v>
      </c>
      <c r="V805" s="1154"/>
      <c r="W805" s="1154"/>
      <c r="X805" s="1154"/>
      <c r="Y805" s="1154">
        <v>24</v>
      </c>
      <c r="Z805" s="1154"/>
      <c r="AA805" s="1154"/>
      <c r="AB805" s="1154"/>
      <c r="AC805" s="1182"/>
      <c r="AD805" s="1183"/>
      <c r="AE805" s="1183"/>
      <c r="AF805" s="1184"/>
      <c r="AG805" s="1182"/>
      <c r="AH805" s="1183"/>
      <c r="AI805" s="1183"/>
      <c r="AJ805" s="1184"/>
      <c r="AK805" s="12"/>
      <c r="AL805" s="58"/>
      <c r="AM805" s="52"/>
      <c r="AN805" s="52"/>
      <c r="AO805" s="21"/>
      <c r="AP805" s="21"/>
      <c r="AQ805" s="21"/>
      <c r="AR805" s="21"/>
      <c r="AS805" s="21"/>
      <c r="AT805" s="56"/>
      <c r="AU805" s="56"/>
      <c r="AV805" s="56"/>
      <c r="AW805" s="56"/>
      <c r="AX805" s="56"/>
      <c r="AY805" s="56"/>
      <c r="AZ805" s="56"/>
      <c r="BA805" s="56"/>
      <c r="BB805" s="36" t="s">
        <v>229</v>
      </c>
      <c r="BC805" s="494">
        <v>237558</v>
      </c>
      <c r="BD805" s="494">
        <v>273902</v>
      </c>
      <c r="BE805" s="494">
        <v>330400</v>
      </c>
      <c r="BF805" s="494">
        <v>422912</v>
      </c>
      <c r="BG805" s="494">
        <v>471150</v>
      </c>
      <c r="BH805" s="56"/>
      <c r="BI805" s="36" t="s">
        <v>229</v>
      </c>
      <c r="BJ805" s="494">
        <v>207647</v>
      </c>
      <c r="BK805" s="494">
        <v>239415</v>
      </c>
      <c r="BL805" s="494">
        <v>288800</v>
      </c>
      <c r="BM805" s="494">
        <v>369664</v>
      </c>
      <c r="BN805" s="494">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5" t="s">
        <v>46</v>
      </c>
      <c r="D806" s="1156"/>
      <c r="E806" s="1156"/>
      <c r="F806" s="1156"/>
      <c r="G806" s="1156"/>
      <c r="H806" s="1156"/>
      <c r="I806" s="77"/>
      <c r="J806" s="77"/>
      <c r="K806" s="77"/>
      <c r="L806" s="78"/>
      <c r="M806" s="1154"/>
      <c r="N806" s="1154"/>
      <c r="O806" s="1154"/>
      <c r="P806" s="1154"/>
      <c r="Q806" s="1154"/>
      <c r="R806" s="1154"/>
      <c r="S806" s="1154"/>
      <c r="T806" s="1154"/>
      <c r="U806" s="1154"/>
      <c r="V806" s="1154"/>
      <c r="W806" s="1154"/>
      <c r="X806" s="1154"/>
      <c r="Y806" s="1154"/>
      <c r="Z806" s="1154"/>
      <c r="AA806" s="1154"/>
      <c r="AB806" s="1154"/>
      <c r="AC806" s="1182"/>
      <c r="AD806" s="1183"/>
      <c r="AE806" s="1183"/>
      <c r="AF806" s="1184"/>
      <c r="AG806" s="1182"/>
      <c r="AH806" s="1183"/>
      <c r="AI806" s="1183"/>
      <c r="AJ806" s="1184"/>
      <c r="AK806" s="12"/>
      <c r="AL806" s="58"/>
      <c r="AM806" s="52"/>
      <c r="AN806" s="52"/>
      <c r="AO806" s="21"/>
      <c r="AP806" s="21"/>
      <c r="AQ806" s="21"/>
      <c r="AR806" s="21"/>
      <c r="AS806" s="21"/>
      <c r="AT806" s="56"/>
      <c r="AU806" s="56"/>
      <c r="AV806" s="56"/>
      <c r="AW806" s="56"/>
      <c r="AX806" s="56"/>
      <c r="AY806" s="56"/>
      <c r="AZ806" s="56"/>
      <c r="BA806" s="56"/>
      <c r="BB806" s="36" t="s">
        <v>231</v>
      </c>
      <c r="BC806" s="492">
        <v>237558</v>
      </c>
      <c r="BD806" s="492">
        <v>273902</v>
      </c>
      <c r="BE806" s="492">
        <v>330400</v>
      </c>
      <c r="BF806" s="492">
        <v>422912</v>
      </c>
      <c r="BG806" s="492">
        <v>471150</v>
      </c>
      <c r="BH806" s="56"/>
      <c r="BI806" s="36" t="s">
        <v>231</v>
      </c>
      <c r="BJ806" s="492">
        <v>207647</v>
      </c>
      <c r="BK806" s="492">
        <v>239415</v>
      </c>
      <c r="BL806" s="492">
        <v>288800</v>
      </c>
      <c r="BM806" s="492">
        <v>369664</v>
      </c>
      <c r="BN806" s="492">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5" t="s">
        <v>47</v>
      </c>
      <c r="D807" s="1156"/>
      <c r="E807" s="1156"/>
      <c r="F807" s="1156"/>
      <c r="G807" s="1156"/>
      <c r="H807" s="1156"/>
      <c r="I807" s="96"/>
      <c r="J807" s="96"/>
      <c r="K807" s="96"/>
      <c r="L807" s="97"/>
      <c r="M807" s="1154"/>
      <c r="N807" s="1154"/>
      <c r="O807" s="1154"/>
      <c r="P807" s="1154"/>
      <c r="Q807" s="1154">
        <v>7</v>
      </c>
      <c r="R807" s="1154"/>
      <c r="S807" s="1154"/>
      <c r="T807" s="1154"/>
      <c r="U807" s="1154">
        <v>8</v>
      </c>
      <c r="V807" s="1154"/>
      <c r="W807" s="1154"/>
      <c r="X807" s="1154"/>
      <c r="Y807" s="1154">
        <v>9</v>
      </c>
      <c r="Z807" s="1154"/>
      <c r="AA807" s="1154"/>
      <c r="AB807" s="1154"/>
      <c r="AC807" s="1182"/>
      <c r="AD807" s="1183"/>
      <c r="AE807" s="1183"/>
      <c r="AF807" s="1184"/>
      <c r="AG807" s="1182"/>
      <c r="AH807" s="1183"/>
      <c r="AI807" s="1183"/>
      <c r="AJ807" s="1184"/>
      <c r="AK807" s="12"/>
      <c r="AL807" s="58"/>
      <c r="AM807" s="52"/>
      <c r="AN807" s="52"/>
      <c r="AO807" s="21"/>
      <c r="AP807" s="21"/>
      <c r="AQ807" s="21"/>
      <c r="AR807" s="21"/>
      <c r="AS807" s="21"/>
      <c r="AT807" s="56"/>
      <c r="AU807" s="56"/>
      <c r="AV807" s="56"/>
      <c r="AW807" s="56"/>
      <c r="AX807" s="56"/>
      <c r="AY807" s="56"/>
      <c r="AZ807" s="56"/>
      <c r="BA807" s="56"/>
      <c r="BB807" s="36" t="s">
        <v>232</v>
      </c>
      <c r="BC807" s="494">
        <v>247911</v>
      </c>
      <c r="BD807" s="494">
        <v>285839</v>
      </c>
      <c r="BE807" s="494">
        <v>344800</v>
      </c>
      <c r="BF807" s="494">
        <v>441344</v>
      </c>
      <c r="BG807" s="494">
        <v>491685</v>
      </c>
      <c r="BH807" s="56"/>
      <c r="BI807" s="36" t="s">
        <v>232</v>
      </c>
      <c r="BJ807" s="494">
        <v>218001</v>
      </c>
      <c r="BK807" s="494">
        <v>251353</v>
      </c>
      <c r="BL807" s="494">
        <v>303200</v>
      </c>
      <c r="BM807" s="494">
        <v>388096</v>
      </c>
      <c r="BN807" s="494">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5" t="s">
        <v>840</v>
      </c>
      <c r="D808" s="1156"/>
      <c r="E808" s="1156"/>
      <c r="F808" s="1156"/>
      <c r="G808" s="1156"/>
      <c r="H808" s="1156"/>
      <c r="I808" s="96"/>
      <c r="J808" s="96"/>
      <c r="K808" s="96"/>
      <c r="L808" s="97"/>
      <c r="M808" s="1154"/>
      <c r="N808" s="1154"/>
      <c r="O808" s="1154"/>
      <c r="P808" s="1154"/>
      <c r="Q808" s="1154"/>
      <c r="R808" s="1154"/>
      <c r="S808" s="1154"/>
      <c r="T808" s="1154"/>
      <c r="U808" s="1154"/>
      <c r="V808" s="1154"/>
      <c r="W808" s="1154"/>
      <c r="X808" s="1154"/>
      <c r="Y808" s="1154"/>
      <c r="Z808" s="1154"/>
      <c r="AA808" s="1154"/>
      <c r="AB808" s="1154"/>
      <c r="AC808" s="1182"/>
      <c r="AD808" s="1183"/>
      <c r="AE808" s="1183"/>
      <c r="AF808" s="1184"/>
      <c r="AG808" s="1182"/>
      <c r="AH808" s="1183"/>
      <c r="AI808" s="1183"/>
      <c r="AJ808" s="1184"/>
      <c r="AK808" s="12"/>
      <c r="AL808" s="58"/>
      <c r="AM808" s="52"/>
      <c r="AN808" s="52"/>
      <c r="AO808" s="21"/>
      <c r="AP808" s="21"/>
      <c r="AQ808" s="21"/>
      <c r="AR808" s="21"/>
      <c r="AS808" s="21"/>
      <c r="AT808" s="56"/>
      <c r="AU808" s="56"/>
      <c r="AV808" s="56"/>
      <c r="AW808" s="56"/>
      <c r="AX808" s="56"/>
      <c r="AY808" s="56"/>
      <c r="AZ808" s="56"/>
      <c r="BA808" s="56"/>
      <c r="BB808" s="36" t="s">
        <v>234</v>
      </c>
      <c r="BC808" s="492">
        <v>237558</v>
      </c>
      <c r="BD808" s="492">
        <v>273902</v>
      </c>
      <c r="BE808" s="492">
        <v>330400</v>
      </c>
      <c r="BF808" s="492">
        <v>422912</v>
      </c>
      <c r="BG808" s="492">
        <v>471150</v>
      </c>
      <c r="BH808" s="56"/>
      <c r="BI808" s="36" t="s">
        <v>234</v>
      </c>
      <c r="BJ808" s="492">
        <v>207647</v>
      </c>
      <c r="BK808" s="492">
        <v>239415</v>
      </c>
      <c r="BL808" s="492">
        <v>288800</v>
      </c>
      <c r="BM808" s="492">
        <v>369664</v>
      </c>
      <c r="BN808" s="492">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5" t="s">
        <v>505</v>
      </c>
      <c r="D809" s="1156"/>
      <c r="E809" s="1156"/>
      <c r="F809" s="1156"/>
      <c r="G809" s="1156"/>
      <c r="H809" s="1156"/>
      <c r="I809" s="96"/>
      <c r="J809" s="96"/>
      <c r="K809" s="96"/>
      <c r="L809" s="97"/>
      <c r="M809" s="1154"/>
      <c r="N809" s="1154"/>
      <c r="O809" s="1154"/>
      <c r="P809" s="1154"/>
      <c r="Q809" s="1154">
        <v>26</v>
      </c>
      <c r="R809" s="1154"/>
      <c r="S809" s="1154"/>
      <c r="T809" s="1154"/>
      <c r="U809" s="1154">
        <v>31</v>
      </c>
      <c r="V809" s="1154"/>
      <c r="W809" s="1154"/>
      <c r="X809" s="1154"/>
      <c r="Y809" s="1154">
        <v>44</v>
      </c>
      <c r="Z809" s="1154"/>
      <c r="AA809" s="1154"/>
      <c r="AB809" s="1154"/>
      <c r="AC809" s="1182"/>
      <c r="AD809" s="1183"/>
      <c r="AE809" s="1183"/>
      <c r="AF809" s="1184"/>
      <c r="AG809" s="1182"/>
      <c r="AH809" s="1183"/>
      <c r="AI809" s="1183"/>
      <c r="AJ809" s="1184"/>
      <c r="AK809" s="12"/>
      <c r="AL809" s="58"/>
      <c r="AM809" s="52"/>
      <c r="AN809" s="52"/>
      <c r="AO809" s="21"/>
      <c r="AP809" s="21"/>
      <c r="AQ809" s="21"/>
      <c r="AR809" s="21"/>
      <c r="AS809" s="21"/>
      <c r="AT809" s="56"/>
      <c r="AU809" s="56"/>
      <c r="AV809" s="56"/>
      <c r="AW809" s="56"/>
      <c r="AX809" s="56"/>
      <c r="AY809" s="56"/>
      <c r="AZ809" s="56"/>
      <c r="BA809" s="56"/>
      <c r="BB809" s="36" t="s">
        <v>235</v>
      </c>
      <c r="BC809" s="494">
        <v>293352</v>
      </c>
      <c r="BD809" s="494">
        <v>338232</v>
      </c>
      <c r="BE809" s="494">
        <v>408000</v>
      </c>
      <c r="BF809" s="494">
        <v>522240</v>
      </c>
      <c r="BG809" s="494">
        <v>581808</v>
      </c>
      <c r="BH809" s="56"/>
      <c r="BI809" s="36" t="s">
        <v>235</v>
      </c>
      <c r="BJ809" s="494">
        <v>253663</v>
      </c>
      <c r="BK809" s="494">
        <v>292471</v>
      </c>
      <c r="BL809" s="494">
        <v>352800</v>
      </c>
      <c r="BM809" s="494">
        <v>451584</v>
      </c>
      <c r="BN809" s="494">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6" t="s">
        <v>864</v>
      </c>
      <c r="D810" s="1156"/>
      <c r="E810" s="1156"/>
      <c r="F810" s="1156"/>
      <c r="G810" s="1156"/>
      <c r="H810" s="1156"/>
      <c r="I810" s="96"/>
      <c r="J810" s="96"/>
      <c r="K810" s="96"/>
      <c r="L810" s="97"/>
      <c r="M810" s="1154"/>
      <c r="N810" s="1154"/>
      <c r="O810" s="1154"/>
      <c r="P810" s="1154"/>
      <c r="Q810" s="1154">
        <v>83</v>
      </c>
      <c r="R810" s="1154"/>
      <c r="S810" s="1154"/>
      <c r="T810" s="1154"/>
      <c r="U810" s="1154">
        <v>88</v>
      </c>
      <c r="V810" s="1154"/>
      <c r="W810" s="1154"/>
      <c r="X810" s="1154"/>
      <c r="Y810" s="1154">
        <v>98</v>
      </c>
      <c r="Z810" s="1154"/>
      <c r="AA810" s="1154"/>
      <c r="AB810" s="1154"/>
      <c r="AC810" s="1182"/>
      <c r="AD810" s="1183"/>
      <c r="AE810" s="1183"/>
      <c r="AF810" s="1184"/>
      <c r="AG810" s="1182"/>
      <c r="AH810" s="1183"/>
      <c r="AI810" s="1183"/>
      <c r="AJ810" s="1184"/>
      <c r="AK810" s="12"/>
      <c r="AL810" s="58"/>
      <c r="AM810" s="52"/>
      <c r="AN810" s="52"/>
      <c r="AO810" s="21"/>
      <c r="AP810" s="21"/>
      <c r="AQ810" s="21"/>
      <c r="AR810" s="21"/>
      <c r="AS810" s="21"/>
      <c r="AT810" s="56"/>
      <c r="AU810" s="56"/>
      <c r="AV810" s="56"/>
      <c r="AW810" s="56"/>
      <c r="AX810" s="56"/>
      <c r="AY810" s="56"/>
      <c r="AZ810" s="56"/>
      <c r="BA810" s="56"/>
      <c r="BB810" s="36" t="s">
        <v>236</v>
      </c>
      <c r="BC810" s="492">
        <v>237558</v>
      </c>
      <c r="BD810" s="492">
        <v>273902</v>
      </c>
      <c r="BE810" s="492">
        <v>330400</v>
      </c>
      <c r="BF810" s="492">
        <v>422912</v>
      </c>
      <c r="BG810" s="492">
        <v>471150</v>
      </c>
      <c r="BH810" s="56"/>
      <c r="BI810" s="36" t="s">
        <v>236</v>
      </c>
      <c r="BJ810" s="492">
        <v>207647</v>
      </c>
      <c r="BK810" s="492">
        <v>239415</v>
      </c>
      <c r="BL810" s="492">
        <v>288800</v>
      </c>
      <c r="BM810" s="492">
        <v>369664</v>
      </c>
      <c r="BN810" s="492">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7" t="s">
        <v>357</v>
      </c>
      <c r="G811" s="1158"/>
      <c r="H811" s="1158"/>
      <c r="I811" s="1158"/>
      <c r="J811" s="1158"/>
      <c r="K811" s="1158"/>
      <c r="L811" s="1159"/>
      <c r="M811" s="1154"/>
      <c r="N811" s="1154"/>
      <c r="O811" s="1154"/>
      <c r="P811" s="1154"/>
      <c r="Q811" s="1154"/>
      <c r="R811" s="1154"/>
      <c r="S811" s="1154"/>
      <c r="T811" s="1154"/>
      <c r="U811" s="1154"/>
      <c r="V811" s="1154"/>
      <c r="W811" s="1154"/>
      <c r="X811" s="1154"/>
      <c r="Y811" s="1154"/>
      <c r="Z811" s="1154"/>
      <c r="AA811" s="1154"/>
      <c r="AB811" s="1154"/>
      <c r="AC811" s="1182"/>
      <c r="AD811" s="1183"/>
      <c r="AE811" s="1183"/>
      <c r="AF811" s="1184"/>
      <c r="AG811" s="1182"/>
      <c r="AH811" s="1183"/>
      <c r="AI811" s="1183"/>
      <c r="AJ811" s="1184"/>
      <c r="AK811" s="12"/>
      <c r="AL811" s="58"/>
      <c r="AM811" s="52"/>
      <c r="AN811" s="52"/>
      <c r="AO811" s="21"/>
      <c r="AP811" s="21"/>
      <c r="AQ811" s="21"/>
      <c r="AR811" s="21"/>
      <c r="AS811" s="21"/>
      <c r="AT811" s="56"/>
      <c r="AU811" s="56"/>
      <c r="AV811" s="56"/>
      <c r="AW811" s="56"/>
      <c r="AX811" s="56"/>
      <c r="AY811" s="56"/>
      <c r="AZ811" s="56"/>
      <c r="BA811" s="56"/>
      <c r="BB811" s="36" t="s">
        <v>237</v>
      </c>
      <c r="BC811" s="494">
        <v>237558</v>
      </c>
      <c r="BD811" s="494">
        <v>273902</v>
      </c>
      <c r="BE811" s="494">
        <v>330400</v>
      </c>
      <c r="BF811" s="494">
        <v>422912</v>
      </c>
      <c r="BG811" s="494">
        <v>471150</v>
      </c>
      <c r="BH811" s="56"/>
      <c r="BI811" s="36" t="s">
        <v>237</v>
      </c>
      <c r="BJ811" s="494">
        <v>207647</v>
      </c>
      <c r="BK811" s="494">
        <v>239415</v>
      </c>
      <c r="BL811" s="494">
        <v>288800</v>
      </c>
      <c r="BM811" s="494">
        <v>369664</v>
      </c>
      <c r="BN811" s="494">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0" t="s">
        <v>131</v>
      </c>
      <c r="D812" s="1161"/>
      <c r="E812" s="1161"/>
      <c r="F812" s="1161"/>
      <c r="G812" s="1161"/>
      <c r="H812" s="1161"/>
      <c r="I812" s="1161"/>
      <c r="J812" s="1161"/>
      <c r="K812" s="1161"/>
      <c r="L812" s="1162"/>
      <c r="M812" s="1185">
        <f>SUM(M805:P811)</f>
        <v>0</v>
      </c>
      <c r="N812" s="1185"/>
      <c r="O812" s="1185"/>
      <c r="P812" s="1185"/>
      <c r="Q812" s="1185">
        <f>SUM(Q805:T811)</f>
        <v>132</v>
      </c>
      <c r="R812" s="1185"/>
      <c r="S812" s="1185"/>
      <c r="T812" s="1185"/>
      <c r="U812" s="1185">
        <f>SUM(U805:X811)</f>
        <v>146</v>
      </c>
      <c r="V812" s="1185"/>
      <c r="W812" s="1185"/>
      <c r="X812" s="1185"/>
      <c r="Y812" s="1185">
        <f>SUM(Y805:AB811)</f>
        <v>175</v>
      </c>
      <c r="Z812" s="1185"/>
      <c r="AA812" s="1185"/>
      <c r="AB812" s="1185"/>
      <c r="AC812" s="1185">
        <f>SUM(AC805:AF811)</f>
        <v>0</v>
      </c>
      <c r="AD812" s="1185"/>
      <c r="AE812" s="1185"/>
      <c r="AF812" s="1185"/>
      <c r="AG812" s="1185">
        <f>SUM(AG805:AJ811)</f>
        <v>0</v>
      </c>
      <c r="AH812" s="1185"/>
      <c r="AI812" s="1185"/>
      <c r="AJ812" s="1185"/>
      <c r="AK812" s="12"/>
      <c r="AL812" s="58"/>
      <c r="AM812" s="52"/>
      <c r="AN812" s="52"/>
      <c r="AO812" s="21"/>
      <c r="AP812" s="21"/>
      <c r="AQ812" s="21"/>
      <c r="AR812" s="21"/>
      <c r="AS812" s="21"/>
      <c r="AT812" s="56"/>
      <c r="AU812" s="56"/>
      <c r="AV812" s="56"/>
      <c r="AW812" s="56"/>
      <c r="AX812" s="56"/>
      <c r="AY812" s="56"/>
      <c r="AZ812" s="56"/>
      <c r="BA812" s="56"/>
      <c r="BB812" s="36" t="s">
        <v>239</v>
      </c>
      <c r="BC812" s="492">
        <v>237558</v>
      </c>
      <c r="BD812" s="492">
        <v>273902</v>
      </c>
      <c r="BE812" s="492">
        <v>330400</v>
      </c>
      <c r="BF812" s="492">
        <v>422912</v>
      </c>
      <c r="BG812" s="492">
        <v>471150</v>
      </c>
      <c r="BH812" s="56"/>
      <c r="BI812" s="36" t="s">
        <v>239</v>
      </c>
      <c r="BJ812" s="492">
        <v>207647</v>
      </c>
      <c r="BK812" s="492">
        <v>239415</v>
      </c>
      <c r="BL812" s="492">
        <v>288800</v>
      </c>
      <c r="BM812" s="492">
        <v>369664</v>
      </c>
      <c r="BN812" s="492">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4"/>
      <c r="N813" s="294"/>
      <c r="O813" s="294"/>
      <c r="P813" s="294"/>
      <c r="Q813" s="294"/>
      <c r="R813" s="294"/>
      <c r="S813" s="294"/>
      <c r="T813" s="294"/>
      <c r="U813" s="294"/>
      <c r="V813" s="294"/>
      <c r="W813" s="294"/>
      <c r="X813" s="294"/>
      <c r="Y813" s="294"/>
      <c r="Z813" s="294"/>
      <c r="AA813" s="294"/>
      <c r="AB813" s="294"/>
      <c r="AC813" s="294"/>
      <c r="AD813" s="294"/>
      <c r="AE813" s="294"/>
      <c r="AF813" s="294"/>
      <c r="AG813" s="294"/>
      <c r="AH813" s="294"/>
      <c r="AI813" s="294"/>
      <c r="AJ813" s="294"/>
      <c r="AK813" s="12"/>
      <c r="AL813" s="58"/>
      <c r="AM813" s="52"/>
      <c r="AN813" s="52"/>
      <c r="AO813" s="21"/>
      <c r="AP813" s="21"/>
      <c r="AQ813" s="21"/>
      <c r="AR813" s="21"/>
      <c r="AS813" s="21"/>
      <c r="AT813" s="56"/>
      <c r="AU813" s="56"/>
      <c r="AV813" s="56"/>
      <c r="AW813" s="56"/>
      <c r="AX813" s="56"/>
      <c r="AY813" s="56"/>
      <c r="AZ813" s="56"/>
      <c r="BA813" s="56"/>
      <c r="BB813" s="36" t="s">
        <v>240</v>
      </c>
      <c r="BC813" s="494">
        <v>237558</v>
      </c>
      <c r="BD813" s="494">
        <v>273902</v>
      </c>
      <c r="BE813" s="494">
        <v>330400</v>
      </c>
      <c r="BF813" s="494">
        <v>422912</v>
      </c>
      <c r="BG813" s="494">
        <v>471150</v>
      </c>
      <c r="BH813" s="56"/>
      <c r="BI813" s="36" t="s">
        <v>240</v>
      </c>
      <c r="BJ813" s="494">
        <v>207647</v>
      </c>
      <c r="BK813" s="494">
        <v>239415</v>
      </c>
      <c r="BL813" s="494">
        <v>288800</v>
      </c>
      <c r="BM813" s="494">
        <v>369664</v>
      </c>
      <c r="BN813" s="494">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4"/>
      <c r="N814" s="294"/>
      <c r="O814" s="294"/>
      <c r="P814" s="294"/>
      <c r="Q814" s="294"/>
      <c r="R814" s="294"/>
      <c r="S814" s="294"/>
      <c r="T814" s="294"/>
      <c r="U814" s="294"/>
      <c r="V814" s="294"/>
      <c r="W814" s="294"/>
      <c r="X814" s="294"/>
      <c r="Y814" s="294"/>
      <c r="Z814" s="294"/>
      <c r="AA814" s="294"/>
      <c r="AB814" s="294"/>
      <c r="AC814" s="294"/>
      <c r="AD814" s="294"/>
      <c r="AE814" s="294"/>
      <c r="AF814" s="294"/>
      <c r="AG814" s="294"/>
      <c r="AH814" s="294"/>
      <c r="AI814" s="294"/>
      <c r="AJ814" s="294"/>
      <c r="AK814" s="12"/>
      <c r="AL814" s="58"/>
      <c r="AM814" s="52"/>
      <c r="AN814" s="52"/>
      <c r="AO814" s="21"/>
      <c r="AP814" s="21"/>
      <c r="AQ814" s="21"/>
      <c r="AR814" s="21"/>
      <c r="AS814" s="21"/>
      <c r="AT814" s="56"/>
      <c r="AU814" s="56"/>
      <c r="AV814" s="56"/>
      <c r="AW814" s="56"/>
      <c r="AX814" s="56"/>
      <c r="AY814" s="56"/>
      <c r="AZ814" s="56"/>
      <c r="BA814" s="56"/>
      <c r="BB814" s="36" t="s">
        <v>241</v>
      </c>
      <c r="BC814" s="492">
        <v>237558</v>
      </c>
      <c r="BD814" s="492">
        <v>273902</v>
      </c>
      <c r="BE814" s="492">
        <v>330400</v>
      </c>
      <c r="BF814" s="492">
        <v>422912</v>
      </c>
      <c r="BG814" s="492">
        <v>471150</v>
      </c>
      <c r="BH814" s="56"/>
      <c r="BI814" s="36" t="s">
        <v>241</v>
      </c>
      <c r="BJ814" s="492">
        <v>207647</v>
      </c>
      <c r="BK814" s="492">
        <v>239415</v>
      </c>
      <c r="BL814" s="492">
        <v>288800</v>
      </c>
      <c r="BM814" s="492">
        <v>369664</v>
      </c>
      <c r="BN814" s="492">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4"/>
      <c r="N815" s="294"/>
      <c r="O815" s="294"/>
      <c r="P815" s="294"/>
      <c r="Q815" s="294"/>
      <c r="R815" s="294"/>
      <c r="S815" s="294"/>
      <c r="T815" s="294"/>
      <c r="U815" s="294"/>
      <c r="V815" s="294"/>
      <c r="W815" s="294"/>
      <c r="X815" s="294"/>
      <c r="Y815" s="294"/>
      <c r="Z815" s="294"/>
      <c r="AA815" s="294"/>
      <c r="AB815" s="294"/>
      <c r="AC815" s="294"/>
      <c r="AD815" s="294"/>
      <c r="AE815" s="294"/>
      <c r="AF815" s="294"/>
      <c r="AG815" s="294"/>
      <c r="AH815" s="294"/>
      <c r="AI815" s="294"/>
      <c r="AJ815" s="294"/>
      <c r="AK815" s="12"/>
      <c r="AL815" s="58"/>
      <c r="AM815" s="52"/>
      <c r="AN815" s="52"/>
      <c r="AO815" s="21"/>
      <c r="AP815" s="21"/>
      <c r="AQ815" s="21"/>
      <c r="AR815" s="21"/>
      <c r="AS815" s="21"/>
      <c r="AT815" s="56"/>
      <c r="AU815" s="56"/>
      <c r="AV815" s="56"/>
      <c r="AW815" s="56"/>
      <c r="AX815" s="56"/>
      <c r="AY815" s="56"/>
      <c r="AZ815" s="56"/>
      <c r="BA815" s="56"/>
      <c r="BB815" s="36" t="s">
        <v>243</v>
      </c>
      <c r="BC815" s="494">
        <v>285299</v>
      </c>
      <c r="BD815" s="494">
        <v>328947</v>
      </c>
      <c r="BE815" s="494">
        <v>396800</v>
      </c>
      <c r="BF815" s="494">
        <v>507904</v>
      </c>
      <c r="BG815" s="494">
        <v>565837</v>
      </c>
      <c r="BH815" s="56"/>
      <c r="BI815" s="36" t="s">
        <v>243</v>
      </c>
      <c r="BJ815" s="494">
        <v>255964</v>
      </c>
      <c r="BK815" s="494">
        <v>295124</v>
      </c>
      <c r="BL815" s="494">
        <v>356000</v>
      </c>
      <c r="BM815" s="494">
        <v>455680</v>
      </c>
      <c r="BN815" s="494">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492">
        <v>293352</v>
      </c>
      <c r="BD816" s="492">
        <v>338232</v>
      </c>
      <c r="BE816" s="492">
        <v>408000</v>
      </c>
      <c r="BF816" s="492">
        <v>522240</v>
      </c>
      <c r="BG816" s="492">
        <v>581808</v>
      </c>
      <c r="BH816" s="56"/>
      <c r="BI816" s="36" t="s">
        <v>245</v>
      </c>
      <c r="BJ816" s="492">
        <v>253663</v>
      </c>
      <c r="BK816" s="492">
        <v>292471</v>
      </c>
      <c r="BL816" s="492">
        <v>352800</v>
      </c>
      <c r="BM816" s="492">
        <v>451584</v>
      </c>
      <c r="BN816" s="492">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1" t="s">
        <v>1800</v>
      </c>
      <c r="D817" s="1312"/>
      <c r="E817" s="1312"/>
      <c r="F817" s="1312"/>
      <c r="G817" s="1312"/>
      <c r="H817" s="1312"/>
      <c r="I817" s="1312"/>
      <c r="J817" s="1312"/>
      <c r="K817" s="1312"/>
      <c r="L817" s="1312"/>
      <c r="M817" s="1312"/>
      <c r="N817" s="1312"/>
      <c r="O817" s="1312"/>
      <c r="P817" s="1312"/>
      <c r="Q817" s="1312"/>
      <c r="R817" s="1312"/>
      <c r="S817" s="1312"/>
      <c r="T817" s="1312"/>
      <c r="U817" s="1312"/>
      <c r="V817" s="1312"/>
      <c r="W817" s="1312"/>
      <c r="X817" s="1312"/>
      <c r="Y817" s="1312"/>
      <c r="Z817" s="1312"/>
      <c r="AA817" s="1312"/>
      <c r="AB817" s="1312"/>
      <c r="AC817" s="1312"/>
      <c r="AD817" s="1312"/>
      <c r="AE817" s="1312"/>
      <c r="AF817" s="1312"/>
      <c r="AG817" s="1312"/>
      <c r="AH817" s="1312"/>
      <c r="AI817" s="1312"/>
      <c r="AJ817" s="1313"/>
      <c r="AK817" s="12"/>
      <c r="AL817" s="58"/>
      <c r="AM817" s="52"/>
      <c r="AN817" s="52"/>
      <c r="AO817" s="21"/>
      <c r="AP817" s="21"/>
      <c r="AQ817" s="21"/>
      <c r="AR817" s="21"/>
      <c r="AS817" s="21"/>
      <c r="AT817" s="56"/>
      <c r="AU817" s="56"/>
      <c r="AV817" s="56"/>
      <c r="AW817" s="56"/>
      <c r="AX817" s="56"/>
      <c r="AY817" s="56"/>
      <c r="AZ817" s="56"/>
      <c r="BA817" s="56"/>
      <c r="BB817" s="36" t="s">
        <v>246</v>
      </c>
      <c r="BC817" s="494">
        <v>237558</v>
      </c>
      <c r="BD817" s="494">
        <v>273902</v>
      </c>
      <c r="BE817" s="494">
        <v>330400</v>
      </c>
      <c r="BF817" s="494">
        <v>422912</v>
      </c>
      <c r="BG817" s="494">
        <v>471150</v>
      </c>
      <c r="BH817" s="56"/>
      <c r="BI817" s="36" t="s">
        <v>246</v>
      </c>
      <c r="BJ817" s="494">
        <v>207647</v>
      </c>
      <c r="BK817" s="494">
        <v>239415</v>
      </c>
      <c r="BL817" s="494">
        <v>288800</v>
      </c>
      <c r="BM817" s="494">
        <v>369664</v>
      </c>
      <c r="BN817" s="494">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59"/>
      <c r="C818" s="183" t="s">
        <v>1389</v>
      </c>
      <c r="D818" s="359"/>
      <c r="E818" s="359"/>
      <c r="F818" s="359"/>
      <c r="G818" s="359"/>
      <c r="H818" s="359"/>
      <c r="I818" s="359"/>
      <c r="J818" s="359"/>
      <c r="K818" s="359"/>
      <c r="L818" s="359"/>
      <c r="M818" s="359"/>
      <c r="N818" s="359"/>
      <c r="O818" s="359"/>
      <c r="P818" s="359"/>
      <c r="Q818" s="359"/>
      <c r="R818" s="359"/>
      <c r="S818" s="359"/>
      <c r="T818" s="359"/>
      <c r="U818" s="359"/>
      <c r="V818" s="359"/>
      <c r="W818" s="359"/>
      <c r="X818" s="359"/>
      <c r="Y818" s="359"/>
      <c r="Z818" s="359"/>
      <c r="AA818" s="359"/>
      <c r="AB818" s="359"/>
      <c r="AC818" s="359"/>
      <c r="AD818" s="359"/>
      <c r="AE818" s="359"/>
      <c r="AF818" s="359"/>
      <c r="AG818" s="359"/>
      <c r="AH818" s="359"/>
      <c r="AI818" s="359"/>
      <c r="AJ818" s="359"/>
      <c r="AK818" s="12"/>
      <c r="AL818" s="58"/>
      <c r="AM818" s="52"/>
      <c r="AN818" s="52"/>
      <c r="AO818" s="21"/>
      <c r="AP818" s="21"/>
      <c r="AQ818" s="21"/>
      <c r="AR818" s="21"/>
      <c r="AS818" s="21"/>
      <c r="AT818" s="56"/>
      <c r="AU818" s="56"/>
      <c r="AV818" s="56"/>
      <c r="AW818" s="56"/>
      <c r="AX818" s="56"/>
      <c r="AY818" s="56"/>
      <c r="AZ818" s="56"/>
      <c r="BA818" s="56"/>
      <c r="BB818" s="36" t="s">
        <v>247</v>
      </c>
      <c r="BC818" s="492">
        <v>237558</v>
      </c>
      <c r="BD818" s="492">
        <v>273902</v>
      </c>
      <c r="BE818" s="492">
        <v>330400</v>
      </c>
      <c r="BF818" s="492">
        <v>422912</v>
      </c>
      <c r="BG818" s="492">
        <v>471150</v>
      </c>
      <c r="BH818" s="56"/>
      <c r="BI818" s="36" t="s">
        <v>247</v>
      </c>
      <c r="BJ818" s="492">
        <v>207647</v>
      </c>
      <c r="BK818" s="492">
        <v>239415</v>
      </c>
      <c r="BL818" s="492">
        <v>288800</v>
      </c>
      <c r="BM818" s="492">
        <v>369664</v>
      </c>
      <c r="BN818" s="492">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494">
        <v>237558</v>
      </c>
      <c r="BD819" s="494">
        <v>273902</v>
      </c>
      <c r="BE819" s="494">
        <v>330400</v>
      </c>
      <c r="BF819" s="494">
        <v>422912</v>
      </c>
      <c r="BG819" s="494">
        <v>471150</v>
      </c>
      <c r="BH819" s="56"/>
      <c r="BI819" s="36" t="s">
        <v>248</v>
      </c>
      <c r="BJ819" s="494">
        <v>207647</v>
      </c>
      <c r="BK819" s="494">
        <v>239415</v>
      </c>
      <c r="BL819" s="494">
        <v>288800</v>
      </c>
      <c r="BM819" s="494">
        <v>369664</v>
      </c>
      <c r="BN819" s="494">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492">
        <v>237558</v>
      </c>
      <c r="BD820" s="492">
        <v>273902</v>
      </c>
      <c r="BE820" s="492">
        <v>330400</v>
      </c>
      <c r="BF820" s="492">
        <v>422912</v>
      </c>
      <c r="BG820" s="492">
        <v>471150</v>
      </c>
      <c r="BH820" s="56"/>
      <c r="BI820" s="36" t="s">
        <v>250</v>
      </c>
      <c r="BJ820" s="492">
        <v>207647</v>
      </c>
      <c r="BK820" s="492">
        <v>239415</v>
      </c>
      <c r="BL820" s="492">
        <v>288800</v>
      </c>
      <c r="BM820" s="492">
        <v>369664</v>
      </c>
      <c r="BN820" s="492">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494">
        <v>237558</v>
      </c>
      <c r="BD821" s="494">
        <v>273902</v>
      </c>
      <c r="BE821" s="494">
        <v>330400</v>
      </c>
      <c r="BF821" s="494">
        <v>422912</v>
      </c>
      <c r="BG821" s="494">
        <v>471150</v>
      </c>
      <c r="BH821" s="56"/>
      <c r="BI821" s="36" t="s">
        <v>251</v>
      </c>
      <c r="BJ821" s="494">
        <v>207647</v>
      </c>
      <c r="BK821" s="494">
        <v>239415</v>
      </c>
      <c r="BL821" s="494">
        <v>288800</v>
      </c>
      <c r="BM821" s="494">
        <v>369664</v>
      </c>
      <c r="BN821" s="494">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19">
        <v>5000</v>
      </c>
      <c r="X822" s="1219"/>
      <c r="Y822" s="1219"/>
      <c r="Z822" s="1219"/>
      <c r="AA822" s="1219"/>
      <c r="AB822" s="1219"/>
      <c r="AC822" s="1219"/>
      <c r="AD822" s="12"/>
      <c r="AE822" s="12"/>
      <c r="AF822" s="12"/>
      <c r="AG822" s="12"/>
      <c r="AH822" s="12"/>
      <c r="AI822" s="12"/>
      <c r="AJ822" s="12"/>
      <c r="AK822" s="12"/>
      <c r="AL822" s="12"/>
      <c r="AS822" s="21"/>
      <c r="AT822" s="56"/>
      <c r="AU822" s="56"/>
      <c r="AV822" s="56"/>
      <c r="AW822" s="56"/>
      <c r="AX822" s="56"/>
      <c r="AY822" s="56"/>
      <c r="AZ822" s="56"/>
      <c r="BA822" s="56"/>
      <c r="BB822" s="36" t="s">
        <v>685</v>
      </c>
      <c r="BC822" s="492">
        <v>237558</v>
      </c>
      <c r="BD822" s="492">
        <v>273902</v>
      </c>
      <c r="BE822" s="492">
        <v>330400</v>
      </c>
      <c r="BF822" s="492">
        <v>422912</v>
      </c>
      <c r="BG822" s="492">
        <v>471150</v>
      </c>
      <c r="BH822" s="56"/>
      <c r="BI822" s="36" t="s">
        <v>685</v>
      </c>
      <c r="BJ822" s="492">
        <v>207647</v>
      </c>
      <c r="BK822" s="492">
        <v>239415</v>
      </c>
      <c r="BL822" s="492">
        <v>288800</v>
      </c>
      <c r="BM822" s="492">
        <v>369664</v>
      </c>
      <c r="BN822" s="492">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19">
        <v>1200</v>
      </c>
      <c r="X823" s="1219"/>
      <c r="Y823" s="1219"/>
      <c r="Z823" s="1219"/>
      <c r="AA823" s="1219"/>
      <c r="AB823" s="1219"/>
      <c r="AC823" s="1219"/>
      <c r="AD823" s="12"/>
      <c r="AE823" s="12"/>
      <c r="AF823" s="12"/>
      <c r="AG823" s="12"/>
      <c r="AH823" s="12"/>
      <c r="AI823" s="12"/>
      <c r="AJ823" s="12"/>
      <c r="AK823" s="12"/>
      <c r="AL823" s="12"/>
      <c r="AS823" s="21"/>
      <c r="AT823" s="56"/>
      <c r="AZ823" s="56"/>
      <c r="BA823" s="56"/>
      <c r="BB823" s="36" t="s">
        <v>742</v>
      </c>
      <c r="BC823" s="494">
        <v>237558</v>
      </c>
      <c r="BD823" s="494">
        <v>273902</v>
      </c>
      <c r="BE823" s="494">
        <v>330400</v>
      </c>
      <c r="BF823" s="494">
        <v>422912</v>
      </c>
      <c r="BG823" s="494">
        <v>471150</v>
      </c>
      <c r="BH823" s="56"/>
      <c r="BI823" s="36" t="s">
        <v>742</v>
      </c>
      <c r="BJ823" s="494">
        <v>207647</v>
      </c>
      <c r="BK823" s="494">
        <v>239415</v>
      </c>
      <c r="BL823" s="494">
        <v>288800</v>
      </c>
      <c r="BM823" s="494">
        <v>369664</v>
      </c>
      <c r="BN823" s="494">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19">
        <v>20000</v>
      </c>
      <c r="X824" s="1219"/>
      <c r="Y824" s="1219"/>
      <c r="Z824" s="1219"/>
      <c r="AA824" s="1219"/>
      <c r="AB824" s="1219"/>
      <c r="AC824" s="1219"/>
      <c r="AD824" s="12"/>
      <c r="AE824" s="12"/>
      <c r="AF824" s="12"/>
      <c r="AG824" s="12"/>
      <c r="AH824" s="12"/>
      <c r="AI824" s="12"/>
      <c r="AJ824" s="12"/>
      <c r="AK824" s="12"/>
      <c r="AL824" s="12"/>
      <c r="AS824" s="21"/>
      <c r="AT824" s="56"/>
      <c r="AV824" s="1140">
        <f>ROUNDDOWN(AP908*2,2)</f>
        <v>0</v>
      </c>
      <c r="AW824" s="1140"/>
      <c r="AX824" s="1140"/>
      <c r="AY824" s="1140"/>
      <c r="AZ824" s="56"/>
      <c r="BA824" s="56"/>
      <c r="BB824" s="36" t="s">
        <v>743</v>
      </c>
      <c r="BC824" s="492">
        <v>237558</v>
      </c>
      <c r="BD824" s="492">
        <v>273902</v>
      </c>
      <c r="BE824" s="492">
        <v>330400</v>
      </c>
      <c r="BF824" s="492">
        <v>422912</v>
      </c>
      <c r="BG824" s="492">
        <v>471150</v>
      </c>
      <c r="BH824" s="56"/>
      <c r="BI824" s="36" t="s">
        <v>743</v>
      </c>
      <c r="BJ824" s="492">
        <v>207647</v>
      </c>
      <c r="BK824" s="492">
        <v>239415</v>
      </c>
      <c r="BL824" s="492">
        <v>288800</v>
      </c>
      <c r="BM824" s="492">
        <v>369664</v>
      </c>
      <c r="BN824" s="492">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19">
        <v>10000</v>
      </c>
      <c r="X825" s="1219"/>
      <c r="Y825" s="1219"/>
      <c r="Z825" s="1219"/>
      <c r="AA825" s="1219"/>
      <c r="AB825" s="1219"/>
      <c r="AC825" s="121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494">
        <v>237558</v>
      </c>
      <c r="BD825" s="494">
        <v>273902</v>
      </c>
      <c r="BE825" s="494">
        <v>330400</v>
      </c>
      <c r="BF825" s="494">
        <v>422912</v>
      </c>
      <c r="BG825" s="494">
        <v>471150</v>
      </c>
      <c r="BH825" s="56"/>
      <c r="BI825" s="36" t="s">
        <v>744</v>
      </c>
      <c r="BJ825" s="494">
        <v>207647</v>
      </c>
      <c r="BK825" s="494">
        <v>239415</v>
      </c>
      <c r="BL825" s="494">
        <v>288800</v>
      </c>
      <c r="BM825" s="494">
        <v>369664</v>
      </c>
      <c r="BN825" s="494">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317" t="s">
        <v>1801</v>
      </c>
      <c r="N826" s="1158"/>
      <c r="O826" s="1158"/>
      <c r="P826" s="1158"/>
      <c r="Q826" s="1158"/>
      <c r="R826" s="1158"/>
      <c r="S826" s="1158"/>
      <c r="T826" s="1158"/>
      <c r="U826" s="1158"/>
      <c r="V826" s="1159"/>
      <c r="W826" s="1219">
        <f>101395-4680</f>
        <v>96715</v>
      </c>
      <c r="X826" s="1219"/>
      <c r="Y826" s="1219"/>
      <c r="Z826" s="1219"/>
      <c r="AA826" s="1219"/>
      <c r="AB826" s="1219"/>
      <c r="AC826" s="121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492">
        <v>412418</v>
      </c>
      <c r="BD826" s="492">
        <v>475514</v>
      </c>
      <c r="BE826" s="492">
        <v>573600</v>
      </c>
      <c r="BF826" s="492">
        <v>734208</v>
      </c>
      <c r="BG826" s="492">
        <v>817954</v>
      </c>
      <c r="BH826" s="56"/>
      <c r="BI826" s="36" t="s">
        <v>745</v>
      </c>
      <c r="BJ826" s="492">
        <v>363526</v>
      </c>
      <c r="BK826" s="492">
        <v>419142</v>
      </c>
      <c r="BL826" s="492">
        <v>505600</v>
      </c>
      <c r="BM826" s="492">
        <v>647168</v>
      </c>
      <c r="BN826" s="492">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90">
        <f>SUM(W822:AC826)</f>
        <v>132915</v>
      </c>
      <c r="X827" s="1191"/>
      <c r="Y827" s="1191"/>
      <c r="Z827" s="1191"/>
      <c r="AA827" s="1191"/>
      <c r="AB827" s="1191"/>
      <c r="AC827" s="119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494">
        <v>237558</v>
      </c>
      <c r="BD827" s="494">
        <v>273902</v>
      </c>
      <c r="BE827" s="494">
        <v>330400</v>
      </c>
      <c r="BF827" s="494">
        <v>422912</v>
      </c>
      <c r="BG827" s="494">
        <v>471150</v>
      </c>
      <c r="BH827" s="56"/>
      <c r="BI827" s="36" t="s">
        <v>257</v>
      </c>
      <c r="BJ827" s="494">
        <v>207647</v>
      </c>
      <c r="BK827" s="494">
        <v>239415</v>
      </c>
      <c r="BL827" s="494">
        <v>288800</v>
      </c>
      <c r="BM827" s="494">
        <v>369664</v>
      </c>
      <c r="BN827" s="494">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492">
        <v>253663</v>
      </c>
      <c r="BD828" s="492">
        <v>292471</v>
      </c>
      <c r="BE828" s="492">
        <v>352800</v>
      </c>
      <c r="BF828" s="492">
        <v>451584</v>
      </c>
      <c r="BG828" s="492">
        <v>503093</v>
      </c>
      <c r="BH828" s="56"/>
      <c r="BI828" s="36" t="s">
        <v>258</v>
      </c>
      <c r="BJ828" s="492">
        <v>223753</v>
      </c>
      <c r="BK828" s="492">
        <v>257985</v>
      </c>
      <c r="BL828" s="492">
        <v>311200</v>
      </c>
      <c r="BM828" s="492">
        <v>398336</v>
      </c>
      <c r="BN828" s="492">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0" t="s">
        <v>369</v>
      </c>
      <c r="K829" s="1161"/>
      <c r="L829" s="1161"/>
      <c r="M829" s="1161"/>
      <c r="N829" s="1161"/>
      <c r="O829" s="1161"/>
      <c r="P829" s="1161"/>
      <c r="Q829" s="1161"/>
      <c r="R829" s="1161"/>
      <c r="S829" s="1161"/>
      <c r="T829" s="1161"/>
      <c r="U829" s="1161"/>
      <c r="V829" s="1162"/>
      <c r="W829" s="1132">
        <v>87360</v>
      </c>
      <c r="X829" s="1133"/>
      <c r="Y829" s="1133"/>
      <c r="Z829" s="1133"/>
      <c r="AA829" s="1133"/>
      <c r="AB829" s="1133"/>
      <c r="AC829" s="113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493">
        <v>330740</v>
      </c>
      <c r="BD829" s="493">
        <v>381340</v>
      </c>
      <c r="BE829" s="494">
        <v>460000</v>
      </c>
      <c r="BF829" s="493">
        <v>588800</v>
      </c>
      <c r="BG829" s="493">
        <v>655960</v>
      </c>
      <c r="BH829" s="56"/>
      <c r="BI829" s="36" t="s">
        <v>259</v>
      </c>
      <c r="BJ829" s="493">
        <v>284724</v>
      </c>
      <c r="BK829" s="493">
        <v>328284</v>
      </c>
      <c r="BL829" s="493">
        <v>396000</v>
      </c>
      <c r="BM829" s="493">
        <v>506880</v>
      </c>
      <c r="BN829" s="493">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492">
        <v>253663</v>
      </c>
      <c r="BD830" s="492">
        <v>292471</v>
      </c>
      <c r="BE830" s="492">
        <v>352800</v>
      </c>
      <c r="BF830" s="492">
        <v>451584</v>
      </c>
      <c r="BG830" s="492">
        <v>503093</v>
      </c>
      <c r="BH830" s="56"/>
      <c r="BI830" s="36" t="s">
        <v>756</v>
      </c>
      <c r="BJ830" s="492">
        <v>223753</v>
      </c>
      <c r="BK830" s="492">
        <v>257985</v>
      </c>
      <c r="BL830" s="492">
        <v>311200</v>
      </c>
      <c r="BM830" s="492">
        <v>398336</v>
      </c>
      <c r="BN830" s="492">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73"/>
      <c r="X831" s="1373"/>
      <c r="Y831" s="1373"/>
      <c r="Z831" s="1373"/>
      <c r="AA831" s="1373"/>
      <c r="AB831" s="1373"/>
      <c r="AC831" s="1373"/>
      <c r="AD831" s="12"/>
      <c r="AE831" s="12"/>
      <c r="AF831" s="12"/>
      <c r="AG831" s="12"/>
      <c r="AH831" s="12"/>
      <c r="AI831" s="12"/>
      <c r="AJ831" s="12"/>
      <c r="AK831" s="12"/>
      <c r="AL831" s="12"/>
      <c r="AM831" s="130"/>
      <c r="AN831" s="130"/>
      <c r="AO831" s="21"/>
      <c r="AP831" s="21"/>
      <c r="AQ831" s="21"/>
      <c r="AR831" s="21"/>
      <c r="AS831" s="21"/>
      <c r="AT831" s="1139"/>
      <c r="AU831" s="1139"/>
      <c r="AV831" s="1139"/>
      <c r="AW831" s="1139"/>
      <c r="AX831" s="1139"/>
      <c r="AY831" s="1139"/>
      <c r="AZ831" s="56"/>
      <c r="BA831" s="56"/>
      <c r="BB831" s="36" t="s">
        <v>757</v>
      </c>
      <c r="BC831" s="493">
        <v>282423</v>
      </c>
      <c r="BD831" s="493">
        <v>325631</v>
      </c>
      <c r="BE831" s="493">
        <v>392800</v>
      </c>
      <c r="BF831" s="493">
        <v>502784</v>
      </c>
      <c r="BG831" s="493">
        <v>560133</v>
      </c>
      <c r="BH831" s="56"/>
      <c r="BI831" s="36" t="s">
        <v>757</v>
      </c>
      <c r="BJ831" s="493">
        <v>234106</v>
      </c>
      <c r="BK831" s="493">
        <v>269922</v>
      </c>
      <c r="BL831" s="493">
        <v>325600</v>
      </c>
      <c r="BM831" s="493">
        <v>416768</v>
      </c>
      <c r="BN831" s="493">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3">
        <v>30000</v>
      </c>
      <c r="X832" s="1373"/>
      <c r="Y832" s="1373"/>
      <c r="Z832" s="1373"/>
      <c r="AA832" s="1373"/>
      <c r="AB832" s="1373"/>
      <c r="AC832" s="137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492">
        <v>253663</v>
      </c>
      <c r="BD832" s="492">
        <v>292471</v>
      </c>
      <c r="BE832" s="492">
        <v>352800</v>
      </c>
      <c r="BF832" s="492">
        <v>451584</v>
      </c>
      <c r="BG832" s="492">
        <v>503093</v>
      </c>
      <c r="BH832" s="56"/>
      <c r="BI832" s="36" t="s">
        <v>758</v>
      </c>
      <c r="BJ832" s="492">
        <v>223753</v>
      </c>
      <c r="BK832" s="492">
        <v>257985</v>
      </c>
      <c r="BL832" s="492">
        <v>311200</v>
      </c>
      <c r="BM832" s="492">
        <v>398336</v>
      </c>
      <c r="BN832" s="492">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3">
        <v>60000</v>
      </c>
      <c r="X833" s="1373"/>
      <c r="Y833" s="1373"/>
      <c r="Z833" s="1373"/>
      <c r="AA833" s="1373"/>
      <c r="AB833" s="1373"/>
      <c r="AC833" s="137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494">
        <v>237558</v>
      </c>
      <c r="BD833" s="494">
        <v>273902</v>
      </c>
      <c r="BE833" s="494">
        <v>330400</v>
      </c>
      <c r="BF833" s="494">
        <v>422912</v>
      </c>
      <c r="BG833" s="494">
        <v>471150</v>
      </c>
      <c r="BH833" s="56"/>
      <c r="BI833" s="36" t="s">
        <v>759</v>
      </c>
      <c r="BJ833" s="494">
        <v>207647</v>
      </c>
      <c r="BK833" s="494">
        <v>239415</v>
      </c>
      <c r="BL833" s="494">
        <v>288800</v>
      </c>
      <c r="BM833" s="494">
        <v>369664</v>
      </c>
      <c r="BN833" s="494">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3">
        <v>110000</v>
      </c>
      <c r="X834" s="1373"/>
      <c r="Y834" s="1373"/>
      <c r="Z834" s="1373"/>
      <c r="AA834" s="1373"/>
      <c r="AB834" s="1373"/>
      <c r="AC834" s="1373"/>
      <c r="AD834" s="12"/>
      <c r="AE834" s="12"/>
      <c r="AF834" s="12"/>
      <c r="AG834" s="12"/>
      <c r="AH834" s="12"/>
      <c r="AI834" s="12"/>
      <c r="AJ834" s="12"/>
      <c r="AK834" s="12"/>
      <c r="AL834" s="12"/>
      <c r="AM834" s="1400">
        <f>SUM(AM801:AM829)</f>
        <v>7.5000000000000011E-2</v>
      </c>
      <c r="AN834" s="1400"/>
      <c r="AO834" s="21"/>
      <c r="AP834" s="21"/>
      <c r="AQ834" s="21"/>
      <c r="BB834" s="36" t="s">
        <v>760</v>
      </c>
      <c r="BC834" s="492">
        <v>237558</v>
      </c>
      <c r="BD834" s="492">
        <v>273902</v>
      </c>
      <c r="BE834" s="492">
        <v>330400</v>
      </c>
      <c r="BF834" s="492">
        <v>422912</v>
      </c>
      <c r="BG834" s="492">
        <v>471150</v>
      </c>
      <c r="BH834" s="56"/>
      <c r="BI834" s="36" t="s">
        <v>760</v>
      </c>
      <c r="BJ834" s="492">
        <v>207647</v>
      </c>
      <c r="BK834" s="492">
        <v>239415</v>
      </c>
      <c r="BL834" s="492">
        <v>288800</v>
      </c>
      <c r="BM834" s="492">
        <v>369664</v>
      </c>
      <c r="BN834" s="492">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398">
        <f>SUM(W831:AC834)</f>
        <v>200000</v>
      </c>
      <c r="X835" s="1398"/>
      <c r="Y835" s="1398"/>
      <c r="Z835" s="1398"/>
      <c r="AA835" s="1398"/>
      <c r="AB835" s="1398"/>
      <c r="AC835" s="1398"/>
      <c r="AD835" s="12"/>
      <c r="AE835" s="12"/>
      <c r="AF835" s="12"/>
      <c r="AG835" s="12"/>
      <c r="AH835" s="12"/>
      <c r="AI835" s="12"/>
      <c r="AJ835" s="12"/>
      <c r="AK835" s="12"/>
      <c r="AL835" s="12"/>
      <c r="AM835" s="52"/>
      <c r="AN835" s="52"/>
      <c r="AO835" s="21"/>
      <c r="AP835" s="21"/>
      <c r="AQ835" s="21"/>
      <c r="BB835" s="36" t="s">
        <v>761</v>
      </c>
      <c r="BC835" s="494">
        <v>237558</v>
      </c>
      <c r="BD835" s="494">
        <v>273902</v>
      </c>
      <c r="BE835" s="494">
        <v>330400</v>
      </c>
      <c r="BF835" s="494">
        <v>422912</v>
      </c>
      <c r="BG835" s="494">
        <v>471150</v>
      </c>
      <c r="BH835" s="56"/>
      <c r="BI835" s="36" t="s">
        <v>761</v>
      </c>
      <c r="BJ835" s="494">
        <v>207647</v>
      </c>
      <c r="BK835" s="494">
        <v>239415</v>
      </c>
      <c r="BL835" s="494">
        <v>288800</v>
      </c>
      <c r="BM835" s="494">
        <v>369664</v>
      </c>
      <c r="BN835" s="494">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492">
        <v>293352</v>
      </c>
      <c r="BD836" s="492">
        <v>338232</v>
      </c>
      <c r="BE836" s="492">
        <v>408000</v>
      </c>
      <c r="BF836" s="492">
        <v>522240</v>
      </c>
      <c r="BG836" s="492">
        <v>581808</v>
      </c>
      <c r="BH836" s="56"/>
      <c r="BI836" s="36" t="s">
        <v>762</v>
      </c>
      <c r="BJ836" s="492">
        <v>253663</v>
      </c>
      <c r="BK836" s="492">
        <v>292471</v>
      </c>
      <c r="BL836" s="492">
        <v>352800</v>
      </c>
      <c r="BM836" s="492">
        <v>451584</v>
      </c>
      <c r="BN836" s="492">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74">
        <v>95000</v>
      </c>
      <c r="X837" s="1375"/>
      <c r="Y837" s="1375"/>
      <c r="Z837" s="1375"/>
      <c r="AA837" s="1375"/>
      <c r="AB837" s="1375"/>
      <c r="AC837" s="1376"/>
      <c r="AM837" s="61"/>
      <c r="AN837" s="61"/>
      <c r="AO837" s="61"/>
      <c r="AP837" s="61"/>
      <c r="AQ837" s="61"/>
      <c r="AR837" s="61"/>
      <c r="AS837" s="61"/>
      <c r="AT837" s="61"/>
      <c r="AU837" s="61"/>
      <c r="AV837" s="61"/>
      <c r="AW837" s="61"/>
      <c r="AX837" s="61"/>
      <c r="AY837" s="61"/>
      <c r="AZ837" s="61"/>
      <c r="BA837" s="61"/>
      <c r="BB837" s="36" t="s">
        <v>116</v>
      </c>
      <c r="BC837" s="494">
        <v>293352</v>
      </c>
      <c r="BD837" s="494">
        <v>338232</v>
      </c>
      <c r="BE837" s="494">
        <v>408000</v>
      </c>
      <c r="BF837" s="494">
        <v>522240</v>
      </c>
      <c r="BG837" s="494">
        <v>581808</v>
      </c>
      <c r="BH837" s="56"/>
      <c r="BI837" s="36" t="s">
        <v>116</v>
      </c>
      <c r="BJ837" s="494">
        <v>253663</v>
      </c>
      <c r="BK837" s="494">
        <v>292471</v>
      </c>
      <c r="BL837" s="494">
        <v>352800</v>
      </c>
      <c r="BM837" s="494">
        <v>451584</v>
      </c>
      <c r="BN837" s="494">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74">
        <v>75000</v>
      </c>
      <c r="X838" s="1375"/>
      <c r="Y838" s="1375"/>
      <c r="Z838" s="1375"/>
      <c r="AA838" s="1375"/>
      <c r="AB838" s="1375"/>
      <c r="AC838" s="1376"/>
      <c r="AM838" s="61"/>
      <c r="AN838" s="61"/>
      <c r="AO838" s="61"/>
      <c r="AP838" s="61"/>
      <c r="AQ838" s="61"/>
      <c r="AR838" s="61"/>
      <c r="AS838" s="61"/>
      <c r="AT838" s="61"/>
      <c r="AU838" s="61"/>
      <c r="AV838" s="61"/>
      <c r="AW838" s="61"/>
      <c r="AX838" s="61"/>
      <c r="AY838" s="61"/>
      <c r="AZ838" s="61"/>
      <c r="BA838" s="61"/>
      <c r="BB838" s="36" t="s">
        <v>117</v>
      </c>
      <c r="BC838" s="492">
        <v>237558</v>
      </c>
      <c r="BD838" s="492">
        <v>273902</v>
      </c>
      <c r="BE838" s="492">
        <v>330400</v>
      </c>
      <c r="BF838" s="492">
        <v>422912</v>
      </c>
      <c r="BG838" s="492">
        <v>471150</v>
      </c>
      <c r="BH838" s="56"/>
      <c r="BI838" s="36" t="s">
        <v>117</v>
      </c>
      <c r="BJ838" s="492">
        <v>207647</v>
      </c>
      <c r="BK838" s="492">
        <v>239415</v>
      </c>
      <c r="BL838" s="492">
        <v>288800</v>
      </c>
      <c r="BM838" s="492">
        <v>369664</v>
      </c>
      <c r="BN838" s="492">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17" t="s">
        <v>1802</v>
      </c>
      <c r="N839" s="1158"/>
      <c r="O839" s="1158"/>
      <c r="P839" s="1158"/>
      <c r="Q839" s="1158"/>
      <c r="R839" s="1158"/>
      <c r="S839" s="1158"/>
      <c r="T839" s="1158"/>
      <c r="U839" s="1158"/>
      <c r="V839" s="1159"/>
      <c r="W839" s="1374">
        <v>85000</v>
      </c>
      <c r="X839" s="1375"/>
      <c r="Y839" s="1375"/>
      <c r="Z839" s="1375"/>
      <c r="AA839" s="1375"/>
      <c r="AB839" s="1375"/>
      <c r="AC839" s="1376"/>
      <c r="AM839" s="61"/>
      <c r="AN839" s="61"/>
      <c r="AO839" s="61"/>
      <c r="AP839" s="61"/>
      <c r="AQ839" s="61"/>
      <c r="AR839" s="61"/>
      <c r="AS839" s="61"/>
      <c r="AT839" s="61"/>
      <c r="AU839" s="61"/>
      <c r="AV839" s="61"/>
      <c r="AW839" s="61"/>
      <c r="AX839" s="61"/>
      <c r="AY839" s="61"/>
      <c r="AZ839" s="61"/>
      <c r="BA839" s="61"/>
      <c r="BB839" s="36" t="s">
        <v>50</v>
      </c>
      <c r="BC839" s="494">
        <v>237558</v>
      </c>
      <c r="BD839" s="494">
        <v>273902</v>
      </c>
      <c r="BE839" s="494">
        <v>330400</v>
      </c>
      <c r="BF839" s="494">
        <v>422912</v>
      </c>
      <c r="BG839" s="494">
        <v>471150</v>
      </c>
      <c r="BH839" s="56"/>
      <c r="BI839" s="36" t="s">
        <v>50</v>
      </c>
      <c r="BJ839" s="494">
        <v>207647</v>
      </c>
      <c r="BK839" s="494">
        <v>239415</v>
      </c>
      <c r="BL839" s="494">
        <v>288800</v>
      </c>
      <c r="BM839" s="494">
        <v>369664</v>
      </c>
      <c r="BN839" s="494">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2">
        <f>SUM(W837:AC839)</f>
        <v>255000</v>
      </c>
      <c r="X840" s="1383"/>
      <c r="Y840" s="1383"/>
      <c r="Z840" s="1383"/>
      <c r="AA840" s="1383"/>
      <c r="AB840" s="1383"/>
      <c r="AC840" s="1384"/>
      <c r="AM840" s="61"/>
      <c r="AN840" s="61"/>
      <c r="AO840" s="61"/>
      <c r="AP840" s="61"/>
      <c r="AQ840" s="61"/>
      <c r="AR840" s="61"/>
      <c r="AS840" s="61"/>
      <c r="AT840" s="61"/>
      <c r="AU840" s="61"/>
      <c r="AV840" s="61"/>
      <c r="AW840" s="61"/>
      <c r="AX840" s="61"/>
      <c r="AY840" s="61"/>
      <c r="AZ840" s="61"/>
      <c r="BA840" s="61"/>
      <c r="BB840" s="36" t="s">
        <v>51</v>
      </c>
      <c r="BC840" s="492">
        <v>237558</v>
      </c>
      <c r="BD840" s="492">
        <v>273902</v>
      </c>
      <c r="BE840" s="492">
        <v>330400</v>
      </c>
      <c r="BF840" s="492">
        <v>422912</v>
      </c>
      <c r="BG840" s="492">
        <v>471150</v>
      </c>
      <c r="BH840" s="56"/>
      <c r="BI840" s="36" t="s">
        <v>51</v>
      </c>
      <c r="BJ840" s="492">
        <v>207647</v>
      </c>
      <c r="BK840" s="492">
        <v>239415</v>
      </c>
      <c r="BL840" s="492">
        <v>288800</v>
      </c>
      <c r="BM840" s="492">
        <v>369664</v>
      </c>
      <c r="BN840" s="492">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4">
        <v>100000</v>
      </c>
      <c r="X841" s="1375"/>
      <c r="Y841" s="1375"/>
      <c r="Z841" s="1375"/>
      <c r="AA841" s="1375"/>
      <c r="AB841" s="1375"/>
      <c r="AC841" s="1376"/>
      <c r="AM841" s="61"/>
      <c r="AN841" s="61"/>
      <c r="AO841" s="61"/>
      <c r="AP841" s="61"/>
      <c r="AQ841" s="61"/>
      <c r="AR841" s="61"/>
      <c r="AS841" s="61"/>
      <c r="AT841" s="61"/>
      <c r="AU841" s="61"/>
      <c r="AV841" s="61"/>
      <c r="AW841" s="61"/>
      <c r="AX841" s="61"/>
      <c r="AY841" s="61"/>
      <c r="AZ841" s="61"/>
      <c r="BA841" s="61"/>
      <c r="BB841" s="36" t="s">
        <v>52</v>
      </c>
      <c r="BC841" s="494">
        <v>237558</v>
      </c>
      <c r="BD841" s="494">
        <v>273902</v>
      </c>
      <c r="BE841" s="494">
        <v>330400</v>
      </c>
      <c r="BF841" s="494">
        <v>422912</v>
      </c>
      <c r="BG841" s="494">
        <v>471150</v>
      </c>
      <c r="BH841" s="56"/>
      <c r="BI841" s="36" t="s">
        <v>52</v>
      </c>
      <c r="BJ841" s="494">
        <v>207647</v>
      </c>
      <c r="BK841" s="494">
        <v>239415</v>
      </c>
      <c r="BL841" s="494">
        <v>288800</v>
      </c>
      <c r="BM841" s="494">
        <v>369664</v>
      </c>
      <c r="BN841" s="494">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492">
        <v>237558</v>
      </c>
      <c r="BD842" s="492">
        <v>273902</v>
      </c>
      <c r="BE842" s="492">
        <v>330400</v>
      </c>
      <c r="BF842" s="492">
        <v>422912</v>
      </c>
      <c r="BG842" s="492">
        <v>471150</v>
      </c>
      <c r="BH842" s="56"/>
      <c r="BI842" s="36" t="s">
        <v>53</v>
      </c>
      <c r="BJ842" s="492">
        <v>207647</v>
      </c>
      <c r="BK842" s="492">
        <v>239415</v>
      </c>
      <c r="BL842" s="492">
        <v>288800</v>
      </c>
      <c r="BM842" s="492">
        <v>369664</v>
      </c>
      <c r="BN842" s="492">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19">
        <v>5000</v>
      </c>
      <c r="X843" s="1219"/>
      <c r="Y843" s="1219"/>
      <c r="Z843" s="1219"/>
      <c r="AA843" s="1219"/>
      <c r="AB843" s="1219"/>
      <c r="AC843" s="1219"/>
      <c r="AM843" s="61"/>
      <c r="AN843" s="61"/>
      <c r="AO843" s="61"/>
      <c r="AP843" s="61"/>
      <c r="AQ843" s="61"/>
      <c r="AR843" s="61"/>
      <c r="AS843" s="61"/>
      <c r="AT843" s="61"/>
      <c r="AU843" s="61"/>
      <c r="AV843" s="61"/>
      <c r="AW843" s="61"/>
      <c r="AX843" s="61"/>
      <c r="AY843" s="61"/>
      <c r="AZ843" s="61"/>
      <c r="BA843" s="61"/>
      <c r="BB843" s="36" t="s">
        <v>136</v>
      </c>
      <c r="BC843" s="494">
        <v>237558</v>
      </c>
      <c r="BD843" s="494">
        <v>273902</v>
      </c>
      <c r="BE843" s="494">
        <v>330400</v>
      </c>
      <c r="BF843" s="494">
        <v>422912</v>
      </c>
      <c r="BG843" s="494">
        <v>471150</v>
      </c>
      <c r="BH843" s="56"/>
      <c r="BI843" s="36" t="s">
        <v>136</v>
      </c>
      <c r="BJ843" s="494">
        <v>207647</v>
      </c>
      <c r="BK843" s="494">
        <v>239415</v>
      </c>
      <c r="BL843" s="494">
        <v>288800</v>
      </c>
      <c r="BM843" s="494">
        <v>369664</v>
      </c>
      <c r="BN843" s="494">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19">
        <v>64740</v>
      </c>
      <c r="X844" s="1219"/>
      <c r="Y844" s="1219"/>
      <c r="Z844" s="1219"/>
      <c r="AA844" s="1219"/>
      <c r="AB844" s="1219"/>
      <c r="AC844" s="1219"/>
      <c r="AM844" s="61"/>
      <c r="AN844" s="61"/>
      <c r="AO844" s="61"/>
      <c r="AP844" s="61"/>
      <c r="AQ844" s="61"/>
      <c r="AR844" s="61"/>
      <c r="AS844" s="61"/>
      <c r="AT844" s="61"/>
      <c r="AU844" s="61"/>
      <c r="AV844" s="61"/>
      <c r="AW844" s="61"/>
      <c r="AX844" s="61"/>
      <c r="AY844" s="61"/>
      <c r="AZ844" s="61"/>
      <c r="BA844" s="61"/>
      <c r="BB844" s="36" t="s">
        <v>54</v>
      </c>
      <c r="BC844" s="492">
        <v>253663</v>
      </c>
      <c r="BD844" s="492">
        <v>292471</v>
      </c>
      <c r="BE844" s="492">
        <v>352800</v>
      </c>
      <c r="BF844" s="492">
        <v>451584</v>
      </c>
      <c r="BG844" s="492">
        <v>503093</v>
      </c>
      <c r="BH844" s="56"/>
      <c r="BI844" s="36" t="s">
        <v>54</v>
      </c>
      <c r="BJ844" s="492">
        <v>223753</v>
      </c>
      <c r="BK844" s="492">
        <v>257985</v>
      </c>
      <c r="BL844" s="492">
        <v>311200</v>
      </c>
      <c r="BM844" s="492">
        <v>398336</v>
      </c>
      <c r="BN844" s="492">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19">
        <v>49140</v>
      </c>
      <c r="X845" s="1219"/>
      <c r="Y845" s="1219"/>
      <c r="Z845" s="1219"/>
      <c r="AA845" s="1219"/>
      <c r="AB845" s="1219"/>
      <c r="AC845" s="1219"/>
      <c r="AM845" s="61"/>
      <c r="AN845" s="61"/>
      <c r="AO845" s="61"/>
      <c r="AP845" s="61"/>
      <c r="AQ845" s="61"/>
      <c r="AR845" s="61"/>
      <c r="AS845" s="61"/>
      <c r="AT845" s="61"/>
      <c r="AU845" s="61"/>
      <c r="AV845" s="61"/>
      <c r="AW845" s="61"/>
      <c r="AX845" s="61"/>
      <c r="AY845" s="61"/>
      <c r="AZ845" s="61"/>
      <c r="BA845" s="61"/>
      <c r="BB845" s="36" t="s">
        <v>55</v>
      </c>
      <c r="BC845" s="494">
        <v>237558</v>
      </c>
      <c r="BD845" s="494">
        <v>273902</v>
      </c>
      <c r="BE845" s="494">
        <v>330400</v>
      </c>
      <c r="BF845" s="494">
        <v>422912</v>
      </c>
      <c r="BG845" s="494">
        <v>471150</v>
      </c>
      <c r="BH845" s="56"/>
      <c r="BI845" s="36" t="s">
        <v>55</v>
      </c>
      <c r="BJ845" s="494">
        <v>207647</v>
      </c>
      <c r="BK845" s="494">
        <v>239415</v>
      </c>
      <c r="BL845" s="494">
        <v>288800</v>
      </c>
      <c r="BM845" s="494">
        <v>369664</v>
      </c>
      <c r="BN845" s="494">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19">
        <v>5000</v>
      </c>
      <c r="X846" s="1219"/>
      <c r="Y846" s="1219"/>
      <c r="Z846" s="1219"/>
      <c r="AA846" s="1219"/>
      <c r="AB846" s="1219"/>
      <c r="AC846" s="1219"/>
      <c r="AM846" s="61"/>
      <c r="AN846" s="61"/>
      <c r="AO846" s="61"/>
      <c r="AP846" s="61"/>
      <c r="AQ846" s="61"/>
      <c r="AR846" s="61"/>
      <c r="AS846" s="61"/>
      <c r="AT846" s="61"/>
      <c r="AU846" s="61"/>
      <c r="AV846" s="61"/>
      <c r="AW846" s="61"/>
      <c r="AX846" s="61"/>
      <c r="AY846" s="61"/>
      <c r="AZ846" s="61"/>
      <c r="BA846" s="61"/>
      <c r="BB846" s="36" t="s">
        <v>349</v>
      </c>
      <c r="BC846" s="492">
        <v>237558</v>
      </c>
      <c r="BD846" s="492">
        <v>273902</v>
      </c>
      <c r="BE846" s="492">
        <v>330400</v>
      </c>
      <c r="BF846" s="492">
        <v>422912</v>
      </c>
      <c r="BG846" s="492">
        <v>471150</v>
      </c>
      <c r="BH846" s="56"/>
      <c r="BI846" s="36" t="s">
        <v>349</v>
      </c>
      <c r="BJ846" s="492">
        <v>207647</v>
      </c>
      <c r="BK846" s="492">
        <v>239415</v>
      </c>
      <c r="BL846" s="492">
        <v>288800</v>
      </c>
      <c r="BM846" s="492">
        <v>369664</v>
      </c>
      <c r="BN846" s="492">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19">
        <v>15000</v>
      </c>
      <c r="X847" s="1219"/>
      <c r="Y847" s="1219"/>
      <c r="Z847" s="1219"/>
      <c r="AA847" s="1219"/>
      <c r="AB847" s="1219"/>
      <c r="AC847" s="121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19">
        <v>15000</v>
      </c>
      <c r="X848" s="1219"/>
      <c r="Y848" s="1219"/>
      <c r="Z848" s="1219"/>
      <c r="AA848" s="1219"/>
      <c r="AB848" s="1219"/>
      <c r="AC848" s="121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17" t="s">
        <v>1803</v>
      </c>
      <c r="N849" s="1158"/>
      <c r="O849" s="1158"/>
      <c r="P849" s="1158"/>
      <c r="Q849" s="1158"/>
      <c r="R849" s="1158"/>
      <c r="S849" s="1158"/>
      <c r="T849" s="1158"/>
      <c r="U849" s="1158"/>
      <c r="V849" s="1159"/>
      <c r="W849" s="1219">
        <v>31000</v>
      </c>
      <c r="X849" s="1219"/>
      <c r="Y849" s="1219"/>
      <c r="Z849" s="1219"/>
      <c r="AA849" s="1219"/>
      <c r="AB849" s="1219"/>
      <c r="AC849" s="121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1">
        <f>SUM(W843:AC849)</f>
        <v>184880</v>
      </c>
      <c r="X850" s="1181"/>
      <c r="Y850" s="1181"/>
      <c r="Z850" s="1181"/>
      <c r="AA850" s="1181"/>
      <c r="AB850" s="1181"/>
      <c r="AC850" s="118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177</v>
      </c>
      <c r="K852" s="77"/>
      <c r="L852" s="77"/>
      <c r="M852" s="1317"/>
      <c r="N852" s="1158"/>
      <c r="O852" s="1158"/>
      <c r="P852" s="1158"/>
      <c r="Q852" s="1158"/>
      <c r="R852" s="1158"/>
      <c r="S852" s="1158"/>
      <c r="T852" s="1158"/>
      <c r="U852" s="1158"/>
      <c r="V852" s="1159"/>
      <c r="W852" s="1132"/>
      <c r="X852" s="1133"/>
      <c r="Y852" s="1133"/>
      <c r="Z852" s="1133"/>
      <c r="AA852" s="1133"/>
      <c r="AB852" s="1133"/>
      <c r="AC852" s="113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177</v>
      </c>
      <c r="K853" s="77"/>
      <c r="L853" s="77"/>
      <c r="M853" s="1317"/>
      <c r="N853" s="1158"/>
      <c r="O853" s="1158"/>
      <c r="P853" s="1158"/>
      <c r="Q853" s="1158"/>
      <c r="R853" s="1158"/>
      <c r="S853" s="1158"/>
      <c r="T853" s="1158"/>
      <c r="U853" s="1158"/>
      <c r="V853" s="1159"/>
      <c r="W853" s="1132"/>
      <c r="X853" s="1133"/>
      <c r="Y853" s="1133"/>
      <c r="Z853" s="1133"/>
      <c r="AA853" s="1133"/>
      <c r="AB853" s="1133"/>
      <c r="AC853" s="113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17"/>
      <c r="N854" s="1158"/>
      <c r="O854" s="1158"/>
      <c r="P854" s="1158"/>
      <c r="Q854" s="1158"/>
      <c r="R854" s="1158"/>
      <c r="S854" s="1158"/>
      <c r="T854" s="1158"/>
      <c r="U854" s="1158"/>
      <c r="V854" s="1159"/>
      <c r="W854" s="1132"/>
      <c r="X854" s="1133"/>
      <c r="Y854" s="1133"/>
      <c r="Z854" s="1133"/>
      <c r="AA854" s="1133"/>
      <c r="AB854" s="1133"/>
      <c r="AC854" s="113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17"/>
      <c r="N855" s="1158"/>
      <c r="O855" s="1158"/>
      <c r="P855" s="1158"/>
      <c r="Q855" s="1158"/>
      <c r="R855" s="1158"/>
      <c r="S855" s="1158"/>
      <c r="T855" s="1158"/>
      <c r="U855" s="1158"/>
      <c r="V855" s="1159"/>
      <c r="W855" s="1132"/>
      <c r="X855" s="1133"/>
      <c r="Y855" s="1133"/>
      <c r="Z855" s="1133"/>
      <c r="AA855" s="1133"/>
      <c r="AB855" s="1133"/>
      <c r="AC855" s="113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7" t="s">
        <v>357</v>
      </c>
      <c r="N856" s="1158"/>
      <c r="O856" s="1158"/>
      <c r="P856" s="1158"/>
      <c r="Q856" s="1158"/>
      <c r="R856" s="1158"/>
      <c r="S856" s="1158"/>
      <c r="T856" s="1158"/>
      <c r="U856" s="1158"/>
      <c r="V856" s="1159"/>
      <c r="W856" s="1132"/>
      <c r="X856" s="1133"/>
      <c r="Y856" s="1133"/>
      <c r="Z856" s="1133"/>
      <c r="AA856" s="1133"/>
      <c r="AB856" s="1133"/>
      <c r="AC856" s="113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90">
        <f>SUM(W852:AC856)</f>
        <v>0</v>
      </c>
      <c r="X857" s="1191"/>
      <c r="Y857" s="1191"/>
      <c r="Z857" s="1191"/>
      <c r="AA857" s="1191"/>
      <c r="AB857" s="1191"/>
      <c r="AC857" s="119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90">
        <f>W827+W835+W840+W841+W850+W857+W829</f>
        <v>960155</v>
      </c>
      <c r="AD861" s="1191"/>
      <c r="AE861" s="1191"/>
      <c r="AF861" s="1191"/>
      <c r="AG861" s="1191"/>
      <c r="AH861" s="119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43">
        <f>O778+O758+G734</f>
        <v>130</v>
      </c>
      <c r="AD862" s="1544"/>
      <c r="AE862" s="1544"/>
      <c r="AF862" s="1544"/>
      <c r="AG862" s="1544"/>
      <c r="AH862" s="154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4" t="s">
        <v>35</v>
      </c>
      <c r="F863" s="1315"/>
      <c r="G863" s="1315"/>
      <c r="H863" s="1315"/>
      <c r="I863" s="1315"/>
      <c r="J863" s="1315"/>
      <c r="K863" s="1315"/>
      <c r="L863" s="1315"/>
      <c r="M863" s="1315"/>
      <c r="N863" s="1315"/>
      <c r="O863" s="1315"/>
      <c r="P863" s="1315"/>
      <c r="Q863" s="1315"/>
      <c r="R863" s="1315"/>
      <c r="S863" s="1315"/>
      <c r="T863" s="1315"/>
      <c r="U863" s="1315"/>
      <c r="V863" s="1315"/>
      <c r="W863" s="1315"/>
      <c r="X863" s="1315"/>
      <c r="Y863" s="1315"/>
      <c r="Z863" s="1315"/>
      <c r="AA863" s="1315"/>
      <c r="AB863" s="1316"/>
      <c r="AC863" s="1546">
        <f>IF(ISERROR((ROUNDDOWN(AC861/AC862,0))),0,(ROUNDDOWN(AC861/AC862,0)))</f>
        <v>7385</v>
      </c>
      <c r="AD863" s="1547"/>
      <c r="AE863" s="1547"/>
      <c r="AF863" s="1547"/>
      <c r="AG863" s="1547"/>
      <c r="AH863" s="154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876" t="s">
        <v>839</v>
      </c>
      <c r="AC864" s="1180">
        <f>'Sources and Uses Budget'!B72</f>
        <v>1195453</v>
      </c>
      <c r="AD864" s="1399"/>
      <c r="AE864" s="1399"/>
      <c r="AF864" s="1399"/>
      <c r="AG864" s="1399"/>
      <c r="AH864" s="139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34">
        <v>4680</v>
      </c>
      <c r="AD865" s="1219"/>
      <c r="AE865" s="1219"/>
      <c r="AF865" s="1219"/>
      <c r="AG865" s="1219"/>
      <c r="AH865" s="121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2">
        <v>224475</v>
      </c>
      <c r="AD866" s="1133"/>
      <c r="AE866" s="1133"/>
      <c r="AF866" s="1133"/>
      <c r="AG866" s="1133"/>
      <c r="AH866" s="113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2">
        <v>78000</v>
      </c>
      <c r="AD867" s="1133"/>
      <c r="AE867" s="1133"/>
      <c r="AF867" s="1133"/>
      <c r="AG867" s="1133"/>
      <c r="AH867" s="113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2">
        <v>10000</v>
      </c>
      <c r="AD868" s="1133"/>
      <c r="AE868" s="1133"/>
      <c r="AF868" s="1133"/>
      <c r="AG868" s="1133"/>
      <c r="AH868" s="113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79" t="s">
        <v>1833</v>
      </c>
      <c r="F869" s="1380"/>
      <c r="G869" s="1380"/>
      <c r="H869" s="1380"/>
      <c r="I869" s="1380"/>
      <c r="J869" s="1380"/>
      <c r="K869" s="1380"/>
      <c r="L869" s="1380"/>
      <c r="M869" s="1380"/>
      <c r="N869" s="1380"/>
      <c r="O869" s="1380"/>
      <c r="P869" s="1380"/>
      <c r="Q869" s="1380"/>
      <c r="R869" s="1380"/>
      <c r="S869" s="1380"/>
      <c r="T869" s="1380"/>
      <c r="U869" s="1380"/>
      <c r="V869" s="1380"/>
      <c r="W869" s="1380"/>
      <c r="X869" s="1380"/>
      <c r="Y869" s="1380"/>
      <c r="Z869" s="1380"/>
      <c r="AA869" s="1380"/>
      <c r="AB869" s="1381"/>
      <c r="AC869" s="1219">
        <f>0.0042*AG623</f>
        <v>23100</v>
      </c>
      <c r="AD869" s="1219"/>
      <c r="AE869" s="1219"/>
      <c r="AF869" s="1219"/>
      <c r="AG869" s="1219"/>
      <c r="AH869" s="121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79" t="s">
        <v>1834</v>
      </c>
      <c r="F870" s="1380"/>
      <c r="G870" s="1380"/>
      <c r="H870" s="1380"/>
      <c r="I870" s="1380"/>
      <c r="J870" s="1380"/>
      <c r="K870" s="1380"/>
      <c r="L870" s="1380"/>
      <c r="M870" s="1380"/>
      <c r="N870" s="1380"/>
      <c r="O870" s="1380"/>
      <c r="P870" s="1380"/>
      <c r="Q870" s="1380"/>
      <c r="R870" s="1380"/>
      <c r="S870" s="1380"/>
      <c r="T870" s="1380"/>
      <c r="U870" s="1380"/>
      <c r="V870" s="1380"/>
      <c r="W870" s="1380"/>
      <c r="X870" s="1380"/>
      <c r="Y870" s="1380"/>
      <c r="Z870" s="1380"/>
      <c r="AA870" s="1380"/>
      <c r="AB870" s="1381"/>
      <c r="AC870" s="1219">
        <f>15600+18200</f>
        <v>33800</v>
      </c>
      <c r="AD870" s="1219"/>
      <c r="AE870" s="1219"/>
      <c r="AF870" s="1219"/>
      <c r="AG870" s="1219"/>
      <c r="AH870" s="121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5"/>
      <c r="AH873" s="295"/>
      <c r="AI873" s="295"/>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2"/>
      <c r="AA874" s="1133"/>
      <c r="AB874" s="1133"/>
      <c r="AC874" s="1133"/>
      <c r="AD874" s="1133"/>
      <c r="AE874" s="113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2"/>
      <c r="AA875" s="1133"/>
      <c r="AB875" s="1133"/>
      <c r="AC875" s="1133"/>
      <c r="AD875" s="1133"/>
      <c r="AE875" s="113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2"/>
      <c r="AA876" s="1133"/>
      <c r="AB876" s="1133"/>
      <c r="AC876" s="1133"/>
      <c r="AD876" s="1133"/>
      <c r="AE876" s="113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6" t="s">
        <v>256</v>
      </c>
      <c r="Z877" s="1190">
        <f>Z874-(Z875+Z876)</f>
        <v>0</v>
      </c>
      <c r="AA877" s="1191"/>
      <c r="AB877" s="1191"/>
      <c r="AC877" s="1191"/>
      <c r="AD877" s="1191"/>
      <c r="AE877" s="1192"/>
      <c r="AM877" s="61"/>
      <c r="AO877" s="52" t="s">
        <v>180</v>
      </c>
      <c r="AP877" s="177">
        <v>20</v>
      </c>
      <c r="AQ877" s="1130">
        <f>IF(AD955&gt;0,0.2,0)</f>
        <v>0.2</v>
      </c>
      <c r="AR877" s="113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5"/>
      <c r="F878" s="295"/>
      <c r="G878" s="295"/>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5"/>
      <c r="AM878" s="61"/>
      <c r="AO878" s="52"/>
      <c r="AP878" s="177">
        <v>5</v>
      </c>
      <c r="AQ878" s="1397">
        <f>IF(AD958&gt;0,0.05,0)</f>
        <v>0</v>
      </c>
      <c r="AR878" s="139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5"/>
      <c r="F879" s="295"/>
      <c r="G879" s="295"/>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5"/>
      <c r="AM879" s="61"/>
      <c r="AO879" s="52" t="s">
        <v>181</v>
      </c>
      <c r="AP879" s="177">
        <v>7</v>
      </c>
      <c r="AQ879" s="1131">
        <f>IF(AD965&gt;0,0.07,0)</f>
        <v>7.0000000000000007E-2</v>
      </c>
      <c r="AR879" s="113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7" t="s">
        <v>261</v>
      </c>
      <c r="D880" s="249"/>
      <c r="E880" s="295"/>
      <c r="F880" s="295"/>
      <c r="G880" s="295"/>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5"/>
      <c r="AM880" s="61"/>
      <c r="AO880" s="52" t="s">
        <v>298</v>
      </c>
      <c r="AP880" s="177">
        <v>2</v>
      </c>
      <c r="AQ880" s="1131">
        <f>IF(AD969&gt;0,0.02,0)</f>
        <v>0</v>
      </c>
      <c r="AR880" s="113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7" t="s">
        <v>262</v>
      </c>
      <c r="D881" s="249"/>
      <c r="E881" s="295"/>
      <c r="F881" s="295"/>
      <c r="G881" s="295"/>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5"/>
      <c r="AM881" s="61"/>
      <c r="AO881" s="52" t="s">
        <v>182</v>
      </c>
      <c r="AP881" s="177">
        <v>2</v>
      </c>
      <c r="AQ881" s="1131">
        <f>IF(AD971&gt;0,0.02,0)</f>
        <v>0</v>
      </c>
      <c r="AR881" s="113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17" t="s">
        <v>1157</v>
      </c>
      <c r="D882" s="249"/>
      <c r="E882" s="295"/>
      <c r="F882" s="295"/>
      <c r="G882" s="295"/>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5"/>
      <c r="AM882" s="61"/>
      <c r="AO882" s="52" t="s">
        <v>183</v>
      </c>
      <c r="AP882" s="177">
        <v>10</v>
      </c>
      <c r="AQ882" s="1130">
        <f>AN891</f>
        <v>0</v>
      </c>
      <c r="AR882" s="113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291"/>
      <c r="AE883" s="291"/>
      <c r="AF883" s="291"/>
      <c r="AG883" s="291"/>
      <c r="AH883" s="291"/>
      <c r="AI883" s="291"/>
      <c r="AJ883" s="39"/>
      <c r="AK883" s="39"/>
      <c r="AL883" s="39"/>
      <c r="AM883" s="61"/>
      <c r="AO883" s="52" t="s">
        <v>184</v>
      </c>
      <c r="AP883" s="177">
        <v>15</v>
      </c>
      <c r="AQ883" s="1142"/>
      <c r="AR883" s="1142"/>
      <c r="AS883" s="114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4"/>
      <c r="AR884" s="1394"/>
      <c r="AS884" s="139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1" t="s">
        <v>103</v>
      </c>
      <c r="B885" s="1251"/>
      <c r="C885" s="1251"/>
      <c r="D885" s="1251"/>
      <c r="E885" s="1251"/>
      <c r="F885" s="1251"/>
      <c r="G885" s="1251"/>
      <c r="H885" s="1251"/>
      <c r="I885" s="1251"/>
      <c r="J885" s="1251"/>
      <c r="K885" s="1251"/>
      <c r="L885" s="1251"/>
      <c r="M885" s="1251"/>
      <c r="N885" s="1251"/>
      <c r="O885" s="1251"/>
      <c r="P885" s="1251"/>
      <c r="Q885" s="1251"/>
      <c r="R885" s="1251"/>
      <c r="S885" s="1251"/>
      <c r="T885" s="1251"/>
      <c r="U885" s="1251"/>
      <c r="V885" s="1251"/>
      <c r="W885" s="1251"/>
      <c r="X885" s="1251"/>
      <c r="Y885" s="1251"/>
      <c r="Z885" s="1251"/>
      <c r="AA885" s="1251"/>
      <c r="AB885" s="1251"/>
      <c r="AC885" s="1251"/>
      <c r="AD885" s="1251"/>
      <c r="AE885" s="1251"/>
      <c r="AF885" s="1251"/>
      <c r="AG885" s="1251"/>
      <c r="AH885" s="1251"/>
      <c r="AI885" s="1251"/>
      <c r="AJ885" s="1251"/>
      <c r="AK885" s="1251"/>
      <c r="AL885" s="1251"/>
      <c r="AM885" s="61"/>
      <c r="AO885" s="52" t="s">
        <v>323</v>
      </c>
      <c r="AP885" s="177">
        <v>10</v>
      </c>
      <c r="AQ885" s="1131">
        <f>IF(AD988&gt;0,0.1,0)</f>
        <v>0.1</v>
      </c>
      <c r="AR885" s="113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2"/>
      <c r="B886" s="1252"/>
      <c r="C886" s="1252"/>
      <c r="D886" s="1252"/>
      <c r="E886" s="1252"/>
      <c r="F886" s="1252"/>
      <c r="G886" s="1252"/>
      <c r="H886" s="1252"/>
      <c r="I886" s="1252"/>
      <c r="J886" s="1252"/>
      <c r="K886" s="1252"/>
      <c r="L886" s="1252"/>
      <c r="M886" s="1252"/>
      <c r="N886" s="1252"/>
      <c r="O886" s="1252"/>
      <c r="P886" s="1252"/>
      <c r="Q886" s="1252"/>
      <c r="R886" s="1252"/>
      <c r="S886" s="1252"/>
      <c r="T886" s="1252"/>
      <c r="U886" s="1252"/>
      <c r="V886" s="1252"/>
      <c r="W886" s="1252"/>
      <c r="X886" s="1252"/>
      <c r="Y886" s="1252"/>
      <c r="Z886" s="1252"/>
      <c r="AA886" s="1252"/>
      <c r="AB886" s="1252"/>
      <c r="AC886" s="1252"/>
      <c r="AD886" s="1252"/>
      <c r="AE886" s="1252"/>
      <c r="AF886" s="1252"/>
      <c r="AG886" s="1252"/>
      <c r="AH886" s="1252"/>
      <c r="AI886" s="1252"/>
      <c r="AJ886" s="1252"/>
      <c r="AK886" s="1252"/>
      <c r="AL886" s="1252"/>
      <c r="AM886" s="61"/>
      <c r="AO886" s="52"/>
      <c r="AP886" s="177"/>
      <c r="AQ886" s="1130">
        <f>SUM(AQ877:AQ885)</f>
        <v>0.37</v>
      </c>
      <c r="AR886" s="113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478"/>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0">
        <f>SUM(AQ877:AR881)+AQ885</f>
        <v>0.37</v>
      </c>
      <c r="AR888" s="1131"/>
      <c r="AS888" s="481">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5" t="s">
        <v>873</v>
      </c>
      <c r="G890" s="1386"/>
      <c r="H890" s="1386"/>
      <c r="I890" s="1386"/>
      <c r="J890" s="1386"/>
      <c r="K890" s="1386"/>
      <c r="L890" s="1386"/>
      <c r="M890" s="1386"/>
      <c r="N890" s="1386"/>
      <c r="O890" s="1386"/>
      <c r="P890" s="1386"/>
      <c r="Q890" s="1386"/>
      <c r="R890" s="1386"/>
      <c r="S890" s="1386"/>
      <c r="T890" s="1387"/>
      <c r="U890" s="1323" t="s">
        <v>34</v>
      </c>
      <c r="V890" s="1324"/>
      <c r="W890" s="1324"/>
      <c r="X890" s="1324"/>
      <c r="Y890" s="1324"/>
      <c r="Z890" s="132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5" t="s">
        <v>902</v>
      </c>
      <c r="G891" s="1326"/>
      <c r="H891" s="1326"/>
      <c r="I891" s="1326"/>
      <c r="J891" s="1326"/>
      <c r="K891" s="1326"/>
      <c r="L891" s="1326"/>
      <c r="M891" s="1326"/>
      <c r="N891" s="1326"/>
      <c r="O891" s="1326"/>
      <c r="P891" s="1326"/>
      <c r="Q891" s="1326"/>
      <c r="R891" s="1326"/>
      <c r="S891" s="1326"/>
      <c r="T891" s="1541"/>
      <c r="U891" s="1325"/>
      <c r="V891" s="1326"/>
      <c r="W891" s="1326"/>
      <c r="X891" s="1326"/>
      <c r="Y891" s="1326"/>
      <c r="Z891" s="1326"/>
      <c r="AA891" s="74"/>
      <c r="AB891" s="57"/>
      <c r="AC891" s="57"/>
      <c r="AD891" s="57"/>
      <c r="AE891" s="57"/>
      <c r="AF891" s="167"/>
      <c r="AM891" s="61"/>
      <c r="AN891" s="331">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27"/>
      <c r="G892" s="1328"/>
      <c r="H892" s="1328"/>
      <c r="I892" s="1328"/>
      <c r="J892" s="1328"/>
      <c r="K892" s="1328"/>
      <c r="L892" s="1328"/>
      <c r="M892" s="1328"/>
      <c r="N892" s="1328"/>
      <c r="O892" s="1328"/>
      <c r="P892" s="1328"/>
      <c r="Q892" s="1328"/>
      <c r="R892" s="1328"/>
      <c r="S892" s="1328"/>
      <c r="T892" s="1542"/>
      <c r="U892" s="1327"/>
      <c r="V892" s="1328"/>
      <c r="W892" s="1328"/>
      <c r="X892" s="1328"/>
      <c r="Y892" s="1328"/>
      <c r="Z892" s="1328"/>
      <c r="AA892" s="168"/>
      <c r="AB892" s="1202" t="s">
        <v>424</v>
      </c>
      <c r="AC892" s="1202"/>
      <c r="AD892" s="1202"/>
      <c r="AE892" s="120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14" t="s">
        <v>591</v>
      </c>
      <c r="V893" s="1215"/>
      <c r="W893" s="1215"/>
      <c r="X893" s="1215"/>
      <c r="Y893" s="1215"/>
      <c r="Z893" s="1216"/>
      <c r="AA893" s="1178">
        <f>+AE545</f>
        <v>58970000</v>
      </c>
      <c r="AB893" s="1179"/>
      <c r="AC893" s="1179"/>
      <c r="AD893" s="1179"/>
      <c r="AE893" s="1179"/>
      <c r="AF893" s="118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14" t="s">
        <v>591</v>
      </c>
      <c r="V894" s="1215"/>
      <c r="W894" s="1215"/>
      <c r="X894" s="1215"/>
      <c r="Y894" s="1215"/>
      <c r="Z894" s="1216"/>
      <c r="AA894" s="1178">
        <f>+AE546</f>
        <v>7470338</v>
      </c>
      <c r="AB894" s="1179"/>
      <c r="AC894" s="1179"/>
      <c r="AD894" s="1179"/>
      <c r="AE894" s="1179"/>
      <c r="AF894" s="118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14" t="s">
        <v>641</v>
      </c>
      <c r="V895" s="1215"/>
      <c r="W895" s="1215"/>
      <c r="X895" s="1215"/>
      <c r="Y895" s="1215"/>
      <c r="Z895" s="1216"/>
      <c r="AA895" s="1178"/>
      <c r="AB895" s="1179"/>
      <c r="AC895" s="1179"/>
      <c r="AD895" s="1179"/>
      <c r="AE895" s="1179"/>
      <c r="AF895" s="118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14" t="s">
        <v>641</v>
      </c>
      <c r="V896" s="1215"/>
      <c r="W896" s="1215"/>
      <c r="X896" s="1215"/>
      <c r="Y896" s="1215"/>
      <c r="Z896" s="1216"/>
      <c r="AA896" s="1178"/>
      <c r="AB896" s="1179"/>
      <c r="AC896" s="1179"/>
      <c r="AD896" s="1179"/>
      <c r="AE896" s="1179"/>
      <c r="AF896" s="118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14" t="s">
        <v>641</v>
      </c>
      <c r="V897" s="1215"/>
      <c r="W897" s="1215"/>
      <c r="X897" s="1215"/>
      <c r="Y897" s="1215"/>
      <c r="Z897" s="1216"/>
      <c r="AA897" s="1178"/>
      <c r="AB897" s="1179"/>
      <c r="AC897" s="1179"/>
      <c r="AD897" s="1179"/>
      <c r="AE897" s="1179"/>
      <c r="AF897" s="118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14" t="s">
        <v>641</v>
      </c>
      <c r="V898" s="1215"/>
      <c r="W898" s="1215"/>
      <c r="X898" s="1215"/>
      <c r="Y898" s="1215"/>
      <c r="Z898" s="1216"/>
      <c r="AA898" s="1178"/>
      <c r="AB898" s="1179"/>
      <c r="AC898" s="1179"/>
      <c r="AD898" s="1179"/>
      <c r="AE898" s="1179"/>
      <c r="AF898" s="118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14" t="s">
        <v>641</v>
      </c>
      <c r="V899" s="1215"/>
      <c r="W899" s="1215"/>
      <c r="X899" s="1215"/>
      <c r="Y899" s="1215"/>
      <c r="Z899" s="1216"/>
      <c r="AA899" s="1178"/>
      <c r="AB899" s="1179"/>
      <c r="AC899" s="1179"/>
      <c r="AD899" s="1179"/>
      <c r="AE899" s="1179"/>
      <c r="AF899" s="118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14" t="s">
        <v>641</v>
      </c>
      <c r="V900" s="1215"/>
      <c r="W900" s="1215"/>
      <c r="X900" s="1215"/>
      <c r="Y900" s="1215"/>
      <c r="Z900" s="1216"/>
      <c r="AA900" s="1178"/>
      <c r="AB900" s="1179"/>
      <c r="AC900" s="1179"/>
      <c r="AD900" s="1179"/>
      <c r="AE900" s="1179"/>
      <c r="AF900" s="118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14" t="s">
        <v>641</v>
      </c>
      <c r="V901" s="1215"/>
      <c r="W901" s="1215"/>
      <c r="X901" s="1215"/>
      <c r="Y901" s="1215"/>
      <c r="Z901" s="1216"/>
      <c r="AA901" s="1178"/>
      <c r="AB901" s="1179"/>
      <c r="AC901" s="1179"/>
      <c r="AD901" s="1179"/>
      <c r="AE901" s="1179"/>
      <c r="AF901" s="118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3" t="s">
        <v>729</v>
      </c>
      <c r="G902" s="77"/>
      <c r="H902" s="77"/>
      <c r="I902" s="77"/>
      <c r="J902" s="77"/>
      <c r="K902" s="77"/>
      <c r="L902" s="77"/>
      <c r="M902" s="77"/>
      <c r="N902" s="77"/>
      <c r="O902" s="77"/>
      <c r="P902" s="77"/>
      <c r="Q902" s="77"/>
      <c r="R902" s="77"/>
      <c r="S902" s="77"/>
      <c r="T902" s="78"/>
      <c r="U902" s="1214" t="s">
        <v>641</v>
      </c>
      <c r="V902" s="1215"/>
      <c r="W902" s="1215"/>
      <c r="X902" s="1215"/>
      <c r="Y902" s="1215"/>
      <c r="Z902" s="1216"/>
      <c r="AA902" s="1178"/>
      <c r="AB902" s="1179"/>
      <c r="AC902" s="1179"/>
      <c r="AD902" s="1179"/>
      <c r="AE902" s="1179"/>
      <c r="AF902" s="118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14" t="s">
        <v>641</v>
      </c>
      <c r="V903" s="1215"/>
      <c r="W903" s="1215"/>
      <c r="X903" s="1215"/>
      <c r="Y903" s="1215"/>
      <c r="Z903" s="1216"/>
      <c r="AA903" s="1178"/>
      <c r="AB903" s="1179"/>
      <c r="AC903" s="1179"/>
      <c r="AD903" s="1179"/>
      <c r="AE903" s="1179"/>
      <c r="AF903" s="118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14" t="s">
        <v>641</v>
      </c>
      <c r="V904" s="1215"/>
      <c r="W904" s="1215"/>
      <c r="X904" s="1215"/>
      <c r="Y904" s="1215"/>
      <c r="Z904" s="1216"/>
      <c r="AA904" s="1178"/>
      <c r="AB904" s="1179"/>
      <c r="AC904" s="1179"/>
      <c r="AD904" s="1179"/>
      <c r="AE904" s="1179"/>
      <c r="AF904" s="118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5"/>
      <c r="U905" s="1214" t="s">
        <v>641</v>
      </c>
      <c r="V905" s="1215"/>
      <c r="W905" s="1215"/>
      <c r="X905" s="1215"/>
      <c r="Y905" s="1215"/>
      <c r="Z905" s="1216"/>
      <c r="AA905" s="1178"/>
      <c r="AB905" s="1179"/>
      <c r="AC905" s="1179"/>
      <c r="AD905" s="1179"/>
      <c r="AE905" s="1179"/>
      <c r="AF905" s="1180"/>
      <c r="AM905" s="1395">
        <f>G734+O778</f>
        <v>129</v>
      </c>
      <c r="AN905" s="139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886" t="s">
        <v>1547</v>
      </c>
      <c r="G906" s="151"/>
      <c r="H906" s="151"/>
      <c r="I906" s="151"/>
      <c r="J906" s="151"/>
      <c r="K906" s="151"/>
      <c r="L906" s="151"/>
      <c r="M906" s="151"/>
      <c r="N906" s="151"/>
      <c r="O906" s="151"/>
      <c r="P906" s="151"/>
      <c r="Q906" s="151"/>
      <c r="R906" s="151"/>
      <c r="S906" s="151"/>
      <c r="T906" s="345"/>
      <c r="U906" s="1214" t="s">
        <v>641</v>
      </c>
      <c r="V906" s="1215"/>
      <c r="W906" s="1215"/>
      <c r="X906" s="1215"/>
      <c r="Y906" s="1215"/>
      <c r="Z906" s="1216"/>
      <c r="AA906" s="1178"/>
      <c r="AB906" s="1179"/>
      <c r="AC906" s="1179"/>
      <c r="AD906" s="1179"/>
      <c r="AE906" s="1179"/>
      <c r="AF906" s="1180"/>
      <c r="AM906" s="52"/>
      <c r="AN906" s="21"/>
      <c r="AO906" s="1370">
        <f>ROUNDDOWN(X999/I999,2)</f>
        <v>0.28000000000000003</v>
      </c>
      <c r="AP906" s="1371"/>
      <c r="AQ906" s="1371"/>
      <c r="AR906" s="137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886" t="s">
        <v>1548</v>
      </c>
      <c r="G907" s="77"/>
      <c r="H907" s="77"/>
      <c r="I907" s="77"/>
      <c r="J907" s="77"/>
      <c r="K907" s="77"/>
      <c r="L907" s="77"/>
      <c r="M907" s="77"/>
      <c r="N907" s="77"/>
      <c r="O907" s="77"/>
      <c r="P907" s="151"/>
      <c r="Q907" s="151"/>
      <c r="R907" s="151"/>
      <c r="S907" s="151"/>
      <c r="T907" s="345"/>
      <c r="U907" s="1214" t="s">
        <v>641</v>
      </c>
      <c r="V907" s="1215"/>
      <c r="W907" s="1215"/>
      <c r="X907" s="1215"/>
      <c r="Y907" s="1215"/>
      <c r="Z907" s="1216"/>
      <c r="AA907" s="1178"/>
      <c r="AB907" s="1179"/>
      <c r="AC907" s="1179"/>
      <c r="AD907" s="1179"/>
      <c r="AE907" s="1179"/>
      <c r="AF907" s="1180"/>
      <c r="AM907" s="52"/>
      <c r="AN907" s="52"/>
      <c r="AO907" s="1349">
        <f>ROUNDDOWN(X1003/I1003,2)</f>
        <v>0.4</v>
      </c>
      <c r="AP907" s="1350"/>
      <c r="AQ907" s="1350"/>
      <c r="AR907" s="135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14" t="s">
        <v>722</v>
      </c>
      <c r="Q908" s="1215"/>
      <c r="R908" s="1215"/>
      <c r="S908" s="1215"/>
      <c r="T908" s="1216"/>
      <c r="U908" s="1214" t="s">
        <v>641</v>
      </c>
      <c r="V908" s="1215"/>
      <c r="W908" s="1215"/>
      <c r="X908" s="1215"/>
      <c r="Y908" s="1215"/>
      <c r="Z908" s="1216"/>
      <c r="AA908" s="1178"/>
      <c r="AB908" s="1179"/>
      <c r="AC908" s="1179"/>
      <c r="AD908" s="1179"/>
      <c r="AE908" s="1179"/>
      <c r="AF908" s="118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59" t="str">
        <f>+C623</f>
        <v>HCD No Place Like Home</v>
      </c>
      <c r="J909" s="1377"/>
      <c r="K909" s="1377"/>
      <c r="L909" s="1377"/>
      <c r="M909" s="1377"/>
      <c r="N909" s="1377"/>
      <c r="O909" s="1377"/>
      <c r="P909" s="1377"/>
      <c r="Q909" s="1377"/>
      <c r="R909" s="1377"/>
      <c r="S909" s="1377"/>
      <c r="T909" s="1378"/>
      <c r="U909" s="1214" t="s">
        <v>591</v>
      </c>
      <c r="V909" s="1215"/>
      <c r="W909" s="1215"/>
      <c r="X909" s="1215"/>
      <c r="Y909" s="1215"/>
      <c r="Z909" s="1216"/>
      <c r="AA909" s="1178">
        <f>+AG623</f>
        <v>5500000</v>
      </c>
      <c r="AB909" s="1179"/>
      <c r="AC909" s="1179"/>
      <c r="AD909" s="1179"/>
      <c r="AE909" s="1179"/>
      <c r="AF909" s="118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59" t="str">
        <f>+C621</f>
        <v>City of Oakland Development Loan</v>
      </c>
      <c r="J910" s="1144"/>
      <c r="K910" s="1144"/>
      <c r="L910" s="1144"/>
      <c r="M910" s="1144"/>
      <c r="N910" s="1144"/>
      <c r="O910" s="1144"/>
      <c r="P910" s="1144"/>
      <c r="Q910" s="1144"/>
      <c r="R910" s="1144"/>
      <c r="S910" s="1144"/>
      <c r="T910" s="1145"/>
      <c r="U910" s="1214" t="s">
        <v>591</v>
      </c>
      <c r="V910" s="1215"/>
      <c r="W910" s="1215"/>
      <c r="X910" s="1215"/>
      <c r="Y910" s="1215"/>
      <c r="Z910" s="1216"/>
      <c r="AA910" s="1178">
        <f>+AG621</f>
        <v>12442000</v>
      </c>
      <c r="AB910" s="1179"/>
      <c r="AC910" s="1179"/>
      <c r="AD910" s="1179"/>
      <c r="AE910" s="1179"/>
      <c r="AF910" s="118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59" t="str">
        <f>+C620</f>
        <v>Alameda County Regional A1</v>
      </c>
      <c r="J911" s="1144"/>
      <c r="K911" s="1144"/>
      <c r="L911" s="1144"/>
      <c r="M911" s="1144"/>
      <c r="N911" s="1144"/>
      <c r="O911" s="1144"/>
      <c r="P911" s="1144"/>
      <c r="Q911" s="1144"/>
      <c r="R911" s="1144"/>
      <c r="S911" s="1144"/>
      <c r="T911" s="1145"/>
      <c r="U911" s="1214" t="s">
        <v>591</v>
      </c>
      <c r="V911" s="1215"/>
      <c r="W911" s="1215"/>
      <c r="X911" s="1215"/>
      <c r="Y911" s="1215"/>
      <c r="Z911" s="1216"/>
      <c r="AA911" s="1178">
        <f>+AG620</f>
        <v>9698000</v>
      </c>
      <c r="AB911" s="1179"/>
      <c r="AC911" s="1179"/>
      <c r="AD911" s="1179"/>
      <c r="AE911" s="1179"/>
      <c r="AF911" s="118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59" t="str">
        <f>+C622</f>
        <v>FHLB SF - AHP</v>
      </c>
      <c r="J912" s="1144"/>
      <c r="K912" s="1144"/>
      <c r="L912" s="1144"/>
      <c r="M912" s="1144"/>
      <c r="N912" s="1144"/>
      <c r="O912" s="1144"/>
      <c r="P912" s="1144"/>
      <c r="Q912" s="1144"/>
      <c r="R912" s="1144"/>
      <c r="S912" s="1144"/>
      <c r="T912" s="1145"/>
      <c r="U912" s="1214" t="s">
        <v>591</v>
      </c>
      <c r="V912" s="1215"/>
      <c r="W912" s="1215"/>
      <c r="X912" s="1215"/>
      <c r="Y912" s="1215"/>
      <c r="Z912" s="1216"/>
      <c r="AA912" s="1178">
        <f>+AG622</f>
        <v>1290000</v>
      </c>
      <c r="AB912" s="1179"/>
      <c r="AC912" s="1179"/>
      <c r="AD912" s="1179"/>
      <c r="AE912" s="1179"/>
      <c r="AF912" s="118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0">
        <v>43692</v>
      </c>
      <c r="N917" s="1204"/>
      <c r="O917" s="1204"/>
      <c r="P917" s="1204"/>
      <c r="Q917" s="1204"/>
      <c r="R917" s="1204"/>
      <c r="S917" s="1261"/>
      <c r="U917" s="103" t="s">
        <v>11</v>
      </c>
      <c r="V917" s="77"/>
      <c r="W917" s="77"/>
      <c r="X917" s="77"/>
      <c r="Y917" s="77"/>
      <c r="Z917" s="77"/>
      <c r="AA917" s="77"/>
      <c r="AB917" s="77"/>
      <c r="AC917" s="77"/>
      <c r="AD917" s="78"/>
      <c r="AE917" s="1260"/>
      <c r="AF917" s="1204"/>
      <c r="AG917" s="1204"/>
      <c r="AH917" s="1204"/>
      <c r="AI917" s="1204"/>
      <c r="AJ917" s="1204"/>
      <c r="AK917" s="126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0" t="s">
        <v>1799</v>
      </c>
      <c r="N918" s="1341"/>
      <c r="O918" s="1341"/>
      <c r="P918" s="1341"/>
      <c r="Q918" s="1341"/>
      <c r="R918" s="1341"/>
      <c r="S918" s="1342"/>
      <c r="U918" s="103" t="s">
        <v>12</v>
      </c>
      <c r="V918" s="77"/>
      <c r="W918" s="77"/>
      <c r="X918" s="77"/>
      <c r="Y918" s="77"/>
      <c r="Z918" s="77"/>
      <c r="AA918" s="77"/>
      <c r="AB918" s="77"/>
      <c r="AC918" s="77"/>
      <c r="AD918" s="78"/>
      <c r="AE918" s="1340"/>
      <c r="AF918" s="1341"/>
      <c r="AG918" s="1341"/>
      <c r="AH918" s="1341"/>
      <c r="AI918" s="1341"/>
      <c r="AJ918" s="1341"/>
      <c r="AK918" s="134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63" t="s">
        <v>1804</v>
      </c>
      <c r="K919" s="1364"/>
      <c r="L919" s="1364"/>
      <c r="M919" s="1364"/>
      <c r="N919" s="1364"/>
      <c r="O919" s="1364"/>
      <c r="P919" s="1364"/>
      <c r="Q919" s="1364"/>
      <c r="R919" s="1364"/>
      <c r="S919" s="1365"/>
      <c r="U919" s="103" t="s">
        <v>973</v>
      </c>
      <c r="V919" s="77"/>
      <c r="W919" s="77"/>
      <c r="AB919" s="1363" t="s">
        <v>329</v>
      </c>
      <c r="AC919" s="1364"/>
      <c r="AD919" s="1364"/>
      <c r="AE919" s="1364"/>
      <c r="AF919" s="1364"/>
      <c r="AG919" s="1364"/>
      <c r="AH919" s="1364"/>
      <c r="AI919" s="1364"/>
      <c r="AJ919" s="1364"/>
      <c r="AK919" s="136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6">
        <v>0.5</v>
      </c>
      <c r="N920" s="1353"/>
      <c r="O920" s="1353"/>
      <c r="P920" s="1353"/>
      <c r="Q920" s="1353"/>
      <c r="R920" s="1353"/>
      <c r="S920" s="1354"/>
      <c r="U920" s="103" t="s">
        <v>13</v>
      </c>
      <c r="V920" s="77"/>
      <c r="W920" s="77"/>
      <c r="X920" s="77"/>
      <c r="Y920" s="77"/>
      <c r="Z920" s="77"/>
      <c r="AA920" s="77"/>
      <c r="AB920" s="77"/>
      <c r="AC920" s="77"/>
      <c r="AD920" s="78"/>
      <c r="AE920" s="1352"/>
      <c r="AF920" s="1353"/>
      <c r="AG920" s="1353"/>
      <c r="AH920" s="1353"/>
      <c r="AI920" s="1353"/>
      <c r="AJ920" s="1353"/>
      <c r="AK920" s="135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35">
        <v>65</v>
      </c>
      <c r="N921" s="1136"/>
      <c r="O921" s="1136"/>
      <c r="P921" s="1136"/>
      <c r="Q921" s="1136"/>
      <c r="R921" s="1136"/>
      <c r="S921" s="1137"/>
      <c r="U921" s="103" t="s">
        <v>14</v>
      </c>
      <c r="V921" s="77"/>
      <c r="W921" s="77"/>
      <c r="X921" s="77"/>
      <c r="Y921" s="77"/>
      <c r="Z921" s="77"/>
      <c r="AA921" s="77"/>
      <c r="AB921" s="77"/>
      <c r="AC921" s="77"/>
      <c r="AD921" s="78"/>
      <c r="AE921" s="1135"/>
      <c r="AF921" s="1136"/>
      <c r="AG921" s="1136"/>
      <c r="AH921" s="1136"/>
      <c r="AI921" s="1136"/>
      <c r="AJ921" s="1136"/>
      <c r="AK921" s="113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78">
        <f>+'Subsidy Contract Calculation'!I30</f>
        <v>1075056</v>
      </c>
      <c r="N922" s="1179"/>
      <c r="O922" s="1179"/>
      <c r="P922" s="1179"/>
      <c r="Q922" s="1179"/>
      <c r="R922" s="1179"/>
      <c r="S922" s="1180"/>
      <c r="U922" s="103" t="s">
        <v>15</v>
      </c>
      <c r="V922" s="77"/>
      <c r="W922" s="77"/>
      <c r="X922" s="77"/>
      <c r="Y922" s="77"/>
      <c r="Z922" s="77"/>
      <c r="AA922" s="77"/>
      <c r="AB922" s="77"/>
      <c r="AC922" s="77"/>
      <c r="AD922" s="78"/>
      <c r="AE922" s="1178"/>
      <c r="AF922" s="1179"/>
      <c r="AG922" s="1179"/>
      <c r="AH922" s="1179"/>
      <c r="AI922" s="1179"/>
      <c r="AJ922" s="1179"/>
      <c r="AK922" s="118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78">
        <v>25045977</v>
      </c>
      <c r="N923" s="1179"/>
      <c r="O923" s="1179"/>
      <c r="P923" s="1179"/>
      <c r="Q923" s="1179"/>
      <c r="R923" s="1179"/>
      <c r="S923" s="1180"/>
      <c r="U923" s="103" t="s">
        <v>16</v>
      </c>
      <c r="V923" s="77"/>
      <c r="W923" s="77"/>
      <c r="X923" s="77"/>
      <c r="Y923" s="77"/>
      <c r="Z923" s="77"/>
      <c r="AA923" s="77"/>
      <c r="AB923" s="77"/>
      <c r="AC923" s="77"/>
      <c r="AD923" s="78"/>
      <c r="AE923" s="1178"/>
      <c r="AF923" s="1179"/>
      <c r="AG923" s="1179"/>
      <c r="AH923" s="1179"/>
      <c r="AI923" s="1179"/>
      <c r="AJ923" s="1179"/>
      <c r="AK923" s="118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35" t="s">
        <v>1798</v>
      </c>
      <c r="N924" s="1336"/>
      <c r="O924" s="1336"/>
      <c r="P924" s="1336"/>
      <c r="Q924" s="1336"/>
      <c r="R924" s="1336"/>
      <c r="S924" s="1337"/>
      <c r="U924" s="103" t="s">
        <v>620</v>
      </c>
      <c r="V924" s="77"/>
      <c r="W924" s="77"/>
      <c r="X924" s="77"/>
      <c r="Y924" s="77"/>
      <c r="Z924" s="77"/>
      <c r="AA924" s="77"/>
      <c r="AB924" s="77"/>
      <c r="AC924" s="77"/>
      <c r="AD924" s="78"/>
      <c r="AE924" s="1335"/>
      <c r="AF924" s="1336"/>
      <c r="AG924" s="1336"/>
      <c r="AH924" s="1336"/>
      <c r="AI924" s="1336"/>
      <c r="AJ924" s="1336"/>
      <c r="AK924" s="133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29">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29">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29">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198"/>
      <c r="N929" s="1199"/>
      <c r="O929" s="1199"/>
      <c r="P929" s="1199"/>
      <c r="Q929" s="1199"/>
      <c r="R929" s="1199"/>
      <c r="S929" s="1200"/>
      <c r="T929" s="103" t="s">
        <v>871</v>
      </c>
      <c r="U929" s="77"/>
      <c r="V929" s="77"/>
      <c r="W929" s="77"/>
      <c r="X929" s="77"/>
      <c r="Y929" s="77"/>
      <c r="Z929" s="78"/>
      <c r="AA929" s="1198"/>
      <c r="AB929" s="1199"/>
      <c r="AC929" s="1199"/>
      <c r="AD929" s="1199"/>
      <c r="AE929" s="1199"/>
      <c r="AF929" s="1199"/>
      <c r="AG929" s="1200"/>
      <c r="AM929" s="61"/>
      <c r="AN929" s="329">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198"/>
      <c r="N930" s="1199"/>
      <c r="O930" s="1199"/>
      <c r="P930" s="1199"/>
      <c r="Q930" s="1199"/>
      <c r="R930" s="1199"/>
      <c r="S930" s="1200"/>
      <c r="T930" s="103" t="s">
        <v>870</v>
      </c>
      <c r="U930" s="77"/>
      <c r="V930" s="77"/>
      <c r="W930" s="77"/>
      <c r="X930" s="77"/>
      <c r="Y930" s="77"/>
      <c r="Z930" s="78"/>
      <c r="AA930" s="1198"/>
      <c r="AB930" s="1199"/>
      <c r="AC930" s="1199"/>
      <c r="AD930" s="1199"/>
      <c r="AE930" s="1199"/>
      <c r="AF930" s="1199"/>
      <c r="AG930" s="1200"/>
      <c r="AM930" s="61"/>
      <c r="AN930" s="329">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57" t="s">
        <v>641</v>
      </c>
      <c r="N931" s="1358"/>
      <c r="O931" s="1358"/>
      <c r="P931" s="1358"/>
      <c r="Q931" s="1358"/>
      <c r="R931" s="1358"/>
      <c r="S931" s="1359"/>
      <c r="T931" s="76" t="s">
        <v>360</v>
      </c>
      <c r="U931" s="77"/>
      <c r="V931" s="77"/>
      <c r="W931" s="77"/>
      <c r="X931" s="77"/>
      <c r="Y931" s="77"/>
      <c r="Z931" s="78"/>
      <c r="AA931" s="1198"/>
      <c r="AB931" s="1199"/>
      <c r="AC931" s="1199"/>
      <c r="AD931" s="1199"/>
      <c r="AE931" s="1199"/>
      <c r="AF931" s="1199"/>
      <c r="AG931" s="1200"/>
      <c r="AM931" s="61"/>
      <c r="AN931" s="329">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198"/>
      <c r="N932" s="1199"/>
      <c r="O932" s="1199"/>
      <c r="P932" s="1199"/>
      <c r="Q932" s="1199"/>
      <c r="R932" s="1199"/>
      <c r="S932" s="1200"/>
      <c r="T932" s="76" t="s">
        <v>361</v>
      </c>
      <c r="U932" s="77"/>
      <c r="V932" s="77"/>
      <c r="W932" s="77"/>
      <c r="X932" s="77"/>
      <c r="Y932" s="77"/>
      <c r="Z932" s="78"/>
      <c r="AA932" s="1198"/>
      <c r="AB932" s="1199"/>
      <c r="AC932" s="1199"/>
      <c r="AD932" s="1199"/>
      <c r="AE932" s="1199"/>
      <c r="AF932" s="1199"/>
      <c r="AG932" s="1200"/>
      <c r="AM932" s="61"/>
      <c r="AN932" s="329">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198"/>
      <c r="N933" s="1199"/>
      <c r="O933" s="1199"/>
      <c r="P933" s="1199"/>
      <c r="Q933" s="1199"/>
      <c r="R933" s="1199"/>
      <c r="S933" s="1200"/>
      <c r="T933" s="76" t="s">
        <v>408</v>
      </c>
      <c r="U933" s="77"/>
      <c r="V933" s="77"/>
      <c r="W933" s="77"/>
      <c r="X933" s="77"/>
      <c r="Y933" s="77"/>
      <c r="Z933" s="78"/>
      <c r="AA933" s="1198"/>
      <c r="AB933" s="1199"/>
      <c r="AC933" s="1199"/>
      <c r="AD933" s="1199"/>
      <c r="AE933" s="1199"/>
      <c r="AF933" s="1199"/>
      <c r="AG933" s="1200"/>
      <c r="AM933" s="61"/>
      <c r="AN933" s="329">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370" t="s">
        <v>973</v>
      </c>
      <c r="G934" s="72"/>
      <c r="H934" s="72"/>
      <c r="I934" s="72"/>
      <c r="J934" s="72"/>
      <c r="K934" s="72"/>
      <c r="L934" s="94"/>
      <c r="M934" s="1346" t="s">
        <v>329</v>
      </c>
      <c r="N934" s="1347"/>
      <c r="O934" s="1347"/>
      <c r="P934" s="1347"/>
      <c r="Q934" s="1347"/>
      <c r="R934" s="1347"/>
      <c r="S934" s="1348"/>
      <c r="T934" s="1318"/>
      <c r="U934" s="1319"/>
      <c r="V934" s="1319"/>
      <c r="W934" s="1319"/>
      <c r="X934" s="1319"/>
      <c r="Y934" s="1319"/>
      <c r="Z934" s="1320"/>
      <c r="AA934" s="1198"/>
      <c r="AB934" s="1199"/>
      <c r="AC934" s="1199"/>
      <c r="AD934" s="1199"/>
      <c r="AE934" s="1199"/>
      <c r="AF934" s="1199"/>
      <c r="AG934" s="1200"/>
      <c r="AM934" s="61"/>
      <c r="AN934" s="330">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198"/>
      <c r="N935" s="1199"/>
      <c r="O935" s="1199"/>
      <c r="P935" s="1199"/>
      <c r="Q935" s="1199"/>
      <c r="R935" s="1199"/>
      <c r="S935" s="1200"/>
      <c r="T935" s="1318"/>
      <c r="U935" s="1319"/>
      <c r="V935" s="1319"/>
      <c r="W935" s="1319"/>
      <c r="X935" s="1319"/>
      <c r="Y935" s="1319"/>
      <c r="Z935" s="1320"/>
      <c r="AA935" s="1198"/>
      <c r="AB935" s="1199"/>
      <c r="AC935" s="1199"/>
      <c r="AD935" s="1199"/>
      <c r="AE935" s="1199"/>
      <c r="AF935" s="1199"/>
      <c r="AG935" s="120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88" t="s">
        <v>722</v>
      </c>
      <c r="P936" s="1289"/>
      <c r="Q936" s="142"/>
      <c r="R936" s="142"/>
      <c r="S936" s="143"/>
      <c r="T936" s="71" t="s">
        <v>177</v>
      </c>
      <c r="U936" s="72"/>
      <c r="V936" s="72"/>
      <c r="W936" s="1157" t="s">
        <v>357</v>
      </c>
      <c r="X936" s="1158"/>
      <c r="Y936" s="1158"/>
      <c r="Z936" s="1158"/>
      <c r="AA936" s="1158"/>
      <c r="AB936" s="1158"/>
      <c r="AC936" s="1158"/>
      <c r="AD936" s="1158"/>
      <c r="AE936" s="1158"/>
      <c r="AF936" s="1158"/>
      <c r="AG936" s="115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0" t="s">
        <v>36</v>
      </c>
      <c r="G937" s="1291"/>
      <c r="H937" s="1291"/>
      <c r="I937" s="1291"/>
      <c r="J937" s="1291"/>
      <c r="K937" s="1291"/>
      <c r="L937" s="1291"/>
      <c r="M937" s="1198"/>
      <c r="N937" s="1199"/>
      <c r="O937" s="1199"/>
      <c r="P937" s="1199"/>
      <c r="Q937" s="1199"/>
      <c r="R937" s="1199"/>
      <c r="S937" s="1200"/>
      <c r="T937" s="79"/>
      <c r="U937" s="80"/>
      <c r="V937" s="80"/>
      <c r="W937" s="80"/>
      <c r="X937" s="80"/>
      <c r="Y937" s="80"/>
      <c r="Z937" s="196" t="s">
        <v>141</v>
      </c>
      <c r="AA937" s="1391"/>
      <c r="AB937" s="1392"/>
      <c r="AC937" s="1392"/>
      <c r="AD937" s="1392"/>
      <c r="AE937" s="1392"/>
      <c r="AF937" s="1392"/>
      <c r="AG937" s="139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251" t="s">
        <v>594</v>
      </c>
      <c r="B941" s="1251"/>
      <c r="C941" s="1251"/>
      <c r="D941" s="1251"/>
      <c r="E941" s="1251"/>
      <c r="F941" s="1251"/>
      <c r="G941" s="1251"/>
      <c r="H941" s="1251"/>
      <c r="I941" s="1251"/>
      <c r="J941" s="1251"/>
      <c r="K941" s="1251"/>
      <c r="L941" s="1251"/>
      <c r="M941" s="1251"/>
      <c r="N941" s="1251"/>
      <c r="O941" s="1251"/>
      <c r="P941" s="1251"/>
      <c r="Q941" s="1251"/>
      <c r="R941" s="1251"/>
      <c r="S941" s="1251"/>
      <c r="T941" s="1251"/>
      <c r="U941" s="1251"/>
      <c r="V941" s="1251"/>
      <c r="W941" s="1251"/>
      <c r="X941" s="1251"/>
      <c r="Y941" s="1251"/>
      <c r="Z941" s="1251"/>
      <c r="AA941" s="1251"/>
      <c r="AB941" s="1251"/>
      <c r="AC941" s="1251"/>
      <c r="AD941" s="1251"/>
      <c r="AE941" s="1251"/>
      <c r="AF941" s="1251"/>
      <c r="AG941" s="1251"/>
      <c r="AH941" s="1251"/>
      <c r="AI941" s="1251"/>
      <c r="AJ941" s="1251"/>
      <c r="AK941" s="1251"/>
      <c r="AL941" s="1251"/>
      <c r="AM941" s="52"/>
      <c r="AN941" s="52"/>
      <c r="AO941" s="21"/>
      <c r="AP941" s="21"/>
      <c r="AQ941" s="21"/>
      <c r="AR941" s="21"/>
      <c r="AS941" s="21"/>
      <c r="AT941" s="1139"/>
      <c r="AU941" s="1139"/>
      <c r="AV941" s="1139"/>
      <c r="AW941" s="1139"/>
      <c r="AX941" s="1139"/>
      <c r="AY941" s="113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252"/>
      <c r="B942" s="1252"/>
      <c r="C942" s="1252"/>
      <c r="D942" s="1252"/>
      <c r="E942" s="1252"/>
      <c r="F942" s="1252"/>
      <c r="G942" s="1252"/>
      <c r="H942" s="1252"/>
      <c r="I942" s="1252"/>
      <c r="J942" s="1252"/>
      <c r="K942" s="1252"/>
      <c r="L942" s="1252"/>
      <c r="M942" s="1252"/>
      <c r="N942" s="1252"/>
      <c r="O942" s="1252"/>
      <c r="P942" s="1252"/>
      <c r="Q942" s="1252"/>
      <c r="R942" s="1252"/>
      <c r="S942" s="1252"/>
      <c r="T942" s="1252"/>
      <c r="U942" s="1252"/>
      <c r="V942" s="1252"/>
      <c r="W942" s="1252"/>
      <c r="X942" s="1252"/>
      <c r="Y942" s="1252"/>
      <c r="Z942" s="1252"/>
      <c r="AA942" s="1252"/>
      <c r="AB942" s="1252"/>
      <c r="AC942" s="1252"/>
      <c r="AD942" s="1252"/>
      <c r="AE942" s="1252"/>
      <c r="AF942" s="1252"/>
      <c r="AG942" s="1252"/>
      <c r="AH942" s="1252"/>
      <c r="AI942" s="1252"/>
      <c r="AJ942" s="1252"/>
      <c r="AK942" s="1252"/>
      <c r="AL942" s="12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55" t="s">
        <v>688</v>
      </c>
      <c r="C946" s="1355"/>
      <c r="D946" s="1355"/>
      <c r="E946" s="1355"/>
      <c r="F946" s="1355"/>
      <c r="G946" s="1355"/>
      <c r="H946" s="1355"/>
      <c r="I946" s="1355"/>
      <c r="J946" s="1355"/>
      <c r="K946" s="1355"/>
      <c r="L946" s="1355" t="s">
        <v>689</v>
      </c>
      <c r="M946" s="1355"/>
      <c r="N946" s="1355"/>
      <c r="O946" s="1355"/>
      <c r="P946" s="1355"/>
      <c r="Q946" s="1355"/>
      <c r="R946" s="1355"/>
      <c r="S946" s="1355"/>
      <c r="T946" s="1355"/>
      <c r="U946" s="1355"/>
      <c r="V946" s="1355" t="s">
        <v>690</v>
      </c>
      <c r="W946" s="1355"/>
      <c r="X946" s="1355"/>
      <c r="Y946" s="1355"/>
      <c r="Z946" s="1355"/>
      <c r="AA946" s="1355"/>
      <c r="AB946" s="1355"/>
      <c r="AC946" s="1355"/>
      <c r="AD946" s="1366" t="s">
        <v>691</v>
      </c>
      <c r="AE946" s="1367"/>
      <c r="AF946" s="1367"/>
      <c r="AG946" s="1367"/>
      <c r="AH946" s="1367"/>
      <c r="AI946" s="1367"/>
      <c r="AJ946" s="1367"/>
      <c r="AK946" s="136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6" t="s">
        <v>683</v>
      </c>
      <c r="C947" s="1197"/>
      <c r="D947" s="1197"/>
      <c r="E947" s="1197"/>
      <c r="F947" s="1197"/>
      <c r="G947" s="1197"/>
      <c r="H947" s="1197"/>
      <c r="I947" s="1197"/>
      <c r="J947" s="1197"/>
      <c r="K947" s="1197"/>
      <c r="L947" s="1332">
        <f>IF(ISNA(IF($BA$779="4%",(INDEX($BC$789:$BG$846,MATCH($BO$779,$BB$789:$BB$846,0),MATCH(B947,$BC$788:$BG$788,0))),(INDEX($BJ$789:$BN$846,MATCH($BO$779,$BI$789:$BI$846,0),MATCH(B947,$BJ$788:$BN$788,0))))),0,IF($BA$779="4%",(INDEX($BC$789:$BG$846,MATCH($BO$779,$BB$789:$BB$846,0),MATCH(B947,$BC$788:$BG$788,0))),(INDEX($BJ$789:$BN$846,MATCH($BO$779,$BI$789:$BI$846,0),MATCH(B947,$BJ$788:$BN$788,0)))))</f>
        <v>303706</v>
      </c>
      <c r="M947" s="1333"/>
      <c r="N947" s="1333"/>
      <c r="O947" s="1333"/>
      <c r="P947" s="1333"/>
      <c r="Q947" s="1333"/>
      <c r="R947" s="1333"/>
      <c r="S947" s="1333"/>
      <c r="T947" s="1333"/>
      <c r="U947" s="1334"/>
      <c r="V947" s="1362">
        <f>BA635</f>
        <v>0</v>
      </c>
      <c r="W947" s="1362"/>
      <c r="X947" s="1362"/>
      <c r="Y947" s="1362"/>
      <c r="Z947" s="1362"/>
      <c r="AA947" s="1362"/>
      <c r="AB947" s="1362"/>
      <c r="AC947" s="1362"/>
      <c r="AD947" s="1276">
        <f>IF(ISERROR((L947*V947)),0,(L947*V947))</f>
        <v>0</v>
      </c>
      <c r="AE947" s="1277"/>
      <c r="AF947" s="1277"/>
      <c r="AG947" s="1277"/>
      <c r="AH947" s="1277"/>
      <c r="AI947" s="1277"/>
      <c r="AJ947" s="1277"/>
      <c r="AK947" s="127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196" t="s">
        <v>348</v>
      </c>
      <c r="C948" s="1196"/>
      <c r="D948" s="1196"/>
      <c r="E948" s="1196"/>
      <c r="F948" s="1196"/>
      <c r="G948" s="1196"/>
      <c r="H948" s="1196"/>
      <c r="I948" s="1196"/>
      <c r="J948" s="1196"/>
      <c r="K948" s="1196"/>
      <c r="L948" s="1332">
        <f>IF(ISNA(IF($BA$779="4%",(INDEX($BC$789:$BG$846,MATCH($BO$779,$BB$789:$BB$846,0),MATCH(B948,$BC$788:$BG$788,0))),(INDEX($BJ$789:$BN$846,MATCH($BO$779,$BI$789:$BI$846,0),MATCH(B948,$BJ$788:$BN$788,0))))),0,IF($BA$779="4%",(INDEX($BC$789:$BG$846,MATCH($BO$779,$BB$789:$BB$846,0),MATCH(B948,$BC$788:$BG$788,0))),(INDEX($BJ$789:$BN$846,MATCH($BO$779,$BI$789:$BI$846,0),MATCH(B948,$BJ$788:$BN$788,0)))))</f>
        <v>350170</v>
      </c>
      <c r="M948" s="1333"/>
      <c r="N948" s="1333"/>
      <c r="O948" s="1333"/>
      <c r="P948" s="1333"/>
      <c r="Q948" s="1333"/>
      <c r="R948" s="1333"/>
      <c r="S948" s="1333"/>
      <c r="T948" s="1333"/>
      <c r="U948" s="1334"/>
      <c r="V948" s="1362">
        <f>BF635</f>
        <v>48</v>
      </c>
      <c r="W948" s="1362"/>
      <c r="X948" s="1362"/>
      <c r="Y948" s="1362"/>
      <c r="Z948" s="1362"/>
      <c r="AA948" s="1362"/>
      <c r="AB948" s="1362"/>
      <c r="AC948" s="1362"/>
      <c r="AD948" s="1276">
        <f>IF(ISERROR((L948*V948)),0,(L948*V948))</f>
        <v>16808160</v>
      </c>
      <c r="AE948" s="1277"/>
      <c r="AF948" s="1277"/>
      <c r="AG948" s="1277"/>
      <c r="AH948" s="1277"/>
      <c r="AI948" s="1277"/>
      <c r="AJ948" s="1277"/>
      <c r="AK948" s="127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6" t="s">
        <v>170</v>
      </c>
      <c r="C949" s="1196"/>
      <c r="D949" s="1196"/>
      <c r="E949" s="1196"/>
      <c r="F949" s="1196"/>
      <c r="G949" s="1196"/>
      <c r="H949" s="1196"/>
      <c r="I949" s="1196"/>
      <c r="J949" s="1196"/>
      <c r="K949" s="1196"/>
      <c r="L949" s="1332">
        <f>IF(ISNA(IF($BA$779="4%",(INDEX($BC$789:$BG$846,MATCH($BO$779,$BB$789:$BB$846,0),MATCH(B949,$BC$788:$BG$788,0))),(INDEX($BJ$789:$BN$846,MATCH($BO$779,$BI$789:$BI$846,0),MATCH(B949,$BJ$788:$BN$788,0))))),0,IF($BA$779="4%",(INDEX($BC$789:$BG$846,MATCH($BO$779,$BB$789:$BB$846,0),MATCH(B949,$BC$788:$BG$788,0))),(INDEX($BJ$789:$BN$846,MATCH($BO$779,$BI$789:$BI$846,0),MATCH(B949,$BJ$788:$BN$788,0)))))</f>
        <v>422400</v>
      </c>
      <c r="M949" s="1333"/>
      <c r="N949" s="1333"/>
      <c r="O949" s="1333"/>
      <c r="P949" s="1333"/>
      <c r="Q949" s="1333"/>
      <c r="R949" s="1333"/>
      <c r="S949" s="1333"/>
      <c r="T949" s="1333"/>
      <c r="U949" s="1334"/>
      <c r="V949" s="1362">
        <f>BK635</f>
        <v>35</v>
      </c>
      <c r="W949" s="1362"/>
      <c r="X949" s="1362"/>
      <c r="Y949" s="1362"/>
      <c r="Z949" s="1362"/>
      <c r="AA949" s="1362"/>
      <c r="AB949" s="1362"/>
      <c r="AC949" s="1362"/>
      <c r="AD949" s="1276">
        <f>IF(ISERROR((L949*V949)),0,(L949*V949))</f>
        <v>14784000</v>
      </c>
      <c r="AE949" s="1277"/>
      <c r="AF949" s="1277"/>
      <c r="AG949" s="1277"/>
      <c r="AH949" s="1277"/>
      <c r="AI949" s="1277"/>
      <c r="AJ949" s="1277"/>
      <c r="AK949" s="127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6" t="s">
        <v>171</v>
      </c>
      <c r="C950" s="1196"/>
      <c r="D950" s="1196"/>
      <c r="E950" s="1196"/>
      <c r="F950" s="1196"/>
      <c r="G950" s="1196"/>
      <c r="H950" s="1196"/>
      <c r="I950" s="1196"/>
      <c r="J950" s="1196"/>
      <c r="K950" s="1196"/>
      <c r="L950" s="1332">
        <f>IF(ISNA(IF($BA$779="4%",(INDEX($BC$789:$BG$846,MATCH($BO$779,$BB$789:$BB$846,0),MATCH(B950,$BC$788:$BG$788,0))),(INDEX($BJ$789:$BN$846,MATCH($BO$779,$BI$789:$BI$846,0),MATCH(B950,$BJ$788:$BN$788,0))))),0,IF($BA$779="4%",(INDEX($BC$789:$BG$846,MATCH($BO$779,$BB$789:$BB$846,0),MATCH(B950,$BC$788:$BG$788,0))),(INDEX($BJ$789:$BN$846,MATCH($BO$779,$BI$789:$BI$846,0),MATCH(B950,$BJ$788:$BN$788,0)))))</f>
        <v>540672</v>
      </c>
      <c r="M950" s="1333"/>
      <c r="N950" s="1333"/>
      <c r="O950" s="1333"/>
      <c r="P950" s="1333"/>
      <c r="Q950" s="1333"/>
      <c r="R950" s="1333"/>
      <c r="S950" s="1333"/>
      <c r="T950" s="1333"/>
      <c r="U950" s="1334"/>
      <c r="V950" s="1362">
        <f>BP635</f>
        <v>47</v>
      </c>
      <c r="W950" s="1362"/>
      <c r="X950" s="1362"/>
      <c r="Y950" s="1362"/>
      <c r="Z950" s="1362"/>
      <c r="AA950" s="1362"/>
      <c r="AB950" s="1362"/>
      <c r="AC950" s="1362"/>
      <c r="AD950" s="1276">
        <f>IF(ISERROR((L950*V950)),0,(L950*V950))</f>
        <v>25411584</v>
      </c>
      <c r="AE950" s="1277"/>
      <c r="AF950" s="1277"/>
      <c r="AG950" s="1277"/>
      <c r="AH950" s="1277"/>
      <c r="AI950" s="1277"/>
      <c r="AJ950" s="1277"/>
      <c r="AK950" s="127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196" t="s">
        <v>506</v>
      </c>
      <c r="C951" s="1196"/>
      <c r="D951" s="1196"/>
      <c r="E951" s="1196"/>
      <c r="F951" s="1196"/>
      <c r="G951" s="1196"/>
      <c r="H951" s="1196"/>
      <c r="I951" s="1196"/>
      <c r="J951" s="1196"/>
      <c r="K951" s="1196"/>
      <c r="L951" s="1332">
        <f>IF(ISNA(IF($BA$779="4%",(INDEX($BC$789:$BG$846,MATCH($BO$779,$BB$789:$BB$846,0),MATCH(B951,$BC$788:$BG$788,0))),(INDEX($BJ$789:$BN$846,MATCH($BO$779,$BI$789:$BI$846,0),MATCH(B951,$BJ$788:$BN$788,0))))),0,IF($BA$779="4%",(INDEX($BC$789:$BG$846,MATCH($BO$779,$BB$789:$BB$846,0),MATCH(B951,$BC$788:$BG$788,0))),(INDEX($BJ$789:$BN$846,MATCH($BO$779,$BI$789:$BI$846,0),MATCH(B951,$BJ$788:$BN$788,0)))))</f>
        <v>602342</v>
      </c>
      <c r="M951" s="1333"/>
      <c r="N951" s="1333"/>
      <c r="O951" s="1333"/>
      <c r="P951" s="1333"/>
      <c r="Q951" s="1333"/>
      <c r="R951" s="1333"/>
      <c r="S951" s="1333"/>
      <c r="T951" s="1333"/>
      <c r="U951" s="1334"/>
      <c r="V951" s="1362">
        <f>BZ635+BU635</f>
        <v>0</v>
      </c>
      <c r="W951" s="1362"/>
      <c r="X951" s="1362"/>
      <c r="Y951" s="1362"/>
      <c r="Z951" s="1362"/>
      <c r="AA951" s="1362"/>
      <c r="AB951" s="1362"/>
      <c r="AC951" s="1362"/>
      <c r="AD951" s="1276">
        <f>IF(ISERROR((L951*V951)),0,(L951*V951))</f>
        <v>0</v>
      </c>
      <c r="AE951" s="1277"/>
      <c r="AF951" s="1277"/>
      <c r="AG951" s="1277"/>
      <c r="AH951" s="1277"/>
      <c r="AI951" s="1277"/>
      <c r="AJ951" s="1277"/>
      <c r="AK951" s="127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1" t="s">
        <v>872</v>
      </c>
      <c r="C952" s="1152"/>
      <c r="D952" s="1152"/>
      <c r="E952" s="1152"/>
      <c r="F952" s="1152"/>
      <c r="G952" s="1152"/>
      <c r="H952" s="1152"/>
      <c r="I952" s="1152"/>
      <c r="J952" s="1152"/>
      <c r="K952" s="1152"/>
      <c r="L952" s="1152"/>
      <c r="M952" s="1152"/>
      <c r="N952" s="1152"/>
      <c r="O952" s="1152"/>
      <c r="P952" s="1152"/>
      <c r="Q952" s="1152"/>
      <c r="R952" s="1152"/>
      <c r="S952" s="1152"/>
      <c r="T952" s="1152"/>
      <c r="U952" s="1153"/>
      <c r="V952" s="1388">
        <f>SUM(V947:AC951)</f>
        <v>130</v>
      </c>
      <c r="W952" s="1389"/>
      <c r="X952" s="1389"/>
      <c r="Y952" s="1389"/>
      <c r="Z952" s="1389"/>
      <c r="AA952" s="1389"/>
      <c r="AB952" s="1389"/>
      <c r="AC952" s="1390"/>
      <c r="AD952" s="1276"/>
      <c r="AE952" s="1277"/>
      <c r="AF952" s="1277"/>
      <c r="AG952" s="1277"/>
      <c r="AH952" s="1277"/>
      <c r="AI952" s="1277"/>
      <c r="AJ952" s="1277"/>
      <c r="AK952" s="127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29" t="s">
        <v>558</v>
      </c>
      <c r="C953" s="1330"/>
      <c r="D953" s="1330"/>
      <c r="E953" s="1330"/>
      <c r="F953" s="1330"/>
      <c r="G953" s="1330"/>
      <c r="H953" s="1330"/>
      <c r="I953" s="1330"/>
      <c r="J953" s="1330"/>
      <c r="K953" s="1330"/>
      <c r="L953" s="1330"/>
      <c r="M953" s="1330"/>
      <c r="N953" s="1330"/>
      <c r="O953" s="1330"/>
      <c r="P953" s="1330"/>
      <c r="Q953" s="1330"/>
      <c r="R953" s="1330"/>
      <c r="S953" s="1330"/>
      <c r="T953" s="1330"/>
      <c r="U953" s="1330"/>
      <c r="V953" s="1330"/>
      <c r="W953" s="1330"/>
      <c r="X953" s="1330"/>
      <c r="Y953" s="1330"/>
      <c r="Z953" s="1330"/>
      <c r="AA953" s="1330"/>
      <c r="AB953" s="1330"/>
      <c r="AC953" s="1331"/>
      <c r="AD953" s="1256">
        <f>SUM(AD947:AK951)</f>
        <v>57003744</v>
      </c>
      <c r="AE953" s="1257"/>
      <c r="AF953" s="1257"/>
      <c r="AG953" s="1257"/>
      <c r="AH953" s="1257"/>
      <c r="AI953" s="1257"/>
      <c r="AJ953" s="1257"/>
      <c r="AK953" s="125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37" t="s">
        <v>719</v>
      </c>
      <c r="AA954" s="1538"/>
      <c r="AB954" s="1538"/>
      <c r="AC954" s="153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485" t="s">
        <v>721</v>
      </c>
      <c r="D955" s="1240" t="s">
        <v>1480</v>
      </c>
      <c r="E955" s="1241"/>
      <c r="F955" s="1241"/>
      <c r="G955" s="1241"/>
      <c r="H955" s="1241"/>
      <c r="I955" s="1241"/>
      <c r="J955" s="1241"/>
      <c r="K955" s="1241"/>
      <c r="L955" s="1241"/>
      <c r="M955" s="1241"/>
      <c r="N955" s="1241"/>
      <c r="O955" s="1241"/>
      <c r="P955" s="1241"/>
      <c r="Q955" s="1241"/>
      <c r="R955" s="1241"/>
      <c r="S955" s="1241"/>
      <c r="T955" s="1241"/>
      <c r="U955" s="1241"/>
      <c r="V955" s="1241"/>
      <c r="W955" s="1241"/>
      <c r="X955" s="1241"/>
      <c r="Y955" s="1242"/>
      <c r="Z955" s="115"/>
      <c r="AA955" s="1360" t="s">
        <v>591</v>
      </c>
      <c r="AB955" s="1361"/>
      <c r="AC955" s="128"/>
      <c r="AD955" s="1172">
        <f>ROUND(IF(AND(AA955="yes",D957&gt;0),AD953*0.2,0),0)</f>
        <v>11400749</v>
      </c>
      <c r="AE955" s="1172"/>
      <c r="AF955" s="1172"/>
      <c r="AG955" s="1172"/>
      <c r="AH955" s="1172"/>
      <c r="AI955" s="1172"/>
      <c r="AJ955" s="1172"/>
      <c r="AK955" s="117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391"/>
      <c r="C956" s="390"/>
      <c r="D956" s="1568" t="s">
        <v>1481</v>
      </c>
      <c r="E956" s="1569"/>
      <c r="F956" s="1569"/>
      <c r="G956" s="1569"/>
      <c r="H956" s="1569"/>
      <c r="I956" s="1569"/>
      <c r="J956" s="1569"/>
      <c r="K956" s="1569"/>
      <c r="L956" s="1569"/>
      <c r="M956" s="1569"/>
      <c r="N956" s="1569"/>
      <c r="O956" s="1569"/>
      <c r="P956" s="1569"/>
      <c r="Q956" s="1569"/>
      <c r="R956" s="1569"/>
      <c r="S956" s="1569"/>
      <c r="T956" s="1569"/>
      <c r="U956" s="1569"/>
      <c r="V956" s="1569"/>
      <c r="W956" s="1569"/>
      <c r="X956" s="1569"/>
      <c r="Y956" s="1570"/>
      <c r="Z956" s="115"/>
      <c r="AA956" s="115"/>
      <c r="AB956" s="115"/>
      <c r="AC956" s="124"/>
      <c r="AD956" s="1175"/>
      <c r="AE956" s="1175"/>
      <c r="AF956" s="1175"/>
      <c r="AG956" s="1175"/>
      <c r="AH956" s="1175"/>
      <c r="AI956" s="1175"/>
      <c r="AJ956" s="1175"/>
      <c r="AK956" s="117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391"/>
      <c r="C957" s="390"/>
      <c r="D957" s="1343" t="s">
        <v>1805</v>
      </c>
      <c r="E957" s="1344"/>
      <c r="F957" s="1344"/>
      <c r="G957" s="1344"/>
      <c r="H957" s="1344"/>
      <c r="I957" s="1344"/>
      <c r="J957" s="1344"/>
      <c r="K957" s="1344"/>
      <c r="L957" s="1344"/>
      <c r="M957" s="1344"/>
      <c r="N957" s="1344"/>
      <c r="O957" s="1344"/>
      <c r="P957" s="1344"/>
      <c r="Q957" s="1344"/>
      <c r="R957" s="1344"/>
      <c r="S957" s="1344"/>
      <c r="T957" s="1344"/>
      <c r="U957" s="1344"/>
      <c r="V957" s="1344"/>
      <c r="W957" s="1344"/>
      <c r="X957" s="1344"/>
      <c r="Y957" s="1345"/>
      <c r="Z957" s="115"/>
      <c r="AA957" s="115"/>
      <c r="AB957" s="115"/>
      <c r="AC957" s="124"/>
      <c r="AD957" s="1175"/>
      <c r="AE957" s="1175"/>
      <c r="AF957" s="1175"/>
      <c r="AG957" s="1175"/>
      <c r="AH957" s="1175"/>
      <c r="AI957" s="1175"/>
      <c r="AJ957" s="1175"/>
      <c r="AK957" s="117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389"/>
      <c r="C958" s="482"/>
      <c r="D958" s="1240" t="s">
        <v>1607</v>
      </c>
      <c r="E958" s="1241"/>
      <c r="F958" s="1241"/>
      <c r="G958" s="1241"/>
      <c r="H958" s="1241"/>
      <c r="I958" s="1241"/>
      <c r="J958" s="1241"/>
      <c r="K958" s="1241"/>
      <c r="L958" s="1241"/>
      <c r="M958" s="1241"/>
      <c r="N958" s="1241"/>
      <c r="O958" s="1241"/>
      <c r="P958" s="1241"/>
      <c r="Q958" s="1241"/>
      <c r="R958" s="1241"/>
      <c r="S958" s="1241"/>
      <c r="T958" s="1241"/>
      <c r="U958" s="1241"/>
      <c r="V958" s="1241"/>
      <c r="W958" s="1241"/>
      <c r="X958" s="1241"/>
      <c r="Y958" s="1242"/>
      <c r="Z958" s="127"/>
      <c r="AA958" s="1169" t="s">
        <v>722</v>
      </c>
      <c r="AB958" s="1170"/>
      <c r="AC958" s="128"/>
      <c r="AD958" s="1171">
        <f>ROUND(IF(AA958="yes",AD953*0.05,0),0)</f>
        <v>0</v>
      </c>
      <c r="AE958" s="1172"/>
      <c r="AF958" s="1172"/>
      <c r="AG958" s="1172"/>
      <c r="AH958" s="1172"/>
      <c r="AI958" s="1172"/>
      <c r="AJ958" s="1172"/>
      <c r="AK958" s="117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391"/>
      <c r="C959" s="123"/>
      <c r="D959" s="1573" t="s">
        <v>1604</v>
      </c>
      <c r="E959" s="1574"/>
      <c r="F959" s="1574"/>
      <c r="G959" s="1574"/>
      <c r="H959" s="1574"/>
      <c r="I959" s="1574"/>
      <c r="J959" s="1574"/>
      <c r="K959" s="1574"/>
      <c r="L959" s="1574"/>
      <c r="M959" s="1574"/>
      <c r="N959" s="1574"/>
      <c r="O959" s="1574"/>
      <c r="P959" s="1574"/>
      <c r="Q959" s="1574"/>
      <c r="R959" s="1574"/>
      <c r="S959" s="1574"/>
      <c r="T959" s="1574"/>
      <c r="U959" s="1574"/>
      <c r="V959" s="1574"/>
      <c r="W959" s="1574"/>
      <c r="X959" s="1574"/>
      <c r="Y959" s="1575"/>
      <c r="Z959" s="115"/>
      <c r="AA959" s="115"/>
      <c r="AB959" s="115"/>
      <c r="AC959" s="124"/>
      <c r="AD959" s="1174"/>
      <c r="AE959" s="1175"/>
      <c r="AF959" s="1175"/>
      <c r="AG959" s="1175"/>
      <c r="AH959" s="1175"/>
      <c r="AI959" s="1175"/>
      <c r="AJ959" s="1175"/>
      <c r="AK959" s="117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04" customFormat="1" ht="12.75" customHeight="1">
      <c r="A960" s="51"/>
      <c r="B960" s="391"/>
      <c r="C960" s="123"/>
      <c r="D960" s="1573"/>
      <c r="E960" s="1574"/>
      <c r="F960" s="1574"/>
      <c r="G960" s="1574"/>
      <c r="H960" s="1574"/>
      <c r="I960" s="1574"/>
      <c r="J960" s="1574"/>
      <c r="K960" s="1574"/>
      <c r="L960" s="1574"/>
      <c r="M960" s="1574"/>
      <c r="N960" s="1574"/>
      <c r="O960" s="1574"/>
      <c r="P960" s="1574"/>
      <c r="Q960" s="1574"/>
      <c r="R960" s="1574"/>
      <c r="S960" s="1574"/>
      <c r="T960" s="1574"/>
      <c r="U960" s="1574"/>
      <c r="V960" s="1574"/>
      <c r="W960" s="1574"/>
      <c r="X960" s="1574"/>
      <c r="Y960" s="1575"/>
      <c r="Z960" s="115"/>
      <c r="AA960" s="115"/>
      <c r="AB960" s="115"/>
      <c r="AC960" s="124"/>
      <c r="AD960" s="1174"/>
      <c r="AE960" s="1175"/>
      <c r="AF960" s="1175"/>
      <c r="AG960" s="1175"/>
      <c r="AH960" s="1175"/>
      <c r="AI960" s="1175"/>
      <c r="AJ960" s="1175"/>
      <c r="AK960" s="117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04" customFormat="1" ht="12.75" customHeight="1">
      <c r="A961" s="51"/>
      <c r="B961" s="391"/>
      <c r="C961" s="123"/>
      <c r="D961" s="1573"/>
      <c r="E961" s="1574"/>
      <c r="F961" s="1574"/>
      <c r="G961" s="1574"/>
      <c r="H961" s="1574"/>
      <c r="I961" s="1574"/>
      <c r="J961" s="1574"/>
      <c r="K961" s="1574"/>
      <c r="L961" s="1574"/>
      <c r="M961" s="1574"/>
      <c r="N961" s="1574"/>
      <c r="O961" s="1574"/>
      <c r="P961" s="1574"/>
      <c r="Q961" s="1574"/>
      <c r="R961" s="1574"/>
      <c r="S961" s="1574"/>
      <c r="T961" s="1574"/>
      <c r="U961" s="1574"/>
      <c r="V961" s="1574"/>
      <c r="W961" s="1574"/>
      <c r="X961" s="1574"/>
      <c r="Y961" s="1575"/>
      <c r="Z961" s="115"/>
      <c r="AA961" s="115"/>
      <c r="AB961" s="115"/>
      <c r="AC961" s="124"/>
      <c r="AD961" s="1174"/>
      <c r="AE961" s="1175"/>
      <c r="AF961" s="1175"/>
      <c r="AG961" s="1175"/>
      <c r="AH961" s="1175"/>
      <c r="AI961" s="1175"/>
      <c r="AJ961" s="1175"/>
      <c r="AK961" s="117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04" customFormat="1" ht="12.75" customHeight="1">
      <c r="A962" s="51"/>
      <c r="B962" s="391"/>
      <c r="C962" s="123"/>
      <c r="D962" s="1573"/>
      <c r="E962" s="1574"/>
      <c r="F962" s="1574"/>
      <c r="G962" s="1574"/>
      <c r="H962" s="1574"/>
      <c r="I962" s="1574"/>
      <c r="J962" s="1574"/>
      <c r="K962" s="1574"/>
      <c r="L962" s="1574"/>
      <c r="M962" s="1574"/>
      <c r="N962" s="1574"/>
      <c r="O962" s="1574"/>
      <c r="P962" s="1574"/>
      <c r="Q962" s="1574"/>
      <c r="R962" s="1574"/>
      <c r="S962" s="1574"/>
      <c r="T962" s="1574"/>
      <c r="U962" s="1574"/>
      <c r="V962" s="1574"/>
      <c r="W962" s="1574"/>
      <c r="X962" s="1574"/>
      <c r="Y962" s="1575"/>
      <c r="Z962" s="115"/>
      <c r="AA962" s="115"/>
      <c r="AB962" s="115"/>
      <c r="AC962" s="124"/>
      <c r="AD962" s="1174"/>
      <c r="AE962" s="1175"/>
      <c r="AF962" s="1175"/>
      <c r="AG962" s="1175"/>
      <c r="AH962" s="1175"/>
      <c r="AI962" s="1175"/>
      <c r="AJ962" s="1175"/>
      <c r="AK962" s="117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391"/>
      <c r="C963" s="123"/>
      <c r="D963" s="1573"/>
      <c r="E963" s="1574"/>
      <c r="F963" s="1574"/>
      <c r="G963" s="1574"/>
      <c r="H963" s="1574"/>
      <c r="I963" s="1574"/>
      <c r="J963" s="1574"/>
      <c r="K963" s="1574"/>
      <c r="L963" s="1574"/>
      <c r="M963" s="1574"/>
      <c r="N963" s="1574"/>
      <c r="O963" s="1574"/>
      <c r="P963" s="1574"/>
      <c r="Q963" s="1574"/>
      <c r="R963" s="1574"/>
      <c r="S963" s="1574"/>
      <c r="T963" s="1574"/>
      <c r="U963" s="1574"/>
      <c r="V963" s="1574"/>
      <c r="W963" s="1574"/>
      <c r="X963" s="1574"/>
      <c r="Y963" s="1575"/>
      <c r="Z963" s="115"/>
      <c r="AA963" s="115"/>
      <c r="AB963" s="115"/>
      <c r="AC963" s="124"/>
      <c r="AD963" s="1174"/>
      <c r="AE963" s="1175"/>
      <c r="AF963" s="1175"/>
      <c r="AG963" s="1175"/>
      <c r="AH963" s="1175"/>
      <c r="AI963" s="1175"/>
      <c r="AJ963" s="1175"/>
      <c r="AK963" s="117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68"/>
      <c r="E964" s="1576"/>
      <c r="F964" s="1576"/>
      <c r="G964" s="1576"/>
      <c r="H964" s="1576"/>
      <c r="I964" s="1576"/>
      <c r="J964" s="1576"/>
      <c r="K964" s="1576"/>
      <c r="L964" s="1576"/>
      <c r="M964" s="1576"/>
      <c r="N964" s="1576"/>
      <c r="O964" s="1576"/>
      <c r="P964" s="1576"/>
      <c r="Q964" s="1576"/>
      <c r="R964" s="1576"/>
      <c r="S964" s="1576"/>
      <c r="T964" s="1576"/>
      <c r="U964" s="1576"/>
      <c r="V964" s="1576"/>
      <c r="W964" s="1576"/>
      <c r="X964" s="1576"/>
      <c r="Y964" s="1577"/>
      <c r="Z964" s="11"/>
      <c r="AA964" s="11"/>
      <c r="AB964" s="11"/>
      <c r="AC964" s="119"/>
      <c r="AD964" s="1234"/>
      <c r="AE964" s="1235"/>
      <c r="AF964" s="1235"/>
      <c r="AG964" s="1235"/>
      <c r="AH964" s="1235"/>
      <c r="AI964" s="1235"/>
      <c r="AJ964" s="1235"/>
      <c r="AK964" s="123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389"/>
      <c r="C965" s="121" t="s">
        <v>725</v>
      </c>
      <c r="D965" s="1240" t="s">
        <v>1606</v>
      </c>
      <c r="E965" s="1241"/>
      <c r="F965" s="1241"/>
      <c r="G965" s="1241"/>
      <c r="H965" s="1241"/>
      <c r="I965" s="1241"/>
      <c r="J965" s="1241"/>
      <c r="K965" s="1241"/>
      <c r="L965" s="1241"/>
      <c r="M965" s="1241"/>
      <c r="N965" s="1241"/>
      <c r="O965" s="1241"/>
      <c r="P965" s="1241"/>
      <c r="Q965" s="1241"/>
      <c r="R965" s="1241"/>
      <c r="S965" s="1241"/>
      <c r="T965" s="1241"/>
      <c r="U965" s="1241"/>
      <c r="V965" s="1241"/>
      <c r="W965" s="1241"/>
      <c r="X965" s="1241"/>
      <c r="Y965" s="1242"/>
      <c r="Z965" s="127"/>
      <c r="AA965" s="1169" t="s">
        <v>591</v>
      </c>
      <c r="AB965" s="1170"/>
      <c r="AC965" s="128"/>
      <c r="AD965" s="1172">
        <f>ROUND(IF(AA965="yes",AD953*0.07,0),0)</f>
        <v>3990262</v>
      </c>
      <c r="AE965" s="1172"/>
      <c r="AF965" s="1172"/>
      <c r="AG965" s="1172"/>
      <c r="AH965" s="1172"/>
      <c r="AI965" s="1172"/>
      <c r="AJ965" s="1172"/>
      <c r="AK965" s="117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37" t="s">
        <v>1605</v>
      </c>
      <c r="E966" s="1238"/>
      <c r="F966" s="1238"/>
      <c r="G966" s="1238"/>
      <c r="H966" s="1238"/>
      <c r="I966" s="1238"/>
      <c r="J966" s="1238"/>
      <c r="K966" s="1238"/>
      <c r="L966" s="1238"/>
      <c r="M966" s="1238"/>
      <c r="N966" s="1238"/>
      <c r="O966" s="1238"/>
      <c r="P966" s="1238"/>
      <c r="Q966" s="1238"/>
      <c r="R966" s="1238"/>
      <c r="S966" s="1238"/>
      <c r="T966" s="1238"/>
      <c r="U966" s="1238"/>
      <c r="V966" s="1238"/>
      <c r="W966" s="1238"/>
      <c r="X966" s="1238"/>
      <c r="Y966" s="1239"/>
      <c r="Z966" s="115"/>
      <c r="AA966" s="25"/>
      <c r="AB966" s="25"/>
      <c r="AC966" s="124"/>
      <c r="AD966" s="1175"/>
      <c r="AE966" s="1175"/>
      <c r="AF966" s="1175"/>
      <c r="AG966" s="1175"/>
      <c r="AH966" s="1175"/>
      <c r="AI966" s="1175"/>
      <c r="AJ966" s="1175"/>
      <c r="AK966" s="117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37"/>
      <c r="E967" s="1238"/>
      <c r="F967" s="1238"/>
      <c r="G967" s="1238"/>
      <c r="H967" s="1238"/>
      <c r="I967" s="1238"/>
      <c r="J967" s="1238"/>
      <c r="K967" s="1238"/>
      <c r="L967" s="1238"/>
      <c r="M967" s="1238"/>
      <c r="N967" s="1238"/>
      <c r="O967" s="1238"/>
      <c r="P967" s="1238"/>
      <c r="Q967" s="1238"/>
      <c r="R967" s="1238"/>
      <c r="S967" s="1238"/>
      <c r="T967" s="1238"/>
      <c r="U967" s="1238"/>
      <c r="V967" s="1238"/>
      <c r="W967" s="1238"/>
      <c r="X967" s="1238"/>
      <c r="Y967" s="1239"/>
      <c r="Z967" s="115"/>
      <c r="AA967" s="115"/>
      <c r="AB967" s="115"/>
      <c r="AC967" s="124"/>
      <c r="AD967" s="1175"/>
      <c r="AE967" s="1175"/>
      <c r="AF967" s="1175"/>
      <c r="AG967" s="1175"/>
      <c r="AH967" s="1175"/>
      <c r="AI967" s="1175"/>
      <c r="AJ967" s="1175"/>
      <c r="AK967" s="117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3"/>
      <c r="E968" s="1244"/>
      <c r="F968" s="1244"/>
      <c r="G968" s="1244"/>
      <c r="H968" s="1244"/>
      <c r="I968" s="1244"/>
      <c r="J968" s="1244"/>
      <c r="K968" s="1244"/>
      <c r="L968" s="1244"/>
      <c r="M968" s="1244"/>
      <c r="N968" s="1244"/>
      <c r="O968" s="1244"/>
      <c r="P968" s="1244"/>
      <c r="Q968" s="1244"/>
      <c r="R968" s="1244"/>
      <c r="S968" s="1244"/>
      <c r="T968" s="1244"/>
      <c r="U968" s="1244"/>
      <c r="V968" s="1244"/>
      <c r="W968" s="1244"/>
      <c r="X968" s="1244"/>
      <c r="Y968" s="1245"/>
      <c r="Z968" s="11"/>
      <c r="AA968" s="11"/>
      <c r="AB968" s="11"/>
      <c r="AC968" s="119"/>
      <c r="AD968" s="1235"/>
      <c r="AE968" s="1235"/>
      <c r="AF968" s="1235"/>
      <c r="AG968" s="1235"/>
      <c r="AH968" s="1235"/>
      <c r="AI968" s="1235"/>
      <c r="AJ968" s="1235"/>
      <c r="AK968" s="1236"/>
      <c r="AL968" s="105"/>
      <c r="AO968" s="61"/>
      <c r="AP968" s="61"/>
      <c r="AQ968" s="61"/>
      <c r="AR968" s="61"/>
      <c r="AS968" s="61"/>
    </row>
    <row r="969" spans="1:96" ht="12.75" customHeight="1">
      <c r="A969" s="51"/>
      <c r="B969" s="120"/>
      <c r="C969" s="121" t="s">
        <v>227</v>
      </c>
      <c r="D969" s="1240" t="s">
        <v>1608</v>
      </c>
      <c r="E969" s="1241"/>
      <c r="F969" s="1241"/>
      <c r="G969" s="1241"/>
      <c r="H969" s="1241"/>
      <c r="I969" s="1241"/>
      <c r="J969" s="1241"/>
      <c r="K969" s="1241"/>
      <c r="L969" s="1241"/>
      <c r="M969" s="1241"/>
      <c r="N969" s="1241"/>
      <c r="O969" s="1241"/>
      <c r="P969" s="1241"/>
      <c r="Q969" s="1241"/>
      <c r="R969" s="1241"/>
      <c r="S969" s="1241"/>
      <c r="T969" s="1241"/>
      <c r="U969" s="1241"/>
      <c r="V969" s="1241"/>
      <c r="W969" s="1241"/>
      <c r="X969" s="1241"/>
      <c r="Y969" s="1242"/>
      <c r="Z969" s="113"/>
      <c r="AA969" s="1232" t="s">
        <v>722</v>
      </c>
      <c r="AB969" s="1233"/>
      <c r="AC969" s="51"/>
      <c r="AD969" s="1171">
        <f>ROUND(IF(AA969="yes",AD953*0.02,0),0)</f>
        <v>0</v>
      </c>
      <c r="AE969" s="1172"/>
      <c r="AF969" s="1172"/>
      <c r="AG969" s="1172"/>
      <c r="AH969" s="1172"/>
      <c r="AI969" s="1172"/>
      <c r="AJ969" s="1172"/>
      <c r="AK969" s="1173"/>
      <c r="AL969" s="105"/>
      <c r="AO969" s="32"/>
      <c r="AP969" s="32"/>
      <c r="AQ969" s="32"/>
      <c r="AR969" s="32"/>
      <c r="AS969" s="32"/>
    </row>
    <row r="970" spans="1:96" s="704" customFormat="1" ht="12.75" customHeight="1">
      <c r="A970" s="51"/>
      <c r="B970" s="113"/>
      <c r="C970" s="114"/>
      <c r="D970" s="1243" t="s">
        <v>1609</v>
      </c>
      <c r="E970" s="1244"/>
      <c r="F970" s="1244"/>
      <c r="G970" s="1244"/>
      <c r="H970" s="1244"/>
      <c r="I970" s="1244"/>
      <c r="J970" s="1244"/>
      <c r="K970" s="1244"/>
      <c r="L970" s="1244"/>
      <c r="M970" s="1244"/>
      <c r="N970" s="1244"/>
      <c r="O970" s="1244"/>
      <c r="P970" s="1244"/>
      <c r="Q970" s="1244"/>
      <c r="R970" s="1244"/>
      <c r="S970" s="1244"/>
      <c r="T970" s="1244"/>
      <c r="U970" s="1244"/>
      <c r="V970" s="1244"/>
      <c r="W970" s="1244"/>
      <c r="X970" s="1244"/>
      <c r="Y970" s="1245"/>
      <c r="Z970" s="113"/>
      <c r="AA970" s="51"/>
      <c r="AB970" s="51"/>
      <c r="AC970" s="51"/>
      <c r="AD970" s="1174"/>
      <c r="AE970" s="1175"/>
      <c r="AF970" s="1175"/>
      <c r="AG970" s="1175"/>
      <c r="AH970" s="1175"/>
      <c r="AI970" s="1175"/>
      <c r="AJ970" s="1175"/>
      <c r="AK970" s="1176"/>
      <c r="AL970" s="105"/>
      <c r="AO970" s="906"/>
      <c r="AP970" s="906"/>
      <c r="AQ970" s="906"/>
      <c r="AR970" s="906"/>
      <c r="AS970" s="906"/>
    </row>
    <row r="971" spans="1:96" ht="12.75" customHeight="1">
      <c r="A971" s="51"/>
      <c r="B971" s="120"/>
      <c r="C971" s="121" t="s">
        <v>230</v>
      </c>
      <c r="D971" s="1240" t="s">
        <v>1610</v>
      </c>
      <c r="E971" s="1241"/>
      <c r="F971" s="1241"/>
      <c r="G971" s="1241"/>
      <c r="H971" s="1241"/>
      <c r="I971" s="1241"/>
      <c r="J971" s="1241"/>
      <c r="K971" s="1241"/>
      <c r="L971" s="1241"/>
      <c r="M971" s="1241"/>
      <c r="N971" s="1241"/>
      <c r="O971" s="1241"/>
      <c r="P971" s="1241"/>
      <c r="Q971" s="1241"/>
      <c r="R971" s="1241"/>
      <c r="S971" s="1241"/>
      <c r="T971" s="1241"/>
      <c r="U971" s="1241"/>
      <c r="V971" s="1241"/>
      <c r="W971" s="1241"/>
      <c r="X971" s="1241"/>
      <c r="Y971" s="1242"/>
      <c r="Z971" s="120"/>
      <c r="AA971" s="1169" t="s">
        <v>722</v>
      </c>
      <c r="AB971" s="1170"/>
      <c r="AC971" s="120"/>
      <c r="AD971" s="1171">
        <f>ROUND(IF(AA971="yes",AD953*0.02,0),0)</f>
        <v>0</v>
      </c>
      <c r="AE971" s="1172"/>
      <c r="AF971" s="1172"/>
      <c r="AG971" s="1172"/>
      <c r="AH971" s="1172"/>
      <c r="AI971" s="1172"/>
      <c r="AJ971" s="1172"/>
      <c r="AK971" s="1173"/>
      <c r="AL971" s="105"/>
    </row>
    <row r="972" spans="1:96" s="704" customFormat="1" ht="12.75" customHeight="1">
      <c r="A972" s="51"/>
      <c r="B972" s="113"/>
      <c r="C972" s="114"/>
      <c r="D972" s="1237" t="s">
        <v>1611</v>
      </c>
      <c r="E972" s="1238"/>
      <c r="F972" s="1238"/>
      <c r="G972" s="1238"/>
      <c r="H972" s="1238"/>
      <c r="I972" s="1238"/>
      <c r="J972" s="1238"/>
      <c r="K972" s="1238"/>
      <c r="L972" s="1238"/>
      <c r="M972" s="1238"/>
      <c r="N972" s="1238"/>
      <c r="O972" s="1238"/>
      <c r="P972" s="1238"/>
      <c r="Q972" s="1238"/>
      <c r="R972" s="1238"/>
      <c r="S972" s="1238"/>
      <c r="T972" s="1238"/>
      <c r="U972" s="1238"/>
      <c r="V972" s="1238"/>
      <c r="W972" s="1238"/>
      <c r="X972" s="1238"/>
      <c r="Y972" s="1239"/>
      <c r="Z972" s="113"/>
      <c r="AA972" s="25"/>
      <c r="AB972" s="25"/>
      <c r="AC972" s="115"/>
      <c r="AD972" s="1174"/>
      <c r="AE972" s="1175"/>
      <c r="AF972" s="1175"/>
      <c r="AG972" s="1175"/>
      <c r="AH972" s="1175"/>
      <c r="AI972" s="1175"/>
      <c r="AJ972" s="1175"/>
      <c r="AK972" s="1176"/>
      <c r="AL972" s="105"/>
    </row>
    <row r="973" spans="1:96" ht="12.75" customHeight="1">
      <c r="A973" s="51"/>
      <c r="B973" s="116"/>
      <c r="C973" s="117"/>
      <c r="D973" s="1243"/>
      <c r="E973" s="1244"/>
      <c r="F973" s="1244"/>
      <c r="G973" s="1244"/>
      <c r="H973" s="1244"/>
      <c r="I973" s="1244"/>
      <c r="J973" s="1244"/>
      <c r="K973" s="1244"/>
      <c r="L973" s="1244"/>
      <c r="M973" s="1244"/>
      <c r="N973" s="1244"/>
      <c r="O973" s="1244"/>
      <c r="P973" s="1244"/>
      <c r="Q973" s="1244"/>
      <c r="R973" s="1244"/>
      <c r="S973" s="1244"/>
      <c r="T973" s="1244"/>
      <c r="U973" s="1244"/>
      <c r="V973" s="1244"/>
      <c r="W973" s="1244"/>
      <c r="X973" s="1244"/>
      <c r="Y973" s="1245"/>
      <c r="Z973" s="118"/>
      <c r="AA973" s="11"/>
      <c r="AB973" s="11"/>
      <c r="AC973" s="119"/>
      <c r="AD973" s="1234"/>
      <c r="AE973" s="1235"/>
      <c r="AF973" s="1235"/>
      <c r="AG973" s="1235"/>
      <c r="AH973" s="1235"/>
      <c r="AI973" s="1235"/>
      <c r="AJ973" s="1235"/>
      <c r="AK973" s="1236"/>
      <c r="AL973" s="105"/>
    </row>
    <row r="974" spans="1:96" ht="12.75" customHeight="1">
      <c r="A974" s="51"/>
      <c r="B974" s="120"/>
      <c r="C974" s="121" t="s">
        <v>233</v>
      </c>
      <c r="D974" s="1240" t="s">
        <v>1612</v>
      </c>
      <c r="E974" s="1241"/>
      <c r="F974" s="1241"/>
      <c r="G974" s="1241"/>
      <c r="H974" s="1241"/>
      <c r="I974" s="1241"/>
      <c r="J974" s="1241"/>
      <c r="K974" s="1241"/>
      <c r="L974" s="1241"/>
      <c r="M974" s="1241"/>
      <c r="N974" s="1241"/>
      <c r="O974" s="1241"/>
      <c r="P974" s="1241"/>
      <c r="Q974" s="1241"/>
      <c r="R974" s="1241"/>
      <c r="S974" s="1241"/>
      <c r="T974" s="1241"/>
      <c r="U974" s="1241"/>
      <c r="V974" s="1241"/>
      <c r="W974" s="1241"/>
      <c r="X974" s="1241"/>
      <c r="Y974" s="1242"/>
      <c r="Z974" s="120"/>
      <c r="AA974" s="1169" t="s">
        <v>722</v>
      </c>
      <c r="AB974" s="1170"/>
      <c r="AC974" s="128"/>
      <c r="AD974" s="1171">
        <f>IF(AA974="yes",AD953*AN891,0)</f>
        <v>0</v>
      </c>
      <c r="AE974" s="1172"/>
      <c r="AF974" s="1172"/>
      <c r="AG974" s="1172"/>
      <c r="AH974" s="1172"/>
      <c r="AI974" s="1172"/>
      <c r="AJ974" s="1172"/>
      <c r="AK974" s="1173"/>
      <c r="AL974" s="105"/>
    </row>
    <row r="975" spans="1:96" ht="15" customHeight="1">
      <c r="A975" s="51"/>
      <c r="B975" s="113"/>
      <c r="C975" s="114"/>
      <c r="D975" s="1237" t="s">
        <v>1613</v>
      </c>
      <c r="E975" s="1238"/>
      <c r="F975" s="1238"/>
      <c r="G975" s="1238"/>
      <c r="H975" s="1238"/>
      <c r="I975" s="1238"/>
      <c r="J975" s="1238"/>
      <c r="K975" s="1238"/>
      <c r="L975" s="1238"/>
      <c r="M975" s="1238"/>
      <c r="N975" s="1238"/>
      <c r="O975" s="1238"/>
      <c r="P975" s="1238"/>
      <c r="Q975" s="1238"/>
      <c r="R975" s="1238"/>
      <c r="S975" s="1238"/>
      <c r="T975" s="1238"/>
      <c r="U975" s="1238"/>
      <c r="V975" s="1238"/>
      <c r="W975" s="1238"/>
      <c r="X975" s="1238"/>
      <c r="Y975" s="1239"/>
      <c r="Z975" s="113"/>
      <c r="AA975" s="115"/>
      <c r="AB975" s="115"/>
      <c r="AC975" s="124"/>
      <c r="AD975" s="1174"/>
      <c r="AE975" s="1175"/>
      <c r="AF975" s="1175"/>
      <c r="AG975" s="1175"/>
      <c r="AH975" s="1175"/>
      <c r="AI975" s="1175"/>
      <c r="AJ975" s="1175"/>
      <c r="AK975" s="1176"/>
      <c r="AL975" s="105"/>
    </row>
    <row r="976" spans="1:96" s="704" customFormat="1" ht="15" customHeight="1">
      <c r="A976" s="51"/>
      <c r="B976" s="113"/>
      <c r="C976" s="114"/>
      <c r="D976" s="1237"/>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9"/>
      <c r="Z976" s="113"/>
      <c r="AA976" s="115"/>
      <c r="AB976" s="115"/>
      <c r="AC976" s="124"/>
      <c r="AD976" s="1174"/>
      <c r="AE976" s="1175"/>
      <c r="AF976" s="1175"/>
      <c r="AG976" s="1175"/>
      <c r="AH976" s="1175"/>
      <c r="AI976" s="1175"/>
      <c r="AJ976" s="1175"/>
      <c r="AK976" s="1176"/>
      <c r="AL976" s="105"/>
    </row>
    <row r="977" spans="1:38" ht="13">
      <c r="A977" s="51"/>
      <c r="B977" s="122"/>
      <c r="C977" s="123"/>
      <c r="D977" s="1237"/>
      <c r="E977" s="1238"/>
      <c r="F977" s="1238"/>
      <c r="G977" s="1238"/>
      <c r="H977" s="1238"/>
      <c r="I977" s="1238"/>
      <c r="J977" s="1238"/>
      <c r="K977" s="1238"/>
      <c r="L977" s="1238"/>
      <c r="M977" s="1238"/>
      <c r="N977" s="1238"/>
      <c r="O977" s="1238"/>
      <c r="P977" s="1238"/>
      <c r="Q977" s="1238"/>
      <c r="R977" s="1238"/>
      <c r="S977" s="1238"/>
      <c r="T977" s="1238"/>
      <c r="U977" s="1238"/>
      <c r="V977" s="1238"/>
      <c r="W977" s="1238"/>
      <c r="X977" s="1238"/>
      <c r="Y977" s="1239"/>
      <c r="Z977" s="118"/>
      <c r="AA977" s="11"/>
      <c r="AB977" s="11"/>
      <c r="AC977" s="119"/>
      <c r="AD977" s="1234"/>
      <c r="AE977" s="1235"/>
      <c r="AF977" s="1235"/>
      <c r="AG977" s="1235"/>
      <c r="AH977" s="1235"/>
      <c r="AI977" s="1235"/>
      <c r="AJ977" s="1235"/>
      <c r="AK977" s="1236"/>
      <c r="AL977" s="105"/>
    </row>
    <row r="978" spans="1:38" ht="12.75" customHeight="1">
      <c r="A978" s="51"/>
      <c r="B978" s="120"/>
      <c r="C978" s="121" t="s">
        <v>238</v>
      </c>
      <c r="D978" s="1578" t="s">
        <v>1614</v>
      </c>
      <c r="E978" s="1579"/>
      <c r="F978" s="1579"/>
      <c r="G978" s="1579"/>
      <c r="H978" s="1579"/>
      <c r="I978" s="1579"/>
      <c r="J978" s="1579"/>
      <c r="K978" s="1579"/>
      <c r="L978" s="1579"/>
      <c r="M978" s="1579"/>
      <c r="N978" s="1579"/>
      <c r="O978" s="1579"/>
      <c r="P978" s="1579"/>
      <c r="Q978" s="1579"/>
      <c r="R978" s="1579"/>
      <c r="S978" s="1579"/>
      <c r="T978" s="1579"/>
      <c r="U978" s="1579"/>
      <c r="V978" s="1579"/>
      <c r="W978" s="1579"/>
      <c r="X978" s="1579"/>
      <c r="Y978" s="1580"/>
      <c r="Z978" s="115"/>
      <c r="AA978" s="1232" t="s">
        <v>722</v>
      </c>
      <c r="AB978" s="1233"/>
      <c r="AC978" s="51"/>
      <c r="AD978" s="1279"/>
      <c r="AE978" s="1280"/>
      <c r="AF978" s="1280"/>
      <c r="AG978" s="1280"/>
      <c r="AH978" s="1280"/>
      <c r="AI978" s="1280"/>
      <c r="AJ978" s="1280"/>
      <c r="AK978" s="1281"/>
      <c r="AL978" s="105"/>
    </row>
    <row r="979" spans="1:38" ht="12.75" customHeight="1">
      <c r="A979" s="51"/>
      <c r="B979" s="122"/>
      <c r="C979" s="125"/>
      <c r="D979" s="1581"/>
      <c r="E979" s="1582"/>
      <c r="F979" s="1582"/>
      <c r="G979" s="1582"/>
      <c r="H979" s="1582"/>
      <c r="I979" s="1582"/>
      <c r="J979" s="1582"/>
      <c r="K979" s="1582"/>
      <c r="L979" s="1582"/>
      <c r="M979" s="1582"/>
      <c r="N979" s="1582"/>
      <c r="O979" s="1582"/>
      <c r="P979" s="1582"/>
      <c r="Q979" s="1582"/>
      <c r="R979" s="1582"/>
      <c r="S979" s="1582"/>
      <c r="T979" s="1582"/>
      <c r="U979" s="1582"/>
      <c r="V979" s="1582"/>
      <c r="W979" s="1582"/>
      <c r="X979" s="1582"/>
      <c r="Y979" s="1583"/>
      <c r="Z979" s="1301">
        <f>IF(AA978="yes","Please Select Type and Enter Amount:",0)</f>
        <v>0</v>
      </c>
      <c r="AA979" s="1301"/>
      <c r="AB979" s="1301"/>
      <c r="AC979" s="1302"/>
      <c r="AD979" s="1282"/>
      <c r="AE979" s="1283"/>
      <c r="AF979" s="1283"/>
      <c r="AG979" s="1283"/>
      <c r="AH979" s="1283"/>
      <c r="AI979" s="1283"/>
      <c r="AJ979" s="1283"/>
      <c r="AK979" s="1284"/>
      <c r="AL979" s="105"/>
    </row>
    <row r="980" spans="1:38" ht="12.75" customHeight="1">
      <c r="A980" s="51"/>
      <c r="B980" s="122"/>
      <c r="C980" s="125"/>
      <c r="D980" s="1237" t="s">
        <v>1615</v>
      </c>
      <c r="E980" s="1238"/>
      <c r="F980" s="1238"/>
      <c r="G980" s="1238"/>
      <c r="H980" s="1238"/>
      <c r="I980" s="1238"/>
      <c r="J980" s="1238"/>
      <c r="K980" s="1238"/>
      <c r="L980" s="1238"/>
      <c r="M980" s="1238"/>
      <c r="N980" s="1238"/>
      <c r="O980" s="1238"/>
      <c r="P980" s="1238"/>
      <c r="Q980" s="1238"/>
      <c r="R980" s="1238"/>
      <c r="S980" s="1238"/>
      <c r="T980" s="1238"/>
      <c r="U980" s="1238"/>
      <c r="V980" s="1238"/>
      <c r="W980" s="1238"/>
      <c r="X980" s="1238"/>
      <c r="Y980" s="1239"/>
      <c r="Z980" s="1303"/>
      <c r="AA980" s="1301"/>
      <c r="AB980" s="1301"/>
      <c r="AC980" s="1302"/>
      <c r="AD980" s="1282"/>
      <c r="AE980" s="1283"/>
      <c r="AF980" s="1283"/>
      <c r="AG980" s="1283"/>
      <c r="AH980" s="1283"/>
      <c r="AI980" s="1283"/>
      <c r="AJ980" s="1283"/>
      <c r="AK980" s="1284"/>
      <c r="AL980" s="105"/>
    </row>
    <row r="981" spans="1:38" s="704" customFormat="1" ht="13">
      <c r="A981" s="51"/>
      <c r="B981" s="122"/>
      <c r="C981" s="125"/>
      <c r="D981" s="1237"/>
      <c r="E981" s="1238"/>
      <c r="F981" s="1238"/>
      <c r="G981" s="1238"/>
      <c r="H981" s="1238"/>
      <c r="I981" s="1238"/>
      <c r="J981" s="1238"/>
      <c r="K981" s="1238"/>
      <c r="L981" s="1238"/>
      <c r="M981" s="1238"/>
      <c r="N981" s="1238"/>
      <c r="O981" s="1238"/>
      <c r="P981" s="1238"/>
      <c r="Q981" s="1238"/>
      <c r="R981" s="1238"/>
      <c r="S981" s="1238"/>
      <c r="T981" s="1238"/>
      <c r="U981" s="1238"/>
      <c r="V981" s="1238"/>
      <c r="W981" s="1238"/>
      <c r="X981" s="1238"/>
      <c r="Y981" s="1239"/>
      <c r="Z981" s="1303"/>
      <c r="AA981" s="1301"/>
      <c r="AB981" s="1301"/>
      <c r="AC981" s="1302"/>
      <c r="AD981" s="1282"/>
      <c r="AE981" s="1283"/>
      <c r="AF981" s="1283"/>
      <c r="AG981" s="1283"/>
      <c r="AH981" s="1283"/>
      <c r="AI981" s="1283"/>
      <c r="AJ981" s="1283"/>
      <c r="AK981" s="1284"/>
      <c r="AL981" s="105"/>
    </row>
    <row r="982" spans="1:38" ht="12.75" customHeight="1">
      <c r="A982" s="51"/>
      <c r="B982" s="122"/>
      <c r="C982" s="125"/>
      <c r="D982" s="1237"/>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9"/>
      <c r="Z982" s="1303"/>
      <c r="AA982" s="1301"/>
      <c r="AB982" s="1301"/>
      <c r="AC982" s="1302"/>
      <c r="AD982" s="1282"/>
      <c r="AE982" s="1283"/>
      <c r="AF982" s="1283"/>
      <c r="AG982" s="1283"/>
      <c r="AH982" s="1283"/>
      <c r="AI982" s="1283"/>
      <c r="AJ982" s="1283"/>
      <c r="AK982" s="1284"/>
      <c r="AL982" s="105"/>
    </row>
    <row r="983" spans="1:38" ht="12.75" customHeight="1">
      <c r="A983" s="51"/>
      <c r="B983" s="122"/>
      <c r="C983" s="125"/>
      <c r="D983" s="910" t="s">
        <v>383</v>
      </c>
      <c r="E983" s="136"/>
      <c r="F983" s="136"/>
      <c r="G983" s="163"/>
      <c r="H983" s="7"/>
      <c r="J983" s="1298" t="s">
        <v>641</v>
      </c>
      <c r="K983" s="1299"/>
      <c r="L983" s="1299"/>
      <c r="M983" s="1299"/>
      <c r="N983" s="1299"/>
      <c r="O983" s="1299"/>
      <c r="P983" s="1299"/>
      <c r="Q983" s="1300"/>
      <c r="R983" s="7"/>
      <c r="S983" s="7"/>
      <c r="T983" s="164"/>
      <c r="U983" s="7"/>
      <c r="V983" s="1338" t="str">
        <f>IF(AA978="yes",(AD953*0.15),"")</f>
        <v/>
      </c>
      <c r="W983" s="1338"/>
      <c r="X983" s="1338"/>
      <c r="Y983" s="1339"/>
      <c r="Z983" s="1273"/>
      <c r="AA983" s="1274"/>
      <c r="AB983" s="1274"/>
      <c r="AC983" s="1275"/>
      <c r="AD983" s="1285"/>
      <c r="AE983" s="1286"/>
      <c r="AF983" s="1286"/>
      <c r="AG983" s="1286"/>
      <c r="AH983" s="1286"/>
      <c r="AI983" s="1286"/>
      <c r="AJ983" s="1286"/>
      <c r="AK983" s="1287"/>
      <c r="AL983" s="105"/>
    </row>
    <row r="984" spans="1:38" ht="12.75" customHeight="1">
      <c r="A984" s="51"/>
      <c r="B984" s="120"/>
      <c r="C984" s="121" t="s">
        <v>244</v>
      </c>
      <c r="D984" s="1240" t="s">
        <v>1616</v>
      </c>
      <c r="E984" s="1241"/>
      <c r="F984" s="1241"/>
      <c r="G984" s="1241"/>
      <c r="H984" s="1241"/>
      <c r="I984" s="1241"/>
      <c r="J984" s="1241"/>
      <c r="K984" s="1241"/>
      <c r="L984" s="1241"/>
      <c r="M984" s="1241"/>
      <c r="N984" s="1241"/>
      <c r="O984" s="1241"/>
      <c r="P984" s="1241"/>
      <c r="Q984" s="1241"/>
      <c r="R984" s="1241"/>
      <c r="S984" s="1241"/>
      <c r="T984" s="1241"/>
      <c r="U984" s="1241"/>
      <c r="V984" s="1241"/>
      <c r="W984" s="1241"/>
      <c r="X984" s="1241"/>
      <c r="Y984" s="1242"/>
      <c r="Z984" s="113"/>
      <c r="AA984" s="1232" t="s">
        <v>591</v>
      </c>
      <c r="AB984" s="1233"/>
      <c r="AC984" s="51"/>
      <c r="AD984" s="1279">
        <f>+'Sources and Uses Budget'!C82</f>
        <v>750000</v>
      </c>
      <c r="AE984" s="1280"/>
      <c r="AF984" s="1280"/>
      <c r="AG984" s="1280"/>
      <c r="AH984" s="1280"/>
      <c r="AI984" s="1280"/>
      <c r="AJ984" s="1280"/>
      <c r="AK984" s="1281"/>
      <c r="AL984" s="105"/>
    </row>
    <row r="985" spans="1:38" ht="12.75" customHeight="1">
      <c r="A985" s="51"/>
      <c r="B985" s="113"/>
      <c r="C985" s="114"/>
      <c r="D985" s="1237" t="s">
        <v>1617</v>
      </c>
      <c r="E985" s="1238"/>
      <c r="F985" s="1238"/>
      <c r="G985" s="1238"/>
      <c r="H985" s="1238"/>
      <c r="I985" s="1238"/>
      <c r="J985" s="1238"/>
      <c r="K985" s="1238"/>
      <c r="L985" s="1238"/>
      <c r="M985" s="1238"/>
      <c r="N985" s="1238"/>
      <c r="O985" s="1238"/>
      <c r="P985" s="1238"/>
      <c r="Q985" s="1238"/>
      <c r="R985" s="1238"/>
      <c r="S985" s="1238"/>
      <c r="T985" s="1238"/>
      <c r="U985" s="1238"/>
      <c r="V985" s="1238"/>
      <c r="W985" s="1238"/>
      <c r="X985" s="1238"/>
      <c r="Y985" s="1239"/>
      <c r="Z985" s="1296" t="str">
        <f>IF(AA984="yes","Please Enter Amount:",0)</f>
        <v>Please Enter Amount:</v>
      </c>
      <c r="AA985" s="1297"/>
      <c r="AB985" s="1297"/>
      <c r="AC985" s="1297"/>
      <c r="AD985" s="1282"/>
      <c r="AE985" s="1283"/>
      <c r="AF985" s="1283"/>
      <c r="AG985" s="1283"/>
      <c r="AH985" s="1283"/>
      <c r="AI985" s="1283"/>
      <c r="AJ985" s="1283"/>
      <c r="AK985" s="1284"/>
      <c r="AL985" s="105"/>
    </row>
    <row r="986" spans="1:38" s="704" customFormat="1" ht="12.75" customHeight="1">
      <c r="A986" s="51"/>
      <c r="B986" s="113"/>
      <c r="C986" s="114"/>
      <c r="D986" s="1237"/>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9"/>
      <c r="Z986" s="1296"/>
      <c r="AA986" s="1297"/>
      <c r="AB986" s="1297"/>
      <c r="AC986" s="1297"/>
      <c r="AD986" s="1282"/>
      <c r="AE986" s="1283"/>
      <c r="AF986" s="1283"/>
      <c r="AG986" s="1283"/>
      <c r="AH986" s="1283"/>
      <c r="AI986" s="1283"/>
      <c r="AJ986" s="1283"/>
      <c r="AK986" s="1284"/>
      <c r="AL986" s="105"/>
    </row>
    <row r="987" spans="1:38" ht="12.75" customHeight="1">
      <c r="A987" s="51"/>
      <c r="B987" s="126"/>
      <c r="C987" s="125"/>
      <c r="D987" s="1243"/>
      <c r="E987" s="1244"/>
      <c r="F987" s="1244"/>
      <c r="G987" s="1244"/>
      <c r="H987" s="1244"/>
      <c r="I987" s="1244"/>
      <c r="J987" s="1244"/>
      <c r="K987" s="1244"/>
      <c r="L987" s="1244"/>
      <c r="M987" s="1244"/>
      <c r="N987" s="1244"/>
      <c r="O987" s="1244"/>
      <c r="P987" s="1244"/>
      <c r="Q987" s="1244"/>
      <c r="R987" s="1244"/>
      <c r="S987" s="1244"/>
      <c r="T987" s="1244"/>
      <c r="U987" s="1244"/>
      <c r="V987" s="1244"/>
      <c r="W987" s="1244"/>
      <c r="X987" s="1244"/>
      <c r="Y987" s="1245"/>
      <c r="Z987" s="1296"/>
      <c r="AA987" s="1297"/>
      <c r="AB987" s="1297"/>
      <c r="AC987" s="1297"/>
      <c r="AD987" s="1285"/>
      <c r="AE987" s="1286"/>
      <c r="AF987" s="1286"/>
      <c r="AG987" s="1286"/>
      <c r="AH987" s="1286"/>
      <c r="AI987" s="1286"/>
      <c r="AJ987" s="1286"/>
      <c r="AK987" s="1287"/>
      <c r="AL987" s="105"/>
    </row>
    <row r="988" spans="1:38" ht="12.75" customHeight="1">
      <c r="A988" s="51"/>
      <c r="B988" s="120"/>
      <c r="C988" s="121" t="s">
        <v>249</v>
      </c>
      <c r="D988" s="1240" t="s">
        <v>1618</v>
      </c>
      <c r="E988" s="1241"/>
      <c r="F988" s="1241"/>
      <c r="G988" s="1241"/>
      <c r="H988" s="1241"/>
      <c r="I988" s="1241"/>
      <c r="J988" s="1241"/>
      <c r="K988" s="1241"/>
      <c r="L988" s="1241"/>
      <c r="M988" s="1241"/>
      <c r="N988" s="1241"/>
      <c r="O988" s="1241"/>
      <c r="P988" s="1241"/>
      <c r="Q988" s="1241"/>
      <c r="R988" s="1241"/>
      <c r="S988" s="1241"/>
      <c r="T988" s="1241"/>
      <c r="U988" s="1241"/>
      <c r="V988" s="1241"/>
      <c r="W988" s="1241"/>
      <c r="X988" s="1241"/>
      <c r="Y988" s="1242"/>
      <c r="Z988" s="120"/>
      <c r="AA988" s="1169" t="s">
        <v>591</v>
      </c>
      <c r="AB988" s="1170"/>
      <c r="AC988" s="127"/>
      <c r="AD988" s="1171">
        <f>ROUND(IF(AA988="yes",(AD953*0.1),0),0)</f>
        <v>5700374</v>
      </c>
      <c r="AE988" s="1172"/>
      <c r="AF988" s="1172"/>
      <c r="AG988" s="1172"/>
      <c r="AH988" s="1172"/>
      <c r="AI988" s="1172"/>
      <c r="AJ988" s="1172"/>
      <c r="AK988" s="1173"/>
      <c r="AL988" s="105"/>
    </row>
    <row r="989" spans="1:38" s="704" customFormat="1" ht="12.75" customHeight="1">
      <c r="A989" s="51"/>
      <c r="B989" s="113"/>
      <c r="C989" s="114"/>
      <c r="D989" s="1237" t="s">
        <v>1619</v>
      </c>
      <c r="E989" s="1238"/>
      <c r="F989" s="1238"/>
      <c r="G989" s="1238"/>
      <c r="H989" s="1238"/>
      <c r="I989" s="1238"/>
      <c r="J989" s="1238"/>
      <c r="K989" s="1238"/>
      <c r="L989" s="1238"/>
      <c r="M989" s="1238"/>
      <c r="N989" s="1238"/>
      <c r="O989" s="1238"/>
      <c r="P989" s="1238"/>
      <c r="Q989" s="1238"/>
      <c r="R989" s="1238"/>
      <c r="S989" s="1238"/>
      <c r="T989" s="1238"/>
      <c r="U989" s="1238"/>
      <c r="V989" s="1238"/>
      <c r="W989" s="1238"/>
      <c r="X989" s="1238"/>
      <c r="Y989" s="1239"/>
      <c r="Z989" s="113"/>
      <c r="AA989" s="115"/>
      <c r="AB989" s="115"/>
      <c r="AC989" s="115"/>
      <c r="AD989" s="1174"/>
      <c r="AE989" s="1175"/>
      <c r="AF989" s="1175"/>
      <c r="AG989" s="1175"/>
      <c r="AH989" s="1175"/>
      <c r="AI989" s="1175"/>
      <c r="AJ989" s="1175"/>
      <c r="AK989" s="1176"/>
      <c r="AL989" s="105"/>
    </row>
    <row r="990" spans="1:38" ht="13">
      <c r="A990" s="51"/>
      <c r="B990" s="113"/>
      <c r="C990" s="114"/>
      <c r="D990" s="1243"/>
      <c r="E990" s="1244"/>
      <c r="F990" s="1244"/>
      <c r="G990" s="1244"/>
      <c r="H990" s="1244"/>
      <c r="I990" s="1244"/>
      <c r="J990" s="1244"/>
      <c r="K990" s="1244"/>
      <c r="L990" s="1244"/>
      <c r="M990" s="1244"/>
      <c r="N990" s="1244"/>
      <c r="O990" s="1244"/>
      <c r="P990" s="1244"/>
      <c r="Q990" s="1244"/>
      <c r="R990" s="1244"/>
      <c r="S990" s="1244"/>
      <c r="T990" s="1244"/>
      <c r="U990" s="1244"/>
      <c r="V990" s="1244"/>
      <c r="W990" s="1244"/>
      <c r="X990" s="1244"/>
      <c r="Y990" s="1245"/>
      <c r="Z990" s="113"/>
      <c r="AA990" s="115"/>
      <c r="AB990" s="115"/>
      <c r="AC990" s="115"/>
      <c r="AD990" s="1174"/>
      <c r="AE990" s="1175"/>
      <c r="AF990" s="1175"/>
      <c r="AG990" s="1175"/>
      <c r="AH990" s="1175"/>
      <c r="AI990" s="1175"/>
      <c r="AJ990" s="1175"/>
      <c r="AK990" s="1176"/>
      <c r="AL990" s="105"/>
    </row>
    <row r="991" spans="1:38" ht="12.75" customHeight="1">
      <c r="A991" s="51"/>
      <c r="B991" s="120"/>
      <c r="C991" s="516" t="s">
        <v>741</v>
      </c>
      <c r="D991" s="1240" t="s">
        <v>1620</v>
      </c>
      <c r="E991" s="1241"/>
      <c r="F991" s="1241"/>
      <c r="G991" s="1241"/>
      <c r="H991" s="1241"/>
      <c r="I991" s="1241"/>
      <c r="J991" s="1241"/>
      <c r="K991" s="1241"/>
      <c r="L991" s="1241"/>
      <c r="M991" s="1241"/>
      <c r="N991" s="1241"/>
      <c r="O991" s="1241"/>
      <c r="P991" s="1241"/>
      <c r="Q991" s="1241"/>
      <c r="R991" s="1241"/>
      <c r="S991" s="1241"/>
      <c r="T991" s="1241"/>
      <c r="U991" s="1241"/>
      <c r="V991" s="1241"/>
      <c r="W991" s="1241"/>
      <c r="X991" s="1241"/>
      <c r="Y991" s="1242"/>
      <c r="Z991" s="120"/>
      <c r="AA991" s="1169" t="s">
        <v>722</v>
      </c>
      <c r="AB991" s="1170"/>
      <c r="AC991" s="127"/>
      <c r="AD991" s="1171">
        <f>ROUND(IF(AA991="yes",(AD953*0.1),0),0)</f>
        <v>0</v>
      </c>
      <c r="AE991" s="1172"/>
      <c r="AF991" s="1172"/>
      <c r="AG991" s="1172"/>
      <c r="AH991" s="1172"/>
      <c r="AI991" s="1172"/>
      <c r="AJ991" s="1172"/>
      <c r="AK991" s="1173"/>
      <c r="AL991" s="105"/>
    </row>
    <row r="992" spans="1:38" s="667" customFormat="1" ht="12.75" customHeight="1">
      <c r="A992" s="51"/>
      <c r="B992" s="113"/>
      <c r="C992" s="114"/>
      <c r="D992" s="1237" t="s">
        <v>1621</v>
      </c>
      <c r="E992" s="1238"/>
      <c r="F992" s="1238"/>
      <c r="G992" s="1238"/>
      <c r="H992" s="1238"/>
      <c r="I992" s="1238"/>
      <c r="J992" s="1238"/>
      <c r="K992" s="1238"/>
      <c r="L992" s="1238"/>
      <c r="M992" s="1238"/>
      <c r="N992" s="1238"/>
      <c r="O992" s="1238"/>
      <c r="P992" s="1238"/>
      <c r="Q992" s="1238"/>
      <c r="R992" s="1238"/>
      <c r="S992" s="1238"/>
      <c r="T992" s="1238"/>
      <c r="U992" s="1238"/>
      <c r="V992" s="1238"/>
      <c r="W992" s="1238"/>
      <c r="X992" s="1238"/>
      <c r="Y992" s="1239"/>
      <c r="Z992" s="113"/>
      <c r="AA992" s="115"/>
      <c r="AB992" s="115"/>
      <c r="AC992" s="115"/>
      <c r="AD992" s="1174"/>
      <c r="AE992" s="1175"/>
      <c r="AF992" s="1175"/>
      <c r="AG992" s="1175"/>
      <c r="AH992" s="1175"/>
      <c r="AI992" s="1175"/>
      <c r="AJ992" s="1175"/>
      <c r="AK992" s="1176"/>
      <c r="AL992" s="105"/>
    </row>
    <row r="993" spans="1:38" ht="12.75" customHeight="1">
      <c r="A993" s="51"/>
      <c r="B993" s="113"/>
      <c r="C993" s="114"/>
      <c r="D993" s="1237"/>
      <c r="E993" s="1238"/>
      <c r="F993" s="1238"/>
      <c r="G993" s="1238"/>
      <c r="H993" s="1238"/>
      <c r="I993" s="1238"/>
      <c r="J993" s="1238"/>
      <c r="K993" s="1238"/>
      <c r="L993" s="1238"/>
      <c r="M993" s="1238"/>
      <c r="N993" s="1238"/>
      <c r="O993" s="1238"/>
      <c r="P993" s="1238"/>
      <c r="Q993" s="1238"/>
      <c r="R993" s="1238"/>
      <c r="S993" s="1238"/>
      <c r="T993" s="1238"/>
      <c r="U993" s="1238"/>
      <c r="V993" s="1238"/>
      <c r="W993" s="1238"/>
      <c r="X993" s="1238"/>
      <c r="Y993" s="1239"/>
      <c r="Z993" s="113"/>
      <c r="AA993" s="115"/>
      <c r="AB993" s="115"/>
      <c r="AC993" s="115"/>
      <c r="AD993" s="513"/>
      <c r="AE993" s="514"/>
      <c r="AF993" s="514"/>
      <c r="AG993" s="514"/>
      <c r="AH993" s="514"/>
      <c r="AI993" s="514"/>
      <c r="AJ993" s="514"/>
      <c r="AK993" s="515"/>
      <c r="AL993" s="105"/>
    </row>
    <row r="994" spans="1:38" ht="12.75" customHeight="1">
      <c r="A994" s="51"/>
      <c r="B994" s="113"/>
      <c r="C994" s="114"/>
      <c r="D994" s="1237"/>
      <c r="E994" s="1238"/>
      <c r="F994" s="1238"/>
      <c r="G994" s="1238"/>
      <c r="H994" s="1238"/>
      <c r="I994" s="1238"/>
      <c r="J994" s="1238"/>
      <c r="K994" s="1238"/>
      <c r="L994" s="1238"/>
      <c r="M994" s="1238"/>
      <c r="N994" s="1238"/>
      <c r="O994" s="1238"/>
      <c r="P994" s="1238"/>
      <c r="Q994" s="1238"/>
      <c r="R994" s="1238"/>
      <c r="S994" s="1238"/>
      <c r="T994" s="1238"/>
      <c r="U994" s="1238"/>
      <c r="V994" s="1238"/>
      <c r="W994" s="1238"/>
      <c r="X994" s="1238"/>
      <c r="Y994" s="1239"/>
      <c r="Z994" s="113"/>
      <c r="AA994" s="115"/>
      <c r="AB994" s="115"/>
      <c r="AC994" s="115"/>
      <c r="AD994" s="513"/>
      <c r="AE994" s="514"/>
      <c r="AF994" s="514"/>
      <c r="AG994" s="514"/>
      <c r="AH994" s="514"/>
      <c r="AI994" s="514"/>
      <c r="AJ994" s="514"/>
      <c r="AK994" s="515"/>
      <c r="AL994" s="105"/>
    </row>
    <row r="995" spans="1:38" ht="12.75" customHeight="1">
      <c r="A995" s="51"/>
      <c r="B995" s="113"/>
      <c r="C995" s="114"/>
      <c r="D995" s="1243"/>
      <c r="E995" s="1244"/>
      <c r="F995" s="1244"/>
      <c r="G995" s="1244"/>
      <c r="H995" s="1244"/>
      <c r="I995" s="1244"/>
      <c r="J995" s="1244"/>
      <c r="K995" s="1244"/>
      <c r="L995" s="1244"/>
      <c r="M995" s="1244"/>
      <c r="N995" s="1244"/>
      <c r="O995" s="1244"/>
      <c r="P995" s="1244"/>
      <c r="Q995" s="1244"/>
      <c r="R995" s="1244"/>
      <c r="S995" s="1244"/>
      <c r="T995" s="1244"/>
      <c r="U995" s="1244"/>
      <c r="V995" s="1244"/>
      <c r="W995" s="1244"/>
      <c r="X995" s="1244"/>
      <c r="Y995" s="1245"/>
      <c r="Z995" s="113"/>
      <c r="AA995" s="115"/>
      <c r="AB995" s="115"/>
      <c r="AC995" s="115"/>
      <c r="AD995" s="513"/>
      <c r="AE995" s="514"/>
      <c r="AF995" s="514"/>
      <c r="AG995" s="514"/>
      <c r="AH995" s="514"/>
      <c r="AI995" s="514"/>
      <c r="AJ995" s="514"/>
      <c r="AK995" s="515"/>
      <c r="AL995" s="105"/>
    </row>
    <row r="996" spans="1:38" ht="12.75" customHeight="1">
      <c r="A996" s="51"/>
      <c r="B996" s="120"/>
      <c r="C996" s="206" t="s">
        <v>703</v>
      </c>
      <c r="D996" s="1240" t="s">
        <v>1625</v>
      </c>
      <c r="E996" s="1241"/>
      <c r="F996" s="1241"/>
      <c r="G996" s="1241"/>
      <c r="H996" s="1241"/>
      <c r="I996" s="1241"/>
      <c r="J996" s="1241"/>
      <c r="K996" s="1241"/>
      <c r="L996" s="1241"/>
      <c r="M996" s="1241"/>
      <c r="N996" s="1241"/>
      <c r="O996" s="1241"/>
      <c r="P996" s="1241"/>
      <c r="Q996" s="1241"/>
      <c r="R996" s="1241"/>
      <c r="S996" s="1241"/>
      <c r="T996" s="1241"/>
      <c r="U996" s="1241"/>
      <c r="V996" s="1241"/>
      <c r="W996" s="1241"/>
      <c r="X996" s="1241"/>
      <c r="Y996" s="1242"/>
      <c r="Z996" s="120"/>
      <c r="AA996" s="1271" t="str">
        <f>IF(X999&gt;0,"Yes","No")</f>
        <v>Yes</v>
      </c>
      <c r="AB996" s="1272"/>
      <c r="AC996" s="128"/>
      <c r="AD996" s="1262">
        <f>IF((X999=0),"",AO906*AD953)</f>
        <v>15961048.320000002</v>
      </c>
      <c r="AE996" s="1263"/>
      <c r="AF996" s="1263"/>
      <c r="AG996" s="1263"/>
      <c r="AH996" s="1263"/>
      <c r="AI996" s="1263"/>
      <c r="AJ996" s="1263"/>
      <c r="AK996" s="1264"/>
      <c r="AL996" s="105"/>
    </row>
    <row r="997" spans="1:38" s="704" customFormat="1" ht="12.75" customHeight="1">
      <c r="A997" s="51"/>
      <c r="B997" s="113"/>
      <c r="C997" s="687"/>
      <c r="D997" s="1237" t="s">
        <v>1624</v>
      </c>
      <c r="E997" s="1238"/>
      <c r="F997" s="1238"/>
      <c r="G997" s="1238"/>
      <c r="H997" s="1238"/>
      <c r="I997" s="1238"/>
      <c r="J997" s="1238"/>
      <c r="K997" s="1238"/>
      <c r="L997" s="1238"/>
      <c r="M997" s="1238"/>
      <c r="N997" s="1238"/>
      <c r="O997" s="1238"/>
      <c r="P997" s="1238"/>
      <c r="Q997" s="1238"/>
      <c r="R997" s="1238"/>
      <c r="S997" s="1238"/>
      <c r="T997" s="1238"/>
      <c r="U997" s="1238"/>
      <c r="V997" s="1238"/>
      <c r="W997" s="1238"/>
      <c r="X997" s="1238"/>
      <c r="Y997" s="1239"/>
      <c r="Z997" s="113"/>
      <c r="AA997" s="688"/>
      <c r="AB997" s="688"/>
      <c r="AC997" s="124"/>
      <c r="AD997" s="1265"/>
      <c r="AE997" s="1266"/>
      <c r="AF997" s="1266"/>
      <c r="AG997" s="1266"/>
      <c r="AH997" s="1266"/>
      <c r="AI997" s="1266"/>
      <c r="AJ997" s="1266"/>
      <c r="AK997" s="1267"/>
      <c r="AL997" s="105"/>
    </row>
    <row r="998" spans="1:38" ht="12.75" customHeight="1">
      <c r="A998" s="51"/>
      <c r="B998" s="113"/>
      <c r="C998" s="687"/>
      <c r="D998" s="1237"/>
      <c r="E998" s="1238"/>
      <c r="F998" s="1238"/>
      <c r="G998" s="1238"/>
      <c r="H998" s="1238"/>
      <c r="I998" s="1238"/>
      <c r="J998" s="1238"/>
      <c r="K998" s="1238"/>
      <c r="L998" s="1238"/>
      <c r="M998" s="1238"/>
      <c r="N998" s="1238"/>
      <c r="O998" s="1238"/>
      <c r="P998" s="1238"/>
      <c r="Q998" s="1238"/>
      <c r="R998" s="1238"/>
      <c r="S998" s="1238"/>
      <c r="T998" s="1238"/>
      <c r="U998" s="1238"/>
      <c r="V998" s="1238"/>
      <c r="W998" s="1238"/>
      <c r="X998" s="1238"/>
      <c r="Y998" s="1239"/>
      <c r="Z998" s="113"/>
      <c r="AA998" s="688"/>
      <c r="AB998" s="688"/>
      <c r="AC998" s="124"/>
      <c r="AD998" s="1265"/>
      <c r="AE998" s="1266"/>
      <c r="AF998" s="1266"/>
      <c r="AG998" s="1266"/>
      <c r="AH998" s="1266"/>
      <c r="AI998" s="1266"/>
      <c r="AJ998" s="1266"/>
      <c r="AK998" s="1267"/>
      <c r="AL998" s="105"/>
    </row>
    <row r="999" spans="1:38" ht="12.75" customHeight="1">
      <c r="A999" s="51"/>
      <c r="B999" s="118"/>
      <c r="C999" s="119"/>
      <c r="D999" s="207" t="s">
        <v>1079</v>
      </c>
      <c r="E999" s="208"/>
      <c r="F999" s="208"/>
      <c r="G999" s="208"/>
      <c r="H999" s="104"/>
      <c r="I999" s="1292">
        <f>AM905</f>
        <v>129</v>
      </c>
      <c r="J999" s="1293"/>
      <c r="K999" s="51"/>
      <c r="L999" s="104"/>
      <c r="M999" s="208"/>
      <c r="N999" s="208"/>
      <c r="O999" s="208"/>
      <c r="P999" s="208"/>
      <c r="Q999" s="208"/>
      <c r="R999" s="208"/>
      <c r="S999" s="208"/>
      <c r="T999" s="208"/>
      <c r="U999" s="208"/>
      <c r="V999" s="104"/>
      <c r="W999" s="209" t="s">
        <v>1080</v>
      </c>
      <c r="X999" s="1294">
        <f>AT614</f>
        <v>37</v>
      </c>
      <c r="Y999" s="1295"/>
      <c r="Z999" s="1273"/>
      <c r="AA999" s="1274"/>
      <c r="AB999" s="1274"/>
      <c r="AC999" s="1275"/>
      <c r="AD999" s="1268"/>
      <c r="AE999" s="1269"/>
      <c r="AF999" s="1269"/>
      <c r="AG999" s="1269"/>
      <c r="AH999" s="1269"/>
      <c r="AI999" s="1269"/>
      <c r="AJ999" s="1269"/>
      <c r="AK999" s="1270"/>
      <c r="AL999" s="105"/>
    </row>
    <row r="1000" spans="1:38" ht="12.75" customHeight="1">
      <c r="A1000" s="51"/>
      <c r="B1000" s="120"/>
      <c r="C1000" s="206" t="s">
        <v>1153</v>
      </c>
      <c r="D1000" s="1240" t="s">
        <v>1623</v>
      </c>
      <c r="E1000" s="1241"/>
      <c r="F1000" s="1241"/>
      <c r="G1000" s="1241"/>
      <c r="H1000" s="1241"/>
      <c r="I1000" s="1241"/>
      <c r="J1000" s="1241"/>
      <c r="K1000" s="1241"/>
      <c r="L1000" s="1241"/>
      <c r="M1000" s="1241"/>
      <c r="N1000" s="1241"/>
      <c r="O1000" s="1241"/>
      <c r="P1000" s="1241"/>
      <c r="Q1000" s="1241"/>
      <c r="R1000" s="1241"/>
      <c r="S1000" s="1241"/>
      <c r="T1000" s="1241"/>
      <c r="U1000" s="1241"/>
      <c r="V1000" s="1241"/>
      <c r="W1000" s="1241"/>
      <c r="X1000" s="1241"/>
      <c r="Y1000" s="1242"/>
      <c r="Z1000" s="113"/>
      <c r="AA1000" s="1271" t="str">
        <f>IF(X1003&gt;0,"Yes","No")</f>
        <v>Yes</v>
      </c>
      <c r="AB1000" s="1272"/>
      <c r="AC1000" s="124"/>
      <c r="AD1000" s="1262">
        <f>IF((X1003=0)," ",(2*AO907)*AD953)</f>
        <v>45602995.200000003</v>
      </c>
      <c r="AE1000" s="1263"/>
      <c r="AF1000" s="1263"/>
      <c r="AG1000" s="1263"/>
      <c r="AH1000" s="1263"/>
      <c r="AI1000" s="1263"/>
      <c r="AJ1000" s="1263"/>
      <c r="AK1000" s="1264"/>
      <c r="AL1000" s="105"/>
    </row>
    <row r="1001" spans="1:38" s="704" customFormat="1" ht="12.75" customHeight="1">
      <c r="A1001" s="51"/>
      <c r="B1001" s="113"/>
      <c r="C1001" s="687"/>
      <c r="D1001" s="1237" t="s">
        <v>1622</v>
      </c>
      <c r="E1001" s="1238"/>
      <c r="F1001" s="1238"/>
      <c r="G1001" s="1238"/>
      <c r="H1001" s="1238"/>
      <c r="I1001" s="1238"/>
      <c r="J1001" s="1238"/>
      <c r="K1001" s="1238"/>
      <c r="L1001" s="1238"/>
      <c r="M1001" s="1238"/>
      <c r="N1001" s="1238"/>
      <c r="O1001" s="1238"/>
      <c r="P1001" s="1238"/>
      <c r="Q1001" s="1238"/>
      <c r="R1001" s="1238"/>
      <c r="S1001" s="1238"/>
      <c r="T1001" s="1238"/>
      <c r="U1001" s="1238"/>
      <c r="V1001" s="1238"/>
      <c r="W1001" s="1238"/>
      <c r="X1001" s="1238"/>
      <c r="Y1001" s="1239"/>
      <c r="Z1001" s="113"/>
      <c r="AA1001" s="688"/>
      <c r="AB1001" s="688"/>
      <c r="AC1001" s="124"/>
      <c r="AD1001" s="1265"/>
      <c r="AE1001" s="1266"/>
      <c r="AF1001" s="1266"/>
      <c r="AG1001" s="1266"/>
      <c r="AH1001" s="1266"/>
      <c r="AI1001" s="1266"/>
      <c r="AJ1001" s="1266"/>
      <c r="AK1001" s="1267"/>
      <c r="AL1001" s="105"/>
    </row>
    <row r="1002" spans="1:38" ht="12.75" customHeight="1">
      <c r="A1002" s="51"/>
      <c r="B1002" s="113"/>
      <c r="C1002" s="124"/>
      <c r="D1002" s="1237"/>
      <c r="E1002" s="1238"/>
      <c r="F1002" s="1238"/>
      <c r="G1002" s="1238"/>
      <c r="H1002" s="1238"/>
      <c r="I1002" s="1238"/>
      <c r="J1002" s="1238"/>
      <c r="K1002" s="1238"/>
      <c r="L1002" s="1238"/>
      <c r="M1002" s="1238"/>
      <c r="N1002" s="1238"/>
      <c r="O1002" s="1238"/>
      <c r="P1002" s="1238"/>
      <c r="Q1002" s="1238"/>
      <c r="R1002" s="1238"/>
      <c r="S1002" s="1238"/>
      <c r="T1002" s="1238"/>
      <c r="U1002" s="1238"/>
      <c r="V1002" s="1238"/>
      <c r="W1002" s="1238"/>
      <c r="X1002" s="1238"/>
      <c r="Y1002" s="1239"/>
      <c r="Z1002" s="1303"/>
      <c r="AA1002" s="1301"/>
      <c r="AB1002" s="1301"/>
      <c r="AC1002" s="1302"/>
      <c r="AD1002" s="1265"/>
      <c r="AE1002" s="1266"/>
      <c r="AF1002" s="1266"/>
      <c r="AG1002" s="1266"/>
      <c r="AH1002" s="1266"/>
      <c r="AI1002" s="1266"/>
      <c r="AJ1002" s="1266"/>
      <c r="AK1002" s="1267"/>
      <c r="AL1002" s="105"/>
    </row>
    <row r="1003" spans="1:38" ht="12.75" customHeight="1">
      <c r="A1003" s="51"/>
      <c r="B1003" s="118"/>
      <c r="C1003" s="119"/>
      <c r="D1003" s="207" t="s">
        <v>1079</v>
      </c>
      <c r="E1003" s="208"/>
      <c r="F1003" s="208"/>
      <c r="G1003" s="208"/>
      <c r="H1003" s="208"/>
      <c r="I1003" s="1292">
        <f>AM905</f>
        <v>129</v>
      </c>
      <c r="J1003" s="1293"/>
      <c r="K1003" s="51"/>
      <c r="L1003" s="208"/>
      <c r="M1003" s="208"/>
      <c r="N1003" s="208"/>
      <c r="O1003" s="208"/>
      <c r="P1003" s="208"/>
      <c r="Q1003" s="208"/>
      <c r="R1003" s="208"/>
      <c r="S1003" s="208"/>
      <c r="T1003" s="208"/>
      <c r="U1003" s="208"/>
      <c r="V1003" s="208"/>
      <c r="W1003" s="209" t="s">
        <v>1081</v>
      </c>
      <c r="X1003" s="1294">
        <f>AX614</f>
        <v>52</v>
      </c>
      <c r="Y1003" s="1295"/>
      <c r="Z1003" s="1273"/>
      <c r="AA1003" s="1274"/>
      <c r="AB1003" s="1274"/>
      <c r="AC1003" s="1275"/>
      <c r="AD1003" s="1268"/>
      <c r="AE1003" s="1269"/>
      <c r="AF1003" s="1269"/>
      <c r="AG1003" s="1269"/>
      <c r="AH1003" s="1269"/>
      <c r="AI1003" s="1269"/>
      <c r="AJ1003" s="1269"/>
      <c r="AK1003" s="1270"/>
      <c r="AL1003" s="105"/>
    </row>
    <row r="1004" spans="1:38" ht="12.75" customHeight="1">
      <c r="A1004" s="51"/>
      <c r="B1004" s="161"/>
      <c r="C1004" s="162"/>
      <c r="D1004" s="1321" t="s">
        <v>559</v>
      </c>
      <c r="E1004" s="1321"/>
      <c r="F1004" s="1321"/>
      <c r="G1004" s="1321"/>
      <c r="H1004" s="1321"/>
      <c r="I1004" s="1321"/>
      <c r="J1004" s="1321"/>
      <c r="K1004" s="1321"/>
      <c r="L1004" s="1321"/>
      <c r="M1004" s="1321"/>
      <c r="N1004" s="1321"/>
      <c r="O1004" s="1321"/>
      <c r="P1004" s="1321"/>
      <c r="Q1004" s="1321"/>
      <c r="R1004" s="1321"/>
      <c r="S1004" s="1321"/>
      <c r="T1004" s="1321"/>
      <c r="U1004" s="1321"/>
      <c r="V1004" s="1321"/>
      <c r="W1004" s="1321"/>
      <c r="X1004" s="1321"/>
      <c r="Y1004" s="1321"/>
      <c r="Z1004" s="1321"/>
      <c r="AA1004" s="1321"/>
      <c r="AB1004" s="1321"/>
      <c r="AC1004" s="1322"/>
      <c r="AD1004" s="1256">
        <f>SUM(AD953:AK1003)</f>
        <v>140409172.52000001</v>
      </c>
      <c r="AE1004" s="1257"/>
      <c r="AF1004" s="1257"/>
      <c r="AG1004" s="1257"/>
      <c r="AH1004" s="1257"/>
      <c r="AI1004" s="1257"/>
      <c r="AJ1004" s="1257"/>
      <c r="AK1004" s="1258"/>
      <c r="AL1004" s="105"/>
    </row>
    <row r="1005" spans="1:38" ht="12.75" customHeight="1">
      <c r="A1005" s="51"/>
      <c r="B1005" s="115"/>
      <c r="C1005" s="346"/>
      <c r="D1005" s="348"/>
      <c r="E1005" s="348"/>
      <c r="F1005" s="348"/>
      <c r="G1005" s="348"/>
      <c r="H1005" s="348"/>
      <c r="I1005" s="348"/>
      <c r="J1005" s="348"/>
      <c r="K1005" s="348"/>
      <c r="L1005" s="348"/>
      <c r="M1005" s="348"/>
      <c r="N1005" s="348"/>
      <c r="O1005" s="348"/>
      <c r="P1005" s="348"/>
      <c r="Q1005" s="348"/>
      <c r="R1005" s="348"/>
      <c r="S1005" s="348"/>
      <c r="T1005" s="347"/>
      <c r="U1005" s="347"/>
      <c r="V1005" s="347"/>
      <c r="W1005" s="347"/>
      <c r="X1005" s="347"/>
      <c r="Y1005" s="347"/>
      <c r="Z1005" s="347"/>
      <c r="AA1005" s="347"/>
      <c r="AB1005" s="347"/>
      <c r="AC1005" s="347"/>
      <c r="AD1005" s="344"/>
      <c r="AE1005" s="344"/>
      <c r="AF1005" s="344"/>
      <c r="AG1005" s="344"/>
      <c r="AH1005" s="344"/>
      <c r="AI1005" s="344"/>
      <c r="AJ1005" s="344"/>
      <c r="AK1005" s="344"/>
      <c r="AL1005" s="105"/>
    </row>
    <row r="1006" spans="1:38" ht="12.75" customHeight="1">
      <c r="A1006" s="51"/>
      <c r="B1006" s="115"/>
      <c r="C1006" s="346"/>
      <c r="D1006" s="350"/>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49"/>
      <c r="AD1006" s="343"/>
      <c r="AE1006" s="343"/>
      <c r="AF1006" s="343"/>
      <c r="AG1006" s="343"/>
      <c r="AH1006" s="343"/>
      <c r="AI1006" s="343"/>
      <c r="AJ1006" s="343"/>
      <c r="AK1006" s="343"/>
      <c r="AL1006" s="105"/>
    </row>
    <row r="1007" spans="1:38" ht="12.75" customHeight="1">
      <c r="A1007" s="51"/>
      <c r="B1007" s="115"/>
      <c r="C1007" s="346"/>
      <c r="D1007" s="351"/>
      <c r="E1007" s="352"/>
      <c r="F1007" s="352"/>
      <c r="G1007" s="352"/>
      <c r="H1007" s="352"/>
      <c r="I1007" s="352"/>
      <c r="J1007" s="352"/>
      <c r="K1007" s="352"/>
      <c r="L1007" s="352"/>
      <c r="M1007" s="352"/>
      <c r="N1007" s="352"/>
      <c r="O1007" s="352"/>
      <c r="P1007" s="352"/>
      <c r="Q1007" s="352"/>
      <c r="R1007" s="352"/>
      <c r="S1007" s="352"/>
      <c r="T1007" s="352"/>
      <c r="U1007" s="352"/>
      <c r="V1007" s="352"/>
      <c r="W1007" s="352"/>
      <c r="X1007" s="1194"/>
      <c r="Y1007" s="1194"/>
      <c r="Z1007" s="1194"/>
      <c r="AA1007" s="1194"/>
      <c r="AB1007" s="1194"/>
      <c r="AC1007" s="1194"/>
      <c r="AD1007" s="343"/>
      <c r="AE1007" s="343"/>
      <c r="AF1007" s="343"/>
      <c r="AG1007" s="343"/>
      <c r="AH1007" s="343"/>
      <c r="AI1007" s="343"/>
      <c r="AJ1007" s="343"/>
      <c r="AK1007" s="343"/>
      <c r="AL1007" s="105"/>
    </row>
    <row r="1008" spans="1:38" ht="12.75" customHeight="1">
      <c r="A1008" s="51"/>
      <c r="B1008" s="115"/>
      <c r="C1008" s="346"/>
      <c r="D1008" s="351"/>
      <c r="E1008" s="351"/>
      <c r="F1008" s="352"/>
      <c r="G1008" s="352"/>
      <c r="H1008" s="352"/>
      <c r="I1008" s="352"/>
      <c r="J1008" s="352"/>
      <c r="K1008" s="352"/>
      <c r="L1008" s="352"/>
      <c r="M1008" s="352"/>
      <c r="N1008" s="352"/>
      <c r="O1008" s="352"/>
      <c r="P1008" s="352"/>
      <c r="Q1008" s="352"/>
      <c r="R1008" s="352"/>
      <c r="S1008" s="352"/>
      <c r="T1008" s="352"/>
      <c r="U1008" s="352"/>
      <c r="V1008" s="352"/>
      <c r="W1008" s="352"/>
      <c r="X1008" s="1195"/>
      <c r="Y1008" s="1195"/>
      <c r="Z1008" s="1195"/>
      <c r="AA1008" s="1195"/>
      <c r="AB1008" s="1195"/>
      <c r="AC1008" s="1195"/>
      <c r="AD1008" s="343"/>
      <c r="AE1008" s="343"/>
      <c r="AF1008" s="343"/>
      <c r="AG1008" s="343"/>
      <c r="AH1008" s="343"/>
      <c r="AI1008" s="343"/>
      <c r="AJ1008" s="343"/>
      <c r="AK1008" s="343"/>
      <c r="AL1008" s="105"/>
    </row>
    <row r="1009" spans="1:38" ht="12.75" customHeight="1">
      <c r="A1009" s="51"/>
      <c r="B1009" s="115"/>
      <c r="C1009" s="346"/>
      <c r="D1009" s="1540"/>
      <c r="E1009" s="1540"/>
      <c r="F1009" s="1540"/>
      <c r="G1009" s="1540"/>
      <c r="H1009" s="1540"/>
      <c r="I1009" s="1540"/>
      <c r="J1009" s="1540"/>
      <c r="K1009" s="1540"/>
      <c r="L1009" s="1540"/>
      <c r="M1009" s="1540"/>
      <c r="N1009" s="1540"/>
      <c r="O1009" s="1540"/>
      <c r="P1009" s="1540"/>
      <c r="Q1009" s="1540"/>
      <c r="R1009" s="1540"/>
      <c r="S1009" s="1540"/>
      <c r="T1009" s="1540"/>
      <c r="U1009" s="1540"/>
      <c r="V1009" s="1540"/>
      <c r="W1009" s="1540"/>
      <c r="X1009" s="1540"/>
      <c r="Y1009" s="1540"/>
      <c r="Z1009" s="1540"/>
      <c r="AA1009" s="1540"/>
      <c r="AB1009" s="1540"/>
      <c r="AC1009" s="1540"/>
      <c r="AD1009" s="1540"/>
      <c r="AE1009" s="1540"/>
      <c r="AF1009" s="1540"/>
      <c r="AG1009" s="1540"/>
      <c r="AH1009" s="1540"/>
      <c r="AI1009" s="1540"/>
      <c r="AJ1009" s="1540"/>
      <c r="AK1009" s="1540"/>
      <c r="AL1009" s="105"/>
    </row>
    <row r="1010" spans="1:38" ht="12.75" customHeight="1">
      <c r="A1010" s="51"/>
      <c r="B1010" s="115"/>
      <c r="C1010" s="346"/>
      <c r="D1010" s="1540"/>
      <c r="E1010" s="1540"/>
      <c r="F1010" s="1540"/>
      <c r="G1010" s="1540"/>
      <c r="H1010" s="1540"/>
      <c r="I1010" s="1540"/>
      <c r="J1010" s="1540"/>
      <c r="K1010" s="1540"/>
      <c r="L1010" s="1540"/>
      <c r="M1010" s="1540"/>
      <c r="N1010" s="1540"/>
      <c r="O1010" s="1540"/>
      <c r="P1010" s="1540"/>
      <c r="Q1010" s="1540"/>
      <c r="R1010" s="1540"/>
      <c r="S1010" s="1540"/>
      <c r="T1010" s="1540"/>
      <c r="U1010" s="1540"/>
      <c r="V1010" s="1540"/>
      <c r="W1010" s="1540"/>
      <c r="X1010" s="1540"/>
      <c r="Y1010" s="1540"/>
      <c r="Z1010" s="1540"/>
      <c r="AA1010" s="1540"/>
      <c r="AB1010" s="1540"/>
      <c r="AC1010" s="1540"/>
      <c r="AD1010" s="1540"/>
      <c r="AE1010" s="1540"/>
      <c r="AF1010" s="1540"/>
      <c r="AG1010" s="1540"/>
      <c r="AH1010" s="1540"/>
      <c r="AI1010" s="1540"/>
      <c r="AJ1010" s="1540"/>
      <c r="AK1010" s="1540"/>
      <c r="AL1010" s="105"/>
    </row>
    <row r="1011" spans="1:38" ht="12.75" customHeight="1">
      <c r="A1011" s="51"/>
      <c r="B1011" s="115"/>
      <c r="C1011" s="346"/>
      <c r="D1011" s="1540"/>
      <c r="E1011" s="1540"/>
      <c r="F1011" s="1540"/>
      <c r="G1011" s="1540"/>
      <c r="H1011" s="1540"/>
      <c r="I1011" s="1540"/>
      <c r="J1011" s="1540"/>
      <c r="K1011" s="1540"/>
      <c r="L1011" s="1540"/>
      <c r="M1011" s="1540"/>
      <c r="N1011" s="1540"/>
      <c r="O1011" s="1540"/>
      <c r="P1011" s="1540"/>
      <c r="Q1011" s="1540"/>
      <c r="R1011" s="1540"/>
      <c r="S1011" s="1540"/>
      <c r="T1011" s="1540"/>
      <c r="U1011" s="1540"/>
      <c r="V1011" s="1540"/>
      <c r="W1011" s="1540"/>
      <c r="X1011" s="1540"/>
      <c r="Y1011" s="1540"/>
      <c r="Z1011" s="1540"/>
      <c r="AA1011" s="1540"/>
      <c r="AB1011" s="1540"/>
      <c r="AC1011" s="1540"/>
      <c r="AD1011" s="1540"/>
      <c r="AE1011" s="1540"/>
      <c r="AF1011" s="1540"/>
      <c r="AG1011" s="1540"/>
      <c r="AH1011" s="1540"/>
      <c r="AI1011" s="1540"/>
      <c r="AJ1011" s="1540"/>
      <c r="AK1011" s="1540"/>
      <c r="AL1011" s="105"/>
    </row>
    <row r="1012" spans="1:38" ht="12.5" customHeight="1">
      <c r="A1012" s="51"/>
      <c r="B1012" s="116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68"/>
      <c r="D1012" s="1168"/>
      <c r="E1012" s="1168"/>
      <c r="F1012" s="1168"/>
      <c r="G1012" s="1168"/>
      <c r="H1012" s="1168"/>
      <c r="I1012" s="1168"/>
      <c r="J1012" s="1168"/>
      <c r="K1012" s="1168"/>
      <c r="L1012" s="1168"/>
      <c r="M1012" s="1168"/>
      <c r="N1012" s="1168"/>
      <c r="O1012" s="1168"/>
      <c r="P1012" s="1168"/>
      <c r="Q1012" s="1168"/>
      <c r="R1012" s="1168"/>
      <c r="S1012" s="1168"/>
      <c r="T1012" s="1168"/>
      <c r="U1012" s="1168"/>
      <c r="V1012" s="1168"/>
      <c r="W1012" s="1168"/>
      <c r="X1012" s="1168"/>
      <c r="Y1012" s="1168"/>
      <c r="Z1012" s="1168"/>
      <c r="AA1012" s="1168"/>
      <c r="AB1012" s="1168"/>
      <c r="AC1012" s="1168"/>
      <c r="AD1012" s="1168"/>
      <c r="AE1012" s="1168"/>
      <c r="AF1012" s="1168"/>
      <c r="AG1012" s="1168"/>
      <c r="AH1012" s="1168"/>
      <c r="AI1012" s="1168"/>
      <c r="AJ1012" s="1168"/>
      <c r="AK1012" s="1168"/>
      <c r="AL1012" s="105"/>
    </row>
    <row r="1013" spans="1:38" ht="12.5" customHeight="1">
      <c r="A1013" s="131"/>
      <c r="B1013" s="1168"/>
      <c r="C1013" s="1168"/>
      <c r="D1013" s="1168"/>
      <c r="E1013" s="1168"/>
      <c r="F1013" s="1168"/>
      <c r="G1013" s="1168"/>
      <c r="H1013" s="1168"/>
      <c r="I1013" s="1168"/>
      <c r="J1013" s="1168"/>
      <c r="K1013" s="1168"/>
      <c r="L1013" s="1168"/>
      <c r="M1013" s="1168"/>
      <c r="N1013" s="1168"/>
      <c r="O1013" s="1168"/>
      <c r="P1013" s="1168"/>
      <c r="Q1013" s="1168"/>
      <c r="R1013" s="1168"/>
      <c r="S1013" s="1168"/>
      <c r="T1013" s="1168"/>
      <c r="U1013" s="1168"/>
      <c r="V1013" s="1168"/>
      <c r="W1013" s="1168"/>
      <c r="X1013" s="1168"/>
      <c r="Y1013" s="1168"/>
      <c r="Z1013" s="1168"/>
      <c r="AA1013" s="1168"/>
      <c r="AB1013" s="1168"/>
      <c r="AC1013" s="1168"/>
      <c r="AD1013" s="1168"/>
      <c r="AE1013" s="1168"/>
      <c r="AF1013" s="1168"/>
      <c r="AG1013" s="1168"/>
      <c r="AH1013" s="1168"/>
      <c r="AI1013" s="1168"/>
      <c r="AJ1013" s="1168"/>
      <c r="AK1013" s="1168"/>
      <c r="AL1013" s="105"/>
    </row>
    <row r="1014" spans="1:38" ht="12.5" customHeight="1">
      <c r="A1014" s="131"/>
      <c r="B1014" s="1167">
        <f>IF(ISNA(IF((AD978&gt;(AD953*0.15)),"(f) cannot be greater than 15% of unadjusted eligible basis.",0)),"",(IF((AD978&gt;(AD953*0.15)),"(f) cannot be greater than 15% of unadjusted eligible basis.",0)))</f>
        <v>0</v>
      </c>
      <c r="C1014" s="1167"/>
      <c r="D1014" s="1167"/>
      <c r="E1014" s="1167"/>
      <c r="F1014" s="1167"/>
      <c r="G1014" s="1167"/>
      <c r="H1014" s="1167"/>
      <c r="I1014" s="1167"/>
      <c r="J1014" s="1167"/>
      <c r="K1014" s="1167"/>
      <c r="L1014" s="1167"/>
      <c r="M1014" s="1167"/>
      <c r="N1014" s="1167"/>
      <c r="O1014" s="1167"/>
      <c r="P1014" s="1167"/>
      <c r="Q1014" s="1167"/>
      <c r="R1014" s="1167"/>
      <c r="S1014" s="1167"/>
      <c r="T1014" s="1167"/>
      <c r="U1014" s="1167"/>
      <c r="V1014" s="1167"/>
      <c r="W1014" s="1167"/>
      <c r="X1014" s="1167"/>
      <c r="Y1014" s="1167"/>
      <c r="Z1014" s="1167"/>
      <c r="AA1014" s="1167"/>
      <c r="AB1014" s="1167"/>
      <c r="AC1014" s="1167"/>
      <c r="AD1014" s="1167"/>
      <c r="AE1014" s="1167"/>
      <c r="AF1014" s="1167"/>
      <c r="AG1014" s="1167"/>
      <c r="AH1014" s="1167"/>
      <c r="AI1014" s="1167"/>
      <c r="AJ1014" s="1167"/>
      <c r="AK1014" s="1167"/>
      <c r="AL1014" s="105"/>
    </row>
    <row r="1015" spans="1:38" ht="12.5" customHeight="1" thickBot="1">
      <c r="A1015" s="1255" t="s">
        <v>875</v>
      </c>
      <c r="B1015" s="1255"/>
      <c r="C1015" s="1255"/>
      <c r="D1015" s="1255"/>
      <c r="E1015" s="1255"/>
      <c r="F1015" s="1255"/>
      <c r="G1015" s="1255"/>
      <c r="H1015" s="1255"/>
      <c r="I1015" s="1255"/>
      <c r="J1015" s="1255"/>
      <c r="K1015" s="1255"/>
      <c r="L1015" s="1255"/>
      <c r="M1015" s="1255"/>
      <c r="N1015" s="1255"/>
      <c r="O1015" s="1255"/>
      <c r="P1015" s="1255"/>
      <c r="Q1015" s="1255"/>
      <c r="R1015" s="1255"/>
      <c r="S1015" s="1255"/>
      <c r="T1015" s="1255"/>
      <c r="U1015" s="1255"/>
      <c r="V1015" s="1255"/>
      <c r="W1015" s="1255"/>
      <c r="X1015" s="1255"/>
      <c r="Y1015" s="1255"/>
      <c r="Z1015" s="1255"/>
      <c r="AA1015" s="1255"/>
      <c r="AB1015" s="1255"/>
      <c r="AC1015" s="1255"/>
      <c r="AD1015" s="1255"/>
      <c r="AE1015" s="1255"/>
      <c r="AF1015" s="1255"/>
      <c r="AG1015" s="1255"/>
      <c r="AH1015" s="1255"/>
      <c r="AI1015" s="1255"/>
      <c r="AJ1015" s="1255"/>
      <c r="AK1015" s="1255"/>
      <c r="AL1015" s="1255"/>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5"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090" t="s">
        <v>641</v>
      </c>
      <c r="B1019" s="1090"/>
      <c r="C1019" s="13">
        <v>1</v>
      </c>
      <c r="D1019" s="989" t="s">
        <v>1261</v>
      </c>
      <c r="E1019" s="989"/>
      <c r="F1019" s="989"/>
      <c r="G1019" s="989"/>
      <c r="H1019" s="989"/>
      <c r="I1019" s="989"/>
      <c r="J1019" s="989"/>
      <c r="K1019" s="989"/>
      <c r="L1019" s="989"/>
      <c r="M1019" s="989"/>
      <c r="N1019" s="989"/>
      <c r="O1019" s="989"/>
      <c r="P1019" s="989"/>
      <c r="Q1019" s="989"/>
      <c r="R1019" s="989"/>
      <c r="S1019" s="989"/>
      <c r="T1019" s="989"/>
      <c r="U1019" s="989"/>
      <c r="V1019" s="989"/>
      <c r="W1019" s="989"/>
      <c r="X1019" s="989"/>
      <c r="Y1019" s="989"/>
      <c r="Z1019" s="989"/>
      <c r="AA1019" s="989"/>
      <c r="AB1019" s="989"/>
      <c r="AC1019" s="989"/>
      <c r="AD1019" s="989"/>
      <c r="AE1019" s="989"/>
      <c r="AF1019" s="989"/>
      <c r="AG1019" s="989"/>
      <c r="AH1019" s="989"/>
      <c r="AI1019" s="989"/>
      <c r="AJ1019" s="989"/>
      <c r="AK1019" s="989"/>
      <c r="AL1019" s="134"/>
    </row>
    <row r="1020" spans="1:38" ht="12.5" customHeight="1">
      <c r="A1020" s="243"/>
      <c r="B1020" s="243"/>
      <c r="C1020" s="13"/>
      <c r="D1020" s="989"/>
      <c r="E1020" s="989"/>
      <c r="F1020" s="989"/>
      <c r="G1020" s="989"/>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989"/>
      <c r="AF1020" s="989"/>
      <c r="AG1020" s="989"/>
      <c r="AH1020" s="989"/>
      <c r="AI1020" s="989"/>
      <c r="AJ1020" s="989"/>
      <c r="AK1020" s="989"/>
      <c r="AL1020" s="134"/>
    </row>
    <row r="1021" spans="1:38" ht="12.5" customHeight="1">
      <c r="A1021" s="243"/>
      <c r="B1021" s="243"/>
      <c r="C1021" s="13"/>
      <c r="D1021" s="989"/>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989"/>
      <c r="AF1021" s="989"/>
      <c r="AG1021" s="989"/>
      <c r="AH1021" s="989"/>
      <c r="AI1021" s="989"/>
      <c r="AJ1021" s="989"/>
      <c r="AK1021" s="989"/>
      <c r="AL1021" s="105"/>
    </row>
    <row r="1022" spans="1:38" ht="12.5" customHeight="1">
      <c r="A1022" s="243"/>
      <c r="B1022" s="243"/>
      <c r="C1022" s="13"/>
      <c r="D1022" s="989"/>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989"/>
      <c r="AF1022" s="989"/>
      <c r="AG1022" s="989"/>
      <c r="AH1022" s="989"/>
      <c r="AI1022" s="989"/>
      <c r="AJ1022" s="989"/>
      <c r="AK1022" s="989"/>
      <c r="AL1022" s="105"/>
    </row>
    <row r="1023" spans="1:38" ht="12.5" customHeight="1">
      <c r="A1023" s="243"/>
      <c r="B1023" s="243"/>
      <c r="C1023" s="13"/>
      <c r="D1023" s="989"/>
      <c r="E1023" s="989"/>
      <c r="F1023" s="989"/>
      <c r="G1023" s="989"/>
      <c r="H1023" s="989"/>
      <c r="I1023" s="989"/>
      <c r="J1023" s="989"/>
      <c r="K1023" s="989"/>
      <c r="L1023" s="989"/>
      <c r="M1023" s="989"/>
      <c r="N1023" s="989"/>
      <c r="O1023" s="989"/>
      <c r="P1023" s="989"/>
      <c r="Q1023" s="989"/>
      <c r="R1023" s="989"/>
      <c r="S1023" s="989"/>
      <c r="T1023" s="989"/>
      <c r="U1023" s="989"/>
      <c r="V1023" s="989"/>
      <c r="W1023" s="989"/>
      <c r="X1023" s="989"/>
      <c r="Y1023" s="989"/>
      <c r="Z1023" s="989"/>
      <c r="AA1023" s="989"/>
      <c r="AB1023" s="989"/>
      <c r="AC1023" s="989"/>
      <c r="AD1023" s="989"/>
      <c r="AE1023" s="989"/>
      <c r="AF1023" s="989"/>
      <c r="AG1023" s="989"/>
      <c r="AH1023" s="989"/>
      <c r="AI1023" s="989"/>
      <c r="AJ1023" s="989"/>
      <c r="AK1023" s="989"/>
      <c r="AL1023" s="105"/>
    </row>
    <row r="1024" spans="1:38" ht="12.5" customHeight="1">
      <c r="A1024" s="37"/>
      <c r="B1024" s="66"/>
      <c r="C1024" s="13"/>
      <c r="D1024" s="989"/>
      <c r="E1024" s="989"/>
      <c r="F1024" s="989"/>
      <c r="G1024" s="989"/>
      <c r="H1024" s="989"/>
      <c r="I1024" s="989"/>
      <c r="J1024" s="989"/>
      <c r="K1024" s="989"/>
      <c r="L1024" s="989"/>
      <c r="M1024" s="989"/>
      <c r="N1024" s="989"/>
      <c r="O1024" s="989"/>
      <c r="P1024" s="989"/>
      <c r="Q1024" s="989"/>
      <c r="R1024" s="989"/>
      <c r="S1024" s="989"/>
      <c r="T1024" s="989"/>
      <c r="U1024" s="989"/>
      <c r="V1024" s="989"/>
      <c r="W1024" s="989"/>
      <c r="X1024" s="989"/>
      <c r="Y1024" s="989"/>
      <c r="Z1024" s="989"/>
      <c r="AA1024" s="989"/>
      <c r="AB1024" s="989"/>
      <c r="AC1024" s="989"/>
      <c r="AD1024" s="989"/>
      <c r="AE1024" s="989"/>
      <c r="AF1024" s="989"/>
      <c r="AG1024" s="989"/>
      <c r="AH1024" s="989"/>
      <c r="AI1024" s="989"/>
      <c r="AJ1024" s="989"/>
      <c r="AK1024" s="989"/>
      <c r="AL1024" s="105"/>
    </row>
    <row r="1025" spans="1:38" ht="12.5" customHeight="1">
      <c r="A1025" s="1090" t="s">
        <v>641</v>
      </c>
      <c r="B1025" s="1090"/>
      <c r="C1025" s="13">
        <v>2</v>
      </c>
      <c r="D1025" s="989" t="s">
        <v>1260</v>
      </c>
      <c r="E1025" s="989"/>
      <c r="F1025" s="989"/>
      <c r="G1025" s="989"/>
      <c r="H1025" s="989"/>
      <c r="I1025" s="989"/>
      <c r="J1025" s="989"/>
      <c r="K1025" s="989"/>
      <c r="L1025" s="989"/>
      <c r="M1025" s="989"/>
      <c r="N1025" s="989"/>
      <c r="O1025" s="989"/>
      <c r="P1025" s="989"/>
      <c r="Q1025" s="989"/>
      <c r="R1025" s="989"/>
      <c r="S1025" s="989"/>
      <c r="T1025" s="989"/>
      <c r="U1025" s="989"/>
      <c r="V1025" s="989"/>
      <c r="W1025" s="989"/>
      <c r="X1025" s="989"/>
      <c r="Y1025" s="989"/>
      <c r="Z1025" s="989"/>
      <c r="AA1025" s="989"/>
      <c r="AB1025" s="989"/>
      <c r="AC1025" s="989"/>
      <c r="AD1025" s="989"/>
      <c r="AE1025" s="989"/>
      <c r="AF1025" s="989"/>
      <c r="AG1025" s="989"/>
      <c r="AH1025" s="989"/>
      <c r="AI1025" s="989"/>
      <c r="AJ1025" s="989"/>
      <c r="AK1025" s="989"/>
      <c r="AL1025" s="105"/>
    </row>
    <row r="1026" spans="1:38" ht="12.5" customHeight="1">
      <c r="A1026" s="243"/>
      <c r="B1026" s="243"/>
      <c r="C1026" s="13"/>
      <c r="D1026" s="989"/>
      <c r="E1026" s="989"/>
      <c r="F1026" s="989"/>
      <c r="G1026" s="989"/>
      <c r="H1026" s="989"/>
      <c r="I1026" s="989"/>
      <c r="J1026" s="989"/>
      <c r="K1026" s="989"/>
      <c r="L1026" s="989"/>
      <c r="M1026" s="989"/>
      <c r="N1026" s="989"/>
      <c r="O1026" s="989"/>
      <c r="P1026" s="989"/>
      <c r="Q1026" s="989"/>
      <c r="R1026" s="989"/>
      <c r="S1026" s="989"/>
      <c r="T1026" s="989"/>
      <c r="U1026" s="989"/>
      <c r="V1026" s="989"/>
      <c r="W1026" s="989"/>
      <c r="X1026" s="989"/>
      <c r="Y1026" s="989"/>
      <c r="Z1026" s="989"/>
      <c r="AA1026" s="989"/>
      <c r="AB1026" s="989"/>
      <c r="AC1026" s="989"/>
      <c r="AD1026" s="989"/>
      <c r="AE1026" s="989"/>
      <c r="AF1026" s="989"/>
      <c r="AG1026" s="989"/>
      <c r="AH1026" s="989"/>
      <c r="AI1026" s="989"/>
      <c r="AJ1026" s="989"/>
      <c r="AK1026" s="989"/>
      <c r="AL1026" s="105"/>
    </row>
    <row r="1027" spans="1:38" ht="12.5" customHeight="1">
      <c r="A1027" s="243"/>
      <c r="B1027" s="243"/>
      <c r="C1027" s="13"/>
      <c r="D1027" s="989"/>
      <c r="E1027" s="989"/>
      <c r="F1027" s="989"/>
      <c r="G1027" s="989"/>
      <c r="H1027" s="989"/>
      <c r="I1027" s="989"/>
      <c r="J1027" s="989"/>
      <c r="K1027" s="989"/>
      <c r="L1027" s="989"/>
      <c r="M1027" s="989"/>
      <c r="N1027" s="989"/>
      <c r="O1027" s="989"/>
      <c r="P1027" s="989"/>
      <c r="Q1027" s="989"/>
      <c r="R1027" s="989"/>
      <c r="S1027" s="989"/>
      <c r="T1027" s="989"/>
      <c r="U1027" s="989"/>
      <c r="V1027" s="989"/>
      <c r="W1027" s="989"/>
      <c r="X1027" s="989"/>
      <c r="Y1027" s="989"/>
      <c r="Z1027" s="989"/>
      <c r="AA1027" s="989"/>
      <c r="AB1027" s="989"/>
      <c r="AC1027" s="989"/>
      <c r="AD1027" s="989"/>
      <c r="AE1027" s="989"/>
      <c r="AF1027" s="989"/>
      <c r="AG1027" s="989"/>
      <c r="AH1027" s="989"/>
      <c r="AI1027" s="989"/>
      <c r="AJ1027" s="989"/>
      <c r="AK1027" s="989"/>
      <c r="AL1027" s="105"/>
    </row>
    <row r="1028" spans="1:38" ht="12.5" customHeight="1">
      <c r="A1028" s="243"/>
      <c r="B1028" s="243"/>
      <c r="C1028" s="13"/>
      <c r="D1028" s="989"/>
      <c r="E1028" s="989"/>
      <c r="F1028" s="989"/>
      <c r="G1028" s="989"/>
      <c r="H1028" s="989"/>
      <c r="I1028" s="989"/>
      <c r="J1028" s="989"/>
      <c r="K1028" s="989"/>
      <c r="L1028" s="989"/>
      <c r="M1028" s="989"/>
      <c r="N1028" s="989"/>
      <c r="O1028" s="989"/>
      <c r="P1028" s="989"/>
      <c r="Q1028" s="989"/>
      <c r="R1028" s="989"/>
      <c r="S1028" s="989"/>
      <c r="T1028" s="989"/>
      <c r="U1028" s="989"/>
      <c r="V1028" s="989"/>
      <c r="W1028" s="989"/>
      <c r="X1028" s="989"/>
      <c r="Y1028" s="989"/>
      <c r="Z1028" s="989"/>
      <c r="AA1028" s="989"/>
      <c r="AB1028" s="989"/>
      <c r="AC1028" s="989"/>
      <c r="AD1028" s="989"/>
      <c r="AE1028" s="989"/>
      <c r="AF1028" s="989"/>
      <c r="AG1028" s="989"/>
      <c r="AH1028" s="989"/>
      <c r="AI1028" s="989"/>
      <c r="AJ1028" s="989"/>
      <c r="AK1028" s="989"/>
      <c r="AL1028" s="105"/>
    </row>
    <row r="1029" spans="1:38" ht="12.5" customHeight="1">
      <c r="A1029" s="243"/>
      <c r="B1029" s="243"/>
      <c r="C1029" s="13"/>
      <c r="D1029" s="989"/>
      <c r="E1029" s="989"/>
      <c r="F1029" s="989"/>
      <c r="G1029" s="989"/>
      <c r="H1029" s="989"/>
      <c r="I1029" s="989"/>
      <c r="J1029" s="989"/>
      <c r="K1029" s="989"/>
      <c r="L1029" s="989"/>
      <c r="M1029" s="989"/>
      <c r="N1029" s="989"/>
      <c r="O1029" s="989"/>
      <c r="P1029" s="989"/>
      <c r="Q1029" s="989"/>
      <c r="R1029" s="989"/>
      <c r="S1029" s="989"/>
      <c r="T1029" s="989"/>
      <c r="U1029" s="989"/>
      <c r="V1029" s="989"/>
      <c r="W1029" s="989"/>
      <c r="X1029" s="989"/>
      <c r="Y1029" s="989"/>
      <c r="Z1029" s="989"/>
      <c r="AA1029" s="989"/>
      <c r="AB1029" s="989"/>
      <c r="AC1029" s="989"/>
      <c r="AD1029" s="989"/>
      <c r="AE1029" s="989"/>
      <c r="AF1029" s="989"/>
      <c r="AG1029" s="989"/>
      <c r="AH1029" s="989"/>
      <c r="AI1029" s="989"/>
      <c r="AJ1029" s="989"/>
      <c r="AK1029" s="989"/>
      <c r="AL1029" s="105"/>
    </row>
    <row r="1030" spans="1:38" ht="12.5" customHeight="1">
      <c r="A1030" s="243"/>
      <c r="B1030" s="243"/>
      <c r="C1030" s="13"/>
      <c r="D1030" s="989"/>
      <c r="E1030" s="989"/>
      <c r="F1030" s="989"/>
      <c r="G1030" s="989"/>
      <c r="H1030" s="989"/>
      <c r="I1030" s="989"/>
      <c r="J1030" s="989"/>
      <c r="K1030" s="989"/>
      <c r="L1030" s="989"/>
      <c r="M1030" s="989"/>
      <c r="N1030" s="989"/>
      <c r="O1030" s="989"/>
      <c r="P1030" s="989"/>
      <c r="Q1030" s="989"/>
      <c r="R1030" s="989"/>
      <c r="S1030" s="989"/>
      <c r="T1030" s="989"/>
      <c r="U1030" s="989"/>
      <c r="V1030" s="989"/>
      <c r="W1030" s="989"/>
      <c r="X1030" s="989"/>
      <c r="Y1030" s="989"/>
      <c r="Z1030" s="989"/>
      <c r="AA1030" s="989"/>
      <c r="AB1030" s="989"/>
      <c r="AC1030" s="989"/>
      <c r="AD1030" s="989"/>
      <c r="AE1030" s="989"/>
      <c r="AF1030" s="989"/>
      <c r="AG1030" s="989"/>
      <c r="AH1030" s="989"/>
      <c r="AI1030" s="989"/>
      <c r="AJ1030" s="989"/>
      <c r="AK1030" s="989"/>
    </row>
    <row r="1031" spans="1:38" ht="12.5" customHeight="1">
      <c r="A1031" s="1090" t="s">
        <v>641</v>
      </c>
      <c r="B1031" s="1090"/>
      <c r="C1031" s="13">
        <v>3</v>
      </c>
      <c r="D1031" s="989" t="s">
        <v>1603</v>
      </c>
      <c r="E1031" s="989"/>
      <c r="F1031" s="989"/>
      <c r="G1031" s="989"/>
      <c r="H1031" s="989"/>
      <c r="I1031" s="989"/>
      <c r="J1031" s="989"/>
      <c r="K1031" s="989"/>
      <c r="L1031" s="989"/>
      <c r="M1031" s="989"/>
      <c r="N1031" s="989"/>
      <c r="O1031" s="989"/>
      <c r="P1031" s="989"/>
      <c r="Q1031" s="989"/>
      <c r="R1031" s="989"/>
      <c r="S1031" s="989"/>
      <c r="T1031" s="989"/>
      <c r="U1031" s="989"/>
      <c r="V1031" s="989"/>
      <c r="W1031" s="989"/>
      <c r="X1031" s="989"/>
      <c r="Y1031" s="989"/>
      <c r="Z1031" s="989"/>
      <c r="AA1031" s="989"/>
      <c r="AB1031" s="989"/>
      <c r="AC1031" s="989"/>
      <c r="AD1031" s="989"/>
      <c r="AE1031" s="989"/>
      <c r="AF1031" s="989"/>
      <c r="AG1031" s="989"/>
      <c r="AH1031" s="989"/>
      <c r="AI1031" s="989"/>
      <c r="AJ1031" s="989"/>
      <c r="AK1031" s="989"/>
    </row>
    <row r="1032" spans="1:38" s="704" customFormat="1" ht="12.5" customHeight="1">
      <c r="A1032" s="133"/>
      <c r="B1032" s="133"/>
      <c r="C1032" s="13"/>
      <c r="D1032" s="989"/>
      <c r="E1032" s="989"/>
      <c r="F1032" s="989"/>
      <c r="G1032" s="989"/>
      <c r="H1032" s="989"/>
      <c r="I1032" s="989"/>
      <c r="J1032" s="989"/>
      <c r="K1032" s="989"/>
      <c r="L1032" s="989"/>
      <c r="M1032" s="989"/>
      <c r="N1032" s="989"/>
      <c r="O1032" s="989"/>
      <c r="P1032" s="989"/>
      <c r="Q1032" s="989"/>
      <c r="R1032" s="989"/>
      <c r="S1032" s="989"/>
      <c r="T1032" s="989"/>
      <c r="U1032" s="989"/>
      <c r="V1032" s="989"/>
      <c r="W1032" s="989"/>
      <c r="X1032" s="989"/>
      <c r="Y1032" s="989"/>
      <c r="Z1032" s="989"/>
      <c r="AA1032" s="989"/>
      <c r="AB1032" s="989"/>
      <c r="AC1032" s="989"/>
      <c r="AD1032" s="989"/>
      <c r="AE1032" s="989"/>
      <c r="AF1032" s="989"/>
      <c r="AG1032" s="989"/>
      <c r="AH1032" s="989"/>
      <c r="AI1032" s="989"/>
      <c r="AJ1032" s="989"/>
      <c r="AK1032" s="989"/>
    </row>
    <row r="1033" spans="1:38" ht="12.5" customHeight="1">
      <c r="A1033" s="133"/>
      <c r="B1033" s="133"/>
      <c r="C1033" s="13"/>
      <c r="D1033" s="989"/>
      <c r="E1033" s="989"/>
      <c r="F1033" s="989"/>
      <c r="G1033" s="989"/>
      <c r="H1033" s="989"/>
      <c r="I1033" s="989"/>
      <c r="J1033" s="989"/>
      <c r="K1033" s="989"/>
      <c r="L1033" s="989"/>
      <c r="M1033" s="989"/>
      <c r="N1033" s="989"/>
      <c r="O1033" s="989"/>
      <c r="P1033" s="989"/>
      <c r="Q1033" s="989"/>
      <c r="R1033" s="989"/>
      <c r="S1033" s="989"/>
      <c r="T1033" s="989"/>
      <c r="U1033" s="989"/>
      <c r="V1033" s="989"/>
      <c r="W1033" s="989"/>
      <c r="X1033" s="989"/>
      <c r="Y1033" s="989"/>
      <c r="Z1033" s="989"/>
      <c r="AA1033" s="989"/>
      <c r="AB1033" s="989"/>
      <c r="AC1033" s="989"/>
      <c r="AD1033" s="989"/>
      <c r="AE1033" s="989"/>
      <c r="AF1033" s="989"/>
      <c r="AG1033" s="989"/>
      <c r="AH1033" s="989"/>
      <c r="AI1033" s="989"/>
      <c r="AJ1033" s="989"/>
      <c r="AK1033" s="989"/>
    </row>
    <row r="1034" spans="1:38" ht="12.5" customHeight="1">
      <c r="A1034" s="62"/>
      <c r="B1034" s="66"/>
      <c r="C1034" s="13"/>
      <c r="D1034" s="989"/>
      <c r="E1034" s="989"/>
      <c r="F1034" s="989"/>
      <c r="G1034" s="989"/>
      <c r="H1034" s="989"/>
      <c r="I1034" s="989"/>
      <c r="J1034" s="989"/>
      <c r="K1034" s="989"/>
      <c r="L1034" s="989"/>
      <c r="M1034" s="989"/>
      <c r="N1034" s="989"/>
      <c r="O1034" s="989"/>
      <c r="P1034" s="989"/>
      <c r="Q1034" s="989"/>
      <c r="R1034" s="989"/>
      <c r="S1034" s="989"/>
      <c r="T1034" s="989"/>
      <c r="U1034" s="989"/>
      <c r="V1034" s="989"/>
      <c r="W1034" s="989"/>
      <c r="X1034" s="989"/>
      <c r="Y1034" s="989"/>
      <c r="Z1034" s="989"/>
      <c r="AA1034" s="989"/>
      <c r="AB1034" s="989"/>
      <c r="AC1034" s="989"/>
      <c r="AD1034" s="989"/>
      <c r="AE1034" s="989"/>
      <c r="AF1034" s="989"/>
      <c r="AG1034" s="989"/>
      <c r="AH1034" s="989"/>
      <c r="AI1034" s="989"/>
      <c r="AJ1034" s="989"/>
      <c r="AK1034" s="989"/>
    </row>
    <row r="1035" spans="1:38" ht="12.5" customHeight="1">
      <c r="A1035" s="62"/>
      <c r="B1035" s="66"/>
      <c r="C1035" s="13"/>
      <c r="D1035" s="989"/>
      <c r="E1035" s="989"/>
      <c r="F1035" s="989"/>
      <c r="G1035" s="989"/>
      <c r="H1035" s="989"/>
      <c r="I1035" s="989"/>
      <c r="J1035" s="989"/>
      <c r="K1035" s="989"/>
      <c r="L1035" s="989"/>
      <c r="M1035" s="989"/>
      <c r="N1035" s="989"/>
      <c r="O1035" s="989"/>
      <c r="P1035" s="989"/>
      <c r="Q1035" s="989"/>
      <c r="R1035" s="989"/>
      <c r="S1035" s="989"/>
      <c r="T1035" s="989"/>
      <c r="U1035" s="989"/>
      <c r="V1035" s="989"/>
      <c r="W1035" s="989"/>
      <c r="X1035" s="989"/>
      <c r="Y1035" s="989"/>
      <c r="Z1035" s="989"/>
      <c r="AA1035" s="989"/>
      <c r="AB1035" s="989"/>
      <c r="AC1035" s="989"/>
      <c r="AD1035" s="989"/>
      <c r="AE1035" s="989"/>
      <c r="AF1035" s="989"/>
      <c r="AG1035" s="989"/>
      <c r="AH1035" s="989"/>
      <c r="AI1035" s="989"/>
      <c r="AJ1035" s="989"/>
      <c r="AK1035" s="989"/>
    </row>
    <row r="1036" spans="1:38" ht="12.5" customHeight="1">
      <c r="A1036" s="62"/>
      <c r="B1036" s="66"/>
      <c r="C1036" s="13"/>
      <c r="D1036" s="989"/>
      <c r="E1036" s="989"/>
      <c r="F1036" s="989"/>
      <c r="G1036" s="989"/>
      <c r="H1036" s="989"/>
      <c r="I1036" s="989"/>
      <c r="J1036" s="989"/>
      <c r="K1036" s="989"/>
      <c r="L1036" s="989"/>
      <c r="M1036" s="989"/>
      <c r="N1036" s="989"/>
      <c r="O1036" s="989"/>
      <c r="P1036" s="989"/>
      <c r="Q1036" s="989"/>
      <c r="R1036" s="989"/>
      <c r="S1036" s="989"/>
      <c r="T1036" s="989"/>
      <c r="U1036" s="989"/>
      <c r="V1036" s="989"/>
      <c r="W1036" s="989"/>
      <c r="X1036" s="989"/>
      <c r="Y1036" s="989"/>
      <c r="Z1036" s="989"/>
      <c r="AA1036" s="989"/>
      <c r="AB1036" s="989"/>
      <c r="AC1036" s="989"/>
      <c r="AD1036" s="989"/>
      <c r="AE1036" s="989"/>
      <c r="AF1036" s="989"/>
      <c r="AG1036" s="989"/>
      <c r="AH1036" s="989"/>
      <c r="AI1036" s="989"/>
      <c r="AJ1036" s="989"/>
      <c r="AK1036" s="989"/>
    </row>
    <row r="1037" spans="1:38" ht="12.5" customHeight="1">
      <c r="A1037" s="62"/>
      <c r="B1037" s="66"/>
      <c r="C1037" s="13"/>
      <c r="D1037" s="989"/>
      <c r="E1037" s="989"/>
      <c r="F1037" s="989"/>
      <c r="G1037" s="989"/>
      <c r="H1037" s="989"/>
      <c r="I1037" s="989"/>
      <c r="J1037" s="989"/>
      <c r="K1037" s="989"/>
      <c r="L1037" s="989"/>
      <c r="M1037" s="989"/>
      <c r="N1037" s="989"/>
      <c r="O1037" s="989"/>
      <c r="P1037" s="989"/>
      <c r="Q1037" s="989"/>
      <c r="R1037" s="989"/>
      <c r="S1037" s="989"/>
      <c r="T1037" s="989"/>
      <c r="U1037" s="989"/>
      <c r="V1037" s="989"/>
      <c r="W1037" s="989"/>
      <c r="X1037" s="989"/>
      <c r="Y1037" s="989"/>
      <c r="Z1037" s="989"/>
      <c r="AA1037" s="989"/>
      <c r="AB1037" s="989"/>
      <c r="AC1037" s="989"/>
      <c r="AD1037" s="989"/>
      <c r="AE1037" s="989"/>
      <c r="AF1037" s="989"/>
      <c r="AG1037" s="989"/>
      <c r="AH1037" s="989"/>
      <c r="AI1037" s="989"/>
      <c r="AJ1037" s="989"/>
      <c r="AK1037" s="989"/>
    </row>
    <row r="1038" spans="1:38" ht="12.5" customHeight="1">
      <c r="A1038" s="1090" t="s">
        <v>641</v>
      </c>
      <c r="B1038" s="1090"/>
      <c r="C1038" s="13">
        <v>4</v>
      </c>
      <c r="D1038" s="989" t="s">
        <v>1246</v>
      </c>
      <c r="E1038" s="989"/>
      <c r="F1038" s="989"/>
      <c r="G1038" s="989"/>
      <c r="H1038" s="989"/>
      <c r="I1038" s="989"/>
      <c r="J1038" s="989"/>
      <c r="K1038" s="989"/>
      <c r="L1038" s="989"/>
      <c r="M1038" s="989"/>
      <c r="N1038" s="989"/>
      <c r="O1038" s="989"/>
      <c r="P1038" s="989"/>
      <c r="Q1038" s="989"/>
      <c r="R1038" s="989"/>
      <c r="S1038" s="989"/>
      <c r="T1038" s="989"/>
      <c r="U1038" s="989"/>
      <c r="V1038" s="989"/>
      <c r="W1038" s="989"/>
      <c r="X1038" s="989"/>
      <c r="Y1038" s="989"/>
      <c r="Z1038" s="989"/>
      <c r="AA1038" s="989"/>
      <c r="AB1038" s="989"/>
      <c r="AC1038" s="989"/>
      <c r="AD1038" s="989"/>
      <c r="AE1038" s="989"/>
      <c r="AF1038" s="989"/>
      <c r="AG1038" s="989"/>
      <c r="AH1038" s="989"/>
      <c r="AI1038" s="989"/>
      <c r="AJ1038" s="989"/>
      <c r="AK1038" s="989"/>
    </row>
    <row r="1039" spans="1:38" s="667" customFormat="1" ht="12.5" customHeight="1">
      <c r="A1039" s="243"/>
      <c r="B1039" s="243"/>
      <c r="C1039" s="13"/>
      <c r="D1039" s="989"/>
      <c r="E1039" s="989"/>
      <c r="F1039" s="989"/>
      <c r="G1039" s="989"/>
      <c r="H1039" s="989"/>
      <c r="I1039" s="989"/>
      <c r="J1039" s="989"/>
      <c r="K1039" s="989"/>
      <c r="L1039" s="989"/>
      <c r="M1039" s="989"/>
      <c r="N1039" s="989"/>
      <c r="O1039" s="989"/>
      <c r="P1039" s="989"/>
      <c r="Q1039" s="989"/>
      <c r="R1039" s="989"/>
      <c r="S1039" s="989"/>
      <c r="T1039" s="989"/>
      <c r="U1039" s="989"/>
      <c r="V1039" s="989"/>
      <c r="W1039" s="989"/>
      <c r="X1039" s="989"/>
      <c r="Y1039" s="989"/>
      <c r="Z1039" s="989"/>
      <c r="AA1039" s="989"/>
      <c r="AB1039" s="989"/>
      <c r="AC1039" s="989"/>
      <c r="AD1039" s="989"/>
      <c r="AE1039" s="989"/>
      <c r="AF1039" s="989"/>
      <c r="AG1039" s="989"/>
      <c r="AH1039" s="989"/>
      <c r="AI1039" s="989"/>
      <c r="AJ1039" s="989"/>
      <c r="AK1039" s="989"/>
      <c r="AL1039" s="12"/>
    </row>
    <row r="1040" spans="1:38" ht="12.5" customHeight="1">
      <c r="A1040" s="62"/>
      <c r="B1040" s="66"/>
      <c r="C1040" s="13"/>
      <c r="D1040" s="989"/>
      <c r="E1040" s="989"/>
      <c r="F1040" s="989"/>
      <c r="G1040" s="989"/>
      <c r="H1040" s="989"/>
      <c r="I1040" s="989"/>
      <c r="J1040" s="989"/>
      <c r="K1040" s="989"/>
      <c r="L1040" s="989"/>
      <c r="M1040" s="989"/>
      <c r="N1040" s="989"/>
      <c r="O1040" s="989"/>
      <c r="P1040" s="989"/>
      <c r="Q1040" s="989"/>
      <c r="R1040" s="989"/>
      <c r="S1040" s="989"/>
      <c r="T1040" s="989"/>
      <c r="U1040" s="989"/>
      <c r="V1040" s="989"/>
      <c r="W1040" s="989"/>
      <c r="X1040" s="989"/>
      <c r="Y1040" s="989"/>
      <c r="Z1040" s="989"/>
      <c r="AA1040" s="989"/>
      <c r="AB1040" s="989"/>
      <c r="AC1040" s="989"/>
      <c r="AD1040" s="989"/>
      <c r="AE1040" s="989"/>
      <c r="AF1040" s="989"/>
      <c r="AG1040" s="989"/>
      <c r="AH1040" s="989"/>
      <c r="AI1040" s="989"/>
      <c r="AJ1040" s="989"/>
      <c r="AK1040" s="989"/>
    </row>
    <row r="1041" spans="1:38" ht="12.5" customHeight="1">
      <c r="A1041" s="1090" t="s">
        <v>641</v>
      </c>
      <c r="B1041" s="1090"/>
      <c r="C1041" s="13">
        <v>5</v>
      </c>
      <c r="D1041" s="989" t="s">
        <v>1463</v>
      </c>
      <c r="E1041" s="989"/>
      <c r="F1041" s="989"/>
      <c r="G1041" s="989"/>
      <c r="H1041" s="989"/>
      <c r="I1041" s="989"/>
      <c r="J1041" s="989"/>
      <c r="K1041" s="989"/>
      <c r="L1041" s="989"/>
      <c r="M1041" s="989"/>
      <c r="N1041" s="989"/>
      <c r="O1041" s="989"/>
      <c r="P1041" s="989"/>
      <c r="Q1041" s="989"/>
      <c r="R1041" s="989"/>
      <c r="S1041" s="989"/>
      <c r="T1041" s="989"/>
      <c r="U1041" s="989"/>
      <c r="V1041" s="989"/>
      <c r="W1041" s="989"/>
      <c r="X1041" s="989"/>
      <c r="Y1041" s="989"/>
      <c r="Z1041" s="989"/>
      <c r="AA1041" s="989"/>
      <c r="AB1041" s="989"/>
      <c r="AC1041" s="989"/>
      <c r="AD1041" s="989"/>
      <c r="AE1041" s="989"/>
      <c r="AF1041" s="989"/>
      <c r="AG1041" s="989"/>
      <c r="AH1041" s="989"/>
      <c r="AI1041" s="989"/>
      <c r="AJ1041" s="989"/>
      <c r="AK1041" s="989"/>
    </row>
    <row r="1042" spans="1:38" ht="12.5" customHeight="1">
      <c r="A1042" s="243"/>
      <c r="B1042" s="243"/>
      <c r="C1042" s="13"/>
      <c r="D1042" s="989"/>
      <c r="E1042" s="989"/>
      <c r="F1042" s="989"/>
      <c r="G1042" s="989"/>
      <c r="H1042" s="989"/>
      <c r="I1042" s="989"/>
      <c r="J1042" s="989"/>
      <c r="K1042" s="989"/>
      <c r="L1042" s="989"/>
      <c r="M1042" s="989"/>
      <c r="N1042" s="989"/>
      <c r="O1042" s="989"/>
      <c r="P1042" s="989"/>
      <c r="Q1042" s="989"/>
      <c r="R1042" s="989"/>
      <c r="S1042" s="989"/>
      <c r="T1042" s="989"/>
      <c r="U1042" s="989"/>
      <c r="V1042" s="989"/>
      <c r="W1042" s="989"/>
      <c r="X1042" s="989"/>
      <c r="Y1042" s="989"/>
      <c r="Z1042" s="989"/>
      <c r="AA1042" s="989"/>
      <c r="AB1042" s="989"/>
      <c r="AC1042" s="989"/>
      <c r="AD1042" s="989"/>
      <c r="AE1042" s="989"/>
      <c r="AF1042" s="989"/>
      <c r="AG1042" s="989"/>
      <c r="AH1042" s="989"/>
      <c r="AI1042" s="989"/>
      <c r="AJ1042" s="989"/>
      <c r="AK1042" s="989"/>
    </row>
    <row r="1043" spans="1:38" ht="12.5" customHeight="1">
      <c r="A1043" s="243"/>
      <c r="B1043" s="243"/>
      <c r="C1043" s="13"/>
      <c r="D1043" s="989"/>
      <c r="E1043" s="989"/>
      <c r="F1043" s="989"/>
      <c r="G1043" s="989"/>
      <c r="H1043" s="989"/>
      <c r="I1043" s="989"/>
      <c r="J1043" s="989"/>
      <c r="K1043" s="989"/>
      <c r="L1043" s="989"/>
      <c r="M1043" s="989"/>
      <c r="N1043" s="989"/>
      <c r="O1043" s="989"/>
      <c r="P1043" s="989"/>
      <c r="Q1043" s="989"/>
      <c r="R1043" s="989"/>
      <c r="S1043" s="989"/>
      <c r="T1043" s="989"/>
      <c r="U1043" s="989"/>
      <c r="V1043" s="989"/>
      <c r="W1043" s="989"/>
      <c r="X1043" s="989"/>
      <c r="Y1043" s="989"/>
      <c r="Z1043" s="989"/>
      <c r="AA1043" s="989"/>
      <c r="AB1043" s="989"/>
      <c r="AC1043" s="989"/>
      <c r="AD1043" s="989"/>
      <c r="AE1043" s="989"/>
      <c r="AF1043" s="989"/>
      <c r="AG1043" s="989"/>
      <c r="AH1043" s="989"/>
      <c r="AI1043" s="989"/>
      <c r="AJ1043" s="989"/>
      <c r="AK1043" s="989"/>
    </row>
    <row r="1044" spans="1:38" ht="12.5" customHeight="1">
      <c r="A1044" s="243"/>
      <c r="B1044" s="243"/>
      <c r="C1044" s="13"/>
      <c r="D1044" s="989"/>
      <c r="E1044" s="989"/>
      <c r="F1044" s="989"/>
      <c r="G1044" s="989"/>
      <c r="H1044" s="989"/>
      <c r="I1044" s="989"/>
      <c r="J1044" s="989"/>
      <c r="K1044" s="989"/>
      <c r="L1044" s="989"/>
      <c r="M1044" s="989"/>
      <c r="N1044" s="989"/>
      <c r="O1044" s="989"/>
      <c r="P1044" s="989"/>
      <c r="Q1044" s="989"/>
      <c r="R1044" s="989"/>
      <c r="S1044" s="989"/>
      <c r="T1044" s="989"/>
      <c r="U1044" s="989"/>
      <c r="V1044" s="989"/>
      <c r="W1044" s="989"/>
      <c r="X1044" s="989"/>
      <c r="Y1044" s="989"/>
      <c r="Z1044" s="989"/>
      <c r="AA1044" s="989"/>
      <c r="AB1044" s="989"/>
      <c r="AC1044" s="989"/>
      <c r="AD1044" s="989"/>
      <c r="AE1044" s="989"/>
      <c r="AF1044" s="989"/>
      <c r="AG1044" s="989"/>
      <c r="AH1044" s="989"/>
      <c r="AI1044" s="989"/>
      <c r="AJ1044" s="989"/>
      <c r="AK1044" s="989"/>
      <c r="AL1044" s="667"/>
    </row>
    <row r="1045" spans="1:38" ht="12.5" customHeight="1">
      <c r="A1045" s="62"/>
      <c r="B1045" s="66"/>
      <c r="C1045" s="13"/>
      <c r="D1045" s="989"/>
      <c r="E1045" s="989"/>
      <c r="F1045" s="989"/>
      <c r="G1045" s="989"/>
      <c r="H1045" s="989"/>
      <c r="I1045" s="989"/>
      <c r="J1045" s="989"/>
      <c r="K1045" s="989"/>
      <c r="L1045" s="989"/>
      <c r="M1045" s="989"/>
      <c r="N1045" s="989"/>
      <c r="O1045" s="989"/>
      <c r="P1045" s="989"/>
      <c r="Q1045" s="989"/>
      <c r="R1045" s="989"/>
      <c r="S1045" s="989"/>
      <c r="T1045" s="989"/>
      <c r="U1045" s="989"/>
      <c r="V1045" s="989"/>
      <c r="W1045" s="989"/>
      <c r="X1045" s="989"/>
      <c r="Y1045" s="989"/>
      <c r="Z1045" s="989"/>
      <c r="AA1045" s="989"/>
      <c r="AB1045" s="989"/>
      <c r="AC1045" s="989"/>
      <c r="AD1045" s="989"/>
      <c r="AE1045" s="989"/>
      <c r="AF1045" s="989"/>
      <c r="AG1045" s="989"/>
      <c r="AH1045" s="989"/>
      <c r="AI1045" s="989"/>
      <c r="AJ1045" s="989"/>
      <c r="AK1045" s="989"/>
    </row>
    <row r="1046" spans="1:38" ht="12.5" customHeight="1">
      <c r="A1046" s="1090" t="s">
        <v>641</v>
      </c>
      <c r="B1046" s="1090"/>
      <c r="C1046" s="13">
        <v>6</v>
      </c>
      <c r="D1046" s="989" t="s">
        <v>1247</v>
      </c>
      <c r="E1046" s="989"/>
      <c r="F1046" s="989"/>
      <c r="G1046" s="989"/>
      <c r="H1046" s="989"/>
      <c r="I1046" s="989"/>
      <c r="J1046" s="989"/>
      <c r="K1046" s="989"/>
      <c r="L1046" s="989"/>
      <c r="M1046" s="989"/>
      <c r="N1046" s="989"/>
      <c r="O1046" s="989"/>
      <c r="P1046" s="989"/>
      <c r="Q1046" s="989"/>
      <c r="R1046" s="989"/>
      <c r="S1046" s="989"/>
      <c r="T1046" s="989"/>
      <c r="U1046" s="989"/>
      <c r="V1046" s="989"/>
      <c r="W1046" s="989"/>
      <c r="X1046" s="989"/>
      <c r="Y1046" s="989"/>
      <c r="Z1046" s="989"/>
      <c r="AA1046" s="989"/>
      <c r="AB1046" s="989"/>
      <c r="AC1046" s="989"/>
      <c r="AD1046" s="989"/>
      <c r="AE1046" s="989"/>
      <c r="AF1046" s="989"/>
      <c r="AG1046" s="989"/>
      <c r="AH1046" s="989"/>
      <c r="AI1046" s="989"/>
      <c r="AJ1046" s="989"/>
      <c r="AK1046" s="989"/>
    </row>
    <row r="1047" spans="1:38" ht="12.5" customHeight="1">
      <c r="A1047" s="62"/>
      <c r="B1047" s="326"/>
      <c r="C1047" s="13"/>
      <c r="D1047" s="989"/>
      <c r="E1047" s="989"/>
      <c r="F1047" s="989"/>
      <c r="G1047" s="989"/>
      <c r="H1047" s="989"/>
      <c r="I1047" s="989"/>
      <c r="J1047" s="989"/>
      <c r="K1047" s="989"/>
      <c r="L1047" s="989"/>
      <c r="M1047" s="989"/>
      <c r="N1047" s="989"/>
      <c r="O1047" s="989"/>
      <c r="P1047" s="989"/>
      <c r="Q1047" s="989"/>
      <c r="R1047" s="989"/>
      <c r="S1047" s="989"/>
      <c r="T1047" s="989"/>
      <c r="U1047" s="989"/>
      <c r="V1047" s="989"/>
      <c r="W1047" s="989"/>
      <c r="X1047" s="989"/>
      <c r="Y1047" s="989"/>
      <c r="Z1047" s="989"/>
      <c r="AA1047" s="989"/>
      <c r="AB1047" s="989"/>
      <c r="AC1047" s="989"/>
      <c r="AD1047" s="989"/>
      <c r="AE1047" s="989"/>
      <c r="AF1047" s="989"/>
      <c r="AG1047" s="989"/>
      <c r="AH1047" s="989"/>
      <c r="AI1047" s="989"/>
      <c r="AJ1047" s="989"/>
      <c r="AK1047" s="989"/>
    </row>
    <row r="1048" spans="1:38" ht="12.5" customHeight="1">
      <c r="A1048" s="62"/>
      <c r="B1048" s="66"/>
      <c r="C1048" s="13"/>
      <c r="D1048" s="989"/>
      <c r="E1048" s="989"/>
      <c r="F1048" s="989"/>
      <c r="G1048" s="989"/>
      <c r="H1048" s="989"/>
      <c r="I1048" s="989"/>
      <c r="J1048" s="989"/>
      <c r="K1048" s="989"/>
      <c r="L1048" s="989"/>
      <c r="M1048" s="989"/>
      <c r="N1048" s="989"/>
      <c r="O1048" s="989"/>
      <c r="P1048" s="989"/>
      <c r="Q1048" s="989"/>
      <c r="R1048" s="989"/>
      <c r="S1048" s="989"/>
      <c r="T1048" s="989"/>
      <c r="U1048" s="989"/>
      <c r="V1048" s="989"/>
      <c r="W1048" s="989"/>
      <c r="X1048" s="989"/>
      <c r="Y1048" s="989"/>
      <c r="Z1048" s="989"/>
      <c r="AA1048" s="989"/>
      <c r="AB1048" s="989"/>
      <c r="AC1048" s="989"/>
      <c r="AD1048" s="989"/>
      <c r="AE1048" s="989"/>
      <c r="AF1048" s="989"/>
      <c r="AG1048" s="989"/>
      <c r="AH1048" s="989"/>
      <c r="AI1048" s="989"/>
      <c r="AJ1048" s="989"/>
      <c r="AK1048" s="989"/>
    </row>
    <row r="1049" spans="1:38" ht="12.5" customHeight="1">
      <c r="A1049" s="1090" t="s">
        <v>641</v>
      </c>
      <c r="B1049" s="1090"/>
      <c r="C1049" s="327">
        <v>7</v>
      </c>
      <c r="D1049" s="989" t="s">
        <v>1249</v>
      </c>
      <c r="E1049" s="989"/>
      <c r="F1049" s="989"/>
      <c r="G1049" s="989"/>
      <c r="H1049" s="989"/>
      <c r="I1049" s="989"/>
      <c r="J1049" s="989"/>
      <c r="K1049" s="989"/>
      <c r="L1049" s="989"/>
      <c r="M1049" s="989"/>
      <c r="N1049" s="989"/>
      <c r="O1049" s="989"/>
      <c r="P1049" s="989"/>
      <c r="Q1049" s="989"/>
      <c r="R1049" s="989"/>
      <c r="S1049" s="989"/>
      <c r="T1049" s="989"/>
      <c r="U1049" s="989"/>
      <c r="V1049" s="989"/>
      <c r="W1049" s="989"/>
      <c r="X1049" s="989"/>
      <c r="Y1049" s="989"/>
      <c r="Z1049" s="989"/>
      <c r="AA1049" s="989"/>
      <c r="AB1049" s="989"/>
      <c r="AC1049" s="989"/>
      <c r="AD1049" s="989"/>
      <c r="AE1049" s="989"/>
      <c r="AF1049" s="989"/>
      <c r="AG1049" s="989"/>
      <c r="AH1049" s="989"/>
      <c r="AI1049" s="989"/>
      <c r="AJ1049" s="989"/>
      <c r="AK1049" s="989"/>
      <c r="AL1049" s="32"/>
    </row>
    <row r="1050" spans="1:38" s="667" customFormat="1" ht="12.5" customHeight="1">
      <c r="A1050" s="243"/>
      <c r="B1050" s="243"/>
      <c r="C1050" s="328"/>
      <c r="D1050" s="989"/>
      <c r="E1050" s="989"/>
      <c r="F1050" s="989"/>
      <c r="G1050" s="989"/>
      <c r="H1050" s="989"/>
      <c r="I1050" s="989"/>
      <c r="J1050" s="989"/>
      <c r="K1050" s="989"/>
      <c r="L1050" s="989"/>
      <c r="M1050" s="989"/>
      <c r="N1050" s="989"/>
      <c r="O1050" s="989"/>
      <c r="P1050" s="989"/>
      <c r="Q1050" s="989"/>
      <c r="R1050" s="989"/>
      <c r="S1050" s="989"/>
      <c r="T1050" s="989"/>
      <c r="U1050" s="989"/>
      <c r="V1050" s="989"/>
      <c r="W1050" s="989"/>
      <c r="X1050" s="989"/>
      <c r="Y1050" s="989"/>
      <c r="Z1050" s="989"/>
      <c r="AA1050" s="989"/>
      <c r="AB1050" s="989"/>
      <c r="AC1050" s="989"/>
      <c r="AD1050" s="989"/>
      <c r="AE1050" s="989"/>
      <c r="AF1050" s="989"/>
      <c r="AG1050" s="989"/>
      <c r="AH1050" s="989"/>
      <c r="AI1050" s="989"/>
      <c r="AJ1050" s="989"/>
      <c r="AK1050" s="989"/>
      <c r="AL1050" s="12"/>
    </row>
    <row r="1051" spans="1:38" ht="12.5" customHeight="1">
      <c r="A1051" s="243"/>
      <c r="B1051" s="243"/>
      <c r="C1051" s="328"/>
      <c r="D1051" s="989"/>
      <c r="E1051" s="989"/>
      <c r="F1051" s="989"/>
      <c r="G1051" s="989"/>
      <c r="H1051" s="989"/>
      <c r="I1051" s="989"/>
      <c r="J1051" s="989"/>
      <c r="K1051" s="989"/>
      <c r="L1051" s="989"/>
      <c r="M1051" s="989"/>
      <c r="N1051" s="989"/>
      <c r="O1051" s="989"/>
      <c r="P1051" s="989"/>
      <c r="Q1051" s="989"/>
      <c r="R1051" s="989"/>
      <c r="S1051" s="989"/>
      <c r="T1051" s="989"/>
      <c r="U1051" s="989"/>
      <c r="V1051" s="989"/>
      <c r="W1051" s="989"/>
      <c r="X1051" s="989"/>
      <c r="Y1051" s="989"/>
      <c r="Z1051" s="989"/>
      <c r="AA1051" s="989"/>
      <c r="AB1051" s="989"/>
      <c r="AC1051" s="989"/>
      <c r="AD1051" s="989"/>
      <c r="AE1051" s="989"/>
      <c r="AF1051" s="989"/>
      <c r="AG1051" s="989"/>
      <c r="AH1051" s="989"/>
      <c r="AI1051" s="989"/>
      <c r="AJ1051" s="989"/>
      <c r="AK1051" s="989"/>
    </row>
    <row r="1052" spans="1:38" ht="12.5" customHeight="1">
      <c r="A1052" s="62"/>
      <c r="B1052" s="66"/>
      <c r="C1052" s="327"/>
      <c r="D1052" s="989"/>
      <c r="E1052" s="989"/>
      <c r="F1052" s="989"/>
      <c r="G1052" s="989"/>
      <c r="H1052" s="989"/>
      <c r="I1052" s="989"/>
      <c r="J1052" s="989"/>
      <c r="K1052" s="989"/>
      <c r="L1052" s="989"/>
      <c r="M1052" s="989"/>
      <c r="N1052" s="989"/>
      <c r="O1052" s="989"/>
      <c r="P1052" s="989"/>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row>
    <row r="1053" spans="1:38" ht="12.5" customHeight="1">
      <c r="A1053" s="1090" t="s">
        <v>641</v>
      </c>
      <c r="B1053" s="1090"/>
      <c r="C1053" s="327">
        <v>8</v>
      </c>
      <c r="D1053" s="989" t="s">
        <v>1475</v>
      </c>
      <c r="E1053" s="989"/>
      <c r="F1053" s="989"/>
      <c r="G1053" s="989"/>
      <c r="H1053" s="989"/>
      <c r="I1053" s="989"/>
      <c r="J1053" s="989"/>
      <c r="K1053" s="989"/>
      <c r="L1053" s="989"/>
      <c r="M1053" s="989"/>
      <c r="N1053" s="989"/>
      <c r="O1053" s="989"/>
      <c r="P1053" s="989"/>
      <c r="Q1053" s="989"/>
      <c r="R1053" s="989"/>
      <c r="S1053" s="989"/>
      <c r="T1053" s="989"/>
      <c r="U1053" s="989"/>
      <c r="V1053" s="989"/>
      <c r="W1053" s="989"/>
      <c r="X1053" s="989"/>
      <c r="Y1053" s="989"/>
      <c r="Z1053" s="989"/>
      <c r="AA1053" s="989"/>
      <c r="AB1053" s="989"/>
      <c r="AC1053" s="989"/>
      <c r="AD1053" s="989"/>
      <c r="AE1053" s="989"/>
      <c r="AF1053" s="989"/>
      <c r="AG1053" s="989"/>
      <c r="AH1053" s="989"/>
      <c r="AI1053" s="989"/>
      <c r="AJ1053" s="989"/>
      <c r="AK1053" s="989"/>
    </row>
    <row r="1054" spans="1:38" ht="12.5" customHeight="1">
      <c r="A1054" s="243"/>
      <c r="B1054" s="243"/>
      <c r="C1054" s="327"/>
      <c r="D1054" s="989"/>
      <c r="E1054" s="989"/>
      <c r="F1054" s="989"/>
      <c r="G1054" s="989"/>
      <c r="H1054" s="989"/>
      <c r="I1054" s="989"/>
      <c r="J1054" s="989"/>
      <c r="K1054" s="989"/>
      <c r="L1054" s="989"/>
      <c r="M1054" s="989"/>
      <c r="N1054" s="989"/>
      <c r="O1054" s="989"/>
      <c r="P1054" s="989"/>
      <c r="Q1054" s="989"/>
      <c r="R1054" s="989"/>
      <c r="S1054" s="989"/>
      <c r="T1054" s="989"/>
      <c r="U1054" s="989"/>
      <c r="V1054" s="989"/>
      <c r="W1054" s="989"/>
      <c r="X1054" s="989"/>
      <c r="Y1054" s="989"/>
      <c r="Z1054" s="989"/>
      <c r="AA1054" s="989"/>
      <c r="AB1054" s="989"/>
      <c r="AC1054" s="989"/>
      <c r="AD1054" s="989"/>
      <c r="AE1054" s="989"/>
      <c r="AF1054" s="989"/>
      <c r="AG1054" s="989"/>
      <c r="AH1054" s="989"/>
      <c r="AI1054" s="989"/>
      <c r="AJ1054" s="989"/>
      <c r="AK1054" s="989"/>
    </row>
    <row r="1055" spans="1:38" ht="12.5" customHeight="1">
      <c r="A1055" s="243"/>
      <c r="B1055" s="243"/>
      <c r="C1055" s="327"/>
      <c r="D1055" s="989"/>
      <c r="E1055" s="989"/>
      <c r="F1055" s="989"/>
      <c r="G1055" s="989"/>
      <c r="H1055" s="989"/>
      <c r="I1055" s="989"/>
      <c r="J1055" s="989"/>
      <c r="K1055" s="989"/>
      <c r="L1055" s="989"/>
      <c r="M1055" s="989"/>
      <c r="N1055" s="989"/>
      <c r="O1055" s="989"/>
      <c r="P1055" s="989"/>
      <c r="Q1055" s="989"/>
      <c r="R1055" s="989"/>
      <c r="S1055" s="989"/>
      <c r="T1055" s="989"/>
      <c r="U1055" s="989"/>
      <c r="V1055" s="989"/>
      <c r="W1055" s="989"/>
      <c r="X1055" s="989"/>
      <c r="Y1055" s="989"/>
      <c r="Z1055" s="989"/>
      <c r="AA1055" s="989"/>
      <c r="AB1055" s="989"/>
      <c r="AC1055" s="989"/>
      <c r="AD1055" s="989"/>
      <c r="AE1055" s="989"/>
      <c r="AF1055" s="989"/>
      <c r="AG1055" s="989"/>
      <c r="AH1055" s="989"/>
      <c r="AI1055" s="989"/>
      <c r="AJ1055" s="989"/>
      <c r="AK1055" s="989"/>
      <c r="AL1055" s="667"/>
    </row>
    <row r="1056" spans="1:38" ht="15" customHeight="1">
      <c r="A1056" s="62"/>
      <c r="B1056" s="66"/>
      <c r="C1056" s="327"/>
      <c r="D1056" s="989"/>
      <c r="E1056" s="989"/>
      <c r="F1056" s="989"/>
      <c r="G1056" s="989"/>
      <c r="H1056" s="989"/>
      <c r="I1056" s="989"/>
      <c r="J1056" s="989"/>
      <c r="K1056" s="989"/>
      <c r="L1056" s="989"/>
      <c r="M1056" s="989"/>
      <c r="N1056" s="989"/>
      <c r="O1056" s="989"/>
      <c r="P1056" s="989"/>
      <c r="Q1056" s="989"/>
      <c r="R1056" s="989"/>
      <c r="S1056" s="989"/>
      <c r="T1056" s="989"/>
      <c r="U1056" s="989"/>
      <c r="V1056" s="989"/>
      <c r="W1056" s="989"/>
      <c r="X1056" s="989"/>
      <c r="Y1056" s="989"/>
      <c r="Z1056" s="989"/>
      <c r="AA1056" s="989"/>
      <c r="AB1056" s="989"/>
      <c r="AC1056" s="989"/>
      <c r="AD1056" s="989"/>
      <c r="AE1056" s="989"/>
      <c r="AF1056" s="989"/>
      <c r="AG1056" s="989"/>
      <c r="AH1056" s="989"/>
      <c r="AI1056" s="989"/>
      <c r="AJ1056" s="989"/>
      <c r="AK1056" s="989"/>
    </row>
    <row r="1057" spans="1:37" ht="15" customHeight="1">
      <c r="A1057" s="1090" t="s">
        <v>641</v>
      </c>
      <c r="B1057" s="1090"/>
      <c r="C1057" s="327">
        <v>9</v>
      </c>
      <c r="D1057" s="989" t="s">
        <v>1248</v>
      </c>
      <c r="E1057" s="989"/>
      <c r="F1057" s="989"/>
      <c r="G1057" s="989"/>
      <c r="H1057" s="989"/>
      <c r="I1057" s="989"/>
      <c r="J1057" s="989"/>
      <c r="K1057" s="989"/>
      <c r="L1057" s="989"/>
      <c r="M1057" s="989"/>
      <c r="N1057" s="989"/>
      <c r="O1057" s="989"/>
      <c r="P1057" s="989"/>
      <c r="Q1057" s="989"/>
      <c r="R1057" s="989"/>
      <c r="S1057" s="989"/>
      <c r="T1057" s="989"/>
      <c r="U1057" s="989"/>
      <c r="V1057" s="989"/>
      <c r="W1057" s="989"/>
      <c r="X1057" s="989"/>
      <c r="Y1057" s="989"/>
      <c r="Z1057" s="989"/>
      <c r="AA1057" s="989"/>
      <c r="AB1057" s="989"/>
      <c r="AC1057" s="989"/>
      <c r="AD1057" s="989"/>
      <c r="AE1057" s="989"/>
      <c r="AF1057" s="989"/>
      <c r="AG1057" s="989"/>
      <c r="AH1057" s="989"/>
      <c r="AI1057" s="989"/>
      <c r="AJ1057" s="989"/>
      <c r="AK1057" s="989"/>
    </row>
    <row r="1058" spans="1:37" ht="15" customHeight="1">
      <c r="A1058" s="62"/>
      <c r="B1058" s="66"/>
      <c r="C1058" s="327"/>
      <c r="D1058" s="989"/>
      <c r="E1058" s="989"/>
      <c r="F1058" s="989"/>
      <c r="G1058" s="989"/>
      <c r="H1058" s="989"/>
      <c r="I1058" s="989"/>
      <c r="J1058" s="989"/>
      <c r="K1058" s="989"/>
      <c r="L1058" s="989"/>
      <c r="M1058" s="989"/>
      <c r="N1058" s="989"/>
      <c r="O1058" s="989"/>
      <c r="P1058" s="989"/>
      <c r="Q1058" s="989"/>
      <c r="R1058" s="989"/>
      <c r="S1058" s="989"/>
      <c r="T1058" s="989"/>
      <c r="U1058" s="989"/>
      <c r="V1058" s="989"/>
      <c r="W1058" s="989"/>
      <c r="X1058" s="989"/>
      <c r="Y1058" s="989"/>
      <c r="Z1058" s="989"/>
      <c r="AA1058" s="989"/>
      <c r="AB1058" s="989"/>
      <c r="AC1058" s="989"/>
      <c r="AD1058" s="989"/>
      <c r="AE1058" s="989"/>
      <c r="AF1058" s="989"/>
      <c r="AG1058" s="989"/>
      <c r="AH1058" s="989"/>
      <c r="AI1058" s="989"/>
      <c r="AJ1058" s="989"/>
      <c r="AK1058" s="989"/>
    </row>
    <row r="1059" spans="1:37" ht="15" hidden="1" customHeight="1">
      <c r="D1059" s="989"/>
      <c r="E1059" s="989"/>
      <c r="F1059" s="989"/>
      <c r="G1059" s="989"/>
      <c r="H1059" s="989"/>
      <c r="I1059" s="989"/>
      <c r="J1059" s="989"/>
      <c r="K1059" s="989"/>
      <c r="L1059" s="989"/>
      <c r="M1059" s="989"/>
      <c r="N1059" s="989"/>
      <c r="O1059" s="989"/>
      <c r="P1059" s="989"/>
      <c r="Q1059" s="989"/>
      <c r="R1059" s="989"/>
      <c r="S1059" s="989"/>
      <c r="T1059" s="989"/>
      <c r="U1059" s="989"/>
      <c r="V1059" s="989"/>
      <c r="W1059" s="989"/>
      <c r="X1059" s="989"/>
      <c r="Y1059" s="989"/>
      <c r="Z1059" s="989"/>
      <c r="AA1059" s="989"/>
      <c r="AB1059" s="989"/>
      <c r="AC1059" s="989"/>
      <c r="AD1059" s="989"/>
      <c r="AE1059" s="989"/>
      <c r="AF1059" s="989"/>
      <c r="AG1059" s="989"/>
      <c r="AH1059" s="989"/>
      <c r="AI1059" s="989"/>
      <c r="AJ1059" s="989"/>
      <c r="AK1059" s="98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Z595:AK595"/>
    <mergeCell ref="AH513:AK51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AG623:AK623"/>
    <mergeCell ref="Z662:AE662"/>
    <mergeCell ref="D454:V454"/>
    <mergeCell ref="AA663:AK663"/>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C628:O628"/>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A593:BE593"/>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BK606:BO606"/>
    <mergeCell ref="BP606:BT606"/>
    <mergeCell ref="BA607:BE607"/>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AX595:AY595"/>
    <mergeCell ref="AR593:AS593"/>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T591:AU591"/>
    <mergeCell ref="AV591:AW591"/>
    <mergeCell ref="BA592:BE592"/>
    <mergeCell ref="BA594:BE594"/>
    <mergeCell ref="AR598:AS598"/>
    <mergeCell ref="BA595:BE595"/>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Z604:AE604"/>
    <mergeCell ref="AR594:AS594"/>
    <mergeCell ref="AT594:AU594"/>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Z588:AB588"/>
    <mergeCell ref="G578:R578"/>
    <mergeCell ref="AB621:AF621"/>
    <mergeCell ref="AE555:AK555"/>
    <mergeCell ref="Q485:AK485"/>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Y718:AC718"/>
    <mergeCell ref="G674:R674"/>
    <mergeCell ref="AI709:AK709"/>
    <mergeCell ref="AI713:AK713"/>
    <mergeCell ref="B632:AF632"/>
    <mergeCell ref="G730:J730"/>
    <mergeCell ref="U712:X712"/>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0" priority="2" stopIfTrue="1" operator="equal">
      <formula>"Please Enter Amount:"</formula>
    </cfRule>
  </conditionalFormatting>
  <conditionalFormatting sqref="B1012">
    <cfRule type="cellIs" dxfId="119" priority="3" stopIfTrue="1" operator="equal">
      <formula>#N/A</formula>
    </cfRule>
  </conditionalFormatting>
  <conditionalFormatting sqref="AD996:AD998">
    <cfRule type="cellIs" dxfId="118" priority="5" stopIfTrue="1" operator="equal">
      <formula>"#DIV/0!"</formula>
    </cfRule>
  </conditionalFormatting>
  <conditionalFormatting sqref="AG428:AJ428">
    <cfRule type="expression" dxfId="11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zoomScale="125" zoomScaleNormal="125" zoomScaleSheetLayoutView="100" workbookViewId="0">
      <pane xSplit="4800" ySplit="2980" topLeftCell="A68" activePane="bottomRight"/>
      <selection activeCell="M98" sqref="M98"/>
      <selection pane="topRight" activeCell="L4" sqref="L4"/>
      <selection pane="bottomLeft" activeCell="A94" sqref="A94"/>
      <selection pane="bottomRight" activeCell="Q86" sqref="Q86"/>
    </sheetView>
  </sheetViews>
  <sheetFormatPr baseColWidth="10" defaultColWidth="0" defaultRowHeight="12" zeroHeight="1"/>
  <cols>
    <col min="1" max="1" width="32.6640625" style="307"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6640625" style="237" hidden="1"/>
    <col min="16384" max="16384" width="0.1640625" style="237" customWidth="1"/>
  </cols>
  <sheetData>
    <row r="1" spans="1:21" s="170" customFormat="1" ht="13">
      <c r="A1" s="254" t="s">
        <v>595</v>
      </c>
      <c r="B1" s="197"/>
      <c r="C1" s="197"/>
      <c r="D1" s="197"/>
      <c r="E1" s="198"/>
      <c r="F1" s="1584" t="s">
        <v>671</v>
      </c>
      <c r="G1" s="1585"/>
      <c r="H1" s="1585"/>
      <c r="I1" s="1585"/>
      <c r="J1" s="1585"/>
      <c r="K1" s="1585"/>
      <c r="L1" s="1585"/>
      <c r="M1" s="1585"/>
      <c r="N1" s="1585"/>
      <c r="O1" s="1585"/>
      <c r="P1" s="1585"/>
      <c r="Q1" s="1585"/>
      <c r="R1" s="1586"/>
      <c r="S1" s="172"/>
      <c r="T1" s="171"/>
      <c r="U1" s="173"/>
    </row>
    <row r="2" spans="1:21" s="216" customFormat="1" ht="71.25" customHeight="1">
      <c r="A2" s="215"/>
      <c r="B2" s="216" t="s">
        <v>26</v>
      </c>
      <c r="C2" s="216" t="s">
        <v>406</v>
      </c>
      <c r="D2" s="216" t="s">
        <v>405</v>
      </c>
      <c r="E2" s="216" t="s">
        <v>27</v>
      </c>
      <c r="F2" s="217" t="str">
        <f>Application!B618&amp;Application!C618</f>
        <v>1)CCRC Tax Exempt Perm Loan - Tranche A</v>
      </c>
      <c r="G2" s="217" t="str">
        <f>Application!B619&amp;Application!C619</f>
        <v>2)CCRC Tax Exempt Perm Loan - Tranche B</v>
      </c>
      <c r="H2" s="217" t="str">
        <f>Application!B620&amp;Application!C620</f>
        <v>3)Alameda County Regional A1</v>
      </c>
      <c r="I2" s="217" t="str">
        <f>Application!B621&amp;Application!C621</f>
        <v>4)City of Oakland Development Loan</v>
      </c>
      <c r="J2" s="217" t="str">
        <f>Application!B622&amp;Application!C622</f>
        <v>5)FHLB SF - AHP</v>
      </c>
      <c r="K2" s="217" t="str">
        <f>Application!B623&amp;Application!C623</f>
        <v>6)HCD No Place Like Home</v>
      </c>
      <c r="L2" s="217" t="str">
        <f>Application!B624&amp;Application!C624</f>
        <v>7)0</v>
      </c>
      <c r="M2" s="217" t="str">
        <f>Application!B625&amp;Application!C625</f>
        <v>8)Deferred Developer Fee</v>
      </c>
      <c r="N2" s="217" t="str">
        <f>Application!B626&amp;Application!C626</f>
        <v>9)Accrued/Deferred Interest County A1 Loan</v>
      </c>
      <c r="O2" s="217" t="str">
        <f>Application!B627&amp;Application!C627</f>
        <v>10)GP Equity</v>
      </c>
      <c r="P2" s="217" t="str">
        <f>Application!B628&amp;Application!C628</f>
        <v>11)</v>
      </c>
      <c r="Q2" s="217" t="str">
        <f>Application!B629&amp;Application!C629</f>
        <v>12)</v>
      </c>
      <c r="R2" s="217" t="s">
        <v>64</v>
      </c>
      <c r="S2" s="216" t="s">
        <v>196</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0</v>
      </c>
      <c r="C4" s="225"/>
      <c r="D4" s="225"/>
      <c r="E4" s="225">
        <f t="shared" ref="E4:E7" si="0">+B4-SUM(F4:Q4)</f>
        <v>0</v>
      </c>
      <c r="F4" s="225"/>
      <c r="G4" s="225"/>
      <c r="H4" s="225"/>
      <c r="I4" s="225"/>
      <c r="J4" s="225"/>
      <c r="K4" s="225"/>
      <c r="L4" s="225"/>
      <c r="M4" s="225"/>
      <c r="N4" s="225"/>
      <c r="O4" s="225"/>
      <c r="P4" s="225"/>
      <c r="Q4" s="225"/>
      <c r="R4" s="877">
        <f>SUM(E4:Q4)</f>
        <v>0</v>
      </c>
      <c r="S4" s="226"/>
      <c r="T4" s="226"/>
      <c r="U4" s="221"/>
    </row>
    <row r="5" spans="1:21" s="222" customFormat="1" ht="13">
      <c r="A5" s="223" t="s">
        <v>31</v>
      </c>
      <c r="B5" s="224">
        <f>SUM(C5+D5)</f>
        <v>0</v>
      </c>
      <c r="C5" s="225"/>
      <c r="D5" s="225"/>
      <c r="E5" s="225">
        <f t="shared" si="0"/>
        <v>0</v>
      </c>
      <c r="F5" s="225"/>
      <c r="G5" s="225"/>
      <c r="H5" s="225"/>
      <c r="I5" s="225"/>
      <c r="J5" s="225"/>
      <c r="K5" s="225"/>
      <c r="L5" s="225"/>
      <c r="M5" s="225"/>
      <c r="N5" s="225"/>
      <c r="O5" s="225"/>
      <c r="P5" s="225"/>
      <c r="Q5" s="225"/>
      <c r="R5" s="877">
        <f>SUM(E5:Q5)</f>
        <v>0</v>
      </c>
      <c r="S5" s="226"/>
      <c r="T5" s="226"/>
      <c r="U5" s="221"/>
    </row>
    <row r="6" spans="1:21" s="222" customFormat="1" ht="13">
      <c r="A6" s="223" t="s">
        <v>32</v>
      </c>
      <c r="B6" s="224">
        <f>SUM(C6+D6)</f>
        <v>50000</v>
      </c>
      <c r="C6" s="225">
        <v>50000</v>
      </c>
      <c r="D6" s="225"/>
      <c r="E6" s="225">
        <f t="shared" si="0"/>
        <v>50000</v>
      </c>
      <c r="F6" s="225"/>
      <c r="G6" s="225"/>
      <c r="H6" s="225"/>
      <c r="I6" s="225"/>
      <c r="J6" s="225"/>
      <c r="K6" s="225"/>
      <c r="L6" s="225"/>
      <c r="M6" s="225"/>
      <c r="N6" s="225"/>
      <c r="O6" s="225"/>
      <c r="P6" s="225"/>
      <c r="Q6" s="225"/>
      <c r="R6" s="877">
        <f>SUM(E6:Q6)</f>
        <v>50000</v>
      </c>
      <c r="S6" s="226"/>
      <c r="T6" s="226"/>
      <c r="U6" s="221"/>
    </row>
    <row r="7" spans="1:21" s="222" customFormat="1" ht="13">
      <c r="A7" s="223" t="s">
        <v>104</v>
      </c>
      <c r="B7" s="224">
        <f>SUM(C7+D7)</f>
        <v>0</v>
      </c>
      <c r="C7" s="225"/>
      <c r="D7" s="225"/>
      <c r="E7" s="225">
        <f t="shared" si="0"/>
        <v>0</v>
      </c>
      <c r="F7" s="225"/>
      <c r="G7" s="225"/>
      <c r="H7" s="225"/>
      <c r="I7" s="225"/>
      <c r="J7" s="225"/>
      <c r="K7" s="225"/>
      <c r="L7" s="225"/>
      <c r="M7" s="225"/>
      <c r="N7" s="225"/>
      <c r="O7" s="225"/>
      <c r="P7" s="225"/>
      <c r="Q7" s="225"/>
      <c r="R7" s="877">
        <f>SUM(E7:Q7)</f>
        <v>0</v>
      </c>
      <c r="S7" s="226"/>
      <c r="T7" s="226"/>
      <c r="U7" s="221"/>
    </row>
    <row r="8" spans="1:21" s="222" customFormat="1" ht="13">
      <c r="A8" s="227" t="s">
        <v>643</v>
      </c>
      <c r="B8" s="224">
        <f>SUM(C8:D8)</f>
        <v>50000</v>
      </c>
      <c r="C8" s="224">
        <f t="shared" ref="C8:Q8" si="1">SUM(C4:C7)</f>
        <v>50000</v>
      </c>
      <c r="D8" s="224">
        <f t="shared" si="1"/>
        <v>0</v>
      </c>
      <c r="E8" s="224">
        <f t="shared" si="1"/>
        <v>50000</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19">
        <f>SUM(R4:R7)</f>
        <v>50000</v>
      </c>
      <c r="S8" s="226"/>
      <c r="T8" s="226"/>
      <c r="U8" s="221"/>
    </row>
    <row r="9" spans="1:21" s="222" customFormat="1" ht="13">
      <c r="A9" s="223" t="s">
        <v>644</v>
      </c>
      <c r="B9" s="224">
        <f>SUM(C9+D9)</f>
        <v>0</v>
      </c>
      <c r="C9" s="225"/>
      <c r="D9" s="225"/>
      <c r="E9" s="225">
        <f t="shared" ref="E9:E10" si="2">+B9-SUM(F9:Q9)</f>
        <v>0</v>
      </c>
      <c r="F9" s="225"/>
      <c r="G9" s="225"/>
      <c r="H9" s="225"/>
      <c r="I9" s="225"/>
      <c r="J9" s="225"/>
      <c r="K9" s="225"/>
      <c r="L9" s="225"/>
      <c r="M9" s="225"/>
      <c r="N9" s="225"/>
      <c r="O9" s="225"/>
      <c r="P9" s="225"/>
      <c r="Q9" s="225"/>
      <c r="R9" s="877">
        <f>SUM(E9:Q9)</f>
        <v>0</v>
      </c>
      <c r="S9" s="226"/>
      <c r="T9" s="225"/>
      <c r="U9" s="221"/>
    </row>
    <row r="10" spans="1:21" s="222" customFormat="1" ht="13">
      <c r="A10" s="223" t="s">
        <v>645</v>
      </c>
      <c r="B10" s="224">
        <f>SUM(C10+D10)</f>
        <v>227060</v>
      </c>
      <c r="C10" s="225">
        <v>227060</v>
      </c>
      <c r="D10" s="225"/>
      <c r="E10" s="225">
        <f t="shared" si="2"/>
        <v>227060</v>
      </c>
      <c r="F10" s="225"/>
      <c r="G10" s="225"/>
      <c r="H10" s="225"/>
      <c r="I10" s="225"/>
      <c r="J10" s="225"/>
      <c r="K10" s="225"/>
      <c r="L10" s="225"/>
      <c r="M10" s="225"/>
      <c r="N10" s="225"/>
      <c r="O10" s="225"/>
      <c r="P10" s="225"/>
      <c r="Q10" s="225"/>
      <c r="R10" s="877">
        <f>SUM(E10:Q10)</f>
        <v>227060</v>
      </c>
      <c r="S10" s="225">
        <f>+C10</f>
        <v>227060</v>
      </c>
      <c r="T10" s="225"/>
      <c r="U10" s="221"/>
    </row>
    <row r="11" spans="1:21" s="222" customFormat="1" ht="13">
      <c r="A11" s="227" t="s">
        <v>646</v>
      </c>
      <c r="B11" s="224">
        <f>SUM(C11:D11)</f>
        <v>227060</v>
      </c>
      <c r="C11" s="224">
        <f t="shared" ref="C11:Q11" si="3">SUM(C9:C10)</f>
        <v>227060</v>
      </c>
      <c r="D11" s="224">
        <f t="shared" si="3"/>
        <v>0</v>
      </c>
      <c r="E11" s="224">
        <f t="shared" si="3"/>
        <v>227060</v>
      </c>
      <c r="F11" s="224">
        <f t="shared" si="3"/>
        <v>0</v>
      </c>
      <c r="G11" s="224">
        <f t="shared" si="3"/>
        <v>0</v>
      </c>
      <c r="H11" s="224">
        <f t="shared" si="3"/>
        <v>0</v>
      </c>
      <c r="I11" s="224">
        <f t="shared" si="3"/>
        <v>0</v>
      </c>
      <c r="J11" s="224">
        <f t="shared" si="3"/>
        <v>0</v>
      </c>
      <c r="K11" s="224">
        <f t="shared" si="3"/>
        <v>0</v>
      </c>
      <c r="L11" s="224">
        <f t="shared" si="3"/>
        <v>0</v>
      </c>
      <c r="M11" s="224">
        <f t="shared" si="3"/>
        <v>0</v>
      </c>
      <c r="N11" s="224">
        <f t="shared" si="3"/>
        <v>0</v>
      </c>
      <c r="O11" s="224">
        <f t="shared" si="3"/>
        <v>0</v>
      </c>
      <c r="P11" s="224"/>
      <c r="Q11" s="224">
        <f t="shared" si="3"/>
        <v>0</v>
      </c>
      <c r="R11" s="519">
        <f>SUM(R9:R10)</f>
        <v>227060</v>
      </c>
      <c r="S11" s="226"/>
      <c r="T11" s="228">
        <f>SUM(T9:T10)</f>
        <v>0</v>
      </c>
      <c r="U11" s="221"/>
    </row>
    <row r="12" spans="1:21" s="222" customFormat="1" ht="13">
      <c r="A12" s="227" t="s">
        <v>91</v>
      </c>
      <c r="B12" s="224">
        <f t="shared" ref="B12:Q12" si="4">SUM(B8+B11)</f>
        <v>277060</v>
      </c>
      <c r="C12" s="224">
        <f t="shared" si="4"/>
        <v>277060</v>
      </c>
      <c r="D12" s="224">
        <f t="shared" si="4"/>
        <v>0</v>
      </c>
      <c r="E12" s="224">
        <f t="shared" si="4"/>
        <v>277060</v>
      </c>
      <c r="F12" s="224">
        <f t="shared" si="4"/>
        <v>0</v>
      </c>
      <c r="G12" s="224">
        <f t="shared" si="4"/>
        <v>0</v>
      </c>
      <c r="H12" s="224">
        <f t="shared" si="4"/>
        <v>0</v>
      </c>
      <c r="I12" s="224">
        <f t="shared" si="4"/>
        <v>0</v>
      </c>
      <c r="J12" s="224">
        <f t="shared" si="4"/>
        <v>0</v>
      </c>
      <c r="K12" s="224">
        <f t="shared" si="4"/>
        <v>0</v>
      </c>
      <c r="L12" s="224">
        <f t="shared" si="4"/>
        <v>0</v>
      </c>
      <c r="M12" s="224">
        <f t="shared" si="4"/>
        <v>0</v>
      </c>
      <c r="N12" s="224">
        <f t="shared" si="4"/>
        <v>0</v>
      </c>
      <c r="O12" s="224">
        <f t="shared" si="4"/>
        <v>0</v>
      </c>
      <c r="P12" s="224"/>
      <c r="Q12" s="224">
        <f t="shared" si="4"/>
        <v>0</v>
      </c>
      <c r="R12" s="519">
        <f>SUM(R8+R11)</f>
        <v>277060</v>
      </c>
      <c r="S12" s="226"/>
      <c r="T12" s="226"/>
      <c r="U12" s="221"/>
    </row>
    <row r="13" spans="1:21" s="222" customFormat="1">
      <c r="A13" s="428" t="s">
        <v>999</v>
      </c>
      <c r="B13" s="224">
        <f>SUM(C13+D13)</f>
        <v>0</v>
      </c>
      <c r="C13" s="225"/>
      <c r="D13" s="225"/>
      <c r="E13" s="225">
        <f t="shared" ref="E13:E15" si="5">+B13-SUM(F13:Q13)</f>
        <v>0</v>
      </c>
      <c r="F13" s="225"/>
      <c r="G13" s="225"/>
      <c r="H13" s="225"/>
      <c r="I13" s="225"/>
      <c r="J13" s="225"/>
      <c r="K13" s="225"/>
      <c r="L13" s="225"/>
      <c r="M13" s="225"/>
      <c r="N13" s="225"/>
      <c r="O13" s="225"/>
      <c r="P13" s="225"/>
      <c r="Q13" s="225"/>
      <c r="R13" s="877">
        <f>SUM(E13:Q13)</f>
        <v>0</v>
      </c>
      <c r="S13" s="225"/>
      <c r="T13" s="225"/>
      <c r="U13" s="221"/>
    </row>
    <row r="14" spans="1:21" s="222" customFormat="1" ht="26">
      <c r="A14" s="429" t="s">
        <v>1000</v>
      </c>
      <c r="B14" s="224">
        <f>SUM(C14+D14)</f>
        <v>0</v>
      </c>
      <c r="C14" s="225"/>
      <c r="D14" s="225"/>
      <c r="E14" s="225">
        <f t="shared" si="5"/>
        <v>0</v>
      </c>
      <c r="F14" s="225"/>
      <c r="G14" s="225"/>
      <c r="H14" s="225"/>
      <c r="I14" s="225"/>
      <c r="J14" s="225"/>
      <c r="K14" s="225"/>
      <c r="L14" s="225"/>
      <c r="M14" s="225"/>
      <c r="N14" s="225"/>
      <c r="O14" s="225"/>
      <c r="P14" s="225"/>
      <c r="Q14" s="225"/>
      <c r="R14" s="877">
        <f>SUM(E14:Q14)</f>
        <v>0</v>
      </c>
      <c r="S14" s="225"/>
      <c r="T14" s="225"/>
      <c r="U14" s="221"/>
    </row>
    <row r="15" spans="1:21" s="222" customFormat="1" ht="13">
      <c r="A15" s="429" t="s">
        <v>1394</v>
      </c>
      <c r="B15" s="224">
        <f>SUM(C15+D15)</f>
        <v>0</v>
      </c>
      <c r="C15" s="225"/>
      <c r="D15" s="225"/>
      <c r="E15" s="225">
        <f t="shared" si="5"/>
        <v>0</v>
      </c>
      <c r="F15" s="225"/>
      <c r="G15" s="225"/>
      <c r="H15" s="225"/>
      <c r="I15" s="225"/>
      <c r="J15" s="225"/>
      <c r="K15" s="225"/>
      <c r="L15" s="225"/>
      <c r="M15" s="225"/>
      <c r="N15" s="225"/>
      <c r="O15" s="225"/>
      <c r="P15" s="225"/>
      <c r="Q15" s="225"/>
      <c r="R15" s="877">
        <f>SUM(E15:Q15)</f>
        <v>0</v>
      </c>
      <c r="S15" s="226"/>
      <c r="T15" s="226"/>
      <c r="U15" s="221"/>
    </row>
    <row r="16" spans="1:21" s="222" customFormat="1" ht="13">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648</v>
      </c>
      <c r="B17" s="224">
        <f t="shared" ref="B17:B25" si="6">SUM(C17+D17)</f>
        <v>0</v>
      </c>
      <c r="C17" s="225"/>
      <c r="D17" s="225"/>
      <c r="E17" s="225"/>
      <c r="F17" s="225"/>
      <c r="G17" s="225"/>
      <c r="H17" s="225"/>
      <c r="I17" s="225"/>
      <c r="J17" s="225"/>
      <c r="K17" s="225"/>
      <c r="L17" s="225"/>
      <c r="M17" s="225"/>
      <c r="N17" s="225"/>
      <c r="O17" s="225"/>
      <c r="P17" s="225"/>
      <c r="Q17" s="225"/>
      <c r="R17" s="877">
        <f>SUM(E17:Q17)</f>
        <v>0</v>
      </c>
      <c r="S17" s="225"/>
      <c r="T17" s="225"/>
      <c r="U17" s="221"/>
    </row>
    <row r="18" spans="1:21" s="222" customFormat="1" ht="13">
      <c r="A18" s="223" t="s">
        <v>649</v>
      </c>
      <c r="B18" s="224">
        <f t="shared" si="6"/>
        <v>0</v>
      </c>
      <c r="C18" s="225"/>
      <c r="D18" s="225"/>
      <c r="E18" s="225"/>
      <c r="F18" s="225"/>
      <c r="G18" s="225"/>
      <c r="H18" s="225"/>
      <c r="I18" s="225"/>
      <c r="J18" s="225"/>
      <c r="K18" s="225"/>
      <c r="L18" s="225"/>
      <c r="M18" s="225"/>
      <c r="N18" s="225"/>
      <c r="O18" s="225"/>
      <c r="P18" s="225"/>
      <c r="Q18" s="225"/>
      <c r="R18" s="877">
        <f>SUM(E18:Q18)</f>
        <v>0</v>
      </c>
      <c r="S18" s="225"/>
      <c r="T18" s="225"/>
      <c r="U18" s="221"/>
    </row>
    <row r="19" spans="1:21" s="222" customFormat="1" ht="13">
      <c r="A19" s="223" t="s">
        <v>650</v>
      </c>
      <c r="B19" s="224">
        <f t="shared" si="6"/>
        <v>0</v>
      </c>
      <c r="C19" s="225"/>
      <c r="D19" s="225"/>
      <c r="E19" s="225"/>
      <c r="F19" s="225"/>
      <c r="G19" s="225"/>
      <c r="H19" s="225"/>
      <c r="I19" s="225"/>
      <c r="J19" s="225"/>
      <c r="K19" s="225"/>
      <c r="L19" s="225"/>
      <c r="M19" s="225"/>
      <c r="N19" s="225"/>
      <c r="O19" s="225"/>
      <c r="P19" s="225"/>
      <c r="Q19" s="225"/>
      <c r="R19" s="877">
        <f>SUM(E19:Q19)</f>
        <v>0</v>
      </c>
      <c r="S19" s="225"/>
      <c r="T19" s="225"/>
      <c r="U19" s="221"/>
    </row>
    <row r="20" spans="1:21" s="222" customFormat="1" ht="13">
      <c r="A20" s="223" t="s">
        <v>144</v>
      </c>
      <c r="B20" s="224">
        <f t="shared" si="6"/>
        <v>0</v>
      </c>
      <c r="C20" s="225"/>
      <c r="D20" s="225"/>
      <c r="E20" s="225"/>
      <c r="F20" s="225"/>
      <c r="G20" s="225"/>
      <c r="H20" s="225"/>
      <c r="I20" s="225"/>
      <c r="J20" s="225"/>
      <c r="K20" s="225"/>
      <c r="L20" s="225"/>
      <c r="M20" s="225"/>
      <c r="N20" s="225"/>
      <c r="O20" s="225"/>
      <c r="P20" s="225"/>
      <c r="Q20" s="225"/>
      <c r="R20" s="877">
        <f t="shared" ref="R20:R26" si="7">SUM(E20:Q20)</f>
        <v>0</v>
      </c>
      <c r="S20" s="225"/>
      <c r="T20" s="225"/>
      <c r="U20" s="221"/>
    </row>
    <row r="21" spans="1:21" s="222" customFormat="1" ht="13">
      <c r="A21" s="223" t="s">
        <v>145</v>
      </c>
      <c r="B21" s="224">
        <f t="shared" si="6"/>
        <v>0</v>
      </c>
      <c r="C21" s="225"/>
      <c r="D21" s="225"/>
      <c r="E21" s="225"/>
      <c r="F21" s="225"/>
      <c r="G21" s="225"/>
      <c r="H21" s="225"/>
      <c r="I21" s="225"/>
      <c r="J21" s="225"/>
      <c r="K21" s="225"/>
      <c r="L21" s="225"/>
      <c r="M21" s="225"/>
      <c r="N21" s="225"/>
      <c r="O21" s="225"/>
      <c r="P21" s="225"/>
      <c r="Q21" s="225"/>
      <c r="R21" s="877">
        <f t="shared" si="7"/>
        <v>0</v>
      </c>
      <c r="S21" s="225"/>
      <c r="T21" s="225"/>
      <c r="U21" s="221"/>
    </row>
    <row r="22" spans="1:21" s="222" customFormat="1" ht="13">
      <c r="A22" s="223" t="s">
        <v>146</v>
      </c>
      <c r="B22" s="224">
        <f t="shared" si="6"/>
        <v>0</v>
      </c>
      <c r="C22" s="225"/>
      <c r="D22" s="225"/>
      <c r="E22" s="225"/>
      <c r="F22" s="225"/>
      <c r="G22" s="225"/>
      <c r="H22" s="225"/>
      <c r="I22" s="225"/>
      <c r="J22" s="225"/>
      <c r="K22" s="225"/>
      <c r="L22" s="225"/>
      <c r="M22" s="225"/>
      <c r="N22" s="225"/>
      <c r="O22" s="225"/>
      <c r="P22" s="225"/>
      <c r="Q22" s="225"/>
      <c r="R22" s="877">
        <f t="shared" si="7"/>
        <v>0</v>
      </c>
      <c r="S22" s="225"/>
      <c r="T22" s="225"/>
      <c r="U22" s="221"/>
    </row>
    <row r="23" spans="1:21" s="222" customFormat="1" ht="13">
      <c r="A23" s="223" t="s">
        <v>147</v>
      </c>
      <c r="B23" s="224">
        <f t="shared" si="6"/>
        <v>0</v>
      </c>
      <c r="C23" s="225"/>
      <c r="D23" s="225"/>
      <c r="E23" s="225"/>
      <c r="F23" s="225"/>
      <c r="G23" s="225"/>
      <c r="H23" s="225"/>
      <c r="I23" s="225"/>
      <c r="J23" s="225"/>
      <c r="K23" s="225"/>
      <c r="L23" s="225"/>
      <c r="M23" s="225"/>
      <c r="N23" s="225"/>
      <c r="O23" s="225"/>
      <c r="P23" s="225"/>
      <c r="Q23" s="225"/>
      <c r="R23" s="877">
        <f t="shared" si="7"/>
        <v>0</v>
      </c>
      <c r="S23" s="225"/>
      <c r="T23" s="225"/>
      <c r="U23" s="221"/>
    </row>
    <row r="24" spans="1:21" s="222" customFormat="1" ht="13">
      <c r="A24" s="230" t="s">
        <v>37</v>
      </c>
      <c r="B24" s="224">
        <f t="shared" si="6"/>
        <v>0</v>
      </c>
      <c r="C24" s="225"/>
      <c r="D24" s="225"/>
      <c r="E24" s="225"/>
      <c r="F24" s="225"/>
      <c r="G24" s="225"/>
      <c r="H24" s="225"/>
      <c r="I24" s="225"/>
      <c r="J24" s="225"/>
      <c r="K24" s="225"/>
      <c r="L24" s="225"/>
      <c r="M24" s="225"/>
      <c r="N24" s="225"/>
      <c r="O24" s="225"/>
      <c r="P24" s="225"/>
      <c r="Q24" s="225"/>
      <c r="R24" s="877">
        <f t="shared" si="7"/>
        <v>0</v>
      </c>
      <c r="S24" s="225"/>
      <c r="T24" s="225"/>
      <c r="U24" s="221"/>
    </row>
    <row r="25" spans="1:21" s="222" customFormat="1" ht="13">
      <c r="A25" s="227" t="s">
        <v>140</v>
      </c>
      <c r="B25" s="224">
        <f t="shared" si="6"/>
        <v>0</v>
      </c>
      <c r="C25" s="224">
        <f>SUM(C17:C24)</f>
        <v>0</v>
      </c>
      <c r="D25" s="224">
        <f t="shared" ref="D25:Q25" si="8">SUM(D17:D24)</f>
        <v>0</v>
      </c>
      <c r="E25" s="224">
        <f t="shared" si="8"/>
        <v>0</v>
      </c>
      <c r="F25" s="224">
        <f t="shared" si="8"/>
        <v>0</v>
      </c>
      <c r="G25" s="224">
        <f t="shared" si="8"/>
        <v>0</v>
      </c>
      <c r="H25" s="224">
        <f t="shared" si="8"/>
        <v>0</v>
      </c>
      <c r="I25" s="224">
        <f t="shared" si="8"/>
        <v>0</v>
      </c>
      <c r="J25" s="224">
        <f t="shared" si="8"/>
        <v>0</v>
      </c>
      <c r="K25" s="224">
        <f t="shared" si="8"/>
        <v>0</v>
      </c>
      <c r="L25" s="224">
        <f t="shared" si="8"/>
        <v>0</v>
      </c>
      <c r="M25" s="224">
        <f t="shared" si="8"/>
        <v>0</v>
      </c>
      <c r="N25" s="224">
        <f t="shared" si="8"/>
        <v>0</v>
      </c>
      <c r="O25" s="224">
        <f t="shared" si="8"/>
        <v>0</v>
      </c>
      <c r="P25" s="224">
        <f t="shared" si="8"/>
        <v>0</v>
      </c>
      <c r="Q25" s="224">
        <f t="shared" si="8"/>
        <v>0</v>
      </c>
      <c r="R25" s="519">
        <f>SUM(R17:R24)</f>
        <v>0</v>
      </c>
      <c r="S25" s="228">
        <f>SUM(S17:S24)</f>
        <v>0</v>
      </c>
      <c r="T25" s="228">
        <f>SUM(T17:T24)</f>
        <v>0</v>
      </c>
      <c r="U25" s="221"/>
    </row>
    <row r="26" spans="1:21" s="222" customFormat="1" ht="13">
      <c r="A26" s="227" t="s">
        <v>148</v>
      </c>
      <c r="B26" s="224">
        <f>SUM(C26:D26)</f>
        <v>0</v>
      </c>
      <c r="C26" s="225"/>
      <c r="D26" s="225"/>
      <c r="E26" s="225"/>
      <c r="F26" s="225"/>
      <c r="G26" s="225"/>
      <c r="H26" s="225"/>
      <c r="I26" s="225"/>
      <c r="J26" s="225"/>
      <c r="K26" s="225"/>
      <c r="L26" s="225"/>
      <c r="M26" s="225"/>
      <c r="N26" s="225"/>
      <c r="O26" s="225"/>
      <c r="P26" s="225"/>
      <c r="Q26" s="225"/>
      <c r="R26" s="877">
        <f t="shared" si="7"/>
        <v>0</v>
      </c>
      <c r="S26" s="225"/>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648</v>
      </c>
      <c r="B28" s="224">
        <f t="shared" ref="B28:B36" si="9">SUM(C28+D28)</f>
        <v>334120</v>
      </c>
      <c r="C28" s="225">
        <v>334120</v>
      </c>
      <c r="D28" s="225"/>
      <c r="E28" s="225">
        <f>+B28-SUM(F28:Q28)</f>
        <v>334020</v>
      </c>
      <c r="F28" s="225"/>
      <c r="G28" s="225"/>
      <c r="H28" s="225"/>
      <c r="I28" s="225"/>
      <c r="J28" s="225"/>
      <c r="K28" s="225"/>
      <c r="L28" s="225"/>
      <c r="M28" s="225"/>
      <c r="N28" s="225"/>
      <c r="O28" s="225">
        <f>+O108</f>
        <v>100</v>
      </c>
      <c r="P28" s="225"/>
      <c r="Q28" s="225"/>
      <c r="R28" s="877">
        <f t="shared" ref="R28:R35" si="10">SUM(E28:Q28)</f>
        <v>334120</v>
      </c>
      <c r="S28" s="225">
        <f>+C28</f>
        <v>334120</v>
      </c>
      <c r="T28" s="225"/>
      <c r="U28" s="221"/>
    </row>
    <row r="29" spans="1:21" s="222" customFormat="1" ht="13">
      <c r="A29" s="223" t="s">
        <v>649</v>
      </c>
      <c r="B29" s="224">
        <f t="shared" si="9"/>
        <v>66249373</v>
      </c>
      <c r="C29" s="225">
        <v>66249373</v>
      </c>
      <c r="D29" s="225"/>
      <c r="E29" s="225">
        <f>+B29-SUM(F29:Q29)</f>
        <v>19185373</v>
      </c>
      <c r="F29" s="225">
        <f t="shared" ref="F29:J29" si="11">+F108</f>
        <v>3226000</v>
      </c>
      <c r="G29" s="225">
        <f t="shared" si="11"/>
        <v>14908000</v>
      </c>
      <c r="H29" s="225">
        <f t="shared" si="11"/>
        <v>9698000</v>
      </c>
      <c r="I29" s="225">
        <f t="shared" si="11"/>
        <v>12442000</v>
      </c>
      <c r="J29" s="225">
        <f t="shared" si="11"/>
        <v>1290000</v>
      </c>
      <c r="K29" s="225">
        <f>+K108</f>
        <v>5500000</v>
      </c>
      <c r="L29" s="225"/>
      <c r="M29" s="225"/>
      <c r="N29" s="225"/>
      <c r="O29" s="225"/>
      <c r="P29" s="225"/>
      <c r="Q29" s="225"/>
      <c r="R29" s="877">
        <f t="shared" si="10"/>
        <v>66249373</v>
      </c>
      <c r="S29" s="225">
        <f t="shared" ref="S29:S35" si="12">+C29</f>
        <v>66249373</v>
      </c>
      <c r="T29" s="225"/>
      <c r="U29" s="221"/>
    </row>
    <row r="30" spans="1:21" s="222" customFormat="1" ht="13">
      <c r="A30" s="223" t="s">
        <v>650</v>
      </c>
      <c r="B30" s="224">
        <f t="shared" si="9"/>
        <v>3724104</v>
      </c>
      <c r="C30" s="225">
        <v>3724104</v>
      </c>
      <c r="D30" s="225"/>
      <c r="E30" s="225">
        <f t="shared" ref="E30:E35" si="13">+B30-SUM(F30:Q30)</f>
        <v>3724104</v>
      </c>
      <c r="F30" s="225"/>
      <c r="G30" s="225"/>
      <c r="H30" s="225"/>
      <c r="I30" s="225"/>
      <c r="J30" s="225"/>
      <c r="K30" s="225"/>
      <c r="L30" s="225"/>
      <c r="M30" s="225"/>
      <c r="N30" s="225"/>
      <c r="O30" s="225"/>
      <c r="P30" s="225"/>
      <c r="Q30" s="225"/>
      <c r="R30" s="877">
        <f t="shared" si="10"/>
        <v>3724104</v>
      </c>
      <c r="S30" s="225">
        <f t="shared" si="12"/>
        <v>3724104</v>
      </c>
      <c r="T30" s="225"/>
      <c r="U30" s="221"/>
    </row>
    <row r="31" spans="1:21" s="222" customFormat="1" ht="13">
      <c r="A31" s="223" t="s">
        <v>144</v>
      </c>
      <c r="B31" s="224">
        <f t="shared" si="9"/>
        <v>0</v>
      </c>
      <c r="C31" s="225"/>
      <c r="D31" s="225"/>
      <c r="E31" s="225">
        <f t="shared" si="13"/>
        <v>0</v>
      </c>
      <c r="F31" s="225"/>
      <c r="G31" s="225"/>
      <c r="H31" s="225"/>
      <c r="I31" s="225"/>
      <c r="J31" s="225"/>
      <c r="K31" s="225"/>
      <c r="L31" s="225"/>
      <c r="M31" s="225"/>
      <c r="N31" s="225"/>
      <c r="O31" s="225"/>
      <c r="P31" s="225"/>
      <c r="Q31" s="225"/>
      <c r="R31" s="877">
        <f t="shared" si="10"/>
        <v>0</v>
      </c>
      <c r="S31" s="225">
        <f t="shared" si="12"/>
        <v>0</v>
      </c>
      <c r="T31" s="225"/>
      <c r="U31" s="221"/>
    </row>
    <row r="32" spans="1:21" s="222" customFormat="1" ht="13">
      <c r="A32" s="223" t="s">
        <v>145</v>
      </c>
      <c r="B32" s="224">
        <f t="shared" si="9"/>
        <v>2308814</v>
      </c>
      <c r="C32" s="225">
        <v>2308814</v>
      </c>
      <c r="D32" s="225"/>
      <c r="E32" s="225">
        <f t="shared" si="13"/>
        <v>2308814</v>
      </c>
      <c r="F32" s="225"/>
      <c r="G32" s="225"/>
      <c r="H32" s="225"/>
      <c r="I32" s="225"/>
      <c r="J32" s="225"/>
      <c r="K32" s="225"/>
      <c r="L32" s="225"/>
      <c r="M32" s="225"/>
      <c r="N32" s="225"/>
      <c r="O32" s="225"/>
      <c r="P32" s="225"/>
      <c r="Q32" s="225"/>
      <c r="R32" s="877">
        <f t="shared" si="10"/>
        <v>2308814</v>
      </c>
      <c r="S32" s="225">
        <f t="shared" si="12"/>
        <v>2308814</v>
      </c>
      <c r="T32" s="225"/>
      <c r="U32" s="221"/>
    </row>
    <row r="33" spans="1:21" s="222" customFormat="1" ht="13">
      <c r="A33" s="223" t="s">
        <v>146</v>
      </c>
      <c r="B33" s="224">
        <f t="shared" si="9"/>
        <v>0</v>
      </c>
      <c r="C33" s="225"/>
      <c r="D33" s="225"/>
      <c r="E33" s="225">
        <f t="shared" si="13"/>
        <v>0</v>
      </c>
      <c r="F33" s="225"/>
      <c r="G33" s="225"/>
      <c r="H33" s="225"/>
      <c r="I33" s="225"/>
      <c r="J33" s="225"/>
      <c r="K33" s="225"/>
      <c r="L33" s="225"/>
      <c r="M33" s="225"/>
      <c r="N33" s="225"/>
      <c r="O33" s="225"/>
      <c r="P33" s="225"/>
      <c r="Q33" s="225"/>
      <c r="R33" s="877">
        <f t="shared" si="10"/>
        <v>0</v>
      </c>
      <c r="S33" s="225">
        <f t="shared" si="12"/>
        <v>0</v>
      </c>
      <c r="T33" s="225"/>
      <c r="U33" s="221"/>
    </row>
    <row r="34" spans="1:21" s="222" customFormat="1" ht="13">
      <c r="A34" s="223" t="s">
        <v>147</v>
      </c>
      <c r="B34" s="224">
        <f t="shared" si="9"/>
        <v>1389202</v>
      </c>
      <c r="C34" s="225">
        <v>1389202</v>
      </c>
      <c r="D34" s="225"/>
      <c r="E34" s="225">
        <f t="shared" si="13"/>
        <v>1389202</v>
      </c>
      <c r="F34" s="225"/>
      <c r="G34" s="225"/>
      <c r="H34" s="225"/>
      <c r="I34" s="225"/>
      <c r="J34" s="225"/>
      <c r="K34" s="225"/>
      <c r="L34" s="225"/>
      <c r="M34" s="225"/>
      <c r="N34" s="225"/>
      <c r="O34" s="225"/>
      <c r="P34" s="225"/>
      <c r="Q34" s="225"/>
      <c r="R34" s="877">
        <f t="shared" si="10"/>
        <v>1389202</v>
      </c>
      <c r="S34" s="225">
        <f t="shared" si="12"/>
        <v>1389202</v>
      </c>
      <c r="T34" s="225"/>
      <c r="U34" s="221"/>
    </row>
    <row r="35" spans="1:21" s="222" customFormat="1" ht="13">
      <c r="A35" s="918" t="s">
        <v>1812</v>
      </c>
      <c r="B35" s="224">
        <f t="shared" si="9"/>
        <v>366809</v>
      </c>
      <c r="C35" s="225">
        <v>366809</v>
      </c>
      <c r="D35" s="225"/>
      <c r="E35" s="225">
        <f t="shared" si="13"/>
        <v>366809</v>
      </c>
      <c r="F35" s="225"/>
      <c r="G35" s="225"/>
      <c r="H35" s="225"/>
      <c r="I35" s="225"/>
      <c r="J35" s="225"/>
      <c r="K35" s="225"/>
      <c r="L35" s="225"/>
      <c r="M35" s="225"/>
      <c r="N35" s="225"/>
      <c r="O35" s="225"/>
      <c r="P35" s="225"/>
      <c r="Q35" s="225"/>
      <c r="R35" s="877">
        <f t="shared" si="10"/>
        <v>366809</v>
      </c>
      <c r="S35" s="225">
        <f t="shared" si="12"/>
        <v>366809</v>
      </c>
      <c r="T35" s="225"/>
      <c r="U35" s="221"/>
    </row>
    <row r="36" spans="1:21" s="222" customFormat="1" ht="13">
      <c r="A36" s="227" t="s">
        <v>150</v>
      </c>
      <c r="B36" s="224">
        <f t="shared" si="9"/>
        <v>74372422</v>
      </c>
      <c r="C36" s="224">
        <f>SUM(C28:C35)</f>
        <v>74372422</v>
      </c>
      <c r="D36" s="224">
        <f t="shared" ref="D36:Q36" si="14">SUM(D28:D35)</f>
        <v>0</v>
      </c>
      <c r="E36" s="224">
        <f t="shared" si="14"/>
        <v>27308322</v>
      </c>
      <c r="F36" s="224">
        <f t="shared" si="14"/>
        <v>3226000</v>
      </c>
      <c r="G36" s="224">
        <f t="shared" si="14"/>
        <v>14908000</v>
      </c>
      <c r="H36" s="224">
        <f t="shared" si="14"/>
        <v>9698000</v>
      </c>
      <c r="I36" s="224">
        <f t="shared" si="14"/>
        <v>12442000</v>
      </c>
      <c r="J36" s="224">
        <f t="shared" si="14"/>
        <v>1290000</v>
      </c>
      <c r="K36" s="224">
        <f t="shared" si="14"/>
        <v>5500000</v>
      </c>
      <c r="L36" s="224">
        <f t="shared" si="14"/>
        <v>0</v>
      </c>
      <c r="M36" s="224">
        <f t="shared" si="14"/>
        <v>0</v>
      </c>
      <c r="N36" s="224">
        <f t="shared" si="14"/>
        <v>0</v>
      </c>
      <c r="O36" s="224">
        <f t="shared" si="14"/>
        <v>100</v>
      </c>
      <c r="P36" s="224">
        <f t="shared" si="14"/>
        <v>0</v>
      </c>
      <c r="Q36" s="224">
        <f t="shared" si="14"/>
        <v>0</v>
      </c>
      <c r="R36" s="519">
        <f>SUM(R28:R35)</f>
        <v>74372422</v>
      </c>
      <c r="S36" s="228">
        <f>SUM(S28:S35)</f>
        <v>74372422</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1842240</v>
      </c>
      <c r="C38" s="225">
        <v>1842240</v>
      </c>
      <c r="D38" s="225"/>
      <c r="E38" s="225">
        <f t="shared" ref="E38:E39" si="15">+B38-SUM(F38:Q38)</f>
        <v>1842240</v>
      </c>
      <c r="F38" s="225"/>
      <c r="G38" s="225"/>
      <c r="H38" s="225"/>
      <c r="I38" s="225"/>
      <c r="J38" s="225"/>
      <c r="K38" s="225"/>
      <c r="L38" s="225"/>
      <c r="M38" s="225"/>
      <c r="N38" s="225"/>
      <c r="O38" s="225"/>
      <c r="P38" s="225"/>
      <c r="Q38" s="225"/>
      <c r="R38" s="877">
        <f>SUM(E38:Q38)</f>
        <v>1842240</v>
      </c>
      <c r="S38" s="225">
        <f t="shared" ref="S38:S39" si="16">+C38</f>
        <v>1842240</v>
      </c>
      <c r="T38" s="225"/>
      <c r="U38" s="221"/>
    </row>
    <row r="39" spans="1:21" s="222" customFormat="1" ht="13">
      <c r="A39" s="223" t="s">
        <v>153</v>
      </c>
      <c r="B39" s="224">
        <f>SUM(C39+D39)</f>
        <v>0</v>
      </c>
      <c r="C39" s="225"/>
      <c r="D39" s="225"/>
      <c r="E39" s="225">
        <f t="shared" si="15"/>
        <v>0</v>
      </c>
      <c r="F39" s="225"/>
      <c r="G39" s="225"/>
      <c r="H39" s="225"/>
      <c r="I39" s="225"/>
      <c r="J39" s="225"/>
      <c r="K39" s="225"/>
      <c r="L39" s="225"/>
      <c r="M39" s="225"/>
      <c r="N39" s="225"/>
      <c r="O39" s="225"/>
      <c r="P39" s="225"/>
      <c r="Q39" s="225"/>
      <c r="R39" s="877">
        <f>SUM(E39:Q39)</f>
        <v>0</v>
      </c>
      <c r="S39" s="225">
        <f t="shared" si="16"/>
        <v>0</v>
      </c>
      <c r="T39" s="225"/>
      <c r="U39" s="221"/>
    </row>
    <row r="40" spans="1:21" s="222" customFormat="1" ht="13">
      <c r="A40" s="227" t="s">
        <v>154</v>
      </c>
      <c r="B40" s="224">
        <f>SUM(C40:D40)</f>
        <v>1842240</v>
      </c>
      <c r="C40" s="224">
        <f>SUM(C37:C39)</f>
        <v>1842240</v>
      </c>
      <c r="D40" s="224">
        <f>SUM(D37:D39)</f>
        <v>0</v>
      </c>
      <c r="E40" s="224">
        <f t="shared" ref="E40:T40" si="17">SUM(E38:E39)</f>
        <v>1842240</v>
      </c>
      <c r="F40" s="224">
        <f t="shared" si="17"/>
        <v>0</v>
      </c>
      <c r="G40" s="224">
        <f t="shared" si="17"/>
        <v>0</v>
      </c>
      <c r="H40" s="224">
        <f t="shared" si="17"/>
        <v>0</v>
      </c>
      <c r="I40" s="224">
        <f t="shared" si="17"/>
        <v>0</v>
      </c>
      <c r="J40" s="224">
        <f t="shared" si="17"/>
        <v>0</v>
      </c>
      <c r="K40" s="224">
        <f t="shared" si="17"/>
        <v>0</v>
      </c>
      <c r="L40" s="224">
        <f t="shared" si="17"/>
        <v>0</v>
      </c>
      <c r="M40" s="224">
        <f t="shared" si="17"/>
        <v>0</v>
      </c>
      <c r="N40" s="224">
        <f t="shared" si="17"/>
        <v>0</v>
      </c>
      <c r="O40" s="224">
        <f t="shared" si="17"/>
        <v>0</v>
      </c>
      <c r="P40" s="224">
        <f t="shared" si="17"/>
        <v>0</v>
      </c>
      <c r="Q40" s="224">
        <f t="shared" si="17"/>
        <v>0</v>
      </c>
      <c r="R40" s="519">
        <f>SUM(R38:R39)</f>
        <v>1842240</v>
      </c>
      <c r="S40" s="228">
        <f t="shared" si="17"/>
        <v>1842240</v>
      </c>
      <c r="T40" s="228">
        <f t="shared" si="17"/>
        <v>0</v>
      </c>
      <c r="U40" s="221"/>
    </row>
    <row r="41" spans="1:21" s="222" customFormat="1" ht="13">
      <c r="A41" s="227" t="s">
        <v>155</v>
      </c>
      <c r="B41" s="224">
        <f>SUM(C41:D41)</f>
        <v>714800</v>
      </c>
      <c r="C41" s="225">
        <v>714800</v>
      </c>
      <c r="D41" s="225"/>
      <c r="E41" s="225">
        <f>+B41-SUM(F41:Q41)</f>
        <v>714800</v>
      </c>
      <c r="F41" s="225"/>
      <c r="G41" s="225"/>
      <c r="H41" s="225"/>
      <c r="I41" s="225"/>
      <c r="J41" s="225"/>
      <c r="K41" s="225"/>
      <c r="L41" s="225"/>
      <c r="M41" s="225"/>
      <c r="N41" s="225"/>
      <c r="O41" s="225"/>
      <c r="P41" s="225"/>
      <c r="Q41" s="225"/>
      <c r="R41" s="877">
        <f>SUM(E41:Q41)</f>
        <v>714800</v>
      </c>
      <c r="S41" s="225">
        <f>+C41</f>
        <v>714800</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8">SUM(C43+D43)</f>
        <v>5389474</v>
      </c>
      <c r="C43" s="225">
        <v>5389474</v>
      </c>
      <c r="D43" s="225"/>
      <c r="E43" s="225">
        <f t="shared" ref="E43:E52" si="19">+B43-SUM(F43:Q43)</f>
        <v>5389474</v>
      </c>
      <c r="F43" s="225"/>
      <c r="G43" s="225"/>
      <c r="H43" s="225"/>
      <c r="I43" s="225"/>
      <c r="J43" s="225"/>
      <c r="K43" s="225"/>
      <c r="L43" s="225"/>
      <c r="M43" s="225"/>
      <c r="N43" s="225"/>
      <c r="O43" s="225"/>
      <c r="P43" s="225"/>
      <c r="Q43" s="225"/>
      <c r="R43" s="877">
        <f t="shared" ref="R43:R52" si="20">SUM(E43:Q43)</f>
        <v>5389474</v>
      </c>
      <c r="S43" s="225">
        <v>3339956</v>
      </c>
      <c r="T43" s="225"/>
      <c r="U43" s="221"/>
    </row>
    <row r="44" spans="1:21" s="222" customFormat="1" ht="13">
      <c r="A44" s="223" t="s">
        <v>158</v>
      </c>
      <c r="B44" s="224">
        <f t="shared" si="18"/>
        <v>398642</v>
      </c>
      <c r="C44" s="225">
        <v>398642</v>
      </c>
      <c r="D44" s="225"/>
      <c r="E44" s="225">
        <f t="shared" si="19"/>
        <v>398642</v>
      </c>
      <c r="F44" s="225"/>
      <c r="G44" s="225"/>
      <c r="H44" s="225"/>
      <c r="I44" s="225"/>
      <c r="J44" s="225"/>
      <c r="K44" s="225"/>
      <c r="L44" s="225"/>
      <c r="M44" s="225"/>
      <c r="N44" s="225"/>
      <c r="O44" s="225"/>
      <c r="P44" s="225"/>
      <c r="Q44" s="225"/>
      <c r="R44" s="877">
        <f t="shared" si="20"/>
        <v>398642</v>
      </c>
      <c r="S44" s="225">
        <v>247046</v>
      </c>
      <c r="T44" s="225"/>
      <c r="U44" s="221"/>
    </row>
    <row r="45" spans="1:21" s="222" customFormat="1">
      <c r="A45" s="306" t="s">
        <v>159</v>
      </c>
      <c r="B45" s="224">
        <f t="shared" si="18"/>
        <v>0</v>
      </c>
      <c r="C45" s="225"/>
      <c r="D45" s="225"/>
      <c r="E45" s="225">
        <f t="shared" si="19"/>
        <v>0</v>
      </c>
      <c r="F45" s="225"/>
      <c r="G45" s="225"/>
      <c r="H45" s="225"/>
      <c r="I45" s="225"/>
      <c r="J45" s="225"/>
      <c r="K45" s="225"/>
      <c r="L45" s="225"/>
      <c r="M45" s="225"/>
      <c r="N45" s="225"/>
      <c r="O45" s="225"/>
      <c r="P45" s="225"/>
      <c r="Q45" s="225"/>
      <c r="R45" s="877">
        <f t="shared" si="20"/>
        <v>0</v>
      </c>
      <c r="S45" s="225">
        <f t="shared" ref="S45:S50" si="21">+C45</f>
        <v>0</v>
      </c>
      <c r="T45" s="225"/>
      <c r="U45" s="221"/>
    </row>
    <row r="46" spans="1:21" s="222" customFormat="1" ht="13">
      <c r="A46" s="223" t="s">
        <v>160</v>
      </c>
      <c r="B46" s="224">
        <f t="shared" si="18"/>
        <v>0</v>
      </c>
      <c r="C46" s="225"/>
      <c r="D46" s="225"/>
      <c r="E46" s="225">
        <f t="shared" si="19"/>
        <v>0</v>
      </c>
      <c r="F46" s="225"/>
      <c r="G46" s="225"/>
      <c r="H46" s="225"/>
      <c r="I46" s="225"/>
      <c r="J46" s="225"/>
      <c r="K46" s="225"/>
      <c r="L46" s="225"/>
      <c r="M46" s="225"/>
      <c r="N46" s="225"/>
      <c r="O46" s="225"/>
      <c r="P46" s="225"/>
      <c r="Q46" s="225"/>
      <c r="R46" s="877">
        <f t="shared" si="20"/>
        <v>0</v>
      </c>
      <c r="S46" s="225">
        <f t="shared" si="21"/>
        <v>0</v>
      </c>
      <c r="T46" s="225"/>
      <c r="U46" s="221"/>
    </row>
    <row r="47" spans="1:21" s="222" customFormat="1" ht="13">
      <c r="A47" s="223" t="s">
        <v>62</v>
      </c>
      <c r="B47" s="224">
        <f t="shared" si="18"/>
        <v>320385</v>
      </c>
      <c r="C47" s="225">
        <v>320385</v>
      </c>
      <c r="D47" s="225"/>
      <c r="E47" s="225">
        <f t="shared" si="19"/>
        <v>320385</v>
      </c>
      <c r="F47" s="225"/>
      <c r="G47" s="225"/>
      <c r="H47" s="225"/>
      <c r="I47" s="225"/>
      <c r="J47" s="225"/>
      <c r="K47" s="225"/>
      <c r="L47" s="225"/>
      <c r="M47" s="225"/>
      <c r="N47" s="225"/>
      <c r="O47" s="225"/>
      <c r="P47" s="225"/>
      <c r="Q47" s="225"/>
      <c r="R47" s="877">
        <f t="shared" si="20"/>
        <v>320385</v>
      </c>
      <c r="S47" s="225"/>
      <c r="T47" s="225"/>
      <c r="U47" s="221"/>
    </row>
    <row r="48" spans="1:21" s="222" customFormat="1" ht="13">
      <c r="A48" s="223" t="s">
        <v>163</v>
      </c>
      <c r="B48" s="224">
        <f t="shared" si="18"/>
        <v>60000</v>
      </c>
      <c r="C48" s="225">
        <v>60000</v>
      </c>
      <c r="D48" s="225"/>
      <c r="E48" s="225">
        <f t="shared" si="19"/>
        <v>60000</v>
      </c>
      <c r="F48" s="225"/>
      <c r="G48" s="225"/>
      <c r="H48" s="225"/>
      <c r="I48" s="225"/>
      <c r="J48" s="225"/>
      <c r="K48" s="225"/>
      <c r="L48" s="225"/>
      <c r="M48" s="225"/>
      <c r="N48" s="225"/>
      <c r="O48" s="225"/>
      <c r="P48" s="225"/>
      <c r="Q48" s="225"/>
      <c r="R48" s="877">
        <f t="shared" si="20"/>
        <v>60000</v>
      </c>
      <c r="S48" s="225">
        <f t="shared" si="21"/>
        <v>60000</v>
      </c>
      <c r="T48" s="225"/>
      <c r="U48" s="221"/>
    </row>
    <row r="49" spans="1:21" s="222" customFormat="1" ht="13">
      <c r="A49" s="419" t="s">
        <v>161</v>
      </c>
      <c r="B49" s="224">
        <f t="shared" si="18"/>
        <v>20000</v>
      </c>
      <c r="C49" s="225">
        <v>20000</v>
      </c>
      <c r="D49" s="225"/>
      <c r="E49" s="225">
        <f t="shared" si="19"/>
        <v>20000</v>
      </c>
      <c r="F49" s="225"/>
      <c r="G49" s="225"/>
      <c r="H49" s="225"/>
      <c r="I49" s="225"/>
      <c r="J49" s="225"/>
      <c r="K49" s="225"/>
      <c r="L49" s="225"/>
      <c r="M49" s="225"/>
      <c r="N49" s="225"/>
      <c r="O49" s="225"/>
      <c r="P49" s="225"/>
      <c r="Q49" s="225"/>
      <c r="R49" s="877">
        <f t="shared" si="20"/>
        <v>20000</v>
      </c>
      <c r="S49" s="225">
        <f t="shared" si="21"/>
        <v>20000</v>
      </c>
      <c r="T49" s="225"/>
      <c r="U49" s="221"/>
    </row>
    <row r="50" spans="1:21" s="222" customFormat="1" ht="13">
      <c r="A50" s="223" t="s">
        <v>162</v>
      </c>
      <c r="B50" s="224">
        <f t="shared" si="18"/>
        <v>665549</v>
      </c>
      <c r="C50" s="225">
        <v>665549</v>
      </c>
      <c r="D50" s="225"/>
      <c r="E50" s="225">
        <f t="shared" si="19"/>
        <v>665549</v>
      </c>
      <c r="F50" s="225"/>
      <c r="G50" s="225"/>
      <c r="H50" s="225"/>
      <c r="I50" s="225"/>
      <c r="J50" s="225"/>
      <c r="K50" s="225"/>
      <c r="L50" s="225"/>
      <c r="M50" s="225"/>
      <c r="N50" s="225"/>
      <c r="O50" s="225"/>
      <c r="P50" s="225"/>
      <c r="Q50" s="225"/>
      <c r="R50" s="877">
        <f t="shared" si="20"/>
        <v>665549</v>
      </c>
      <c r="S50" s="225">
        <f t="shared" si="21"/>
        <v>665549</v>
      </c>
      <c r="T50" s="225"/>
      <c r="U50" s="221"/>
    </row>
    <row r="51" spans="1:21" s="222" customFormat="1" ht="13">
      <c r="A51" s="918" t="s">
        <v>1813</v>
      </c>
      <c r="B51" s="224">
        <f t="shared" si="18"/>
        <v>25000</v>
      </c>
      <c r="C51" s="225">
        <v>25000</v>
      </c>
      <c r="D51" s="225"/>
      <c r="E51" s="225">
        <f t="shared" si="19"/>
        <v>25000</v>
      </c>
      <c r="F51" s="225"/>
      <c r="G51" s="225"/>
      <c r="H51" s="225"/>
      <c r="I51" s="225"/>
      <c r="J51" s="225"/>
      <c r="K51" s="225"/>
      <c r="L51" s="225"/>
      <c r="M51" s="225"/>
      <c r="N51" s="225"/>
      <c r="O51" s="225"/>
      <c r="P51" s="225"/>
      <c r="Q51" s="225"/>
      <c r="R51" s="877">
        <f t="shared" si="20"/>
        <v>25000</v>
      </c>
      <c r="S51" s="225">
        <v>15493</v>
      </c>
      <c r="T51" s="225"/>
      <c r="U51" s="221"/>
    </row>
    <row r="52" spans="1:21" s="222" customFormat="1" ht="13">
      <c r="A52" s="918" t="s">
        <v>1814</v>
      </c>
      <c r="B52" s="224">
        <f t="shared" si="18"/>
        <v>193960</v>
      </c>
      <c r="C52" s="225">
        <v>193960</v>
      </c>
      <c r="D52" s="225"/>
      <c r="E52" s="225">
        <f t="shared" si="19"/>
        <v>193960</v>
      </c>
      <c r="F52" s="225"/>
      <c r="G52" s="225"/>
      <c r="H52" s="225"/>
      <c r="I52" s="225"/>
      <c r="J52" s="225"/>
      <c r="K52" s="225"/>
      <c r="L52" s="225"/>
      <c r="M52" s="225"/>
      <c r="N52" s="225"/>
      <c r="O52" s="225"/>
      <c r="P52" s="225"/>
      <c r="Q52" s="225"/>
      <c r="R52" s="877">
        <f t="shared" si="20"/>
        <v>193960</v>
      </c>
      <c r="S52" s="225"/>
      <c r="T52" s="225"/>
      <c r="U52" s="221"/>
    </row>
    <row r="53" spans="1:21" s="232" customFormat="1" ht="13">
      <c r="A53" s="227" t="s">
        <v>164</v>
      </c>
      <c r="B53" s="228">
        <f>SUM(C53:D53)</f>
        <v>7073010</v>
      </c>
      <c r="C53" s="228">
        <f t="shared" ref="C53:T53" si="22">SUM(C43:C52)</f>
        <v>7073010</v>
      </c>
      <c r="D53" s="228">
        <f t="shared" si="22"/>
        <v>0</v>
      </c>
      <c r="E53" s="228">
        <f t="shared" si="22"/>
        <v>7073010</v>
      </c>
      <c r="F53" s="228">
        <f t="shared" si="22"/>
        <v>0</v>
      </c>
      <c r="G53" s="228">
        <f t="shared" si="22"/>
        <v>0</v>
      </c>
      <c r="H53" s="228">
        <f t="shared" si="22"/>
        <v>0</v>
      </c>
      <c r="I53" s="228">
        <f t="shared" si="22"/>
        <v>0</v>
      </c>
      <c r="J53" s="228">
        <f t="shared" si="22"/>
        <v>0</v>
      </c>
      <c r="K53" s="228">
        <f t="shared" si="22"/>
        <v>0</v>
      </c>
      <c r="L53" s="228">
        <f t="shared" si="22"/>
        <v>0</v>
      </c>
      <c r="M53" s="228">
        <f t="shared" si="22"/>
        <v>0</v>
      </c>
      <c r="N53" s="228">
        <f t="shared" si="22"/>
        <v>0</v>
      </c>
      <c r="O53" s="228">
        <f t="shared" si="22"/>
        <v>0</v>
      </c>
      <c r="P53" s="228">
        <f t="shared" si="22"/>
        <v>0</v>
      </c>
      <c r="Q53" s="228">
        <f t="shared" si="22"/>
        <v>0</v>
      </c>
      <c r="R53" s="519">
        <f>SUM(R43:R52)</f>
        <v>7073010</v>
      </c>
      <c r="S53" s="228">
        <f t="shared" si="22"/>
        <v>4348044</v>
      </c>
      <c r="T53" s="228">
        <f t="shared" si="22"/>
        <v>0</v>
      </c>
      <c r="U53" s="231"/>
    </row>
    <row r="54" spans="1:21" s="222" customFormat="1" ht="13">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23">SUM(C55+D55)</f>
        <v>154139</v>
      </c>
      <c r="C55" s="225">
        <v>154139</v>
      </c>
      <c r="D55" s="225"/>
      <c r="E55" s="225">
        <f t="shared" ref="E55:E61" si="24">+B55-SUM(F55:Q55)</f>
        <v>154139</v>
      </c>
      <c r="F55" s="225"/>
      <c r="G55" s="225"/>
      <c r="H55" s="225"/>
      <c r="I55" s="225"/>
      <c r="J55" s="225"/>
      <c r="K55" s="225"/>
      <c r="L55" s="225"/>
      <c r="M55" s="225"/>
      <c r="N55" s="225"/>
      <c r="O55" s="225"/>
      <c r="P55" s="225"/>
      <c r="Q55" s="225"/>
      <c r="R55" s="877">
        <f t="shared" ref="R55:R61" si="25">SUM(E55:Q55)</f>
        <v>154139</v>
      </c>
      <c r="S55" s="226"/>
      <c r="T55" s="226"/>
      <c r="U55" s="221"/>
    </row>
    <row r="56" spans="1:21" s="312" customFormat="1">
      <c r="A56" s="306" t="s">
        <v>159</v>
      </c>
      <c r="B56" s="313">
        <f t="shared" si="23"/>
        <v>0</v>
      </c>
      <c r="C56" s="310"/>
      <c r="D56" s="310"/>
      <c r="E56" s="225">
        <f t="shared" si="24"/>
        <v>0</v>
      </c>
      <c r="F56" s="310"/>
      <c r="G56" s="310"/>
      <c r="H56" s="310"/>
      <c r="I56" s="310"/>
      <c r="J56" s="310"/>
      <c r="K56" s="310"/>
      <c r="L56" s="310"/>
      <c r="M56" s="310"/>
      <c r="N56" s="310"/>
      <c r="O56" s="310"/>
      <c r="P56" s="310"/>
      <c r="Q56" s="310"/>
      <c r="R56" s="877">
        <f t="shared" si="25"/>
        <v>0</v>
      </c>
      <c r="S56" s="314"/>
      <c r="T56" s="314"/>
      <c r="U56" s="311"/>
    </row>
    <row r="57" spans="1:21" s="222" customFormat="1" ht="13">
      <c r="A57" s="223" t="s">
        <v>163</v>
      </c>
      <c r="B57" s="224">
        <f t="shared" si="23"/>
        <v>20000</v>
      </c>
      <c r="C57" s="225">
        <v>20000</v>
      </c>
      <c r="D57" s="225"/>
      <c r="E57" s="225">
        <f t="shared" si="24"/>
        <v>20000</v>
      </c>
      <c r="F57" s="225"/>
      <c r="G57" s="225"/>
      <c r="H57" s="225"/>
      <c r="I57" s="225"/>
      <c r="J57" s="225"/>
      <c r="K57" s="225"/>
      <c r="L57" s="225"/>
      <c r="M57" s="225"/>
      <c r="N57" s="225"/>
      <c r="O57" s="225"/>
      <c r="P57" s="225"/>
      <c r="Q57" s="225"/>
      <c r="R57" s="877">
        <f t="shared" si="25"/>
        <v>20000</v>
      </c>
      <c r="S57" s="226"/>
      <c r="T57" s="226"/>
      <c r="U57" s="221"/>
    </row>
    <row r="58" spans="1:21" s="222" customFormat="1" ht="13">
      <c r="A58" s="419" t="s">
        <v>161</v>
      </c>
      <c r="B58" s="224">
        <f t="shared" si="23"/>
        <v>0</v>
      </c>
      <c r="C58" s="225"/>
      <c r="D58" s="225"/>
      <c r="E58" s="225">
        <f t="shared" si="24"/>
        <v>0</v>
      </c>
      <c r="F58" s="225"/>
      <c r="G58" s="225"/>
      <c r="H58" s="225"/>
      <c r="I58" s="225"/>
      <c r="J58" s="225"/>
      <c r="K58" s="225"/>
      <c r="L58" s="225"/>
      <c r="M58" s="225"/>
      <c r="N58" s="225"/>
      <c r="O58" s="225"/>
      <c r="P58" s="225"/>
      <c r="Q58" s="225"/>
      <c r="R58" s="877">
        <f t="shared" si="25"/>
        <v>0</v>
      </c>
      <c r="S58" s="226"/>
      <c r="T58" s="226"/>
      <c r="U58" s="221"/>
    </row>
    <row r="59" spans="1:21" s="222" customFormat="1" ht="13">
      <c r="A59" s="223" t="s">
        <v>162</v>
      </c>
      <c r="B59" s="224">
        <f t="shared" si="23"/>
        <v>0</v>
      </c>
      <c r="C59" s="225"/>
      <c r="D59" s="225"/>
      <c r="E59" s="225">
        <f t="shared" si="24"/>
        <v>0</v>
      </c>
      <c r="F59" s="225"/>
      <c r="G59" s="225"/>
      <c r="H59" s="225"/>
      <c r="I59" s="225"/>
      <c r="J59" s="225"/>
      <c r="K59" s="225"/>
      <c r="L59" s="225"/>
      <c r="M59" s="225"/>
      <c r="N59" s="225"/>
      <c r="O59" s="225"/>
      <c r="P59" s="225"/>
      <c r="Q59" s="225"/>
      <c r="R59" s="877">
        <f t="shared" si="25"/>
        <v>0</v>
      </c>
      <c r="S59" s="226"/>
      <c r="T59" s="226"/>
      <c r="U59" s="221"/>
    </row>
    <row r="60" spans="1:21" s="222" customFormat="1" ht="13">
      <c r="A60" s="918" t="s">
        <v>1815</v>
      </c>
      <c r="B60" s="224">
        <f t="shared" si="23"/>
        <v>115437</v>
      </c>
      <c r="C60" s="225">
        <v>115437</v>
      </c>
      <c r="D60" s="225"/>
      <c r="E60" s="225">
        <f t="shared" si="24"/>
        <v>115437</v>
      </c>
      <c r="F60" s="225"/>
      <c r="G60" s="225"/>
      <c r="H60" s="225"/>
      <c r="I60" s="225"/>
      <c r="J60" s="225"/>
      <c r="K60" s="225"/>
      <c r="L60" s="225"/>
      <c r="M60" s="225"/>
      <c r="N60" s="225"/>
      <c r="O60" s="225"/>
      <c r="P60" s="225"/>
      <c r="Q60" s="225"/>
      <c r="R60" s="877">
        <f t="shared" si="25"/>
        <v>115437</v>
      </c>
      <c r="S60" s="226"/>
      <c r="T60" s="226"/>
      <c r="U60" s="221"/>
    </row>
    <row r="61" spans="1:21" s="222" customFormat="1" ht="13">
      <c r="A61" s="918" t="s">
        <v>1816</v>
      </c>
      <c r="B61" s="224">
        <f t="shared" si="23"/>
        <v>80000</v>
      </c>
      <c r="C61" s="225">
        <v>80000</v>
      </c>
      <c r="D61" s="225"/>
      <c r="E61" s="225">
        <f t="shared" si="24"/>
        <v>80000</v>
      </c>
      <c r="F61" s="225"/>
      <c r="G61" s="225"/>
      <c r="H61" s="225"/>
      <c r="I61" s="225"/>
      <c r="J61" s="225"/>
      <c r="K61" s="225"/>
      <c r="L61" s="225"/>
      <c r="M61" s="225"/>
      <c r="N61" s="225"/>
      <c r="O61" s="225"/>
      <c r="P61" s="225"/>
      <c r="Q61" s="225"/>
      <c r="R61" s="877">
        <f t="shared" si="25"/>
        <v>80000</v>
      </c>
      <c r="S61" s="226"/>
      <c r="T61" s="226"/>
      <c r="U61" s="221"/>
    </row>
    <row r="62" spans="1:21" s="222" customFormat="1" ht="14" customHeight="1">
      <c r="A62" s="227" t="s">
        <v>320</v>
      </c>
      <c r="B62" s="224">
        <f>SUM(C62:D62)</f>
        <v>369576</v>
      </c>
      <c r="C62" s="224">
        <f t="shared" ref="C62:Q62" si="26">SUM(C55:C61)</f>
        <v>369576</v>
      </c>
      <c r="D62" s="224">
        <f t="shared" si="26"/>
        <v>0</v>
      </c>
      <c r="E62" s="224">
        <f t="shared" si="26"/>
        <v>369576</v>
      </c>
      <c r="F62" s="224">
        <f t="shared" si="26"/>
        <v>0</v>
      </c>
      <c r="G62" s="224">
        <f t="shared" si="26"/>
        <v>0</v>
      </c>
      <c r="H62" s="224">
        <f t="shared" si="26"/>
        <v>0</v>
      </c>
      <c r="I62" s="224">
        <f t="shared" si="26"/>
        <v>0</v>
      </c>
      <c r="J62" s="224">
        <f t="shared" si="26"/>
        <v>0</v>
      </c>
      <c r="K62" s="224">
        <f t="shared" si="26"/>
        <v>0</v>
      </c>
      <c r="L62" s="224">
        <f t="shared" si="26"/>
        <v>0</v>
      </c>
      <c r="M62" s="224">
        <f t="shared" si="26"/>
        <v>0</v>
      </c>
      <c r="N62" s="224">
        <f t="shared" si="26"/>
        <v>0</v>
      </c>
      <c r="O62" s="224">
        <f t="shared" si="26"/>
        <v>0</v>
      </c>
      <c r="P62" s="224">
        <f t="shared" si="26"/>
        <v>0</v>
      </c>
      <c r="Q62" s="224">
        <f t="shared" si="26"/>
        <v>0</v>
      </c>
      <c r="R62" s="519">
        <f>SUM(R55:R61)</f>
        <v>369576</v>
      </c>
      <c r="S62" s="226"/>
      <c r="T62" s="226"/>
      <c r="U62" s="221"/>
    </row>
    <row r="63" spans="1:21" s="222" customFormat="1" ht="13">
      <c r="A63" s="233" t="s">
        <v>321</v>
      </c>
      <c r="B63" s="224">
        <f>SUM(B8+B11+B13+B14+B15+B25+B26+B36+B40+B41+B53+B62)</f>
        <v>84649108</v>
      </c>
      <c r="C63" s="224">
        <f t="shared" ref="C63:Q63" si="27">SUM(C8+C11+C13+C14+C15+C25+C26+C36+C40+C41+C53+C62)</f>
        <v>84649108</v>
      </c>
      <c r="D63" s="224">
        <f t="shared" si="27"/>
        <v>0</v>
      </c>
      <c r="E63" s="224">
        <f t="shared" si="27"/>
        <v>37585008</v>
      </c>
      <c r="F63" s="224">
        <f t="shared" si="27"/>
        <v>3226000</v>
      </c>
      <c r="G63" s="224">
        <f t="shared" si="27"/>
        <v>14908000</v>
      </c>
      <c r="H63" s="224">
        <f t="shared" si="27"/>
        <v>9698000</v>
      </c>
      <c r="I63" s="224">
        <f t="shared" si="27"/>
        <v>12442000</v>
      </c>
      <c r="J63" s="224">
        <f t="shared" si="27"/>
        <v>1290000</v>
      </c>
      <c r="K63" s="224">
        <f t="shared" si="27"/>
        <v>5500000</v>
      </c>
      <c r="L63" s="224">
        <f t="shared" si="27"/>
        <v>0</v>
      </c>
      <c r="M63" s="224">
        <f t="shared" si="27"/>
        <v>0</v>
      </c>
      <c r="N63" s="224">
        <f t="shared" si="27"/>
        <v>0</v>
      </c>
      <c r="O63" s="224">
        <f t="shared" si="27"/>
        <v>100</v>
      </c>
      <c r="P63" s="224">
        <f t="shared" si="27"/>
        <v>0</v>
      </c>
      <c r="Q63" s="224">
        <f t="shared" si="27"/>
        <v>0</v>
      </c>
      <c r="R63" s="519">
        <f>SUM(R8+R11+R13+R14+R15+R25+R26+R36+R40+R41+R53+R62)</f>
        <v>84649108</v>
      </c>
      <c r="S63" s="224">
        <f>SUM(S10+S13+S14+S15+S25+S26+S36+S40+S41+S53)</f>
        <v>81504566</v>
      </c>
      <c r="T63" s="224">
        <f>SUM(T11+T13+T14+T15+T25+T26+T36+T40+T41+T53)</f>
        <v>0</v>
      </c>
      <c r="U63" s="221"/>
    </row>
    <row r="64" spans="1:21" s="222" customFormat="1" ht="13">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179</v>
      </c>
      <c r="B65" s="224">
        <f>SUM(C65+D65)</f>
        <v>83000</v>
      </c>
      <c r="C65" s="225">
        <v>83000</v>
      </c>
      <c r="D65" s="225"/>
      <c r="E65" s="225">
        <f t="shared" ref="E65:E66" si="28">+B65-SUM(F65:Q65)</f>
        <v>83000</v>
      </c>
      <c r="F65" s="225"/>
      <c r="G65" s="225"/>
      <c r="H65" s="225"/>
      <c r="I65" s="225"/>
      <c r="J65" s="225"/>
      <c r="K65" s="225"/>
      <c r="L65" s="225"/>
      <c r="M65" s="225"/>
      <c r="N65" s="225"/>
      <c r="O65" s="225"/>
      <c r="P65" s="225"/>
      <c r="Q65" s="225"/>
      <c r="R65" s="877">
        <f>SUM(E65:Q65)</f>
        <v>83000</v>
      </c>
      <c r="S65" s="225">
        <v>40282</v>
      </c>
      <c r="T65" s="225"/>
      <c r="U65" s="221"/>
    </row>
    <row r="66" spans="1:21" s="222" customFormat="1" ht="13">
      <c r="A66" s="918" t="s">
        <v>1820</v>
      </c>
      <c r="B66" s="224">
        <f>SUM(C66+D66)</f>
        <v>35000</v>
      </c>
      <c r="C66" s="225">
        <v>35000</v>
      </c>
      <c r="D66" s="225"/>
      <c r="E66" s="225">
        <f t="shared" si="28"/>
        <v>35000</v>
      </c>
      <c r="F66" s="225"/>
      <c r="G66" s="225"/>
      <c r="H66" s="225"/>
      <c r="I66" s="225"/>
      <c r="J66" s="225"/>
      <c r="K66" s="225"/>
      <c r="L66" s="225"/>
      <c r="M66" s="225"/>
      <c r="N66" s="225"/>
      <c r="O66" s="225"/>
      <c r="P66" s="225"/>
      <c r="Q66" s="225"/>
      <c r="R66" s="877">
        <f>SUM(E66:Q66)</f>
        <v>35000</v>
      </c>
      <c r="S66" s="225">
        <v>25000</v>
      </c>
      <c r="T66" s="225"/>
      <c r="U66" s="221"/>
    </row>
    <row r="67" spans="1:21" s="222" customFormat="1" ht="13">
      <c r="A67" s="227" t="s">
        <v>651</v>
      </c>
      <c r="B67" s="224">
        <f>SUM(C67:D67)</f>
        <v>118000</v>
      </c>
      <c r="C67" s="224">
        <f>SUM(C64:C66)</f>
        <v>118000</v>
      </c>
      <c r="D67" s="224">
        <f>SUM(D64:D66)</f>
        <v>0</v>
      </c>
      <c r="E67" s="224">
        <f t="shared" ref="E67:T67" si="29">SUM(E65:E66)</f>
        <v>118000</v>
      </c>
      <c r="F67" s="224">
        <f t="shared" si="29"/>
        <v>0</v>
      </c>
      <c r="G67" s="224">
        <f t="shared" si="29"/>
        <v>0</v>
      </c>
      <c r="H67" s="224">
        <f t="shared" si="29"/>
        <v>0</v>
      </c>
      <c r="I67" s="224">
        <f t="shared" si="29"/>
        <v>0</v>
      </c>
      <c r="J67" s="224">
        <f t="shared" si="29"/>
        <v>0</v>
      </c>
      <c r="K67" s="224">
        <f t="shared" si="29"/>
        <v>0</v>
      </c>
      <c r="L67" s="224">
        <f t="shared" si="29"/>
        <v>0</v>
      </c>
      <c r="M67" s="224">
        <f t="shared" si="29"/>
        <v>0</v>
      </c>
      <c r="N67" s="224">
        <f t="shared" si="29"/>
        <v>0</v>
      </c>
      <c r="O67" s="224">
        <f t="shared" si="29"/>
        <v>0</v>
      </c>
      <c r="P67" s="224">
        <f t="shared" si="29"/>
        <v>0</v>
      </c>
      <c r="Q67" s="224">
        <f t="shared" si="29"/>
        <v>0</v>
      </c>
      <c r="R67" s="519">
        <f>SUM(R65:R66)</f>
        <v>118000</v>
      </c>
      <c r="S67" s="228">
        <f>SUM(S65:S66)</f>
        <v>65282</v>
      </c>
      <c r="T67" s="228">
        <f t="shared" si="29"/>
        <v>0</v>
      </c>
      <c r="U67" s="221"/>
    </row>
    <row r="68" spans="1:21" s="222" customFormat="1" ht="13">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653</v>
      </c>
      <c r="B69" s="224">
        <f>SUM(C69+D69)</f>
        <v>0</v>
      </c>
      <c r="C69" s="225"/>
      <c r="D69" s="225"/>
      <c r="E69" s="225">
        <f t="shared" ref="E69:E73" si="30">+B69-SUM(F69:Q69)</f>
        <v>0</v>
      </c>
      <c r="F69" s="225"/>
      <c r="G69" s="225"/>
      <c r="H69" s="225"/>
      <c r="I69" s="225"/>
      <c r="J69" s="225"/>
      <c r="K69" s="225"/>
      <c r="L69" s="225"/>
      <c r="M69" s="225"/>
      <c r="N69" s="225"/>
      <c r="O69" s="225"/>
      <c r="P69" s="225"/>
      <c r="Q69" s="225"/>
      <c r="R69" s="877">
        <f>SUM(E69:Q69)</f>
        <v>0</v>
      </c>
      <c r="S69" s="226"/>
      <c r="T69" s="226"/>
      <c r="U69" s="221"/>
    </row>
    <row r="70" spans="1:21" s="222" customFormat="1" ht="13">
      <c r="A70" s="223" t="s">
        <v>654</v>
      </c>
      <c r="B70" s="224">
        <f>SUM(C70+D70)</f>
        <v>0</v>
      </c>
      <c r="C70" s="225"/>
      <c r="D70" s="225"/>
      <c r="E70" s="225">
        <f t="shared" si="30"/>
        <v>0</v>
      </c>
      <c r="F70" s="225"/>
      <c r="G70" s="225"/>
      <c r="H70" s="225"/>
      <c r="I70" s="225"/>
      <c r="J70" s="225"/>
      <c r="K70" s="225"/>
      <c r="L70" s="225"/>
      <c r="M70" s="225"/>
      <c r="N70" s="225"/>
      <c r="O70" s="225"/>
      <c r="P70" s="225"/>
      <c r="Q70" s="225"/>
      <c r="R70" s="877">
        <f>SUM(E70:Q70)</f>
        <v>0</v>
      </c>
      <c r="S70" s="226"/>
      <c r="T70" s="226"/>
      <c r="U70" s="221"/>
    </row>
    <row r="71" spans="1:21" s="222" customFormat="1">
      <c r="A71" s="723" t="s">
        <v>1121</v>
      </c>
      <c r="B71" s="224">
        <f>SUM(C71+D71)</f>
        <v>0</v>
      </c>
      <c r="C71" s="225"/>
      <c r="D71" s="225"/>
      <c r="E71" s="225">
        <f t="shared" si="30"/>
        <v>0</v>
      </c>
      <c r="F71" s="225"/>
      <c r="G71" s="225"/>
      <c r="H71" s="225"/>
      <c r="I71" s="225"/>
      <c r="J71" s="225"/>
      <c r="K71" s="225"/>
      <c r="L71" s="225"/>
      <c r="M71" s="225"/>
      <c r="N71" s="225"/>
      <c r="O71" s="225"/>
      <c r="P71" s="225"/>
      <c r="Q71" s="225"/>
      <c r="R71" s="877">
        <f>SUM(E71:Q71)</f>
        <v>0</v>
      </c>
      <c r="S71" s="226"/>
      <c r="T71" s="226"/>
      <c r="U71" s="221"/>
    </row>
    <row r="72" spans="1:21" s="222" customFormat="1" ht="13">
      <c r="A72" s="223" t="s">
        <v>655</v>
      </c>
      <c r="B72" s="224">
        <f>SUM(C72+D72)</f>
        <v>1195453</v>
      </c>
      <c r="C72" s="225">
        <v>1195453</v>
      </c>
      <c r="D72" s="225"/>
      <c r="E72" s="225">
        <f t="shared" si="30"/>
        <v>1195453</v>
      </c>
      <c r="F72" s="225"/>
      <c r="G72" s="225"/>
      <c r="H72" s="225"/>
      <c r="I72" s="225"/>
      <c r="J72" s="225"/>
      <c r="K72" s="225"/>
      <c r="L72" s="225"/>
      <c r="M72" s="225"/>
      <c r="N72" s="225"/>
      <c r="O72" s="225"/>
      <c r="P72" s="225"/>
      <c r="Q72" s="225"/>
      <c r="R72" s="877">
        <f>SUM(E72:Q72)</f>
        <v>1195453</v>
      </c>
      <c r="S72" s="226"/>
      <c r="T72" s="226"/>
      <c r="U72" s="221"/>
    </row>
    <row r="73" spans="1:21" s="222" customFormat="1" ht="13">
      <c r="A73" s="918" t="s">
        <v>1817</v>
      </c>
      <c r="B73" s="224">
        <f>SUM(C73+D73)</f>
        <v>620000</v>
      </c>
      <c r="C73" s="225">
        <v>620000</v>
      </c>
      <c r="D73" s="225"/>
      <c r="E73" s="225">
        <f t="shared" si="30"/>
        <v>620000</v>
      </c>
      <c r="F73" s="225"/>
      <c r="G73" s="225"/>
      <c r="H73" s="225"/>
      <c r="I73" s="225"/>
      <c r="J73" s="225"/>
      <c r="K73" s="225"/>
      <c r="L73" s="225"/>
      <c r="M73" s="225"/>
      <c r="N73" s="225"/>
      <c r="O73" s="225"/>
      <c r="P73" s="225"/>
      <c r="Q73" s="225"/>
      <c r="R73" s="877">
        <f>SUM(E73:Q73)</f>
        <v>620000</v>
      </c>
      <c r="S73" s="226"/>
      <c r="T73" s="226"/>
      <c r="U73" s="221"/>
    </row>
    <row r="74" spans="1:21" s="222" customFormat="1" ht="13">
      <c r="A74" s="227" t="s">
        <v>656</v>
      </c>
      <c r="B74" s="224">
        <f>SUM(C74:D74)</f>
        <v>1815453</v>
      </c>
      <c r="C74" s="224">
        <f>SUM(C69:C73)</f>
        <v>1815453</v>
      </c>
      <c r="D74" s="224">
        <f>SUM(D69:D73)</f>
        <v>0</v>
      </c>
      <c r="E74" s="224">
        <f t="shared" ref="E74:Q74" si="31">SUM(E69:E73)</f>
        <v>1815453</v>
      </c>
      <c r="F74" s="224">
        <f t="shared" si="31"/>
        <v>0</v>
      </c>
      <c r="G74" s="224">
        <f t="shared" si="31"/>
        <v>0</v>
      </c>
      <c r="H74" s="224">
        <f t="shared" si="31"/>
        <v>0</v>
      </c>
      <c r="I74" s="224">
        <f t="shared" si="31"/>
        <v>0</v>
      </c>
      <c r="J74" s="224">
        <f t="shared" si="31"/>
        <v>0</v>
      </c>
      <c r="K74" s="224">
        <f t="shared" si="31"/>
        <v>0</v>
      </c>
      <c r="L74" s="224">
        <f t="shared" si="31"/>
        <v>0</v>
      </c>
      <c r="M74" s="224">
        <f t="shared" si="31"/>
        <v>0</v>
      </c>
      <c r="N74" s="224">
        <f t="shared" si="31"/>
        <v>0</v>
      </c>
      <c r="O74" s="224">
        <f t="shared" si="31"/>
        <v>0</v>
      </c>
      <c r="P74" s="224">
        <f t="shared" si="31"/>
        <v>0</v>
      </c>
      <c r="Q74" s="224">
        <f t="shared" si="31"/>
        <v>0</v>
      </c>
      <c r="R74" s="519">
        <f>SUM(R69:R73)</f>
        <v>1815453</v>
      </c>
      <c r="S74" s="226"/>
      <c r="T74" s="226"/>
      <c r="U74" s="221"/>
    </row>
    <row r="75" spans="1:21" s="222" customFormat="1" ht="13">
      <c r="A75" s="219" t="s">
        <v>1466</v>
      </c>
      <c r="B75" s="229"/>
      <c r="C75" s="229"/>
      <c r="D75" s="229"/>
      <c r="E75" s="229"/>
      <c r="F75" s="229"/>
      <c r="G75" s="229"/>
      <c r="H75" s="229"/>
      <c r="I75" s="229"/>
      <c r="J75" s="229"/>
      <c r="K75" s="229"/>
      <c r="L75" s="229"/>
      <c r="M75" s="229"/>
      <c r="N75" s="229"/>
      <c r="O75" s="229"/>
      <c r="P75" s="229"/>
      <c r="Q75" s="229"/>
      <c r="R75" s="520"/>
      <c r="S75" s="229"/>
      <c r="T75" s="229"/>
      <c r="U75" s="221"/>
    </row>
    <row r="76" spans="1:21" s="222" customFormat="1" ht="13">
      <c r="A76" s="419" t="s">
        <v>1468</v>
      </c>
      <c r="B76" s="224">
        <f>SUM(C76:D76)</f>
        <v>3729974</v>
      </c>
      <c r="C76" s="225">
        <v>3729974</v>
      </c>
      <c r="D76" s="225"/>
      <c r="E76" s="225">
        <f t="shared" ref="E76:E77" si="32">+B76-SUM(F76:Q76)</f>
        <v>3729974</v>
      </c>
      <c r="F76" s="225"/>
      <c r="G76" s="225"/>
      <c r="H76" s="225"/>
      <c r="I76" s="225"/>
      <c r="J76" s="225"/>
      <c r="K76" s="225"/>
      <c r="L76" s="225"/>
      <c r="M76" s="225"/>
      <c r="N76" s="225"/>
      <c r="O76" s="225"/>
      <c r="P76" s="225"/>
      <c r="Q76" s="225"/>
      <c r="R76" s="877">
        <f>SUM(E76:Q76)</f>
        <v>3729974</v>
      </c>
      <c r="S76" s="225">
        <f t="shared" ref="S76:S77" si="33">+C76</f>
        <v>3729974</v>
      </c>
      <c r="T76" s="225"/>
      <c r="U76" s="221"/>
    </row>
    <row r="77" spans="1:21" s="222" customFormat="1" ht="13">
      <c r="A77" s="419" t="s">
        <v>63</v>
      </c>
      <c r="B77" s="224">
        <f>SUM(C77:D77)</f>
        <v>734816</v>
      </c>
      <c r="C77" s="225">
        <v>734816</v>
      </c>
      <c r="D77" s="225"/>
      <c r="E77" s="225">
        <f t="shared" si="32"/>
        <v>734816</v>
      </c>
      <c r="F77" s="225"/>
      <c r="G77" s="225"/>
      <c r="H77" s="225"/>
      <c r="I77" s="225"/>
      <c r="J77" s="225"/>
      <c r="K77" s="225"/>
      <c r="L77" s="225"/>
      <c r="M77" s="225"/>
      <c r="N77" s="225"/>
      <c r="O77" s="225"/>
      <c r="P77" s="225"/>
      <c r="Q77" s="225"/>
      <c r="R77" s="877">
        <f>SUM(E77:Q77)</f>
        <v>734816</v>
      </c>
      <c r="S77" s="225">
        <f t="shared" si="33"/>
        <v>734816</v>
      </c>
      <c r="T77" s="225"/>
      <c r="U77" s="221"/>
    </row>
    <row r="78" spans="1:21" s="222" customFormat="1" ht="13">
      <c r="A78" s="227" t="s">
        <v>1465</v>
      </c>
      <c r="B78" s="224">
        <f>SUM(C78:D78)</f>
        <v>4464790</v>
      </c>
      <c r="C78" s="851">
        <f>SUM(C76:C77)</f>
        <v>4464790</v>
      </c>
      <c r="D78" s="851">
        <f t="shared" ref="D78:T78" si="34">SUM(D76:D77)</f>
        <v>0</v>
      </c>
      <c r="E78" s="851">
        <f t="shared" si="34"/>
        <v>4464790</v>
      </c>
      <c r="F78" s="851">
        <f t="shared" si="34"/>
        <v>0</v>
      </c>
      <c r="G78" s="851">
        <f t="shared" si="34"/>
        <v>0</v>
      </c>
      <c r="H78" s="851">
        <f t="shared" si="34"/>
        <v>0</v>
      </c>
      <c r="I78" s="851">
        <f t="shared" si="34"/>
        <v>0</v>
      </c>
      <c r="J78" s="851">
        <f t="shared" si="34"/>
        <v>0</v>
      </c>
      <c r="K78" s="851">
        <f t="shared" si="34"/>
        <v>0</v>
      </c>
      <c r="L78" s="851">
        <f t="shared" si="34"/>
        <v>0</v>
      </c>
      <c r="M78" s="851">
        <f t="shared" si="34"/>
        <v>0</v>
      </c>
      <c r="N78" s="851">
        <f t="shared" si="34"/>
        <v>0</v>
      </c>
      <c r="O78" s="851">
        <f t="shared" si="34"/>
        <v>0</v>
      </c>
      <c r="P78" s="851">
        <f t="shared" si="34"/>
        <v>0</v>
      </c>
      <c r="Q78" s="851">
        <f t="shared" si="34"/>
        <v>0</v>
      </c>
      <c r="R78" s="851">
        <f t="shared" si="34"/>
        <v>4464790</v>
      </c>
      <c r="S78" s="851">
        <f t="shared" si="34"/>
        <v>4464790</v>
      </c>
      <c r="T78" s="851">
        <f t="shared" si="34"/>
        <v>0</v>
      </c>
      <c r="U78" s="221"/>
    </row>
    <row r="79" spans="1:21" s="222" customFormat="1" ht="13">
      <c r="A79" s="219" t="s">
        <v>843</v>
      </c>
      <c r="B79" s="229"/>
      <c r="C79" s="229"/>
      <c r="D79" s="229"/>
      <c r="E79" s="229"/>
      <c r="F79" s="229"/>
      <c r="G79" s="229"/>
      <c r="H79" s="229"/>
      <c r="I79" s="229"/>
      <c r="J79" s="229"/>
      <c r="K79" s="229"/>
      <c r="L79" s="229"/>
      <c r="M79" s="229"/>
      <c r="N79" s="229"/>
      <c r="O79" s="229"/>
      <c r="P79" s="229"/>
      <c r="Q79" s="229"/>
      <c r="R79" s="520"/>
      <c r="S79" s="229"/>
      <c r="T79" s="229"/>
      <c r="U79" s="221"/>
    </row>
    <row r="80" spans="1:21" s="222" customFormat="1" ht="14" customHeight="1">
      <c r="A80" s="223" t="s">
        <v>844</v>
      </c>
      <c r="B80" s="224">
        <f t="shared" ref="B80:B94" si="35">SUM(C80+D80)</f>
        <v>98788</v>
      </c>
      <c r="C80" s="225">
        <v>98788</v>
      </c>
      <c r="D80" s="225"/>
      <c r="E80" s="225">
        <f t="shared" ref="E80:E94" si="36">+B80-SUM(F80:Q80)</f>
        <v>98788</v>
      </c>
      <c r="F80" s="225"/>
      <c r="G80" s="225"/>
      <c r="H80" s="225"/>
      <c r="I80" s="225"/>
      <c r="J80" s="225"/>
      <c r="K80" s="225"/>
      <c r="L80" s="225"/>
      <c r="M80" s="225"/>
      <c r="N80" s="225"/>
      <c r="O80" s="225"/>
      <c r="P80" s="225"/>
      <c r="Q80" s="225"/>
      <c r="R80" s="877">
        <f t="shared" ref="R80:R94" si="37">SUM(E80:Q80)</f>
        <v>98788</v>
      </c>
      <c r="S80" s="226"/>
      <c r="T80" s="226"/>
      <c r="U80" s="221"/>
    </row>
    <row r="81" spans="1:21" s="222" customFormat="1" ht="13">
      <c r="A81" s="223" t="s">
        <v>845</v>
      </c>
      <c r="B81" s="224">
        <f t="shared" si="35"/>
        <v>0</v>
      </c>
      <c r="C81" s="225"/>
      <c r="D81" s="225"/>
      <c r="E81" s="225">
        <f t="shared" si="36"/>
        <v>0</v>
      </c>
      <c r="F81" s="225"/>
      <c r="G81" s="225"/>
      <c r="H81" s="225"/>
      <c r="I81" s="225"/>
      <c r="J81" s="225"/>
      <c r="K81" s="225"/>
      <c r="L81" s="225"/>
      <c r="M81" s="225"/>
      <c r="N81" s="225"/>
      <c r="O81" s="225"/>
      <c r="P81" s="225"/>
      <c r="Q81" s="225"/>
      <c r="R81" s="877">
        <f t="shared" si="37"/>
        <v>0</v>
      </c>
      <c r="S81" s="225">
        <f t="shared" ref="S81:S84" si="38">+C81</f>
        <v>0</v>
      </c>
      <c r="T81" s="225"/>
      <c r="U81" s="221"/>
    </row>
    <row r="82" spans="1:21" s="222" customFormat="1" ht="13">
      <c r="A82" s="223" t="s">
        <v>846</v>
      </c>
      <c r="B82" s="224">
        <f t="shared" si="35"/>
        <v>750000</v>
      </c>
      <c r="C82" s="225">
        <v>750000</v>
      </c>
      <c r="D82" s="225"/>
      <c r="E82" s="225">
        <f t="shared" si="36"/>
        <v>750000</v>
      </c>
      <c r="F82" s="225"/>
      <c r="G82" s="225"/>
      <c r="H82" s="225"/>
      <c r="I82" s="225"/>
      <c r="J82" s="225"/>
      <c r="K82" s="225"/>
      <c r="L82" s="225"/>
      <c r="M82" s="225"/>
      <c r="N82" s="225"/>
      <c r="O82" s="225"/>
      <c r="P82" s="225"/>
      <c r="Q82" s="225"/>
      <c r="R82" s="877">
        <f t="shared" si="37"/>
        <v>750000</v>
      </c>
      <c r="S82" s="225">
        <f t="shared" si="38"/>
        <v>750000</v>
      </c>
      <c r="T82" s="225"/>
      <c r="U82" s="221"/>
    </row>
    <row r="83" spans="1:21" s="222" customFormat="1" ht="13">
      <c r="A83" s="223" t="s">
        <v>847</v>
      </c>
      <c r="B83" s="224">
        <f t="shared" si="35"/>
        <v>1430000</v>
      </c>
      <c r="C83" s="225">
        <v>1430000</v>
      </c>
      <c r="D83" s="225"/>
      <c r="E83" s="225">
        <f t="shared" si="36"/>
        <v>1430000</v>
      </c>
      <c r="F83" s="225"/>
      <c r="G83" s="225"/>
      <c r="H83" s="225"/>
      <c r="I83" s="225"/>
      <c r="J83" s="225"/>
      <c r="K83" s="225"/>
      <c r="L83" s="225"/>
      <c r="M83" s="225"/>
      <c r="N83" s="225"/>
      <c r="O83" s="225"/>
      <c r="P83" s="225"/>
      <c r="Q83" s="225"/>
      <c r="R83" s="877">
        <f t="shared" si="37"/>
        <v>1430000</v>
      </c>
      <c r="S83" s="225">
        <f t="shared" si="38"/>
        <v>1430000</v>
      </c>
      <c r="T83" s="225"/>
      <c r="U83" s="221"/>
    </row>
    <row r="84" spans="1:21" s="222" customFormat="1" ht="13">
      <c r="A84" s="223" t="s">
        <v>848</v>
      </c>
      <c r="B84" s="224">
        <f t="shared" si="35"/>
        <v>1837720</v>
      </c>
      <c r="C84" s="225">
        <v>1837720</v>
      </c>
      <c r="D84" s="225"/>
      <c r="E84" s="225">
        <f t="shared" si="36"/>
        <v>1837720</v>
      </c>
      <c r="F84" s="225"/>
      <c r="G84" s="225"/>
      <c r="H84" s="225"/>
      <c r="I84" s="225"/>
      <c r="J84" s="225"/>
      <c r="K84" s="225"/>
      <c r="L84" s="225"/>
      <c r="M84" s="225"/>
      <c r="N84" s="225"/>
      <c r="O84" s="225"/>
      <c r="P84" s="225"/>
      <c r="Q84" s="225"/>
      <c r="R84" s="877">
        <f t="shared" si="37"/>
        <v>1837720</v>
      </c>
      <c r="S84" s="225">
        <f t="shared" si="38"/>
        <v>1837720</v>
      </c>
      <c r="T84" s="225"/>
      <c r="U84" s="221"/>
    </row>
    <row r="85" spans="1:21" s="222" customFormat="1" ht="13">
      <c r="A85" s="223" t="s">
        <v>849</v>
      </c>
      <c r="B85" s="224">
        <f t="shared" si="35"/>
        <v>325000</v>
      </c>
      <c r="C85" s="225">
        <v>325000</v>
      </c>
      <c r="D85" s="225"/>
      <c r="E85" s="225">
        <f t="shared" si="36"/>
        <v>325000</v>
      </c>
      <c r="F85" s="225"/>
      <c r="G85" s="225"/>
      <c r="H85" s="225"/>
      <c r="I85" s="225"/>
      <c r="J85" s="225"/>
      <c r="K85" s="225"/>
      <c r="L85" s="225"/>
      <c r="M85" s="225"/>
      <c r="N85" s="225"/>
      <c r="O85" s="225"/>
      <c r="P85" s="225"/>
      <c r="Q85" s="225"/>
      <c r="R85" s="877">
        <f t="shared" si="37"/>
        <v>325000</v>
      </c>
      <c r="S85" s="226"/>
      <c r="T85" s="226"/>
      <c r="U85" s="221"/>
    </row>
    <row r="86" spans="1:21" s="222" customFormat="1" ht="13">
      <c r="A86" s="223" t="s">
        <v>850</v>
      </c>
      <c r="B86" s="224">
        <f t="shared" si="35"/>
        <v>195000</v>
      </c>
      <c r="C86" s="225">
        <v>195000</v>
      </c>
      <c r="D86" s="225"/>
      <c r="E86" s="225">
        <f t="shared" si="36"/>
        <v>195000</v>
      </c>
      <c r="F86" s="225"/>
      <c r="G86" s="225"/>
      <c r="H86" s="225"/>
      <c r="I86" s="225"/>
      <c r="J86" s="225"/>
      <c r="K86" s="225"/>
      <c r="L86" s="225"/>
      <c r="M86" s="225"/>
      <c r="N86" s="225"/>
      <c r="O86" s="225"/>
      <c r="P86" s="225"/>
      <c r="Q86" s="225"/>
      <c r="R86" s="877">
        <f t="shared" si="37"/>
        <v>195000</v>
      </c>
      <c r="S86" s="225">
        <f t="shared" ref="S86:S94" si="39">+C86</f>
        <v>195000</v>
      </c>
      <c r="T86" s="225"/>
      <c r="U86" s="221"/>
    </row>
    <row r="87" spans="1:21" s="222" customFormat="1" ht="13">
      <c r="A87" s="223" t="s">
        <v>851</v>
      </c>
      <c r="B87" s="224">
        <f t="shared" si="35"/>
        <v>21500</v>
      </c>
      <c r="C87" s="225">
        <v>21500</v>
      </c>
      <c r="D87" s="225"/>
      <c r="E87" s="225">
        <f t="shared" si="36"/>
        <v>21500</v>
      </c>
      <c r="F87" s="225"/>
      <c r="G87" s="225"/>
      <c r="H87" s="225"/>
      <c r="I87" s="225"/>
      <c r="J87" s="225"/>
      <c r="K87" s="225"/>
      <c r="L87" s="225"/>
      <c r="M87" s="225"/>
      <c r="N87" s="225"/>
      <c r="O87" s="225"/>
      <c r="P87" s="225"/>
      <c r="Q87" s="225"/>
      <c r="R87" s="877">
        <f t="shared" si="37"/>
        <v>21500</v>
      </c>
      <c r="S87" s="225"/>
      <c r="T87" s="225"/>
      <c r="U87" s="221"/>
    </row>
    <row r="88" spans="1:21" s="222" customFormat="1" ht="13">
      <c r="A88" s="234" t="s">
        <v>404</v>
      </c>
      <c r="B88" s="224">
        <f t="shared" si="35"/>
        <v>0</v>
      </c>
      <c r="C88" s="225"/>
      <c r="D88" s="225"/>
      <c r="E88" s="225">
        <f t="shared" si="36"/>
        <v>0</v>
      </c>
      <c r="F88" s="225"/>
      <c r="G88" s="225"/>
      <c r="H88" s="225"/>
      <c r="I88" s="225"/>
      <c r="J88" s="225"/>
      <c r="K88" s="225"/>
      <c r="L88" s="225"/>
      <c r="M88" s="225"/>
      <c r="N88" s="225"/>
      <c r="O88" s="225"/>
      <c r="P88" s="225"/>
      <c r="Q88" s="225"/>
      <c r="R88" s="877">
        <f t="shared" si="37"/>
        <v>0</v>
      </c>
      <c r="S88" s="225">
        <f t="shared" si="39"/>
        <v>0</v>
      </c>
      <c r="T88" s="225"/>
      <c r="U88" s="221"/>
    </row>
    <row r="89" spans="1:21" s="222" customFormat="1" ht="13">
      <c r="A89" s="850" t="s">
        <v>1467</v>
      </c>
      <c r="B89" s="224">
        <f t="shared" si="35"/>
        <v>8250</v>
      </c>
      <c r="C89" s="225">
        <v>8250</v>
      </c>
      <c r="D89" s="225"/>
      <c r="E89" s="225">
        <f t="shared" si="36"/>
        <v>8250</v>
      </c>
      <c r="F89" s="225"/>
      <c r="G89" s="225"/>
      <c r="H89" s="225"/>
      <c r="I89" s="225"/>
      <c r="J89" s="225"/>
      <c r="K89" s="225"/>
      <c r="L89" s="225"/>
      <c r="M89" s="225"/>
      <c r="N89" s="225"/>
      <c r="O89" s="225"/>
      <c r="P89" s="225"/>
      <c r="Q89" s="225"/>
      <c r="R89" s="877">
        <f t="shared" si="37"/>
        <v>8250</v>
      </c>
      <c r="S89" s="225">
        <f t="shared" si="39"/>
        <v>8250</v>
      </c>
      <c r="T89" s="225"/>
      <c r="U89" s="221"/>
    </row>
    <row r="90" spans="1:21" s="222" customFormat="1" ht="13">
      <c r="A90" s="918" t="s">
        <v>1822</v>
      </c>
      <c r="B90" s="224">
        <f t="shared" si="35"/>
        <v>50000</v>
      </c>
      <c r="C90" s="225">
        <v>50000</v>
      </c>
      <c r="D90" s="225"/>
      <c r="E90" s="225">
        <f t="shared" si="36"/>
        <v>50000</v>
      </c>
      <c r="F90" s="225"/>
      <c r="G90" s="225"/>
      <c r="H90" s="225"/>
      <c r="I90" s="225"/>
      <c r="J90" s="225"/>
      <c r="K90" s="225"/>
      <c r="L90" s="225"/>
      <c r="M90" s="225"/>
      <c r="N90" s="225"/>
      <c r="O90" s="225"/>
      <c r="P90" s="225"/>
      <c r="Q90" s="225"/>
      <c r="R90" s="877">
        <f t="shared" si="37"/>
        <v>50000</v>
      </c>
      <c r="S90" s="225">
        <f t="shared" si="39"/>
        <v>50000</v>
      </c>
      <c r="T90" s="225"/>
      <c r="U90" s="221"/>
    </row>
    <row r="91" spans="1:21" s="222" customFormat="1" ht="13">
      <c r="A91" s="918" t="s">
        <v>1823</v>
      </c>
      <c r="B91" s="224">
        <f t="shared" si="35"/>
        <v>60000</v>
      </c>
      <c r="C91" s="225">
        <v>60000</v>
      </c>
      <c r="D91" s="225"/>
      <c r="E91" s="225">
        <f t="shared" si="36"/>
        <v>60000</v>
      </c>
      <c r="F91" s="225"/>
      <c r="G91" s="225"/>
      <c r="H91" s="225"/>
      <c r="I91" s="225"/>
      <c r="J91" s="225"/>
      <c r="K91" s="225"/>
      <c r="L91" s="225"/>
      <c r="M91" s="225"/>
      <c r="N91" s="225"/>
      <c r="O91" s="225"/>
      <c r="P91" s="225"/>
      <c r="Q91" s="225"/>
      <c r="R91" s="877">
        <f t="shared" si="37"/>
        <v>60000</v>
      </c>
      <c r="S91" s="225">
        <f t="shared" si="39"/>
        <v>60000</v>
      </c>
      <c r="T91" s="225"/>
      <c r="U91" s="221"/>
    </row>
    <row r="92" spans="1:21" s="222" customFormat="1" ht="13">
      <c r="A92" s="918" t="s">
        <v>1824</v>
      </c>
      <c r="B92" s="224">
        <f t="shared" si="35"/>
        <v>191200</v>
      </c>
      <c r="C92" s="225">
        <v>191200</v>
      </c>
      <c r="D92" s="225"/>
      <c r="E92" s="225">
        <f t="shared" si="36"/>
        <v>191200</v>
      </c>
      <c r="F92" s="225"/>
      <c r="G92" s="225"/>
      <c r="H92" s="225"/>
      <c r="I92" s="225"/>
      <c r="J92" s="225"/>
      <c r="K92" s="225"/>
      <c r="L92" s="225"/>
      <c r="M92" s="225"/>
      <c r="N92" s="225"/>
      <c r="O92" s="225"/>
      <c r="P92" s="225"/>
      <c r="Q92" s="225"/>
      <c r="R92" s="877">
        <f t="shared" si="37"/>
        <v>191200</v>
      </c>
      <c r="S92" s="225">
        <f t="shared" si="39"/>
        <v>191200</v>
      </c>
      <c r="T92" s="225"/>
      <c r="U92" s="221"/>
    </row>
    <row r="93" spans="1:21" s="222" customFormat="1" ht="13">
      <c r="A93" s="918" t="s">
        <v>1825</v>
      </c>
      <c r="B93" s="224">
        <f t="shared" si="35"/>
        <v>65000</v>
      </c>
      <c r="C93" s="225">
        <v>65000</v>
      </c>
      <c r="D93" s="225"/>
      <c r="E93" s="225">
        <f t="shared" si="36"/>
        <v>65000</v>
      </c>
      <c r="F93" s="225"/>
      <c r="G93" s="225"/>
      <c r="H93" s="225"/>
      <c r="I93" s="225"/>
      <c r="J93" s="225"/>
      <c r="K93" s="225"/>
      <c r="L93" s="225"/>
      <c r="M93" s="225"/>
      <c r="N93" s="225"/>
      <c r="O93" s="225"/>
      <c r="P93" s="225"/>
      <c r="Q93" s="225"/>
      <c r="R93" s="877">
        <f t="shared" si="37"/>
        <v>65000</v>
      </c>
      <c r="S93" s="225">
        <f t="shared" si="39"/>
        <v>65000</v>
      </c>
      <c r="T93" s="225"/>
      <c r="U93" s="221"/>
    </row>
    <row r="94" spans="1:21" s="222" customFormat="1" ht="26">
      <c r="A94" s="918" t="s">
        <v>1821</v>
      </c>
      <c r="B94" s="224">
        <f t="shared" si="35"/>
        <v>344957</v>
      </c>
      <c r="C94" s="225">
        <f>+Application!AG626</f>
        <v>344957</v>
      </c>
      <c r="D94" s="225"/>
      <c r="E94" s="225">
        <f t="shared" si="36"/>
        <v>0</v>
      </c>
      <c r="F94" s="225"/>
      <c r="G94" s="225"/>
      <c r="H94" s="225"/>
      <c r="I94" s="225"/>
      <c r="J94" s="225"/>
      <c r="K94" s="225"/>
      <c r="L94" s="225"/>
      <c r="M94" s="225"/>
      <c r="N94" s="225">
        <f>+B94</f>
        <v>344957</v>
      </c>
      <c r="O94" s="225"/>
      <c r="P94" s="225"/>
      <c r="Q94" s="225"/>
      <c r="R94" s="877">
        <f t="shared" si="37"/>
        <v>344957</v>
      </c>
      <c r="S94" s="225">
        <f t="shared" si="39"/>
        <v>344957</v>
      </c>
      <c r="T94" s="225"/>
      <c r="U94" s="221"/>
    </row>
    <row r="95" spans="1:21" s="222" customFormat="1" ht="13">
      <c r="A95" s="227" t="s">
        <v>852</v>
      </c>
      <c r="B95" s="224">
        <f>SUM(C95:D95)</f>
        <v>5377415</v>
      </c>
      <c r="C95" s="224">
        <f t="shared" ref="C95:Q95" si="40">SUM(C80:C94)</f>
        <v>5377415</v>
      </c>
      <c r="D95" s="224">
        <f t="shared" si="40"/>
        <v>0</v>
      </c>
      <c r="E95" s="224">
        <f t="shared" si="40"/>
        <v>5032458</v>
      </c>
      <c r="F95" s="224">
        <f t="shared" si="40"/>
        <v>0</v>
      </c>
      <c r="G95" s="224">
        <f t="shared" si="40"/>
        <v>0</v>
      </c>
      <c r="H95" s="224">
        <f t="shared" si="40"/>
        <v>0</v>
      </c>
      <c r="I95" s="224">
        <f t="shared" si="40"/>
        <v>0</v>
      </c>
      <c r="J95" s="224">
        <f t="shared" si="40"/>
        <v>0</v>
      </c>
      <c r="K95" s="224">
        <f t="shared" si="40"/>
        <v>0</v>
      </c>
      <c r="L95" s="224">
        <f t="shared" si="40"/>
        <v>0</v>
      </c>
      <c r="M95" s="224">
        <f t="shared" si="40"/>
        <v>0</v>
      </c>
      <c r="N95" s="224">
        <f t="shared" si="40"/>
        <v>344957</v>
      </c>
      <c r="O95" s="224">
        <f t="shared" si="40"/>
        <v>0</v>
      </c>
      <c r="P95" s="224">
        <f t="shared" si="40"/>
        <v>0</v>
      </c>
      <c r="Q95" s="224">
        <f t="shared" si="40"/>
        <v>0</v>
      </c>
      <c r="R95" s="519">
        <f>SUM(R80:R94)</f>
        <v>5377415</v>
      </c>
      <c r="S95" s="228">
        <f>SUM(S81:S84,S86:S94)</f>
        <v>4932127</v>
      </c>
      <c r="T95" s="224">
        <f>SUM(T81:T84,T86:T94)</f>
        <v>0</v>
      </c>
      <c r="U95" s="221"/>
    </row>
    <row r="96" spans="1:21" s="222" customFormat="1" ht="13">
      <c r="A96" s="227" t="s">
        <v>853</v>
      </c>
      <c r="B96" s="224">
        <f>SUM(C96:D96)</f>
        <v>96424766</v>
      </c>
      <c r="C96" s="224">
        <f>SUM(C63+C67+C74+C78+C95)</f>
        <v>96424766</v>
      </c>
      <c r="D96" s="224">
        <f t="shared" ref="D96:R96" si="41">SUM(D63+D67+D74+D78+D95)</f>
        <v>0</v>
      </c>
      <c r="E96" s="224">
        <f t="shared" si="41"/>
        <v>49015709</v>
      </c>
      <c r="F96" s="224">
        <f t="shared" si="41"/>
        <v>3226000</v>
      </c>
      <c r="G96" s="224">
        <f t="shared" si="41"/>
        <v>14908000</v>
      </c>
      <c r="H96" s="224">
        <f t="shared" si="41"/>
        <v>9698000</v>
      </c>
      <c r="I96" s="224">
        <f t="shared" si="41"/>
        <v>12442000</v>
      </c>
      <c r="J96" s="224">
        <f t="shared" si="41"/>
        <v>1290000</v>
      </c>
      <c r="K96" s="224">
        <f t="shared" si="41"/>
        <v>5500000</v>
      </c>
      <c r="L96" s="224">
        <f t="shared" si="41"/>
        <v>0</v>
      </c>
      <c r="M96" s="224">
        <f t="shared" si="41"/>
        <v>0</v>
      </c>
      <c r="N96" s="224">
        <f t="shared" si="41"/>
        <v>344957</v>
      </c>
      <c r="O96" s="224">
        <f t="shared" si="41"/>
        <v>100</v>
      </c>
      <c r="P96" s="224">
        <f t="shared" si="41"/>
        <v>0</v>
      </c>
      <c r="Q96" s="224">
        <f t="shared" si="41"/>
        <v>0</v>
      </c>
      <c r="R96" s="224">
        <f t="shared" si="41"/>
        <v>96424766</v>
      </c>
      <c r="S96" s="224">
        <f>SUM(S63+S67+S78+S95)</f>
        <v>90966765</v>
      </c>
      <c r="T96" s="224">
        <f>SUM(T63+T67+T78+T95)</f>
        <v>0</v>
      </c>
      <c r="U96" s="221"/>
    </row>
    <row r="97" spans="1:21" s="222" customFormat="1" ht="13">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855</v>
      </c>
      <c r="B98" s="224">
        <f t="shared" ref="B98:B103" si="42">SUM(C98+D98)</f>
        <v>12280513.275</v>
      </c>
      <c r="C98" s="225">
        <f>+S98</f>
        <v>12280513.275</v>
      </c>
      <c r="D98" s="225"/>
      <c r="E98" s="225">
        <f>+B98-SUM(F98:Q98)</f>
        <v>1991961.2750000004</v>
      </c>
      <c r="F98" s="225"/>
      <c r="G98" s="225"/>
      <c r="H98" s="225"/>
      <c r="I98" s="225"/>
      <c r="J98" s="225"/>
      <c r="K98" s="225"/>
      <c r="L98" s="225"/>
      <c r="M98" s="225">
        <f>+M108</f>
        <v>10288552</v>
      </c>
      <c r="N98" s="225"/>
      <c r="O98" s="225"/>
      <c r="P98" s="225"/>
      <c r="Q98" s="225"/>
      <c r="R98" s="877">
        <f t="shared" ref="R98:R103" si="43">SUM(E98:Q98)</f>
        <v>12280513.275</v>
      </c>
      <c r="S98" s="225">
        <f>+S96*0.15*0.9</f>
        <v>12280513.275</v>
      </c>
      <c r="T98" s="225"/>
      <c r="U98" s="221"/>
    </row>
    <row r="99" spans="1:21" s="222" customFormat="1" ht="13">
      <c r="A99" s="223" t="s">
        <v>856</v>
      </c>
      <c r="B99" s="224">
        <f t="shared" si="42"/>
        <v>0</v>
      </c>
      <c r="C99" s="225"/>
      <c r="D99" s="225"/>
      <c r="E99" s="225">
        <f t="shared" ref="E99:E103" si="44">+B99-SUM(F99:Q99)</f>
        <v>0</v>
      </c>
      <c r="F99" s="225"/>
      <c r="G99" s="225"/>
      <c r="H99" s="225"/>
      <c r="I99" s="225"/>
      <c r="J99" s="225"/>
      <c r="K99" s="225"/>
      <c r="L99" s="225"/>
      <c r="M99" s="225"/>
      <c r="N99" s="225"/>
      <c r="O99" s="225"/>
      <c r="P99" s="225"/>
      <c r="Q99" s="225"/>
      <c r="R99" s="877">
        <f t="shared" si="43"/>
        <v>0</v>
      </c>
      <c r="S99" s="225"/>
      <c r="T99" s="225"/>
      <c r="U99" s="221"/>
    </row>
    <row r="100" spans="1:21" s="222" customFormat="1" ht="13">
      <c r="A100" s="223" t="s">
        <v>857</v>
      </c>
      <c r="B100" s="224">
        <f t="shared" si="42"/>
        <v>0</v>
      </c>
      <c r="C100" s="225"/>
      <c r="D100" s="225"/>
      <c r="E100" s="225">
        <f t="shared" si="44"/>
        <v>0</v>
      </c>
      <c r="F100" s="225"/>
      <c r="G100" s="225"/>
      <c r="H100" s="225"/>
      <c r="I100" s="225"/>
      <c r="J100" s="225"/>
      <c r="K100" s="225"/>
      <c r="L100" s="225"/>
      <c r="M100" s="225"/>
      <c r="N100" s="225"/>
      <c r="O100" s="225"/>
      <c r="P100" s="225"/>
      <c r="Q100" s="225"/>
      <c r="R100" s="877">
        <f t="shared" si="43"/>
        <v>0</v>
      </c>
      <c r="S100" s="225"/>
      <c r="T100" s="225"/>
      <c r="U100" s="221"/>
    </row>
    <row r="101" spans="1:21" s="222" customFormat="1" ht="12" customHeight="1">
      <c r="A101" s="223" t="s">
        <v>858</v>
      </c>
      <c r="B101" s="224">
        <f t="shared" si="42"/>
        <v>0</v>
      </c>
      <c r="C101" s="225"/>
      <c r="D101" s="225"/>
      <c r="E101" s="225">
        <f t="shared" si="44"/>
        <v>0</v>
      </c>
      <c r="F101" s="225"/>
      <c r="G101" s="225"/>
      <c r="H101" s="225"/>
      <c r="I101" s="225"/>
      <c r="J101" s="225"/>
      <c r="K101" s="225"/>
      <c r="L101" s="225"/>
      <c r="M101" s="225"/>
      <c r="N101" s="225"/>
      <c r="O101" s="225"/>
      <c r="P101" s="225"/>
      <c r="Q101" s="225"/>
      <c r="R101" s="877">
        <f t="shared" si="43"/>
        <v>0</v>
      </c>
      <c r="S101" s="225"/>
      <c r="T101" s="225"/>
      <c r="U101" s="221"/>
    </row>
    <row r="102" spans="1:21" s="222" customFormat="1" ht="13">
      <c r="A102" s="419" t="s">
        <v>1126</v>
      </c>
      <c r="B102" s="224">
        <f t="shared" si="42"/>
        <v>0</v>
      </c>
      <c r="C102" s="225"/>
      <c r="D102" s="225"/>
      <c r="E102" s="225">
        <f t="shared" si="44"/>
        <v>0</v>
      </c>
      <c r="F102" s="225"/>
      <c r="G102" s="225"/>
      <c r="H102" s="225"/>
      <c r="I102" s="225"/>
      <c r="J102" s="225"/>
      <c r="K102" s="225"/>
      <c r="L102" s="225"/>
      <c r="M102" s="225"/>
      <c r="N102" s="225"/>
      <c r="O102" s="225"/>
      <c r="P102" s="225"/>
      <c r="Q102" s="225"/>
      <c r="R102" s="877">
        <f t="shared" si="43"/>
        <v>0</v>
      </c>
      <c r="S102" s="225"/>
      <c r="T102" s="225"/>
      <c r="U102" s="221"/>
    </row>
    <row r="103" spans="1:21" s="222" customFormat="1" ht="13">
      <c r="A103" s="230" t="s">
        <v>37</v>
      </c>
      <c r="B103" s="224">
        <f t="shared" si="42"/>
        <v>0</v>
      </c>
      <c r="C103" s="225"/>
      <c r="D103" s="225"/>
      <c r="E103" s="225">
        <f t="shared" si="44"/>
        <v>0</v>
      </c>
      <c r="F103" s="225"/>
      <c r="G103" s="225"/>
      <c r="H103" s="225"/>
      <c r="I103" s="225"/>
      <c r="J103" s="225"/>
      <c r="K103" s="225"/>
      <c r="L103" s="225"/>
      <c r="M103" s="225"/>
      <c r="N103" s="225"/>
      <c r="O103" s="225"/>
      <c r="P103" s="225"/>
      <c r="Q103" s="225"/>
      <c r="R103" s="877">
        <f t="shared" si="43"/>
        <v>0</v>
      </c>
      <c r="S103" s="225"/>
      <c r="T103" s="225"/>
      <c r="U103" s="221"/>
    </row>
    <row r="104" spans="1:21" s="222" customFormat="1" ht="13">
      <c r="A104" s="227" t="s">
        <v>860</v>
      </c>
      <c r="B104" s="224">
        <f>SUM(C104:D104)</f>
        <v>12280513.275</v>
      </c>
      <c r="C104" s="224">
        <f t="shared" ref="C104:T104" si="45">SUM(C98:C103)</f>
        <v>12280513.275</v>
      </c>
      <c r="D104" s="224">
        <f t="shared" si="45"/>
        <v>0</v>
      </c>
      <c r="E104" s="224">
        <f t="shared" si="45"/>
        <v>1991961.2750000004</v>
      </c>
      <c r="F104" s="224">
        <f t="shared" si="45"/>
        <v>0</v>
      </c>
      <c r="G104" s="224">
        <f t="shared" si="45"/>
        <v>0</v>
      </c>
      <c r="H104" s="224">
        <f t="shared" si="45"/>
        <v>0</v>
      </c>
      <c r="I104" s="224">
        <f t="shared" si="45"/>
        <v>0</v>
      </c>
      <c r="J104" s="224">
        <f t="shared" si="45"/>
        <v>0</v>
      </c>
      <c r="K104" s="224">
        <f t="shared" si="45"/>
        <v>0</v>
      </c>
      <c r="L104" s="224">
        <f t="shared" si="45"/>
        <v>0</v>
      </c>
      <c r="M104" s="224">
        <f t="shared" si="45"/>
        <v>10288552</v>
      </c>
      <c r="N104" s="224">
        <f t="shared" si="45"/>
        <v>0</v>
      </c>
      <c r="O104" s="224">
        <f t="shared" si="45"/>
        <v>0</v>
      </c>
      <c r="P104" s="224">
        <f t="shared" si="45"/>
        <v>0</v>
      </c>
      <c r="Q104" s="224">
        <f t="shared" si="45"/>
        <v>0</v>
      </c>
      <c r="R104" s="519">
        <f>SUM(R98:R103)</f>
        <v>12280513.275</v>
      </c>
      <c r="S104" s="228">
        <f t="shared" si="45"/>
        <v>12280513.275</v>
      </c>
      <c r="T104" s="228">
        <f t="shared" si="45"/>
        <v>0</v>
      </c>
      <c r="U104" s="221"/>
    </row>
    <row r="105" spans="1:21" s="222" customFormat="1" ht="13">
      <c r="A105" s="227" t="s">
        <v>861</v>
      </c>
      <c r="B105" s="228">
        <f>SUM(C105:D105)</f>
        <v>108705279.27500001</v>
      </c>
      <c r="C105" s="228">
        <f t="shared" ref="C105:R105" si="46">SUM(C96+C104)</f>
        <v>108705279.27500001</v>
      </c>
      <c r="D105" s="228">
        <f t="shared" si="46"/>
        <v>0</v>
      </c>
      <c r="E105" s="228">
        <f t="shared" si="46"/>
        <v>51007670.274999999</v>
      </c>
      <c r="F105" s="228">
        <f t="shared" si="46"/>
        <v>3226000</v>
      </c>
      <c r="G105" s="228">
        <f t="shared" si="46"/>
        <v>14908000</v>
      </c>
      <c r="H105" s="228">
        <f t="shared" si="46"/>
        <v>9698000</v>
      </c>
      <c r="I105" s="228">
        <f t="shared" si="46"/>
        <v>12442000</v>
      </c>
      <c r="J105" s="228">
        <f t="shared" si="46"/>
        <v>1290000</v>
      </c>
      <c r="K105" s="228">
        <f t="shared" si="46"/>
        <v>5500000</v>
      </c>
      <c r="L105" s="228">
        <f t="shared" si="46"/>
        <v>0</v>
      </c>
      <c r="M105" s="228">
        <f t="shared" si="46"/>
        <v>10288552</v>
      </c>
      <c r="N105" s="228">
        <f t="shared" si="46"/>
        <v>344957</v>
      </c>
      <c r="O105" s="228">
        <f t="shared" si="46"/>
        <v>100</v>
      </c>
      <c r="P105" s="228">
        <f t="shared" si="46"/>
        <v>0</v>
      </c>
      <c r="Q105" s="228">
        <f t="shared" si="46"/>
        <v>0</v>
      </c>
      <c r="R105" s="519">
        <f t="shared" si="46"/>
        <v>108705279.27500001</v>
      </c>
      <c r="S105" s="228">
        <f>S96+S104</f>
        <v>103247278.27500001</v>
      </c>
      <c r="T105" s="228">
        <f>T96+T104</f>
        <v>0</v>
      </c>
      <c r="U105" s="221"/>
    </row>
    <row r="106" spans="1:21">
      <c r="A106" s="859" t="s">
        <v>1169</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103247278.27500001</v>
      </c>
      <c r="T107" s="242">
        <f>T105+T106</f>
        <v>0</v>
      </c>
    </row>
    <row r="108" spans="1:21" s="309" customFormat="1">
      <c r="A108" s="241" t="s">
        <v>972</v>
      </c>
      <c r="B108" s="236"/>
      <c r="C108" s="236"/>
      <c r="D108" s="236"/>
      <c r="E108" s="443">
        <f>Application!AG631</f>
        <v>51007670</v>
      </c>
      <c r="F108" s="443">
        <f>Application!AG618</f>
        <v>3226000</v>
      </c>
      <c r="G108" s="443">
        <f>Application!AG619</f>
        <v>14908000</v>
      </c>
      <c r="H108" s="443">
        <f>Application!AG620</f>
        <v>9698000</v>
      </c>
      <c r="I108" s="443">
        <f>Application!AG621</f>
        <v>12442000</v>
      </c>
      <c r="J108" s="443">
        <f>Application!AG622</f>
        <v>1290000</v>
      </c>
      <c r="K108" s="443">
        <f>Application!AG623</f>
        <v>5500000</v>
      </c>
      <c r="L108" s="443">
        <f>Application!AG624</f>
        <v>0</v>
      </c>
      <c r="M108" s="443">
        <f>Application!AG625</f>
        <v>10288552</v>
      </c>
      <c r="N108" s="443">
        <f>Application!AG626</f>
        <v>344957</v>
      </c>
      <c r="O108" s="443">
        <f>Application!AG627</f>
        <v>100</v>
      </c>
      <c r="P108" s="443">
        <f>Application!AG628</f>
        <v>0</v>
      </c>
      <c r="Q108" s="443">
        <f>Application!AG629</f>
        <v>0</v>
      </c>
      <c r="R108" s="237"/>
      <c r="S108" s="237"/>
      <c r="T108" s="237"/>
      <c r="U108" s="308"/>
    </row>
    <row r="109" spans="1:21" ht="10.2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464"/>
      <c r="B112" s="236"/>
      <c r="C112" s="236"/>
      <c r="D112" s="236"/>
    </row>
    <row r="113" spans="1:21">
      <c r="A113" s="235" t="s">
        <v>1163</v>
      </c>
      <c r="B113" s="236"/>
      <c r="C113" s="236"/>
      <c r="D113" s="236"/>
    </row>
    <row r="114" spans="1:21">
      <c r="A114" s="235" t="s">
        <v>1164</v>
      </c>
      <c r="B114" s="236"/>
      <c r="C114" s="236"/>
      <c r="D114" s="236"/>
    </row>
    <row r="115" spans="1:21" ht="12" customHeight="1">
      <c r="A115" s="464"/>
      <c r="B115" s="236"/>
      <c r="C115" s="236"/>
      <c r="D115" s="236"/>
    </row>
    <row r="116" spans="1:21">
      <c r="A116" s="522" t="s">
        <v>1171</v>
      </c>
      <c r="B116" s="236"/>
      <c r="C116" s="236"/>
      <c r="D116" s="236"/>
    </row>
    <row r="117" spans="1:21">
      <c r="A117" s="522" t="s">
        <v>1488</v>
      </c>
      <c r="B117" s="236"/>
      <c r="C117" s="236"/>
      <c r="D117" s="236"/>
    </row>
    <row r="118" spans="1:21">
      <c r="A118" s="522" t="s">
        <v>1170</v>
      </c>
      <c r="B118" s="236"/>
      <c r="C118" s="236"/>
      <c r="D118" s="236"/>
    </row>
    <row r="119" spans="1:21">
      <c r="A119" s="522" t="s">
        <v>1172</v>
      </c>
      <c r="B119" s="236"/>
      <c r="C119" s="236"/>
      <c r="D119" s="236"/>
    </row>
    <row r="120" spans="1:21" ht="12" customHeight="1">
      <c r="A120" s="521"/>
      <c r="B120" s="236"/>
      <c r="C120" s="236"/>
      <c r="D120" s="236"/>
    </row>
    <row r="121" spans="1:21" ht="16">
      <c r="A121" s="512" t="s">
        <v>1147</v>
      </c>
      <c r="B121" s="236"/>
      <c r="C121" s="236"/>
      <c r="D121" s="236"/>
    </row>
    <row r="122" spans="1:21">
      <c r="A122" s="497" t="s">
        <v>1131</v>
      </c>
      <c r="B122" s="496"/>
      <c r="C122" s="496"/>
      <c r="D122" s="1590" t="s">
        <v>1132</v>
      </c>
      <c r="E122" s="1590"/>
      <c r="F122" s="1590"/>
      <c r="G122" s="496"/>
      <c r="H122" s="496"/>
      <c r="I122" s="496"/>
      <c r="J122" s="496"/>
      <c r="K122" s="496"/>
      <c r="L122" s="496"/>
      <c r="M122" s="496"/>
      <c r="N122" s="496"/>
      <c r="O122" s="496"/>
      <c r="P122" s="496"/>
      <c r="Q122" s="496"/>
      <c r="R122" s="496"/>
      <c r="S122" s="496"/>
      <c r="T122" s="496"/>
      <c r="U122" s="498"/>
    </row>
    <row r="123" spans="1:21" ht="13">
      <c r="A123" s="496" t="s">
        <v>1133</v>
      </c>
      <c r="B123" s="505"/>
      <c r="C123" s="496"/>
      <c r="D123" s="1593" t="s">
        <v>1489</v>
      </c>
      <c r="E123" s="1594"/>
      <c r="F123" s="1594"/>
      <c r="G123" s="1594"/>
      <c r="H123" s="1594"/>
      <c r="I123" s="1594"/>
      <c r="J123" s="1594"/>
      <c r="K123" s="1594"/>
      <c r="L123" s="1594"/>
      <c r="M123" s="1594"/>
      <c r="N123" s="1594"/>
      <c r="O123" s="1594"/>
      <c r="P123" s="1594"/>
      <c r="Q123" s="1594"/>
      <c r="R123" s="1594"/>
      <c r="S123" s="1594"/>
      <c r="T123" s="496"/>
      <c r="U123" s="498"/>
    </row>
    <row r="124" spans="1:21" ht="14">
      <c r="A124" s="495" t="s">
        <v>1134</v>
      </c>
      <c r="B124" s="505"/>
      <c r="C124" s="495"/>
      <c r="D124" s="1594"/>
      <c r="E124" s="1594"/>
      <c r="F124" s="1594"/>
      <c r="G124" s="1594"/>
      <c r="H124" s="1594"/>
      <c r="I124" s="1594"/>
      <c r="J124" s="1594"/>
      <c r="K124" s="1594"/>
      <c r="L124" s="1594"/>
      <c r="M124" s="1594"/>
      <c r="N124" s="1594"/>
      <c r="O124" s="1594"/>
      <c r="P124" s="1594"/>
      <c r="Q124" s="1594"/>
      <c r="R124" s="1594"/>
      <c r="S124" s="1594"/>
      <c r="T124" s="496"/>
      <c r="U124" s="498"/>
    </row>
    <row r="125" spans="1:21" ht="14">
      <c r="A125" s="495" t="s">
        <v>1135</v>
      </c>
      <c r="B125" s="505"/>
      <c r="C125" s="495"/>
      <c r="D125" s="1594"/>
      <c r="E125" s="1594"/>
      <c r="F125" s="1594"/>
      <c r="G125" s="1594"/>
      <c r="H125" s="1594"/>
      <c r="I125" s="1594"/>
      <c r="J125" s="1594"/>
      <c r="K125" s="1594"/>
      <c r="L125" s="1594"/>
      <c r="M125" s="1594"/>
      <c r="N125" s="1594"/>
      <c r="O125" s="1594"/>
      <c r="P125" s="1594"/>
      <c r="Q125" s="1594"/>
      <c r="R125" s="1594"/>
      <c r="S125" s="1594"/>
      <c r="T125" s="496"/>
      <c r="U125" s="498"/>
    </row>
    <row r="126" spans="1:21" ht="14">
      <c r="A126" s="495" t="s">
        <v>1136</v>
      </c>
      <c r="B126" s="505"/>
      <c r="C126" s="495"/>
      <c r="D126" s="507"/>
      <c r="E126" s="507"/>
      <c r="F126" s="507"/>
      <c r="G126" s="507"/>
      <c r="H126" s="507"/>
      <c r="I126" s="507"/>
      <c r="J126" s="507"/>
      <c r="K126" s="507"/>
      <c r="L126" s="507"/>
      <c r="M126" s="507"/>
      <c r="N126" s="507"/>
      <c r="O126" s="495"/>
      <c r="P126" s="495"/>
      <c r="Q126" s="495"/>
      <c r="R126" s="495"/>
      <c r="S126" s="495"/>
      <c r="T126" s="496"/>
      <c r="U126" s="498"/>
    </row>
    <row r="127" spans="1:21" ht="14">
      <c r="A127" s="495" t="s">
        <v>1137</v>
      </c>
      <c r="B127" s="505"/>
      <c r="C127" s="495"/>
      <c r="D127" s="507"/>
      <c r="E127" s="507"/>
      <c r="F127" s="507"/>
      <c r="G127" s="507"/>
      <c r="H127" s="507"/>
      <c r="I127" s="507"/>
      <c r="J127" s="507"/>
      <c r="K127" s="507"/>
      <c r="L127" s="507"/>
      <c r="M127" s="507"/>
      <c r="N127" s="507"/>
      <c r="O127" s="495"/>
      <c r="P127" s="495"/>
      <c r="Q127" s="495"/>
      <c r="R127" s="495"/>
      <c r="S127" s="495"/>
      <c r="T127" s="496"/>
      <c r="U127" s="498"/>
    </row>
    <row r="128" spans="1:21" ht="14">
      <c r="A128" s="495" t="s">
        <v>1138</v>
      </c>
      <c r="B128" s="505"/>
      <c r="C128" s="495"/>
      <c r="D128" s="1587"/>
      <c r="E128" s="1587"/>
      <c r="F128" s="1587"/>
      <c r="G128" s="1587"/>
      <c r="H128" s="1587"/>
      <c r="I128" s="495"/>
      <c r="J128" s="1588"/>
      <c r="K128" s="1588"/>
      <c r="L128" s="495"/>
      <c r="M128" s="495"/>
      <c r="N128" s="495"/>
      <c r="O128" s="495"/>
      <c r="P128" s="495"/>
      <c r="Q128" s="495"/>
      <c r="R128" s="495"/>
      <c r="S128" s="495"/>
      <c r="T128" s="496"/>
      <c r="U128" s="498"/>
    </row>
    <row r="129" spans="1:21" ht="14">
      <c r="A129" s="495" t="s">
        <v>319</v>
      </c>
      <c r="B129" s="505"/>
      <c r="C129" s="495"/>
      <c r="D129" s="1589" t="s">
        <v>1139</v>
      </c>
      <c r="E129" s="1589"/>
      <c r="F129" s="1589"/>
      <c r="G129" s="1589"/>
      <c r="H129" s="1589"/>
      <c r="I129" s="495"/>
      <c r="J129" s="495" t="s">
        <v>1140</v>
      </c>
      <c r="K129" s="495"/>
      <c r="L129" s="495"/>
      <c r="M129" s="495"/>
      <c r="N129" s="495"/>
      <c r="O129" s="495"/>
      <c r="P129" s="495"/>
      <c r="Q129" s="495"/>
      <c r="R129" s="495"/>
      <c r="S129" s="495"/>
      <c r="T129" s="496"/>
      <c r="U129" s="498"/>
    </row>
    <row r="130" spans="1:21" ht="12" customHeight="1">
      <c r="A130" s="495"/>
      <c r="B130" s="504"/>
      <c r="C130" s="495"/>
      <c r="D130" s="495"/>
      <c r="E130" s="495"/>
      <c r="F130" s="495"/>
      <c r="G130" s="495"/>
      <c r="H130" s="495"/>
      <c r="I130" s="495"/>
      <c r="J130" s="495"/>
      <c r="K130" s="495"/>
      <c r="L130" s="495"/>
      <c r="M130" s="495"/>
      <c r="N130" s="495"/>
      <c r="O130" s="495"/>
      <c r="P130" s="495"/>
      <c r="Q130" s="495"/>
      <c r="R130" s="495"/>
      <c r="S130" s="495"/>
      <c r="T130" s="496"/>
      <c r="U130" s="498"/>
    </row>
    <row r="131" spans="1:21" ht="14">
      <c r="A131" s="508" t="s">
        <v>1141</v>
      </c>
      <c r="B131" s="506">
        <f>SUM(B123:B129)</f>
        <v>0</v>
      </c>
      <c r="C131" s="495"/>
      <c r="D131" s="1566"/>
      <c r="E131" s="1566"/>
      <c r="F131" s="1566"/>
      <c r="G131" s="1566"/>
      <c r="H131" s="1566"/>
      <c r="I131" s="495"/>
      <c r="J131" s="1566"/>
      <c r="K131" s="1566"/>
      <c r="L131" s="1566"/>
      <c r="M131" s="1566"/>
      <c r="N131" s="495"/>
      <c r="O131" s="495"/>
      <c r="P131" s="495"/>
      <c r="Q131" s="495"/>
      <c r="R131" s="495"/>
      <c r="S131" s="495"/>
      <c r="T131" s="496"/>
      <c r="U131" s="498"/>
    </row>
    <row r="132" spans="1:21" ht="12" customHeight="1">
      <c r="A132" s="509"/>
      <c r="B132" s="495"/>
      <c r="C132" s="495"/>
      <c r="D132" s="1595" t="s">
        <v>1142</v>
      </c>
      <c r="E132" s="1595"/>
      <c r="F132" s="1595"/>
      <c r="G132" s="1595"/>
      <c r="H132" s="1595"/>
      <c r="I132" s="495"/>
      <c r="J132" s="1595" t="s">
        <v>1143</v>
      </c>
      <c r="K132" s="1595"/>
      <c r="L132" s="1595"/>
      <c r="M132" s="1595"/>
      <c r="N132" s="495"/>
      <c r="O132" s="495"/>
      <c r="P132" s="495"/>
      <c r="Q132" s="495"/>
      <c r="R132" s="495"/>
      <c r="S132" s="495"/>
      <c r="T132" s="496"/>
      <c r="U132" s="498"/>
    </row>
    <row r="133" spans="1:21" ht="12" customHeight="1">
      <c r="A133" s="509"/>
      <c r="B133" s="495"/>
      <c r="C133" s="495"/>
      <c r="D133" s="495"/>
      <c r="E133" s="495"/>
      <c r="F133" s="495"/>
      <c r="G133" s="495"/>
      <c r="H133" s="495"/>
      <c r="I133" s="495"/>
      <c r="J133" s="495"/>
      <c r="K133" s="495"/>
      <c r="L133" s="495"/>
      <c r="M133" s="495"/>
      <c r="N133" s="495"/>
      <c r="O133" s="495"/>
      <c r="P133" s="495"/>
      <c r="Q133" s="495"/>
      <c r="R133" s="495"/>
      <c r="S133" s="495"/>
      <c r="T133" s="496"/>
      <c r="U133" s="498"/>
    </row>
    <row r="134" spans="1:21" ht="13">
      <c r="A134" s="510" t="s">
        <v>1144</v>
      </c>
      <c r="B134" s="495"/>
      <c r="C134" s="495"/>
      <c r="D134" s="495"/>
      <c r="E134" s="495"/>
      <c r="F134" s="495"/>
      <c r="G134" s="495"/>
      <c r="H134" s="495"/>
      <c r="I134" s="495"/>
      <c r="J134" s="495"/>
      <c r="K134" s="495"/>
      <c r="L134" s="495"/>
      <c r="M134" s="495"/>
      <c r="N134" s="495"/>
      <c r="O134" s="495"/>
      <c r="P134" s="495"/>
      <c r="Q134" s="495"/>
      <c r="R134" s="495"/>
      <c r="S134" s="495"/>
      <c r="T134" s="496"/>
      <c r="U134" s="498"/>
    </row>
    <row r="135" spans="1:21" ht="13">
      <c r="A135" s="464" t="s">
        <v>1145</v>
      </c>
      <c r="B135" s="495"/>
      <c r="C135" s="495"/>
      <c r="D135" s="495"/>
      <c r="E135" s="495"/>
      <c r="F135" s="495"/>
      <c r="G135" s="495"/>
      <c r="H135" s="495"/>
      <c r="I135" s="495"/>
      <c r="J135" s="495"/>
      <c r="K135" s="495"/>
      <c r="L135" s="495"/>
      <c r="M135" s="495"/>
      <c r="N135" s="511"/>
      <c r="O135" s="495"/>
      <c r="P135" s="495"/>
      <c r="Q135" s="495"/>
      <c r="R135" s="495"/>
      <c r="S135" s="495"/>
      <c r="T135" s="496"/>
      <c r="U135" s="498"/>
    </row>
    <row r="136" spans="1:21" ht="12" customHeight="1">
      <c r="A136" s="509"/>
      <c r="B136" s="495"/>
      <c r="C136" s="495"/>
      <c r="D136" s="495"/>
      <c r="E136" s="495"/>
      <c r="F136" s="495"/>
      <c r="G136" s="495"/>
      <c r="H136" s="495"/>
      <c r="I136" s="495"/>
      <c r="J136" s="495"/>
      <c r="K136" s="495"/>
      <c r="L136" s="495"/>
      <c r="M136" s="495"/>
      <c r="N136" s="495"/>
      <c r="O136" s="495"/>
      <c r="P136" s="495"/>
      <c r="Q136" s="495"/>
      <c r="R136" s="495"/>
      <c r="S136" s="495"/>
      <c r="T136" s="502"/>
      <c r="U136" s="503"/>
    </row>
    <row r="137" spans="1:21" ht="13">
      <c r="A137" s="509"/>
      <c r="B137" s="495"/>
      <c r="C137" s="495"/>
      <c r="D137" s="495"/>
      <c r="E137" s="495"/>
      <c r="F137" s="495"/>
      <c r="G137" s="495"/>
      <c r="H137" s="495"/>
      <c r="I137" s="495"/>
      <c r="J137" s="495"/>
      <c r="K137" s="495"/>
      <c r="L137" s="495"/>
      <c r="M137" s="495"/>
      <c r="N137" s="495"/>
      <c r="O137" s="495"/>
      <c r="P137" s="495"/>
      <c r="Q137" s="495"/>
      <c r="R137" s="495"/>
      <c r="S137" s="495"/>
      <c r="T137" s="502"/>
      <c r="U137" s="503"/>
    </row>
    <row r="138" spans="1:21" ht="12" customHeight="1">
      <c r="A138" s="1596"/>
      <c r="B138" s="1597"/>
      <c r="C138" s="1597"/>
      <c r="D138" s="500"/>
      <c r="E138" s="1588"/>
      <c r="F138" s="1588"/>
      <c r="G138" s="495"/>
      <c r="H138" s="495"/>
      <c r="I138" s="495"/>
      <c r="J138" s="495"/>
      <c r="K138" s="495"/>
      <c r="L138" s="495"/>
      <c r="M138" s="495"/>
      <c r="N138" s="495"/>
      <c r="O138" s="495"/>
      <c r="P138" s="495"/>
      <c r="Q138" s="495"/>
      <c r="R138" s="495"/>
      <c r="S138" s="495"/>
      <c r="T138" s="502"/>
      <c r="U138" s="503"/>
    </row>
    <row r="139" spans="1:21" ht="14">
      <c r="A139" s="1591" t="s">
        <v>1146</v>
      </c>
      <c r="B139" s="1592"/>
      <c r="C139" s="1592"/>
      <c r="D139" s="500"/>
      <c r="E139" s="495" t="s">
        <v>1140</v>
      </c>
      <c r="F139" s="495"/>
      <c r="G139" s="495"/>
      <c r="H139" s="495"/>
      <c r="I139" s="495"/>
      <c r="J139" s="495"/>
      <c r="K139" s="495"/>
      <c r="L139" s="495"/>
      <c r="M139" s="495"/>
      <c r="N139" s="495"/>
      <c r="O139" s="495"/>
      <c r="P139" s="495"/>
      <c r="Q139" s="495"/>
      <c r="R139" s="495"/>
      <c r="S139" s="495"/>
      <c r="T139" s="502"/>
      <c r="U139" s="503"/>
    </row>
    <row r="140" spans="1:21" ht="13">
      <c r="A140" s="509"/>
      <c r="B140" s="495"/>
      <c r="C140" s="495"/>
      <c r="D140" s="500"/>
      <c r="E140" s="495"/>
      <c r="F140" s="495"/>
      <c r="G140" s="495"/>
      <c r="H140" s="495"/>
      <c r="I140" s="495"/>
      <c r="J140" s="495"/>
      <c r="K140" s="495"/>
      <c r="L140" s="495"/>
      <c r="M140" s="495"/>
      <c r="N140" s="495"/>
      <c r="O140" s="495"/>
      <c r="P140" s="495"/>
      <c r="Q140" s="495"/>
      <c r="R140" s="495"/>
      <c r="S140" s="495"/>
      <c r="T140" s="499"/>
      <c r="U140" s="501"/>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6" priority="253" stopIfTrue="1">
      <formula>T9&gt;C9</formula>
    </cfRule>
  </conditionalFormatting>
  <conditionalFormatting sqref="S10">
    <cfRule type="expression" dxfId="115" priority="252" stopIfTrue="1">
      <formula>(S10+T10)&gt;C10</formula>
    </cfRule>
  </conditionalFormatting>
  <conditionalFormatting sqref="R8">
    <cfRule type="cellIs" dxfId="114" priority="241" stopIfTrue="1" operator="notEqual">
      <formula>$B8</formula>
    </cfRule>
    <cfRule type="cellIs" priority="244" stopIfTrue="1" operator="notEqual">
      <formula>$B8</formula>
    </cfRule>
  </conditionalFormatting>
  <conditionalFormatting sqref="R4:R7">
    <cfRule type="cellIs" dxfId="113" priority="243" stopIfTrue="1" operator="notEqual">
      <formula>$B4</formula>
    </cfRule>
  </conditionalFormatting>
  <conditionalFormatting sqref="R9:R10">
    <cfRule type="cellIs" dxfId="112" priority="242" stopIfTrue="1" operator="notEqual">
      <formula>$B9</formula>
    </cfRule>
  </conditionalFormatting>
  <conditionalFormatting sqref="R11:R12">
    <cfRule type="cellIs" dxfId="111" priority="239" stopIfTrue="1" operator="notEqual">
      <formula>$B11</formula>
    </cfRule>
    <cfRule type="cellIs" priority="240" stopIfTrue="1" operator="notEqual">
      <formula>$B11</formula>
    </cfRule>
  </conditionalFormatting>
  <conditionalFormatting sqref="R13:R15">
    <cfRule type="cellIs" dxfId="110" priority="238" stopIfTrue="1" operator="notEqual">
      <formula>$B13</formula>
    </cfRule>
  </conditionalFormatting>
  <conditionalFormatting sqref="R25">
    <cfRule type="cellIs" dxfId="109" priority="236" stopIfTrue="1" operator="notEqual">
      <formula>$B25</formula>
    </cfRule>
    <cfRule type="cellIs" priority="237" stopIfTrue="1" operator="notEqual">
      <formula>$B25</formula>
    </cfRule>
  </conditionalFormatting>
  <conditionalFormatting sqref="R17:R24">
    <cfRule type="cellIs" dxfId="108" priority="235" stopIfTrue="1" operator="notEqual">
      <formula>$B17</formula>
    </cfRule>
  </conditionalFormatting>
  <conditionalFormatting sqref="R26">
    <cfRule type="cellIs" dxfId="107" priority="234" stopIfTrue="1" operator="notEqual">
      <formula>$B26</formula>
    </cfRule>
  </conditionalFormatting>
  <conditionalFormatting sqref="R36">
    <cfRule type="cellIs" dxfId="106" priority="232" stopIfTrue="1" operator="notEqual">
      <formula>$B36</formula>
    </cfRule>
    <cfRule type="cellIs" priority="233" stopIfTrue="1" operator="notEqual">
      <formula>$B36</formula>
    </cfRule>
  </conditionalFormatting>
  <conditionalFormatting sqref="R28:R35">
    <cfRule type="cellIs" dxfId="105" priority="231" stopIfTrue="1" operator="notEqual">
      <formula>$B28</formula>
    </cfRule>
  </conditionalFormatting>
  <conditionalFormatting sqref="R40">
    <cfRule type="cellIs" dxfId="104" priority="229" stopIfTrue="1" operator="notEqual">
      <formula>$B40</formula>
    </cfRule>
    <cfRule type="cellIs" priority="230" stopIfTrue="1" operator="notEqual">
      <formula>$B40</formula>
    </cfRule>
  </conditionalFormatting>
  <conditionalFormatting sqref="R38:R39">
    <cfRule type="cellIs" dxfId="103" priority="228" stopIfTrue="1" operator="notEqual">
      <formula>$B38</formula>
    </cfRule>
  </conditionalFormatting>
  <conditionalFormatting sqref="R41">
    <cfRule type="cellIs" dxfId="102" priority="227" stopIfTrue="1" operator="notEqual">
      <formula>$B41</formula>
    </cfRule>
  </conditionalFormatting>
  <conditionalFormatting sqref="R53">
    <cfRule type="cellIs" dxfId="101" priority="225" stopIfTrue="1" operator="notEqual">
      <formula>$B53</formula>
    </cfRule>
    <cfRule type="cellIs" priority="226" stopIfTrue="1" operator="notEqual">
      <formula>$B53</formula>
    </cfRule>
  </conditionalFormatting>
  <conditionalFormatting sqref="R43:R52">
    <cfRule type="cellIs" dxfId="100" priority="224" stopIfTrue="1" operator="notEqual">
      <formula>$B43</formula>
    </cfRule>
  </conditionalFormatting>
  <conditionalFormatting sqref="R62:R63">
    <cfRule type="cellIs" dxfId="99" priority="222" stopIfTrue="1" operator="notEqual">
      <formula>$B62</formula>
    </cfRule>
    <cfRule type="cellIs" priority="223" stopIfTrue="1" operator="notEqual">
      <formula>$B62</formula>
    </cfRule>
  </conditionalFormatting>
  <conditionalFormatting sqref="R55:R61">
    <cfRule type="cellIs" dxfId="98" priority="221" stopIfTrue="1" operator="notEqual">
      <formula>$B55</formula>
    </cfRule>
  </conditionalFormatting>
  <conditionalFormatting sqref="R67">
    <cfRule type="cellIs" dxfId="97" priority="219" stopIfTrue="1" operator="notEqual">
      <formula>$B67</formula>
    </cfRule>
    <cfRule type="cellIs" priority="220" stopIfTrue="1" operator="notEqual">
      <formula>$B67</formula>
    </cfRule>
  </conditionalFormatting>
  <conditionalFormatting sqref="R65:R66">
    <cfRule type="cellIs" dxfId="96" priority="218" stopIfTrue="1" operator="notEqual">
      <formula>$B65</formula>
    </cfRule>
  </conditionalFormatting>
  <conditionalFormatting sqref="R74">
    <cfRule type="cellIs" dxfId="95" priority="216" stopIfTrue="1" operator="notEqual">
      <formula>$B74</formula>
    </cfRule>
    <cfRule type="cellIs" priority="217" stopIfTrue="1" operator="notEqual">
      <formula>$B74</formula>
    </cfRule>
  </conditionalFormatting>
  <conditionalFormatting sqref="R95">
    <cfRule type="cellIs" dxfId="94" priority="214" stopIfTrue="1" operator="notEqual">
      <formula>$B95</formula>
    </cfRule>
    <cfRule type="cellIs" priority="215" stopIfTrue="1" operator="notEqual">
      <formula>$B95</formula>
    </cfRule>
  </conditionalFormatting>
  <conditionalFormatting sqref="R69:R73">
    <cfRule type="cellIs" dxfId="93" priority="213" stopIfTrue="1" operator="notEqual">
      <formula>$B69</formula>
    </cfRule>
  </conditionalFormatting>
  <conditionalFormatting sqref="R76:R77">
    <cfRule type="cellIs" dxfId="92" priority="212" stopIfTrue="1" operator="notEqual">
      <formula>$B76</formula>
    </cfRule>
  </conditionalFormatting>
  <conditionalFormatting sqref="R80:R94">
    <cfRule type="cellIs" dxfId="91" priority="211" stopIfTrue="1" operator="notEqual">
      <formula>$B80</formula>
    </cfRule>
  </conditionalFormatting>
  <conditionalFormatting sqref="R104:R105">
    <cfRule type="cellIs" dxfId="90" priority="209" stopIfTrue="1" operator="notEqual">
      <formula>$B104</formula>
    </cfRule>
    <cfRule type="cellIs" priority="210" stopIfTrue="1" operator="notEqual">
      <formula>$B104</formula>
    </cfRule>
  </conditionalFormatting>
  <conditionalFormatting sqref="R98:R103">
    <cfRule type="cellIs" dxfId="89" priority="208" stopIfTrue="1" operator="notEqual">
      <formula>$B98</formula>
    </cfRule>
  </conditionalFormatting>
  <conditionalFormatting sqref="E105:Q105">
    <cfRule type="cellIs" dxfId="88" priority="207" stopIfTrue="1" operator="notEqual">
      <formula>E$108</formula>
    </cfRule>
  </conditionalFormatting>
  <conditionalFormatting sqref="S13">
    <cfRule type="expression" dxfId="87" priority="204" stopIfTrue="1">
      <formula>(S13+T13)&gt;C13</formula>
    </cfRule>
  </conditionalFormatting>
  <conditionalFormatting sqref="S14">
    <cfRule type="expression" dxfId="86" priority="201" stopIfTrue="1">
      <formula>(S14+T14)&gt;C14</formula>
    </cfRule>
  </conditionalFormatting>
  <conditionalFormatting sqref="S17">
    <cfRule type="expression" dxfId="85" priority="200" stopIfTrue="1">
      <formula>(S17+T17)&gt;C17</formula>
    </cfRule>
  </conditionalFormatting>
  <conditionalFormatting sqref="S18">
    <cfRule type="expression" dxfId="84" priority="192" stopIfTrue="1">
      <formula>(S18+T18)&gt;C18</formula>
    </cfRule>
  </conditionalFormatting>
  <conditionalFormatting sqref="S19">
    <cfRule type="expression" dxfId="83" priority="190" stopIfTrue="1">
      <formula>(S19+T19)&gt;C19</formula>
    </cfRule>
  </conditionalFormatting>
  <conditionalFormatting sqref="S20">
    <cfRule type="expression" dxfId="82" priority="189" stopIfTrue="1">
      <formula>(S20+T20)&gt;C20</formula>
    </cfRule>
  </conditionalFormatting>
  <conditionalFormatting sqref="S21">
    <cfRule type="expression" dxfId="81" priority="188" stopIfTrue="1">
      <formula>(S21+T21)&gt;C21</formula>
    </cfRule>
  </conditionalFormatting>
  <conditionalFormatting sqref="S22">
    <cfRule type="expression" dxfId="80" priority="187" stopIfTrue="1">
      <formula>(S22+T22)&gt;C22</formula>
    </cfRule>
  </conditionalFormatting>
  <conditionalFormatting sqref="S23">
    <cfRule type="expression" dxfId="79" priority="186" stopIfTrue="1">
      <formula>(S23+T23)&gt;C23</formula>
    </cfRule>
  </conditionalFormatting>
  <conditionalFormatting sqref="S24">
    <cfRule type="expression" dxfId="78" priority="185" stopIfTrue="1">
      <formula>(S24+T24)&gt;C24</formula>
    </cfRule>
  </conditionalFormatting>
  <conditionalFormatting sqref="S26">
    <cfRule type="expression" dxfId="77" priority="178" stopIfTrue="1">
      <formula>(S26+T26)&gt;C26</formula>
    </cfRule>
  </conditionalFormatting>
  <conditionalFormatting sqref="S28:S35">
    <cfRule type="expression" dxfId="76" priority="176" stopIfTrue="1">
      <formula>(S28+T28)&gt;C28</formula>
    </cfRule>
  </conditionalFormatting>
  <conditionalFormatting sqref="S98">
    <cfRule type="expression" dxfId="75" priority="97" stopIfTrue="1">
      <formula>(S98+T98)&gt;C98</formula>
    </cfRule>
  </conditionalFormatting>
  <conditionalFormatting sqref="S99">
    <cfRule type="expression" dxfId="74" priority="96" stopIfTrue="1">
      <formula>(S99+T99)&gt;C99</formula>
    </cfRule>
  </conditionalFormatting>
  <conditionalFormatting sqref="S100">
    <cfRule type="expression" dxfId="73" priority="95" stopIfTrue="1">
      <formula>(S100+T100)&gt;C100</formula>
    </cfRule>
  </conditionalFormatting>
  <conditionalFormatting sqref="S101">
    <cfRule type="expression" dxfId="72" priority="94" stopIfTrue="1">
      <formula>(S101+T101)&gt;C101</formula>
    </cfRule>
  </conditionalFormatting>
  <conditionalFormatting sqref="S102">
    <cfRule type="expression" dxfId="71" priority="93" stopIfTrue="1">
      <formula>(S102+T102)&gt;C102</formula>
    </cfRule>
  </conditionalFormatting>
  <conditionalFormatting sqref="S103">
    <cfRule type="expression" dxfId="70" priority="92" stopIfTrue="1">
      <formula>(S103+T103)&gt;C103</formula>
    </cfRule>
  </conditionalFormatting>
  <conditionalFormatting sqref="C10">
    <cfRule type="expression" dxfId="69" priority="84">
      <formula>"(S10+T10)&gt;C10 "</formula>
    </cfRule>
  </conditionalFormatting>
  <conditionalFormatting sqref="T10">
    <cfRule type="expression" dxfId="68" priority="82" stopIfTrue="1">
      <formula>(S10+T10)&gt;C10</formula>
    </cfRule>
  </conditionalFormatting>
  <conditionalFormatting sqref="T13">
    <cfRule type="expression" dxfId="67" priority="80" stopIfTrue="1">
      <formula>(S13+T13)&gt;C13</formula>
    </cfRule>
  </conditionalFormatting>
  <conditionalFormatting sqref="T14">
    <cfRule type="expression" dxfId="66" priority="79" stopIfTrue="1">
      <formula>(S14+T14)&gt;C14</formula>
    </cfRule>
  </conditionalFormatting>
  <conditionalFormatting sqref="T17">
    <cfRule type="expression" dxfId="65" priority="78" stopIfTrue="1">
      <formula>(S17+T17)&gt;C17</formula>
    </cfRule>
  </conditionalFormatting>
  <conditionalFormatting sqref="T18">
    <cfRule type="expression" dxfId="64" priority="61" stopIfTrue="1">
      <formula>(S18+T18)&gt;C18</formula>
    </cfRule>
  </conditionalFormatting>
  <conditionalFormatting sqref="T19">
    <cfRule type="expression" dxfId="63" priority="60" stopIfTrue="1">
      <formula>(S19+T19)&gt;C19</formula>
    </cfRule>
  </conditionalFormatting>
  <conditionalFormatting sqref="T20">
    <cfRule type="expression" dxfId="62" priority="59" stopIfTrue="1">
      <formula>(S20+T20)&gt;C20</formula>
    </cfRule>
  </conditionalFormatting>
  <conditionalFormatting sqref="T21">
    <cfRule type="expression" dxfId="61" priority="58" stopIfTrue="1">
      <formula>(S21+T21)&gt;C21</formula>
    </cfRule>
  </conditionalFormatting>
  <conditionalFormatting sqref="T22">
    <cfRule type="expression" dxfId="60" priority="57" stopIfTrue="1">
      <formula>(S22+T22)&gt;C22</formula>
    </cfRule>
  </conditionalFormatting>
  <conditionalFormatting sqref="T23">
    <cfRule type="expression" dxfId="59" priority="56" stopIfTrue="1">
      <formula>(S23+T23)&gt;C23</formula>
    </cfRule>
  </conditionalFormatting>
  <conditionalFormatting sqref="T24">
    <cfRule type="expression" dxfId="58" priority="55" stopIfTrue="1">
      <formula>(S24+T24)&gt;C24</formula>
    </cfRule>
  </conditionalFormatting>
  <conditionalFormatting sqref="T26">
    <cfRule type="expression" dxfId="57" priority="53" stopIfTrue="1">
      <formula>(S26+T26)&gt;C26</formula>
    </cfRule>
  </conditionalFormatting>
  <conditionalFormatting sqref="T28">
    <cfRule type="expression" dxfId="56" priority="52" stopIfTrue="1">
      <formula>(S28+T28)&gt;C28</formula>
    </cfRule>
  </conditionalFormatting>
  <conditionalFormatting sqref="T29">
    <cfRule type="expression" dxfId="55" priority="50" stopIfTrue="1">
      <formula>(S29+T29)&gt;C29</formula>
    </cfRule>
  </conditionalFormatting>
  <conditionalFormatting sqref="T30">
    <cfRule type="expression" dxfId="54" priority="49" stopIfTrue="1">
      <formula>(S30+T30)&gt;C30</formula>
    </cfRule>
  </conditionalFormatting>
  <conditionalFormatting sqref="T31">
    <cfRule type="expression" dxfId="53" priority="48" stopIfTrue="1">
      <formula>(S31+T31)&gt;C31</formula>
    </cfRule>
  </conditionalFormatting>
  <conditionalFormatting sqref="T32">
    <cfRule type="expression" dxfId="52" priority="47" stopIfTrue="1">
      <formula>(S32+T32)&gt;C32</formula>
    </cfRule>
  </conditionalFormatting>
  <conditionalFormatting sqref="T33">
    <cfRule type="expression" dxfId="51" priority="46" stopIfTrue="1">
      <formula>(S33+T33)&gt;C33</formula>
    </cfRule>
  </conditionalFormatting>
  <conditionalFormatting sqref="T34">
    <cfRule type="expression" dxfId="50" priority="45" stopIfTrue="1">
      <formula>(S34+T34)&gt;C34</formula>
    </cfRule>
  </conditionalFormatting>
  <conditionalFormatting sqref="T35">
    <cfRule type="expression" dxfId="49" priority="44" stopIfTrue="1">
      <formula>(S35+T35)&gt;C35</formula>
    </cfRule>
  </conditionalFormatting>
  <conditionalFormatting sqref="T38">
    <cfRule type="expression" dxfId="48" priority="43" stopIfTrue="1">
      <formula>(S38+T38)&gt;C38</formula>
    </cfRule>
  </conditionalFormatting>
  <conditionalFormatting sqref="T39">
    <cfRule type="expression" dxfId="47" priority="42" stopIfTrue="1">
      <formula>(S39+T39)&gt;C39</formula>
    </cfRule>
  </conditionalFormatting>
  <conditionalFormatting sqref="T41">
    <cfRule type="expression" dxfId="46" priority="41" stopIfTrue="1">
      <formula>(S41+T41)&gt;C41</formula>
    </cfRule>
  </conditionalFormatting>
  <conditionalFormatting sqref="T43">
    <cfRule type="expression" dxfId="45" priority="40" stopIfTrue="1">
      <formula>(S43+T43)&gt;C43</formula>
    </cfRule>
  </conditionalFormatting>
  <conditionalFormatting sqref="T44">
    <cfRule type="expression" dxfId="44" priority="39" stopIfTrue="1">
      <formula>(S44+T44)&gt;C44</formula>
    </cfRule>
  </conditionalFormatting>
  <conditionalFormatting sqref="T45">
    <cfRule type="expression" dxfId="43" priority="38" stopIfTrue="1">
      <formula>(S45+T45)&gt;C45</formula>
    </cfRule>
  </conditionalFormatting>
  <conditionalFormatting sqref="T46">
    <cfRule type="expression" dxfId="42" priority="37" stopIfTrue="1">
      <formula>(S46+T46)&gt;C46</formula>
    </cfRule>
  </conditionalFormatting>
  <conditionalFormatting sqref="T47">
    <cfRule type="expression" dxfId="41" priority="36" stopIfTrue="1">
      <formula>(S47+T47)&gt;C47</formula>
    </cfRule>
  </conditionalFormatting>
  <conditionalFormatting sqref="T48">
    <cfRule type="expression" dxfId="40" priority="35" stopIfTrue="1">
      <formula>(S48+T48)&gt;C48</formula>
    </cfRule>
  </conditionalFormatting>
  <conditionalFormatting sqref="T49">
    <cfRule type="expression" dxfId="39" priority="34" stopIfTrue="1">
      <formula>(S49+T49)&gt;C49</formula>
    </cfRule>
  </conditionalFormatting>
  <conditionalFormatting sqref="T50">
    <cfRule type="expression" dxfId="38" priority="33" stopIfTrue="1">
      <formula>(S50+T50)&gt;C50</formula>
    </cfRule>
  </conditionalFormatting>
  <conditionalFormatting sqref="T51">
    <cfRule type="expression" dxfId="37" priority="32" stopIfTrue="1">
      <formula>(S51+T51)&gt;C51</formula>
    </cfRule>
  </conditionalFormatting>
  <conditionalFormatting sqref="T52">
    <cfRule type="expression" dxfId="36" priority="31" stopIfTrue="1">
      <formula>(S52+T52)&gt;C52</formula>
    </cfRule>
  </conditionalFormatting>
  <conditionalFormatting sqref="T65">
    <cfRule type="expression" dxfId="35" priority="30" stopIfTrue="1">
      <formula>(S65+T65)&gt;C65</formula>
    </cfRule>
  </conditionalFormatting>
  <conditionalFormatting sqref="T66">
    <cfRule type="expression" dxfId="34" priority="29" stopIfTrue="1">
      <formula>(S66+T66)&gt;C66</formula>
    </cfRule>
  </conditionalFormatting>
  <conditionalFormatting sqref="T76">
    <cfRule type="expression" dxfId="33" priority="28" stopIfTrue="1">
      <formula>(S76+T76)&gt;C76</formula>
    </cfRule>
  </conditionalFormatting>
  <conditionalFormatting sqref="T77">
    <cfRule type="expression" dxfId="32" priority="27" stopIfTrue="1">
      <formula>(S77+T77)&gt;C77</formula>
    </cfRule>
  </conditionalFormatting>
  <conditionalFormatting sqref="T81">
    <cfRule type="expression" dxfId="31" priority="26" stopIfTrue="1">
      <formula>(S81+T81)&gt;C81</formula>
    </cfRule>
  </conditionalFormatting>
  <conditionalFormatting sqref="T82">
    <cfRule type="expression" dxfId="30" priority="25" stopIfTrue="1">
      <formula>(S82+T82)&gt;C82</formula>
    </cfRule>
  </conditionalFormatting>
  <conditionalFormatting sqref="T83">
    <cfRule type="expression" dxfId="29" priority="24" stopIfTrue="1">
      <formula>(S83+T83)&gt;C83</formula>
    </cfRule>
  </conditionalFormatting>
  <conditionalFormatting sqref="T84">
    <cfRule type="expression" dxfId="28" priority="23" stopIfTrue="1">
      <formula>(S84+T84)&gt;C84</formula>
    </cfRule>
  </conditionalFormatting>
  <conditionalFormatting sqref="T86">
    <cfRule type="expression" dxfId="27" priority="22" stopIfTrue="1">
      <formula>(S86+T86)&gt;C86</formula>
    </cfRule>
  </conditionalFormatting>
  <conditionalFormatting sqref="T87">
    <cfRule type="expression" dxfId="26" priority="21" stopIfTrue="1">
      <formula>(S87+T87)&gt;C87</formula>
    </cfRule>
  </conditionalFormatting>
  <conditionalFormatting sqref="T88">
    <cfRule type="expression" dxfId="25" priority="20" stopIfTrue="1">
      <formula>(S88+T88)&gt;C88</formula>
    </cfRule>
  </conditionalFormatting>
  <conditionalFormatting sqref="T89">
    <cfRule type="expression" dxfId="24" priority="19" stopIfTrue="1">
      <formula>(S89+T89)&gt;C89</formula>
    </cfRule>
  </conditionalFormatting>
  <conditionalFormatting sqref="T90">
    <cfRule type="expression" dxfId="23" priority="18" stopIfTrue="1">
      <formula>(S90+T90)&gt;C90</formula>
    </cfRule>
  </conditionalFormatting>
  <conditionalFormatting sqref="T91">
    <cfRule type="expression" dxfId="22" priority="17" stopIfTrue="1">
      <formula>(S91+T91)&gt;C91</formula>
    </cfRule>
  </conditionalFormatting>
  <conditionalFormatting sqref="T92">
    <cfRule type="expression" dxfId="21" priority="16" stopIfTrue="1">
      <formula>(S92+T92)&gt;C92</formula>
    </cfRule>
  </conditionalFormatting>
  <conditionalFormatting sqref="T93">
    <cfRule type="expression" dxfId="20" priority="15" stopIfTrue="1">
      <formula>(S93+T93)&gt;C93</formula>
    </cfRule>
  </conditionalFormatting>
  <conditionalFormatting sqref="T94">
    <cfRule type="expression" dxfId="19" priority="14" stopIfTrue="1">
      <formula>(S94+T94)&gt;C94</formula>
    </cfRule>
  </conditionalFormatting>
  <conditionalFormatting sqref="T98">
    <cfRule type="expression" dxfId="18" priority="13" stopIfTrue="1">
      <formula>(S98+T98)&gt;C98</formula>
    </cfRule>
  </conditionalFormatting>
  <conditionalFormatting sqref="T99">
    <cfRule type="expression" dxfId="17" priority="12" stopIfTrue="1">
      <formula>(S99+T99)&gt;C99</formula>
    </cfRule>
  </conditionalFormatting>
  <conditionalFormatting sqref="T100">
    <cfRule type="expression" dxfId="16" priority="11" stopIfTrue="1">
      <formula>(S100+T100)&gt;C100</formula>
    </cfRule>
  </conditionalFormatting>
  <conditionalFormatting sqref="T101">
    <cfRule type="expression" dxfId="15" priority="10" stopIfTrue="1">
      <formula>(S101+T101)&gt;C101</formula>
    </cfRule>
  </conditionalFormatting>
  <conditionalFormatting sqref="T102">
    <cfRule type="expression" dxfId="14" priority="9" stopIfTrue="1">
      <formula>(S102+T102)&gt;C102</formula>
    </cfRule>
  </conditionalFormatting>
  <conditionalFormatting sqref="T103">
    <cfRule type="expression" dxfId="13" priority="8" stopIfTrue="1">
      <formula>(S103+T103)&gt;C103</formula>
    </cfRule>
  </conditionalFormatting>
  <conditionalFormatting sqref="S38:S39">
    <cfRule type="expression" dxfId="12" priority="7" stopIfTrue="1">
      <formula>(S38+T38)&gt;C38</formula>
    </cfRule>
  </conditionalFormatting>
  <conditionalFormatting sqref="S41">
    <cfRule type="expression" dxfId="11" priority="6" stopIfTrue="1">
      <formula>(S41+T41)&gt;C41</formula>
    </cfRule>
  </conditionalFormatting>
  <conditionalFormatting sqref="S43:S52">
    <cfRule type="expression" dxfId="10" priority="5" stopIfTrue="1">
      <formula>(S43+T43)&gt;C43</formula>
    </cfRule>
  </conditionalFormatting>
  <conditionalFormatting sqref="S65:S66">
    <cfRule type="expression" dxfId="9" priority="4" stopIfTrue="1">
      <formula>(S65+T65)&gt;C65</formula>
    </cfRule>
  </conditionalFormatting>
  <conditionalFormatting sqref="S76:S77">
    <cfRule type="expression" dxfId="8" priority="3" stopIfTrue="1">
      <formula>(S76+T76)&gt;C76</formula>
    </cfRule>
  </conditionalFormatting>
  <conditionalFormatting sqref="S81:S84">
    <cfRule type="expression" dxfId="7" priority="2" stopIfTrue="1">
      <formula>(S81+T81)&gt;C81</formula>
    </cfRule>
  </conditionalFormatting>
  <conditionalFormatting sqref="S86:S94">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4" sqref="B4"/>
    </sheetView>
  </sheetViews>
  <sheetFormatPr baseColWidth="10" defaultColWidth="0" defaultRowHeight="12" zeroHeight="1"/>
  <cols>
    <col min="1" max="1" width="32.6640625" style="595" customWidth="1"/>
    <col min="2" max="3" width="12.1640625" style="588" customWidth="1"/>
    <col min="4" max="6" width="12.6640625" style="588" customWidth="1"/>
    <col min="7" max="9" width="12.1640625" style="588" customWidth="1"/>
    <col min="10" max="10" width="12.1640625" style="589" customWidth="1"/>
    <col min="11" max="11" width="8.6640625" style="590" hidden="1" customWidth="1"/>
    <col min="12" max="21" width="8.6640625" style="588" hidden="1" customWidth="1"/>
    <col min="22" max="23" width="0" style="588" hidden="1"/>
    <col min="24" max="256" width="8.6640625" style="588" hidden="1"/>
    <col min="257" max="257" width="32.6640625" style="588" hidden="1" customWidth="1"/>
    <col min="258" max="259" width="12.1640625" style="588" hidden="1" customWidth="1"/>
    <col min="260" max="260" width="12.6640625" style="588" hidden="1" customWidth="1"/>
    <col min="261" max="266" width="12.1640625" style="588" hidden="1" customWidth="1"/>
    <col min="267" max="277" width="8.6640625" style="588" hidden="1" customWidth="1"/>
    <col min="278" max="512" width="8.6640625" style="588" hidden="1"/>
    <col min="513" max="513" width="32.6640625" style="588" hidden="1" customWidth="1"/>
    <col min="514" max="515" width="12.1640625" style="588" hidden="1" customWidth="1"/>
    <col min="516" max="516" width="12.6640625" style="588" hidden="1" customWidth="1"/>
    <col min="517" max="522" width="12.1640625" style="588" hidden="1" customWidth="1"/>
    <col min="523" max="533" width="8.6640625" style="588" hidden="1" customWidth="1"/>
    <col min="534" max="768" width="8.6640625" style="588" hidden="1"/>
    <col min="769" max="769" width="32.6640625" style="588" hidden="1" customWidth="1"/>
    <col min="770" max="771" width="12.1640625" style="588" hidden="1" customWidth="1"/>
    <col min="772" max="772" width="12.6640625" style="588" hidden="1" customWidth="1"/>
    <col min="773" max="778" width="12.1640625" style="588" hidden="1" customWidth="1"/>
    <col min="779" max="789" width="8.6640625" style="588" hidden="1" customWidth="1"/>
    <col min="790" max="1024" width="8.6640625" style="588" hidden="1"/>
    <col min="1025" max="1025" width="32.6640625" style="588" hidden="1" customWidth="1"/>
    <col min="1026" max="1027" width="12.1640625" style="588" hidden="1" customWidth="1"/>
    <col min="1028" max="1028" width="12.6640625" style="588" hidden="1" customWidth="1"/>
    <col min="1029" max="1034" width="12.1640625" style="588" hidden="1" customWidth="1"/>
    <col min="1035" max="1045" width="8.6640625" style="588" hidden="1" customWidth="1"/>
    <col min="1046" max="1280" width="8.6640625" style="588" hidden="1"/>
    <col min="1281" max="1281" width="32.6640625" style="588" hidden="1" customWidth="1"/>
    <col min="1282" max="1283" width="12.1640625" style="588" hidden="1" customWidth="1"/>
    <col min="1284" max="1284" width="12.6640625" style="588" hidden="1" customWidth="1"/>
    <col min="1285" max="1290" width="12.1640625" style="588" hidden="1" customWidth="1"/>
    <col min="1291" max="1301" width="8.6640625" style="588" hidden="1" customWidth="1"/>
    <col min="1302" max="1536" width="8.6640625" style="588" hidden="1"/>
    <col min="1537" max="1537" width="32.6640625" style="588" hidden="1" customWidth="1"/>
    <col min="1538" max="1539" width="12.1640625" style="588" hidden="1" customWidth="1"/>
    <col min="1540" max="1540" width="12.6640625" style="588" hidden="1" customWidth="1"/>
    <col min="1541" max="1546" width="12.1640625" style="588" hidden="1" customWidth="1"/>
    <col min="1547" max="1557" width="8.6640625" style="588" hidden="1" customWidth="1"/>
    <col min="1558" max="1792" width="8.6640625" style="588" hidden="1"/>
    <col min="1793" max="1793" width="32.6640625" style="588" hidden="1" customWidth="1"/>
    <col min="1794" max="1795" width="12.1640625" style="588" hidden="1" customWidth="1"/>
    <col min="1796" max="1796" width="12.6640625" style="588" hidden="1" customWidth="1"/>
    <col min="1797" max="1802" width="12.1640625" style="588" hidden="1" customWidth="1"/>
    <col min="1803" max="1813" width="8.6640625" style="588" hidden="1" customWidth="1"/>
    <col min="1814" max="2048" width="8.6640625" style="588" hidden="1"/>
    <col min="2049" max="2049" width="32.6640625" style="588" hidden="1" customWidth="1"/>
    <col min="2050" max="2051" width="12.1640625" style="588" hidden="1" customWidth="1"/>
    <col min="2052" max="2052" width="12.6640625" style="588" hidden="1" customWidth="1"/>
    <col min="2053" max="2058" width="12.1640625" style="588" hidden="1" customWidth="1"/>
    <col min="2059" max="2069" width="8.6640625" style="588" hidden="1" customWidth="1"/>
    <col min="2070" max="2304" width="8.6640625" style="588" hidden="1"/>
    <col min="2305" max="2305" width="32.6640625" style="588" hidden="1" customWidth="1"/>
    <col min="2306" max="2307" width="12.1640625" style="588" hidden="1" customWidth="1"/>
    <col min="2308" max="2308" width="12.6640625" style="588" hidden="1" customWidth="1"/>
    <col min="2309" max="2314" width="12.1640625" style="588" hidden="1" customWidth="1"/>
    <col min="2315" max="2325" width="8.6640625" style="588" hidden="1" customWidth="1"/>
    <col min="2326" max="2560" width="8.6640625" style="588" hidden="1"/>
    <col min="2561" max="2561" width="32.6640625" style="588" hidden="1" customWidth="1"/>
    <col min="2562" max="2563" width="12.1640625" style="588" hidden="1" customWidth="1"/>
    <col min="2564" max="2564" width="12.6640625" style="588" hidden="1" customWidth="1"/>
    <col min="2565" max="2570" width="12.1640625" style="588" hidden="1" customWidth="1"/>
    <col min="2571" max="2581" width="8.6640625" style="588" hidden="1" customWidth="1"/>
    <col min="2582" max="2816" width="8.6640625" style="588" hidden="1"/>
    <col min="2817" max="2817" width="32.6640625" style="588" hidden="1" customWidth="1"/>
    <col min="2818" max="2819" width="12.1640625" style="588" hidden="1" customWidth="1"/>
    <col min="2820" max="2820" width="12.6640625" style="588" hidden="1" customWidth="1"/>
    <col min="2821" max="2826" width="12.1640625" style="588" hidden="1" customWidth="1"/>
    <col min="2827" max="2837" width="8.6640625" style="588" hidden="1" customWidth="1"/>
    <col min="2838" max="3072" width="8.6640625" style="588" hidden="1"/>
    <col min="3073" max="3073" width="32.6640625" style="588" hidden="1" customWidth="1"/>
    <col min="3074" max="3075" width="12.1640625" style="588" hidden="1" customWidth="1"/>
    <col min="3076" max="3076" width="12.6640625" style="588" hidden="1" customWidth="1"/>
    <col min="3077" max="3082" width="12.1640625" style="588" hidden="1" customWidth="1"/>
    <col min="3083" max="3093" width="8.6640625" style="588" hidden="1" customWidth="1"/>
    <col min="3094" max="3328" width="8.6640625" style="588" hidden="1"/>
    <col min="3329" max="3329" width="32.6640625" style="588" hidden="1" customWidth="1"/>
    <col min="3330" max="3331" width="12.1640625" style="588" hidden="1" customWidth="1"/>
    <col min="3332" max="3332" width="12.6640625" style="588" hidden="1" customWidth="1"/>
    <col min="3333" max="3338" width="12.1640625" style="588" hidden="1" customWidth="1"/>
    <col min="3339" max="3349" width="8.6640625" style="588" hidden="1" customWidth="1"/>
    <col min="3350" max="3584" width="8.6640625" style="588" hidden="1"/>
    <col min="3585" max="3585" width="32.6640625" style="588" hidden="1" customWidth="1"/>
    <col min="3586" max="3587" width="12.1640625" style="588" hidden="1" customWidth="1"/>
    <col min="3588" max="3588" width="12.6640625" style="588" hidden="1" customWidth="1"/>
    <col min="3589" max="3594" width="12.1640625" style="588" hidden="1" customWidth="1"/>
    <col min="3595" max="3605" width="8.6640625" style="588" hidden="1" customWidth="1"/>
    <col min="3606" max="3840" width="8.6640625" style="588" hidden="1"/>
    <col min="3841" max="3841" width="32.6640625" style="588" hidden="1" customWidth="1"/>
    <col min="3842" max="3843" width="12.1640625" style="588" hidden="1" customWidth="1"/>
    <col min="3844" max="3844" width="12.6640625" style="588" hidden="1" customWidth="1"/>
    <col min="3845" max="3850" width="12.1640625" style="588" hidden="1" customWidth="1"/>
    <col min="3851" max="3861" width="8.6640625" style="588" hidden="1" customWidth="1"/>
    <col min="3862" max="4096" width="8.6640625" style="588" hidden="1"/>
    <col min="4097" max="4097" width="32.6640625" style="588" hidden="1" customWidth="1"/>
    <col min="4098" max="4099" width="12.1640625" style="588" hidden="1" customWidth="1"/>
    <col min="4100" max="4100" width="12.6640625" style="588" hidden="1" customWidth="1"/>
    <col min="4101" max="4106" width="12.1640625" style="588" hidden="1" customWidth="1"/>
    <col min="4107" max="4117" width="8.6640625" style="588" hidden="1" customWidth="1"/>
    <col min="4118" max="4352" width="8.6640625" style="588" hidden="1"/>
    <col min="4353" max="4353" width="32.6640625" style="588" hidden="1" customWidth="1"/>
    <col min="4354" max="4355" width="12.1640625" style="588" hidden="1" customWidth="1"/>
    <col min="4356" max="4356" width="12.6640625" style="588" hidden="1" customWidth="1"/>
    <col min="4357" max="4362" width="12.1640625" style="588" hidden="1" customWidth="1"/>
    <col min="4363" max="4373" width="8.6640625" style="588" hidden="1" customWidth="1"/>
    <col min="4374" max="4608" width="8.6640625" style="588" hidden="1"/>
    <col min="4609" max="4609" width="32.6640625" style="588" hidden="1" customWidth="1"/>
    <col min="4610" max="4611" width="12.1640625" style="588" hidden="1" customWidth="1"/>
    <col min="4612" max="4612" width="12.6640625" style="588" hidden="1" customWidth="1"/>
    <col min="4613" max="4618" width="12.1640625" style="588" hidden="1" customWidth="1"/>
    <col min="4619" max="4629" width="8.6640625" style="588" hidden="1" customWidth="1"/>
    <col min="4630" max="4864" width="8.6640625" style="588" hidden="1"/>
    <col min="4865" max="4865" width="32.6640625" style="588" hidden="1" customWidth="1"/>
    <col min="4866" max="4867" width="12.1640625" style="588" hidden="1" customWidth="1"/>
    <col min="4868" max="4868" width="12.6640625" style="588" hidden="1" customWidth="1"/>
    <col min="4869" max="4874" width="12.1640625" style="588" hidden="1" customWidth="1"/>
    <col min="4875" max="4885" width="8.6640625" style="588" hidden="1" customWidth="1"/>
    <col min="4886" max="5120" width="8.6640625" style="588" hidden="1"/>
    <col min="5121" max="5121" width="32.6640625" style="588" hidden="1" customWidth="1"/>
    <col min="5122" max="5123" width="12.1640625" style="588" hidden="1" customWidth="1"/>
    <col min="5124" max="5124" width="12.6640625" style="588" hidden="1" customWidth="1"/>
    <col min="5125" max="5130" width="12.1640625" style="588" hidden="1" customWidth="1"/>
    <col min="5131" max="5141" width="8.6640625" style="588" hidden="1" customWidth="1"/>
    <col min="5142" max="5376" width="8.6640625" style="588" hidden="1"/>
    <col min="5377" max="5377" width="32.6640625" style="588" hidden="1" customWidth="1"/>
    <col min="5378" max="5379" width="12.1640625" style="588" hidden="1" customWidth="1"/>
    <col min="5380" max="5380" width="12.6640625" style="588" hidden="1" customWidth="1"/>
    <col min="5381" max="5386" width="12.1640625" style="588" hidden="1" customWidth="1"/>
    <col min="5387" max="5397" width="8.6640625" style="588" hidden="1" customWidth="1"/>
    <col min="5398" max="5632" width="8.6640625" style="588" hidden="1"/>
    <col min="5633" max="5633" width="32.6640625" style="588" hidden="1" customWidth="1"/>
    <col min="5634" max="5635" width="12.1640625" style="588" hidden="1" customWidth="1"/>
    <col min="5636" max="5636" width="12.6640625" style="588" hidden="1" customWidth="1"/>
    <col min="5637" max="5642" width="12.1640625" style="588" hidden="1" customWidth="1"/>
    <col min="5643" max="5653" width="8.6640625" style="588" hidden="1" customWidth="1"/>
    <col min="5654" max="5888" width="8.6640625" style="588" hidden="1"/>
    <col min="5889" max="5889" width="32.6640625" style="588" hidden="1" customWidth="1"/>
    <col min="5890" max="5891" width="12.1640625" style="588" hidden="1" customWidth="1"/>
    <col min="5892" max="5892" width="12.6640625" style="588" hidden="1" customWidth="1"/>
    <col min="5893" max="5898" width="12.1640625" style="588" hidden="1" customWidth="1"/>
    <col min="5899" max="5909" width="8.6640625" style="588" hidden="1" customWidth="1"/>
    <col min="5910" max="6144" width="8.6640625" style="588" hidden="1"/>
    <col min="6145" max="6145" width="32.6640625" style="588" hidden="1" customWidth="1"/>
    <col min="6146" max="6147" width="12.1640625" style="588" hidden="1" customWidth="1"/>
    <col min="6148" max="6148" width="12.6640625" style="588" hidden="1" customWidth="1"/>
    <col min="6149" max="6154" width="12.1640625" style="588" hidden="1" customWidth="1"/>
    <col min="6155" max="6165" width="8.6640625" style="588" hidden="1" customWidth="1"/>
    <col min="6166" max="6400" width="8.6640625" style="588" hidden="1"/>
    <col min="6401" max="6401" width="32.6640625" style="588" hidden="1" customWidth="1"/>
    <col min="6402" max="6403" width="12.1640625" style="588" hidden="1" customWidth="1"/>
    <col min="6404" max="6404" width="12.6640625" style="588" hidden="1" customWidth="1"/>
    <col min="6405" max="6410" width="12.1640625" style="588" hidden="1" customWidth="1"/>
    <col min="6411" max="6421" width="8.6640625" style="588" hidden="1" customWidth="1"/>
    <col min="6422" max="6656" width="8.6640625" style="588" hidden="1"/>
    <col min="6657" max="6657" width="32.6640625" style="588" hidden="1" customWidth="1"/>
    <col min="6658" max="6659" width="12.1640625" style="588" hidden="1" customWidth="1"/>
    <col min="6660" max="6660" width="12.6640625" style="588" hidden="1" customWidth="1"/>
    <col min="6661" max="6666" width="12.1640625" style="588" hidden="1" customWidth="1"/>
    <col min="6667" max="6677" width="8.6640625" style="588" hidden="1" customWidth="1"/>
    <col min="6678" max="6912" width="8.6640625" style="588" hidden="1"/>
    <col min="6913" max="6913" width="32.6640625" style="588" hidden="1" customWidth="1"/>
    <col min="6914" max="6915" width="12.1640625" style="588" hidden="1" customWidth="1"/>
    <col min="6916" max="6916" width="12.6640625" style="588" hidden="1" customWidth="1"/>
    <col min="6917" max="6922" width="12.1640625" style="588" hidden="1" customWidth="1"/>
    <col min="6923" max="6933" width="8.6640625" style="588" hidden="1" customWidth="1"/>
    <col min="6934" max="7168" width="8.6640625" style="588" hidden="1"/>
    <col min="7169" max="7169" width="32.6640625" style="588" hidden="1" customWidth="1"/>
    <col min="7170" max="7171" width="12.1640625" style="588" hidden="1" customWidth="1"/>
    <col min="7172" max="7172" width="12.6640625" style="588" hidden="1" customWidth="1"/>
    <col min="7173" max="7178" width="12.1640625" style="588" hidden="1" customWidth="1"/>
    <col min="7179" max="7189" width="8.6640625" style="588" hidden="1" customWidth="1"/>
    <col min="7190" max="7424" width="8.6640625" style="588" hidden="1"/>
    <col min="7425" max="7425" width="32.6640625" style="588" hidden="1" customWidth="1"/>
    <col min="7426" max="7427" width="12.1640625" style="588" hidden="1" customWidth="1"/>
    <col min="7428" max="7428" width="12.6640625" style="588" hidden="1" customWidth="1"/>
    <col min="7429" max="7434" width="12.1640625" style="588" hidden="1" customWidth="1"/>
    <col min="7435" max="7445" width="8.6640625" style="588" hidden="1" customWidth="1"/>
    <col min="7446" max="7680" width="8.6640625" style="588" hidden="1"/>
    <col min="7681" max="7681" width="32.6640625" style="588" hidden="1" customWidth="1"/>
    <col min="7682" max="7683" width="12.1640625" style="588" hidden="1" customWidth="1"/>
    <col min="7684" max="7684" width="12.6640625" style="588" hidden="1" customWidth="1"/>
    <col min="7685" max="7690" width="12.1640625" style="588" hidden="1" customWidth="1"/>
    <col min="7691" max="7701" width="8.6640625" style="588" hidden="1" customWidth="1"/>
    <col min="7702" max="7936" width="8.6640625" style="588" hidden="1"/>
    <col min="7937" max="7937" width="32.6640625" style="588" hidden="1" customWidth="1"/>
    <col min="7938" max="7939" width="12.1640625" style="588" hidden="1" customWidth="1"/>
    <col min="7940" max="7940" width="12.6640625" style="588" hidden="1" customWidth="1"/>
    <col min="7941" max="7946" width="12.1640625" style="588" hidden="1" customWidth="1"/>
    <col min="7947" max="7957" width="8.6640625" style="588" hidden="1" customWidth="1"/>
    <col min="7958" max="8192" width="8.6640625" style="588" hidden="1"/>
    <col min="8193" max="8193" width="32.6640625" style="588" hidden="1" customWidth="1"/>
    <col min="8194" max="8195" width="12.1640625" style="588" hidden="1" customWidth="1"/>
    <col min="8196" max="8196" width="12.6640625" style="588" hidden="1" customWidth="1"/>
    <col min="8197" max="8202" width="12.1640625" style="588" hidden="1" customWidth="1"/>
    <col min="8203" max="8213" width="8.6640625" style="588" hidden="1" customWidth="1"/>
    <col min="8214" max="8448" width="8.6640625" style="588" hidden="1"/>
    <col min="8449" max="8449" width="32.6640625" style="588" hidden="1" customWidth="1"/>
    <col min="8450" max="8451" width="12.1640625" style="588" hidden="1" customWidth="1"/>
    <col min="8452" max="8452" width="12.6640625" style="588" hidden="1" customWidth="1"/>
    <col min="8453" max="8458" width="12.1640625" style="588" hidden="1" customWidth="1"/>
    <col min="8459" max="8469" width="8.6640625" style="588" hidden="1" customWidth="1"/>
    <col min="8470" max="8704" width="8.6640625" style="588" hidden="1"/>
    <col min="8705" max="8705" width="32.6640625" style="588" hidden="1" customWidth="1"/>
    <col min="8706" max="8707" width="12.1640625" style="588" hidden="1" customWidth="1"/>
    <col min="8708" max="8708" width="12.6640625" style="588" hidden="1" customWidth="1"/>
    <col min="8709" max="8714" width="12.1640625" style="588" hidden="1" customWidth="1"/>
    <col min="8715" max="8725" width="8.6640625" style="588" hidden="1" customWidth="1"/>
    <col min="8726" max="8960" width="8.6640625" style="588" hidden="1"/>
    <col min="8961" max="8961" width="32.6640625" style="588" hidden="1" customWidth="1"/>
    <col min="8962" max="8963" width="12.1640625" style="588" hidden="1" customWidth="1"/>
    <col min="8964" max="8964" width="12.6640625" style="588" hidden="1" customWidth="1"/>
    <col min="8965" max="8970" width="12.1640625" style="588" hidden="1" customWidth="1"/>
    <col min="8971" max="8981" width="8.6640625" style="588" hidden="1" customWidth="1"/>
    <col min="8982" max="9216" width="8.6640625" style="588" hidden="1"/>
    <col min="9217" max="9217" width="32.6640625" style="588" hidden="1" customWidth="1"/>
    <col min="9218" max="9219" width="12.1640625" style="588" hidden="1" customWidth="1"/>
    <col min="9220" max="9220" width="12.6640625" style="588" hidden="1" customWidth="1"/>
    <col min="9221" max="9226" width="12.1640625" style="588" hidden="1" customWidth="1"/>
    <col min="9227" max="9237" width="8.6640625" style="588" hidden="1" customWidth="1"/>
    <col min="9238" max="9472" width="8.6640625" style="588" hidden="1"/>
    <col min="9473" max="9473" width="32.6640625" style="588" hidden="1" customWidth="1"/>
    <col min="9474" max="9475" width="12.1640625" style="588" hidden="1" customWidth="1"/>
    <col min="9476" max="9476" width="12.6640625" style="588" hidden="1" customWidth="1"/>
    <col min="9477" max="9482" width="12.1640625" style="588" hidden="1" customWidth="1"/>
    <col min="9483" max="9493" width="8.6640625" style="588" hidden="1" customWidth="1"/>
    <col min="9494" max="9728" width="8.6640625" style="588" hidden="1"/>
    <col min="9729" max="9729" width="32.6640625" style="588" hidden="1" customWidth="1"/>
    <col min="9730" max="9731" width="12.1640625" style="588" hidden="1" customWidth="1"/>
    <col min="9732" max="9732" width="12.6640625" style="588" hidden="1" customWidth="1"/>
    <col min="9733" max="9738" width="12.1640625" style="588" hidden="1" customWidth="1"/>
    <col min="9739" max="9749" width="8.6640625" style="588" hidden="1" customWidth="1"/>
    <col min="9750" max="9984" width="8.6640625" style="588" hidden="1"/>
    <col min="9985" max="9985" width="32.6640625" style="588" hidden="1" customWidth="1"/>
    <col min="9986" max="9987" width="12.1640625" style="588" hidden="1" customWidth="1"/>
    <col min="9988" max="9988" width="12.6640625" style="588" hidden="1" customWidth="1"/>
    <col min="9989" max="9994" width="12.1640625" style="588" hidden="1" customWidth="1"/>
    <col min="9995" max="10005" width="8.6640625" style="588" hidden="1" customWidth="1"/>
    <col min="10006" max="10240" width="8.6640625" style="588" hidden="1"/>
    <col min="10241" max="10241" width="32.6640625" style="588" hidden="1" customWidth="1"/>
    <col min="10242" max="10243" width="12.1640625" style="588" hidden="1" customWidth="1"/>
    <col min="10244" max="10244" width="12.6640625" style="588" hidden="1" customWidth="1"/>
    <col min="10245" max="10250" width="12.1640625" style="588" hidden="1" customWidth="1"/>
    <col min="10251" max="10261" width="8.6640625" style="588" hidden="1" customWidth="1"/>
    <col min="10262" max="10496" width="8.6640625" style="588" hidden="1"/>
    <col min="10497" max="10497" width="32.6640625" style="588" hidden="1" customWidth="1"/>
    <col min="10498" max="10499" width="12.1640625" style="588" hidden="1" customWidth="1"/>
    <col min="10500" max="10500" width="12.6640625" style="588" hidden="1" customWidth="1"/>
    <col min="10501" max="10506" width="12.1640625" style="588" hidden="1" customWidth="1"/>
    <col min="10507" max="10517" width="8.6640625" style="588" hidden="1" customWidth="1"/>
    <col min="10518" max="10752" width="8.6640625" style="588" hidden="1"/>
    <col min="10753" max="10753" width="32.6640625" style="588" hidden="1" customWidth="1"/>
    <col min="10754" max="10755" width="12.1640625" style="588" hidden="1" customWidth="1"/>
    <col min="10756" max="10756" width="12.6640625" style="588" hidden="1" customWidth="1"/>
    <col min="10757" max="10762" width="12.1640625" style="588" hidden="1" customWidth="1"/>
    <col min="10763" max="10773" width="8.6640625" style="588" hidden="1" customWidth="1"/>
    <col min="10774" max="11008" width="8.6640625" style="588" hidden="1"/>
    <col min="11009" max="11009" width="32.6640625" style="588" hidden="1" customWidth="1"/>
    <col min="11010" max="11011" width="12.1640625" style="588" hidden="1" customWidth="1"/>
    <col min="11012" max="11012" width="12.6640625" style="588" hidden="1" customWidth="1"/>
    <col min="11013" max="11018" width="12.1640625" style="588" hidden="1" customWidth="1"/>
    <col min="11019" max="11029" width="8.6640625" style="588" hidden="1" customWidth="1"/>
    <col min="11030" max="11264" width="8.6640625" style="588" hidden="1"/>
    <col min="11265" max="11265" width="32.6640625" style="588" hidden="1" customWidth="1"/>
    <col min="11266" max="11267" width="12.1640625" style="588" hidden="1" customWidth="1"/>
    <col min="11268" max="11268" width="12.6640625" style="588" hidden="1" customWidth="1"/>
    <col min="11269" max="11274" width="12.1640625" style="588" hidden="1" customWidth="1"/>
    <col min="11275" max="11285" width="8.6640625" style="588" hidden="1" customWidth="1"/>
    <col min="11286" max="11520" width="8.6640625" style="588" hidden="1"/>
    <col min="11521" max="11521" width="32.6640625" style="588" hidden="1" customWidth="1"/>
    <col min="11522" max="11523" width="12.1640625" style="588" hidden="1" customWidth="1"/>
    <col min="11524" max="11524" width="12.6640625" style="588" hidden="1" customWidth="1"/>
    <col min="11525" max="11530" width="12.1640625" style="588" hidden="1" customWidth="1"/>
    <col min="11531" max="11541" width="8.6640625" style="588" hidden="1" customWidth="1"/>
    <col min="11542" max="11776" width="8.6640625" style="588" hidden="1"/>
    <col min="11777" max="11777" width="32.6640625" style="588" hidden="1" customWidth="1"/>
    <col min="11778" max="11779" width="12.1640625" style="588" hidden="1" customWidth="1"/>
    <col min="11780" max="11780" width="12.6640625" style="588" hidden="1" customWidth="1"/>
    <col min="11781" max="11786" width="12.1640625" style="588" hidden="1" customWidth="1"/>
    <col min="11787" max="11797" width="8.6640625" style="588" hidden="1" customWidth="1"/>
    <col min="11798" max="12032" width="8.6640625" style="588" hidden="1"/>
    <col min="12033" max="12033" width="32.6640625" style="588" hidden="1" customWidth="1"/>
    <col min="12034" max="12035" width="12.1640625" style="588" hidden="1" customWidth="1"/>
    <col min="12036" max="12036" width="12.6640625" style="588" hidden="1" customWidth="1"/>
    <col min="12037" max="12042" width="12.1640625" style="588" hidden="1" customWidth="1"/>
    <col min="12043" max="12053" width="8.6640625" style="588" hidden="1" customWidth="1"/>
    <col min="12054" max="12288" width="8.6640625" style="588" hidden="1"/>
    <col min="12289" max="12289" width="32.6640625" style="588" hidden="1" customWidth="1"/>
    <col min="12290" max="12291" width="12.1640625" style="588" hidden="1" customWidth="1"/>
    <col min="12292" max="12292" width="12.6640625" style="588" hidden="1" customWidth="1"/>
    <col min="12293" max="12298" width="12.1640625" style="588" hidden="1" customWidth="1"/>
    <col min="12299" max="12309" width="8.6640625" style="588" hidden="1" customWidth="1"/>
    <col min="12310" max="12544" width="8.6640625" style="588" hidden="1"/>
    <col min="12545" max="12545" width="32.6640625" style="588" hidden="1" customWidth="1"/>
    <col min="12546" max="12547" width="12.1640625" style="588" hidden="1" customWidth="1"/>
    <col min="12548" max="12548" width="12.6640625" style="588" hidden="1" customWidth="1"/>
    <col min="12549" max="12554" width="12.1640625" style="588" hidden="1" customWidth="1"/>
    <col min="12555" max="12565" width="8.6640625" style="588" hidden="1" customWidth="1"/>
    <col min="12566" max="12800" width="8.6640625" style="588" hidden="1"/>
    <col min="12801" max="12801" width="32.6640625" style="588" hidden="1" customWidth="1"/>
    <col min="12802" max="12803" width="12.1640625" style="588" hidden="1" customWidth="1"/>
    <col min="12804" max="12804" width="12.6640625" style="588" hidden="1" customWidth="1"/>
    <col min="12805" max="12810" width="12.1640625" style="588" hidden="1" customWidth="1"/>
    <col min="12811" max="12821" width="8.6640625" style="588" hidden="1" customWidth="1"/>
    <col min="12822" max="13056" width="8.6640625" style="588" hidden="1"/>
    <col min="13057" max="13057" width="32.6640625" style="588" hidden="1" customWidth="1"/>
    <col min="13058" max="13059" width="12.1640625" style="588" hidden="1" customWidth="1"/>
    <col min="13060" max="13060" width="12.6640625" style="588" hidden="1" customWidth="1"/>
    <col min="13061" max="13066" width="12.1640625" style="588" hidden="1" customWidth="1"/>
    <col min="13067" max="13077" width="8.6640625" style="588" hidden="1" customWidth="1"/>
    <col min="13078" max="13312" width="8.6640625" style="588" hidden="1"/>
    <col min="13313" max="13313" width="32.6640625" style="588" hidden="1" customWidth="1"/>
    <col min="13314" max="13315" width="12.1640625" style="588" hidden="1" customWidth="1"/>
    <col min="13316" max="13316" width="12.6640625" style="588" hidden="1" customWidth="1"/>
    <col min="13317" max="13322" width="12.1640625" style="588" hidden="1" customWidth="1"/>
    <col min="13323" max="13333" width="8.6640625" style="588" hidden="1" customWidth="1"/>
    <col min="13334" max="13568" width="8.6640625" style="588" hidden="1"/>
    <col min="13569" max="13569" width="32.6640625" style="588" hidden="1" customWidth="1"/>
    <col min="13570" max="13571" width="12.1640625" style="588" hidden="1" customWidth="1"/>
    <col min="13572" max="13572" width="12.6640625" style="588" hidden="1" customWidth="1"/>
    <col min="13573" max="13578" width="12.1640625" style="588" hidden="1" customWidth="1"/>
    <col min="13579" max="13589" width="8.6640625" style="588" hidden="1" customWidth="1"/>
    <col min="13590" max="13824" width="8.6640625" style="588" hidden="1"/>
    <col min="13825" max="13825" width="32.6640625" style="588" hidden="1" customWidth="1"/>
    <col min="13826" max="13827" width="12.1640625" style="588" hidden="1" customWidth="1"/>
    <col min="13828" max="13828" width="12.6640625" style="588" hidden="1" customWidth="1"/>
    <col min="13829" max="13834" width="12.1640625" style="588" hidden="1" customWidth="1"/>
    <col min="13835" max="13845" width="8.6640625" style="588" hidden="1" customWidth="1"/>
    <col min="13846" max="14080" width="8.6640625" style="588" hidden="1"/>
    <col min="14081" max="14081" width="32.6640625" style="588" hidden="1" customWidth="1"/>
    <col min="14082" max="14083" width="12.1640625" style="588" hidden="1" customWidth="1"/>
    <col min="14084" max="14084" width="12.6640625" style="588" hidden="1" customWidth="1"/>
    <col min="14085" max="14090" width="12.1640625" style="588" hidden="1" customWidth="1"/>
    <col min="14091" max="14101" width="8.6640625" style="588" hidden="1" customWidth="1"/>
    <col min="14102" max="14336" width="8.6640625" style="588" hidden="1"/>
    <col min="14337" max="14337" width="32.6640625" style="588" hidden="1" customWidth="1"/>
    <col min="14338" max="14339" width="12.1640625" style="588" hidden="1" customWidth="1"/>
    <col min="14340" max="14340" width="12.6640625" style="588" hidden="1" customWidth="1"/>
    <col min="14341" max="14346" width="12.1640625" style="588" hidden="1" customWidth="1"/>
    <col min="14347" max="14357" width="8.6640625" style="588" hidden="1" customWidth="1"/>
    <col min="14358" max="14592" width="8.6640625" style="588" hidden="1"/>
    <col min="14593" max="14593" width="32.6640625" style="588" hidden="1" customWidth="1"/>
    <col min="14594" max="14595" width="12.1640625" style="588" hidden="1" customWidth="1"/>
    <col min="14596" max="14596" width="12.6640625" style="588" hidden="1" customWidth="1"/>
    <col min="14597" max="14602" width="12.1640625" style="588" hidden="1" customWidth="1"/>
    <col min="14603" max="14613" width="8.6640625" style="588" hidden="1" customWidth="1"/>
    <col min="14614" max="14848" width="8.6640625" style="588" hidden="1"/>
    <col min="14849" max="14849" width="32.6640625" style="588" hidden="1" customWidth="1"/>
    <col min="14850" max="14851" width="12.1640625" style="588" hidden="1" customWidth="1"/>
    <col min="14852" max="14852" width="12.6640625" style="588" hidden="1" customWidth="1"/>
    <col min="14853" max="14858" width="12.1640625" style="588" hidden="1" customWidth="1"/>
    <col min="14859" max="14869" width="8.6640625" style="588" hidden="1" customWidth="1"/>
    <col min="14870" max="15104" width="8.6640625" style="588" hidden="1"/>
    <col min="15105" max="15105" width="32.6640625" style="588" hidden="1" customWidth="1"/>
    <col min="15106" max="15107" width="12.1640625" style="588" hidden="1" customWidth="1"/>
    <col min="15108" max="15108" width="12.6640625" style="588" hidden="1" customWidth="1"/>
    <col min="15109" max="15114" width="12.1640625" style="588" hidden="1" customWidth="1"/>
    <col min="15115" max="15125" width="8.6640625" style="588" hidden="1" customWidth="1"/>
    <col min="15126" max="15360" width="8.6640625" style="588" hidden="1"/>
    <col min="15361" max="15361" width="32.6640625" style="588" hidden="1" customWidth="1"/>
    <col min="15362" max="15363" width="12.1640625" style="588" hidden="1" customWidth="1"/>
    <col min="15364" max="15364" width="12.6640625" style="588" hidden="1" customWidth="1"/>
    <col min="15365" max="15370" width="12.1640625" style="588" hidden="1" customWidth="1"/>
    <col min="15371" max="15381" width="8.6640625" style="588" hidden="1" customWidth="1"/>
    <col min="15382" max="15616" width="8.6640625" style="588" hidden="1"/>
    <col min="15617" max="15617" width="32.6640625" style="588" hidden="1" customWidth="1"/>
    <col min="15618" max="15619" width="12.1640625" style="588" hidden="1" customWidth="1"/>
    <col min="15620" max="15620" width="12.6640625" style="588" hidden="1" customWidth="1"/>
    <col min="15621" max="15626" width="12.1640625" style="588" hidden="1" customWidth="1"/>
    <col min="15627" max="15637" width="8.6640625" style="588" hidden="1" customWidth="1"/>
    <col min="15638" max="15872" width="8.6640625" style="588" hidden="1"/>
    <col min="15873" max="15873" width="32.6640625" style="588" hidden="1" customWidth="1"/>
    <col min="15874" max="15875" width="12.1640625" style="588" hidden="1" customWidth="1"/>
    <col min="15876" max="15876" width="12.6640625" style="588" hidden="1" customWidth="1"/>
    <col min="15877" max="15882" width="12.1640625" style="588" hidden="1" customWidth="1"/>
    <col min="15883" max="15893" width="8.6640625" style="588" hidden="1" customWidth="1"/>
    <col min="15894" max="16128" width="8.6640625" style="588" hidden="1"/>
    <col min="16129" max="16129" width="32.6640625" style="588" hidden="1" customWidth="1"/>
    <col min="16130" max="16131" width="12.1640625" style="588" hidden="1" customWidth="1"/>
    <col min="16132" max="16132" width="12.6640625" style="588" hidden="1" customWidth="1"/>
    <col min="16133" max="16138" width="12.1640625" style="588" hidden="1" customWidth="1"/>
    <col min="16139" max="16149" width="8.6640625" style="588" hidden="1" customWidth="1"/>
    <col min="16150" max="16384" width="8.6640625" style="588" hidden="1"/>
  </cols>
  <sheetData>
    <row r="1" spans="1:11" s="545" customFormat="1" ht="13">
      <c r="A1" s="1604" t="s">
        <v>1492</v>
      </c>
      <c r="B1" s="1605"/>
      <c r="C1" s="1605"/>
      <c r="D1" s="1605"/>
      <c r="E1" s="1605"/>
      <c r="F1" s="1605"/>
      <c r="G1" s="1605"/>
      <c r="H1" s="1605"/>
      <c r="I1" s="1605"/>
      <c r="J1" s="1606"/>
      <c r="K1" s="544"/>
    </row>
    <row r="2" spans="1:11" s="600" customFormat="1" ht="78">
      <c r="A2" s="596"/>
      <c r="B2" s="597" t="s">
        <v>1176</v>
      </c>
      <c r="C2" s="597" t="s">
        <v>1494</v>
      </c>
      <c r="D2" s="598" t="s">
        <v>1495</v>
      </c>
      <c r="E2" s="597" t="s">
        <v>1390</v>
      </c>
      <c r="F2" s="597" t="s">
        <v>1496</v>
      </c>
      <c r="G2" s="597" t="s">
        <v>1497</v>
      </c>
      <c r="H2" s="597" t="s">
        <v>1177</v>
      </c>
      <c r="I2" s="597" t="s">
        <v>1498</v>
      </c>
      <c r="J2" s="597" t="s">
        <v>1499</v>
      </c>
      <c r="K2" s="599"/>
    </row>
    <row r="3" spans="1:11" s="549" customFormat="1" ht="13">
      <c r="A3" s="546" t="s">
        <v>29</v>
      </c>
      <c r="B3" s="547"/>
      <c r="C3" s="547"/>
      <c r="D3" s="547"/>
      <c r="E3" s="547"/>
      <c r="F3" s="547"/>
      <c r="G3" s="547"/>
      <c r="H3" s="547"/>
      <c r="I3" s="547"/>
      <c r="J3" s="547"/>
      <c r="K3" s="548"/>
    </row>
    <row r="4" spans="1:11" s="549" customFormat="1" ht="13">
      <c r="A4" s="553" t="s">
        <v>30</v>
      </c>
      <c r="B4" s="550">
        <f>'Sources and Uses Budget'!C4</f>
        <v>0</v>
      </c>
      <c r="C4" s="551"/>
      <c r="D4" s="551"/>
      <c r="E4" s="552"/>
      <c r="F4" s="552"/>
      <c r="G4" s="552"/>
      <c r="H4" s="552"/>
      <c r="I4" s="552"/>
      <c r="J4" s="552"/>
      <c r="K4" s="548"/>
    </row>
    <row r="5" spans="1:11" s="549" customFormat="1" ht="13">
      <c r="A5" s="553" t="s">
        <v>31</v>
      </c>
      <c r="B5" s="550">
        <f>'Sources and Uses Budget'!C5</f>
        <v>0</v>
      </c>
      <c r="C5" s="551"/>
      <c r="D5" s="551"/>
      <c r="E5" s="552"/>
      <c r="F5" s="552"/>
      <c r="G5" s="552"/>
      <c r="H5" s="552"/>
      <c r="I5" s="552"/>
      <c r="J5" s="552"/>
      <c r="K5" s="548"/>
    </row>
    <row r="6" spans="1:11" s="549" customFormat="1" ht="13">
      <c r="A6" s="553" t="s">
        <v>32</v>
      </c>
      <c r="B6" s="550">
        <f>'Sources and Uses Budget'!C6</f>
        <v>50000</v>
      </c>
      <c r="C6" s="551"/>
      <c r="D6" s="551"/>
      <c r="E6" s="552"/>
      <c r="F6" s="552"/>
      <c r="G6" s="552"/>
      <c r="H6" s="552"/>
      <c r="I6" s="552"/>
      <c r="J6" s="552"/>
      <c r="K6" s="548"/>
    </row>
    <row r="7" spans="1:11" s="549" customFormat="1" ht="13">
      <c r="A7" s="553" t="s">
        <v>104</v>
      </c>
      <c r="B7" s="550">
        <f>'Sources and Uses Budget'!C7</f>
        <v>0</v>
      </c>
      <c r="C7" s="551"/>
      <c r="D7" s="551"/>
      <c r="E7" s="552"/>
      <c r="F7" s="552"/>
      <c r="G7" s="552"/>
      <c r="H7" s="552"/>
      <c r="I7" s="552"/>
      <c r="J7" s="552"/>
      <c r="K7" s="548"/>
    </row>
    <row r="8" spans="1:11" s="549" customFormat="1" ht="13">
      <c r="A8" s="554" t="s">
        <v>643</v>
      </c>
      <c r="B8" s="550">
        <f>'Sources and Uses Budget'!C8</f>
        <v>50000</v>
      </c>
      <c r="C8" s="550">
        <f>SUM(C4:C7)</f>
        <v>0</v>
      </c>
      <c r="D8" s="550">
        <f>SUM(D4:D7)</f>
        <v>0</v>
      </c>
      <c r="E8" s="552"/>
      <c r="F8" s="552"/>
      <c r="G8" s="552"/>
      <c r="H8" s="552"/>
      <c r="I8" s="552"/>
      <c r="J8" s="552"/>
      <c r="K8" s="548"/>
    </row>
    <row r="9" spans="1:11" s="549" customFormat="1" ht="13">
      <c r="A9" s="553" t="s">
        <v>644</v>
      </c>
      <c r="B9" s="550">
        <f>'Sources and Uses Budget'!C9</f>
        <v>0</v>
      </c>
      <c r="C9" s="551"/>
      <c r="D9" s="551"/>
      <c r="E9" s="552"/>
      <c r="F9" s="552"/>
      <c r="G9" s="552"/>
      <c r="H9" s="550">
        <f>'Sources and Uses Budget'!T9</f>
        <v>0</v>
      </c>
      <c r="I9" s="551"/>
      <c r="J9" s="551"/>
      <c r="K9" s="548"/>
    </row>
    <row r="10" spans="1:11" s="549" customFormat="1" ht="13">
      <c r="A10" s="553" t="s">
        <v>645</v>
      </c>
      <c r="B10" s="550">
        <f>'Sources and Uses Budget'!C10</f>
        <v>227060</v>
      </c>
      <c r="C10" s="551"/>
      <c r="D10" s="551"/>
      <c r="E10" s="550">
        <f>'Sources and Uses Budget'!S10</f>
        <v>227060</v>
      </c>
      <c r="F10" s="551"/>
      <c r="G10" s="551"/>
      <c r="H10" s="550">
        <f>'Sources and Uses Budget'!T10</f>
        <v>0</v>
      </c>
      <c r="I10" s="551"/>
      <c r="J10" s="551"/>
      <c r="K10" s="548"/>
    </row>
    <row r="11" spans="1:11" s="549" customFormat="1" ht="13">
      <c r="A11" s="554" t="s">
        <v>646</v>
      </c>
      <c r="B11" s="550">
        <f>'Sources and Uses Budget'!C11</f>
        <v>227060</v>
      </c>
      <c r="C11" s="550">
        <f>SUM(C9:C10)</f>
        <v>0</v>
      </c>
      <c r="D11" s="550">
        <f>SUM(D9:D10)</f>
        <v>0</v>
      </c>
      <c r="E11" s="552"/>
      <c r="F11" s="552"/>
      <c r="G11" s="552"/>
      <c r="H11" s="550">
        <f>'Sources and Uses Budget'!T11</f>
        <v>0</v>
      </c>
      <c r="I11" s="550">
        <f>SUM(I9:I10)</f>
        <v>0</v>
      </c>
      <c r="J11" s="550">
        <f>SUM(J9:J10)</f>
        <v>0</v>
      </c>
      <c r="K11" s="548"/>
    </row>
    <row r="12" spans="1:11" s="549" customFormat="1" ht="13">
      <c r="A12" s="554" t="s">
        <v>91</v>
      </c>
      <c r="B12" s="550">
        <f>'Sources and Uses Budget'!C12</f>
        <v>277060</v>
      </c>
      <c r="C12" s="550">
        <f>SUM(C8+C11)</f>
        <v>0</v>
      </c>
      <c r="D12" s="550">
        <f>SUM(D8+D11)</f>
        <v>0</v>
      </c>
      <c r="E12" s="552"/>
      <c r="F12" s="552"/>
      <c r="G12" s="552"/>
      <c r="H12" s="552"/>
      <c r="I12" s="552"/>
      <c r="J12" s="552"/>
      <c r="K12" s="548"/>
    </row>
    <row r="13" spans="1:11" s="549" customFormat="1">
      <c r="A13" s="555" t="s">
        <v>999</v>
      </c>
      <c r="B13" s="550">
        <f>'Sources and Uses Budget'!C13</f>
        <v>0</v>
      </c>
      <c r="C13" s="551"/>
      <c r="D13" s="551"/>
      <c r="E13" s="550">
        <f>'Sources and Uses Budget'!S13</f>
        <v>0</v>
      </c>
      <c r="F13" s="551"/>
      <c r="G13" s="551"/>
      <c r="H13" s="550">
        <f>'Sources and Uses Budget'!T13</f>
        <v>0</v>
      </c>
      <c r="I13" s="551"/>
      <c r="J13" s="551"/>
      <c r="K13" s="548"/>
    </row>
    <row r="14" spans="1:11" s="549" customFormat="1" ht="26">
      <c r="A14" s="556" t="s">
        <v>1000</v>
      </c>
      <c r="B14" s="550">
        <f>'Sources and Uses Budget'!C14</f>
        <v>0</v>
      </c>
      <c r="C14" s="551"/>
      <c r="D14" s="551"/>
      <c r="E14" s="550">
        <f>'Sources and Uses Budget'!S14</f>
        <v>0</v>
      </c>
      <c r="F14" s="551"/>
      <c r="G14" s="551"/>
      <c r="H14" s="550">
        <f>'Sources and Uses Budget'!T14</f>
        <v>0</v>
      </c>
      <c r="I14" s="551"/>
      <c r="J14" s="551"/>
      <c r="K14" s="548"/>
    </row>
    <row r="15" spans="1:11" s="549" customFormat="1" ht="13">
      <c r="A15" s="556" t="s">
        <v>1394</v>
      </c>
      <c r="B15" s="550">
        <f>'Sources and Uses Budget'!C15</f>
        <v>0</v>
      </c>
      <c r="C15" s="551"/>
      <c r="D15" s="551"/>
      <c r="E15" s="552">
        <f>'Sources and Uses Budget'!S15</f>
        <v>0</v>
      </c>
      <c r="F15" s="552"/>
      <c r="G15" s="552"/>
      <c r="H15" s="552">
        <f>'Sources and Uses Budget'!T15</f>
        <v>0</v>
      </c>
      <c r="I15" s="552"/>
      <c r="J15" s="552"/>
      <c r="K15" s="548"/>
    </row>
    <row r="16" spans="1:11" s="549" customFormat="1" ht="13">
      <c r="A16" s="546" t="s">
        <v>647</v>
      </c>
      <c r="B16" s="547"/>
      <c r="C16" s="547"/>
      <c r="D16" s="547"/>
      <c r="E16" s="547"/>
      <c r="F16" s="547"/>
      <c r="G16" s="547"/>
      <c r="H16" s="547"/>
      <c r="I16" s="547"/>
      <c r="J16" s="547"/>
      <c r="K16" s="548"/>
    </row>
    <row r="17" spans="1:11" s="549" customFormat="1" ht="13">
      <c r="A17" s="553" t="s">
        <v>648</v>
      </c>
      <c r="B17" s="550">
        <f>'Sources and Uses Budget'!C17</f>
        <v>0</v>
      </c>
      <c r="C17" s="551"/>
      <c r="D17" s="551"/>
      <c r="E17" s="550">
        <f>'Sources and Uses Budget'!S17</f>
        <v>0</v>
      </c>
      <c r="F17" s="551"/>
      <c r="G17" s="551"/>
      <c r="H17" s="550">
        <f>'Sources and Uses Budget'!T17</f>
        <v>0</v>
      </c>
      <c r="I17" s="551"/>
      <c r="J17" s="551"/>
      <c r="K17" s="548"/>
    </row>
    <row r="18" spans="1:11" s="549" customFormat="1" ht="13">
      <c r="A18" s="553" t="s">
        <v>649</v>
      </c>
      <c r="B18" s="550">
        <f>'Sources and Uses Budget'!C18</f>
        <v>0</v>
      </c>
      <c r="C18" s="551"/>
      <c r="D18" s="551"/>
      <c r="E18" s="550">
        <f>'Sources and Uses Budget'!S18</f>
        <v>0</v>
      </c>
      <c r="F18" s="551"/>
      <c r="G18" s="551"/>
      <c r="H18" s="550">
        <f>'Sources and Uses Budget'!T18</f>
        <v>0</v>
      </c>
      <c r="I18" s="551"/>
      <c r="J18" s="551"/>
      <c r="K18" s="548"/>
    </row>
    <row r="19" spans="1:11" s="549" customFormat="1" ht="13">
      <c r="A19" s="553" t="s">
        <v>650</v>
      </c>
      <c r="B19" s="550">
        <f>'Sources and Uses Budget'!C19</f>
        <v>0</v>
      </c>
      <c r="C19" s="551"/>
      <c r="D19" s="551"/>
      <c r="E19" s="550">
        <f>'Sources and Uses Budget'!S19</f>
        <v>0</v>
      </c>
      <c r="F19" s="551"/>
      <c r="G19" s="551"/>
      <c r="H19" s="550">
        <f>'Sources and Uses Budget'!T19</f>
        <v>0</v>
      </c>
      <c r="I19" s="551"/>
      <c r="J19" s="551"/>
      <c r="K19" s="548"/>
    </row>
    <row r="20" spans="1:11" s="549" customFormat="1" ht="13">
      <c r="A20" s="553" t="s">
        <v>144</v>
      </c>
      <c r="B20" s="550">
        <f>'Sources and Uses Budget'!C20</f>
        <v>0</v>
      </c>
      <c r="C20" s="551"/>
      <c r="D20" s="551"/>
      <c r="E20" s="550">
        <f>'Sources and Uses Budget'!S20</f>
        <v>0</v>
      </c>
      <c r="F20" s="551"/>
      <c r="G20" s="551"/>
      <c r="H20" s="550">
        <f>'Sources and Uses Budget'!T20</f>
        <v>0</v>
      </c>
      <c r="I20" s="551"/>
      <c r="J20" s="551"/>
      <c r="K20" s="548"/>
    </row>
    <row r="21" spans="1:11" s="549" customFormat="1" ht="13">
      <c r="A21" s="553" t="s">
        <v>145</v>
      </c>
      <c r="B21" s="550">
        <f>'Sources and Uses Budget'!C21</f>
        <v>0</v>
      </c>
      <c r="C21" s="551"/>
      <c r="D21" s="551"/>
      <c r="E21" s="550">
        <f>'Sources and Uses Budget'!S21</f>
        <v>0</v>
      </c>
      <c r="F21" s="551"/>
      <c r="G21" s="551"/>
      <c r="H21" s="550">
        <f>'Sources and Uses Budget'!T21</f>
        <v>0</v>
      </c>
      <c r="I21" s="551"/>
      <c r="J21" s="551"/>
      <c r="K21" s="548"/>
    </row>
    <row r="22" spans="1:11" s="549" customFormat="1" ht="13">
      <c r="A22" s="553" t="s">
        <v>146</v>
      </c>
      <c r="B22" s="550">
        <f>'Sources and Uses Budget'!C22</f>
        <v>0</v>
      </c>
      <c r="C22" s="551"/>
      <c r="D22" s="551"/>
      <c r="E22" s="550">
        <f>'Sources and Uses Budget'!S22</f>
        <v>0</v>
      </c>
      <c r="F22" s="551"/>
      <c r="G22" s="551"/>
      <c r="H22" s="550">
        <f>'Sources and Uses Budget'!T22</f>
        <v>0</v>
      </c>
      <c r="I22" s="551"/>
      <c r="J22" s="551"/>
      <c r="K22" s="548"/>
    </row>
    <row r="23" spans="1:11" s="549" customFormat="1" ht="13">
      <c r="A23" s="553" t="s">
        <v>147</v>
      </c>
      <c r="B23" s="550">
        <f>'Sources and Uses Budget'!C23</f>
        <v>0</v>
      </c>
      <c r="C23" s="551"/>
      <c r="D23" s="551"/>
      <c r="E23" s="550">
        <f>'Sources and Uses Budget'!S23</f>
        <v>0</v>
      </c>
      <c r="F23" s="551"/>
      <c r="G23" s="551"/>
      <c r="H23" s="550">
        <f>'Sources and Uses Budget'!T23</f>
        <v>0</v>
      </c>
      <c r="I23" s="551"/>
      <c r="J23" s="551"/>
      <c r="K23" s="548"/>
    </row>
    <row r="24" spans="1:11" s="549" customFormat="1" ht="13">
      <c r="A24" s="556" t="str">
        <f>'Sources and Uses Budget'!$A24</f>
        <v>Other: (Specify)</v>
      </c>
      <c r="B24" s="550">
        <f>'Sources and Uses Budget'!C24</f>
        <v>0</v>
      </c>
      <c r="C24" s="551"/>
      <c r="D24" s="551"/>
      <c r="E24" s="550">
        <f>'Sources and Uses Budget'!S24</f>
        <v>0</v>
      </c>
      <c r="F24" s="551"/>
      <c r="G24" s="551"/>
      <c r="H24" s="550">
        <f>'Sources and Uses Budget'!T24</f>
        <v>0</v>
      </c>
      <c r="I24" s="551"/>
      <c r="J24" s="551"/>
      <c r="K24" s="548"/>
    </row>
    <row r="25" spans="1:11" s="549" customFormat="1" ht="13">
      <c r="A25" s="554" t="s">
        <v>140</v>
      </c>
      <c r="B25" s="550">
        <f>'Sources and Uses Budget'!C25</f>
        <v>0</v>
      </c>
      <c r="C25" s="550">
        <f>SUM(C17:C24)</f>
        <v>0</v>
      </c>
      <c r="D25" s="550">
        <f>SUM(D17:D24)</f>
        <v>0</v>
      </c>
      <c r="E25" s="550">
        <f>'Sources and Uses Budget'!S25</f>
        <v>0</v>
      </c>
      <c r="F25" s="557">
        <f>SUM(F17:F24)</f>
        <v>0</v>
      </c>
      <c r="G25" s="557">
        <f>SUM(G17:G24)</f>
        <v>0</v>
      </c>
      <c r="H25" s="550">
        <f>'Sources and Uses Budget'!T25</f>
        <v>0</v>
      </c>
      <c r="I25" s="557">
        <f>SUM(I17:I24)</f>
        <v>0</v>
      </c>
      <c r="J25" s="557">
        <f>SUM(J17:J24)</f>
        <v>0</v>
      </c>
      <c r="K25" s="548"/>
    </row>
    <row r="26" spans="1:11" s="549" customFormat="1" ht="13">
      <c r="A26" s="554" t="s">
        <v>148</v>
      </c>
      <c r="B26" s="550">
        <f>'Sources and Uses Budget'!C26</f>
        <v>0</v>
      </c>
      <c r="C26" s="551"/>
      <c r="D26" s="551"/>
      <c r="E26" s="550">
        <f>'Sources and Uses Budget'!S26</f>
        <v>0</v>
      </c>
      <c r="F26" s="551"/>
      <c r="G26" s="551"/>
      <c r="H26" s="550">
        <f>'Sources and Uses Budget'!T26</f>
        <v>0</v>
      </c>
      <c r="I26" s="551"/>
      <c r="J26" s="551"/>
      <c r="K26" s="548"/>
    </row>
    <row r="27" spans="1:11" s="549" customFormat="1" ht="13">
      <c r="A27" s="546" t="s">
        <v>149</v>
      </c>
      <c r="B27" s="547"/>
      <c r="C27" s="547"/>
      <c r="D27" s="547"/>
      <c r="E27" s="547"/>
      <c r="F27" s="547"/>
      <c r="G27" s="547"/>
      <c r="H27" s="547"/>
      <c r="I27" s="547"/>
      <c r="J27" s="547"/>
      <c r="K27" s="548"/>
    </row>
    <row r="28" spans="1:11" s="549" customFormat="1" ht="13">
      <c r="A28" s="223" t="s">
        <v>648</v>
      </c>
      <c r="B28" s="550">
        <f>'Sources and Uses Budget'!C28</f>
        <v>334120</v>
      </c>
      <c r="C28" s="551"/>
      <c r="D28" s="551"/>
      <c r="E28" s="550">
        <f>'Sources and Uses Budget'!S28</f>
        <v>334120</v>
      </c>
      <c r="F28" s="551"/>
      <c r="G28" s="551"/>
      <c r="H28" s="550">
        <f>'Sources and Uses Budget'!T28</f>
        <v>0</v>
      </c>
      <c r="I28" s="551"/>
      <c r="J28" s="551"/>
      <c r="K28" s="548"/>
    </row>
    <row r="29" spans="1:11" s="549" customFormat="1" ht="13">
      <c r="A29" s="223" t="s">
        <v>649</v>
      </c>
      <c r="B29" s="550">
        <f>'Sources and Uses Budget'!C29</f>
        <v>66249373</v>
      </c>
      <c r="C29" s="551"/>
      <c r="D29" s="551"/>
      <c r="E29" s="550">
        <f>'Sources and Uses Budget'!S29</f>
        <v>66249373</v>
      </c>
      <c r="F29" s="551"/>
      <c r="G29" s="551"/>
      <c r="H29" s="550">
        <f>'Sources and Uses Budget'!T29</f>
        <v>0</v>
      </c>
      <c r="I29" s="551"/>
      <c r="J29" s="551"/>
      <c r="K29" s="548"/>
    </row>
    <row r="30" spans="1:11" s="549" customFormat="1" ht="13">
      <c r="A30" s="223" t="s">
        <v>650</v>
      </c>
      <c r="B30" s="550">
        <f>'Sources and Uses Budget'!C30</f>
        <v>3724104</v>
      </c>
      <c r="C30" s="551"/>
      <c r="D30" s="551"/>
      <c r="E30" s="550">
        <f>'Sources and Uses Budget'!S30</f>
        <v>3724104</v>
      </c>
      <c r="F30" s="551"/>
      <c r="G30" s="551"/>
      <c r="H30" s="550">
        <f>'Sources and Uses Budget'!T30</f>
        <v>0</v>
      </c>
      <c r="I30" s="551"/>
      <c r="J30" s="551"/>
      <c r="K30" s="548"/>
    </row>
    <row r="31" spans="1:11" s="549" customFormat="1" ht="13">
      <c r="A31" s="223" t="s">
        <v>144</v>
      </c>
      <c r="B31" s="550">
        <f>'Sources and Uses Budget'!C31</f>
        <v>0</v>
      </c>
      <c r="C31" s="551"/>
      <c r="D31" s="551"/>
      <c r="E31" s="550">
        <f>'Sources and Uses Budget'!S31</f>
        <v>0</v>
      </c>
      <c r="F31" s="551"/>
      <c r="G31" s="551"/>
      <c r="H31" s="550">
        <f>'Sources and Uses Budget'!T31</f>
        <v>0</v>
      </c>
      <c r="I31" s="551"/>
      <c r="J31" s="551"/>
      <c r="K31" s="548"/>
    </row>
    <row r="32" spans="1:11" s="549" customFormat="1" ht="13">
      <c r="A32" s="223" t="s">
        <v>145</v>
      </c>
      <c r="B32" s="550">
        <f>'Sources and Uses Budget'!C32</f>
        <v>2308814</v>
      </c>
      <c r="C32" s="551"/>
      <c r="D32" s="551"/>
      <c r="E32" s="550">
        <f>'Sources and Uses Budget'!S32</f>
        <v>2308814</v>
      </c>
      <c r="F32" s="551"/>
      <c r="G32" s="551"/>
      <c r="H32" s="550">
        <f>'Sources and Uses Budget'!T32</f>
        <v>0</v>
      </c>
      <c r="I32" s="551"/>
      <c r="J32" s="551"/>
      <c r="K32" s="548"/>
    </row>
    <row r="33" spans="1:11" s="549" customFormat="1" ht="13">
      <c r="A33" s="223" t="s">
        <v>146</v>
      </c>
      <c r="B33" s="550">
        <f>'Sources and Uses Budget'!C33</f>
        <v>0</v>
      </c>
      <c r="C33" s="551"/>
      <c r="D33" s="551"/>
      <c r="E33" s="550">
        <f>'Sources and Uses Budget'!S33</f>
        <v>0</v>
      </c>
      <c r="F33" s="551"/>
      <c r="G33" s="551"/>
      <c r="H33" s="550">
        <f>'Sources and Uses Budget'!T33</f>
        <v>0</v>
      </c>
      <c r="I33" s="551"/>
      <c r="J33" s="551"/>
      <c r="K33" s="548"/>
    </row>
    <row r="34" spans="1:11" s="549" customFormat="1" ht="13">
      <c r="A34" s="223" t="s">
        <v>147</v>
      </c>
      <c r="B34" s="550">
        <f>'Sources and Uses Budget'!C34</f>
        <v>1389202</v>
      </c>
      <c r="C34" s="551"/>
      <c r="D34" s="551"/>
      <c r="E34" s="550">
        <f>'Sources and Uses Budget'!S34</f>
        <v>1389202</v>
      </c>
      <c r="F34" s="551"/>
      <c r="G34" s="551"/>
      <c r="H34" s="550">
        <f>'Sources and Uses Budget'!T34</f>
        <v>0</v>
      </c>
      <c r="I34" s="551"/>
      <c r="J34" s="551"/>
      <c r="K34" s="548"/>
    </row>
    <row r="35" spans="1:11" s="549" customFormat="1" ht="13">
      <c r="A35" s="556" t="str">
        <f>'Sources and Uses Budget'!$A35</f>
        <v>PV System</v>
      </c>
      <c r="B35" s="550">
        <f>'Sources and Uses Budget'!C35</f>
        <v>366809</v>
      </c>
      <c r="C35" s="551"/>
      <c r="D35" s="551"/>
      <c r="E35" s="550">
        <f>'Sources and Uses Budget'!S35</f>
        <v>366809</v>
      </c>
      <c r="F35" s="551"/>
      <c r="G35" s="551"/>
      <c r="H35" s="550">
        <f>'Sources and Uses Budget'!T35</f>
        <v>0</v>
      </c>
      <c r="I35" s="551"/>
      <c r="J35" s="551"/>
      <c r="K35" s="548"/>
    </row>
    <row r="36" spans="1:11" s="549" customFormat="1" ht="13">
      <c r="A36" s="558" t="s">
        <v>150</v>
      </c>
      <c r="B36" s="550">
        <f>'Sources and Uses Budget'!C36</f>
        <v>74372422</v>
      </c>
      <c r="C36" s="550">
        <f>SUM(C28:C35)</f>
        <v>0</v>
      </c>
      <c r="D36" s="550">
        <f>SUM(D28:D35)</f>
        <v>0</v>
      </c>
      <c r="E36" s="550">
        <f>'Sources and Uses Budget'!S36</f>
        <v>74372422</v>
      </c>
      <c r="F36" s="557">
        <f>SUM(F28:F35)</f>
        <v>0</v>
      </c>
      <c r="G36" s="557">
        <f>SUM(G28:G35)</f>
        <v>0</v>
      </c>
      <c r="H36" s="550">
        <f>'Sources and Uses Budget'!T36</f>
        <v>0</v>
      </c>
      <c r="I36" s="557">
        <f>SUM(I28:I35)</f>
        <v>0</v>
      </c>
      <c r="J36" s="557">
        <f>SUM(J28:J35)</f>
        <v>0</v>
      </c>
      <c r="K36" s="548"/>
    </row>
    <row r="37" spans="1:11" s="549" customFormat="1" ht="13">
      <c r="A37" s="546" t="s">
        <v>151</v>
      </c>
      <c r="B37" s="547"/>
      <c r="C37" s="547"/>
      <c r="D37" s="547"/>
      <c r="E37" s="547"/>
      <c r="F37" s="547"/>
      <c r="G37" s="547"/>
      <c r="H37" s="547"/>
      <c r="I37" s="547"/>
      <c r="J37" s="547"/>
      <c r="K37" s="548"/>
    </row>
    <row r="38" spans="1:11" s="549" customFormat="1" ht="13">
      <c r="A38" s="553" t="s">
        <v>152</v>
      </c>
      <c r="B38" s="550">
        <f>'Sources and Uses Budget'!C38</f>
        <v>1842240</v>
      </c>
      <c r="C38" s="551"/>
      <c r="D38" s="551"/>
      <c r="E38" s="550">
        <f>'Sources and Uses Budget'!S38</f>
        <v>1842240</v>
      </c>
      <c r="F38" s="551"/>
      <c r="G38" s="551"/>
      <c r="H38" s="550">
        <f>'Sources and Uses Budget'!T38</f>
        <v>0</v>
      </c>
      <c r="I38" s="551"/>
      <c r="J38" s="551"/>
      <c r="K38" s="548"/>
    </row>
    <row r="39" spans="1:11" s="549" customFormat="1" ht="13">
      <c r="A39" s="553" t="s">
        <v>153</v>
      </c>
      <c r="B39" s="550">
        <f>'Sources and Uses Budget'!C39</f>
        <v>0</v>
      </c>
      <c r="C39" s="551"/>
      <c r="D39" s="551"/>
      <c r="E39" s="550">
        <f>'Sources and Uses Budget'!S39</f>
        <v>0</v>
      </c>
      <c r="F39" s="551"/>
      <c r="G39" s="551"/>
      <c r="H39" s="550">
        <f>'Sources and Uses Budget'!T39</f>
        <v>0</v>
      </c>
      <c r="I39" s="551"/>
      <c r="J39" s="551"/>
      <c r="K39" s="548"/>
    </row>
    <row r="40" spans="1:11" s="549" customFormat="1" ht="13">
      <c r="A40" s="554" t="s">
        <v>154</v>
      </c>
      <c r="B40" s="550">
        <f>'Sources and Uses Budget'!C40</f>
        <v>1842240</v>
      </c>
      <c r="C40" s="550">
        <f>SUM(C37:C39)</f>
        <v>0</v>
      </c>
      <c r="D40" s="550">
        <f>SUM(D37:D39)</f>
        <v>0</v>
      </c>
      <c r="E40" s="550">
        <f>'Sources and Uses Budget'!S40</f>
        <v>1842240</v>
      </c>
      <c r="F40" s="557">
        <f>SUM(F38:F39)</f>
        <v>0</v>
      </c>
      <c r="G40" s="557">
        <f>SUM(G38:G39)</f>
        <v>0</v>
      </c>
      <c r="H40" s="550">
        <f>'Sources and Uses Budget'!T40</f>
        <v>0</v>
      </c>
      <c r="I40" s="557">
        <f>SUM(I38:I39)</f>
        <v>0</v>
      </c>
      <c r="J40" s="557">
        <f>SUM(J38:J39)</f>
        <v>0</v>
      </c>
      <c r="K40" s="548"/>
    </row>
    <row r="41" spans="1:11" s="549" customFormat="1" ht="13">
      <c r="A41" s="554" t="s">
        <v>155</v>
      </c>
      <c r="B41" s="550">
        <f>'Sources and Uses Budget'!C41</f>
        <v>714800</v>
      </c>
      <c r="C41" s="551"/>
      <c r="D41" s="551"/>
      <c r="E41" s="550">
        <f>'Sources and Uses Budget'!S41</f>
        <v>714800</v>
      </c>
      <c r="F41" s="551"/>
      <c r="G41" s="551"/>
      <c r="H41" s="550">
        <f>'Sources and Uses Budget'!T41</f>
        <v>0</v>
      </c>
      <c r="I41" s="551"/>
      <c r="J41" s="551"/>
      <c r="K41" s="548"/>
    </row>
    <row r="42" spans="1:11" s="549" customFormat="1" ht="13">
      <c r="A42" s="546" t="s">
        <v>156</v>
      </c>
      <c r="B42" s="547"/>
      <c r="C42" s="547"/>
      <c r="D42" s="547"/>
      <c r="E42" s="547"/>
      <c r="F42" s="547"/>
      <c r="G42" s="547"/>
      <c r="H42" s="547"/>
      <c r="I42" s="547"/>
      <c r="J42" s="547"/>
      <c r="K42" s="548"/>
    </row>
    <row r="43" spans="1:11" s="549" customFormat="1" ht="13">
      <c r="A43" s="553" t="s">
        <v>157</v>
      </c>
      <c r="B43" s="550">
        <f>'Sources and Uses Budget'!C43</f>
        <v>5389474</v>
      </c>
      <c r="C43" s="551"/>
      <c r="D43" s="551"/>
      <c r="E43" s="550">
        <f>'Sources and Uses Budget'!S43</f>
        <v>3339956</v>
      </c>
      <c r="F43" s="551"/>
      <c r="G43" s="551"/>
      <c r="H43" s="550">
        <f>'Sources and Uses Budget'!T43</f>
        <v>0</v>
      </c>
      <c r="I43" s="551"/>
      <c r="J43" s="551"/>
      <c r="K43" s="548"/>
    </row>
    <row r="44" spans="1:11" s="549" customFormat="1" ht="13">
      <c r="A44" s="553" t="s">
        <v>158</v>
      </c>
      <c r="B44" s="550">
        <f>'Sources and Uses Budget'!C44</f>
        <v>398642</v>
      </c>
      <c r="C44" s="551"/>
      <c r="D44" s="551"/>
      <c r="E44" s="550">
        <f>'Sources and Uses Budget'!S44</f>
        <v>247046</v>
      </c>
      <c r="F44" s="551"/>
      <c r="G44" s="551"/>
      <c r="H44" s="550">
        <f>'Sources and Uses Budget'!T44</f>
        <v>0</v>
      </c>
      <c r="I44" s="551"/>
      <c r="J44" s="551"/>
      <c r="K44" s="548"/>
    </row>
    <row r="45" spans="1:11" s="549" customFormat="1" ht="12" customHeight="1">
      <c r="A45" s="553" t="s">
        <v>159</v>
      </c>
      <c r="B45" s="550">
        <f>'Sources and Uses Budget'!C45</f>
        <v>0</v>
      </c>
      <c r="C45" s="551"/>
      <c r="D45" s="551"/>
      <c r="E45" s="550">
        <f>'Sources and Uses Budget'!S45</f>
        <v>0</v>
      </c>
      <c r="F45" s="551"/>
      <c r="G45" s="551"/>
      <c r="H45" s="550">
        <f>'Sources and Uses Budget'!T45</f>
        <v>0</v>
      </c>
      <c r="I45" s="551"/>
      <c r="J45" s="551"/>
      <c r="K45" s="548"/>
    </row>
    <row r="46" spans="1:11" s="549" customFormat="1" ht="13">
      <c r="A46" s="553" t="s">
        <v>160</v>
      </c>
      <c r="B46" s="550">
        <f>'Sources and Uses Budget'!C46</f>
        <v>0</v>
      </c>
      <c r="C46" s="551"/>
      <c r="D46" s="551"/>
      <c r="E46" s="550">
        <f>'Sources and Uses Budget'!S46</f>
        <v>0</v>
      </c>
      <c r="F46" s="551"/>
      <c r="G46" s="551"/>
      <c r="H46" s="550">
        <f>'Sources and Uses Budget'!T46</f>
        <v>0</v>
      </c>
      <c r="I46" s="551"/>
      <c r="J46" s="551"/>
      <c r="K46" s="548"/>
    </row>
    <row r="47" spans="1:11" s="549" customFormat="1" ht="13">
      <c r="A47" s="419" t="s">
        <v>62</v>
      </c>
      <c r="B47" s="550">
        <f>'Sources and Uses Budget'!C47</f>
        <v>320385</v>
      </c>
      <c r="C47" s="551"/>
      <c r="D47" s="551"/>
      <c r="E47" s="550">
        <f>'Sources and Uses Budget'!S47</f>
        <v>0</v>
      </c>
      <c r="F47" s="551"/>
      <c r="G47" s="551"/>
      <c r="H47" s="550">
        <f>'Sources and Uses Budget'!T47</f>
        <v>0</v>
      </c>
      <c r="I47" s="551"/>
      <c r="J47" s="551"/>
      <c r="K47" s="548"/>
    </row>
    <row r="48" spans="1:11" s="549" customFormat="1" ht="13">
      <c r="A48" s="553" t="s">
        <v>163</v>
      </c>
      <c r="B48" s="550">
        <f>'Sources and Uses Budget'!C48</f>
        <v>60000</v>
      </c>
      <c r="C48" s="551"/>
      <c r="D48" s="551"/>
      <c r="E48" s="550">
        <f>'Sources and Uses Budget'!S48</f>
        <v>60000</v>
      </c>
      <c r="F48" s="551"/>
      <c r="G48" s="551"/>
      <c r="H48" s="550">
        <f>'Sources and Uses Budget'!T48</f>
        <v>0</v>
      </c>
      <c r="I48" s="551"/>
      <c r="J48" s="551"/>
      <c r="K48" s="548"/>
    </row>
    <row r="49" spans="1:11" s="549" customFormat="1" ht="13">
      <c r="A49" s="553" t="s">
        <v>161</v>
      </c>
      <c r="B49" s="550">
        <f>'Sources and Uses Budget'!C49</f>
        <v>20000</v>
      </c>
      <c r="C49" s="551"/>
      <c r="D49" s="551"/>
      <c r="E49" s="550">
        <f>'Sources and Uses Budget'!S49</f>
        <v>20000</v>
      </c>
      <c r="F49" s="551"/>
      <c r="G49" s="551"/>
      <c r="H49" s="550">
        <f>'Sources and Uses Budget'!T49</f>
        <v>0</v>
      </c>
      <c r="I49" s="551"/>
      <c r="J49" s="551"/>
      <c r="K49" s="548"/>
    </row>
    <row r="50" spans="1:11" s="549" customFormat="1" ht="13">
      <c r="A50" s="553" t="s">
        <v>162</v>
      </c>
      <c r="B50" s="550">
        <f>'Sources and Uses Budget'!C50</f>
        <v>665549</v>
      </c>
      <c r="C50" s="551"/>
      <c r="D50" s="551"/>
      <c r="E50" s="550">
        <f>'Sources and Uses Budget'!S50</f>
        <v>665549</v>
      </c>
      <c r="F50" s="551"/>
      <c r="G50" s="551"/>
      <c r="H50" s="550">
        <f>'Sources and Uses Budget'!T50</f>
        <v>0</v>
      </c>
      <c r="I50" s="551"/>
      <c r="J50" s="551"/>
      <c r="K50" s="548"/>
    </row>
    <row r="51" spans="1:11" s="549" customFormat="1" ht="13">
      <c r="A51" s="556" t="str">
        <f>'Sources and Uses Budget'!$A60</f>
        <v>Perm Lender Expenses</v>
      </c>
      <c r="B51" s="550">
        <f>'Sources and Uses Budget'!C51</f>
        <v>25000</v>
      </c>
      <c r="C51" s="551"/>
      <c r="D51" s="551"/>
      <c r="E51" s="550">
        <f>'Sources and Uses Budget'!S51</f>
        <v>15493</v>
      </c>
      <c r="F51" s="551"/>
      <c r="G51" s="551"/>
      <c r="H51" s="550">
        <f>'Sources and Uses Budget'!T51</f>
        <v>0</v>
      </c>
      <c r="I51" s="551"/>
      <c r="J51" s="551"/>
      <c r="K51" s="548"/>
    </row>
    <row r="52" spans="1:11" s="549" customFormat="1" ht="13">
      <c r="A52" s="556" t="str">
        <f>'Sources and Uses Budget'!$A61</f>
        <v>Perm Lender Legal</v>
      </c>
      <c r="B52" s="550">
        <f>'Sources and Uses Budget'!C52</f>
        <v>193960</v>
      </c>
      <c r="C52" s="551"/>
      <c r="D52" s="551"/>
      <c r="E52" s="550">
        <f>'Sources and Uses Budget'!S52</f>
        <v>0</v>
      </c>
      <c r="F52" s="551"/>
      <c r="G52" s="551"/>
      <c r="H52" s="550">
        <f>'Sources and Uses Budget'!T52</f>
        <v>0</v>
      </c>
      <c r="I52" s="551"/>
      <c r="J52" s="551"/>
      <c r="K52" s="548"/>
    </row>
    <row r="53" spans="1:11" s="560" customFormat="1" ht="13">
      <c r="A53" s="554" t="s">
        <v>164</v>
      </c>
      <c r="B53" s="550">
        <f>'Sources and Uses Budget'!C53</f>
        <v>7073010</v>
      </c>
      <c r="C53" s="557">
        <f>SUM(C43:C52)</f>
        <v>0</v>
      </c>
      <c r="D53" s="557">
        <f>SUM(D43:D52)</f>
        <v>0</v>
      </c>
      <c r="E53" s="550">
        <f>'Sources and Uses Budget'!S53</f>
        <v>4348044</v>
      </c>
      <c r="F53" s="557">
        <f>SUM(F43:F52)</f>
        <v>0</v>
      </c>
      <c r="G53" s="557">
        <f>SUM(G43:G52)</f>
        <v>0</v>
      </c>
      <c r="H53" s="550">
        <f>'Sources and Uses Budget'!T53</f>
        <v>0</v>
      </c>
      <c r="I53" s="557">
        <f>SUM(I43:I52)</f>
        <v>0</v>
      </c>
      <c r="J53" s="557">
        <f>SUM(J43:J52)</f>
        <v>0</v>
      </c>
      <c r="K53" s="559"/>
    </row>
    <row r="54" spans="1:11" s="549" customFormat="1" ht="13">
      <c r="A54" s="546" t="s">
        <v>453</v>
      </c>
      <c r="B54" s="547"/>
      <c r="C54" s="547"/>
      <c r="D54" s="547"/>
      <c r="E54" s="547"/>
      <c r="F54" s="547"/>
      <c r="G54" s="547"/>
      <c r="H54" s="547"/>
      <c r="I54" s="547"/>
      <c r="J54" s="547"/>
      <c r="K54" s="548"/>
    </row>
    <row r="55" spans="1:11" s="549" customFormat="1" ht="13">
      <c r="A55" s="553" t="s">
        <v>165</v>
      </c>
      <c r="B55" s="550">
        <f>'Sources and Uses Budget'!C55</f>
        <v>154139</v>
      </c>
      <c r="C55" s="551"/>
      <c r="D55" s="551"/>
      <c r="E55" s="552"/>
      <c r="F55" s="552"/>
      <c r="G55" s="552"/>
      <c r="H55" s="552"/>
      <c r="I55" s="552"/>
      <c r="J55" s="552"/>
      <c r="K55" s="548"/>
    </row>
    <row r="56" spans="1:11" s="549" customFormat="1" ht="12" customHeight="1">
      <c r="A56" s="553" t="s">
        <v>159</v>
      </c>
      <c r="B56" s="550">
        <f>'Sources and Uses Budget'!C56</f>
        <v>0</v>
      </c>
      <c r="C56" s="551"/>
      <c r="D56" s="551"/>
      <c r="E56" s="552"/>
      <c r="F56" s="552"/>
      <c r="G56" s="552"/>
      <c r="H56" s="552"/>
      <c r="I56" s="552"/>
      <c r="J56" s="552"/>
      <c r="K56" s="548"/>
    </row>
    <row r="57" spans="1:11" s="549" customFormat="1" ht="13">
      <c r="A57" s="553" t="s">
        <v>163</v>
      </c>
      <c r="B57" s="550">
        <f>'Sources and Uses Budget'!C57</f>
        <v>20000</v>
      </c>
      <c r="C57" s="551"/>
      <c r="D57" s="551"/>
      <c r="E57" s="552"/>
      <c r="F57" s="552"/>
      <c r="G57" s="552"/>
      <c r="H57" s="552"/>
      <c r="I57" s="552"/>
      <c r="J57" s="552"/>
      <c r="K57" s="548"/>
    </row>
    <row r="58" spans="1:11" s="549" customFormat="1" ht="13">
      <c r="A58" s="553" t="s">
        <v>161</v>
      </c>
      <c r="B58" s="550">
        <f>'Sources and Uses Budget'!C58</f>
        <v>0</v>
      </c>
      <c r="C58" s="551"/>
      <c r="D58" s="551"/>
      <c r="E58" s="552"/>
      <c r="F58" s="552"/>
      <c r="G58" s="552"/>
      <c r="H58" s="552"/>
      <c r="I58" s="552"/>
      <c r="J58" s="552"/>
      <c r="K58" s="548"/>
    </row>
    <row r="59" spans="1:11" s="549" customFormat="1" ht="13">
      <c r="A59" s="553" t="s">
        <v>162</v>
      </c>
      <c r="B59" s="550">
        <f>'Sources and Uses Budget'!C59</f>
        <v>0</v>
      </c>
      <c r="C59" s="551"/>
      <c r="D59" s="551"/>
      <c r="E59" s="552"/>
      <c r="F59" s="552"/>
      <c r="G59" s="552"/>
      <c r="H59" s="552"/>
      <c r="I59" s="552"/>
      <c r="J59" s="552"/>
      <c r="K59" s="548"/>
    </row>
    <row r="60" spans="1:11" s="549" customFormat="1" ht="13">
      <c r="A60" s="556" t="str">
        <f>'Sources and Uses Budget'!$A60</f>
        <v>Perm Lender Expenses</v>
      </c>
      <c r="B60" s="550">
        <f>'Sources and Uses Budget'!C60</f>
        <v>115437</v>
      </c>
      <c r="C60" s="551"/>
      <c r="D60" s="551"/>
      <c r="E60" s="552"/>
      <c r="F60" s="552"/>
      <c r="G60" s="552"/>
      <c r="H60" s="552"/>
      <c r="I60" s="552"/>
      <c r="J60" s="552"/>
      <c r="K60" s="548"/>
    </row>
    <row r="61" spans="1:11" s="549" customFormat="1" ht="13">
      <c r="A61" s="556" t="str">
        <f>'Sources and Uses Budget'!$A61</f>
        <v>Perm Lender Legal</v>
      </c>
      <c r="B61" s="550">
        <f>'Sources and Uses Budget'!C61</f>
        <v>80000</v>
      </c>
      <c r="C61" s="551"/>
      <c r="D61" s="551"/>
      <c r="E61" s="552"/>
      <c r="F61" s="552"/>
      <c r="G61" s="552"/>
      <c r="H61" s="552"/>
      <c r="I61" s="552"/>
      <c r="J61" s="552"/>
      <c r="K61" s="548"/>
    </row>
    <row r="62" spans="1:11" s="549" customFormat="1" ht="14" customHeight="1">
      <c r="A62" s="554" t="s">
        <v>320</v>
      </c>
      <c r="B62" s="550">
        <f>'Sources and Uses Budget'!C62</f>
        <v>369576</v>
      </c>
      <c r="C62" s="550">
        <f>SUM(C55:C61)</f>
        <v>0</v>
      </c>
      <c r="D62" s="550">
        <f>SUM(D55:D61)</f>
        <v>0</v>
      </c>
      <c r="E62" s="552"/>
      <c r="F62" s="552"/>
      <c r="G62" s="552"/>
      <c r="H62" s="552"/>
      <c r="I62" s="552"/>
      <c r="J62" s="552"/>
      <c r="K62" s="548"/>
    </row>
    <row r="63" spans="1:11" s="549" customFormat="1" ht="13">
      <c r="A63" s="561" t="s">
        <v>321</v>
      </c>
      <c r="B63" s="550">
        <f>'Sources and Uses Budget'!C63</f>
        <v>84649108</v>
      </c>
      <c r="C63" s="550">
        <f>SUM(C8+C11+C13+C14+C15+C25+C26+C36+C40+C41+C53+C62)</f>
        <v>0</v>
      </c>
      <c r="D63" s="550">
        <f>SUM(D8+D11+D13+D14+D15+D25+D26+D36+D40+D41+D53+D62)</f>
        <v>0</v>
      </c>
      <c r="E63" s="550">
        <f>'Sources and Uses Budget'!S63</f>
        <v>81504566</v>
      </c>
      <c r="F63" s="550">
        <f>SUM(F10+F13+F14+F15+F25+F26+F36+F40+F41+F53)</f>
        <v>0</v>
      </c>
      <c r="G63" s="550">
        <f>SUM(G10+G13+G14+G15+G25+G26+G36+G40+G41+G53)</f>
        <v>0</v>
      </c>
      <c r="H63" s="550">
        <f>'Sources and Uses Budget'!T63</f>
        <v>0</v>
      </c>
      <c r="I63" s="550">
        <f>SUM(I11+I13+I14+I15+I25+I26+I36+I40+I41+I53)</f>
        <v>0</v>
      </c>
      <c r="J63" s="550">
        <f>SUM(J11+J13+J14+J15+J25+J26+J36+J40+J41+J53)</f>
        <v>0</v>
      </c>
      <c r="K63" s="548"/>
    </row>
    <row r="64" spans="1:11" s="549" customFormat="1" ht="13">
      <c r="A64" s="546" t="s">
        <v>178</v>
      </c>
      <c r="B64" s="547"/>
      <c r="C64" s="547"/>
      <c r="D64" s="547"/>
      <c r="E64" s="547"/>
      <c r="F64" s="547"/>
      <c r="G64" s="547"/>
      <c r="H64" s="547"/>
      <c r="I64" s="547"/>
      <c r="J64" s="547"/>
      <c r="K64" s="548"/>
    </row>
    <row r="65" spans="1:11" s="549" customFormat="1" ht="13">
      <c r="A65" s="223" t="s">
        <v>179</v>
      </c>
      <c r="B65" s="550">
        <f>'Sources and Uses Budget'!C65</f>
        <v>83000</v>
      </c>
      <c r="C65" s="551"/>
      <c r="D65" s="551"/>
      <c r="E65" s="550">
        <f>'Sources and Uses Budget'!S65</f>
        <v>40282</v>
      </c>
      <c r="F65" s="551"/>
      <c r="G65" s="551"/>
      <c r="H65" s="550">
        <f>'Sources and Uses Budget'!T65</f>
        <v>0</v>
      </c>
      <c r="I65" s="551"/>
      <c r="J65" s="551"/>
      <c r="K65" s="548"/>
    </row>
    <row r="66" spans="1:11" s="549" customFormat="1" ht="13">
      <c r="A66" s="556" t="str">
        <f>'Sources and Uses Budget'!$A73</f>
        <v>HCD Required Transition Reserve</v>
      </c>
      <c r="B66" s="550">
        <f>'Sources and Uses Budget'!C66</f>
        <v>35000</v>
      </c>
      <c r="C66" s="551"/>
      <c r="D66" s="551"/>
      <c r="E66" s="550">
        <f>'Sources and Uses Budget'!S66</f>
        <v>25000</v>
      </c>
      <c r="F66" s="551"/>
      <c r="G66" s="551"/>
      <c r="H66" s="550">
        <f>'Sources and Uses Budget'!T66</f>
        <v>0</v>
      </c>
      <c r="I66" s="551"/>
      <c r="J66" s="551"/>
      <c r="K66" s="548"/>
    </row>
    <row r="67" spans="1:11" s="549" customFormat="1" ht="13">
      <c r="A67" s="554" t="s">
        <v>651</v>
      </c>
      <c r="B67" s="550">
        <f>'Sources and Uses Budget'!C67</f>
        <v>118000</v>
      </c>
      <c r="C67" s="550">
        <f>SUM(C64:C66)</f>
        <v>0</v>
      </c>
      <c r="D67" s="550">
        <f>SUM(D64:D66)</f>
        <v>0</v>
      </c>
      <c r="E67" s="550">
        <f>'Sources and Uses Budget'!S67</f>
        <v>65282</v>
      </c>
      <c r="F67" s="557">
        <f>SUM(F65:F66)</f>
        <v>0</v>
      </c>
      <c r="G67" s="557">
        <f>SUM(G65:G66)</f>
        <v>0</v>
      </c>
      <c r="H67" s="550">
        <f>'Sources and Uses Budget'!T67</f>
        <v>0</v>
      </c>
      <c r="I67" s="557">
        <f>SUM(I65:I66)</f>
        <v>0</v>
      </c>
      <c r="J67" s="557">
        <f>SUM(J65:J66)</f>
        <v>0</v>
      </c>
      <c r="K67" s="548"/>
    </row>
    <row r="68" spans="1:11" s="549" customFormat="1" ht="13">
      <c r="A68" s="546" t="s">
        <v>652</v>
      </c>
      <c r="B68" s="547"/>
      <c r="C68" s="547"/>
      <c r="D68" s="547"/>
      <c r="E68" s="547"/>
      <c r="F68" s="547"/>
      <c r="G68" s="547"/>
      <c r="H68" s="547"/>
      <c r="I68" s="547"/>
      <c r="J68" s="547"/>
      <c r="K68" s="548"/>
    </row>
    <row r="69" spans="1:11" s="549" customFormat="1" ht="13">
      <c r="A69" s="553" t="s">
        <v>653</v>
      </c>
      <c r="B69" s="550">
        <f>'Sources and Uses Budget'!C69</f>
        <v>0</v>
      </c>
      <c r="C69" s="551"/>
      <c r="D69" s="551"/>
      <c r="E69" s="552"/>
      <c r="F69" s="552"/>
      <c r="G69" s="552"/>
      <c r="H69" s="552"/>
      <c r="I69" s="552"/>
      <c r="J69" s="552"/>
      <c r="K69" s="548"/>
    </row>
    <row r="70" spans="1:11" s="549" customFormat="1" ht="13">
      <c r="A70" s="553" t="s">
        <v>654</v>
      </c>
      <c r="B70" s="550">
        <f>'Sources and Uses Budget'!C70</f>
        <v>0</v>
      </c>
      <c r="C70" s="551"/>
      <c r="D70" s="551"/>
      <c r="E70" s="552"/>
      <c r="F70" s="552"/>
      <c r="G70" s="552"/>
      <c r="H70" s="552"/>
      <c r="I70" s="552"/>
      <c r="J70" s="552"/>
      <c r="K70" s="548"/>
    </row>
    <row r="71" spans="1:11" s="549" customFormat="1">
      <c r="A71" s="724" t="s">
        <v>1121</v>
      </c>
      <c r="B71" s="550">
        <f>'Sources and Uses Budget'!C71</f>
        <v>0</v>
      </c>
      <c r="C71" s="551"/>
      <c r="D71" s="551"/>
      <c r="E71" s="552"/>
      <c r="F71" s="552"/>
      <c r="G71" s="552"/>
      <c r="H71" s="552"/>
      <c r="I71" s="552"/>
      <c r="J71" s="552"/>
      <c r="K71" s="548"/>
    </row>
    <row r="72" spans="1:11" s="549" customFormat="1" ht="13">
      <c r="A72" s="553" t="s">
        <v>655</v>
      </c>
      <c r="B72" s="550">
        <f>'Sources and Uses Budget'!C72</f>
        <v>1195453</v>
      </c>
      <c r="C72" s="551"/>
      <c r="D72" s="551"/>
      <c r="E72" s="552"/>
      <c r="F72" s="552"/>
      <c r="G72" s="552"/>
      <c r="H72" s="552"/>
      <c r="I72" s="552"/>
      <c r="J72" s="552"/>
      <c r="K72" s="548"/>
    </row>
    <row r="73" spans="1:11" s="549" customFormat="1" ht="13">
      <c r="A73" s="556" t="str">
        <f>'Sources and Uses Budget'!$A73</f>
        <v>HCD Required Transition Reserve</v>
      </c>
      <c r="B73" s="550">
        <f>'Sources and Uses Budget'!C73</f>
        <v>620000</v>
      </c>
      <c r="C73" s="551"/>
      <c r="D73" s="551"/>
      <c r="E73" s="552"/>
      <c r="F73" s="552"/>
      <c r="G73" s="552"/>
      <c r="H73" s="552"/>
      <c r="I73" s="552"/>
      <c r="J73" s="552"/>
      <c r="K73" s="548"/>
    </row>
    <row r="74" spans="1:11" s="549" customFormat="1" ht="13">
      <c r="A74" s="554" t="s">
        <v>656</v>
      </c>
      <c r="B74" s="550">
        <f>'Sources and Uses Budget'!C74</f>
        <v>1815453</v>
      </c>
      <c r="C74" s="550">
        <f>SUM(C69:C73)</f>
        <v>0</v>
      </c>
      <c r="D74" s="550">
        <f>SUM(D69:D73)</f>
        <v>0</v>
      </c>
      <c r="E74" s="552"/>
      <c r="F74" s="552"/>
      <c r="G74" s="552"/>
      <c r="H74" s="552"/>
      <c r="I74" s="552"/>
      <c r="J74" s="552"/>
      <c r="K74" s="548"/>
    </row>
    <row r="75" spans="1:11" s="549" customFormat="1" ht="13">
      <c r="A75" s="546" t="s">
        <v>1466</v>
      </c>
      <c r="B75" s="547"/>
      <c r="C75" s="547"/>
      <c r="D75" s="547"/>
      <c r="E75" s="547"/>
      <c r="F75" s="547"/>
      <c r="G75" s="547"/>
      <c r="H75" s="547"/>
      <c r="I75" s="547"/>
      <c r="J75" s="547"/>
      <c r="K75" s="548"/>
    </row>
    <row r="76" spans="1:11" s="549" customFormat="1" ht="13">
      <c r="A76" s="553" t="s">
        <v>1468</v>
      </c>
      <c r="B76" s="550">
        <f>'Sources and Uses Budget'!C76</f>
        <v>3729974</v>
      </c>
      <c r="C76" s="551"/>
      <c r="D76" s="551"/>
      <c r="E76" s="550">
        <f>'Sources and Uses Budget'!S76</f>
        <v>3729974</v>
      </c>
      <c r="F76" s="551"/>
      <c r="G76" s="551"/>
      <c r="H76" s="550">
        <f>'Sources and Uses Budget'!T76</f>
        <v>0</v>
      </c>
      <c r="I76" s="551"/>
      <c r="J76" s="551"/>
      <c r="K76" s="548"/>
    </row>
    <row r="77" spans="1:11" s="549" customFormat="1" ht="13">
      <c r="A77" s="553" t="s">
        <v>63</v>
      </c>
      <c r="B77" s="550">
        <f>'Sources and Uses Budget'!C77</f>
        <v>734816</v>
      </c>
      <c r="C77" s="551"/>
      <c r="D77" s="551"/>
      <c r="E77" s="550">
        <f>'Sources and Uses Budget'!S77</f>
        <v>734816</v>
      </c>
      <c r="F77" s="551"/>
      <c r="G77" s="551"/>
      <c r="H77" s="550">
        <f>'Sources and Uses Budget'!T77</f>
        <v>0</v>
      </c>
      <c r="I77" s="551"/>
      <c r="J77" s="551"/>
      <c r="K77" s="548"/>
    </row>
    <row r="78" spans="1:11" s="549" customFormat="1" ht="13">
      <c r="A78" s="554" t="s">
        <v>1465</v>
      </c>
      <c r="B78" s="550">
        <f>'Sources and Uses Budget'!C78</f>
        <v>4464790</v>
      </c>
      <c r="C78" s="550">
        <f>SUM(C76:C77)</f>
        <v>0</v>
      </c>
      <c r="D78" s="550">
        <f>SUM(D76:D77)</f>
        <v>0</v>
      </c>
      <c r="E78" s="550">
        <f>'Sources and Uses Budget'!S78</f>
        <v>4464790</v>
      </c>
      <c r="F78" s="550">
        <f>SUM(F76:F77)</f>
        <v>0</v>
      </c>
      <c r="G78" s="550">
        <f>SUM(G76:G77)</f>
        <v>0</v>
      </c>
      <c r="H78" s="550">
        <f>'Sources and Uses Budget'!T78</f>
        <v>0</v>
      </c>
      <c r="I78" s="550">
        <f>SUM(I76:I77)</f>
        <v>0</v>
      </c>
      <c r="J78" s="550">
        <f>SUM(J76:J77)</f>
        <v>0</v>
      </c>
      <c r="K78" s="548"/>
    </row>
    <row r="79" spans="1:11" s="549" customFormat="1" ht="13">
      <c r="A79" s="546" t="s">
        <v>843</v>
      </c>
      <c r="B79" s="547"/>
      <c r="C79" s="547"/>
      <c r="D79" s="547"/>
      <c r="E79" s="547"/>
      <c r="F79" s="547"/>
      <c r="G79" s="547"/>
      <c r="H79" s="547"/>
      <c r="I79" s="547"/>
      <c r="J79" s="547"/>
      <c r="K79" s="548"/>
    </row>
    <row r="80" spans="1:11" s="549" customFormat="1" ht="14" customHeight="1">
      <c r="A80" s="223" t="s">
        <v>844</v>
      </c>
      <c r="B80" s="550">
        <f>'Sources and Uses Budget'!C80</f>
        <v>98788</v>
      </c>
      <c r="C80" s="551"/>
      <c r="D80" s="551"/>
      <c r="E80" s="552"/>
      <c r="F80" s="552"/>
      <c r="G80" s="552"/>
      <c r="H80" s="552"/>
      <c r="I80" s="552"/>
      <c r="J80" s="552"/>
      <c r="K80" s="548"/>
    </row>
    <row r="81" spans="1:11" s="549" customFormat="1" ht="13">
      <c r="A81" s="223" t="s">
        <v>845</v>
      </c>
      <c r="B81" s="550">
        <f>'Sources and Uses Budget'!C81</f>
        <v>0</v>
      </c>
      <c r="C81" s="551"/>
      <c r="D81" s="551"/>
      <c r="E81" s="550">
        <f>'Sources and Uses Budget'!S81</f>
        <v>0</v>
      </c>
      <c r="F81" s="551"/>
      <c r="G81" s="551"/>
      <c r="H81" s="550">
        <f>'Sources and Uses Budget'!T81</f>
        <v>0</v>
      </c>
      <c r="I81" s="551"/>
      <c r="J81" s="551"/>
      <c r="K81" s="548"/>
    </row>
    <row r="82" spans="1:11" s="549" customFormat="1" ht="13">
      <c r="A82" s="223" t="s">
        <v>846</v>
      </c>
      <c r="B82" s="550">
        <f>'Sources and Uses Budget'!C82</f>
        <v>750000</v>
      </c>
      <c r="C82" s="551"/>
      <c r="D82" s="551"/>
      <c r="E82" s="550">
        <f>'Sources and Uses Budget'!S82</f>
        <v>750000</v>
      </c>
      <c r="F82" s="551"/>
      <c r="G82" s="551"/>
      <c r="H82" s="550">
        <f>'Sources and Uses Budget'!T82</f>
        <v>0</v>
      </c>
      <c r="I82" s="551"/>
      <c r="J82" s="551"/>
      <c r="K82" s="548"/>
    </row>
    <row r="83" spans="1:11" s="549" customFormat="1" ht="13">
      <c r="A83" s="223" t="s">
        <v>847</v>
      </c>
      <c r="B83" s="550">
        <f>'Sources and Uses Budget'!C83</f>
        <v>1430000</v>
      </c>
      <c r="C83" s="551"/>
      <c r="D83" s="551"/>
      <c r="E83" s="550">
        <f>'Sources and Uses Budget'!S83</f>
        <v>1430000</v>
      </c>
      <c r="F83" s="551"/>
      <c r="G83" s="551"/>
      <c r="H83" s="550">
        <f>'Sources and Uses Budget'!T83</f>
        <v>0</v>
      </c>
      <c r="I83" s="551"/>
      <c r="J83" s="551"/>
      <c r="K83" s="548"/>
    </row>
    <row r="84" spans="1:11" s="549" customFormat="1" ht="13">
      <c r="A84" s="223" t="s">
        <v>848</v>
      </c>
      <c r="B84" s="550">
        <f>'Sources and Uses Budget'!C84</f>
        <v>1837720</v>
      </c>
      <c r="C84" s="551"/>
      <c r="D84" s="551"/>
      <c r="E84" s="550">
        <f>'Sources and Uses Budget'!S84</f>
        <v>1837720</v>
      </c>
      <c r="F84" s="551"/>
      <c r="G84" s="551"/>
      <c r="H84" s="550">
        <f>'Sources and Uses Budget'!T84</f>
        <v>0</v>
      </c>
      <c r="I84" s="551"/>
      <c r="J84" s="551"/>
      <c r="K84" s="548"/>
    </row>
    <row r="85" spans="1:11" s="549" customFormat="1" ht="13">
      <c r="A85" s="223" t="s">
        <v>849</v>
      </c>
      <c r="B85" s="550">
        <f>'Sources and Uses Budget'!C85</f>
        <v>325000</v>
      </c>
      <c r="C85" s="551"/>
      <c r="D85" s="551"/>
      <c r="E85" s="552"/>
      <c r="F85" s="552"/>
      <c r="G85" s="552"/>
      <c r="H85" s="552"/>
      <c r="I85" s="552"/>
      <c r="J85" s="552"/>
      <c r="K85" s="548"/>
    </row>
    <row r="86" spans="1:11" s="549" customFormat="1" ht="13">
      <c r="A86" s="223" t="s">
        <v>850</v>
      </c>
      <c r="B86" s="550">
        <f>'Sources and Uses Budget'!C86</f>
        <v>195000</v>
      </c>
      <c r="C86" s="551"/>
      <c r="D86" s="551"/>
      <c r="E86" s="550">
        <f>'Sources and Uses Budget'!S86</f>
        <v>195000</v>
      </c>
      <c r="F86" s="551"/>
      <c r="G86" s="551"/>
      <c r="H86" s="550">
        <f>'Sources and Uses Budget'!T86</f>
        <v>0</v>
      </c>
      <c r="I86" s="551"/>
      <c r="J86" s="551"/>
      <c r="K86" s="548"/>
    </row>
    <row r="87" spans="1:11" s="549" customFormat="1" ht="13">
      <c r="A87" s="223" t="s">
        <v>851</v>
      </c>
      <c r="B87" s="550">
        <f>'Sources and Uses Budget'!C87</f>
        <v>21500</v>
      </c>
      <c r="C87" s="551"/>
      <c r="D87" s="551"/>
      <c r="E87" s="550">
        <f>'Sources and Uses Budget'!S87</f>
        <v>0</v>
      </c>
      <c r="F87" s="551"/>
      <c r="G87" s="551"/>
      <c r="H87" s="550">
        <f>'Sources and Uses Budget'!T87</f>
        <v>0</v>
      </c>
      <c r="I87" s="551"/>
      <c r="J87" s="551"/>
      <c r="K87" s="548"/>
    </row>
    <row r="88" spans="1:11" s="549" customFormat="1" ht="13">
      <c r="A88" s="234" t="s">
        <v>404</v>
      </c>
      <c r="B88" s="550">
        <f>'Sources and Uses Budget'!C88</f>
        <v>0</v>
      </c>
      <c r="C88" s="551"/>
      <c r="D88" s="551"/>
      <c r="E88" s="550">
        <f>'Sources and Uses Budget'!S88</f>
        <v>0</v>
      </c>
      <c r="F88" s="551"/>
      <c r="G88" s="551"/>
      <c r="H88" s="550">
        <f>'Sources and Uses Budget'!T88</f>
        <v>0</v>
      </c>
      <c r="I88" s="551"/>
      <c r="J88" s="551"/>
      <c r="K88" s="548"/>
    </row>
    <row r="89" spans="1:11" s="549" customFormat="1" ht="13">
      <c r="A89" s="850" t="s">
        <v>1467</v>
      </c>
      <c r="B89" s="550">
        <f>'Sources and Uses Budget'!C89</f>
        <v>8250</v>
      </c>
      <c r="C89" s="551"/>
      <c r="D89" s="551"/>
      <c r="E89" s="550">
        <f>'Sources and Uses Budget'!S89</f>
        <v>8250</v>
      </c>
      <c r="F89" s="551"/>
      <c r="G89" s="551"/>
      <c r="H89" s="550">
        <f>'Sources and Uses Budget'!T89</f>
        <v>0</v>
      </c>
      <c r="I89" s="551"/>
      <c r="J89" s="551"/>
      <c r="K89" s="548"/>
    </row>
    <row r="90" spans="1:11" s="549" customFormat="1" ht="13">
      <c r="A90" s="556" t="str">
        <f>'Sources and Uses Budget'!$A90</f>
        <v>Prevailing Wage Monitor</v>
      </c>
      <c r="B90" s="550">
        <f>'Sources and Uses Budget'!C90</f>
        <v>50000</v>
      </c>
      <c r="C90" s="551"/>
      <c r="D90" s="551"/>
      <c r="E90" s="550">
        <f>'Sources and Uses Budget'!S90</f>
        <v>50000</v>
      </c>
      <c r="F90" s="551"/>
      <c r="G90" s="551"/>
      <c r="H90" s="550">
        <f>'Sources and Uses Budget'!T90</f>
        <v>0</v>
      </c>
      <c r="I90" s="551"/>
      <c r="J90" s="551"/>
      <c r="K90" s="548"/>
    </row>
    <row r="91" spans="1:11" s="549" customFormat="1" ht="13">
      <c r="A91" s="556" t="str">
        <f>'Sources and Uses Budget'!$A91</f>
        <v>Public Art</v>
      </c>
      <c r="B91" s="550">
        <f>'Sources and Uses Budget'!C91</f>
        <v>60000</v>
      </c>
      <c r="C91" s="551"/>
      <c r="D91" s="551"/>
      <c r="E91" s="550">
        <f>'Sources and Uses Budget'!S91</f>
        <v>60000</v>
      </c>
      <c r="F91" s="551"/>
      <c r="G91" s="551"/>
      <c r="H91" s="550">
        <f>'Sources and Uses Budget'!T91</f>
        <v>0</v>
      </c>
      <c r="I91" s="551"/>
      <c r="J91" s="551"/>
      <c r="K91" s="548"/>
    </row>
    <row r="92" spans="1:11" s="549" customFormat="1" ht="13">
      <c r="A92" s="556" t="str">
        <f>'Sources and Uses Budget'!$A92</f>
        <v>Construction Supervision</v>
      </c>
      <c r="B92" s="550">
        <f>'Sources and Uses Budget'!C92</f>
        <v>191200</v>
      </c>
      <c r="C92" s="551"/>
      <c r="D92" s="551"/>
      <c r="E92" s="550">
        <f>'Sources and Uses Budget'!S92</f>
        <v>191200</v>
      </c>
      <c r="F92" s="551"/>
      <c r="G92" s="551"/>
      <c r="H92" s="550">
        <f>'Sources and Uses Budget'!T92</f>
        <v>0</v>
      </c>
      <c r="I92" s="551"/>
      <c r="J92" s="551"/>
      <c r="K92" s="548"/>
    </row>
    <row r="93" spans="1:11" s="549" customFormat="1" ht="13">
      <c r="A93" s="556" t="str">
        <f>'Sources and Uses Budget'!$A93</f>
        <v>Predev Loan Interest</v>
      </c>
      <c r="B93" s="550">
        <f>'Sources and Uses Budget'!C93</f>
        <v>65000</v>
      </c>
      <c r="C93" s="551"/>
      <c r="D93" s="551"/>
      <c r="E93" s="550">
        <f>'Sources and Uses Budget'!S93</f>
        <v>65000</v>
      </c>
      <c r="F93" s="551"/>
      <c r="G93" s="551"/>
      <c r="H93" s="550">
        <f>'Sources and Uses Budget'!T93</f>
        <v>0</v>
      </c>
      <c r="I93" s="551"/>
      <c r="J93" s="551"/>
      <c r="K93" s="548"/>
    </row>
    <row r="94" spans="1:11" s="549" customFormat="1" ht="26">
      <c r="A94" s="556" t="str">
        <f>'Sources and Uses Budget'!$A94</f>
        <v>Construction Loan Interest - Alameda County (accured)</v>
      </c>
      <c r="B94" s="550">
        <f>'Sources and Uses Budget'!C94</f>
        <v>344957</v>
      </c>
      <c r="C94" s="551"/>
      <c r="D94" s="551"/>
      <c r="E94" s="550">
        <f>'Sources and Uses Budget'!S94</f>
        <v>344957</v>
      </c>
      <c r="F94" s="551"/>
      <c r="G94" s="551"/>
      <c r="H94" s="550">
        <f>'Sources and Uses Budget'!T94</f>
        <v>0</v>
      </c>
      <c r="I94" s="551"/>
      <c r="J94" s="551"/>
      <c r="K94" s="548"/>
    </row>
    <row r="95" spans="1:11" s="549" customFormat="1" ht="13">
      <c r="A95" s="554" t="s">
        <v>852</v>
      </c>
      <c r="B95" s="550">
        <f>'Sources and Uses Budget'!C95</f>
        <v>5377415</v>
      </c>
      <c r="C95" s="550">
        <f>SUM(C80:C94)</f>
        <v>0</v>
      </c>
      <c r="D95" s="550">
        <f>SUM(D80:D94)</f>
        <v>0</v>
      </c>
      <c r="E95" s="550">
        <f>'Sources and Uses Budget'!S95</f>
        <v>4932127</v>
      </c>
      <c r="F95" s="557">
        <f>SUM(F81:F84,F86:F94)</f>
        <v>0</v>
      </c>
      <c r="G95" s="557">
        <f>SUM(G81:G84,G86:G94)</f>
        <v>0</v>
      </c>
      <c r="H95" s="550">
        <f>'Sources and Uses Budget'!T95</f>
        <v>0</v>
      </c>
      <c r="I95" s="550">
        <f>SUM(I81:I84,I86:I94)</f>
        <v>0</v>
      </c>
      <c r="J95" s="550">
        <f>SUM(J81:J84,J86:J94)</f>
        <v>0</v>
      </c>
      <c r="K95" s="548"/>
    </row>
    <row r="96" spans="1:11" s="549" customFormat="1" ht="13">
      <c r="A96" s="554" t="s">
        <v>1178</v>
      </c>
      <c r="B96" s="550">
        <f>'Sources and Uses Budget'!C96</f>
        <v>96424766</v>
      </c>
      <c r="C96" s="550">
        <f>SUM(C63+C67+C74+C78+C95)</f>
        <v>0</v>
      </c>
      <c r="D96" s="550">
        <f>SUM(D63+D67+D74+D78+D95)</f>
        <v>0</v>
      </c>
      <c r="E96" s="550">
        <f>'Sources and Uses Budget'!S96</f>
        <v>90966765</v>
      </c>
      <c r="F96" s="557">
        <f>SUM(+F63+F67+F78+F95)</f>
        <v>0</v>
      </c>
      <c r="G96" s="557">
        <f>SUM(+G63+G67+G78+G95)</f>
        <v>0</v>
      </c>
      <c r="H96" s="550">
        <f>'Sources and Uses Budget'!T96</f>
        <v>0</v>
      </c>
      <c r="I96" s="557">
        <f>SUM(I63+I67+I78+I95)</f>
        <v>0</v>
      </c>
      <c r="J96" s="557">
        <f>SUM(J63+J67+J78+J95)</f>
        <v>0</v>
      </c>
      <c r="K96" s="548"/>
    </row>
    <row r="97" spans="1:11" s="549" customFormat="1" ht="13">
      <c r="A97" s="546" t="s">
        <v>854</v>
      </c>
      <c r="B97" s="547"/>
      <c r="C97" s="547"/>
      <c r="D97" s="547"/>
      <c r="E97" s="547"/>
      <c r="F97" s="547"/>
      <c r="G97" s="547"/>
      <c r="H97" s="547"/>
      <c r="I97" s="547"/>
      <c r="J97" s="547"/>
      <c r="K97" s="548"/>
    </row>
    <row r="98" spans="1:11" s="549" customFormat="1" ht="13">
      <c r="A98" s="223" t="s">
        <v>855</v>
      </c>
      <c r="B98" s="550">
        <f>'Sources and Uses Budget'!C98</f>
        <v>12280513.275</v>
      </c>
      <c r="C98" s="551"/>
      <c r="D98" s="551"/>
      <c r="E98" s="550">
        <f>'Sources and Uses Budget'!S98</f>
        <v>12280513.275</v>
      </c>
      <c r="F98" s="551"/>
      <c r="G98" s="551"/>
      <c r="H98" s="550">
        <f>'Sources and Uses Budget'!T98</f>
        <v>0</v>
      </c>
      <c r="I98" s="551"/>
      <c r="J98" s="551"/>
      <c r="K98" s="548"/>
    </row>
    <row r="99" spans="1:11" s="549" customFormat="1" ht="13">
      <c r="A99" s="223" t="s">
        <v>856</v>
      </c>
      <c r="B99" s="550">
        <f>'Sources and Uses Budget'!C99</f>
        <v>0</v>
      </c>
      <c r="C99" s="551"/>
      <c r="D99" s="551"/>
      <c r="E99" s="550">
        <f>'Sources and Uses Budget'!S99</f>
        <v>0</v>
      </c>
      <c r="F99" s="551"/>
      <c r="G99" s="551"/>
      <c r="H99" s="550">
        <f>'Sources and Uses Budget'!T99</f>
        <v>0</v>
      </c>
      <c r="I99" s="551"/>
      <c r="J99" s="551"/>
      <c r="K99" s="548"/>
    </row>
    <row r="100" spans="1:11" s="549" customFormat="1" ht="13">
      <c r="A100" s="223" t="s">
        <v>857</v>
      </c>
      <c r="B100" s="550">
        <f>'Sources and Uses Budget'!C100</f>
        <v>0</v>
      </c>
      <c r="C100" s="551"/>
      <c r="D100" s="551"/>
      <c r="E100" s="550">
        <f>'Sources and Uses Budget'!S100</f>
        <v>0</v>
      </c>
      <c r="F100" s="551"/>
      <c r="G100" s="551"/>
      <c r="H100" s="550">
        <f>'Sources and Uses Budget'!T100</f>
        <v>0</v>
      </c>
      <c r="I100" s="551"/>
      <c r="J100" s="551"/>
      <c r="K100" s="548"/>
    </row>
    <row r="101" spans="1:11" s="549" customFormat="1" ht="12" customHeight="1">
      <c r="A101" s="223" t="s">
        <v>858</v>
      </c>
      <c r="B101" s="550">
        <f>'Sources and Uses Budget'!C101</f>
        <v>0</v>
      </c>
      <c r="C101" s="551"/>
      <c r="D101" s="551"/>
      <c r="E101" s="550">
        <f>'Sources and Uses Budget'!S101</f>
        <v>0</v>
      </c>
      <c r="F101" s="551"/>
      <c r="G101" s="551"/>
      <c r="H101" s="550">
        <f>'Sources and Uses Budget'!T101</f>
        <v>0</v>
      </c>
      <c r="I101" s="551"/>
      <c r="J101" s="551"/>
      <c r="K101" s="548"/>
    </row>
    <row r="102" spans="1:11" s="549" customFormat="1" ht="13">
      <c r="A102" s="419" t="s">
        <v>1126</v>
      </c>
      <c r="B102" s="550">
        <f>'Sources and Uses Budget'!C102</f>
        <v>0</v>
      </c>
      <c r="C102" s="551"/>
      <c r="D102" s="551"/>
      <c r="E102" s="550">
        <f>'Sources and Uses Budget'!S102</f>
        <v>0</v>
      </c>
      <c r="F102" s="551"/>
      <c r="G102" s="551"/>
      <c r="H102" s="550">
        <f>'Sources and Uses Budget'!T102</f>
        <v>0</v>
      </c>
      <c r="I102" s="551"/>
      <c r="J102" s="551"/>
      <c r="K102" s="548"/>
    </row>
    <row r="103" spans="1:11" s="549" customFormat="1" ht="13">
      <c r="A103" s="556" t="str">
        <f>'Sources and Uses Budget'!$A103</f>
        <v>Other: (Specify)</v>
      </c>
      <c r="B103" s="550">
        <f>'Sources and Uses Budget'!C103</f>
        <v>0</v>
      </c>
      <c r="C103" s="551"/>
      <c r="D103" s="551"/>
      <c r="E103" s="550">
        <f>'Sources and Uses Budget'!S103</f>
        <v>0</v>
      </c>
      <c r="F103" s="551"/>
      <c r="G103" s="551"/>
      <c r="H103" s="550">
        <f>'Sources and Uses Budget'!T103</f>
        <v>0</v>
      </c>
      <c r="I103" s="551"/>
      <c r="J103" s="551"/>
      <c r="K103" s="548"/>
    </row>
    <row r="104" spans="1:11" s="549" customFormat="1" ht="13">
      <c r="A104" s="554" t="s">
        <v>860</v>
      </c>
      <c r="B104" s="550">
        <f>'Sources and Uses Budget'!C104</f>
        <v>12280513.275</v>
      </c>
      <c r="C104" s="550">
        <f>SUM(C98:C103)</f>
        <v>0</v>
      </c>
      <c r="D104" s="550">
        <f>SUM(D98:D103)</f>
        <v>0</v>
      </c>
      <c r="E104" s="550">
        <f>'Sources and Uses Budget'!S104</f>
        <v>12280513.275</v>
      </c>
      <c r="F104" s="557">
        <f>SUM(F98:F103)</f>
        <v>0</v>
      </c>
      <c r="G104" s="557">
        <f>SUM(G98:G103)</f>
        <v>0</v>
      </c>
      <c r="H104" s="550">
        <f>'Sources and Uses Budget'!T104</f>
        <v>0</v>
      </c>
      <c r="I104" s="557">
        <f>SUM(I98:I103)</f>
        <v>0</v>
      </c>
      <c r="J104" s="557">
        <f>SUM(J98:J103)</f>
        <v>0</v>
      </c>
      <c r="K104" s="548"/>
    </row>
    <row r="105" spans="1:11" s="549" customFormat="1" ht="13">
      <c r="A105" s="554" t="s">
        <v>1179</v>
      </c>
      <c r="B105" s="550">
        <f>'Sources and Uses Budget'!C105</f>
        <v>108705279.27500001</v>
      </c>
      <c r="C105" s="557">
        <f>SUM(C96+C104)</f>
        <v>0</v>
      </c>
      <c r="D105" s="557">
        <f>SUM(D96+D104)</f>
        <v>0</v>
      </c>
      <c r="E105" s="550">
        <f>'Sources and Uses Budget'!S105</f>
        <v>103247278.27500001</v>
      </c>
      <c r="F105" s="557">
        <f>F96+F104</f>
        <v>0</v>
      </c>
      <c r="G105" s="557">
        <f>G96+G104</f>
        <v>0</v>
      </c>
      <c r="H105" s="550">
        <f>'Sources and Uses Budget'!T105</f>
        <v>0</v>
      </c>
      <c r="I105" s="557">
        <f>I96+I104</f>
        <v>0</v>
      </c>
      <c r="J105" s="557">
        <f>J96+J104</f>
        <v>0</v>
      </c>
      <c r="K105" s="548"/>
    </row>
    <row r="106" spans="1:11" s="549" customFormat="1">
      <c r="A106" s="562"/>
      <c r="B106" s="563"/>
      <c r="C106" s="563"/>
      <c r="D106" s="563"/>
      <c r="E106" s="550">
        <f>'Sources and Uses Budget'!S106</f>
        <v>0</v>
      </c>
      <c r="F106" s="551"/>
      <c r="G106" s="551"/>
      <c r="H106" s="550">
        <f>'Sources and Uses Budget'!T106</f>
        <v>0</v>
      </c>
      <c r="I106" s="551"/>
      <c r="J106" s="551"/>
      <c r="K106" s="548"/>
    </row>
    <row r="107" spans="1:11" s="549" customFormat="1">
      <c r="A107" s="564"/>
      <c r="B107" s="565"/>
      <c r="C107" s="563"/>
      <c r="D107" s="729" t="s">
        <v>407</v>
      </c>
      <c r="E107" s="550">
        <f>'Sources and Uses Budget'!S107</f>
        <v>103247278.27500001</v>
      </c>
      <c r="F107" s="566">
        <f>F105+F106</f>
        <v>0</v>
      </c>
      <c r="G107" s="566">
        <f>G105+G106</f>
        <v>0</v>
      </c>
      <c r="H107" s="550">
        <f>'Sources and Uses Budget'!T107</f>
        <v>0</v>
      </c>
      <c r="I107" s="566">
        <f>I105+I106</f>
        <v>0</v>
      </c>
      <c r="J107" s="566">
        <f>J105+J106</f>
        <v>0</v>
      </c>
      <c r="K107" s="548"/>
    </row>
    <row r="108" spans="1:11" s="549" customFormat="1">
      <c r="A108" s="564"/>
      <c r="B108" s="567"/>
      <c r="C108" s="567"/>
      <c r="D108" s="567"/>
      <c r="J108" s="568"/>
      <c r="K108" s="548"/>
    </row>
    <row r="109" spans="1:11" s="549" customFormat="1">
      <c r="A109" s="564"/>
      <c r="B109" s="567"/>
      <c r="C109" s="567"/>
      <c r="D109" s="567"/>
      <c r="J109" s="568"/>
      <c r="K109" s="548"/>
    </row>
    <row r="110" spans="1:11" s="549" customFormat="1">
      <c r="A110" s="564"/>
      <c r="B110" s="567"/>
      <c r="C110" s="567"/>
      <c r="D110" s="567"/>
      <c r="J110" s="568"/>
      <c r="K110" s="548"/>
    </row>
    <row r="111" spans="1:11" s="549" customFormat="1" ht="13">
      <c r="A111" s="569"/>
      <c r="B111" s="567"/>
      <c r="C111" s="567"/>
      <c r="D111" s="567"/>
      <c r="J111" s="568"/>
      <c r="K111" s="548"/>
    </row>
    <row r="112" spans="1:11" s="549" customFormat="1" ht="13">
      <c r="A112" s="569"/>
      <c r="B112" s="567"/>
      <c r="C112" s="567"/>
      <c r="D112" s="567"/>
      <c r="J112" s="568"/>
      <c r="K112" s="548"/>
    </row>
    <row r="113" spans="1:11" s="549" customFormat="1" ht="15">
      <c r="A113" s="570"/>
      <c r="B113" s="567"/>
      <c r="C113" s="567"/>
      <c r="D113" s="567"/>
      <c r="J113" s="568"/>
      <c r="K113" s="548"/>
    </row>
    <row r="114" spans="1:11" s="549" customFormat="1" ht="13">
      <c r="A114" s="569"/>
      <c r="J114" s="568"/>
      <c r="K114" s="548"/>
    </row>
    <row r="115" spans="1:11" s="549" customFormat="1" ht="15">
      <c r="A115" s="570"/>
      <c r="J115" s="568"/>
      <c r="K115" s="548"/>
    </row>
    <row r="116" spans="1:11" s="549" customFormat="1" ht="15">
      <c r="A116" s="570"/>
      <c r="J116" s="568"/>
      <c r="K116" s="548"/>
    </row>
    <row r="117" spans="1:11" s="549" customFormat="1">
      <c r="B117" s="567"/>
      <c r="C117" s="567"/>
      <c r="D117" s="567"/>
      <c r="J117" s="568"/>
      <c r="K117" s="548"/>
    </row>
    <row r="118" spans="1:11" s="549" customFormat="1">
      <c r="J118" s="568"/>
      <c r="K118" s="548"/>
    </row>
    <row r="119" spans="1:11" s="549" customFormat="1">
      <c r="J119" s="568"/>
      <c r="K119" s="548"/>
    </row>
    <row r="120" spans="1:11" s="549" customFormat="1">
      <c r="J120" s="568"/>
      <c r="K120" s="548"/>
    </row>
    <row r="121" spans="1:11" s="549" customFormat="1" ht="15">
      <c r="A121" s="570"/>
      <c r="J121" s="568"/>
      <c r="K121" s="548"/>
    </row>
    <row r="122" spans="1:11" s="573" customFormat="1" ht="16">
      <c r="A122" s="571"/>
      <c r="B122" s="572"/>
      <c r="C122" s="572"/>
      <c r="D122" s="572"/>
      <c r="E122" s="572"/>
      <c r="F122" s="572"/>
      <c r="G122" s="572"/>
      <c r="J122" s="574"/>
      <c r="K122" s="575"/>
    </row>
    <row r="123" spans="1:11" s="549" customFormat="1">
      <c r="A123" s="576"/>
      <c r="B123" s="577"/>
      <c r="C123" s="577"/>
      <c r="D123" s="577"/>
      <c r="E123" s="577"/>
      <c r="F123" s="577"/>
      <c r="G123" s="577"/>
      <c r="J123" s="568"/>
      <c r="K123" s="548"/>
    </row>
    <row r="124" spans="1:11" s="549" customFormat="1">
      <c r="A124" s="577"/>
      <c r="B124" s="578"/>
      <c r="C124" s="577"/>
      <c r="D124" s="1598"/>
      <c r="E124" s="1599"/>
      <c r="F124" s="1599"/>
      <c r="G124" s="1599"/>
      <c r="H124" s="1599"/>
      <c r="I124" s="1599"/>
      <c r="J124" s="568"/>
      <c r="K124" s="548"/>
    </row>
    <row r="125" spans="1:11" s="549" customFormat="1" ht="13">
      <c r="A125" s="579"/>
      <c r="B125" s="578"/>
      <c r="C125" s="579"/>
      <c r="D125" s="1599"/>
      <c r="E125" s="1599"/>
      <c r="F125" s="1599"/>
      <c r="G125" s="1599"/>
      <c r="H125" s="1599"/>
      <c r="I125" s="1599"/>
      <c r="J125" s="568"/>
      <c r="K125" s="548"/>
    </row>
    <row r="126" spans="1:11" s="549" customFormat="1" ht="13">
      <c r="A126" s="579"/>
      <c r="B126" s="578"/>
      <c r="C126" s="579"/>
      <c r="D126" s="1599"/>
      <c r="E126" s="1599"/>
      <c r="F126" s="1599"/>
      <c r="G126" s="1599"/>
      <c r="H126" s="1599"/>
      <c r="I126" s="1599"/>
      <c r="J126" s="568"/>
      <c r="K126" s="548"/>
    </row>
    <row r="127" spans="1:11" s="549" customFormat="1" ht="13">
      <c r="A127" s="579"/>
      <c r="B127" s="578"/>
      <c r="C127" s="579"/>
      <c r="D127" s="580"/>
      <c r="E127" s="579"/>
      <c r="F127" s="579"/>
      <c r="G127" s="579"/>
      <c r="J127" s="568"/>
      <c r="K127" s="548"/>
    </row>
    <row r="128" spans="1:11" s="549" customFormat="1" ht="13">
      <c r="A128" s="579"/>
      <c r="B128" s="578"/>
      <c r="C128" s="579"/>
      <c r="D128" s="580"/>
      <c r="E128" s="579"/>
      <c r="F128" s="579"/>
      <c r="G128" s="579"/>
      <c r="J128" s="568"/>
      <c r="K128" s="548"/>
    </row>
    <row r="129" spans="1:11" s="549" customFormat="1" ht="13">
      <c r="A129" s="579"/>
      <c r="B129" s="578"/>
      <c r="C129" s="579"/>
      <c r="D129" s="579"/>
      <c r="E129" s="579"/>
      <c r="F129" s="579"/>
      <c r="G129" s="579"/>
      <c r="J129" s="568"/>
      <c r="K129" s="548"/>
    </row>
    <row r="130" spans="1:11" s="549" customFormat="1" ht="13">
      <c r="A130" s="579"/>
      <c r="B130" s="578"/>
      <c r="C130" s="579"/>
      <c r="D130" s="579"/>
      <c r="E130" s="579"/>
      <c r="F130" s="579"/>
      <c r="G130" s="579"/>
      <c r="J130" s="568"/>
      <c r="K130" s="548"/>
    </row>
    <row r="131" spans="1:11" s="549" customFormat="1" ht="13">
      <c r="A131" s="579"/>
      <c r="B131" s="581"/>
      <c r="C131" s="579"/>
      <c r="D131" s="579"/>
      <c r="E131" s="579"/>
      <c r="F131" s="579"/>
      <c r="G131" s="579"/>
      <c r="J131" s="568"/>
      <c r="K131" s="548"/>
    </row>
    <row r="132" spans="1:11" s="549" customFormat="1" ht="13">
      <c r="A132" s="582"/>
      <c r="B132" s="583"/>
      <c r="C132" s="579"/>
      <c r="D132" s="584"/>
      <c r="E132" s="579"/>
      <c r="F132" s="579"/>
      <c r="G132" s="579"/>
      <c r="J132" s="568"/>
      <c r="K132" s="548"/>
    </row>
    <row r="133" spans="1:11" s="549" customFormat="1" ht="13">
      <c r="A133" s="585"/>
      <c r="B133" s="579"/>
      <c r="C133" s="579"/>
      <c r="D133" s="579"/>
      <c r="E133" s="579"/>
      <c r="F133" s="579"/>
      <c r="G133" s="579"/>
      <c r="J133" s="568"/>
      <c r="K133" s="548"/>
    </row>
    <row r="134" spans="1:11" s="549" customFormat="1" ht="13">
      <c r="A134" s="585"/>
      <c r="B134" s="579"/>
      <c r="C134" s="579"/>
      <c r="D134" s="579"/>
      <c r="E134" s="579"/>
      <c r="F134" s="579"/>
      <c r="G134" s="579"/>
      <c r="J134" s="568"/>
      <c r="K134" s="548"/>
    </row>
    <row r="135" spans="1:11" s="549" customFormat="1" ht="13">
      <c r="A135" s="586"/>
      <c r="B135" s="579"/>
      <c r="C135" s="579"/>
      <c r="D135" s="579"/>
      <c r="E135" s="579"/>
      <c r="F135" s="579"/>
      <c r="G135" s="579"/>
      <c r="J135" s="568"/>
      <c r="K135" s="548"/>
    </row>
    <row r="136" spans="1:11" s="549" customFormat="1" ht="13">
      <c r="A136" s="587"/>
      <c r="B136" s="579"/>
      <c r="C136" s="579"/>
      <c r="D136" s="579"/>
      <c r="E136" s="579"/>
      <c r="F136" s="579"/>
      <c r="G136" s="579"/>
      <c r="J136" s="568"/>
      <c r="K136" s="548"/>
    </row>
    <row r="137" spans="1:11" ht="13">
      <c r="A137" s="585"/>
      <c r="B137" s="579"/>
      <c r="C137" s="579"/>
      <c r="D137" s="579"/>
      <c r="E137" s="579"/>
      <c r="F137" s="579"/>
      <c r="G137" s="579"/>
    </row>
    <row r="138" spans="1:11" ht="12" customHeight="1">
      <c r="A138" s="585"/>
      <c r="B138" s="579"/>
      <c r="C138" s="579"/>
      <c r="D138" s="579"/>
      <c r="E138" s="579"/>
      <c r="F138" s="579"/>
      <c r="G138" s="579"/>
    </row>
    <row r="139" spans="1:11" ht="12" customHeight="1">
      <c r="A139" s="1600"/>
      <c r="B139" s="1601"/>
      <c r="C139" s="1601"/>
      <c r="D139" s="591"/>
      <c r="E139" s="579"/>
      <c r="F139" s="579"/>
      <c r="G139" s="579"/>
    </row>
    <row r="140" spans="1:11" ht="12" customHeight="1">
      <c r="A140" s="1602"/>
      <c r="B140" s="1603"/>
      <c r="C140" s="1603"/>
      <c r="D140" s="591"/>
      <c r="E140" s="579"/>
      <c r="F140" s="579"/>
      <c r="G140" s="579"/>
    </row>
    <row r="141" spans="1:11" ht="12" customHeight="1">
      <c r="A141" s="592"/>
      <c r="B141" s="593"/>
      <c r="C141" s="593"/>
      <c r="D141" s="545"/>
      <c r="E141" s="593"/>
      <c r="F141" s="593"/>
      <c r="G141" s="593"/>
      <c r="H141" s="589"/>
      <c r="I141" s="589"/>
    </row>
    <row r="142" spans="1:11" ht="12" customHeight="1">
      <c r="A142" s="594"/>
      <c r="B142" s="545"/>
      <c r="C142" s="545"/>
      <c r="D142" s="545"/>
      <c r="E142" s="593"/>
      <c r="F142" s="593"/>
      <c r="G142" s="593"/>
      <c r="H142" s="589"/>
      <c r="I142" s="589"/>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54" zoomScale="175" zoomScaleNormal="175" zoomScaleSheetLayoutView="100" workbookViewId="0">
      <selection activeCell="AB86" sqref="AB86:AF86"/>
    </sheetView>
  </sheetViews>
  <sheetFormatPr baseColWidth="10" defaultColWidth="0" defaultRowHeight="0" customHeight="1" zeroHeight="1"/>
  <cols>
    <col min="1" max="1" width="1.5" style="776" customWidth="1"/>
    <col min="2" max="2" width="0.6640625" style="776" customWidth="1"/>
    <col min="3" max="18" width="2.5" style="776" customWidth="1"/>
    <col min="19" max="19" width="4" style="776" customWidth="1"/>
    <col min="20" max="39" width="2.6640625" style="776" customWidth="1"/>
    <col min="40" max="40" width="1.5" style="776" customWidth="1"/>
    <col min="41" max="76" width="2.5" style="776" hidden="1"/>
    <col min="77" max="256" width="2.5" style="602" hidden="1"/>
    <col min="257" max="257" width="1.5" style="602" hidden="1" customWidth="1"/>
    <col min="258" max="258" width="0.6640625" style="602" hidden="1" customWidth="1"/>
    <col min="259" max="274" width="2.5" style="602" hidden="1" customWidth="1"/>
    <col min="275" max="275" width="4" style="602" hidden="1" customWidth="1"/>
    <col min="276" max="295" width="2.5" style="602" hidden="1" customWidth="1"/>
    <col min="296" max="296" width="1.5" style="602" hidden="1" customWidth="1"/>
    <col min="297" max="512" width="2.5" style="602" hidden="1"/>
    <col min="513" max="513" width="1.5" style="602" hidden="1" customWidth="1"/>
    <col min="514" max="514" width="0.6640625" style="602" hidden="1" customWidth="1"/>
    <col min="515" max="530" width="2.5" style="602" hidden="1" customWidth="1"/>
    <col min="531" max="531" width="4" style="602" hidden="1" customWidth="1"/>
    <col min="532" max="551" width="2.5" style="602" hidden="1" customWidth="1"/>
    <col min="552" max="552" width="1.5" style="602" hidden="1" customWidth="1"/>
    <col min="553" max="768" width="2.5" style="602" hidden="1"/>
    <col min="769" max="769" width="1.5" style="602" hidden="1" customWidth="1"/>
    <col min="770" max="770" width="0.6640625" style="602" hidden="1" customWidth="1"/>
    <col min="771" max="786" width="2.5" style="602" hidden="1" customWidth="1"/>
    <col min="787" max="787" width="4" style="602" hidden="1" customWidth="1"/>
    <col min="788" max="807" width="2.5" style="602" hidden="1" customWidth="1"/>
    <col min="808" max="808" width="1.5" style="602" hidden="1" customWidth="1"/>
    <col min="809" max="1024" width="2.5" style="602" hidden="1"/>
    <col min="1025" max="1025" width="1.5" style="602" hidden="1" customWidth="1"/>
    <col min="1026" max="1026" width="0.6640625" style="602" hidden="1" customWidth="1"/>
    <col min="1027" max="1042" width="2.5" style="602" hidden="1" customWidth="1"/>
    <col min="1043" max="1043" width="4" style="602" hidden="1" customWidth="1"/>
    <col min="1044" max="1063" width="2.5" style="602" hidden="1" customWidth="1"/>
    <col min="1064" max="1064" width="1.5" style="602" hidden="1" customWidth="1"/>
    <col min="1065" max="1280" width="2.5" style="602" hidden="1"/>
    <col min="1281" max="1281" width="1.5" style="602" hidden="1" customWidth="1"/>
    <col min="1282" max="1282" width="0.6640625" style="602" hidden="1" customWidth="1"/>
    <col min="1283" max="1298" width="2.5" style="602" hidden="1" customWidth="1"/>
    <col min="1299" max="1299" width="4" style="602" hidden="1" customWidth="1"/>
    <col min="1300" max="1319" width="2.5" style="602" hidden="1" customWidth="1"/>
    <col min="1320" max="1320" width="1.5" style="602" hidden="1" customWidth="1"/>
    <col min="1321" max="1536" width="2.5" style="602" hidden="1"/>
    <col min="1537" max="1537" width="1.5" style="602" hidden="1" customWidth="1"/>
    <col min="1538" max="1538" width="0.6640625" style="602" hidden="1" customWidth="1"/>
    <col min="1539" max="1554" width="2.5" style="602" hidden="1" customWidth="1"/>
    <col min="1555" max="1555" width="4" style="602" hidden="1" customWidth="1"/>
    <col min="1556" max="1575" width="2.5" style="602" hidden="1" customWidth="1"/>
    <col min="1576" max="1576" width="1.5" style="602" hidden="1" customWidth="1"/>
    <col min="1577" max="1792" width="2.5" style="602" hidden="1"/>
    <col min="1793" max="1793" width="1.5" style="602" hidden="1" customWidth="1"/>
    <col min="1794" max="1794" width="0.6640625" style="602" hidden="1" customWidth="1"/>
    <col min="1795" max="1810" width="2.5" style="602" hidden="1" customWidth="1"/>
    <col min="1811" max="1811" width="4" style="602" hidden="1" customWidth="1"/>
    <col min="1812" max="1831" width="2.5" style="602" hidden="1" customWidth="1"/>
    <col min="1832" max="1832" width="1.5" style="602" hidden="1" customWidth="1"/>
    <col min="1833" max="2048" width="2.5" style="602" hidden="1"/>
    <col min="2049" max="2049" width="1.5" style="602" hidden="1" customWidth="1"/>
    <col min="2050" max="2050" width="0.6640625" style="602" hidden="1" customWidth="1"/>
    <col min="2051" max="2066" width="2.5" style="602" hidden="1" customWidth="1"/>
    <col min="2067" max="2067" width="4" style="602" hidden="1" customWidth="1"/>
    <col min="2068" max="2087" width="2.5" style="602" hidden="1" customWidth="1"/>
    <col min="2088" max="2088" width="1.5" style="602" hidden="1" customWidth="1"/>
    <col min="2089" max="2304" width="2.5" style="602" hidden="1"/>
    <col min="2305" max="2305" width="1.5" style="602" hidden="1" customWidth="1"/>
    <col min="2306" max="2306" width="0.6640625" style="602" hidden="1" customWidth="1"/>
    <col min="2307" max="2322" width="2.5" style="602" hidden="1" customWidth="1"/>
    <col min="2323" max="2323" width="4" style="602" hidden="1" customWidth="1"/>
    <col min="2324" max="2343" width="2.5" style="602" hidden="1" customWidth="1"/>
    <col min="2344" max="2344" width="1.5" style="602" hidden="1" customWidth="1"/>
    <col min="2345" max="2560" width="2.5" style="602" hidden="1"/>
    <col min="2561" max="2561" width="1.5" style="602" hidden="1" customWidth="1"/>
    <col min="2562" max="2562" width="0.6640625" style="602" hidden="1" customWidth="1"/>
    <col min="2563" max="2578" width="2.5" style="602" hidden="1" customWidth="1"/>
    <col min="2579" max="2579" width="4" style="602" hidden="1" customWidth="1"/>
    <col min="2580" max="2599" width="2.5" style="602" hidden="1" customWidth="1"/>
    <col min="2600" max="2600" width="1.5" style="602" hidden="1" customWidth="1"/>
    <col min="2601" max="2816" width="2.5" style="602" hidden="1"/>
    <col min="2817" max="2817" width="1.5" style="602" hidden="1" customWidth="1"/>
    <col min="2818" max="2818" width="0.6640625" style="602" hidden="1" customWidth="1"/>
    <col min="2819" max="2834" width="2.5" style="602" hidden="1" customWidth="1"/>
    <col min="2835" max="2835" width="4" style="602" hidden="1" customWidth="1"/>
    <col min="2836" max="2855" width="2.5" style="602" hidden="1" customWidth="1"/>
    <col min="2856" max="2856" width="1.5" style="602" hidden="1" customWidth="1"/>
    <col min="2857" max="3072" width="2.5" style="602" hidden="1"/>
    <col min="3073" max="3073" width="1.5" style="602" hidden="1" customWidth="1"/>
    <col min="3074" max="3074" width="0.6640625" style="602" hidden="1" customWidth="1"/>
    <col min="3075" max="3090" width="2.5" style="602" hidden="1" customWidth="1"/>
    <col min="3091" max="3091" width="4" style="602" hidden="1" customWidth="1"/>
    <col min="3092" max="3111" width="2.5" style="602" hidden="1" customWidth="1"/>
    <col min="3112" max="3112" width="1.5" style="602" hidden="1" customWidth="1"/>
    <col min="3113" max="3328" width="2.5" style="602" hidden="1"/>
    <col min="3329" max="3329" width="1.5" style="602" hidden="1" customWidth="1"/>
    <col min="3330" max="3330" width="0.6640625" style="602" hidden="1" customWidth="1"/>
    <col min="3331" max="3346" width="2.5" style="602" hidden="1" customWidth="1"/>
    <col min="3347" max="3347" width="4" style="602" hidden="1" customWidth="1"/>
    <col min="3348" max="3367" width="2.5" style="602" hidden="1" customWidth="1"/>
    <col min="3368" max="3368" width="1.5" style="602" hidden="1" customWidth="1"/>
    <col min="3369" max="3584" width="2.5" style="602" hidden="1"/>
    <col min="3585" max="3585" width="1.5" style="602" hidden="1" customWidth="1"/>
    <col min="3586" max="3586" width="0.6640625" style="602" hidden="1" customWidth="1"/>
    <col min="3587" max="3602" width="2.5" style="602" hidden="1" customWidth="1"/>
    <col min="3603" max="3603" width="4" style="602" hidden="1" customWidth="1"/>
    <col min="3604" max="3623" width="2.5" style="602" hidden="1" customWidth="1"/>
    <col min="3624" max="3624" width="1.5" style="602" hidden="1" customWidth="1"/>
    <col min="3625" max="3840" width="2.5" style="602" hidden="1"/>
    <col min="3841" max="3841" width="1.5" style="602" hidden="1" customWidth="1"/>
    <col min="3842" max="3842" width="0.6640625" style="602" hidden="1" customWidth="1"/>
    <col min="3843" max="3858" width="2.5" style="602" hidden="1" customWidth="1"/>
    <col min="3859" max="3859" width="4" style="602" hidden="1" customWidth="1"/>
    <col min="3860" max="3879" width="2.5" style="602" hidden="1" customWidth="1"/>
    <col min="3880" max="3880" width="1.5" style="602" hidden="1" customWidth="1"/>
    <col min="3881" max="4096" width="2.5" style="602" hidden="1"/>
    <col min="4097" max="4097" width="1.5" style="602" hidden="1" customWidth="1"/>
    <col min="4098" max="4098" width="0.6640625" style="602" hidden="1" customWidth="1"/>
    <col min="4099" max="4114" width="2.5" style="602" hidden="1" customWidth="1"/>
    <col min="4115" max="4115" width="4" style="602" hidden="1" customWidth="1"/>
    <col min="4116" max="4135" width="2.5" style="602" hidden="1" customWidth="1"/>
    <col min="4136" max="4136" width="1.5" style="602" hidden="1" customWidth="1"/>
    <col min="4137" max="4352" width="2.5" style="602" hidden="1"/>
    <col min="4353" max="4353" width="1.5" style="602" hidden="1" customWidth="1"/>
    <col min="4354" max="4354" width="0.6640625" style="602" hidden="1" customWidth="1"/>
    <col min="4355" max="4370" width="2.5" style="602" hidden="1" customWidth="1"/>
    <col min="4371" max="4371" width="4" style="602" hidden="1" customWidth="1"/>
    <col min="4372" max="4391" width="2.5" style="602" hidden="1" customWidth="1"/>
    <col min="4392" max="4392" width="1.5" style="602" hidden="1" customWidth="1"/>
    <col min="4393" max="4608" width="2.5" style="602" hidden="1"/>
    <col min="4609" max="4609" width="1.5" style="602" hidden="1" customWidth="1"/>
    <col min="4610" max="4610" width="0.6640625" style="602" hidden="1" customWidth="1"/>
    <col min="4611" max="4626" width="2.5" style="602" hidden="1" customWidth="1"/>
    <col min="4627" max="4627" width="4" style="602" hidden="1" customWidth="1"/>
    <col min="4628" max="4647" width="2.5" style="602" hidden="1" customWidth="1"/>
    <col min="4648" max="4648" width="1.5" style="602" hidden="1" customWidth="1"/>
    <col min="4649" max="4864" width="2.5" style="602" hidden="1"/>
    <col min="4865" max="4865" width="1.5" style="602" hidden="1" customWidth="1"/>
    <col min="4866" max="4866" width="0.6640625" style="602" hidden="1" customWidth="1"/>
    <col min="4867" max="4882" width="2.5" style="602" hidden="1" customWidth="1"/>
    <col min="4883" max="4883" width="4" style="602" hidden="1" customWidth="1"/>
    <col min="4884" max="4903" width="2.5" style="602" hidden="1" customWidth="1"/>
    <col min="4904" max="4904" width="1.5" style="602" hidden="1" customWidth="1"/>
    <col min="4905" max="5120" width="2.5" style="602" hidden="1"/>
    <col min="5121" max="5121" width="1.5" style="602" hidden="1" customWidth="1"/>
    <col min="5122" max="5122" width="0.6640625" style="602" hidden="1" customWidth="1"/>
    <col min="5123" max="5138" width="2.5" style="602" hidden="1" customWidth="1"/>
    <col min="5139" max="5139" width="4" style="602" hidden="1" customWidth="1"/>
    <col min="5140" max="5159" width="2.5" style="602" hidden="1" customWidth="1"/>
    <col min="5160" max="5160" width="1.5" style="602" hidden="1" customWidth="1"/>
    <col min="5161" max="5376" width="2.5" style="602" hidden="1"/>
    <col min="5377" max="5377" width="1.5" style="602" hidden="1" customWidth="1"/>
    <col min="5378" max="5378" width="0.6640625" style="602" hidden="1" customWidth="1"/>
    <col min="5379" max="5394" width="2.5" style="602" hidden="1" customWidth="1"/>
    <col min="5395" max="5395" width="4" style="602" hidden="1" customWidth="1"/>
    <col min="5396" max="5415" width="2.5" style="602" hidden="1" customWidth="1"/>
    <col min="5416" max="5416" width="1.5" style="602" hidden="1" customWidth="1"/>
    <col min="5417" max="5632" width="2.5" style="602" hidden="1"/>
    <col min="5633" max="5633" width="1.5" style="602" hidden="1" customWidth="1"/>
    <col min="5634" max="5634" width="0.6640625" style="602" hidden="1" customWidth="1"/>
    <col min="5635" max="5650" width="2.5" style="602" hidden="1" customWidth="1"/>
    <col min="5651" max="5651" width="4" style="602" hidden="1" customWidth="1"/>
    <col min="5652" max="5671" width="2.5" style="602" hidden="1" customWidth="1"/>
    <col min="5672" max="5672" width="1.5" style="602" hidden="1" customWidth="1"/>
    <col min="5673" max="5888" width="2.5" style="602" hidden="1"/>
    <col min="5889" max="5889" width="1.5" style="602" hidden="1" customWidth="1"/>
    <col min="5890" max="5890" width="0.6640625" style="602" hidden="1" customWidth="1"/>
    <col min="5891" max="5906" width="2.5" style="602" hidden="1" customWidth="1"/>
    <col min="5907" max="5907" width="4" style="602" hidden="1" customWidth="1"/>
    <col min="5908" max="5927" width="2.5" style="602" hidden="1" customWidth="1"/>
    <col min="5928" max="5928" width="1.5" style="602" hidden="1" customWidth="1"/>
    <col min="5929" max="6144" width="2.5" style="602" hidden="1"/>
    <col min="6145" max="6145" width="1.5" style="602" hidden="1" customWidth="1"/>
    <col min="6146" max="6146" width="0.6640625" style="602" hidden="1" customWidth="1"/>
    <col min="6147" max="6162" width="2.5" style="602" hidden="1" customWidth="1"/>
    <col min="6163" max="6163" width="4" style="602" hidden="1" customWidth="1"/>
    <col min="6164" max="6183" width="2.5" style="602" hidden="1" customWidth="1"/>
    <col min="6184" max="6184" width="1.5" style="602" hidden="1" customWidth="1"/>
    <col min="6185" max="6400" width="2.5" style="602" hidden="1"/>
    <col min="6401" max="6401" width="1.5" style="602" hidden="1" customWidth="1"/>
    <col min="6402" max="6402" width="0.6640625" style="602" hidden="1" customWidth="1"/>
    <col min="6403" max="6418" width="2.5" style="602" hidden="1" customWidth="1"/>
    <col min="6419" max="6419" width="4" style="602" hidden="1" customWidth="1"/>
    <col min="6420" max="6439" width="2.5" style="602" hidden="1" customWidth="1"/>
    <col min="6440" max="6440" width="1.5" style="602" hidden="1" customWidth="1"/>
    <col min="6441" max="6656" width="2.5" style="602" hidden="1"/>
    <col min="6657" max="6657" width="1.5" style="602" hidden="1" customWidth="1"/>
    <col min="6658" max="6658" width="0.6640625" style="602" hidden="1" customWidth="1"/>
    <col min="6659" max="6674" width="2.5" style="602" hidden="1" customWidth="1"/>
    <col min="6675" max="6675" width="4" style="602" hidden="1" customWidth="1"/>
    <col min="6676" max="6695" width="2.5" style="602" hidden="1" customWidth="1"/>
    <col min="6696" max="6696" width="1.5" style="602" hidden="1" customWidth="1"/>
    <col min="6697" max="6912" width="2.5" style="602" hidden="1"/>
    <col min="6913" max="6913" width="1.5" style="602" hidden="1" customWidth="1"/>
    <col min="6914" max="6914" width="0.6640625" style="602" hidden="1" customWidth="1"/>
    <col min="6915" max="6930" width="2.5" style="602" hidden="1" customWidth="1"/>
    <col min="6931" max="6931" width="4" style="602" hidden="1" customWidth="1"/>
    <col min="6932" max="6951" width="2.5" style="602" hidden="1" customWidth="1"/>
    <col min="6952" max="6952" width="1.5" style="602" hidden="1" customWidth="1"/>
    <col min="6953" max="7168" width="2.5" style="602" hidden="1"/>
    <col min="7169" max="7169" width="1.5" style="602" hidden="1" customWidth="1"/>
    <col min="7170" max="7170" width="0.6640625" style="602" hidden="1" customWidth="1"/>
    <col min="7171" max="7186" width="2.5" style="602" hidden="1" customWidth="1"/>
    <col min="7187" max="7187" width="4" style="602" hidden="1" customWidth="1"/>
    <col min="7188" max="7207" width="2.5" style="602" hidden="1" customWidth="1"/>
    <col min="7208" max="7208" width="1.5" style="602" hidden="1" customWidth="1"/>
    <col min="7209" max="7424" width="2.5" style="602" hidden="1"/>
    <col min="7425" max="7425" width="1.5" style="602" hidden="1" customWidth="1"/>
    <col min="7426" max="7426" width="0.6640625" style="602" hidden="1" customWidth="1"/>
    <col min="7427" max="7442" width="2.5" style="602" hidden="1" customWidth="1"/>
    <col min="7443" max="7443" width="4" style="602" hidden="1" customWidth="1"/>
    <col min="7444" max="7463" width="2.5" style="602" hidden="1" customWidth="1"/>
    <col min="7464" max="7464" width="1.5" style="602" hidden="1" customWidth="1"/>
    <col min="7465" max="7680" width="2.5" style="602" hidden="1"/>
    <col min="7681" max="7681" width="1.5" style="602" hidden="1" customWidth="1"/>
    <col min="7682" max="7682" width="0.6640625" style="602" hidden="1" customWidth="1"/>
    <col min="7683" max="7698" width="2.5" style="602" hidden="1" customWidth="1"/>
    <col min="7699" max="7699" width="4" style="602" hidden="1" customWidth="1"/>
    <col min="7700" max="7719" width="2.5" style="602" hidden="1" customWidth="1"/>
    <col min="7720" max="7720" width="1.5" style="602" hidden="1" customWidth="1"/>
    <col min="7721" max="7936" width="2.5" style="602" hidden="1"/>
    <col min="7937" max="7937" width="1.5" style="602" hidden="1" customWidth="1"/>
    <col min="7938" max="7938" width="0.6640625" style="602" hidden="1" customWidth="1"/>
    <col min="7939" max="7954" width="2.5" style="602" hidden="1" customWidth="1"/>
    <col min="7955" max="7955" width="4" style="602" hidden="1" customWidth="1"/>
    <col min="7956" max="7975" width="2.5" style="602" hidden="1" customWidth="1"/>
    <col min="7976" max="7976" width="1.5" style="602" hidden="1" customWidth="1"/>
    <col min="7977" max="8192" width="2.5" style="602" hidden="1"/>
    <col min="8193" max="8193" width="1.5" style="602" hidden="1" customWidth="1"/>
    <col min="8194" max="8194" width="0.6640625" style="602" hidden="1" customWidth="1"/>
    <col min="8195" max="8210" width="2.5" style="602" hidden="1" customWidth="1"/>
    <col min="8211" max="8211" width="4" style="602" hidden="1" customWidth="1"/>
    <col min="8212" max="8231" width="2.5" style="602" hidden="1" customWidth="1"/>
    <col min="8232" max="8232" width="1.5" style="602" hidden="1" customWidth="1"/>
    <col min="8233" max="8448" width="2.5" style="602" hidden="1"/>
    <col min="8449" max="8449" width="1.5" style="602" hidden="1" customWidth="1"/>
    <col min="8450" max="8450" width="0.6640625" style="602" hidden="1" customWidth="1"/>
    <col min="8451" max="8466" width="2.5" style="602" hidden="1" customWidth="1"/>
    <col min="8467" max="8467" width="4" style="602" hidden="1" customWidth="1"/>
    <col min="8468" max="8487" width="2.5" style="602" hidden="1" customWidth="1"/>
    <col min="8488" max="8488" width="1.5" style="602" hidden="1" customWidth="1"/>
    <col min="8489" max="8704" width="2.5" style="602" hidden="1"/>
    <col min="8705" max="8705" width="1.5" style="602" hidden="1" customWidth="1"/>
    <col min="8706" max="8706" width="0.6640625" style="602" hidden="1" customWidth="1"/>
    <col min="8707" max="8722" width="2.5" style="602" hidden="1" customWidth="1"/>
    <col min="8723" max="8723" width="4" style="602" hidden="1" customWidth="1"/>
    <col min="8724" max="8743" width="2.5" style="602" hidden="1" customWidth="1"/>
    <col min="8744" max="8744" width="1.5" style="602" hidden="1" customWidth="1"/>
    <col min="8745" max="8960" width="2.5" style="602" hidden="1"/>
    <col min="8961" max="8961" width="1.5" style="602" hidden="1" customWidth="1"/>
    <col min="8962" max="8962" width="0.6640625" style="602" hidden="1" customWidth="1"/>
    <col min="8963" max="8978" width="2.5" style="602" hidden="1" customWidth="1"/>
    <col min="8979" max="8979" width="4" style="602" hidden="1" customWidth="1"/>
    <col min="8980" max="8999" width="2.5" style="602" hidden="1" customWidth="1"/>
    <col min="9000" max="9000" width="1.5" style="602" hidden="1" customWidth="1"/>
    <col min="9001" max="9216" width="2.5" style="602" hidden="1"/>
    <col min="9217" max="9217" width="1.5" style="602" hidden="1" customWidth="1"/>
    <col min="9218" max="9218" width="0.6640625" style="602" hidden="1" customWidth="1"/>
    <col min="9219" max="9234" width="2.5" style="602" hidden="1" customWidth="1"/>
    <col min="9235" max="9235" width="4" style="602" hidden="1" customWidth="1"/>
    <col min="9236" max="9255" width="2.5" style="602" hidden="1" customWidth="1"/>
    <col min="9256" max="9256" width="1.5" style="602" hidden="1" customWidth="1"/>
    <col min="9257" max="9472" width="2.5" style="602" hidden="1"/>
    <col min="9473" max="9473" width="1.5" style="602" hidden="1" customWidth="1"/>
    <col min="9474" max="9474" width="0.6640625" style="602" hidden="1" customWidth="1"/>
    <col min="9475" max="9490" width="2.5" style="602" hidden="1" customWidth="1"/>
    <col min="9491" max="9491" width="4" style="602" hidden="1" customWidth="1"/>
    <col min="9492" max="9511" width="2.5" style="602" hidden="1" customWidth="1"/>
    <col min="9512" max="9512" width="1.5" style="602" hidden="1" customWidth="1"/>
    <col min="9513" max="9728" width="2.5" style="602" hidden="1"/>
    <col min="9729" max="9729" width="1.5" style="602" hidden="1" customWidth="1"/>
    <col min="9730" max="9730" width="0.6640625" style="602" hidden="1" customWidth="1"/>
    <col min="9731" max="9746" width="2.5" style="602" hidden="1" customWidth="1"/>
    <col min="9747" max="9747" width="4" style="602" hidden="1" customWidth="1"/>
    <col min="9748" max="9767" width="2.5" style="602" hidden="1" customWidth="1"/>
    <col min="9768" max="9768" width="1.5" style="602" hidden="1" customWidth="1"/>
    <col min="9769" max="9984" width="2.5" style="602" hidden="1"/>
    <col min="9985" max="9985" width="1.5" style="602" hidden="1" customWidth="1"/>
    <col min="9986" max="9986" width="0.6640625" style="602" hidden="1" customWidth="1"/>
    <col min="9987" max="10002" width="2.5" style="602" hidden="1" customWidth="1"/>
    <col min="10003" max="10003" width="4" style="602" hidden="1" customWidth="1"/>
    <col min="10004" max="10023" width="2.5" style="602" hidden="1" customWidth="1"/>
    <col min="10024" max="10024" width="1.5" style="602" hidden="1" customWidth="1"/>
    <col min="10025" max="10240" width="2.5" style="602" hidden="1"/>
    <col min="10241" max="10241" width="1.5" style="602" hidden="1" customWidth="1"/>
    <col min="10242" max="10242" width="0.6640625" style="602" hidden="1" customWidth="1"/>
    <col min="10243" max="10258" width="2.5" style="602" hidden="1" customWidth="1"/>
    <col min="10259" max="10259" width="4" style="602" hidden="1" customWidth="1"/>
    <col min="10260" max="10279" width="2.5" style="602" hidden="1" customWidth="1"/>
    <col min="10280" max="10280" width="1.5" style="602" hidden="1" customWidth="1"/>
    <col min="10281" max="10496" width="2.5" style="602" hidden="1"/>
    <col min="10497" max="10497" width="1.5" style="602" hidden="1" customWidth="1"/>
    <col min="10498" max="10498" width="0.6640625" style="602" hidden="1" customWidth="1"/>
    <col min="10499" max="10514" width="2.5" style="602" hidden="1" customWidth="1"/>
    <col min="10515" max="10515" width="4" style="602" hidden="1" customWidth="1"/>
    <col min="10516" max="10535" width="2.5" style="602" hidden="1" customWidth="1"/>
    <col min="10536" max="10536" width="1.5" style="602" hidden="1" customWidth="1"/>
    <col min="10537" max="10752" width="2.5" style="602" hidden="1"/>
    <col min="10753" max="10753" width="1.5" style="602" hidden="1" customWidth="1"/>
    <col min="10754" max="10754" width="0.6640625" style="602" hidden="1" customWidth="1"/>
    <col min="10755" max="10770" width="2.5" style="602" hidden="1" customWidth="1"/>
    <col min="10771" max="10771" width="4" style="602" hidden="1" customWidth="1"/>
    <col min="10772" max="10791" width="2.5" style="602" hidden="1" customWidth="1"/>
    <col min="10792" max="10792" width="1.5" style="602" hidden="1" customWidth="1"/>
    <col min="10793" max="11008" width="2.5" style="602" hidden="1"/>
    <col min="11009" max="11009" width="1.5" style="602" hidden="1" customWidth="1"/>
    <col min="11010" max="11010" width="0.6640625" style="602" hidden="1" customWidth="1"/>
    <col min="11011" max="11026" width="2.5" style="602" hidden="1" customWidth="1"/>
    <col min="11027" max="11027" width="4" style="602" hidden="1" customWidth="1"/>
    <col min="11028" max="11047" width="2.5" style="602" hidden="1" customWidth="1"/>
    <col min="11048" max="11048" width="1.5" style="602" hidden="1" customWidth="1"/>
    <col min="11049" max="11264" width="2.5" style="602" hidden="1"/>
    <col min="11265" max="11265" width="1.5" style="602" hidden="1" customWidth="1"/>
    <col min="11266" max="11266" width="0.6640625" style="602" hidden="1" customWidth="1"/>
    <col min="11267" max="11282" width="2.5" style="602" hidden="1" customWidth="1"/>
    <col min="11283" max="11283" width="4" style="602" hidden="1" customWidth="1"/>
    <col min="11284" max="11303" width="2.5" style="602" hidden="1" customWidth="1"/>
    <col min="11304" max="11304" width="1.5" style="602" hidden="1" customWidth="1"/>
    <col min="11305" max="11520" width="2.5" style="602" hidden="1"/>
    <col min="11521" max="11521" width="1.5" style="602" hidden="1" customWidth="1"/>
    <col min="11522" max="11522" width="0.6640625" style="602" hidden="1" customWidth="1"/>
    <col min="11523" max="11538" width="2.5" style="602" hidden="1" customWidth="1"/>
    <col min="11539" max="11539" width="4" style="602" hidden="1" customWidth="1"/>
    <col min="11540" max="11559" width="2.5" style="602" hidden="1" customWidth="1"/>
    <col min="11560" max="11560" width="1.5" style="602" hidden="1" customWidth="1"/>
    <col min="11561" max="11776" width="2.5" style="602" hidden="1"/>
    <col min="11777" max="11777" width="1.5" style="602" hidden="1" customWidth="1"/>
    <col min="11778" max="11778" width="0.6640625" style="602" hidden="1" customWidth="1"/>
    <col min="11779" max="11794" width="2.5" style="602" hidden="1" customWidth="1"/>
    <col min="11795" max="11795" width="4" style="602" hidden="1" customWidth="1"/>
    <col min="11796" max="11815" width="2.5" style="602" hidden="1" customWidth="1"/>
    <col min="11816" max="11816" width="1.5" style="602" hidden="1" customWidth="1"/>
    <col min="11817" max="12032" width="2.5" style="602" hidden="1"/>
    <col min="12033" max="12033" width="1.5" style="602" hidden="1" customWidth="1"/>
    <col min="12034" max="12034" width="0.6640625" style="602" hidden="1" customWidth="1"/>
    <col min="12035" max="12050" width="2.5" style="602" hidden="1" customWidth="1"/>
    <col min="12051" max="12051" width="4" style="602" hidden="1" customWidth="1"/>
    <col min="12052" max="12071" width="2.5" style="602" hidden="1" customWidth="1"/>
    <col min="12072" max="12072" width="1.5" style="602" hidden="1" customWidth="1"/>
    <col min="12073" max="12288" width="2.5" style="602" hidden="1"/>
    <col min="12289" max="12289" width="1.5" style="602" hidden="1" customWidth="1"/>
    <col min="12290" max="12290" width="0.6640625" style="602" hidden="1" customWidth="1"/>
    <col min="12291" max="12306" width="2.5" style="602" hidden="1" customWidth="1"/>
    <col min="12307" max="12307" width="4" style="602" hidden="1" customWidth="1"/>
    <col min="12308" max="12327" width="2.5" style="602" hidden="1" customWidth="1"/>
    <col min="12328" max="12328" width="1.5" style="602" hidden="1" customWidth="1"/>
    <col min="12329" max="12544" width="2.5" style="602" hidden="1"/>
    <col min="12545" max="12545" width="1.5" style="602" hidden="1" customWidth="1"/>
    <col min="12546" max="12546" width="0.6640625" style="602" hidden="1" customWidth="1"/>
    <col min="12547" max="12562" width="2.5" style="602" hidden="1" customWidth="1"/>
    <col min="12563" max="12563" width="4" style="602" hidden="1" customWidth="1"/>
    <col min="12564" max="12583" width="2.5" style="602" hidden="1" customWidth="1"/>
    <col min="12584" max="12584" width="1.5" style="602" hidden="1" customWidth="1"/>
    <col min="12585" max="12800" width="2.5" style="602" hidden="1"/>
    <col min="12801" max="12801" width="1.5" style="602" hidden="1" customWidth="1"/>
    <col min="12802" max="12802" width="0.6640625" style="602" hidden="1" customWidth="1"/>
    <col min="12803" max="12818" width="2.5" style="602" hidden="1" customWidth="1"/>
    <col min="12819" max="12819" width="4" style="602" hidden="1" customWidth="1"/>
    <col min="12820" max="12839" width="2.5" style="602" hidden="1" customWidth="1"/>
    <col min="12840" max="12840" width="1.5" style="602" hidden="1" customWidth="1"/>
    <col min="12841" max="13056" width="2.5" style="602" hidden="1"/>
    <col min="13057" max="13057" width="1.5" style="602" hidden="1" customWidth="1"/>
    <col min="13058" max="13058" width="0.6640625" style="602" hidden="1" customWidth="1"/>
    <col min="13059" max="13074" width="2.5" style="602" hidden="1" customWidth="1"/>
    <col min="13075" max="13075" width="4" style="602" hidden="1" customWidth="1"/>
    <col min="13076" max="13095" width="2.5" style="602" hidden="1" customWidth="1"/>
    <col min="13096" max="13096" width="1.5" style="602" hidden="1" customWidth="1"/>
    <col min="13097" max="13312" width="2.5" style="602" hidden="1"/>
    <col min="13313" max="13313" width="1.5" style="602" hidden="1" customWidth="1"/>
    <col min="13314" max="13314" width="0.6640625" style="602" hidden="1" customWidth="1"/>
    <col min="13315" max="13330" width="2.5" style="602" hidden="1" customWidth="1"/>
    <col min="13331" max="13331" width="4" style="602" hidden="1" customWidth="1"/>
    <col min="13332" max="13351" width="2.5" style="602" hidden="1" customWidth="1"/>
    <col min="13352" max="13352" width="1.5" style="602" hidden="1" customWidth="1"/>
    <col min="13353" max="13568" width="2.5" style="602" hidden="1"/>
    <col min="13569" max="13569" width="1.5" style="602" hidden="1" customWidth="1"/>
    <col min="13570" max="13570" width="0.6640625" style="602" hidden="1" customWidth="1"/>
    <col min="13571" max="13586" width="2.5" style="602" hidden="1" customWidth="1"/>
    <col min="13587" max="13587" width="4" style="602" hidden="1" customWidth="1"/>
    <col min="13588" max="13607" width="2.5" style="602" hidden="1" customWidth="1"/>
    <col min="13608" max="13608" width="1.5" style="602" hidden="1" customWidth="1"/>
    <col min="13609" max="13824" width="2.5" style="602" hidden="1"/>
    <col min="13825" max="13825" width="1.5" style="602" hidden="1" customWidth="1"/>
    <col min="13826" max="13826" width="0.6640625" style="602" hidden="1" customWidth="1"/>
    <col min="13827" max="13842" width="2.5" style="602" hidden="1" customWidth="1"/>
    <col min="13843" max="13843" width="4" style="602" hidden="1" customWidth="1"/>
    <col min="13844" max="13863" width="2.5" style="602" hidden="1" customWidth="1"/>
    <col min="13864" max="13864" width="1.5" style="602" hidden="1" customWidth="1"/>
    <col min="13865" max="14080" width="2.5" style="602" hidden="1"/>
    <col min="14081" max="14081" width="1.5" style="602" hidden="1" customWidth="1"/>
    <col min="14082" max="14082" width="0.6640625" style="602" hidden="1" customWidth="1"/>
    <col min="14083" max="14098" width="2.5" style="602" hidden="1" customWidth="1"/>
    <col min="14099" max="14099" width="4" style="602" hidden="1" customWidth="1"/>
    <col min="14100" max="14119" width="2.5" style="602" hidden="1" customWidth="1"/>
    <col min="14120" max="14120" width="1.5" style="602" hidden="1" customWidth="1"/>
    <col min="14121" max="14336" width="2.5" style="602" hidden="1"/>
    <col min="14337" max="14337" width="1.5" style="602" hidden="1" customWidth="1"/>
    <col min="14338" max="14338" width="0.6640625" style="602" hidden="1" customWidth="1"/>
    <col min="14339" max="14354" width="2.5" style="602" hidden="1" customWidth="1"/>
    <col min="14355" max="14355" width="4" style="602" hidden="1" customWidth="1"/>
    <col min="14356" max="14375" width="2.5" style="602" hidden="1" customWidth="1"/>
    <col min="14376" max="14376" width="1.5" style="602" hidden="1" customWidth="1"/>
    <col min="14377" max="14592" width="2.5" style="602" hidden="1"/>
    <col min="14593" max="14593" width="1.5" style="602" hidden="1" customWidth="1"/>
    <col min="14594" max="14594" width="0.6640625" style="602" hidden="1" customWidth="1"/>
    <col min="14595" max="14610" width="2.5" style="602" hidden="1" customWidth="1"/>
    <col min="14611" max="14611" width="4" style="602" hidden="1" customWidth="1"/>
    <col min="14612" max="14631" width="2.5" style="602" hidden="1" customWidth="1"/>
    <col min="14632" max="14632" width="1.5" style="602" hidden="1" customWidth="1"/>
    <col min="14633" max="14848" width="2.5" style="602" hidden="1"/>
    <col min="14849" max="14849" width="1.5" style="602" hidden="1" customWidth="1"/>
    <col min="14850" max="14850" width="0.6640625" style="602" hidden="1" customWidth="1"/>
    <col min="14851" max="14866" width="2.5" style="602" hidden="1" customWidth="1"/>
    <col min="14867" max="14867" width="4" style="602" hidden="1" customWidth="1"/>
    <col min="14868" max="14887" width="2.5" style="602" hidden="1" customWidth="1"/>
    <col min="14888" max="14888" width="1.5" style="602" hidden="1" customWidth="1"/>
    <col min="14889" max="15104" width="2.5" style="602" hidden="1"/>
    <col min="15105" max="15105" width="1.5" style="602" hidden="1" customWidth="1"/>
    <col min="15106" max="15106" width="0.6640625" style="602" hidden="1" customWidth="1"/>
    <col min="15107" max="15122" width="2.5" style="602" hidden="1" customWidth="1"/>
    <col min="15123" max="15123" width="4" style="602" hidden="1" customWidth="1"/>
    <col min="15124" max="15143" width="2.5" style="602" hidden="1" customWidth="1"/>
    <col min="15144" max="15144" width="1.5" style="602" hidden="1" customWidth="1"/>
    <col min="15145" max="15360" width="2.5" style="602" hidden="1"/>
    <col min="15361" max="15361" width="1.5" style="602" hidden="1" customWidth="1"/>
    <col min="15362" max="15362" width="0.6640625" style="602" hidden="1" customWidth="1"/>
    <col min="15363" max="15378" width="2.5" style="602" hidden="1" customWidth="1"/>
    <col min="15379" max="15379" width="4" style="602" hidden="1" customWidth="1"/>
    <col min="15380" max="15399" width="2.5" style="602" hidden="1" customWidth="1"/>
    <col min="15400" max="15400" width="1.5" style="602" hidden="1" customWidth="1"/>
    <col min="15401" max="15616" width="2.5" style="602" hidden="1"/>
    <col min="15617" max="15617" width="1.5" style="602" hidden="1" customWidth="1"/>
    <col min="15618" max="15618" width="0.6640625" style="602" hidden="1" customWidth="1"/>
    <col min="15619" max="15634" width="2.5" style="602" hidden="1" customWidth="1"/>
    <col min="15635" max="15635" width="4" style="602" hidden="1" customWidth="1"/>
    <col min="15636" max="15655" width="2.5" style="602" hidden="1" customWidth="1"/>
    <col min="15656" max="15656" width="1.5" style="602" hidden="1" customWidth="1"/>
    <col min="15657" max="15872" width="2.5" style="602" hidden="1"/>
    <col min="15873" max="15873" width="1.5" style="602" hidden="1" customWidth="1"/>
    <col min="15874" max="15874" width="0.6640625" style="602" hidden="1" customWidth="1"/>
    <col min="15875" max="15890" width="2.5" style="602" hidden="1" customWidth="1"/>
    <col min="15891" max="15891" width="4" style="602" hidden="1" customWidth="1"/>
    <col min="15892" max="15911" width="2.5" style="602" hidden="1" customWidth="1"/>
    <col min="15912" max="15912" width="1.5" style="602" hidden="1" customWidth="1"/>
    <col min="15913" max="16128" width="2.5" style="602" hidden="1"/>
    <col min="16129" max="16129" width="1.5" style="602" hidden="1" customWidth="1"/>
    <col min="16130" max="16130" width="0.6640625" style="602" hidden="1" customWidth="1"/>
    <col min="16131" max="16146" width="2.5" style="602" hidden="1" customWidth="1"/>
    <col min="16147" max="16147" width="4" style="602" hidden="1" customWidth="1"/>
    <col min="16148" max="16167" width="2.5" style="602" hidden="1" customWidth="1"/>
    <col min="16168" max="16168" width="1.5" style="602" hidden="1" customWidth="1"/>
    <col min="16169" max="16384" width="2.5" style="602" hidden="1"/>
  </cols>
  <sheetData>
    <row r="1" spans="1:98" ht="12.75" customHeight="1">
      <c r="A1" s="1664" t="s">
        <v>1597</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664"/>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c r="CM1" s="601"/>
      <c r="CN1" s="601"/>
      <c r="CO1" s="601"/>
      <c r="CP1" s="601"/>
      <c r="CQ1" s="601"/>
      <c r="CR1" s="601"/>
      <c r="CS1" s="601"/>
      <c r="CT1" s="601"/>
    </row>
    <row r="2" spans="1:98" ht="14"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c r="CM2" s="601"/>
      <c r="CN2" s="601"/>
      <c r="CO2" s="601"/>
      <c r="CP2" s="601"/>
      <c r="CQ2" s="601"/>
      <c r="CR2" s="601"/>
      <c r="CS2" s="601"/>
      <c r="CT2" s="601"/>
    </row>
    <row r="3" spans="1:98" s="603" customFormat="1" ht="14" thickTop="1">
      <c r="A3" s="603" t="str">
        <f>+A1</f>
        <v>V. BASIS AND CREDITS : 4% FEDERAL AND STATE CREDIT</v>
      </c>
      <c r="B3" s="604"/>
      <c r="C3" s="160"/>
      <c r="D3" s="160"/>
      <c r="E3" s="160"/>
      <c r="F3" s="160"/>
      <c r="G3" s="160"/>
      <c r="H3" s="160"/>
      <c r="I3" s="160"/>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6"/>
      <c r="AP3" s="606"/>
      <c r="AQ3" s="606"/>
      <c r="AR3" s="606"/>
      <c r="AS3" s="606"/>
      <c r="AT3" s="606"/>
      <c r="AU3" s="606"/>
      <c r="AV3" s="606"/>
      <c r="AW3" s="606"/>
      <c r="AX3" s="606"/>
      <c r="AY3" s="606"/>
      <c r="AZ3" s="606"/>
      <c r="BA3" s="606"/>
      <c r="BB3" s="606"/>
      <c r="BC3" s="606"/>
      <c r="BD3" s="606"/>
      <c r="BE3" s="606"/>
      <c r="BF3" s="606"/>
      <c r="BG3" s="606"/>
      <c r="BH3" s="606"/>
      <c r="BI3" s="606"/>
      <c r="BJ3" s="606"/>
      <c r="BK3" s="606"/>
      <c r="BL3" s="606"/>
      <c r="BM3" s="606"/>
      <c r="BN3" s="606"/>
      <c r="BO3" s="606"/>
      <c r="BP3" s="606"/>
      <c r="BQ3" s="606"/>
      <c r="BR3" s="606"/>
      <c r="BS3" s="606"/>
      <c r="BT3" s="606"/>
      <c r="BU3" s="606"/>
      <c r="BV3" s="606"/>
      <c r="BW3" s="606"/>
      <c r="BX3" s="606"/>
      <c r="BY3" s="606"/>
      <c r="BZ3" s="606"/>
      <c r="CA3" s="606"/>
      <c r="CB3" s="606"/>
      <c r="CC3" s="606"/>
      <c r="CD3" s="606"/>
      <c r="CE3" s="606"/>
      <c r="CF3" s="606"/>
      <c r="CG3" s="606"/>
      <c r="CH3" s="606"/>
      <c r="CI3" s="606"/>
      <c r="CJ3" s="606"/>
      <c r="CK3" s="606"/>
      <c r="CL3" s="606"/>
      <c r="CM3" s="606"/>
      <c r="CN3" s="606"/>
      <c r="CO3" s="606"/>
      <c r="CP3" s="606"/>
      <c r="CQ3" s="606"/>
      <c r="CR3" s="606"/>
      <c r="CS3" s="606"/>
      <c r="CT3" s="606"/>
    </row>
    <row r="4" spans="1:98" ht="13">
      <c r="A4" s="607"/>
      <c r="B4" s="602"/>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602"/>
      <c r="AN4" s="602"/>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c r="CM4" s="601"/>
      <c r="CN4" s="601"/>
      <c r="CO4" s="601"/>
      <c r="CP4" s="601"/>
      <c r="CQ4" s="601"/>
      <c r="CR4" s="601"/>
      <c r="CS4" s="601"/>
      <c r="CT4" s="601"/>
    </row>
    <row r="5" spans="1:98" ht="13">
      <c r="A5" s="607" t="s">
        <v>341</v>
      </c>
      <c r="B5" s="707"/>
      <c r="C5" s="607" t="s">
        <v>129</v>
      </c>
      <c r="D5" s="602"/>
      <c r="E5" s="602"/>
      <c r="F5" s="607"/>
      <c r="G5" s="602"/>
      <c r="H5" s="602"/>
      <c r="I5" s="602"/>
      <c r="J5" s="602"/>
      <c r="K5" s="602"/>
      <c r="L5" s="602"/>
      <c r="M5" s="602"/>
      <c r="N5" s="602"/>
      <c r="O5" s="602"/>
      <c r="P5" s="602"/>
      <c r="Q5" s="602"/>
      <c r="R5" s="602"/>
      <c r="S5" s="602"/>
      <c r="T5" s="602"/>
      <c r="U5" s="602"/>
      <c r="V5" s="602"/>
      <c r="W5" s="602"/>
      <c r="X5" s="602"/>
      <c r="Y5" s="602"/>
      <c r="Z5" s="602"/>
      <c r="AA5" s="602"/>
      <c r="AB5" s="602"/>
      <c r="AC5" s="602"/>
      <c r="AD5" s="602"/>
      <c r="AE5" s="602"/>
      <c r="AF5" s="602"/>
      <c r="AG5" s="602"/>
      <c r="AH5" s="602"/>
      <c r="AI5" s="602"/>
      <c r="AJ5" s="602"/>
      <c r="AK5" s="602"/>
      <c r="AL5" s="602"/>
      <c r="AM5" s="602"/>
      <c r="AN5" s="602"/>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c r="CM5" s="601"/>
      <c r="CN5" s="601"/>
      <c r="CO5" s="601"/>
      <c r="CP5" s="601"/>
      <c r="CQ5" s="601"/>
      <c r="CR5" s="601"/>
      <c r="CS5" s="601"/>
      <c r="CT5" s="601"/>
    </row>
    <row r="6" spans="1:98" ht="13">
      <c r="A6" s="607"/>
      <c r="B6" s="602"/>
      <c r="C6" s="657" t="s">
        <v>1503</v>
      </c>
      <c r="D6" s="602"/>
      <c r="E6" s="602"/>
      <c r="F6" s="602"/>
      <c r="G6" s="602"/>
      <c r="H6" s="602"/>
      <c r="I6" s="602"/>
      <c r="J6" s="602"/>
      <c r="K6" s="602"/>
      <c r="L6" s="602"/>
      <c r="M6" s="602"/>
      <c r="N6" s="602"/>
      <c r="O6" s="602"/>
      <c r="P6" s="602"/>
      <c r="Q6" s="602"/>
      <c r="R6" s="602"/>
      <c r="S6" s="602"/>
      <c r="T6" s="602"/>
      <c r="U6" s="602"/>
      <c r="V6" s="602"/>
      <c r="W6" s="602"/>
      <c r="X6" s="602"/>
      <c r="Y6" s="602"/>
      <c r="Z6" s="602"/>
      <c r="AA6" s="603"/>
      <c r="AB6" s="602"/>
      <c r="AC6" s="602"/>
      <c r="AD6" s="602"/>
      <c r="AE6" s="602"/>
      <c r="AF6" s="602"/>
      <c r="AG6" s="602"/>
      <c r="AH6" s="602"/>
      <c r="AI6" s="602"/>
      <c r="AJ6" s="602"/>
      <c r="AK6" s="602"/>
      <c r="AL6" s="602"/>
      <c r="AM6" s="602"/>
      <c r="AN6" s="602"/>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c r="CM6" s="601"/>
      <c r="CN6" s="601"/>
      <c r="CO6" s="601"/>
      <c r="CP6" s="601"/>
      <c r="CQ6" s="601"/>
      <c r="CR6" s="601"/>
      <c r="CS6" s="601"/>
      <c r="CT6" s="601"/>
    </row>
    <row r="7" spans="1:98" ht="13.25" customHeight="1">
      <c r="A7" s="602"/>
      <c r="B7" s="608"/>
      <c r="C7" s="609"/>
      <c r="D7" s="609"/>
      <c r="E7" s="609"/>
      <c r="F7" s="609"/>
      <c r="G7" s="609"/>
      <c r="H7" s="609"/>
      <c r="I7" s="609"/>
      <c r="J7" s="609"/>
      <c r="K7" s="609"/>
      <c r="L7" s="609"/>
      <c r="M7" s="609"/>
      <c r="N7" s="609"/>
      <c r="O7" s="609"/>
      <c r="P7" s="609"/>
      <c r="Q7" s="609"/>
      <c r="R7" s="609"/>
      <c r="S7" s="609"/>
      <c r="T7" s="1641" t="str">
        <f xml:space="preserve"> IF(T25=100%,'Sources and Basis Breakdown'!G2,'Sources and Basis Breakdown'!F2)</f>
        <v>30% PVC for New Const/
Rehabilitation
DDA/QCT
Building(s)</v>
      </c>
      <c r="U7" s="1641"/>
      <c r="V7" s="1641"/>
      <c r="W7" s="1641"/>
      <c r="X7" s="1641"/>
      <c r="Y7" s="1641" t="str">
        <f>IF(T25=100%," ",'Sources and Basis Breakdown'!G2)</f>
        <v>30% PVC for New Const/
Rehabilitation
NON-DDA/
NON-QCT Building(s)</v>
      </c>
      <c r="Z7" s="1641"/>
      <c r="AA7" s="1641"/>
      <c r="AB7" s="1641"/>
      <c r="AC7" s="1641"/>
      <c r="AD7" s="1641" t="str">
        <f xml:space="preserve"> IF(T25=100%, 'Sources and Basis Breakdown'!J2,'Sources and Basis Breakdown'!I2)</f>
        <v>30% PVC for Acquisition
DDA/QCT Building(s)</v>
      </c>
      <c r="AE7" s="1641"/>
      <c r="AF7" s="1641"/>
      <c r="AG7" s="1641"/>
      <c r="AH7" s="1641"/>
      <c r="AI7" s="1641" t="str">
        <f>IF(T25=100%," ",'Sources and Basis Breakdown'!J2)</f>
        <v>30% PVC for Acquisition
NON-DDA/
NON-QCT Building(s)</v>
      </c>
      <c r="AJ7" s="1641"/>
      <c r="AK7" s="1641"/>
      <c r="AL7" s="1641"/>
      <c r="AM7" s="1641"/>
      <c r="AN7" s="602"/>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c r="CM7" s="601"/>
      <c r="CN7" s="601"/>
      <c r="CO7" s="601"/>
      <c r="CP7" s="601"/>
      <c r="CQ7" s="601"/>
      <c r="CR7" s="601"/>
      <c r="CS7" s="601"/>
      <c r="CT7" s="601"/>
    </row>
    <row r="8" spans="1:98" ht="12.75" customHeight="1">
      <c r="A8" s="602"/>
      <c r="B8" s="610"/>
      <c r="C8" s="611"/>
      <c r="D8" s="611"/>
      <c r="E8" s="611"/>
      <c r="F8" s="611"/>
      <c r="G8" s="611"/>
      <c r="H8" s="611"/>
      <c r="I8" s="611"/>
      <c r="J8" s="611"/>
      <c r="K8" s="611"/>
      <c r="L8" s="611"/>
      <c r="M8" s="611"/>
      <c r="N8" s="611"/>
      <c r="O8" s="611"/>
      <c r="P8" s="611"/>
      <c r="Q8" s="611"/>
      <c r="R8" s="611"/>
      <c r="S8" s="611"/>
      <c r="T8" s="1641"/>
      <c r="U8" s="1641"/>
      <c r="V8" s="1641"/>
      <c r="W8" s="1641"/>
      <c r="X8" s="1641"/>
      <c r="Y8" s="1641"/>
      <c r="Z8" s="1641"/>
      <c r="AA8" s="1641"/>
      <c r="AB8" s="1641"/>
      <c r="AC8" s="1641"/>
      <c r="AD8" s="1641"/>
      <c r="AE8" s="1641"/>
      <c r="AF8" s="1641"/>
      <c r="AG8" s="1641"/>
      <c r="AH8" s="1641"/>
      <c r="AI8" s="1641"/>
      <c r="AJ8" s="1641"/>
      <c r="AK8" s="1641"/>
      <c r="AL8" s="1641"/>
      <c r="AM8" s="1641"/>
      <c r="AN8" s="602"/>
      <c r="AO8" s="601"/>
      <c r="AP8" s="601"/>
      <c r="AQ8" s="601"/>
      <c r="AR8" s="601"/>
      <c r="AS8" s="601"/>
      <c r="AT8" s="601"/>
      <c r="AU8" s="601"/>
      <c r="AV8" s="601"/>
      <c r="AW8" s="601"/>
      <c r="AX8" s="601"/>
      <c r="AY8" s="601"/>
      <c r="AZ8" s="601"/>
      <c r="BA8" s="601"/>
      <c r="BB8" s="601"/>
      <c r="BC8" s="601"/>
      <c r="BD8" s="601"/>
      <c r="BE8" s="601"/>
      <c r="BF8" s="601"/>
      <c r="BG8" s="601"/>
      <c r="BH8" s="601"/>
      <c r="BI8" s="601"/>
      <c r="BJ8" s="601"/>
      <c r="BK8" s="601"/>
      <c r="BL8" s="601"/>
      <c r="BM8" s="601"/>
      <c r="BN8" s="601"/>
      <c r="BO8" s="601"/>
      <c r="BP8" s="601"/>
      <c r="BQ8" s="601"/>
      <c r="BR8" s="601"/>
      <c r="BS8" s="601"/>
      <c r="BT8" s="601"/>
      <c r="BU8" s="601"/>
      <c r="BV8" s="601"/>
      <c r="BW8" s="601"/>
      <c r="BX8" s="601"/>
      <c r="BY8" s="601"/>
      <c r="BZ8" s="601"/>
      <c r="CA8" s="601"/>
      <c r="CB8" s="601"/>
      <c r="CC8" s="601"/>
      <c r="CD8" s="601"/>
      <c r="CE8" s="601"/>
      <c r="CF8" s="601"/>
      <c r="CG8" s="601"/>
      <c r="CH8" s="601"/>
      <c r="CI8" s="601"/>
      <c r="CJ8" s="601"/>
      <c r="CK8" s="601"/>
      <c r="CL8" s="601"/>
      <c r="CM8" s="601"/>
      <c r="CN8" s="601"/>
      <c r="CO8" s="601"/>
      <c r="CP8" s="601"/>
      <c r="CQ8" s="601"/>
      <c r="CR8" s="601"/>
      <c r="CS8" s="601"/>
      <c r="CT8" s="601"/>
    </row>
    <row r="9" spans="1:98" ht="13">
      <c r="A9" s="602"/>
      <c r="B9" s="610"/>
      <c r="C9" s="611"/>
      <c r="D9" s="611"/>
      <c r="E9" s="611"/>
      <c r="F9" s="611"/>
      <c r="G9" s="611"/>
      <c r="H9" s="611"/>
      <c r="I9" s="611"/>
      <c r="J9" s="611"/>
      <c r="K9" s="611"/>
      <c r="L9" s="611"/>
      <c r="M9" s="611"/>
      <c r="N9" s="611"/>
      <c r="O9" s="611"/>
      <c r="P9" s="611"/>
      <c r="Q9" s="611"/>
      <c r="R9" s="611"/>
      <c r="S9" s="611"/>
      <c r="T9" s="1641"/>
      <c r="U9" s="1641"/>
      <c r="V9" s="1641"/>
      <c r="W9" s="1641"/>
      <c r="X9" s="1641"/>
      <c r="Y9" s="1641"/>
      <c r="Z9" s="1641"/>
      <c r="AA9" s="1641"/>
      <c r="AB9" s="1641"/>
      <c r="AC9" s="1641"/>
      <c r="AD9" s="1641"/>
      <c r="AE9" s="1641"/>
      <c r="AF9" s="1641"/>
      <c r="AG9" s="1641"/>
      <c r="AH9" s="1641"/>
      <c r="AI9" s="1641"/>
      <c r="AJ9" s="1641"/>
      <c r="AK9" s="1641"/>
      <c r="AL9" s="1641"/>
      <c r="AM9" s="1641"/>
      <c r="AN9" s="602"/>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c r="CM9" s="601"/>
      <c r="CN9" s="601"/>
      <c r="CO9" s="601"/>
      <c r="CP9" s="601"/>
      <c r="CQ9" s="601"/>
      <c r="CR9" s="601"/>
      <c r="CS9" s="601"/>
      <c r="CT9" s="601"/>
    </row>
    <row r="10" spans="1:98" ht="44.75" customHeight="1">
      <c r="A10" s="602"/>
      <c r="B10" s="612"/>
      <c r="C10" s="613"/>
      <c r="D10" s="613"/>
      <c r="E10" s="613"/>
      <c r="F10" s="613"/>
      <c r="G10" s="613"/>
      <c r="H10" s="613"/>
      <c r="I10" s="613"/>
      <c r="J10" s="613"/>
      <c r="K10" s="613"/>
      <c r="L10" s="613"/>
      <c r="M10" s="613"/>
      <c r="N10" s="613"/>
      <c r="O10" s="613"/>
      <c r="P10" s="613"/>
      <c r="Q10" s="613"/>
      <c r="R10" s="613"/>
      <c r="S10" s="613"/>
      <c r="T10" s="1641"/>
      <c r="U10" s="1641"/>
      <c r="V10" s="1641"/>
      <c r="W10" s="1641"/>
      <c r="X10" s="1641"/>
      <c r="Y10" s="1641"/>
      <c r="Z10" s="1641"/>
      <c r="AA10" s="1641"/>
      <c r="AB10" s="1641"/>
      <c r="AC10" s="1641"/>
      <c r="AD10" s="1641"/>
      <c r="AE10" s="1641"/>
      <c r="AF10" s="1641"/>
      <c r="AG10" s="1641"/>
      <c r="AH10" s="1641"/>
      <c r="AI10" s="1641"/>
      <c r="AJ10" s="1641"/>
      <c r="AK10" s="1641"/>
      <c r="AL10" s="1641"/>
      <c r="AM10" s="1641"/>
      <c r="AN10" s="602"/>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c r="CM10" s="601"/>
      <c r="CN10" s="601"/>
      <c r="CO10" s="601"/>
      <c r="CP10" s="601"/>
      <c r="CQ10" s="601"/>
      <c r="CR10" s="601"/>
      <c r="CS10" s="601"/>
      <c r="CT10" s="601"/>
    </row>
    <row r="11" spans="1:98" ht="13">
      <c r="A11" s="602"/>
      <c r="B11" s="1622" t="s">
        <v>407</v>
      </c>
      <c r="C11" s="1623"/>
      <c r="D11" s="1623"/>
      <c r="E11" s="1623"/>
      <c r="F11" s="1623"/>
      <c r="G11" s="1623"/>
      <c r="H11" s="1623"/>
      <c r="I11" s="1623"/>
      <c r="J11" s="1623"/>
      <c r="K11" s="1623"/>
      <c r="L11" s="1623"/>
      <c r="M11" s="1623"/>
      <c r="N11" s="1623"/>
      <c r="O11" s="1623"/>
      <c r="P11" s="1623"/>
      <c r="Q11" s="1623"/>
      <c r="R11" s="1623"/>
      <c r="S11" s="1624"/>
      <c r="T11" s="1666">
        <f>IF('Sources and Basis Breakdown'!F107=0,'Sources and Basis Breakdown'!E107,'Sources and Basis Breakdown'!F107)</f>
        <v>103247278.27500001</v>
      </c>
      <c r="U11" s="1667"/>
      <c r="V11" s="1667"/>
      <c r="W11" s="1667"/>
      <c r="X11" s="1667"/>
      <c r="Y11" s="1666">
        <f>IF(Y7=" ",0,IF('Sources and Basis Breakdown'!G107+'Sources and Basis Breakdown'!F107='Sources and Basis Breakdown'!E107,'Sources and Basis Breakdown'!G107,0))</f>
        <v>0</v>
      </c>
      <c r="Z11" s="1667"/>
      <c r="AA11" s="1667"/>
      <c r="AB11" s="1667"/>
      <c r="AC11" s="1667"/>
      <c r="AD11" s="1667">
        <f>IF('Sources and Basis Breakdown'!I107=0,'Sources and Basis Breakdown'!H107,'Sources and Basis Breakdown'!I107)</f>
        <v>0</v>
      </c>
      <c r="AE11" s="1667"/>
      <c r="AF11" s="1667"/>
      <c r="AG11" s="1667"/>
      <c r="AH11" s="1667"/>
      <c r="AI11" s="1667">
        <f>IF(Y7=" ",0,IF('Sources and Basis Breakdown'!I107+'Sources and Basis Breakdown'!J107='Sources and Basis Breakdown'!H107,'Sources and Basis Breakdown'!J107,0))</f>
        <v>0</v>
      </c>
      <c r="AJ11" s="1667"/>
      <c r="AK11" s="1667"/>
      <c r="AL11" s="1667"/>
      <c r="AM11" s="1667"/>
      <c r="AN11" s="602"/>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c r="CM11" s="601"/>
      <c r="CN11" s="601"/>
      <c r="CO11" s="601"/>
      <c r="CP11" s="601"/>
      <c r="CQ11" s="601"/>
      <c r="CR11" s="601"/>
      <c r="CS11" s="601"/>
      <c r="CT11" s="601"/>
    </row>
    <row r="12" spans="1:98" ht="13">
      <c r="A12" s="602"/>
      <c r="B12" s="1670" t="s">
        <v>543</v>
      </c>
      <c r="C12" s="1671"/>
      <c r="D12" s="1671"/>
      <c r="E12" s="1671"/>
      <c r="F12" s="1671"/>
      <c r="G12" s="1671"/>
      <c r="H12" s="1671"/>
      <c r="I12" s="1671"/>
      <c r="J12" s="1671"/>
      <c r="K12" s="1671"/>
      <c r="L12" s="1671"/>
      <c r="M12" s="1671"/>
      <c r="N12" s="1671"/>
      <c r="O12" s="1671"/>
      <c r="P12" s="1671"/>
      <c r="Q12" s="1671"/>
      <c r="R12" s="1671"/>
      <c r="S12" s="1672"/>
      <c r="T12" s="1646"/>
      <c r="U12" s="1647"/>
      <c r="V12" s="1647"/>
      <c r="W12" s="1647"/>
      <c r="X12" s="1648"/>
      <c r="Y12" s="1646"/>
      <c r="Z12" s="1647"/>
      <c r="AA12" s="1647"/>
      <c r="AB12" s="1647"/>
      <c r="AC12" s="1648"/>
      <c r="AD12" s="1646"/>
      <c r="AE12" s="1647"/>
      <c r="AF12" s="1647"/>
      <c r="AG12" s="1647"/>
      <c r="AH12" s="1648"/>
      <c r="AI12" s="1646"/>
      <c r="AJ12" s="1647"/>
      <c r="AK12" s="1647"/>
      <c r="AL12" s="1647"/>
      <c r="AM12" s="1648"/>
      <c r="AN12" s="602"/>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c r="CM12" s="601"/>
      <c r="CN12" s="601"/>
      <c r="CO12" s="601"/>
      <c r="CP12" s="601"/>
      <c r="CQ12" s="601"/>
      <c r="CR12" s="601"/>
      <c r="CS12" s="601"/>
      <c r="CT12" s="601"/>
    </row>
    <row r="13" spans="1:98" ht="13">
      <c r="A13" s="602"/>
      <c r="B13" s="654"/>
      <c r="C13" s="1673" t="s">
        <v>544</v>
      </c>
      <c r="D13" s="1673"/>
      <c r="E13" s="1673"/>
      <c r="F13" s="1673"/>
      <c r="G13" s="1673"/>
      <c r="H13" s="1673"/>
      <c r="I13" s="1673"/>
      <c r="J13" s="1673"/>
      <c r="K13" s="1673"/>
      <c r="L13" s="1673"/>
      <c r="M13" s="1673"/>
      <c r="N13" s="1673"/>
      <c r="O13" s="1673"/>
      <c r="P13" s="1673"/>
      <c r="Q13" s="1673"/>
      <c r="R13" s="1673"/>
      <c r="S13" s="1674"/>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02"/>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c r="CM13" s="601"/>
      <c r="CN13" s="601"/>
      <c r="CO13" s="601"/>
      <c r="CP13" s="601"/>
      <c r="CQ13" s="601"/>
      <c r="CR13" s="601"/>
      <c r="CS13" s="601"/>
      <c r="CT13" s="601"/>
    </row>
    <row r="14" spans="1:98" ht="13">
      <c r="A14" s="602"/>
      <c r="B14" s="654"/>
      <c r="C14" s="1673" t="s">
        <v>545</v>
      </c>
      <c r="D14" s="1673"/>
      <c r="E14" s="1673"/>
      <c r="F14" s="1673"/>
      <c r="G14" s="1673"/>
      <c r="H14" s="1673"/>
      <c r="I14" s="1673"/>
      <c r="J14" s="1673"/>
      <c r="K14" s="1673"/>
      <c r="L14" s="1673"/>
      <c r="M14" s="1673"/>
      <c r="N14" s="1673"/>
      <c r="O14" s="1673"/>
      <c r="P14" s="1673"/>
      <c r="Q14" s="1673"/>
      <c r="R14" s="1673"/>
      <c r="S14" s="1674"/>
      <c r="T14" s="1660"/>
      <c r="U14" s="1661"/>
      <c r="V14" s="1661"/>
      <c r="W14" s="1661"/>
      <c r="X14" s="1661"/>
      <c r="Y14" s="1660"/>
      <c r="Z14" s="1661"/>
      <c r="AA14" s="1661"/>
      <c r="AB14" s="1661"/>
      <c r="AC14" s="1661"/>
      <c r="AD14" s="1661"/>
      <c r="AE14" s="1661"/>
      <c r="AF14" s="1661"/>
      <c r="AG14" s="1661"/>
      <c r="AH14" s="1661"/>
      <c r="AI14" s="1661"/>
      <c r="AJ14" s="1661"/>
      <c r="AK14" s="1661"/>
      <c r="AL14" s="1661"/>
      <c r="AM14" s="1661"/>
      <c r="AN14" s="602"/>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c r="CM14" s="601"/>
      <c r="CN14" s="601"/>
      <c r="CO14" s="601"/>
      <c r="CP14" s="601"/>
      <c r="CQ14" s="601"/>
      <c r="CR14" s="601"/>
      <c r="CS14" s="601"/>
      <c r="CT14" s="601"/>
    </row>
    <row r="15" spans="1:98" ht="13">
      <c r="A15" s="602"/>
      <c r="B15" s="654"/>
      <c r="C15" s="1673" t="s">
        <v>546</v>
      </c>
      <c r="D15" s="1673"/>
      <c r="E15" s="1673"/>
      <c r="F15" s="1673"/>
      <c r="G15" s="1673"/>
      <c r="H15" s="1673"/>
      <c r="I15" s="1673"/>
      <c r="J15" s="1673"/>
      <c r="K15" s="1673"/>
      <c r="L15" s="1673"/>
      <c r="M15" s="1673"/>
      <c r="N15" s="1673"/>
      <c r="O15" s="1673"/>
      <c r="P15" s="1673"/>
      <c r="Q15" s="1673"/>
      <c r="R15" s="1673"/>
      <c r="S15" s="1674"/>
      <c r="T15" s="1660"/>
      <c r="U15" s="1661"/>
      <c r="V15" s="1661"/>
      <c r="W15" s="1661"/>
      <c r="X15" s="1661"/>
      <c r="Y15" s="1660"/>
      <c r="Z15" s="1661"/>
      <c r="AA15" s="1661"/>
      <c r="AB15" s="1661"/>
      <c r="AC15" s="1661"/>
      <c r="AD15" s="1661"/>
      <c r="AE15" s="1661"/>
      <c r="AF15" s="1661"/>
      <c r="AG15" s="1661"/>
      <c r="AH15" s="1661"/>
      <c r="AI15" s="1661"/>
      <c r="AJ15" s="1661"/>
      <c r="AK15" s="1661"/>
      <c r="AL15" s="1661"/>
      <c r="AM15" s="1661"/>
      <c r="AN15" s="602"/>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c r="CM15" s="601"/>
      <c r="CN15" s="601"/>
      <c r="CO15" s="601"/>
      <c r="CP15" s="601"/>
      <c r="CQ15" s="601"/>
      <c r="CR15" s="601"/>
      <c r="CS15" s="601"/>
      <c r="CT15" s="601"/>
    </row>
    <row r="16" spans="1:98" ht="13">
      <c r="A16" s="602"/>
      <c r="B16" s="654"/>
      <c r="C16" s="1673" t="s">
        <v>887</v>
      </c>
      <c r="D16" s="1673"/>
      <c r="E16" s="1673"/>
      <c r="F16" s="1673"/>
      <c r="G16" s="1673"/>
      <c r="H16" s="1673"/>
      <c r="I16" s="1673"/>
      <c r="J16" s="1673"/>
      <c r="K16" s="1673"/>
      <c r="L16" s="1673"/>
      <c r="M16" s="1673"/>
      <c r="N16" s="1673"/>
      <c r="O16" s="1673"/>
      <c r="P16" s="1673"/>
      <c r="Q16" s="1673"/>
      <c r="R16" s="1673"/>
      <c r="S16" s="1674"/>
      <c r="T16" s="1660"/>
      <c r="U16" s="1661"/>
      <c r="V16" s="1661"/>
      <c r="W16" s="1661"/>
      <c r="X16" s="1661"/>
      <c r="Y16" s="1660"/>
      <c r="Z16" s="1661"/>
      <c r="AA16" s="1661"/>
      <c r="AB16" s="1661"/>
      <c r="AC16" s="1661"/>
      <c r="AD16" s="1661"/>
      <c r="AE16" s="1661"/>
      <c r="AF16" s="1661"/>
      <c r="AG16" s="1661"/>
      <c r="AH16" s="1661"/>
      <c r="AI16" s="1661"/>
      <c r="AJ16" s="1661"/>
      <c r="AK16" s="1661"/>
      <c r="AL16" s="1661"/>
      <c r="AM16" s="1661"/>
      <c r="AN16" s="602"/>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c r="CM16" s="601"/>
      <c r="CN16" s="601"/>
      <c r="CO16" s="601"/>
      <c r="CP16" s="601"/>
      <c r="CQ16" s="601"/>
      <c r="CR16" s="601"/>
      <c r="CS16" s="601"/>
      <c r="CT16" s="601"/>
    </row>
    <row r="17" spans="1:98" ht="13">
      <c r="A17" s="602"/>
      <c r="B17" s="654"/>
      <c r="C17" s="1673" t="s">
        <v>547</v>
      </c>
      <c r="D17" s="1673"/>
      <c r="E17" s="1673"/>
      <c r="F17" s="1673"/>
      <c r="G17" s="1673"/>
      <c r="H17" s="1673"/>
      <c r="I17" s="1673"/>
      <c r="J17" s="1673"/>
      <c r="K17" s="1673"/>
      <c r="L17" s="1673"/>
      <c r="M17" s="1673"/>
      <c r="N17" s="1673"/>
      <c r="O17" s="1673"/>
      <c r="P17" s="1673"/>
      <c r="Q17" s="1673"/>
      <c r="R17" s="1673"/>
      <c r="S17" s="1674"/>
      <c r="T17" s="1660"/>
      <c r="U17" s="1661"/>
      <c r="V17" s="1661"/>
      <c r="W17" s="1661"/>
      <c r="X17" s="1661"/>
      <c r="Y17" s="1660"/>
      <c r="Z17" s="1661"/>
      <c r="AA17" s="1661"/>
      <c r="AB17" s="1661"/>
      <c r="AC17" s="1661"/>
      <c r="AD17" s="1661"/>
      <c r="AE17" s="1661"/>
      <c r="AF17" s="1661"/>
      <c r="AG17" s="1661"/>
      <c r="AH17" s="1661"/>
      <c r="AI17" s="1661"/>
      <c r="AJ17" s="1661"/>
      <c r="AK17" s="1661"/>
      <c r="AL17" s="1661"/>
      <c r="AM17" s="1661"/>
      <c r="AN17" s="602"/>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c r="CM17" s="601"/>
      <c r="CN17" s="601"/>
      <c r="CO17" s="601"/>
      <c r="CP17" s="601"/>
      <c r="CQ17" s="601"/>
      <c r="CR17" s="601"/>
      <c r="CS17" s="601"/>
      <c r="CT17" s="601"/>
    </row>
    <row r="18" spans="1:98" ht="13">
      <c r="A18" s="602"/>
      <c r="B18" s="655"/>
      <c r="C18" s="1668" t="s">
        <v>1067</v>
      </c>
      <c r="D18" s="1668"/>
      <c r="E18" s="1668"/>
      <c r="F18" s="1668"/>
      <c r="G18" s="1668"/>
      <c r="H18" s="1668"/>
      <c r="I18" s="1668"/>
      <c r="J18" s="1668"/>
      <c r="K18" s="1668"/>
      <c r="L18" s="1668"/>
      <c r="M18" s="1668"/>
      <c r="N18" s="1668"/>
      <c r="O18" s="1668"/>
      <c r="P18" s="1668"/>
      <c r="Q18" s="1668"/>
      <c r="R18" s="1668"/>
      <c r="S18" s="1669"/>
      <c r="T18" s="1660"/>
      <c r="U18" s="1661"/>
      <c r="V18" s="1661"/>
      <c r="W18" s="1661"/>
      <c r="X18" s="1661"/>
      <c r="Y18" s="1660"/>
      <c r="Z18" s="1661"/>
      <c r="AA18" s="1661"/>
      <c r="AB18" s="1661"/>
      <c r="AC18" s="1661"/>
      <c r="AD18" s="1661"/>
      <c r="AE18" s="1661"/>
      <c r="AF18" s="1661"/>
      <c r="AG18" s="1661"/>
      <c r="AH18" s="1661"/>
      <c r="AI18" s="1661"/>
      <c r="AJ18" s="1661"/>
      <c r="AK18" s="1661"/>
      <c r="AL18" s="1661"/>
      <c r="AM18" s="1661"/>
      <c r="AN18" s="602"/>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c r="CM18" s="601"/>
      <c r="CN18" s="601"/>
      <c r="CO18" s="601"/>
      <c r="CP18" s="601"/>
      <c r="CQ18" s="601"/>
      <c r="CR18" s="601"/>
      <c r="CS18" s="601"/>
      <c r="CT18" s="601"/>
    </row>
    <row r="19" spans="1:98" ht="13">
      <c r="A19" s="602"/>
      <c r="B19" s="655"/>
      <c r="C19" s="1668" t="s">
        <v>1067</v>
      </c>
      <c r="D19" s="1668"/>
      <c r="E19" s="1668"/>
      <c r="F19" s="1668"/>
      <c r="G19" s="1668"/>
      <c r="H19" s="1668"/>
      <c r="I19" s="1668"/>
      <c r="J19" s="1668"/>
      <c r="K19" s="1668"/>
      <c r="L19" s="1668"/>
      <c r="M19" s="1668"/>
      <c r="N19" s="1668"/>
      <c r="O19" s="1668"/>
      <c r="P19" s="1668"/>
      <c r="Q19" s="1668"/>
      <c r="R19" s="1668"/>
      <c r="S19" s="1669"/>
      <c r="T19" s="1660"/>
      <c r="U19" s="1661"/>
      <c r="V19" s="1661"/>
      <c r="W19" s="1661"/>
      <c r="X19" s="1661"/>
      <c r="Y19" s="1660"/>
      <c r="Z19" s="1661"/>
      <c r="AA19" s="1661"/>
      <c r="AB19" s="1661"/>
      <c r="AC19" s="1661"/>
      <c r="AD19" s="1661"/>
      <c r="AE19" s="1661"/>
      <c r="AF19" s="1661"/>
      <c r="AG19" s="1661"/>
      <c r="AH19" s="1661"/>
      <c r="AI19" s="1661"/>
      <c r="AJ19" s="1661"/>
      <c r="AK19" s="1661"/>
      <c r="AL19" s="1661"/>
      <c r="AM19" s="1661"/>
      <c r="AN19" s="602"/>
      <c r="AO19" s="601"/>
      <c r="AP19" s="601"/>
      <c r="AQ19" s="601"/>
      <c r="AR19" s="601"/>
      <c r="AS19" s="601"/>
      <c r="AT19" s="601"/>
      <c r="AU19" s="601"/>
      <c r="AV19" s="601"/>
      <c r="AW19" s="601"/>
      <c r="AX19" s="601"/>
      <c r="AY19" s="601"/>
      <c r="AZ19" s="601"/>
      <c r="BA19" s="601"/>
      <c r="BB19" s="601"/>
      <c r="BC19" s="601"/>
      <c r="BD19" s="601"/>
      <c r="BE19" s="601"/>
      <c r="BF19" s="601"/>
      <c r="BG19" s="601"/>
      <c r="BH19" s="601"/>
      <c r="BI19" s="601"/>
      <c r="BJ19" s="601"/>
      <c r="BK19" s="601"/>
      <c r="BL19" s="601"/>
      <c r="BM19" s="601"/>
      <c r="BN19" s="601"/>
      <c r="BO19" s="601"/>
      <c r="BP19" s="601"/>
      <c r="BQ19" s="601"/>
      <c r="BR19" s="601"/>
      <c r="BS19" s="601"/>
      <c r="BT19" s="601"/>
      <c r="BU19" s="601"/>
      <c r="BV19" s="601"/>
      <c r="BW19" s="601"/>
      <c r="BX19" s="601"/>
      <c r="BY19" s="601"/>
      <c r="BZ19" s="601"/>
      <c r="CA19" s="601"/>
      <c r="CB19" s="601"/>
      <c r="CC19" s="601"/>
      <c r="CD19" s="601"/>
      <c r="CE19" s="601"/>
      <c r="CF19" s="601"/>
      <c r="CG19" s="601"/>
      <c r="CH19" s="601"/>
      <c r="CI19" s="601"/>
      <c r="CJ19" s="601"/>
      <c r="CK19" s="601"/>
      <c r="CL19" s="601"/>
      <c r="CM19" s="601"/>
      <c r="CN19" s="601"/>
      <c r="CO19" s="601"/>
      <c r="CP19" s="601"/>
      <c r="CQ19" s="601"/>
      <c r="CR19" s="601"/>
      <c r="CS19" s="601"/>
      <c r="CT19" s="601"/>
    </row>
    <row r="20" spans="1:98" ht="13">
      <c r="A20" s="602"/>
      <c r="B20" s="1622" t="s">
        <v>548</v>
      </c>
      <c r="C20" s="1623"/>
      <c r="D20" s="1623"/>
      <c r="E20" s="1623"/>
      <c r="F20" s="1623"/>
      <c r="G20" s="1623"/>
      <c r="H20" s="1623"/>
      <c r="I20" s="1623"/>
      <c r="J20" s="1623"/>
      <c r="K20" s="1623"/>
      <c r="L20" s="1623"/>
      <c r="M20" s="1623"/>
      <c r="N20" s="1623"/>
      <c r="O20" s="1623"/>
      <c r="P20" s="1623"/>
      <c r="Q20" s="1623"/>
      <c r="R20" s="1623"/>
      <c r="S20" s="1624"/>
      <c r="T20" s="1640">
        <f>SUM(T13:X19)</f>
        <v>0</v>
      </c>
      <c r="U20" s="1643"/>
      <c r="V20" s="1643"/>
      <c r="W20" s="1643"/>
      <c r="X20" s="1643"/>
      <c r="Y20" s="1640">
        <f>SUM(Y13:AC19)</f>
        <v>0</v>
      </c>
      <c r="Z20" s="1643"/>
      <c r="AA20" s="1643"/>
      <c r="AB20" s="1643"/>
      <c r="AC20" s="1643"/>
      <c r="AD20" s="1638">
        <f>SUM(AD13:AH19)</f>
        <v>0</v>
      </c>
      <c r="AE20" s="1639"/>
      <c r="AF20" s="1639"/>
      <c r="AG20" s="1639"/>
      <c r="AH20" s="1640"/>
      <c r="AI20" s="1638">
        <f>SUM(AI13:AM19)</f>
        <v>0</v>
      </c>
      <c r="AJ20" s="1639"/>
      <c r="AK20" s="1639"/>
      <c r="AL20" s="1639"/>
      <c r="AM20" s="1640"/>
      <c r="AN20" s="602"/>
      <c r="AO20" s="601"/>
      <c r="AP20" s="601"/>
      <c r="AQ20" s="601"/>
      <c r="AR20" s="601"/>
      <c r="AS20" s="601"/>
      <c r="AT20" s="601"/>
      <c r="AU20" s="601"/>
      <c r="AV20" s="601"/>
      <c r="AW20" s="601"/>
      <c r="AX20" s="601"/>
      <c r="AY20" s="601"/>
      <c r="AZ20" s="601"/>
      <c r="BA20" s="601"/>
      <c r="BB20" s="601"/>
      <c r="BC20" s="601"/>
      <c r="BD20" s="601"/>
      <c r="BE20" s="601"/>
      <c r="BF20" s="601"/>
      <c r="BG20" s="601"/>
      <c r="BH20" s="601"/>
      <c r="BI20" s="601"/>
      <c r="BJ20" s="601"/>
      <c r="BK20" s="601"/>
      <c r="BL20" s="601"/>
      <c r="BM20" s="601"/>
      <c r="BN20" s="601"/>
      <c r="BO20" s="601"/>
      <c r="BP20" s="601"/>
      <c r="BQ20" s="601"/>
      <c r="BR20" s="601"/>
      <c r="BS20" s="601"/>
      <c r="BT20" s="601"/>
      <c r="BU20" s="601"/>
      <c r="BV20" s="601"/>
      <c r="BW20" s="601"/>
      <c r="BX20" s="601"/>
      <c r="BY20" s="601"/>
      <c r="BZ20" s="601"/>
      <c r="CA20" s="601"/>
      <c r="CB20" s="601"/>
      <c r="CC20" s="601"/>
      <c r="CD20" s="601"/>
      <c r="CE20" s="601"/>
      <c r="CF20" s="601"/>
      <c r="CG20" s="601"/>
      <c r="CH20" s="601"/>
      <c r="CI20" s="601"/>
      <c r="CJ20" s="601"/>
      <c r="CK20" s="601"/>
      <c r="CL20" s="601"/>
      <c r="CM20" s="601"/>
      <c r="CN20" s="601"/>
      <c r="CO20" s="601"/>
      <c r="CP20" s="601"/>
      <c r="CQ20" s="601"/>
      <c r="CR20" s="601"/>
      <c r="CS20" s="601"/>
      <c r="CT20" s="601"/>
    </row>
    <row r="21" spans="1:98" ht="13">
      <c r="A21" s="602"/>
      <c r="B21" s="1622" t="s">
        <v>1549</v>
      </c>
      <c r="C21" s="1623"/>
      <c r="D21" s="1623"/>
      <c r="E21" s="1623"/>
      <c r="F21" s="1623"/>
      <c r="G21" s="1623"/>
      <c r="H21" s="1623"/>
      <c r="I21" s="1623"/>
      <c r="J21" s="1623"/>
      <c r="K21" s="1623"/>
      <c r="L21" s="1623"/>
      <c r="M21" s="1623"/>
      <c r="N21" s="1623"/>
      <c r="O21" s="1623"/>
      <c r="P21" s="1623"/>
      <c r="Q21" s="1623"/>
      <c r="R21" s="1623"/>
      <c r="S21" s="1624"/>
      <c r="T21" s="1660"/>
      <c r="U21" s="1661"/>
      <c r="V21" s="1661"/>
      <c r="W21" s="1661"/>
      <c r="X21" s="1661"/>
      <c r="Y21" s="1660"/>
      <c r="Z21" s="1661"/>
      <c r="AA21" s="1661"/>
      <c r="AB21" s="1661"/>
      <c r="AC21" s="1661"/>
      <c r="AD21" s="1646"/>
      <c r="AE21" s="1647"/>
      <c r="AF21" s="1647"/>
      <c r="AG21" s="1647"/>
      <c r="AH21" s="1648"/>
      <c r="AI21" s="1646"/>
      <c r="AJ21" s="1647"/>
      <c r="AK21" s="1647"/>
      <c r="AL21" s="1647"/>
      <c r="AM21" s="1648"/>
      <c r="AN21" s="602"/>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c r="CM21" s="601"/>
      <c r="CN21" s="601"/>
      <c r="CO21" s="601"/>
      <c r="CP21" s="601"/>
      <c r="CQ21" s="601"/>
      <c r="CR21" s="601"/>
      <c r="CS21" s="601"/>
      <c r="CT21" s="601"/>
    </row>
    <row r="22" spans="1:98" ht="13">
      <c r="A22" s="602"/>
      <c r="B22" s="1622" t="s">
        <v>549</v>
      </c>
      <c r="C22" s="1623"/>
      <c r="D22" s="1623"/>
      <c r="E22" s="1623"/>
      <c r="F22" s="1623"/>
      <c r="G22" s="1623"/>
      <c r="H22" s="1623"/>
      <c r="I22" s="1623"/>
      <c r="J22" s="1623"/>
      <c r="K22" s="1623"/>
      <c r="L22" s="1623"/>
      <c r="M22" s="1623"/>
      <c r="N22" s="1623"/>
      <c r="O22" s="1623"/>
      <c r="P22" s="1623"/>
      <c r="Q22" s="1623"/>
      <c r="R22" s="1623"/>
      <c r="S22" s="1624"/>
      <c r="T22" s="1656">
        <f>(T20+T21)*-1</f>
        <v>0</v>
      </c>
      <c r="U22" s="1657"/>
      <c r="V22" s="1657"/>
      <c r="W22" s="1657"/>
      <c r="X22" s="1657"/>
      <c r="Y22" s="1656">
        <f>(Y20+Y21)*-1</f>
        <v>0</v>
      </c>
      <c r="Z22" s="1657"/>
      <c r="AA22" s="1657"/>
      <c r="AB22" s="1657"/>
      <c r="AC22" s="1657"/>
      <c r="AD22" s="1658">
        <f>(AD20)*-1</f>
        <v>0</v>
      </c>
      <c r="AE22" s="1659"/>
      <c r="AF22" s="1659"/>
      <c r="AG22" s="1659"/>
      <c r="AH22" s="1656"/>
      <c r="AI22" s="1658">
        <f>(AI20)*-1</f>
        <v>0</v>
      </c>
      <c r="AJ22" s="1659"/>
      <c r="AK22" s="1659"/>
      <c r="AL22" s="1659"/>
      <c r="AM22" s="1656"/>
      <c r="AN22" s="602"/>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c r="CM22" s="601"/>
      <c r="CN22" s="601"/>
      <c r="CO22" s="601"/>
      <c r="CP22" s="601"/>
      <c r="CQ22" s="601"/>
      <c r="CR22" s="601"/>
      <c r="CS22" s="601"/>
      <c r="CT22" s="601"/>
    </row>
    <row r="23" spans="1:98" ht="13">
      <c r="A23" s="603"/>
      <c r="B23" s="1677" t="s">
        <v>550</v>
      </c>
      <c r="C23" s="1678"/>
      <c r="D23" s="1678"/>
      <c r="E23" s="1678"/>
      <c r="F23" s="1678"/>
      <c r="G23" s="1678"/>
      <c r="H23" s="1678"/>
      <c r="I23" s="1678"/>
      <c r="J23" s="1678"/>
      <c r="K23" s="1678"/>
      <c r="L23" s="1678"/>
      <c r="M23" s="1678"/>
      <c r="N23" s="1678"/>
      <c r="O23" s="1678"/>
      <c r="P23" s="1678"/>
      <c r="Q23" s="1678"/>
      <c r="R23" s="1678"/>
      <c r="S23" s="1679"/>
      <c r="T23" s="1640">
        <f>T11+T22</f>
        <v>103247278.27500001</v>
      </c>
      <c r="U23" s="1643"/>
      <c r="V23" s="1643"/>
      <c r="W23" s="1643"/>
      <c r="X23" s="1643"/>
      <c r="Y23" s="1640">
        <f>Y11+Y22</f>
        <v>0</v>
      </c>
      <c r="Z23" s="1643"/>
      <c r="AA23" s="1643"/>
      <c r="AB23" s="1643"/>
      <c r="AC23" s="1643"/>
      <c r="AD23" s="1640">
        <f>AD11+AD22</f>
        <v>0</v>
      </c>
      <c r="AE23" s="1643"/>
      <c r="AF23" s="1643"/>
      <c r="AG23" s="1643"/>
      <c r="AH23" s="1643"/>
      <c r="AI23" s="1640">
        <f>AI11+AI22</f>
        <v>0</v>
      </c>
      <c r="AJ23" s="1643"/>
      <c r="AK23" s="1643"/>
      <c r="AL23" s="1643"/>
      <c r="AM23" s="1643"/>
      <c r="AN23" s="602"/>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c r="CM23" s="601"/>
      <c r="CN23" s="601"/>
      <c r="CO23" s="601"/>
      <c r="CP23" s="601"/>
      <c r="CQ23" s="601"/>
      <c r="CR23" s="601"/>
      <c r="CS23" s="601"/>
      <c r="CT23" s="601"/>
    </row>
    <row r="24" spans="1:98" ht="13">
      <c r="A24" s="602"/>
      <c r="B24" s="1622" t="s">
        <v>1068</v>
      </c>
      <c r="C24" s="1623"/>
      <c r="D24" s="1623"/>
      <c r="E24" s="1623"/>
      <c r="F24" s="1623"/>
      <c r="G24" s="1623"/>
      <c r="H24" s="1623"/>
      <c r="I24" s="1623"/>
      <c r="J24" s="1623"/>
      <c r="K24" s="1623"/>
      <c r="L24" s="1623"/>
      <c r="M24" s="1623"/>
      <c r="N24" s="1623"/>
      <c r="O24" s="1623"/>
      <c r="P24" s="1623"/>
      <c r="Q24" s="1623"/>
      <c r="R24" s="1623"/>
      <c r="S24" s="1624"/>
      <c r="T24" s="1638">
        <f>Application!AD1004</f>
        <v>140409172.52000001</v>
      </c>
      <c r="U24" s="1639"/>
      <c r="V24" s="1639"/>
      <c r="W24" s="1639"/>
      <c r="X24" s="1639"/>
      <c r="Y24" s="1639"/>
      <c r="Z24" s="1639"/>
      <c r="AA24" s="1639"/>
      <c r="AB24" s="1639"/>
      <c r="AC24" s="1639"/>
      <c r="AD24" s="1639"/>
      <c r="AE24" s="1639"/>
      <c r="AF24" s="1639"/>
      <c r="AG24" s="1639"/>
      <c r="AH24" s="1639"/>
      <c r="AI24" s="1639"/>
      <c r="AJ24" s="1639"/>
      <c r="AK24" s="1639"/>
      <c r="AL24" s="1639"/>
      <c r="AM24" s="1640"/>
      <c r="AN24" s="602"/>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c r="CM24" s="601"/>
      <c r="CN24" s="601"/>
      <c r="CO24" s="601"/>
      <c r="CP24" s="601"/>
      <c r="CQ24" s="601"/>
      <c r="CR24" s="601"/>
      <c r="CS24" s="601"/>
      <c r="CT24" s="601"/>
    </row>
    <row r="25" spans="1:98" ht="13">
      <c r="A25" s="602"/>
      <c r="B25" s="1681" t="s">
        <v>1550</v>
      </c>
      <c r="C25" s="1682"/>
      <c r="D25" s="1682"/>
      <c r="E25" s="1682"/>
      <c r="F25" s="1682"/>
      <c r="G25" s="1682"/>
      <c r="H25" s="1682"/>
      <c r="I25" s="1682"/>
      <c r="J25" s="1682"/>
      <c r="K25" s="1682"/>
      <c r="L25" s="1682"/>
      <c r="M25" s="1682"/>
      <c r="N25" s="1682"/>
      <c r="O25" s="1682"/>
      <c r="P25" s="1682"/>
      <c r="Q25" s="1682"/>
      <c r="R25" s="1682"/>
      <c r="S25" s="1683"/>
      <c r="T25" s="1651">
        <f>IF(OR(Application!T196="yes",Application!T195="yes"),1.3,1)</f>
        <v>1.3</v>
      </c>
      <c r="U25" s="1652"/>
      <c r="V25" s="1652"/>
      <c r="W25" s="1652"/>
      <c r="X25" s="1652"/>
      <c r="Y25" s="1651">
        <v>1</v>
      </c>
      <c r="Z25" s="1652"/>
      <c r="AA25" s="1652"/>
      <c r="AB25" s="1652"/>
      <c r="AC25" s="1652"/>
      <c r="AD25" s="1651">
        <v>1</v>
      </c>
      <c r="AE25" s="1652"/>
      <c r="AF25" s="1652"/>
      <c r="AG25" s="1652"/>
      <c r="AH25" s="1653"/>
      <c r="AI25" s="1651">
        <v>1</v>
      </c>
      <c r="AJ25" s="1652"/>
      <c r="AK25" s="1652"/>
      <c r="AL25" s="1652"/>
      <c r="AM25" s="1653"/>
      <c r="AN25" s="602"/>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c r="CM25" s="601"/>
      <c r="CN25" s="601"/>
      <c r="CO25" s="601"/>
      <c r="CP25" s="601"/>
      <c r="CQ25" s="601"/>
      <c r="CR25" s="601"/>
      <c r="CS25" s="601"/>
      <c r="CT25" s="601"/>
    </row>
    <row r="26" spans="1:98" ht="13">
      <c r="A26" s="602"/>
      <c r="B26" s="1622" t="s">
        <v>551</v>
      </c>
      <c r="C26" s="1623"/>
      <c r="D26" s="1623"/>
      <c r="E26" s="1623"/>
      <c r="F26" s="1623"/>
      <c r="G26" s="1623"/>
      <c r="H26" s="1623"/>
      <c r="I26" s="1623"/>
      <c r="J26" s="1623"/>
      <c r="K26" s="1623"/>
      <c r="L26" s="1623"/>
      <c r="M26" s="1623"/>
      <c r="N26" s="1623"/>
      <c r="O26" s="1623"/>
      <c r="P26" s="1623"/>
      <c r="Q26" s="1623"/>
      <c r="R26" s="1623"/>
      <c r="S26" s="1624"/>
      <c r="T26" s="1654">
        <f>T23*T25</f>
        <v>134221461.75750002</v>
      </c>
      <c r="U26" s="1655"/>
      <c r="V26" s="1655"/>
      <c r="W26" s="1655"/>
      <c r="X26" s="1655"/>
      <c r="Y26" s="1654">
        <f>Y23*Y25</f>
        <v>0</v>
      </c>
      <c r="Z26" s="1655"/>
      <c r="AA26" s="1655"/>
      <c r="AB26" s="1655"/>
      <c r="AC26" s="1655"/>
      <c r="AD26" s="1654">
        <f>AD23*AD25</f>
        <v>0</v>
      </c>
      <c r="AE26" s="1655"/>
      <c r="AF26" s="1655"/>
      <c r="AG26" s="1655"/>
      <c r="AH26" s="1655"/>
      <c r="AI26" s="1654">
        <f>AI23*AI25</f>
        <v>0</v>
      </c>
      <c r="AJ26" s="1655"/>
      <c r="AK26" s="1655"/>
      <c r="AL26" s="1655"/>
      <c r="AM26" s="1655"/>
      <c r="AN26" s="602"/>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c r="CM26" s="601"/>
      <c r="CN26" s="601"/>
      <c r="CO26" s="601"/>
      <c r="CP26" s="601"/>
      <c r="CQ26" s="601"/>
      <c r="CR26" s="601"/>
      <c r="CS26" s="601"/>
      <c r="CT26" s="601"/>
    </row>
    <row r="27" spans="1:98" ht="13">
      <c r="A27" s="614"/>
      <c r="B27" s="1684" t="s">
        <v>461</v>
      </c>
      <c r="C27" s="1685"/>
      <c r="D27" s="1685"/>
      <c r="E27" s="1685"/>
      <c r="F27" s="1685"/>
      <c r="G27" s="1685"/>
      <c r="H27" s="1685"/>
      <c r="I27" s="1685"/>
      <c r="J27" s="1685"/>
      <c r="K27" s="1685"/>
      <c r="L27" s="1685"/>
      <c r="M27" s="1685"/>
      <c r="N27" s="1685"/>
      <c r="O27" s="1685"/>
      <c r="P27" s="1685"/>
      <c r="Q27" s="1685"/>
      <c r="R27" s="1685"/>
      <c r="S27" s="1686"/>
      <c r="T27" s="1649">
        <f>Application!$AG$432</f>
        <v>1</v>
      </c>
      <c r="U27" s="1650"/>
      <c r="V27" s="1650"/>
      <c r="W27" s="1650"/>
      <c r="X27" s="1650"/>
      <c r="Y27" s="1649">
        <f>Application!$AG$432</f>
        <v>1</v>
      </c>
      <c r="Z27" s="1650"/>
      <c r="AA27" s="1650"/>
      <c r="AB27" s="1650"/>
      <c r="AC27" s="1650"/>
      <c r="AD27" s="1649">
        <f>Application!$AG$432</f>
        <v>1</v>
      </c>
      <c r="AE27" s="1650"/>
      <c r="AF27" s="1650"/>
      <c r="AG27" s="1650"/>
      <c r="AH27" s="1650"/>
      <c r="AI27" s="1649">
        <f>Application!$AG$432</f>
        <v>1</v>
      </c>
      <c r="AJ27" s="1650"/>
      <c r="AK27" s="1650"/>
      <c r="AL27" s="1650"/>
      <c r="AM27" s="1650"/>
      <c r="AN27" s="602"/>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c r="CM27" s="601"/>
      <c r="CN27" s="601"/>
      <c r="CO27" s="601"/>
      <c r="CP27" s="601"/>
      <c r="CQ27" s="601"/>
      <c r="CR27" s="601"/>
      <c r="CS27" s="601"/>
      <c r="CT27" s="601"/>
    </row>
    <row r="28" spans="1:98" ht="12.75" customHeight="1">
      <c r="A28" s="607"/>
      <c r="B28" s="1622" t="s">
        <v>552</v>
      </c>
      <c r="C28" s="1623"/>
      <c r="D28" s="1623"/>
      <c r="E28" s="1623"/>
      <c r="F28" s="1623"/>
      <c r="G28" s="1623"/>
      <c r="H28" s="1623"/>
      <c r="I28" s="1623"/>
      <c r="J28" s="1623"/>
      <c r="K28" s="1623"/>
      <c r="L28" s="1623"/>
      <c r="M28" s="1623"/>
      <c r="N28" s="1623"/>
      <c r="O28" s="1623"/>
      <c r="P28" s="1623"/>
      <c r="Q28" s="1623"/>
      <c r="R28" s="1623"/>
      <c r="S28" s="1624"/>
      <c r="T28" s="1620">
        <f>IF(ISERROR((T26*T27)),0,(T26*T27))</f>
        <v>134221461.75750002</v>
      </c>
      <c r="U28" s="1621"/>
      <c r="V28" s="1621"/>
      <c r="W28" s="1621"/>
      <c r="X28" s="1621"/>
      <c r="Y28" s="1620">
        <f>IF(ISERROR((Y26*Y27)),0,(Y26*Y27))</f>
        <v>0</v>
      </c>
      <c r="Z28" s="1621"/>
      <c r="AA28" s="1621"/>
      <c r="AB28" s="1621"/>
      <c r="AC28" s="1621"/>
      <c r="AD28" s="1620">
        <f>IF(ISERROR((AD26*AD27)),0,(AD26*AD27))</f>
        <v>0</v>
      </c>
      <c r="AE28" s="1621"/>
      <c r="AF28" s="1621"/>
      <c r="AG28" s="1621"/>
      <c r="AH28" s="1621"/>
      <c r="AI28" s="1620">
        <f>IF(ISERROR((AI26*AI27)),0,(AI26*AI27))</f>
        <v>0</v>
      </c>
      <c r="AJ28" s="1621"/>
      <c r="AK28" s="1621"/>
      <c r="AL28" s="1621"/>
      <c r="AM28" s="1621"/>
      <c r="AN28" s="602"/>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c r="CM28" s="601"/>
      <c r="CN28" s="601"/>
      <c r="CO28" s="601"/>
      <c r="CP28" s="601"/>
      <c r="CQ28" s="601"/>
      <c r="CR28" s="601"/>
      <c r="CS28" s="601"/>
      <c r="CT28" s="601"/>
    </row>
    <row r="29" spans="1:98" ht="13">
      <c r="A29" s="602"/>
      <c r="B29" s="1622" t="s">
        <v>569</v>
      </c>
      <c r="C29" s="1623"/>
      <c r="D29" s="1623"/>
      <c r="E29" s="1623"/>
      <c r="F29" s="1623"/>
      <c r="G29" s="1623"/>
      <c r="H29" s="1623"/>
      <c r="I29" s="1623"/>
      <c r="J29" s="1623"/>
      <c r="K29" s="1623"/>
      <c r="L29" s="1623"/>
      <c r="M29" s="1623"/>
      <c r="N29" s="1623"/>
      <c r="O29" s="1623"/>
      <c r="P29" s="1623"/>
      <c r="Q29" s="1623"/>
      <c r="R29" s="1623"/>
      <c r="S29" s="1624"/>
      <c r="T29" s="1638">
        <f>T28+Y28+AD28+AI28</f>
        <v>134221461.75750002</v>
      </c>
      <c r="U29" s="1639"/>
      <c r="V29" s="1639"/>
      <c r="W29" s="1639"/>
      <c r="X29" s="1639"/>
      <c r="Y29" s="1639"/>
      <c r="Z29" s="1639"/>
      <c r="AA29" s="1639"/>
      <c r="AB29" s="1639"/>
      <c r="AC29" s="1639"/>
      <c r="AD29" s="1639"/>
      <c r="AE29" s="1639"/>
      <c r="AF29" s="1639"/>
      <c r="AG29" s="1639"/>
      <c r="AH29" s="1639"/>
      <c r="AI29" s="1639"/>
      <c r="AJ29" s="1639"/>
      <c r="AK29" s="1639"/>
      <c r="AL29" s="1639"/>
      <c r="AM29" s="1640"/>
      <c r="AN29" s="602"/>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c r="CM29" s="601"/>
      <c r="CN29" s="601"/>
      <c r="CO29" s="601"/>
      <c r="CP29" s="601"/>
      <c r="CQ29" s="601"/>
      <c r="CR29" s="601"/>
      <c r="CS29" s="601"/>
      <c r="CT29" s="601"/>
    </row>
    <row r="30" spans="1:98" ht="12.75" customHeight="1">
      <c r="A30" s="602"/>
      <c r="B30" s="1645" t="s">
        <v>1554</v>
      </c>
      <c r="C30" s="1645"/>
      <c r="D30" s="1645"/>
      <c r="E30" s="1645"/>
      <c r="F30" s="1645"/>
      <c r="G30" s="1645"/>
      <c r="H30" s="1645"/>
      <c r="I30" s="1645"/>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1645"/>
      <c r="AM30" s="1645"/>
      <c r="AN30" s="602"/>
      <c r="AO30" s="601"/>
      <c r="AP30" s="601"/>
      <c r="AQ30" s="601"/>
      <c r="AR30" s="601"/>
      <c r="AS30" s="601"/>
      <c r="AT30" s="601"/>
      <c r="AU30" s="601"/>
      <c r="AV30" s="601"/>
      <c r="AW30" s="601"/>
      <c r="AX30" s="601"/>
      <c r="AY30" s="601"/>
      <c r="AZ30" s="601"/>
      <c r="BA30" s="601"/>
      <c r="BB30" s="601"/>
      <c r="BC30" s="601"/>
      <c r="BD30" s="601"/>
      <c r="BE30" s="601"/>
      <c r="BF30" s="601"/>
      <c r="BG30" s="601"/>
      <c r="BH30" s="601"/>
      <c r="BI30" s="601"/>
      <c r="BJ30" s="601"/>
      <c r="BK30" s="601"/>
      <c r="BL30" s="601"/>
      <c r="BM30" s="601"/>
      <c r="BN30" s="601"/>
      <c r="BO30" s="601"/>
      <c r="BP30" s="601"/>
      <c r="BQ30" s="601"/>
      <c r="BR30" s="601"/>
      <c r="BS30" s="601"/>
      <c r="BT30" s="601"/>
      <c r="BU30" s="601"/>
      <c r="BV30" s="601"/>
      <c r="BW30" s="601"/>
      <c r="BX30" s="601"/>
      <c r="BY30" s="601"/>
      <c r="BZ30" s="601"/>
      <c r="CA30" s="601"/>
      <c r="CB30" s="601"/>
      <c r="CC30" s="601"/>
      <c r="CD30" s="601"/>
      <c r="CE30" s="601"/>
      <c r="CF30" s="601"/>
      <c r="CG30" s="601"/>
      <c r="CH30" s="601"/>
      <c r="CI30" s="601"/>
      <c r="CJ30" s="601"/>
      <c r="CK30" s="601"/>
      <c r="CL30" s="601"/>
      <c r="CM30" s="601"/>
      <c r="CN30" s="601"/>
      <c r="CO30" s="601"/>
      <c r="CP30" s="601"/>
      <c r="CQ30" s="601"/>
      <c r="CR30" s="601"/>
      <c r="CS30" s="601"/>
      <c r="CT30" s="601"/>
    </row>
    <row r="31" spans="1:98" s="656" customFormat="1" ht="12.75" customHeight="1">
      <c r="A31" s="611"/>
      <c r="B31" s="1645" t="s">
        <v>1551</v>
      </c>
      <c r="C31" s="1645"/>
      <c r="D31" s="1645"/>
      <c r="E31" s="1645"/>
      <c r="F31" s="1645"/>
      <c r="G31" s="1645"/>
      <c r="H31" s="1645"/>
      <c r="I31" s="1645"/>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5"/>
      <c r="AF31" s="1645"/>
      <c r="AG31" s="1645"/>
      <c r="AH31" s="1645"/>
      <c r="AI31" s="1645"/>
      <c r="AJ31" s="1645"/>
      <c r="AK31" s="1645"/>
      <c r="AL31" s="1645"/>
      <c r="AM31" s="1645"/>
      <c r="AN31" s="887"/>
      <c r="AO31" s="657"/>
      <c r="AP31" s="657"/>
      <c r="AQ31" s="657"/>
      <c r="AR31" s="657"/>
      <c r="AS31" s="657"/>
      <c r="AT31" s="657"/>
      <c r="AU31" s="657"/>
      <c r="AV31" s="657"/>
      <c r="AW31" s="657"/>
      <c r="AX31" s="657"/>
      <c r="AY31" s="657"/>
      <c r="AZ31" s="657"/>
      <c r="BA31" s="657"/>
      <c r="BB31" s="657"/>
      <c r="BC31" s="657"/>
      <c r="BD31" s="657"/>
      <c r="BE31" s="657"/>
      <c r="BF31" s="657"/>
      <c r="BG31" s="657"/>
      <c r="BH31" s="657"/>
      <c r="BI31" s="657"/>
      <c r="BJ31" s="657"/>
      <c r="BK31" s="657"/>
      <c r="BL31" s="657"/>
      <c r="BM31" s="657"/>
      <c r="BN31" s="657"/>
      <c r="BO31" s="657"/>
      <c r="BP31" s="657"/>
      <c r="BQ31" s="657"/>
      <c r="BR31" s="657"/>
      <c r="BS31" s="657"/>
      <c r="BT31" s="657"/>
      <c r="BU31" s="657"/>
      <c r="BV31" s="657"/>
      <c r="BW31" s="657"/>
      <c r="BX31" s="657"/>
      <c r="BY31" s="657"/>
      <c r="BZ31" s="657"/>
      <c r="CA31" s="657"/>
      <c r="CB31" s="657"/>
      <c r="CC31" s="657"/>
      <c r="CD31" s="657"/>
      <c r="CE31" s="657"/>
      <c r="CF31" s="657"/>
      <c r="CG31" s="657"/>
      <c r="CH31" s="657"/>
      <c r="CI31" s="657"/>
      <c r="CJ31" s="657"/>
      <c r="CK31" s="657"/>
      <c r="CL31" s="657"/>
      <c r="CM31" s="657"/>
      <c r="CN31" s="657"/>
      <c r="CO31" s="657"/>
      <c r="CP31" s="657"/>
      <c r="CQ31" s="657"/>
      <c r="CR31" s="657"/>
      <c r="CS31" s="657"/>
      <c r="CT31" s="657"/>
    </row>
    <row r="32" spans="1:98" ht="13">
      <c r="A32" s="602"/>
      <c r="B32" s="653"/>
      <c r="C32" s="855" t="s">
        <v>419</v>
      </c>
      <c r="D32" s="653"/>
      <c r="E32" s="653"/>
      <c r="F32" s="653"/>
      <c r="G32" s="653"/>
      <c r="H32" s="653"/>
      <c r="I32" s="653"/>
      <c r="J32" s="653"/>
      <c r="K32" s="653"/>
      <c r="L32" s="653"/>
      <c r="M32" s="653"/>
      <c r="N32" s="653"/>
      <c r="O32" s="653"/>
      <c r="P32" s="653"/>
      <c r="Q32" s="653"/>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02"/>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c r="CM32" s="601"/>
      <c r="CN32" s="601"/>
      <c r="CO32" s="601"/>
      <c r="CP32" s="601"/>
      <c r="CQ32" s="601"/>
      <c r="CR32" s="601"/>
      <c r="CS32" s="601"/>
      <c r="CT32" s="601"/>
    </row>
    <row r="33" spans="1:98" ht="13">
      <c r="A33" s="602"/>
      <c r="B33" s="602"/>
      <c r="C33" s="602"/>
      <c r="D33" s="602"/>
      <c r="E33" s="602"/>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c r="CM33" s="601"/>
      <c r="CN33" s="601"/>
      <c r="CO33" s="601"/>
      <c r="CP33" s="601"/>
      <c r="CQ33" s="601"/>
      <c r="CR33" s="601"/>
      <c r="CS33" s="601"/>
      <c r="CT33" s="601"/>
    </row>
    <row r="34" spans="1:98" ht="13">
      <c r="A34" s="607" t="s">
        <v>626</v>
      </c>
      <c r="B34" s="602"/>
      <c r="C34" s="607" t="s">
        <v>616</v>
      </c>
      <c r="D34" s="602"/>
      <c r="E34" s="602"/>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c r="CM34" s="601"/>
      <c r="CN34" s="601"/>
      <c r="CO34" s="601"/>
      <c r="CP34" s="601"/>
      <c r="CQ34" s="601"/>
      <c r="CR34" s="601"/>
      <c r="CS34" s="601"/>
      <c r="CT34" s="601"/>
    </row>
    <row r="35" spans="1:98" ht="13">
      <c r="A35" s="602"/>
      <c r="B35" s="608"/>
      <c r="C35" s="609"/>
      <c r="D35" s="609"/>
      <c r="E35" s="609"/>
      <c r="F35" s="609"/>
      <c r="G35" s="609"/>
      <c r="H35" s="609"/>
      <c r="I35" s="609"/>
      <c r="J35" s="609"/>
      <c r="K35" s="609"/>
      <c r="L35" s="609"/>
      <c r="M35" s="609"/>
      <c r="N35" s="609"/>
      <c r="O35" s="609"/>
      <c r="P35" s="609"/>
      <c r="Q35" s="609"/>
      <c r="R35" s="609"/>
      <c r="S35" s="609"/>
      <c r="T35" s="609"/>
      <c r="U35" s="609"/>
      <c r="V35" s="609"/>
      <c r="W35" s="609"/>
      <c r="X35" s="615"/>
      <c r="Y35" s="1641" t="s">
        <v>1384</v>
      </c>
      <c r="Z35" s="1641"/>
      <c r="AA35" s="1641"/>
      <c r="AB35" s="1641"/>
      <c r="AC35" s="1641"/>
      <c r="AD35" s="1642" t="s">
        <v>394</v>
      </c>
      <c r="AE35" s="1642"/>
      <c r="AF35" s="1642"/>
      <c r="AG35" s="1642"/>
      <c r="AH35" s="1642"/>
      <c r="AI35" s="602"/>
      <c r="AJ35" s="602"/>
      <c r="AK35" s="602"/>
      <c r="AL35" s="602"/>
      <c r="AM35" s="602"/>
      <c r="AN35" s="602"/>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row>
    <row r="36" spans="1:98" ht="12.75" customHeight="1">
      <c r="A36" s="602"/>
      <c r="B36" s="610"/>
      <c r="C36" s="611"/>
      <c r="D36" s="611"/>
      <c r="E36" s="611"/>
      <c r="F36" s="611"/>
      <c r="G36" s="611"/>
      <c r="H36" s="611"/>
      <c r="I36" s="611"/>
      <c r="J36" s="611"/>
      <c r="K36" s="611"/>
      <c r="L36" s="611"/>
      <c r="M36" s="611"/>
      <c r="N36" s="611"/>
      <c r="O36" s="611"/>
      <c r="P36" s="611"/>
      <c r="Q36" s="611"/>
      <c r="R36" s="611"/>
      <c r="S36" s="611"/>
      <c r="T36" s="611"/>
      <c r="U36" s="611"/>
      <c r="V36" s="611"/>
      <c r="W36" s="611"/>
      <c r="X36" s="616"/>
      <c r="Y36" s="1641"/>
      <c r="Z36" s="1641"/>
      <c r="AA36" s="1641"/>
      <c r="AB36" s="1641"/>
      <c r="AC36" s="1641"/>
      <c r="AD36" s="1642"/>
      <c r="AE36" s="1642"/>
      <c r="AF36" s="1642"/>
      <c r="AG36" s="1642"/>
      <c r="AH36" s="1642"/>
      <c r="AI36" s="602"/>
      <c r="AJ36" s="602"/>
      <c r="AK36" s="602"/>
      <c r="AL36" s="602"/>
      <c r="AM36" s="602"/>
      <c r="AN36" s="602"/>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c r="CM36" s="601"/>
      <c r="CN36" s="601"/>
      <c r="CO36" s="601"/>
      <c r="CP36" s="601"/>
      <c r="CQ36" s="601"/>
      <c r="CR36" s="601"/>
      <c r="CS36" s="601"/>
      <c r="CT36" s="601"/>
    </row>
    <row r="37" spans="1:98" ht="13">
      <c r="A37" s="602"/>
      <c r="B37" s="612"/>
      <c r="C37" s="613"/>
      <c r="D37" s="613"/>
      <c r="E37" s="613"/>
      <c r="F37" s="613"/>
      <c r="G37" s="613"/>
      <c r="H37" s="613"/>
      <c r="I37" s="613"/>
      <c r="J37" s="613"/>
      <c r="K37" s="613"/>
      <c r="L37" s="613"/>
      <c r="M37" s="613"/>
      <c r="N37" s="613"/>
      <c r="O37" s="613"/>
      <c r="P37" s="613"/>
      <c r="Q37" s="613"/>
      <c r="R37" s="613"/>
      <c r="S37" s="613"/>
      <c r="T37" s="613"/>
      <c r="U37" s="613"/>
      <c r="V37" s="613"/>
      <c r="W37" s="613"/>
      <c r="X37" s="617"/>
      <c r="Y37" s="1641"/>
      <c r="Z37" s="1641"/>
      <c r="AA37" s="1641"/>
      <c r="AB37" s="1641"/>
      <c r="AC37" s="1641"/>
      <c r="AD37" s="1642"/>
      <c r="AE37" s="1642"/>
      <c r="AF37" s="1642"/>
      <c r="AG37" s="1642"/>
      <c r="AH37" s="1642"/>
      <c r="AI37" s="602"/>
      <c r="AJ37" s="602"/>
      <c r="AK37" s="602"/>
      <c r="AL37" s="602"/>
      <c r="AM37" s="602"/>
      <c r="AN37" s="602"/>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c r="CM37" s="601"/>
      <c r="CN37" s="601"/>
      <c r="CO37" s="601"/>
      <c r="CP37" s="601"/>
      <c r="CQ37" s="601"/>
      <c r="CR37" s="601"/>
      <c r="CS37" s="601"/>
      <c r="CT37" s="601"/>
    </row>
    <row r="38" spans="1:98" ht="12.75" customHeight="1">
      <c r="A38" s="607"/>
      <c r="B38" s="1622" t="s">
        <v>552</v>
      </c>
      <c r="C38" s="1623"/>
      <c r="D38" s="1623"/>
      <c r="E38" s="1623"/>
      <c r="F38" s="1623"/>
      <c r="G38" s="1623"/>
      <c r="H38" s="1623"/>
      <c r="I38" s="1623"/>
      <c r="J38" s="1623"/>
      <c r="K38" s="1623"/>
      <c r="L38" s="1623"/>
      <c r="M38" s="1623"/>
      <c r="N38" s="1623"/>
      <c r="O38" s="1623"/>
      <c r="P38" s="1623"/>
      <c r="Q38" s="1623"/>
      <c r="R38" s="1623"/>
      <c r="S38" s="1623"/>
      <c r="T38" s="1623"/>
      <c r="U38" s="1623"/>
      <c r="V38" s="1623"/>
      <c r="W38" s="1623"/>
      <c r="X38" s="1624"/>
      <c r="Y38" s="1643">
        <f>IF(T24&gt;=(T23+Y23+AD23+AI23),T28+Y28,0)</f>
        <v>134221461.75750002</v>
      </c>
      <c r="Z38" s="1643"/>
      <c r="AA38" s="1643"/>
      <c r="AB38" s="1643"/>
      <c r="AC38" s="1643"/>
      <c r="AD38" s="1643">
        <f>IF(T24&gt;=(T23+Y23+AD23+AI23),AD28+AI28,0)</f>
        <v>0</v>
      </c>
      <c r="AE38" s="1643"/>
      <c r="AF38" s="1643"/>
      <c r="AG38" s="1643"/>
      <c r="AH38" s="1643"/>
      <c r="AI38" s="602"/>
      <c r="AJ38" s="602"/>
      <c r="AK38" s="602"/>
      <c r="AL38" s="602"/>
      <c r="AM38" s="602"/>
      <c r="AN38" s="602"/>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c r="CM38" s="601"/>
      <c r="CN38" s="601"/>
      <c r="CO38" s="601"/>
      <c r="CP38" s="601"/>
      <c r="CQ38" s="601"/>
      <c r="CR38" s="601"/>
      <c r="CS38" s="601"/>
      <c r="CT38" s="601"/>
    </row>
    <row r="39" spans="1:98" ht="13">
      <c r="A39" s="602"/>
      <c r="B39" s="1622" t="s">
        <v>1552</v>
      </c>
      <c r="C39" s="1623"/>
      <c r="D39" s="1623"/>
      <c r="E39" s="1623"/>
      <c r="F39" s="1623"/>
      <c r="G39" s="1623"/>
      <c r="H39" s="1623"/>
      <c r="I39" s="1623"/>
      <c r="J39" s="1623"/>
      <c r="K39" s="1623"/>
      <c r="L39" s="1623"/>
      <c r="M39" s="1623"/>
      <c r="N39" s="1623"/>
      <c r="O39" s="1623"/>
      <c r="P39" s="1623"/>
      <c r="Q39" s="1623"/>
      <c r="R39" s="1623"/>
      <c r="S39" s="1623"/>
      <c r="T39" s="1623"/>
      <c r="U39" s="1623"/>
      <c r="V39" s="1623"/>
      <c r="W39" s="1623"/>
      <c r="X39" s="1624"/>
      <c r="Y39" s="1644">
        <v>3.2399999999999998E-2</v>
      </c>
      <c r="Z39" s="1644"/>
      <c r="AA39" s="1644"/>
      <c r="AB39" s="1644"/>
      <c r="AC39" s="1644"/>
      <c r="AD39" s="1644">
        <v>3.2399999999999998E-2</v>
      </c>
      <c r="AE39" s="1644"/>
      <c r="AF39" s="1644"/>
      <c r="AG39" s="1644"/>
      <c r="AH39" s="1644"/>
      <c r="AI39" s="602"/>
      <c r="AJ39" s="602"/>
      <c r="AK39" s="602"/>
      <c r="AL39" s="602"/>
      <c r="AM39" s="602"/>
      <c r="AN39" s="602"/>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c r="CM39" s="601"/>
      <c r="CN39" s="601"/>
      <c r="CO39" s="601"/>
      <c r="CP39" s="601"/>
      <c r="CQ39" s="601"/>
      <c r="CR39" s="601"/>
      <c r="CS39" s="601"/>
      <c r="CT39" s="601"/>
    </row>
    <row r="40" spans="1:98" ht="12.75" customHeight="1">
      <c r="A40" s="607"/>
      <c r="B40" s="1622" t="s">
        <v>692</v>
      </c>
      <c r="C40" s="1623"/>
      <c r="D40" s="1623"/>
      <c r="E40" s="1623"/>
      <c r="F40" s="1623"/>
      <c r="G40" s="1623"/>
      <c r="H40" s="1623"/>
      <c r="I40" s="1623"/>
      <c r="J40" s="1623"/>
      <c r="K40" s="1623"/>
      <c r="L40" s="1623"/>
      <c r="M40" s="1623"/>
      <c r="N40" s="1623"/>
      <c r="O40" s="1623"/>
      <c r="P40" s="1623"/>
      <c r="Q40" s="1623"/>
      <c r="R40" s="1623"/>
      <c r="S40" s="1623"/>
      <c r="T40" s="1623"/>
      <c r="U40" s="1623"/>
      <c r="V40" s="1623"/>
      <c r="W40" s="1623"/>
      <c r="X40" s="1624"/>
      <c r="Y40" s="1643">
        <f>ROUND(Y38*Y39,0)</f>
        <v>4348775</v>
      </c>
      <c r="Z40" s="1643"/>
      <c r="AA40" s="1643"/>
      <c r="AB40" s="1643"/>
      <c r="AC40" s="1643"/>
      <c r="AD40" s="1640">
        <f>ROUND(AD38*AD39,0)</f>
        <v>0</v>
      </c>
      <c r="AE40" s="1643"/>
      <c r="AF40" s="1643"/>
      <c r="AG40" s="1643"/>
      <c r="AH40" s="1643"/>
      <c r="AI40" s="602"/>
      <c r="AJ40" s="602"/>
      <c r="AK40" s="602"/>
      <c r="AL40" s="602"/>
      <c r="AM40" s="602"/>
      <c r="AN40" s="602"/>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c r="CM40" s="601"/>
      <c r="CN40" s="601"/>
      <c r="CO40" s="601"/>
      <c r="CP40" s="601"/>
      <c r="CQ40" s="601"/>
      <c r="CR40" s="601"/>
      <c r="CS40" s="601"/>
      <c r="CT40" s="601"/>
    </row>
    <row r="41" spans="1:98" ht="13">
      <c r="A41" s="602"/>
      <c r="B41" s="1622" t="s">
        <v>693</v>
      </c>
      <c r="C41" s="1623"/>
      <c r="D41" s="1623"/>
      <c r="E41" s="1623"/>
      <c r="F41" s="1623"/>
      <c r="G41" s="1623"/>
      <c r="H41" s="1623"/>
      <c r="I41" s="1623"/>
      <c r="J41" s="1623"/>
      <c r="K41" s="1623"/>
      <c r="L41" s="1623"/>
      <c r="M41" s="1623"/>
      <c r="N41" s="1623"/>
      <c r="O41" s="1623"/>
      <c r="P41" s="1623"/>
      <c r="Q41" s="1623"/>
      <c r="R41" s="1623"/>
      <c r="S41" s="1623"/>
      <c r="T41" s="1623"/>
      <c r="U41" s="1623"/>
      <c r="V41" s="1623"/>
      <c r="W41" s="1623"/>
      <c r="X41" s="1624"/>
      <c r="Y41" s="1687">
        <f>Y40+AD40</f>
        <v>4348775</v>
      </c>
      <c r="Z41" s="1688"/>
      <c r="AA41" s="1688"/>
      <c r="AB41" s="1688"/>
      <c r="AC41" s="1688"/>
      <c r="AD41" s="1688"/>
      <c r="AE41" s="1688"/>
      <c r="AF41" s="1688"/>
      <c r="AG41" s="1688"/>
      <c r="AH41" s="1689"/>
      <c r="AI41" s="602"/>
      <c r="AJ41" s="602"/>
      <c r="AK41" s="602"/>
      <c r="AL41" s="602"/>
      <c r="AM41" s="602"/>
      <c r="AN41" s="602"/>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c r="CM41" s="601"/>
      <c r="CN41" s="601"/>
      <c r="CO41" s="601"/>
      <c r="CP41" s="601"/>
      <c r="CQ41" s="601"/>
      <c r="CR41" s="601"/>
      <c r="CS41" s="601"/>
      <c r="CT41" s="601"/>
    </row>
    <row r="42" spans="1:98" ht="12.75" customHeight="1">
      <c r="A42" s="607"/>
      <c r="B42" s="1680" t="s">
        <v>1553</v>
      </c>
      <c r="C42" s="1680"/>
      <c r="D42" s="1680"/>
      <c r="E42" s="1680"/>
      <c r="F42" s="1680"/>
      <c r="G42" s="1680"/>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I42" s="602"/>
      <c r="AJ42" s="602"/>
      <c r="AK42" s="602"/>
      <c r="AL42" s="602"/>
      <c r="AM42" s="602"/>
      <c r="AN42" s="602"/>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c r="CM42" s="601"/>
      <c r="CN42" s="601"/>
      <c r="CO42" s="601"/>
      <c r="CP42" s="601"/>
      <c r="CQ42" s="601"/>
      <c r="CR42" s="601"/>
      <c r="CS42" s="601"/>
      <c r="CT42" s="601"/>
    </row>
    <row r="43" spans="1:98" ht="13">
      <c r="A43" s="602"/>
      <c r="B43" s="618"/>
      <c r="C43" s="618"/>
      <c r="D43" s="618"/>
      <c r="E43" s="618"/>
      <c r="F43" s="618"/>
      <c r="G43" s="618"/>
      <c r="H43" s="618"/>
      <c r="I43" s="618"/>
      <c r="J43" s="618"/>
      <c r="K43" s="618"/>
      <c r="L43" s="618"/>
      <c r="M43" s="618"/>
      <c r="N43" s="618"/>
      <c r="O43" s="618"/>
      <c r="P43" s="618"/>
      <c r="Q43" s="618"/>
      <c r="R43" s="618"/>
      <c r="S43" s="618"/>
      <c r="T43" s="618"/>
      <c r="U43" s="618"/>
      <c r="V43" s="618"/>
      <c r="W43" s="618"/>
      <c r="X43" s="618"/>
      <c r="Y43" s="618"/>
      <c r="Z43" s="618"/>
      <c r="AA43" s="618"/>
      <c r="AB43" s="618"/>
      <c r="AC43" s="618"/>
      <c r="AD43" s="618"/>
      <c r="AE43" s="618"/>
      <c r="AF43" s="618"/>
      <c r="AG43" s="618"/>
      <c r="AH43" s="618"/>
      <c r="AI43" s="602"/>
      <c r="AJ43" s="602"/>
      <c r="AK43" s="602"/>
      <c r="AL43" s="602"/>
      <c r="AM43" s="602"/>
      <c r="AN43" s="602"/>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c r="CM43" s="601"/>
      <c r="CN43" s="601"/>
      <c r="CO43" s="601"/>
      <c r="CP43" s="601"/>
      <c r="CQ43" s="601"/>
      <c r="CR43" s="601"/>
      <c r="CS43" s="601"/>
      <c r="CT43" s="601"/>
    </row>
    <row r="44" spans="1:98" s="333" customFormat="1" ht="14" thickBot="1">
      <c r="A44" s="1637" t="s">
        <v>1584</v>
      </c>
      <c r="B44" s="1637"/>
      <c r="C44" s="1637"/>
      <c r="D44" s="1637"/>
      <c r="E44" s="1637"/>
      <c r="F44" s="1637"/>
      <c r="G44" s="1637"/>
      <c r="H44" s="1637"/>
      <c r="I44" s="1637"/>
      <c r="J44" s="1637"/>
      <c r="K44" s="1637"/>
      <c r="L44" s="1637"/>
      <c r="M44" s="1637"/>
      <c r="N44" s="1637"/>
      <c r="O44" s="1637"/>
      <c r="P44" s="1637"/>
      <c r="Q44" s="1637"/>
      <c r="R44" s="1637"/>
      <c r="S44" s="1637"/>
      <c r="T44" s="1637"/>
      <c r="U44" s="1637"/>
      <c r="V44" s="1637"/>
      <c r="W44" s="1637"/>
      <c r="X44" s="1637"/>
      <c r="Y44" s="1637"/>
      <c r="Z44" s="1637"/>
      <c r="AA44" s="1637"/>
      <c r="AB44" s="1637"/>
      <c r="AC44" s="1637"/>
      <c r="AD44" s="1637"/>
      <c r="AE44" s="1637"/>
      <c r="AF44" s="1637"/>
      <c r="AG44" s="1637"/>
      <c r="AH44" s="1637"/>
      <c r="AI44" s="1637"/>
      <c r="AJ44" s="1637"/>
      <c r="AK44" s="1637"/>
      <c r="AL44" s="1637"/>
      <c r="AM44" s="1637"/>
      <c r="AN44" s="1637"/>
      <c r="AO44" s="1637"/>
      <c r="AP44" s="1637"/>
      <c r="AQ44" s="1637"/>
      <c r="AR44" s="1637"/>
      <c r="AS44" s="1637"/>
      <c r="AT44" s="1637"/>
      <c r="AU44" s="1637"/>
      <c r="AV44" s="1637"/>
      <c r="AW44" s="1637"/>
      <c r="AX44" s="1637"/>
      <c r="AY44" s="1637"/>
      <c r="AZ44" s="1637"/>
      <c r="BA44" s="1637"/>
      <c r="BB44" s="1637"/>
      <c r="BC44" s="1637"/>
      <c r="BD44" s="1637"/>
      <c r="BE44" s="1637"/>
      <c r="BF44" s="1637"/>
      <c r="BG44" s="1637"/>
      <c r="BH44" s="1637"/>
      <c r="BI44" s="1637"/>
      <c r="BJ44" s="1637"/>
      <c r="BK44" s="1637"/>
      <c r="BL44" s="1637"/>
      <c r="BM44" s="1637"/>
      <c r="BN44" s="1637"/>
      <c r="BO44" s="1637"/>
      <c r="BP44" s="1637"/>
      <c r="BQ44" s="1637"/>
      <c r="BR44" s="1637"/>
      <c r="BS44" s="1637"/>
      <c r="BT44" s="1637"/>
      <c r="BU44" s="1637"/>
      <c r="BV44" s="1637"/>
      <c r="BW44" s="1637"/>
      <c r="BX44" s="1637"/>
      <c r="BY44" s="335"/>
      <c r="BZ44" s="335"/>
      <c r="CA44" s="335"/>
      <c r="CB44" s="335"/>
      <c r="CC44" s="335"/>
      <c r="CD44" s="335"/>
      <c r="CE44" s="335"/>
      <c r="CF44" s="335"/>
      <c r="CG44" s="335"/>
      <c r="CH44" s="335"/>
      <c r="CI44" s="335"/>
      <c r="CJ44" s="335"/>
      <c r="CK44" s="335"/>
      <c r="CL44" s="335"/>
      <c r="CM44" s="335"/>
      <c r="CN44" s="335"/>
      <c r="CO44" s="335"/>
      <c r="CP44" s="335"/>
      <c r="CQ44" s="335"/>
      <c r="CR44" s="335"/>
    </row>
    <row r="45" spans="1:98" s="333" customFormat="1" ht="12.75" customHeight="1" thickTop="1">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row>
    <row r="46" spans="1:98" ht="13">
      <c r="A46" s="607" t="s">
        <v>636</v>
      </c>
      <c r="B46" s="602"/>
      <c r="C46" s="607" t="s">
        <v>299</v>
      </c>
      <c r="D46" s="602"/>
      <c r="E46" s="602"/>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c r="CM46" s="601"/>
      <c r="CN46" s="601"/>
      <c r="CO46" s="601"/>
      <c r="CP46" s="601"/>
      <c r="CQ46" s="601"/>
      <c r="CR46" s="601"/>
      <c r="CS46" s="601"/>
      <c r="CT46" s="601"/>
    </row>
    <row r="47" spans="1:98" ht="13">
      <c r="A47" s="602"/>
      <c r="B47" s="602"/>
      <c r="C47" s="602"/>
      <c r="D47" s="607" t="s">
        <v>300</v>
      </c>
      <c r="E47" s="602"/>
      <c r="F47" s="602"/>
      <c r="G47" s="602"/>
      <c r="H47" s="602"/>
      <c r="I47" s="602"/>
      <c r="J47" s="602"/>
      <c r="K47" s="602"/>
      <c r="L47" s="602"/>
      <c r="M47" s="602"/>
      <c r="N47" s="602"/>
      <c r="O47" s="602"/>
      <c r="P47" s="602"/>
      <c r="Q47" s="602"/>
      <c r="R47" s="602"/>
      <c r="S47" s="602"/>
      <c r="T47" s="602"/>
      <c r="U47" s="602"/>
      <c r="V47" s="602"/>
      <c r="W47" s="602"/>
      <c r="X47" s="602"/>
      <c r="Y47" s="602"/>
      <c r="Z47" s="602"/>
      <c r="AA47" s="602"/>
      <c r="AB47" s="1631">
        <f>'Sources and Uses Budget'!B105-'Sources and Uses Budget'!B15</f>
        <v>108705279.27500001</v>
      </c>
      <c r="AC47" s="1632"/>
      <c r="AD47" s="1632"/>
      <c r="AE47" s="1632"/>
      <c r="AF47" s="1633"/>
      <c r="AG47" s="602"/>
      <c r="AH47" s="602"/>
      <c r="AI47" s="602"/>
      <c r="AJ47" s="602"/>
      <c r="AK47" s="602"/>
      <c r="AL47" s="602"/>
      <c r="AM47" s="602"/>
      <c r="AN47" s="602"/>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c r="CM47" s="601"/>
      <c r="CN47" s="601"/>
      <c r="CO47" s="601"/>
      <c r="CP47" s="601"/>
      <c r="CQ47" s="601"/>
      <c r="CR47" s="601"/>
      <c r="CS47" s="601"/>
      <c r="CT47" s="601"/>
    </row>
    <row r="48" spans="1:98" ht="12.75" customHeight="1">
      <c r="A48" s="602"/>
      <c r="B48" s="602"/>
      <c r="C48" s="602"/>
      <c r="D48" s="607" t="s">
        <v>23</v>
      </c>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1631">
        <f>Application!AG630-MIN('Sources and Uses Budget'!B15,Application!AG390)</f>
        <v>57697609</v>
      </c>
      <c r="AC48" s="1632"/>
      <c r="AD48" s="1632"/>
      <c r="AE48" s="1632"/>
      <c r="AF48" s="1633"/>
      <c r="AG48" s="602"/>
      <c r="AH48" s="602"/>
      <c r="AI48" s="602"/>
      <c r="AJ48" s="602"/>
      <c r="AK48" s="602"/>
      <c r="AL48" s="602"/>
      <c r="AM48" s="602"/>
      <c r="AN48" s="602"/>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c r="CM48" s="601"/>
      <c r="CN48" s="601"/>
      <c r="CO48" s="601"/>
      <c r="CP48" s="601"/>
      <c r="CQ48" s="601"/>
      <c r="CR48" s="601"/>
      <c r="CS48" s="601"/>
      <c r="CT48" s="601"/>
    </row>
    <row r="49" spans="1:98" ht="13">
      <c r="A49" s="602"/>
      <c r="B49" s="602"/>
      <c r="C49" s="602"/>
      <c r="D49" s="607" t="s">
        <v>98</v>
      </c>
      <c r="E49" s="602"/>
      <c r="F49" s="602"/>
      <c r="G49" s="602"/>
      <c r="H49" s="602"/>
      <c r="I49" s="602"/>
      <c r="J49" s="602"/>
      <c r="K49" s="602"/>
      <c r="L49" s="602"/>
      <c r="M49" s="602"/>
      <c r="N49" s="602"/>
      <c r="O49" s="602"/>
      <c r="P49" s="602"/>
      <c r="Q49" s="602"/>
      <c r="R49" s="602"/>
      <c r="S49" s="602"/>
      <c r="T49" s="602"/>
      <c r="U49" s="602"/>
      <c r="V49" s="602"/>
      <c r="W49" s="602"/>
      <c r="X49" s="602"/>
      <c r="Y49" s="602"/>
      <c r="Z49" s="602"/>
      <c r="AA49" s="602"/>
      <c r="AB49" s="1631">
        <f>AB47-AB48</f>
        <v>51007670.275000006</v>
      </c>
      <c r="AC49" s="1632"/>
      <c r="AD49" s="1632"/>
      <c r="AE49" s="1632"/>
      <c r="AF49" s="1633"/>
      <c r="AG49" s="602"/>
      <c r="AH49" s="602"/>
      <c r="AI49" s="602"/>
      <c r="AJ49" s="602"/>
      <c r="AK49" s="602"/>
      <c r="AL49" s="602"/>
      <c r="AM49" s="602"/>
      <c r="AN49" s="602"/>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c r="CM49" s="601"/>
      <c r="CN49" s="601"/>
      <c r="CO49" s="601"/>
      <c r="CP49" s="601"/>
      <c r="CQ49" s="601"/>
      <c r="CR49" s="601"/>
      <c r="CS49" s="601"/>
      <c r="CT49" s="601"/>
    </row>
    <row r="50" spans="1:98" ht="13">
      <c r="A50" s="602"/>
      <c r="B50" s="602"/>
      <c r="C50" s="602"/>
      <c r="D50" s="607" t="s">
        <v>734</v>
      </c>
      <c r="E50" s="602"/>
      <c r="F50" s="602"/>
      <c r="G50" s="602"/>
      <c r="H50" s="602"/>
      <c r="I50" s="602"/>
      <c r="J50" s="602"/>
      <c r="K50" s="602"/>
      <c r="L50" s="602"/>
      <c r="M50" s="602"/>
      <c r="N50" s="602"/>
      <c r="O50" s="602"/>
      <c r="P50" s="602"/>
      <c r="Q50" s="602"/>
      <c r="R50" s="602"/>
      <c r="S50" s="602"/>
      <c r="T50" s="602"/>
      <c r="U50" s="602"/>
      <c r="V50" s="602"/>
      <c r="W50" s="602"/>
      <c r="X50" s="603"/>
      <c r="Y50" s="603"/>
      <c r="Z50" s="603"/>
      <c r="AA50" s="619"/>
      <c r="AB50" s="1616">
        <f>43916572/(Y41*10)</f>
        <v>1.0098607538904634</v>
      </c>
      <c r="AC50" s="1617"/>
      <c r="AD50" s="1617"/>
      <c r="AE50" s="1617"/>
      <c r="AF50" s="1618"/>
      <c r="AG50" s="602"/>
      <c r="AH50" s="602"/>
      <c r="AI50" s="602"/>
      <c r="AJ50" s="602"/>
      <c r="AK50" s="602"/>
      <c r="AL50" s="602"/>
      <c r="AM50" s="602"/>
      <c r="AN50" s="602"/>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c r="CM50" s="601"/>
      <c r="CN50" s="601"/>
      <c r="CO50" s="601"/>
      <c r="CP50" s="601"/>
      <c r="CQ50" s="601"/>
      <c r="CR50" s="601"/>
      <c r="CS50" s="601"/>
      <c r="CT50" s="601"/>
    </row>
    <row r="51" spans="1:98" s="623" customFormat="1" ht="15" customHeight="1">
      <c r="A51" s="603"/>
      <c r="B51" s="603"/>
      <c r="C51" s="603"/>
      <c r="D51" s="620"/>
      <c r="E51" s="1630" t="s">
        <v>1180</v>
      </c>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621"/>
      <c r="AB51" s="621"/>
      <c r="AC51" s="621"/>
      <c r="AD51" s="621"/>
      <c r="AE51" s="621"/>
      <c r="AF51" s="621"/>
      <c r="AG51" s="603"/>
      <c r="AH51" s="603"/>
      <c r="AI51" s="603"/>
      <c r="AJ51" s="603"/>
      <c r="AK51" s="603"/>
      <c r="AL51" s="603"/>
      <c r="AM51" s="603"/>
      <c r="AN51" s="603"/>
      <c r="AO51" s="622"/>
      <c r="AP51" s="622"/>
      <c r="AQ51" s="622"/>
      <c r="AR51" s="622"/>
      <c r="AS51" s="622"/>
      <c r="AT51" s="622"/>
      <c r="AU51" s="622"/>
      <c r="AV51" s="622"/>
      <c r="AW51" s="622"/>
      <c r="AX51" s="622"/>
      <c r="AY51" s="622"/>
      <c r="AZ51" s="622"/>
      <c r="BA51" s="622"/>
      <c r="BB51" s="622"/>
      <c r="BC51" s="622"/>
      <c r="BD51" s="622"/>
      <c r="BE51" s="622"/>
      <c r="BF51" s="622"/>
      <c r="BG51" s="622"/>
      <c r="BH51" s="622"/>
      <c r="BI51" s="622"/>
      <c r="BJ51" s="622"/>
      <c r="BK51" s="622"/>
      <c r="BL51" s="622"/>
      <c r="BM51" s="622"/>
      <c r="BN51" s="622"/>
      <c r="BO51" s="622"/>
      <c r="BP51" s="622"/>
      <c r="BQ51" s="622"/>
      <c r="BR51" s="622"/>
      <c r="BS51" s="622"/>
      <c r="BT51" s="622"/>
      <c r="BU51" s="622"/>
      <c r="BV51" s="622"/>
      <c r="BW51" s="622"/>
      <c r="BX51" s="622"/>
      <c r="BY51" s="622"/>
      <c r="BZ51" s="622"/>
      <c r="CA51" s="622"/>
      <c r="CB51" s="622"/>
      <c r="CC51" s="622"/>
      <c r="CD51" s="622"/>
      <c r="CE51" s="622"/>
      <c r="CF51" s="622"/>
      <c r="CG51" s="622"/>
      <c r="CH51" s="622"/>
      <c r="CI51" s="622"/>
      <c r="CJ51" s="622"/>
      <c r="CK51" s="622"/>
      <c r="CL51" s="622"/>
      <c r="CM51" s="622"/>
      <c r="CN51" s="622"/>
      <c r="CO51" s="622"/>
      <c r="CP51" s="622"/>
      <c r="CQ51" s="622"/>
      <c r="CR51" s="622"/>
      <c r="CS51" s="622"/>
      <c r="CT51" s="622"/>
    </row>
    <row r="52" spans="1:98" s="623" customFormat="1" ht="12" customHeight="1">
      <c r="A52" s="603"/>
      <c r="B52" s="603"/>
      <c r="C52" s="603"/>
      <c r="D52" s="620"/>
      <c r="E52" s="1630"/>
      <c r="F52" s="1630"/>
      <c r="G52" s="1630"/>
      <c r="H52" s="1630"/>
      <c r="I52" s="1630"/>
      <c r="J52" s="1630"/>
      <c r="K52" s="1630"/>
      <c r="L52" s="1630"/>
      <c r="M52" s="1630"/>
      <c r="N52" s="1630"/>
      <c r="O52" s="1630"/>
      <c r="P52" s="1630"/>
      <c r="Q52" s="1630"/>
      <c r="R52" s="1630"/>
      <c r="S52" s="1630"/>
      <c r="T52" s="1630"/>
      <c r="U52" s="1630"/>
      <c r="V52" s="1630"/>
      <c r="W52" s="1630"/>
      <c r="X52" s="1630"/>
      <c r="Y52" s="1630"/>
      <c r="Z52" s="1630"/>
      <c r="AA52" s="624"/>
      <c r="AB52" s="624"/>
      <c r="AC52" s="624"/>
      <c r="AD52" s="624"/>
      <c r="AE52" s="624"/>
      <c r="AF52" s="624"/>
      <c r="AG52" s="625"/>
      <c r="AH52" s="603"/>
      <c r="AI52" s="603"/>
      <c r="AJ52" s="603"/>
      <c r="AK52" s="603"/>
      <c r="AL52" s="603"/>
      <c r="AM52" s="603"/>
      <c r="AN52" s="603"/>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2"/>
      <c r="CE52" s="622"/>
      <c r="CF52" s="622"/>
      <c r="CG52" s="622"/>
      <c r="CH52" s="622"/>
      <c r="CI52" s="622"/>
      <c r="CJ52" s="622"/>
      <c r="CK52" s="622"/>
      <c r="CL52" s="622"/>
      <c r="CM52" s="622"/>
      <c r="CN52" s="622"/>
      <c r="CO52" s="622"/>
      <c r="CP52" s="622"/>
      <c r="CQ52" s="622"/>
      <c r="CR52" s="622"/>
      <c r="CS52" s="622"/>
      <c r="CT52" s="622"/>
    </row>
    <row r="53" spans="1:98" s="603" customFormat="1" ht="12" customHeight="1">
      <c r="D53" s="620"/>
      <c r="E53" s="626"/>
      <c r="F53" s="626"/>
      <c r="G53" s="626"/>
      <c r="H53" s="626"/>
      <c r="I53" s="626"/>
      <c r="J53" s="626"/>
      <c r="K53" s="626"/>
      <c r="L53" s="626"/>
      <c r="M53" s="626"/>
      <c r="N53" s="626"/>
      <c r="O53" s="626"/>
      <c r="P53" s="626"/>
      <c r="Q53" s="626"/>
      <c r="R53" s="626"/>
      <c r="S53" s="626"/>
      <c r="T53" s="626"/>
      <c r="U53" s="626"/>
      <c r="V53" s="626"/>
      <c r="W53" s="626"/>
      <c r="X53" s="626"/>
      <c r="Y53" s="626"/>
      <c r="Z53" s="626"/>
      <c r="AO53" s="606"/>
      <c r="AP53" s="606"/>
      <c r="AQ53" s="606"/>
      <c r="AR53" s="606"/>
      <c r="AS53" s="606"/>
      <c r="AT53" s="606"/>
      <c r="AU53" s="606"/>
      <c r="AV53" s="606"/>
      <c r="AW53" s="606"/>
      <c r="AX53" s="606"/>
      <c r="AY53" s="606"/>
      <c r="AZ53" s="606"/>
      <c r="BA53" s="606"/>
      <c r="BB53" s="606"/>
      <c r="BC53" s="606"/>
      <c r="BD53" s="606"/>
      <c r="BE53" s="606"/>
      <c r="BF53" s="606"/>
      <c r="BG53" s="606"/>
      <c r="BH53" s="606"/>
      <c r="BI53" s="606"/>
      <c r="BJ53" s="606"/>
      <c r="BK53" s="606"/>
      <c r="BL53" s="606"/>
      <c r="BM53" s="606"/>
      <c r="BN53" s="606"/>
      <c r="BO53" s="606"/>
      <c r="BP53" s="606"/>
      <c r="BQ53" s="606"/>
      <c r="BR53" s="606"/>
      <c r="BS53" s="606"/>
      <c r="BT53" s="606"/>
      <c r="BU53" s="606"/>
      <c r="BV53" s="606"/>
      <c r="BW53" s="606"/>
      <c r="BX53" s="606"/>
      <c r="BY53" s="606"/>
      <c r="BZ53" s="606"/>
      <c r="CA53" s="606"/>
      <c r="CB53" s="606"/>
      <c r="CC53" s="606"/>
      <c r="CD53" s="606"/>
      <c r="CE53" s="606"/>
      <c r="CF53" s="606"/>
      <c r="CG53" s="606"/>
      <c r="CH53" s="606"/>
      <c r="CI53" s="606"/>
      <c r="CJ53" s="606"/>
      <c r="CK53" s="606"/>
      <c r="CL53" s="606"/>
      <c r="CM53" s="606"/>
      <c r="CN53" s="606"/>
      <c r="CO53" s="606"/>
      <c r="CP53" s="606"/>
      <c r="CQ53" s="606"/>
      <c r="CR53" s="606"/>
      <c r="CS53" s="606"/>
      <c r="CT53" s="606"/>
    </row>
    <row r="54" spans="1:98" s="603" customFormat="1" ht="15" customHeight="1">
      <c r="A54" s="602"/>
      <c r="B54" s="602"/>
      <c r="C54" s="602"/>
      <c r="D54" s="607" t="s">
        <v>355</v>
      </c>
      <c r="E54" s="602"/>
      <c r="F54" s="602"/>
      <c r="G54" s="602"/>
      <c r="H54" s="602"/>
      <c r="I54" s="602"/>
      <c r="J54" s="602"/>
      <c r="K54" s="602"/>
      <c r="L54" s="602"/>
      <c r="M54" s="602"/>
      <c r="N54" s="602"/>
      <c r="O54" s="602"/>
      <c r="P54" s="602"/>
      <c r="Q54" s="602"/>
      <c r="R54" s="602"/>
      <c r="S54" s="602"/>
      <c r="T54" s="602"/>
      <c r="U54" s="602"/>
      <c r="V54" s="602"/>
      <c r="W54" s="602"/>
      <c r="X54" s="602"/>
      <c r="Y54" s="602"/>
      <c r="Z54" s="602"/>
      <c r="AA54" s="602"/>
      <c r="AB54" s="1631">
        <f>ROUND(IF(ISERROR((AB49/AB50)),0,(AB49/AB50)),0)</f>
        <v>50509607</v>
      </c>
      <c r="AC54" s="1632"/>
      <c r="AD54" s="1632"/>
      <c r="AE54" s="1632"/>
      <c r="AF54" s="1633"/>
      <c r="AG54" s="602"/>
      <c r="AH54" s="602"/>
      <c r="AI54" s="602"/>
      <c r="AJ54" s="602"/>
      <c r="AK54" s="602"/>
      <c r="AL54" s="602"/>
      <c r="AM54" s="602"/>
      <c r="AN54" s="602"/>
      <c r="AO54" s="606"/>
      <c r="AP54" s="606"/>
      <c r="AQ54" s="606"/>
      <c r="AR54" s="606"/>
      <c r="AS54" s="606"/>
      <c r="AT54" s="606"/>
      <c r="AU54" s="606"/>
      <c r="AV54" s="606"/>
      <c r="AW54" s="606"/>
      <c r="AX54" s="606"/>
      <c r="AY54" s="606"/>
      <c r="AZ54" s="606"/>
      <c r="BA54" s="606"/>
      <c r="BB54" s="606"/>
      <c r="BC54" s="606"/>
      <c r="BD54" s="606"/>
      <c r="BE54" s="606"/>
      <c r="BF54" s="606"/>
      <c r="BG54" s="606"/>
      <c r="BH54" s="606"/>
      <c r="BI54" s="606"/>
      <c r="BJ54" s="606"/>
      <c r="BK54" s="606"/>
      <c r="BL54" s="606"/>
      <c r="BM54" s="606"/>
      <c r="BN54" s="606"/>
      <c r="BO54" s="606"/>
      <c r="BP54" s="606"/>
      <c r="BQ54" s="606"/>
      <c r="BR54" s="606"/>
      <c r="BS54" s="606"/>
      <c r="BT54" s="606"/>
      <c r="BU54" s="606"/>
      <c r="BV54" s="606"/>
      <c r="BW54" s="606"/>
      <c r="BX54" s="606"/>
      <c r="BY54" s="606"/>
      <c r="BZ54" s="606"/>
      <c r="CA54" s="606"/>
      <c r="CB54" s="606"/>
      <c r="CC54" s="606"/>
      <c r="CD54" s="606"/>
      <c r="CE54" s="606"/>
      <c r="CF54" s="606"/>
      <c r="CG54" s="606"/>
      <c r="CH54" s="606"/>
      <c r="CI54" s="606"/>
      <c r="CJ54" s="606"/>
      <c r="CK54" s="606"/>
      <c r="CL54" s="606"/>
      <c r="CM54" s="606"/>
      <c r="CN54" s="606"/>
      <c r="CO54" s="606"/>
      <c r="CP54" s="606"/>
      <c r="CQ54" s="606"/>
      <c r="CR54" s="606"/>
      <c r="CS54" s="606"/>
      <c r="CT54" s="606"/>
    </row>
    <row r="55" spans="1:98" ht="12.75" customHeight="1">
      <c r="A55" s="602"/>
      <c r="B55" s="602"/>
      <c r="C55" s="602"/>
      <c r="D55" s="607" t="s">
        <v>356</v>
      </c>
      <c r="E55" s="602"/>
      <c r="F55" s="602"/>
      <c r="G55" s="602"/>
      <c r="H55" s="602"/>
      <c r="I55" s="602"/>
      <c r="J55" s="602"/>
      <c r="K55" s="602"/>
      <c r="L55" s="602"/>
      <c r="M55" s="602"/>
      <c r="N55" s="602"/>
      <c r="O55" s="602"/>
      <c r="P55" s="602"/>
      <c r="Q55" s="602"/>
      <c r="R55" s="602"/>
      <c r="S55" s="602"/>
      <c r="T55" s="602"/>
      <c r="U55" s="602"/>
      <c r="V55" s="602"/>
      <c r="W55" s="602"/>
      <c r="X55" s="602"/>
      <c r="Y55" s="602"/>
      <c r="Z55" s="602"/>
      <c r="AA55" s="602"/>
      <c r="AB55" s="1631">
        <f>(AB54/10)</f>
        <v>5050960.7</v>
      </c>
      <c r="AC55" s="1632"/>
      <c r="AD55" s="1632"/>
      <c r="AE55" s="1632"/>
      <c r="AF55" s="1633"/>
      <c r="AG55" s="602"/>
      <c r="AH55" s="602"/>
      <c r="AI55" s="602"/>
      <c r="AJ55" s="602"/>
      <c r="AK55" s="602"/>
      <c r="AL55" s="602"/>
      <c r="AM55" s="602"/>
      <c r="AN55" s="602"/>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c r="CM55" s="601"/>
      <c r="CN55" s="601"/>
      <c r="CO55" s="601"/>
      <c r="CP55" s="601"/>
      <c r="CQ55" s="601"/>
      <c r="CR55" s="601"/>
      <c r="CS55" s="601"/>
      <c r="CT55" s="601"/>
    </row>
    <row r="56" spans="1:98" ht="13">
      <c r="A56" s="602"/>
      <c r="B56" s="602"/>
      <c r="C56" s="602"/>
      <c r="D56" s="607" t="s">
        <v>817</v>
      </c>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1634">
        <f>(IF((Y41&lt;AB55),Y41,AB55))</f>
        <v>4348775</v>
      </c>
      <c r="AC56" s="1635"/>
      <c r="AD56" s="1635"/>
      <c r="AE56" s="1635"/>
      <c r="AF56" s="1636"/>
      <c r="AG56" s="602"/>
      <c r="AH56" s="602"/>
      <c r="AI56" s="602"/>
      <c r="AJ56" s="602"/>
      <c r="AK56" s="602"/>
      <c r="AL56" s="602"/>
      <c r="AM56" s="602"/>
      <c r="AN56" s="602"/>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row>
    <row r="57" spans="1:98" ht="13">
      <c r="A57" s="602"/>
      <c r="B57" s="602"/>
      <c r="C57" s="602"/>
      <c r="D57" s="607" t="s">
        <v>816</v>
      </c>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1631">
        <f>ROUND((10*AB56*AB50),0)</f>
        <v>43916572</v>
      </c>
      <c r="AC57" s="1632"/>
      <c r="AD57" s="1632"/>
      <c r="AE57" s="1632"/>
      <c r="AF57" s="1633"/>
      <c r="AG57" s="602"/>
      <c r="AH57" s="602"/>
      <c r="AI57" s="602"/>
      <c r="AJ57" s="602"/>
      <c r="AK57" s="602"/>
      <c r="AL57" s="602"/>
      <c r="AM57" s="602"/>
      <c r="AN57" s="602"/>
      <c r="AO57" s="601"/>
      <c r="AP57" s="601"/>
      <c r="AQ57" s="601"/>
      <c r="AR57" s="601"/>
      <c r="AS57" s="601"/>
      <c r="AT57" s="601"/>
      <c r="AU57" s="601"/>
      <c r="AV57" s="601"/>
      <c r="AW57" s="601"/>
      <c r="AX57" s="601"/>
      <c r="AY57" s="601"/>
      <c r="AZ57" s="601"/>
      <c r="BA57" s="601"/>
      <c r="BB57" s="601"/>
      <c r="BC57" s="601"/>
      <c r="BD57" s="601"/>
      <c r="BE57" s="601"/>
      <c r="BF57" s="601"/>
      <c r="BG57" s="601"/>
      <c r="BH57" s="601"/>
      <c r="BI57" s="601"/>
      <c r="BJ57" s="601"/>
      <c r="BK57" s="601"/>
      <c r="BL57" s="601"/>
      <c r="BM57" s="601"/>
      <c r="BN57" s="601"/>
      <c r="BO57" s="601"/>
      <c r="BP57" s="601"/>
      <c r="BQ57" s="601"/>
      <c r="BR57" s="601"/>
      <c r="BS57" s="601"/>
      <c r="BT57" s="601"/>
      <c r="BU57" s="601"/>
      <c r="BV57" s="601"/>
      <c r="BW57" s="601"/>
      <c r="BX57" s="601"/>
      <c r="BY57" s="601"/>
      <c r="BZ57" s="601"/>
      <c r="CA57" s="601"/>
      <c r="CB57" s="601"/>
      <c r="CC57" s="601"/>
      <c r="CD57" s="601"/>
      <c r="CE57" s="601"/>
      <c r="CF57" s="601"/>
      <c r="CG57" s="601"/>
      <c r="CH57" s="601"/>
      <c r="CI57" s="601"/>
      <c r="CJ57" s="601"/>
      <c r="CK57" s="601"/>
      <c r="CL57" s="601"/>
      <c r="CM57" s="601"/>
      <c r="CN57" s="601"/>
      <c r="CO57" s="601"/>
      <c r="CP57" s="601"/>
      <c r="CQ57" s="601"/>
      <c r="CR57" s="601"/>
      <c r="CS57" s="601"/>
      <c r="CT57" s="601"/>
    </row>
    <row r="58" spans="1:98" ht="13">
      <c r="A58" s="602"/>
      <c r="B58" s="602"/>
      <c r="C58" s="602"/>
      <c r="D58" s="607"/>
      <c r="E58" s="602"/>
      <c r="F58" s="602"/>
      <c r="G58" s="602"/>
      <c r="H58" s="602"/>
      <c r="I58" s="602"/>
      <c r="J58" s="602"/>
      <c r="K58" s="602"/>
      <c r="L58" s="602"/>
      <c r="M58" s="602"/>
      <c r="N58" s="602"/>
      <c r="O58" s="602"/>
      <c r="P58" s="602"/>
      <c r="Q58" s="602"/>
      <c r="R58" s="602"/>
      <c r="S58" s="602"/>
      <c r="T58" s="602"/>
      <c r="U58" s="602"/>
      <c r="V58" s="602"/>
      <c r="W58" s="602"/>
      <c r="X58" s="602"/>
      <c r="Y58" s="602"/>
      <c r="Z58" s="602"/>
      <c r="AA58" s="602"/>
      <c r="AB58" s="635"/>
      <c r="AC58" s="635"/>
      <c r="AD58" s="635"/>
      <c r="AE58" s="635"/>
      <c r="AF58" s="635"/>
      <c r="AG58" s="602"/>
      <c r="AH58" s="602"/>
      <c r="AI58" s="602"/>
      <c r="AJ58" s="602"/>
      <c r="AK58" s="602"/>
      <c r="AL58" s="602"/>
      <c r="AM58" s="602"/>
      <c r="AN58" s="602"/>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c r="CM58" s="601"/>
      <c r="CN58" s="601"/>
      <c r="CO58" s="601"/>
      <c r="CP58" s="601"/>
      <c r="CQ58" s="601"/>
      <c r="CR58" s="601"/>
      <c r="CS58" s="601"/>
      <c r="CT58" s="601"/>
    </row>
    <row r="59" spans="1:98" ht="12.75" customHeight="1">
      <c r="A59" s="602"/>
      <c r="B59" s="602"/>
      <c r="C59" s="602"/>
      <c r="D59" s="607" t="s">
        <v>815</v>
      </c>
      <c r="E59" s="602"/>
      <c r="F59" s="602"/>
      <c r="G59" s="602"/>
      <c r="H59" s="602"/>
      <c r="I59" s="602"/>
      <c r="J59" s="602"/>
      <c r="K59" s="602"/>
      <c r="L59" s="602"/>
      <c r="M59" s="602"/>
      <c r="N59" s="602"/>
      <c r="O59" s="602"/>
      <c r="P59" s="602"/>
      <c r="Q59" s="602"/>
      <c r="R59" s="602"/>
      <c r="S59" s="602"/>
      <c r="T59" s="602"/>
      <c r="U59" s="602"/>
      <c r="V59" s="602"/>
      <c r="W59" s="602"/>
      <c r="X59" s="602"/>
      <c r="Y59" s="602"/>
      <c r="Z59" s="602"/>
      <c r="AA59" s="602"/>
      <c r="AB59" s="1612">
        <f>AB49-AB57</f>
        <v>7091098.275000006</v>
      </c>
      <c r="AC59" s="1612"/>
      <c r="AD59" s="1612"/>
      <c r="AE59" s="1612"/>
      <c r="AF59" s="1612"/>
      <c r="AG59" s="602"/>
      <c r="AH59" s="602"/>
      <c r="AI59" s="602"/>
      <c r="AJ59" s="602"/>
      <c r="AK59" s="602"/>
      <c r="AL59" s="602"/>
      <c r="AM59" s="602"/>
      <c r="AN59" s="602"/>
      <c r="AO59" s="601"/>
      <c r="AP59" s="601"/>
      <c r="AQ59" s="601"/>
      <c r="AR59" s="601"/>
      <c r="AS59" s="601"/>
      <c r="AT59" s="601"/>
      <c r="AU59" s="601"/>
      <c r="AV59" s="601"/>
      <c r="AW59" s="601"/>
      <c r="AX59" s="601"/>
      <c r="AY59" s="601"/>
      <c r="AZ59" s="601"/>
      <c r="BA59" s="601"/>
      <c r="BB59" s="601"/>
      <c r="BC59" s="601"/>
      <c r="BD59" s="601"/>
      <c r="BE59" s="601"/>
      <c r="BF59" s="601"/>
      <c r="BG59" s="601"/>
      <c r="BH59" s="601"/>
      <c r="BI59" s="601"/>
      <c r="BJ59" s="601"/>
      <c r="BK59" s="601"/>
      <c r="BL59" s="601"/>
      <c r="BM59" s="601"/>
      <c r="BN59" s="601"/>
      <c r="BO59" s="601"/>
      <c r="BP59" s="601"/>
      <c r="BQ59" s="601"/>
      <c r="BR59" s="601"/>
      <c r="BS59" s="601"/>
      <c r="BT59" s="601"/>
      <c r="BU59" s="601"/>
      <c r="BV59" s="601"/>
      <c r="BW59" s="601"/>
      <c r="BX59" s="601"/>
      <c r="BY59" s="601"/>
      <c r="BZ59" s="601"/>
      <c r="CA59" s="601"/>
      <c r="CB59" s="601"/>
      <c r="CC59" s="601"/>
      <c r="CD59" s="601"/>
      <c r="CE59" s="601"/>
      <c r="CF59" s="601"/>
      <c r="CG59" s="601"/>
      <c r="CH59" s="601"/>
      <c r="CI59" s="601"/>
      <c r="CJ59" s="601"/>
      <c r="CK59" s="601"/>
      <c r="CL59" s="601"/>
      <c r="CM59" s="601"/>
      <c r="CN59" s="601"/>
      <c r="CO59" s="601"/>
      <c r="CP59" s="601"/>
      <c r="CQ59" s="601"/>
      <c r="CR59" s="601"/>
      <c r="CS59" s="601"/>
      <c r="CT59" s="601"/>
    </row>
    <row r="60" spans="1:98" ht="12.75" customHeight="1">
      <c r="A60" s="602"/>
      <c r="B60" s="602"/>
      <c r="C60" s="602"/>
      <c r="D60" s="607"/>
      <c r="E60" s="602"/>
      <c r="F60" s="602"/>
      <c r="G60" s="602"/>
      <c r="H60" s="602"/>
      <c r="I60" s="602"/>
      <c r="J60" s="602"/>
      <c r="K60" s="602"/>
      <c r="L60" s="602"/>
      <c r="M60" s="602"/>
      <c r="N60" s="602"/>
      <c r="O60" s="602"/>
      <c r="P60" s="602"/>
      <c r="Q60" s="602"/>
      <c r="R60" s="602"/>
      <c r="S60" s="602"/>
      <c r="T60" s="602"/>
      <c r="U60" s="602"/>
      <c r="V60" s="602"/>
      <c r="W60" s="602"/>
      <c r="X60" s="602"/>
      <c r="Y60" s="602"/>
      <c r="Z60" s="602"/>
      <c r="AA60" s="602"/>
      <c r="AB60" s="635"/>
      <c r="AC60" s="635"/>
      <c r="AD60" s="635"/>
      <c r="AE60" s="635"/>
      <c r="AF60" s="635"/>
      <c r="AG60" s="602"/>
      <c r="AH60" s="602"/>
      <c r="AI60" s="602"/>
      <c r="AJ60" s="602"/>
      <c r="AK60" s="602"/>
      <c r="AL60" s="602"/>
      <c r="AM60" s="602"/>
      <c r="AN60" s="602"/>
      <c r="AO60" s="601"/>
      <c r="AP60" s="601"/>
      <c r="AQ60" s="601"/>
      <c r="AR60" s="601"/>
      <c r="AS60" s="601"/>
      <c r="AT60" s="601"/>
      <c r="AU60" s="601"/>
      <c r="AV60" s="601"/>
      <c r="AW60" s="601"/>
      <c r="AX60" s="601"/>
      <c r="AY60" s="601"/>
      <c r="AZ60" s="601"/>
      <c r="BA60" s="601"/>
      <c r="BB60" s="601"/>
      <c r="BC60" s="601"/>
      <c r="BD60" s="601"/>
      <c r="BE60" s="601"/>
      <c r="BF60" s="601"/>
      <c r="BG60" s="601"/>
      <c r="BH60" s="601"/>
      <c r="BI60" s="601"/>
      <c r="BJ60" s="601"/>
      <c r="BK60" s="601"/>
      <c r="BL60" s="601"/>
      <c r="BM60" s="601"/>
      <c r="BN60" s="601"/>
      <c r="BO60" s="601"/>
      <c r="BP60" s="601"/>
      <c r="BQ60" s="601"/>
      <c r="BR60" s="601"/>
      <c r="BS60" s="601"/>
      <c r="BT60" s="601"/>
      <c r="BU60" s="601"/>
      <c r="BV60" s="601"/>
      <c r="BW60" s="601"/>
      <c r="BX60" s="601"/>
      <c r="BY60" s="601"/>
      <c r="BZ60" s="601"/>
      <c r="CA60" s="601"/>
      <c r="CB60" s="601"/>
      <c r="CC60" s="601"/>
      <c r="CD60" s="601"/>
      <c r="CE60" s="601"/>
      <c r="CF60" s="601"/>
      <c r="CG60" s="601"/>
      <c r="CH60" s="601"/>
      <c r="CI60" s="601"/>
      <c r="CJ60" s="601"/>
      <c r="CK60" s="601"/>
      <c r="CL60" s="601"/>
      <c r="CM60" s="601"/>
      <c r="CN60" s="601"/>
      <c r="CO60" s="601"/>
      <c r="CP60" s="601"/>
      <c r="CQ60" s="601"/>
      <c r="CR60" s="601"/>
      <c r="CS60" s="601"/>
      <c r="CT60" s="601"/>
    </row>
    <row r="61" spans="1:98" s="333" customFormat="1" ht="14" thickBot="1">
      <c r="A61" s="1637" t="str">
        <f>IF(Application!AF204="yes","Farmworker State Credit", "$500M State Credit" )</f>
        <v>$500M State Credit</v>
      </c>
      <c r="B61" s="1637"/>
      <c r="C61" s="1637"/>
      <c r="D61" s="1637"/>
      <c r="E61" s="1637"/>
      <c r="F61" s="1637"/>
      <c r="G61" s="1637"/>
      <c r="H61" s="1637"/>
      <c r="I61" s="1637"/>
      <c r="J61" s="1637"/>
      <c r="K61" s="1637"/>
      <c r="L61" s="1637"/>
      <c r="M61" s="1637"/>
      <c r="N61" s="1637"/>
      <c r="O61" s="1637"/>
      <c r="P61" s="1637"/>
      <c r="Q61" s="1637"/>
      <c r="R61" s="1637"/>
      <c r="S61" s="1637"/>
      <c r="T61" s="1637"/>
      <c r="U61" s="1637"/>
      <c r="V61" s="1637"/>
      <c r="W61" s="1637"/>
      <c r="X61" s="1637"/>
      <c r="Y61" s="1637"/>
      <c r="Z61" s="1637"/>
      <c r="AA61" s="1637"/>
      <c r="AB61" s="1637"/>
      <c r="AC61" s="1637"/>
      <c r="AD61" s="1637"/>
      <c r="AE61" s="1637"/>
      <c r="AF61" s="1637"/>
      <c r="AG61" s="1637"/>
      <c r="AH61" s="1637"/>
      <c r="AI61" s="1637"/>
      <c r="AJ61" s="1637"/>
      <c r="AK61" s="1637"/>
      <c r="AL61" s="1637"/>
      <c r="AM61" s="1637"/>
      <c r="AN61" s="1637"/>
      <c r="AO61" s="1637"/>
      <c r="AP61" s="1637"/>
      <c r="AQ61" s="1637"/>
      <c r="AR61" s="1637"/>
      <c r="AS61" s="1637"/>
      <c r="AT61" s="1637"/>
      <c r="AU61" s="1637"/>
      <c r="AV61" s="1637"/>
      <c r="AW61" s="1637"/>
      <c r="AX61" s="1637"/>
      <c r="AY61" s="1637"/>
      <c r="AZ61" s="1637"/>
      <c r="BA61" s="1637"/>
      <c r="BB61" s="1637"/>
      <c r="BC61" s="1637"/>
      <c r="BD61" s="1637"/>
      <c r="BE61" s="1637"/>
      <c r="BF61" s="1637"/>
      <c r="BG61" s="1637"/>
      <c r="BH61" s="1637"/>
      <c r="BI61" s="1637"/>
      <c r="BJ61" s="1637"/>
      <c r="BK61" s="1637"/>
      <c r="BL61" s="1637"/>
      <c r="BM61" s="1637"/>
      <c r="BN61" s="1637"/>
      <c r="BO61" s="1637"/>
      <c r="BP61" s="1637"/>
      <c r="BQ61" s="1637"/>
      <c r="BR61" s="1637"/>
      <c r="BS61" s="1637"/>
      <c r="BT61" s="1637"/>
      <c r="BU61" s="1637"/>
      <c r="BV61" s="1637"/>
      <c r="BW61" s="1637"/>
      <c r="BX61" s="1637"/>
      <c r="BY61" s="335"/>
      <c r="BZ61" s="335"/>
      <c r="CA61" s="335"/>
      <c r="CB61" s="335"/>
      <c r="CC61" s="335"/>
      <c r="CD61" s="335"/>
      <c r="CE61" s="335"/>
      <c r="CF61" s="335"/>
      <c r="CG61" s="335"/>
      <c r="CH61" s="335"/>
      <c r="CI61" s="335"/>
      <c r="CJ61" s="335"/>
      <c r="CK61" s="335"/>
      <c r="CL61" s="335"/>
      <c r="CM61" s="335"/>
      <c r="CN61" s="335"/>
      <c r="CO61" s="335"/>
      <c r="CP61" s="335"/>
      <c r="CQ61" s="335"/>
      <c r="CR61" s="335"/>
    </row>
    <row r="62" spans="1:98" s="333" customFormat="1" ht="12.75" customHeight="1" thickTop="1">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row>
    <row r="63" spans="1:98" ht="13">
      <c r="A63" s="607" t="s">
        <v>639</v>
      </c>
      <c r="B63" s="602"/>
      <c r="C63" s="334" t="s">
        <v>1532</v>
      </c>
      <c r="D63" s="602"/>
      <c r="E63" s="602"/>
      <c r="F63" s="602"/>
      <c r="G63" s="602"/>
      <c r="H63" s="602"/>
      <c r="I63" s="602"/>
      <c r="J63" s="602"/>
      <c r="K63" s="602"/>
      <c r="L63" s="602"/>
      <c r="M63" s="602"/>
      <c r="N63" s="602"/>
      <c r="O63" s="602"/>
      <c r="P63" s="602"/>
      <c r="Q63" s="602"/>
      <c r="R63" s="602"/>
      <c r="S63" s="602"/>
      <c r="T63" s="602"/>
      <c r="U63" s="602"/>
      <c r="V63" s="602"/>
      <c r="W63" s="602"/>
      <c r="X63" s="602"/>
      <c r="Y63" s="1625" t="s">
        <v>1099</v>
      </c>
      <c r="Z63" s="1625"/>
      <c r="AA63" s="1625"/>
      <c r="AB63" s="1625"/>
      <c r="AC63" s="1625"/>
      <c r="AD63" s="1625" t="s">
        <v>394</v>
      </c>
      <c r="AE63" s="1625"/>
      <c r="AF63" s="1625"/>
      <c r="AG63" s="1625"/>
      <c r="AH63" s="1625"/>
      <c r="AI63" s="602"/>
      <c r="AJ63" s="602"/>
      <c r="AK63" s="602"/>
      <c r="AL63" s="602"/>
      <c r="AM63" s="602"/>
      <c r="AN63" s="602"/>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c r="CE63" s="601"/>
      <c r="CF63" s="601"/>
      <c r="CG63" s="601"/>
      <c r="CH63" s="601"/>
      <c r="CI63" s="601"/>
      <c r="CJ63" s="601"/>
      <c r="CK63" s="601"/>
      <c r="CL63" s="601"/>
      <c r="CM63" s="601"/>
      <c r="CN63" s="601"/>
      <c r="CO63" s="601"/>
      <c r="CP63" s="601"/>
      <c r="CQ63" s="601"/>
      <c r="CR63" s="601"/>
      <c r="CS63" s="601"/>
      <c r="CT63" s="601"/>
    </row>
    <row r="64" spans="1:98" ht="13">
      <c r="A64" s="602"/>
      <c r="B64" s="602"/>
      <c r="C64" s="627"/>
      <c r="D64" s="628" t="s">
        <v>1533</v>
      </c>
      <c r="E64" s="629"/>
      <c r="F64" s="629"/>
      <c r="G64" s="629"/>
      <c r="H64" s="629"/>
      <c r="I64" s="629"/>
      <c r="J64" s="629"/>
      <c r="K64" s="629"/>
      <c r="L64" s="630"/>
      <c r="M64" s="630"/>
      <c r="N64" s="630"/>
      <c r="O64" s="630"/>
      <c r="P64" s="630"/>
      <c r="Q64" s="630"/>
      <c r="R64" s="630"/>
      <c r="S64" s="630"/>
      <c r="T64" s="630"/>
      <c r="U64" s="630"/>
      <c r="V64" s="630"/>
      <c r="W64" s="630"/>
      <c r="X64" s="630"/>
      <c r="Y64" s="1626">
        <f>IF(OR(Application!M350="yes",Application!AF204="yes"),(T23*T27)+Y28,0)</f>
        <v>103247278.27500001</v>
      </c>
      <c r="Z64" s="1627"/>
      <c r="AA64" s="1627"/>
      <c r="AB64" s="1627"/>
      <c r="AC64" s="1628"/>
      <c r="AD64" s="1626">
        <f>IF(AND(Application!AF204="yes",Application!M353="yes"),AD28+AI28,0)</f>
        <v>0</v>
      </c>
      <c r="AE64" s="1627"/>
      <c r="AF64" s="1627"/>
      <c r="AG64" s="1627"/>
      <c r="AH64" s="1628"/>
      <c r="AI64" s="602"/>
      <c r="AJ64" s="602"/>
      <c r="AK64" s="602"/>
      <c r="AL64" s="602"/>
      <c r="AM64" s="602"/>
      <c r="AN64" s="602"/>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c r="CM64" s="601"/>
      <c r="CN64" s="601"/>
      <c r="CO64" s="601"/>
      <c r="CP64" s="601"/>
      <c r="CQ64" s="601"/>
      <c r="CR64" s="601"/>
      <c r="CS64" s="601"/>
      <c r="CT64" s="601"/>
    </row>
    <row r="65" spans="1:98" ht="15" customHeight="1">
      <c r="A65" s="602"/>
      <c r="B65" s="602"/>
      <c r="C65" s="607"/>
      <c r="D65" s="602"/>
      <c r="E65" s="1629" t="s">
        <v>1534</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76"/>
      <c r="AJ65" s="676"/>
      <c r="AK65" s="602"/>
      <c r="AL65" s="602"/>
      <c r="AM65" s="602"/>
      <c r="AN65" s="602"/>
      <c r="AO65" s="601"/>
      <c r="AP65" s="601"/>
      <c r="AQ65" s="601"/>
      <c r="AR65" s="601"/>
      <c r="AS65" s="601"/>
      <c r="AT65" s="601"/>
      <c r="AU65" s="601"/>
      <c r="AV65" s="601"/>
      <c r="AW65" s="601"/>
      <c r="AX65" s="601"/>
      <c r="AY65" s="601"/>
      <c r="AZ65" s="601"/>
      <c r="BA65" s="601"/>
      <c r="BB65" s="601"/>
      <c r="BC65" s="601"/>
      <c r="BD65" s="601"/>
      <c r="BE65" s="601"/>
      <c r="BF65" s="601"/>
      <c r="BG65" s="601"/>
      <c r="BH65" s="601"/>
      <c r="BI65" s="601"/>
      <c r="BJ65" s="601"/>
      <c r="BK65" s="601"/>
      <c r="BL65" s="601"/>
      <c r="BM65" s="601"/>
      <c r="BN65" s="601"/>
      <c r="BO65" s="601"/>
      <c r="BP65" s="601"/>
      <c r="BQ65" s="601"/>
      <c r="BR65" s="601"/>
      <c r="BS65" s="601"/>
      <c r="BT65" s="601"/>
      <c r="BU65" s="601"/>
      <c r="BV65" s="601"/>
      <c r="BW65" s="601"/>
      <c r="BX65" s="601"/>
      <c r="BY65" s="601"/>
      <c r="BZ65" s="601"/>
      <c r="CA65" s="601"/>
      <c r="CB65" s="601"/>
      <c r="CC65" s="601"/>
      <c r="CD65" s="601"/>
      <c r="CE65" s="601"/>
      <c r="CF65" s="601"/>
      <c r="CG65" s="601"/>
      <c r="CH65" s="601"/>
      <c r="CI65" s="601"/>
      <c r="CJ65" s="601"/>
      <c r="CK65" s="601"/>
      <c r="CL65" s="601"/>
      <c r="CM65" s="601"/>
      <c r="CN65" s="601"/>
      <c r="CO65" s="601"/>
      <c r="CP65" s="601"/>
      <c r="CQ65" s="601"/>
      <c r="CR65" s="601"/>
      <c r="CS65" s="601"/>
      <c r="CT65" s="601"/>
    </row>
    <row r="66" spans="1:98" ht="15" customHeight="1">
      <c r="A66" s="602"/>
      <c r="B66" s="602"/>
      <c r="C66" s="607"/>
      <c r="D66" s="602"/>
      <c r="E66" s="1629"/>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76"/>
      <c r="AJ66" s="676"/>
      <c r="AK66" s="602"/>
      <c r="AL66" s="602"/>
      <c r="AM66" s="602"/>
      <c r="AN66" s="602"/>
      <c r="AO66" s="601"/>
      <c r="AP66" s="601"/>
      <c r="AQ66" s="601"/>
      <c r="AR66" s="601"/>
      <c r="AS66" s="601"/>
      <c r="AT66" s="601"/>
      <c r="AU66" s="601"/>
      <c r="AV66" s="601"/>
      <c r="AW66" s="601"/>
      <c r="AX66" s="601"/>
      <c r="AY66" s="601"/>
      <c r="AZ66" s="601"/>
      <c r="BA66" s="601"/>
      <c r="BB66" s="601"/>
      <c r="BC66" s="601"/>
      <c r="BD66" s="601"/>
      <c r="BE66" s="601"/>
      <c r="BF66" s="601"/>
      <c r="BG66" s="601"/>
      <c r="BH66" s="601"/>
      <c r="BI66" s="601"/>
      <c r="BJ66" s="601"/>
      <c r="BK66" s="601"/>
      <c r="BL66" s="601"/>
      <c r="BM66" s="601"/>
      <c r="BN66" s="601"/>
      <c r="BO66" s="601"/>
      <c r="BP66" s="601"/>
      <c r="BQ66" s="601"/>
      <c r="BR66" s="601"/>
      <c r="BS66" s="601"/>
      <c r="BT66" s="601"/>
      <c r="BU66" s="601"/>
      <c r="BV66" s="601"/>
      <c r="BW66" s="601"/>
      <c r="BX66" s="601"/>
      <c r="BY66" s="601"/>
      <c r="BZ66" s="601"/>
      <c r="CA66" s="601"/>
      <c r="CB66" s="601"/>
      <c r="CC66" s="601"/>
      <c r="CD66" s="601"/>
      <c r="CE66" s="601"/>
      <c r="CF66" s="601"/>
      <c r="CG66" s="601"/>
      <c r="CH66" s="601"/>
      <c r="CI66" s="601"/>
      <c r="CJ66" s="601"/>
      <c r="CK66" s="601"/>
      <c r="CL66" s="601"/>
      <c r="CM66" s="601"/>
      <c r="CN66" s="601"/>
      <c r="CO66" s="601"/>
      <c r="CP66" s="601"/>
      <c r="CQ66" s="601"/>
      <c r="CR66" s="601"/>
      <c r="CS66" s="601"/>
      <c r="CT66" s="601"/>
    </row>
    <row r="67" spans="1:98" ht="13">
      <c r="A67" s="602"/>
      <c r="B67" s="602"/>
      <c r="C67" s="607"/>
      <c r="D67" s="607" t="s">
        <v>286</v>
      </c>
      <c r="E67" s="631"/>
      <c r="F67" s="631"/>
      <c r="G67" s="631"/>
      <c r="H67" s="631"/>
      <c r="I67" s="631"/>
      <c r="J67" s="631"/>
      <c r="K67" s="631"/>
      <c r="L67" s="631"/>
      <c r="M67" s="631"/>
      <c r="N67" s="631"/>
      <c r="O67" s="631"/>
      <c r="P67" s="631"/>
      <c r="Q67" s="631"/>
      <c r="R67" s="631"/>
      <c r="S67" s="631"/>
      <c r="T67" s="631"/>
      <c r="U67" s="631"/>
      <c r="V67" s="631"/>
      <c r="W67" s="631"/>
      <c r="X67" s="631"/>
      <c r="Y67" s="1613">
        <f>IF(Application!AF204="yes",0.75,0.3)</f>
        <v>0.3</v>
      </c>
      <c r="Z67" s="1613"/>
      <c r="AA67" s="1613"/>
      <c r="AB67" s="1613"/>
      <c r="AC67" s="1613"/>
      <c r="AD67" s="1613">
        <f>IF(Application!AF204="yes",0.75,0.3)</f>
        <v>0.3</v>
      </c>
      <c r="AE67" s="1613"/>
      <c r="AF67" s="1613"/>
      <c r="AG67" s="1613"/>
      <c r="AH67" s="1613"/>
      <c r="AI67" s="602"/>
      <c r="AJ67" s="602"/>
      <c r="AK67" s="602"/>
      <c r="AL67" s="602"/>
      <c r="AM67" s="602"/>
      <c r="AN67" s="602"/>
      <c r="AO67" s="601"/>
      <c r="AP67" s="601"/>
      <c r="AQ67" s="601"/>
      <c r="AR67" s="601"/>
      <c r="AS67" s="601"/>
      <c r="AT67" s="601"/>
      <c r="AU67" s="601"/>
      <c r="AV67" s="601"/>
      <c r="AW67" s="601"/>
      <c r="AX67" s="601"/>
      <c r="AY67" s="601"/>
      <c r="AZ67" s="601"/>
      <c r="BA67" s="601"/>
      <c r="BB67" s="601"/>
      <c r="BC67" s="601"/>
      <c r="BD67" s="601"/>
      <c r="BE67" s="601"/>
      <c r="BF67" s="601"/>
      <c r="BG67" s="601"/>
      <c r="BH67" s="601"/>
      <c r="BI67" s="601"/>
      <c r="BJ67" s="601"/>
      <c r="BK67" s="601"/>
      <c r="BL67" s="601"/>
      <c r="BM67" s="601"/>
      <c r="BN67" s="601"/>
      <c r="BO67" s="601"/>
      <c r="BP67" s="601"/>
      <c r="BQ67" s="601"/>
      <c r="BR67" s="601"/>
      <c r="BS67" s="601"/>
      <c r="BT67" s="601"/>
      <c r="BU67" s="601"/>
      <c r="BV67" s="601"/>
      <c r="BW67" s="601"/>
      <c r="BX67" s="601"/>
      <c r="BY67" s="601"/>
      <c r="BZ67" s="601"/>
      <c r="CA67" s="601"/>
      <c r="CB67" s="601"/>
      <c r="CC67" s="601"/>
      <c r="CD67" s="601"/>
      <c r="CE67" s="601"/>
      <c r="CF67" s="601"/>
      <c r="CG67" s="601"/>
      <c r="CH67" s="601"/>
      <c r="CI67" s="601"/>
      <c r="CJ67" s="601"/>
      <c r="CK67" s="601"/>
      <c r="CL67" s="601"/>
      <c r="CM67" s="601"/>
      <c r="CN67" s="601"/>
      <c r="CO67" s="601"/>
      <c r="CP67" s="601"/>
      <c r="CQ67" s="601"/>
      <c r="CR67" s="601"/>
      <c r="CS67" s="601"/>
      <c r="CT67" s="601"/>
    </row>
    <row r="68" spans="1:98" ht="13">
      <c r="A68" s="602"/>
      <c r="B68" s="602"/>
      <c r="C68" s="607"/>
      <c r="D68" s="342" t="s">
        <v>1535</v>
      </c>
      <c r="E68" s="602"/>
      <c r="F68" s="602"/>
      <c r="G68" s="602"/>
      <c r="H68" s="602"/>
      <c r="I68" s="602"/>
      <c r="J68" s="602"/>
      <c r="K68" s="602"/>
      <c r="L68" s="602"/>
      <c r="M68" s="602"/>
      <c r="N68" s="602"/>
      <c r="O68" s="602"/>
      <c r="P68" s="602"/>
      <c r="Q68" s="602"/>
      <c r="R68" s="602"/>
      <c r="S68" s="602"/>
      <c r="T68" s="602"/>
      <c r="U68" s="602"/>
      <c r="V68" s="602"/>
      <c r="W68" s="602"/>
      <c r="X68" s="602"/>
      <c r="Y68" s="1614">
        <f>ROUND(Y64*Y67,0)</f>
        <v>30974183</v>
      </c>
      <c r="Z68" s="1615"/>
      <c r="AA68" s="1615"/>
      <c r="AB68" s="1615"/>
      <c r="AC68" s="1615"/>
      <c r="AD68" s="1614" t="str">
        <f>IF(Application!D210="At-Risk",AD64*AD67,"$0")</f>
        <v>$0</v>
      </c>
      <c r="AE68" s="1615"/>
      <c r="AF68" s="1615"/>
      <c r="AG68" s="1615"/>
      <c r="AH68" s="1615"/>
      <c r="AI68" s="602"/>
      <c r="AJ68" s="602"/>
      <c r="AK68" s="602"/>
      <c r="AL68" s="602"/>
      <c r="AM68" s="602"/>
      <c r="AN68" s="602"/>
      <c r="AO68" s="601"/>
      <c r="AP68" s="601"/>
      <c r="AQ68" s="601"/>
      <c r="AR68" s="601"/>
      <c r="AS68" s="601"/>
      <c r="AT68" s="601"/>
      <c r="AU68" s="601"/>
      <c r="AV68" s="601"/>
      <c r="AW68" s="601"/>
      <c r="AX68" s="601"/>
      <c r="AY68" s="601"/>
      <c r="AZ68" s="601"/>
      <c r="BA68" s="601"/>
      <c r="BB68" s="601"/>
      <c r="BC68" s="601"/>
      <c r="BD68" s="601"/>
      <c r="BE68" s="601"/>
      <c r="BF68" s="601"/>
      <c r="BG68" s="601"/>
      <c r="BH68" s="601"/>
      <c r="BI68" s="601"/>
      <c r="BJ68" s="601"/>
      <c r="BK68" s="601"/>
      <c r="BL68" s="601"/>
      <c r="BM68" s="601"/>
      <c r="BN68" s="601"/>
      <c r="BO68" s="601"/>
      <c r="BP68" s="601"/>
      <c r="BQ68" s="601"/>
      <c r="BR68" s="601"/>
      <c r="BS68" s="601"/>
      <c r="BT68" s="601"/>
      <c r="BU68" s="601"/>
      <c r="BV68" s="601"/>
      <c r="BW68" s="601"/>
      <c r="BX68" s="601"/>
      <c r="BY68" s="601"/>
      <c r="BZ68" s="601"/>
      <c r="CA68" s="601"/>
      <c r="CB68" s="601"/>
      <c r="CC68" s="601"/>
      <c r="CD68" s="601"/>
      <c r="CE68" s="601"/>
      <c r="CF68" s="601"/>
      <c r="CG68" s="601"/>
      <c r="CH68" s="601"/>
      <c r="CI68" s="601"/>
      <c r="CJ68" s="601"/>
      <c r="CK68" s="601"/>
      <c r="CL68" s="601"/>
      <c r="CM68" s="601"/>
      <c r="CN68" s="601"/>
      <c r="CO68" s="601"/>
      <c r="CP68" s="601"/>
      <c r="CQ68" s="601"/>
      <c r="CR68" s="601"/>
      <c r="CS68" s="601"/>
      <c r="CT68" s="601"/>
    </row>
    <row r="69" spans="1:98" ht="13">
      <c r="A69" s="602"/>
      <c r="B69" s="602"/>
      <c r="C69" s="607"/>
      <c r="D69" s="602"/>
      <c r="E69" s="607"/>
      <c r="F69" s="602"/>
      <c r="G69" s="602"/>
      <c r="H69" s="602"/>
      <c r="I69" s="602"/>
      <c r="J69" s="602"/>
      <c r="K69" s="602"/>
      <c r="L69" s="602"/>
      <c r="M69" s="602"/>
      <c r="N69" s="602"/>
      <c r="O69" s="602"/>
      <c r="P69" s="602"/>
      <c r="Q69" s="602"/>
      <c r="R69" s="602"/>
      <c r="S69" s="602"/>
      <c r="T69" s="602"/>
      <c r="U69" s="602"/>
      <c r="V69" s="602"/>
      <c r="W69" s="602"/>
      <c r="X69" s="602"/>
      <c r="Y69" s="602"/>
      <c r="Z69" s="602"/>
      <c r="AA69" s="602"/>
      <c r="AB69" s="632"/>
      <c r="AC69" s="632"/>
      <c r="AD69" s="632"/>
      <c r="AE69" s="632"/>
      <c r="AF69" s="632"/>
      <c r="AG69" s="602"/>
      <c r="AH69" s="602"/>
      <c r="AI69" s="602"/>
      <c r="AJ69" s="602"/>
      <c r="AK69" s="602"/>
      <c r="AL69" s="602"/>
      <c r="AM69" s="602"/>
      <c r="AN69" s="602"/>
      <c r="AO69" s="601"/>
      <c r="AP69" s="601"/>
      <c r="AQ69" s="601"/>
      <c r="AR69" s="601"/>
      <c r="AS69" s="601"/>
      <c r="AT69" s="601"/>
      <c r="AU69" s="601"/>
      <c r="AV69" s="601"/>
      <c r="AW69" s="601"/>
      <c r="AX69" s="601"/>
      <c r="AY69" s="601"/>
      <c r="AZ69" s="601"/>
      <c r="BA69" s="601"/>
      <c r="BB69" s="601"/>
      <c r="BC69" s="601"/>
      <c r="BD69" s="601"/>
      <c r="BE69" s="601"/>
      <c r="BF69" s="601"/>
      <c r="BG69" s="601"/>
      <c r="BH69" s="601"/>
      <c r="BI69" s="601"/>
      <c r="BJ69" s="601"/>
      <c r="BK69" s="601"/>
      <c r="BL69" s="601"/>
      <c r="BM69" s="601"/>
      <c r="BN69" s="601"/>
      <c r="BO69" s="601"/>
      <c r="BP69" s="601"/>
      <c r="BQ69" s="601"/>
      <c r="BR69" s="601"/>
      <c r="BS69" s="601"/>
      <c r="BT69" s="601"/>
      <c r="BU69" s="601"/>
      <c r="BV69" s="601"/>
      <c r="BW69" s="601"/>
      <c r="BX69" s="601"/>
      <c r="BY69" s="601"/>
      <c r="BZ69" s="601"/>
      <c r="CA69" s="601"/>
      <c r="CB69" s="601"/>
      <c r="CC69" s="601"/>
      <c r="CD69" s="601"/>
      <c r="CE69" s="601"/>
      <c r="CF69" s="601"/>
      <c r="CG69" s="601"/>
      <c r="CH69" s="601"/>
      <c r="CI69" s="601"/>
      <c r="CJ69" s="601"/>
      <c r="CK69" s="601"/>
      <c r="CL69" s="601"/>
      <c r="CM69" s="601"/>
      <c r="CN69" s="601"/>
      <c r="CO69" s="601"/>
      <c r="CP69" s="601"/>
      <c r="CQ69" s="601"/>
      <c r="CR69" s="601"/>
      <c r="CS69" s="601"/>
      <c r="CT69" s="601"/>
    </row>
    <row r="70" spans="1:98" ht="13">
      <c r="A70" s="607" t="s">
        <v>640</v>
      </c>
      <c r="B70" s="602"/>
      <c r="C70" s="342" t="s">
        <v>301</v>
      </c>
      <c r="D70" s="602"/>
      <c r="E70" s="602"/>
      <c r="F70" s="602"/>
      <c r="G70" s="602"/>
      <c r="H70" s="602"/>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1"/>
      <c r="AP70" s="601"/>
      <c r="AQ70" s="601"/>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1"/>
      <c r="BU70" s="601"/>
      <c r="BV70" s="601"/>
      <c r="BW70" s="601"/>
      <c r="BX70" s="601"/>
      <c r="BY70" s="601"/>
      <c r="BZ70" s="601"/>
      <c r="CA70" s="601"/>
      <c r="CB70" s="601"/>
      <c r="CC70" s="601"/>
      <c r="CD70" s="601"/>
      <c r="CE70" s="601"/>
      <c r="CF70" s="601"/>
      <c r="CG70" s="601"/>
      <c r="CH70" s="601"/>
      <c r="CI70" s="601"/>
      <c r="CJ70" s="601"/>
      <c r="CK70" s="601"/>
      <c r="CL70" s="601"/>
      <c r="CM70" s="601"/>
      <c r="CN70" s="601"/>
      <c r="CO70" s="601"/>
      <c r="CP70" s="601"/>
      <c r="CQ70" s="601"/>
      <c r="CR70" s="601"/>
      <c r="CS70" s="601"/>
      <c r="CT70" s="601"/>
    </row>
    <row r="71" spans="1:98" ht="13">
      <c r="A71" s="627"/>
      <c r="B71" s="603"/>
      <c r="C71" s="627"/>
      <c r="D71" s="338" t="s">
        <v>1536</v>
      </c>
      <c r="E71" s="603"/>
      <c r="F71" s="603"/>
      <c r="G71" s="603"/>
      <c r="H71" s="603"/>
      <c r="I71" s="603"/>
      <c r="J71" s="603"/>
      <c r="K71" s="603"/>
      <c r="L71" s="603"/>
      <c r="M71" s="603"/>
      <c r="N71" s="603"/>
      <c r="O71" s="603"/>
      <c r="P71" s="603"/>
      <c r="Q71" s="603"/>
      <c r="R71" s="603"/>
      <c r="S71" s="603"/>
      <c r="T71" s="603"/>
      <c r="U71" s="603"/>
      <c r="V71" s="603"/>
      <c r="W71" s="603"/>
      <c r="X71" s="603"/>
      <c r="Y71" s="603"/>
      <c r="Z71" s="603"/>
      <c r="AA71" s="603"/>
      <c r="AB71" s="1616">
        <v>0.84728219999999999</v>
      </c>
      <c r="AC71" s="1617"/>
      <c r="AD71" s="1617"/>
      <c r="AE71" s="1617"/>
      <c r="AF71" s="1618"/>
      <c r="AG71" s="603"/>
      <c r="AH71" s="603"/>
      <c r="AI71" s="603"/>
      <c r="AJ71" s="603"/>
      <c r="AK71" s="603"/>
      <c r="AL71" s="603"/>
      <c r="AM71" s="603"/>
      <c r="AN71" s="603"/>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c r="CM71" s="601"/>
      <c r="CN71" s="601"/>
      <c r="CO71" s="601"/>
      <c r="CP71" s="601"/>
      <c r="CQ71" s="601"/>
      <c r="CR71" s="601"/>
      <c r="CS71" s="601"/>
      <c r="CT71" s="601"/>
    </row>
    <row r="72" spans="1:98" s="603" customFormat="1" ht="12.75" customHeight="1">
      <c r="A72" s="627"/>
      <c r="C72" s="627"/>
      <c r="D72" s="627"/>
      <c r="E72" s="1619" t="s">
        <v>1537</v>
      </c>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1619"/>
      <c r="AB72" s="675"/>
      <c r="AC72" s="675"/>
      <c r="AD72" s="602"/>
      <c r="AE72" s="602"/>
      <c r="AF72" s="602"/>
      <c r="AO72" s="606"/>
      <c r="AP72" s="606"/>
      <c r="AQ72" s="606"/>
      <c r="AR72" s="606"/>
      <c r="AS72" s="606"/>
      <c r="AT72" s="606"/>
      <c r="AU72" s="606"/>
      <c r="AV72" s="606"/>
      <c r="AW72" s="606"/>
      <c r="AX72" s="606"/>
      <c r="AY72" s="606"/>
      <c r="AZ72" s="606"/>
      <c r="BA72" s="606"/>
      <c r="BB72" s="606"/>
      <c r="BC72" s="606"/>
      <c r="BD72" s="606"/>
      <c r="BE72" s="606"/>
      <c r="BF72" s="606"/>
      <c r="BG72" s="606"/>
      <c r="BH72" s="606"/>
      <c r="BI72" s="606"/>
      <c r="BJ72" s="606"/>
      <c r="BK72" s="606"/>
      <c r="BL72" s="606"/>
      <c r="BM72" s="606"/>
      <c r="BN72" s="606"/>
      <c r="BO72" s="606"/>
      <c r="BP72" s="606"/>
      <c r="BQ72" s="606"/>
      <c r="BR72" s="606"/>
      <c r="BS72" s="606"/>
      <c r="BT72" s="606"/>
      <c r="BU72" s="606"/>
      <c r="BV72" s="606"/>
      <c r="BW72" s="606"/>
      <c r="BX72" s="606"/>
      <c r="BY72" s="606"/>
      <c r="BZ72" s="606"/>
      <c r="CA72" s="606"/>
      <c r="CB72" s="606"/>
      <c r="CC72" s="606"/>
      <c r="CD72" s="606"/>
      <c r="CE72" s="606"/>
      <c r="CF72" s="606"/>
      <c r="CG72" s="606"/>
      <c r="CH72" s="606"/>
      <c r="CI72" s="606"/>
      <c r="CJ72" s="606"/>
      <c r="CK72" s="606"/>
      <c r="CL72" s="606"/>
      <c r="CM72" s="606"/>
      <c r="CN72" s="606"/>
      <c r="CO72" s="606"/>
      <c r="CP72" s="606"/>
      <c r="CQ72" s="606"/>
      <c r="CR72" s="606"/>
      <c r="CS72" s="606"/>
      <c r="CT72" s="606"/>
    </row>
    <row r="73" spans="1:98" s="603" customFormat="1" ht="12.75" customHeight="1">
      <c r="A73" s="627"/>
      <c r="C73" s="627"/>
      <c r="D73" s="627"/>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1619"/>
      <c r="AB73" s="675"/>
      <c r="AC73" s="675"/>
      <c r="AD73" s="707"/>
      <c r="AE73" s="707"/>
      <c r="AF73" s="707"/>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c r="BO73" s="678"/>
      <c r="BP73" s="678"/>
      <c r="BQ73" s="678"/>
      <c r="BR73" s="678"/>
      <c r="BS73" s="678"/>
      <c r="BT73" s="678"/>
      <c r="BU73" s="678"/>
      <c r="BV73" s="678"/>
      <c r="BW73" s="678"/>
      <c r="BX73" s="678"/>
      <c r="BY73" s="678"/>
      <c r="BZ73" s="678"/>
      <c r="CA73" s="678"/>
      <c r="CB73" s="678"/>
      <c r="CC73" s="678"/>
      <c r="CD73" s="678"/>
      <c r="CE73" s="678"/>
      <c r="CF73" s="678"/>
      <c r="CG73" s="678"/>
      <c r="CH73" s="678"/>
      <c r="CI73" s="678"/>
      <c r="CJ73" s="678"/>
      <c r="CK73" s="678"/>
      <c r="CL73" s="678"/>
      <c r="CM73" s="678"/>
      <c r="CN73" s="678"/>
      <c r="CO73" s="678"/>
      <c r="CP73" s="678"/>
      <c r="CQ73" s="678"/>
      <c r="CR73" s="678"/>
      <c r="CS73" s="678"/>
      <c r="CT73" s="678"/>
    </row>
    <row r="74" spans="1:98" ht="12" customHeight="1">
      <c r="A74" s="627"/>
      <c r="B74" s="603"/>
      <c r="C74" s="627"/>
      <c r="D74" s="627"/>
      <c r="E74" s="1619"/>
      <c r="F74" s="1619"/>
      <c r="G74" s="1619"/>
      <c r="H74" s="1619"/>
      <c r="I74" s="1619"/>
      <c r="J74" s="1619"/>
      <c r="K74" s="1619"/>
      <c r="L74" s="1619"/>
      <c r="M74" s="1619"/>
      <c r="N74" s="1619"/>
      <c r="O74" s="1619"/>
      <c r="P74" s="1619"/>
      <c r="Q74" s="1619"/>
      <c r="R74" s="1619"/>
      <c r="S74" s="1619"/>
      <c r="T74" s="1619"/>
      <c r="U74" s="1619"/>
      <c r="V74" s="1619"/>
      <c r="W74" s="1619"/>
      <c r="X74" s="1619"/>
      <c r="Y74" s="1619"/>
      <c r="Z74" s="1619"/>
      <c r="AA74" s="1619"/>
      <c r="AB74" s="675"/>
      <c r="AC74" s="675"/>
      <c r="AD74" s="634"/>
      <c r="AE74" s="634"/>
      <c r="AF74" s="634"/>
      <c r="AG74" s="603"/>
      <c r="AH74" s="603"/>
      <c r="AI74" s="603"/>
      <c r="AJ74" s="603"/>
      <c r="AK74" s="603"/>
      <c r="AL74" s="603"/>
      <c r="AM74" s="603"/>
      <c r="AN74" s="603"/>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c r="CM74" s="601"/>
      <c r="CN74" s="601"/>
      <c r="CO74" s="601"/>
      <c r="CP74" s="601"/>
      <c r="CQ74" s="601"/>
      <c r="CR74" s="601"/>
      <c r="CS74" s="601"/>
      <c r="CT74" s="601"/>
    </row>
    <row r="75" spans="1:98" ht="12" customHeight="1">
      <c r="A75" s="627"/>
      <c r="B75" s="603"/>
      <c r="C75" s="627"/>
      <c r="D75" s="627"/>
      <c r="E75" s="636"/>
      <c r="F75" s="636"/>
      <c r="G75" s="636"/>
      <c r="H75" s="636"/>
      <c r="I75" s="636"/>
      <c r="J75" s="636"/>
      <c r="K75" s="636"/>
      <c r="L75" s="636"/>
      <c r="M75" s="636"/>
      <c r="N75" s="636"/>
      <c r="O75" s="636"/>
      <c r="P75" s="636"/>
      <c r="Q75" s="636"/>
      <c r="R75" s="636"/>
      <c r="S75" s="636"/>
      <c r="T75" s="636"/>
      <c r="U75" s="636"/>
      <c r="V75" s="636"/>
      <c r="W75" s="636"/>
      <c r="X75" s="636"/>
      <c r="Y75" s="636"/>
      <c r="Z75" s="636"/>
      <c r="AA75" s="633"/>
      <c r="AB75" s="633"/>
      <c r="AC75" s="633"/>
      <c r="AD75" s="634"/>
      <c r="AE75" s="634"/>
      <c r="AF75" s="634"/>
      <c r="AG75" s="603"/>
      <c r="AH75" s="603"/>
      <c r="AI75" s="603"/>
      <c r="AJ75" s="603"/>
      <c r="AK75" s="603"/>
      <c r="AL75" s="603"/>
      <c r="AM75" s="603"/>
      <c r="AN75" s="603"/>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c r="CM75" s="601"/>
      <c r="CN75" s="601"/>
      <c r="CO75" s="601"/>
      <c r="CP75" s="601"/>
      <c r="CQ75" s="601"/>
      <c r="CR75" s="601"/>
      <c r="CS75" s="601"/>
      <c r="CT75" s="601"/>
    </row>
    <row r="76" spans="1:98" ht="12" customHeight="1">
      <c r="A76" s="602"/>
      <c r="B76" s="602"/>
      <c r="C76" s="607"/>
      <c r="D76" s="334" t="s">
        <v>1538</v>
      </c>
      <c r="E76" s="602"/>
      <c r="F76" s="602"/>
      <c r="G76" s="602"/>
      <c r="H76" s="602"/>
      <c r="I76" s="602"/>
      <c r="J76" s="602"/>
      <c r="K76" s="602"/>
      <c r="L76" s="602"/>
      <c r="M76" s="602"/>
      <c r="N76" s="602"/>
      <c r="O76" s="602"/>
      <c r="P76" s="602"/>
      <c r="Q76" s="602"/>
      <c r="R76" s="602"/>
      <c r="S76" s="602"/>
      <c r="T76" s="602"/>
      <c r="U76" s="602"/>
      <c r="V76" s="602"/>
      <c r="W76" s="602"/>
      <c r="X76" s="602"/>
      <c r="Y76" s="602"/>
      <c r="Z76" s="602"/>
      <c r="AA76" s="602"/>
      <c r="AB76" s="1607">
        <f>ROUND(IF(ISERROR((AB59/AB71)),0,(AB59/AB71)),0)</f>
        <v>8369228</v>
      </c>
      <c r="AC76" s="1607"/>
      <c r="AD76" s="1607"/>
      <c r="AE76" s="1607"/>
      <c r="AF76" s="1607"/>
      <c r="AG76" s="602"/>
      <c r="AH76" s="602"/>
      <c r="AI76" s="602"/>
      <c r="AJ76" s="602"/>
      <c r="AK76" s="602"/>
      <c r="AL76" s="602"/>
      <c r="AM76" s="602"/>
      <c r="AN76" s="602"/>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601"/>
      <c r="BV76" s="601"/>
      <c r="BW76" s="601"/>
      <c r="BX76" s="601"/>
      <c r="BY76" s="601"/>
      <c r="BZ76" s="601"/>
      <c r="CA76" s="601"/>
      <c r="CB76" s="601"/>
      <c r="CC76" s="601"/>
      <c r="CD76" s="601"/>
      <c r="CE76" s="601"/>
      <c r="CF76" s="601"/>
      <c r="CG76" s="601"/>
      <c r="CH76" s="601"/>
      <c r="CI76" s="601"/>
      <c r="CJ76" s="601"/>
      <c r="CK76" s="601"/>
      <c r="CL76" s="601"/>
      <c r="CM76" s="601"/>
      <c r="CN76" s="601"/>
      <c r="CO76" s="601"/>
      <c r="CP76" s="601"/>
      <c r="CQ76" s="601"/>
      <c r="CR76" s="601"/>
      <c r="CS76" s="601"/>
      <c r="CT76" s="601"/>
    </row>
    <row r="77" spans="1:98" ht="12.75" customHeight="1">
      <c r="A77" s="602"/>
      <c r="B77" s="602"/>
      <c r="C77" s="607"/>
      <c r="D77" s="334" t="s">
        <v>1539</v>
      </c>
      <c r="E77" s="602"/>
      <c r="F77" s="602"/>
      <c r="G77" s="602"/>
      <c r="H77" s="602"/>
      <c r="I77" s="602"/>
      <c r="J77" s="602"/>
      <c r="K77" s="602"/>
      <c r="L77" s="602"/>
      <c r="M77" s="602"/>
      <c r="N77" s="602"/>
      <c r="O77" s="602"/>
      <c r="P77" s="602"/>
      <c r="Q77" s="602"/>
      <c r="R77" s="602"/>
      <c r="S77" s="602"/>
      <c r="T77" s="602"/>
      <c r="U77" s="602"/>
      <c r="V77" s="602"/>
      <c r="W77" s="602"/>
      <c r="X77" s="602"/>
      <c r="Y77" s="602"/>
      <c r="Z77" s="602"/>
      <c r="AA77" s="602"/>
      <c r="AB77" s="1608">
        <f>IF((Y68+AD68&lt;AB76),Y68+AD68,AB76)</f>
        <v>8369228</v>
      </c>
      <c r="AC77" s="1609"/>
      <c r="AD77" s="1609"/>
      <c r="AE77" s="1609"/>
      <c r="AF77" s="1610"/>
      <c r="AG77" s="602"/>
      <c r="AH77" s="602"/>
      <c r="AI77" s="602"/>
      <c r="AJ77" s="602"/>
      <c r="AK77" s="602"/>
      <c r="AL77" s="602"/>
      <c r="AM77" s="602"/>
      <c r="AN77" s="602"/>
      <c r="AO77" s="601"/>
      <c r="AP77" s="601"/>
      <c r="AQ77" s="601"/>
      <c r="AR77" s="601"/>
      <c r="AS77" s="601"/>
      <c r="AT77" s="601"/>
      <c r="AU77" s="601"/>
      <c r="AV77" s="601"/>
      <c r="AW77" s="601"/>
      <c r="AX77" s="601"/>
      <c r="AY77" s="601"/>
      <c r="AZ77" s="601"/>
      <c r="BA77" s="601"/>
      <c r="BB77" s="601"/>
      <c r="BC77" s="601"/>
      <c r="BD77" s="601"/>
      <c r="BE77" s="601"/>
      <c r="BF77" s="601"/>
      <c r="BG77" s="601"/>
      <c r="BH77" s="601"/>
      <c r="BI77" s="601"/>
      <c r="BJ77" s="601"/>
      <c r="BK77" s="601"/>
      <c r="BL77" s="601"/>
      <c r="BM77" s="601"/>
      <c r="BN77" s="601"/>
      <c r="BO77" s="601"/>
      <c r="BP77" s="601"/>
      <c r="BQ77" s="601"/>
      <c r="BR77" s="601"/>
      <c r="BS77" s="601"/>
      <c r="BT77" s="601"/>
      <c r="BU77" s="601"/>
      <c r="BV77" s="601"/>
      <c r="BW77" s="601"/>
      <c r="BX77" s="601"/>
      <c r="BY77" s="601"/>
      <c r="BZ77" s="601"/>
      <c r="CA77" s="601"/>
      <c r="CB77" s="601"/>
      <c r="CC77" s="601"/>
      <c r="CD77" s="601"/>
      <c r="CE77" s="601"/>
      <c r="CF77" s="601"/>
      <c r="CG77" s="601"/>
      <c r="CH77" s="601"/>
      <c r="CI77" s="601"/>
      <c r="CJ77" s="601"/>
      <c r="CK77" s="601"/>
      <c r="CL77" s="601"/>
      <c r="CM77" s="601"/>
      <c r="CN77" s="601"/>
      <c r="CO77" s="601"/>
      <c r="CP77" s="601"/>
      <c r="CQ77" s="601"/>
      <c r="CR77" s="601"/>
      <c r="CS77" s="601"/>
      <c r="CT77" s="601"/>
    </row>
    <row r="78" spans="1:98" ht="12.75" customHeight="1">
      <c r="A78" s="602"/>
      <c r="B78" s="602"/>
      <c r="C78" s="607"/>
      <c r="D78" s="334" t="s">
        <v>1540</v>
      </c>
      <c r="E78" s="602"/>
      <c r="F78" s="602"/>
      <c r="G78" s="602"/>
      <c r="H78" s="602"/>
      <c r="I78" s="602"/>
      <c r="J78" s="602"/>
      <c r="K78" s="602"/>
      <c r="L78" s="602"/>
      <c r="M78" s="602"/>
      <c r="N78" s="602"/>
      <c r="O78" s="602"/>
      <c r="P78" s="602"/>
      <c r="Q78" s="602"/>
      <c r="R78" s="602"/>
      <c r="S78" s="602"/>
      <c r="T78" s="602"/>
      <c r="U78" s="602"/>
      <c r="V78" s="602"/>
      <c r="W78" s="602"/>
      <c r="X78" s="602"/>
      <c r="Y78" s="602"/>
      <c r="Z78" s="602"/>
      <c r="AA78" s="602"/>
      <c r="AB78" s="1611">
        <f>AB77*AB71</f>
        <v>7091097.9121415997</v>
      </c>
      <c r="AC78" s="1611"/>
      <c r="AD78" s="1611"/>
      <c r="AE78" s="1611"/>
      <c r="AF78" s="1611"/>
      <c r="AG78" s="602"/>
      <c r="AH78" s="602"/>
      <c r="AI78" s="602"/>
      <c r="AJ78" s="602"/>
      <c r="AK78" s="602"/>
      <c r="AL78" s="602"/>
      <c r="AM78" s="602"/>
      <c r="AN78" s="602"/>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c r="CM78" s="601"/>
      <c r="CN78" s="601"/>
      <c r="CO78" s="601"/>
      <c r="CP78" s="601"/>
      <c r="CQ78" s="601"/>
      <c r="CR78" s="601"/>
      <c r="CS78" s="601"/>
      <c r="CT78" s="601"/>
    </row>
    <row r="79" spans="1:98" s="611" customFormat="1" ht="12.75" customHeight="1">
      <c r="C79" s="637"/>
      <c r="D79" s="637"/>
      <c r="AB79" s="638"/>
      <c r="AC79" s="638"/>
      <c r="AD79" s="638"/>
      <c r="AE79" s="638"/>
      <c r="AF79" s="638"/>
      <c r="AO79" s="639"/>
      <c r="AP79" s="639"/>
      <c r="AQ79" s="639"/>
      <c r="AR79" s="639"/>
      <c r="AS79" s="639"/>
      <c r="AT79" s="639"/>
      <c r="AU79" s="639"/>
      <c r="AV79" s="639"/>
      <c r="AW79" s="639"/>
      <c r="AX79" s="639"/>
      <c r="AY79" s="639"/>
      <c r="AZ79" s="639"/>
      <c r="BA79" s="639"/>
      <c r="BB79" s="639"/>
      <c r="BC79" s="639"/>
      <c r="BD79" s="639"/>
      <c r="BE79" s="639"/>
      <c r="BF79" s="639"/>
      <c r="BG79" s="639"/>
      <c r="BH79" s="639"/>
      <c r="BI79" s="639"/>
      <c r="BJ79" s="639"/>
      <c r="BK79" s="639"/>
      <c r="BL79" s="639"/>
      <c r="BM79" s="639"/>
      <c r="BN79" s="639"/>
      <c r="BO79" s="639"/>
      <c r="BP79" s="639"/>
      <c r="BQ79" s="639"/>
      <c r="BR79" s="639"/>
      <c r="BS79" s="639"/>
      <c r="BT79" s="639"/>
      <c r="BU79" s="639"/>
      <c r="BV79" s="639"/>
      <c r="BW79" s="639"/>
      <c r="BX79" s="639"/>
      <c r="BY79" s="639"/>
      <c r="BZ79" s="639"/>
      <c r="CA79" s="639"/>
      <c r="CB79" s="639"/>
      <c r="CC79" s="639"/>
      <c r="CD79" s="639"/>
      <c r="CE79" s="639"/>
      <c r="CF79" s="639"/>
      <c r="CG79" s="639"/>
      <c r="CH79" s="639"/>
      <c r="CI79" s="639"/>
      <c r="CJ79" s="639"/>
      <c r="CK79" s="639"/>
      <c r="CL79" s="639"/>
      <c r="CM79" s="639"/>
      <c r="CN79" s="639"/>
      <c r="CO79" s="639"/>
      <c r="CP79" s="639"/>
      <c r="CQ79" s="639"/>
      <c r="CR79" s="639"/>
      <c r="CS79" s="639"/>
      <c r="CT79" s="639"/>
    </row>
    <row r="80" spans="1:98" ht="12.75" customHeight="1">
      <c r="A80" s="611"/>
      <c r="B80" s="611"/>
      <c r="C80" s="611"/>
      <c r="D80" s="607" t="s">
        <v>815</v>
      </c>
      <c r="E80" s="602"/>
      <c r="F80" s="602"/>
      <c r="G80" s="602"/>
      <c r="H80" s="602"/>
      <c r="I80" s="602"/>
      <c r="J80" s="602"/>
      <c r="K80" s="602"/>
      <c r="L80" s="602"/>
      <c r="M80" s="602"/>
      <c r="N80" s="602"/>
      <c r="O80" s="602"/>
      <c r="P80" s="602"/>
      <c r="Q80" s="602"/>
      <c r="R80" s="602"/>
      <c r="S80" s="602"/>
      <c r="T80" s="602"/>
      <c r="U80" s="602"/>
      <c r="V80" s="602"/>
      <c r="W80" s="602"/>
      <c r="X80" s="602"/>
      <c r="Y80" s="602"/>
      <c r="Z80" s="602"/>
      <c r="AA80" s="602"/>
      <c r="AB80" s="1612">
        <f>AB49-(AB57+AB78)</f>
        <v>0.36285840719938278</v>
      </c>
      <c r="AC80" s="1612"/>
      <c r="AD80" s="1612"/>
      <c r="AE80" s="1612"/>
      <c r="AF80" s="1612"/>
      <c r="AG80" s="611"/>
      <c r="AH80" s="611"/>
      <c r="AI80" s="611"/>
      <c r="AJ80" s="611"/>
      <c r="AK80" s="611"/>
      <c r="AL80" s="611"/>
      <c r="AM80" s="611"/>
      <c r="AN80" s="611"/>
      <c r="AO80" s="601"/>
      <c r="AP80" s="601"/>
      <c r="AQ80" s="601"/>
      <c r="AR80" s="601"/>
      <c r="AS80" s="601"/>
      <c r="AT80" s="601"/>
      <c r="AU80" s="601"/>
      <c r="AV80" s="601"/>
      <c r="AW80" s="601"/>
      <c r="AX80" s="601"/>
      <c r="AY80" s="601"/>
      <c r="AZ80" s="601"/>
      <c r="BA80" s="601"/>
      <c r="BB80" s="601"/>
      <c r="BC80" s="601"/>
      <c r="BD80" s="601"/>
      <c r="BE80" s="601"/>
      <c r="BF80" s="601"/>
      <c r="BG80" s="601"/>
      <c r="BH80" s="601"/>
      <c r="BI80" s="601"/>
      <c r="BJ80" s="601"/>
      <c r="BK80" s="601"/>
      <c r="BL80" s="601"/>
      <c r="BM80" s="601"/>
      <c r="BN80" s="601"/>
      <c r="BO80" s="601"/>
      <c r="BP80" s="601"/>
      <c r="BQ80" s="601"/>
      <c r="BR80" s="601"/>
      <c r="BS80" s="601"/>
      <c r="BT80" s="601"/>
      <c r="BU80" s="601"/>
      <c r="BV80" s="601"/>
      <c r="BW80" s="601"/>
      <c r="BX80" s="601"/>
      <c r="BY80" s="601"/>
      <c r="BZ80" s="601"/>
      <c r="CA80" s="601"/>
      <c r="CB80" s="601"/>
      <c r="CC80" s="601"/>
      <c r="CD80" s="601"/>
      <c r="CE80" s="601"/>
      <c r="CF80" s="601"/>
      <c r="CG80" s="601"/>
      <c r="CH80" s="601"/>
      <c r="CI80" s="601"/>
      <c r="CJ80" s="601"/>
      <c r="CK80" s="601"/>
      <c r="CL80" s="601"/>
      <c r="CM80" s="601"/>
      <c r="CN80" s="601"/>
      <c r="CO80" s="601"/>
      <c r="CP80" s="601"/>
      <c r="CQ80" s="601"/>
      <c r="CR80" s="601"/>
      <c r="CS80" s="601"/>
      <c r="CT80" s="601"/>
    </row>
    <row r="81" spans="1:98" ht="12.75" customHeight="1">
      <c r="A81" s="604"/>
      <c r="B81" s="604"/>
      <c r="C81" s="604"/>
      <c r="D81" s="604"/>
      <c r="F81" s="899"/>
      <c r="J81" s="899" t="str">
        <f>IF(AB80&gt;0,"FUNDING GAP MUST NOT EXCEED ZERO","")</f>
        <v>FUNDING GAP MUST NOT EXCEED ZERO</v>
      </c>
      <c r="AB81" s="604"/>
      <c r="AC81" s="604"/>
      <c r="AD81" s="604"/>
      <c r="AE81" s="604"/>
      <c r="AF81" s="604"/>
      <c r="AG81" s="604"/>
      <c r="AH81" s="604"/>
      <c r="AI81" s="604"/>
      <c r="AJ81" s="604"/>
      <c r="AK81" s="604"/>
      <c r="AL81" s="604"/>
      <c r="AM81" s="604"/>
      <c r="AN81" s="604"/>
      <c r="AO81" s="775"/>
      <c r="AP81" s="775"/>
      <c r="AQ81" s="775"/>
      <c r="AR81" s="775"/>
      <c r="AS81" s="775"/>
      <c r="AT81" s="775"/>
      <c r="AU81" s="775"/>
      <c r="AV81" s="775"/>
      <c r="AW81" s="775"/>
      <c r="AX81" s="775"/>
      <c r="AY81" s="775"/>
      <c r="AZ81" s="775"/>
      <c r="BA81" s="775"/>
      <c r="BB81" s="775"/>
      <c r="BC81" s="775"/>
      <c r="BD81" s="775"/>
      <c r="BE81" s="775"/>
      <c r="BF81" s="775"/>
      <c r="BG81" s="775"/>
      <c r="BH81" s="775"/>
      <c r="BI81" s="775"/>
      <c r="BJ81" s="775"/>
      <c r="BK81" s="775"/>
      <c r="BL81" s="775"/>
      <c r="BM81" s="775"/>
      <c r="BN81" s="775"/>
      <c r="BO81" s="775"/>
      <c r="BP81" s="775"/>
      <c r="BQ81" s="775"/>
      <c r="BR81" s="775"/>
      <c r="BS81" s="775"/>
      <c r="BT81" s="775"/>
      <c r="BU81" s="775"/>
      <c r="BV81" s="775"/>
      <c r="BW81" s="775"/>
      <c r="BX81" s="775"/>
      <c r="BY81" s="601"/>
      <c r="BZ81" s="601"/>
      <c r="CA81" s="601"/>
      <c r="CB81" s="601"/>
      <c r="CC81" s="601"/>
      <c r="CD81" s="601"/>
      <c r="CE81" s="601"/>
      <c r="CF81" s="601"/>
      <c r="CG81" s="601"/>
      <c r="CH81" s="601"/>
      <c r="CI81" s="601"/>
      <c r="CJ81" s="601"/>
      <c r="CK81" s="601"/>
      <c r="CL81" s="601"/>
      <c r="CM81" s="601"/>
      <c r="CN81" s="601"/>
      <c r="CO81" s="601"/>
      <c r="CP81" s="601"/>
      <c r="CQ81" s="601"/>
      <c r="CR81" s="601"/>
      <c r="CS81" s="601"/>
      <c r="CT81" s="601"/>
    </row>
    <row r="82" spans="1:98" ht="12.75" customHeight="1">
      <c r="A82" s="604"/>
      <c r="B82" s="604"/>
      <c r="C82" s="604"/>
      <c r="D82" s="900"/>
      <c r="AB82" s="604"/>
      <c r="AC82" s="604"/>
      <c r="AD82" s="604"/>
      <c r="AE82" s="604"/>
      <c r="AF82" s="604"/>
      <c r="AG82" s="604"/>
      <c r="AH82" s="604"/>
      <c r="AI82" s="604"/>
      <c r="AJ82" s="604"/>
      <c r="AK82" s="604"/>
      <c r="AL82" s="604"/>
      <c r="AM82" s="604"/>
      <c r="AN82" s="604"/>
      <c r="AO82" s="775"/>
      <c r="AP82" s="775"/>
      <c r="AQ82" s="775"/>
      <c r="AR82" s="775"/>
      <c r="AS82" s="775"/>
      <c r="AT82" s="775"/>
      <c r="AU82" s="775"/>
      <c r="AV82" s="775"/>
      <c r="AW82" s="775"/>
      <c r="AX82" s="775"/>
      <c r="AY82" s="775"/>
      <c r="AZ82" s="775"/>
      <c r="BA82" s="775"/>
      <c r="BB82" s="775"/>
      <c r="BC82" s="775"/>
      <c r="BD82" s="775"/>
      <c r="BE82" s="775"/>
      <c r="BF82" s="775"/>
      <c r="BG82" s="775"/>
      <c r="BH82" s="775"/>
      <c r="BI82" s="775"/>
      <c r="BJ82" s="775"/>
      <c r="BK82" s="775"/>
      <c r="BL82" s="775"/>
      <c r="BM82" s="775"/>
      <c r="BN82" s="775"/>
      <c r="BO82" s="775"/>
      <c r="BP82" s="775"/>
      <c r="BQ82" s="775"/>
      <c r="BR82" s="775"/>
      <c r="BS82" s="775"/>
      <c r="BT82" s="775"/>
      <c r="BU82" s="775"/>
      <c r="BV82" s="775"/>
      <c r="BW82" s="775"/>
      <c r="BX82" s="775"/>
      <c r="BY82" s="601"/>
      <c r="BZ82" s="601"/>
      <c r="CA82" s="601"/>
      <c r="CB82" s="601"/>
      <c r="CC82" s="601"/>
      <c r="CD82" s="601"/>
      <c r="CE82" s="601"/>
      <c r="CF82" s="601"/>
      <c r="CG82" s="601"/>
      <c r="CH82" s="601"/>
      <c r="CI82" s="601"/>
      <c r="CJ82" s="601"/>
      <c r="CK82" s="601"/>
      <c r="CL82" s="601"/>
      <c r="CM82" s="601"/>
      <c r="CN82" s="601"/>
      <c r="CO82" s="601"/>
      <c r="CP82" s="601"/>
      <c r="CQ82" s="601"/>
      <c r="CR82" s="601"/>
      <c r="CS82" s="601"/>
      <c r="CT82" s="601"/>
    </row>
    <row r="83" spans="1:98" ht="14" thickBot="1">
      <c r="A83" s="1637" t="s">
        <v>1585</v>
      </c>
      <c r="B83" s="1637"/>
      <c r="C83" s="1637"/>
      <c r="D83" s="1637"/>
      <c r="E83" s="1637"/>
      <c r="F83" s="1637"/>
      <c r="G83" s="1637"/>
      <c r="H83" s="1637"/>
      <c r="I83" s="1637"/>
      <c r="J83" s="1637"/>
      <c r="K83" s="1637"/>
      <c r="L83" s="1637"/>
      <c r="M83" s="1637"/>
      <c r="N83" s="1637"/>
      <c r="O83" s="1637"/>
      <c r="P83" s="1637"/>
      <c r="Q83" s="1637"/>
      <c r="R83" s="1637"/>
      <c r="S83" s="1637"/>
      <c r="T83" s="1637"/>
      <c r="U83" s="1637"/>
      <c r="V83" s="1637"/>
      <c r="W83" s="1637"/>
      <c r="X83" s="1637"/>
      <c r="Y83" s="1637"/>
      <c r="Z83" s="1637"/>
      <c r="AA83" s="1637"/>
      <c r="AB83" s="1637"/>
      <c r="AC83" s="1637"/>
      <c r="AD83" s="1637"/>
      <c r="AE83" s="1637"/>
      <c r="AF83" s="1637"/>
      <c r="AG83" s="1637"/>
      <c r="AH83" s="1637"/>
      <c r="AI83" s="1637"/>
      <c r="AJ83" s="1637"/>
      <c r="AK83" s="1637"/>
      <c r="AL83" s="1637"/>
      <c r="AM83" s="1637"/>
      <c r="AN83" s="1637"/>
      <c r="AO83" s="1637"/>
      <c r="AP83" s="1637"/>
      <c r="AQ83" s="1637"/>
      <c r="AR83" s="1637"/>
      <c r="AS83" s="1637"/>
      <c r="AT83" s="1637"/>
      <c r="AU83" s="1637"/>
      <c r="AV83" s="1637"/>
      <c r="AW83" s="1637"/>
      <c r="AX83" s="1637"/>
      <c r="AY83" s="1637"/>
      <c r="AZ83" s="1637"/>
      <c r="BA83" s="1637"/>
      <c r="BB83" s="1637"/>
      <c r="BC83" s="1637"/>
      <c r="BD83" s="1637"/>
      <c r="BE83" s="1637"/>
      <c r="BF83" s="1637"/>
      <c r="BG83" s="1637"/>
      <c r="BH83" s="1637"/>
      <c r="BI83" s="1637"/>
      <c r="BJ83" s="1637"/>
      <c r="BK83" s="1637"/>
      <c r="BL83" s="1637"/>
      <c r="BM83" s="1637"/>
      <c r="BN83" s="1637"/>
      <c r="BO83" s="1637"/>
      <c r="BP83" s="1637"/>
      <c r="BQ83" s="1637"/>
      <c r="BR83" s="1637"/>
      <c r="BS83" s="1637"/>
      <c r="BT83" s="1637"/>
      <c r="BU83" s="1637"/>
      <c r="BV83" s="1637"/>
      <c r="BW83" s="1637"/>
      <c r="BX83" s="1637"/>
    </row>
    <row r="84" spans="1:98" ht="14" thickTop="1"/>
    <row r="85" spans="1:98" ht="13">
      <c r="A85" s="780" t="s">
        <v>642</v>
      </c>
      <c r="C85" s="342" t="s">
        <v>1583</v>
      </c>
    </row>
    <row r="86" spans="1:98" ht="13">
      <c r="D86" s="342" t="s">
        <v>1640</v>
      </c>
      <c r="AB86" s="1676">
        <f>IF(A61="$500M State Credit",AB77/(Application!AG424-Application!AG425),"N/A")</f>
        <v>64378.676923076921</v>
      </c>
      <c r="AC86" s="1676"/>
      <c r="AD86" s="1676"/>
      <c r="AE86" s="1676"/>
      <c r="AF86" s="1676"/>
    </row>
    <row r="87" spans="1:98" ht="14" thickBot="1">
      <c r="D87" s="342" t="s">
        <v>1641</v>
      </c>
      <c r="AB87" s="1675">
        <f>IF(A61="$500M State Credit",(Application!AG424-Application!AG425)/AB77,"N/A")</f>
        <v>1.5533093374920601E-5</v>
      </c>
      <c r="AC87" s="1675"/>
      <c r="AD87" s="1675"/>
      <c r="AE87" s="1675"/>
      <c r="AF87" s="1675"/>
      <c r="AO87" s="898"/>
      <c r="AP87" s="898"/>
      <c r="AQ87" s="898"/>
      <c r="AR87" s="898"/>
      <c r="AS87" s="898"/>
      <c r="AT87" s="898"/>
      <c r="AU87" s="898"/>
      <c r="AV87" s="898"/>
      <c r="AW87" s="898"/>
      <c r="AX87" s="898"/>
      <c r="AY87" s="898"/>
      <c r="AZ87" s="898"/>
      <c r="BA87" s="898"/>
      <c r="BB87" s="898"/>
      <c r="BC87" s="898"/>
      <c r="BD87" s="898"/>
      <c r="BE87" s="898"/>
      <c r="BF87" s="898"/>
      <c r="BG87" s="898"/>
      <c r="BH87" s="898"/>
      <c r="BI87" s="898"/>
      <c r="BJ87" s="898"/>
      <c r="BK87" s="898"/>
      <c r="BL87" s="898"/>
      <c r="BM87" s="898"/>
      <c r="BN87" s="898"/>
      <c r="BO87" s="898"/>
      <c r="BP87" s="898"/>
      <c r="BQ87" s="898"/>
      <c r="BR87" s="898"/>
      <c r="BS87" s="898"/>
      <c r="BT87" s="898"/>
      <c r="BU87" s="898"/>
      <c r="BV87" s="898"/>
      <c r="BW87" s="898"/>
      <c r="BX87" s="898"/>
      <c r="BY87" s="898"/>
      <c r="BZ87" s="898"/>
    </row>
    <row r="88" spans="1:98" ht="14" thickTop="1"/>
    <row r="89" spans="1:98" ht="13" hidden="1"/>
    <row r="90" spans="1:98" ht="13" hidden="1"/>
    <row r="91" spans="1:98" ht="13" hidden="1"/>
    <row r="92" spans="1:98" ht="13" hidden="1"/>
    <row r="93" spans="1:98" ht="13"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12"/>
  <sheetViews>
    <sheetView tabSelected="1" zoomScaleNormal="100" zoomScaleSheetLayoutView="100" workbookViewId="0">
      <selection activeCell="C28" sqref="C28"/>
    </sheetView>
  </sheetViews>
  <sheetFormatPr baseColWidth="10" defaultColWidth="0" defaultRowHeight="13" zeroHeight="1"/>
  <cols>
    <col min="1" max="1" width="3.6640625" style="662" customWidth="1"/>
    <col min="2" max="2" width="27.6640625" style="662" customWidth="1"/>
    <col min="3" max="3" width="9.1640625" style="920" customWidth="1"/>
    <col min="4" max="18" width="12.6640625" style="662" customWidth="1"/>
    <col min="19" max="35" width="0" style="662" hidden="1" customWidth="1"/>
    <col min="36" max="16384" width="8.6640625" style="662" hidden="1"/>
  </cols>
  <sheetData>
    <row r="1" spans="1:18" ht="18">
      <c r="A1" s="919" t="s">
        <v>965</v>
      </c>
      <c r="B1" s="919"/>
    </row>
    <row r="2" spans="1:18"/>
    <row r="3" spans="1:18" ht="16">
      <c r="A3" s="921" t="s">
        <v>905</v>
      </c>
      <c r="B3" s="921"/>
      <c r="C3" s="353" t="s">
        <v>906</v>
      </c>
      <c r="D3" s="922" t="s">
        <v>907</v>
      </c>
      <c r="E3" s="922" t="s">
        <v>908</v>
      </c>
      <c r="F3" s="922" t="s">
        <v>909</v>
      </c>
      <c r="G3" s="922" t="s">
        <v>910</v>
      </c>
      <c r="H3" s="922" t="s">
        <v>911</v>
      </c>
      <c r="I3" s="922" t="s">
        <v>912</v>
      </c>
      <c r="J3" s="922" t="s">
        <v>913</v>
      </c>
      <c r="K3" s="922" t="s">
        <v>914</v>
      </c>
      <c r="L3" s="922" t="s">
        <v>915</v>
      </c>
      <c r="M3" s="922" t="s">
        <v>916</v>
      </c>
      <c r="N3" s="922" t="s">
        <v>917</v>
      </c>
      <c r="O3" s="922" t="s">
        <v>918</v>
      </c>
      <c r="P3" s="922" t="s">
        <v>919</v>
      </c>
      <c r="Q3" s="922" t="s">
        <v>920</v>
      </c>
      <c r="R3" s="922" t="s">
        <v>921</v>
      </c>
    </row>
    <row r="4" spans="1:18" s="923" customFormat="1" ht="14">
      <c r="A4" s="923" t="s">
        <v>923</v>
      </c>
      <c r="C4" s="354">
        <v>1.0249999999999999</v>
      </c>
      <c r="D4" s="923">
        <f>Application!Y781</f>
        <v>1654800</v>
      </c>
      <c r="E4" s="923">
        <f t="shared" ref="E4:R4" si="0">D4*$C$4</f>
        <v>1696169.9999999998</v>
      </c>
      <c r="F4" s="923">
        <f t="shared" si="0"/>
        <v>1738574.2499999995</v>
      </c>
      <c r="G4" s="923">
        <f t="shared" si="0"/>
        <v>1782038.6062499993</v>
      </c>
      <c r="H4" s="923">
        <f t="shared" si="0"/>
        <v>1826589.5714062492</v>
      </c>
      <c r="I4" s="923">
        <f t="shared" si="0"/>
        <v>1872254.3106914053</v>
      </c>
      <c r="J4" s="923">
        <f t="shared" si="0"/>
        <v>1919060.6684586904</v>
      </c>
      <c r="K4" s="923">
        <f t="shared" si="0"/>
        <v>1967037.1851701576</v>
      </c>
      <c r="L4" s="923">
        <f t="shared" si="0"/>
        <v>2016213.1147994113</v>
      </c>
      <c r="M4" s="923">
        <f t="shared" si="0"/>
        <v>2066618.4426693963</v>
      </c>
      <c r="N4" s="923">
        <f t="shared" si="0"/>
        <v>2118283.9037361308</v>
      </c>
      <c r="O4" s="923">
        <f t="shared" si="0"/>
        <v>2171241.0013295338</v>
      </c>
      <c r="P4" s="923">
        <f t="shared" si="0"/>
        <v>2225522.0263627721</v>
      </c>
      <c r="Q4" s="923">
        <f t="shared" si="0"/>
        <v>2281160.0770218414</v>
      </c>
      <c r="R4" s="923">
        <f t="shared" si="0"/>
        <v>2338189.0789473872</v>
      </c>
    </row>
    <row r="5" spans="1:18" s="924" customFormat="1" ht="14">
      <c r="B5" s="924" t="s">
        <v>924</v>
      </c>
      <c r="C5" s="925">
        <f>IF(Application!$D$210="Special Needs",0.1,0.05)</f>
        <v>0.05</v>
      </c>
      <c r="D5" s="926">
        <f t="shared" ref="D5:R5" si="1">-D4*$C$5</f>
        <v>-82740</v>
      </c>
      <c r="E5" s="926">
        <f t="shared" si="1"/>
        <v>-84808.5</v>
      </c>
      <c r="F5" s="926">
        <f t="shared" si="1"/>
        <v>-86928.71249999998</v>
      </c>
      <c r="G5" s="926">
        <f t="shared" si="1"/>
        <v>-89101.930312499971</v>
      </c>
      <c r="H5" s="926">
        <f t="shared" si="1"/>
        <v>-91329.478570312465</v>
      </c>
      <c r="I5" s="926">
        <f t="shared" si="1"/>
        <v>-93612.715534570278</v>
      </c>
      <c r="J5" s="926">
        <f t="shared" si="1"/>
        <v>-95953.033422934532</v>
      </c>
      <c r="K5" s="926">
        <f t="shared" si="1"/>
        <v>-98351.859258507888</v>
      </c>
      <c r="L5" s="926">
        <f t="shared" si="1"/>
        <v>-100810.65573997056</v>
      </c>
      <c r="M5" s="926">
        <f t="shared" si="1"/>
        <v>-103330.92213346982</v>
      </c>
      <c r="N5" s="926">
        <f t="shared" si="1"/>
        <v>-105914.19518680655</v>
      </c>
      <c r="O5" s="926">
        <f t="shared" si="1"/>
        <v>-108562.05006647669</v>
      </c>
      <c r="P5" s="926">
        <f t="shared" si="1"/>
        <v>-111276.10131813861</v>
      </c>
      <c r="Q5" s="926">
        <f t="shared" si="1"/>
        <v>-114058.00385109207</v>
      </c>
      <c r="R5" s="926">
        <f t="shared" si="1"/>
        <v>-116909.45394736936</v>
      </c>
    </row>
    <row r="6" spans="1:18" s="924" customFormat="1" ht="14">
      <c r="A6" s="924" t="s">
        <v>922</v>
      </c>
      <c r="C6" s="354">
        <v>1.0249999999999999</v>
      </c>
      <c r="D6" s="927">
        <f>Application!Z789</f>
        <v>1075056</v>
      </c>
      <c r="E6" s="927">
        <f t="shared" ref="E6:R6" si="2">D6*$C$6</f>
        <v>1101932.3999999999</v>
      </c>
      <c r="F6" s="927">
        <f t="shared" si="2"/>
        <v>1129480.7099999997</v>
      </c>
      <c r="G6" s="927">
        <f t="shared" si="2"/>
        <v>1157717.7277499996</v>
      </c>
      <c r="H6" s="927">
        <f t="shared" si="2"/>
        <v>1186660.6709437496</v>
      </c>
      <c r="I6" s="927">
        <f t="shared" si="2"/>
        <v>1216327.1877173432</v>
      </c>
      <c r="J6" s="927">
        <f t="shared" si="2"/>
        <v>1246735.3674102768</v>
      </c>
      <c r="K6" s="927">
        <f t="shared" si="2"/>
        <v>1277903.7515955337</v>
      </c>
      <c r="L6" s="927">
        <f t="shared" si="2"/>
        <v>1309851.345385422</v>
      </c>
      <c r="M6" s="927">
        <f t="shared" si="2"/>
        <v>1342597.6290200574</v>
      </c>
      <c r="N6" s="927">
        <f t="shared" si="2"/>
        <v>1376162.5697455588</v>
      </c>
      <c r="O6" s="927">
        <f t="shared" si="2"/>
        <v>1410566.6339891977</v>
      </c>
      <c r="P6" s="927">
        <f t="shared" si="2"/>
        <v>1445830.7998389276</v>
      </c>
      <c r="Q6" s="927">
        <f t="shared" si="2"/>
        <v>1481976.5698349006</v>
      </c>
      <c r="R6" s="927">
        <f t="shared" si="2"/>
        <v>1519025.9840807728</v>
      </c>
    </row>
    <row r="7" spans="1:18" s="924" customFormat="1" ht="14">
      <c r="B7" s="924" t="s">
        <v>924</v>
      </c>
      <c r="C7" s="925">
        <f>IF(Application!$D$210="Special Needs",0.1,0.05)</f>
        <v>0.05</v>
      </c>
      <c r="D7" s="926">
        <f t="shared" ref="D7:R7" si="3">-D6*$C$7</f>
        <v>-53752.800000000003</v>
      </c>
      <c r="E7" s="926">
        <f t="shared" si="3"/>
        <v>-55096.619999999995</v>
      </c>
      <c r="F7" s="926">
        <f t="shared" si="3"/>
        <v>-56474.035499999991</v>
      </c>
      <c r="G7" s="926">
        <f t="shared" si="3"/>
        <v>-57885.886387499981</v>
      </c>
      <c r="H7" s="926">
        <f t="shared" si="3"/>
        <v>-59333.033547187486</v>
      </c>
      <c r="I7" s="926">
        <f t="shared" si="3"/>
        <v>-60816.359385867167</v>
      </c>
      <c r="J7" s="926">
        <f t="shared" si="3"/>
        <v>-62336.768370513841</v>
      </c>
      <c r="K7" s="926">
        <f t="shared" si="3"/>
        <v>-63895.187579776684</v>
      </c>
      <c r="L7" s="926">
        <f t="shared" si="3"/>
        <v>-65492.567269271101</v>
      </c>
      <c r="M7" s="926">
        <f t="shared" si="3"/>
        <v>-67129.881451002875</v>
      </c>
      <c r="N7" s="926">
        <f t="shared" si="3"/>
        <v>-68808.128487277936</v>
      </c>
      <c r="O7" s="926">
        <f t="shared" si="3"/>
        <v>-70528.331699459886</v>
      </c>
      <c r="P7" s="926">
        <f t="shared" si="3"/>
        <v>-72291.539991946382</v>
      </c>
      <c r="Q7" s="926">
        <f t="shared" si="3"/>
        <v>-74098.828491745036</v>
      </c>
      <c r="R7" s="926">
        <f t="shared" si="3"/>
        <v>-75951.299204038645</v>
      </c>
    </row>
    <row r="8" spans="1:18" s="924" customFormat="1" ht="14">
      <c r="A8" s="924" t="s">
        <v>307</v>
      </c>
      <c r="C8" s="354">
        <v>1.0249999999999999</v>
      </c>
      <c r="D8" s="927">
        <f>Application!Z797</f>
        <v>18720</v>
      </c>
      <c r="E8" s="927">
        <f t="shared" ref="E8:R8" si="4">D8*$C$8</f>
        <v>19188</v>
      </c>
      <c r="F8" s="927">
        <f t="shared" si="4"/>
        <v>19667.699999999997</v>
      </c>
      <c r="G8" s="927">
        <f t="shared" si="4"/>
        <v>20159.392499999994</v>
      </c>
      <c r="H8" s="927">
        <f t="shared" si="4"/>
        <v>20663.377312499993</v>
      </c>
      <c r="I8" s="927">
        <f t="shared" si="4"/>
        <v>21179.961745312492</v>
      </c>
      <c r="J8" s="927">
        <f t="shared" si="4"/>
        <v>21709.460788945304</v>
      </c>
      <c r="K8" s="927">
        <f t="shared" si="4"/>
        <v>22252.197308668936</v>
      </c>
      <c r="L8" s="927">
        <f t="shared" si="4"/>
        <v>22808.502241385657</v>
      </c>
      <c r="M8" s="927">
        <f t="shared" si="4"/>
        <v>23378.714797420296</v>
      </c>
      <c r="N8" s="927">
        <f t="shared" si="4"/>
        <v>23963.182667355803</v>
      </c>
      <c r="O8" s="927">
        <f t="shared" si="4"/>
        <v>24562.262234039696</v>
      </c>
      <c r="P8" s="927">
        <f t="shared" si="4"/>
        <v>25176.318789890687</v>
      </c>
      <c r="Q8" s="927">
        <f t="shared" si="4"/>
        <v>25805.726759637953</v>
      </c>
      <c r="R8" s="927">
        <f t="shared" si="4"/>
        <v>26450.869928628901</v>
      </c>
    </row>
    <row r="9" spans="1:18" s="924" customFormat="1" ht="14">
      <c r="B9" s="924" t="s">
        <v>924</v>
      </c>
      <c r="C9" s="925">
        <f>IF(Application!$D$210="Special Needs",0.1,0.05)</f>
        <v>0.05</v>
      </c>
      <c r="D9" s="928">
        <f t="shared" ref="D9:R9" si="5">-D8*$C$9</f>
        <v>-936</v>
      </c>
      <c r="E9" s="928">
        <f t="shared" si="5"/>
        <v>-959.40000000000009</v>
      </c>
      <c r="F9" s="928">
        <f t="shared" si="5"/>
        <v>-983.38499999999988</v>
      </c>
      <c r="G9" s="928">
        <f t="shared" si="5"/>
        <v>-1007.9696249999997</v>
      </c>
      <c r="H9" s="928">
        <f t="shared" si="5"/>
        <v>-1033.1688656249996</v>
      </c>
      <c r="I9" s="928">
        <f t="shared" si="5"/>
        <v>-1058.9980872656247</v>
      </c>
      <c r="J9" s="928">
        <f t="shared" si="5"/>
        <v>-1085.4730394472651</v>
      </c>
      <c r="K9" s="928">
        <f t="shared" si="5"/>
        <v>-1112.6098654334469</v>
      </c>
      <c r="L9" s="928">
        <f t="shared" si="5"/>
        <v>-1140.4251120692829</v>
      </c>
      <c r="M9" s="928">
        <f t="shared" si="5"/>
        <v>-1168.9357398710149</v>
      </c>
      <c r="N9" s="928">
        <f t="shared" si="5"/>
        <v>-1198.1591333677902</v>
      </c>
      <c r="O9" s="928">
        <f t="shared" si="5"/>
        <v>-1228.1131117019847</v>
      </c>
      <c r="P9" s="928">
        <f t="shared" si="5"/>
        <v>-1258.8159394945344</v>
      </c>
      <c r="Q9" s="928">
        <f t="shared" si="5"/>
        <v>-1290.2863379818978</v>
      </c>
      <c r="R9" s="928">
        <f t="shared" si="5"/>
        <v>-1322.5434964314452</v>
      </c>
    </row>
    <row r="10" spans="1:18" s="929" customFormat="1" ht="14">
      <c r="A10" s="929" t="s">
        <v>946</v>
      </c>
      <c r="C10" s="930"/>
      <c r="D10" s="929">
        <f t="shared" ref="D10:R10" si="6">SUM(D4:D9)</f>
        <v>2611147.2000000002</v>
      </c>
      <c r="E10" s="929">
        <f t="shared" si="6"/>
        <v>2676425.8799999994</v>
      </c>
      <c r="F10" s="929">
        <f t="shared" si="6"/>
        <v>2743336.5270000002</v>
      </c>
      <c r="G10" s="929">
        <f t="shared" si="6"/>
        <v>2811919.9401749992</v>
      </c>
      <c r="H10" s="929">
        <f t="shared" si="6"/>
        <v>2882217.9386793738</v>
      </c>
      <c r="I10" s="929">
        <f t="shared" si="6"/>
        <v>2954273.3871463579</v>
      </c>
      <c r="J10" s="929">
        <f t="shared" si="6"/>
        <v>3028130.2218250167</v>
      </c>
      <c r="K10" s="929">
        <f t="shared" si="6"/>
        <v>3103833.4773706421</v>
      </c>
      <c r="L10" s="929">
        <f t="shared" si="6"/>
        <v>3181429.3143049078</v>
      </c>
      <c r="M10" s="929">
        <f t="shared" si="6"/>
        <v>3260965.0471625305</v>
      </c>
      <c r="N10" s="929">
        <f t="shared" si="6"/>
        <v>3342489.1733415932</v>
      </c>
      <c r="O10" s="929">
        <f t="shared" si="6"/>
        <v>3426051.4026751327</v>
      </c>
      <c r="P10" s="929">
        <f t="shared" si="6"/>
        <v>3511702.6877420107</v>
      </c>
      <c r="Q10" s="929">
        <f t="shared" si="6"/>
        <v>3599495.2549355612</v>
      </c>
      <c r="R10" s="929">
        <f t="shared" si="6"/>
        <v>3689482.6363089494</v>
      </c>
    </row>
    <row r="11" spans="1:18">
      <c r="C11" s="931"/>
      <c r="D11" s="932"/>
      <c r="E11" s="932"/>
      <c r="F11" s="932"/>
      <c r="G11" s="932"/>
      <c r="H11" s="932"/>
      <c r="I11" s="932"/>
      <c r="J11" s="932"/>
      <c r="K11" s="932"/>
      <c r="L11" s="932"/>
      <c r="M11" s="932"/>
      <c r="N11" s="932"/>
      <c r="O11" s="932"/>
      <c r="P11" s="932"/>
      <c r="Q11" s="932"/>
      <c r="R11" s="932"/>
    </row>
    <row r="12" spans="1:18" ht="16">
      <c r="A12" s="921" t="s">
        <v>925</v>
      </c>
      <c r="C12" s="931"/>
      <c r="D12" s="932"/>
      <c r="E12" s="932"/>
      <c r="F12" s="932"/>
      <c r="G12" s="932"/>
      <c r="H12" s="932"/>
      <c r="I12" s="932"/>
      <c r="J12" s="932"/>
      <c r="K12" s="932"/>
      <c r="L12" s="932"/>
      <c r="M12" s="932"/>
      <c r="N12" s="932"/>
      <c r="O12" s="932"/>
      <c r="P12" s="932"/>
      <c r="Q12" s="932"/>
      <c r="R12" s="932"/>
    </row>
    <row r="13" spans="1:18" s="924" customFormat="1" ht="14">
      <c r="A13" s="924" t="s">
        <v>926</v>
      </c>
      <c r="C13" s="354">
        <v>1.0349999999999999</v>
      </c>
      <c r="D13" s="927"/>
      <c r="E13" s="927"/>
      <c r="F13" s="927"/>
      <c r="G13" s="927"/>
      <c r="H13" s="927"/>
      <c r="I13" s="927"/>
      <c r="J13" s="927"/>
      <c r="K13" s="927"/>
      <c r="L13" s="927"/>
      <c r="M13" s="927"/>
      <c r="N13" s="927"/>
      <c r="O13" s="927"/>
      <c r="P13" s="927"/>
      <c r="Q13" s="927"/>
      <c r="R13" s="927"/>
    </row>
    <row r="14" spans="1:18" s="923" customFormat="1" ht="14">
      <c r="A14" s="923" t="s">
        <v>927</v>
      </c>
      <c r="C14" s="933"/>
      <c r="D14" s="923">
        <f>Application!W827</f>
        <v>132915</v>
      </c>
      <c r="E14" s="923">
        <f t="shared" ref="E14:R14" si="7">D14*$C$13</f>
        <v>137567.02499999999</v>
      </c>
      <c r="F14" s="923">
        <f t="shared" si="7"/>
        <v>142381.87087499999</v>
      </c>
      <c r="G14" s="923">
        <f t="shared" si="7"/>
        <v>147365.23635562498</v>
      </c>
      <c r="H14" s="923">
        <f t="shared" si="7"/>
        <v>152523.01962807184</v>
      </c>
      <c r="I14" s="923">
        <f t="shared" si="7"/>
        <v>157861.32531505433</v>
      </c>
      <c r="J14" s="923">
        <f t="shared" si="7"/>
        <v>163386.47170108123</v>
      </c>
      <c r="K14" s="923">
        <f t="shared" si="7"/>
        <v>169104.99821061906</v>
      </c>
      <c r="L14" s="923">
        <f t="shared" si="7"/>
        <v>175023.67314799072</v>
      </c>
      <c r="M14" s="923">
        <f t="shared" si="7"/>
        <v>181149.50170817037</v>
      </c>
      <c r="N14" s="923">
        <f t="shared" si="7"/>
        <v>187489.73426795632</v>
      </c>
      <c r="O14" s="923">
        <f t="shared" si="7"/>
        <v>194051.87496733476</v>
      </c>
      <c r="P14" s="923">
        <f t="shared" si="7"/>
        <v>200843.69059119147</v>
      </c>
      <c r="Q14" s="923">
        <f t="shared" si="7"/>
        <v>207873.21976188314</v>
      </c>
      <c r="R14" s="923">
        <f t="shared" si="7"/>
        <v>215148.78245354904</v>
      </c>
    </row>
    <row r="15" spans="1:18" s="924" customFormat="1" ht="14">
      <c r="A15" s="924" t="s">
        <v>368</v>
      </c>
      <c r="C15" s="931"/>
      <c r="D15" s="927">
        <f>Application!W829</f>
        <v>87360</v>
      </c>
      <c r="E15" s="927">
        <f t="shared" ref="E15:Q15" si="8">D15*$C$13</f>
        <v>90417.599999999991</v>
      </c>
      <c r="F15" s="927">
        <f t="shared" si="8"/>
        <v>93582.215999999986</v>
      </c>
      <c r="G15" s="927">
        <f t="shared" si="8"/>
        <v>96857.593559999979</v>
      </c>
      <c r="H15" s="927">
        <f t="shared" si="8"/>
        <v>100247.60933459997</v>
      </c>
      <c r="I15" s="927">
        <f t="shared" si="8"/>
        <v>103756.27566131097</v>
      </c>
      <c r="J15" s="927">
        <f t="shared" si="8"/>
        <v>107387.74530945685</v>
      </c>
      <c r="K15" s="927">
        <f t="shared" si="8"/>
        <v>111146.31639528782</v>
      </c>
      <c r="L15" s="927">
        <f t="shared" si="8"/>
        <v>115036.43746912289</v>
      </c>
      <c r="M15" s="927">
        <f t="shared" si="8"/>
        <v>119062.71278054218</v>
      </c>
      <c r="N15" s="927">
        <f t="shared" si="8"/>
        <v>123229.90772786114</v>
      </c>
      <c r="O15" s="927">
        <f t="shared" si="8"/>
        <v>127542.95449833627</v>
      </c>
      <c r="P15" s="927">
        <f t="shared" si="8"/>
        <v>132006.95790577802</v>
      </c>
      <c r="Q15" s="927">
        <f t="shared" si="8"/>
        <v>136627.20143248024</v>
      </c>
      <c r="R15" s="927">
        <f t="shared" ref="R15:R20" si="9">Q15*$C$13</f>
        <v>141409.15348261705</v>
      </c>
    </row>
    <row r="16" spans="1:18" s="924" customFormat="1" ht="14">
      <c r="A16" s="924" t="s">
        <v>609</v>
      </c>
      <c r="C16" s="931"/>
      <c r="D16" s="927">
        <f>Application!W835</f>
        <v>200000</v>
      </c>
      <c r="E16" s="927">
        <f t="shared" ref="E16:Q16" si="10">D16*$C$13</f>
        <v>206999.99999999997</v>
      </c>
      <c r="F16" s="927">
        <f t="shared" si="10"/>
        <v>214244.99999999994</v>
      </c>
      <c r="G16" s="927">
        <f t="shared" si="10"/>
        <v>221743.57499999992</v>
      </c>
      <c r="H16" s="927">
        <f t="shared" si="10"/>
        <v>229504.60012499991</v>
      </c>
      <c r="I16" s="927">
        <f t="shared" si="10"/>
        <v>237537.26112937488</v>
      </c>
      <c r="J16" s="927">
        <f t="shared" si="10"/>
        <v>245851.06526890298</v>
      </c>
      <c r="K16" s="927">
        <f t="shared" si="10"/>
        <v>254455.85255331456</v>
      </c>
      <c r="L16" s="927">
        <f t="shared" si="10"/>
        <v>263361.80739268055</v>
      </c>
      <c r="M16" s="927">
        <f t="shared" si="10"/>
        <v>272579.47065142437</v>
      </c>
      <c r="N16" s="927">
        <f t="shared" si="10"/>
        <v>282119.75212422421</v>
      </c>
      <c r="O16" s="927">
        <f t="shared" si="10"/>
        <v>291993.94344857201</v>
      </c>
      <c r="P16" s="927">
        <f t="shared" si="10"/>
        <v>302213.731469272</v>
      </c>
      <c r="Q16" s="927">
        <f t="shared" si="10"/>
        <v>312791.21207069646</v>
      </c>
      <c r="R16" s="927">
        <f t="shared" si="9"/>
        <v>323738.90449317079</v>
      </c>
    </row>
    <row r="17" spans="1:18" s="924" customFormat="1" ht="14">
      <c r="A17" s="924" t="s">
        <v>928</v>
      </c>
      <c r="C17" s="931"/>
      <c r="D17" s="927">
        <f>Application!W840</f>
        <v>255000</v>
      </c>
      <c r="E17" s="927">
        <f t="shared" ref="E17:Q17" si="11">D17*$C$13</f>
        <v>263925</v>
      </c>
      <c r="F17" s="927">
        <f t="shared" si="11"/>
        <v>273162.375</v>
      </c>
      <c r="G17" s="927">
        <f t="shared" si="11"/>
        <v>282723.05812499998</v>
      </c>
      <c r="H17" s="927">
        <f t="shared" si="11"/>
        <v>292618.36515937495</v>
      </c>
      <c r="I17" s="927">
        <f t="shared" si="11"/>
        <v>302860.00793995307</v>
      </c>
      <c r="J17" s="927">
        <f t="shared" si="11"/>
        <v>313460.10821785138</v>
      </c>
      <c r="K17" s="927">
        <f t="shared" si="11"/>
        <v>324431.21200547618</v>
      </c>
      <c r="L17" s="927">
        <f t="shared" si="11"/>
        <v>335786.3044256678</v>
      </c>
      <c r="M17" s="927">
        <f t="shared" si="11"/>
        <v>347538.82508056617</v>
      </c>
      <c r="N17" s="927">
        <f t="shared" si="11"/>
        <v>359702.68395838595</v>
      </c>
      <c r="O17" s="927">
        <f t="shared" si="11"/>
        <v>372292.27789692942</v>
      </c>
      <c r="P17" s="927">
        <f t="shared" si="11"/>
        <v>385322.5076233219</v>
      </c>
      <c r="Q17" s="927">
        <f t="shared" si="11"/>
        <v>398808.79539013811</v>
      </c>
      <c r="R17" s="927">
        <f t="shared" si="9"/>
        <v>412767.1032287929</v>
      </c>
    </row>
    <row r="18" spans="1:18" s="924" customFormat="1" ht="14">
      <c r="A18" s="924" t="s">
        <v>162</v>
      </c>
      <c r="C18" s="931"/>
      <c r="D18" s="927">
        <f>Application!W841</f>
        <v>100000</v>
      </c>
      <c r="E18" s="927">
        <f t="shared" ref="E18:Q18" si="12">D18*$C$13</f>
        <v>103499.99999999999</v>
      </c>
      <c r="F18" s="927">
        <f t="shared" si="12"/>
        <v>107122.49999999997</v>
      </c>
      <c r="G18" s="927">
        <f t="shared" si="12"/>
        <v>110871.78749999996</v>
      </c>
      <c r="H18" s="927">
        <f t="shared" si="12"/>
        <v>114752.30006249995</v>
      </c>
      <c r="I18" s="927">
        <f t="shared" si="12"/>
        <v>118768.63056468744</v>
      </c>
      <c r="J18" s="927">
        <f t="shared" si="12"/>
        <v>122925.53263445149</v>
      </c>
      <c r="K18" s="927">
        <f t="shared" si="12"/>
        <v>127227.92627665728</v>
      </c>
      <c r="L18" s="927">
        <f t="shared" si="12"/>
        <v>131680.90369634028</v>
      </c>
      <c r="M18" s="927">
        <f t="shared" si="12"/>
        <v>136289.73532571219</v>
      </c>
      <c r="N18" s="927">
        <f t="shared" si="12"/>
        <v>141059.8760621121</v>
      </c>
      <c r="O18" s="927">
        <f t="shared" si="12"/>
        <v>145996.97172428601</v>
      </c>
      <c r="P18" s="927">
        <f t="shared" si="12"/>
        <v>151106.865734636</v>
      </c>
      <c r="Q18" s="927">
        <f t="shared" si="12"/>
        <v>156395.60603534823</v>
      </c>
      <c r="R18" s="927">
        <f t="shared" si="9"/>
        <v>161869.4522465854</v>
      </c>
    </row>
    <row r="19" spans="1:18" s="924" customFormat="1" ht="14">
      <c r="A19" s="924" t="s">
        <v>423</v>
      </c>
      <c r="C19" s="931"/>
      <c r="D19" s="927">
        <f>Application!W850</f>
        <v>184880</v>
      </c>
      <c r="E19" s="927">
        <f t="shared" ref="E19:Q19" si="13">D19*$C$13</f>
        <v>191350.8</v>
      </c>
      <c r="F19" s="927">
        <f t="shared" si="13"/>
        <v>198048.07799999998</v>
      </c>
      <c r="G19" s="927">
        <f t="shared" si="13"/>
        <v>204979.76072999995</v>
      </c>
      <c r="H19" s="927">
        <f t="shared" si="13"/>
        <v>212154.05235554994</v>
      </c>
      <c r="I19" s="927">
        <f t="shared" si="13"/>
        <v>219579.44418799417</v>
      </c>
      <c r="J19" s="927">
        <f t="shared" si="13"/>
        <v>227264.72473457395</v>
      </c>
      <c r="K19" s="927">
        <f t="shared" si="13"/>
        <v>235218.99010028402</v>
      </c>
      <c r="L19" s="927">
        <f t="shared" si="13"/>
        <v>243451.65475379393</v>
      </c>
      <c r="M19" s="927">
        <f t="shared" si="13"/>
        <v>251972.4626701767</v>
      </c>
      <c r="N19" s="927">
        <f t="shared" si="13"/>
        <v>260791.49886363285</v>
      </c>
      <c r="O19" s="927">
        <f t="shared" si="13"/>
        <v>269919.20132385998</v>
      </c>
      <c r="P19" s="927">
        <f t="shared" si="13"/>
        <v>279366.37337019504</v>
      </c>
      <c r="Q19" s="927">
        <f t="shared" si="13"/>
        <v>289144.19643815182</v>
      </c>
      <c r="R19" s="927">
        <f t="shared" si="9"/>
        <v>299264.2433134871</v>
      </c>
    </row>
    <row r="20" spans="1:18" s="924" customFormat="1" ht="14">
      <c r="A20" s="924" t="s">
        <v>1069</v>
      </c>
      <c r="C20" s="931"/>
      <c r="D20" s="934">
        <f>Application!W857</f>
        <v>0</v>
      </c>
      <c r="E20" s="934">
        <f t="shared" ref="E20:Q20" si="14">D20*$C$13</f>
        <v>0</v>
      </c>
      <c r="F20" s="934">
        <f t="shared" si="14"/>
        <v>0</v>
      </c>
      <c r="G20" s="934">
        <f t="shared" si="14"/>
        <v>0</v>
      </c>
      <c r="H20" s="934">
        <f t="shared" si="14"/>
        <v>0</v>
      </c>
      <c r="I20" s="934">
        <f t="shared" si="14"/>
        <v>0</v>
      </c>
      <c r="J20" s="934">
        <f t="shared" si="14"/>
        <v>0</v>
      </c>
      <c r="K20" s="934">
        <f t="shared" si="14"/>
        <v>0</v>
      </c>
      <c r="L20" s="934">
        <f t="shared" si="14"/>
        <v>0</v>
      </c>
      <c r="M20" s="934">
        <f t="shared" si="14"/>
        <v>0</v>
      </c>
      <c r="N20" s="934">
        <f t="shared" si="14"/>
        <v>0</v>
      </c>
      <c r="O20" s="934">
        <f t="shared" si="14"/>
        <v>0</v>
      </c>
      <c r="P20" s="934">
        <f t="shared" si="14"/>
        <v>0</v>
      </c>
      <c r="Q20" s="934">
        <f t="shared" si="14"/>
        <v>0</v>
      </c>
      <c r="R20" s="934">
        <f t="shared" si="9"/>
        <v>0</v>
      </c>
    </row>
    <row r="21" spans="1:18" s="929" customFormat="1" ht="14">
      <c r="A21" s="929" t="s">
        <v>929</v>
      </c>
      <c r="C21" s="931"/>
      <c r="D21" s="929">
        <f t="shared" ref="D21:R21" si="15">SUM(D14:D20)</f>
        <v>960155</v>
      </c>
      <c r="E21" s="929">
        <f t="shared" si="15"/>
        <v>993760.42500000005</v>
      </c>
      <c r="F21" s="929">
        <f t="shared" si="15"/>
        <v>1028542.0398749999</v>
      </c>
      <c r="G21" s="929">
        <f t="shared" si="15"/>
        <v>1064541.0112706248</v>
      </c>
      <c r="H21" s="929">
        <f t="shared" si="15"/>
        <v>1101799.9466650966</v>
      </c>
      <c r="I21" s="929">
        <f t="shared" si="15"/>
        <v>1140362.9447983748</v>
      </c>
      <c r="J21" s="929">
        <f t="shared" si="15"/>
        <v>1180275.6478663178</v>
      </c>
      <c r="K21" s="929">
        <f t="shared" si="15"/>
        <v>1221585.295541639</v>
      </c>
      <c r="L21" s="929">
        <f t="shared" si="15"/>
        <v>1264340.7808855961</v>
      </c>
      <c r="M21" s="929">
        <f t="shared" si="15"/>
        <v>1308592.708216592</v>
      </c>
      <c r="N21" s="929">
        <f t="shared" si="15"/>
        <v>1354393.4530041725</v>
      </c>
      <c r="O21" s="929">
        <f t="shared" si="15"/>
        <v>1401797.2238593185</v>
      </c>
      <c r="P21" s="929">
        <f t="shared" si="15"/>
        <v>1450860.1266943945</v>
      </c>
      <c r="Q21" s="929">
        <f t="shared" si="15"/>
        <v>1501640.2311286982</v>
      </c>
      <c r="R21" s="929">
        <f t="shared" si="15"/>
        <v>1554197.6392182023</v>
      </c>
    </row>
    <row r="22" spans="1:18" s="924" customFormat="1" ht="14">
      <c r="C22" s="931"/>
      <c r="D22" s="927"/>
      <c r="E22" s="927"/>
      <c r="F22" s="927"/>
      <c r="G22" s="927"/>
      <c r="H22" s="927"/>
      <c r="I22" s="927"/>
      <c r="J22" s="927"/>
      <c r="K22" s="927"/>
      <c r="L22" s="927"/>
      <c r="M22" s="927"/>
      <c r="N22" s="927"/>
      <c r="O22" s="927"/>
      <c r="P22" s="927"/>
      <c r="Q22" s="927"/>
      <c r="R22" s="927"/>
    </row>
    <row r="23" spans="1:18" s="924" customFormat="1" ht="14">
      <c r="A23" s="924" t="s">
        <v>1392</v>
      </c>
      <c r="C23" s="354">
        <v>1.0349999999999999</v>
      </c>
      <c r="D23" s="927">
        <f>Application!AC865</f>
        <v>4680</v>
      </c>
      <c r="E23" s="927">
        <f t="shared" ref="E23:R23" si="16">D23*$C$23</f>
        <v>4843.7999999999993</v>
      </c>
      <c r="F23" s="927">
        <f t="shared" si="16"/>
        <v>5013.3329999999987</v>
      </c>
      <c r="G23" s="927">
        <f t="shared" si="16"/>
        <v>5188.799654999998</v>
      </c>
      <c r="H23" s="927">
        <f t="shared" si="16"/>
        <v>5370.4076429249972</v>
      </c>
      <c r="I23" s="927">
        <f t="shared" si="16"/>
        <v>5558.3719104273714</v>
      </c>
      <c r="J23" s="927">
        <f t="shared" si="16"/>
        <v>5752.9149272923287</v>
      </c>
      <c r="K23" s="927">
        <f t="shared" si="16"/>
        <v>5954.2669497475599</v>
      </c>
      <c r="L23" s="927">
        <f t="shared" si="16"/>
        <v>6162.6662929887243</v>
      </c>
      <c r="M23" s="927">
        <f t="shared" si="16"/>
        <v>6378.3596132433295</v>
      </c>
      <c r="N23" s="927">
        <f t="shared" si="16"/>
        <v>6601.6021997068456</v>
      </c>
      <c r="O23" s="927">
        <f t="shared" si="16"/>
        <v>6832.6582766965848</v>
      </c>
      <c r="P23" s="927">
        <f t="shared" si="16"/>
        <v>7071.8013163809646</v>
      </c>
      <c r="Q23" s="927">
        <f t="shared" si="16"/>
        <v>7319.3143624542981</v>
      </c>
      <c r="R23" s="927">
        <f t="shared" si="16"/>
        <v>7575.4903651401983</v>
      </c>
    </row>
    <row r="24" spans="1:18" s="924" customFormat="1" ht="14">
      <c r="A24" s="924" t="s">
        <v>931</v>
      </c>
      <c r="C24" s="354">
        <v>1.0349999999999999</v>
      </c>
      <c r="D24" s="927">
        <f>Application!AC866</f>
        <v>224475</v>
      </c>
      <c r="E24" s="927">
        <f t="shared" ref="E24:R24" si="17">D24*$C$24</f>
        <v>232331.62499999997</v>
      </c>
      <c r="F24" s="927">
        <f t="shared" si="17"/>
        <v>240463.23187499994</v>
      </c>
      <c r="G24" s="927">
        <f t="shared" si="17"/>
        <v>248879.44499062491</v>
      </c>
      <c r="H24" s="927">
        <f t="shared" si="17"/>
        <v>257590.22556529677</v>
      </c>
      <c r="I24" s="927">
        <f t="shared" si="17"/>
        <v>266605.88346008211</v>
      </c>
      <c r="J24" s="927">
        <f t="shared" si="17"/>
        <v>275937.08938118495</v>
      </c>
      <c r="K24" s="927">
        <f t="shared" si="17"/>
        <v>285594.88750952639</v>
      </c>
      <c r="L24" s="927">
        <f t="shared" si="17"/>
        <v>295590.70857235981</v>
      </c>
      <c r="M24" s="927">
        <f t="shared" si="17"/>
        <v>305936.38337239239</v>
      </c>
      <c r="N24" s="927">
        <f t="shared" si="17"/>
        <v>316644.15679042612</v>
      </c>
      <c r="O24" s="927">
        <f t="shared" si="17"/>
        <v>327726.70227809099</v>
      </c>
      <c r="P24" s="927">
        <f t="shared" si="17"/>
        <v>339197.13685782417</v>
      </c>
      <c r="Q24" s="927">
        <f t="shared" si="17"/>
        <v>351069.03664784797</v>
      </c>
      <c r="R24" s="927">
        <f t="shared" si="17"/>
        <v>363356.45293052262</v>
      </c>
    </row>
    <row r="25" spans="1:18" s="924" customFormat="1" ht="14">
      <c r="A25" s="924" t="s">
        <v>932</v>
      </c>
      <c r="C25" s="354"/>
      <c r="D25" s="927">
        <f>Application!AC867</f>
        <v>78000</v>
      </c>
      <c r="E25" s="927">
        <f t="shared" ref="E25:R25" si="18">$D$25</f>
        <v>78000</v>
      </c>
      <c r="F25" s="927">
        <f t="shared" si="18"/>
        <v>78000</v>
      </c>
      <c r="G25" s="927">
        <f t="shared" si="18"/>
        <v>78000</v>
      </c>
      <c r="H25" s="927">
        <f t="shared" si="18"/>
        <v>78000</v>
      </c>
      <c r="I25" s="927">
        <f t="shared" si="18"/>
        <v>78000</v>
      </c>
      <c r="J25" s="927">
        <f t="shared" si="18"/>
        <v>78000</v>
      </c>
      <c r="K25" s="927">
        <f t="shared" si="18"/>
        <v>78000</v>
      </c>
      <c r="L25" s="927">
        <f t="shared" si="18"/>
        <v>78000</v>
      </c>
      <c r="M25" s="927">
        <f t="shared" si="18"/>
        <v>78000</v>
      </c>
      <c r="N25" s="927">
        <f t="shared" si="18"/>
        <v>78000</v>
      </c>
      <c r="O25" s="927">
        <f t="shared" si="18"/>
        <v>78000</v>
      </c>
      <c r="P25" s="927">
        <f t="shared" si="18"/>
        <v>78000</v>
      </c>
      <c r="Q25" s="927">
        <f t="shared" si="18"/>
        <v>78000</v>
      </c>
      <c r="R25" s="927">
        <f t="shared" si="18"/>
        <v>78000</v>
      </c>
    </row>
    <row r="26" spans="1:18" s="924" customFormat="1" ht="14">
      <c r="A26" s="924" t="s">
        <v>930</v>
      </c>
      <c r="C26" s="354">
        <v>1.02</v>
      </c>
      <c r="D26" s="927">
        <f>Application!AC868</f>
        <v>10000</v>
      </c>
      <c r="E26" s="927">
        <f t="shared" ref="E26:R26" si="19">D26*$C$26</f>
        <v>10200</v>
      </c>
      <c r="F26" s="927">
        <f t="shared" si="19"/>
        <v>10404</v>
      </c>
      <c r="G26" s="927">
        <f t="shared" si="19"/>
        <v>10612.08</v>
      </c>
      <c r="H26" s="927">
        <f t="shared" si="19"/>
        <v>10824.321599999999</v>
      </c>
      <c r="I26" s="927">
        <f t="shared" si="19"/>
        <v>11040.808031999999</v>
      </c>
      <c r="J26" s="927">
        <f t="shared" si="19"/>
        <v>11261.62419264</v>
      </c>
      <c r="K26" s="927">
        <f t="shared" si="19"/>
        <v>11486.8566764928</v>
      </c>
      <c r="L26" s="927">
        <f t="shared" si="19"/>
        <v>11716.593810022656</v>
      </c>
      <c r="M26" s="927">
        <f t="shared" si="19"/>
        <v>11950.925686223109</v>
      </c>
      <c r="N26" s="927">
        <f t="shared" si="19"/>
        <v>12189.944199947571</v>
      </c>
      <c r="O26" s="927">
        <f t="shared" si="19"/>
        <v>12433.743083946523</v>
      </c>
      <c r="P26" s="927">
        <f t="shared" si="19"/>
        <v>12682.417945625453</v>
      </c>
      <c r="Q26" s="927">
        <f t="shared" si="19"/>
        <v>12936.066304537962</v>
      </c>
      <c r="R26" s="927">
        <f t="shared" si="19"/>
        <v>13194.787630628722</v>
      </c>
    </row>
    <row r="27" spans="1:18" s="924" customFormat="1" ht="14">
      <c r="A27" s="924" t="str">
        <f>Application!E869</f>
        <v>HCD Annual Fee/Interest Payment</v>
      </c>
      <c r="C27" s="354">
        <v>1</v>
      </c>
      <c r="D27" s="927">
        <f>Application!AC869</f>
        <v>23100</v>
      </c>
      <c r="E27" s="927">
        <f t="shared" ref="E27:R27" si="20">D27*$C$27</f>
        <v>23100</v>
      </c>
      <c r="F27" s="927">
        <f t="shared" si="20"/>
        <v>23100</v>
      </c>
      <c r="G27" s="927">
        <f t="shared" si="20"/>
        <v>23100</v>
      </c>
      <c r="H27" s="927">
        <f t="shared" si="20"/>
        <v>23100</v>
      </c>
      <c r="I27" s="927">
        <f t="shared" si="20"/>
        <v>23100</v>
      </c>
      <c r="J27" s="927">
        <f t="shared" si="20"/>
        <v>23100</v>
      </c>
      <c r="K27" s="927">
        <f t="shared" si="20"/>
        <v>23100</v>
      </c>
      <c r="L27" s="927">
        <f t="shared" si="20"/>
        <v>23100</v>
      </c>
      <c r="M27" s="927">
        <f t="shared" si="20"/>
        <v>23100</v>
      </c>
      <c r="N27" s="927">
        <f t="shared" si="20"/>
        <v>23100</v>
      </c>
      <c r="O27" s="927">
        <f t="shared" si="20"/>
        <v>23100</v>
      </c>
      <c r="P27" s="927">
        <f t="shared" si="20"/>
        <v>23100</v>
      </c>
      <c r="Q27" s="927">
        <f t="shared" si="20"/>
        <v>23100</v>
      </c>
      <c r="R27" s="927">
        <f t="shared" si="20"/>
        <v>23100</v>
      </c>
    </row>
    <row r="28" spans="1:18" s="924" customFormat="1" ht="14">
      <c r="A28" s="924" t="str">
        <f>Application!E870</f>
        <v>City/County Annual Monitoring Fees</v>
      </c>
      <c r="C28" s="354">
        <v>1</v>
      </c>
      <c r="D28" s="927">
        <f>Application!AC870</f>
        <v>33800</v>
      </c>
      <c r="E28" s="927">
        <f t="shared" ref="E28:R28" si="21">D28*$C$28</f>
        <v>33800</v>
      </c>
      <c r="F28" s="927">
        <f t="shared" si="21"/>
        <v>33800</v>
      </c>
      <c r="G28" s="927">
        <f t="shared" si="21"/>
        <v>33800</v>
      </c>
      <c r="H28" s="927">
        <f t="shared" si="21"/>
        <v>33800</v>
      </c>
      <c r="I28" s="927">
        <f t="shared" si="21"/>
        <v>33800</v>
      </c>
      <c r="J28" s="927">
        <f t="shared" si="21"/>
        <v>33800</v>
      </c>
      <c r="K28" s="927">
        <f t="shared" si="21"/>
        <v>33800</v>
      </c>
      <c r="L28" s="927">
        <f t="shared" si="21"/>
        <v>33800</v>
      </c>
      <c r="M28" s="927">
        <f t="shared" si="21"/>
        <v>33800</v>
      </c>
      <c r="N28" s="927">
        <f t="shared" si="21"/>
        <v>33800</v>
      </c>
      <c r="O28" s="927">
        <f t="shared" si="21"/>
        <v>33800</v>
      </c>
      <c r="P28" s="927">
        <f t="shared" si="21"/>
        <v>33800</v>
      </c>
      <c r="Q28" s="927">
        <f t="shared" si="21"/>
        <v>33800</v>
      </c>
      <c r="R28" s="927">
        <f t="shared" si="21"/>
        <v>33800</v>
      </c>
    </row>
    <row r="29" spans="1:18" s="924" customFormat="1" ht="14">
      <c r="C29" s="935"/>
      <c r="D29" s="927"/>
      <c r="E29" s="927"/>
      <c r="F29" s="927"/>
      <c r="G29" s="927"/>
      <c r="H29" s="927"/>
      <c r="I29" s="927"/>
      <c r="J29" s="927"/>
      <c r="K29" s="927"/>
      <c r="L29" s="927"/>
      <c r="M29" s="927"/>
      <c r="N29" s="927"/>
      <c r="O29" s="927"/>
      <c r="P29" s="927"/>
      <c r="Q29" s="927"/>
      <c r="R29" s="927"/>
    </row>
    <row r="30" spans="1:18" s="929" customFormat="1" ht="14">
      <c r="A30" s="929" t="s">
        <v>191</v>
      </c>
      <c r="C30" s="936"/>
      <c r="D30" s="929">
        <f t="shared" ref="D30:R30" si="22">SUM(D21:D28)</f>
        <v>1334210</v>
      </c>
      <c r="E30" s="929">
        <f t="shared" si="22"/>
        <v>1376035.85</v>
      </c>
      <c r="F30" s="929">
        <f t="shared" si="22"/>
        <v>1419322.6047499999</v>
      </c>
      <c r="G30" s="929">
        <f t="shared" si="22"/>
        <v>1464121.3359162498</v>
      </c>
      <c r="H30" s="929">
        <f t="shared" si="22"/>
        <v>1510484.9014733182</v>
      </c>
      <c r="I30" s="929">
        <f t="shared" si="22"/>
        <v>1558468.0082008843</v>
      </c>
      <c r="J30" s="929">
        <f t="shared" si="22"/>
        <v>1608127.276367435</v>
      </c>
      <c r="K30" s="929">
        <f t="shared" si="22"/>
        <v>1659521.3066774057</v>
      </c>
      <c r="L30" s="929">
        <f t="shared" si="22"/>
        <v>1712710.7495609671</v>
      </c>
      <c r="M30" s="929">
        <f t="shared" si="22"/>
        <v>1767758.3768884509</v>
      </c>
      <c r="N30" s="929">
        <f t="shared" si="22"/>
        <v>1824729.1561942534</v>
      </c>
      <c r="O30" s="929">
        <f t="shared" si="22"/>
        <v>1883690.3274980527</v>
      </c>
      <c r="P30" s="929">
        <f t="shared" si="22"/>
        <v>1944711.4828142251</v>
      </c>
      <c r="Q30" s="929">
        <f t="shared" si="22"/>
        <v>2007864.6484435382</v>
      </c>
      <c r="R30" s="929">
        <f t="shared" si="22"/>
        <v>2073224.3701444939</v>
      </c>
    </row>
    <row r="31" spans="1:18" s="924" customFormat="1" ht="14">
      <c r="C31" s="935"/>
      <c r="D31" s="927"/>
      <c r="E31" s="927"/>
      <c r="F31" s="927"/>
      <c r="G31" s="927"/>
      <c r="H31" s="927"/>
      <c r="I31" s="927"/>
      <c r="J31" s="927"/>
      <c r="K31" s="927"/>
      <c r="L31" s="927"/>
      <c r="M31" s="927"/>
      <c r="N31" s="927"/>
      <c r="O31" s="927"/>
      <c r="P31" s="927"/>
      <c r="Q31" s="927"/>
      <c r="R31" s="927"/>
    </row>
    <row r="32" spans="1:18" s="929" customFormat="1" ht="14">
      <c r="A32" s="929" t="s">
        <v>933</v>
      </c>
      <c r="C32" s="936"/>
      <c r="D32" s="929">
        <f t="shared" ref="D32:R32" si="23">D10-D30</f>
        <v>1276937.2000000002</v>
      </c>
      <c r="E32" s="929">
        <f t="shared" si="23"/>
        <v>1300390.0299999993</v>
      </c>
      <c r="F32" s="929">
        <f t="shared" si="23"/>
        <v>1324013.9222500003</v>
      </c>
      <c r="G32" s="929">
        <f t="shared" si="23"/>
        <v>1347798.6042587494</v>
      </c>
      <c r="H32" s="929">
        <f t="shared" si="23"/>
        <v>1371733.0372060556</v>
      </c>
      <c r="I32" s="929">
        <f t="shared" si="23"/>
        <v>1395805.3789454736</v>
      </c>
      <c r="J32" s="929">
        <f t="shared" si="23"/>
        <v>1420002.9454575817</v>
      </c>
      <c r="K32" s="929">
        <f t="shared" si="23"/>
        <v>1444312.1706932364</v>
      </c>
      <c r="L32" s="929">
        <f t="shared" si="23"/>
        <v>1468718.5647439407</v>
      </c>
      <c r="M32" s="929">
        <f t="shared" si="23"/>
        <v>1493206.6702740795</v>
      </c>
      <c r="N32" s="929">
        <f t="shared" si="23"/>
        <v>1517760.0171473399</v>
      </c>
      <c r="O32" s="929">
        <f t="shared" si="23"/>
        <v>1542361.07517708</v>
      </c>
      <c r="P32" s="929">
        <f t="shared" si="23"/>
        <v>1566991.2049277856</v>
      </c>
      <c r="Q32" s="929">
        <f t="shared" si="23"/>
        <v>1591630.606492023</v>
      </c>
      <c r="R32" s="929">
        <f t="shared" si="23"/>
        <v>1616258.2661644556</v>
      </c>
    </row>
    <row r="33" spans="1:16384" s="924" customFormat="1" ht="14">
      <c r="C33" s="935"/>
      <c r="D33" s="927"/>
      <c r="E33" s="927"/>
      <c r="F33" s="927"/>
      <c r="G33" s="927"/>
      <c r="H33" s="927"/>
      <c r="I33" s="927"/>
      <c r="J33" s="927"/>
      <c r="K33" s="927"/>
      <c r="L33" s="927"/>
      <c r="M33" s="927"/>
      <c r="N33" s="927"/>
      <c r="O33" s="927"/>
      <c r="P33" s="927"/>
      <c r="Q33" s="927"/>
      <c r="R33" s="927"/>
    </row>
    <row r="34" spans="1:16384" s="924" customFormat="1" ht="14">
      <c r="A34" s="937" t="s">
        <v>1818</v>
      </c>
      <c r="C34" s="935"/>
      <c r="D34" s="927"/>
      <c r="E34" s="927"/>
      <c r="F34" s="927"/>
      <c r="G34" s="927"/>
      <c r="H34" s="927"/>
      <c r="I34" s="927"/>
      <c r="J34" s="927"/>
      <c r="K34" s="927"/>
      <c r="L34" s="927"/>
      <c r="M34" s="927"/>
      <c r="N34" s="927"/>
      <c r="O34" s="927"/>
      <c r="P34" s="927"/>
      <c r="Q34" s="927"/>
      <c r="R34" s="927"/>
    </row>
    <row r="35" spans="1:16384" s="924" customFormat="1" ht="14">
      <c r="A35" s="938" t="str">
        <f>Application!C618</f>
        <v>CCRC Tax Exempt Perm Loan - Tranche A</v>
      </c>
      <c r="C35" s="935"/>
      <c r="D35" s="927">
        <f>Application!AB618</f>
        <v>214373</v>
      </c>
      <c r="E35" s="927">
        <f t="shared" ref="E35:R35" si="24">$D$35</f>
        <v>214373</v>
      </c>
      <c r="F35" s="927">
        <f t="shared" si="24"/>
        <v>214373</v>
      </c>
      <c r="G35" s="927">
        <f t="shared" si="24"/>
        <v>214373</v>
      </c>
      <c r="H35" s="927">
        <f t="shared" si="24"/>
        <v>214373</v>
      </c>
      <c r="I35" s="927">
        <f t="shared" si="24"/>
        <v>214373</v>
      </c>
      <c r="J35" s="927">
        <f t="shared" si="24"/>
        <v>214373</v>
      </c>
      <c r="K35" s="927">
        <f t="shared" si="24"/>
        <v>214373</v>
      </c>
      <c r="L35" s="927">
        <f t="shared" si="24"/>
        <v>214373</v>
      </c>
      <c r="M35" s="927">
        <f t="shared" si="24"/>
        <v>214373</v>
      </c>
      <c r="N35" s="927">
        <f t="shared" si="24"/>
        <v>214373</v>
      </c>
      <c r="O35" s="927">
        <f t="shared" si="24"/>
        <v>214373</v>
      </c>
      <c r="P35" s="927">
        <f t="shared" si="24"/>
        <v>214373</v>
      </c>
      <c r="Q35" s="927">
        <f t="shared" si="24"/>
        <v>214373</v>
      </c>
      <c r="R35" s="927">
        <f t="shared" si="24"/>
        <v>214373</v>
      </c>
    </row>
    <row r="36" spans="1:16384" s="924" customFormat="1" ht="14">
      <c r="A36" s="938" t="str">
        <f>Application!C619</f>
        <v>CCRC Tax Exempt Perm Loan - Tranche B</v>
      </c>
      <c r="C36" s="935"/>
      <c r="D36" s="927">
        <f>Application!AB619</f>
        <v>888088</v>
      </c>
      <c r="E36" s="927">
        <f t="shared" ref="E36:R36" si="25">$D$36</f>
        <v>888088</v>
      </c>
      <c r="F36" s="927">
        <f t="shared" si="25"/>
        <v>888088</v>
      </c>
      <c r="G36" s="927">
        <f t="shared" si="25"/>
        <v>888088</v>
      </c>
      <c r="H36" s="927">
        <f t="shared" si="25"/>
        <v>888088</v>
      </c>
      <c r="I36" s="927">
        <f t="shared" si="25"/>
        <v>888088</v>
      </c>
      <c r="J36" s="927">
        <f t="shared" si="25"/>
        <v>888088</v>
      </c>
      <c r="K36" s="927">
        <f t="shared" si="25"/>
        <v>888088</v>
      </c>
      <c r="L36" s="927">
        <f t="shared" si="25"/>
        <v>888088</v>
      </c>
      <c r="M36" s="927">
        <f t="shared" si="25"/>
        <v>888088</v>
      </c>
      <c r="N36" s="927">
        <f t="shared" si="25"/>
        <v>888088</v>
      </c>
      <c r="O36" s="927">
        <f t="shared" si="25"/>
        <v>888088</v>
      </c>
      <c r="P36" s="927">
        <f t="shared" si="25"/>
        <v>888088</v>
      </c>
      <c r="Q36" s="927">
        <f t="shared" si="25"/>
        <v>888088</v>
      </c>
      <c r="R36" s="927">
        <f t="shared" si="25"/>
        <v>888088</v>
      </c>
    </row>
    <row r="37" spans="1:16384" s="924" customFormat="1" ht="14">
      <c r="A37" s="938"/>
      <c r="C37" s="935"/>
      <c r="D37" s="927">
        <f>Application!AB620</f>
        <v>0</v>
      </c>
      <c r="E37" s="927">
        <f>+D37</f>
        <v>0</v>
      </c>
      <c r="F37" s="927">
        <f t="shared" ref="F37:BQ37" si="26">+E37</f>
        <v>0</v>
      </c>
      <c r="G37" s="927">
        <f t="shared" si="26"/>
        <v>0</v>
      </c>
      <c r="H37" s="927">
        <f t="shared" si="26"/>
        <v>0</v>
      </c>
      <c r="I37" s="927">
        <f t="shared" si="26"/>
        <v>0</v>
      </c>
      <c r="J37" s="927">
        <f t="shared" si="26"/>
        <v>0</v>
      </c>
      <c r="K37" s="927">
        <f t="shared" si="26"/>
        <v>0</v>
      </c>
      <c r="L37" s="927">
        <f t="shared" si="26"/>
        <v>0</v>
      </c>
      <c r="M37" s="927">
        <f t="shared" si="26"/>
        <v>0</v>
      </c>
      <c r="N37" s="927">
        <f t="shared" si="26"/>
        <v>0</v>
      </c>
      <c r="O37" s="927">
        <f t="shared" si="26"/>
        <v>0</v>
      </c>
      <c r="P37" s="927">
        <f t="shared" si="26"/>
        <v>0</v>
      </c>
      <c r="Q37" s="927">
        <f t="shared" si="26"/>
        <v>0</v>
      </c>
      <c r="R37" s="927">
        <f t="shared" si="26"/>
        <v>0</v>
      </c>
      <c r="S37" s="927">
        <f t="shared" si="26"/>
        <v>0</v>
      </c>
      <c r="T37" s="927">
        <f t="shared" si="26"/>
        <v>0</v>
      </c>
      <c r="U37" s="927">
        <f t="shared" si="26"/>
        <v>0</v>
      </c>
      <c r="V37" s="927">
        <f t="shared" si="26"/>
        <v>0</v>
      </c>
      <c r="W37" s="927">
        <f t="shared" si="26"/>
        <v>0</v>
      </c>
      <c r="X37" s="927">
        <f t="shared" si="26"/>
        <v>0</v>
      </c>
      <c r="Y37" s="927">
        <f t="shared" si="26"/>
        <v>0</v>
      </c>
      <c r="Z37" s="927">
        <f t="shared" si="26"/>
        <v>0</v>
      </c>
      <c r="AA37" s="927">
        <f t="shared" si="26"/>
        <v>0</v>
      </c>
      <c r="AB37" s="927">
        <f t="shared" si="26"/>
        <v>0</v>
      </c>
      <c r="AC37" s="927">
        <f t="shared" si="26"/>
        <v>0</v>
      </c>
      <c r="AD37" s="927">
        <f t="shared" si="26"/>
        <v>0</v>
      </c>
      <c r="AE37" s="927">
        <f t="shared" si="26"/>
        <v>0</v>
      </c>
      <c r="AF37" s="927">
        <f t="shared" si="26"/>
        <v>0</v>
      </c>
      <c r="AG37" s="927">
        <f t="shared" si="26"/>
        <v>0</v>
      </c>
      <c r="AH37" s="927">
        <f t="shared" si="26"/>
        <v>0</v>
      </c>
      <c r="AI37" s="927">
        <f t="shared" si="26"/>
        <v>0</v>
      </c>
      <c r="AJ37" s="927">
        <f t="shared" si="26"/>
        <v>0</v>
      </c>
      <c r="AK37" s="927">
        <f t="shared" si="26"/>
        <v>0</v>
      </c>
      <c r="AL37" s="927">
        <f t="shared" si="26"/>
        <v>0</v>
      </c>
      <c r="AM37" s="927">
        <f t="shared" si="26"/>
        <v>0</v>
      </c>
      <c r="AN37" s="927">
        <f t="shared" si="26"/>
        <v>0</v>
      </c>
      <c r="AO37" s="927">
        <f t="shared" si="26"/>
        <v>0</v>
      </c>
      <c r="AP37" s="927">
        <f t="shared" si="26"/>
        <v>0</v>
      </c>
      <c r="AQ37" s="927">
        <f t="shared" si="26"/>
        <v>0</v>
      </c>
      <c r="AR37" s="927">
        <f t="shared" si="26"/>
        <v>0</v>
      </c>
      <c r="AS37" s="927">
        <f t="shared" si="26"/>
        <v>0</v>
      </c>
      <c r="AT37" s="927">
        <f t="shared" si="26"/>
        <v>0</v>
      </c>
      <c r="AU37" s="927">
        <f t="shared" si="26"/>
        <v>0</v>
      </c>
      <c r="AV37" s="927">
        <f t="shared" si="26"/>
        <v>0</v>
      </c>
      <c r="AW37" s="927">
        <f t="shared" si="26"/>
        <v>0</v>
      </c>
      <c r="AX37" s="927">
        <f t="shared" si="26"/>
        <v>0</v>
      </c>
      <c r="AY37" s="927">
        <f t="shared" si="26"/>
        <v>0</v>
      </c>
      <c r="AZ37" s="927">
        <f t="shared" si="26"/>
        <v>0</v>
      </c>
      <c r="BA37" s="927">
        <f t="shared" si="26"/>
        <v>0</v>
      </c>
      <c r="BB37" s="927">
        <f t="shared" si="26"/>
        <v>0</v>
      </c>
      <c r="BC37" s="927">
        <f t="shared" si="26"/>
        <v>0</v>
      </c>
      <c r="BD37" s="927">
        <f t="shared" si="26"/>
        <v>0</v>
      </c>
      <c r="BE37" s="927">
        <f t="shared" si="26"/>
        <v>0</v>
      </c>
      <c r="BF37" s="927">
        <f t="shared" si="26"/>
        <v>0</v>
      </c>
      <c r="BG37" s="927">
        <f t="shared" si="26"/>
        <v>0</v>
      </c>
      <c r="BH37" s="927">
        <f t="shared" si="26"/>
        <v>0</v>
      </c>
      <c r="BI37" s="927">
        <f t="shared" si="26"/>
        <v>0</v>
      </c>
      <c r="BJ37" s="927">
        <f t="shared" si="26"/>
        <v>0</v>
      </c>
      <c r="BK37" s="927">
        <f t="shared" si="26"/>
        <v>0</v>
      </c>
      <c r="BL37" s="927">
        <f t="shared" si="26"/>
        <v>0</v>
      </c>
      <c r="BM37" s="927">
        <f t="shared" si="26"/>
        <v>0</v>
      </c>
      <c r="BN37" s="927">
        <f t="shared" si="26"/>
        <v>0</v>
      </c>
      <c r="BO37" s="927">
        <f t="shared" si="26"/>
        <v>0</v>
      </c>
      <c r="BP37" s="927">
        <f t="shared" si="26"/>
        <v>0</v>
      </c>
      <c r="BQ37" s="927">
        <f t="shared" si="26"/>
        <v>0</v>
      </c>
      <c r="BR37" s="927">
        <f t="shared" ref="BR37:EC37" si="27">+BQ37</f>
        <v>0</v>
      </c>
      <c r="BS37" s="927">
        <f t="shared" si="27"/>
        <v>0</v>
      </c>
      <c r="BT37" s="927">
        <f t="shared" si="27"/>
        <v>0</v>
      </c>
      <c r="BU37" s="927">
        <f t="shared" si="27"/>
        <v>0</v>
      </c>
      <c r="BV37" s="927">
        <f t="shared" si="27"/>
        <v>0</v>
      </c>
      <c r="BW37" s="927">
        <f t="shared" si="27"/>
        <v>0</v>
      </c>
      <c r="BX37" s="927">
        <f t="shared" si="27"/>
        <v>0</v>
      </c>
      <c r="BY37" s="927">
        <f t="shared" si="27"/>
        <v>0</v>
      </c>
      <c r="BZ37" s="927">
        <f t="shared" si="27"/>
        <v>0</v>
      </c>
      <c r="CA37" s="927">
        <f t="shared" si="27"/>
        <v>0</v>
      </c>
      <c r="CB37" s="927">
        <f t="shared" si="27"/>
        <v>0</v>
      </c>
      <c r="CC37" s="927">
        <f t="shared" si="27"/>
        <v>0</v>
      </c>
      <c r="CD37" s="927">
        <f t="shared" si="27"/>
        <v>0</v>
      </c>
      <c r="CE37" s="927">
        <f t="shared" si="27"/>
        <v>0</v>
      </c>
      <c r="CF37" s="927">
        <f t="shared" si="27"/>
        <v>0</v>
      </c>
      <c r="CG37" s="927">
        <f t="shared" si="27"/>
        <v>0</v>
      </c>
      <c r="CH37" s="927">
        <f t="shared" si="27"/>
        <v>0</v>
      </c>
      <c r="CI37" s="927">
        <f t="shared" si="27"/>
        <v>0</v>
      </c>
      <c r="CJ37" s="927">
        <f t="shared" si="27"/>
        <v>0</v>
      </c>
      <c r="CK37" s="927">
        <f t="shared" si="27"/>
        <v>0</v>
      </c>
      <c r="CL37" s="927">
        <f t="shared" si="27"/>
        <v>0</v>
      </c>
      <c r="CM37" s="927">
        <f t="shared" si="27"/>
        <v>0</v>
      </c>
      <c r="CN37" s="927">
        <f t="shared" si="27"/>
        <v>0</v>
      </c>
      <c r="CO37" s="927">
        <f t="shared" si="27"/>
        <v>0</v>
      </c>
      <c r="CP37" s="927">
        <f t="shared" si="27"/>
        <v>0</v>
      </c>
      <c r="CQ37" s="927">
        <f t="shared" si="27"/>
        <v>0</v>
      </c>
      <c r="CR37" s="927">
        <f t="shared" si="27"/>
        <v>0</v>
      </c>
      <c r="CS37" s="927">
        <f t="shared" si="27"/>
        <v>0</v>
      </c>
      <c r="CT37" s="927">
        <f t="shared" si="27"/>
        <v>0</v>
      </c>
      <c r="CU37" s="927">
        <f t="shared" si="27"/>
        <v>0</v>
      </c>
      <c r="CV37" s="927">
        <f t="shared" si="27"/>
        <v>0</v>
      </c>
      <c r="CW37" s="927">
        <f t="shared" si="27"/>
        <v>0</v>
      </c>
      <c r="CX37" s="927">
        <f t="shared" si="27"/>
        <v>0</v>
      </c>
      <c r="CY37" s="927">
        <f t="shared" si="27"/>
        <v>0</v>
      </c>
      <c r="CZ37" s="927">
        <f t="shared" si="27"/>
        <v>0</v>
      </c>
      <c r="DA37" s="927">
        <f t="shared" si="27"/>
        <v>0</v>
      </c>
      <c r="DB37" s="927">
        <f t="shared" si="27"/>
        <v>0</v>
      </c>
      <c r="DC37" s="927">
        <f t="shared" si="27"/>
        <v>0</v>
      </c>
      <c r="DD37" s="927">
        <f t="shared" si="27"/>
        <v>0</v>
      </c>
      <c r="DE37" s="927">
        <f t="shared" si="27"/>
        <v>0</v>
      </c>
      <c r="DF37" s="927">
        <f t="shared" si="27"/>
        <v>0</v>
      </c>
      <c r="DG37" s="927">
        <f t="shared" si="27"/>
        <v>0</v>
      </c>
      <c r="DH37" s="927">
        <f t="shared" si="27"/>
        <v>0</v>
      </c>
      <c r="DI37" s="927">
        <f t="shared" si="27"/>
        <v>0</v>
      </c>
      <c r="DJ37" s="927">
        <f t="shared" si="27"/>
        <v>0</v>
      </c>
      <c r="DK37" s="927">
        <f t="shared" si="27"/>
        <v>0</v>
      </c>
      <c r="DL37" s="927">
        <f t="shared" si="27"/>
        <v>0</v>
      </c>
      <c r="DM37" s="927">
        <f t="shared" si="27"/>
        <v>0</v>
      </c>
      <c r="DN37" s="927">
        <f t="shared" si="27"/>
        <v>0</v>
      </c>
      <c r="DO37" s="927">
        <f t="shared" si="27"/>
        <v>0</v>
      </c>
      <c r="DP37" s="927">
        <f t="shared" si="27"/>
        <v>0</v>
      </c>
      <c r="DQ37" s="927">
        <f t="shared" si="27"/>
        <v>0</v>
      </c>
      <c r="DR37" s="927">
        <f t="shared" si="27"/>
        <v>0</v>
      </c>
      <c r="DS37" s="927">
        <f t="shared" si="27"/>
        <v>0</v>
      </c>
      <c r="DT37" s="927">
        <f t="shared" si="27"/>
        <v>0</v>
      </c>
      <c r="DU37" s="927">
        <f t="shared" si="27"/>
        <v>0</v>
      </c>
      <c r="DV37" s="927">
        <f t="shared" si="27"/>
        <v>0</v>
      </c>
      <c r="DW37" s="927">
        <f t="shared" si="27"/>
        <v>0</v>
      </c>
      <c r="DX37" s="927">
        <f t="shared" si="27"/>
        <v>0</v>
      </c>
      <c r="DY37" s="927">
        <f t="shared" si="27"/>
        <v>0</v>
      </c>
      <c r="DZ37" s="927">
        <f t="shared" si="27"/>
        <v>0</v>
      </c>
      <c r="EA37" s="927">
        <f t="shared" si="27"/>
        <v>0</v>
      </c>
      <c r="EB37" s="927">
        <f t="shared" si="27"/>
        <v>0</v>
      </c>
      <c r="EC37" s="927">
        <f t="shared" si="27"/>
        <v>0</v>
      </c>
      <c r="ED37" s="927">
        <f t="shared" ref="ED37:GO37" si="28">+EC37</f>
        <v>0</v>
      </c>
      <c r="EE37" s="927">
        <f t="shared" si="28"/>
        <v>0</v>
      </c>
      <c r="EF37" s="927">
        <f t="shared" si="28"/>
        <v>0</v>
      </c>
      <c r="EG37" s="927">
        <f t="shared" si="28"/>
        <v>0</v>
      </c>
      <c r="EH37" s="927">
        <f t="shared" si="28"/>
        <v>0</v>
      </c>
      <c r="EI37" s="927">
        <f t="shared" si="28"/>
        <v>0</v>
      </c>
      <c r="EJ37" s="927">
        <f t="shared" si="28"/>
        <v>0</v>
      </c>
      <c r="EK37" s="927">
        <f t="shared" si="28"/>
        <v>0</v>
      </c>
      <c r="EL37" s="927">
        <f t="shared" si="28"/>
        <v>0</v>
      </c>
      <c r="EM37" s="927">
        <f t="shared" si="28"/>
        <v>0</v>
      </c>
      <c r="EN37" s="927">
        <f t="shared" si="28"/>
        <v>0</v>
      </c>
      <c r="EO37" s="927">
        <f t="shared" si="28"/>
        <v>0</v>
      </c>
      <c r="EP37" s="927">
        <f t="shared" si="28"/>
        <v>0</v>
      </c>
      <c r="EQ37" s="927">
        <f t="shared" si="28"/>
        <v>0</v>
      </c>
      <c r="ER37" s="927">
        <f t="shared" si="28"/>
        <v>0</v>
      </c>
      <c r="ES37" s="927">
        <f t="shared" si="28"/>
        <v>0</v>
      </c>
      <c r="ET37" s="927">
        <f t="shared" si="28"/>
        <v>0</v>
      </c>
      <c r="EU37" s="927">
        <f t="shared" si="28"/>
        <v>0</v>
      </c>
      <c r="EV37" s="927">
        <f t="shared" si="28"/>
        <v>0</v>
      </c>
      <c r="EW37" s="927">
        <f t="shared" si="28"/>
        <v>0</v>
      </c>
      <c r="EX37" s="927">
        <f t="shared" si="28"/>
        <v>0</v>
      </c>
      <c r="EY37" s="927">
        <f t="shared" si="28"/>
        <v>0</v>
      </c>
      <c r="EZ37" s="927">
        <f t="shared" si="28"/>
        <v>0</v>
      </c>
      <c r="FA37" s="927">
        <f t="shared" si="28"/>
        <v>0</v>
      </c>
      <c r="FB37" s="927">
        <f t="shared" si="28"/>
        <v>0</v>
      </c>
      <c r="FC37" s="927">
        <f t="shared" si="28"/>
        <v>0</v>
      </c>
      <c r="FD37" s="927">
        <f t="shared" si="28"/>
        <v>0</v>
      </c>
      <c r="FE37" s="927">
        <f t="shared" si="28"/>
        <v>0</v>
      </c>
      <c r="FF37" s="927">
        <f t="shared" si="28"/>
        <v>0</v>
      </c>
      <c r="FG37" s="927">
        <f t="shared" si="28"/>
        <v>0</v>
      </c>
      <c r="FH37" s="927">
        <f t="shared" si="28"/>
        <v>0</v>
      </c>
      <c r="FI37" s="927">
        <f t="shared" si="28"/>
        <v>0</v>
      </c>
      <c r="FJ37" s="927">
        <f t="shared" si="28"/>
        <v>0</v>
      </c>
      <c r="FK37" s="927">
        <f t="shared" si="28"/>
        <v>0</v>
      </c>
      <c r="FL37" s="927">
        <f t="shared" si="28"/>
        <v>0</v>
      </c>
      <c r="FM37" s="927">
        <f t="shared" si="28"/>
        <v>0</v>
      </c>
      <c r="FN37" s="927">
        <f t="shared" si="28"/>
        <v>0</v>
      </c>
      <c r="FO37" s="927">
        <f t="shared" si="28"/>
        <v>0</v>
      </c>
      <c r="FP37" s="927">
        <f t="shared" si="28"/>
        <v>0</v>
      </c>
      <c r="FQ37" s="927">
        <f t="shared" si="28"/>
        <v>0</v>
      </c>
      <c r="FR37" s="927">
        <f t="shared" si="28"/>
        <v>0</v>
      </c>
      <c r="FS37" s="927">
        <f t="shared" si="28"/>
        <v>0</v>
      </c>
      <c r="FT37" s="927">
        <f t="shared" si="28"/>
        <v>0</v>
      </c>
      <c r="FU37" s="927">
        <f t="shared" si="28"/>
        <v>0</v>
      </c>
      <c r="FV37" s="927">
        <f t="shared" si="28"/>
        <v>0</v>
      </c>
      <c r="FW37" s="927">
        <f t="shared" si="28"/>
        <v>0</v>
      </c>
      <c r="FX37" s="927">
        <f t="shared" si="28"/>
        <v>0</v>
      </c>
      <c r="FY37" s="927">
        <f t="shared" si="28"/>
        <v>0</v>
      </c>
      <c r="FZ37" s="927">
        <f t="shared" si="28"/>
        <v>0</v>
      </c>
      <c r="GA37" s="927">
        <f t="shared" si="28"/>
        <v>0</v>
      </c>
      <c r="GB37" s="927">
        <f t="shared" si="28"/>
        <v>0</v>
      </c>
      <c r="GC37" s="927">
        <f t="shared" si="28"/>
        <v>0</v>
      </c>
      <c r="GD37" s="927">
        <f t="shared" si="28"/>
        <v>0</v>
      </c>
      <c r="GE37" s="927">
        <f t="shared" si="28"/>
        <v>0</v>
      </c>
      <c r="GF37" s="927">
        <f t="shared" si="28"/>
        <v>0</v>
      </c>
      <c r="GG37" s="927">
        <f t="shared" si="28"/>
        <v>0</v>
      </c>
      <c r="GH37" s="927">
        <f t="shared" si="28"/>
        <v>0</v>
      </c>
      <c r="GI37" s="927">
        <f t="shared" si="28"/>
        <v>0</v>
      </c>
      <c r="GJ37" s="927">
        <f t="shared" si="28"/>
        <v>0</v>
      </c>
      <c r="GK37" s="927">
        <f t="shared" si="28"/>
        <v>0</v>
      </c>
      <c r="GL37" s="927">
        <f t="shared" si="28"/>
        <v>0</v>
      </c>
      <c r="GM37" s="927">
        <f t="shared" si="28"/>
        <v>0</v>
      </c>
      <c r="GN37" s="927">
        <f t="shared" si="28"/>
        <v>0</v>
      </c>
      <c r="GO37" s="927">
        <f t="shared" si="28"/>
        <v>0</v>
      </c>
      <c r="GP37" s="927">
        <f t="shared" ref="GP37:JA37" si="29">+GO37</f>
        <v>0</v>
      </c>
      <c r="GQ37" s="927">
        <f t="shared" si="29"/>
        <v>0</v>
      </c>
      <c r="GR37" s="927">
        <f t="shared" si="29"/>
        <v>0</v>
      </c>
      <c r="GS37" s="927">
        <f t="shared" si="29"/>
        <v>0</v>
      </c>
      <c r="GT37" s="927">
        <f t="shared" si="29"/>
        <v>0</v>
      </c>
      <c r="GU37" s="927">
        <f t="shared" si="29"/>
        <v>0</v>
      </c>
      <c r="GV37" s="927">
        <f t="shared" si="29"/>
        <v>0</v>
      </c>
      <c r="GW37" s="927">
        <f t="shared" si="29"/>
        <v>0</v>
      </c>
      <c r="GX37" s="927">
        <f t="shared" si="29"/>
        <v>0</v>
      </c>
      <c r="GY37" s="927">
        <f t="shared" si="29"/>
        <v>0</v>
      </c>
      <c r="GZ37" s="927">
        <f t="shared" si="29"/>
        <v>0</v>
      </c>
      <c r="HA37" s="927">
        <f t="shared" si="29"/>
        <v>0</v>
      </c>
      <c r="HB37" s="927">
        <f t="shared" si="29"/>
        <v>0</v>
      </c>
      <c r="HC37" s="927">
        <f t="shared" si="29"/>
        <v>0</v>
      </c>
      <c r="HD37" s="927">
        <f t="shared" si="29"/>
        <v>0</v>
      </c>
      <c r="HE37" s="927">
        <f t="shared" si="29"/>
        <v>0</v>
      </c>
      <c r="HF37" s="927">
        <f t="shared" si="29"/>
        <v>0</v>
      </c>
      <c r="HG37" s="927">
        <f t="shared" si="29"/>
        <v>0</v>
      </c>
      <c r="HH37" s="927">
        <f t="shared" si="29"/>
        <v>0</v>
      </c>
      <c r="HI37" s="927">
        <f t="shared" si="29"/>
        <v>0</v>
      </c>
      <c r="HJ37" s="927">
        <f t="shared" si="29"/>
        <v>0</v>
      </c>
      <c r="HK37" s="927">
        <f t="shared" si="29"/>
        <v>0</v>
      </c>
      <c r="HL37" s="927">
        <f t="shared" si="29"/>
        <v>0</v>
      </c>
      <c r="HM37" s="927">
        <f t="shared" si="29"/>
        <v>0</v>
      </c>
      <c r="HN37" s="927">
        <f t="shared" si="29"/>
        <v>0</v>
      </c>
      <c r="HO37" s="927">
        <f t="shared" si="29"/>
        <v>0</v>
      </c>
      <c r="HP37" s="927">
        <f t="shared" si="29"/>
        <v>0</v>
      </c>
      <c r="HQ37" s="927">
        <f t="shared" si="29"/>
        <v>0</v>
      </c>
      <c r="HR37" s="927">
        <f t="shared" si="29"/>
        <v>0</v>
      </c>
      <c r="HS37" s="927">
        <f t="shared" si="29"/>
        <v>0</v>
      </c>
      <c r="HT37" s="927">
        <f t="shared" si="29"/>
        <v>0</v>
      </c>
      <c r="HU37" s="927">
        <f t="shared" si="29"/>
        <v>0</v>
      </c>
      <c r="HV37" s="927">
        <f t="shared" si="29"/>
        <v>0</v>
      </c>
      <c r="HW37" s="927">
        <f t="shared" si="29"/>
        <v>0</v>
      </c>
      <c r="HX37" s="927">
        <f t="shared" si="29"/>
        <v>0</v>
      </c>
      <c r="HY37" s="927">
        <f t="shared" si="29"/>
        <v>0</v>
      </c>
      <c r="HZ37" s="927">
        <f t="shared" si="29"/>
        <v>0</v>
      </c>
      <c r="IA37" s="927">
        <f t="shared" si="29"/>
        <v>0</v>
      </c>
      <c r="IB37" s="927">
        <f t="shared" si="29"/>
        <v>0</v>
      </c>
      <c r="IC37" s="927">
        <f t="shared" si="29"/>
        <v>0</v>
      </c>
      <c r="ID37" s="927">
        <f t="shared" si="29"/>
        <v>0</v>
      </c>
      <c r="IE37" s="927">
        <f t="shared" si="29"/>
        <v>0</v>
      </c>
      <c r="IF37" s="927">
        <f t="shared" si="29"/>
        <v>0</v>
      </c>
      <c r="IG37" s="927">
        <f t="shared" si="29"/>
        <v>0</v>
      </c>
      <c r="IH37" s="927">
        <f t="shared" si="29"/>
        <v>0</v>
      </c>
      <c r="II37" s="927">
        <f t="shared" si="29"/>
        <v>0</v>
      </c>
      <c r="IJ37" s="927">
        <f t="shared" si="29"/>
        <v>0</v>
      </c>
      <c r="IK37" s="927">
        <f t="shared" si="29"/>
        <v>0</v>
      </c>
      <c r="IL37" s="927">
        <f t="shared" si="29"/>
        <v>0</v>
      </c>
      <c r="IM37" s="927">
        <f t="shared" si="29"/>
        <v>0</v>
      </c>
      <c r="IN37" s="927">
        <f t="shared" si="29"/>
        <v>0</v>
      </c>
      <c r="IO37" s="927">
        <f t="shared" si="29"/>
        <v>0</v>
      </c>
      <c r="IP37" s="927">
        <f t="shared" si="29"/>
        <v>0</v>
      </c>
      <c r="IQ37" s="927">
        <f t="shared" si="29"/>
        <v>0</v>
      </c>
      <c r="IR37" s="927">
        <f t="shared" si="29"/>
        <v>0</v>
      </c>
      <c r="IS37" s="927">
        <f t="shared" si="29"/>
        <v>0</v>
      </c>
      <c r="IT37" s="927">
        <f t="shared" si="29"/>
        <v>0</v>
      </c>
      <c r="IU37" s="927">
        <f t="shared" si="29"/>
        <v>0</v>
      </c>
      <c r="IV37" s="927">
        <f t="shared" si="29"/>
        <v>0</v>
      </c>
      <c r="IW37" s="927">
        <f t="shared" si="29"/>
        <v>0</v>
      </c>
      <c r="IX37" s="927">
        <f t="shared" si="29"/>
        <v>0</v>
      </c>
      <c r="IY37" s="927">
        <f t="shared" si="29"/>
        <v>0</v>
      </c>
      <c r="IZ37" s="927">
        <f t="shared" si="29"/>
        <v>0</v>
      </c>
      <c r="JA37" s="927">
        <f t="shared" si="29"/>
        <v>0</v>
      </c>
      <c r="JB37" s="927">
        <f t="shared" ref="JB37:LM37" si="30">+JA37</f>
        <v>0</v>
      </c>
      <c r="JC37" s="927">
        <f t="shared" si="30"/>
        <v>0</v>
      </c>
      <c r="JD37" s="927">
        <f t="shared" si="30"/>
        <v>0</v>
      </c>
      <c r="JE37" s="927">
        <f t="shared" si="30"/>
        <v>0</v>
      </c>
      <c r="JF37" s="927">
        <f t="shared" si="30"/>
        <v>0</v>
      </c>
      <c r="JG37" s="927">
        <f t="shared" si="30"/>
        <v>0</v>
      </c>
      <c r="JH37" s="927">
        <f t="shared" si="30"/>
        <v>0</v>
      </c>
      <c r="JI37" s="927">
        <f t="shared" si="30"/>
        <v>0</v>
      </c>
      <c r="JJ37" s="927">
        <f t="shared" si="30"/>
        <v>0</v>
      </c>
      <c r="JK37" s="927">
        <f t="shared" si="30"/>
        <v>0</v>
      </c>
      <c r="JL37" s="927">
        <f t="shared" si="30"/>
        <v>0</v>
      </c>
      <c r="JM37" s="927">
        <f t="shared" si="30"/>
        <v>0</v>
      </c>
      <c r="JN37" s="927">
        <f t="shared" si="30"/>
        <v>0</v>
      </c>
      <c r="JO37" s="927">
        <f t="shared" si="30"/>
        <v>0</v>
      </c>
      <c r="JP37" s="927">
        <f t="shared" si="30"/>
        <v>0</v>
      </c>
      <c r="JQ37" s="927">
        <f t="shared" si="30"/>
        <v>0</v>
      </c>
      <c r="JR37" s="927">
        <f t="shared" si="30"/>
        <v>0</v>
      </c>
      <c r="JS37" s="927">
        <f t="shared" si="30"/>
        <v>0</v>
      </c>
      <c r="JT37" s="927">
        <f t="shared" si="30"/>
        <v>0</v>
      </c>
      <c r="JU37" s="927">
        <f t="shared" si="30"/>
        <v>0</v>
      </c>
      <c r="JV37" s="927">
        <f t="shared" si="30"/>
        <v>0</v>
      </c>
      <c r="JW37" s="927">
        <f t="shared" si="30"/>
        <v>0</v>
      </c>
      <c r="JX37" s="927">
        <f t="shared" si="30"/>
        <v>0</v>
      </c>
      <c r="JY37" s="927">
        <f t="shared" si="30"/>
        <v>0</v>
      </c>
      <c r="JZ37" s="927">
        <f t="shared" si="30"/>
        <v>0</v>
      </c>
      <c r="KA37" s="927">
        <f t="shared" si="30"/>
        <v>0</v>
      </c>
      <c r="KB37" s="927">
        <f t="shared" si="30"/>
        <v>0</v>
      </c>
      <c r="KC37" s="927">
        <f t="shared" si="30"/>
        <v>0</v>
      </c>
      <c r="KD37" s="927">
        <f t="shared" si="30"/>
        <v>0</v>
      </c>
      <c r="KE37" s="927">
        <f t="shared" si="30"/>
        <v>0</v>
      </c>
      <c r="KF37" s="927">
        <f t="shared" si="30"/>
        <v>0</v>
      </c>
      <c r="KG37" s="927">
        <f t="shared" si="30"/>
        <v>0</v>
      </c>
      <c r="KH37" s="927">
        <f t="shared" si="30"/>
        <v>0</v>
      </c>
      <c r="KI37" s="927">
        <f t="shared" si="30"/>
        <v>0</v>
      </c>
      <c r="KJ37" s="927">
        <f t="shared" si="30"/>
        <v>0</v>
      </c>
      <c r="KK37" s="927">
        <f t="shared" si="30"/>
        <v>0</v>
      </c>
      <c r="KL37" s="927">
        <f t="shared" si="30"/>
        <v>0</v>
      </c>
      <c r="KM37" s="927">
        <f t="shared" si="30"/>
        <v>0</v>
      </c>
      <c r="KN37" s="927">
        <f t="shared" si="30"/>
        <v>0</v>
      </c>
      <c r="KO37" s="927">
        <f t="shared" si="30"/>
        <v>0</v>
      </c>
      <c r="KP37" s="927">
        <f t="shared" si="30"/>
        <v>0</v>
      </c>
      <c r="KQ37" s="927">
        <f t="shared" si="30"/>
        <v>0</v>
      </c>
      <c r="KR37" s="927">
        <f t="shared" si="30"/>
        <v>0</v>
      </c>
      <c r="KS37" s="927">
        <f t="shared" si="30"/>
        <v>0</v>
      </c>
      <c r="KT37" s="927">
        <f t="shared" si="30"/>
        <v>0</v>
      </c>
      <c r="KU37" s="927">
        <f t="shared" si="30"/>
        <v>0</v>
      </c>
      <c r="KV37" s="927">
        <f t="shared" si="30"/>
        <v>0</v>
      </c>
      <c r="KW37" s="927">
        <f t="shared" si="30"/>
        <v>0</v>
      </c>
      <c r="KX37" s="927">
        <f t="shared" si="30"/>
        <v>0</v>
      </c>
      <c r="KY37" s="927">
        <f t="shared" si="30"/>
        <v>0</v>
      </c>
      <c r="KZ37" s="927">
        <f t="shared" si="30"/>
        <v>0</v>
      </c>
      <c r="LA37" s="927">
        <f t="shared" si="30"/>
        <v>0</v>
      </c>
      <c r="LB37" s="927">
        <f t="shared" si="30"/>
        <v>0</v>
      </c>
      <c r="LC37" s="927">
        <f t="shared" si="30"/>
        <v>0</v>
      </c>
      <c r="LD37" s="927">
        <f t="shared" si="30"/>
        <v>0</v>
      </c>
      <c r="LE37" s="927">
        <f t="shared" si="30"/>
        <v>0</v>
      </c>
      <c r="LF37" s="927">
        <f t="shared" si="30"/>
        <v>0</v>
      </c>
      <c r="LG37" s="927">
        <f t="shared" si="30"/>
        <v>0</v>
      </c>
      <c r="LH37" s="927">
        <f t="shared" si="30"/>
        <v>0</v>
      </c>
      <c r="LI37" s="927">
        <f t="shared" si="30"/>
        <v>0</v>
      </c>
      <c r="LJ37" s="927">
        <f t="shared" si="30"/>
        <v>0</v>
      </c>
      <c r="LK37" s="927">
        <f t="shared" si="30"/>
        <v>0</v>
      </c>
      <c r="LL37" s="927">
        <f t="shared" si="30"/>
        <v>0</v>
      </c>
      <c r="LM37" s="927">
        <f t="shared" si="30"/>
        <v>0</v>
      </c>
      <c r="LN37" s="927">
        <f t="shared" ref="LN37:NY37" si="31">+LM37</f>
        <v>0</v>
      </c>
      <c r="LO37" s="927">
        <f t="shared" si="31"/>
        <v>0</v>
      </c>
      <c r="LP37" s="927">
        <f t="shared" si="31"/>
        <v>0</v>
      </c>
      <c r="LQ37" s="927">
        <f t="shared" si="31"/>
        <v>0</v>
      </c>
      <c r="LR37" s="927">
        <f t="shared" si="31"/>
        <v>0</v>
      </c>
      <c r="LS37" s="927">
        <f t="shared" si="31"/>
        <v>0</v>
      </c>
      <c r="LT37" s="927">
        <f t="shared" si="31"/>
        <v>0</v>
      </c>
      <c r="LU37" s="927">
        <f t="shared" si="31"/>
        <v>0</v>
      </c>
      <c r="LV37" s="927">
        <f t="shared" si="31"/>
        <v>0</v>
      </c>
      <c r="LW37" s="927">
        <f t="shared" si="31"/>
        <v>0</v>
      </c>
      <c r="LX37" s="927">
        <f t="shared" si="31"/>
        <v>0</v>
      </c>
      <c r="LY37" s="927">
        <f t="shared" si="31"/>
        <v>0</v>
      </c>
      <c r="LZ37" s="927">
        <f t="shared" si="31"/>
        <v>0</v>
      </c>
      <c r="MA37" s="927">
        <f t="shared" si="31"/>
        <v>0</v>
      </c>
      <c r="MB37" s="927">
        <f t="shared" si="31"/>
        <v>0</v>
      </c>
      <c r="MC37" s="927">
        <f t="shared" si="31"/>
        <v>0</v>
      </c>
      <c r="MD37" s="927">
        <f t="shared" si="31"/>
        <v>0</v>
      </c>
      <c r="ME37" s="927">
        <f t="shared" si="31"/>
        <v>0</v>
      </c>
      <c r="MF37" s="927">
        <f t="shared" si="31"/>
        <v>0</v>
      </c>
      <c r="MG37" s="927">
        <f t="shared" si="31"/>
        <v>0</v>
      </c>
      <c r="MH37" s="927">
        <f t="shared" si="31"/>
        <v>0</v>
      </c>
      <c r="MI37" s="927">
        <f t="shared" si="31"/>
        <v>0</v>
      </c>
      <c r="MJ37" s="927">
        <f t="shared" si="31"/>
        <v>0</v>
      </c>
      <c r="MK37" s="927">
        <f t="shared" si="31"/>
        <v>0</v>
      </c>
      <c r="ML37" s="927">
        <f t="shared" si="31"/>
        <v>0</v>
      </c>
      <c r="MM37" s="927">
        <f t="shared" si="31"/>
        <v>0</v>
      </c>
      <c r="MN37" s="927">
        <f t="shared" si="31"/>
        <v>0</v>
      </c>
      <c r="MO37" s="927">
        <f t="shared" si="31"/>
        <v>0</v>
      </c>
      <c r="MP37" s="927">
        <f t="shared" si="31"/>
        <v>0</v>
      </c>
      <c r="MQ37" s="927">
        <f t="shared" si="31"/>
        <v>0</v>
      </c>
      <c r="MR37" s="927">
        <f t="shared" si="31"/>
        <v>0</v>
      </c>
      <c r="MS37" s="927">
        <f t="shared" si="31"/>
        <v>0</v>
      </c>
      <c r="MT37" s="927">
        <f t="shared" si="31"/>
        <v>0</v>
      </c>
      <c r="MU37" s="927">
        <f t="shared" si="31"/>
        <v>0</v>
      </c>
      <c r="MV37" s="927">
        <f t="shared" si="31"/>
        <v>0</v>
      </c>
      <c r="MW37" s="927">
        <f t="shared" si="31"/>
        <v>0</v>
      </c>
      <c r="MX37" s="927">
        <f t="shared" si="31"/>
        <v>0</v>
      </c>
      <c r="MY37" s="927">
        <f t="shared" si="31"/>
        <v>0</v>
      </c>
      <c r="MZ37" s="927">
        <f t="shared" si="31"/>
        <v>0</v>
      </c>
      <c r="NA37" s="927">
        <f t="shared" si="31"/>
        <v>0</v>
      </c>
      <c r="NB37" s="927">
        <f t="shared" si="31"/>
        <v>0</v>
      </c>
      <c r="NC37" s="927">
        <f t="shared" si="31"/>
        <v>0</v>
      </c>
      <c r="ND37" s="927">
        <f t="shared" si="31"/>
        <v>0</v>
      </c>
      <c r="NE37" s="927">
        <f t="shared" si="31"/>
        <v>0</v>
      </c>
      <c r="NF37" s="927">
        <f t="shared" si="31"/>
        <v>0</v>
      </c>
      <c r="NG37" s="927">
        <f t="shared" si="31"/>
        <v>0</v>
      </c>
      <c r="NH37" s="927">
        <f t="shared" si="31"/>
        <v>0</v>
      </c>
      <c r="NI37" s="927">
        <f t="shared" si="31"/>
        <v>0</v>
      </c>
      <c r="NJ37" s="927">
        <f t="shared" si="31"/>
        <v>0</v>
      </c>
      <c r="NK37" s="927">
        <f t="shared" si="31"/>
        <v>0</v>
      </c>
      <c r="NL37" s="927">
        <f t="shared" si="31"/>
        <v>0</v>
      </c>
      <c r="NM37" s="927">
        <f t="shared" si="31"/>
        <v>0</v>
      </c>
      <c r="NN37" s="927">
        <f t="shared" si="31"/>
        <v>0</v>
      </c>
      <c r="NO37" s="927">
        <f t="shared" si="31"/>
        <v>0</v>
      </c>
      <c r="NP37" s="927">
        <f t="shared" si="31"/>
        <v>0</v>
      </c>
      <c r="NQ37" s="927">
        <f t="shared" si="31"/>
        <v>0</v>
      </c>
      <c r="NR37" s="927">
        <f t="shared" si="31"/>
        <v>0</v>
      </c>
      <c r="NS37" s="927">
        <f t="shared" si="31"/>
        <v>0</v>
      </c>
      <c r="NT37" s="927">
        <f t="shared" si="31"/>
        <v>0</v>
      </c>
      <c r="NU37" s="927">
        <f t="shared" si="31"/>
        <v>0</v>
      </c>
      <c r="NV37" s="927">
        <f t="shared" si="31"/>
        <v>0</v>
      </c>
      <c r="NW37" s="927">
        <f t="shared" si="31"/>
        <v>0</v>
      </c>
      <c r="NX37" s="927">
        <f t="shared" si="31"/>
        <v>0</v>
      </c>
      <c r="NY37" s="927">
        <f t="shared" si="31"/>
        <v>0</v>
      </c>
      <c r="NZ37" s="927">
        <f t="shared" ref="NZ37:QK37" si="32">+NY37</f>
        <v>0</v>
      </c>
      <c r="OA37" s="927">
        <f t="shared" si="32"/>
        <v>0</v>
      </c>
      <c r="OB37" s="927">
        <f t="shared" si="32"/>
        <v>0</v>
      </c>
      <c r="OC37" s="927">
        <f t="shared" si="32"/>
        <v>0</v>
      </c>
      <c r="OD37" s="927">
        <f t="shared" si="32"/>
        <v>0</v>
      </c>
      <c r="OE37" s="927">
        <f t="shared" si="32"/>
        <v>0</v>
      </c>
      <c r="OF37" s="927">
        <f t="shared" si="32"/>
        <v>0</v>
      </c>
      <c r="OG37" s="927">
        <f t="shared" si="32"/>
        <v>0</v>
      </c>
      <c r="OH37" s="927">
        <f t="shared" si="32"/>
        <v>0</v>
      </c>
      <c r="OI37" s="927">
        <f t="shared" si="32"/>
        <v>0</v>
      </c>
      <c r="OJ37" s="927">
        <f t="shared" si="32"/>
        <v>0</v>
      </c>
      <c r="OK37" s="927">
        <f t="shared" si="32"/>
        <v>0</v>
      </c>
      <c r="OL37" s="927">
        <f t="shared" si="32"/>
        <v>0</v>
      </c>
      <c r="OM37" s="927">
        <f t="shared" si="32"/>
        <v>0</v>
      </c>
      <c r="ON37" s="927">
        <f t="shared" si="32"/>
        <v>0</v>
      </c>
      <c r="OO37" s="927">
        <f t="shared" si="32"/>
        <v>0</v>
      </c>
      <c r="OP37" s="927">
        <f t="shared" si="32"/>
        <v>0</v>
      </c>
      <c r="OQ37" s="927">
        <f t="shared" si="32"/>
        <v>0</v>
      </c>
      <c r="OR37" s="927">
        <f t="shared" si="32"/>
        <v>0</v>
      </c>
      <c r="OS37" s="927">
        <f t="shared" si="32"/>
        <v>0</v>
      </c>
      <c r="OT37" s="927">
        <f t="shared" si="32"/>
        <v>0</v>
      </c>
      <c r="OU37" s="927">
        <f t="shared" si="32"/>
        <v>0</v>
      </c>
      <c r="OV37" s="927">
        <f t="shared" si="32"/>
        <v>0</v>
      </c>
      <c r="OW37" s="927">
        <f t="shared" si="32"/>
        <v>0</v>
      </c>
      <c r="OX37" s="927">
        <f t="shared" si="32"/>
        <v>0</v>
      </c>
      <c r="OY37" s="927">
        <f t="shared" si="32"/>
        <v>0</v>
      </c>
      <c r="OZ37" s="927">
        <f t="shared" si="32"/>
        <v>0</v>
      </c>
      <c r="PA37" s="927">
        <f t="shared" si="32"/>
        <v>0</v>
      </c>
      <c r="PB37" s="927">
        <f t="shared" si="32"/>
        <v>0</v>
      </c>
      <c r="PC37" s="927">
        <f t="shared" si="32"/>
        <v>0</v>
      </c>
      <c r="PD37" s="927">
        <f t="shared" si="32"/>
        <v>0</v>
      </c>
      <c r="PE37" s="927">
        <f t="shared" si="32"/>
        <v>0</v>
      </c>
      <c r="PF37" s="927">
        <f t="shared" si="32"/>
        <v>0</v>
      </c>
      <c r="PG37" s="927">
        <f t="shared" si="32"/>
        <v>0</v>
      </c>
      <c r="PH37" s="927">
        <f t="shared" si="32"/>
        <v>0</v>
      </c>
      <c r="PI37" s="927">
        <f t="shared" si="32"/>
        <v>0</v>
      </c>
      <c r="PJ37" s="927">
        <f t="shared" si="32"/>
        <v>0</v>
      </c>
      <c r="PK37" s="927">
        <f t="shared" si="32"/>
        <v>0</v>
      </c>
      <c r="PL37" s="927">
        <f t="shared" si="32"/>
        <v>0</v>
      </c>
      <c r="PM37" s="927">
        <f t="shared" si="32"/>
        <v>0</v>
      </c>
      <c r="PN37" s="927">
        <f t="shared" si="32"/>
        <v>0</v>
      </c>
      <c r="PO37" s="927">
        <f t="shared" si="32"/>
        <v>0</v>
      </c>
      <c r="PP37" s="927">
        <f t="shared" si="32"/>
        <v>0</v>
      </c>
      <c r="PQ37" s="927">
        <f t="shared" si="32"/>
        <v>0</v>
      </c>
      <c r="PR37" s="927">
        <f t="shared" si="32"/>
        <v>0</v>
      </c>
      <c r="PS37" s="927">
        <f t="shared" si="32"/>
        <v>0</v>
      </c>
      <c r="PT37" s="927">
        <f t="shared" si="32"/>
        <v>0</v>
      </c>
      <c r="PU37" s="927">
        <f t="shared" si="32"/>
        <v>0</v>
      </c>
      <c r="PV37" s="927">
        <f t="shared" si="32"/>
        <v>0</v>
      </c>
      <c r="PW37" s="927">
        <f t="shared" si="32"/>
        <v>0</v>
      </c>
      <c r="PX37" s="927">
        <f t="shared" si="32"/>
        <v>0</v>
      </c>
      <c r="PY37" s="927">
        <f t="shared" si="32"/>
        <v>0</v>
      </c>
      <c r="PZ37" s="927">
        <f t="shared" si="32"/>
        <v>0</v>
      </c>
      <c r="QA37" s="927">
        <f t="shared" si="32"/>
        <v>0</v>
      </c>
      <c r="QB37" s="927">
        <f t="shared" si="32"/>
        <v>0</v>
      </c>
      <c r="QC37" s="927">
        <f t="shared" si="32"/>
        <v>0</v>
      </c>
      <c r="QD37" s="927">
        <f t="shared" si="32"/>
        <v>0</v>
      </c>
      <c r="QE37" s="927">
        <f t="shared" si="32"/>
        <v>0</v>
      </c>
      <c r="QF37" s="927">
        <f t="shared" si="32"/>
        <v>0</v>
      </c>
      <c r="QG37" s="927">
        <f t="shared" si="32"/>
        <v>0</v>
      </c>
      <c r="QH37" s="927">
        <f t="shared" si="32"/>
        <v>0</v>
      </c>
      <c r="QI37" s="927">
        <f t="shared" si="32"/>
        <v>0</v>
      </c>
      <c r="QJ37" s="927">
        <f t="shared" si="32"/>
        <v>0</v>
      </c>
      <c r="QK37" s="927">
        <f t="shared" si="32"/>
        <v>0</v>
      </c>
      <c r="QL37" s="927">
        <f t="shared" ref="QL37:SW37" si="33">+QK37</f>
        <v>0</v>
      </c>
      <c r="QM37" s="927">
        <f t="shared" si="33"/>
        <v>0</v>
      </c>
      <c r="QN37" s="927">
        <f t="shared" si="33"/>
        <v>0</v>
      </c>
      <c r="QO37" s="927">
        <f t="shared" si="33"/>
        <v>0</v>
      </c>
      <c r="QP37" s="927">
        <f t="shared" si="33"/>
        <v>0</v>
      </c>
      <c r="QQ37" s="927">
        <f t="shared" si="33"/>
        <v>0</v>
      </c>
      <c r="QR37" s="927">
        <f t="shared" si="33"/>
        <v>0</v>
      </c>
      <c r="QS37" s="927">
        <f t="shared" si="33"/>
        <v>0</v>
      </c>
      <c r="QT37" s="927">
        <f t="shared" si="33"/>
        <v>0</v>
      </c>
      <c r="QU37" s="927">
        <f t="shared" si="33"/>
        <v>0</v>
      </c>
      <c r="QV37" s="927">
        <f t="shared" si="33"/>
        <v>0</v>
      </c>
      <c r="QW37" s="927">
        <f t="shared" si="33"/>
        <v>0</v>
      </c>
      <c r="QX37" s="927">
        <f t="shared" si="33"/>
        <v>0</v>
      </c>
      <c r="QY37" s="927">
        <f t="shared" si="33"/>
        <v>0</v>
      </c>
      <c r="QZ37" s="927">
        <f t="shared" si="33"/>
        <v>0</v>
      </c>
      <c r="RA37" s="927">
        <f t="shared" si="33"/>
        <v>0</v>
      </c>
      <c r="RB37" s="927">
        <f t="shared" si="33"/>
        <v>0</v>
      </c>
      <c r="RC37" s="927">
        <f t="shared" si="33"/>
        <v>0</v>
      </c>
      <c r="RD37" s="927">
        <f t="shared" si="33"/>
        <v>0</v>
      </c>
      <c r="RE37" s="927">
        <f t="shared" si="33"/>
        <v>0</v>
      </c>
      <c r="RF37" s="927">
        <f t="shared" si="33"/>
        <v>0</v>
      </c>
      <c r="RG37" s="927">
        <f t="shared" si="33"/>
        <v>0</v>
      </c>
      <c r="RH37" s="927">
        <f t="shared" si="33"/>
        <v>0</v>
      </c>
      <c r="RI37" s="927">
        <f t="shared" si="33"/>
        <v>0</v>
      </c>
      <c r="RJ37" s="927">
        <f t="shared" si="33"/>
        <v>0</v>
      </c>
      <c r="RK37" s="927">
        <f t="shared" si="33"/>
        <v>0</v>
      </c>
      <c r="RL37" s="927">
        <f t="shared" si="33"/>
        <v>0</v>
      </c>
      <c r="RM37" s="927">
        <f t="shared" si="33"/>
        <v>0</v>
      </c>
      <c r="RN37" s="927">
        <f t="shared" si="33"/>
        <v>0</v>
      </c>
      <c r="RO37" s="927">
        <f t="shared" si="33"/>
        <v>0</v>
      </c>
      <c r="RP37" s="927">
        <f t="shared" si="33"/>
        <v>0</v>
      </c>
      <c r="RQ37" s="927">
        <f t="shared" si="33"/>
        <v>0</v>
      </c>
      <c r="RR37" s="927">
        <f t="shared" si="33"/>
        <v>0</v>
      </c>
      <c r="RS37" s="927">
        <f t="shared" si="33"/>
        <v>0</v>
      </c>
      <c r="RT37" s="927">
        <f t="shared" si="33"/>
        <v>0</v>
      </c>
      <c r="RU37" s="927">
        <f t="shared" si="33"/>
        <v>0</v>
      </c>
      <c r="RV37" s="927">
        <f t="shared" si="33"/>
        <v>0</v>
      </c>
      <c r="RW37" s="927">
        <f t="shared" si="33"/>
        <v>0</v>
      </c>
      <c r="RX37" s="927">
        <f t="shared" si="33"/>
        <v>0</v>
      </c>
      <c r="RY37" s="927">
        <f t="shared" si="33"/>
        <v>0</v>
      </c>
      <c r="RZ37" s="927">
        <f t="shared" si="33"/>
        <v>0</v>
      </c>
      <c r="SA37" s="927">
        <f t="shared" si="33"/>
        <v>0</v>
      </c>
      <c r="SB37" s="927">
        <f t="shared" si="33"/>
        <v>0</v>
      </c>
      <c r="SC37" s="927">
        <f t="shared" si="33"/>
        <v>0</v>
      </c>
      <c r="SD37" s="927">
        <f t="shared" si="33"/>
        <v>0</v>
      </c>
      <c r="SE37" s="927">
        <f t="shared" si="33"/>
        <v>0</v>
      </c>
      <c r="SF37" s="927">
        <f t="shared" si="33"/>
        <v>0</v>
      </c>
      <c r="SG37" s="927">
        <f t="shared" si="33"/>
        <v>0</v>
      </c>
      <c r="SH37" s="927">
        <f t="shared" si="33"/>
        <v>0</v>
      </c>
      <c r="SI37" s="927">
        <f t="shared" si="33"/>
        <v>0</v>
      </c>
      <c r="SJ37" s="927">
        <f t="shared" si="33"/>
        <v>0</v>
      </c>
      <c r="SK37" s="927">
        <f t="shared" si="33"/>
        <v>0</v>
      </c>
      <c r="SL37" s="927">
        <f t="shared" si="33"/>
        <v>0</v>
      </c>
      <c r="SM37" s="927">
        <f t="shared" si="33"/>
        <v>0</v>
      </c>
      <c r="SN37" s="927">
        <f t="shared" si="33"/>
        <v>0</v>
      </c>
      <c r="SO37" s="927">
        <f t="shared" si="33"/>
        <v>0</v>
      </c>
      <c r="SP37" s="927">
        <f t="shared" si="33"/>
        <v>0</v>
      </c>
      <c r="SQ37" s="927">
        <f t="shared" si="33"/>
        <v>0</v>
      </c>
      <c r="SR37" s="927">
        <f t="shared" si="33"/>
        <v>0</v>
      </c>
      <c r="SS37" s="927">
        <f t="shared" si="33"/>
        <v>0</v>
      </c>
      <c r="ST37" s="927">
        <f t="shared" si="33"/>
        <v>0</v>
      </c>
      <c r="SU37" s="927">
        <f t="shared" si="33"/>
        <v>0</v>
      </c>
      <c r="SV37" s="927">
        <f t="shared" si="33"/>
        <v>0</v>
      </c>
      <c r="SW37" s="927">
        <f t="shared" si="33"/>
        <v>0</v>
      </c>
      <c r="SX37" s="927">
        <f t="shared" ref="SX37:VI37" si="34">+SW37</f>
        <v>0</v>
      </c>
      <c r="SY37" s="927">
        <f t="shared" si="34"/>
        <v>0</v>
      </c>
      <c r="SZ37" s="927">
        <f t="shared" si="34"/>
        <v>0</v>
      </c>
      <c r="TA37" s="927">
        <f t="shared" si="34"/>
        <v>0</v>
      </c>
      <c r="TB37" s="927">
        <f t="shared" si="34"/>
        <v>0</v>
      </c>
      <c r="TC37" s="927">
        <f t="shared" si="34"/>
        <v>0</v>
      </c>
      <c r="TD37" s="927">
        <f t="shared" si="34"/>
        <v>0</v>
      </c>
      <c r="TE37" s="927">
        <f t="shared" si="34"/>
        <v>0</v>
      </c>
      <c r="TF37" s="927">
        <f t="shared" si="34"/>
        <v>0</v>
      </c>
      <c r="TG37" s="927">
        <f t="shared" si="34"/>
        <v>0</v>
      </c>
      <c r="TH37" s="927">
        <f t="shared" si="34"/>
        <v>0</v>
      </c>
      <c r="TI37" s="927">
        <f t="shared" si="34"/>
        <v>0</v>
      </c>
      <c r="TJ37" s="927">
        <f t="shared" si="34"/>
        <v>0</v>
      </c>
      <c r="TK37" s="927">
        <f t="shared" si="34"/>
        <v>0</v>
      </c>
      <c r="TL37" s="927">
        <f t="shared" si="34"/>
        <v>0</v>
      </c>
      <c r="TM37" s="927">
        <f t="shared" si="34"/>
        <v>0</v>
      </c>
      <c r="TN37" s="927">
        <f t="shared" si="34"/>
        <v>0</v>
      </c>
      <c r="TO37" s="927">
        <f t="shared" si="34"/>
        <v>0</v>
      </c>
      <c r="TP37" s="927">
        <f t="shared" si="34"/>
        <v>0</v>
      </c>
      <c r="TQ37" s="927">
        <f t="shared" si="34"/>
        <v>0</v>
      </c>
      <c r="TR37" s="927">
        <f t="shared" si="34"/>
        <v>0</v>
      </c>
      <c r="TS37" s="927">
        <f t="shared" si="34"/>
        <v>0</v>
      </c>
      <c r="TT37" s="927">
        <f t="shared" si="34"/>
        <v>0</v>
      </c>
      <c r="TU37" s="927">
        <f t="shared" si="34"/>
        <v>0</v>
      </c>
      <c r="TV37" s="927">
        <f t="shared" si="34"/>
        <v>0</v>
      </c>
      <c r="TW37" s="927">
        <f t="shared" si="34"/>
        <v>0</v>
      </c>
      <c r="TX37" s="927">
        <f t="shared" si="34"/>
        <v>0</v>
      </c>
      <c r="TY37" s="927">
        <f t="shared" si="34"/>
        <v>0</v>
      </c>
      <c r="TZ37" s="927">
        <f t="shared" si="34"/>
        <v>0</v>
      </c>
      <c r="UA37" s="927">
        <f t="shared" si="34"/>
        <v>0</v>
      </c>
      <c r="UB37" s="927">
        <f t="shared" si="34"/>
        <v>0</v>
      </c>
      <c r="UC37" s="927">
        <f t="shared" si="34"/>
        <v>0</v>
      </c>
      <c r="UD37" s="927">
        <f t="shared" si="34"/>
        <v>0</v>
      </c>
      <c r="UE37" s="927">
        <f t="shared" si="34"/>
        <v>0</v>
      </c>
      <c r="UF37" s="927">
        <f t="shared" si="34"/>
        <v>0</v>
      </c>
      <c r="UG37" s="927">
        <f t="shared" si="34"/>
        <v>0</v>
      </c>
      <c r="UH37" s="927">
        <f t="shared" si="34"/>
        <v>0</v>
      </c>
      <c r="UI37" s="927">
        <f t="shared" si="34"/>
        <v>0</v>
      </c>
      <c r="UJ37" s="927">
        <f t="shared" si="34"/>
        <v>0</v>
      </c>
      <c r="UK37" s="927">
        <f t="shared" si="34"/>
        <v>0</v>
      </c>
      <c r="UL37" s="927">
        <f t="shared" si="34"/>
        <v>0</v>
      </c>
      <c r="UM37" s="927">
        <f t="shared" si="34"/>
        <v>0</v>
      </c>
      <c r="UN37" s="927">
        <f t="shared" si="34"/>
        <v>0</v>
      </c>
      <c r="UO37" s="927">
        <f t="shared" si="34"/>
        <v>0</v>
      </c>
      <c r="UP37" s="927">
        <f t="shared" si="34"/>
        <v>0</v>
      </c>
      <c r="UQ37" s="927">
        <f t="shared" si="34"/>
        <v>0</v>
      </c>
      <c r="UR37" s="927">
        <f t="shared" si="34"/>
        <v>0</v>
      </c>
      <c r="US37" s="927">
        <f t="shared" si="34"/>
        <v>0</v>
      </c>
      <c r="UT37" s="927">
        <f t="shared" si="34"/>
        <v>0</v>
      </c>
      <c r="UU37" s="927">
        <f t="shared" si="34"/>
        <v>0</v>
      </c>
      <c r="UV37" s="927">
        <f t="shared" si="34"/>
        <v>0</v>
      </c>
      <c r="UW37" s="927">
        <f t="shared" si="34"/>
        <v>0</v>
      </c>
      <c r="UX37" s="927">
        <f t="shared" si="34"/>
        <v>0</v>
      </c>
      <c r="UY37" s="927">
        <f t="shared" si="34"/>
        <v>0</v>
      </c>
      <c r="UZ37" s="927">
        <f t="shared" si="34"/>
        <v>0</v>
      </c>
      <c r="VA37" s="927">
        <f t="shared" si="34"/>
        <v>0</v>
      </c>
      <c r="VB37" s="927">
        <f t="shared" si="34"/>
        <v>0</v>
      </c>
      <c r="VC37" s="927">
        <f t="shared" si="34"/>
        <v>0</v>
      </c>
      <c r="VD37" s="927">
        <f t="shared" si="34"/>
        <v>0</v>
      </c>
      <c r="VE37" s="927">
        <f t="shared" si="34"/>
        <v>0</v>
      </c>
      <c r="VF37" s="927">
        <f t="shared" si="34"/>
        <v>0</v>
      </c>
      <c r="VG37" s="927">
        <f t="shared" si="34"/>
        <v>0</v>
      </c>
      <c r="VH37" s="927">
        <f t="shared" si="34"/>
        <v>0</v>
      </c>
      <c r="VI37" s="927">
        <f t="shared" si="34"/>
        <v>0</v>
      </c>
      <c r="VJ37" s="927">
        <f t="shared" ref="VJ37:XU37" si="35">+VI37</f>
        <v>0</v>
      </c>
      <c r="VK37" s="927">
        <f t="shared" si="35"/>
        <v>0</v>
      </c>
      <c r="VL37" s="927">
        <f t="shared" si="35"/>
        <v>0</v>
      </c>
      <c r="VM37" s="927">
        <f t="shared" si="35"/>
        <v>0</v>
      </c>
      <c r="VN37" s="927">
        <f t="shared" si="35"/>
        <v>0</v>
      </c>
      <c r="VO37" s="927">
        <f t="shared" si="35"/>
        <v>0</v>
      </c>
      <c r="VP37" s="927">
        <f t="shared" si="35"/>
        <v>0</v>
      </c>
      <c r="VQ37" s="927">
        <f t="shared" si="35"/>
        <v>0</v>
      </c>
      <c r="VR37" s="927">
        <f t="shared" si="35"/>
        <v>0</v>
      </c>
      <c r="VS37" s="927">
        <f t="shared" si="35"/>
        <v>0</v>
      </c>
      <c r="VT37" s="927">
        <f t="shared" si="35"/>
        <v>0</v>
      </c>
      <c r="VU37" s="927">
        <f t="shared" si="35"/>
        <v>0</v>
      </c>
      <c r="VV37" s="927">
        <f t="shared" si="35"/>
        <v>0</v>
      </c>
      <c r="VW37" s="927">
        <f t="shared" si="35"/>
        <v>0</v>
      </c>
      <c r="VX37" s="927">
        <f t="shared" si="35"/>
        <v>0</v>
      </c>
      <c r="VY37" s="927">
        <f t="shared" si="35"/>
        <v>0</v>
      </c>
      <c r="VZ37" s="927">
        <f t="shared" si="35"/>
        <v>0</v>
      </c>
      <c r="WA37" s="927">
        <f t="shared" si="35"/>
        <v>0</v>
      </c>
      <c r="WB37" s="927">
        <f t="shared" si="35"/>
        <v>0</v>
      </c>
      <c r="WC37" s="927">
        <f t="shared" si="35"/>
        <v>0</v>
      </c>
      <c r="WD37" s="927">
        <f t="shared" si="35"/>
        <v>0</v>
      </c>
      <c r="WE37" s="927">
        <f t="shared" si="35"/>
        <v>0</v>
      </c>
      <c r="WF37" s="927">
        <f t="shared" si="35"/>
        <v>0</v>
      </c>
      <c r="WG37" s="927">
        <f t="shared" si="35"/>
        <v>0</v>
      </c>
      <c r="WH37" s="927">
        <f t="shared" si="35"/>
        <v>0</v>
      </c>
      <c r="WI37" s="927">
        <f t="shared" si="35"/>
        <v>0</v>
      </c>
      <c r="WJ37" s="927">
        <f t="shared" si="35"/>
        <v>0</v>
      </c>
      <c r="WK37" s="927">
        <f t="shared" si="35"/>
        <v>0</v>
      </c>
      <c r="WL37" s="927">
        <f t="shared" si="35"/>
        <v>0</v>
      </c>
      <c r="WM37" s="927">
        <f t="shared" si="35"/>
        <v>0</v>
      </c>
      <c r="WN37" s="927">
        <f t="shared" si="35"/>
        <v>0</v>
      </c>
      <c r="WO37" s="927">
        <f t="shared" si="35"/>
        <v>0</v>
      </c>
      <c r="WP37" s="927">
        <f t="shared" si="35"/>
        <v>0</v>
      </c>
      <c r="WQ37" s="927">
        <f t="shared" si="35"/>
        <v>0</v>
      </c>
      <c r="WR37" s="927">
        <f t="shared" si="35"/>
        <v>0</v>
      </c>
      <c r="WS37" s="927">
        <f t="shared" si="35"/>
        <v>0</v>
      </c>
      <c r="WT37" s="927">
        <f t="shared" si="35"/>
        <v>0</v>
      </c>
      <c r="WU37" s="927">
        <f t="shared" si="35"/>
        <v>0</v>
      </c>
      <c r="WV37" s="927">
        <f t="shared" si="35"/>
        <v>0</v>
      </c>
      <c r="WW37" s="927">
        <f t="shared" si="35"/>
        <v>0</v>
      </c>
      <c r="WX37" s="927">
        <f t="shared" si="35"/>
        <v>0</v>
      </c>
      <c r="WY37" s="927">
        <f t="shared" si="35"/>
        <v>0</v>
      </c>
      <c r="WZ37" s="927">
        <f t="shared" si="35"/>
        <v>0</v>
      </c>
      <c r="XA37" s="927">
        <f t="shared" si="35"/>
        <v>0</v>
      </c>
      <c r="XB37" s="927">
        <f t="shared" si="35"/>
        <v>0</v>
      </c>
      <c r="XC37" s="927">
        <f t="shared" si="35"/>
        <v>0</v>
      </c>
      <c r="XD37" s="927">
        <f t="shared" si="35"/>
        <v>0</v>
      </c>
      <c r="XE37" s="927">
        <f t="shared" si="35"/>
        <v>0</v>
      </c>
      <c r="XF37" s="927">
        <f t="shared" si="35"/>
        <v>0</v>
      </c>
      <c r="XG37" s="927">
        <f t="shared" si="35"/>
        <v>0</v>
      </c>
      <c r="XH37" s="927">
        <f t="shared" si="35"/>
        <v>0</v>
      </c>
      <c r="XI37" s="927">
        <f t="shared" si="35"/>
        <v>0</v>
      </c>
      <c r="XJ37" s="927">
        <f t="shared" si="35"/>
        <v>0</v>
      </c>
      <c r="XK37" s="927">
        <f t="shared" si="35"/>
        <v>0</v>
      </c>
      <c r="XL37" s="927">
        <f t="shared" si="35"/>
        <v>0</v>
      </c>
      <c r="XM37" s="927">
        <f t="shared" si="35"/>
        <v>0</v>
      </c>
      <c r="XN37" s="927">
        <f t="shared" si="35"/>
        <v>0</v>
      </c>
      <c r="XO37" s="927">
        <f t="shared" si="35"/>
        <v>0</v>
      </c>
      <c r="XP37" s="927">
        <f t="shared" si="35"/>
        <v>0</v>
      </c>
      <c r="XQ37" s="927">
        <f t="shared" si="35"/>
        <v>0</v>
      </c>
      <c r="XR37" s="927">
        <f t="shared" si="35"/>
        <v>0</v>
      </c>
      <c r="XS37" s="927">
        <f t="shared" si="35"/>
        <v>0</v>
      </c>
      <c r="XT37" s="927">
        <f t="shared" si="35"/>
        <v>0</v>
      </c>
      <c r="XU37" s="927">
        <f t="shared" si="35"/>
        <v>0</v>
      </c>
      <c r="XV37" s="927">
        <f t="shared" ref="XV37:AAG37" si="36">+XU37</f>
        <v>0</v>
      </c>
      <c r="XW37" s="927">
        <f t="shared" si="36"/>
        <v>0</v>
      </c>
      <c r="XX37" s="927">
        <f t="shared" si="36"/>
        <v>0</v>
      </c>
      <c r="XY37" s="927">
        <f t="shared" si="36"/>
        <v>0</v>
      </c>
      <c r="XZ37" s="927">
        <f t="shared" si="36"/>
        <v>0</v>
      </c>
      <c r="YA37" s="927">
        <f t="shared" si="36"/>
        <v>0</v>
      </c>
      <c r="YB37" s="927">
        <f t="shared" si="36"/>
        <v>0</v>
      </c>
      <c r="YC37" s="927">
        <f t="shared" si="36"/>
        <v>0</v>
      </c>
      <c r="YD37" s="927">
        <f t="shared" si="36"/>
        <v>0</v>
      </c>
      <c r="YE37" s="927">
        <f t="shared" si="36"/>
        <v>0</v>
      </c>
      <c r="YF37" s="927">
        <f t="shared" si="36"/>
        <v>0</v>
      </c>
      <c r="YG37" s="927">
        <f t="shared" si="36"/>
        <v>0</v>
      </c>
      <c r="YH37" s="927">
        <f t="shared" si="36"/>
        <v>0</v>
      </c>
      <c r="YI37" s="927">
        <f t="shared" si="36"/>
        <v>0</v>
      </c>
      <c r="YJ37" s="927">
        <f t="shared" si="36"/>
        <v>0</v>
      </c>
      <c r="YK37" s="927">
        <f t="shared" si="36"/>
        <v>0</v>
      </c>
      <c r="YL37" s="927">
        <f t="shared" si="36"/>
        <v>0</v>
      </c>
      <c r="YM37" s="927">
        <f t="shared" si="36"/>
        <v>0</v>
      </c>
      <c r="YN37" s="927">
        <f t="shared" si="36"/>
        <v>0</v>
      </c>
      <c r="YO37" s="927">
        <f t="shared" si="36"/>
        <v>0</v>
      </c>
      <c r="YP37" s="927">
        <f t="shared" si="36"/>
        <v>0</v>
      </c>
      <c r="YQ37" s="927">
        <f t="shared" si="36"/>
        <v>0</v>
      </c>
      <c r="YR37" s="927">
        <f t="shared" si="36"/>
        <v>0</v>
      </c>
      <c r="YS37" s="927">
        <f t="shared" si="36"/>
        <v>0</v>
      </c>
      <c r="YT37" s="927">
        <f t="shared" si="36"/>
        <v>0</v>
      </c>
      <c r="YU37" s="927">
        <f t="shared" si="36"/>
        <v>0</v>
      </c>
      <c r="YV37" s="927">
        <f t="shared" si="36"/>
        <v>0</v>
      </c>
      <c r="YW37" s="927">
        <f t="shared" si="36"/>
        <v>0</v>
      </c>
      <c r="YX37" s="927">
        <f t="shared" si="36"/>
        <v>0</v>
      </c>
      <c r="YY37" s="927">
        <f t="shared" si="36"/>
        <v>0</v>
      </c>
      <c r="YZ37" s="927">
        <f t="shared" si="36"/>
        <v>0</v>
      </c>
      <c r="ZA37" s="927">
        <f t="shared" si="36"/>
        <v>0</v>
      </c>
      <c r="ZB37" s="927">
        <f t="shared" si="36"/>
        <v>0</v>
      </c>
      <c r="ZC37" s="927">
        <f t="shared" si="36"/>
        <v>0</v>
      </c>
      <c r="ZD37" s="927">
        <f t="shared" si="36"/>
        <v>0</v>
      </c>
      <c r="ZE37" s="927">
        <f t="shared" si="36"/>
        <v>0</v>
      </c>
      <c r="ZF37" s="927">
        <f t="shared" si="36"/>
        <v>0</v>
      </c>
      <c r="ZG37" s="927">
        <f t="shared" si="36"/>
        <v>0</v>
      </c>
      <c r="ZH37" s="927">
        <f t="shared" si="36"/>
        <v>0</v>
      </c>
      <c r="ZI37" s="927">
        <f t="shared" si="36"/>
        <v>0</v>
      </c>
      <c r="ZJ37" s="927">
        <f t="shared" si="36"/>
        <v>0</v>
      </c>
      <c r="ZK37" s="927">
        <f t="shared" si="36"/>
        <v>0</v>
      </c>
      <c r="ZL37" s="927">
        <f t="shared" si="36"/>
        <v>0</v>
      </c>
      <c r="ZM37" s="927">
        <f t="shared" si="36"/>
        <v>0</v>
      </c>
      <c r="ZN37" s="927">
        <f t="shared" si="36"/>
        <v>0</v>
      </c>
      <c r="ZO37" s="927">
        <f t="shared" si="36"/>
        <v>0</v>
      </c>
      <c r="ZP37" s="927">
        <f t="shared" si="36"/>
        <v>0</v>
      </c>
      <c r="ZQ37" s="927">
        <f t="shared" si="36"/>
        <v>0</v>
      </c>
      <c r="ZR37" s="927">
        <f t="shared" si="36"/>
        <v>0</v>
      </c>
      <c r="ZS37" s="927">
        <f t="shared" si="36"/>
        <v>0</v>
      </c>
      <c r="ZT37" s="927">
        <f t="shared" si="36"/>
        <v>0</v>
      </c>
      <c r="ZU37" s="927">
        <f t="shared" si="36"/>
        <v>0</v>
      </c>
      <c r="ZV37" s="927">
        <f t="shared" si="36"/>
        <v>0</v>
      </c>
      <c r="ZW37" s="927">
        <f t="shared" si="36"/>
        <v>0</v>
      </c>
      <c r="ZX37" s="927">
        <f t="shared" si="36"/>
        <v>0</v>
      </c>
      <c r="ZY37" s="927">
        <f t="shared" si="36"/>
        <v>0</v>
      </c>
      <c r="ZZ37" s="927">
        <f t="shared" si="36"/>
        <v>0</v>
      </c>
      <c r="AAA37" s="927">
        <f t="shared" si="36"/>
        <v>0</v>
      </c>
      <c r="AAB37" s="927">
        <f t="shared" si="36"/>
        <v>0</v>
      </c>
      <c r="AAC37" s="927">
        <f t="shared" si="36"/>
        <v>0</v>
      </c>
      <c r="AAD37" s="927">
        <f t="shared" si="36"/>
        <v>0</v>
      </c>
      <c r="AAE37" s="927">
        <f t="shared" si="36"/>
        <v>0</v>
      </c>
      <c r="AAF37" s="927">
        <f t="shared" si="36"/>
        <v>0</v>
      </c>
      <c r="AAG37" s="927">
        <f t="shared" si="36"/>
        <v>0</v>
      </c>
      <c r="AAH37" s="927">
        <f t="shared" ref="AAH37:ACS37" si="37">+AAG37</f>
        <v>0</v>
      </c>
      <c r="AAI37" s="927">
        <f t="shared" si="37"/>
        <v>0</v>
      </c>
      <c r="AAJ37" s="927">
        <f t="shared" si="37"/>
        <v>0</v>
      </c>
      <c r="AAK37" s="927">
        <f t="shared" si="37"/>
        <v>0</v>
      </c>
      <c r="AAL37" s="927">
        <f t="shared" si="37"/>
        <v>0</v>
      </c>
      <c r="AAM37" s="927">
        <f t="shared" si="37"/>
        <v>0</v>
      </c>
      <c r="AAN37" s="927">
        <f t="shared" si="37"/>
        <v>0</v>
      </c>
      <c r="AAO37" s="927">
        <f t="shared" si="37"/>
        <v>0</v>
      </c>
      <c r="AAP37" s="927">
        <f t="shared" si="37"/>
        <v>0</v>
      </c>
      <c r="AAQ37" s="927">
        <f t="shared" si="37"/>
        <v>0</v>
      </c>
      <c r="AAR37" s="927">
        <f t="shared" si="37"/>
        <v>0</v>
      </c>
      <c r="AAS37" s="927">
        <f t="shared" si="37"/>
        <v>0</v>
      </c>
      <c r="AAT37" s="927">
        <f t="shared" si="37"/>
        <v>0</v>
      </c>
      <c r="AAU37" s="927">
        <f t="shared" si="37"/>
        <v>0</v>
      </c>
      <c r="AAV37" s="927">
        <f t="shared" si="37"/>
        <v>0</v>
      </c>
      <c r="AAW37" s="927">
        <f t="shared" si="37"/>
        <v>0</v>
      </c>
      <c r="AAX37" s="927">
        <f t="shared" si="37"/>
        <v>0</v>
      </c>
      <c r="AAY37" s="927">
        <f t="shared" si="37"/>
        <v>0</v>
      </c>
      <c r="AAZ37" s="927">
        <f t="shared" si="37"/>
        <v>0</v>
      </c>
      <c r="ABA37" s="927">
        <f t="shared" si="37"/>
        <v>0</v>
      </c>
      <c r="ABB37" s="927">
        <f t="shared" si="37"/>
        <v>0</v>
      </c>
      <c r="ABC37" s="927">
        <f t="shared" si="37"/>
        <v>0</v>
      </c>
      <c r="ABD37" s="927">
        <f t="shared" si="37"/>
        <v>0</v>
      </c>
      <c r="ABE37" s="927">
        <f t="shared" si="37"/>
        <v>0</v>
      </c>
      <c r="ABF37" s="927">
        <f t="shared" si="37"/>
        <v>0</v>
      </c>
      <c r="ABG37" s="927">
        <f t="shared" si="37"/>
        <v>0</v>
      </c>
      <c r="ABH37" s="927">
        <f t="shared" si="37"/>
        <v>0</v>
      </c>
      <c r="ABI37" s="927">
        <f t="shared" si="37"/>
        <v>0</v>
      </c>
      <c r="ABJ37" s="927">
        <f t="shared" si="37"/>
        <v>0</v>
      </c>
      <c r="ABK37" s="927">
        <f t="shared" si="37"/>
        <v>0</v>
      </c>
      <c r="ABL37" s="927">
        <f t="shared" si="37"/>
        <v>0</v>
      </c>
      <c r="ABM37" s="927">
        <f t="shared" si="37"/>
        <v>0</v>
      </c>
      <c r="ABN37" s="927">
        <f t="shared" si="37"/>
        <v>0</v>
      </c>
      <c r="ABO37" s="927">
        <f t="shared" si="37"/>
        <v>0</v>
      </c>
      <c r="ABP37" s="927">
        <f t="shared" si="37"/>
        <v>0</v>
      </c>
      <c r="ABQ37" s="927">
        <f t="shared" si="37"/>
        <v>0</v>
      </c>
      <c r="ABR37" s="927">
        <f t="shared" si="37"/>
        <v>0</v>
      </c>
      <c r="ABS37" s="927">
        <f t="shared" si="37"/>
        <v>0</v>
      </c>
      <c r="ABT37" s="927">
        <f t="shared" si="37"/>
        <v>0</v>
      </c>
      <c r="ABU37" s="927">
        <f t="shared" si="37"/>
        <v>0</v>
      </c>
      <c r="ABV37" s="927">
        <f t="shared" si="37"/>
        <v>0</v>
      </c>
      <c r="ABW37" s="927">
        <f t="shared" si="37"/>
        <v>0</v>
      </c>
      <c r="ABX37" s="927">
        <f t="shared" si="37"/>
        <v>0</v>
      </c>
      <c r="ABY37" s="927">
        <f t="shared" si="37"/>
        <v>0</v>
      </c>
      <c r="ABZ37" s="927">
        <f t="shared" si="37"/>
        <v>0</v>
      </c>
      <c r="ACA37" s="927">
        <f t="shared" si="37"/>
        <v>0</v>
      </c>
      <c r="ACB37" s="927">
        <f t="shared" si="37"/>
        <v>0</v>
      </c>
      <c r="ACC37" s="927">
        <f t="shared" si="37"/>
        <v>0</v>
      </c>
      <c r="ACD37" s="927">
        <f t="shared" si="37"/>
        <v>0</v>
      </c>
      <c r="ACE37" s="927">
        <f t="shared" si="37"/>
        <v>0</v>
      </c>
      <c r="ACF37" s="927">
        <f t="shared" si="37"/>
        <v>0</v>
      </c>
      <c r="ACG37" s="927">
        <f t="shared" si="37"/>
        <v>0</v>
      </c>
      <c r="ACH37" s="927">
        <f t="shared" si="37"/>
        <v>0</v>
      </c>
      <c r="ACI37" s="927">
        <f t="shared" si="37"/>
        <v>0</v>
      </c>
      <c r="ACJ37" s="927">
        <f t="shared" si="37"/>
        <v>0</v>
      </c>
      <c r="ACK37" s="927">
        <f t="shared" si="37"/>
        <v>0</v>
      </c>
      <c r="ACL37" s="927">
        <f t="shared" si="37"/>
        <v>0</v>
      </c>
      <c r="ACM37" s="927">
        <f t="shared" si="37"/>
        <v>0</v>
      </c>
      <c r="ACN37" s="927">
        <f t="shared" si="37"/>
        <v>0</v>
      </c>
      <c r="ACO37" s="927">
        <f t="shared" si="37"/>
        <v>0</v>
      </c>
      <c r="ACP37" s="927">
        <f t="shared" si="37"/>
        <v>0</v>
      </c>
      <c r="ACQ37" s="927">
        <f t="shared" si="37"/>
        <v>0</v>
      </c>
      <c r="ACR37" s="927">
        <f t="shared" si="37"/>
        <v>0</v>
      </c>
      <c r="ACS37" s="927">
        <f t="shared" si="37"/>
        <v>0</v>
      </c>
      <c r="ACT37" s="927">
        <f t="shared" ref="ACT37:AFE37" si="38">+ACS37</f>
        <v>0</v>
      </c>
      <c r="ACU37" s="927">
        <f t="shared" si="38"/>
        <v>0</v>
      </c>
      <c r="ACV37" s="927">
        <f t="shared" si="38"/>
        <v>0</v>
      </c>
      <c r="ACW37" s="927">
        <f t="shared" si="38"/>
        <v>0</v>
      </c>
      <c r="ACX37" s="927">
        <f t="shared" si="38"/>
        <v>0</v>
      </c>
      <c r="ACY37" s="927">
        <f t="shared" si="38"/>
        <v>0</v>
      </c>
      <c r="ACZ37" s="927">
        <f t="shared" si="38"/>
        <v>0</v>
      </c>
      <c r="ADA37" s="927">
        <f t="shared" si="38"/>
        <v>0</v>
      </c>
      <c r="ADB37" s="927">
        <f t="shared" si="38"/>
        <v>0</v>
      </c>
      <c r="ADC37" s="927">
        <f t="shared" si="38"/>
        <v>0</v>
      </c>
      <c r="ADD37" s="927">
        <f t="shared" si="38"/>
        <v>0</v>
      </c>
      <c r="ADE37" s="927">
        <f t="shared" si="38"/>
        <v>0</v>
      </c>
      <c r="ADF37" s="927">
        <f t="shared" si="38"/>
        <v>0</v>
      </c>
      <c r="ADG37" s="927">
        <f t="shared" si="38"/>
        <v>0</v>
      </c>
      <c r="ADH37" s="927">
        <f t="shared" si="38"/>
        <v>0</v>
      </c>
      <c r="ADI37" s="927">
        <f t="shared" si="38"/>
        <v>0</v>
      </c>
      <c r="ADJ37" s="927">
        <f t="shared" si="38"/>
        <v>0</v>
      </c>
      <c r="ADK37" s="927">
        <f t="shared" si="38"/>
        <v>0</v>
      </c>
      <c r="ADL37" s="927">
        <f t="shared" si="38"/>
        <v>0</v>
      </c>
      <c r="ADM37" s="927">
        <f t="shared" si="38"/>
        <v>0</v>
      </c>
      <c r="ADN37" s="927">
        <f t="shared" si="38"/>
        <v>0</v>
      </c>
      <c r="ADO37" s="927">
        <f t="shared" si="38"/>
        <v>0</v>
      </c>
      <c r="ADP37" s="927">
        <f t="shared" si="38"/>
        <v>0</v>
      </c>
      <c r="ADQ37" s="927">
        <f t="shared" si="38"/>
        <v>0</v>
      </c>
      <c r="ADR37" s="927">
        <f t="shared" si="38"/>
        <v>0</v>
      </c>
      <c r="ADS37" s="927">
        <f t="shared" si="38"/>
        <v>0</v>
      </c>
      <c r="ADT37" s="927">
        <f t="shared" si="38"/>
        <v>0</v>
      </c>
      <c r="ADU37" s="927">
        <f t="shared" si="38"/>
        <v>0</v>
      </c>
      <c r="ADV37" s="927">
        <f t="shared" si="38"/>
        <v>0</v>
      </c>
      <c r="ADW37" s="927">
        <f t="shared" si="38"/>
        <v>0</v>
      </c>
      <c r="ADX37" s="927">
        <f t="shared" si="38"/>
        <v>0</v>
      </c>
      <c r="ADY37" s="927">
        <f t="shared" si="38"/>
        <v>0</v>
      </c>
      <c r="ADZ37" s="927">
        <f t="shared" si="38"/>
        <v>0</v>
      </c>
      <c r="AEA37" s="927">
        <f t="shared" si="38"/>
        <v>0</v>
      </c>
      <c r="AEB37" s="927">
        <f t="shared" si="38"/>
        <v>0</v>
      </c>
      <c r="AEC37" s="927">
        <f t="shared" si="38"/>
        <v>0</v>
      </c>
      <c r="AED37" s="927">
        <f t="shared" si="38"/>
        <v>0</v>
      </c>
      <c r="AEE37" s="927">
        <f t="shared" si="38"/>
        <v>0</v>
      </c>
      <c r="AEF37" s="927">
        <f t="shared" si="38"/>
        <v>0</v>
      </c>
      <c r="AEG37" s="927">
        <f t="shared" si="38"/>
        <v>0</v>
      </c>
      <c r="AEH37" s="927">
        <f t="shared" si="38"/>
        <v>0</v>
      </c>
      <c r="AEI37" s="927">
        <f t="shared" si="38"/>
        <v>0</v>
      </c>
      <c r="AEJ37" s="927">
        <f t="shared" si="38"/>
        <v>0</v>
      </c>
      <c r="AEK37" s="927">
        <f t="shared" si="38"/>
        <v>0</v>
      </c>
      <c r="AEL37" s="927">
        <f t="shared" si="38"/>
        <v>0</v>
      </c>
      <c r="AEM37" s="927">
        <f t="shared" si="38"/>
        <v>0</v>
      </c>
      <c r="AEN37" s="927">
        <f t="shared" si="38"/>
        <v>0</v>
      </c>
      <c r="AEO37" s="927">
        <f t="shared" si="38"/>
        <v>0</v>
      </c>
      <c r="AEP37" s="927">
        <f t="shared" si="38"/>
        <v>0</v>
      </c>
      <c r="AEQ37" s="927">
        <f t="shared" si="38"/>
        <v>0</v>
      </c>
      <c r="AER37" s="927">
        <f t="shared" si="38"/>
        <v>0</v>
      </c>
      <c r="AES37" s="927">
        <f t="shared" si="38"/>
        <v>0</v>
      </c>
      <c r="AET37" s="927">
        <f t="shared" si="38"/>
        <v>0</v>
      </c>
      <c r="AEU37" s="927">
        <f t="shared" si="38"/>
        <v>0</v>
      </c>
      <c r="AEV37" s="927">
        <f t="shared" si="38"/>
        <v>0</v>
      </c>
      <c r="AEW37" s="927">
        <f t="shared" si="38"/>
        <v>0</v>
      </c>
      <c r="AEX37" s="927">
        <f t="shared" si="38"/>
        <v>0</v>
      </c>
      <c r="AEY37" s="927">
        <f t="shared" si="38"/>
        <v>0</v>
      </c>
      <c r="AEZ37" s="927">
        <f t="shared" si="38"/>
        <v>0</v>
      </c>
      <c r="AFA37" s="927">
        <f t="shared" si="38"/>
        <v>0</v>
      </c>
      <c r="AFB37" s="927">
        <f t="shared" si="38"/>
        <v>0</v>
      </c>
      <c r="AFC37" s="927">
        <f t="shared" si="38"/>
        <v>0</v>
      </c>
      <c r="AFD37" s="927">
        <f t="shared" si="38"/>
        <v>0</v>
      </c>
      <c r="AFE37" s="927">
        <f t="shared" si="38"/>
        <v>0</v>
      </c>
      <c r="AFF37" s="927">
        <f t="shared" ref="AFF37:AHQ37" si="39">+AFE37</f>
        <v>0</v>
      </c>
      <c r="AFG37" s="927">
        <f t="shared" si="39"/>
        <v>0</v>
      </c>
      <c r="AFH37" s="927">
        <f t="shared" si="39"/>
        <v>0</v>
      </c>
      <c r="AFI37" s="927">
        <f t="shared" si="39"/>
        <v>0</v>
      </c>
      <c r="AFJ37" s="927">
        <f t="shared" si="39"/>
        <v>0</v>
      </c>
      <c r="AFK37" s="927">
        <f t="shared" si="39"/>
        <v>0</v>
      </c>
      <c r="AFL37" s="927">
        <f t="shared" si="39"/>
        <v>0</v>
      </c>
      <c r="AFM37" s="927">
        <f t="shared" si="39"/>
        <v>0</v>
      </c>
      <c r="AFN37" s="927">
        <f t="shared" si="39"/>
        <v>0</v>
      </c>
      <c r="AFO37" s="927">
        <f t="shared" si="39"/>
        <v>0</v>
      </c>
      <c r="AFP37" s="927">
        <f t="shared" si="39"/>
        <v>0</v>
      </c>
      <c r="AFQ37" s="927">
        <f t="shared" si="39"/>
        <v>0</v>
      </c>
      <c r="AFR37" s="927">
        <f t="shared" si="39"/>
        <v>0</v>
      </c>
      <c r="AFS37" s="927">
        <f t="shared" si="39"/>
        <v>0</v>
      </c>
      <c r="AFT37" s="927">
        <f t="shared" si="39"/>
        <v>0</v>
      </c>
      <c r="AFU37" s="927">
        <f t="shared" si="39"/>
        <v>0</v>
      </c>
      <c r="AFV37" s="927">
        <f t="shared" si="39"/>
        <v>0</v>
      </c>
      <c r="AFW37" s="927">
        <f t="shared" si="39"/>
        <v>0</v>
      </c>
      <c r="AFX37" s="927">
        <f t="shared" si="39"/>
        <v>0</v>
      </c>
      <c r="AFY37" s="927">
        <f t="shared" si="39"/>
        <v>0</v>
      </c>
      <c r="AFZ37" s="927">
        <f t="shared" si="39"/>
        <v>0</v>
      </c>
      <c r="AGA37" s="927">
        <f t="shared" si="39"/>
        <v>0</v>
      </c>
      <c r="AGB37" s="927">
        <f t="shared" si="39"/>
        <v>0</v>
      </c>
      <c r="AGC37" s="927">
        <f t="shared" si="39"/>
        <v>0</v>
      </c>
      <c r="AGD37" s="927">
        <f t="shared" si="39"/>
        <v>0</v>
      </c>
      <c r="AGE37" s="927">
        <f t="shared" si="39"/>
        <v>0</v>
      </c>
      <c r="AGF37" s="927">
        <f t="shared" si="39"/>
        <v>0</v>
      </c>
      <c r="AGG37" s="927">
        <f t="shared" si="39"/>
        <v>0</v>
      </c>
      <c r="AGH37" s="927">
        <f t="shared" si="39"/>
        <v>0</v>
      </c>
      <c r="AGI37" s="927">
        <f t="shared" si="39"/>
        <v>0</v>
      </c>
      <c r="AGJ37" s="927">
        <f t="shared" si="39"/>
        <v>0</v>
      </c>
      <c r="AGK37" s="927">
        <f t="shared" si="39"/>
        <v>0</v>
      </c>
      <c r="AGL37" s="927">
        <f t="shared" si="39"/>
        <v>0</v>
      </c>
      <c r="AGM37" s="927">
        <f t="shared" si="39"/>
        <v>0</v>
      </c>
      <c r="AGN37" s="927">
        <f t="shared" si="39"/>
        <v>0</v>
      </c>
      <c r="AGO37" s="927">
        <f t="shared" si="39"/>
        <v>0</v>
      </c>
      <c r="AGP37" s="927">
        <f t="shared" si="39"/>
        <v>0</v>
      </c>
      <c r="AGQ37" s="927">
        <f t="shared" si="39"/>
        <v>0</v>
      </c>
      <c r="AGR37" s="927">
        <f t="shared" si="39"/>
        <v>0</v>
      </c>
      <c r="AGS37" s="927">
        <f t="shared" si="39"/>
        <v>0</v>
      </c>
      <c r="AGT37" s="927">
        <f t="shared" si="39"/>
        <v>0</v>
      </c>
      <c r="AGU37" s="927">
        <f t="shared" si="39"/>
        <v>0</v>
      </c>
      <c r="AGV37" s="927">
        <f t="shared" si="39"/>
        <v>0</v>
      </c>
      <c r="AGW37" s="927">
        <f t="shared" si="39"/>
        <v>0</v>
      </c>
      <c r="AGX37" s="927">
        <f t="shared" si="39"/>
        <v>0</v>
      </c>
      <c r="AGY37" s="927">
        <f t="shared" si="39"/>
        <v>0</v>
      </c>
      <c r="AGZ37" s="927">
        <f t="shared" si="39"/>
        <v>0</v>
      </c>
      <c r="AHA37" s="927">
        <f t="shared" si="39"/>
        <v>0</v>
      </c>
      <c r="AHB37" s="927">
        <f t="shared" si="39"/>
        <v>0</v>
      </c>
      <c r="AHC37" s="927">
        <f t="shared" si="39"/>
        <v>0</v>
      </c>
      <c r="AHD37" s="927">
        <f t="shared" si="39"/>
        <v>0</v>
      </c>
      <c r="AHE37" s="927">
        <f t="shared" si="39"/>
        <v>0</v>
      </c>
      <c r="AHF37" s="927">
        <f t="shared" si="39"/>
        <v>0</v>
      </c>
      <c r="AHG37" s="927">
        <f t="shared" si="39"/>
        <v>0</v>
      </c>
      <c r="AHH37" s="927">
        <f t="shared" si="39"/>
        <v>0</v>
      </c>
      <c r="AHI37" s="927">
        <f t="shared" si="39"/>
        <v>0</v>
      </c>
      <c r="AHJ37" s="927">
        <f t="shared" si="39"/>
        <v>0</v>
      </c>
      <c r="AHK37" s="927">
        <f t="shared" si="39"/>
        <v>0</v>
      </c>
      <c r="AHL37" s="927">
        <f t="shared" si="39"/>
        <v>0</v>
      </c>
      <c r="AHM37" s="927">
        <f t="shared" si="39"/>
        <v>0</v>
      </c>
      <c r="AHN37" s="927">
        <f t="shared" si="39"/>
        <v>0</v>
      </c>
      <c r="AHO37" s="927">
        <f t="shared" si="39"/>
        <v>0</v>
      </c>
      <c r="AHP37" s="927">
        <f t="shared" si="39"/>
        <v>0</v>
      </c>
      <c r="AHQ37" s="927">
        <f t="shared" si="39"/>
        <v>0</v>
      </c>
      <c r="AHR37" s="927">
        <f t="shared" ref="AHR37:AKC37" si="40">+AHQ37</f>
        <v>0</v>
      </c>
      <c r="AHS37" s="927">
        <f t="shared" si="40"/>
        <v>0</v>
      </c>
      <c r="AHT37" s="927">
        <f t="shared" si="40"/>
        <v>0</v>
      </c>
      <c r="AHU37" s="927">
        <f t="shared" si="40"/>
        <v>0</v>
      </c>
      <c r="AHV37" s="927">
        <f t="shared" si="40"/>
        <v>0</v>
      </c>
      <c r="AHW37" s="927">
        <f t="shared" si="40"/>
        <v>0</v>
      </c>
      <c r="AHX37" s="927">
        <f t="shared" si="40"/>
        <v>0</v>
      </c>
      <c r="AHY37" s="927">
        <f t="shared" si="40"/>
        <v>0</v>
      </c>
      <c r="AHZ37" s="927">
        <f t="shared" si="40"/>
        <v>0</v>
      </c>
      <c r="AIA37" s="927">
        <f t="shared" si="40"/>
        <v>0</v>
      </c>
      <c r="AIB37" s="927">
        <f t="shared" si="40"/>
        <v>0</v>
      </c>
      <c r="AIC37" s="927">
        <f t="shared" si="40"/>
        <v>0</v>
      </c>
      <c r="AID37" s="927">
        <f t="shared" si="40"/>
        <v>0</v>
      </c>
      <c r="AIE37" s="927">
        <f t="shared" si="40"/>
        <v>0</v>
      </c>
      <c r="AIF37" s="927">
        <f t="shared" si="40"/>
        <v>0</v>
      </c>
      <c r="AIG37" s="927">
        <f t="shared" si="40"/>
        <v>0</v>
      </c>
      <c r="AIH37" s="927">
        <f t="shared" si="40"/>
        <v>0</v>
      </c>
      <c r="AII37" s="927">
        <f t="shared" si="40"/>
        <v>0</v>
      </c>
      <c r="AIJ37" s="927">
        <f t="shared" si="40"/>
        <v>0</v>
      </c>
      <c r="AIK37" s="927">
        <f t="shared" si="40"/>
        <v>0</v>
      </c>
      <c r="AIL37" s="927">
        <f t="shared" si="40"/>
        <v>0</v>
      </c>
      <c r="AIM37" s="927">
        <f t="shared" si="40"/>
        <v>0</v>
      </c>
      <c r="AIN37" s="927">
        <f t="shared" si="40"/>
        <v>0</v>
      </c>
      <c r="AIO37" s="927">
        <f t="shared" si="40"/>
        <v>0</v>
      </c>
      <c r="AIP37" s="927">
        <f t="shared" si="40"/>
        <v>0</v>
      </c>
      <c r="AIQ37" s="927">
        <f t="shared" si="40"/>
        <v>0</v>
      </c>
      <c r="AIR37" s="927">
        <f t="shared" si="40"/>
        <v>0</v>
      </c>
      <c r="AIS37" s="927">
        <f t="shared" si="40"/>
        <v>0</v>
      </c>
      <c r="AIT37" s="927">
        <f t="shared" si="40"/>
        <v>0</v>
      </c>
      <c r="AIU37" s="927">
        <f t="shared" si="40"/>
        <v>0</v>
      </c>
      <c r="AIV37" s="927">
        <f t="shared" si="40"/>
        <v>0</v>
      </c>
      <c r="AIW37" s="927">
        <f t="shared" si="40"/>
        <v>0</v>
      </c>
      <c r="AIX37" s="927">
        <f t="shared" si="40"/>
        <v>0</v>
      </c>
      <c r="AIY37" s="927">
        <f t="shared" si="40"/>
        <v>0</v>
      </c>
      <c r="AIZ37" s="927">
        <f t="shared" si="40"/>
        <v>0</v>
      </c>
      <c r="AJA37" s="927">
        <f t="shared" si="40"/>
        <v>0</v>
      </c>
      <c r="AJB37" s="927">
        <f t="shared" si="40"/>
        <v>0</v>
      </c>
      <c r="AJC37" s="927">
        <f t="shared" si="40"/>
        <v>0</v>
      </c>
      <c r="AJD37" s="927">
        <f t="shared" si="40"/>
        <v>0</v>
      </c>
      <c r="AJE37" s="927">
        <f t="shared" si="40"/>
        <v>0</v>
      </c>
      <c r="AJF37" s="927">
        <f t="shared" si="40"/>
        <v>0</v>
      </c>
      <c r="AJG37" s="927">
        <f t="shared" si="40"/>
        <v>0</v>
      </c>
      <c r="AJH37" s="927">
        <f t="shared" si="40"/>
        <v>0</v>
      </c>
      <c r="AJI37" s="927">
        <f t="shared" si="40"/>
        <v>0</v>
      </c>
      <c r="AJJ37" s="927">
        <f t="shared" si="40"/>
        <v>0</v>
      </c>
      <c r="AJK37" s="927">
        <f t="shared" si="40"/>
        <v>0</v>
      </c>
      <c r="AJL37" s="927">
        <f t="shared" si="40"/>
        <v>0</v>
      </c>
      <c r="AJM37" s="927">
        <f t="shared" si="40"/>
        <v>0</v>
      </c>
      <c r="AJN37" s="927">
        <f t="shared" si="40"/>
        <v>0</v>
      </c>
      <c r="AJO37" s="927">
        <f t="shared" si="40"/>
        <v>0</v>
      </c>
      <c r="AJP37" s="927">
        <f t="shared" si="40"/>
        <v>0</v>
      </c>
      <c r="AJQ37" s="927">
        <f t="shared" si="40"/>
        <v>0</v>
      </c>
      <c r="AJR37" s="927">
        <f t="shared" si="40"/>
        <v>0</v>
      </c>
      <c r="AJS37" s="927">
        <f t="shared" si="40"/>
        <v>0</v>
      </c>
      <c r="AJT37" s="927">
        <f t="shared" si="40"/>
        <v>0</v>
      </c>
      <c r="AJU37" s="927">
        <f t="shared" si="40"/>
        <v>0</v>
      </c>
      <c r="AJV37" s="927">
        <f t="shared" si="40"/>
        <v>0</v>
      </c>
      <c r="AJW37" s="927">
        <f t="shared" si="40"/>
        <v>0</v>
      </c>
      <c r="AJX37" s="927">
        <f t="shared" si="40"/>
        <v>0</v>
      </c>
      <c r="AJY37" s="927">
        <f t="shared" si="40"/>
        <v>0</v>
      </c>
      <c r="AJZ37" s="927">
        <f t="shared" si="40"/>
        <v>0</v>
      </c>
      <c r="AKA37" s="927">
        <f t="shared" si="40"/>
        <v>0</v>
      </c>
      <c r="AKB37" s="927">
        <f t="shared" si="40"/>
        <v>0</v>
      </c>
      <c r="AKC37" s="927">
        <f t="shared" si="40"/>
        <v>0</v>
      </c>
      <c r="AKD37" s="927">
        <f t="shared" ref="AKD37:AMO37" si="41">+AKC37</f>
        <v>0</v>
      </c>
      <c r="AKE37" s="927">
        <f t="shared" si="41"/>
        <v>0</v>
      </c>
      <c r="AKF37" s="927">
        <f t="shared" si="41"/>
        <v>0</v>
      </c>
      <c r="AKG37" s="927">
        <f t="shared" si="41"/>
        <v>0</v>
      </c>
      <c r="AKH37" s="927">
        <f t="shared" si="41"/>
        <v>0</v>
      </c>
      <c r="AKI37" s="927">
        <f t="shared" si="41"/>
        <v>0</v>
      </c>
      <c r="AKJ37" s="927">
        <f t="shared" si="41"/>
        <v>0</v>
      </c>
      <c r="AKK37" s="927">
        <f t="shared" si="41"/>
        <v>0</v>
      </c>
      <c r="AKL37" s="927">
        <f t="shared" si="41"/>
        <v>0</v>
      </c>
      <c r="AKM37" s="927">
        <f t="shared" si="41"/>
        <v>0</v>
      </c>
      <c r="AKN37" s="927">
        <f t="shared" si="41"/>
        <v>0</v>
      </c>
      <c r="AKO37" s="927">
        <f t="shared" si="41"/>
        <v>0</v>
      </c>
      <c r="AKP37" s="927">
        <f t="shared" si="41"/>
        <v>0</v>
      </c>
      <c r="AKQ37" s="927">
        <f t="shared" si="41"/>
        <v>0</v>
      </c>
      <c r="AKR37" s="927">
        <f t="shared" si="41"/>
        <v>0</v>
      </c>
      <c r="AKS37" s="927">
        <f t="shared" si="41"/>
        <v>0</v>
      </c>
      <c r="AKT37" s="927">
        <f t="shared" si="41"/>
        <v>0</v>
      </c>
      <c r="AKU37" s="927">
        <f t="shared" si="41"/>
        <v>0</v>
      </c>
      <c r="AKV37" s="927">
        <f t="shared" si="41"/>
        <v>0</v>
      </c>
      <c r="AKW37" s="927">
        <f t="shared" si="41"/>
        <v>0</v>
      </c>
      <c r="AKX37" s="927">
        <f t="shared" si="41"/>
        <v>0</v>
      </c>
      <c r="AKY37" s="927">
        <f t="shared" si="41"/>
        <v>0</v>
      </c>
      <c r="AKZ37" s="927">
        <f t="shared" si="41"/>
        <v>0</v>
      </c>
      <c r="ALA37" s="927">
        <f t="shared" si="41"/>
        <v>0</v>
      </c>
      <c r="ALB37" s="927">
        <f t="shared" si="41"/>
        <v>0</v>
      </c>
      <c r="ALC37" s="927">
        <f t="shared" si="41"/>
        <v>0</v>
      </c>
      <c r="ALD37" s="927">
        <f t="shared" si="41"/>
        <v>0</v>
      </c>
      <c r="ALE37" s="927">
        <f t="shared" si="41"/>
        <v>0</v>
      </c>
      <c r="ALF37" s="927">
        <f t="shared" si="41"/>
        <v>0</v>
      </c>
      <c r="ALG37" s="927">
        <f t="shared" si="41"/>
        <v>0</v>
      </c>
      <c r="ALH37" s="927">
        <f t="shared" si="41"/>
        <v>0</v>
      </c>
      <c r="ALI37" s="927">
        <f t="shared" si="41"/>
        <v>0</v>
      </c>
      <c r="ALJ37" s="927">
        <f t="shared" si="41"/>
        <v>0</v>
      </c>
      <c r="ALK37" s="927">
        <f t="shared" si="41"/>
        <v>0</v>
      </c>
      <c r="ALL37" s="927">
        <f t="shared" si="41"/>
        <v>0</v>
      </c>
      <c r="ALM37" s="927">
        <f t="shared" si="41"/>
        <v>0</v>
      </c>
      <c r="ALN37" s="927">
        <f t="shared" si="41"/>
        <v>0</v>
      </c>
      <c r="ALO37" s="927">
        <f t="shared" si="41"/>
        <v>0</v>
      </c>
      <c r="ALP37" s="927">
        <f t="shared" si="41"/>
        <v>0</v>
      </c>
      <c r="ALQ37" s="927">
        <f t="shared" si="41"/>
        <v>0</v>
      </c>
      <c r="ALR37" s="927">
        <f t="shared" si="41"/>
        <v>0</v>
      </c>
      <c r="ALS37" s="927">
        <f t="shared" si="41"/>
        <v>0</v>
      </c>
      <c r="ALT37" s="927">
        <f t="shared" si="41"/>
        <v>0</v>
      </c>
      <c r="ALU37" s="927">
        <f t="shared" si="41"/>
        <v>0</v>
      </c>
      <c r="ALV37" s="927">
        <f t="shared" si="41"/>
        <v>0</v>
      </c>
      <c r="ALW37" s="927">
        <f t="shared" si="41"/>
        <v>0</v>
      </c>
      <c r="ALX37" s="927">
        <f t="shared" si="41"/>
        <v>0</v>
      </c>
      <c r="ALY37" s="927">
        <f t="shared" si="41"/>
        <v>0</v>
      </c>
      <c r="ALZ37" s="927">
        <f t="shared" si="41"/>
        <v>0</v>
      </c>
      <c r="AMA37" s="927">
        <f t="shared" si="41"/>
        <v>0</v>
      </c>
      <c r="AMB37" s="927">
        <f t="shared" si="41"/>
        <v>0</v>
      </c>
      <c r="AMC37" s="927">
        <f t="shared" si="41"/>
        <v>0</v>
      </c>
      <c r="AMD37" s="927">
        <f t="shared" si="41"/>
        <v>0</v>
      </c>
      <c r="AME37" s="927">
        <f t="shared" si="41"/>
        <v>0</v>
      </c>
      <c r="AMF37" s="927">
        <f t="shared" si="41"/>
        <v>0</v>
      </c>
      <c r="AMG37" s="927">
        <f t="shared" si="41"/>
        <v>0</v>
      </c>
      <c r="AMH37" s="927">
        <f t="shared" si="41"/>
        <v>0</v>
      </c>
      <c r="AMI37" s="927">
        <f t="shared" si="41"/>
        <v>0</v>
      </c>
      <c r="AMJ37" s="927">
        <f t="shared" si="41"/>
        <v>0</v>
      </c>
      <c r="AMK37" s="927">
        <f t="shared" si="41"/>
        <v>0</v>
      </c>
      <c r="AML37" s="927">
        <f t="shared" si="41"/>
        <v>0</v>
      </c>
      <c r="AMM37" s="927">
        <f t="shared" si="41"/>
        <v>0</v>
      </c>
      <c r="AMN37" s="927">
        <f t="shared" si="41"/>
        <v>0</v>
      </c>
      <c r="AMO37" s="927">
        <f t="shared" si="41"/>
        <v>0</v>
      </c>
      <c r="AMP37" s="927">
        <f t="shared" ref="AMP37:APA37" si="42">+AMO37</f>
        <v>0</v>
      </c>
      <c r="AMQ37" s="927">
        <f t="shared" si="42"/>
        <v>0</v>
      </c>
      <c r="AMR37" s="927">
        <f t="shared" si="42"/>
        <v>0</v>
      </c>
      <c r="AMS37" s="927">
        <f t="shared" si="42"/>
        <v>0</v>
      </c>
      <c r="AMT37" s="927">
        <f t="shared" si="42"/>
        <v>0</v>
      </c>
      <c r="AMU37" s="927">
        <f t="shared" si="42"/>
        <v>0</v>
      </c>
      <c r="AMV37" s="927">
        <f t="shared" si="42"/>
        <v>0</v>
      </c>
      <c r="AMW37" s="927">
        <f t="shared" si="42"/>
        <v>0</v>
      </c>
      <c r="AMX37" s="927">
        <f t="shared" si="42"/>
        <v>0</v>
      </c>
      <c r="AMY37" s="927">
        <f t="shared" si="42"/>
        <v>0</v>
      </c>
      <c r="AMZ37" s="927">
        <f t="shared" si="42"/>
        <v>0</v>
      </c>
      <c r="ANA37" s="927">
        <f t="shared" si="42"/>
        <v>0</v>
      </c>
      <c r="ANB37" s="927">
        <f t="shared" si="42"/>
        <v>0</v>
      </c>
      <c r="ANC37" s="927">
        <f t="shared" si="42"/>
        <v>0</v>
      </c>
      <c r="AND37" s="927">
        <f t="shared" si="42"/>
        <v>0</v>
      </c>
      <c r="ANE37" s="927">
        <f t="shared" si="42"/>
        <v>0</v>
      </c>
      <c r="ANF37" s="927">
        <f t="shared" si="42"/>
        <v>0</v>
      </c>
      <c r="ANG37" s="927">
        <f t="shared" si="42"/>
        <v>0</v>
      </c>
      <c r="ANH37" s="927">
        <f t="shared" si="42"/>
        <v>0</v>
      </c>
      <c r="ANI37" s="927">
        <f t="shared" si="42"/>
        <v>0</v>
      </c>
      <c r="ANJ37" s="927">
        <f t="shared" si="42"/>
        <v>0</v>
      </c>
      <c r="ANK37" s="927">
        <f t="shared" si="42"/>
        <v>0</v>
      </c>
      <c r="ANL37" s="927">
        <f t="shared" si="42"/>
        <v>0</v>
      </c>
      <c r="ANM37" s="927">
        <f t="shared" si="42"/>
        <v>0</v>
      </c>
      <c r="ANN37" s="927">
        <f t="shared" si="42"/>
        <v>0</v>
      </c>
      <c r="ANO37" s="927">
        <f t="shared" si="42"/>
        <v>0</v>
      </c>
      <c r="ANP37" s="927">
        <f t="shared" si="42"/>
        <v>0</v>
      </c>
      <c r="ANQ37" s="927">
        <f t="shared" si="42"/>
        <v>0</v>
      </c>
      <c r="ANR37" s="927">
        <f t="shared" si="42"/>
        <v>0</v>
      </c>
      <c r="ANS37" s="927">
        <f t="shared" si="42"/>
        <v>0</v>
      </c>
      <c r="ANT37" s="927">
        <f t="shared" si="42"/>
        <v>0</v>
      </c>
      <c r="ANU37" s="927">
        <f t="shared" si="42"/>
        <v>0</v>
      </c>
      <c r="ANV37" s="927">
        <f t="shared" si="42"/>
        <v>0</v>
      </c>
      <c r="ANW37" s="927">
        <f t="shared" si="42"/>
        <v>0</v>
      </c>
      <c r="ANX37" s="927">
        <f t="shared" si="42"/>
        <v>0</v>
      </c>
      <c r="ANY37" s="927">
        <f t="shared" si="42"/>
        <v>0</v>
      </c>
      <c r="ANZ37" s="927">
        <f t="shared" si="42"/>
        <v>0</v>
      </c>
      <c r="AOA37" s="927">
        <f t="shared" si="42"/>
        <v>0</v>
      </c>
      <c r="AOB37" s="927">
        <f t="shared" si="42"/>
        <v>0</v>
      </c>
      <c r="AOC37" s="927">
        <f t="shared" si="42"/>
        <v>0</v>
      </c>
      <c r="AOD37" s="927">
        <f t="shared" si="42"/>
        <v>0</v>
      </c>
      <c r="AOE37" s="927">
        <f t="shared" si="42"/>
        <v>0</v>
      </c>
      <c r="AOF37" s="927">
        <f t="shared" si="42"/>
        <v>0</v>
      </c>
      <c r="AOG37" s="927">
        <f t="shared" si="42"/>
        <v>0</v>
      </c>
      <c r="AOH37" s="927">
        <f t="shared" si="42"/>
        <v>0</v>
      </c>
      <c r="AOI37" s="927">
        <f t="shared" si="42"/>
        <v>0</v>
      </c>
      <c r="AOJ37" s="927">
        <f t="shared" si="42"/>
        <v>0</v>
      </c>
      <c r="AOK37" s="927">
        <f t="shared" si="42"/>
        <v>0</v>
      </c>
      <c r="AOL37" s="927">
        <f t="shared" si="42"/>
        <v>0</v>
      </c>
      <c r="AOM37" s="927">
        <f t="shared" si="42"/>
        <v>0</v>
      </c>
      <c r="AON37" s="927">
        <f t="shared" si="42"/>
        <v>0</v>
      </c>
      <c r="AOO37" s="927">
        <f t="shared" si="42"/>
        <v>0</v>
      </c>
      <c r="AOP37" s="927">
        <f t="shared" si="42"/>
        <v>0</v>
      </c>
      <c r="AOQ37" s="927">
        <f t="shared" si="42"/>
        <v>0</v>
      </c>
      <c r="AOR37" s="927">
        <f t="shared" si="42"/>
        <v>0</v>
      </c>
      <c r="AOS37" s="927">
        <f t="shared" si="42"/>
        <v>0</v>
      </c>
      <c r="AOT37" s="927">
        <f t="shared" si="42"/>
        <v>0</v>
      </c>
      <c r="AOU37" s="927">
        <f t="shared" si="42"/>
        <v>0</v>
      </c>
      <c r="AOV37" s="927">
        <f t="shared" si="42"/>
        <v>0</v>
      </c>
      <c r="AOW37" s="927">
        <f t="shared" si="42"/>
        <v>0</v>
      </c>
      <c r="AOX37" s="927">
        <f t="shared" si="42"/>
        <v>0</v>
      </c>
      <c r="AOY37" s="927">
        <f t="shared" si="42"/>
        <v>0</v>
      </c>
      <c r="AOZ37" s="927">
        <f t="shared" si="42"/>
        <v>0</v>
      </c>
      <c r="APA37" s="927">
        <f t="shared" si="42"/>
        <v>0</v>
      </c>
      <c r="APB37" s="927">
        <f t="shared" ref="APB37:ARM37" si="43">+APA37</f>
        <v>0</v>
      </c>
      <c r="APC37" s="927">
        <f t="shared" si="43"/>
        <v>0</v>
      </c>
      <c r="APD37" s="927">
        <f t="shared" si="43"/>
        <v>0</v>
      </c>
      <c r="APE37" s="927">
        <f t="shared" si="43"/>
        <v>0</v>
      </c>
      <c r="APF37" s="927">
        <f t="shared" si="43"/>
        <v>0</v>
      </c>
      <c r="APG37" s="927">
        <f t="shared" si="43"/>
        <v>0</v>
      </c>
      <c r="APH37" s="927">
        <f t="shared" si="43"/>
        <v>0</v>
      </c>
      <c r="API37" s="927">
        <f t="shared" si="43"/>
        <v>0</v>
      </c>
      <c r="APJ37" s="927">
        <f t="shared" si="43"/>
        <v>0</v>
      </c>
      <c r="APK37" s="927">
        <f t="shared" si="43"/>
        <v>0</v>
      </c>
      <c r="APL37" s="927">
        <f t="shared" si="43"/>
        <v>0</v>
      </c>
      <c r="APM37" s="927">
        <f t="shared" si="43"/>
        <v>0</v>
      </c>
      <c r="APN37" s="927">
        <f t="shared" si="43"/>
        <v>0</v>
      </c>
      <c r="APO37" s="927">
        <f t="shared" si="43"/>
        <v>0</v>
      </c>
      <c r="APP37" s="927">
        <f t="shared" si="43"/>
        <v>0</v>
      </c>
      <c r="APQ37" s="927">
        <f t="shared" si="43"/>
        <v>0</v>
      </c>
      <c r="APR37" s="927">
        <f t="shared" si="43"/>
        <v>0</v>
      </c>
      <c r="APS37" s="927">
        <f t="shared" si="43"/>
        <v>0</v>
      </c>
      <c r="APT37" s="927">
        <f t="shared" si="43"/>
        <v>0</v>
      </c>
      <c r="APU37" s="927">
        <f t="shared" si="43"/>
        <v>0</v>
      </c>
      <c r="APV37" s="927">
        <f t="shared" si="43"/>
        <v>0</v>
      </c>
      <c r="APW37" s="927">
        <f t="shared" si="43"/>
        <v>0</v>
      </c>
      <c r="APX37" s="927">
        <f t="shared" si="43"/>
        <v>0</v>
      </c>
      <c r="APY37" s="927">
        <f t="shared" si="43"/>
        <v>0</v>
      </c>
      <c r="APZ37" s="927">
        <f t="shared" si="43"/>
        <v>0</v>
      </c>
      <c r="AQA37" s="927">
        <f t="shared" si="43"/>
        <v>0</v>
      </c>
      <c r="AQB37" s="927">
        <f t="shared" si="43"/>
        <v>0</v>
      </c>
      <c r="AQC37" s="927">
        <f t="shared" si="43"/>
        <v>0</v>
      </c>
      <c r="AQD37" s="927">
        <f t="shared" si="43"/>
        <v>0</v>
      </c>
      <c r="AQE37" s="927">
        <f t="shared" si="43"/>
        <v>0</v>
      </c>
      <c r="AQF37" s="927">
        <f t="shared" si="43"/>
        <v>0</v>
      </c>
      <c r="AQG37" s="927">
        <f t="shared" si="43"/>
        <v>0</v>
      </c>
      <c r="AQH37" s="927">
        <f t="shared" si="43"/>
        <v>0</v>
      </c>
      <c r="AQI37" s="927">
        <f t="shared" si="43"/>
        <v>0</v>
      </c>
      <c r="AQJ37" s="927">
        <f t="shared" si="43"/>
        <v>0</v>
      </c>
      <c r="AQK37" s="927">
        <f t="shared" si="43"/>
        <v>0</v>
      </c>
      <c r="AQL37" s="927">
        <f t="shared" si="43"/>
        <v>0</v>
      </c>
      <c r="AQM37" s="927">
        <f t="shared" si="43"/>
        <v>0</v>
      </c>
      <c r="AQN37" s="927">
        <f t="shared" si="43"/>
        <v>0</v>
      </c>
      <c r="AQO37" s="927">
        <f t="shared" si="43"/>
        <v>0</v>
      </c>
      <c r="AQP37" s="927">
        <f t="shared" si="43"/>
        <v>0</v>
      </c>
      <c r="AQQ37" s="927">
        <f t="shared" si="43"/>
        <v>0</v>
      </c>
      <c r="AQR37" s="927">
        <f t="shared" si="43"/>
        <v>0</v>
      </c>
      <c r="AQS37" s="927">
        <f t="shared" si="43"/>
        <v>0</v>
      </c>
      <c r="AQT37" s="927">
        <f t="shared" si="43"/>
        <v>0</v>
      </c>
      <c r="AQU37" s="927">
        <f t="shared" si="43"/>
        <v>0</v>
      </c>
      <c r="AQV37" s="927">
        <f t="shared" si="43"/>
        <v>0</v>
      </c>
      <c r="AQW37" s="927">
        <f t="shared" si="43"/>
        <v>0</v>
      </c>
      <c r="AQX37" s="927">
        <f t="shared" si="43"/>
        <v>0</v>
      </c>
      <c r="AQY37" s="927">
        <f t="shared" si="43"/>
        <v>0</v>
      </c>
      <c r="AQZ37" s="927">
        <f t="shared" si="43"/>
        <v>0</v>
      </c>
      <c r="ARA37" s="927">
        <f t="shared" si="43"/>
        <v>0</v>
      </c>
      <c r="ARB37" s="927">
        <f t="shared" si="43"/>
        <v>0</v>
      </c>
      <c r="ARC37" s="927">
        <f t="shared" si="43"/>
        <v>0</v>
      </c>
      <c r="ARD37" s="927">
        <f t="shared" si="43"/>
        <v>0</v>
      </c>
      <c r="ARE37" s="927">
        <f t="shared" si="43"/>
        <v>0</v>
      </c>
      <c r="ARF37" s="927">
        <f t="shared" si="43"/>
        <v>0</v>
      </c>
      <c r="ARG37" s="927">
        <f t="shared" si="43"/>
        <v>0</v>
      </c>
      <c r="ARH37" s="927">
        <f t="shared" si="43"/>
        <v>0</v>
      </c>
      <c r="ARI37" s="927">
        <f t="shared" si="43"/>
        <v>0</v>
      </c>
      <c r="ARJ37" s="927">
        <f t="shared" si="43"/>
        <v>0</v>
      </c>
      <c r="ARK37" s="927">
        <f t="shared" si="43"/>
        <v>0</v>
      </c>
      <c r="ARL37" s="927">
        <f t="shared" si="43"/>
        <v>0</v>
      </c>
      <c r="ARM37" s="927">
        <f t="shared" si="43"/>
        <v>0</v>
      </c>
      <c r="ARN37" s="927">
        <f t="shared" ref="ARN37:ATY37" si="44">+ARM37</f>
        <v>0</v>
      </c>
      <c r="ARO37" s="927">
        <f t="shared" si="44"/>
        <v>0</v>
      </c>
      <c r="ARP37" s="927">
        <f t="shared" si="44"/>
        <v>0</v>
      </c>
      <c r="ARQ37" s="927">
        <f t="shared" si="44"/>
        <v>0</v>
      </c>
      <c r="ARR37" s="927">
        <f t="shared" si="44"/>
        <v>0</v>
      </c>
      <c r="ARS37" s="927">
        <f t="shared" si="44"/>
        <v>0</v>
      </c>
      <c r="ART37" s="927">
        <f t="shared" si="44"/>
        <v>0</v>
      </c>
      <c r="ARU37" s="927">
        <f t="shared" si="44"/>
        <v>0</v>
      </c>
      <c r="ARV37" s="927">
        <f t="shared" si="44"/>
        <v>0</v>
      </c>
      <c r="ARW37" s="927">
        <f t="shared" si="44"/>
        <v>0</v>
      </c>
      <c r="ARX37" s="927">
        <f t="shared" si="44"/>
        <v>0</v>
      </c>
      <c r="ARY37" s="927">
        <f t="shared" si="44"/>
        <v>0</v>
      </c>
      <c r="ARZ37" s="927">
        <f t="shared" si="44"/>
        <v>0</v>
      </c>
      <c r="ASA37" s="927">
        <f t="shared" si="44"/>
        <v>0</v>
      </c>
      <c r="ASB37" s="927">
        <f t="shared" si="44"/>
        <v>0</v>
      </c>
      <c r="ASC37" s="927">
        <f t="shared" si="44"/>
        <v>0</v>
      </c>
      <c r="ASD37" s="927">
        <f t="shared" si="44"/>
        <v>0</v>
      </c>
      <c r="ASE37" s="927">
        <f t="shared" si="44"/>
        <v>0</v>
      </c>
      <c r="ASF37" s="927">
        <f t="shared" si="44"/>
        <v>0</v>
      </c>
      <c r="ASG37" s="927">
        <f t="shared" si="44"/>
        <v>0</v>
      </c>
      <c r="ASH37" s="927">
        <f t="shared" si="44"/>
        <v>0</v>
      </c>
      <c r="ASI37" s="927">
        <f t="shared" si="44"/>
        <v>0</v>
      </c>
      <c r="ASJ37" s="927">
        <f t="shared" si="44"/>
        <v>0</v>
      </c>
      <c r="ASK37" s="927">
        <f t="shared" si="44"/>
        <v>0</v>
      </c>
      <c r="ASL37" s="927">
        <f t="shared" si="44"/>
        <v>0</v>
      </c>
      <c r="ASM37" s="927">
        <f t="shared" si="44"/>
        <v>0</v>
      </c>
      <c r="ASN37" s="927">
        <f t="shared" si="44"/>
        <v>0</v>
      </c>
      <c r="ASO37" s="927">
        <f t="shared" si="44"/>
        <v>0</v>
      </c>
      <c r="ASP37" s="927">
        <f t="shared" si="44"/>
        <v>0</v>
      </c>
      <c r="ASQ37" s="927">
        <f t="shared" si="44"/>
        <v>0</v>
      </c>
      <c r="ASR37" s="927">
        <f t="shared" si="44"/>
        <v>0</v>
      </c>
      <c r="ASS37" s="927">
        <f t="shared" si="44"/>
        <v>0</v>
      </c>
      <c r="AST37" s="927">
        <f t="shared" si="44"/>
        <v>0</v>
      </c>
      <c r="ASU37" s="927">
        <f t="shared" si="44"/>
        <v>0</v>
      </c>
      <c r="ASV37" s="927">
        <f t="shared" si="44"/>
        <v>0</v>
      </c>
      <c r="ASW37" s="927">
        <f t="shared" si="44"/>
        <v>0</v>
      </c>
      <c r="ASX37" s="927">
        <f t="shared" si="44"/>
        <v>0</v>
      </c>
      <c r="ASY37" s="927">
        <f t="shared" si="44"/>
        <v>0</v>
      </c>
      <c r="ASZ37" s="927">
        <f t="shared" si="44"/>
        <v>0</v>
      </c>
      <c r="ATA37" s="927">
        <f t="shared" si="44"/>
        <v>0</v>
      </c>
      <c r="ATB37" s="927">
        <f t="shared" si="44"/>
        <v>0</v>
      </c>
      <c r="ATC37" s="927">
        <f t="shared" si="44"/>
        <v>0</v>
      </c>
      <c r="ATD37" s="927">
        <f t="shared" si="44"/>
        <v>0</v>
      </c>
      <c r="ATE37" s="927">
        <f t="shared" si="44"/>
        <v>0</v>
      </c>
      <c r="ATF37" s="927">
        <f t="shared" si="44"/>
        <v>0</v>
      </c>
      <c r="ATG37" s="927">
        <f t="shared" si="44"/>
        <v>0</v>
      </c>
      <c r="ATH37" s="927">
        <f t="shared" si="44"/>
        <v>0</v>
      </c>
      <c r="ATI37" s="927">
        <f t="shared" si="44"/>
        <v>0</v>
      </c>
      <c r="ATJ37" s="927">
        <f t="shared" si="44"/>
        <v>0</v>
      </c>
      <c r="ATK37" s="927">
        <f t="shared" si="44"/>
        <v>0</v>
      </c>
      <c r="ATL37" s="927">
        <f t="shared" si="44"/>
        <v>0</v>
      </c>
      <c r="ATM37" s="927">
        <f t="shared" si="44"/>
        <v>0</v>
      </c>
      <c r="ATN37" s="927">
        <f t="shared" si="44"/>
        <v>0</v>
      </c>
      <c r="ATO37" s="927">
        <f t="shared" si="44"/>
        <v>0</v>
      </c>
      <c r="ATP37" s="927">
        <f t="shared" si="44"/>
        <v>0</v>
      </c>
      <c r="ATQ37" s="927">
        <f t="shared" si="44"/>
        <v>0</v>
      </c>
      <c r="ATR37" s="927">
        <f t="shared" si="44"/>
        <v>0</v>
      </c>
      <c r="ATS37" s="927">
        <f t="shared" si="44"/>
        <v>0</v>
      </c>
      <c r="ATT37" s="927">
        <f t="shared" si="44"/>
        <v>0</v>
      </c>
      <c r="ATU37" s="927">
        <f t="shared" si="44"/>
        <v>0</v>
      </c>
      <c r="ATV37" s="927">
        <f t="shared" si="44"/>
        <v>0</v>
      </c>
      <c r="ATW37" s="927">
        <f t="shared" si="44"/>
        <v>0</v>
      </c>
      <c r="ATX37" s="927">
        <f t="shared" si="44"/>
        <v>0</v>
      </c>
      <c r="ATY37" s="927">
        <f t="shared" si="44"/>
        <v>0</v>
      </c>
      <c r="ATZ37" s="927">
        <f t="shared" ref="ATZ37:AWK37" si="45">+ATY37</f>
        <v>0</v>
      </c>
      <c r="AUA37" s="927">
        <f t="shared" si="45"/>
        <v>0</v>
      </c>
      <c r="AUB37" s="927">
        <f t="shared" si="45"/>
        <v>0</v>
      </c>
      <c r="AUC37" s="927">
        <f t="shared" si="45"/>
        <v>0</v>
      </c>
      <c r="AUD37" s="927">
        <f t="shared" si="45"/>
        <v>0</v>
      </c>
      <c r="AUE37" s="927">
        <f t="shared" si="45"/>
        <v>0</v>
      </c>
      <c r="AUF37" s="927">
        <f t="shared" si="45"/>
        <v>0</v>
      </c>
      <c r="AUG37" s="927">
        <f t="shared" si="45"/>
        <v>0</v>
      </c>
      <c r="AUH37" s="927">
        <f t="shared" si="45"/>
        <v>0</v>
      </c>
      <c r="AUI37" s="927">
        <f t="shared" si="45"/>
        <v>0</v>
      </c>
      <c r="AUJ37" s="927">
        <f t="shared" si="45"/>
        <v>0</v>
      </c>
      <c r="AUK37" s="927">
        <f t="shared" si="45"/>
        <v>0</v>
      </c>
      <c r="AUL37" s="927">
        <f t="shared" si="45"/>
        <v>0</v>
      </c>
      <c r="AUM37" s="927">
        <f t="shared" si="45"/>
        <v>0</v>
      </c>
      <c r="AUN37" s="927">
        <f t="shared" si="45"/>
        <v>0</v>
      </c>
      <c r="AUO37" s="927">
        <f t="shared" si="45"/>
        <v>0</v>
      </c>
      <c r="AUP37" s="927">
        <f t="shared" si="45"/>
        <v>0</v>
      </c>
      <c r="AUQ37" s="927">
        <f t="shared" si="45"/>
        <v>0</v>
      </c>
      <c r="AUR37" s="927">
        <f t="shared" si="45"/>
        <v>0</v>
      </c>
      <c r="AUS37" s="927">
        <f t="shared" si="45"/>
        <v>0</v>
      </c>
      <c r="AUT37" s="927">
        <f t="shared" si="45"/>
        <v>0</v>
      </c>
      <c r="AUU37" s="927">
        <f t="shared" si="45"/>
        <v>0</v>
      </c>
      <c r="AUV37" s="927">
        <f t="shared" si="45"/>
        <v>0</v>
      </c>
      <c r="AUW37" s="927">
        <f t="shared" si="45"/>
        <v>0</v>
      </c>
      <c r="AUX37" s="927">
        <f t="shared" si="45"/>
        <v>0</v>
      </c>
      <c r="AUY37" s="927">
        <f t="shared" si="45"/>
        <v>0</v>
      </c>
      <c r="AUZ37" s="927">
        <f t="shared" si="45"/>
        <v>0</v>
      </c>
      <c r="AVA37" s="927">
        <f t="shared" si="45"/>
        <v>0</v>
      </c>
      <c r="AVB37" s="927">
        <f t="shared" si="45"/>
        <v>0</v>
      </c>
      <c r="AVC37" s="927">
        <f t="shared" si="45"/>
        <v>0</v>
      </c>
      <c r="AVD37" s="927">
        <f t="shared" si="45"/>
        <v>0</v>
      </c>
      <c r="AVE37" s="927">
        <f t="shared" si="45"/>
        <v>0</v>
      </c>
      <c r="AVF37" s="927">
        <f t="shared" si="45"/>
        <v>0</v>
      </c>
      <c r="AVG37" s="927">
        <f t="shared" si="45"/>
        <v>0</v>
      </c>
      <c r="AVH37" s="927">
        <f t="shared" si="45"/>
        <v>0</v>
      </c>
      <c r="AVI37" s="927">
        <f t="shared" si="45"/>
        <v>0</v>
      </c>
      <c r="AVJ37" s="927">
        <f t="shared" si="45"/>
        <v>0</v>
      </c>
      <c r="AVK37" s="927">
        <f t="shared" si="45"/>
        <v>0</v>
      </c>
      <c r="AVL37" s="927">
        <f t="shared" si="45"/>
        <v>0</v>
      </c>
      <c r="AVM37" s="927">
        <f t="shared" si="45"/>
        <v>0</v>
      </c>
      <c r="AVN37" s="927">
        <f t="shared" si="45"/>
        <v>0</v>
      </c>
      <c r="AVO37" s="927">
        <f t="shared" si="45"/>
        <v>0</v>
      </c>
      <c r="AVP37" s="927">
        <f t="shared" si="45"/>
        <v>0</v>
      </c>
      <c r="AVQ37" s="927">
        <f t="shared" si="45"/>
        <v>0</v>
      </c>
      <c r="AVR37" s="927">
        <f t="shared" si="45"/>
        <v>0</v>
      </c>
      <c r="AVS37" s="927">
        <f t="shared" si="45"/>
        <v>0</v>
      </c>
      <c r="AVT37" s="927">
        <f t="shared" si="45"/>
        <v>0</v>
      </c>
      <c r="AVU37" s="927">
        <f t="shared" si="45"/>
        <v>0</v>
      </c>
      <c r="AVV37" s="927">
        <f t="shared" si="45"/>
        <v>0</v>
      </c>
      <c r="AVW37" s="927">
        <f t="shared" si="45"/>
        <v>0</v>
      </c>
      <c r="AVX37" s="927">
        <f t="shared" si="45"/>
        <v>0</v>
      </c>
      <c r="AVY37" s="927">
        <f t="shared" si="45"/>
        <v>0</v>
      </c>
      <c r="AVZ37" s="927">
        <f t="shared" si="45"/>
        <v>0</v>
      </c>
      <c r="AWA37" s="927">
        <f t="shared" si="45"/>
        <v>0</v>
      </c>
      <c r="AWB37" s="927">
        <f t="shared" si="45"/>
        <v>0</v>
      </c>
      <c r="AWC37" s="927">
        <f t="shared" si="45"/>
        <v>0</v>
      </c>
      <c r="AWD37" s="927">
        <f t="shared" si="45"/>
        <v>0</v>
      </c>
      <c r="AWE37" s="927">
        <f t="shared" si="45"/>
        <v>0</v>
      </c>
      <c r="AWF37" s="927">
        <f t="shared" si="45"/>
        <v>0</v>
      </c>
      <c r="AWG37" s="927">
        <f t="shared" si="45"/>
        <v>0</v>
      </c>
      <c r="AWH37" s="927">
        <f t="shared" si="45"/>
        <v>0</v>
      </c>
      <c r="AWI37" s="927">
        <f t="shared" si="45"/>
        <v>0</v>
      </c>
      <c r="AWJ37" s="927">
        <f t="shared" si="45"/>
        <v>0</v>
      </c>
      <c r="AWK37" s="927">
        <f t="shared" si="45"/>
        <v>0</v>
      </c>
      <c r="AWL37" s="927">
        <f t="shared" ref="AWL37:AYW37" si="46">+AWK37</f>
        <v>0</v>
      </c>
      <c r="AWM37" s="927">
        <f t="shared" si="46"/>
        <v>0</v>
      </c>
      <c r="AWN37" s="927">
        <f t="shared" si="46"/>
        <v>0</v>
      </c>
      <c r="AWO37" s="927">
        <f t="shared" si="46"/>
        <v>0</v>
      </c>
      <c r="AWP37" s="927">
        <f t="shared" si="46"/>
        <v>0</v>
      </c>
      <c r="AWQ37" s="927">
        <f t="shared" si="46"/>
        <v>0</v>
      </c>
      <c r="AWR37" s="927">
        <f t="shared" si="46"/>
        <v>0</v>
      </c>
      <c r="AWS37" s="927">
        <f t="shared" si="46"/>
        <v>0</v>
      </c>
      <c r="AWT37" s="927">
        <f t="shared" si="46"/>
        <v>0</v>
      </c>
      <c r="AWU37" s="927">
        <f t="shared" si="46"/>
        <v>0</v>
      </c>
      <c r="AWV37" s="927">
        <f t="shared" si="46"/>
        <v>0</v>
      </c>
      <c r="AWW37" s="927">
        <f t="shared" si="46"/>
        <v>0</v>
      </c>
      <c r="AWX37" s="927">
        <f t="shared" si="46"/>
        <v>0</v>
      </c>
      <c r="AWY37" s="927">
        <f t="shared" si="46"/>
        <v>0</v>
      </c>
      <c r="AWZ37" s="927">
        <f t="shared" si="46"/>
        <v>0</v>
      </c>
      <c r="AXA37" s="927">
        <f t="shared" si="46"/>
        <v>0</v>
      </c>
      <c r="AXB37" s="927">
        <f t="shared" si="46"/>
        <v>0</v>
      </c>
      <c r="AXC37" s="927">
        <f t="shared" si="46"/>
        <v>0</v>
      </c>
      <c r="AXD37" s="927">
        <f t="shared" si="46"/>
        <v>0</v>
      </c>
      <c r="AXE37" s="927">
        <f t="shared" si="46"/>
        <v>0</v>
      </c>
      <c r="AXF37" s="927">
        <f t="shared" si="46"/>
        <v>0</v>
      </c>
      <c r="AXG37" s="927">
        <f t="shared" si="46"/>
        <v>0</v>
      </c>
      <c r="AXH37" s="927">
        <f t="shared" si="46"/>
        <v>0</v>
      </c>
      <c r="AXI37" s="927">
        <f t="shared" si="46"/>
        <v>0</v>
      </c>
      <c r="AXJ37" s="927">
        <f t="shared" si="46"/>
        <v>0</v>
      </c>
      <c r="AXK37" s="927">
        <f t="shared" si="46"/>
        <v>0</v>
      </c>
      <c r="AXL37" s="927">
        <f t="shared" si="46"/>
        <v>0</v>
      </c>
      <c r="AXM37" s="927">
        <f t="shared" si="46"/>
        <v>0</v>
      </c>
      <c r="AXN37" s="927">
        <f t="shared" si="46"/>
        <v>0</v>
      </c>
      <c r="AXO37" s="927">
        <f t="shared" si="46"/>
        <v>0</v>
      </c>
      <c r="AXP37" s="927">
        <f t="shared" si="46"/>
        <v>0</v>
      </c>
      <c r="AXQ37" s="927">
        <f t="shared" si="46"/>
        <v>0</v>
      </c>
      <c r="AXR37" s="927">
        <f t="shared" si="46"/>
        <v>0</v>
      </c>
      <c r="AXS37" s="927">
        <f t="shared" si="46"/>
        <v>0</v>
      </c>
      <c r="AXT37" s="927">
        <f t="shared" si="46"/>
        <v>0</v>
      </c>
      <c r="AXU37" s="927">
        <f t="shared" si="46"/>
        <v>0</v>
      </c>
      <c r="AXV37" s="927">
        <f t="shared" si="46"/>
        <v>0</v>
      </c>
      <c r="AXW37" s="927">
        <f t="shared" si="46"/>
        <v>0</v>
      </c>
      <c r="AXX37" s="927">
        <f t="shared" si="46"/>
        <v>0</v>
      </c>
      <c r="AXY37" s="927">
        <f t="shared" si="46"/>
        <v>0</v>
      </c>
      <c r="AXZ37" s="927">
        <f t="shared" si="46"/>
        <v>0</v>
      </c>
      <c r="AYA37" s="927">
        <f t="shared" si="46"/>
        <v>0</v>
      </c>
      <c r="AYB37" s="927">
        <f t="shared" si="46"/>
        <v>0</v>
      </c>
      <c r="AYC37" s="927">
        <f t="shared" si="46"/>
        <v>0</v>
      </c>
      <c r="AYD37" s="927">
        <f t="shared" si="46"/>
        <v>0</v>
      </c>
      <c r="AYE37" s="927">
        <f t="shared" si="46"/>
        <v>0</v>
      </c>
      <c r="AYF37" s="927">
        <f t="shared" si="46"/>
        <v>0</v>
      </c>
      <c r="AYG37" s="927">
        <f t="shared" si="46"/>
        <v>0</v>
      </c>
      <c r="AYH37" s="927">
        <f t="shared" si="46"/>
        <v>0</v>
      </c>
      <c r="AYI37" s="927">
        <f t="shared" si="46"/>
        <v>0</v>
      </c>
      <c r="AYJ37" s="927">
        <f t="shared" si="46"/>
        <v>0</v>
      </c>
      <c r="AYK37" s="927">
        <f t="shared" si="46"/>
        <v>0</v>
      </c>
      <c r="AYL37" s="927">
        <f t="shared" si="46"/>
        <v>0</v>
      </c>
      <c r="AYM37" s="927">
        <f t="shared" si="46"/>
        <v>0</v>
      </c>
      <c r="AYN37" s="927">
        <f t="shared" si="46"/>
        <v>0</v>
      </c>
      <c r="AYO37" s="927">
        <f t="shared" si="46"/>
        <v>0</v>
      </c>
      <c r="AYP37" s="927">
        <f t="shared" si="46"/>
        <v>0</v>
      </c>
      <c r="AYQ37" s="927">
        <f t="shared" si="46"/>
        <v>0</v>
      </c>
      <c r="AYR37" s="927">
        <f t="shared" si="46"/>
        <v>0</v>
      </c>
      <c r="AYS37" s="927">
        <f t="shared" si="46"/>
        <v>0</v>
      </c>
      <c r="AYT37" s="927">
        <f t="shared" si="46"/>
        <v>0</v>
      </c>
      <c r="AYU37" s="927">
        <f t="shared" si="46"/>
        <v>0</v>
      </c>
      <c r="AYV37" s="927">
        <f t="shared" si="46"/>
        <v>0</v>
      </c>
      <c r="AYW37" s="927">
        <f t="shared" si="46"/>
        <v>0</v>
      </c>
      <c r="AYX37" s="927">
        <f t="shared" ref="AYX37:BBI37" si="47">+AYW37</f>
        <v>0</v>
      </c>
      <c r="AYY37" s="927">
        <f t="shared" si="47"/>
        <v>0</v>
      </c>
      <c r="AYZ37" s="927">
        <f t="shared" si="47"/>
        <v>0</v>
      </c>
      <c r="AZA37" s="927">
        <f t="shared" si="47"/>
        <v>0</v>
      </c>
      <c r="AZB37" s="927">
        <f t="shared" si="47"/>
        <v>0</v>
      </c>
      <c r="AZC37" s="927">
        <f t="shared" si="47"/>
        <v>0</v>
      </c>
      <c r="AZD37" s="927">
        <f t="shared" si="47"/>
        <v>0</v>
      </c>
      <c r="AZE37" s="927">
        <f t="shared" si="47"/>
        <v>0</v>
      </c>
      <c r="AZF37" s="927">
        <f t="shared" si="47"/>
        <v>0</v>
      </c>
      <c r="AZG37" s="927">
        <f t="shared" si="47"/>
        <v>0</v>
      </c>
      <c r="AZH37" s="927">
        <f t="shared" si="47"/>
        <v>0</v>
      </c>
      <c r="AZI37" s="927">
        <f t="shared" si="47"/>
        <v>0</v>
      </c>
      <c r="AZJ37" s="927">
        <f t="shared" si="47"/>
        <v>0</v>
      </c>
      <c r="AZK37" s="927">
        <f t="shared" si="47"/>
        <v>0</v>
      </c>
      <c r="AZL37" s="927">
        <f t="shared" si="47"/>
        <v>0</v>
      </c>
      <c r="AZM37" s="927">
        <f t="shared" si="47"/>
        <v>0</v>
      </c>
      <c r="AZN37" s="927">
        <f t="shared" si="47"/>
        <v>0</v>
      </c>
      <c r="AZO37" s="927">
        <f t="shared" si="47"/>
        <v>0</v>
      </c>
      <c r="AZP37" s="927">
        <f t="shared" si="47"/>
        <v>0</v>
      </c>
      <c r="AZQ37" s="927">
        <f t="shared" si="47"/>
        <v>0</v>
      </c>
      <c r="AZR37" s="927">
        <f t="shared" si="47"/>
        <v>0</v>
      </c>
      <c r="AZS37" s="927">
        <f t="shared" si="47"/>
        <v>0</v>
      </c>
      <c r="AZT37" s="927">
        <f t="shared" si="47"/>
        <v>0</v>
      </c>
      <c r="AZU37" s="927">
        <f t="shared" si="47"/>
        <v>0</v>
      </c>
      <c r="AZV37" s="927">
        <f t="shared" si="47"/>
        <v>0</v>
      </c>
      <c r="AZW37" s="927">
        <f t="shared" si="47"/>
        <v>0</v>
      </c>
      <c r="AZX37" s="927">
        <f t="shared" si="47"/>
        <v>0</v>
      </c>
      <c r="AZY37" s="927">
        <f t="shared" si="47"/>
        <v>0</v>
      </c>
      <c r="AZZ37" s="927">
        <f t="shared" si="47"/>
        <v>0</v>
      </c>
      <c r="BAA37" s="927">
        <f t="shared" si="47"/>
        <v>0</v>
      </c>
      <c r="BAB37" s="927">
        <f t="shared" si="47"/>
        <v>0</v>
      </c>
      <c r="BAC37" s="927">
        <f t="shared" si="47"/>
        <v>0</v>
      </c>
      <c r="BAD37" s="927">
        <f t="shared" si="47"/>
        <v>0</v>
      </c>
      <c r="BAE37" s="927">
        <f t="shared" si="47"/>
        <v>0</v>
      </c>
      <c r="BAF37" s="927">
        <f t="shared" si="47"/>
        <v>0</v>
      </c>
      <c r="BAG37" s="927">
        <f t="shared" si="47"/>
        <v>0</v>
      </c>
      <c r="BAH37" s="927">
        <f t="shared" si="47"/>
        <v>0</v>
      </c>
      <c r="BAI37" s="927">
        <f t="shared" si="47"/>
        <v>0</v>
      </c>
      <c r="BAJ37" s="927">
        <f t="shared" si="47"/>
        <v>0</v>
      </c>
      <c r="BAK37" s="927">
        <f t="shared" si="47"/>
        <v>0</v>
      </c>
      <c r="BAL37" s="927">
        <f t="shared" si="47"/>
        <v>0</v>
      </c>
      <c r="BAM37" s="927">
        <f t="shared" si="47"/>
        <v>0</v>
      </c>
      <c r="BAN37" s="927">
        <f t="shared" si="47"/>
        <v>0</v>
      </c>
      <c r="BAO37" s="927">
        <f t="shared" si="47"/>
        <v>0</v>
      </c>
      <c r="BAP37" s="927">
        <f t="shared" si="47"/>
        <v>0</v>
      </c>
      <c r="BAQ37" s="927">
        <f t="shared" si="47"/>
        <v>0</v>
      </c>
      <c r="BAR37" s="927">
        <f t="shared" si="47"/>
        <v>0</v>
      </c>
      <c r="BAS37" s="927">
        <f t="shared" si="47"/>
        <v>0</v>
      </c>
      <c r="BAT37" s="927">
        <f t="shared" si="47"/>
        <v>0</v>
      </c>
      <c r="BAU37" s="927">
        <f t="shared" si="47"/>
        <v>0</v>
      </c>
      <c r="BAV37" s="927">
        <f t="shared" si="47"/>
        <v>0</v>
      </c>
      <c r="BAW37" s="927">
        <f t="shared" si="47"/>
        <v>0</v>
      </c>
      <c r="BAX37" s="927">
        <f t="shared" si="47"/>
        <v>0</v>
      </c>
      <c r="BAY37" s="927">
        <f t="shared" si="47"/>
        <v>0</v>
      </c>
      <c r="BAZ37" s="927">
        <f t="shared" si="47"/>
        <v>0</v>
      </c>
      <c r="BBA37" s="927">
        <f t="shared" si="47"/>
        <v>0</v>
      </c>
      <c r="BBB37" s="927">
        <f t="shared" si="47"/>
        <v>0</v>
      </c>
      <c r="BBC37" s="927">
        <f t="shared" si="47"/>
        <v>0</v>
      </c>
      <c r="BBD37" s="927">
        <f t="shared" si="47"/>
        <v>0</v>
      </c>
      <c r="BBE37" s="927">
        <f t="shared" si="47"/>
        <v>0</v>
      </c>
      <c r="BBF37" s="927">
        <f t="shared" si="47"/>
        <v>0</v>
      </c>
      <c r="BBG37" s="927">
        <f t="shared" si="47"/>
        <v>0</v>
      </c>
      <c r="BBH37" s="927">
        <f t="shared" si="47"/>
        <v>0</v>
      </c>
      <c r="BBI37" s="927">
        <f t="shared" si="47"/>
        <v>0</v>
      </c>
      <c r="BBJ37" s="927">
        <f t="shared" ref="BBJ37:BDU37" si="48">+BBI37</f>
        <v>0</v>
      </c>
      <c r="BBK37" s="927">
        <f t="shared" si="48"/>
        <v>0</v>
      </c>
      <c r="BBL37" s="927">
        <f t="shared" si="48"/>
        <v>0</v>
      </c>
      <c r="BBM37" s="927">
        <f t="shared" si="48"/>
        <v>0</v>
      </c>
      <c r="BBN37" s="927">
        <f t="shared" si="48"/>
        <v>0</v>
      </c>
      <c r="BBO37" s="927">
        <f t="shared" si="48"/>
        <v>0</v>
      </c>
      <c r="BBP37" s="927">
        <f t="shared" si="48"/>
        <v>0</v>
      </c>
      <c r="BBQ37" s="927">
        <f t="shared" si="48"/>
        <v>0</v>
      </c>
      <c r="BBR37" s="927">
        <f t="shared" si="48"/>
        <v>0</v>
      </c>
      <c r="BBS37" s="927">
        <f t="shared" si="48"/>
        <v>0</v>
      </c>
      <c r="BBT37" s="927">
        <f t="shared" si="48"/>
        <v>0</v>
      </c>
      <c r="BBU37" s="927">
        <f t="shared" si="48"/>
        <v>0</v>
      </c>
      <c r="BBV37" s="927">
        <f t="shared" si="48"/>
        <v>0</v>
      </c>
      <c r="BBW37" s="927">
        <f t="shared" si="48"/>
        <v>0</v>
      </c>
      <c r="BBX37" s="927">
        <f t="shared" si="48"/>
        <v>0</v>
      </c>
      <c r="BBY37" s="927">
        <f t="shared" si="48"/>
        <v>0</v>
      </c>
      <c r="BBZ37" s="927">
        <f t="shared" si="48"/>
        <v>0</v>
      </c>
      <c r="BCA37" s="927">
        <f t="shared" si="48"/>
        <v>0</v>
      </c>
      <c r="BCB37" s="927">
        <f t="shared" si="48"/>
        <v>0</v>
      </c>
      <c r="BCC37" s="927">
        <f t="shared" si="48"/>
        <v>0</v>
      </c>
      <c r="BCD37" s="927">
        <f t="shared" si="48"/>
        <v>0</v>
      </c>
      <c r="BCE37" s="927">
        <f t="shared" si="48"/>
        <v>0</v>
      </c>
      <c r="BCF37" s="927">
        <f t="shared" si="48"/>
        <v>0</v>
      </c>
      <c r="BCG37" s="927">
        <f t="shared" si="48"/>
        <v>0</v>
      </c>
      <c r="BCH37" s="927">
        <f t="shared" si="48"/>
        <v>0</v>
      </c>
      <c r="BCI37" s="927">
        <f t="shared" si="48"/>
        <v>0</v>
      </c>
      <c r="BCJ37" s="927">
        <f t="shared" si="48"/>
        <v>0</v>
      </c>
      <c r="BCK37" s="927">
        <f t="shared" si="48"/>
        <v>0</v>
      </c>
      <c r="BCL37" s="927">
        <f t="shared" si="48"/>
        <v>0</v>
      </c>
      <c r="BCM37" s="927">
        <f t="shared" si="48"/>
        <v>0</v>
      </c>
      <c r="BCN37" s="927">
        <f t="shared" si="48"/>
        <v>0</v>
      </c>
      <c r="BCO37" s="927">
        <f t="shared" si="48"/>
        <v>0</v>
      </c>
      <c r="BCP37" s="927">
        <f t="shared" si="48"/>
        <v>0</v>
      </c>
      <c r="BCQ37" s="927">
        <f t="shared" si="48"/>
        <v>0</v>
      </c>
      <c r="BCR37" s="927">
        <f t="shared" si="48"/>
        <v>0</v>
      </c>
      <c r="BCS37" s="927">
        <f t="shared" si="48"/>
        <v>0</v>
      </c>
      <c r="BCT37" s="927">
        <f t="shared" si="48"/>
        <v>0</v>
      </c>
      <c r="BCU37" s="927">
        <f t="shared" si="48"/>
        <v>0</v>
      </c>
      <c r="BCV37" s="927">
        <f t="shared" si="48"/>
        <v>0</v>
      </c>
      <c r="BCW37" s="927">
        <f t="shared" si="48"/>
        <v>0</v>
      </c>
      <c r="BCX37" s="927">
        <f t="shared" si="48"/>
        <v>0</v>
      </c>
      <c r="BCY37" s="927">
        <f t="shared" si="48"/>
        <v>0</v>
      </c>
      <c r="BCZ37" s="927">
        <f t="shared" si="48"/>
        <v>0</v>
      </c>
      <c r="BDA37" s="927">
        <f t="shared" si="48"/>
        <v>0</v>
      </c>
      <c r="BDB37" s="927">
        <f t="shared" si="48"/>
        <v>0</v>
      </c>
      <c r="BDC37" s="927">
        <f t="shared" si="48"/>
        <v>0</v>
      </c>
      <c r="BDD37" s="927">
        <f t="shared" si="48"/>
        <v>0</v>
      </c>
      <c r="BDE37" s="927">
        <f t="shared" si="48"/>
        <v>0</v>
      </c>
      <c r="BDF37" s="927">
        <f t="shared" si="48"/>
        <v>0</v>
      </c>
      <c r="BDG37" s="927">
        <f t="shared" si="48"/>
        <v>0</v>
      </c>
      <c r="BDH37" s="927">
        <f t="shared" si="48"/>
        <v>0</v>
      </c>
      <c r="BDI37" s="927">
        <f t="shared" si="48"/>
        <v>0</v>
      </c>
      <c r="BDJ37" s="927">
        <f t="shared" si="48"/>
        <v>0</v>
      </c>
      <c r="BDK37" s="927">
        <f t="shared" si="48"/>
        <v>0</v>
      </c>
      <c r="BDL37" s="927">
        <f t="shared" si="48"/>
        <v>0</v>
      </c>
      <c r="BDM37" s="927">
        <f t="shared" si="48"/>
        <v>0</v>
      </c>
      <c r="BDN37" s="927">
        <f t="shared" si="48"/>
        <v>0</v>
      </c>
      <c r="BDO37" s="927">
        <f t="shared" si="48"/>
        <v>0</v>
      </c>
      <c r="BDP37" s="927">
        <f t="shared" si="48"/>
        <v>0</v>
      </c>
      <c r="BDQ37" s="927">
        <f t="shared" si="48"/>
        <v>0</v>
      </c>
      <c r="BDR37" s="927">
        <f t="shared" si="48"/>
        <v>0</v>
      </c>
      <c r="BDS37" s="927">
        <f t="shared" si="48"/>
        <v>0</v>
      </c>
      <c r="BDT37" s="927">
        <f t="shared" si="48"/>
        <v>0</v>
      </c>
      <c r="BDU37" s="927">
        <f t="shared" si="48"/>
        <v>0</v>
      </c>
      <c r="BDV37" s="927">
        <f t="shared" ref="BDV37:BGG37" si="49">+BDU37</f>
        <v>0</v>
      </c>
      <c r="BDW37" s="927">
        <f t="shared" si="49"/>
        <v>0</v>
      </c>
      <c r="BDX37" s="927">
        <f t="shared" si="49"/>
        <v>0</v>
      </c>
      <c r="BDY37" s="927">
        <f t="shared" si="49"/>
        <v>0</v>
      </c>
      <c r="BDZ37" s="927">
        <f t="shared" si="49"/>
        <v>0</v>
      </c>
      <c r="BEA37" s="927">
        <f t="shared" si="49"/>
        <v>0</v>
      </c>
      <c r="BEB37" s="927">
        <f t="shared" si="49"/>
        <v>0</v>
      </c>
      <c r="BEC37" s="927">
        <f t="shared" si="49"/>
        <v>0</v>
      </c>
      <c r="BED37" s="927">
        <f t="shared" si="49"/>
        <v>0</v>
      </c>
      <c r="BEE37" s="927">
        <f t="shared" si="49"/>
        <v>0</v>
      </c>
      <c r="BEF37" s="927">
        <f t="shared" si="49"/>
        <v>0</v>
      </c>
      <c r="BEG37" s="927">
        <f t="shared" si="49"/>
        <v>0</v>
      </c>
      <c r="BEH37" s="927">
        <f t="shared" si="49"/>
        <v>0</v>
      </c>
      <c r="BEI37" s="927">
        <f t="shared" si="49"/>
        <v>0</v>
      </c>
      <c r="BEJ37" s="927">
        <f t="shared" si="49"/>
        <v>0</v>
      </c>
      <c r="BEK37" s="927">
        <f t="shared" si="49"/>
        <v>0</v>
      </c>
      <c r="BEL37" s="927">
        <f t="shared" si="49"/>
        <v>0</v>
      </c>
      <c r="BEM37" s="927">
        <f t="shared" si="49"/>
        <v>0</v>
      </c>
      <c r="BEN37" s="927">
        <f t="shared" si="49"/>
        <v>0</v>
      </c>
      <c r="BEO37" s="927">
        <f t="shared" si="49"/>
        <v>0</v>
      </c>
      <c r="BEP37" s="927">
        <f t="shared" si="49"/>
        <v>0</v>
      </c>
      <c r="BEQ37" s="927">
        <f t="shared" si="49"/>
        <v>0</v>
      </c>
      <c r="BER37" s="927">
        <f t="shared" si="49"/>
        <v>0</v>
      </c>
      <c r="BES37" s="927">
        <f t="shared" si="49"/>
        <v>0</v>
      </c>
      <c r="BET37" s="927">
        <f t="shared" si="49"/>
        <v>0</v>
      </c>
      <c r="BEU37" s="927">
        <f t="shared" si="49"/>
        <v>0</v>
      </c>
      <c r="BEV37" s="927">
        <f t="shared" si="49"/>
        <v>0</v>
      </c>
      <c r="BEW37" s="927">
        <f t="shared" si="49"/>
        <v>0</v>
      </c>
      <c r="BEX37" s="927">
        <f t="shared" si="49"/>
        <v>0</v>
      </c>
      <c r="BEY37" s="927">
        <f t="shared" si="49"/>
        <v>0</v>
      </c>
      <c r="BEZ37" s="927">
        <f t="shared" si="49"/>
        <v>0</v>
      </c>
      <c r="BFA37" s="927">
        <f t="shared" si="49"/>
        <v>0</v>
      </c>
      <c r="BFB37" s="927">
        <f t="shared" si="49"/>
        <v>0</v>
      </c>
      <c r="BFC37" s="927">
        <f t="shared" si="49"/>
        <v>0</v>
      </c>
      <c r="BFD37" s="927">
        <f t="shared" si="49"/>
        <v>0</v>
      </c>
      <c r="BFE37" s="927">
        <f t="shared" si="49"/>
        <v>0</v>
      </c>
      <c r="BFF37" s="927">
        <f t="shared" si="49"/>
        <v>0</v>
      </c>
      <c r="BFG37" s="927">
        <f t="shared" si="49"/>
        <v>0</v>
      </c>
      <c r="BFH37" s="927">
        <f t="shared" si="49"/>
        <v>0</v>
      </c>
      <c r="BFI37" s="927">
        <f t="shared" si="49"/>
        <v>0</v>
      </c>
      <c r="BFJ37" s="927">
        <f t="shared" si="49"/>
        <v>0</v>
      </c>
      <c r="BFK37" s="927">
        <f t="shared" si="49"/>
        <v>0</v>
      </c>
      <c r="BFL37" s="927">
        <f t="shared" si="49"/>
        <v>0</v>
      </c>
      <c r="BFM37" s="927">
        <f t="shared" si="49"/>
        <v>0</v>
      </c>
      <c r="BFN37" s="927">
        <f t="shared" si="49"/>
        <v>0</v>
      </c>
      <c r="BFO37" s="927">
        <f t="shared" si="49"/>
        <v>0</v>
      </c>
      <c r="BFP37" s="927">
        <f t="shared" si="49"/>
        <v>0</v>
      </c>
      <c r="BFQ37" s="927">
        <f t="shared" si="49"/>
        <v>0</v>
      </c>
      <c r="BFR37" s="927">
        <f t="shared" si="49"/>
        <v>0</v>
      </c>
      <c r="BFS37" s="927">
        <f t="shared" si="49"/>
        <v>0</v>
      </c>
      <c r="BFT37" s="927">
        <f t="shared" si="49"/>
        <v>0</v>
      </c>
      <c r="BFU37" s="927">
        <f t="shared" si="49"/>
        <v>0</v>
      </c>
      <c r="BFV37" s="927">
        <f t="shared" si="49"/>
        <v>0</v>
      </c>
      <c r="BFW37" s="927">
        <f t="shared" si="49"/>
        <v>0</v>
      </c>
      <c r="BFX37" s="927">
        <f t="shared" si="49"/>
        <v>0</v>
      </c>
      <c r="BFY37" s="927">
        <f t="shared" si="49"/>
        <v>0</v>
      </c>
      <c r="BFZ37" s="927">
        <f t="shared" si="49"/>
        <v>0</v>
      </c>
      <c r="BGA37" s="927">
        <f t="shared" si="49"/>
        <v>0</v>
      </c>
      <c r="BGB37" s="927">
        <f t="shared" si="49"/>
        <v>0</v>
      </c>
      <c r="BGC37" s="927">
        <f t="shared" si="49"/>
        <v>0</v>
      </c>
      <c r="BGD37" s="927">
        <f t="shared" si="49"/>
        <v>0</v>
      </c>
      <c r="BGE37" s="927">
        <f t="shared" si="49"/>
        <v>0</v>
      </c>
      <c r="BGF37" s="927">
        <f t="shared" si="49"/>
        <v>0</v>
      </c>
      <c r="BGG37" s="927">
        <f t="shared" si="49"/>
        <v>0</v>
      </c>
      <c r="BGH37" s="927">
        <f t="shared" ref="BGH37:BIS37" si="50">+BGG37</f>
        <v>0</v>
      </c>
      <c r="BGI37" s="927">
        <f t="shared" si="50"/>
        <v>0</v>
      </c>
      <c r="BGJ37" s="927">
        <f t="shared" si="50"/>
        <v>0</v>
      </c>
      <c r="BGK37" s="927">
        <f t="shared" si="50"/>
        <v>0</v>
      </c>
      <c r="BGL37" s="927">
        <f t="shared" si="50"/>
        <v>0</v>
      </c>
      <c r="BGM37" s="927">
        <f t="shared" si="50"/>
        <v>0</v>
      </c>
      <c r="BGN37" s="927">
        <f t="shared" si="50"/>
        <v>0</v>
      </c>
      <c r="BGO37" s="927">
        <f t="shared" si="50"/>
        <v>0</v>
      </c>
      <c r="BGP37" s="927">
        <f t="shared" si="50"/>
        <v>0</v>
      </c>
      <c r="BGQ37" s="927">
        <f t="shared" si="50"/>
        <v>0</v>
      </c>
      <c r="BGR37" s="927">
        <f t="shared" si="50"/>
        <v>0</v>
      </c>
      <c r="BGS37" s="927">
        <f t="shared" si="50"/>
        <v>0</v>
      </c>
      <c r="BGT37" s="927">
        <f t="shared" si="50"/>
        <v>0</v>
      </c>
      <c r="BGU37" s="927">
        <f t="shared" si="50"/>
        <v>0</v>
      </c>
      <c r="BGV37" s="927">
        <f t="shared" si="50"/>
        <v>0</v>
      </c>
      <c r="BGW37" s="927">
        <f t="shared" si="50"/>
        <v>0</v>
      </c>
      <c r="BGX37" s="927">
        <f t="shared" si="50"/>
        <v>0</v>
      </c>
      <c r="BGY37" s="927">
        <f t="shared" si="50"/>
        <v>0</v>
      </c>
      <c r="BGZ37" s="927">
        <f t="shared" si="50"/>
        <v>0</v>
      </c>
      <c r="BHA37" s="927">
        <f t="shared" si="50"/>
        <v>0</v>
      </c>
      <c r="BHB37" s="927">
        <f t="shared" si="50"/>
        <v>0</v>
      </c>
      <c r="BHC37" s="927">
        <f t="shared" si="50"/>
        <v>0</v>
      </c>
      <c r="BHD37" s="927">
        <f t="shared" si="50"/>
        <v>0</v>
      </c>
      <c r="BHE37" s="927">
        <f t="shared" si="50"/>
        <v>0</v>
      </c>
      <c r="BHF37" s="927">
        <f t="shared" si="50"/>
        <v>0</v>
      </c>
      <c r="BHG37" s="927">
        <f t="shared" si="50"/>
        <v>0</v>
      </c>
      <c r="BHH37" s="927">
        <f t="shared" si="50"/>
        <v>0</v>
      </c>
      <c r="BHI37" s="927">
        <f t="shared" si="50"/>
        <v>0</v>
      </c>
      <c r="BHJ37" s="927">
        <f t="shared" si="50"/>
        <v>0</v>
      </c>
      <c r="BHK37" s="927">
        <f t="shared" si="50"/>
        <v>0</v>
      </c>
      <c r="BHL37" s="927">
        <f t="shared" si="50"/>
        <v>0</v>
      </c>
      <c r="BHM37" s="927">
        <f t="shared" si="50"/>
        <v>0</v>
      </c>
      <c r="BHN37" s="927">
        <f t="shared" si="50"/>
        <v>0</v>
      </c>
      <c r="BHO37" s="927">
        <f t="shared" si="50"/>
        <v>0</v>
      </c>
      <c r="BHP37" s="927">
        <f t="shared" si="50"/>
        <v>0</v>
      </c>
      <c r="BHQ37" s="927">
        <f t="shared" si="50"/>
        <v>0</v>
      </c>
      <c r="BHR37" s="927">
        <f t="shared" si="50"/>
        <v>0</v>
      </c>
      <c r="BHS37" s="927">
        <f t="shared" si="50"/>
        <v>0</v>
      </c>
      <c r="BHT37" s="927">
        <f t="shared" si="50"/>
        <v>0</v>
      </c>
      <c r="BHU37" s="927">
        <f t="shared" si="50"/>
        <v>0</v>
      </c>
      <c r="BHV37" s="927">
        <f t="shared" si="50"/>
        <v>0</v>
      </c>
      <c r="BHW37" s="927">
        <f t="shared" si="50"/>
        <v>0</v>
      </c>
      <c r="BHX37" s="927">
        <f t="shared" si="50"/>
        <v>0</v>
      </c>
      <c r="BHY37" s="927">
        <f t="shared" si="50"/>
        <v>0</v>
      </c>
      <c r="BHZ37" s="927">
        <f t="shared" si="50"/>
        <v>0</v>
      </c>
      <c r="BIA37" s="927">
        <f t="shared" si="50"/>
        <v>0</v>
      </c>
      <c r="BIB37" s="927">
        <f t="shared" si="50"/>
        <v>0</v>
      </c>
      <c r="BIC37" s="927">
        <f t="shared" si="50"/>
        <v>0</v>
      </c>
      <c r="BID37" s="927">
        <f t="shared" si="50"/>
        <v>0</v>
      </c>
      <c r="BIE37" s="927">
        <f t="shared" si="50"/>
        <v>0</v>
      </c>
      <c r="BIF37" s="927">
        <f t="shared" si="50"/>
        <v>0</v>
      </c>
      <c r="BIG37" s="927">
        <f t="shared" si="50"/>
        <v>0</v>
      </c>
      <c r="BIH37" s="927">
        <f t="shared" si="50"/>
        <v>0</v>
      </c>
      <c r="BII37" s="927">
        <f t="shared" si="50"/>
        <v>0</v>
      </c>
      <c r="BIJ37" s="927">
        <f t="shared" si="50"/>
        <v>0</v>
      </c>
      <c r="BIK37" s="927">
        <f t="shared" si="50"/>
        <v>0</v>
      </c>
      <c r="BIL37" s="927">
        <f t="shared" si="50"/>
        <v>0</v>
      </c>
      <c r="BIM37" s="927">
        <f t="shared" si="50"/>
        <v>0</v>
      </c>
      <c r="BIN37" s="927">
        <f t="shared" si="50"/>
        <v>0</v>
      </c>
      <c r="BIO37" s="927">
        <f t="shared" si="50"/>
        <v>0</v>
      </c>
      <c r="BIP37" s="927">
        <f t="shared" si="50"/>
        <v>0</v>
      </c>
      <c r="BIQ37" s="927">
        <f t="shared" si="50"/>
        <v>0</v>
      </c>
      <c r="BIR37" s="927">
        <f t="shared" si="50"/>
        <v>0</v>
      </c>
      <c r="BIS37" s="927">
        <f t="shared" si="50"/>
        <v>0</v>
      </c>
      <c r="BIT37" s="927">
        <f t="shared" ref="BIT37:BLE37" si="51">+BIS37</f>
        <v>0</v>
      </c>
      <c r="BIU37" s="927">
        <f t="shared" si="51"/>
        <v>0</v>
      </c>
      <c r="BIV37" s="927">
        <f t="shared" si="51"/>
        <v>0</v>
      </c>
      <c r="BIW37" s="927">
        <f t="shared" si="51"/>
        <v>0</v>
      </c>
      <c r="BIX37" s="927">
        <f t="shared" si="51"/>
        <v>0</v>
      </c>
      <c r="BIY37" s="927">
        <f t="shared" si="51"/>
        <v>0</v>
      </c>
      <c r="BIZ37" s="927">
        <f t="shared" si="51"/>
        <v>0</v>
      </c>
      <c r="BJA37" s="927">
        <f t="shared" si="51"/>
        <v>0</v>
      </c>
      <c r="BJB37" s="927">
        <f t="shared" si="51"/>
        <v>0</v>
      </c>
      <c r="BJC37" s="927">
        <f t="shared" si="51"/>
        <v>0</v>
      </c>
      <c r="BJD37" s="927">
        <f t="shared" si="51"/>
        <v>0</v>
      </c>
      <c r="BJE37" s="927">
        <f t="shared" si="51"/>
        <v>0</v>
      </c>
      <c r="BJF37" s="927">
        <f t="shared" si="51"/>
        <v>0</v>
      </c>
      <c r="BJG37" s="927">
        <f t="shared" si="51"/>
        <v>0</v>
      </c>
      <c r="BJH37" s="927">
        <f t="shared" si="51"/>
        <v>0</v>
      </c>
      <c r="BJI37" s="927">
        <f t="shared" si="51"/>
        <v>0</v>
      </c>
      <c r="BJJ37" s="927">
        <f t="shared" si="51"/>
        <v>0</v>
      </c>
      <c r="BJK37" s="927">
        <f t="shared" si="51"/>
        <v>0</v>
      </c>
      <c r="BJL37" s="927">
        <f t="shared" si="51"/>
        <v>0</v>
      </c>
      <c r="BJM37" s="927">
        <f t="shared" si="51"/>
        <v>0</v>
      </c>
      <c r="BJN37" s="927">
        <f t="shared" si="51"/>
        <v>0</v>
      </c>
      <c r="BJO37" s="927">
        <f t="shared" si="51"/>
        <v>0</v>
      </c>
      <c r="BJP37" s="927">
        <f t="shared" si="51"/>
        <v>0</v>
      </c>
      <c r="BJQ37" s="927">
        <f t="shared" si="51"/>
        <v>0</v>
      </c>
      <c r="BJR37" s="927">
        <f t="shared" si="51"/>
        <v>0</v>
      </c>
      <c r="BJS37" s="927">
        <f t="shared" si="51"/>
        <v>0</v>
      </c>
      <c r="BJT37" s="927">
        <f t="shared" si="51"/>
        <v>0</v>
      </c>
      <c r="BJU37" s="927">
        <f t="shared" si="51"/>
        <v>0</v>
      </c>
      <c r="BJV37" s="927">
        <f t="shared" si="51"/>
        <v>0</v>
      </c>
      <c r="BJW37" s="927">
        <f t="shared" si="51"/>
        <v>0</v>
      </c>
      <c r="BJX37" s="927">
        <f t="shared" si="51"/>
        <v>0</v>
      </c>
      <c r="BJY37" s="927">
        <f t="shared" si="51"/>
        <v>0</v>
      </c>
      <c r="BJZ37" s="927">
        <f t="shared" si="51"/>
        <v>0</v>
      </c>
      <c r="BKA37" s="927">
        <f t="shared" si="51"/>
        <v>0</v>
      </c>
      <c r="BKB37" s="927">
        <f t="shared" si="51"/>
        <v>0</v>
      </c>
      <c r="BKC37" s="927">
        <f t="shared" si="51"/>
        <v>0</v>
      </c>
      <c r="BKD37" s="927">
        <f t="shared" si="51"/>
        <v>0</v>
      </c>
      <c r="BKE37" s="927">
        <f t="shared" si="51"/>
        <v>0</v>
      </c>
      <c r="BKF37" s="927">
        <f t="shared" si="51"/>
        <v>0</v>
      </c>
      <c r="BKG37" s="927">
        <f t="shared" si="51"/>
        <v>0</v>
      </c>
      <c r="BKH37" s="927">
        <f t="shared" si="51"/>
        <v>0</v>
      </c>
      <c r="BKI37" s="927">
        <f t="shared" si="51"/>
        <v>0</v>
      </c>
      <c r="BKJ37" s="927">
        <f t="shared" si="51"/>
        <v>0</v>
      </c>
      <c r="BKK37" s="927">
        <f t="shared" si="51"/>
        <v>0</v>
      </c>
      <c r="BKL37" s="927">
        <f t="shared" si="51"/>
        <v>0</v>
      </c>
      <c r="BKM37" s="927">
        <f t="shared" si="51"/>
        <v>0</v>
      </c>
      <c r="BKN37" s="927">
        <f t="shared" si="51"/>
        <v>0</v>
      </c>
      <c r="BKO37" s="927">
        <f t="shared" si="51"/>
        <v>0</v>
      </c>
      <c r="BKP37" s="927">
        <f t="shared" si="51"/>
        <v>0</v>
      </c>
      <c r="BKQ37" s="927">
        <f t="shared" si="51"/>
        <v>0</v>
      </c>
      <c r="BKR37" s="927">
        <f t="shared" si="51"/>
        <v>0</v>
      </c>
      <c r="BKS37" s="927">
        <f t="shared" si="51"/>
        <v>0</v>
      </c>
      <c r="BKT37" s="927">
        <f t="shared" si="51"/>
        <v>0</v>
      </c>
      <c r="BKU37" s="927">
        <f t="shared" si="51"/>
        <v>0</v>
      </c>
      <c r="BKV37" s="927">
        <f t="shared" si="51"/>
        <v>0</v>
      </c>
      <c r="BKW37" s="927">
        <f t="shared" si="51"/>
        <v>0</v>
      </c>
      <c r="BKX37" s="927">
        <f t="shared" si="51"/>
        <v>0</v>
      </c>
      <c r="BKY37" s="927">
        <f t="shared" si="51"/>
        <v>0</v>
      </c>
      <c r="BKZ37" s="927">
        <f t="shared" si="51"/>
        <v>0</v>
      </c>
      <c r="BLA37" s="927">
        <f t="shared" si="51"/>
        <v>0</v>
      </c>
      <c r="BLB37" s="927">
        <f t="shared" si="51"/>
        <v>0</v>
      </c>
      <c r="BLC37" s="927">
        <f t="shared" si="51"/>
        <v>0</v>
      </c>
      <c r="BLD37" s="927">
        <f t="shared" si="51"/>
        <v>0</v>
      </c>
      <c r="BLE37" s="927">
        <f t="shared" si="51"/>
        <v>0</v>
      </c>
      <c r="BLF37" s="927">
        <f t="shared" ref="BLF37:BNQ37" si="52">+BLE37</f>
        <v>0</v>
      </c>
      <c r="BLG37" s="927">
        <f t="shared" si="52"/>
        <v>0</v>
      </c>
      <c r="BLH37" s="927">
        <f t="shared" si="52"/>
        <v>0</v>
      </c>
      <c r="BLI37" s="927">
        <f t="shared" si="52"/>
        <v>0</v>
      </c>
      <c r="BLJ37" s="927">
        <f t="shared" si="52"/>
        <v>0</v>
      </c>
      <c r="BLK37" s="927">
        <f t="shared" si="52"/>
        <v>0</v>
      </c>
      <c r="BLL37" s="927">
        <f t="shared" si="52"/>
        <v>0</v>
      </c>
      <c r="BLM37" s="927">
        <f t="shared" si="52"/>
        <v>0</v>
      </c>
      <c r="BLN37" s="927">
        <f t="shared" si="52"/>
        <v>0</v>
      </c>
      <c r="BLO37" s="927">
        <f t="shared" si="52"/>
        <v>0</v>
      </c>
      <c r="BLP37" s="927">
        <f t="shared" si="52"/>
        <v>0</v>
      </c>
      <c r="BLQ37" s="927">
        <f t="shared" si="52"/>
        <v>0</v>
      </c>
      <c r="BLR37" s="927">
        <f t="shared" si="52"/>
        <v>0</v>
      </c>
      <c r="BLS37" s="927">
        <f t="shared" si="52"/>
        <v>0</v>
      </c>
      <c r="BLT37" s="927">
        <f t="shared" si="52"/>
        <v>0</v>
      </c>
      <c r="BLU37" s="927">
        <f t="shared" si="52"/>
        <v>0</v>
      </c>
      <c r="BLV37" s="927">
        <f t="shared" si="52"/>
        <v>0</v>
      </c>
      <c r="BLW37" s="927">
        <f t="shared" si="52"/>
        <v>0</v>
      </c>
      <c r="BLX37" s="927">
        <f t="shared" si="52"/>
        <v>0</v>
      </c>
      <c r="BLY37" s="927">
        <f t="shared" si="52"/>
        <v>0</v>
      </c>
      <c r="BLZ37" s="927">
        <f t="shared" si="52"/>
        <v>0</v>
      </c>
      <c r="BMA37" s="927">
        <f t="shared" si="52"/>
        <v>0</v>
      </c>
      <c r="BMB37" s="927">
        <f t="shared" si="52"/>
        <v>0</v>
      </c>
      <c r="BMC37" s="927">
        <f t="shared" si="52"/>
        <v>0</v>
      </c>
      <c r="BMD37" s="927">
        <f t="shared" si="52"/>
        <v>0</v>
      </c>
      <c r="BME37" s="927">
        <f t="shared" si="52"/>
        <v>0</v>
      </c>
      <c r="BMF37" s="927">
        <f t="shared" si="52"/>
        <v>0</v>
      </c>
      <c r="BMG37" s="927">
        <f t="shared" si="52"/>
        <v>0</v>
      </c>
      <c r="BMH37" s="927">
        <f t="shared" si="52"/>
        <v>0</v>
      </c>
      <c r="BMI37" s="927">
        <f t="shared" si="52"/>
        <v>0</v>
      </c>
      <c r="BMJ37" s="927">
        <f t="shared" si="52"/>
        <v>0</v>
      </c>
      <c r="BMK37" s="927">
        <f t="shared" si="52"/>
        <v>0</v>
      </c>
      <c r="BML37" s="927">
        <f t="shared" si="52"/>
        <v>0</v>
      </c>
      <c r="BMM37" s="927">
        <f t="shared" si="52"/>
        <v>0</v>
      </c>
      <c r="BMN37" s="927">
        <f t="shared" si="52"/>
        <v>0</v>
      </c>
      <c r="BMO37" s="927">
        <f t="shared" si="52"/>
        <v>0</v>
      </c>
      <c r="BMP37" s="927">
        <f t="shared" si="52"/>
        <v>0</v>
      </c>
      <c r="BMQ37" s="927">
        <f t="shared" si="52"/>
        <v>0</v>
      </c>
      <c r="BMR37" s="927">
        <f t="shared" si="52"/>
        <v>0</v>
      </c>
      <c r="BMS37" s="927">
        <f t="shared" si="52"/>
        <v>0</v>
      </c>
      <c r="BMT37" s="927">
        <f t="shared" si="52"/>
        <v>0</v>
      </c>
      <c r="BMU37" s="927">
        <f t="shared" si="52"/>
        <v>0</v>
      </c>
      <c r="BMV37" s="927">
        <f t="shared" si="52"/>
        <v>0</v>
      </c>
      <c r="BMW37" s="927">
        <f t="shared" si="52"/>
        <v>0</v>
      </c>
      <c r="BMX37" s="927">
        <f t="shared" si="52"/>
        <v>0</v>
      </c>
      <c r="BMY37" s="927">
        <f t="shared" si="52"/>
        <v>0</v>
      </c>
      <c r="BMZ37" s="927">
        <f t="shared" si="52"/>
        <v>0</v>
      </c>
      <c r="BNA37" s="927">
        <f t="shared" si="52"/>
        <v>0</v>
      </c>
      <c r="BNB37" s="927">
        <f t="shared" si="52"/>
        <v>0</v>
      </c>
      <c r="BNC37" s="927">
        <f t="shared" si="52"/>
        <v>0</v>
      </c>
      <c r="BND37" s="927">
        <f t="shared" si="52"/>
        <v>0</v>
      </c>
      <c r="BNE37" s="927">
        <f t="shared" si="52"/>
        <v>0</v>
      </c>
      <c r="BNF37" s="927">
        <f t="shared" si="52"/>
        <v>0</v>
      </c>
      <c r="BNG37" s="927">
        <f t="shared" si="52"/>
        <v>0</v>
      </c>
      <c r="BNH37" s="927">
        <f t="shared" si="52"/>
        <v>0</v>
      </c>
      <c r="BNI37" s="927">
        <f t="shared" si="52"/>
        <v>0</v>
      </c>
      <c r="BNJ37" s="927">
        <f t="shared" si="52"/>
        <v>0</v>
      </c>
      <c r="BNK37" s="927">
        <f t="shared" si="52"/>
        <v>0</v>
      </c>
      <c r="BNL37" s="927">
        <f t="shared" si="52"/>
        <v>0</v>
      </c>
      <c r="BNM37" s="927">
        <f t="shared" si="52"/>
        <v>0</v>
      </c>
      <c r="BNN37" s="927">
        <f t="shared" si="52"/>
        <v>0</v>
      </c>
      <c r="BNO37" s="927">
        <f t="shared" si="52"/>
        <v>0</v>
      </c>
      <c r="BNP37" s="927">
        <f t="shared" si="52"/>
        <v>0</v>
      </c>
      <c r="BNQ37" s="927">
        <f t="shared" si="52"/>
        <v>0</v>
      </c>
      <c r="BNR37" s="927">
        <f t="shared" ref="BNR37:BQC37" si="53">+BNQ37</f>
        <v>0</v>
      </c>
      <c r="BNS37" s="927">
        <f t="shared" si="53"/>
        <v>0</v>
      </c>
      <c r="BNT37" s="927">
        <f t="shared" si="53"/>
        <v>0</v>
      </c>
      <c r="BNU37" s="927">
        <f t="shared" si="53"/>
        <v>0</v>
      </c>
      <c r="BNV37" s="927">
        <f t="shared" si="53"/>
        <v>0</v>
      </c>
      <c r="BNW37" s="927">
        <f t="shared" si="53"/>
        <v>0</v>
      </c>
      <c r="BNX37" s="927">
        <f t="shared" si="53"/>
        <v>0</v>
      </c>
      <c r="BNY37" s="927">
        <f t="shared" si="53"/>
        <v>0</v>
      </c>
      <c r="BNZ37" s="927">
        <f t="shared" si="53"/>
        <v>0</v>
      </c>
      <c r="BOA37" s="927">
        <f t="shared" si="53"/>
        <v>0</v>
      </c>
      <c r="BOB37" s="927">
        <f t="shared" si="53"/>
        <v>0</v>
      </c>
      <c r="BOC37" s="927">
        <f t="shared" si="53"/>
        <v>0</v>
      </c>
      <c r="BOD37" s="927">
        <f t="shared" si="53"/>
        <v>0</v>
      </c>
      <c r="BOE37" s="927">
        <f t="shared" si="53"/>
        <v>0</v>
      </c>
      <c r="BOF37" s="927">
        <f t="shared" si="53"/>
        <v>0</v>
      </c>
      <c r="BOG37" s="927">
        <f t="shared" si="53"/>
        <v>0</v>
      </c>
      <c r="BOH37" s="927">
        <f t="shared" si="53"/>
        <v>0</v>
      </c>
      <c r="BOI37" s="927">
        <f t="shared" si="53"/>
        <v>0</v>
      </c>
      <c r="BOJ37" s="927">
        <f t="shared" si="53"/>
        <v>0</v>
      </c>
      <c r="BOK37" s="927">
        <f t="shared" si="53"/>
        <v>0</v>
      </c>
      <c r="BOL37" s="927">
        <f t="shared" si="53"/>
        <v>0</v>
      </c>
      <c r="BOM37" s="927">
        <f t="shared" si="53"/>
        <v>0</v>
      </c>
      <c r="BON37" s="927">
        <f t="shared" si="53"/>
        <v>0</v>
      </c>
      <c r="BOO37" s="927">
        <f t="shared" si="53"/>
        <v>0</v>
      </c>
      <c r="BOP37" s="927">
        <f t="shared" si="53"/>
        <v>0</v>
      </c>
      <c r="BOQ37" s="927">
        <f t="shared" si="53"/>
        <v>0</v>
      </c>
      <c r="BOR37" s="927">
        <f t="shared" si="53"/>
        <v>0</v>
      </c>
      <c r="BOS37" s="927">
        <f t="shared" si="53"/>
        <v>0</v>
      </c>
      <c r="BOT37" s="927">
        <f t="shared" si="53"/>
        <v>0</v>
      </c>
      <c r="BOU37" s="927">
        <f t="shared" si="53"/>
        <v>0</v>
      </c>
      <c r="BOV37" s="927">
        <f t="shared" si="53"/>
        <v>0</v>
      </c>
      <c r="BOW37" s="927">
        <f t="shared" si="53"/>
        <v>0</v>
      </c>
      <c r="BOX37" s="927">
        <f t="shared" si="53"/>
        <v>0</v>
      </c>
      <c r="BOY37" s="927">
        <f t="shared" si="53"/>
        <v>0</v>
      </c>
      <c r="BOZ37" s="927">
        <f t="shared" si="53"/>
        <v>0</v>
      </c>
      <c r="BPA37" s="927">
        <f t="shared" si="53"/>
        <v>0</v>
      </c>
      <c r="BPB37" s="927">
        <f t="shared" si="53"/>
        <v>0</v>
      </c>
      <c r="BPC37" s="927">
        <f t="shared" si="53"/>
        <v>0</v>
      </c>
      <c r="BPD37" s="927">
        <f t="shared" si="53"/>
        <v>0</v>
      </c>
      <c r="BPE37" s="927">
        <f t="shared" si="53"/>
        <v>0</v>
      </c>
      <c r="BPF37" s="927">
        <f t="shared" si="53"/>
        <v>0</v>
      </c>
      <c r="BPG37" s="927">
        <f t="shared" si="53"/>
        <v>0</v>
      </c>
      <c r="BPH37" s="927">
        <f t="shared" si="53"/>
        <v>0</v>
      </c>
      <c r="BPI37" s="927">
        <f t="shared" si="53"/>
        <v>0</v>
      </c>
      <c r="BPJ37" s="927">
        <f t="shared" si="53"/>
        <v>0</v>
      </c>
      <c r="BPK37" s="927">
        <f t="shared" si="53"/>
        <v>0</v>
      </c>
      <c r="BPL37" s="927">
        <f t="shared" si="53"/>
        <v>0</v>
      </c>
      <c r="BPM37" s="927">
        <f t="shared" si="53"/>
        <v>0</v>
      </c>
      <c r="BPN37" s="927">
        <f t="shared" si="53"/>
        <v>0</v>
      </c>
      <c r="BPO37" s="927">
        <f t="shared" si="53"/>
        <v>0</v>
      </c>
      <c r="BPP37" s="927">
        <f t="shared" si="53"/>
        <v>0</v>
      </c>
      <c r="BPQ37" s="927">
        <f t="shared" si="53"/>
        <v>0</v>
      </c>
      <c r="BPR37" s="927">
        <f t="shared" si="53"/>
        <v>0</v>
      </c>
      <c r="BPS37" s="927">
        <f t="shared" si="53"/>
        <v>0</v>
      </c>
      <c r="BPT37" s="927">
        <f t="shared" si="53"/>
        <v>0</v>
      </c>
      <c r="BPU37" s="927">
        <f t="shared" si="53"/>
        <v>0</v>
      </c>
      <c r="BPV37" s="927">
        <f t="shared" si="53"/>
        <v>0</v>
      </c>
      <c r="BPW37" s="927">
        <f t="shared" si="53"/>
        <v>0</v>
      </c>
      <c r="BPX37" s="927">
        <f t="shared" si="53"/>
        <v>0</v>
      </c>
      <c r="BPY37" s="927">
        <f t="shared" si="53"/>
        <v>0</v>
      </c>
      <c r="BPZ37" s="927">
        <f t="shared" si="53"/>
        <v>0</v>
      </c>
      <c r="BQA37" s="927">
        <f t="shared" si="53"/>
        <v>0</v>
      </c>
      <c r="BQB37" s="927">
        <f t="shared" si="53"/>
        <v>0</v>
      </c>
      <c r="BQC37" s="927">
        <f t="shared" si="53"/>
        <v>0</v>
      </c>
      <c r="BQD37" s="927">
        <f t="shared" ref="BQD37:BSO37" si="54">+BQC37</f>
        <v>0</v>
      </c>
      <c r="BQE37" s="927">
        <f t="shared" si="54"/>
        <v>0</v>
      </c>
      <c r="BQF37" s="927">
        <f t="shared" si="54"/>
        <v>0</v>
      </c>
      <c r="BQG37" s="927">
        <f t="shared" si="54"/>
        <v>0</v>
      </c>
      <c r="BQH37" s="927">
        <f t="shared" si="54"/>
        <v>0</v>
      </c>
      <c r="BQI37" s="927">
        <f t="shared" si="54"/>
        <v>0</v>
      </c>
      <c r="BQJ37" s="927">
        <f t="shared" si="54"/>
        <v>0</v>
      </c>
      <c r="BQK37" s="927">
        <f t="shared" si="54"/>
        <v>0</v>
      </c>
      <c r="BQL37" s="927">
        <f t="shared" si="54"/>
        <v>0</v>
      </c>
      <c r="BQM37" s="927">
        <f t="shared" si="54"/>
        <v>0</v>
      </c>
      <c r="BQN37" s="927">
        <f t="shared" si="54"/>
        <v>0</v>
      </c>
      <c r="BQO37" s="927">
        <f t="shared" si="54"/>
        <v>0</v>
      </c>
      <c r="BQP37" s="927">
        <f t="shared" si="54"/>
        <v>0</v>
      </c>
      <c r="BQQ37" s="927">
        <f t="shared" si="54"/>
        <v>0</v>
      </c>
      <c r="BQR37" s="927">
        <f t="shared" si="54"/>
        <v>0</v>
      </c>
      <c r="BQS37" s="927">
        <f t="shared" si="54"/>
        <v>0</v>
      </c>
      <c r="BQT37" s="927">
        <f t="shared" si="54"/>
        <v>0</v>
      </c>
      <c r="BQU37" s="927">
        <f t="shared" si="54"/>
        <v>0</v>
      </c>
      <c r="BQV37" s="927">
        <f t="shared" si="54"/>
        <v>0</v>
      </c>
      <c r="BQW37" s="927">
        <f t="shared" si="54"/>
        <v>0</v>
      </c>
      <c r="BQX37" s="927">
        <f t="shared" si="54"/>
        <v>0</v>
      </c>
      <c r="BQY37" s="927">
        <f t="shared" si="54"/>
        <v>0</v>
      </c>
      <c r="BQZ37" s="927">
        <f t="shared" si="54"/>
        <v>0</v>
      </c>
      <c r="BRA37" s="927">
        <f t="shared" si="54"/>
        <v>0</v>
      </c>
      <c r="BRB37" s="927">
        <f t="shared" si="54"/>
        <v>0</v>
      </c>
      <c r="BRC37" s="927">
        <f t="shared" si="54"/>
        <v>0</v>
      </c>
      <c r="BRD37" s="927">
        <f t="shared" si="54"/>
        <v>0</v>
      </c>
      <c r="BRE37" s="927">
        <f t="shared" si="54"/>
        <v>0</v>
      </c>
      <c r="BRF37" s="927">
        <f t="shared" si="54"/>
        <v>0</v>
      </c>
      <c r="BRG37" s="927">
        <f t="shared" si="54"/>
        <v>0</v>
      </c>
      <c r="BRH37" s="927">
        <f t="shared" si="54"/>
        <v>0</v>
      </c>
      <c r="BRI37" s="927">
        <f t="shared" si="54"/>
        <v>0</v>
      </c>
      <c r="BRJ37" s="927">
        <f t="shared" si="54"/>
        <v>0</v>
      </c>
      <c r="BRK37" s="927">
        <f t="shared" si="54"/>
        <v>0</v>
      </c>
      <c r="BRL37" s="927">
        <f t="shared" si="54"/>
        <v>0</v>
      </c>
      <c r="BRM37" s="927">
        <f t="shared" si="54"/>
        <v>0</v>
      </c>
      <c r="BRN37" s="927">
        <f t="shared" si="54"/>
        <v>0</v>
      </c>
      <c r="BRO37" s="927">
        <f t="shared" si="54"/>
        <v>0</v>
      </c>
      <c r="BRP37" s="927">
        <f t="shared" si="54"/>
        <v>0</v>
      </c>
      <c r="BRQ37" s="927">
        <f t="shared" si="54"/>
        <v>0</v>
      </c>
      <c r="BRR37" s="927">
        <f t="shared" si="54"/>
        <v>0</v>
      </c>
      <c r="BRS37" s="927">
        <f t="shared" si="54"/>
        <v>0</v>
      </c>
      <c r="BRT37" s="927">
        <f t="shared" si="54"/>
        <v>0</v>
      </c>
      <c r="BRU37" s="927">
        <f t="shared" si="54"/>
        <v>0</v>
      </c>
      <c r="BRV37" s="927">
        <f t="shared" si="54"/>
        <v>0</v>
      </c>
      <c r="BRW37" s="927">
        <f t="shared" si="54"/>
        <v>0</v>
      </c>
      <c r="BRX37" s="927">
        <f t="shared" si="54"/>
        <v>0</v>
      </c>
      <c r="BRY37" s="927">
        <f t="shared" si="54"/>
        <v>0</v>
      </c>
      <c r="BRZ37" s="927">
        <f t="shared" si="54"/>
        <v>0</v>
      </c>
      <c r="BSA37" s="927">
        <f t="shared" si="54"/>
        <v>0</v>
      </c>
      <c r="BSB37" s="927">
        <f t="shared" si="54"/>
        <v>0</v>
      </c>
      <c r="BSC37" s="927">
        <f t="shared" si="54"/>
        <v>0</v>
      </c>
      <c r="BSD37" s="927">
        <f t="shared" si="54"/>
        <v>0</v>
      </c>
      <c r="BSE37" s="927">
        <f t="shared" si="54"/>
        <v>0</v>
      </c>
      <c r="BSF37" s="927">
        <f t="shared" si="54"/>
        <v>0</v>
      </c>
      <c r="BSG37" s="927">
        <f t="shared" si="54"/>
        <v>0</v>
      </c>
      <c r="BSH37" s="927">
        <f t="shared" si="54"/>
        <v>0</v>
      </c>
      <c r="BSI37" s="927">
        <f t="shared" si="54"/>
        <v>0</v>
      </c>
      <c r="BSJ37" s="927">
        <f t="shared" si="54"/>
        <v>0</v>
      </c>
      <c r="BSK37" s="927">
        <f t="shared" si="54"/>
        <v>0</v>
      </c>
      <c r="BSL37" s="927">
        <f t="shared" si="54"/>
        <v>0</v>
      </c>
      <c r="BSM37" s="927">
        <f t="shared" si="54"/>
        <v>0</v>
      </c>
      <c r="BSN37" s="927">
        <f t="shared" si="54"/>
        <v>0</v>
      </c>
      <c r="BSO37" s="927">
        <f t="shared" si="54"/>
        <v>0</v>
      </c>
      <c r="BSP37" s="927">
        <f t="shared" ref="BSP37:BVA37" si="55">+BSO37</f>
        <v>0</v>
      </c>
      <c r="BSQ37" s="927">
        <f t="shared" si="55"/>
        <v>0</v>
      </c>
      <c r="BSR37" s="927">
        <f t="shared" si="55"/>
        <v>0</v>
      </c>
      <c r="BSS37" s="927">
        <f t="shared" si="55"/>
        <v>0</v>
      </c>
      <c r="BST37" s="927">
        <f t="shared" si="55"/>
        <v>0</v>
      </c>
      <c r="BSU37" s="927">
        <f t="shared" si="55"/>
        <v>0</v>
      </c>
      <c r="BSV37" s="927">
        <f t="shared" si="55"/>
        <v>0</v>
      </c>
      <c r="BSW37" s="927">
        <f t="shared" si="55"/>
        <v>0</v>
      </c>
      <c r="BSX37" s="927">
        <f t="shared" si="55"/>
        <v>0</v>
      </c>
      <c r="BSY37" s="927">
        <f t="shared" si="55"/>
        <v>0</v>
      </c>
      <c r="BSZ37" s="927">
        <f t="shared" si="55"/>
        <v>0</v>
      </c>
      <c r="BTA37" s="927">
        <f t="shared" si="55"/>
        <v>0</v>
      </c>
      <c r="BTB37" s="927">
        <f t="shared" si="55"/>
        <v>0</v>
      </c>
      <c r="BTC37" s="927">
        <f t="shared" si="55"/>
        <v>0</v>
      </c>
      <c r="BTD37" s="927">
        <f t="shared" si="55"/>
        <v>0</v>
      </c>
      <c r="BTE37" s="927">
        <f t="shared" si="55"/>
        <v>0</v>
      </c>
      <c r="BTF37" s="927">
        <f t="shared" si="55"/>
        <v>0</v>
      </c>
      <c r="BTG37" s="927">
        <f t="shared" si="55"/>
        <v>0</v>
      </c>
      <c r="BTH37" s="927">
        <f t="shared" si="55"/>
        <v>0</v>
      </c>
      <c r="BTI37" s="927">
        <f t="shared" si="55"/>
        <v>0</v>
      </c>
      <c r="BTJ37" s="927">
        <f t="shared" si="55"/>
        <v>0</v>
      </c>
      <c r="BTK37" s="927">
        <f t="shared" si="55"/>
        <v>0</v>
      </c>
      <c r="BTL37" s="927">
        <f t="shared" si="55"/>
        <v>0</v>
      </c>
      <c r="BTM37" s="927">
        <f t="shared" si="55"/>
        <v>0</v>
      </c>
      <c r="BTN37" s="927">
        <f t="shared" si="55"/>
        <v>0</v>
      </c>
      <c r="BTO37" s="927">
        <f t="shared" si="55"/>
        <v>0</v>
      </c>
      <c r="BTP37" s="927">
        <f t="shared" si="55"/>
        <v>0</v>
      </c>
      <c r="BTQ37" s="927">
        <f t="shared" si="55"/>
        <v>0</v>
      </c>
      <c r="BTR37" s="927">
        <f t="shared" si="55"/>
        <v>0</v>
      </c>
      <c r="BTS37" s="927">
        <f t="shared" si="55"/>
        <v>0</v>
      </c>
      <c r="BTT37" s="927">
        <f t="shared" si="55"/>
        <v>0</v>
      </c>
      <c r="BTU37" s="927">
        <f t="shared" si="55"/>
        <v>0</v>
      </c>
      <c r="BTV37" s="927">
        <f t="shared" si="55"/>
        <v>0</v>
      </c>
      <c r="BTW37" s="927">
        <f t="shared" si="55"/>
        <v>0</v>
      </c>
      <c r="BTX37" s="927">
        <f t="shared" si="55"/>
        <v>0</v>
      </c>
      <c r="BTY37" s="927">
        <f t="shared" si="55"/>
        <v>0</v>
      </c>
      <c r="BTZ37" s="927">
        <f t="shared" si="55"/>
        <v>0</v>
      </c>
      <c r="BUA37" s="927">
        <f t="shared" si="55"/>
        <v>0</v>
      </c>
      <c r="BUB37" s="927">
        <f t="shared" si="55"/>
        <v>0</v>
      </c>
      <c r="BUC37" s="927">
        <f t="shared" si="55"/>
        <v>0</v>
      </c>
      <c r="BUD37" s="927">
        <f t="shared" si="55"/>
        <v>0</v>
      </c>
      <c r="BUE37" s="927">
        <f t="shared" si="55"/>
        <v>0</v>
      </c>
      <c r="BUF37" s="927">
        <f t="shared" si="55"/>
        <v>0</v>
      </c>
      <c r="BUG37" s="927">
        <f t="shared" si="55"/>
        <v>0</v>
      </c>
      <c r="BUH37" s="927">
        <f t="shared" si="55"/>
        <v>0</v>
      </c>
      <c r="BUI37" s="927">
        <f t="shared" si="55"/>
        <v>0</v>
      </c>
      <c r="BUJ37" s="927">
        <f t="shared" si="55"/>
        <v>0</v>
      </c>
      <c r="BUK37" s="927">
        <f t="shared" si="55"/>
        <v>0</v>
      </c>
      <c r="BUL37" s="927">
        <f t="shared" si="55"/>
        <v>0</v>
      </c>
      <c r="BUM37" s="927">
        <f t="shared" si="55"/>
        <v>0</v>
      </c>
      <c r="BUN37" s="927">
        <f t="shared" si="55"/>
        <v>0</v>
      </c>
      <c r="BUO37" s="927">
        <f t="shared" si="55"/>
        <v>0</v>
      </c>
      <c r="BUP37" s="927">
        <f t="shared" si="55"/>
        <v>0</v>
      </c>
      <c r="BUQ37" s="927">
        <f t="shared" si="55"/>
        <v>0</v>
      </c>
      <c r="BUR37" s="927">
        <f t="shared" si="55"/>
        <v>0</v>
      </c>
      <c r="BUS37" s="927">
        <f t="shared" si="55"/>
        <v>0</v>
      </c>
      <c r="BUT37" s="927">
        <f t="shared" si="55"/>
        <v>0</v>
      </c>
      <c r="BUU37" s="927">
        <f t="shared" si="55"/>
        <v>0</v>
      </c>
      <c r="BUV37" s="927">
        <f t="shared" si="55"/>
        <v>0</v>
      </c>
      <c r="BUW37" s="927">
        <f t="shared" si="55"/>
        <v>0</v>
      </c>
      <c r="BUX37" s="927">
        <f t="shared" si="55"/>
        <v>0</v>
      </c>
      <c r="BUY37" s="927">
        <f t="shared" si="55"/>
        <v>0</v>
      </c>
      <c r="BUZ37" s="927">
        <f t="shared" si="55"/>
        <v>0</v>
      </c>
      <c r="BVA37" s="927">
        <f t="shared" si="55"/>
        <v>0</v>
      </c>
      <c r="BVB37" s="927">
        <f t="shared" ref="BVB37:BXM37" si="56">+BVA37</f>
        <v>0</v>
      </c>
      <c r="BVC37" s="927">
        <f t="shared" si="56"/>
        <v>0</v>
      </c>
      <c r="BVD37" s="927">
        <f t="shared" si="56"/>
        <v>0</v>
      </c>
      <c r="BVE37" s="927">
        <f t="shared" si="56"/>
        <v>0</v>
      </c>
      <c r="BVF37" s="927">
        <f t="shared" si="56"/>
        <v>0</v>
      </c>
      <c r="BVG37" s="927">
        <f t="shared" si="56"/>
        <v>0</v>
      </c>
      <c r="BVH37" s="927">
        <f t="shared" si="56"/>
        <v>0</v>
      </c>
      <c r="BVI37" s="927">
        <f t="shared" si="56"/>
        <v>0</v>
      </c>
      <c r="BVJ37" s="927">
        <f t="shared" si="56"/>
        <v>0</v>
      </c>
      <c r="BVK37" s="927">
        <f t="shared" si="56"/>
        <v>0</v>
      </c>
      <c r="BVL37" s="927">
        <f t="shared" si="56"/>
        <v>0</v>
      </c>
      <c r="BVM37" s="927">
        <f t="shared" si="56"/>
        <v>0</v>
      </c>
      <c r="BVN37" s="927">
        <f t="shared" si="56"/>
        <v>0</v>
      </c>
      <c r="BVO37" s="927">
        <f t="shared" si="56"/>
        <v>0</v>
      </c>
      <c r="BVP37" s="927">
        <f t="shared" si="56"/>
        <v>0</v>
      </c>
      <c r="BVQ37" s="927">
        <f t="shared" si="56"/>
        <v>0</v>
      </c>
      <c r="BVR37" s="927">
        <f t="shared" si="56"/>
        <v>0</v>
      </c>
      <c r="BVS37" s="927">
        <f t="shared" si="56"/>
        <v>0</v>
      </c>
      <c r="BVT37" s="927">
        <f t="shared" si="56"/>
        <v>0</v>
      </c>
      <c r="BVU37" s="927">
        <f t="shared" si="56"/>
        <v>0</v>
      </c>
      <c r="BVV37" s="927">
        <f t="shared" si="56"/>
        <v>0</v>
      </c>
      <c r="BVW37" s="927">
        <f t="shared" si="56"/>
        <v>0</v>
      </c>
      <c r="BVX37" s="927">
        <f t="shared" si="56"/>
        <v>0</v>
      </c>
      <c r="BVY37" s="927">
        <f t="shared" si="56"/>
        <v>0</v>
      </c>
      <c r="BVZ37" s="927">
        <f t="shared" si="56"/>
        <v>0</v>
      </c>
      <c r="BWA37" s="927">
        <f t="shared" si="56"/>
        <v>0</v>
      </c>
      <c r="BWB37" s="927">
        <f t="shared" si="56"/>
        <v>0</v>
      </c>
      <c r="BWC37" s="927">
        <f t="shared" si="56"/>
        <v>0</v>
      </c>
      <c r="BWD37" s="927">
        <f t="shared" si="56"/>
        <v>0</v>
      </c>
      <c r="BWE37" s="927">
        <f t="shared" si="56"/>
        <v>0</v>
      </c>
      <c r="BWF37" s="927">
        <f t="shared" si="56"/>
        <v>0</v>
      </c>
      <c r="BWG37" s="927">
        <f t="shared" si="56"/>
        <v>0</v>
      </c>
      <c r="BWH37" s="927">
        <f t="shared" si="56"/>
        <v>0</v>
      </c>
      <c r="BWI37" s="927">
        <f t="shared" si="56"/>
        <v>0</v>
      </c>
      <c r="BWJ37" s="927">
        <f t="shared" si="56"/>
        <v>0</v>
      </c>
      <c r="BWK37" s="927">
        <f t="shared" si="56"/>
        <v>0</v>
      </c>
      <c r="BWL37" s="927">
        <f t="shared" si="56"/>
        <v>0</v>
      </c>
      <c r="BWM37" s="927">
        <f t="shared" si="56"/>
        <v>0</v>
      </c>
      <c r="BWN37" s="927">
        <f t="shared" si="56"/>
        <v>0</v>
      </c>
      <c r="BWO37" s="927">
        <f t="shared" si="56"/>
        <v>0</v>
      </c>
      <c r="BWP37" s="927">
        <f t="shared" si="56"/>
        <v>0</v>
      </c>
      <c r="BWQ37" s="927">
        <f t="shared" si="56"/>
        <v>0</v>
      </c>
      <c r="BWR37" s="927">
        <f t="shared" si="56"/>
        <v>0</v>
      </c>
      <c r="BWS37" s="927">
        <f t="shared" si="56"/>
        <v>0</v>
      </c>
      <c r="BWT37" s="927">
        <f t="shared" si="56"/>
        <v>0</v>
      </c>
      <c r="BWU37" s="927">
        <f t="shared" si="56"/>
        <v>0</v>
      </c>
      <c r="BWV37" s="927">
        <f t="shared" si="56"/>
        <v>0</v>
      </c>
      <c r="BWW37" s="927">
        <f t="shared" si="56"/>
        <v>0</v>
      </c>
      <c r="BWX37" s="927">
        <f t="shared" si="56"/>
        <v>0</v>
      </c>
      <c r="BWY37" s="927">
        <f t="shared" si="56"/>
        <v>0</v>
      </c>
      <c r="BWZ37" s="927">
        <f t="shared" si="56"/>
        <v>0</v>
      </c>
      <c r="BXA37" s="927">
        <f t="shared" si="56"/>
        <v>0</v>
      </c>
      <c r="BXB37" s="927">
        <f t="shared" si="56"/>
        <v>0</v>
      </c>
      <c r="BXC37" s="927">
        <f t="shared" si="56"/>
        <v>0</v>
      </c>
      <c r="BXD37" s="927">
        <f t="shared" si="56"/>
        <v>0</v>
      </c>
      <c r="BXE37" s="927">
        <f t="shared" si="56"/>
        <v>0</v>
      </c>
      <c r="BXF37" s="927">
        <f t="shared" si="56"/>
        <v>0</v>
      </c>
      <c r="BXG37" s="927">
        <f t="shared" si="56"/>
        <v>0</v>
      </c>
      <c r="BXH37" s="927">
        <f t="shared" si="56"/>
        <v>0</v>
      </c>
      <c r="BXI37" s="927">
        <f t="shared" si="56"/>
        <v>0</v>
      </c>
      <c r="BXJ37" s="927">
        <f t="shared" si="56"/>
        <v>0</v>
      </c>
      <c r="BXK37" s="927">
        <f t="shared" si="56"/>
        <v>0</v>
      </c>
      <c r="BXL37" s="927">
        <f t="shared" si="56"/>
        <v>0</v>
      </c>
      <c r="BXM37" s="927">
        <f t="shared" si="56"/>
        <v>0</v>
      </c>
      <c r="BXN37" s="927">
        <f t="shared" ref="BXN37:BZY37" si="57">+BXM37</f>
        <v>0</v>
      </c>
      <c r="BXO37" s="927">
        <f t="shared" si="57"/>
        <v>0</v>
      </c>
      <c r="BXP37" s="927">
        <f t="shared" si="57"/>
        <v>0</v>
      </c>
      <c r="BXQ37" s="927">
        <f t="shared" si="57"/>
        <v>0</v>
      </c>
      <c r="BXR37" s="927">
        <f t="shared" si="57"/>
        <v>0</v>
      </c>
      <c r="BXS37" s="927">
        <f t="shared" si="57"/>
        <v>0</v>
      </c>
      <c r="BXT37" s="927">
        <f t="shared" si="57"/>
        <v>0</v>
      </c>
      <c r="BXU37" s="927">
        <f t="shared" si="57"/>
        <v>0</v>
      </c>
      <c r="BXV37" s="927">
        <f t="shared" si="57"/>
        <v>0</v>
      </c>
      <c r="BXW37" s="927">
        <f t="shared" si="57"/>
        <v>0</v>
      </c>
      <c r="BXX37" s="927">
        <f t="shared" si="57"/>
        <v>0</v>
      </c>
      <c r="BXY37" s="927">
        <f t="shared" si="57"/>
        <v>0</v>
      </c>
      <c r="BXZ37" s="927">
        <f t="shared" si="57"/>
        <v>0</v>
      </c>
      <c r="BYA37" s="927">
        <f t="shared" si="57"/>
        <v>0</v>
      </c>
      <c r="BYB37" s="927">
        <f t="shared" si="57"/>
        <v>0</v>
      </c>
      <c r="BYC37" s="927">
        <f t="shared" si="57"/>
        <v>0</v>
      </c>
      <c r="BYD37" s="927">
        <f t="shared" si="57"/>
        <v>0</v>
      </c>
      <c r="BYE37" s="927">
        <f t="shared" si="57"/>
        <v>0</v>
      </c>
      <c r="BYF37" s="927">
        <f t="shared" si="57"/>
        <v>0</v>
      </c>
      <c r="BYG37" s="927">
        <f t="shared" si="57"/>
        <v>0</v>
      </c>
      <c r="BYH37" s="927">
        <f t="shared" si="57"/>
        <v>0</v>
      </c>
      <c r="BYI37" s="927">
        <f t="shared" si="57"/>
        <v>0</v>
      </c>
      <c r="BYJ37" s="927">
        <f t="shared" si="57"/>
        <v>0</v>
      </c>
      <c r="BYK37" s="927">
        <f t="shared" si="57"/>
        <v>0</v>
      </c>
      <c r="BYL37" s="927">
        <f t="shared" si="57"/>
        <v>0</v>
      </c>
      <c r="BYM37" s="927">
        <f t="shared" si="57"/>
        <v>0</v>
      </c>
      <c r="BYN37" s="927">
        <f t="shared" si="57"/>
        <v>0</v>
      </c>
      <c r="BYO37" s="927">
        <f t="shared" si="57"/>
        <v>0</v>
      </c>
      <c r="BYP37" s="927">
        <f t="shared" si="57"/>
        <v>0</v>
      </c>
      <c r="BYQ37" s="927">
        <f t="shared" si="57"/>
        <v>0</v>
      </c>
      <c r="BYR37" s="927">
        <f t="shared" si="57"/>
        <v>0</v>
      </c>
      <c r="BYS37" s="927">
        <f t="shared" si="57"/>
        <v>0</v>
      </c>
      <c r="BYT37" s="927">
        <f t="shared" si="57"/>
        <v>0</v>
      </c>
      <c r="BYU37" s="927">
        <f t="shared" si="57"/>
        <v>0</v>
      </c>
      <c r="BYV37" s="927">
        <f t="shared" si="57"/>
        <v>0</v>
      </c>
      <c r="BYW37" s="927">
        <f t="shared" si="57"/>
        <v>0</v>
      </c>
      <c r="BYX37" s="927">
        <f t="shared" si="57"/>
        <v>0</v>
      </c>
      <c r="BYY37" s="927">
        <f t="shared" si="57"/>
        <v>0</v>
      </c>
      <c r="BYZ37" s="927">
        <f t="shared" si="57"/>
        <v>0</v>
      </c>
      <c r="BZA37" s="927">
        <f t="shared" si="57"/>
        <v>0</v>
      </c>
      <c r="BZB37" s="927">
        <f t="shared" si="57"/>
        <v>0</v>
      </c>
      <c r="BZC37" s="927">
        <f t="shared" si="57"/>
        <v>0</v>
      </c>
      <c r="BZD37" s="927">
        <f t="shared" si="57"/>
        <v>0</v>
      </c>
      <c r="BZE37" s="927">
        <f t="shared" si="57"/>
        <v>0</v>
      </c>
      <c r="BZF37" s="927">
        <f t="shared" si="57"/>
        <v>0</v>
      </c>
      <c r="BZG37" s="927">
        <f t="shared" si="57"/>
        <v>0</v>
      </c>
      <c r="BZH37" s="927">
        <f t="shared" si="57"/>
        <v>0</v>
      </c>
      <c r="BZI37" s="927">
        <f t="shared" si="57"/>
        <v>0</v>
      </c>
      <c r="BZJ37" s="927">
        <f t="shared" si="57"/>
        <v>0</v>
      </c>
      <c r="BZK37" s="927">
        <f t="shared" si="57"/>
        <v>0</v>
      </c>
      <c r="BZL37" s="927">
        <f t="shared" si="57"/>
        <v>0</v>
      </c>
      <c r="BZM37" s="927">
        <f t="shared" si="57"/>
        <v>0</v>
      </c>
      <c r="BZN37" s="927">
        <f t="shared" si="57"/>
        <v>0</v>
      </c>
      <c r="BZO37" s="927">
        <f t="shared" si="57"/>
        <v>0</v>
      </c>
      <c r="BZP37" s="927">
        <f t="shared" si="57"/>
        <v>0</v>
      </c>
      <c r="BZQ37" s="927">
        <f t="shared" si="57"/>
        <v>0</v>
      </c>
      <c r="BZR37" s="927">
        <f t="shared" si="57"/>
        <v>0</v>
      </c>
      <c r="BZS37" s="927">
        <f t="shared" si="57"/>
        <v>0</v>
      </c>
      <c r="BZT37" s="927">
        <f t="shared" si="57"/>
        <v>0</v>
      </c>
      <c r="BZU37" s="927">
        <f t="shared" si="57"/>
        <v>0</v>
      </c>
      <c r="BZV37" s="927">
        <f t="shared" si="57"/>
        <v>0</v>
      </c>
      <c r="BZW37" s="927">
        <f t="shared" si="57"/>
        <v>0</v>
      </c>
      <c r="BZX37" s="927">
        <f t="shared" si="57"/>
        <v>0</v>
      </c>
      <c r="BZY37" s="927">
        <f t="shared" si="57"/>
        <v>0</v>
      </c>
      <c r="BZZ37" s="927">
        <f t="shared" ref="BZZ37:CCK37" si="58">+BZY37</f>
        <v>0</v>
      </c>
      <c r="CAA37" s="927">
        <f t="shared" si="58"/>
        <v>0</v>
      </c>
      <c r="CAB37" s="927">
        <f t="shared" si="58"/>
        <v>0</v>
      </c>
      <c r="CAC37" s="927">
        <f t="shared" si="58"/>
        <v>0</v>
      </c>
      <c r="CAD37" s="927">
        <f t="shared" si="58"/>
        <v>0</v>
      </c>
      <c r="CAE37" s="927">
        <f t="shared" si="58"/>
        <v>0</v>
      </c>
      <c r="CAF37" s="927">
        <f t="shared" si="58"/>
        <v>0</v>
      </c>
      <c r="CAG37" s="927">
        <f t="shared" si="58"/>
        <v>0</v>
      </c>
      <c r="CAH37" s="927">
        <f t="shared" si="58"/>
        <v>0</v>
      </c>
      <c r="CAI37" s="927">
        <f t="shared" si="58"/>
        <v>0</v>
      </c>
      <c r="CAJ37" s="927">
        <f t="shared" si="58"/>
        <v>0</v>
      </c>
      <c r="CAK37" s="927">
        <f t="shared" si="58"/>
        <v>0</v>
      </c>
      <c r="CAL37" s="927">
        <f t="shared" si="58"/>
        <v>0</v>
      </c>
      <c r="CAM37" s="927">
        <f t="shared" si="58"/>
        <v>0</v>
      </c>
      <c r="CAN37" s="927">
        <f t="shared" si="58"/>
        <v>0</v>
      </c>
      <c r="CAO37" s="927">
        <f t="shared" si="58"/>
        <v>0</v>
      </c>
      <c r="CAP37" s="927">
        <f t="shared" si="58"/>
        <v>0</v>
      </c>
      <c r="CAQ37" s="927">
        <f t="shared" si="58"/>
        <v>0</v>
      </c>
      <c r="CAR37" s="927">
        <f t="shared" si="58"/>
        <v>0</v>
      </c>
      <c r="CAS37" s="927">
        <f t="shared" si="58"/>
        <v>0</v>
      </c>
      <c r="CAT37" s="927">
        <f t="shared" si="58"/>
        <v>0</v>
      </c>
      <c r="CAU37" s="927">
        <f t="shared" si="58"/>
        <v>0</v>
      </c>
      <c r="CAV37" s="927">
        <f t="shared" si="58"/>
        <v>0</v>
      </c>
      <c r="CAW37" s="927">
        <f t="shared" si="58"/>
        <v>0</v>
      </c>
      <c r="CAX37" s="927">
        <f t="shared" si="58"/>
        <v>0</v>
      </c>
      <c r="CAY37" s="927">
        <f t="shared" si="58"/>
        <v>0</v>
      </c>
      <c r="CAZ37" s="927">
        <f t="shared" si="58"/>
        <v>0</v>
      </c>
      <c r="CBA37" s="927">
        <f t="shared" si="58"/>
        <v>0</v>
      </c>
      <c r="CBB37" s="927">
        <f t="shared" si="58"/>
        <v>0</v>
      </c>
      <c r="CBC37" s="927">
        <f t="shared" si="58"/>
        <v>0</v>
      </c>
      <c r="CBD37" s="927">
        <f t="shared" si="58"/>
        <v>0</v>
      </c>
      <c r="CBE37" s="927">
        <f t="shared" si="58"/>
        <v>0</v>
      </c>
      <c r="CBF37" s="927">
        <f t="shared" si="58"/>
        <v>0</v>
      </c>
      <c r="CBG37" s="927">
        <f t="shared" si="58"/>
        <v>0</v>
      </c>
      <c r="CBH37" s="927">
        <f t="shared" si="58"/>
        <v>0</v>
      </c>
      <c r="CBI37" s="927">
        <f t="shared" si="58"/>
        <v>0</v>
      </c>
      <c r="CBJ37" s="927">
        <f t="shared" si="58"/>
        <v>0</v>
      </c>
      <c r="CBK37" s="927">
        <f t="shared" si="58"/>
        <v>0</v>
      </c>
      <c r="CBL37" s="927">
        <f t="shared" si="58"/>
        <v>0</v>
      </c>
      <c r="CBM37" s="927">
        <f t="shared" si="58"/>
        <v>0</v>
      </c>
      <c r="CBN37" s="927">
        <f t="shared" si="58"/>
        <v>0</v>
      </c>
      <c r="CBO37" s="927">
        <f t="shared" si="58"/>
        <v>0</v>
      </c>
      <c r="CBP37" s="927">
        <f t="shared" si="58"/>
        <v>0</v>
      </c>
      <c r="CBQ37" s="927">
        <f t="shared" si="58"/>
        <v>0</v>
      </c>
      <c r="CBR37" s="927">
        <f t="shared" si="58"/>
        <v>0</v>
      </c>
      <c r="CBS37" s="927">
        <f t="shared" si="58"/>
        <v>0</v>
      </c>
      <c r="CBT37" s="927">
        <f t="shared" si="58"/>
        <v>0</v>
      </c>
      <c r="CBU37" s="927">
        <f t="shared" si="58"/>
        <v>0</v>
      </c>
      <c r="CBV37" s="927">
        <f t="shared" si="58"/>
        <v>0</v>
      </c>
      <c r="CBW37" s="927">
        <f t="shared" si="58"/>
        <v>0</v>
      </c>
      <c r="CBX37" s="927">
        <f t="shared" si="58"/>
        <v>0</v>
      </c>
      <c r="CBY37" s="927">
        <f t="shared" si="58"/>
        <v>0</v>
      </c>
      <c r="CBZ37" s="927">
        <f t="shared" si="58"/>
        <v>0</v>
      </c>
      <c r="CCA37" s="927">
        <f t="shared" si="58"/>
        <v>0</v>
      </c>
      <c r="CCB37" s="927">
        <f t="shared" si="58"/>
        <v>0</v>
      </c>
      <c r="CCC37" s="927">
        <f t="shared" si="58"/>
        <v>0</v>
      </c>
      <c r="CCD37" s="927">
        <f t="shared" si="58"/>
        <v>0</v>
      </c>
      <c r="CCE37" s="927">
        <f t="shared" si="58"/>
        <v>0</v>
      </c>
      <c r="CCF37" s="927">
        <f t="shared" si="58"/>
        <v>0</v>
      </c>
      <c r="CCG37" s="927">
        <f t="shared" si="58"/>
        <v>0</v>
      </c>
      <c r="CCH37" s="927">
        <f t="shared" si="58"/>
        <v>0</v>
      </c>
      <c r="CCI37" s="927">
        <f t="shared" si="58"/>
        <v>0</v>
      </c>
      <c r="CCJ37" s="927">
        <f t="shared" si="58"/>
        <v>0</v>
      </c>
      <c r="CCK37" s="927">
        <f t="shared" si="58"/>
        <v>0</v>
      </c>
      <c r="CCL37" s="927">
        <f t="shared" ref="CCL37:CEW37" si="59">+CCK37</f>
        <v>0</v>
      </c>
      <c r="CCM37" s="927">
        <f t="shared" si="59"/>
        <v>0</v>
      </c>
      <c r="CCN37" s="927">
        <f t="shared" si="59"/>
        <v>0</v>
      </c>
      <c r="CCO37" s="927">
        <f t="shared" si="59"/>
        <v>0</v>
      </c>
      <c r="CCP37" s="927">
        <f t="shared" si="59"/>
        <v>0</v>
      </c>
      <c r="CCQ37" s="927">
        <f t="shared" si="59"/>
        <v>0</v>
      </c>
      <c r="CCR37" s="927">
        <f t="shared" si="59"/>
        <v>0</v>
      </c>
      <c r="CCS37" s="927">
        <f t="shared" si="59"/>
        <v>0</v>
      </c>
      <c r="CCT37" s="927">
        <f t="shared" si="59"/>
        <v>0</v>
      </c>
      <c r="CCU37" s="927">
        <f t="shared" si="59"/>
        <v>0</v>
      </c>
      <c r="CCV37" s="927">
        <f t="shared" si="59"/>
        <v>0</v>
      </c>
      <c r="CCW37" s="927">
        <f t="shared" si="59"/>
        <v>0</v>
      </c>
      <c r="CCX37" s="927">
        <f t="shared" si="59"/>
        <v>0</v>
      </c>
      <c r="CCY37" s="927">
        <f t="shared" si="59"/>
        <v>0</v>
      </c>
      <c r="CCZ37" s="927">
        <f t="shared" si="59"/>
        <v>0</v>
      </c>
      <c r="CDA37" s="927">
        <f t="shared" si="59"/>
        <v>0</v>
      </c>
      <c r="CDB37" s="927">
        <f t="shared" si="59"/>
        <v>0</v>
      </c>
      <c r="CDC37" s="927">
        <f t="shared" si="59"/>
        <v>0</v>
      </c>
      <c r="CDD37" s="927">
        <f t="shared" si="59"/>
        <v>0</v>
      </c>
      <c r="CDE37" s="927">
        <f t="shared" si="59"/>
        <v>0</v>
      </c>
      <c r="CDF37" s="927">
        <f t="shared" si="59"/>
        <v>0</v>
      </c>
      <c r="CDG37" s="927">
        <f t="shared" si="59"/>
        <v>0</v>
      </c>
      <c r="CDH37" s="927">
        <f t="shared" si="59"/>
        <v>0</v>
      </c>
      <c r="CDI37" s="927">
        <f t="shared" si="59"/>
        <v>0</v>
      </c>
      <c r="CDJ37" s="927">
        <f t="shared" si="59"/>
        <v>0</v>
      </c>
      <c r="CDK37" s="927">
        <f t="shared" si="59"/>
        <v>0</v>
      </c>
      <c r="CDL37" s="927">
        <f t="shared" si="59"/>
        <v>0</v>
      </c>
      <c r="CDM37" s="927">
        <f t="shared" si="59"/>
        <v>0</v>
      </c>
      <c r="CDN37" s="927">
        <f t="shared" si="59"/>
        <v>0</v>
      </c>
      <c r="CDO37" s="927">
        <f t="shared" si="59"/>
        <v>0</v>
      </c>
      <c r="CDP37" s="927">
        <f t="shared" si="59"/>
        <v>0</v>
      </c>
      <c r="CDQ37" s="927">
        <f t="shared" si="59"/>
        <v>0</v>
      </c>
      <c r="CDR37" s="927">
        <f t="shared" si="59"/>
        <v>0</v>
      </c>
      <c r="CDS37" s="927">
        <f t="shared" si="59"/>
        <v>0</v>
      </c>
      <c r="CDT37" s="927">
        <f t="shared" si="59"/>
        <v>0</v>
      </c>
      <c r="CDU37" s="927">
        <f t="shared" si="59"/>
        <v>0</v>
      </c>
      <c r="CDV37" s="927">
        <f t="shared" si="59"/>
        <v>0</v>
      </c>
      <c r="CDW37" s="927">
        <f t="shared" si="59"/>
        <v>0</v>
      </c>
      <c r="CDX37" s="927">
        <f t="shared" si="59"/>
        <v>0</v>
      </c>
      <c r="CDY37" s="927">
        <f t="shared" si="59"/>
        <v>0</v>
      </c>
      <c r="CDZ37" s="927">
        <f t="shared" si="59"/>
        <v>0</v>
      </c>
      <c r="CEA37" s="927">
        <f t="shared" si="59"/>
        <v>0</v>
      </c>
      <c r="CEB37" s="927">
        <f t="shared" si="59"/>
        <v>0</v>
      </c>
      <c r="CEC37" s="927">
        <f t="shared" si="59"/>
        <v>0</v>
      </c>
      <c r="CED37" s="927">
        <f t="shared" si="59"/>
        <v>0</v>
      </c>
      <c r="CEE37" s="927">
        <f t="shared" si="59"/>
        <v>0</v>
      </c>
      <c r="CEF37" s="927">
        <f t="shared" si="59"/>
        <v>0</v>
      </c>
      <c r="CEG37" s="927">
        <f t="shared" si="59"/>
        <v>0</v>
      </c>
      <c r="CEH37" s="927">
        <f t="shared" si="59"/>
        <v>0</v>
      </c>
      <c r="CEI37" s="927">
        <f t="shared" si="59"/>
        <v>0</v>
      </c>
      <c r="CEJ37" s="927">
        <f t="shared" si="59"/>
        <v>0</v>
      </c>
      <c r="CEK37" s="927">
        <f t="shared" si="59"/>
        <v>0</v>
      </c>
      <c r="CEL37" s="927">
        <f t="shared" si="59"/>
        <v>0</v>
      </c>
      <c r="CEM37" s="927">
        <f t="shared" si="59"/>
        <v>0</v>
      </c>
      <c r="CEN37" s="927">
        <f t="shared" si="59"/>
        <v>0</v>
      </c>
      <c r="CEO37" s="927">
        <f t="shared" si="59"/>
        <v>0</v>
      </c>
      <c r="CEP37" s="927">
        <f t="shared" si="59"/>
        <v>0</v>
      </c>
      <c r="CEQ37" s="927">
        <f t="shared" si="59"/>
        <v>0</v>
      </c>
      <c r="CER37" s="927">
        <f t="shared" si="59"/>
        <v>0</v>
      </c>
      <c r="CES37" s="927">
        <f t="shared" si="59"/>
        <v>0</v>
      </c>
      <c r="CET37" s="927">
        <f t="shared" si="59"/>
        <v>0</v>
      </c>
      <c r="CEU37" s="927">
        <f t="shared" si="59"/>
        <v>0</v>
      </c>
      <c r="CEV37" s="927">
        <f t="shared" si="59"/>
        <v>0</v>
      </c>
      <c r="CEW37" s="927">
        <f t="shared" si="59"/>
        <v>0</v>
      </c>
      <c r="CEX37" s="927">
        <f t="shared" ref="CEX37:CHI37" si="60">+CEW37</f>
        <v>0</v>
      </c>
      <c r="CEY37" s="927">
        <f t="shared" si="60"/>
        <v>0</v>
      </c>
      <c r="CEZ37" s="927">
        <f t="shared" si="60"/>
        <v>0</v>
      </c>
      <c r="CFA37" s="927">
        <f t="shared" si="60"/>
        <v>0</v>
      </c>
      <c r="CFB37" s="927">
        <f t="shared" si="60"/>
        <v>0</v>
      </c>
      <c r="CFC37" s="927">
        <f t="shared" si="60"/>
        <v>0</v>
      </c>
      <c r="CFD37" s="927">
        <f t="shared" si="60"/>
        <v>0</v>
      </c>
      <c r="CFE37" s="927">
        <f t="shared" si="60"/>
        <v>0</v>
      </c>
      <c r="CFF37" s="927">
        <f t="shared" si="60"/>
        <v>0</v>
      </c>
      <c r="CFG37" s="927">
        <f t="shared" si="60"/>
        <v>0</v>
      </c>
      <c r="CFH37" s="927">
        <f t="shared" si="60"/>
        <v>0</v>
      </c>
      <c r="CFI37" s="927">
        <f t="shared" si="60"/>
        <v>0</v>
      </c>
      <c r="CFJ37" s="927">
        <f t="shared" si="60"/>
        <v>0</v>
      </c>
      <c r="CFK37" s="927">
        <f t="shared" si="60"/>
        <v>0</v>
      </c>
      <c r="CFL37" s="927">
        <f t="shared" si="60"/>
        <v>0</v>
      </c>
      <c r="CFM37" s="927">
        <f t="shared" si="60"/>
        <v>0</v>
      </c>
      <c r="CFN37" s="927">
        <f t="shared" si="60"/>
        <v>0</v>
      </c>
      <c r="CFO37" s="927">
        <f t="shared" si="60"/>
        <v>0</v>
      </c>
      <c r="CFP37" s="927">
        <f t="shared" si="60"/>
        <v>0</v>
      </c>
      <c r="CFQ37" s="927">
        <f t="shared" si="60"/>
        <v>0</v>
      </c>
      <c r="CFR37" s="927">
        <f t="shared" si="60"/>
        <v>0</v>
      </c>
      <c r="CFS37" s="927">
        <f t="shared" si="60"/>
        <v>0</v>
      </c>
      <c r="CFT37" s="927">
        <f t="shared" si="60"/>
        <v>0</v>
      </c>
      <c r="CFU37" s="927">
        <f t="shared" si="60"/>
        <v>0</v>
      </c>
      <c r="CFV37" s="927">
        <f t="shared" si="60"/>
        <v>0</v>
      </c>
      <c r="CFW37" s="927">
        <f t="shared" si="60"/>
        <v>0</v>
      </c>
      <c r="CFX37" s="927">
        <f t="shared" si="60"/>
        <v>0</v>
      </c>
      <c r="CFY37" s="927">
        <f t="shared" si="60"/>
        <v>0</v>
      </c>
      <c r="CFZ37" s="927">
        <f t="shared" si="60"/>
        <v>0</v>
      </c>
      <c r="CGA37" s="927">
        <f t="shared" si="60"/>
        <v>0</v>
      </c>
      <c r="CGB37" s="927">
        <f t="shared" si="60"/>
        <v>0</v>
      </c>
      <c r="CGC37" s="927">
        <f t="shared" si="60"/>
        <v>0</v>
      </c>
      <c r="CGD37" s="927">
        <f t="shared" si="60"/>
        <v>0</v>
      </c>
      <c r="CGE37" s="927">
        <f t="shared" si="60"/>
        <v>0</v>
      </c>
      <c r="CGF37" s="927">
        <f t="shared" si="60"/>
        <v>0</v>
      </c>
      <c r="CGG37" s="927">
        <f t="shared" si="60"/>
        <v>0</v>
      </c>
      <c r="CGH37" s="927">
        <f t="shared" si="60"/>
        <v>0</v>
      </c>
      <c r="CGI37" s="927">
        <f t="shared" si="60"/>
        <v>0</v>
      </c>
      <c r="CGJ37" s="927">
        <f t="shared" si="60"/>
        <v>0</v>
      </c>
      <c r="CGK37" s="927">
        <f t="shared" si="60"/>
        <v>0</v>
      </c>
      <c r="CGL37" s="927">
        <f t="shared" si="60"/>
        <v>0</v>
      </c>
      <c r="CGM37" s="927">
        <f t="shared" si="60"/>
        <v>0</v>
      </c>
      <c r="CGN37" s="927">
        <f t="shared" si="60"/>
        <v>0</v>
      </c>
      <c r="CGO37" s="927">
        <f t="shared" si="60"/>
        <v>0</v>
      </c>
      <c r="CGP37" s="927">
        <f t="shared" si="60"/>
        <v>0</v>
      </c>
      <c r="CGQ37" s="927">
        <f t="shared" si="60"/>
        <v>0</v>
      </c>
      <c r="CGR37" s="927">
        <f t="shared" si="60"/>
        <v>0</v>
      </c>
      <c r="CGS37" s="927">
        <f t="shared" si="60"/>
        <v>0</v>
      </c>
      <c r="CGT37" s="927">
        <f t="shared" si="60"/>
        <v>0</v>
      </c>
      <c r="CGU37" s="927">
        <f t="shared" si="60"/>
        <v>0</v>
      </c>
      <c r="CGV37" s="927">
        <f t="shared" si="60"/>
        <v>0</v>
      </c>
      <c r="CGW37" s="927">
        <f t="shared" si="60"/>
        <v>0</v>
      </c>
      <c r="CGX37" s="927">
        <f t="shared" si="60"/>
        <v>0</v>
      </c>
      <c r="CGY37" s="927">
        <f t="shared" si="60"/>
        <v>0</v>
      </c>
      <c r="CGZ37" s="927">
        <f t="shared" si="60"/>
        <v>0</v>
      </c>
      <c r="CHA37" s="927">
        <f t="shared" si="60"/>
        <v>0</v>
      </c>
      <c r="CHB37" s="927">
        <f t="shared" si="60"/>
        <v>0</v>
      </c>
      <c r="CHC37" s="927">
        <f t="shared" si="60"/>
        <v>0</v>
      </c>
      <c r="CHD37" s="927">
        <f t="shared" si="60"/>
        <v>0</v>
      </c>
      <c r="CHE37" s="927">
        <f t="shared" si="60"/>
        <v>0</v>
      </c>
      <c r="CHF37" s="927">
        <f t="shared" si="60"/>
        <v>0</v>
      </c>
      <c r="CHG37" s="927">
        <f t="shared" si="60"/>
        <v>0</v>
      </c>
      <c r="CHH37" s="927">
        <f t="shared" si="60"/>
        <v>0</v>
      </c>
      <c r="CHI37" s="927">
        <f t="shared" si="60"/>
        <v>0</v>
      </c>
      <c r="CHJ37" s="927">
        <f t="shared" ref="CHJ37:CJU37" si="61">+CHI37</f>
        <v>0</v>
      </c>
      <c r="CHK37" s="927">
        <f t="shared" si="61"/>
        <v>0</v>
      </c>
      <c r="CHL37" s="927">
        <f t="shared" si="61"/>
        <v>0</v>
      </c>
      <c r="CHM37" s="927">
        <f t="shared" si="61"/>
        <v>0</v>
      </c>
      <c r="CHN37" s="927">
        <f t="shared" si="61"/>
        <v>0</v>
      </c>
      <c r="CHO37" s="927">
        <f t="shared" si="61"/>
        <v>0</v>
      </c>
      <c r="CHP37" s="927">
        <f t="shared" si="61"/>
        <v>0</v>
      </c>
      <c r="CHQ37" s="927">
        <f t="shared" si="61"/>
        <v>0</v>
      </c>
      <c r="CHR37" s="927">
        <f t="shared" si="61"/>
        <v>0</v>
      </c>
      <c r="CHS37" s="927">
        <f t="shared" si="61"/>
        <v>0</v>
      </c>
      <c r="CHT37" s="927">
        <f t="shared" si="61"/>
        <v>0</v>
      </c>
      <c r="CHU37" s="927">
        <f t="shared" si="61"/>
        <v>0</v>
      </c>
      <c r="CHV37" s="927">
        <f t="shared" si="61"/>
        <v>0</v>
      </c>
      <c r="CHW37" s="927">
        <f t="shared" si="61"/>
        <v>0</v>
      </c>
      <c r="CHX37" s="927">
        <f t="shared" si="61"/>
        <v>0</v>
      </c>
      <c r="CHY37" s="927">
        <f t="shared" si="61"/>
        <v>0</v>
      </c>
      <c r="CHZ37" s="927">
        <f t="shared" si="61"/>
        <v>0</v>
      </c>
      <c r="CIA37" s="927">
        <f t="shared" si="61"/>
        <v>0</v>
      </c>
      <c r="CIB37" s="927">
        <f t="shared" si="61"/>
        <v>0</v>
      </c>
      <c r="CIC37" s="927">
        <f t="shared" si="61"/>
        <v>0</v>
      </c>
      <c r="CID37" s="927">
        <f t="shared" si="61"/>
        <v>0</v>
      </c>
      <c r="CIE37" s="927">
        <f t="shared" si="61"/>
        <v>0</v>
      </c>
      <c r="CIF37" s="927">
        <f t="shared" si="61"/>
        <v>0</v>
      </c>
      <c r="CIG37" s="927">
        <f t="shared" si="61"/>
        <v>0</v>
      </c>
      <c r="CIH37" s="927">
        <f t="shared" si="61"/>
        <v>0</v>
      </c>
      <c r="CII37" s="927">
        <f t="shared" si="61"/>
        <v>0</v>
      </c>
      <c r="CIJ37" s="927">
        <f t="shared" si="61"/>
        <v>0</v>
      </c>
      <c r="CIK37" s="927">
        <f t="shared" si="61"/>
        <v>0</v>
      </c>
      <c r="CIL37" s="927">
        <f t="shared" si="61"/>
        <v>0</v>
      </c>
      <c r="CIM37" s="927">
        <f t="shared" si="61"/>
        <v>0</v>
      </c>
      <c r="CIN37" s="927">
        <f t="shared" si="61"/>
        <v>0</v>
      </c>
      <c r="CIO37" s="927">
        <f t="shared" si="61"/>
        <v>0</v>
      </c>
      <c r="CIP37" s="927">
        <f t="shared" si="61"/>
        <v>0</v>
      </c>
      <c r="CIQ37" s="927">
        <f t="shared" si="61"/>
        <v>0</v>
      </c>
      <c r="CIR37" s="927">
        <f t="shared" si="61"/>
        <v>0</v>
      </c>
      <c r="CIS37" s="927">
        <f t="shared" si="61"/>
        <v>0</v>
      </c>
      <c r="CIT37" s="927">
        <f t="shared" si="61"/>
        <v>0</v>
      </c>
      <c r="CIU37" s="927">
        <f t="shared" si="61"/>
        <v>0</v>
      </c>
      <c r="CIV37" s="927">
        <f t="shared" si="61"/>
        <v>0</v>
      </c>
      <c r="CIW37" s="927">
        <f t="shared" si="61"/>
        <v>0</v>
      </c>
      <c r="CIX37" s="927">
        <f t="shared" si="61"/>
        <v>0</v>
      </c>
      <c r="CIY37" s="927">
        <f t="shared" si="61"/>
        <v>0</v>
      </c>
      <c r="CIZ37" s="927">
        <f t="shared" si="61"/>
        <v>0</v>
      </c>
      <c r="CJA37" s="927">
        <f t="shared" si="61"/>
        <v>0</v>
      </c>
      <c r="CJB37" s="927">
        <f t="shared" si="61"/>
        <v>0</v>
      </c>
      <c r="CJC37" s="927">
        <f t="shared" si="61"/>
        <v>0</v>
      </c>
      <c r="CJD37" s="927">
        <f t="shared" si="61"/>
        <v>0</v>
      </c>
      <c r="CJE37" s="927">
        <f t="shared" si="61"/>
        <v>0</v>
      </c>
      <c r="CJF37" s="927">
        <f t="shared" si="61"/>
        <v>0</v>
      </c>
      <c r="CJG37" s="927">
        <f t="shared" si="61"/>
        <v>0</v>
      </c>
      <c r="CJH37" s="927">
        <f t="shared" si="61"/>
        <v>0</v>
      </c>
      <c r="CJI37" s="927">
        <f t="shared" si="61"/>
        <v>0</v>
      </c>
      <c r="CJJ37" s="927">
        <f t="shared" si="61"/>
        <v>0</v>
      </c>
      <c r="CJK37" s="927">
        <f t="shared" si="61"/>
        <v>0</v>
      </c>
      <c r="CJL37" s="927">
        <f t="shared" si="61"/>
        <v>0</v>
      </c>
      <c r="CJM37" s="927">
        <f t="shared" si="61"/>
        <v>0</v>
      </c>
      <c r="CJN37" s="927">
        <f t="shared" si="61"/>
        <v>0</v>
      </c>
      <c r="CJO37" s="927">
        <f t="shared" si="61"/>
        <v>0</v>
      </c>
      <c r="CJP37" s="927">
        <f t="shared" si="61"/>
        <v>0</v>
      </c>
      <c r="CJQ37" s="927">
        <f t="shared" si="61"/>
        <v>0</v>
      </c>
      <c r="CJR37" s="927">
        <f t="shared" si="61"/>
        <v>0</v>
      </c>
      <c r="CJS37" s="927">
        <f t="shared" si="61"/>
        <v>0</v>
      </c>
      <c r="CJT37" s="927">
        <f t="shared" si="61"/>
        <v>0</v>
      </c>
      <c r="CJU37" s="927">
        <f t="shared" si="61"/>
        <v>0</v>
      </c>
      <c r="CJV37" s="927">
        <f t="shared" ref="CJV37:CMG37" si="62">+CJU37</f>
        <v>0</v>
      </c>
      <c r="CJW37" s="927">
        <f t="shared" si="62"/>
        <v>0</v>
      </c>
      <c r="CJX37" s="927">
        <f t="shared" si="62"/>
        <v>0</v>
      </c>
      <c r="CJY37" s="927">
        <f t="shared" si="62"/>
        <v>0</v>
      </c>
      <c r="CJZ37" s="927">
        <f t="shared" si="62"/>
        <v>0</v>
      </c>
      <c r="CKA37" s="927">
        <f t="shared" si="62"/>
        <v>0</v>
      </c>
      <c r="CKB37" s="927">
        <f t="shared" si="62"/>
        <v>0</v>
      </c>
      <c r="CKC37" s="927">
        <f t="shared" si="62"/>
        <v>0</v>
      </c>
      <c r="CKD37" s="927">
        <f t="shared" si="62"/>
        <v>0</v>
      </c>
      <c r="CKE37" s="927">
        <f t="shared" si="62"/>
        <v>0</v>
      </c>
      <c r="CKF37" s="927">
        <f t="shared" si="62"/>
        <v>0</v>
      </c>
      <c r="CKG37" s="927">
        <f t="shared" si="62"/>
        <v>0</v>
      </c>
      <c r="CKH37" s="927">
        <f t="shared" si="62"/>
        <v>0</v>
      </c>
      <c r="CKI37" s="927">
        <f t="shared" si="62"/>
        <v>0</v>
      </c>
      <c r="CKJ37" s="927">
        <f t="shared" si="62"/>
        <v>0</v>
      </c>
      <c r="CKK37" s="927">
        <f t="shared" si="62"/>
        <v>0</v>
      </c>
      <c r="CKL37" s="927">
        <f t="shared" si="62"/>
        <v>0</v>
      </c>
      <c r="CKM37" s="927">
        <f t="shared" si="62"/>
        <v>0</v>
      </c>
      <c r="CKN37" s="927">
        <f t="shared" si="62"/>
        <v>0</v>
      </c>
      <c r="CKO37" s="927">
        <f t="shared" si="62"/>
        <v>0</v>
      </c>
      <c r="CKP37" s="927">
        <f t="shared" si="62"/>
        <v>0</v>
      </c>
      <c r="CKQ37" s="927">
        <f t="shared" si="62"/>
        <v>0</v>
      </c>
      <c r="CKR37" s="927">
        <f t="shared" si="62"/>
        <v>0</v>
      </c>
      <c r="CKS37" s="927">
        <f t="shared" si="62"/>
        <v>0</v>
      </c>
      <c r="CKT37" s="927">
        <f t="shared" si="62"/>
        <v>0</v>
      </c>
      <c r="CKU37" s="927">
        <f t="shared" si="62"/>
        <v>0</v>
      </c>
      <c r="CKV37" s="927">
        <f t="shared" si="62"/>
        <v>0</v>
      </c>
      <c r="CKW37" s="927">
        <f t="shared" si="62"/>
        <v>0</v>
      </c>
      <c r="CKX37" s="927">
        <f t="shared" si="62"/>
        <v>0</v>
      </c>
      <c r="CKY37" s="927">
        <f t="shared" si="62"/>
        <v>0</v>
      </c>
      <c r="CKZ37" s="927">
        <f t="shared" si="62"/>
        <v>0</v>
      </c>
      <c r="CLA37" s="927">
        <f t="shared" si="62"/>
        <v>0</v>
      </c>
      <c r="CLB37" s="927">
        <f t="shared" si="62"/>
        <v>0</v>
      </c>
      <c r="CLC37" s="927">
        <f t="shared" si="62"/>
        <v>0</v>
      </c>
      <c r="CLD37" s="927">
        <f t="shared" si="62"/>
        <v>0</v>
      </c>
      <c r="CLE37" s="927">
        <f t="shared" si="62"/>
        <v>0</v>
      </c>
      <c r="CLF37" s="927">
        <f t="shared" si="62"/>
        <v>0</v>
      </c>
      <c r="CLG37" s="927">
        <f t="shared" si="62"/>
        <v>0</v>
      </c>
      <c r="CLH37" s="927">
        <f t="shared" si="62"/>
        <v>0</v>
      </c>
      <c r="CLI37" s="927">
        <f t="shared" si="62"/>
        <v>0</v>
      </c>
      <c r="CLJ37" s="927">
        <f t="shared" si="62"/>
        <v>0</v>
      </c>
      <c r="CLK37" s="927">
        <f t="shared" si="62"/>
        <v>0</v>
      </c>
      <c r="CLL37" s="927">
        <f t="shared" si="62"/>
        <v>0</v>
      </c>
      <c r="CLM37" s="927">
        <f t="shared" si="62"/>
        <v>0</v>
      </c>
      <c r="CLN37" s="927">
        <f t="shared" si="62"/>
        <v>0</v>
      </c>
      <c r="CLO37" s="927">
        <f t="shared" si="62"/>
        <v>0</v>
      </c>
      <c r="CLP37" s="927">
        <f t="shared" si="62"/>
        <v>0</v>
      </c>
      <c r="CLQ37" s="927">
        <f t="shared" si="62"/>
        <v>0</v>
      </c>
      <c r="CLR37" s="927">
        <f t="shared" si="62"/>
        <v>0</v>
      </c>
      <c r="CLS37" s="927">
        <f t="shared" si="62"/>
        <v>0</v>
      </c>
      <c r="CLT37" s="927">
        <f t="shared" si="62"/>
        <v>0</v>
      </c>
      <c r="CLU37" s="927">
        <f t="shared" si="62"/>
        <v>0</v>
      </c>
      <c r="CLV37" s="927">
        <f t="shared" si="62"/>
        <v>0</v>
      </c>
      <c r="CLW37" s="927">
        <f t="shared" si="62"/>
        <v>0</v>
      </c>
      <c r="CLX37" s="927">
        <f t="shared" si="62"/>
        <v>0</v>
      </c>
      <c r="CLY37" s="927">
        <f t="shared" si="62"/>
        <v>0</v>
      </c>
      <c r="CLZ37" s="927">
        <f t="shared" si="62"/>
        <v>0</v>
      </c>
      <c r="CMA37" s="927">
        <f t="shared" si="62"/>
        <v>0</v>
      </c>
      <c r="CMB37" s="927">
        <f t="shared" si="62"/>
        <v>0</v>
      </c>
      <c r="CMC37" s="927">
        <f t="shared" si="62"/>
        <v>0</v>
      </c>
      <c r="CMD37" s="927">
        <f t="shared" si="62"/>
        <v>0</v>
      </c>
      <c r="CME37" s="927">
        <f t="shared" si="62"/>
        <v>0</v>
      </c>
      <c r="CMF37" s="927">
        <f t="shared" si="62"/>
        <v>0</v>
      </c>
      <c r="CMG37" s="927">
        <f t="shared" si="62"/>
        <v>0</v>
      </c>
      <c r="CMH37" s="927">
        <f t="shared" ref="CMH37:COS37" si="63">+CMG37</f>
        <v>0</v>
      </c>
      <c r="CMI37" s="927">
        <f t="shared" si="63"/>
        <v>0</v>
      </c>
      <c r="CMJ37" s="927">
        <f t="shared" si="63"/>
        <v>0</v>
      </c>
      <c r="CMK37" s="927">
        <f t="shared" si="63"/>
        <v>0</v>
      </c>
      <c r="CML37" s="927">
        <f t="shared" si="63"/>
        <v>0</v>
      </c>
      <c r="CMM37" s="927">
        <f t="shared" si="63"/>
        <v>0</v>
      </c>
      <c r="CMN37" s="927">
        <f t="shared" si="63"/>
        <v>0</v>
      </c>
      <c r="CMO37" s="927">
        <f t="shared" si="63"/>
        <v>0</v>
      </c>
      <c r="CMP37" s="927">
        <f t="shared" si="63"/>
        <v>0</v>
      </c>
      <c r="CMQ37" s="927">
        <f t="shared" si="63"/>
        <v>0</v>
      </c>
      <c r="CMR37" s="927">
        <f t="shared" si="63"/>
        <v>0</v>
      </c>
      <c r="CMS37" s="927">
        <f t="shared" si="63"/>
        <v>0</v>
      </c>
      <c r="CMT37" s="927">
        <f t="shared" si="63"/>
        <v>0</v>
      </c>
      <c r="CMU37" s="927">
        <f t="shared" si="63"/>
        <v>0</v>
      </c>
      <c r="CMV37" s="927">
        <f t="shared" si="63"/>
        <v>0</v>
      </c>
      <c r="CMW37" s="927">
        <f t="shared" si="63"/>
        <v>0</v>
      </c>
      <c r="CMX37" s="927">
        <f t="shared" si="63"/>
        <v>0</v>
      </c>
      <c r="CMY37" s="927">
        <f t="shared" si="63"/>
        <v>0</v>
      </c>
      <c r="CMZ37" s="927">
        <f t="shared" si="63"/>
        <v>0</v>
      </c>
      <c r="CNA37" s="927">
        <f t="shared" si="63"/>
        <v>0</v>
      </c>
      <c r="CNB37" s="927">
        <f t="shared" si="63"/>
        <v>0</v>
      </c>
      <c r="CNC37" s="927">
        <f t="shared" si="63"/>
        <v>0</v>
      </c>
      <c r="CND37" s="927">
        <f t="shared" si="63"/>
        <v>0</v>
      </c>
      <c r="CNE37" s="927">
        <f t="shared" si="63"/>
        <v>0</v>
      </c>
      <c r="CNF37" s="927">
        <f t="shared" si="63"/>
        <v>0</v>
      </c>
      <c r="CNG37" s="927">
        <f t="shared" si="63"/>
        <v>0</v>
      </c>
      <c r="CNH37" s="927">
        <f t="shared" si="63"/>
        <v>0</v>
      </c>
      <c r="CNI37" s="927">
        <f t="shared" si="63"/>
        <v>0</v>
      </c>
      <c r="CNJ37" s="927">
        <f t="shared" si="63"/>
        <v>0</v>
      </c>
      <c r="CNK37" s="927">
        <f t="shared" si="63"/>
        <v>0</v>
      </c>
      <c r="CNL37" s="927">
        <f t="shared" si="63"/>
        <v>0</v>
      </c>
      <c r="CNM37" s="927">
        <f t="shared" si="63"/>
        <v>0</v>
      </c>
      <c r="CNN37" s="927">
        <f t="shared" si="63"/>
        <v>0</v>
      </c>
      <c r="CNO37" s="927">
        <f t="shared" si="63"/>
        <v>0</v>
      </c>
      <c r="CNP37" s="927">
        <f t="shared" si="63"/>
        <v>0</v>
      </c>
      <c r="CNQ37" s="927">
        <f t="shared" si="63"/>
        <v>0</v>
      </c>
      <c r="CNR37" s="927">
        <f t="shared" si="63"/>
        <v>0</v>
      </c>
      <c r="CNS37" s="927">
        <f t="shared" si="63"/>
        <v>0</v>
      </c>
      <c r="CNT37" s="927">
        <f t="shared" si="63"/>
        <v>0</v>
      </c>
      <c r="CNU37" s="927">
        <f t="shared" si="63"/>
        <v>0</v>
      </c>
      <c r="CNV37" s="927">
        <f t="shared" si="63"/>
        <v>0</v>
      </c>
      <c r="CNW37" s="927">
        <f t="shared" si="63"/>
        <v>0</v>
      </c>
      <c r="CNX37" s="927">
        <f t="shared" si="63"/>
        <v>0</v>
      </c>
      <c r="CNY37" s="927">
        <f t="shared" si="63"/>
        <v>0</v>
      </c>
      <c r="CNZ37" s="927">
        <f t="shared" si="63"/>
        <v>0</v>
      </c>
      <c r="COA37" s="927">
        <f t="shared" si="63"/>
        <v>0</v>
      </c>
      <c r="COB37" s="927">
        <f t="shared" si="63"/>
        <v>0</v>
      </c>
      <c r="COC37" s="927">
        <f t="shared" si="63"/>
        <v>0</v>
      </c>
      <c r="COD37" s="927">
        <f t="shared" si="63"/>
        <v>0</v>
      </c>
      <c r="COE37" s="927">
        <f t="shared" si="63"/>
        <v>0</v>
      </c>
      <c r="COF37" s="927">
        <f t="shared" si="63"/>
        <v>0</v>
      </c>
      <c r="COG37" s="927">
        <f t="shared" si="63"/>
        <v>0</v>
      </c>
      <c r="COH37" s="927">
        <f t="shared" si="63"/>
        <v>0</v>
      </c>
      <c r="COI37" s="927">
        <f t="shared" si="63"/>
        <v>0</v>
      </c>
      <c r="COJ37" s="927">
        <f t="shared" si="63"/>
        <v>0</v>
      </c>
      <c r="COK37" s="927">
        <f t="shared" si="63"/>
        <v>0</v>
      </c>
      <c r="COL37" s="927">
        <f t="shared" si="63"/>
        <v>0</v>
      </c>
      <c r="COM37" s="927">
        <f t="shared" si="63"/>
        <v>0</v>
      </c>
      <c r="CON37" s="927">
        <f t="shared" si="63"/>
        <v>0</v>
      </c>
      <c r="COO37" s="927">
        <f t="shared" si="63"/>
        <v>0</v>
      </c>
      <c r="COP37" s="927">
        <f t="shared" si="63"/>
        <v>0</v>
      </c>
      <c r="COQ37" s="927">
        <f t="shared" si="63"/>
        <v>0</v>
      </c>
      <c r="COR37" s="927">
        <f t="shared" si="63"/>
        <v>0</v>
      </c>
      <c r="COS37" s="927">
        <f t="shared" si="63"/>
        <v>0</v>
      </c>
      <c r="COT37" s="927">
        <f t="shared" ref="COT37:CRE37" si="64">+COS37</f>
        <v>0</v>
      </c>
      <c r="COU37" s="927">
        <f t="shared" si="64"/>
        <v>0</v>
      </c>
      <c r="COV37" s="927">
        <f t="shared" si="64"/>
        <v>0</v>
      </c>
      <c r="COW37" s="927">
        <f t="shared" si="64"/>
        <v>0</v>
      </c>
      <c r="COX37" s="927">
        <f t="shared" si="64"/>
        <v>0</v>
      </c>
      <c r="COY37" s="927">
        <f t="shared" si="64"/>
        <v>0</v>
      </c>
      <c r="COZ37" s="927">
        <f t="shared" si="64"/>
        <v>0</v>
      </c>
      <c r="CPA37" s="927">
        <f t="shared" si="64"/>
        <v>0</v>
      </c>
      <c r="CPB37" s="927">
        <f t="shared" si="64"/>
        <v>0</v>
      </c>
      <c r="CPC37" s="927">
        <f t="shared" si="64"/>
        <v>0</v>
      </c>
      <c r="CPD37" s="927">
        <f t="shared" si="64"/>
        <v>0</v>
      </c>
      <c r="CPE37" s="927">
        <f t="shared" si="64"/>
        <v>0</v>
      </c>
      <c r="CPF37" s="927">
        <f t="shared" si="64"/>
        <v>0</v>
      </c>
      <c r="CPG37" s="927">
        <f t="shared" si="64"/>
        <v>0</v>
      </c>
      <c r="CPH37" s="927">
        <f t="shared" si="64"/>
        <v>0</v>
      </c>
      <c r="CPI37" s="927">
        <f t="shared" si="64"/>
        <v>0</v>
      </c>
      <c r="CPJ37" s="927">
        <f t="shared" si="64"/>
        <v>0</v>
      </c>
      <c r="CPK37" s="927">
        <f t="shared" si="64"/>
        <v>0</v>
      </c>
      <c r="CPL37" s="927">
        <f t="shared" si="64"/>
        <v>0</v>
      </c>
      <c r="CPM37" s="927">
        <f t="shared" si="64"/>
        <v>0</v>
      </c>
      <c r="CPN37" s="927">
        <f t="shared" si="64"/>
        <v>0</v>
      </c>
      <c r="CPO37" s="927">
        <f t="shared" si="64"/>
        <v>0</v>
      </c>
      <c r="CPP37" s="927">
        <f t="shared" si="64"/>
        <v>0</v>
      </c>
      <c r="CPQ37" s="927">
        <f t="shared" si="64"/>
        <v>0</v>
      </c>
      <c r="CPR37" s="927">
        <f t="shared" si="64"/>
        <v>0</v>
      </c>
      <c r="CPS37" s="927">
        <f t="shared" si="64"/>
        <v>0</v>
      </c>
      <c r="CPT37" s="927">
        <f t="shared" si="64"/>
        <v>0</v>
      </c>
      <c r="CPU37" s="927">
        <f t="shared" si="64"/>
        <v>0</v>
      </c>
      <c r="CPV37" s="927">
        <f t="shared" si="64"/>
        <v>0</v>
      </c>
      <c r="CPW37" s="927">
        <f t="shared" si="64"/>
        <v>0</v>
      </c>
      <c r="CPX37" s="927">
        <f t="shared" si="64"/>
        <v>0</v>
      </c>
      <c r="CPY37" s="927">
        <f t="shared" si="64"/>
        <v>0</v>
      </c>
      <c r="CPZ37" s="927">
        <f t="shared" si="64"/>
        <v>0</v>
      </c>
      <c r="CQA37" s="927">
        <f t="shared" si="64"/>
        <v>0</v>
      </c>
      <c r="CQB37" s="927">
        <f t="shared" si="64"/>
        <v>0</v>
      </c>
      <c r="CQC37" s="927">
        <f t="shared" si="64"/>
        <v>0</v>
      </c>
      <c r="CQD37" s="927">
        <f t="shared" si="64"/>
        <v>0</v>
      </c>
      <c r="CQE37" s="927">
        <f t="shared" si="64"/>
        <v>0</v>
      </c>
      <c r="CQF37" s="927">
        <f t="shared" si="64"/>
        <v>0</v>
      </c>
      <c r="CQG37" s="927">
        <f t="shared" si="64"/>
        <v>0</v>
      </c>
      <c r="CQH37" s="927">
        <f t="shared" si="64"/>
        <v>0</v>
      </c>
      <c r="CQI37" s="927">
        <f t="shared" si="64"/>
        <v>0</v>
      </c>
      <c r="CQJ37" s="927">
        <f t="shared" si="64"/>
        <v>0</v>
      </c>
      <c r="CQK37" s="927">
        <f t="shared" si="64"/>
        <v>0</v>
      </c>
      <c r="CQL37" s="927">
        <f t="shared" si="64"/>
        <v>0</v>
      </c>
      <c r="CQM37" s="927">
        <f t="shared" si="64"/>
        <v>0</v>
      </c>
      <c r="CQN37" s="927">
        <f t="shared" si="64"/>
        <v>0</v>
      </c>
      <c r="CQO37" s="927">
        <f t="shared" si="64"/>
        <v>0</v>
      </c>
      <c r="CQP37" s="927">
        <f t="shared" si="64"/>
        <v>0</v>
      </c>
      <c r="CQQ37" s="927">
        <f t="shared" si="64"/>
        <v>0</v>
      </c>
      <c r="CQR37" s="927">
        <f t="shared" si="64"/>
        <v>0</v>
      </c>
      <c r="CQS37" s="927">
        <f t="shared" si="64"/>
        <v>0</v>
      </c>
      <c r="CQT37" s="927">
        <f t="shared" si="64"/>
        <v>0</v>
      </c>
      <c r="CQU37" s="927">
        <f t="shared" si="64"/>
        <v>0</v>
      </c>
      <c r="CQV37" s="927">
        <f t="shared" si="64"/>
        <v>0</v>
      </c>
      <c r="CQW37" s="927">
        <f t="shared" si="64"/>
        <v>0</v>
      </c>
      <c r="CQX37" s="927">
        <f t="shared" si="64"/>
        <v>0</v>
      </c>
      <c r="CQY37" s="927">
        <f t="shared" si="64"/>
        <v>0</v>
      </c>
      <c r="CQZ37" s="927">
        <f t="shared" si="64"/>
        <v>0</v>
      </c>
      <c r="CRA37" s="927">
        <f t="shared" si="64"/>
        <v>0</v>
      </c>
      <c r="CRB37" s="927">
        <f t="shared" si="64"/>
        <v>0</v>
      </c>
      <c r="CRC37" s="927">
        <f t="shared" si="64"/>
        <v>0</v>
      </c>
      <c r="CRD37" s="927">
        <f t="shared" si="64"/>
        <v>0</v>
      </c>
      <c r="CRE37" s="927">
        <f t="shared" si="64"/>
        <v>0</v>
      </c>
      <c r="CRF37" s="927">
        <f t="shared" ref="CRF37:CTQ37" si="65">+CRE37</f>
        <v>0</v>
      </c>
      <c r="CRG37" s="927">
        <f t="shared" si="65"/>
        <v>0</v>
      </c>
      <c r="CRH37" s="927">
        <f t="shared" si="65"/>
        <v>0</v>
      </c>
      <c r="CRI37" s="927">
        <f t="shared" si="65"/>
        <v>0</v>
      </c>
      <c r="CRJ37" s="927">
        <f t="shared" si="65"/>
        <v>0</v>
      </c>
      <c r="CRK37" s="927">
        <f t="shared" si="65"/>
        <v>0</v>
      </c>
      <c r="CRL37" s="927">
        <f t="shared" si="65"/>
        <v>0</v>
      </c>
      <c r="CRM37" s="927">
        <f t="shared" si="65"/>
        <v>0</v>
      </c>
      <c r="CRN37" s="927">
        <f t="shared" si="65"/>
        <v>0</v>
      </c>
      <c r="CRO37" s="927">
        <f t="shared" si="65"/>
        <v>0</v>
      </c>
      <c r="CRP37" s="927">
        <f t="shared" si="65"/>
        <v>0</v>
      </c>
      <c r="CRQ37" s="927">
        <f t="shared" si="65"/>
        <v>0</v>
      </c>
      <c r="CRR37" s="927">
        <f t="shared" si="65"/>
        <v>0</v>
      </c>
      <c r="CRS37" s="927">
        <f t="shared" si="65"/>
        <v>0</v>
      </c>
      <c r="CRT37" s="927">
        <f t="shared" si="65"/>
        <v>0</v>
      </c>
      <c r="CRU37" s="927">
        <f t="shared" si="65"/>
        <v>0</v>
      </c>
      <c r="CRV37" s="927">
        <f t="shared" si="65"/>
        <v>0</v>
      </c>
      <c r="CRW37" s="927">
        <f t="shared" si="65"/>
        <v>0</v>
      </c>
      <c r="CRX37" s="927">
        <f t="shared" si="65"/>
        <v>0</v>
      </c>
      <c r="CRY37" s="927">
        <f t="shared" si="65"/>
        <v>0</v>
      </c>
      <c r="CRZ37" s="927">
        <f t="shared" si="65"/>
        <v>0</v>
      </c>
      <c r="CSA37" s="927">
        <f t="shared" si="65"/>
        <v>0</v>
      </c>
      <c r="CSB37" s="927">
        <f t="shared" si="65"/>
        <v>0</v>
      </c>
      <c r="CSC37" s="927">
        <f t="shared" si="65"/>
        <v>0</v>
      </c>
      <c r="CSD37" s="927">
        <f t="shared" si="65"/>
        <v>0</v>
      </c>
      <c r="CSE37" s="927">
        <f t="shared" si="65"/>
        <v>0</v>
      </c>
      <c r="CSF37" s="927">
        <f t="shared" si="65"/>
        <v>0</v>
      </c>
      <c r="CSG37" s="927">
        <f t="shared" si="65"/>
        <v>0</v>
      </c>
      <c r="CSH37" s="927">
        <f t="shared" si="65"/>
        <v>0</v>
      </c>
      <c r="CSI37" s="927">
        <f t="shared" si="65"/>
        <v>0</v>
      </c>
      <c r="CSJ37" s="927">
        <f t="shared" si="65"/>
        <v>0</v>
      </c>
      <c r="CSK37" s="927">
        <f t="shared" si="65"/>
        <v>0</v>
      </c>
      <c r="CSL37" s="927">
        <f t="shared" si="65"/>
        <v>0</v>
      </c>
      <c r="CSM37" s="927">
        <f t="shared" si="65"/>
        <v>0</v>
      </c>
      <c r="CSN37" s="927">
        <f t="shared" si="65"/>
        <v>0</v>
      </c>
      <c r="CSO37" s="927">
        <f t="shared" si="65"/>
        <v>0</v>
      </c>
      <c r="CSP37" s="927">
        <f t="shared" si="65"/>
        <v>0</v>
      </c>
      <c r="CSQ37" s="927">
        <f t="shared" si="65"/>
        <v>0</v>
      </c>
      <c r="CSR37" s="927">
        <f t="shared" si="65"/>
        <v>0</v>
      </c>
      <c r="CSS37" s="927">
        <f t="shared" si="65"/>
        <v>0</v>
      </c>
      <c r="CST37" s="927">
        <f t="shared" si="65"/>
        <v>0</v>
      </c>
      <c r="CSU37" s="927">
        <f t="shared" si="65"/>
        <v>0</v>
      </c>
      <c r="CSV37" s="927">
        <f t="shared" si="65"/>
        <v>0</v>
      </c>
      <c r="CSW37" s="927">
        <f t="shared" si="65"/>
        <v>0</v>
      </c>
      <c r="CSX37" s="927">
        <f t="shared" si="65"/>
        <v>0</v>
      </c>
      <c r="CSY37" s="927">
        <f t="shared" si="65"/>
        <v>0</v>
      </c>
      <c r="CSZ37" s="927">
        <f t="shared" si="65"/>
        <v>0</v>
      </c>
      <c r="CTA37" s="927">
        <f t="shared" si="65"/>
        <v>0</v>
      </c>
      <c r="CTB37" s="927">
        <f t="shared" si="65"/>
        <v>0</v>
      </c>
      <c r="CTC37" s="927">
        <f t="shared" si="65"/>
        <v>0</v>
      </c>
      <c r="CTD37" s="927">
        <f t="shared" si="65"/>
        <v>0</v>
      </c>
      <c r="CTE37" s="927">
        <f t="shared" si="65"/>
        <v>0</v>
      </c>
      <c r="CTF37" s="927">
        <f t="shared" si="65"/>
        <v>0</v>
      </c>
      <c r="CTG37" s="927">
        <f t="shared" si="65"/>
        <v>0</v>
      </c>
      <c r="CTH37" s="927">
        <f t="shared" si="65"/>
        <v>0</v>
      </c>
      <c r="CTI37" s="927">
        <f t="shared" si="65"/>
        <v>0</v>
      </c>
      <c r="CTJ37" s="927">
        <f t="shared" si="65"/>
        <v>0</v>
      </c>
      <c r="CTK37" s="927">
        <f t="shared" si="65"/>
        <v>0</v>
      </c>
      <c r="CTL37" s="927">
        <f t="shared" si="65"/>
        <v>0</v>
      </c>
      <c r="CTM37" s="927">
        <f t="shared" si="65"/>
        <v>0</v>
      </c>
      <c r="CTN37" s="927">
        <f t="shared" si="65"/>
        <v>0</v>
      </c>
      <c r="CTO37" s="927">
        <f t="shared" si="65"/>
        <v>0</v>
      </c>
      <c r="CTP37" s="927">
        <f t="shared" si="65"/>
        <v>0</v>
      </c>
      <c r="CTQ37" s="927">
        <f t="shared" si="65"/>
        <v>0</v>
      </c>
      <c r="CTR37" s="927">
        <f t="shared" ref="CTR37:CWC37" si="66">+CTQ37</f>
        <v>0</v>
      </c>
      <c r="CTS37" s="927">
        <f t="shared" si="66"/>
        <v>0</v>
      </c>
      <c r="CTT37" s="927">
        <f t="shared" si="66"/>
        <v>0</v>
      </c>
      <c r="CTU37" s="927">
        <f t="shared" si="66"/>
        <v>0</v>
      </c>
      <c r="CTV37" s="927">
        <f t="shared" si="66"/>
        <v>0</v>
      </c>
      <c r="CTW37" s="927">
        <f t="shared" si="66"/>
        <v>0</v>
      </c>
      <c r="CTX37" s="927">
        <f t="shared" si="66"/>
        <v>0</v>
      </c>
      <c r="CTY37" s="927">
        <f t="shared" si="66"/>
        <v>0</v>
      </c>
      <c r="CTZ37" s="927">
        <f t="shared" si="66"/>
        <v>0</v>
      </c>
      <c r="CUA37" s="927">
        <f t="shared" si="66"/>
        <v>0</v>
      </c>
      <c r="CUB37" s="927">
        <f t="shared" si="66"/>
        <v>0</v>
      </c>
      <c r="CUC37" s="927">
        <f t="shared" si="66"/>
        <v>0</v>
      </c>
      <c r="CUD37" s="927">
        <f t="shared" si="66"/>
        <v>0</v>
      </c>
      <c r="CUE37" s="927">
        <f t="shared" si="66"/>
        <v>0</v>
      </c>
      <c r="CUF37" s="927">
        <f t="shared" si="66"/>
        <v>0</v>
      </c>
      <c r="CUG37" s="927">
        <f t="shared" si="66"/>
        <v>0</v>
      </c>
      <c r="CUH37" s="927">
        <f t="shared" si="66"/>
        <v>0</v>
      </c>
      <c r="CUI37" s="927">
        <f t="shared" si="66"/>
        <v>0</v>
      </c>
      <c r="CUJ37" s="927">
        <f t="shared" si="66"/>
        <v>0</v>
      </c>
      <c r="CUK37" s="927">
        <f t="shared" si="66"/>
        <v>0</v>
      </c>
      <c r="CUL37" s="927">
        <f t="shared" si="66"/>
        <v>0</v>
      </c>
      <c r="CUM37" s="927">
        <f t="shared" si="66"/>
        <v>0</v>
      </c>
      <c r="CUN37" s="927">
        <f t="shared" si="66"/>
        <v>0</v>
      </c>
      <c r="CUO37" s="927">
        <f t="shared" si="66"/>
        <v>0</v>
      </c>
      <c r="CUP37" s="927">
        <f t="shared" si="66"/>
        <v>0</v>
      </c>
      <c r="CUQ37" s="927">
        <f t="shared" si="66"/>
        <v>0</v>
      </c>
      <c r="CUR37" s="927">
        <f t="shared" si="66"/>
        <v>0</v>
      </c>
      <c r="CUS37" s="927">
        <f t="shared" si="66"/>
        <v>0</v>
      </c>
      <c r="CUT37" s="927">
        <f t="shared" si="66"/>
        <v>0</v>
      </c>
      <c r="CUU37" s="927">
        <f t="shared" si="66"/>
        <v>0</v>
      </c>
      <c r="CUV37" s="927">
        <f t="shared" si="66"/>
        <v>0</v>
      </c>
      <c r="CUW37" s="927">
        <f t="shared" si="66"/>
        <v>0</v>
      </c>
      <c r="CUX37" s="927">
        <f t="shared" si="66"/>
        <v>0</v>
      </c>
      <c r="CUY37" s="927">
        <f t="shared" si="66"/>
        <v>0</v>
      </c>
      <c r="CUZ37" s="927">
        <f t="shared" si="66"/>
        <v>0</v>
      </c>
      <c r="CVA37" s="927">
        <f t="shared" si="66"/>
        <v>0</v>
      </c>
      <c r="CVB37" s="927">
        <f t="shared" si="66"/>
        <v>0</v>
      </c>
      <c r="CVC37" s="927">
        <f t="shared" si="66"/>
        <v>0</v>
      </c>
      <c r="CVD37" s="927">
        <f t="shared" si="66"/>
        <v>0</v>
      </c>
      <c r="CVE37" s="927">
        <f t="shared" si="66"/>
        <v>0</v>
      </c>
      <c r="CVF37" s="927">
        <f t="shared" si="66"/>
        <v>0</v>
      </c>
      <c r="CVG37" s="927">
        <f t="shared" si="66"/>
        <v>0</v>
      </c>
      <c r="CVH37" s="927">
        <f t="shared" si="66"/>
        <v>0</v>
      </c>
      <c r="CVI37" s="927">
        <f t="shared" si="66"/>
        <v>0</v>
      </c>
      <c r="CVJ37" s="927">
        <f t="shared" si="66"/>
        <v>0</v>
      </c>
      <c r="CVK37" s="927">
        <f t="shared" si="66"/>
        <v>0</v>
      </c>
      <c r="CVL37" s="927">
        <f t="shared" si="66"/>
        <v>0</v>
      </c>
      <c r="CVM37" s="927">
        <f t="shared" si="66"/>
        <v>0</v>
      </c>
      <c r="CVN37" s="927">
        <f t="shared" si="66"/>
        <v>0</v>
      </c>
      <c r="CVO37" s="927">
        <f t="shared" si="66"/>
        <v>0</v>
      </c>
      <c r="CVP37" s="927">
        <f t="shared" si="66"/>
        <v>0</v>
      </c>
      <c r="CVQ37" s="927">
        <f t="shared" si="66"/>
        <v>0</v>
      </c>
      <c r="CVR37" s="927">
        <f t="shared" si="66"/>
        <v>0</v>
      </c>
      <c r="CVS37" s="927">
        <f t="shared" si="66"/>
        <v>0</v>
      </c>
      <c r="CVT37" s="927">
        <f t="shared" si="66"/>
        <v>0</v>
      </c>
      <c r="CVU37" s="927">
        <f t="shared" si="66"/>
        <v>0</v>
      </c>
      <c r="CVV37" s="927">
        <f t="shared" si="66"/>
        <v>0</v>
      </c>
      <c r="CVW37" s="927">
        <f t="shared" si="66"/>
        <v>0</v>
      </c>
      <c r="CVX37" s="927">
        <f t="shared" si="66"/>
        <v>0</v>
      </c>
      <c r="CVY37" s="927">
        <f t="shared" si="66"/>
        <v>0</v>
      </c>
      <c r="CVZ37" s="927">
        <f t="shared" si="66"/>
        <v>0</v>
      </c>
      <c r="CWA37" s="927">
        <f t="shared" si="66"/>
        <v>0</v>
      </c>
      <c r="CWB37" s="927">
        <f t="shared" si="66"/>
        <v>0</v>
      </c>
      <c r="CWC37" s="927">
        <f t="shared" si="66"/>
        <v>0</v>
      </c>
      <c r="CWD37" s="927">
        <f t="shared" ref="CWD37:CYO37" si="67">+CWC37</f>
        <v>0</v>
      </c>
      <c r="CWE37" s="927">
        <f t="shared" si="67"/>
        <v>0</v>
      </c>
      <c r="CWF37" s="927">
        <f t="shared" si="67"/>
        <v>0</v>
      </c>
      <c r="CWG37" s="927">
        <f t="shared" si="67"/>
        <v>0</v>
      </c>
      <c r="CWH37" s="927">
        <f t="shared" si="67"/>
        <v>0</v>
      </c>
      <c r="CWI37" s="927">
        <f t="shared" si="67"/>
        <v>0</v>
      </c>
      <c r="CWJ37" s="927">
        <f t="shared" si="67"/>
        <v>0</v>
      </c>
      <c r="CWK37" s="927">
        <f t="shared" si="67"/>
        <v>0</v>
      </c>
      <c r="CWL37" s="927">
        <f t="shared" si="67"/>
        <v>0</v>
      </c>
      <c r="CWM37" s="927">
        <f t="shared" si="67"/>
        <v>0</v>
      </c>
      <c r="CWN37" s="927">
        <f t="shared" si="67"/>
        <v>0</v>
      </c>
      <c r="CWO37" s="927">
        <f t="shared" si="67"/>
        <v>0</v>
      </c>
      <c r="CWP37" s="927">
        <f t="shared" si="67"/>
        <v>0</v>
      </c>
      <c r="CWQ37" s="927">
        <f t="shared" si="67"/>
        <v>0</v>
      </c>
      <c r="CWR37" s="927">
        <f t="shared" si="67"/>
        <v>0</v>
      </c>
      <c r="CWS37" s="927">
        <f t="shared" si="67"/>
        <v>0</v>
      </c>
      <c r="CWT37" s="927">
        <f t="shared" si="67"/>
        <v>0</v>
      </c>
      <c r="CWU37" s="927">
        <f t="shared" si="67"/>
        <v>0</v>
      </c>
      <c r="CWV37" s="927">
        <f t="shared" si="67"/>
        <v>0</v>
      </c>
      <c r="CWW37" s="927">
        <f t="shared" si="67"/>
        <v>0</v>
      </c>
      <c r="CWX37" s="927">
        <f t="shared" si="67"/>
        <v>0</v>
      </c>
      <c r="CWY37" s="927">
        <f t="shared" si="67"/>
        <v>0</v>
      </c>
      <c r="CWZ37" s="927">
        <f t="shared" si="67"/>
        <v>0</v>
      </c>
      <c r="CXA37" s="927">
        <f t="shared" si="67"/>
        <v>0</v>
      </c>
      <c r="CXB37" s="927">
        <f t="shared" si="67"/>
        <v>0</v>
      </c>
      <c r="CXC37" s="927">
        <f t="shared" si="67"/>
        <v>0</v>
      </c>
      <c r="CXD37" s="927">
        <f t="shared" si="67"/>
        <v>0</v>
      </c>
      <c r="CXE37" s="927">
        <f t="shared" si="67"/>
        <v>0</v>
      </c>
      <c r="CXF37" s="927">
        <f t="shared" si="67"/>
        <v>0</v>
      </c>
      <c r="CXG37" s="927">
        <f t="shared" si="67"/>
        <v>0</v>
      </c>
      <c r="CXH37" s="927">
        <f t="shared" si="67"/>
        <v>0</v>
      </c>
      <c r="CXI37" s="927">
        <f t="shared" si="67"/>
        <v>0</v>
      </c>
      <c r="CXJ37" s="927">
        <f t="shared" si="67"/>
        <v>0</v>
      </c>
      <c r="CXK37" s="927">
        <f t="shared" si="67"/>
        <v>0</v>
      </c>
      <c r="CXL37" s="927">
        <f t="shared" si="67"/>
        <v>0</v>
      </c>
      <c r="CXM37" s="927">
        <f t="shared" si="67"/>
        <v>0</v>
      </c>
      <c r="CXN37" s="927">
        <f t="shared" si="67"/>
        <v>0</v>
      </c>
      <c r="CXO37" s="927">
        <f t="shared" si="67"/>
        <v>0</v>
      </c>
      <c r="CXP37" s="927">
        <f t="shared" si="67"/>
        <v>0</v>
      </c>
      <c r="CXQ37" s="927">
        <f t="shared" si="67"/>
        <v>0</v>
      </c>
      <c r="CXR37" s="927">
        <f t="shared" si="67"/>
        <v>0</v>
      </c>
      <c r="CXS37" s="927">
        <f t="shared" si="67"/>
        <v>0</v>
      </c>
      <c r="CXT37" s="927">
        <f t="shared" si="67"/>
        <v>0</v>
      </c>
      <c r="CXU37" s="927">
        <f t="shared" si="67"/>
        <v>0</v>
      </c>
      <c r="CXV37" s="927">
        <f t="shared" si="67"/>
        <v>0</v>
      </c>
      <c r="CXW37" s="927">
        <f t="shared" si="67"/>
        <v>0</v>
      </c>
      <c r="CXX37" s="927">
        <f t="shared" si="67"/>
        <v>0</v>
      </c>
      <c r="CXY37" s="927">
        <f t="shared" si="67"/>
        <v>0</v>
      </c>
      <c r="CXZ37" s="927">
        <f t="shared" si="67"/>
        <v>0</v>
      </c>
      <c r="CYA37" s="927">
        <f t="shared" si="67"/>
        <v>0</v>
      </c>
      <c r="CYB37" s="927">
        <f t="shared" si="67"/>
        <v>0</v>
      </c>
      <c r="CYC37" s="927">
        <f t="shared" si="67"/>
        <v>0</v>
      </c>
      <c r="CYD37" s="927">
        <f t="shared" si="67"/>
        <v>0</v>
      </c>
      <c r="CYE37" s="927">
        <f t="shared" si="67"/>
        <v>0</v>
      </c>
      <c r="CYF37" s="927">
        <f t="shared" si="67"/>
        <v>0</v>
      </c>
      <c r="CYG37" s="927">
        <f t="shared" si="67"/>
        <v>0</v>
      </c>
      <c r="CYH37" s="927">
        <f t="shared" si="67"/>
        <v>0</v>
      </c>
      <c r="CYI37" s="927">
        <f t="shared" si="67"/>
        <v>0</v>
      </c>
      <c r="CYJ37" s="927">
        <f t="shared" si="67"/>
        <v>0</v>
      </c>
      <c r="CYK37" s="927">
        <f t="shared" si="67"/>
        <v>0</v>
      </c>
      <c r="CYL37" s="927">
        <f t="shared" si="67"/>
        <v>0</v>
      </c>
      <c r="CYM37" s="927">
        <f t="shared" si="67"/>
        <v>0</v>
      </c>
      <c r="CYN37" s="927">
        <f t="shared" si="67"/>
        <v>0</v>
      </c>
      <c r="CYO37" s="927">
        <f t="shared" si="67"/>
        <v>0</v>
      </c>
      <c r="CYP37" s="927">
        <f t="shared" ref="CYP37:DBA37" si="68">+CYO37</f>
        <v>0</v>
      </c>
      <c r="CYQ37" s="927">
        <f t="shared" si="68"/>
        <v>0</v>
      </c>
      <c r="CYR37" s="927">
        <f t="shared" si="68"/>
        <v>0</v>
      </c>
      <c r="CYS37" s="927">
        <f t="shared" si="68"/>
        <v>0</v>
      </c>
      <c r="CYT37" s="927">
        <f t="shared" si="68"/>
        <v>0</v>
      </c>
      <c r="CYU37" s="927">
        <f t="shared" si="68"/>
        <v>0</v>
      </c>
      <c r="CYV37" s="927">
        <f t="shared" si="68"/>
        <v>0</v>
      </c>
      <c r="CYW37" s="927">
        <f t="shared" si="68"/>
        <v>0</v>
      </c>
      <c r="CYX37" s="927">
        <f t="shared" si="68"/>
        <v>0</v>
      </c>
      <c r="CYY37" s="927">
        <f t="shared" si="68"/>
        <v>0</v>
      </c>
      <c r="CYZ37" s="927">
        <f t="shared" si="68"/>
        <v>0</v>
      </c>
      <c r="CZA37" s="927">
        <f t="shared" si="68"/>
        <v>0</v>
      </c>
      <c r="CZB37" s="927">
        <f t="shared" si="68"/>
        <v>0</v>
      </c>
      <c r="CZC37" s="927">
        <f t="shared" si="68"/>
        <v>0</v>
      </c>
      <c r="CZD37" s="927">
        <f t="shared" si="68"/>
        <v>0</v>
      </c>
      <c r="CZE37" s="927">
        <f t="shared" si="68"/>
        <v>0</v>
      </c>
      <c r="CZF37" s="927">
        <f t="shared" si="68"/>
        <v>0</v>
      </c>
      <c r="CZG37" s="927">
        <f t="shared" si="68"/>
        <v>0</v>
      </c>
      <c r="CZH37" s="927">
        <f t="shared" si="68"/>
        <v>0</v>
      </c>
      <c r="CZI37" s="927">
        <f t="shared" si="68"/>
        <v>0</v>
      </c>
      <c r="CZJ37" s="927">
        <f t="shared" si="68"/>
        <v>0</v>
      </c>
      <c r="CZK37" s="927">
        <f t="shared" si="68"/>
        <v>0</v>
      </c>
      <c r="CZL37" s="927">
        <f t="shared" si="68"/>
        <v>0</v>
      </c>
      <c r="CZM37" s="927">
        <f t="shared" si="68"/>
        <v>0</v>
      </c>
      <c r="CZN37" s="927">
        <f t="shared" si="68"/>
        <v>0</v>
      </c>
      <c r="CZO37" s="927">
        <f t="shared" si="68"/>
        <v>0</v>
      </c>
      <c r="CZP37" s="927">
        <f t="shared" si="68"/>
        <v>0</v>
      </c>
      <c r="CZQ37" s="927">
        <f t="shared" si="68"/>
        <v>0</v>
      </c>
      <c r="CZR37" s="927">
        <f t="shared" si="68"/>
        <v>0</v>
      </c>
      <c r="CZS37" s="927">
        <f t="shared" si="68"/>
        <v>0</v>
      </c>
      <c r="CZT37" s="927">
        <f t="shared" si="68"/>
        <v>0</v>
      </c>
      <c r="CZU37" s="927">
        <f t="shared" si="68"/>
        <v>0</v>
      </c>
      <c r="CZV37" s="927">
        <f t="shared" si="68"/>
        <v>0</v>
      </c>
      <c r="CZW37" s="927">
        <f t="shared" si="68"/>
        <v>0</v>
      </c>
      <c r="CZX37" s="927">
        <f t="shared" si="68"/>
        <v>0</v>
      </c>
      <c r="CZY37" s="927">
        <f t="shared" si="68"/>
        <v>0</v>
      </c>
      <c r="CZZ37" s="927">
        <f t="shared" si="68"/>
        <v>0</v>
      </c>
      <c r="DAA37" s="927">
        <f t="shared" si="68"/>
        <v>0</v>
      </c>
      <c r="DAB37" s="927">
        <f t="shared" si="68"/>
        <v>0</v>
      </c>
      <c r="DAC37" s="927">
        <f t="shared" si="68"/>
        <v>0</v>
      </c>
      <c r="DAD37" s="927">
        <f t="shared" si="68"/>
        <v>0</v>
      </c>
      <c r="DAE37" s="927">
        <f t="shared" si="68"/>
        <v>0</v>
      </c>
      <c r="DAF37" s="927">
        <f t="shared" si="68"/>
        <v>0</v>
      </c>
      <c r="DAG37" s="927">
        <f t="shared" si="68"/>
        <v>0</v>
      </c>
      <c r="DAH37" s="927">
        <f t="shared" si="68"/>
        <v>0</v>
      </c>
      <c r="DAI37" s="927">
        <f t="shared" si="68"/>
        <v>0</v>
      </c>
      <c r="DAJ37" s="927">
        <f t="shared" si="68"/>
        <v>0</v>
      </c>
      <c r="DAK37" s="927">
        <f t="shared" si="68"/>
        <v>0</v>
      </c>
      <c r="DAL37" s="927">
        <f t="shared" si="68"/>
        <v>0</v>
      </c>
      <c r="DAM37" s="927">
        <f t="shared" si="68"/>
        <v>0</v>
      </c>
      <c r="DAN37" s="927">
        <f t="shared" si="68"/>
        <v>0</v>
      </c>
      <c r="DAO37" s="927">
        <f t="shared" si="68"/>
        <v>0</v>
      </c>
      <c r="DAP37" s="927">
        <f t="shared" si="68"/>
        <v>0</v>
      </c>
      <c r="DAQ37" s="927">
        <f t="shared" si="68"/>
        <v>0</v>
      </c>
      <c r="DAR37" s="927">
        <f t="shared" si="68"/>
        <v>0</v>
      </c>
      <c r="DAS37" s="927">
        <f t="shared" si="68"/>
        <v>0</v>
      </c>
      <c r="DAT37" s="927">
        <f t="shared" si="68"/>
        <v>0</v>
      </c>
      <c r="DAU37" s="927">
        <f t="shared" si="68"/>
        <v>0</v>
      </c>
      <c r="DAV37" s="927">
        <f t="shared" si="68"/>
        <v>0</v>
      </c>
      <c r="DAW37" s="927">
        <f t="shared" si="68"/>
        <v>0</v>
      </c>
      <c r="DAX37" s="927">
        <f t="shared" si="68"/>
        <v>0</v>
      </c>
      <c r="DAY37" s="927">
        <f t="shared" si="68"/>
        <v>0</v>
      </c>
      <c r="DAZ37" s="927">
        <f t="shared" si="68"/>
        <v>0</v>
      </c>
      <c r="DBA37" s="927">
        <f t="shared" si="68"/>
        <v>0</v>
      </c>
      <c r="DBB37" s="927">
        <f t="shared" ref="DBB37:DDM37" si="69">+DBA37</f>
        <v>0</v>
      </c>
      <c r="DBC37" s="927">
        <f t="shared" si="69"/>
        <v>0</v>
      </c>
      <c r="DBD37" s="927">
        <f t="shared" si="69"/>
        <v>0</v>
      </c>
      <c r="DBE37" s="927">
        <f t="shared" si="69"/>
        <v>0</v>
      </c>
      <c r="DBF37" s="927">
        <f t="shared" si="69"/>
        <v>0</v>
      </c>
      <c r="DBG37" s="927">
        <f t="shared" si="69"/>
        <v>0</v>
      </c>
      <c r="DBH37" s="927">
        <f t="shared" si="69"/>
        <v>0</v>
      </c>
      <c r="DBI37" s="927">
        <f t="shared" si="69"/>
        <v>0</v>
      </c>
      <c r="DBJ37" s="927">
        <f t="shared" si="69"/>
        <v>0</v>
      </c>
      <c r="DBK37" s="927">
        <f t="shared" si="69"/>
        <v>0</v>
      </c>
      <c r="DBL37" s="927">
        <f t="shared" si="69"/>
        <v>0</v>
      </c>
      <c r="DBM37" s="927">
        <f t="shared" si="69"/>
        <v>0</v>
      </c>
      <c r="DBN37" s="927">
        <f t="shared" si="69"/>
        <v>0</v>
      </c>
      <c r="DBO37" s="927">
        <f t="shared" si="69"/>
        <v>0</v>
      </c>
      <c r="DBP37" s="927">
        <f t="shared" si="69"/>
        <v>0</v>
      </c>
      <c r="DBQ37" s="927">
        <f t="shared" si="69"/>
        <v>0</v>
      </c>
      <c r="DBR37" s="927">
        <f t="shared" si="69"/>
        <v>0</v>
      </c>
      <c r="DBS37" s="927">
        <f t="shared" si="69"/>
        <v>0</v>
      </c>
      <c r="DBT37" s="927">
        <f t="shared" si="69"/>
        <v>0</v>
      </c>
      <c r="DBU37" s="927">
        <f t="shared" si="69"/>
        <v>0</v>
      </c>
      <c r="DBV37" s="927">
        <f t="shared" si="69"/>
        <v>0</v>
      </c>
      <c r="DBW37" s="927">
        <f t="shared" si="69"/>
        <v>0</v>
      </c>
      <c r="DBX37" s="927">
        <f t="shared" si="69"/>
        <v>0</v>
      </c>
      <c r="DBY37" s="927">
        <f t="shared" si="69"/>
        <v>0</v>
      </c>
      <c r="DBZ37" s="927">
        <f t="shared" si="69"/>
        <v>0</v>
      </c>
      <c r="DCA37" s="927">
        <f t="shared" si="69"/>
        <v>0</v>
      </c>
      <c r="DCB37" s="927">
        <f t="shared" si="69"/>
        <v>0</v>
      </c>
      <c r="DCC37" s="927">
        <f t="shared" si="69"/>
        <v>0</v>
      </c>
      <c r="DCD37" s="927">
        <f t="shared" si="69"/>
        <v>0</v>
      </c>
      <c r="DCE37" s="927">
        <f t="shared" si="69"/>
        <v>0</v>
      </c>
      <c r="DCF37" s="927">
        <f t="shared" si="69"/>
        <v>0</v>
      </c>
      <c r="DCG37" s="927">
        <f t="shared" si="69"/>
        <v>0</v>
      </c>
      <c r="DCH37" s="927">
        <f t="shared" si="69"/>
        <v>0</v>
      </c>
      <c r="DCI37" s="927">
        <f t="shared" si="69"/>
        <v>0</v>
      </c>
      <c r="DCJ37" s="927">
        <f t="shared" si="69"/>
        <v>0</v>
      </c>
      <c r="DCK37" s="927">
        <f t="shared" si="69"/>
        <v>0</v>
      </c>
      <c r="DCL37" s="927">
        <f t="shared" si="69"/>
        <v>0</v>
      </c>
      <c r="DCM37" s="927">
        <f t="shared" si="69"/>
        <v>0</v>
      </c>
      <c r="DCN37" s="927">
        <f t="shared" si="69"/>
        <v>0</v>
      </c>
      <c r="DCO37" s="927">
        <f t="shared" si="69"/>
        <v>0</v>
      </c>
      <c r="DCP37" s="927">
        <f t="shared" si="69"/>
        <v>0</v>
      </c>
      <c r="DCQ37" s="927">
        <f t="shared" si="69"/>
        <v>0</v>
      </c>
      <c r="DCR37" s="927">
        <f t="shared" si="69"/>
        <v>0</v>
      </c>
      <c r="DCS37" s="927">
        <f t="shared" si="69"/>
        <v>0</v>
      </c>
      <c r="DCT37" s="927">
        <f t="shared" si="69"/>
        <v>0</v>
      </c>
      <c r="DCU37" s="927">
        <f t="shared" si="69"/>
        <v>0</v>
      </c>
      <c r="DCV37" s="927">
        <f t="shared" si="69"/>
        <v>0</v>
      </c>
      <c r="DCW37" s="927">
        <f t="shared" si="69"/>
        <v>0</v>
      </c>
      <c r="DCX37" s="927">
        <f t="shared" si="69"/>
        <v>0</v>
      </c>
      <c r="DCY37" s="927">
        <f t="shared" si="69"/>
        <v>0</v>
      </c>
      <c r="DCZ37" s="927">
        <f t="shared" si="69"/>
        <v>0</v>
      </c>
      <c r="DDA37" s="927">
        <f t="shared" si="69"/>
        <v>0</v>
      </c>
      <c r="DDB37" s="927">
        <f t="shared" si="69"/>
        <v>0</v>
      </c>
      <c r="DDC37" s="927">
        <f t="shared" si="69"/>
        <v>0</v>
      </c>
      <c r="DDD37" s="927">
        <f t="shared" si="69"/>
        <v>0</v>
      </c>
      <c r="DDE37" s="927">
        <f t="shared" si="69"/>
        <v>0</v>
      </c>
      <c r="DDF37" s="927">
        <f t="shared" si="69"/>
        <v>0</v>
      </c>
      <c r="DDG37" s="927">
        <f t="shared" si="69"/>
        <v>0</v>
      </c>
      <c r="DDH37" s="927">
        <f t="shared" si="69"/>
        <v>0</v>
      </c>
      <c r="DDI37" s="927">
        <f t="shared" si="69"/>
        <v>0</v>
      </c>
      <c r="DDJ37" s="927">
        <f t="shared" si="69"/>
        <v>0</v>
      </c>
      <c r="DDK37" s="927">
        <f t="shared" si="69"/>
        <v>0</v>
      </c>
      <c r="DDL37" s="927">
        <f t="shared" si="69"/>
        <v>0</v>
      </c>
      <c r="DDM37" s="927">
        <f t="shared" si="69"/>
        <v>0</v>
      </c>
      <c r="DDN37" s="927">
        <f t="shared" ref="DDN37:DFY37" si="70">+DDM37</f>
        <v>0</v>
      </c>
      <c r="DDO37" s="927">
        <f t="shared" si="70"/>
        <v>0</v>
      </c>
      <c r="DDP37" s="927">
        <f t="shared" si="70"/>
        <v>0</v>
      </c>
      <c r="DDQ37" s="927">
        <f t="shared" si="70"/>
        <v>0</v>
      </c>
      <c r="DDR37" s="927">
        <f t="shared" si="70"/>
        <v>0</v>
      </c>
      <c r="DDS37" s="927">
        <f t="shared" si="70"/>
        <v>0</v>
      </c>
      <c r="DDT37" s="927">
        <f t="shared" si="70"/>
        <v>0</v>
      </c>
      <c r="DDU37" s="927">
        <f t="shared" si="70"/>
        <v>0</v>
      </c>
      <c r="DDV37" s="927">
        <f t="shared" si="70"/>
        <v>0</v>
      </c>
      <c r="DDW37" s="927">
        <f t="shared" si="70"/>
        <v>0</v>
      </c>
      <c r="DDX37" s="927">
        <f t="shared" si="70"/>
        <v>0</v>
      </c>
      <c r="DDY37" s="927">
        <f t="shared" si="70"/>
        <v>0</v>
      </c>
      <c r="DDZ37" s="927">
        <f t="shared" si="70"/>
        <v>0</v>
      </c>
      <c r="DEA37" s="927">
        <f t="shared" si="70"/>
        <v>0</v>
      </c>
      <c r="DEB37" s="927">
        <f t="shared" si="70"/>
        <v>0</v>
      </c>
      <c r="DEC37" s="927">
        <f t="shared" si="70"/>
        <v>0</v>
      </c>
      <c r="DED37" s="927">
        <f t="shared" si="70"/>
        <v>0</v>
      </c>
      <c r="DEE37" s="927">
        <f t="shared" si="70"/>
        <v>0</v>
      </c>
      <c r="DEF37" s="927">
        <f t="shared" si="70"/>
        <v>0</v>
      </c>
      <c r="DEG37" s="927">
        <f t="shared" si="70"/>
        <v>0</v>
      </c>
      <c r="DEH37" s="927">
        <f t="shared" si="70"/>
        <v>0</v>
      </c>
      <c r="DEI37" s="927">
        <f t="shared" si="70"/>
        <v>0</v>
      </c>
      <c r="DEJ37" s="927">
        <f t="shared" si="70"/>
        <v>0</v>
      </c>
      <c r="DEK37" s="927">
        <f t="shared" si="70"/>
        <v>0</v>
      </c>
      <c r="DEL37" s="927">
        <f t="shared" si="70"/>
        <v>0</v>
      </c>
      <c r="DEM37" s="927">
        <f t="shared" si="70"/>
        <v>0</v>
      </c>
      <c r="DEN37" s="927">
        <f t="shared" si="70"/>
        <v>0</v>
      </c>
      <c r="DEO37" s="927">
        <f t="shared" si="70"/>
        <v>0</v>
      </c>
      <c r="DEP37" s="927">
        <f t="shared" si="70"/>
        <v>0</v>
      </c>
      <c r="DEQ37" s="927">
        <f t="shared" si="70"/>
        <v>0</v>
      </c>
      <c r="DER37" s="927">
        <f t="shared" si="70"/>
        <v>0</v>
      </c>
      <c r="DES37" s="927">
        <f t="shared" si="70"/>
        <v>0</v>
      </c>
      <c r="DET37" s="927">
        <f t="shared" si="70"/>
        <v>0</v>
      </c>
      <c r="DEU37" s="927">
        <f t="shared" si="70"/>
        <v>0</v>
      </c>
      <c r="DEV37" s="927">
        <f t="shared" si="70"/>
        <v>0</v>
      </c>
      <c r="DEW37" s="927">
        <f t="shared" si="70"/>
        <v>0</v>
      </c>
      <c r="DEX37" s="927">
        <f t="shared" si="70"/>
        <v>0</v>
      </c>
      <c r="DEY37" s="927">
        <f t="shared" si="70"/>
        <v>0</v>
      </c>
      <c r="DEZ37" s="927">
        <f t="shared" si="70"/>
        <v>0</v>
      </c>
      <c r="DFA37" s="927">
        <f t="shared" si="70"/>
        <v>0</v>
      </c>
      <c r="DFB37" s="927">
        <f t="shared" si="70"/>
        <v>0</v>
      </c>
      <c r="DFC37" s="927">
        <f t="shared" si="70"/>
        <v>0</v>
      </c>
      <c r="DFD37" s="927">
        <f t="shared" si="70"/>
        <v>0</v>
      </c>
      <c r="DFE37" s="927">
        <f t="shared" si="70"/>
        <v>0</v>
      </c>
      <c r="DFF37" s="927">
        <f t="shared" si="70"/>
        <v>0</v>
      </c>
      <c r="DFG37" s="927">
        <f t="shared" si="70"/>
        <v>0</v>
      </c>
      <c r="DFH37" s="927">
        <f t="shared" si="70"/>
        <v>0</v>
      </c>
      <c r="DFI37" s="927">
        <f t="shared" si="70"/>
        <v>0</v>
      </c>
      <c r="DFJ37" s="927">
        <f t="shared" si="70"/>
        <v>0</v>
      </c>
      <c r="DFK37" s="927">
        <f t="shared" si="70"/>
        <v>0</v>
      </c>
      <c r="DFL37" s="927">
        <f t="shared" si="70"/>
        <v>0</v>
      </c>
      <c r="DFM37" s="927">
        <f t="shared" si="70"/>
        <v>0</v>
      </c>
      <c r="DFN37" s="927">
        <f t="shared" si="70"/>
        <v>0</v>
      </c>
      <c r="DFO37" s="927">
        <f t="shared" si="70"/>
        <v>0</v>
      </c>
      <c r="DFP37" s="927">
        <f t="shared" si="70"/>
        <v>0</v>
      </c>
      <c r="DFQ37" s="927">
        <f t="shared" si="70"/>
        <v>0</v>
      </c>
      <c r="DFR37" s="927">
        <f t="shared" si="70"/>
        <v>0</v>
      </c>
      <c r="DFS37" s="927">
        <f t="shared" si="70"/>
        <v>0</v>
      </c>
      <c r="DFT37" s="927">
        <f t="shared" si="70"/>
        <v>0</v>
      </c>
      <c r="DFU37" s="927">
        <f t="shared" si="70"/>
        <v>0</v>
      </c>
      <c r="DFV37" s="927">
        <f t="shared" si="70"/>
        <v>0</v>
      </c>
      <c r="DFW37" s="927">
        <f t="shared" si="70"/>
        <v>0</v>
      </c>
      <c r="DFX37" s="927">
        <f t="shared" si="70"/>
        <v>0</v>
      </c>
      <c r="DFY37" s="927">
        <f t="shared" si="70"/>
        <v>0</v>
      </c>
      <c r="DFZ37" s="927">
        <f t="shared" ref="DFZ37:DIK37" si="71">+DFY37</f>
        <v>0</v>
      </c>
      <c r="DGA37" s="927">
        <f t="shared" si="71"/>
        <v>0</v>
      </c>
      <c r="DGB37" s="927">
        <f t="shared" si="71"/>
        <v>0</v>
      </c>
      <c r="DGC37" s="927">
        <f t="shared" si="71"/>
        <v>0</v>
      </c>
      <c r="DGD37" s="927">
        <f t="shared" si="71"/>
        <v>0</v>
      </c>
      <c r="DGE37" s="927">
        <f t="shared" si="71"/>
        <v>0</v>
      </c>
      <c r="DGF37" s="927">
        <f t="shared" si="71"/>
        <v>0</v>
      </c>
      <c r="DGG37" s="927">
        <f t="shared" si="71"/>
        <v>0</v>
      </c>
      <c r="DGH37" s="927">
        <f t="shared" si="71"/>
        <v>0</v>
      </c>
      <c r="DGI37" s="927">
        <f t="shared" si="71"/>
        <v>0</v>
      </c>
      <c r="DGJ37" s="927">
        <f t="shared" si="71"/>
        <v>0</v>
      </c>
      <c r="DGK37" s="927">
        <f t="shared" si="71"/>
        <v>0</v>
      </c>
      <c r="DGL37" s="927">
        <f t="shared" si="71"/>
        <v>0</v>
      </c>
      <c r="DGM37" s="927">
        <f t="shared" si="71"/>
        <v>0</v>
      </c>
      <c r="DGN37" s="927">
        <f t="shared" si="71"/>
        <v>0</v>
      </c>
      <c r="DGO37" s="927">
        <f t="shared" si="71"/>
        <v>0</v>
      </c>
      <c r="DGP37" s="927">
        <f t="shared" si="71"/>
        <v>0</v>
      </c>
      <c r="DGQ37" s="927">
        <f t="shared" si="71"/>
        <v>0</v>
      </c>
      <c r="DGR37" s="927">
        <f t="shared" si="71"/>
        <v>0</v>
      </c>
      <c r="DGS37" s="927">
        <f t="shared" si="71"/>
        <v>0</v>
      </c>
      <c r="DGT37" s="927">
        <f t="shared" si="71"/>
        <v>0</v>
      </c>
      <c r="DGU37" s="927">
        <f t="shared" si="71"/>
        <v>0</v>
      </c>
      <c r="DGV37" s="927">
        <f t="shared" si="71"/>
        <v>0</v>
      </c>
      <c r="DGW37" s="927">
        <f t="shared" si="71"/>
        <v>0</v>
      </c>
      <c r="DGX37" s="927">
        <f t="shared" si="71"/>
        <v>0</v>
      </c>
      <c r="DGY37" s="927">
        <f t="shared" si="71"/>
        <v>0</v>
      </c>
      <c r="DGZ37" s="927">
        <f t="shared" si="71"/>
        <v>0</v>
      </c>
      <c r="DHA37" s="927">
        <f t="shared" si="71"/>
        <v>0</v>
      </c>
      <c r="DHB37" s="927">
        <f t="shared" si="71"/>
        <v>0</v>
      </c>
      <c r="DHC37" s="927">
        <f t="shared" si="71"/>
        <v>0</v>
      </c>
      <c r="DHD37" s="927">
        <f t="shared" si="71"/>
        <v>0</v>
      </c>
      <c r="DHE37" s="927">
        <f t="shared" si="71"/>
        <v>0</v>
      </c>
      <c r="DHF37" s="927">
        <f t="shared" si="71"/>
        <v>0</v>
      </c>
      <c r="DHG37" s="927">
        <f t="shared" si="71"/>
        <v>0</v>
      </c>
      <c r="DHH37" s="927">
        <f t="shared" si="71"/>
        <v>0</v>
      </c>
      <c r="DHI37" s="927">
        <f t="shared" si="71"/>
        <v>0</v>
      </c>
      <c r="DHJ37" s="927">
        <f t="shared" si="71"/>
        <v>0</v>
      </c>
      <c r="DHK37" s="927">
        <f t="shared" si="71"/>
        <v>0</v>
      </c>
      <c r="DHL37" s="927">
        <f t="shared" si="71"/>
        <v>0</v>
      </c>
      <c r="DHM37" s="927">
        <f t="shared" si="71"/>
        <v>0</v>
      </c>
      <c r="DHN37" s="927">
        <f t="shared" si="71"/>
        <v>0</v>
      </c>
      <c r="DHO37" s="927">
        <f t="shared" si="71"/>
        <v>0</v>
      </c>
      <c r="DHP37" s="927">
        <f t="shared" si="71"/>
        <v>0</v>
      </c>
      <c r="DHQ37" s="927">
        <f t="shared" si="71"/>
        <v>0</v>
      </c>
      <c r="DHR37" s="927">
        <f t="shared" si="71"/>
        <v>0</v>
      </c>
      <c r="DHS37" s="927">
        <f t="shared" si="71"/>
        <v>0</v>
      </c>
      <c r="DHT37" s="927">
        <f t="shared" si="71"/>
        <v>0</v>
      </c>
      <c r="DHU37" s="927">
        <f t="shared" si="71"/>
        <v>0</v>
      </c>
      <c r="DHV37" s="927">
        <f t="shared" si="71"/>
        <v>0</v>
      </c>
      <c r="DHW37" s="927">
        <f t="shared" si="71"/>
        <v>0</v>
      </c>
      <c r="DHX37" s="927">
        <f t="shared" si="71"/>
        <v>0</v>
      </c>
      <c r="DHY37" s="927">
        <f t="shared" si="71"/>
        <v>0</v>
      </c>
      <c r="DHZ37" s="927">
        <f t="shared" si="71"/>
        <v>0</v>
      </c>
      <c r="DIA37" s="927">
        <f t="shared" si="71"/>
        <v>0</v>
      </c>
      <c r="DIB37" s="927">
        <f t="shared" si="71"/>
        <v>0</v>
      </c>
      <c r="DIC37" s="927">
        <f t="shared" si="71"/>
        <v>0</v>
      </c>
      <c r="DID37" s="927">
        <f t="shared" si="71"/>
        <v>0</v>
      </c>
      <c r="DIE37" s="927">
        <f t="shared" si="71"/>
        <v>0</v>
      </c>
      <c r="DIF37" s="927">
        <f t="shared" si="71"/>
        <v>0</v>
      </c>
      <c r="DIG37" s="927">
        <f t="shared" si="71"/>
        <v>0</v>
      </c>
      <c r="DIH37" s="927">
        <f t="shared" si="71"/>
        <v>0</v>
      </c>
      <c r="DII37" s="927">
        <f t="shared" si="71"/>
        <v>0</v>
      </c>
      <c r="DIJ37" s="927">
        <f t="shared" si="71"/>
        <v>0</v>
      </c>
      <c r="DIK37" s="927">
        <f t="shared" si="71"/>
        <v>0</v>
      </c>
      <c r="DIL37" s="927">
        <f t="shared" ref="DIL37:DKW37" si="72">+DIK37</f>
        <v>0</v>
      </c>
      <c r="DIM37" s="927">
        <f t="shared" si="72"/>
        <v>0</v>
      </c>
      <c r="DIN37" s="927">
        <f t="shared" si="72"/>
        <v>0</v>
      </c>
      <c r="DIO37" s="927">
        <f t="shared" si="72"/>
        <v>0</v>
      </c>
      <c r="DIP37" s="927">
        <f t="shared" si="72"/>
        <v>0</v>
      </c>
      <c r="DIQ37" s="927">
        <f t="shared" si="72"/>
        <v>0</v>
      </c>
      <c r="DIR37" s="927">
        <f t="shared" si="72"/>
        <v>0</v>
      </c>
      <c r="DIS37" s="927">
        <f t="shared" si="72"/>
        <v>0</v>
      </c>
      <c r="DIT37" s="927">
        <f t="shared" si="72"/>
        <v>0</v>
      </c>
      <c r="DIU37" s="927">
        <f t="shared" si="72"/>
        <v>0</v>
      </c>
      <c r="DIV37" s="927">
        <f t="shared" si="72"/>
        <v>0</v>
      </c>
      <c r="DIW37" s="927">
        <f t="shared" si="72"/>
        <v>0</v>
      </c>
      <c r="DIX37" s="927">
        <f t="shared" si="72"/>
        <v>0</v>
      </c>
      <c r="DIY37" s="927">
        <f t="shared" si="72"/>
        <v>0</v>
      </c>
      <c r="DIZ37" s="927">
        <f t="shared" si="72"/>
        <v>0</v>
      </c>
      <c r="DJA37" s="927">
        <f t="shared" si="72"/>
        <v>0</v>
      </c>
      <c r="DJB37" s="927">
        <f t="shared" si="72"/>
        <v>0</v>
      </c>
      <c r="DJC37" s="927">
        <f t="shared" si="72"/>
        <v>0</v>
      </c>
      <c r="DJD37" s="927">
        <f t="shared" si="72"/>
        <v>0</v>
      </c>
      <c r="DJE37" s="927">
        <f t="shared" si="72"/>
        <v>0</v>
      </c>
      <c r="DJF37" s="927">
        <f t="shared" si="72"/>
        <v>0</v>
      </c>
      <c r="DJG37" s="927">
        <f t="shared" si="72"/>
        <v>0</v>
      </c>
      <c r="DJH37" s="927">
        <f t="shared" si="72"/>
        <v>0</v>
      </c>
      <c r="DJI37" s="927">
        <f t="shared" si="72"/>
        <v>0</v>
      </c>
      <c r="DJJ37" s="927">
        <f t="shared" si="72"/>
        <v>0</v>
      </c>
      <c r="DJK37" s="927">
        <f t="shared" si="72"/>
        <v>0</v>
      </c>
      <c r="DJL37" s="927">
        <f t="shared" si="72"/>
        <v>0</v>
      </c>
      <c r="DJM37" s="927">
        <f t="shared" si="72"/>
        <v>0</v>
      </c>
      <c r="DJN37" s="927">
        <f t="shared" si="72"/>
        <v>0</v>
      </c>
      <c r="DJO37" s="927">
        <f t="shared" si="72"/>
        <v>0</v>
      </c>
      <c r="DJP37" s="927">
        <f t="shared" si="72"/>
        <v>0</v>
      </c>
      <c r="DJQ37" s="927">
        <f t="shared" si="72"/>
        <v>0</v>
      </c>
      <c r="DJR37" s="927">
        <f t="shared" si="72"/>
        <v>0</v>
      </c>
      <c r="DJS37" s="927">
        <f t="shared" si="72"/>
        <v>0</v>
      </c>
      <c r="DJT37" s="927">
        <f t="shared" si="72"/>
        <v>0</v>
      </c>
      <c r="DJU37" s="927">
        <f t="shared" si="72"/>
        <v>0</v>
      </c>
      <c r="DJV37" s="927">
        <f t="shared" si="72"/>
        <v>0</v>
      </c>
      <c r="DJW37" s="927">
        <f t="shared" si="72"/>
        <v>0</v>
      </c>
      <c r="DJX37" s="927">
        <f t="shared" si="72"/>
        <v>0</v>
      </c>
      <c r="DJY37" s="927">
        <f t="shared" si="72"/>
        <v>0</v>
      </c>
      <c r="DJZ37" s="927">
        <f t="shared" si="72"/>
        <v>0</v>
      </c>
      <c r="DKA37" s="927">
        <f t="shared" si="72"/>
        <v>0</v>
      </c>
      <c r="DKB37" s="927">
        <f t="shared" si="72"/>
        <v>0</v>
      </c>
      <c r="DKC37" s="927">
        <f t="shared" si="72"/>
        <v>0</v>
      </c>
      <c r="DKD37" s="927">
        <f t="shared" si="72"/>
        <v>0</v>
      </c>
      <c r="DKE37" s="927">
        <f t="shared" si="72"/>
        <v>0</v>
      </c>
      <c r="DKF37" s="927">
        <f t="shared" si="72"/>
        <v>0</v>
      </c>
      <c r="DKG37" s="927">
        <f t="shared" si="72"/>
        <v>0</v>
      </c>
      <c r="DKH37" s="927">
        <f t="shared" si="72"/>
        <v>0</v>
      </c>
      <c r="DKI37" s="927">
        <f t="shared" si="72"/>
        <v>0</v>
      </c>
      <c r="DKJ37" s="927">
        <f t="shared" si="72"/>
        <v>0</v>
      </c>
      <c r="DKK37" s="927">
        <f t="shared" si="72"/>
        <v>0</v>
      </c>
      <c r="DKL37" s="927">
        <f t="shared" si="72"/>
        <v>0</v>
      </c>
      <c r="DKM37" s="927">
        <f t="shared" si="72"/>
        <v>0</v>
      </c>
      <c r="DKN37" s="927">
        <f t="shared" si="72"/>
        <v>0</v>
      </c>
      <c r="DKO37" s="927">
        <f t="shared" si="72"/>
        <v>0</v>
      </c>
      <c r="DKP37" s="927">
        <f t="shared" si="72"/>
        <v>0</v>
      </c>
      <c r="DKQ37" s="927">
        <f t="shared" si="72"/>
        <v>0</v>
      </c>
      <c r="DKR37" s="927">
        <f t="shared" si="72"/>
        <v>0</v>
      </c>
      <c r="DKS37" s="927">
        <f t="shared" si="72"/>
        <v>0</v>
      </c>
      <c r="DKT37" s="927">
        <f t="shared" si="72"/>
        <v>0</v>
      </c>
      <c r="DKU37" s="927">
        <f t="shared" si="72"/>
        <v>0</v>
      </c>
      <c r="DKV37" s="927">
        <f t="shared" si="72"/>
        <v>0</v>
      </c>
      <c r="DKW37" s="927">
        <f t="shared" si="72"/>
        <v>0</v>
      </c>
      <c r="DKX37" s="927">
        <f t="shared" ref="DKX37:DNI37" si="73">+DKW37</f>
        <v>0</v>
      </c>
      <c r="DKY37" s="927">
        <f t="shared" si="73"/>
        <v>0</v>
      </c>
      <c r="DKZ37" s="927">
        <f t="shared" si="73"/>
        <v>0</v>
      </c>
      <c r="DLA37" s="927">
        <f t="shared" si="73"/>
        <v>0</v>
      </c>
      <c r="DLB37" s="927">
        <f t="shared" si="73"/>
        <v>0</v>
      </c>
      <c r="DLC37" s="927">
        <f t="shared" si="73"/>
        <v>0</v>
      </c>
      <c r="DLD37" s="927">
        <f t="shared" si="73"/>
        <v>0</v>
      </c>
      <c r="DLE37" s="927">
        <f t="shared" si="73"/>
        <v>0</v>
      </c>
      <c r="DLF37" s="927">
        <f t="shared" si="73"/>
        <v>0</v>
      </c>
      <c r="DLG37" s="927">
        <f t="shared" si="73"/>
        <v>0</v>
      </c>
      <c r="DLH37" s="927">
        <f t="shared" si="73"/>
        <v>0</v>
      </c>
      <c r="DLI37" s="927">
        <f t="shared" si="73"/>
        <v>0</v>
      </c>
      <c r="DLJ37" s="927">
        <f t="shared" si="73"/>
        <v>0</v>
      </c>
      <c r="DLK37" s="927">
        <f t="shared" si="73"/>
        <v>0</v>
      </c>
      <c r="DLL37" s="927">
        <f t="shared" si="73"/>
        <v>0</v>
      </c>
      <c r="DLM37" s="927">
        <f t="shared" si="73"/>
        <v>0</v>
      </c>
      <c r="DLN37" s="927">
        <f t="shared" si="73"/>
        <v>0</v>
      </c>
      <c r="DLO37" s="927">
        <f t="shared" si="73"/>
        <v>0</v>
      </c>
      <c r="DLP37" s="927">
        <f t="shared" si="73"/>
        <v>0</v>
      </c>
      <c r="DLQ37" s="927">
        <f t="shared" si="73"/>
        <v>0</v>
      </c>
      <c r="DLR37" s="927">
        <f t="shared" si="73"/>
        <v>0</v>
      </c>
      <c r="DLS37" s="927">
        <f t="shared" si="73"/>
        <v>0</v>
      </c>
      <c r="DLT37" s="927">
        <f t="shared" si="73"/>
        <v>0</v>
      </c>
      <c r="DLU37" s="927">
        <f t="shared" si="73"/>
        <v>0</v>
      </c>
      <c r="DLV37" s="927">
        <f t="shared" si="73"/>
        <v>0</v>
      </c>
      <c r="DLW37" s="927">
        <f t="shared" si="73"/>
        <v>0</v>
      </c>
      <c r="DLX37" s="927">
        <f t="shared" si="73"/>
        <v>0</v>
      </c>
      <c r="DLY37" s="927">
        <f t="shared" si="73"/>
        <v>0</v>
      </c>
      <c r="DLZ37" s="927">
        <f t="shared" si="73"/>
        <v>0</v>
      </c>
      <c r="DMA37" s="927">
        <f t="shared" si="73"/>
        <v>0</v>
      </c>
      <c r="DMB37" s="927">
        <f t="shared" si="73"/>
        <v>0</v>
      </c>
      <c r="DMC37" s="927">
        <f t="shared" si="73"/>
        <v>0</v>
      </c>
      <c r="DMD37" s="927">
        <f t="shared" si="73"/>
        <v>0</v>
      </c>
      <c r="DME37" s="927">
        <f t="shared" si="73"/>
        <v>0</v>
      </c>
      <c r="DMF37" s="927">
        <f t="shared" si="73"/>
        <v>0</v>
      </c>
      <c r="DMG37" s="927">
        <f t="shared" si="73"/>
        <v>0</v>
      </c>
      <c r="DMH37" s="927">
        <f t="shared" si="73"/>
        <v>0</v>
      </c>
      <c r="DMI37" s="927">
        <f t="shared" si="73"/>
        <v>0</v>
      </c>
      <c r="DMJ37" s="927">
        <f t="shared" si="73"/>
        <v>0</v>
      </c>
      <c r="DMK37" s="927">
        <f t="shared" si="73"/>
        <v>0</v>
      </c>
      <c r="DML37" s="927">
        <f t="shared" si="73"/>
        <v>0</v>
      </c>
      <c r="DMM37" s="927">
        <f t="shared" si="73"/>
        <v>0</v>
      </c>
      <c r="DMN37" s="927">
        <f t="shared" si="73"/>
        <v>0</v>
      </c>
      <c r="DMO37" s="927">
        <f t="shared" si="73"/>
        <v>0</v>
      </c>
      <c r="DMP37" s="927">
        <f t="shared" si="73"/>
        <v>0</v>
      </c>
      <c r="DMQ37" s="927">
        <f t="shared" si="73"/>
        <v>0</v>
      </c>
      <c r="DMR37" s="927">
        <f t="shared" si="73"/>
        <v>0</v>
      </c>
      <c r="DMS37" s="927">
        <f t="shared" si="73"/>
        <v>0</v>
      </c>
      <c r="DMT37" s="927">
        <f t="shared" si="73"/>
        <v>0</v>
      </c>
      <c r="DMU37" s="927">
        <f t="shared" si="73"/>
        <v>0</v>
      </c>
      <c r="DMV37" s="927">
        <f t="shared" si="73"/>
        <v>0</v>
      </c>
      <c r="DMW37" s="927">
        <f t="shared" si="73"/>
        <v>0</v>
      </c>
      <c r="DMX37" s="927">
        <f t="shared" si="73"/>
        <v>0</v>
      </c>
      <c r="DMY37" s="927">
        <f t="shared" si="73"/>
        <v>0</v>
      </c>
      <c r="DMZ37" s="927">
        <f t="shared" si="73"/>
        <v>0</v>
      </c>
      <c r="DNA37" s="927">
        <f t="shared" si="73"/>
        <v>0</v>
      </c>
      <c r="DNB37" s="927">
        <f t="shared" si="73"/>
        <v>0</v>
      </c>
      <c r="DNC37" s="927">
        <f t="shared" si="73"/>
        <v>0</v>
      </c>
      <c r="DND37" s="927">
        <f t="shared" si="73"/>
        <v>0</v>
      </c>
      <c r="DNE37" s="927">
        <f t="shared" si="73"/>
        <v>0</v>
      </c>
      <c r="DNF37" s="927">
        <f t="shared" si="73"/>
        <v>0</v>
      </c>
      <c r="DNG37" s="927">
        <f t="shared" si="73"/>
        <v>0</v>
      </c>
      <c r="DNH37" s="927">
        <f t="shared" si="73"/>
        <v>0</v>
      </c>
      <c r="DNI37" s="927">
        <f t="shared" si="73"/>
        <v>0</v>
      </c>
      <c r="DNJ37" s="927">
        <f t="shared" ref="DNJ37:DPU37" si="74">+DNI37</f>
        <v>0</v>
      </c>
      <c r="DNK37" s="927">
        <f t="shared" si="74"/>
        <v>0</v>
      </c>
      <c r="DNL37" s="927">
        <f t="shared" si="74"/>
        <v>0</v>
      </c>
      <c r="DNM37" s="927">
        <f t="shared" si="74"/>
        <v>0</v>
      </c>
      <c r="DNN37" s="927">
        <f t="shared" si="74"/>
        <v>0</v>
      </c>
      <c r="DNO37" s="927">
        <f t="shared" si="74"/>
        <v>0</v>
      </c>
      <c r="DNP37" s="927">
        <f t="shared" si="74"/>
        <v>0</v>
      </c>
      <c r="DNQ37" s="927">
        <f t="shared" si="74"/>
        <v>0</v>
      </c>
      <c r="DNR37" s="927">
        <f t="shared" si="74"/>
        <v>0</v>
      </c>
      <c r="DNS37" s="927">
        <f t="shared" si="74"/>
        <v>0</v>
      </c>
      <c r="DNT37" s="927">
        <f t="shared" si="74"/>
        <v>0</v>
      </c>
      <c r="DNU37" s="927">
        <f t="shared" si="74"/>
        <v>0</v>
      </c>
      <c r="DNV37" s="927">
        <f t="shared" si="74"/>
        <v>0</v>
      </c>
      <c r="DNW37" s="927">
        <f t="shared" si="74"/>
        <v>0</v>
      </c>
      <c r="DNX37" s="927">
        <f t="shared" si="74"/>
        <v>0</v>
      </c>
      <c r="DNY37" s="927">
        <f t="shared" si="74"/>
        <v>0</v>
      </c>
      <c r="DNZ37" s="927">
        <f t="shared" si="74"/>
        <v>0</v>
      </c>
      <c r="DOA37" s="927">
        <f t="shared" si="74"/>
        <v>0</v>
      </c>
      <c r="DOB37" s="927">
        <f t="shared" si="74"/>
        <v>0</v>
      </c>
      <c r="DOC37" s="927">
        <f t="shared" si="74"/>
        <v>0</v>
      </c>
      <c r="DOD37" s="927">
        <f t="shared" si="74"/>
        <v>0</v>
      </c>
      <c r="DOE37" s="927">
        <f t="shared" si="74"/>
        <v>0</v>
      </c>
      <c r="DOF37" s="927">
        <f t="shared" si="74"/>
        <v>0</v>
      </c>
      <c r="DOG37" s="927">
        <f t="shared" si="74"/>
        <v>0</v>
      </c>
      <c r="DOH37" s="927">
        <f t="shared" si="74"/>
        <v>0</v>
      </c>
      <c r="DOI37" s="927">
        <f t="shared" si="74"/>
        <v>0</v>
      </c>
      <c r="DOJ37" s="927">
        <f t="shared" si="74"/>
        <v>0</v>
      </c>
      <c r="DOK37" s="927">
        <f t="shared" si="74"/>
        <v>0</v>
      </c>
      <c r="DOL37" s="927">
        <f t="shared" si="74"/>
        <v>0</v>
      </c>
      <c r="DOM37" s="927">
        <f t="shared" si="74"/>
        <v>0</v>
      </c>
      <c r="DON37" s="927">
        <f t="shared" si="74"/>
        <v>0</v>
      </c>
      <c r="DOO37" s="927">
        <f t="shared" si="74"/>
        <v>0</v>
      </c>
      <c r="DOP37" s="927">
        <f t="shared" si="74"/>
        <v>0</v>
      </c>
      <c r="DOQ37" s="927">
        <f t="shared" si="74"/>
        <v>0</v>
      </c>
      <c r="DOR37" s="927">
        <f t="shared" si="74"/>
        <v>0</v>
      </c>
      <c r="DOS37" s="927">
        <f t="shared" si="74"/>
        <v>0</v>
      </c>
      <c r="DOT37" s="927">
        <f t="shared" si="74"/>
        <v>0</v>
      </c>
      <c r="DOU37" s="927">
        <f t="shared" si="74"/>
        <v>0</v>
      </c>
      <c r="DOV37" s="927">
        <f t="shared" si="74"/>
        <v>0</v>
      </c>
      <c r="DOW37" s="927">
        <f t="shared" si="74"/>
        <v>0</v>
      </c>
      <c r="DOX37" s="927">
        <f t="shared" si="74"/>
        <v>0</v>
      </c>
      <c r="DOY37" s="927">
        <f t="shared" si="74"/>
        <v>0</v>
      </c>
      <c r="DOZ37" s="927">
        <f t="shared" si="74"/>
        <v>0</v>
      </c>
      <c r="DPA37" s="927">
        <f t="shared" si="74"/>
        <v>0</v>
      </c>
      <c r="DPB37" s="927">
        <f t="shared" si="74"/>
        <v>0</v>
      </c>
      <c r="DPC37" s="927">
        <f t="shared" si="74"/>
        <v>0</v>
      </c>
      <c r="DPD37" s="927">
        <f t="shared" si="74"/>
        <v>0</v>
      </c>
      <c r="DPE37" s="927">
        <f t="shared" si="74"/>
        <v>0</v>
      </c>
      <c r="DPF37" s="927">
        <f t="shared" si="74"/>
        <v>0</v>
      </c>
      <c r="DPG37" s="927">
        <f t="shared" si="74"/>
        <v>0</v>
      </c>
      <c r="DPH37" s="927">
        <f t="shared" si="74"/>
        <v>0</v>
      </c>
      <c r="DPI37" s="927">
        <f t="shared" si="74"/>
        <v>0</v>
      </c>
      <c r="DPJ37" s="927">
        <f t="shared" si="74"/>
        <v>0</v>
      </c>
      <c r="DPK37" s="927">
        <f t="shared" si="74"/>
        <v>0</v>
      </c>
      <c r="DPL37" s="927">
        <f t="shared" si="74"/>
        <v>0</v>
      </c>
      <c r="DPM37" s="927">
        <f t="shared" si="74"/>
        <v>0</v>
      </c>
      <c r="DPN37" s="927">
        <f t="shared" si="74"/>
        <v>0</v>
      </c>
      <c r="DPO37" s="927">
        <f t="shared" si="74"/>
        <v>0</v>
      </c>
      <c r="DPP37" s="927">
        <f t="shared" si="74"/>
        <v>0</v>
      </c>
      <c r="DPQ37" s="927">
        <f t="shared" si="74"/>
        <v>0</v>
      </c>
      <c r="DPR37" s="927">
        <f t="shared" si="74"/>
        <v>0</v>
      </c>
      <c r="DPS37" s="927">
        <f t="shared" si="74"/>
        <v>0</v>
      </c>
      <c r="DPT37" s="927">
        <f t="shared" si="74"/>
        <v>0</v>
      </c>
      <c r="DPU37" s="927">
        <f t="shared" si="74"/>
        <v>0</v>
      </c>
      <c r="DPV37" s="927">
        <f t="shared" ref="DPV37:DSG37" si="75">+DPU37</f>
        <v>0</v>
      </c>
      <c r="DPW37" s="927">
        <f t="shared" si="75"/>
        <v>0</v>
      </c>
      <c r="DPX37" s="927">
        <f t="shared" si="75"/>
        <v>0</v>
      </c>
      <c r="DPY37" s="927">
        <f t="shared" si="75"/>
        <v>0</v>
      </c>
      <c r="DPZ37" s="927">
        <f t="shared" si="75"/>
        <v>0</v>
      </c>
      <c r="DQA37" s="927">
        <f t="shared" si="75"/>
        <v>0</v>
      </c>
      <c r="DQB37" s="927">
        <f t="shared" si="75"/>
        <v>0</v>
      </c>
      <c r="DQC37" s="927">
        <f t="shared" si="75"/>
        <v>0</v>
      </c>
      <c r="DQD37" s="927">
        <f t="shared" si="75"/>
        <v>0</v>
      </c>
      <c r="DQE37" s="927">
        <f t="shared" si="75"/>
        <v>0</v>
      </c>
      <c r="DQF37" s="927">
        <f t="shared" si="75"/>
        <v>0</v>
      </c>
      <c r="DQG37" s="927">
        <f t="shared" si="75"/>
        <v>0</v>
      </c>
      <c r="DQH37" s="927">
        <f t="shared" si="75"/>
        <v>0</v>
      </c>
      <c r="DQI37" s="927">
        <f t="shared" si="75"/>
        <v>0</v>
      </c>
      <c r="DQJ37" s="927">
        <f t="shared" si="75"/>
        <v>0</v>
      </c>
      <c r="DQK37" s="927">
        <f t="shared" si="75"/>
        <v>0</v>
      </c>
      <c r="DQL37" s="927">
        <f t="shared" si="75"/>
        <v>0</v>
      </c>
      <c r="DQM37" s="927">
        <f t="shared" si="75"/>
        <v>0</v>
      </c>
      <c r="DQN37" s="927">
        <f t="shared" si="75"/>
        <v>0</v>
      </c>
      <c r="DQO37" s="927">
        <f t="shared" si="75"/>
        <v>0</v>
      </c>
      <c r="DQP37" s="927">
        <f t="shared" si="75"/>
        <v>0</v>
      </c>
      <c r="DQQ37" s="927">
        <f t="shared" si="75"/>
        <v>0</v>
      </c>
      <c r="DQR37" s="927">
        <f t="shared" si="75"/>
        <v>0</v>
      </c>
      <c r="DQS37" s="927">
        <f t="shared" si="75"/>
        <v>0</v>
      </c>
      <c r="DQT37" s="927">
        <f t="shared" si="75"/>
        <v>0</v>
      </c>
      <c r="DQU37" s="927">
        <f t="shared" si="75"/>
        <v>0</v>
      </c>
      <c r="DQV37" s="927">
        <f t="shared" si="75"/>
        <v>0</v>
      </c>
      <c r="DQW37" s="927">
        <f t="shared" si="75"/>
        <v>0</v>
      </c>
      <c r="DQX37" s="927">
        <f t="shared" si="75"/>
        <v>0</v>
      </c>
      <c r="DQY37" s="927">
        <f t="shared" si="75"/>
        <v>0</v>
      </c>
      <c r="DQZ37" s="927">
        <f t="shared" si="75"/>
        <v>0</v>
      </c>
      <c r="DRA37" s="927">
        <f t="shared" si="75"/>
        <v>0</v>
      </c>
      <c r="DRB37" s="927">
        <f t="shared" si="75"/>
        <v>0</v>
      </c>
      <c r="DRC37" s="927">
        <f t="shared" si="75"/>
        <v>0</v>
      </c>
      <c r="DRD37" s="927">
        <f t="shared" si="75"/>
        <v>0</v>
      </c>
      <c r="DRE37" s="927">
        <f t="shared" si="75"/>
        <v>0</v>
      </c>
      <c r="DRF37" s="927">
        <f t="shared" si="75"/>
        <v>0</v>
      </c>
      <c r="DRG37" s="927">
        <f t="shared" si="75"/>
        <v>0</v>
      </c>
      <c r="DRH37" s="927">
        <f t="shared" si="75"/>
        <v>0</v>
      </c>
      <c r="DRI37" s="927">
        <f t="shared" si="75"/>
        <v>0</v>
      </c>
      <c r="DRJ37" s="927">
        <f t="shared" si="75"/>
        <v>0</v>
      </c>
      <c r="DRK37" s="927">
        <f t="shared" si="75"/>
        <v>0</v>
      </c>
      <c r="DRL37" s="927">
        <f t="shared" si="75"/>
        <v>0</v>
      </c>
      <c r="DRM37" s="927">
        <f t="shared" si="75"/>
        <v>0</v>
      </c>
      <c r="DRN37" s="927">
        <f t="shared" si="75"/>
        <v>0</v>
      </c>
      <c r="DRO37" s="927">
        <f t="shared" si="75"/>
        <v>0</v>
      </c>
      <c r="DRP37" s="927">
        <f t="shared" si="75"/>
        <v>0</v>
      </c>
      <c r="DRQ37" s="927">
        <f t="shared" si="75"/>
        <v>0</v>
      </c>
      <c r="DRR37" s="927">
        <f t="shared" si="75"/>
        <v>0</v>
      </c>
      <c r="DRS37" s="927">
        <f t="shared" si="75"/>
        <v>0</v>
      </c>
      <c r="DRT37" s="927">
        <f t="shared" si="75"/>
        <v>0</v>
      </c>
      <c r="DRU37" s="927">
        <f t="shared" si="75"/>
        <v>0</v>
      </c>
      <c r="DRV37" s="927">
        <f t="shared" si="75"/>
        <v>0</v>
      </c>
      <c r="DRW37" s="927">
        <f t="shared" si="75"/>
        <v>0</v>
      </c>
      <c r="DRX37" s="927">
        <f t="shared" si="75"/>
        <v>0</v>
      </c>
      <c r="DRY37" s="927">
        <f t="shared" si="75"/>
        <v>0</v>
      </c>
      <c r="DRZ37" s="927">
        <f t="shared" si="75"/>
        <v>0</v>
      </c>
      <c r="DSA37" s="927">
        <f t="shared" si="75"/>
        <v>0</v>
      </c>
      <c r="DSB37" s="927">
        <f t="shared" si="75"/>
        <v>0</v>
      </c>
      <c r="DSC37" s="927">
        <f t="shared" si="75"/>
        <v>0</v>
      </c>
      <c r="DSD37" s="927">
        <f t="shared" si="75"/>
        <v>0</v>
      </c>
      <c r="DSE37" s="927">
        <f t="shared" si="75"/>
        <v>0</v>
      </c>
      <c r="DSF37" s="927">
        <f t="shared" si="75"/>
        <v>0</v>
      </c>
      <c r="DSG37" s="927">
        <f t="shared" si="75"/>
        <v>0</v>
      </c>
      <c r="DSH37" s="927">
        <f t="shared" ref="DSH37:DUS37" si="76">+DSG37</f>
        <v>0</v>
      </c>
      <c r="DSI37" s="927">
        <f t="shared" si="76"/>
        <v>0</v>
      </c>
      <c r="DSJ37" s="927">
        <f t="shared" si="76"/>
        <v>0</v>
      </c>
      <c r="DSK37" s="927">
        <f t="shared" si="76"/>
        <v>0</v>
      </c>
      <c r="DSL37" s="927">
        <f t="shared" si="76"/>
        <v>0</v>
      </c>
      <c r="DSM37" s="927">
        <f t="shared" si="76"/>
        <v>0</v>
      </c>
      <c r="DSN37" s="927">
        <f t="shared" si="76"/>
        <v>0</v>
      </c>
      <c r="DSO37" s="927">
        <f t="shared" si="76"/>
        <v>0</v>
      </c>
      <c r="DSP37" s="927">
        <f t="shared" si="76"/>
        <v>0</v>
      </c>
      <c r="DSQ37" s="927">
        <f t="shared" si="76"/>
        <v>0</v>
      </c>
      <c r="DSR37" s="927">
        <f t="shared" si="76"/>
        <v>0</v>
      </c>
      <c r="DSS37" s="927">
        <f t="shared" si="76"/>
        <v>0</v>
      </c>
      <c r="DST37" s="927">
        <f t="shared" si="76"/>
        <v>0</v>
      </c>
      <c r="DSU37" s="927">
        <f t="shared" si="76"/>
        <v>0</v>
      </c>
      <c r="DSV37" s="927">
        <f t="shared" si="76"/>
        <v>0</v>
      </c>
      <c r="DSW37" s="927">
        <f t="shared" si="76"/>
        <v>0</v>
      </c>
      <c r="DSX37" s="927">
        <f t="shared" si="76"/>
        <v>0</v>
      </c>
      <c r="DSY37" s="927">
        <f t="shared" si="76"/>
        <v>0</v>
      </c>
      <c r="DSZ37" s="927">
        <f t="shared" si="76"/>
        <v>0</v>
      </c>
      <c r="DTA37" s="927">
        <f t="shared" si="76"/>
        <v>0</v>
      </c>
      <c r="DTB37" s="927">
        <f t="shared" si="76"/>
        <v>0</v>
      </c>
      <c r="DTC37" s="927">
        <f t="shared" si="76"/>
        <v>0</v>
      </c>
      <c r="DTD37" s="927">
        <f t="shared" si="76"/>
        <v>0</v>
      </c>
      <c r="DTE37" s="927">
        <f t="shared" si="76"/>
        <v>0</v>
      </c>
      <c r="DTF37" s="927">
        <f t="shared" si="76"/>
        <v>0</v>
      </c>
      <c r="DTG37" s="927">
        <f t="shared" si="76"/>
        <v>0</v>
      </c>
      <c r="DTH37" s="927">
        <f t="shared" si="76"/>
        <v>0</v>
      </c>
      <c r="DTI37" s="927">
        <f t="shared" si="76"/>
        <v>0</v>
      </c>
      <c r="DTJ37" s="927">
        <f t="shared" si="76"/>
        <v>0</v>
      </c>
      <c r="DTK37" s="927">
        <f t="shared" si="76"/>
        <v>0</v>
      </c>
      <c r="DTL37" s="927">
        <f t="shared" si="76"/>
        <v>0</v>
      </c>
      <c r="DTM37" s="927">
        <f t="shared" si="76"/>
        <v>0</v>
      </c>
      <c r="DTN37" s="927">
        <f t="shared" si="76"/>
        <v>0</v>
      </c>
      <c r="DTO37" s="927">
        <f t="shared" si="76"/>
        <v>0</v>
      </c>
      <c r="DTP37" s="927">
        <f t="shared" si="76"/>
        <v>0</v>
      </c>
      <c r="DTQ37" s="927">
        <f t="shared" si="76"/>
        <v>0</v>
      </c>
      <c r="DTR37" s="927">
        <f t="shared" si="76"/>
        <v>0</v>
      </c>
      <c r="DTS37" s="927">
        <f t="shared" si="76"/>
        <v>0</v>
      </c>
      <c r="DTT37" s="927">
        <f t="shared" si="76"/>
        <v>0</v>
      </c>
      <c r="DTU37" s="927">
        <f t="shared" si="76"/>
        <v>0</v>
      </c>
      <c r="DTV37" s="927">
        <f t="shared" si="76"/>
        <v>0</v>
      </c>
      <c r="DTW37" s="927">
        <f t="shared" si="76"/>
        <v>0</v>
      </c>
      <c r="DTX37" s="927">
        <f t="shared" si="76"/>
        <v>0</v>
      </c>
      <c r="DTY37" s="927">
        <f t="shared" si="76"/>
        <v>0</v>
      </c>
      <c r="DTZ37" s="927">
        <f t="shared" si="76"/>
        <v>0</v>
      </c>
      <c r="DUA37" s="927">
        <f t="shared" si="76"/>
        <v>0</v>
      </c>
      <c r="DUB37" s="927">
        <f t="shared" si="76"/>
        <v>0</v>
      </c>
      <c r="DUC37" s="927">
        <f t="shared" si="76"/>
        <v>0</v>
      </c>
      <c r="DUD37" s="927">
        <f t="shared" si="76"/>
        <v>0</v>
      </c>
      <c r="DUE37" s="927">
        <f t="shared" si="76"/>
        <v>0</v>
      </c>
      <c r="DUF37" s="927">
        <f t="shared" si="76"/>
        <v>0</v>
      </c>
      <c r="DUG37" s="927">
        <f t="shared" si="76"/>
        <v>0</v>
      </c>
      <c r="DUH37" s="927">
        <f t="shared" si="76"/>
        <v>0</v>
      </c>
      <c r="DUI37" s="927">
        <f t="shared" si="76"/>
        <v>0</v>
      </c>
      <c r="DUJ37" s="927">
        <f t="shared" si="76"/>
        <v>0</v>
      </c>
      <c r="DUK37" s="927">
        <f t="shared" si="76"/>
        <v>0</v>
      </c>
      <c r="DUL37" s="927">
        <f t="shared" si="76"/>
        <v>0</v>
      </c>
      <c r="DUM37" s="927">
        <f t="shared" si="76"/>
        <v>0</v>
      </c>
      <c r="DUN37" s="927">
        <f t="shared" si="76"/>
        <v>0</v>
      </c>
      <c r="DUO37" s="927">
        <f t="shared" si="76"/>
        <v>0</v>
      </c>
      <c r="DUP37" s="927">
        <f t="shared" si="76"/>
        <v>0</v>
      </c>
      <c r="DUQ37" s="927">
        <f t="shared" si="76"/>
        <v>0</v>
      </c>
      <c r="DUR37" s="927">
        <f t="shared" si="76"/>
        <v>0</v>
      </c>
      <c r="DUS37" s="927">
        <f t="shared" si="76"/>
        <v>0</v>
      </c>
      <c r="DUT37" s="927">
        <f t="shared" ref="DUT37:DXE37" si="77">+DUS37</f>
        <v>0</v>
      </c>
      <c r="DUU37" s="927">
        <f t="shared" si="77"/>
        <v>0</v>
      </c>
      <c r="DUV37" s="927">
        <f t="shared" si="77"/>
        <v>0</v>
      </c>
      <c r="DUW37" s="927">
        <f t="shared" si="77"/>
        <v>0</v>
      </c>
      <c r="DUX37" s="927">
        <f t="shared" si="77"/>
        <v>0</v>
      </c>
      <c r="DUY37" s="927">
        <f t="shared" si="77"/>
        <v>0</v>
      </c>
      <c r="DUZ37" s="927">
        <f t="shared" si="77"/>
        <v>0</v>
      </c>
      <c r="DVA37" s="927">
        <f t="shared" si="77"/>
        <v>0</v>
      </c>
      <c r="DVB37" s="927">
        <f t="shared" si="77"/>
        <v>0</v>
      </c>
      <c r="DVC37" s="927">
        <f t="shared" si="77"/>
        <v>0</v>
      </c>
      <c r="DVD37" s="927">
        <f t="shared" si="77"/>
        <v>0</v>
      </c>
      <c r="DVE37" s="927">
        <f t="shared" si="77"/>
        <v>0</v>
      </c>
      <c r="DVF37" s="927">
        <f t="shared" si="77"/>
        <v>0</v>
      </c>
      <c r="DVG37" s="927">
        <f t="shared" si="77"/>
        <v>0</v>
      </c>
      <c r="DVH37" s="927">
        <f t="shared" si="77"/>
        <v>0</v>
      </c>
      <c r="DVI37" s="927">
        <f t="shared" si="77"/>
        <v>0</v>
      </c>
      <c r="DVJ37" s="927">
        <f t="shared" si="77"/>
        <v>0</v>
      </c>
      <c r="DVK37" s="927">
        <f t="shared" si="77"/>
        <v>0</v>
      </c>
      <c r="DVL37" s="927">
        <f t="shared" si="77"/>
        <v>0</v>
      </c>
      <c r="DVM37" s="927">
        <f t="shared" si="77"/>
        <v>0</v>
      </c>
      <c r="DVN37" s="927">
        <f t="shared" si="77"/>
        <v>0</v>
      </c>
      <c r="DVO37" s="927">
        <f t="shared" si="77"/>
        <v>0</v>
      </c>
      <c r="DVP37" s="927">
        <f t="shared" si="77"/>
        <v>0</v>
      </c>
      <c r="DVQ37" s="927">
        <f t="shared" si="77"/>
        <v>0</v>
      </c>
      <c r="DVR37" s="927">
        <f t="shared" si="77"/>
        <v>0</v>
      </c>
      <c r="DVS37" s="927">
        <f t="shared" si="77"/>
        <v>0</v>
      </c>
      <c r="DVT37" s="927">
        <f t="shared" si="77"/>
        <v>0</v>
      </c>
      <c r="DVU37" s="927">
        <f t="shared" si="77"/>
        <v>0</v>
      </c>
      <c r="DVV37" s="927">
        <f t="shared" si="77"/>
        <v>0</v>
      </c>
      <c r="DVW37" s="927">
        <f t="shared" si="77"/>
        <v>0</v>
      </c>
      <c r="DVX37" s="927">
        <f t="shared" si="77"/>
        <v>0</v>
      </c>
      <c r="DVY37" s="927">
        <f t="shared" si="77"/>
        <v>0</v>
      </c>
      <c r="DVZ37" s="927">
        <f t="shared" si="77"/>
        <v>0</v>
      </c>
      <c r="DWA37" s="927">
        <f t="shared" si="77"/>
        <v>0</v>
      </c>
      <c r="DWB37" s="927">
        <f t="shared" si="77"/>
        <v>0</v>
      </c>
      <c r="DWC37" s="927">
        <f t="shared" si="77"/>
        <v>0</v>
      </c>
      <c r="DWD37" s="927">
        <f t="shared" si="77"/>
        <v>0</v>
      </c>
      <c r="DWE37" s="927">
        <f t="shared" si="77"/>
        <v>0</v>
      </c>
      <c r="DWF37" s="927">
        <f t="shared" si="77"/>
        <v>0</v>
      </c>
      <c r="DWG37" s="927">
        <f t="shared" si="77"/>
        <v>0</v>
      </c>
      <c r="DWH37" s="927">
        <f t="shared" si="77"/>
        <v>0</v>
      </c>
      <c r="DWI37" s="927">
        <f t="shared" si="77"/>
        <v>0</v>
      </c>
      <c r="DWJ37" s="927">
        <f t="shared" si="77"/>
        <v>0</v>
      </c>
      <c r="DWK37" s="927">
        <f t="shared" si="77"/>
        <v>0</v>
      </c>
      <c r="DWL37" s="927">
        <f t="shared" si="77"/>
        <v>0</v>
      </c>
      <c r="DWM37" s="927">
        <f t="shared" si="77"/>
        <v>0</v>
      </c>
      <c r="DWN37" s="927">
        <f t="shared" si="77"/>
        <v>0</v>
      </c>
      <c r="DWO37" s="927">
        <f t="shared" si="77"/>
        <v>0</v>
      </c>
      <c r="DWP37" s="927">
        <f t="shared" si="77"/>
        <v>0</v>
      </c>
      <c r="DWQ37" s="927">
        <f t="shared" si="77"/>
        <v>0</v>
      </c>
      <c r="DWR37" s="927">
        <f t="shared" si="77"/>
        <v>0</v>
      </c>
      <c r="DWS37" s="927">
        <f t="shared" si="77"/>
        <v>0</v>
      </c>
      <c r="DWT37" s="927">
        <f t="shared" si="77"/>
        <v>0</v>
      </c>
      <c r="DWU37" s="927">
        <f t="shared" si="77"/>
        <v>0</v>
      </c>
      <c r="DWV37" s="927">
        <f t="shared" si="77"/>
        <v>0</v>
      </c>
      <c r="DWW37" s="927">
        <f t="shared" si="77"/>
        <v>0</v>
      </c>
      <c r="DWX37" s="927">
        <f t="shared" si="77"/>
        <v>0</v>
      </c>
      <c r="DWY37" s="927">
        <f t="shared" si="77"/>
        <v>0</v>
      </c>
      <c r="DWZ37" s="927">
        <f t="shared" si="77"/>
        <v>0</v>
      </c>
      <c r="DXA37" s="927">
        <f t="shared" si="77"/>
        <v>0</v>
      </c>
      <c r="DXB37" s="927">
        <f t="shared" si="77"/>
        <v>0</v>
      </c>
      <c r="DXC37" s="927">
        <f t="shared" si="77"/>
        <v>0</v>
      </c>
      <c r="DXD37" s="927">
        <f t="shared" si="77"/>
        <v>0</v>
      </c>
      <c r="DXE37" s="927">
        <f t="shared" si="77"/>
        <v>0</v>
      </c>
      <c r="DXF37" s="927">
        <f t="shared" ref="DXF37:DZQ37" si="78">+DXE37</f>
        <v>0</v>
      </c>
      <c r="DXG37" s="927">
        <f t="shared" si="78"/>
        <v>0</v>
      </c>
      <c r="DXH37" s="927">
        <f t="shared" si="78"/>
        <v>0</v>
      </c>
      <c r="DXI37" s="927">
        <f t="shared" si="78"/>
        <v>0</v>
      </c>
      <c r="DXJ37" s="927">
        <f t="shared" si="78"/>
        <v>0</v>
      </c>
      <c r="DXK37" s="927">
        <f t="shared" si="78"/>
        <v>0</v>
      </c>
      <c r="DXL37" s="927">
        <f t="shared" si="78"/>
        <v>0</v>
      </c>
      <c r="DXM37" s="927">
        <f t="shared" si="78"/>
        <v>0</v>
      </c>
      <c r="DXN37" s="927">
        <f t="shared" si="78"/>
        <v>0</v>
      </c>
      <c r="DXO37" s="927">
        <f t="shared" si="78"/>
        <v>0</v>
      </c>
      <c r="DXP37" s="927">
        <f t="shared" si="78"/>
        <v>0</v>
      </c>
      <c r="DXQ37" s="927">
        <f t="shared" si="78"/>
        <v>0</v>
      </c>
      <c r="DXR37" s="927">
        <f t="shared" si="78"/>
        <v>0</v>
      </c>
      <c r="DXS37" s="927">
        <f t="shared" si="78"/>
        <v>0</v>
      </c>
      <c r="DXT37" s="927">
        <f t="shared" si="78"/>
        <v>0</v>
      </c>
      <c r="DXU37" s="927">
        <f t="shared" si="78"/>
        <v>0</v>
      </c>
      <c r="DXV37" s="927">
        <f t="shared" si="78"/>
        <v>0</v>
      </c>
      <c r="DXW37" s="927">
        <f t="shared" si="78"/>
        <v>0</v>
      </c>
      <c r="DXX37" s="927">
        <f t="shared" si="78"/>
        <v>0</v>
      </c>
      <c r="DXY37" s="927">
        <f t="shared" si="78"/>
        <v>0</v>
      </c>
      <c r="DXZ37" s="927">
        <f t="shared" si="78"/>
        <v>0</v>
      </c>
      <c r="DYA37" s="927">
        <f t="shared" si="78"/>
        <v>0</v>
      </c>
      <c r="DYB37" s="927">
        <f t="shared" si="78"/>
        <v>0</v>
      </c>
      <c r="DYC37" s="927">
        <f t="shared" si="78"/>
        <v>0</v>
      </c>
      <c r="DYD37" s="927">
        <f t="shared" si="78"/>
        <v>0</v>
      </c>
      <c r="DYE37" s="927">
        <f t="shared" si="78"/>
        <v>0</v>
      </c>
      <c r="DYF37" s="927">
        <f t="shared" si="78"/>
        <v>0</v>
      </c>
      <c r="DYG37" s="927">
        <f t="shared" si="78"/>
        <v>0</v>
      </c>
      <c r="DYH37" s="927">
        <f t="shared" si="78"/>
        <v>0</v>
      </c>
      <c r="DYI37" s="927">
        <f t="shared" si="78"/>
        <v>0</v>
      </c>
      <c r="DYJ37" s="927">
        <f t="shared" si="78"/>
        <v>0</v>
      </c>
      <c r="DYK37" s="927">
        <f t="shared" si="78"/>
        <v>0</v>
      </c>
      <c r="DYL37" s="927">
        <f t="shared" si="78"/>
        <v>0</v>
      </c>
      <c r="DYM37" s="927">
        <f t="shared" si="78"/>
        <v>0</v>
      </c>
      <c r="DYN37" s="927">
        <f t="shared" si="78"/>
        <v>0</v>
      </c>
      <c r="DYO37" s="927">
        <f t="shared" si="78"/>
        <v>0</v>
      </c>
      <c r="DYP37" s="927">
        <f t="shared" si="78"/>
        <v>0</v>
      </c>
      <c r="DYQ37" s="927">
        <f t="shared" si="78"/>
        <v>0</v>
      </c>
      <c r="DYR37" s="927">
        <f t="shared" si="78"/>
        <v>0</v>
      </c>
      <c r="DYS37" s="927">
        <f t="shared" si="78"/>
        <v>0</v>
      </c>
      <c r="DYT37" s="927">
        <f t="shared" si="78"/>
        <v>0</v>
      </c>
      <c r="DYU37" s="927">
        <f t="shared" si="78"/>
        <v>0</v>
      </c>
      <c r="DYV37" s="927">
        <f t="shared" si="78"/>
        <v>0</v>
      </c>
      <c r="DYW37" s="927">
        <f t="shared" si="78"/>
        <v>0</v>
      </c>
      <c r="DYX37" s="927">
        <f t="shared" si="78"/>
        <v>0</v>
      </c>
      <c r="DYY37" s="927">
        <f t="shared" si="78"/>
        <v>0</v>
      </c>
      <c r="DYZ37" s="927">
        <f t="shared" si="78"/>
        <v>0</v>
      </c>
      <c r="DZA37" s="927">
        <f t="shared" si="78"/>
        <v>0</v>
      </c>
      <c r="DZB37" s="927">
        <f t="shared" si="78"/>
        <v>0</v>
      </c>
      <c r="DZC37" s="927">
        <f t="shared" si="78"/>
        <v>0</v>
      </c>
      <c r="DZD37" s="927">
        <f t="shared" si="78"/>
        <v>0</v>
      </c>
      <c r="DZE37" s="927">
        <f t="shared" si="78"/>
        <v>0</v>
      </c>
      <c r="DZF37" s="927">
        <f t="shared" si="78"/>
        <v>0</v>
      </c>
      <c r="DZG37" s="927">
        <f t="shared" si="78"/>
        <v>0</v>
      </c>
      <c r="DZH37" s="927">
        <f t="shared" si="78"/>
        <v>0</v>
      </c>
      <c r="DZI37" s="927">
        <f t="shared" si="78"/>
        <v>0</v>
      </c>
      <c r="DZJ37" s="927">
        <f t="shared" si="78"/>
        <v>0</v>
      </c>
      <c r="DZK37" s="927">
        <f t="shared" si="78"/>
        <v>0</v>
      </c>
      <c r="DZL37" s="927">
        <f t="shared" si="78"/>
        <v>0</v>
      </c>
      <c r="DZM37" s="927">
        <f t="shared" si="78"/>
        <v>0</v>
      </c>
      <c r="DZN37" s="927">
        <f t="shared" si="78"/>
        <v>0</v>
      </c>
      <c r="DZO37" s="927">
        <f t="shared" si="78"/>
        <v>0</v>
      </c>
      <c r="DZP37" s="927">
        <f t="shared" si="78"/>
        <v>0</v>
      </c>
      <c r="DZQ37" s="927">
        <f t="shared" si="78"/>
        <v>0</v>
      </c>
      <c r="DZR37" s="927">
        <f t="shared" ref="DZR37:ECC37" si="79">+DZQ37</f>
        <v>0</v>
      </c>
      <c r="DZS37" s="927">
        <f t="shared" si="79"/>
        <v>0</v>
      </c>
      <c r="DZT37" s="927">
        <f t="shared" si="79"/>
        <v>0</v>
      </c>
      <c r="DZU37" s="927">
        <f t="shared" si="79"/>
        <v>0</v>
      </c>
      <c r="DZV37" s="927">
        <f t="shared" si="79"/>
        <v>0</v>
      </c>
      <c r="DZW37" s="927">
        <f t="shared" si="79"/>
        <v>0</v>
      </c>
      <c r="DZX37" s="927">
        <f t="shared" si="79"/>
        <v>0</v>
      </c>
      <c r="DZY37" s="927">
        <f t="shared" si="79"/>
        <v>0</v>
      </c>
      <c r="DZZ37" s="927">
        <f t="shared" si="79"/>
        <v>0</v>
      </c>
      <c r="EAA37" s="927">
        <f t="shared" si="79"/>
        <v>0</v>
      </c>
      <c r="EAB37" s="927">
        <f t="shared" si="79"/>
        <v>0</v>
      </c>
      <c r="EAC37" s="927">
        <f t="shared" si="79"/>
        <v>0</v>
      </c>
      <c r="EAD37" s="927">
        <f t="shared" si="79"/>
        <v>0</v>
      </c>
      <c r="EAE37" s="927">
        <f t="shared" si="79"/>
        <v>0</v>
      </c>
      <c r="EAF37" s="927">
        <f t="shared" si="79"/>
        <v>0</v>
      </c>
      <c r="EAG37" s="927">
        <f t="shared" si="79"/>
        <v>0</v>
      </c>
      <c r="EAH37" s="927">
        <f t="shared" si="79"/>
        <v>0</v>
      </c>
      <c r="EAI37" s="927">
        <f t="shared" si="79"/>
        <v>0</v>
      </c>
      <c r="EAJ37" s="927">
        <f t="shared" si="79"/>
        <v>0</v>
      </c>
      <c r="EAK37" s="927">
        <f t="shared" si="79"/>
        <v>0</v>
      </c>
      <c r="EAL37" s="927">
        <f t="shared" si="79"/>
        <v>0</v>
      </c>
      <c r="EAM37" s="927">
        <f t="shared" si="79"/>
        <v>0</v>
      </c>
      <c r="EAN37" s="927">
        <f t="shared" si="79"/>
        <v>0</v>
      </c>
      <c r="EAO37" s="927">
        <f t="shared" si="79"/>
        <v>0</v>
      </c>
      <c r="EAP37" s="927">
        <f t="shared" si="79"/>
        <v>0</v>
      </c>
      <c r="EAQ37" s="927">
        <f t="shared" si="79"/>
        <v>0</v>
      </c>
      <c r="EAR37" s="927">
        <f t="shared" si="79"/>
        <v>0</v>
      </c>
      <c r="EAS37" s="927">
        <f t="shared" si="79"/>
        <v>0</v>
      </c>
      <c r="EAT37" s="927">
        <f t="shared" si="79"/>
        <v>0</v>
      </c>
      <c r="EAU37" s="927">
        <f t="shared" si="79"/>
        <v>0</v>
      </c>
      <c r="EAV37" s="927">
        <f t="shared" si="79"/>
        <v>0</v>
      </c>
      <c r="EAW37" s="927">
        <f t="shared" si="79"/>
        <v>0</v>
      </c>
      <c r="EAX37" s="927">
        <f t="shared" si="79"/>
        <v>0</v>
      </c>
      <c r="EAY37" s="927">
        <f t="shared" si="79"/>
        <v>0</v>
      </c>
      <c r="EAZ37" s="927">
        <f t="shared" si="79"/>
        <v>0</v>
      </c>
      <c r="EBA37" s="927">
        <f t="shared" si="79"/>
        <v>0</v>
      </c>
      <c r="EBB37" s="927">
        <f t="shared" si="79"/>
        <v>0</v>
      </c>
      <c r="EBC37" s="927">
        <f t="shared" si="79"/>
        <v>0</v>
      </c>
      <c r="EBD37" s="927">
        <f t="shared" si="79"/>
        <v>0</v>
      </c>
      <c r="EBE37" s="927">
        <f t="shared" si="79"/>
        <v>0</v>
      </c>
      <c r="EBF37" s="927">
        <f t="shared" si="79"/>
        <v>0</v>
      </c>
      <c r="EBG37" s="927">
        <f t="shared" si="79"/>
        <v>0</v>
      </c>
      <c r="EBH37" s="927">
        <f t="shared" si="79"/>
        <v>0</v>
      </c>
      <c r="EBI37" s="927">
        <f t="shared" si="79"/>
        <v>0</v>
      </c>
      <c r="EBJ37" s="927">
        <f t="shared" si="79"/>
        <v>0</v>
      </c>
      <c r="EBK37" s="927">
        <f t="shared" si="79"/>
        <v>0</v>
      </c>
      <c r="EBL37" s="927">
        <f t="shared" si="79"/>
        <v>0</v>
      </c>
      <c r="EBM37" s="927">
        <f t="shared" si="79"/>
        <v>0</v>
      </c>
      <c r="EBN37" s="927">
        <f t="shared" si="79"/>
        <v>0</v>
      </c>
      <c r="EBO37" s="927">
        <f t="shared" si="79"/>
        <v>0</v>
      </c>
      <c r="EBP37" s="927">
        <f t="shared" si="79"/>
        <v>0</v>
      </c>
      <c r="EBQ37" s="927">
        <f t="shared" si="79"/>
        <v>0</v>
      </c>
      <c r="EBR37" s="927">
        <f t="shared" si="79"/>
        <v>0</v>
      </c>
      <c r="EBS37" s="927">
        <f t="shared" si="79"/>
        <v>0</v>
      </c>
      <c r="EBT37" s="927">
        <f t="shared" si="79"/>
        <v>0</v>
      </c>
      <c r="EBU37" s="927">
        <f t="shared" si="79"/>
        <v>0</v>
      </c>
      <c r="EBV37" s="927">
        <f t="shared" si="79"/>
        <v>0</v>
      </c>
      <c r="EBW37" s="927">
        <f t="shared" si="79"/>
        <v>0</v>
      </c>
      <c r="EBX37" s="927">
        <f t="shared" si="79"/>
        <v>0</v>
      </c>
      <c r="EBY37" s="927">
        <f t="shared" si="79"/>
        <v>0</v>
      </c>
      <c r="EBZ37" s="927">
        <f t="shared" si="79"/>
        <v>0</v>
      </c>
      <c r="ECA37" s="927">
        <f t="shared" si="79"/>
        <v>0</v>
      </c>
      <c r="ECB37" s="927">
        <f t="shared" si="79"/>
        <v>0</v>
      </c>
      <c r="ECC37" s="927">
        <f t="shared" si="79"/>
        <v>0</v>
      </c>
      <c r="ECD37" s="927">
        <f t="shared" ref="ECD37:EEO37" si="80">+ECC37</f>
        <v>0</v>
      </c>
      <c r="ECE37" s="927">
        <f t="shared" si="80"/>
        <v>0</v>
      </c>
      <c r="ECF37" s="927">
        <f t="shared" si="80"/>
        <v>0</v>
      </c>
      <c r="ECG37" s="927">
        <f t="shared" si="80"/>
        <v>0</v>
      </c>
      <c r="ECH37" s="927">
        <f t="shared" si="80"/>
        <v>0</v>
      </c>
      <c r="ECI37" s="927">
        <f t="shared" si="80"/>
        <v>0</v>
      </c>
      <c r="ECJ37" s="927">
        <f t="shared" si="80"/>
        <v>0</v>
      </c>
      <c r="ECK37" s="927">
        <f t="shared" si="80"/>
        <v>0</v>
      </c>
      <c r="ECL37" s="927">
        <f t="shared" si="80"/>
        <v>0</v>
      </c>
      <c r="ECM37" s="927">
        <f t="shared" si="80"/>
        <v>0</v>
      </c>
      <c r="ECN37" s="927">
        <f t="shared" si="80"/>
        <v>0</v>
      </c>
      <c r="ECO37" s="927">
        <f t="shared" si="80"/>
        <v>0</v>
      </c>
      <c r="ECP37" s="927">
        <f t="shared" si="80"/>
        <v>0</v>
      </c>
      <c r="ECQ37" s="927">
        <f t="shared" si="80"/>
        <v>0</v>
      </c>
      <c r="ECR37" s="927">
        <f t="shared" si="80"/>
        <v>0</v>
      </c>
      <c r="ECS37" s="927">
        <f t="shared" si="80"/>
        <v>0</v>
      </c>
      <c r="ECT37" s="927">
        <f t="shared" si="80"/>
        <v>0</v>
      </c>
      <c r="ECU37" s="927">
        <f t="shared" si="80"/>
        <v>0</v>
      </c>
      <c r="ECV37" s="927">
        <f t="shared" si="80"/>
        <v>0</v>
      </c>
      <c r="ECW37" s="927">
        <f t="shared" si="80"/>
        <v>0</v>
      </c>
      <c r="ECX37" s="927">
        <f t="shared" si="80"/>
        <v>0</v>
      </c>
      <c r="ECY37" s="927">
        <f t="shared" si="80"/>
        <v>0</v>
      </c>
      <c r="ECZ37" s="927">
        <f t="shared" si="80"/>
        <v>0</v>
      </c>
      <c r="EDA37" s="927">
        <f t="shared" si="80"/>
        <v>0</v>
      </c>
      <c r="EDB37" s="927">
        <f t="shared" si="80"/>
        <v>0</v>
      </c>
      <c r="EDC37" s="927">
        <f t="shared" si="80"/>
        <v>0</v>
      </c>
      <c r="EDD37" s="927">
        <f t="shared" si="80"/>
        <v>0</v>
      </c>
      <c r="EDE37" s="927">
        <f t="shared" si="80"/>
        <v>0</v>
      </c>
      <c r="EDF37" s="927">
        <f t="shared" si="80"/>
        <v>0</v>
      </c>
      <c r="EDG37" s="927">
        <f t="shared" si="80"/>
        <v>0</v>
      </c>
      <c r="EDH37" s="927">
        <f t="shared" si="80"/>
        <v>0</v>
      </c>
      <c r="EDI37" s="927">
        <f t="shared" si="80"/>
        <v>0</v>
      </c>
      <c r="EDJ37" s="927">
        <f t="shared" si="80"/>
        <v>0</v>
      </c>
      <c r="EDK37" s="927">
        <f t="shared" si="80"/>
        <v>0</v>
      </c>
      <c r="EDL37" s="927">
        <f t="shared" si="80"/>
        <v>0</v>
      </c>
      <c r="EDM37" s="927">
        <f t="shared" si="80"/>
        <v>0</v>
      </c>
      <c r="EDN37" s="927">
        <f t="shared" si="80"/>
        <v>0</v>
      </c>
      <c r="EDO37" s="927">
        <f t="shared" si="80"/>
        <v>0</v>
      </c>
      <c r="EDP37" s="927">
        <f t="shared" si="80"/>
        <v>0</v>
      </c>
      <c r="EDQ37" s="927">
        <f t="shared" si="80"/>
        <v>0</v>
      </c>
      <c r="EDR37" s="927">
        <f t="shared" si="80"/>
        <v>0</v>
      </c>
      <c r="EDS37" s="927">
        <f t="shared" si="80"/>
        <v>0</v>
      </c>
      <c r="EDT37" s="927">
        <f t="shared" si="80"/>
        <v>0</v>
      </c>
      <c r="EDU37" s="927">
        <f t="shared" si="80"/>
        <v>0</v>
      </c>
      <c r="EDV37" s="927">
        <f t="shared" si="80"/>
        <v>0</v>
      </c>
      <c r="EDW37" s="927">
        <f t="shared" si="80"/>
        <v>0</v>
      </c>
      <c r="EDX37" s="927">
        <f t="shared" si="80"/>
        <v>0</v>
      </c>
      <c r="EDY37" s="927">
        <f t="shared" si="80"/>
        <v>0</v>
      </c>
      <c r="EDZ37" s="927">
        <f t="shared" si="80"/>
        <v>0</v>
      </c>
      <c r="EEA37" s="927">
        <f t="shared" si="80"/>
        <v>0</v>
      </c>
      <c r="EEB37" s="927">
        <f t="shared" si="80"/>
        <v>0</v>
      </c>
      <c r="EEC37" s="927">
        <f t="shared" si="80"/>
        <v>0</v>
      </c>
      <c r="EED37" s="927">
        <f t="shared" si="80"/>
        <v>0</v>
      </c>
      <c r="EEE37" s="927">
        <f t="shared" si="80"/>
        <v>0</v>
      </c>
      <c r="EEF37" s="927">
        <f t="shared" si="80"/>
        <v>0</v>
      </c>
      <c r="EEG37" s="927">
        <f t="shared" si="80"/>
        <v>0</v>
      </c>
      <c r="EEH37" s="927">
        <f t="shared" si="80"/>
        <v>0</v>
      </c>
      <c r="EEI37" s="927">
        <f t="shared" si="80"/>
        <v>0</v>
      </c>
      <c r="EEJ37" s="927">
        <f t="shared" si="80"/>
        <v>0</v>
      </c>
      <c r="EEK37" s="927">
        <f t="shared" si="80"/>
        <v>0</v>
      </c>
      <c r="EEL37" s="927">
        <f t="shared" si="80"/>
        <v>0</v>
      </c>
      <c r="EEM37" s="927">
        <f t="shared" si="80"/>
        <v>0</v>
      </c>
      <c r="EEN37" s="927">
        <f t="shared" si="80"/>
        <v>0</v>
      </c>
      <c r="EEO37" s="927">
        <f t="shared" si="80"/>
        <v>0</v>
      </c>
      <c r="EEP37" s="927">
        <f t="shared" ref="EEP37:EHA37" si="81">+EEO37</f>
        <v>0</v>
      </c>
      <c r="EEQ37" s="927">
        <f t="shared" si="81"/>
        <v>0</v>
      </c>
      <c r="EER37" s="927">
        <f t="shared" si="81"/>
        <v>0</v>
      </c>
      <c r="EES37" s="927">
        <f t="shared" si="81"/>
        <v>0</v>
      </c>
      <c r="EET37" s="927">
        <f t="shared" si="81"/>
        <v>0</v>
      </c>
      <c r="EEU37" s="927">
        <f t="shared" si="81"/>
        <v>0</v>
      </c>
      <c r="EEV37" s="927">
        <f t="shared" si="81"/>
        <v>0</v>
      </c>
      <c r="EEW37" s="927">
        <f t="shared" si="81"/>
        <v>0</v>
      </c>
      <c r="EEX37" s="927">
        <f t="shared" si="81"/>
        <v>0</v>
      </c>
      <c r="EEY37" s="927">
        <f t="shared" si="81"/>
        <v>0</v>
      </c>
      <c r="EEZ37" s="927">
        <f t="shared" si="81"/>
        <v>0</v>
      </c>
      <c r="EFA37" s="927">
        <f t="shared" si="81"/>
        <v>0</v>
      </c>
      <c r="EFB37" s="927">
        <f t="shared" si="81"/>
        <v>0</v>
      </c>
      <c r="EFC37" s="927">
        <f t="shared" si="81"/>
        <v>0</v>
      </c>
      <c r="EFD37" s="927">
        <f t="shared" si="81"/>
        <v>0</v>
      </c>
      <c r="EFE37" s="927">
        <f t="shared" si="81"/>
        <v>0</v>
      </c>
      <c r="EFF37" s="927">
        <f t="shared" si="81"/>
        <v>0</v>
      </c>
      <c r="EFG37" s="927">
        <f t="shared" si="81"/>
        <v>0</v>
      </c>
      <c r="EFH37" s="927">
        <f t="shared" si="81"/>
        <v>0</v>
      </c>
      <c r="EFI37" s="927">
        <f t="shared" si="81"/>
        <v>0</v>
      </c>
      <c r="EFJ37" s="927">
        <f t="shared" si="81"/>
        <v>0</v>
      </c>
      <c r="EFK37" s="927">
        <f t="shared" si="81"/>
        <v>0</v>
      </c>
      <c r="EFL37" s="927">
        <f t="shared" si="81"/>
        <v>0</v>
      </c>
      <c r="EFM37" s="927">
        <f t="shared" si="81"/>
        <v>0</v>
      </c>
      <c r="EFN37" s="927">
        <f t="shared" si="81"/>
        <v>0</v>
      </c>
      <c r="EFO37" s="927">
        <f t="shared" si="81"/>
        <v>0</v>
      </c>
      <c r="EFP37" s="927">
        <f t="shared" si="81"/>
        <v>0</v>
      </c>
      <c r="EFQ37" s="927">
        <f t="shared" si="81"/>
        <v>0</v>
      </c>
      <c r="EFR37" s="927">
        <f t="shared" si="81"/>
        <v>0</v>
      </c>
      <c r="EFS37" s="927">
        <f t="shared" si="81"/>
        <v>0</v>
      </c>
      <c r="EFT37" s="927">
        <f t="shared" si="81"/>
        <v>0</v>
      </c>
      <c r="EFU37" s="927">
        <f t="shared" si="81"/>
        <v>0</v>
      </c>
      <c r="EFV37" s="927">
        <f t="shared" si="81"/>
        <v>0</v>
      </c>
      <c r="EFW37" s="927">
        <f t="shared" si="81"/>
        <v>0</v>
      </c>
      <c r="EFX37" s="927">
        <f t="shared" si="81"/>
        <v>0</v>
      </c>
      <c r="EFY37" s="927">
        <f t="shared" si="81"/>
        <v>0</v>
      </c>
      <c r="EFZ37" s="927">
        <f t="shared" si="81"/>
        <v>0</v>
      </c>
      <c r="EGA37" s="927">
        <f t="shared" si="81"/>
        <v>0</v>
      </c>
      <c r="EGB37" s="927">
        <f t="shared" si="81"/>
        <v>0</v>
      </c>
      <c r="EGC37" s="927">
        <f t="shared" si="81"/>
        <v>0</v>
      </c>
      <c r="EGD37" s="927">
        <f t="shared" si="81"/>
        <v>0</v>
      </c>
      <c r="EGE37" s="927">
        <f t="shared" si="81"/>
        <v>0</v>
      </c>
      <c r="EGF37" s="927">
        <f t="shared" si="81"/>
        <v>0</v>
      </c>
      <c r="EGG37" s="927">
        <f t="shared" si="81"/>
        <v>0</v>
      </c>
      <c r="EGH37" s="927">
        <f t="shared" si="81"/>
        <v>0</v>
      </c>
      <c r="EGI37" s="927">
        <f t="shared" si="81"/>
        <v>0</v>
      </c>
      <c r="EGJ37" s="927">
        <f t="shared" si="81"/>
        <v>0</v>
      </c>
      <c r="EGK37" s="927">
        <f t="shared" si="81"/>
        <v>0</v>
      </c>
      <c r="EGL37" s="927">
        <f t="shared" si="81"/>
        <v>0</v>
      </c>
      <c r="EGM37" s="927">
        <f t="shared" si="81"/>
        <v>0</v>
      </c>
      <c r="EGN37" s="927">
        <f t="shared" si="81"/>
        <v>0</v>
      </c>
      <c r="EGO37" s="927">
        <f t="shared" si="81"/>
        <v>0</v>
      </c>
      <c r="EGP37" s="927">
        <f t="shared" si="81"/>
        <v>0</v>
      </c>
      <c r="EGQ37" s="927">
        <f t="shared" si="81"/>
        <v>0</v>
      </c>
      <c r="EGR37" s="927">
        <f t="shared" si="81"/>
        <v>0</v>
      </c>
      <c r="EGS37" s="927">
        <f t="shared" si="81"/>
        <v>0</v>
      </c>
      <c r="EGT37" s="927">
        <f t="shared" si="81"/>
        <v>0</v>
      </c>
      <c r="EGU37" s="927">
        <f t="shared" si="81"/>
        <v>0</v>
      </c>
      <c r="EGV37" s="927">
        <f t="shared" si="81"/>
        <v>0</v>
      </c>
      <c r="EGW37" s="927">
        <f t="shared" si="81"/>
        <v>0</v>
      </c>
      <c r="EGX37" s="927">
        <f t="shared" si="81"/>
        <v>0</v>
      </c>
      <c r="EGY37" s="927">
        <f t="shared" si="81"/>
        <v>0</v>
      </c>
      <c r="EGZ37" s="927">
        <f t="shared" si="81"/>
        <v>0</v>
      </c>
      <c r="EHA37" s="927">
        <f t="shared" si="81"/>
        <v>0</v>
      </c>
      <c r="EHB37" s="927">
        <f t="shared" ref="EHB37:EJM37" si="82">+EHA37</f>
        <v>0</v>
      </c>
      <c r="EHC37" s="927">
        <f t="shared" si="82"/>
        <v>0</v>
      </c>
      <c r="EHD37" s="927">
        <f t="shared" si="82"/>
        <v>0</v>
      </c>
      <c r="EHE37" s="927">
        <f t="shared" si="82"/>
        <v>0</v>
      </c>
      <c r="EHF37" s="927">
        <f t="shared" si="82"/>
        <v>0</v>
      </c>
      <c r="EHG37" s="927">
        <f t="shared" si="82"/>
        <v>0</v>
      </c>
      <c r="EHH37" s="927">
        <f t="shared" si="82"/>
        <v>0</v>
      </c>
      <c r="EHI37" s="927">
        <f t="shared" si="82"/>
        <v>0</v>
      </c>
      <c r="EHJ37" s="927">
        <f t="shared" si="82"/>
        <v>0</v>
      </c>
      <c r="EHK37" s="927">
        <f t="shared" si="82"/>
        <v>0</v>
      </c>
      <c r="EHL37" s="927">
        <f t="shared" si="82"/>
        <v>0</v>
      </c>
      <c r="EHM37" s="927">
        <f t="shared" si="82"/>
        <v>0</v>
      </c>
      <c r="EHN37" s="927">
        <f t="shared" si="82"/>
        <v>0</v>
      </c>
      <c r="EHO37" s="927">
        <f t="shared" si="82"/>
        <v>0</v>
      </c>
      <c r="EHP37" s="927">
        <f t="shared" si="82"/>
        <v>0</v>
      </c>
      <c r="EHQ37" s="927">
        <f t="shared" si="82"/>
        <v>0</v>
      </c>
      <c r="EHR37" s="927">
        <f t="shared" si="82"/>
        <v>0</v>
      </c>
      <c r="EHS37" s="927">
        <f t="shared" si="82"/>
        <v>0</v>
      </c>
      <c r="EHT37" s="927">
        <f t="shared" si="82"/>
        <v>0</v>
      </c>
      <c r="EHU37" s="927">
        <f t="shared" si="82"/>
        <v>0</v>
      </c>
      <c r="EHV37" s="927">
        <f t="shared" si="82"/>
        <v>0</v>
      </c>
      <c r="EHW37" s="927">
        <f t="shared" si="82"/>
        <v>0</v>
      </c>
      <c r="EHX37" s="927">
        <f t="shared" si="82"/>
        <v>0</v>
      </c>
      <c r="EHY37" s="927">
        <f t="shared" si="82"/>
        <v>0</v>
      </c>
      <c r="EHZ37" s="927">
        <f t="shared" si="82"/>
        <v>0</v>
      </c>
      <c r="EIA37" s="927">
        <f t="shared" si="82"/>
        <v>0</v>
      </c>
      <c r="EIB37" s="927">
        <f t="shared" si="82"/>
        <v>0</v>
      </c>
      <c r="EIC37" s="927">
        <f t="shared" si="82"/>
        <v>0</v>
      </c>
      <c r="EID37" s="927">
        <f t="shared" si="82"/>
        <v>0</v>
      </c>
      <c r="EIE37" s="927">
        <f t="shared" si="82"/>
        <v>0</v>
      </c>
      <c r="EIF37" s="927">
        <f t="shared" si="82"/>
        <v>0</v>
      </c>
      <c r="EIG37" s="927">
        <f t="shared" si="82"/>
        <v>0</v>
      </c>
      <c r="EIH37" s="927">
        <f t="shared" si="82"/>
        <v>0</v>
      </c>
      <c r="EII37" s="927">
        <f t="shared" si="82"/>
        <v>0</v>
      </c>
      <c r="EIJ37" s="927">
        <f t="shared" si="82"/>
        <v>0</v>
      </c>
      <c r="EIK37" s="927">
        <f t="shared" si="82"/>
        <v>0</v>
      </c>
      <c r="EIL37" s="927">
        <f t="shared" si="82"/>
        <v>0</v>
      </c>
      <c r="EIM37" s="927">
        <f t="shared" si="82"/>
        <v>0</v>
      </c>
      <c r="EIN37" s="927">
        <f t="shared" si="82"/>
        <v>0</v>
      </c>
      <c r="EIO37" s="927">
        <f t="shared" si="82"/>
        <v>0</v>
      </c>
      <c r="EIP37" s="927">
        <f t="shared" si="82"/>
        <v>0</v>
      </c>
      <c r="EIQ37" s="927">
        <f t="shared" si="82"/>
        <v>0</v>
      </c>
      <c r="EIR37" s="927">
        <f t="shared" si="82"/>
        <v>0</v>
      </c>
      <c r="EIS37" s="927">
        <f t="shared" si="82"/>
        <v>0</v>
      </c>
      <c r="EIT37" s="927">
        <f t="shared" si="82"/>
        <v>0</v>
      </c>
      <c r="EIU37" s="927">
        <f t="shared" si="82"/>
        <v>0</v>
      </c>
      <c r="EIV37" s="927">
        <f t="shared" si="82"/>
        <v>0</v>
      </c>
      <c r="EIW37" s="927">
        <f t="shared" si="82"/>
        <v>0</v>
      </c>
      <c r="EIX37" s="927">
        <f t="shared" si="82"/>
        <v>0</v>
      </c>
      <c r="EIY37" s="927">
        <f t="shared" si="82"/>
        <v>0</v>
      </c>
      <c r="EIZ37" s="927">
        <f t="shared" si="82"/>
        <v>0</v>
      </c>
      <c r="EJA37" s="927">
        <f t="shared" si="82"/>
        <v>0</v>
      </c>
      <c r="EJB37" s="927">
        <f t="shared" si="82"/>
        <v>0</v>
      </c>
      <c r="EJC37" s="927">
        <f t="shared" si="82"/>
        <v>0</v>
      </c>
      <c r="EJD37" s="927">
        <f t="shared" si="82"/>
        <v>0</v>
      </c>
      <c r="EJE37" s="927">
        <f t="shared" si="82"/>
        <v>0</v>
      </c>
      <c r="EJF37" s="927">
        <f t="shared" si="82"/>
        <v>0</v>
      </c>
      <c r="EJG37" s="927">
        <f t="shared" si="82"/>
        <v>0</v>
      </c>
      <c r="EJH37" s="927">
        <f t="shared" si="82"/>
        <v>0</v>
      </c>
      <c r="EJI37" s="927">
        <f t="shared" si="82"/>
        <v>0</v>
      </c>
      <c r="EJJ37" s="927">
        <f t="shared" si="82"/>
        <v>0</v>
      </c>
      <c r="EJK37" s="927">
        <f t="shared" si="82"/>
        <v>0</v>
      </c>
      <c r="EJL37" s="927">
        <f t="shared" si="82"/>
        <v>0</v>
      </c>
      <c r="EJM37" s="927">
        <f t="shared" si="82"/>
        <v>0</v>
      </c>
      <c r="EJN37" s="927">
        <f t="shared" ref="EJN37:ELY37" si="83">+EJM37</f>
        <v>0</v>
      </c>
      <c r="EJO37" s="927">
        <f t="shared" si="83"/>
        <v>0</v>
      </c>
      <c r="EJP37" s="927">
        <f t="shared" si="83"/>
        <v>0</v>
      </c>
      <c r="EJQ37" s="927">
        <f t="shared" si="83"/>
        <v>0</v>
      </c>
      <c r="EJR37" s="927">
        <f t="shared" si="83"/>
        <v>0</v>
      </c>
      <c r="EJS37" s="927">
        <f t="shared" si="83"/>
        <v>0</v>
      </c>
      <c r="EJT37" s="927">
        <f t="shared" si="83"/>
        <v>0</v>
      </c>
      <c r="EJU37" s="927">
        <f t="shared" si="83"/>
        <v>0</v>
      </c>
      <c r="EJV37" s="927">
        <f t="shared" si="83"/>
        <v>0</v>
      </c>
      <c r="EJW37" s="927">
        <f t="shared" si="83"/>
        <v>0</v>
      </c>
      <c r="EJX37" s="927">
        <f t="shared" si="83"/>
        <v>0</v>
      </c>
      <c r="EJY37" s="927">
        <f t="shared" si="83"/>
        <v>0</v>
      </c>
      <c r="EJZ37" s="927">
        <f t="shared" si="83"/>
        <v>0</v>
      </c>
      <c r="EKA37" s="927">
        <f t="shared" si="83"/>
        <v>0</v>
      </c>
      <c r="EKB37" s="927">
        <f t="shared" si="83"/>
        <v>0</v>
      </c>
      <c r="EKC37" s="927">
        <f t="shared" si="83"/>
        <v>0</v>
      </c>
      <c r="EKD37" s="927">
        <f t="shared" si="83"/>
        <v>0</v>
      </c>
      <c r="EKE37" s="927">
        <f t="shared" si="83"/>
        <v>0</v>
      </c>
      <c r="EKF37" s="927">
        <f t="shared" si="83"/>
        <v>0</v>
      </c>
      <c r="EKG37" s="927">
        <f t="shared" si="83"/>
        <v>0</v>
      </c>
      <c r="EKH37" s="927">
        <f t="shared" si="83"/>
        <v>0</v>
      </c>
      <c r="EKI37" s="927">
        <f t="shared" si="83"/>
        <v>0</v>
      </c>
      <c r="EKJ37" s="927">
        <f t="shared" si="83"/>
        <v>0</v>
      </c>
      <c r="EKK37" s="927">
        <f t="shared" si="83"/>
        <v>0</v>
      </c>
      <c r="EKL37" s="927">
        <f t="shared" si="83"/>
        <v>0</v>
      </c>
      <c r="EKM37" s="927">
        <f t="shared" si="83"/>
        <v>0</v>
      </c>
      <c r="EKN37" s="927">
        <f t="shared" si="83"/>
        <v>0</v>
      </c>
      <c r="EKO37" s="927">
        <f t="shared" si="83"/>
        <v>0</v>
      </c>
      <c r="EKP37" s="927">
        <f t="shared" si="83"/>
        <v>0</v>
      </c>
      <c r="EKQ37" s="927">
        <f t="shared" si="83"/>
        <v>0</v>
      </c>
      <c r="EKR37" s="927">
        <f t="shared" si="83"/>
        <v>0</v>
      </c>
      <c r="EKS37" s="927">
        <f t="shared" si="83"/>
        <v>0</v>
      </c>
      <c r="EKT37" s="927">
        <f t="shared" si="83"/>
        <v>0</v>
      </c>
      <c r="EKU37" s="927">
        <f t="shared" si="83"/>
        <v>0</v>
      </c>
      <c r="EKV37" s="927">
        <f t="shared" si="83"/>
        <v>0</v>
      </c>
      <c r="EKW37" s="927">
        <f t="shared" si="83"/>
        <v>0</v>
      </c>
      <c r="EKX37" s="927">
        <f t="shared" si="83"/>
        <v>0</v>
      </c>
      <c r="EKY37" s="927">
        <f t="shared" si="83"/>
        <v>0</v>
      </c>
      <c r="EKZ37" s="927">
        <f t="shared" si="83"/>
        <v>0</v>
      </c>
      <c r="ELA37" s="927">
        <f t="shared" si="83"/>
        <v>0</v>
      </c>
      <c r="ELB37" s="927">
        <f t="shared" si="83"/>
        <v>0</v>
      </c>
      <c r="ELC37" s="927">
        <f t="shared" si="83"/>
        <v>0</v>
      </c>
      <c r="ELD37" s="927">
        <f t="shared" si="83"/>
        <v>0</v>
      </c>
      <c r="ELE37" s="927">
        <f t="shared" si="83"/>
        <v>0</v>
      </c>
      <c r="ELF37" s="927">
        <f t="shared" si="83"/>
        <v>0</v>
      </c>
      <c r="ELG37" s="927">
        <f t="shared" si="83"/>
        <v>0</v>
      </c>
      <c r="ELH37" s="927">
        <f t="shared" si="83"/>
        <v>0</v>
      </c>
      <c r="ELI37" s="927">
        <f t="shared" si="83"/>
        <v>0</v>
      </c>
      <c r="ELJ37" s="927">
        <f t="shared" si="83"/>
        <v>0</v>
      </c>
      <c r="ELK37" s="927">
        <f t="shared" si="83"/>
        <v>0</v>
      </c>
      <c r="ELL37" s="927">
        <f t="shared" si="83"/>
        <v>0</v>
      </c>
      <c r="ELM37" s="927">
        <f t="shared" si="83"/>
        <v>0</v>
      </c>
      <c r="ELN37" s="927">
        <f t="shared" si="83"/>
        <v>0</v>
      </c>
      <c r="ELO37" s="927">
        <f t="shared" si="83"/>
        <v>0</v>
      </c>
      <c r="ELP37" s="927">
        <f t="shared" si="83"/>
        <v>0</v>
      </c>
      <c r="ELQ37" s="927">
        <f t="shared" si="83"/>
        <v>0</v>
      </c>
      <c r="ELR37" s="927">
        <f t="shared" si="83"/>
        <v>0</v>
      </c>
      <c r="ELS37" s="927">
        <f t="shared" si="83"/>
        <v>0</v>
      </c>
      <c r="ELT37" s="927">
        <f t="shared" si="83"/>
        <v>0</v>
      </c>
      <c r="ELU37" s="927">
        <f t="shared" si="83"/>
        <v>0</v>
      </c>
      <c r="ELV37" s="927">
        <f t="shared" si="83"/>
        <v>0</v>
      </c>
      <c r="ELW37" s="927">
        <f t="shared" si="83"/>
        <v>0</v>
      </c>
      <c r="ELX37" s="927">
        <f t="shared" si="83"/>
        <v>0</v>
      </c>
      <c r="ELY37" s="927">
        <f t="shared" si="83"/>
        <v>0</v>
      </c>
      <c r="ELZ37" s="927">
        <f t="shared" ref="ELZ37:EOK37" si="84">+ELY37</f>
        <v>0</v>
      </c>
      <c r="EMA37" s="927">
        <f t="shared" si="84"/>
        <v>0</v>
      </c>
      <c r="EMB37" s="927">
        <f t="shared" si="84"/>
        <v>0</v>
      </c>
      <c r="EMC37" s="927">
        <f t="shared" si="84"/>
        <v>0</v>
      </c>
      <c r="EMD37" s="927">
        <f t="shared" si="84"/>
        <v>0</v>
      </c>
      <c r="EME37" s="927">
        <f t="shared" si="84"/>
        <v>0</v>
      </c>
      <c r="EMF37" s="927">
        <f t="shared" si="84"/>
        <v>0</v>
      </c>
      <c r="EMG37" s="927">
        <f t="shared" si="84"/>
        <v>0</v>
      </c>
      <c r="EMH37" s="927">
        <f t="shared" si="84"/>
        <v>0</v>
      </c>
      <c r="EMI37" s="927">
        <f t="shared" si="84"/>
        <v>0</v>
      </c>
      <c r="EMJ37" s="927">
        <f t="shared" si="84"/>
        <v>0</v>
      </c>
      <c r="EMK37" s="927">
        <f t="shared" si="84"/>
        <v>0</v>
      </c>
      <c r="EML37" s="927">
        <f t="shared" si="84"/>
        <v>0</v>
      </c>
      <c r="EMM37" s="927">
        <f t="shared" si="84"/>
        <v>0</v>
      </c>
      <c r="EMN37" s="927">
        <f t="shared" si="84"/>
        <v>0</v>
      </c>
      <c r="EMO37" s="927">
        <f t="shared" si="84"/>
        <v>0</v>
      </c>
      <c r="EMP37" s="927">
        <f t="shared" si="84"/>
        <v>0</v>
      </c>
      <c r="EMQ37" s="927">
        <f t="shared" si="84"/>
        <v>0</v>
      </c>
      <c r="EMR37" s="927">
        <f t="shared" si="84"/>
        <v>0</v>
      </c>
      <c r="EMS37" s="927">
        <f t="shared" si="84"/>
        <v>0</v>
      </c>
      <c r="EMT37" s="927">
        <f t="shared" si="84"/>
        <v>0</v>
      </c>
      <c r="EMU37" s="927">
        <f t="shared" si="84"/>
        <v>0</v>
      </c>
      <c r="EMV37" s="927">
        <f t="shared" si="84"/>
        <v>0</v>
      </c>
      <c r="EMW37" s="927">
        <f t="shared" si="84"/>
        <v>0</v>
      </c>
      <c r="EMX37" s="927">
        <f t="shared" si="84"/>
        <v>0</v>
      </c>
      <c r="EMY37" s="927">
        <f t="shared" si="84"/>
        <v>0</v>
      </c>
      <c r="EMZ37" s="927">
        <f t="shared" si="84"/>
        <v>0</v>
      </c>
      <c r="ENA37" s="927">
        <f t="shared" si="84"/>
        <v>0</v>
      </c>
      <c r="ENB37" s="927">
        <f t="shared" si="84"/>
        <v>0</v>
      </c>
      <c r="ENC37" s="927">
        <f t="shared" si="84"/>
        <v>0</v>
      </c>
      <c r="END37" s="927">
        <f t="shared" si="84"/>
        <v>0</v>
      </c>
      <c r="ENE37" s="927">
        <f t="shared" si="84"/>
        <v>0</v>
      </c>
      <c r="ENF37" s="927">
        <f t="shared" si="84"/>
        <v>0</v>
      </c>
      <c r="ENG37" s="927">
        <f t="shared" si="84"/>
        <v>0</v>
      </c>
      <c r="ENH37" s="927">
        <f t="shared" si="84"/>
        <v>0</v>
      </c>
      <c r="ENI37" s="927">
        <f t="shared" si="84"/>
        <v>0</v>
      </c>
      <c r="ENJ37" s="927">
        <f t="shared" si="84"/>
        <v>0</v>
      </c>
      <c r="ENK37" s="927">
        <f t="shared" si="84"/>
        <v>0</v>
      </c>
      <c r="ENL37" s="927">
        <f t="shared" si="84"/>
        <v>0</v>
      </c>
      <c r="ENM37" s="927">
        <f t="shared" si="84"/>
        <v>0</v>
      </c>
      <c r="ENN37" s="927">
        <f t="shared" si="84"/>
        <v>0</v>
      </c>
      <c r="ENO37" s="927">
        <f t="shared" si="84"/>
        <v>0</v>
      </c>
      <c r="ENP37" s="927">
        <f t="shared" si="84"/>
        <v>0</v>
      </c>
      <c r="ENQ37" s="927">
        <f t="shared" si="84"/>
        <v>0</v>
      </c>
      <c r="ENR37" s="927">
        <f t="shared" si="84"/>
        <v>0</v>
      </c>
      <c r="ENS37" s="927">
        <f t="shared" si="84"/>
        <v>0</v>
      </c>
      <c r="ENT37" s="927">
        <f t="shared" si="84"/>
        <v>0</v>
      </c>
      <c r="ENU37" s="927">
        <f t="shared" si="84"/>
        <v>0</v>
      </c>
      <c r="ENV37" s="927">
        <f t="shared" si="84"/>
        <v>0</v>
      </c>
      <c r="ENW37" s="927">
        <f t="shared" si="84"/>
        <v>0</v>
      </c>
      <c r="ENX37" s="927">
        <f t="shared" si="84"/>
        <v>0</v>
      </c>
      <c r="ENY37" s="927">
        <f t="shared" si="84"/>
        <v>0</v>
      </c>
      <c r="ENZ37" s="927">
        <f t="shared" si="84"/>
        <v>0</v>
      </c>
      <c r="EOA37" s="927">
        <f t="shared" si="84"/>
        <v>0</v>
      </c>
      <c r="EOB37" s="927">
        <f t="shared" si="84"/>
        <v>0</v>
      </c>
      <c r="EOC37" s="927">
        <f t="shared" si="84"/>
        <v>0</v>
      </c>
      <c r="EOD37" s="927">
        <f t="shared" si="84"/>
        <v>0</v>
      </c>
      <c r="EOE37" s="927">
        <f t="shared" si="84"/>
        <v>0</v>
      </c>
      <c r="EOF37" s="927">
        <f t="shared" si="84"/>
        <v>0</v>
      </c>
      <c r="EOG37" s="927">
        <f t="shared" si="84"/>
        <v>0</v>
      </c>
      <c r="EOH37" s="927">
        <f t="shared" si="84"/>
        <v>0</v>
      </c>
      <c r="EOI37" s="927">
        <f t="shared" si="84"/>
        <v>0</v>
      </c>
      <c r="EOJ37" s="927">
        <f t="shared" si="84"/>
        <v>0</v>
      </c>
      <c r="EOK37" s="927">
        <f t="shared" si="84"/>
        <v>0</v>
      </c>
      <c r="EOL37" s="927">
        <f t="shared" ref="EOL37:EQW37" si="85">+EOK37</f>
        <v>0</v>
      </c>
      <c r="EOM37" s="927">
        <f t="shared" si="85"/>
        <v>0</v>
      </c>
      <c r="EON37" s="927">
        <f t="shared" si="85"/>
        <v>0</v>
      </c>
      <c r="EOO37" s="927">
        <f t="shared" si="85"/>
        <v>0</v>
      </c>
      <c r="EOP37" s="927">
        <f t="shared" si="85"/>
        <v>0</v>
      </c>
      <c r="EOQ37" s="927">
        <f t="shared" si="85"/>
        <v>0</v>
      </c>
      <c r="EOR37" s="927">
        <f t="shared" si="85"/>
        <v>0</v>
      </c>
      <c r="EOS37" s="927">
        <f t="shared" si="85"/>
        <v>0</v>
      </c>
      <c r="EOT37" s="927">
        <f t="shared" si="85"/>
        <v>0</v>
      </c>
      <c r="EOU37" s="927">
        <f t="shared" si="85"/>
        <v>0</v>
      </c>
      <c r="EOV37" s="927">
        <f t="shared" si="85"/>
        <v>0</v>
      </c>
      <c r="EOW37" s="927">
        <f t="shared" si="85"/>
        <v>0</v>
      </c>
      <c r="EOX37" s="927">
        <f t="shared" si="85"/>
        <v>0</v>
      </c>
      <c r="EOY37" s="927">
        <f t="shared" si="85"/>
        <v>0</v>
      </c>
      <c r="EOZ37" s="927">
        <f t="shared" si="85"/>
        <v>0</v>
      </c>
      <c r="EPA37" s="927">
        <f t="shared" si="85"/>
        <v>0</v>
      </c>
      <c r="EPB37" s="927">
        <f t="shared" si="85"/>
        <v>0</v>
      </c>
      <c r="EPC37" s="927">
        <f t="shared" si="85"/>
        <v>0</v>
      </c>
      <c r="EPD37" s="927">
        <f t="shared" si="85"/>
        <v>0</v>
      </c>
      <c r="EPE37" s="927">
        <f t="shared" si="85"/>
        <v>0</v>
      </c>
      <c r="EPF37" s="927">
        <f t="shared" si="85"/>
        <v>0</v>
      </c>
      <c r="EPG37" s="927">
        <f t="shared" si="85"/>
        <v>0</v>
      </c>
      <c r="EPH37" s="927">
        <f t="shared" si="85"/>
        <v>0</v>
      </c>
      <c r="EPI37" s="927">
        <f t="shared" si="85"/>
        <v>0</v>
      </c>
      <c r="EPJ37" s="927">
        <f t="shared" si="85"/>
        <v>0</v>
      </c>
      <c r="EPK37" s="927">
        <f t="shared" si="85"/>
        <v>0</v>
      </c>
      <c r="EPL37" s="927">
        <f t="shared" si="85"/>
        <v>0</v>
      </c>
      <c r="EPM37" s="927">
        <f t="shared" si="85"/>
        <v>0</v>
      </c>
      <c r="EPN37" s="927">
        <f t="shared" si="85"/>
        <v>0</v>
      </c>
      <c r="EPO37" s="927">
        <f t="shared" si="85"/>
        <v>0</v>
      </c>
      <c r="EPP37" s="927">
        <f t="shared" si="85"/>
        <v>0</v>
      </c>
      <c r="EPQ37" s="927">
        <f t="shared" si="85"/>
        <v>0</v>
      </c>
      <c r="EPR37" s="927">
        <f t="shared" si="85"/>
        <v>0</v>
      </c>
      <c r="EPS37" s="927">
        <f t="shared" si="85"/>
        <v>0</v>
      </c>
      <c r="EPT37" s="927">
        <f t="shared" si="85"/>
        <v>0</v>
      </c>
      <c r="EPU37" s="927">
        <f t="shared" si="85"/>
        <v>0</v>
      </c>
      <c r="EPV37" s="927">
        <f t="shared" si="85"/>
        <v>0</v>
      </c>
      <c r="EPW37" s="927">
        <f t="shared" si="85"/>
        <v>0</v>
      </c>
      <c r="EPX37" s="927">
        <f t="shared" si="85"/>
        <v>0</v>
      </c>
      <c r="EPY37" s="927">
        <f t="shared" si="85"/>
        <v>0</v>
      </c>
      <c r="EPZ37" s="927">
        <f t="shared" si="85"/>
        <v>0</v>
      </c>
      <c r="EQA37" s="927">
        <f t="shared" si="85"/>
        <v>0</v>
      </c>
      <c r="EQB37" s="927">
        <f t="shared" si="85"/>
        <v>0</v>
      </c>
      <c r="EQC37" s="927">
        <f t="shared" si="85"/>
        <v>0</v>
      </c>
      <c r="EQD37" s="927">
        <f t="shared" si="85"/>
        <v>0</v>
      </c>
      <c r="EQE37" s="927">
        <f t="shared" si="85"/>
        <v>0</v>
      </c>
      <c r="EQF37" s="927">
        <f t="shared" si="85"/>
        <v>0</v>
      </c>
      <c r="EQG37" s="927">
        <f t="shared" si="85"/>
        <v>0</v>
      </c>
      <c r="EQH37" s="927">
        <f t="shared" si="85"/>
        <v>0</v>
      </c>
      <c r="EQI37" s="927">
        <f t="shared" si="85"/>
        <v>0</v>
      </c>
      <c r="EQJ37" s="927">
        <f t="shared" si="85"/>
        <v>0</v>
      </c>
      <c r="EQK37" s="927">
        <f t="shared" si="85"/>
        <v>0</v>
      </c>
      <c r="EQL37" s="927">
        <f t="shared" si="85"/>
        <v>0</v>
      </c>
      <c r="EQM37" s="927">
        <f t="shared" si="85"/>
        <v>0</v>
      </c>
      <c r="EQN37" s="927">
        <f t="shared" si="85"/>
        <v>0</v>
      </c>
      <c r="EQO37" s="927">
        <f t="shared" si="85"/>
        <v>0</v>
      </c>
      <c r="EQP37" s="927">
        <f t="shared" si="85"/>
        <v>0</v>
      </c>
      <c r="EQQ37" s="927">
        <f t="shared" si="85"/>
        <v>0</v>
      </c>
      <c r="EQR37" s="927">
        <f t="shared" si="85"/>
        <v>0</v>
      </c>
      <c r="EQS37" s="927">
        <f t="shared" si="85"/>
        <v>0</v>
      </c>
      <c r="EQT37" s="927">
        <f t="shared" si="85"/>
        <v>0</v>
      </c>
      <c r="EQU37" s="927">
        <f t="shared" si="85"/>
        <v>0</v>
      </c>
      <c r="EQV37" s="927">
        <f t="shared" si="85"/>
        <v>0</v>
      </c>
      <c r="EQW37" s="927">
        <f t="shared" si="85"/>
        <v>0</v>
      </c>
      <c r="EQX37" s="927">
        <f t="shared" ref="EQX37:ETI37" si="86">+EQW37</f>
        <v>0</v>
      </c>
      <c r="EQY37" s="927">
        <f t="shared" si="86"/>
        <v>0</v>
      </c>
      <c r="EQZ37" s="927">
        <f t="shared" si="86"/>
        <v>0</v>
      </c>
      <c r="ERA37" s="927">
        <f t="shared" si="86"/>
        <v>0</v>
      </c>
      <c r="ERB37" s="927">
        <f t="shared" si="86"/>
        <v>0</v>
      </c>
      <c r="ERC37" s="927">
        <f t="shared" si="86"/>
        <v>0</v>
      </c>
      <c r="ERD37" s="927">
        <f t="shared" si="86"/>
        <v>0</v>
      </c>
      <c r="ERE37" s="927">
        <f t="shared" si="86"/>
        <v>0</v>
      </c>
      <c r="ERF37" s="927">
        <f t="shared" si="86"/>
        <v>0</v>
      </c>
      <c r="ERG37" s="927">
        <f t="shared" si="86"/>
        <v>0</v>
      </c>
      <c r="ERH37" s="927">
        <f t="shared" si="86"/>
        <v>0</v>
      </c>
      <c r="ERI37" s="927">
        <f t="shared" si="86"/>
        <v>0</v>
      </c>
      <c r="ERJ37" s="927">
        <f t="shared" si="86"/>
        <v>0</v>
      </c>
      <c r="ERK37" s="927">
        <f t="shared" si="86"/>
        <v>0</v>
      </c>
      <c r="ERL37" s="927">
        <f t="shared" si="86"/>
        <v>0</v>
      </c>
      <c r="ERM37" s="927">
        <f t="shared" si="86"/>
        <v>0</v>
      </c>
      <c r="ERN37" s="927">
        <f t="shared" si="86"/>
        <v>0</v>
      </c>
      <c r="ERO37" s="927">
        <f t="shared" si="86"/>
        <v>0</v>
      </c>
      <c r="ERP37" s="927">
        <f t="shared" si="86"/>
        <v>0</v>
      </c>
      <c r="ERQ37" s="927">
        <f t="shared" si="86"/>
        <v>0</v>
      </c>
      <c r="ERR37" s="927">
        <f t="shared" si="86"/>
        <v>0</v>
      </c>
      <c r="ERS37" s="927">
        <f t="shared" si="86"/>
        <v>0</v>
      </c>
      <c r="ERT37" s="927">
        <f t="shared" si="86"/>
        <v>0</v>
      </c>
      <c r="ERU37" s="927">
        <f t="shared" si="86"/>
        <v>0</v>
      </c>
      <c r="ERV37" s="927">
        <f t="shared" si="86"/>
        <v>0</v>
      </c>
      <c r="ERW37" s="927">
        <f t="shared" si="86"/>
        <v>0</v>
      </c>
      <c r="ERX37" s="927">
        <f t="shared" si="86"/>
        <v>0</v>
      </c>
      <c r="ERY37" s="927">
        <f t="shared" si="86"/>
        <v>0</v>
      </c>
      <c r="ERZ37" s="927">
        <f t="shared" si="86"/>
        <v>0</v>
      </c>
      <c r="ESA37" s="927">
        <f t="shared" si="86"/>
        <v>0</v>
      </c>
      <c r="ESB37" s="927">
        <f t="shared" si="86"/>
        <v>0</v>
      </c>
      <c r="ESC37" s="927">
        <f t="shared" si="86"/>
        <v>0</v>
      </c>
      <c r="ESD37" s="927">
        <f t="shared" si="86"/>
        <v>0</v>
      </c>
      <c r="ESE37" s="927">
        <f t="shared" si="86"/>
        <v>0</v>
      </c>
      <c r="ESF37" s="927">
        <f t="shared" si="86"/>
        <v>0</v>
      </c>
      <c r="ESG37" s="927">
        <f t="shared" si="86"/>
        <v>0</v>
      </c>
      <c r="ESH37" s="927">
        <f t="shared" si="86"/>
        <v>0</v>
      </c>
      <c r="ESI37" s="927">
        <f t="shared" si="86"/>
        <v>0</v>
      </c>
      <c r="ESJ37" s="927">
        <f t="shared" si="86"/>
        <v>0</v>
      </c>
      <c r="ESK37" s="927">
        <f t="shared" si="86"/>
        <v>0</v>
      </c>
      <c r="ESL37" s="927">
        <f t="shared" si="86"/>
        <v>0</v>
      </c>
      <c r="ESM37" s="927">
        <f t="shared" si="86"/>
        <v>0</v>
      </c>
      <c r="ESN37" s="927">
        <f t="shared" si="86"/>
        <v>0</v>
      </c>
      <c r="ESO37" s="927">
        <f t="shared" si="86"/>
        <v>0</v>
      </c>
      <c r="ESP37" s="927">
        <f t="shared" si="86"/>
        <v>0</v>
      </c>
      <c r="ESQ37" s="927">
        <f t="shared" si="86"/>
        <v>0</v>
      </c>
      <c r="ESR37" s="927">
        <f t="shared" si="86"/>
        <v>0</v>
      </c>
      <c r="ESS37" s="927">
        <f t="shared" si="86"/>
        <v>0</v>
      </c>
      <c r="EST37" s="927">
        <f t="shared" si="86"/>
        <v>0</v>
      </c>
      <c r="ESU37" s="927">
        <f t="shared" si="86"/>
        <v>0</v>
      </c>
      <c r="ESV37" s="927">
        <f t="shared" si="86"/>
        <v>0</v>
      </c>
      <c r="ESW37" s="927">
        <f t="shared" si="86"/>
        <v>0</v>
      </c>
      <c r="ESX37" s="927">
        <f t="shared" si="86"/>
        <v>0</v>
      </c>
      <c r="ESY37" s="927">
        <f t="shared" si="86"/>
        <v>0</v>
      </c>
      <c r="ESZ37" s="927">
        <f t="shared" si="86"/>
        <v>0</v>
      </c>
      <c r="ETA37" s="927">
        <f t="shared" si="86"/>
        <v>0</v>
      </c>
      <c r="ETB37" s="927">
        <f t="shared" si="86"/>
        <v>0</v>
      </c>
      <c r="ETC37" s="927">
        <f t="shared" si="86"/>
        <v>0</v>
      </c>
      <c r="ETD37" s="927">
        <f t="shared" si="86"/>
        <v>0</v>
      </c>
      <c r="ETE37" s="927">
        <f t="shared" si="86"/>
        <v>0</v>
      </c>
      <c r="ETF37" s="927">
        <f t="shared" si="86"/>
        <v>0</v>
      </c>
      <c r="ETG37" s="927">
        <f t="shared" si="86"/>
        <v>0</v>
      </c>
      <c r="ETH37" s="927">
        <f t="shared" si="86"/>
        <v>0</v>
      </c>
      <c r="ETI37" s="927">
        <f t="shared" si="86"/>
        <v>0</v>
      </c>
      <c r="ETJ37" s="927">
        <f t="shared" ref="ETJ37:EVU37" si="87">+ETI37</f>
        <v>0</v>
      </c>
      <c r="ETK37" s="927">
        <f t="shared" si="87"/>
        <v>0</v>
      </c>
      <c r="ETL37" s="927">
        <f t="shared" si="87"/>
        <v>0</v>
      </c>
      <c r="ETM37" s="927">
        <f t="shared" si="87"/>
        <v>0</v>
      </c>
      <c r="ETN37" s="927">
        <f t="shared" si="87"/>
        <v>0</v>
      </c>
      <c r="ETO37" s="927">
        <f t="shared" si="87"/>
        <v>0</v>
      </c>
      <c r="ETP37" s="927">
        <f t="shared" si="87"/>
        <v>0</v>
      </c>
      <c r="ETQ37" s="927">
        <f t="shared" si="87"/>
        <v>0</v>
      </c>
      <c r="ETR37" s="927">
        <f t="shared" si="87"/>
        <v>0</v>
      </c>
      <c r="ETS37" s="927">
        <f t="shared" si="87"/>
        <v>0</v>
      </c>
      <c r="ETT37" s="927">
        <f t="shared" si="87"/>
        <v>0</v>
      </c>
      <c r="ETU37" s="927">
        <f t="shared" si="87"/>
        <v>0</v>
      </c>
      <c r="ETV37" s="927">
        <f t="shared" si="87"/>
        <v>0</v>
      </c>
      <c r="ETW37" s="927">
        <f t="shared" si="87"/>
        <v>0</v>
      </c>
      <c r="ETX37" s="927">
        <f t="shared" si="87"/>
        <v>0</v>
      </c>
      <c r="ETY37" s="927">
        <f t="shared" si="87"/>
        <v>0</v>
      </c>
      <c r="ETZ37" s="927">
        <f t="shared" si="87"/>
        <v>0</v>
      </c>
      <c r="EUA37" s="927">
        <f t="shared" si="87"/>
        <v>0</v>
      </c>
      <c r="EUB37" s="927">
        <f t="shared" si="87"/>
        <v>0</v>
      </c>
      <c r="EUC37" s="927">
        <f t="shared" si="87"/>
        <v>0</v>
      </c>
      <c r="EUD37" s="927">
        <f t="shared" si="87"/>
        <v>0</v>
      </c>
      <c r="EUE37" s="927">
        <f t="shared" si="87"/>
        <v>0</v>
      </c>
      <c r="EUF37" s="927">
        <f t="shared" si="87"/>
        <v>0</v>
      </c>
      <c r="EUG37" s="927">
        <f t="shared" si="87"/>
        <v>0</v>
      </c>
      <c r="EUH37" s="927">
        <f t="shared" si="87"/>
        <v>0</v>
      </c>
      <c r="EUI37" s="927">
        <f t="shared" si="87"/>
        <v>0</v>
      </c>
      <c r="EUJ37" s="927">
        <f t="shared" si="87"/>
        <v>0</v>
      </c>
      <c r="EUK37" s="927">
        <f t="shared" si="87"/>
        <v>0</v>
      </c>
      <c r="EUL37" s="927">
        <f t="shared" si="87"/>
        <v>0</v>
      </c>
      <c r="EUM37" s="927">
        <f t="shared" si="87"/>
        <v>0</v>
      </c>
      <c r="EUN37" s="927">
        <f t="shared" si="87"/>
        <v>0</v>
      </c>
      <c r="EUO37" s="927">
        <f t="shared" si="87"/>
        <v>0</v>
      </c>
      <c r="EUP37" s="927">
        <f t="shared" si="87"/>
        <v>0</v>
      </c>
      <c r="EUQ37" s="927">
        <f t="shared" si="87"/>
        <v>0</v>
      </c>
      <c r="EUR37" s="927">
        <f t="shared" si="87"/>
        <v>0</v>
      </c>
      <c r="EUS37" s="927">
        <f t="shared" si="87"/>
        <v>0</v>
      </c>
      <c r="EUT37" s="927">
        <f t="shared" si="87"/>
        <v>0</v>
      </c>
      <c r="EUU37" s="927">
        <f t="shared" si="87"/>
        <v>0</v>
      </c>
      <c r="EUV37" s="927">
        <f t="shared" si="87"/>
        <v>0</v>
      </c>
      <c r="EUW37" s="927">
        <f t="shared" si="87"/>
        <v>0</v>
      </c>
      <c r="EUX37" s="927">
        <f t="shared" si="87"/>
        <v>0</v>
      </c>
      <c r="EUY37" s="927">
        <f t="shared" si="87"/>
        <v>0</v>
      </c>
      <c r="EUZ37" s="927">
        <f t="shared" si="87"/>
        <v>0</v>
      </c>
      <c r="EVA37" s="927">
        <f t="shared" si="87"/>
        <v>0</v>
      </c>
      <c r="EVB37" s="927">
        <f t="shared" si="87"/>
        <v>0</v>
      </c>
      <c r="EVC37" s="927">
        <f t="shared" si="87"/>
        <v>0</v>
      </c>
      <c r="EVD37" s="927">
        <f t="shared" si="87"/>
        <v>0</v>
      </c>
      <c r="EVE37" s="927">
        <f t="shared" si="87"/>
        <v>0</v>
      </c>
      <c r="EVF37" s="927">
        <f t="shared" si="87"/>
        <v>0</v>
      </c>
      <c r="EVG37" s="927">
        <f t="shared" si="87"/>
        <v>0</v>
      </c>
      <c r="EVH37" s="927">
        <f t="shared" si="87"/>
        <v>0</v>
      </c>
      <c r="EVI37" s="927">
        <f t="shared" si="87"/>
        <v>0</v>
      </c>
      <c r="EVJ37" s="927">
        <f t="shared" si="87"/>
        <v>0</v>
      </c>
      <c r="EVK37" s="927">
        <f t="shared" si="87"/>
        <v>0</v>
      </c>
      <c r="EVL37" s="927">
        <f t="shared" si="87"/>
        <v>0</v>
      </c>
      <c r="EVM37" s="927">
        <f t="shared" si="87"/>
        <v>0</v>
      </c>
      <c r="EVN37" s="927">
        <f t="shared" si="87"/>
        <v>0</v>
      </c>
      <c r="EVO37" s="927">
        <f t="shared" si="87"/>
        <v>0</v>
      </c>
      <c r="EVP37" s="927">
        <f t="shared" si="87"/>
        <v>0</v>
      </c>
      <c r="EVQ37" s="927">
        <f t="shared" si="87"/>
        <v>0</v>
      </c>
      <c r="EVR37" s="927">
        <f t="shared" si="87"/>
        <v>0</v>
      </c>
      <c r="EVS37" s="927">
        <f t="shared" si="87"/>
        <v>0</v>
      </c>
      <c r="EVT37" s="927">
        <f t="shared" si="87"/>
        <v>0</v>
      </c>
      <c r="EVU37" s="927">
        <f t="shared" si="87"/>
        <v>0</v>
      </c>
      <c r="EVV37" s="927">
        <f t="shared" ref="EVV37:EYG37" si="88">+EVU37</f>
        <v>0</v>
      </c>
      <c r="EVW37" s="927">
        <f t="shared" si="88"/>
        <v>0</v>
      </c>
      <c r="EVX37" s="927">
        <f t="shared" si="88"/>
        <v>0</v>
      </c>
      <c r="EVY37" s="927">
        <f t="shared" si="88"/>
        <v>0</v>
      </c>
      <c r="EVZ37" s="927">
        <f t="shared" si="88"/>
        <v>0</v>
      </c>
      <c r="EWA37" s="927">
        <f t="shared" si="88"/>
        <v>0</v>
      </c>
      <c r="EWB37" s="927">
        <f t="shared" si="88"/>
        <v>0</v>
      </c>
      <c r="EWC37" s="927">
        <f t="shared" si="88"/>
        <v>0</v>
      </c>
      <c r="EWD37" s="927">
        <f t="shared" si="88"/>
        <v>0</v>
      </c>
      <c r="EWE37" s="927">
        <f t="shared" si="88"/>
        <v>0</v>
      </c>
      <c r="EWF37" s="927">
        <f t="shared" si="88"/>
        <v>0</v>
      </c>
      <c r="EWG37" s="927">
        <f t="shared" si="88"/>
        <v>0</v>
      </c>
      <c r="EWH37" s="927">
        <f t="shared" si="88"/>
        <v>0</v>
      </c>
      <c r="EWI37" s="927">
        <f t="shared" si="88"/>
        <v>0</v>
      </c>
      <c r="EWJ37" s="927">
        <f t="shared" si="88"/>
        <v>0</v>
      </c>
      <c r="EWK37" s="927">
        <f t="shared" si="88"/>
        <v>0</v>
      </c>
      <c r="EWL37" s="927">
        <f t="shared" si="88"/>
        <v>0</v>
      </c>
      <c r="EWM37" s="927">
        <f t="shared" si="88"/>
        <v>0</v>
      </c>
      <c r="EWN37" s="927">
        <f t="shared" si="88"/>
        <v>0</v>
      </c>
      <c r="EWO37" s="927">
        <f t="shared" si="88"/>
        <v>0</v>
      </c>
      <c r="EWP37" s="927">
        <f t="shared" si="88"/>
        <v>0</v>
      </c>
      <c r="EWQ37" s="927">
        <f t="shared" si="88"/>
        <v>0</v>
      </c>
      <c r="EWR37" s="927">
        <f t="shared" si="88"/>
        <v>0</v>
      </c>
      <c r="EWS37" s="927">
        <f t="shared" si="88"/>
        <v>0</v>
      </c>
      <c r="EWT37" s="927">
        <f t="shared" si="88"/>
        <v>0</v>
      </c>
      <c r="EWU37" s="927">
        <f t="shared" si="88"/>
        <v>0</v>
      </c>
      <c r="EWV37" s="927">
        <f t="shared" si="88"/>
        <v>0</v>
      </c>
      <c r="EWW37" s="927">
        <f t="shared" si="88"/>
        <v>0</v>
      </c>
      <c r="EWX37" s="927">
        <f t="shared" si="88"/>
        <v>0</v>
      </c>
      <c r="EWY37" s="927">
        <f t="shared" si="88"/>
        <v>0</v>
      </c>
      <c r="EWZ37" s="927">
        <f t="shared" si="88"/>
        <v>0</v>
      </c>
      <c r="EXA37" s="927">
        <f t="shared" si="88"/>
        <v>0</v>
      </c>
      <c r="EXB37" s="927">
        <f t="shared" si="88"/>
        <v>0</v>
      </c>
      <c r="EXC37" s="927">
        <f t="shared" si="88"/>
        <v>0</v>
      </c>
      <c r="EXD37" s="927">
        <f t="shared" si="88"/>
        <v>0</v>
      </c>
      <c r="EXE37" s="927">
        <f t="shared" si="88"/>
        <v>0</v>
      </c>
      <c r="EXF37" s="927">
        <f t="shared" si="88"/>
        <v>0</v>
      </c>
      <c r="EXG37" s="927">
        <f t="shared" si="88"/>
        <v>0</v>
      </c>
      <c r="EXH37" s="927">
        <f t="shared" si="88"/>
        <v>0</v>
      </c>
      <c r="EXI37" s="927">
        <f t="shared" si="88"/>
        <v>0</v>
      </c>
      <c r="EXJ37" s="927">
        <f t="shared" si="88"/>
        <v>0</v>
      </c>
      <c r="EXK37" s="927">
        <f t="shared" si="88"/>
        <v>0</v>
      </c>
      <c r="EXL37" s="927">
        <f t="shared" si="88"/>
        <v>0</v>
      </c>
      <c r="EXM37" s="927">
        <f t="shared" si="88"/>
        <v>0</v>
      </c>
      <c r="EXN37" s="927">
        <f t="shared" si="88"/>
        <v>0</v>
      </c>
      <c r="EXO37" s="927">
        <f t="shared" si="88"/>
        <v>0</v>
      </c>
      <c r="EXP37" s="927">
        <f t="shared" si="88"/>
        <v>0</v>
      </c>
      <c r="EXQ37" s="927">
        <f t="shared" si="88"/>
        <v>0</v>
      </c>
      <c r="EXR37" s="927">
        <f t="shared" si="88"/>
        <v>0</v>
      </c>
      <c r="EXS37" s="927">
        <f t="shared" si="88"/>
        <v>0</v>
      </c>
      <c r="EXT37" s="927">
        <f t="shared" si="88"/>
        <v>0</v>
      </c>
      <c r="EXU37" s="927">
        <f t="shared" si="88"/>
        <v>0</v>
      </c>
      <c r="EXV37" s="927">
        <f t="shared" si="88"/>
        <v>0</v>
      </c>
      <c r="EXW37" s="927">
        <f t="shared" si="88"/>
        <v>0</v>
      </c>
      <c r="EXX37" s="927">
        <f t="shared" si="88"/>
        <v>0</v>
      </c>
      <c r="EXY37" s="927">
        <f t="shared" si="88"/>
        <v>0</v>
      </c>
      <c r="EXZ37" s="927">
        <f t="shared" si="88"/>
        <v>0</v>
      </c>
      <c r="EYA37" s="927">
        <f t="shared" si="88"/>
        <v>0</v>
      </c>
      <c r="EYB37" s="927">
        <f t="shared" si="88"/>
        <v>0</v>
      </c>
      <c r="EYC37" s="927">
        <f t="shared" si="88"/>
        <v>0</v>
      </c>
      <c r="EYD37" s="927">
        <f t="shared" si="88"/>
        <v>0</v>
      </c>
      <c r="EYE37" s="927">
        <f t="shared" si="88"/>
        <v>0</v>
      </c>
      <c r="EYF37" s="927">
        <f t="shared" si="88"/>
        <v>0</v>
      </c>
      <c r="EYG37" s="927">
        <f t="shared" si="88"/>
        <v>0</v>
      </c>
      <c r="EYH37" s="927">
        <f t="shared" ref="EYH37:FAS37" si="89">+EYG37</f>
        <v>0</v>
      </c>
      <c r="EYI37" s="927">
        <f t="shared" si="89"/>
        <v>0</v>
      </c>
      <c r="EYJ37" s="927">
        <f t="shared" si="89"/>
        <v>0</v>
      </c>
      <c r="EYK37" s="927">
        <f t="shared" si="89"/>
        <v>0</v>
      </c>
      <c r="EYL37" s="927">
        <f t="shared" si="89"/>
        <v>0</v>
      </c>
      <c r="EYM37" s="927">
        <f t="shared" si="89"/>
        <v>0</v>
      </c>
      <c r="EYN37" s="927">
        <f t="shared" si="89"/>
        <v>0</v>
      </c>
      <c r="EYO37" s="927">
        <f t="shared" si="89"/>
        <v>0</v>
      </c>
      <c r="EYP37" s="927">
        <f t="shared" si="89"/>
        <v>0</v>
      </c>
      <c r="EYQ37" s="927">
        <f t="shared" si="89"/>
        <v>0</v>
      </c>
      <c r="EYR37" s="927">
        <f t="shared" si="89"/>
        <v>0</v>
      </c>
      <c r="EYS37" s="927">
        <f t="shared" si="89"/>
        <v>0</v>
      </c>
      <c r="EYT37" s="927">
        <f t="shared" si="89"/>
        <v>0</v>
      </c>
      <c r="EYU37" s="927">
        <f t="shared" si="89"/>
        <v>0</v>
      </c>
      <c r="EYV37" s="927">
        <f t="shared" si="89"/>
        <v>0</v>
      </c>
      <c r="EYW37" s="927">
        <f t="shared" si="89"/>
        <v>0</v>
      </c>
      <c r="EYX37" s="927">
        <f t="shared" si="89"/>
        <v>0</v>
      </c>
      <c r="EYY37" s="927">
        <f t="shared" si="89"/>
        <v>0</v>
      </c>
      <c r="EYZ37" s="927">
        <f t="shared" si="89"/>
        <v>0</v>
      </c>
      <c r="EZA37" s="927">
        <f t="shared" si="89"/>
        <v>0</v>
      </c>
      <c r="EZB37" s="927">
        <f t="shared" si="89"/>
        <v>0</v>
      </c>
      <c r="EZC37" s="927">
        <f t="shared" si="89"/>
        <v>0</v>
      </c>
      <c r="EZD37" s="927">
        <f t="shared" si="89"/>
        <v>0</v>
      </c>
      <c r="EZE37" s="927">
        <f t="shared" si="89"/>
        <v>0</v>
      </c>
      <c r="EZF37" s="927">
        <f t="shared" si="89"/>
        <v>0</v>
      </c>
      <c r="EZG37" s="927">
        <f t="shared" si="89"/>
        <v>0</v>
      </c>
      <c r="EZH37" s="927">
        <f t="shared" si="89"/>
        <v>0</v>
      </c>
      <c r="EZI37" s="927">
        <f t="shared" si="89"/>
        <v>0</v>
      </c>
      <c r="EZJ37" s="927">
        <f t="shared" si="89"/>
        <v>0</v>
      </c>
      <c r="EZK37" s="927">
        <f t="shared" si="89"/>
        <v>0</v>
      </c>
      <c r="EZL37" s="927">
        <f t="shared" si="89"/>
        <v>0</v>
      </c>
      <c r="EZM37" s="927">
        <f t="shared" si="89"/>
        <v>0</v>
      </c>
      <c r="EZN37" s="927">
        <f t="shared" si="89"/>
        <v>0</v>
      </c>
      <c r="EZO37" s="927">
        <f t="shared" si="89"/>
        <v>0</v>
      </c>
      <c r="EZP37" s="927">
        <f t="shared" si="89"/>
        <v>0</v>
      </c>
      <c r="EZQ37" s="927">
        <f t="shared" si="89"/>
        <v>0</v>
      </c>
      <c r="EZR37" s="927">
        <f t="shared" si="89"/>
        <v>0</v>
      </c>
      <c r="EZS37" s="927">
        <f t="shared" si="89"/>
        <v>0</v>
      </c>
      <c r="EZT37" s="927">
        <f t="shared" si="89"/>
        <v>0</v>
      </c>
      <c r="EZU37" s="927">
        <f t="shared" si="89"/>
        <v>0</v>
      </c>
      <c r="EZV37" s="927">
        <f t="shared" si="89"/>
        <v>0</v>
      </c>
      <c r="EZW37" s="927">
        <f t="shared" si="89"/>
        <v>0</v>
      </c>
      <c r="EZX37" s="927">
        <f t="shared" si="89"/>
        <v>0</v>
      </c>
      <c r="EZY37" s="927">
        <f t="shared" si="89"/>
        <v>0</v>
      </c>
      <c r="EZZ37" s="927">
        <f t="shared" si="89"/>
        <v>0</v>
      </c>
      <c r="FAA37" s="927">
        <f t="shared" si="89"/>
        <v>0</v>
      </c>
      <c r="FAB37" s="927">
        <f t="shared" si="89"/>
        <v>0</v>
      </c>
      <c r="FAC37" s="927">
        <f t="shared" si="89"/>
        <v>0</v>
      </c>
      <c r="FAD37" s="927">
        <f t="shared" si="89"/>
        <v>0</v>
      </c>
      <c r="FAE37" s="927">
        <f t="shared" si="89"/>
        <v>0</v>
      </c>
      <c r="FAF37" s="927">
        <f t="shared" si="89"/>
        <v>0</v>
      </c>
      <c r="FAG37" s="927">
        <f t="shared" si="89"/>
        <v>0</v>
      </c>
      <c r="FAH37" s="927">
        <f t="shared" si="89"/>
        <v>0</v>
      </c>
      <c r="FAI37" s="927">
        <f t="shared" si="89"/>
        <v>0</v>
      </c>
      <c r="FAJ37" s="927">
        <f t="shared" si="89"/>
        <v>0</v>
      </c>
      <c r="FAK37" s="927">
        <f t="shared" si="89"/>
        <v>0</v>
      </c>
      <c r="FAL37" s="927">
        <f t="shared" si="89"/>
        <v>0</v>
      </c>
      <c r="FAM37" s="927">
        <f t="shared" si="89"/>
        <v>0</v>
      </c>
      <c r="FAN37" s="927">
        <f t="shared" si="89"/>
        <v>0</v>
      </c>
      <c r="FAO37" s="927">
        <f t="shared" si="89"/>
        <v>0</v>
      </c>
      <c r="FAP37" s="927">
        <f t="shared" si="89"/>
        <v>0</v>
      </c>
      <c r="FAQ37" s="927">
        <f t="shared" si="89"/>
        <v>0</v>
      </c>
      <c r="FAR37" s="927">
        <f t="shared" si="89"/>
        <v>0</v>
      </c>
      <c r="FAS37" s="927">
        <f t="shared" si="89"/>
        <v>0</v>
      </c>
      <c r="FAT37" s="927">
        <f t="shared" ref="FAT37:FDE37" si="90">+FAS37</f>
        <v>0</v>
      </c>
      <c r="FAU37" s="927">
        <f t="shared" si="90"/>
        <v>0</v>
      </c>
      <c r="FAV37" s="927">
        <f t="shared" si="90"/>
        <v>0</v>
      </c>
      <c r="FAW37" s="927">
        <f t="shared" si="90"/>
        <v>0</v>
      </c>
      <c r="FAX37" s="927">
        <f t="shared" si="90"/>
        <v>0</v>
      </c>
      <c r="FAY37" s="927">
        <f t="shared" si="90"/>
        <v>0</v>
      </c>
      <c r="FAZ37" s="927">
        <f t="shared" si="90"/>
        <v>0</v>
      </c>
      <c r="FBA37" s="927">
        <f t="shared" si="90"/>
        <v>0</v>
      </c>
      <c r="FBB37" s="927">
        <f t="shared" si="90"/>
        <v>0</v>
      </c>
      <c r="FBC37" s="927">
        <f t="shared" si="90"/>
        <v>0</v>
      </c>
      <c r="FBD37" s="927">
        <f t="shared" si="90"/>
        <v>0</v>
      </c>
      <c r="FBE37" s="927">
        <f t="shared" si="90"/>
        <v>0</v>
      </c>
      <c r="FBF37" s="927">
        <f t="shared" si="90"/>
        <v>0</v>
      </c>
      <c r="FBG37" s="927">
        <f t="shared" si="90"/>
        <v>0</v>
      </c>
      <c r="FBH37" s="927">
        <f t="shared" si="90"/>
        <v>0</v>
      </c>
      <c r="FBI37" s="927">
        <f t="shared" si="90"/>
        <v>0</v>
      </c>
      <c r="FBJ37" s="927">
        <f t="shared" si="90"/>
        <v>0</v>
      </c>
      <c r="FBK37" s="927">
        <f t="shared" si="90"/>
        <v>0</v>
      </c>
      <c r="FBL37" s="927">
        <f t="shared" si="90"/>
        <v>0</v>
      </c>
      <c r="FBM37" s="927">
        <f t="shared" si="90"/>
        <v>0</v>
      </c>
      <c r="FBN37" s="927">
        <f t="shared" si="90"/>
        <v>0</v>
      </c>
      <c r="FBO37" s="927">
        <f t="shared" si="90"/>
        <v>0</v>
      </c>
      <c r="FBP37" s="927">
        <f t="shared" si="90"/>
        <v>0</v>
      </c>
      <c r="FBQ37" s="927">
        <f t="shared" si="90"/>
        <v>0</v>
      </c>
      <c r="FBR37" s="927">
        <f t="shared" si="90"/>
        <v>0</v>
      </c>
      <c r="FBS37" s="927">
        <f t="shared" si="90"/>
        <v>0</v>
      </c>
      <c r="FBT37" s="927">
        <f t="shared" si="90"/>
        <v>0</v>
      </c>
      <c r="FBU37" s="927">
        <f t="shared" si="90"/>
        <v>0</v>
      </c>
      <c r="FBV37" s="927">
        <f t="shared" si="90"/>
        <v>0</v>
      </c>
      <c r="FBW37" s="927">
        <f t="shared" si="90"/>
        <v>0</v>
      </c>
      <c r="FBX37" s="927">
        <f t="shared" si="90"/>
        <v>0</v>
      </c>
      <c r="FBY37" s="927">
        <f t="shared" si="90"/>
        <v>0</v>
      </c>
      <c r="FBZ37" s="927">
        <f t="shared" si="90"/>
        <v>0</v>
      </c>
      <c r="FCA37" s="927">
        <f t="shared" si="90"/>
        <v>0</v>
      </c>
      <c r="FCB37" s="927">
        <f t="shared" si="90"/>
        <v>0</v>
      </c>
      <c r="FCC37" s="927">
        <f t="shared" si="90"/>
        <v>0</v>
      </c>
      <c r="FCD37" s="927">
        <f t="shared" si="90"/>
        <v>0</v>
      </c>
      <c r="FCE37" s="927">
        <f t="shared" si="90"/>
        <v>0</v>
      </c>
      <c r="FCF37" s="927">
        <f t="shared" si="90"/>
        <v>0</v>
      </c>
      <c r="FCG37" s="927">
        <f t="shared" si="90"/>
        <v>0</v>
      </c>
      <c r="FCH37" s="927">
        <f t="shared" si="90"/>
        <v>0</v>
      </c>
      <c r="FCI37" s="927">
        <f t="shared" si="90"/>
        <v>0</v>
      </c>
      <c r="FCJ37" s="927">
        <f t="shared" si="90"/>
        <v>0</v>
      </c>
      <c r="FCK37" s="927">
        <f t="shared" si="90"/>
        <v>0</v>
      </c>
      <c r="FCL37" s="927">
        <f t="shared" si="90"/>
        <v>0</v>
      </c>
      <c r="FCM37" s="927">
        <f t="shared" si="90"/>
        <v>0</v>
      </c>
      <c r="FCN37" s="927">
        <f t="shared" si="90"/>
        <v>0</v>
      </c>
      <c r="FCO37" s="927">
        <f t="shared" si="90"/>
        <v>0</v>
      </c>
      <c r="FCP37" s="927">
        <f t="shared" si="90"/>
        <v>0</v>
      </c>
      <c r="FCQ37" s="927">
        <f t="shared" si="90"/>
        <v>0</v>
      </c>
      <c r="FCR37" s="927">
        <f t="shared" si="90"/>
        <v>0</v>
      </c>
      <c r="FCS37" s="927">
        <f t="shared" si="90"/>
        <v>0</v>
      </c>
      <c r="FCT37" s="927">
        <f t="shared" si="90"/>
        <v>0</v>
      </c>
      <c r="FCU37" s="927">
        <f t="shared" si="90"/>
        <v>0</v>
      </c>
      <c r="FCV37" s="927">
        <f t="shared" si="90"/>
        <v>0</v>
      </c>
      <c r="FCW37" s="927">
        <f t="shared" si="90"/>
        <v>0</v>
      </c>
      <c r="FCX37" s="927">
        <f t="shared" si="90"/>
        <v>0</v>
      </c>
      <c r="FCY37" s="927">
        <f t="shared" si="90"/>
        <v>0</v>
      </c>
      <c r="FCZ37" s="927">
        <f t="shared" si="90"/>
        <v>0</v>
      </c>
      <c r="FDA37" s="927">
        <f t="shared" si="90"/>
        <v>0</v>
      </c>
      <c r="FDB37" s="927">
        <f t="shared" si="90"/>
        <v>0</v>
      </c>
      <c r="FDC37" s="927">
        <f t="shared" si="90"/>
        <v>0</v>
      </c>
      <c r="FDD37" s="927">
        <f t="shared" si="90"/>
        <v>0</v>
      </c>
      <c r="FDE37" s="927">
        <f t="shared" si="90"/>
        <v>0</v>
      </c>
      <c r="FDF37" s="927">
        <f t="shared" ref="FDF37:FFQ37" si="91">+FDE37</f>
        <v>0</v>
      </c>
      <c r="FDG37" s="927">
        <f t="shared" si="91"/>
        <v>0</v>
      </c>
      <c r="FDH37" s="927">
        <f t="shared" si="91"/>
        <v>0</v>
      </c>
      <c r="FDI37" s="927">
        <f t="shared" si="91"/>
        <v>0</v>
      </c>
      <c r="FDJ37" s="927">
        <f t="shared" si="91"/>
        <v>0</v>
      </c>
      <c r="FDK37" s="927">
        <f t="shared" si="91"/>
        <v>0</v>
      </c>
      <c r="FDL37" s="927">
        <f t="shared" si="91"/>
        <v>0</v>
      </c>
      <c r="FDM37" s="927">
        <f t="shared" si="91"/>
        <v>0</v>
      </c>
      <c r="FDN37" s="927">
        <f t="shared" si="91"/>
        <v>0</v>
      </c>
      <c r="FDO37" s="927">
        <f t="shared" si="91"/>
        <v>0</v>
      </c>
      <c r="FDP37" s="927">
        <f t="shared" si="91"/>
        <v>0</v>
      </c>
      <c r="FDQ37" s="927">
        <f t="shared" si="91"/>
        <v>0</v>
      </c>
      <c r="FDR37" s="927">
        <f t="shared" si="91"/>
        <v>0</v>
      </c>
      <c r="FDS37" s="927">
        <f t="shared" si="91"/>
        <v>0</v>
      </c>
      <c r="FDT37" s="927">
        <f t="shared" si="91"/>
        <v>0</v>
      </c>
      <c r="FDU37" s="927">
        <f t="shared" si="91"/>
        <v>0</v>
      </c>
      <c r="FDV37" s="927">
        <f t="shared" si="91"/>
        <v>0</v>
      </c>
      <c r="FDW37" s="927">
        <f t="shared" si="91"/>
        <v>0</v>
      </c>
      <c r="FDX37" s="927">
        <f t="shared" si="91"/>
        <v>0</v>
      </c>
      <c r="FDY37" s="927">
        <f t="shared" si="91"/>
        <v>0</v>
      </c>
      <c r="FDZ37" s="927">
        <f t="shared" si="91"/>
        <v>0</v>
      </c>
      <c r="FEA37" s="927">
        <f t="shared" si="91"/>
        <v>0</v>
      </c>
      <c r="FEB37" s="927">
        <f t="shared" si="91"/>
        <v>0</v>
      </c>
      <c r="FEC37" s="927">
        <f t="shared" si="91"/>
        <v>0</v>
      </c>
      <c r="FED37" s="927">
        <f t="shared" si="91"/>
        <v>0</v>
      </c>
      <c r="FEE37" s="927">
        <f t="shared" si="91"/>
        <v>0</v>
      </c>
      <c r="FEF37" s="927">
        <f t="shared" si="91"/>
        <v>0</v>
      </c>
      <c r="FEG37" s="927">
        <f t="shared" si="91"/>
        <v>0</v>
      </c>
      <c r="FEH37" s="927">
        <f t="shared" si="91"/>
        <v>0</v>
      </c>
      <c r="FEI37" s="927">
        <f t="shared" si="91"/>
        <v>0</v>
      </c>
      <c r="FEJ37" s="927">
        <f t="shared" si="91"/>
        <v>0</v>
      </c>
      <c r="FEK37" s="927">
        <f t="shared" si="91"/>
        <v>0</v>
      </c>
      <c r="FEL37" s="927">
        <f t="shared" si="91"/>
        <v>0</v>
      </c>
      <c r="FEM37" s="927">
        <f t="shared" si="91"/>
        <v>0</v>
      </c>
      <c r="FEN37" s="927">
        <f t="shared" si="91"/>
        <v>0</v>
      </c>
      <c r="FEO37" s="927">
        <f t="shared" si="91"/>
        <v>0</v>
      </c>
      <c r="FEP37" s="927">
        <f t="shared" si="91"/>
        <v>0</v>
      </c>
      <c r="FEQ37" s="927">
        <f t="shared" si="91"/>
        <v>0</v>
      </c>
      <c r="FER37" s="927">
        <f t="shared" si="91"/>
        <v>0</v>
      </c>
      <c r="FES37" s="927">
        <f t="shared" si="91"/>
        <v>0</v>
      </c>
      <c r="FET37" s="927">
        <f t="shared" si="91"/>
        <v>0</v>
      </c>
      <c r="FEU37" s="927">
        <f t="shared" si="91"/>
        <v>0</v>
      </c>
      <c r="FEV37" s="927">
        <f t="shared" si="91"/>
        <v>0</v>
      </c>
      <c r="FEW37" s="927">
        <f t="shared" si="91"/>
        <v>0</v>
      </c>
      <c r="FEX37" s="927">
        <f t="shared" si="91"/>
        <v>0</v>
      </c>
      <c r="FEY37" s="927">
        <f t="shared" si="91"/>
        <v>0</v>
      </c>
      <c r="FEZ37" s="927">
        <f t="shared" si="91"/>
        <v>0</v>
      </c>
      <c r="FFA37" s="927">
        <f t="shared" si="91"/>
        <v>0</v>
      </c>
      <c r="FFB37" s="927">
        <f t="shared" si="91"/>
        <v>0</v>
      </c>
      <c r="FFC37" s="927">
        <f t="shared" si="91"/>
        <v>0</v>
      </c>
      <c r="FFD37" s="927">
        <f t="shared" si="91"/>
        <v>0</v>
      </c>
      <c r="FFE37" s="927">
        <f t="shared" si="91"/>
        <v>0</v>
      </c>
      <c r="FFF37" s="927">
        <f t="shared" si="91"/>
        <v>0</v>
      </c>
      <c r="FFG37" s="927">
        <f t="shared" si="91"/>
        <v>0</v>
      </c>
      <c r="FFH37" s="927">
        <f t="shared" si="91"/>
        <v>0</v>
      </c>
      <c r="FFI37" s="927">
        <f t="shared" si="91"/>
        <v>0</v>
      </c>
      <c r="FFJ37" s="927">
        <f t="shared" si="91"/>
        <v>0</v>
      </c>
      <c r="FFK37" s="927">
        <f t="shared" si="91"/>
        <v>0</v>
      </c>
      <c r="FFL37" s="927">
        <f t="shared" si="91"/>
        <v>0</v>
      </c>
      <c r="FFM37" s="927">
        <f t="shared" si="91"/>
        <v>0</v>
      </c>
      <c r="FFN37" s="927">
        <f t="shared" si="91"/>
        <v>0</v>
      </c>
      <c r="FFO37" s="927">
        <f t="shared" si="91"/>
        <v>0</v>
      </c>
      <c r="FFP37" s="927">
        <f t="shared" si="91"/>
        <v>0</v>
      </c>
      <c r="FFQ37" s="927">
        <f t="shared" si="91"/>
        <v>0</v>
      </c>
      <c r="FFR37" s="927">
        <f t="shared" ref="FFR37:FIC37" si="92">+FFQ37</f>
        <v>0</v>
      </c>
      <c r="FFS37" s="927">
        <f t="shared" si="92"/>
        <v>0</v>
      </c>
      <c r="FFT37" s="927">
        <f t="shared" si="92"/>
        <v>0</v>
      </c>
      <c r="FFU37" s="927">
        <f t="shared" si="92"/>
        <v>0</v>
      </c>
      <c r="FFV37" s="927">
        <f t="shared" si="92"/>
        <v>0</v>
      </c>
      <c r="FFW37" s="927">
        <f t="shared" si="92"/>
        <v>0</v>
      </c>
      <c r="FFX37" s="927">
        <f t="shared" si="92"/>
        <v>0</v>
      </c>
      <c r="FFY37" s="927">
        <f t="shared" si="92"/>
        <v>0</v>
      </c>
      <c r="FFZ37" s="927">
        <f t="shared" si="92"/>
        <v>0</v>
      </c>
      <c r="FGA37" s="927">
        <f t="shared" si="92"/>
        <v>0</v>
      </c>
      <c r="FGB37" s="927">
        <f t="shared" si="92"/>
        <v>0</v>
      </c>
      <c r="FGC37" s="927">
        <f t="shared" si="92"/>
        <v>0</v>
      </c>
      <c r="FGD37" s="927">
        <f t="shared" si="92"/>
        <v>0</v>
      </c>
      <c r="FGE37" s="927">
        <f t="shared" si="92"/>
        <v>0</v>
      </c>
      <c r="FGF37" s="927">
        <f t="shared" si="92"/>
        <v>0</v>
      </c>
      <c r="FGG37" s="927">
        <f t="shared" si="92"/>
        <v>0</v>
      </c>
      <c r="FGH37" s="927">
        <f t="shared" si="92"/>
        <v>0</v>
      </c>
      <c r="FGI37" s="927">
        <f t="shared" si="92"/>
        <v>0</v>
      </c>
      <c r="FGJ37" s="927">
        <f t="shared" si="92"/>
        <v>0</v>
      </c>
      <c r="FGK37" s="927">
        <f t="shared" si="92"/>
        <v>0</v>
      </c>
      <c r="FGL37" s="927">
        <f t="shared" si="92"/>
        <v>0</v>
      </c>
      <c r="FGM37" s="927">
        <f t="shared" si="92"/>
        <v>0</v>
      </c>
      <c r="FGN37" s="927">
        <f t="shared" si="92"/>
        <v>0</v>
      </c>
      <c r="FGO37" s="927">
        <f t="shared" si="92"/>
        <v>0</v>
      </c>
      <c r="FGP37" s="927">
        <f t="shared" si="92"/>
        <v>0</v>
      </c>
      <c r="FGQ37" s="927">
        <f t="shared" si="92"/>
        <v>0</v>
      </c>
      <c r="FGR37" s="927">
        <f t="shared" si="92"/>
        <v>0</v>
      </c>
      <c r="FGS37" s="927">
        <f t="shared" si="92"/>
        <v>0</v>
      </c>
      <c r="FGT37" s="927">
        <f t="shared" si="92"/>
        <v>0</v>
      </c>
      <c r="FGU37" s="927">
        <f t="shared" si="92"/>
        <v>0</v>
      </c>
      <c r="FGV37" s="927">
        <f t="shared" si="92"/>
        <v>0</v>
      </c>
      <c r="FGW37" s="927">
        <f t="shared" si="92"/>
        <v>0</v>
      </c>
      <c r="FGX37" s="927">
        <f t="shared" si="92"/>
        <v>0</v>
      </c>
      <c r="FGY37" s="927">
        <f t="shared" si="92"/>
        <v>0</v>
      </c>
      <c r="FGZ37" s="927">
        <f t="shared" si="92"/>
        <v>0</v>
      </c>
      <c r="FHA37" s="927">
        <f t="shared" si="92"/>
        <v>0</v>
      </c>
      <c r="FHB37" s="927">
        <f t="shared" si="92"/>
        <v>0</v>
      </c>
      <c r="FHC37" s="927">
        <f t="shared" si="92"/>
        <v>0</v>
      </c>
      <c r="FHD37" s="927">
        <f t="shared" si="92"/>
        <v>0</v>
      </c>
      <c r="FHE37" s="927">
        <f t="shared" si="92"/>
        <v>0</v>
      </c>
      <c r="FHF37" s="927">
        <f t="shared" si="92"/>
        <v>0</v>
      </c>
      <c r="FHG37" s="927">
        <f t="shared" si="92"/>
        <v>0</v>
      </c>
      <c r="FHH37" s="927">
        <f t="shared" si="92"/>
        <v>0</v>
      </c>
      <c r="FHI37" s="927">
        <f t="shared" si="92"/>
        <v>0</v>
      </c>
      <c r="FHJ37" s="927">
        <f t="shared" si="92"/>
        <v>0</v>
      </c>
      <c r="FHK37" s="927">
        <f t="shared" si="92"/>
        <v>0</v>
      </c>
      <c r="FHL37" s="927">
        <f t="shared" si="92"/>
        <v>0</v>
      </c>
      <c r="FHM37" s="927">
        <f t="shared" si="92"/>
        <v>0</v>
      </c>
      <c r="FHN37" s="927">
        <f t="shared" si="92"/>
        <v>0</v>
      </c>
      <c r="FHO37" s="927">
        <f t="shared" si="92"/>
        <v>0</v>
      </c>
      <c r="FHP37" s="927">
        <f t="shared" si="92"/>
        <v>0</v>
      </c>
      <c r="FHQ37" s="927">
        <f t="shared" si="92"/>
        <v>0</v>
      </c>
      <c r="FHR37" s="927">
        <f t="shared" si="92"/>
        <v>0</v>
      </c>
      <c r="FHS37" s="927">
        <f t="shared" si="92"/>
        <v>0</v>
      </c>
      <c r="FHT37" s="927">
        <f t="shared" si="92"/>
        <v>0</v>
      </c>
      <c r="FHU37" s="927">
        <f t="shared" si="92"/>
        <v>0</v>
      </c>
      <c r="FHV37" s="927">
        <f t="shared" si="92"/>
        <v>0</v>
      </c>
      <c r="FHW37" s="927">
        <f t="shared" si="92"/>
        <v>0</v>
      </c>
      <c r="FHX37" s="927">
        <f t="shared" si="92"/>
        <v>0</v>
      </c>
      <c r="FHY37" s="927">
        <f t="shared" si="92"/>
        <v>0</v>
      </c>
      <c r="FHZ37" s="927">
        <f t="shared" si="92"/>
        <v>0</v>
      </c>
      <c r="FIA37" s="927">
        <f t="shared" si="92"/>
        <v>0</v>
      </c>
      <c r="FIB37" s="927">
        <f t="shared" si="92"/>
        <v>0</v>
      </c>
      <c r="FIC37" s="927">
        <f t="shared" si="92"/>
        <v>0</v>
      </c>
      <c r="FID37" s="927">
        <f t="shared" ref="FID37:FKO37" si="93">+FIC37</f>
        <v>0</v>
      </c>
      <c r="FIE37" s="927">
        <f t="shared" si="93"/>
        <v>0</v>
      </c>
      <c r="FIF37" s="927">
        <f t="shared" si="93"/>
        <v>0</v>
      </c>
      <c r="FIG37" s="927">
        <f t="shared" si="93"/>
        <v>0</v>
      </c>
      <c r="FIH37" s="927">
        <f t="shared" si="93"/>
        <v>0</v>
      </c>
      <c r="FII37" s="927">
        <f t="shared" si="93"/>
        <v>0</v>
      </c>
      <c r="FIJ37" s="927">
        <f t="shared" si="93"/>
        <v>0</v>
      </c>
      <c r="FIK37" s="927">
        <f t="shared" si="93"/>
        <v>0</v>
      </c>
      <c r="FIL37" s="927">
        <f t="shared" si="93"/>
        <v>0</v>
      </c>
      <c r="FIM37" s="927">
        <f t="shared" si="93"/>
        <v>0</v>
      </c>
      <c r="FIN37" s="927">
        <f t="shared" si="93"/>
        <v>0</v>
      </c>
      <c r="FIO37" s="927">
        <f t="shared" si="93"/>
        <v>0</v>
      </c>
      <c r="FIP37" s="927">
        <f t="shared" si="93"/>
        <v>0</v>
      </c>
      <c r="FIQ37" s="927">
        <f t="shared" si="93"/>
        <v>0</v>
      </c>
      <c r="FIR37" s="927">
        <f t="shared" si="93"/>
        <v>0</v>
      </c>
      <c r="FIS37" s="927">
        <f t="shared" si="93"/>
        <v>0</v>
      </c>
      <c r="FIT37" s="927">
        <f t="shared" si="93"/>
        <v>0</v>
      </c>
      <c r="FIU37" s="927">
        <f t="shared" si="93"/>
        <v>0</v>
      </c>
      <c r="FIV37" s="927">
        <f t="shared" si="93"/>
        <v>0</v>
      </c>
      <c r="FIW37" s="927">
        <f t="shared" si="93"/>
        <v>0</v>
      </c>
      <c r="FIX37" s="927">
        <f t="shared" si="93"/>
        <v>0</v>
      </c>
      <c r="FIY37" s="927">
        <f t="shared" si="93"/>
        <v>0</v>
      </c>
      <c r="FIZ37" s="927">
        <f t="shared" si="93"/>
        <v>0</v>
      </c>
      <c r="FJA37" s="927">
        <f t="shared" si="93"/>
        <v>0</v>
      </c>
      <c r="FJB37" s="927">
        <f t="shared" si="93"/>
        <v>0</v>
      </c>
      <c r="FJC37" s="927">
        <f t="shared" si="93"/>
        <v>0</v>
      </c>
      <c r="FJD37" s="927">
        <f t="shared" si="93"/>
        <v>0</v>
      </c>
      <c r="FJE37" s="927">
        <f t="shared" si="93"/>
        <v>0</v>
      </c>
      <c r="FJF37" s="927">
        <f t="shared" si="93"/>
        <v>0</v>
      </c>
      <c r="FJG37" s="927">
        <f t="shared" si="93"/>
        <v>0</v>
      </c>
      <c r="FJH37" s="927">
        <f t="shared" si="93"/>
        <v>0</v>
      </c>
      <c r="FJI37" s="927">
        <f t="shared" si="93"/>
        <v>0</v>
      </c>
      <c r="FJJ37" s="927">
        <f t="shared" si="93"/>
        <v>0</v>
      </c>
      <c r="FJK37" s="927">
        <f t="shared" si="93"/>
        <v>0</v>
      </c>
      <c r="FJL37" s="927">
        <f t="shared" si="93"/>
        <v>0</v>
      </c>
      <c r="FJM37" s="927">
        <f t="shared" si="93"/>
        <v>0</v>
      </c>
      <c r="FJN37" s="927">
        <f t="shared" si="93"/>
        <v>0</v>
      </c>
      <c r="FJO37" s="927">
        <f t="shared" si="93"/>
        <v>0</v>
      </c>
      <c r="FJP37" s="927">
        <f t="shared" si="93"/>
        <v>0</v>
      </c>
      <c r="FJQ37" s="927">
        <f t="shared" si="93"/>
        <v>0</v>
      </c>
      <c r="FJR37" s="927">
        <f t="shared" si="93"/>
        <v>0</v>
      </c>
      <c r="FJS37" s="927">
        <f t="shared" si="93"/>
        <v>0</v>
      </c>
      <c r="FJT37" s="927">
        <f t="shared" si="93"/>
        <v>0</v>
      </c>
      <c r="FJU37" s="927">
        <f t="shared" si="93"/>
        <v>0</v>
      </c>
      <c r="FJV37" s="927">
        <f t="shared" si="93"/>
        <v>0</v>
      </c>
      <c r="FJW37" s="927">
        <f t="shared" si="93"/>
        <v>0</v>
      </c>
      <c r="FJX37" s="927">
        <f t="shared" si="93"/>
        <v>0</v>
      </c>
      <c r="FJY37" s="927">
        <f t="shared" si="93"/>
        <v>0</v>
      </c>
      <c r="FJZ37" s="927">
        <f t="shared" si="93"/>
        <v>0</v>
      </c>
      <c r="FKA37" s="927">
        <f t="shared" si="93"/>
        <v>0</v>
      </c>
      <c r="FKB37" s="927">
        <f t="shared" si="93"/>
        <v>0</v>
      </c>
      <c r="FKC37" s="927">
        <f t="shared" si="93"/>
        <v>0</v>
      </c>
      <c r="FKD37" s="927">
        <f t="shared" si="93"/>
        <v>0</v>
      </c>
      <c r="FKE37" s="927">
        <f t="shared" si="93"/>
        <v>0</v>
      </c>
      <c r="FKF37" s="927">
        <f t="shared" si="93"/>
        <v>0</v>
      </c>
      <c r="FKG37" s="927">
        <f t="shared" si="93"/>
        <v>0</v>
      </c>
      <c r="FKH37" s="927">
        <f t="shared" si="93"/>
        <v>0</v>
      </c>
      <c r="FKI37" s="927">
        <f t="shared" si="93"/>
        <v>0</v>
      </c>
      <c r="FKJ37" s="927">
        <f t="shared" si="93"/>
        <v>0</v>
      </c>
      <c r="FKK37" s="927">
        <f t="shared" si="93"/>
        <v>0</v>
      </c>
      <c r="FKL37" s="927">
        <f t="shared" si="93"/>
        <v>0</v>
      </c>
      <c r="FKM37" s="927">
        <f t="shared" si="93"/>
        <v>0</v>
      </c>
      <c r="FKN37" s="927">
        <f t="shared" si="93"/>
        <v>0</v>
      </c>
      <c r="FKO37" s="927">
        <f t="shared" si="93"/>
        <v>0</v>
      </c>
      <c r="FKP37" s="927">
        <f t="shared" ref="FKP37:FNA37" si="94">+FKO37</f>
        <v>0</v>
      </c>
      <c r="FKQ37" s="927">
        <f t="shared" si="94"/>
        <v>0</v>
      </c>
      <c r="FKR37" s="927">
        <f t="shared" si="94"/>
        <v>0</v>
      </c>
      <c r="FKS37" s="927">
        <f t="shared" si="94"/>
        <v>0</v>
      </c>
      <c r="FKT37" s="927">
        <f t="shared" si="94"/>
        <v>0</v>
      </c>
      <c r="FKU37" s="927">
        <f t="shared" si="94"/>
        <v>0</v>
      </c>
      <c r="FKV37" s="927">
        <f t="shared" si="94"/>
        <v>0</v>
      </c>
      <c r="FKW37" s="927">
        <f t="shared" si="94"/>
        <v>0</v>
      </c>
      <c r="FKX37" s="927">
        <f t="shared" si="94"/>
        <v>0</v>
      </c>
      <c r="FKY37" s="927">
        <f t="shared" si="94"/>
        <v>0</v>
      </c>
      <c r="FKZ37" s="927">
        <f t="shared" si="94"/>
        <v>0</v>
      </c>
      <c r="FLA37" s="927">
        <f t="shared" si="94"/>
        <v>0</v>
      </c>
      <c r="FLB37" s="927">
        <f t="shared" si="94"/>
        <v>0</v>
      </c>
      <c r="FLC37" s="927">
        <f t="shared" si="94"/>
        <v>0</v>
      </c>
      <c r="FLD37" s="927">
        <f t="shared" si="94"/>
        <v>0</v>
      </c>
      <c r="FLE37" s="927">
        <f t="shared" si="94"/>
        <v>0</v>
      </c>
      <c r="FLF37" s="927">
        <f t="shared" si="94"/>
        <v>0</v>
      </c>
      <c r="FLG37" s="927">
        <f t="shared" si="94"/>
        <v>0</v>
      </c>
      <c r="FLH37" s="927">
        <f t="shared" si="94"/>
        <v>0</v>
      </c>
      <c r="FLI37" s="927">
        <f t="shared" si="94"/>
        <v>0</v>
      </c>
      <c r="FLJ37" s="927">
        <f t="shared" si="94"/>
        <v>0</v>
      </c>
      <c r="FLK37" s="927">
        <f t="shared" si="94"/>
        <v>0</v>
      </c>
      <c r="FLL37" s="927">
        <f t="shared" si="94"/>
        <v>0</v>
      </c>
      <c r="FLM37" s="927">
        <f t="shared" si="94"/>
        <v>0</v>
      </c>
      <c r="FLN37" s="927">
        <f t="shared" si="94"/>
        <v>0</v>
      </c>
      <c r="FLO37" s="927">
        <f t="shared" si="94"/>
        <v>0</v>
      </c>
      <c r="FLP37" s="927">
        <f t="shared" si="94"/>
        <v>0</v>
      </c>
      <c r="FLQ37" s="927">
        <f t="shared" si="94"/>
        <v>0</v>
      </c>
      <c r="FLR37" s="927">
        <f t="shared" si="94"/>
        <v>0</v>
      </c>
      <c r="FLS37" s="927">
        <f t="shared" si="94"/>
        <v>0</v>
      </c>
      <c r="FLT37" s="927">
        <f t="shared" si="94"/>
        <v>0</v>
      </c>
      <c r="FLU37" s="927">
        <f t="shared" si="94"/>
        <v>0</v>
      </c>
      <c r="FLV37" s="927">
        <f t="shared" si="94"/>
        <v>0</v>
      </c>
      <c r="FLW37" s="927">
        <f t="shared" si="94"/>
        <v>0</v>
      </c>
      <c r="FLX37" s="927">
        <f t="shared" si="94"/>
        <v>0</v>
      </c>
      <c r="FLY37" s="927">
        <f t="shared" si="94"/>
        <v>0</v>
      </c>
      <c r="FLZ37" s="927">
        <f t="shared" si="94"/>
        <v>0</v>
      </c>
      <c r="FMA37" s="927">
        <f t="shared" si="94"/>
        <v>0</v>
      </c>
      <c r="FMB37" s="927">
        <f t="shared" si="94"/>
        <v>0</v>
      </c>
      <c r="FMC37" s="927">
        <f t="shared" si="94"/>
        <v>0</v>
      </c>
      <c r="FMD37" s="927">
        <f t="shared" si="94"/>
        <v>0</v>
      </c>
      <c r="FME37" s="927">
        <f t="shared" si="94"/>
        <v>0</v>
      </c>
      <c r="FMF37" s="927">
        <f t="shared" si="94"/>
        <v>0</v>
      </c>
      <c r="FMG37" s="927">
        <f t="shared" si="94"/>
        <v>0</v>
      </c>
      <c r="FMH37" s="927">
        <f t="shared" si="94"/>
        <v>0</v>
      </c>
      <c r="FMI37" s="927">
        <f t="shared" si="94"/>
        <v>0</v>
      </c>
      <c r="FMJ37" s="927">
        <f t="shared" si="94"/>
        <v>0</v>
      </c>
      <c r="FMK37" s="927">
        <f t="shared" si="94"/>
        <v>0</v>
      </c>
      <c r="FML37" s="927">
        <f t="shared" si="94"/>
        <v>0</v>
      </c>
      <c r="FMM37" s="927">
        <f t="shared" si="94"/>
        <v>0</v>
      </c>
      <c r="FMN37" s="927">
        <f t="shared" si="94"/>
        <v>0</v>
      </c>
      <c r="FMO37" s="927">
        <f t="shared" si="94"/>
        <v>0</v>
      </c>
      <c r="FMP37" s="927">
        <f t="shared" si="94"/>
        <v>0</v>
      </c>
      <c r="FMQ37" s="927">
        <f t="shared" si="94"/>
        <v>0</v>
      </c>
      <c r="FMR37" s="927">
        <f t="shared" si="94"/>
        <v>0</v>
      </c>
      <c r="FMS37" s="927">
        <f t="shared" si="94"/>
        <v>0</v>
      </c>
      <c r="FMT37" s="927">
        <f t="shared" si="94"/>
        <v>0</v>
      </c>
      <c r="FMU37" s="927">
        <f t="shared" si="94"/>
        <v>0</v>
      </c>
      <c r="FMV37" s="927">
        <f t="shared" si="94"/>
        <v>0</v>
      </c>
      <c r="FMW37" s="927">
        <f t="shared" si="94"/>
        <v>0</v>
      </c>
      <c r="FMX37" s="927">
        <f t="shared" si="94"/>
        <v>0</v>
      </c>
      <c r="FMY37" s="927">
        <f t="shared" si="94"/>
        <v>0</v>
      </c>
      <c r="FMZ37" s="927">
        <f t="shared" si="94"/>
        <v>0</v>
      </c>
      <c r="FNA37" s="927">
        <f t="shared" si="94"/>
        <v>0</v>
      </c>
      <c r="FNB37" s="927">
        <f t="shared" ref="FNB37:FPM37" si="95">+FNA37</f>
        <v>0</v>
      </c>
      <c r="FNC37" s="927">
        <f t="shared" si="95"/>
        <v>0</v>
      </c>
      <c r="FND37" s="927">
        <f t="shared" si="95"/>
        <v>0</v>
      </c>
      <c r="FNE37" s="927">
        <f t="shared" si="95"/>
        <v>0</v>
      </c>
      <c r="FNF37" s="927">
        <f t="shared" si="95"/>
        <v>0</v>
      </c>
      <c r="FNG37" s="927">
        <f t="shared" si="95"/>
        <v>0</v>
      </c>
      <c r="FNH37" s="927">
        <f t="shared" si="95"/>
        <v>0</v>
      </c>
      <c r="FNI37" s="927">
        <f t="shared" si="95"/>
        <v>0</v>
      </c>
      <c r="FNJ37" s="927">
        <f t="shared" si="95"/>
        <v>0</v>
      </c>
      <c r="FNK37" s="927">
        <f t="shared" si="95"/>
        <v>0</v>
      </c>
      <c r="FNL37" s="927">
        <f t="shared" si="95"/>
        <v>0</v>
      </c>
      <c r="FNM37" s="927">
        <f t="shared" si="95"/>
        <v>0</v>
      </c>
      <c r="FNN37" s="927">
        <f t="shared" si="95"/>
        <v>0</v>
      </c>
      <c r="FNO37" s="927">
        <f t="shared" si="95"/>
        <v>0</v>
      </c>
      <c r="FNP37" s="927">
        <f t="shared" si="95"/>
        <v>0</v>
      </c>
      <c r="FNQ37" s="927">
        <f t="shared" si="95"/>
        <v>0</v>
      </c>
      <c r="FNR37" s="927">
        <f t="shared" si="95"/>
        <v>0</v>
      </c>
      <c r="FNS37" s="927">
        <f t="shared" si="95"/>
        <v>0</v>
      </c>
      <c r="FNT37" s="927">
        <f t="shared" si="95"/>
        <v>0</v>
      </c>
      <c r="FNU37" s="927">
        <f t="shared" si="95"/>
        <v>0</v>
      </c>
      <c r="FNV37" s="927">
        <f t="shared" si="95"/>
        <v>0</v>
      </c>
      <c r="FNW37" s="927">
        <f t="shared" si="95"/>
        <v>0</v>
      </c>
      <c r="FNX37" s="927">
        <f t="shared" si="95"/>
        <v>0</v>
      </c>
      <c r="FNY37" s="927">
        <f t="shared" si="95"/>
        <v>0</v>
      </c>
      <c r="FNZ37" s="927">
        <f t="shared" si="95"/>
        <v>0</v>
      </c>
      <c r="FOA37" s="927">
        <f t="shared" si="95"/>
        <v>0</v>
      </c>
      <c r="FOB37" s="927">
        <f t="shared" si="95"/>
        <v>0</v>
      </c>
      <c r="FOC37" s="927">
        <f t="shared" si="95"/>
        <v>0</v>
      </c>
      <c r="FOD37" s="927">
        <f t="shared" si="95"/>
        <v>0</v>
      </c>
      <c r="FOE37" s="927">
        <f t="shared" si="95"/>
        <v>0</v>
      </c>
      <c r="FOF37" s="927">
        <f t="shared" si="95"/>
        <v>0</v>
      </c>
      <c r="FOG37" s="927">
        <f t="shared" si="95"/>
        <v>0</v>
      </c>
      <c r="FOH37" s="927">
        <f t="shared" si="95"/>
        <v>0</v>
      </c>
      <c r="FOI37" s="927">
        <f t="shared" si="95"/>
        <v>0</v>
      </c>
      <c r="FOJ37" s="927">
        <f t="shared" si="95"/>
        <v>0</v>
      </c>
      <c r="FOK37" s="927">
        <f t="shared" si="95"/>
        <v>0</v>
      </c>
      <c r="FOL37" s="927">
        <f t="shared" si="95"/>
        <v>0</v>
      </c>
      <c r="FOM37" s="927">
        <f t="shared" si="95"/>
        <v>0</v>
      </c>
      <c r="FON37" s="927">
        <f t="shared" si="95"/>
        <v>0</v>
      </c>
      <c r="FOO37" s="927">
        <f t="shared" si="95"/>
        <v>0</v>
      </c>
      <c r="FOP37" s="927">
        <f t="shared" si="95"/>
        <v>0</v>
      </c>
      <c r="FOQ37" s="927">
        <f t="shared" si="95"/>
        <v>0</v>
      </c>
      <c r="FOR37" s="927">
        <f t="shared" si="95"/>
        <v>0</v>
      </c>
      <c r="FOS37" s="927">
        <f t="shared" si="95"/>
        <v>0</v>
      </c>
      <c r="FOT37" s="927">
        <f t="shared" si="95"/>
        <v>0</v>
      </c>
      <c r="FOU37" s="927">
        <f t="shared" si="95"/>
        <v>0</v>
      </c>
      <c r="FOV37" s="927">
        <f t="shared" si="95"/>
        <v>0</v>
      </c>
      <c r="FOW37" s="927">
        <f t="shared" si="95"/>
        <v>0</v>
      </c>
      <c r="FOX37" s="927">
        <f t="shared" si="95"/>
        <v>0</v>
      </c>
      <c r="FOY37" s="927">
        <f t="shared" si="95"/>
        <v>0</v>
      </c>
      <c r="FOZ37" s="927">
        <f t="shared" si="95"/>
        <v>0</v>
      </c>
      <c r="FPA37" s="927">
        <f t="shared" si="95"/>
        <v>0</v>
      </c>
      <c r="FPB37" s="927">
        <f t="shared" si="95"/>
        <v>0</v>
      </c>
      <c r="FPC37" s="927">
        <f t="shared" si="95"/>
        <v>0</v>
      </c>
      <c r="FPD37" s="927">
        <f t="shared" si="95"/>
        <v>0</v>
      </c>
      <c r="FPE37" s="927">
        <f t="shared" si="95"/>
        <v>0</v>
      </c>
      <c r="FPF37" s="927">
        <f t="shared" si="95"/>
        <v>0</v>
      </c>
      <c r="FPG37" s="927">
        <f t="shared" si="95"/>
        <v>0</v>
      </c>
      <c r="FPH37" s="927">
        <f t="shared" si="95"/>
        <v>0</v>
      </c>
      <c r="FPI37" s="927">
        <f t="shared" si="95"/>
        <v>0</v>
      </c>
      <c r="FPJ37" s="927">
        <f t="shared" si="95"/>
        <v>0</v>
      </c>
      <c r="FPK37" s="927">
        <f t="shared" si="95"/>
        <v>0</v>
      </c>
      <c r="FPL37" s="927">
        <f t="shared" si="95"/>
        <v>0</v>
      </c>
      <c r="FPM37" s="927">
        <f t="shared" si="95"/>
        <v>0</v>
      </c>
      <c r="FPN37" s="927">
        <f t="shared" ref="FPN37:FRY37" si="96">+FPM37</f>
        <v>0</v>
      </c>
      <c r="FPO37" s="927">
        <f t="shared" si="96"/>
        <v>0</v>
      </c>
      <c r="FPP37" s="927">
        <f t="shared" si="96"/>
        <v>0</v>
      </c>
      <c r="FPQ37" s="927">
        <f t="shared" si="96"/>
        <v>0</v>
      </c>
      <c r="FPR37" s="927">
        <f t="shared" si="96"/>
        <v>0</v>
      </c>
      <c r="FPS37" s="927">
        <f t="shared" si="96"/>
        <v>0</v>
      </c>
      <c r="FPT37" s="927">
        <f t="shared" si="96"/>
        <v>0</v>
      </c>
      <c r="FPU37" s="927">
        <f t="shared" si="96"/>
        <v>0</v>
      </c>
      <c r="FPV37" s="927">
        <f t="shared" si="96"/>
        <v>0</v>
      </c>
      <c r="FPW37" s="927">
        <f t="shared" si="96"/>
        <v>0</v>
      </c>
      <c r="FPX37" s="927">
        <f t="shared" si="96"/>
        <v>0</v>
      </c>
      <c r="FPY37" s="927">
        <f t="shared" si="96"/>
        <v>0</v>
      </c>
      <c r="FPZ37" s="927">
        <f t="shared" si="96"/>
        <v>0</v>
      </c>
      <c r="FQA37" s="927">
        <f t="shared" si="96"/>
        <v>0</v>
      </c>
      <c r="FQB37" s="927">
        <f t="shared" si="96"/>
        <v>0</v>
      </c>
      <c r="FQC37" s="927">
        <f t="shared" si="96"/>
        <v>0</v>
      </c>
      <c r="FQD37" s="927">
        <f t="shared" si="96"/>
        <v>0</v>
      </c>
      <c r="FQE37" s="927">
        <f t="shared" si="96"/>
        <v>0</v>
      </c>
      <c r="FQF37" s="927">
        <f t="shared" si="96"/>
        <v>0</v>
      </c>
      <c r="FQG37" s="927">
        <f t="shared" si="96"/>
        <v>0</v>
      </c>
      <c r="FQH37" s="927">
        <f t="shared" si="96"/>
        <v>0</v>
      </c>
      <c r="FQI37" s="927">
        <f t="shared" si="96"/>
        <v>0</v>
      </c>
      <c r="FQJ37" s="927">
        <f t="shared" si="96"/>
        <v>0</v>
      </c>
      <c r="FQK37" s="927">
        <f t="shared" si="96"/>
        <v>0</v>
      </c>
      <c r="FQL37" s="927">
        <f t="shared" si="96"/>
        <v>0</v>
      </c>
      <c r="FQM37" s="927">
        <f t="shared" si="96"/>
        <v>0</v>
      </c>
      <c r="FQN37" s="927">
        <f t="shared" si="96"/>
        <v>0</v>
      </c>
      <c r="FQO37" s="927">
        <f t="shared" si="96"/>
        <v>0</v>
      </c>
      <c r="FQP37" s="927">
        <f t="shared" si="96"/>
        <v>0</v>
      </c>
      <c r="FQQ37" s="927">
        <f t="shared" si="96"/>
        <v>0</v>
      </c>
      <c r="FQR37" s="927">
        <f t="shared" si="96"/>
        <v>0</v>
      </c>
      <c r="FQS37" s="927">
        <f t="shared" si="96"/>
        <v>0</v>
      </c>
      <c r="FQT37" s="927">
        <f t="shared" si="96"/>
        <v>0</v>
      </c>
      <c r="FQU37" s="927">
        <f t="shared" si="96"/>
        <v>0</v>
      </c>
      <c r="FQV37" s="927">
        <f t="shared" si="96"/>
        <v>0</v>
      </c>
      <c r="FQW37" s="927">
        <f t="shared" si="96"/>
        <v>0</v>
      </c>
      <c r="FQX37" s="927">
        <f t="shared" si="96"/>
        <v>0</v>
      </c>
      <c r="FQY37" s="927">
        <f t="shared" si="96"/>
        <v>0</v>
      </c>
      <c r="FQZ37" s="927">
        <f t="shared" si="96"/>
        <v>0</v>
      </c>
      <c r="FRA37" s="927">
        <f t="shared" si="96"/>
        <v>0</v>
      </c>
      <c r="FRB37" s="927">
        <f t="shared" si="96"/>
        <v>0</v>
      </c>
      <c r="FRC37" s="927">
        <f t="shared" si="96"/>
        <v>0</v>
      </c>
      <c r="FRD37" s="927">
        <f t="shared" si="96"/>
        <v>0</v>
      </c>
      <c r="FRE37" s="927">
        <f t="shared" si="96"/>
        <v>0</v>
      </c>
      <c r="FRF37" s="927">
        <f t="shared" si="96"/>
        <v>0</v>
      </c>
      <c r="FRG37" s="927">
        <f t="shared" si="96"/>
        <v>0</v>
      </c>
      <c r="FRH37" s="927">
        <f t="shared" si="96"/>
        <v>0</v>
      </c>
      <c r="FRI37" s="927">
        <f t="shared" si="96"/>
        <v>0</v>
      </c>
      <c r="FRJ37" s="927">
        <f t="shared" si="96"/>
        <v>0</v>
      </c>
      <c r="FRK37" s="927">
        <f t="shared" si="96"/>
        <v>0</v>
      </c>
      <c r="FRL37" s="927">
        <f t="shared" si="96"/>
        <v>0</v>
      </c>
      <c r="FRM37" s="927">
        <f t="shared" si="96"/>
        <v>0</v>
      </c>
      <c r="FRN37" s="927">
        <f t="shared" si="96"/>
        <v>0</v>
      </c>
      <c r="FRO37" s="927">
        <f t="shared" si="96"/>
        <v>0</v>
      </c>
      <c r="FRP37" s="927">
        <f t="shared" si="96"/>
        <v>0</v>
      </c>
      <c r="FRQ37" s="927">
        <f t="shared" si="96"/>
        <v>0</v>
      </c>
      <c r="FRR37" s="927">
        <f t="shared" si="96"/>
        <v>0</v>
      </c>
      <c r="FRS37" s="927">
        <f t="shared" si="96"/>
        <v>0</v>
      </c>
      <c r="FRT37" s="927">
        <f t="shared" si="96"/>
        <v>0</v>
      </c>
      <c r="FRU37" s="927">
        <f t="shared" si="96"/>
        <v>0</v>
      </c>
      <c r="FRV37" s="927">
        <f t="shared" si="96"/>
        <v>0</v>
      </c>
      <c r="FRW37" s="927">
        <f t="shared" si="96"/>
        <v>0</v>
      </c>
      <c r="FRX37" s="927">
        <f t="shared" si="96"/>
        <v>0</v>
      </c>
      <c r="FRY37" s="927">
        <f t="shared" si="96"/>
        <v>0</v>
      </c>
      <c r="FRZ37" s="927">
        <f t="shared" ref="FRZ37:FUK37" si="97">+FRY37</f>
        <v>0</v>
      </c>
      <c r="FSA37" s="927">
        <f t="shared" si="97"/>
        <v>0</v>
      </c>
      <c r="FSB37" s="927">
        <f t="shared" si="97"/>
        <v>0</v>
      </c>
      <c r="FSC37" s="927">
        <f t="shared" si="97"/>
        <v>0</v>
      </c>
      <c r="FSD37" s="927">
        <f t="shared" si="97"/>
        <v>0</v>
      </c>
      <c r="FSE37" s="927">
        <f t="shared" si="97"/>
        <v>0</v>
      </c>
      <c r="FSF37" s="927">
        <f t="shared" si="97"/>
        <v>0</v>
      </c>
      <c r="FSG37" s="927">
        <f t="shared" si="97"/>
        <v>0</v>
      </c>
      <c r="FSH37" s="927">
        <f t="shared" si="97"/>
        <v>0</v>
      </c>
      <c r="FSI37" s="927">
        <f t="shared" si="97"/>
        <v>0</v>
      </c>
      <c r="FSJ37" s="927">
        <f t="shared" si="97"/>
        <v>0</v>
      </c>
      <c r="FSK37" s="927">
        <f t="shared" si="97"/>
        <v>0</v>
      </c>
      <c r="FSL37" s="927">
        <f t="shared" si="97"/>
        <v>0</v>
      </c>
      <c r="FSM37" s="927">
        <f t="shared" si="97"/>
        <v>0</v>
      </c>
      <c r="FSN37" s="927">
        <f t="shared" si="97"/>
        <v>0</v>
      </c>
      <c r="FSO37" s="927">
        <f t="shared" si="97"/>
        <v>0</v>
      </c>
      <c r="FSP37" s="927">
        <f t="shared" si="97"/>
        <v>0</v>
      </c>
      <c r="FSQ37" s="927">
        <f t="shared" si="97"/>
        <v>0</v>
      </c>
      <c r="FSR37" s="927">
        <f t="shared" si="97"/>
        <v>0</v>
      </c>
      <c r="FSS37" s="927">
        <f t="shared" si="97"/>
        <v>0</v>
      </c>
      <c r="FST37" s="927">
        <f t="shared" si="97"/>
        <v>0</v>
      </c>
      <c r="FSU37" s="927">
        <f t="shared" si="97"/>
        <v>0</v>
      </c>
      <c r="FSV37" s="927">
        <f t="shared" si="97"/>
        <v>0</v>
      </c>
      <c r="FSW37" s="927">
        <f t="shared" si="97"/>
        <v>0</v>
      </c>
      <c r="FSX37" s="927">
        <f t="shared" si="97"/>
        <v>0</v>
      </c>
      <c r="FSY37" s="927">
        <f t="shared" si="97"/>
        <v>0</v>
      </c>
      <c r="FSZ37" s="927">
        <f t="shared" si="97"/>
        <v>0</v>
      </c>
      <c r="FTA37" s="927">
        <f t="shared" si="97"/>
        <v>0</v>
      </c>
      <c r="FTB37" s="927">
        <f t="shared" si="97"/>
        <v>0</v>
      </c>
      <c r="FTC37" s="927">
        <f t="shared" si="97"/>
        <v>0</v>
      </c>
      <c r="FTD37" s="927">
        <f t="shared" si="97"/>
        <v>0</v>
      </c>
      <c r="FTE37" s="927">
        <f t="shared" si="97"/>
        <v>0</v>
      </c>
      <c r="FTF37" s="927">
        <f t="shared" si="97"/>
        <v>0</v>
      </c>
      <c r="FTG37" s="927">
        <f t="shared" si="97"/>
        <v>0</v>
      </c>
      <c r="FTH37" s="927">
        <f t="shared" si="97"/>
        <v>0</v>
      </c>
      <c r="FTI37" s="927">
        <f t="shared" si="97"/>
        <v>0</v>
      </c>
      <c r="FTJ37" s="927">
        <f t="shared" si="97"/>
        <v>0</v>
      </c>
      <c r="FTK37" s="927">
        <f t="shared" si="97"/>
        <v>0</v>
      </c>
      <c r="FTL37" s="927">
        <f t="shared" si="97"/>
        <v>0</v>
      </c>
      <c r="FTM37" s="927">
        <f t="shared" si="97"/>
        <v>0</v>
      </c>
      <c r="FTN37" s="927">
        <f t="shared" si="97"/>
        <v>0</v>
      </c>
      <c r="FTO37" s="927">
        <f t="shared" si="97"/>
        <v>0</v>
      </c>
      <c r="FTP37" s="927">
        <f t="shared" si="97"/>
        <v>0</v>
      </c>
      <c r="FTQ37" s="927">
        <f t="shared" si="97"/>
        <v>0</v>
      </c>
      <c r="FTR37" s="927">
        <f t="shared" si="97"/>
        <v>0</v>
      </c>
      <c r="FTS37" s="927">
        <f t="shared" si="97"/>
        <v>0</v>
      </c>
      <c r="FTT37" s="927">
        <f t="shared" si="97"/>
        <v>0</v>
      </c>
      <c r="FTU37" s="927">
        <f t="shared" si="97"/>
        <v>0</v>
      </c>
      <c r="FTV37" s="927">
        <f t="shared" si="97"/>
        <v>0</v>
      </c>
      <c r="FTW37" s="927">
        <f t="shared" si="97"/>
        <v>0</v>
      </c>
      <c r="FTX37" s="927">
        <f t="shared" si="97"/>
        <v>0</v>
      </c>
      <c r="FTY37" s="927">
        <f t="shared" si="97"/>
        <v>0</v>
      </c>
      <c r="FTZ37" s="927">
        <f t="shared" si="97"/>
        <v>0</v>
      </c>
      <c r="FUA37" s="927">
        <f t="shared" si="97"/>
        <v>0</v>
      </c>
      <c r="FUB37" s="927">
        <f t="shared" si="97"/>
        <v>0</v>
      </c>
      <c r="FUC37" s="927">
        <f t="shared" si="97"/>
        <v>0</v>
      </c>
      <c r="FUD37" s="927">
        <f t="shared" si="97"/>
        <v>0</v>
      </c>
      <c r="FUE37" s="927">
        <f t="shared" si="97"/>
        <v>0</v>
      </c>
      <c r="FUF37" s="927">
        <f t="shared" si="97"/>
        <v>0</v>
      </c>
      <c r="FUG37" s="927">
        <f t="shared" si="97"/>
        <v>0</v>
      </c>
      <c r="FUH37" s="927">
        <f t="shared" si="97"/>
        <v>0</v>
      </c>
      <c r="FUI37" s="927">
        <f t="shared" si="97"/>
        <v>0</v>
      </c>
      <c r="FUJ37" s="927">
        <f t="shared" si="97"/>
        <v>0</v>
      </c>
      <c r="FUK37" s="927">
        <f t="shared" si="97"/>
        <v>0</v>
      </c>
      <c r="FUL37" s="927">
        <f t="shared" ref="FUL37:FWW37" si="98">+FUK37</f>
        <v>0</v>
      </c>
      <c r="FUM37" s="927">
        <f t="shared" si="98"/>
        <v>0</v>
      </c>
      <c r="FUN37" s="927">
        <f t="shared" si="98"/>
        <v>0</v>
      </c>
      <c r="FUO37" s="927">
        <f t="shared" si="98"/>
        <v>0</v>
      </c>
      <c r="FUP37" s="927">
        <f t="shared" si="98"/>
        <v>0</v>
      </c>
      <c r="FUQ37" s="927">
        <f t="shared" si="98"/>
        <v>0</v>
      </c>
      <c r="FUR37" s="927">
        <f t="shared" si="98"/>
        <v>0</v>
      </c>
      <c r="FUS37" s="927">
        <f t="shared" si="98"/>
        <v>0</v>
      </c>
      <c r="FUT37" s="927">
        <f t="shared" si="98"/>
        <v>0</v>
      </c>
      <c r="FUU37" s="927">
        <f t="shared" si="98"/>
        <v>0</v>
      </c>
      <c r="FUV37" s="927">
        <f t="shared" si="98"/>
        <v>0</v>
      </c>
      <c r="FUW37" s="927">
        <f t="shared" si="98"/>
        <v>0</v>
      </c>
      <c r="FUX37" s="927">
        <f t="shared" si="98"/>
        <v>0</v>
      </c>
      <c r="FUY37" s="927">
        <f t="shared" si="98"/>
        <v>0</v>
      </c>
      <c r="FUZ37" s="927">
        <f t="shared" si="98"/>
        <v>0</v>
      </c>
      <c r="FVA37" s="927">
        <f t="shared" si="98"/>
        <v>0</v>
      </c>
      <c r="FVB37" s="927">
        <f t="shared" si="98"/>
        <v>0</v>
      </c>
      <c r="FVC37" s="927">
        <f t="shared" si="98"/>
        <v>0</v>
      </c>
      <c r="FVD37" s="927">
        <f t="shared" si="98"/>
        <v>0</v>
      </c>
      <c r="FVE37" s="927">
        <f t="shared" si="98"/>
        <v>0</v>
      </c>
      <c r="FVF37" s="927">
        <f t="shared" si="98"/>
        <v>0</v>
      </c>
      <c r="FVG37" s="927">
        <f t="shared" si="98"/>
        <v>0</v>
      </c>
      <c r="FVH37" s="927">
        <f t="shared" si="98"/>
        <v>0</v>
      </c>
      <c r="FVI37" s="927">
        <f t="shared" si="98"/>
        <v>0</v>
      </c>
      <c r="FVJ37" s="927">
        <f t="shared" si="98"/>
        <v>0</v>
      </c>
      <c r="FVK37" s="927">
        <f t="shared" si="98"/>
        <v>0</v>
      </c>
      <c r="FVL37" s="927">
        <f t="shared" si="98"/>
        <v>0</v>
      </c>
      <c r="FVM37" s="927">
        <f t="shared" si="98"/>
        <v>0</v>
      </c>
      <c r="FVN37" s="927">
        <f t="shared" si="98"/>
        <v>0</v>
      </c>
      <c r="FVO37" s="927">
        <f t="shared" si="98"/>
        <v>0</v>
      </c>
      <c r="FVP37" s="927">
        <f t="shared" si="98"/>
        <v>0</v>
      </c>
      <c r="FVQ37" s="927">
        <f t="shared" si="98"/>
        <v>0</v>
      </c>
      <c r="FVR37" s="927">
        <f t="shared" si="98"/>
        <v>0</v>
      </c>
      <c r="FVS37" s="927">
        <f t="shared" si="98"/>
        <v>0</v>
      </c>
      <c r="FVT37" s="927">
        <f t="shared" si="98"/>
        <v>0</v>
      </c>
      <c r="FVU37" s="927">
        <f t="shared" si="98"/>
        <v>0</v>
      </c>
      <c r="FVV37" s="927">
        <f t="shared" si="98"/>
        <v>0</v>
      </c>
      <c r="FVW37" s="927">
        <f t="shared" si="98"/>
        <v>0</v>
      </c>
      <c r="FVX37" s="927">
        <f t="shared" si="98"/>
        <v>0</v>
      </c>
      <c r="FVY37" s="927">
        <f t="shared" si="98"/>
        <v>0</v>
      </c>
      <c r="FVZ37" s="927">
        <f t="shared" si="98"/>
        <v>0</v>
      </c>
      <c r="FWA37" s="927">
        <f t="shared" si="98"/>
        <v>0</v>
      </c>
      <c r="FWB37" s="927">
        <f t="shared" si="98"/>
        <v>0</v>
      </c>
      <c r="FWC37" s="927">
        <f t="shared" si="98"/>
        <v>0</v>
      </c>
      <c r="FWD37" s="927">
        <f t="shared" si="98"/>
        <v>0</v>
      </c>
      <c r="FWE37" s="927">
        <f t="shared" si="98"/>
        <v>0</v>
      </c>
      <c r="FWF37" s="927">
        <f t="shared" si="98"/>
        <v>0</v>
      </c>
      <c r="FWG37" s="927">
        <f t="shared" si="98"/>
        <v>0</v>
      </c>
      <c r="FWH37" s="927">
        <f t="shared" si="98"/>
        <v>0</v>
      </c>
      <c r="FWI37" s="927">
        <f t="shared" si="98"/>
        <v>0</v>
      </c>
      <c r="FWJ37" s="927">
        <f t="shared" si="98"/>
        <v>0</v>
      </c>
      <c r="FWK37" s="927">
        <f t="shared" si="98"/>
        <v>0</v>
      </c>
      <c r="FWL37" s="927">
        <f t="shared" si="98"/>
        <v>0</v>
      </c>
      <c r="FWM37" s="927">
        <f t="shared" si="98"/>
        <v>0</v>
      </c>
      <c r="FWN37" s="927">
        <f t="shared" si="98"/>
        <v>0</v>
      </c>
      <c r="FWO37" s="927">
        <f t="shared" si="98"/>
        <v>0</v>
      </c>
      <c r="FWP37" s="927">
        <f t="shared" si="98"/>
        <v>0</v>
      </c>
      <c r="FWQ37" s="927">
        <f t="shared" si="98"/>
        <v>0</v>
      </c>
      <c r="FWR37" s="927">
        <f t="shared" si="98"/>
        <v>0</v>
      </c>
      <c r="FWS37" s="927">
        <f t="shared" si="98"/>
        <v>0</v>
      </c>
      <c r="FWT37" s="927">
        <f t="shared" si="98"/>
        <v>0</v>
      </c>
      <c r="FWU37" s="927">
        <f t="shared" si="98"/>
        <v>0</v>
      </c>
      <c r="FWV37" s="927">
        <f t="shared" si="98"/>
        <v>0</v>
      </c>
      <c r="FWW37" s="927">
        <f t="shared" si="98"/>
        <v>0</v>
      </c>
      <c r="FWX37" s="927">
        <f t="shared" ref="FWX37:FZI37" si="99">+FWW37</f>
        <v>0</v>
      </c>
      <c r="FWY37" s="927">
        <f t="shared" si="99"/>
        <v>0</v>
      </c>
      <c r="FWZ37" s="927">
        <f t="shared" si="99"/>
        <v>0</v>
      </c>
      <c r="FXA37" s="927">
        <f t="shared" si="99"/>
        <v>0</v>
      </c>
      <c r="FXB37" s="927">
        <f t="shared" si="99"/>
        <v>0</v>
      </c>
      <c r="FXC37" s="927">
        <f t="shared" si="99"/>
        <v>0</v>
      </c>
      <c r="FXD37" s="927">
        <f t="shared" si="99"/>
        <v>0</v>
      </c>
      <c r="FXE37" s="927">
        <f t="shared" si="99"/>
        <v>0</v>
      </c>
      <c r="FXF37" s="927">
        <f t="shared" si="99"/>
        <v>0</v>
      </c>
      <c r="FXG37" s="927">
        <f t="shared" si="99"/>
        <v>0</v>
      </c>
      <c r="FXH37" s="927">
        <f t="shared" si="99"/>
        <v>0</v>
      </c>
      <c r="FXI37" s="927">
        <f t="shared" si="99"/>
        <v>0</v>
      </c>
      <c r="FXJ37" s="927">
        <f t="shared" si="99"/>
        <v>0</v>
      </c>
      <c r="FXK37" s="927">
        <f t="shared" si="99"/>
        <v>0</v>
      </c>
      <c r="FXL37" s="927">
        <f t="shared" si="99"/>
        <v>0</v>
      </c>
      <c r="FXM37" s="927">
        <f t="shared" si="99"/>
        <v>0</v>
      </c>
      <c r="FXN37" s="927">
        <f t="shared" si="99"/>
        <v>0</v>
      </c>
      <c r="FXO37" s="927">
        <f t="shared" si="99"/>
        <v>0</v>
      </c>
      <c r="FXP37" s="927">
        <f t="shared" si="99"/>
        <v>0</v>
      </c>
      <c r="FXQ37" s="927">
        <f t="shared" si="99"/>
        <v>0</v>
      </c>
      <c r="FXR37" s="927">
        <f t="shared" si="99"/>
        <v>0</v>
      </c>
      <c r="FXS37" s="927">
        <f t="shared" si="99"/>
        <v>0</v>
      </c>
      <c r="FXT37" s="927">
        <f t="shared" si="99"/>
        <v>0</v>
      </c>
      <c r="FXU37" s="927">
        <f t="shared" si="99"/>
        <v>0</v>
      </c>
      <c r="FXV37" s="927">
        <f t="shared" si="99"/>
        <v>0</v>
      </c>
      <c r="FXW37" s="927">
        <f t="shared" si="99"/>
        <v>0</v>
      </c>
      <c r="FXX37" s="927">
        <f t="shared" si="99"/>
        <v>0</v>
      </c>
      <c r="FXY37" s="927">
        <f t="shared" si="99"/>
        <v>0</v>
      </c>
      <c r="FXZ37" s="927">
        <f t="shared" si="99"/>
        <v>0</v>
      </c>
      <c r="FYA37" s="927">
        <f t="shared" si="99"/>
        <v>0</v>
      </c>
      <c r="FYB37" s="927">
        <f t="shared" si="99"/>
        <v>0</v>
      </c>
      <c r="FYC37" s="927">
        <f t="shared" si="99"/>
        <v>0</v>
      </c>
      <c r="FYD37" s="927">
        <f t="shared" si="99"/>
        <v>0</v>
      </c>
      <c r="FYE37" s="927">
        <f t="shared" si="99"/>
        <v>0</v>
      </c>
      <c r="FYF37" s="927">
        <f t="shared" si="99"/>
        <v>0</v>
      </c>
      <c r="FYG37" s="927">
        <f t="shared" si="99"/>
        <v>0</v>
      </c>
      <c r="FYH37" s="927">
        <f t="shared" si="99"/>
        <v>0</v>
      </c>
      <c r="FYI37" s="927">
        <f t="shared" si="99"/>
        <v>0</v>
      </c>
      <c r="FYJ37" s="927">
        <f t="shared" si="99"/>
        <v>0</v>
      </c>
      <c r="FYK37" s="927">
        <f t="shared" si="99"/>
        <v>0</v>
      </c>
      <c r="FYL37" s="927">
        <f t="shared" si="99"/>
        <v>0</v>
      </c>
      <c r="FYM37" s="927">
        <f t="shared" si="99"/>
        <v>0</v>
      </c>
      <c r="FYN37" s="927">
        <f t="shared" si="99"/>
        <v>0</v>
      </c>
      <c r="FYO37" s="927">
        <f t="shared" si="99"/>
        <v>0</v>
      </c>
      <c r="FYP37" s="927">
        <f t="shared" si="99"/>
        <v>0</v>
      </c>
      <c r="FYQ37" s="927">
        <f t="shared" si="99"/>
        <v>0</v>
      </c>
      <c r="FYR37" s="927">
        <f t="shared" si="99"/>
        <v>0</v>
      </c>
      <c r="FYS37" s="927">
        <f t="shared" si="99"/>
        <v>0</v>
      </c>
      <c r="FYT37" s="927">
        <f t="shared" si="99"/>
        <v>0</v>
      </c>
      <c r="FYU37" s="927">
        <f t="shared" si="99"/>
        <v>0</v>
      </c>
      <c r="FYV37" s="927">
        <f t="shared" si="99"/>
        <v>0</v>
      </c>
      <c r="FYW37" s="927">
        <f t="shared" si="99"/>
        <v>0</v>
      </c>
      <c r="FYX37" s="927">
        <f t="shared" si="99"/>
        <v>0</v>
      </c>
      <c r="FYY37" s="927">
        <f t="shared" si="99"/>
        <v>0</v>
      </c>
      <c r="FYZ37" s="927">
        <f t="shared" si="99"/>
        <v>0</v>
      </c>
      <c r="FZA37" s="927">
        <f t="shared" si="99"/>
        <v>0</v>
      </c>
      <c r="FZB37" s="927">
        <f t="shared" si="99"/>
        <v>0</v>
      </c>
      <c r="FZC37" s="927">
        <f t="shared" si="99"/>
        <v>0</v>
      </c>
      <c r="FZD37" s="927">
        <f t="shared" si="99"/>
        <v>0</v>
      </c>
      <c r="FZE37" s="927">
        <f t="shared" si="99"/>
        <v>0</v>
      </c>
      <c r="FZF37" s="927">
        <f t="shared" si="99"/>
        <v>0</v>
      </c>
      <c r="FZG37" s="927">
        <f t="shared" si="99"/>
        <v>0</v>
      </c>
      <c r="FZH37" s="927">
        <f t="shared" si="99"/>
        <v>0</v>
      </c>
      <c r="FZI37" s="927">
        <f t="shared" si="99"/>
        <v>0</v>
      </c>
      <c r="FZJ37" s="927">
        <f t="shared" ref="FZJ37:GBU37" si="100">+FZI37</f>
        <v>0</v>
      </c>
      <c r="FZK37" s="927">
        <f t="shared" si="100"/>
        <v>0</v>
      </c>
      <c r="FZL37" s="927">
        <f t="shared" si="100"/>
        <v>0</v>
      </c>
      <c r="FZM37" s="927">
        <f t="shared" si="100"/>
        <v>0</v>
      </c>
      <c r="FZN37" s="927">
        <f t="shared" si="100"/>
        <v>0</v>
      </c>
      <c r="FZO37" s="927">
        <f t="shared" si="100"/>
        <v>0</v>
      </c>
      <c r="FZP37" s="927">
        <f t="shared" si="100"/>
        <v>0</v>
      </c>
      <c r="FZQ37" s="927">
        <f t="shared" si="100"/>
        <v>0</v>
      </c>
      <c r="FZR37" s="927">
        <f t="shared" si="100"/>
        <v>0</v>
      </c>
      <c r="FZS37" s="927">
        <f t="shared" si="100"/>
        <v>0</v>
      </c>
      <c r="FZT37" s="927">
        <f t="shared" si="100"/>
        <v>0</v>
      </c>
      <c r="FZU37" s="927">
        <f t="shared" si="100"/>
        <v>0</v>
      </c>
      <c r="FZV37" s="927">
        <f t="shared" si="100"/>
        <v>0</v>
      </c>
      <c r="FZW37" s="927">
        <f t="shared" si="100"/>
        <v>0</v>
      </c>
      <c r="FZX37" s="927">
        <f t="shared" si="100"/>
        <v>0</v>
      </c>
      <c r="FZY37" s="927">
        <f t="shared" si="100"/>
        <v>0</v>
      </c>
      <c r="FZZ37" s="927">
        <f t="shared" si="100"/>
        <v>0</v>
      </c>
      <c r="GAA37" s="927">
        <f t="shared" si="100"/>
        <v>0</v>
      </c>
      <c r="GAB37" s="927">
        <f t="shared" si="100"/>
        <v>0</v>
      </c>
      <c r="GAC37" s="927">
        <f t="shared" si="100"/>
        <v>0</v>
      </c>
      <c r="GAD37" s="927">
        <f t="shared" si="100"/>
        <v>0</v>
      </c>
      <c r="GAE37" s="927">
        <f t="shared" si="100"/>
        <v>0</v>
      </c>
      <c r="GAF37" s="927">
        <f t="shared" si="100"/>
        <v>0</v>
      </c>
      <c r="GAG37" s="927">
        <f t="shared" si="100"/>
        <v>0</v>
      </c>
      <c r="GAH37" s="927">
        <f t="shared" si="100"/>
        <v>0</v>
      </c>
      <c r="GAI37" s="927">
        <f t="shared" si="100"/>
        <v>0</v>
      </c>
      <c r="GAJ37" s="927">
        <f t="shared" si="100"/>
        <v>0</v>
      </c>
      <c r="GAK37" s="927">
        <f t="shared" si="100"/>
        <v>0</v>
      </c>
      <c r="GAL37" s="927">
        <f t="shared" si="100"/>
        <v>0</v>
      </c>
      <c r="GAM37" s="927">
        <f t="shared" si="100"/>
        <v>0</v>
      </c>
      <c r="GAN37" s="927">
        <f t="shared" si="100"/>
        <v>0</v>
      </c>
      <c r="GAO37" s="927">
        <f t="shared" si="100"/>
        <v>0</v>
      </c>
      <c r="GAP37" s="927">
        <f t="shared" si="100"/>
        <v>0</v>
      </c>
      <c r="GAQ37" s="927">
        <f t="shared" si="100"/>
        <v>0</v>
      </c>
      <c r="GAR37" s="927">
        <f t="shared" si="100"/>
        <v>0</v>
      </c>
      <c r="GAS37" s="927">
        <f t="shared" si="100"/>
        <v>0</v>
      </c>
      <c r="GAT37" s="927">
        <f t="shared" si="100"/>
        <v>0</v>
      </c>
      <c r="GAU37" s="927">
        <f t="shared" si="100"/>
        <v>0</v>
      </c>
      <c r="GAV37" s="927">
        <f t="shared" si="100"/>
        <v>0</v>
      </c>
      <c r="GAW37" s="927">
        <f t="shared" si="100"/>
        <v>0</v>
      </c>
      <c r="GAX37" s="927">
        <f t="shared" si="100"/>
        <v>0</v>
      </c>
      <c r="GAY37" s="927">
        <f t="shared" si="100"/>
        <v>0</v>
      </c>
      <c r="GAZ37" s="927">
        <f t="shared" si="100"/>
        <v>0</v>
      </c>
      <c r="GBA37" s="927">
        <f t="shared" si="100"/>
        <v>0</v>
      </c>
      <c r="GBB37" s="927">
        <f t="shared" si="100"/>
        <v>0</v>
      </c>
      <c r="GBC37" s="927">
        <f t="shared" si="100"/>
        <v>0</v>
      </c>
      <c r="GBD37" s="927">
        <f t="shared" si="100"/>
        <v>0</v>
      </c>
      <c r="GBE37" s="927">
        <f t="shared" si="100"/>
        <v>0</v>
      </c>
      <c r="GBF37" s="927">
        <f t="shared" si="100"/>
        <v>0</v>
      </c>
      <c r="GBG37" s="927">
        <f t="shared" si="100"/>
        <v>0</v>
      </c>
      <c r="GBH37" s="927">
        <f t="shared" si="100"/>
        <v>0</v>
      </c>
      <c r="GBI37" s="927">
        <f t="shared" si="100"/>
        <v>0</v>
      </c>
      <c r="GBJ37" s="927">
        <f t="shared" si="100"/>
        <v>0</v>
      </c>
      <c r="GBK37" s="927">
        <f t="shared" si="100"/>
        <v>0</v>
      </c>
      <c r="GBL37" s="927">
        <f t="shared" si="100"/>
        <v>0</v>
      </c>
      <c r="GBM37" s="927">
        <f t="shared" si="100"/>
        <v>0</v>
      </c>
      <c r="GBN37" s="927">
        <f t="shared" si="100"/>
        <v>0</v>
      </c>
      <c r="GBO37" s="927">
        <f t="shared" si="100"/>
        <v>0</v>
      </c>
      <c r="GBP37" s="927">
        <f t="shared" si="100"/>
        <v>0</v>
      </c>
      <c r="GBQ37" s="927">
        <f t="shared" si="100"/>
        <v>0</v>
      </c>
      <c r="GBR37" s="927">
        <f t="shared" si="100"/>
        <v>0</v>
      </c>
      <c r="GBS37" s="927">
        <f t="shared" si="100"/>
        <v>0</v>
      </c>
      <c r="GBT37" s="927">
        <f t="shared" si="100"/>
        <v>0</v>
      </c>
      <c r="GBU37" s="927">
        <f t="shared" si="100"/>
        <v>0</v>
      </c>
      <c r="GBV37" s="927">
        <f t="shared" ref="GBV37:GEG37" si="101">+GBU37</f>
        <v>0</v>
      </c>
      <c r="GBW37" s="927">
        <f t="shared" si="101"/>
        <v>0</v>
      </c>
      <c r="GBX37" s="927">
        <f t="shared" si="101"/>
        <v>0</v>
      </c>
      <c r="GBY37" s="927">
        <f t="shared" si="101"/>
        <v>0</v>
      </c>
      <c r="GBZ37" s="927">
        <f t="shared" si="101"/>
        <v>0</v>
      </c>
      <c r="GCA37" s="927">
        <f t="shared" si="101"/>
        <v>0</v>
      </c>
      <c r="GCB37" s="927">
        <f t="shared" si="101"/>
        <v>0</v>
      </c>
      <c r="GCC37" s="927">
        <f t="shared" si="101"/>
        <v>0</v>
      </c>
      <c r="GCD37" s="927">
        <f t="shared" si="101"/>
        <v>0</v>
      </c>
      <c r="GCE37" s="927">
        <f t="shared" si="101"/>
        <v>0</v>
      </c>
      <c r="GCF37" s="927">
        <f t="shared" si="101"/>
        <v>0</v>
      </c>
      <c r="GCG37" s="927">
        <f t="shared" si="101"/>
        <v>0</v>
      </c>
      <c r="GCH37" s="927">
        <f t="shared" si="101"/>
        <v>0</v>
      </c>
      <c r="GCI37" s="927">
        <f t="shared" si="101"/>
        <v>0</v>
      </c>
      <c r="GCJ37" s="927">
        <f t="shared" si="101"/>
        <v>0</v>
      </c>
      <c r="GCK37" s="927">
        <f t="shared" si="101"/>
        <v>0</v>
      </c>
      <c r="GCL37" s="927">
        <f t="shared" si="101"/>
        <v>0</v>
      </c>
      <c r="GCM37" s="927">
        <f t="shared" si="101"/>
        <v>0</v>
      </c>
      <c r="GCN37" s="927">
        <f t="shared" si="101"/>
        <v>0</v>
      </c>
      <c r="GCO37" s="927">
        <f t="shared" si="101"/>
        <v>0</v>
      </c>
      <c r="GCP37" s="927">
        <f t="shared" si="101"/>
        <v>0</v>
      </c>
      <c r="GCQ37" s="927">
        <f t="shared" si="101"/>
        <v>0</v>
      </c>
      <c r="GCR37" s="927">
        <f t="shared" si="101"/>
        <v>0</v>
      </c>
      <c r="GCS37" s="927">
        <f t="shared" si="101"/>
        <v>0</v>
      </c>
      <c r="GCT37" s="927">
        <f t="shared" si="101"/>
        <v>0</v>
      </c>
      <c r="GCU37" s="927">
        <f t="shared" si="101"/>
        <v>0</v>
      </c>
      <c r="GCV37" s="927">
        <f t="shared" si="101"/>
        <v>0</v>
      </c>
      <c r="GCW37" s="927">
        <f t="shared" si="101"/>
        <v>0</v>
      </c>
      <c r="GCX37" s="927">
        <f t="shared" si="101"/>
        <v>0</v>
      </c>
      <c r="GCY37" s="927">
        <f t="shared" si="101"/>
        <v>0</v>
      </c>
      <c r="GCZ37" s="927">
        <f t="shared" si="101"/>
        <v>0</v>
      </c>
      <c r="GDA37" s="927">
        <f t="shared" si="101"/>
        <v>0</v>
      </c>
      <c r="GDB37" s="927">
        <f t="shared" si="101"/>
        <v>0</v>
      </c>
      <c r="GDC37" s="927">
        <f t="shared" si="101"/>
        <v>0</v>
      </c>
      <c r="GDD37" s="927">
        <f t="shared" si="101"/>
        <v>0</v>
      </c>
      <c r="GDE37" s="927">
        <f t="shared" si="101"/>
        <v>0</v>
      </c>
      <c r="GDF37" s="927">
        <f t="shared" si="101"/>
        <v>0</v>
      </c>
      <c r="GDG37" s="927">
        <f t="shared" si="101"/>
        <v>0</v>
      </c>
      <c r="GDH37" s="927">
        <f t="shared" si="101"/>
        <v>0</v>
      </c>
      <c r="GDI37" s="927">
        <f t="shared" si="101"/>
        <v>0</v>
      </c>
      <c r="GDJ37" s="927">
        <f t="shared" si="101"/>
        <v>0</v>
      </c>
      <c r="GDK37" s="927">
        <f t="shared" si="101"/>
        <v>0</v>
      </c>
      <c r="GDL37" s="927">
        <f t="shared" si="101"/>
        <v>0</v>
      </c>
      <c r="GDM37" s="927">
        <f t="shared" si="101"/>
        <v>0</v>
      </c>
      <c r="GDN37" s="927">
        <f t="shared" si="101"/>
        <v>0</v>
      </c>
      <c r="GDO37" s="927">
        <f t="shared" si="101"/>
        <v>0</v>
      </c>
      <c r="GDP37" s="927">
        <f t="shared" si="101"/>
        <v>0</v>
      </c>
      <c r="GDQ37" s="927">
        <f t="shared" si="101"/>
        <v>0</v>
      </c>
      <c r="GDR37" s="927">
        <f t="shared" si="101"/>
        <v>0</v>
      </c>
      <c r="GDS37" s="927">
        <f t="shared" si="101"/>
        <v>0</v>
      </c>
      <c r="GDT37" s="927">
        <f t="shared" si="101"/>
        <v>0</v>
      </c>
      <c r="GDU37" s="927">
        <f t="shared" si="101"/>
        <v>0</v>
      </c>
      <c r="GDV37" s="927">
        <f t="shared" si="101"/>
        <v>0</v>
      </c>
      <c r="GDW37" s="927">
        <f t="shared" si="101"/>
        <v>0</v>
      </c>
      <c r="GDX37" s="927">
        <f t="shared" si="101"/>
        <v>0</v>
      </c>
      <c r="GDY37" s="927">
        <f t="shared" si="101"/>
        <v>0</v>
      </c>
      <c r="GDZ37" s="927">
        <f t="shared" si="101"/>
        <v>0</v>
      </c>
      <c r="GEA37" s="927">
        <f t="shared" si="101"/>
        <v>0</v>
      </c>
      <c r="GEB37" s="927">
        <f t="shared" si="101"/>
        <v>0</v>
      </c>
      <c r="GEC37" s="927">
        <f t="shared" si="101"/>
        <v>0</v>
      </c>
      <c r="GED37" s="927">
        <f t="shared" si="101"/>
        <v>0</v>
      </c>
      <c r="GEE37" s="927">
        <f t="shared" si="101"/>
        <v>0</v>
      </c>
      <c r="GEF37" s="927">
        <f t="shared" si="101"/>
        <v>0</v>
      </c>
      <c r="GEG37" s="927">
        <f t="shared" si="101"/>
        <v>0</v>
      </c>
      <c r="GEH37" s="927">
        <f t="shared" ref="GEH37:GGS37" si="102">+GEG37</f>
        <v>0</v>
      </c>
      <c r="GEI37" s="927">
        <f t="shared" si="102"/>
        <v>0</v>
      </c>
      <c r="GEJ37" s="927">
        <f t="shared" si="102"/>
        <v>0</v>
      </c>
      <c r="GEK37" s="927">
        <f t="shared" si="102"/>
        <v>0</v>
      </c>
      <c r="GEL37" s="927">
        <f t="shared" si="102"/>
        <v>0</v>
      </c>
      <c r="GEM37" s="927">
        <f t="shared" si="102"/>
        <v>0</v>
      </c>
      <c r="GEN37" s="927">
        <f t="shared" si="102"/>
        <v>0</v>
      </c>
      <c r="GEO37" s="927">
        <f t="shared" si="102"/>
        <v>0</v>
      </c>
      <c r="GEP37" s="927">
        <f t="shared" si="102"/>
        <v>0</v>
      </c>
      <c r="GEQ37" s="927">
        <f t="shared" si="102"/>
        <v>0</v>
      </c>
      <c r="GER37" s="927">
        <f t="shared" si="102"/>
        <v>0</v>
      </c>
      <c r="GES37" s="927">
        <f t="shared" si="102"/>
        <v>0</v>
      </c>
      <c r="GET37" s="927">
        <f t="shared" si="102"/>
        <v>0</v>
      </c>
      <c r="GEU37" s="927">
        <f t="shared" si="102"/>
        <v>0</v>
      </c>
      <c r="GEV37" s="927">
        <f t="shared" si="102"/>
        <v>0</v>
      </c>
      <c r="GEW37" s="927">
        <f t="shared" si="102"/>
        <v>0</v>
      </c>
      <c r="GEX37" s="927">
        <f t="shared" si="102"/>
        <v>0</v>
      </c>
      <c r="GEY37" s="927">
        <f t="shared" si="102"/>
        <v>0</v>
      </c>
      <c r="GEZ37" s="927">
        <f t="shared" si="102"/>
        <v>0</v>
      </c>
      <c r="GFA37" s="927">
        <f t="shared" si="102"/>
        <v>0</v>
      </c>
      <c r="GFB37" s="927">
        <f t="shared" si="102"/>
        <v>0</v>
      </c>
      <c r="GFC37" s="927">
        <f t="shared" si="102"/>
        <v>0</v>
      </c>
      <c r="GFD37" s="927">
        <f t="shared" si="102"/>
        <v>0</v>
      </c>
      <c r="GFE37" s="927">
        <f t="shared" si="102"/>
        <v>0</v>
      </c>
      <c r="GFF37" s="927">
        <f t="shared" si="102"/>
        <v>0</v>
      </c>
      <c r="GFG37" s="927">
        <f t="shared" si="102"/>
        <v>0</v>
      </c>
      <c r="GFH37" s="927">
        <f t="shared" si="102"/>
        <v>0</v>
      </c>
      <c r="GFI37" s="927">
        <f t="shared" si="102"/>
        <v>0</v>
      </c>
      <c r="GFJ37" s="927">
        <f t="shared" si="102"/>
        <v>0</v>
      </c>
      <c r="GFK37" s="927">
        <f t="shared" si="102"/>
        <v>0</v>
      </c>
      <c r="GFL37" s="927">
        <f t="shared" si="102"/>
        <v>0</v>
      </c>
      <c r="GFM37" s="927">
        <f t="shared" si="102"/>
        <v>0</v>
      </c>
      <c r="GFN37" s="927">
        <f t="shared" si="102"/>
        <v>0</v>
      </c>
      <c r="GFO37" s="927">
        <f t="shared" si="102"/>
        <v>0</v>
      </c>
      <c r="GFP37" s="927">
        <f t="shared" si="102"/>
        <v>0</v>
      </c>
      <c r="GFQ37" s="927">
        <f t="shared" si="102"/>
        <v>0</v>
      </c>
      <c r="GFR37" s="927">
        <f t="shared" si="102"/>
        <v>0</v>
      </c>
      <c r="GFS37" s="927">
        <f t="shared" si="102"/>
        <v>0</v>
      </c>
      <c r="GFT37" s="927">
        <f t="shared" si="102"/>
        <v>0</v>
      </c>
      <c r="GFU37" s="927">
        <f t="shared" si="102"/>
        <v>0</v>
      </c>
      <c r="GFV37" s="927">
        <f t="shared" si="102"/>
        <v>0</v>
      </c>
      <c r="GFW37" s="927">
        <f t="shared" si="102"/>
        <v>0</v>
      </c>
      <c r="GFX37" s="927">
        <f t="shared" si="102"/>
        <v>0</v>
      </c>
      <c r="GFY37" s="927">
        <f t="shared" si="102"/>
        <v>0</v>
      </c>
      <c r="GFZ37" s="927">
        <f t="shared" si="102"/>
        <v>0</v>
      </c>
      <c r="GGA37" s="927">
        <f t="shared" si="102"/>
        <v>0</v>
      </c>
      <c r="GGB37" s="927">
        <f t="shared" si="102"/>
        <v>0</v>
      </c>
      <c r="GGC37" s="927">
        <f t="shared" si="102"/>
        <v>0</v>
      </c>
      <c r="GGD37" s="927">
        <f t="shared" si="102"/>
        <v>0</v>
      </c>
      <c r="GGE37" s="927">
        <f t="shared" si="102"/>
        <v>0</v>
      </c>
      <c r="GGF37" s="927">
        <f t="shared" si="102"/>
        <v>0</v>
      </c>
      <c r="GGG37" s="927">
        <f t="shared" si="102"/>
        <v>0</v>
      </c>
      <c r="GGH37" s="927">
        <f t="shared" si="102"/>
        <v>0</v>
      </c>
      <c r="GGI37" s="927">
        <f t="shared" si="102"/>
        <v>0</v>
      </c>
      <c r="GGJ37" s="927">
        <f t="shared" si="102"/>
        <v>0</v>
      </c>
      <c r="GGK37" s="927">
        <f t="shared" si="102"/>
        <v>0</v>
      </c>
      <c r="GGL37" s="927">
        <f t="shared" si="102"/>
        <v>0</v>
      </c>
      <c r="GGM37" s="927">
        <f t="shared" si="102"/>
        <v>0</v>
      </c>
      <c r="GGN37" s="927">
        <f t="shared" si="102"/>
        <v>0</v>
      </c>
      <c r="GGO37" s="927">
        <f t="shared" si="102"/>
        <v>0</v>
      </c>
      <c r="GGP37" s="927">
        <f t="shared" si="102"/>
        <v>0</v>
      </c>
      <c r="GGQ37" s="927">
        <f t="shared" si="102"/>
        <v>0</v>
      </c>
      <c r="GGR37" s="927">
        <f t="shared" si="102"/>
        <v>0</v>
      </c>
      <c r="GGS37" s="927">
        <f t="shared" si="102"/>
        <v>0</v>
      </c>
      <c r="GGT37" s="927">
        <f t="shared" ref="GGT37:GJE37" si="103">+GGS37</f>
        <v>0</v>
      </c>
      <c r="GGU37" s="927">
        <f t="shared" si="103"/>
        <v>0</v>
      </c>
      <c r="GGV37" s="927">
        <f t="shared" si="103"/>
        <v>0</v>
      </c>
      <c r="GGW37" s="927">
        <f t="shared" si="103"/>
        <v>0</v>
      </c>
      <c r="GGX37" s="927">
        <f t="shared" si="103"/>
        <v>0</v>
      </c>
      <c r="GGY37" s="927">
        <f t="shared" si="103"/>
        <v>0</v>
      </c>
      <c r="GGZ37" s="927">
        <f t="shared" si="103"/>
        <v>0</v>
      </c>
      <c r="GHA37" s="927">
        <f t="shared" si="103"/>
        <v>0</v>
      </c>
      <c r="GHB37" s="927">
        <f t="shared" si="103"/>
        <v>0</v>
      </c>
      <c r="GHC37" s="927">
        <f t="shared" si="103"/>
        <v>0</v>
      </c>
      <c r="GHD37" s="927">
        <f t="shared" si="103"/>
        <v>0</v>
      </c>
      <c r="GHE37" s="927">
        <f t="shared" si="103"/>
        <v>0</v>
      </c>
      <c r="GHF37" s="927">
        <f t="shared" si="103"/>
        <v>0</v>
      </c>
      <c r="GHG37" s="927">
        <f t="shared" si="103"/>
        <v>0</v>
      </c>
      <c r="GHH37" s="927">
        <f t="shared" si="103"/>
        <v>0</v>
      </c>
      <c r="GHI37" s="927">
        <f t="shared" si="103"/>
        <v>0</v>
      </c>
      <c r="GHJ37" s="927">
        <f t="shared" si="103"/>
        <v>0</v>
      </c>
      <c r="GHK37" s="927">
        <f t="shared" si="103"/>
        <v>0</v>
      </c>
      <c r="GHL37" s="927">
        <f t="shared" si="103"/>
        <v>0</v>
      </c>
      <c r="GHM37" s="927">
        <f t="shared" si="103"/>
        <v>0</v>
      </c>
      <c r="GHN37" s="927">
        <f t="shared" si="103"/>
        <v>0</v>
      </c>
      <c r="GHO37" s="927">
        <f t="shared" si="103"/>
        <v>0</v>
      </c>
      <c r="GHP37" s="927">
        <f t="shared" si="103"/>
        <v>0</v>
      </c>
      <c r="GHQ37" s="927">
        <f t="shared" si="103"/>
        <v>0</v>
      </c>
      <c r="GHR37" s="927">
        <f t="shared" si="103"/>
        <v>0</v>
      </c>
      <c r="GHS37" s="927">
        <f t="shared" si="103"/>
        <v>0</v>
      </c>
      <c r="GHT37" s="927">
        <f t="shared" si="103"/>
        <v>0</v>
      </c>
      <c r="GHU37" s="927">
        <f t="shared" si="103"/>
        <v>0</v>
      </c>
      <c r="GHV37" s="927">
        <f t="shared" si="103"/>
        <v>0</v>
      </c>
      <c r="GHW37" s="927">
        <f t="shared" si="103"/>
        <v>0</v>
      </c>
      <c r="GHX37" s="927">
        <f t="shared" si="103"/>
        <v>0</v>
      </c>
      <c r="GHY37" s="927">
        <f t="shared" si="103"/>
        <v>0</v>
      </c>
      <c r="GHZ37" s="927">
        <f t="shared" si="103"/>
        <v>0</v>
      </c>
      <c r="GIA37" s="927">
        <f t="shared" si="103"/>
        <v>0</v>
      </c>
      <c r="GIB37" s="927">
        <f t="shared" si="103"/>
        <v>0</v>
      </c>
      <c r="GIC37" s="927">
        <f t="shared" si="103"/>
        <v>0</v>
      </c>
      <c r="GID37" s="927">
        <f t="shared" si="103"/>
        <v>0</v>
      </c>
      <c r="GIE37" s="927">
        <f t="shared" si="103"/>
        <v>0</v>
      </c>
      <c r="GIF37" s="927">
        <f t="shared" si="103"/>
        <v>0</v>
      </c>
      <c r="GIG37" s="927">
        <f t="shared" si="103"/>
        <v>0</v>
      </c>
      <c r="GIH37" s="927">
        <f t="shared" si="103"/>
        <v>0</v>
      </c>
      <c r="GII37" s="927">
        <f t="shared" si="103"/>
        <v>0</v>
      </c>
      <c r="GIJ37" s="927">
        <f t="shared" si="103"/>
        <v>0</v>
      </c>
      <c r="GIK37" s="927">
        <f t="shared" si="103"/>
        <v>0</v>
      </c>
      <c r="GIL37" s="927">
        <f t="shared" si="103"/>
        <v>0</v>
      </c>
      <c r="GIM37" s="927">
        <f t="shared" si="103"/>
        <v>0</v>
      </c>
      <c r="GIN37" s="927">
        <f t="shared" si="103"/>
        <v>0</v>
      </c>
      <c r="GIO37" s="927">
        <f t="shared" si="103"/>
        <v>0</v>
      </c>
      <c r="GIP37" s="927">
        <f t="shared" si="103"/>
        <v>0</v>
      </c>
      <c r="GIQ37" s="927">
        <f t="shared" si="103"/>
        <v>0</v>
      </c>
      <c r="GIR37" s="927">
        <f t="shared" si="103"/>
        <v>0</v>
      </c>
      <c r="GIS37" s="927">
        <f t="shared" si="103"/>
        <v>0</v>
      </c>
      <c r="GIT37" s="927">
        <f t="shared" si="103"/>
        <v>0</v>
      </c>
      <c r="GIU37" s="927">
        <f t="shared" si="103"/>
        <v>0</v>
      </c>
      <c r="GIV37" s="927">
        <f t="shared" si="103"/>
        <v>0</v>
      </c>
      <c r="GIW37" s="927">
        <f t="shared" si="103"/>
        <v>0</v>
      </c>
      <c r="GIX37" s="927">
        <f t="shared" si="103"/>
        <v>0</v>
      </c>
      <c r="GIY37" s="927">
        <f t="shared" si="103"/>
        <v>0</v>
      </c>
      <c r="GIZ37" s="927">
        <f t="shared" si="103"/>
        <v>0</v>
      </c>
      <c r="GJA37" s="927">
        <f t="shared" si="103"/>
        <v>0</v>
      </c>
      <c r="GJB37" s="927">
        <f t="shared" si="103"/>
        <v>0</v>
      </c>
      <c r="GJC37" s="927">
        <f t="shared" si="103"/>
        <v>0</v>
      </c>
      <c r="GJD37" s="927">
        <f t="shared" si="103"/>
        <v>0</v>
      </c>
      <c r="GJE37" s="927">
        <f t="shared" si="103"/>
        <v>0</v>
      </c>
      <c r="GJF37" s="927">
        <f t="shared" ref="GJF37:GLQ37" si="104">+GJE37</f>
        <v>0</v>
      </c>
      <c r="GJG37" s="927">
        <f t="shared" si="104"/>
        <v>0</v>
      </c>
      <c r="GJH37" s="927">
        <f t="shared" si="104"/>
        <v>0</v>
      </c>
      <c r="GJI37" s="927">
        <f t="shared" si="104"/>
        <v>0</v>
      </c>
      <c r="GJJ37" s="927">
        <f t="shared" si="104"/>
        <v>0</v>
      </c>
      <c r="GJK37" s="927">
        <f t="shared" si="104"/>
        <v>0</v>
      </c>
      <c r="GJL37" s="927">
        <f t="shared" si="104"/>
        <v>0</v>
      </c>
      <c r="GJM37" s="927">
        <f t="shared" si="104"/>
        <v>0</v>
      </c>
      <c r="GJN37" s="927">
        <f t="shared" si="104"/>
        <v>0</v>
      </c>
      <c r="GJO37" s="927">
        <f t="shared" si="104"/>
        <v>0</v>
      </c>
      <c r="GJP37" s="927">
        <f t="shared" si="104"/>
        <v>0</v>
      </c>
      <c r="GJQ37" s="927">
        <f t="shared" si="104"/>
        <v>0</v>
      </c>
      <c r="GJR37" s="927">
        <f t="shared" si="104"/>
        <v>0</v>
      </c>
      <c r="GJS37" s="927">
        <f t="shared" si="104"/>
        <v>0</v>
      </c>
      <c r="GJT37" s="927">
        <f t="shared" si="104"/>
        <v>0</v>
      </c>
      <c r="GJU37" s="927">
        <f t="shared" si="104"/>
        <v>0</v>
      </c>
      <c r="GJV37" s="927">
        <f t="shared" si="104"/>
        <v>0</v>
      </c>
      <c r="GJW37" s="927">
        <f t="shared" si="104"/>
        <v>0</v>
      </c>
      <c r="GJX37" s="927">
        <f t="shared" si="104"/>
        <v>0</v>
      </c>
      <c r="GJY37" s="927">
        <f t="shared" si="104"/>
        <v>0</v>
      </c>
      <c r="GJZ37" s="927">
        <f t="shared" si="104"/>
        <v>0</v>
      </c>
      <c r="GKA37" s="927">
        <f t="shared" si="104"/>
        <v>0</v>
      </c>
      <c r="GKB37" s="927">
        <f t="shared" si="104"/>
        <v>0</v>
      </c>
      <c r="GKC37" s="927">
        <f t="shared" si="104"/>
        <v>0</v>
      </c>
      <c r="GKD37" s="927">
        <f t="shared" si="104"/>
        <v>0</v>
      </c>
      <c r="GKE37" s="927">
        <f t="shared" si="104"/>
        <v>0</v>
      </c>
      <c r="GKF37" s="927">
        <f t="shared" si="104"/>
        <v>0</v>
      </c>
      <c r="GKG37" s="927">
        <f t="shared" si="104"/>
        <v>0</v>
      </c>
      <c r="GKH37" s="927">
        <f t="shared" si="104"/>
        <v>0</v>
      </c>
      <c r="GKI37" s="927">
        <f t="shared" si="104"/>
        <v>0</v>
      </c>
      <c r="GKJ37" s="927">
        <f t="shared" si="104"/>
        <v>0</v>
      </c>
      <c r="GKK37" s="927">
        <f t="shared" si="104"/>
        <v>0</v>
      </c>
      <c r="GKL37" s="927">
        <f t="shared" si="104"/>
        <v>0</v>
      </c>
      <c r="GKM37" s="927">
        <f t="shared" si="104"/>
        <v>0</v>
      </c>
      <c r="GKN37" s="927">
        <f t="shared" si="104"/>
        <v>0</v>
      </c>
      <c r="GKO37" s="927">
        <f t="shared" si="104"/>
        <v>0</v>
      </c>
      <c r="GKP37" s="927">
        <f t="shared" si="104"/>
        <v>0</v>
      </c>
      <c r="GKQ37" s="927">
        <f t="shared" si="104"/>
        <v>0</v>
      </c>
      <c r="GKR37" s="927">
        <f t="shared" si="104"/>
        <v>0</v>
      </c>
      <c r="GKS37" s="927">
        <f t="shared" si="104"/>
        <v>0</v>
      </c>
      <c r="GKT37" s="927">
        <f t="shared" si="104"/>
        <v>0</v>
      </c>
      <c r="GKU37" s="927">
        <f t="shared" si="104"/>
        <v>0</v>
      </c>
      <c r="GKV37" s="927">
        <f t="shared" si="104"/>
        <v>0</v>
      </c>
      <c r="GKW37" s="927">
        <f t="shared" si="104"/>
        <v>0</v>
      </c>
      <c r="GKX37" s="927">
        <f t="shared" si="104"/>
        <v>0</v>
      </c>
      <c r="GKY37" s="927">
        <f t="shared" si="104"/>
        <v>0</v>
      </c>
      <c r="GKZ37" s="927">
        <f t="shared" si="104"/>
        <v>0</v>
      </c>
      <c r="GLA37" s="927">
        <f t="shared" si="104"/>
        <v>0</v>
      </c>
      <c r="GLB37" s="927">
        <f t="shared" si="104"/>
        <v>0</v>
      </c>
      <c r="GLC37" s="927">
        <f t="shared" si="104"/>
        <v>0</v>
      </c>
      <c r="GLD37" s="927">
        <f t="shared" si="104"/>
        <v>0</v>
      </c>
      <c r="GLE37" s="927">
        <f t="shared" si="104"/>
        <v>0</v>
      </c>
      <c r="GLF37" s="927">
        <f t="shared" si="104"/>
        <v>0</v>
      </c>
      <c r="GLG37" s="927">
        <f t="shared" si="104"/>
        <v>0</v>
      </c>
      <c r="GLH37" s="927">
        <f t="shared" si="104"/>
        <v>0</v>
      </c>
      <c r="GLI37" s="927">
        <f t="shared" si="104"/>
        <v>0</v>
      </c>
      <c r="GLJ37" s="927">
        <f t="shared" si="104"/>
        <v>0</v>
      </c>
      <c r="GLK37" s="927">
        <f t="shared" si="104"/>
        <v>0</v>
      </c>
      <c r="GLL37" s="927">
        <f t="shared" si="104"/>
        <v>0</v>
      </c>
      <c r="GLM37" s="927">
        <f t="shared" si="104"/>
        <v>0</v>
      </c>
      <c r="GLN37" s="927">
        <f t="shared" si="104"/>
        <v>0</v>
      </c>
      <c r="GLO37" s="927">
        <f t="shared" si="104"/>
        <v>0</v>
      </c>
      <c r="GLP37" s="927">
        <f t="shared" si="104"/>
        <v>0</v>
      </c>
      <c r="GLQ37" s="927">
        <f t="shared" si="104"/>
        <v>0</v>
      </c>
      <c r="GLR37" s="927">
        <f t="shared" ref="GLR37:GOC37" si="105">+GLQ37</f>
        <v>0</v>
      </c>
      <c r="GLS37" s="927">
        <f t="shared" si="105"/>
        <v>0</v>
      </c>
      <c r="GLT37" s="927">
        <f t="shared" si="105"/>
        <v>0</v>
      </c>
      <c r="GLU37" s="927">
        <f t="shared" si="105"/>
        <v>0</v>
      </c>
      <c r="GLV37" s="927">
        <f t="shared" si="105"/>
        <v>0</v>
      </c>
      <c r="GLW37" s="927">
        <f t="shared" si="105"/>
        <v>0</v>
      </c>
      <c r="GLX37" s="927">
        <f t="shared" si="105"/>
        <v>0</v>
      </c>
      <c r="GLY37" s="927">
        <f t="shared" si="105"/>
        <v>0</v>
      </c>
      <c r="GLZ37" s="927">
        <f t="shared" si="105"/>
        <v>0</v>
      </c>
      <c r="GMA37" s="927">
        <f t="shared" si="105"/>
        <v>0</v>
      </c>
      <c r="GMB37" s="927">
        <f t="shared" si="105"/>
        <v>0</v>
      </c>
      <c r="GMC37" s="927">
        <f t="shared" si="105"/>
        <v>0</v>
      </c>
      <c r="GMD37" s="927">
        <f t="shared" si="105"/>
        <v>0</v>
      </c>
      <c r="GME37" s="927">
        <f t="shared" si="105"/>
        <v>0</v>
      </c>
      <c r="GMF37" s="927">
        <f t="shared" si="105"/>
        <v>0</v>
      </c>
      <c r="GMG37" s="927">
        <f t="shared" si="105"/>
        <v>0</v>
      </c>
      <c r="GMH37" s="927">
        <f t="shared" si="105"/>
        <v>0</v>
      </c>
      <c r="GMI37" s="927">
        <f t="shared" si="105"/>
        <v>0</v>
      </c>
      <c r="GMJ37" s="927">
        <f t="shared" si="105"/>
        <v>0</v>
      </c>
      <c r="GMK37" s="927">
        <f t="shared" si="105"/>
        <v>0</v>
      </c>
      <c r="GML37" s="927">
        <f t="shared" si="105"/>
        <v>0</v>
      </c>
      <c r="GMM37" s="927">
        <f t="shared" si="105"/>
        <v>0</v>
      </c>
      <c r="GMN37" s="927">
        <f t="shared" si="105"/>
        <v>0</v>
      </c>
      <c r="GMO37" s="927">
        <f t="shared" si="105"/>
        <v>0</v>
      </c>
      <c r="GMP37" s="927">
        <f t="shared" si="105"/>
        <v>0</v>
      </c>
      <c r="GMQ37" s="927">
        <f t="shared" si="105"/>
        <v>0</v>
      </c>
      <c r="GMR37" s="927">
        <f t="shared" si="105"/>
        <v>0</v>
      </c>
      <c r="GMS37" s="927">
        <f t="shared" si="105"/>
        <v>0</v>
      </c>
      <c r="GMT37" s="927">
        <f t="shared" si="105"/>
        <v>0</v>
      </c>
      <c r="GMU37" s="927">
        <f t="shared" si="105"/>
        <v>0</v>
      </c>
      <c r="GMV37" s="927">
        <f t="shared" si="105"/>
        <v>0</v>
      </c>
      <c r="GMW37" s="927">
        <f t="shared" si="105"/>
        <v>0</v>
      </c>
      <c r="GMX37" s="927">
        <f t="shared" si="105"/>
        <v>0</v>
      </c>
      <c r="GMY37" s="927">
        <f t="shared" si="105"/>
        <v>0</v>
      </c>
      <c r="GMZ37" s="927">
        <f t="shared" si="105"/>
        <v>0</v>
      </c>
      <c r="GNA37" s="927">
        <f t="shared" si="105"/>
        <v>0</v>
      </c>
      <c r="GNB37" s="927">
        <f t="shared" si="105"/>
        <v>0</v>
      </c>
      <c r="GNC37" s="927">
        <f t="shared" si="105"/>
        <v>0</v>
      </c>
      <c r="GND37" s="927">
        <f t="shared" si="105"/>
        <v>0</v>
      </c>
      <c r="GNE37" s="927">
        <f t="shared" si="105"/>
        <v>0</v>
      </c>
      <c r="GNF37" s="927">
        <f t="shared" si="105"/>
        <v>0</v>
      </c>
      <c r="GNG37" s="927">
        <f t="shared" si="105"/>
        <v>0</v>
      </c>
      <c r="GNH37" s="927">
        <f t="shared" si="105"/>
        <v>0</v>
      </c>
      <c r="GNI37" s="927">
        <f t="shared" si="105"/>
        <v>0</v>
      </c>
      <c r="GNJ37" s="927">
        <f t="shared" si="105"/>
        <v>0</v>
      </c>
      <c r="GNK37" s="927">
        <f t="shared" si="105"/>
        <v>0</v>
      </c>
      <c r="GNL37" s="927">
        <f t="shared" si="105"/>
        <v>0</v>
      </c>
      <c r="GNM37" s="927">
        <f t="shared" si="105"/>
        <v>0</v>
      </c>
      <c r="GNN37" s="927">
        <f t="shared" si="105"/>
        <v>0</v>
      </c>
      <c r="GNO37" s="927">
        <f t="shared" si="105"/>
        <v>0</v>
      </c>
      <c r="GNP37" s="927">
        <f t="shared" si="105"/>
        <v>0</v>
      </c>
      <c r="GNQ37" s="927">
        <f t="shared" si="105"/>
        <v>0</v>
      </c>
      <c r="GNR37" s="927">
        <f t="shared" si="105"/>
        <v>0</v>
      </c>
      <c r="GNS37" s="927">
        <f t="shared" si="105"/>
        <v>0</v>
      </c>
      <c r="GNT37" s="927">
        <f t="shared" si="105"/>
        <v>0</v>
      </c>
      <c r="GNU37" s="927">
        <f t="shared" si="105"/>
        <v>0</v>
      </c>
      <c r="GNV37" s="927">
        <f t="shared" si="105"/>
        <v>0</v>
      </c>
      <c r="GNW37" s="927">
        <f t="shared" si="105"/>
        <v>0</v>
      </c>
      <c r="GNX37" s="927">
        <f t="shared" si="105"/>
        <v>0</v>
      </c>
      <c r="GNY37" s="927">
        <f t="shared" si="105"/>
        <v>0</v>
      </c>
      <c r="GNZ37" s="927">
        <f t="shared" si="105"/>
        <v>0</v>
      </c>
      <c r="GOA37" s="927">
        <f t="shared" si="105"/>
        <v>0</v>
      </c>
      <c r="GOB37" s="927">
        <f t="shared" si="105"/>
        <v>0</v>
      </c>
      <c r="GOC37" s="927">
        <f t="shared" si="105"/>
        <v>0</v>
      </c>
      <c r="GOD37" s="927">
        <f t="shared" ref="GOD37:GQO37" si="106">+GOC37</f>
        <v>0</v>
      </c>
      <c r="GOE37" s="927">
        <f t="shared" si="106"/>
        <v>0</v>
      </c>
      <c r="GOF37" s="927">
        <f t="shared" si="106"/>
        <v>0</v>
      </c>
      <c r="GOG37" s="927">
        <f t="shared" si="106"/>
        <v>0</v>
      </c>
      <c r="GOH37" s="927">
        <f t="shared" si="106"/>
        <v>0</v>
      </c>
      <c r="GOI37" s="927">
        <f t="shared" si="106"/>
        <v>0</v>
      </c>
      <c r="GOJ37" s="927">
        <f t="shared" si="106"/>
        <v>0</v>
      </c>
      <c r="GOK37" s="927">
        <f t="shared" si="106"/>
        <v>0</v>
      </c>
      <c r="GOL37" s="927">
        <f t="shared" si="106"/>
        <v>0</v>
      </c>
      <c r="GOM37" s="927">
        <f t="shared" si="106"/>
        <v>0</v>
      </c>
      <c r="GON37" s="927">
        <f t="shared" si="106"/>
        <v>0</v>
      </c>
      <c r="GOO37" s="927">
        <f t="shared" si="106"/>
        <v>0</v>
      </c>
      <c r="GOP37" s="927">
        <f t="shared" si="106"/>
        <v>0</v>
      </c>
      <c r="GOQ37" s="927">
        <f t="shared" si="106"/>
        <v>0</v>
      </c>
      <c r="GOR37" s="927">
        <f t="shared" si="106"/>
        <v>0</v>
      </c>
      <c r="GOS37" s="927">
        <f t="shared" si="106"/>
        <v>0</v>
      </c>
      <c r="GOT37" s="927">
        <f t="shared" si="106"/>
        <v>0</v>
      </c>
      <c r="GOU37" s="927">
        <f t="shared" si="106"/>
        <v>0</v>
      </c>
      <c r="GOV37" s="927">
        <f t="shared" si="106"/>
        <v>0</v>
      </c>
      <c r="GOW37" s="927">
        <f t="shared" si="106"/>
        <v>0</v>
      </c>
      <c r="GOX37" s="927">
        <f t="shared" si="106"/>
        <v>0</v>
      </c>
      <c r="GOY37" s="927">
        <f t="shared" si="106"/>
        <v>0</v>
      </c>
      <c r="GOZ37" s="927">
        <f t="shared" si="106"/>
        <v>0</v>
      </c>
      <c r="GPA37" s="927">
        <f t="shared" si="106"/>
        <v>0</v>
      </c>
      <c r="GPB37" s="927">
        <f t="shared" si="106"/>
        <v>0</v>
      </c>
      <c r="GPC37" s="927">
        <f t="shared" si="106"/>
        <v>0</v>
      </c>
      <c r="GPD37" s="927">
        <f t="shared" si="106"/>
        <v>0</v>
      </c>
      <c r="GPE37" s="927">
        <f t="shared" si="106"/>
        <v>0</v>
      </c>
      <c r="GPF37" s="927">
        <f t="shared" si="106"/>
        <v>0</v>
      </c>
      <c r="GPG37" s="927">
        <f t="shared" si="106"/>
        <v>0</v>
      </c>
      <c r="GPH37" s="927">
        <f t="shared" si="106"/>
        <v>0</v>
      </c>
      <c r="GPI37" s="927">
        <f t="shared" si="106"/>
        <v>0</v>
      </c>
      <c r="GPJ37" s="927">
        <f t="shared" si="106"/>
        <v>0</v>
      </c>
      <c r="GPK37" s="927">
        <f t="shared" si="106"/>
        <v>0</v>
      </c>
      <c r="GPL37" s="927">
        <f t="shared" si="106"/>
        <v>0</v>
      </c>
      <c r="GPM37" s="927">
        <f t="shared" si="106"/>
        <v>0</v>
      </c>
      <c r="GPN37" s="927">
        <f t="shared" si="106"/>
        <v>0</v>
      </c>
      <c r="GPO37" s="927">
        <f t="shared" si="106"/>
        <v>0</v>
      </c>
      <c r="GPP37" s="927">
        <f t="shared" si="106"/>
        <v>0</v>
      </c>
      <c r="GPQ37" s="927">
        <f t="shared" si="106"/>
        <v>0</v>
      </c>
      <c r="GPR37" s="927">
        <f t="shared" si="106"/>
        <v>0</v>
      </c>
      <c r="GPS37" s="927">
        <f t="shared" si="106"/>
        <v>0</v>
      </c>
      <c r="GPT37" s="927">
        <f t="shared" si="106"/>
        <v>0</v>
      </c>
      <c r="GPU37" s="927">
        <f t="shared" si="106"/>
        <v>0</v>
      </c>
      <c r="GPV37" s="927">
        <f t="shared" si="106"/>
        <v>0</v>
      </c>
      <c r="GPW37" s="927">
        <f t="shared" si="106"/>
        <v>0</v>
      </c>
      <c r="GPX37" s="927">
        <f t="shared" si="106"/>
        <v>0</v>
      </c>
      <c r="GPY37" s="927">
        <f t="shared" si="106"/>
        <v>0</v>
      </c>
      <c r="GPZ37" s="927">
        <f t="shared" si="106"/>
        <v>0</v>
      </c>
      <c r="GQA37" s="927">
        <f t="shared" si="106"/>
        <v>0</v>
      </c>
      <c r="GQB37" s="927">
        <f t="shared" si="106"/>
        <v>0</v>
      </c>
      <c r="GQC37" s="927">
        <f t="shared" si="106"/>
        <v>0</v>
      </c>
      <c r="GQD37" s="927">
        <f t="shared" si="106"/>
        <v>0</v>
      </c>
      <c r="GQE37" s="927">
        <f t="shared" si="106"/>
        <v>0</v>
      </c>
      <c r="GQF37" s="927">
        <f t="shared" si="106"/>
        <v>0</v>
      </c>
      <c r="GQG37" s="927">
        <f t="shared" si="106"/>
        <v>0</v>
      </c>
      <c r="GQH37" s="927">
        <f t="shared" si="106"/>
        <v>0</v>
      </c>
      <c r="GQI37" s="927">
        <f t="shared" si="106"/>
        <v>0</v>
      </c>
      <c r="GQJ37" s="927">
        <f t="shared" si="106"/>
        <v>0</v>
      </c>
      <c r="GQK37" s="927">
        <f t="shared" si="106"/>
        <v>0</v>
      </c>
      <c r="GQL37" s="927">
        <f t="shared" si="106"/>
        <v>0</v>
      </c>
      <c r="GQM37" s="927">
        <f t="shared" si="106"/>
        <v>0</v>
      </c>
      <c r="GQN37" s="927">
        <f t="shared" si="106"/>
        <v>0</v>
      </c>
      <c r="GQO37" s="927">
        <f t="shared" si="106"/>
        <v>0</v>
      </c>
      <c r="GQP37" s="927">
        <f t="shared" ref="GQP37:GTA37" si="107">+GQO37</f>
        <v>0</v>
      </c>
      <c r="GQQ37" s="927">
        <f t="shared" si="107"/>
        <v>0</v>
      </c>
      <c r="GQR37" s="927">
        <f t="shared" si="107"/>
        <v>0</v>
      </c>
      <c r="GQS37" s="927">
        <f t="shared" si="107"/>
        <v>0</v>
      </c>
      <c r="GQT37" s="927">
        <f t="shared" si="107"/>
        <v>0</v>
      </c>
      <c r="GQU37" s="927">
        <f t="shared" si="107"/>
        <v>0</v>
      </c>
      <c r="GQV37" s="927">
        <f t="shared" si="107"/>
        <v>0</v>
      </c>
      <c r="GQW37" s="927">
        <f t="shared" si="107"/>
        <v>0</v>
      </c>
      <c r="GQX37" s="927">
        <f t="shared" si="107"/>
        <v>0</v>
      </c>
      <c r="GQY37" s="927">
        <f t="shared" si="107"/>
        <v>0</v>
      </c>
      <c r="GQZ37" s="927">
        <f t="shared" si="107"/>
        <v>0</v>
      </c>
      <c r="GRA37" s="927">
        <f t="shared" si="107"/>
        <v>0</v>
      </c>
      <c r="GRB37" s="927">
        <f t="shared" si="107"/>
        <v>0</v>
      </c>
      <c r="GRC37" s="927">
        <f t="shared" si="107"/>
        <v>0</v>
      </c>
      <c r="GRD37" s="927">
        <f t="shared" si="107"/>
        <v>0</v>
      </c>
      <c r="GRE37" s="927">
        <f t="shared" si="107"/>
        <v>0</v>
      </c>
      <c r="GRF37" s="927">
        <f t="shared" si="107"/>
        <v>0</v>
      </c>
      <c r="GRG37" s="927">
        <f t="shared" si="107"/>
        <v>0</v>
      </c>
      <c r="GRH37" s="927">
        <f t="shared" si="107"/>
        <v>0</v>
      </c>
      <c r="GRI37" s="927">
        <f t="shared" si="107"/>
        <v>0</v>
      </c>
      <c r="GRJ37" s="927">
        <f t="shared" si="107"/>
        <v>0</v>
      </c>
      <c r="GRK37" s="927">
        <f t="shared" si="107"/>
        <v>0</v>
      </c>
      <c r="GRL37" s="927">
        <f t="shared" si="107"/>
        <v>0</v>
      </c>
      <c r="GRM37" s="927">
        <f t="shared" si="107"/>
        <v>0</v>
      </c>
      <c r="GRN37" s="927">
        <f t="shared" si="107"/>
        <v>0</v>
      </c>
      <c r="GRO37" s="927">
        <f t="shared" si="107"/>
        <v>0</v>
      </c>
      <c r="GRP37" s="927">
        <f t="shared" si="107"/>
        <v>0</v>
      </c>
      <c r="GRQ37" s="927">
        <f t="shared" si="107"/>
        <v>0</v>
      </c>
      <c r="GRR37" s="927">
        <f t="shared" si="107"/>
        <v>0</v>
      </c>
      <c r="GRS37" s="927">
        <f t="shared" si="107"/>
        <v>0</v>
      </c>
      <c r="GRT37" s="927">
        <f t="shared" si="107"/>
        <v>0</v>
      </c>
      <c r="GRU37" s="927">
        <f t="shared" si="107"/>
        <v>0</v>
      </c>
      <c r="GRV37" s="927">
        <f t="shared" si="107"/>
        <v>0</v>
      </c>
      <c r="GRW37" s="927">
        <f t="shared" si="107"/>
        <v>0</v>
      </c>
      <c r="GRX37" s="927">
        <f t="shared" si="107"/>
        <v>0</v>
      </c>
      <c r="GRY37" s="927">
        <f t="shared" si="107"/>
        <v>0</v>
      </c>
      <c r="GRZ37" s="927">
        <f t="shared" si="107"/>
        <v>0</v>
      </c>
      <c r="GSA37" s="927">
        <f t="shared" si="107"/>
        <v>0</v>
      </c>
      <c r="GSB37" s="927">
        <f t="shared" si="107"/>
        <v>0</v>
      </c>
      <c r="GSC37" s="927">
        <f t="shared" si="107"/>
        <v>0</v>
      </c>
      <c r="GSD37" s="927">
        <f t="shared" si="107"/>
        <v>0</v>
      </c>
      <c r="GSE37" s="927">
        <f t="shared" si="107"/>
        <v>0</v>
      </c>
      <c r="GSF37" s="927">
        <f t="shared" si="107"/>
        <v>0</v>
      </c>
      <c r="GSG37" s="927">
        <f t="shared" si="107"/>
        <v>0</v>
      </c>
      <c r="GSH37" s="927">
        <f t="shared" si="107"/>
        <v>0</v>
      </c>
      <c r="GSI37" s="927">
        <f t="shared" si="107"/>
        <v>0</v>
      </c>
      <c r="GSJ37" s="927">
        <f t="shared" si="107"/>
        <v>0</v>
      </c>
      <c r="GSK37" s="927">
        <f t="shared" si="107"/>
        <v>0</v>
      </c>
      <c r="GSL37" s="927">
        <f t="shared" si="107"/>
        <v>0</v>
      </c>
      <c r="GSM37" s="927">
        <f t="shared" si="107"/>
        <v>0</v>
      </c>
      <c r="GSN37" s="927">
        <f t="shared" si="107"/>
        <v>0</v>
      </c>
      <c r="GSO37" s="927">
        <f t="shared" si="107"/>
        <v>0</v>
      </c>
      <c r="GSP37" s="927">
        <f t="shared" si="107"/>
        <v>0</v>
      </c>
      <c r="GSQ37" s="927">
        <f t="shared" si="107"/>
        <v>0</v>
      </c>
      <c r="GSR37" s="927">
        <f t="shared" si="107"/>
        <v>0</v>
      </c>
      <c r="GSS37" s="927">
        <f t="shared" si="107"/>
        <v>0</v>
      </c>
      <c r="GST37" s="927">
        <f t="shared" si="107"/>
        <v>0</v>
      </c>
      <c r="GSU37" s="927">
        <f t="shared" si="107"/>
        <v>0</v>
      </c>
      <c r="GSV37" s="927">
        <f t="shared" si="107"/>
        <v>0</v>
      </c>
      <c r="GSW37" s="927">
        <f t="shared" si="107"/>
        <v>0</v>
      </c>
      <c r="GSX37" s="927">
        <f t="shared" si="107"/>
        <v>0</v>
      </c>
      <c r="GSY37" s="927">
        <f t="shared" si="107"/>
        <v>0</v>
      </c>
      <c r="GSZ37" s="927">
        <f t="shared" si="107"/>
        <v>0</v>
      </c>
      <c r="GTA37" s="927">
        <f t="shared" si="107"/>
        <v>0</v>
      </c>
      <c r="GTB37" s="927">
        <f t="shared" ref="GTB37:GVM37" si="108">+GTA37</f>
        <v>0</v>
      </c>
      <c r="GTC37" s="927">
        <f t="shared" si="108"/>
        <v>0</v>
      </c>
      <c r="GTD37" s="927">
        <f t="shared" si="108"/>
        <v>0</v>
      </c>
      <c r="GTE37" s="927">
        <f t="shared" si="108"/>
        <v>0</v>
      </c>
      <c r="GTF37" s="927">
        <f t="shared" si="108"/>
        <v>0</v>
      </c>
      <c r="GTG37" s="927">
        <f t="shared" si="108"/>
        <v>0</v>
      </c>
      <c r="GTH37" s="927">
        <f t="shared" si="108"/>
        <v>0</v>
      </c>
      <c r="GTI37" s="927">
        <f t="shared" si="108"/>
        <v>0</v>
      </c>
      <c r="GTJ37" s="927">
        <f t="shared" si="108"/>
        <v>0</v>
      </c>
      <c r="GTK37" s="927">
        <f t="shared" si="108"/>
        <v>0</v>
      </c>
      <c r="GTL37" s="927">
        <f t="shared" si="108"/>
        <v>0</v>
      </c>
      <c r="GTM37" s="927">
        <f t="shared" si="108"/>
        <v>0</v>
      </c>
      <c r="GTN37" s="927">
        <f t="shared" si="108"/>
        <v>0</v>
      </c>
      <c r="GTO37" s="927">
        <f t="shared" si="108"/>
        <v>0</v>
      </c>
      <c r="GTP37" s="927">
        <f t="shared" si="108"/>
        <v>0</v>
      </c>
      <c r="GTQ37" s="927">
        <f t="shared" si="108"/>
        <v>0</v>
      </c>
      <c r="GTR37" s="927">
        <f t="shared" si="108"/>
        <v>0</v>
      </c>
      <c r="GTS37" s="927">
        <f t="shared" si="108"/>
        <v>0</v>
      </c>
      <c r="GTT37" s="927">
        <f t="shared" si="108"/>
        <v>0</v>
      </c>
      <c r="GTU37" s="927">
        <f t="shared" si="108"/>
        <v>0</v>
      </c>
      <c r="GTV37" s="927">
        <f t="shared" si="108"/>
        <v>0</v>
      </c>
      <c r="GTW37" s="927">
        <f t="shared" si="108"/>
        <v>0</v>
      </c>
      <c r="GTX37" s="927">
        <f t="shared" si="108"/>
        <v>0</v>
      </c>
      <c r="GTY37" s="927">
        <f t="shared" si="108"/>
        <v>0</v>
      </c>
      <c r="GTZ37" s="927">
        <f t="shared" si="108"/>
        <v>0</v>
      </c>
      <c r="GUA37" s="927">
        <f t="shared" si="108"/>
        <v>0</v>
      </c>
      <c r="GUB37" s="927">
        <f t="shared" si="108"/>
        <v>0</v>
      </c>
      <c r="GUC37" s="927">
        <f t="shared" si="108"/>
        <v>0</v>
      </c>
      <c r="GUD37" s="927">
        <f t="shared" si="108"/>
        <v>0</v>
      </c>
      <c r="GUE37" s="927">
        <f t="shared" si="108"/>
        <v>0</v>
      </c>
      <c r="GUF37" s="927">
        <f t="shared" si="108"/>
        <v>0</v>
      </c>
      <c r="GUG37" s="927">
        <f t="shared" si="108"/>
        <v>0</v>
      </c>
      <c r="GUH37" s="927">
        <f t="shared" si="108"/>
        <v>0</v>
      </c>
      <c r="GUI37" s="927">
        <f t="shared" si="108"/>
        <v>0</v>
      </c>
      <c r="GUJ37" s="927">
        <f t="shared" si="108"/>
        <v>0</v>
      </c>
      <c r="GUK37" s="927">
        <f t="shared" si="108"/>
        <v>0</v>
      </c>
      <c r="GUL37" s="927">
        <f t="shared" si="108"/>
        <v>0</v>
      </c>
      <c r="GUM37" s="927">
        <f t="shared" si="108"/>
        <v>0</v>
      </c>
      <c r="GUN37" s="927">
        <f t="shared" si="108"/>
        <v>0</v>
      </c>
      <c r="GUO37" s="927">
        <f t="shared" si="108"/>
        <v>0</v>
      </c>
      <c r="GUP37" s="927">
        <f t="shared" si="108"/>
        <v>0</v>
      </c>
      <c r="GUQ37" s="927">
        <f t="shared" si="108"/>
        <v>0</v>
      </c>
      <c r="GUR37" s="927">
        <f t="shared" si="108"/>
        <v>0</v>
      </c>
      <c r="GUS37" s="927">
        <f t="shared" si="108"/>
        <v>0</v>
      </c>
      <c r="GUT37" s="927">
        <f t="shared" si="108"/>
        <v>0</v>
      </c>
      <c r="GUU37" s="927">
        <f t="shared" si="108"/>
        <v>0</v>
      </c>
      <c r="GUV37" s="927">
        <f t="shared" si="108"/>
        <v>0</v>
      </c>
      <c r="GUW37" s="927">
        <f t="shared" si="108"/>
        <v>0</v>
      </c>
      <c r="GUX37" s="927">
        <f t="shared" si="108"/>
        <v>0</v>
      </c>
      <c r="GUY37" s="927">
        <f t="shared" si="108"/>
        <v>0</v>
      </c>
      <c r="GUZ37" s="927">
        <f t="shared" si="108"/>
        <v>0</v>
      </c>
      <c r="GVA37" s="927">
        <f t="shared" si="108"/>
        <v>0</v>
      </c>
      <c r="GVB37" s="927">
        <f t="shared" si="108"/>
        <v>0</v>
      </c>
      <c r="GVC37" s="927">
        <f t="shared" si="108"/>
        <v>0</v>
      </c>
      <c r="GVD37" s="927">
        <f t="shared" si="108"/>
        <v>0</v>
      </c>
      <c r="GVE37" s="927">
        <f t="shared" si="108"/>
        <v>0</v>
      </c>
      <c r="GVF37" s="927">
        <f t="shared" si="108"/>
        <v>0</v>
      </c>
      <c r="GVG37" s="927">
        <f t="shared" si="108"/>
        <v>0</v>
      </c>
      <c r="GVH37" s="927">
        <f t="shared" si="108"/>
        <v>0</v>
      </c>
      <c r="GVI37" s="927">
        <f t="shared" si="108"/>
        <v>0</v>
      </c>
      <c r="GVJ37" s="927">
        <f t="shared" si="108"/>
        <v>0</v>
      </c>
      <c r="GVK37" s="927">
        <f t="shared" si="108"/>
        <v>0</v>
      </c>
      <c r="GVL37" s="927">
        <f t="shared" si="108"/>
        <v>0</v>
      </c>
      <c r="GVM37" s="927">
        <f t="shared" si="108"/>
        <v>0</v>
      </c>
      <c r="GVN37" s="927">
        <f t="shared" ref="GVN37:GXY37" si="109">+GVM37</f>
        <v>0</v>
      </c>
      <c r="GVO37" s="927">
        <f t="shared" si="109"/>
        <v>0</v>
      </c>
      <c r="GVP37" s="927">
        <f t="shared" si="109"/>
        <v>0</v>
      </c>
      <c r="GVQ37" s="927">
        <f t="shared" si="109"/>
        <v>0</v>
      </c>
      <c r="GVR37" s="927">
        <f t="shared" si="109"/>
        <v>0</v>
      </c>
      <c r="GVS37" s="927">
        <f t="shared" si="109"/>
        <v>0</v>
      </c>
      <c r="GVT37" s="927">
        <f t="shared" si="109"/>
        <v>0</v>
      </c>
      <c r="GVU37" s="927">
        <f t="shared" si="109"/>
        <v>0</v>
      </c>
      <c r="GVV37" s="927">
        <f t="shared" si="109"/>
        <v>0</v>
      </c>
      <c r="GVW37" s="927">
        <f t="shared" si="109"/>
        <v>0</v>
      </c>
      <c r="GVX37" s="927">
        <f t="shared" si="109"/>
        <v>0</v>
      </c>
      <c r="GVY37" s="927">
        <f t="shared" si="109"/>
        <v>0</v>
      </c>
      <c r="GVZ37" s="927">
        <f t="shared" si="109"/>
        <v>0</v>
      </c>
      <c r="GWA37" s="927">
        <f t="shared" si="109"/>
        <v>0</v>
      </c>
      <c r="GWB37" s="927">
        <f t="shared" si="109"/>
        <v>0</v>
      </c>
      <c r="GWC37" s="927">
        <f t="shared" si="109"/>
        <v>0</v>
      </c>
      <c r="GWD37" s="927">
        <f t="shared" si="109"/>
        <v>0</v>
      </c>
      <c r="GWE37" s="927">
        <f t="shared" si="109"/>
        <v>0</v>
      </c>
      <c r="GWF37" s="927">
        <f t="shared" si="109"/>
        <v>0</v>
      </c>
      <c r="GWG37" s="927">
        <f t="shared" si="109"/>
        <v>0</v>
      </c>
      <c r="GWH37" s="927">
        <f t="shared" si="109"/>
        <v>0</v>
      </c>
      <c r="GWI37" s="927">
        <f t="shared" si="109"/>
        <v>0</v>
      </c>
      <c r="GWJ37" s="927">
        <f t="shared" si="109"/>
        <v>0</v>
      </c>
      <c r="GWK37" s="927">
        <f t="shared" si="109"/>
        <v>0</v>
      </c>
      <c r="GWL37" s="927">
        <f t="shared" si="109"/>
        <v>0</v>
      </c>
      <c r="GWM37" s="927">
        <f t="shared" si="109"/>
        <v>0</v>
      </c>
      <c r="GWN37" s="927">
        <f t="shared" si="109"/>
        <v>0</v>
      </c>
      <c r="GWO37" s="927">
        <f t="shared" si="109"/>
        <v>0</v>
      </c>
      <c r="GWP37" s="927">
        <f t="shared" si="109"/>
        <v>0</v>
      </c>
      <c r="GWQ37" s="927">
        <f t="shared" si="109"/>
        <v>0</v>
      </c>
      <c r="GWR37" s="927">
        <f t="shared" si="109"/>
        <v>0</v>
      </c>
      <c r="GWS37" s="927">
        <f t="shared" si="109"/>
        <v>0</v>
      </c>
      <c r="GWT37" s="927">
        <f t="shared" si="109"/>
        <v>0</v>
      </c>
      <c r="GWU37" s="927">
        <f t="shared" si="109"/>
        <v>0</v>
      </c>
      <c r="GWV37" s="927">
        <f t="shared" si="109"/>
        <v>0</v>
      </c>
      <c r="GWW37" s="927">
        <f t="shared" si="109"/>
        <v>0</v>
      </c>
      <c r="GWX37" s="927">
        <f t="shared" si="109"/>
        <v>0</v>
      </c>
      <c r="GWY37" s="927">
        <f t="shared" si="109"/>
        <v>0</v>
      </c>
      <c r="GWZ37" s="927">
        <f t="shared" si="109"/>
        <v>0</v>
      </c>
      <c r="GXA37" s="927">
        <f t="shared" si="109"/>
        <v>0</v>
      </c>
      <c r="GXB37" s="927">
        <f t="shared" si="109"/>
        <v>0</v>
      </c>
      <c r="GXC37" s="927">
        <f t="shared" si="109"/>
        <v>0</v>
      </c>
      <c r="GXD37" s="927">
        <f t="shared" si="109"/>
        <v>0</v>
      </c>
      <c r="GXE37" s="927">
        <f t="shared" si="109"/>
        <v>0</v>
      </c>
      <c r="GXF37" s="927">
        <f t="shared" si="109"/>
        <v>0</v>
      </c>
      <c r="GXG37" s="927">
        <f t="shared" si="109"/>
        <v>0</v>
      </c>
      <c r="GXH37" s="927">
        <f t="shared" si="109"/>
        <v>0</v>
      </c>
      <c r="GXI37" s="927">
        <f t="shared" si="109"/>
        <v>0</v>
      </c>
      <c r="GXJ37" s="927">
        <f t="shared" si="109"/>
        <v>0</v>
      </c>
      <c r="GXK37" s="927">
        <f t="shared" si="109"/>
        <v>0</v>
      </c>
      <c r="GXL37" s="927">
        <f t="shared" si="109"/>
        <v>0</v>
      </c>
      <c r="GXM37" s="927">
        <f t="shared" si="109"/>
        <v>0</v>
      </c>
      <c r="GXN37" s="927">
        <f t="shared" si="109"/>
        <v>0</v>
      </c>
      <c r="GXO37" s="927">
        <f t="shared" si="109"/>
        <v>0</v>
      </c>
      <c r="GXP37" s="927">
        <f t="shared" si="109"/>
        <v>0</v>
      </c>
      <c r="GXQ37" s="927">
        <f t="shared" si="109"/>
        <v>0</v>
      </c>
      <c r="GXR37" s="927">
        <f t="shared" si="109"/>
        <v>0</v>
      </c>
      <c r="GXS37" s="927">
        <f t="shared" si="109"/>
        <v>0</v>
      </c>
      <c r="GXT37" s="927">
        <f t="shared" si="109"/>
        <v>0</v>
      </c>
      <c r="GXU37" s="927">
        <f t="shared" si="109"/>
        <v>0</v>
      </c>
      <c r="GXV37" s="927">
        <f t="shared" si="109"/>
        <v>0</v>
      </c>
      <c r="GXW37" s="927">
        <f t="shared" si="109"/>
        <v>0</v>
      </c>
      <c r="GXX37" s="927">
        <f t="shared" si="109"/>
        <v>0</v>
      </c>
      <c r="GXY37" s="927">
        <f t="shared" si="109"/>
        <v>0</v>
      </c>
      <c r="GXZ37" s="927">
        <f t="shared" ref="GXZ37:HAK37" si="110">+GXY37</f>
        <v>0</v>
      </c>
      <c r="GYA37" s="927">
        <f t="shared" si="110"/>
        <v>0</v>
      </c>
      <c r="GYB37" s="927">
        <f t="shared" si="110"/>
        <v>0</v>
      </c>
      <c r="GYC37" s="927">
        <f t="shared" si="110"/>
        <v>0</v>
      </c>
      <c r="GYD37" s="927">
        <f t="shared" si="110"/>
        <v>0</v>
      </c>
      <c r="GYE37" s="927">
        <f t="shared" si="110"/>
        <v>0</v>
      </c>
      <c r="GYF37" s="927">
        <f t="shared" si="110"/>
        <v>0</v>
      </c>
      <c r="GYG37" s="927">
        <f t="shared" si="110"/>
        <v>0</v>
      </c>
      <c r="GYH37" s="927">
        <f t="shared" si="110"/>
        <v>0</v>
      </c>
      <c r="GYI37" s="927">
        <f t="shared" si="110"/>
        <v>0</v>
      </c>
      <c r="GYJ37" s="927">
        <f t="shared" si="110"/>
        <v>0</v>
      </c>
      <c r="GYK37" s="927">
        <f t="shared" si="110"/>
        <v>0</v>
      </c>
      <c r="GYL37" s="927">
        <f t="shared" si="110"/>
        <v>0</v>
      </c>
      <c r="GYM37" s="927">
        <f t="shared" si="110"/>
        <v>0</v>
      </c>
      <c r="GYN37" s="927">
        <f t="shared" si="110"/>
        <v>0</v>
      </c>
      <c r="GYO37" s="927">
        <f t="shared" si="110"/>
        <v>0</v>
      </c>
      <c r="GYP37" s="927">
        <f t="shared" si="110"/>
        <v>0</v>
      </c>
      <c r="GYQ37" s="927">
        <f t="shared" si="110"/>
        <v>0</v>
      </c>
      <c r="GYR37" s="927">
        <f t="shared" si="110"/>
        <v>0</v>
      </c>
      <c r="GYS37" s="927">
        <f t="shared" si="110"/>
        <v>0</v>
      </c>
      <c r="GYT37" s="927">
        <f t="shared" si="110"/>
        <v>0</v>
      </c>
      <c r="GYU37" s="927">
        <f t="shared" si="110"/>
        <v>0</v>
      </c>
      <c r="GYV37" s="927">
        <f t="shared" si="110"/>
        <v>0</v>
      </c>
      <c r="GYW37" s="927">
        <f t="shared" si="110"/>
        <v>0</v>
      </c>
      <c r="GYX37" s="927">
        <f t="shared" si="110"/>
        <v>0</v>
      </c>
      <c r="GYY37" s="927">
        <f t="shared" si="110"/>
        <v>0</v>
      </c>
      <c r="GYZ37" s="927">
        <f t="shared" si="110"/>
        <v>0</v>
      </c>
      <c r="GZA37" s="927">
        <f t="shared" si="110"/>
        <v>0</v>
      </c>
      <c r="GZB37" s="927">
        <f t="shared" si="110"/>
        <v>0</v>
      </c>
      <c r="GZC37" s="927">
        <f t="shared" si="110"/>
        <v>0</v>
      </c>
      <c r="GZD37" s="927">
        <f t="shared" si="110"/>
        <v>0</v>
      </c>
      <c r="GZE37" s="927">
        <f t="shared" si="110"/>
        <v>0</v>
      </c>
      <c r="GZF37" s="927">
        <f t="shared" si="110"/>
        <v>0</v>
      </c>
      <c r="GZG37" s="927">
        <f t="shared" si="110"/>
        <v>0</v>
      </c>
      <c r="GZH37" s="927">
        <f t="shared" si="110"/>
        <v>0</v>
      </c>
      <c r="GZI37" s="927">
        <f t="shared" si="110"/>
        <v>0</v>
      </c>
      <c r="GZJ37" s="927">
        <f t="shared" si="110"/>
        <v>0</v>
      </c>
      <c r="GZK37" s="927">
        <f t="shared" si="110"/>
        <v>0</v>
      </c>
      <c r="GZL37" s="927">
        <f t="shared" si="110"/>
        <v>0</v>
      </c>
      <c r="GZM37" s="927">
        <f t="shared" si="110"/>
        <v>0</v>
      </c>
      <c r="GZN37" s="927">
        <f t="shared" si="110"/>
        <v>0</v>
      </c>
      <c r="GZO37" s="927">
        <f t="shared" si="110"/>
        <v>0</v>
      </c>
      <c r="GZP37" s="927">
        <f t="shared" si="110"/>
        <v>0</v>
      </c>
      <c r="GZQ37" s="927">
        <f t="shared" si="110"/>
        <v>0</v>
      </c>
      <c r="GZR37" s="927">
        <f t="shared" si="110"/>
        <v>0</v>
      </c>
      <c r="GZS37" s="927">
        <f t="shared" si="110"/>
        <v>0</v>
      </c>
      <c r="GZT37" s="927">
        <f t="shared" si="110"/>
        <v>0</v>
      </c>
      <c r="GZU37" s="927">
        <f t="shared" si="110"/>
        <v>0</v>
      </c>
      <c r="GZV37" s="927">
        <f t="shared" si="110"/>
        <v>0</v>
      </c>
      <c r="GZW37" s="927">
        <f t="shared" si="110"/>
        <v>0</v>
      </c>
      <c r="GZX37" s="927">
        <f t="shared" si="110"/>
        <v>0</v>
      </c>
      <c r="GZY37" s="927">
        <f t="shared" si="110"/>
        <v>0</v>
      </c>
      <c r="GZZ37" s="927">
        <f t="shared" si="110"/>
        <v>0</v>
      </c>
      <c r="HAA37" s="927">
        <f t="shared" si="110"/>
        <v>0</v>
      </c>
      <c r="HAB37" s="927">
        <f t="shared" si="110"/>
        <v>0</v>
      </c>
      <c r="HAC37" s="927">
        <f t="shared" si="110"/>
        <v>0</v>
      </c>
      <c r="HAD37" s="927">
        <f t="shared" si="110"/>
        <v>0</v>
      </c>
      <c r="HAE37" s="927">
        <f t="shared" si="110"/>
        <v>0</v>
      </c>
      <c r="HAF37" s="927">
        <f t="shared" si="110"/>
        <v>0</v>
      </c>
      <c r="HAG37" s="927">
        <f t="shared" si="110"/>
        <v>0</v>
      </c>
      <c r="HAH37" s="927">
        <f t="shared" si="110"/>
        <v>0</v>
      </c>
      <c r="HAI37" s="927">
        <f t="shared" si="110"/>
        <v>0</v>
      </c>
      <c r="HAJ37" s="927">
        <f t="shared" si="110"/>
        <v>0</v>
      </c>
      <c r="HAK37" s="927">
        <f t="shared" si="110"/>
        <v>0</v>
      </c>
      <c r="HAL37" s="927">
        <f t="shared" ref="HAL37:HCW37" si="111">+HAK37</f>
        <v>0</v>
      </c>
      <c r="HAM37" s="927">
        <f t="shared" si="111"/>
        <v>0</v>
      </c>
      <c r="HAN37" s="927">
        <f t="shared" si="111"/>
        <v>0</v>
      </c>
      <c r="HAO37" s="927">
        <f t="shared" si="111"/>
        <v>0</v>
      </c>
      <c r="HAP37" s="927">
        <f t="shared" si="111"/>
        <v>0</v>
      </c>
      <c r="HAQ37" s="927">
        <f t="shared" si="111"/>
        <v>0</v>
      </c>
      <c r="HAR37" s="927">
        <f t="shared" si="111"/>
        <v>0</v>
      </c>
      <c r="HAS37" s="927">
        <f t="shared" si="111"/>
        <v>0</v>
      </c>
      <c r="HAT37" s="927">
        <f t="shared" si="111"/>
        <v>0</v>
      </c>
      <c r="HAU37" s="927">
        <f t="shared" si="111"/>
        <v>0</v>
      </c>
      <c r="HAV37" s="927">
        <f t="shared" si="111"/>
        <v>0</v>
      </c>
      <c r="HAW37" s="927">
        <f t="shared" si="111"/>
        <v>0</v>
      </c>
      <c r="HAX37" s="927">
        <f t="shared" si="111"/>
        <v>0</v>
      </c>
      <c r="HAY37" s="927">
        <f t="shared" si="111"/>
        <v>0</v>
      </c>
      <c r="HAZ37" s="927">
        <f t="shared" si="111"/>
        <v>0</v>
      </c>
      <c r="HBA37" s="927">
        <f t="shared" si="111"/>
        <v>0</v>
      </c>
      <c r="HBB37" s="927">
        <f t="shared" si="111"/>
        <v>0</v>
      </c>
      <c r="HBC37" s="927">
        <f t="shared" si="111"/>
        <v>0</v>
      </c>
      <c r="HBD37" s="927">
        <f t="shared" si="111"/>
        <v>0</v>
      </c>
      <c r="HBE37" s="927">
        <f t="shared" si="111"/>
        <v>0</v>
      </c>
      <c r="HBF37" s="927">
        <f t="shared" si="111"/>
        <v>0</v>
      </c>
      <c r="HBG37" s="927">
        <f t="shared" si="111"/>
        <v>0</v>
      </c>
      <c r="HBH37" s="927">
        <f t="shared" si="111"/>
        <v>0</v>
      </c>
      <c r="HBI37" s="927">
        <f t="shared" si="111"/>
        <v>0</v>
      </c>
      <c r="HBJ37" s="927">
        <f t="shared" si="111"/>
        <v>0</v>
      </c>
      <c r="HBK37" s="927">
        <f t="shared" si="111"/>
        <v>0</v>
      </c>
      <c r="HBL37" s="927">
        <f t="shared" si="111"/>
        <v>0</v>
      </c>
      <c r="HBM37" s="927">
        <f t="shared" si="111"/>
        <v>0</v>
      </c>
      <c r="HBN37" s="927">
        <f t="shared" si="111"/>
        <v>0</v>
      </c>
      <c r="HBO37" s="927">
        <f t="shared" si="111"/>
        <v>0</v>
      </c>
      <c r="HBP37" s="927">
        <f t="shared" si="111"/>
        <v>0</v>
      </c>
      <c r="HBQ37" s="927">
        <f t="shared" si="111"/>
        <v>0</v>
      </c>
      <c r="HBR37" s="927">
        <f t="shared" si="111"/>
        <v>0</v>
      </c>
      <c r="HBS37" s="927">
        <f t="shared" si="111"/>
        <v>0</v>
      </c>
      <c r="HBT37" s="927">
        <f t="shared" si="111"/>
        <v>0</v>
      </c>
      <c r="HBU37" s="927">
        <f t="shared" si="111"/>
        <v>0</v>
      </c>
      <c r="HBV37" s="927">
        <f t="shared" si="111"/>
        <v>0</v>
      </c>
      <c r="HBW37" s="927">
        <f t="shared" si="111"/>
        <v>0</v>
      </c>
      <c r="HBX37" s="927">
        <f t="shared" si="111"/>
        <v>0</v>
      </c>
      <c r="HBY37" s="927">
        <f t="shared" si="111"/>
        <v>0</v>
      </c>
      <c r="HBZ37" s="927">
        <f t="shared" si="111"/>
        <v>0</v>
      </c>
      <c r="HCA37" s="927">
        <f t="shared" si="111"/>
        <v>0</v>
      </c>
      <c r="HCB37" s="927">
        <f t="shared" si="111"/>
        <v>0</v>
      </c>
      <c r="HCC37" s="927">
        <f t="shared" si="111"/>
        <v>0</v>
      </c>
      <c r="HCD37" s="927">
        <f t="shared" si="111"/>
        <v>0</v>
      </c>
      <c r="HCE37" s="927">
        <f t="shared" si="111"/>
        <v>0</v>
      </c>
      <c r="HCF37" s="927">
        <f t="shared" si="111"/>
        <v>0</v>
      </c>
      <c r="HCG37" s="927">
        <f t="shared" si="111"/>
        <v>0</v>
      </c>
      <c r="HCH37" s="927">
        <f t="shared" si="111"/>
        <v>0</v>
      </c>
      <c r="HCI37" s="927">
        <f t="shared" si="111"/>
        <v>0</v>
      </c>
      <c r="HCJ37" s="927">
        <f t="shared" si="111"/>
        <v>0</v>
      </c>
      <c r="HCK37" s="927">
        <f t="shared" si="111"/>
        <v>0</v>
      </c>
      <c r="HCL37" s="927">
        <f t="shared" si="111"/>
        <v>0</v>
      </c>
      <c r="HCM37" s="927">
        <f t="shared" si="111"/>
        <v>0</v>
      </c>
      <c r="HCN37" s="927">
        <f t="shared" si="111"/>
        <v>0</v>
      </c>
      <c r="HCO37" s="927">
        <f t="shared" si="111"/>
        <v>0</v>
      </c>
      <c r="HCP37" s="927">
        <f t="shared" si="111"/>
        <v>0</v>
      </c>
      <c r="HCQ37" s="927">
        <f t="shared" si="111"/>
        <v>0</v>
      </c>
      <c r="HCR37" s="927">
        <f t="shared" si="111"/>
        <v>0</v>
      </c>
      <c r="HCS37" s="927">
        <f t="shared" si="111"/>
        <v>0</v>
      </c>
      <c r="HCT37" s="927">
        <f t="shared" si="111"/>
        <v>0</v>
      </c>
      <c r="HCU37" s="927">
        <f t="shared" si="111"/>
        <v>0</v>
      </c>
      <c r="HCV37" s="927">
        <f t="shared" si="111"/>
        <v>0</v>
      </c>
      <c r="HCW37" s="927">
        <f t="shared" si="111"/>
        <v>0</v>
      </c>
      <c r="HCX37" s="927">
        <f t="shared" ref="HCX37:HFI37" si="112">+HCW37</f>
        <v>0</v>
      </c>
      <c r="HCY37" s="927">
        <f t="shared" si="112"/>
        <v>0</v>
      </c>
      <c r="HCZ37" s="927">
        <f t="shared" si="112"/>
        <v>0</v>
      </c>
      <c r="HDA37" s="927">
        <f t="shared" si="112"/>
        <v>0</v>
      </c>
      <c r="HDB37" s="927">
        <f t="shared" si="112"/>
        <v>0</v>
      </c>
      <c r="HDC37" s="927">
        <f t="shared" si="112"/>
        <v>0</v>
      </c>
      <c r="HDD37" s="927">
        <f t="shared" si="112"/>
        <v>0</v>
      </c>
      <c r="HDE37" s="927">
        <f t="shared" si="112"/>
        <v>0</v>
      </c>
      <c r="HDF37" s="927">
        <f t="shared" si="112"/>
        <v>0</v>
      </c>
      <c r="HDG37" s="927">
        <f t="shared" si="112"/>
        <v>0</v>
      </c>
      <c r="HDH37" s="927">
        <f t="shared" si="112"/>
        <v>0</v>
      </c>
      <c r="HDI37" s="927">
        <f t="shared" si="112"/>
        <v>0</v>
      </c>
      <c r="HDJ37" s="927">
        <f t="shared" si="112"/>
        <v>0</v>
      </c>
      <c r="HDK37" s="927">
        <f t="shared" si="112"/>
        <v>0</v>
      </c>
      <c r="HDL37" s="927">
        <f t="shared" si="112"/>
        <v>0</v>
      </c>
      <c r="HDM37" s="927">
        <f t="shared" si="112"/>
        <v>0</v>
      </c>
      <c r="HDN37" s="927">
        <f t="shared" si="112"/>
        <v>0</v>
      </c>
      <c r="HDO37" s="927">
        <f t="shared" si="112"/>
        <v>0</v>
      </c>
      <c r="HDP37" s="927">
        <f t="shared" si="112"/>
        <v>0</v>
      </c>
      <c r="HDQ37" s="927">
        <f t="shared" si="112"/>
        <v>0</v>
      </c>
      <c r="HDR37" s="927">
        <f t="shared" si="112"/>
        <v>0</v>
      </c>
      <c r="HDS37" s="927">
        <f t="shared" si="112"/>
        <v>0</v>
      </c>
      <c r="HDT37" s="927">
        <f t="shared" si="112"/>
        <v>0</v>
      </c>
      <c r="HDU37" s="927">
        <f t="shared" si="112"/>
        <v>0</v>
      </c>
      <c r="HDV37" s="927">
        <f t="shared" si="112"/>
        <v>0</v>
      </c>
      <c r="HDW37" s="927">
        <f t="shared" si="112"/>
        <v>0</v>
      </c>
      <c r="HDX37" s="927">
        <f t="shared" si="112"/>
        <v>0</v>
      </c>
      <c r="HDY37" s="927">
        <f t="shared" si="112"/>
        <v>0</v>
      </c>
      <c r="HDZ37" s="927">
        <f t="shared" si="112"/>
        <v>0</v>
      </c>
      <c r="HEA37" s="927">
        <f t="shared" si="112"/>
        <v>0</v>
      </c>
      <c r="HEB37" s="927">
        <f t="shared" si="112"/>
        <v>0</v>
      </c>
      <c r="HEC37" s="927">
        <f t="shared" si="112"/>
        <v>0</v>
      </c>
      <c r="HED37" s="927">
        <f t="shared" si="112"/>
        <v>0</v>
      </c>
      <c r="HEE37" s="927">
        <f t="shared" si="112"/>
        <v>0</v>
      </c>
      <c r="HEF37" s="927">
        <f t="shared" si="112"/>
        <v>0</v>
      </c>
      <c r="HEG37" s="927">
        <f t="shared" si="112"/>
        <v>0</v>
      </c>
      <c r="HEH37" s="927">
        <f t="shared" si="112"/>
        <v>0</v>
      </c>
      <c r="HEI37" s="927">
        <f t="shared" si="112"/>
        <v>0</v>
      </c>
      <c r="HEJ37" s="927">
        <f t="shared" si="112"/>
        <v>0</v>
      </c>
      <c r="HEK37" s="927">
        <f t="shared" si="112"/>
        <v>0</v>
      </c>
      <c r="HEL37" s="927">
        <f t="shared" si="112"/>
        <v>0</v>
      </c>
      <c r="HEM37" s="927">
        <f t="shared" si="112"/>
        <v>0</v>
      </c>
      <c r="HEN37" s="927">
        <f t="shared" si="112"/>
        <v>0</v>
      </c>
      <c r="HEO37" s="927">
        <f t="shared" si="112"/>
        <v>0</v>
      </c>
      <c r="HEP37" s="927">
        <f t="shared" si="112"/>
        <v>0</v>
      </c>
      <c r="HEQ37" s="927">
        <f t="shared" si="112"/>
        <v>0</v>
      </c>
      <c r="HER37" s="927">
        <f t="shared" si="112"/>
        <v>0</v>
      </c>
      <c r="HES37" s="927">
        <f t="shared" si="112"/>
        <v>0</v>
      </c>
      <c r="HET37" s="927">
        <f t="shared" si="112"/>
        <v>0</v>
      </c>
      <c r="HEU37" s="927">
        <f t="shared" si="112"/>
        <v>0</v>
      </c>
      <c r="HEV37" s="927">
        <f t="shared" si="112"/>
        <v>0</v>
      </c>
      <c r="HEW37" s="927">
        <f t="shared" si="112"/>
        <v>0</v>
      </c>
      <c r="HEX37" s="927">
        <f t="shared" si="112"/>
        <v>0</v>
      </c>
      <c r="HEY37" s="927">
        <f t="shared" si="112"/>
        <v>0</v>
      </c>
      <c r="HEZ37" s="927">
        <f t="shared" si="112"/>
        <v>0</v>
      </c>
      <c r="HFA37" s="927">
        <f t="shared" si="112"/>
        <v>0</v>
      </c>
      <c r="HFB37" s="927">
        <f t="shared" si="112"/>
        <v>0</v>
      </c>
      <c r="HFC37" s="927">
        <f t="shared" si="112"/>
        <v>0</v>
      </c>
      <c r="HFD37" s="927">
        <f t="shared" si="112"/>
        <v>0</v>
      </c>
      <c r="HFE37" s="927">
        <f t="shared" si="112"/>
        <v>0</v>
      </c>
      <c r="HFF37" s="927">
        <f t="shared" si="112"/>
        <v>0</v>
      </c>
      <c r="HFG37" s="927">
        <f t="shared" si="112"/>
        <v>0</v>
      </c>
      <c r="HFH37" s="927">
        <f t="shared" si="112"/>
        <v>0</v>
      </c>
      <c r="HFI37" s="927">
        <f t="shared" si="112"/>
        <v>0</v>
      </c>
      <c r="HFJ37" s="927">
        <f t="shared" ref="HFJ37:HHU37" si="113">+HFI37</f>
        <v>0</v>
      </c>
      <c r="HFK37" s="927">
        <f t="shared" si="113"/>
        <v>0</v>
      </c>
      <c r="HFL37" s="927">
        <f t="shared" si="113"/>
        <v>0</v>
      </c>
      <c r="HFM37" s="927">
        <f t="shared" si="113"/>
        <v>0</v>
      </c>
      <c r="HFN37" s="927">
        <f t="shared" si="113"/>
        <v>0</v>
      </c>
      <c r="HFO37" s="927">
        <f t="shared" si="113"/>
        <v>0</v>
      </c>
      <c r="HFP37" s="927">
        <f t="shared" si="113"/>
        <v>0</v>
      </c>
      <c r="HFQ37" s="927">
        <f t="shared" si="113"/>
        <v>0</v>
      </c>
      <c r="HFR37" s="927">
        <f t="shared" si="113"/>
        <v>0</v>
      </c>
      <c r="HFS37" s="927">
        <f t="shared" si="113"/>
        <v>0</v>
      </c>
      <c r="HFT37" s="927">
        <f t="shared" si="113"/>
        <v>0</v>
      </c>
      <c r="HFU37" s="927">
        <f t="shared" si="113"/>
        <v>0</v>
      </c>
      <c r="HFV37" s="927">
        <f t="shared" si="113"/>
        <v>0</v>
      </c>
      <c r="HFW37" s="927">
        <f t="shared" si="113"/>
        <v>0</v>
      </c>
      <c r="HFX37" s="927">
        <f t="shared" si="113"/>
        <v>0</v>
      </c>
      <c r="HFY37" s="927">
        <f t="shared" si="113"/>
        <v>0</v>
      </c>
      <c r="HFZ37" s="927">
        <f t="shared" si="113"/>
        <v>0</v>
      </c>
      <c r="HGA37" s="927">
        <f t="shared" si="113"/>
        <v>0</v>
      </c>
      <c r="HGB37" s="927">
        <f t="shared" si="113"/>
        <v>0</v>
      </c>
      <c r="HGC37" s="927">
        <f t="shared" si="113"/>
        <v>0</v>
      </c>
      <c r="HGD37" s="927">
        <f t="shared" si="113"/>
        <v>0</v>
      </c>
      <c r="HGE37" s="927">
        <f t="shared" si="113"/>
        <v>0</v>
      </c>
      <c r="HGF37" s="927">
        <f t="shared" si="113"/>
        <v>0</v>
      </c>
      <c r="HGG37" s="927">
        <f t="shared" si="113"/>
        <v>0</v>
      </c>
      <c r="HGH37" s="927">
        <f t="shared" si="113"/>
        <v>0</v>
      </c>
      <c r="HGI37" s="927">
        <f t="shared" si="113"/>
        <v>0</v>
      </c>
      <c r="HGJ37" s="927">
        <f t="shared" si="113"/>
        <v>0</v>
      </c>
      <c r="HGK37" s="927">
        <f t="shared" si="113"/>
        <v>0</v>
      </c>
      <c r="HGL37" s="927">
        <f t="shared" si="113"/>
        <v>0</v>
      </c>
      <c r="HGM37" s="927">
        <f t="shared" si="113"/>
        <v>0</v>
      </c>
      <c r="HGN37" s="927">
        <f t="shared" si="113"/>
        <v>0</v>
      </c>
      <c r="HGO37" s="927">
        <f t="shared" si="113"/>
        <v>0</v>
      </c>
      <c r="HGP37" s="927">
        <f t="shared" si="113"/>
        <v>0</v>
      </c>
      <c r="HGQ37" s="927">
        <f t="shared" si="113"/>
        <v>0</v>
      </c>
      <c r="HGR37" s="927">
        <f t="shared" si="113"/>
        <v>0</v>
      </c>
      <c r="HGS37" s="927">
        <f t="shared" si="113"/>
        <v>0</v>
      </c>
      <c r="HGT37" s="927">
        <f t="shared" si="113"/>
        <v>0</v>
      </c>
      <c r="HGU37" s="927">
        <f t="shared" si="113"/>
        <v>0</v>
      </c>
      <c r="HGV37" s="927">
        <f t="shared" si="113"/>
        <v>0</v>
      </c>
      <c r="HGW37" s="927">
        <f t="shared" si="113"/>
        <v>0</v>
      </c>
      <c r="HGX37" s="927">
        <f t="shared" si="113"/>
        <v>0</v>
      </c>
      <c r="HGY37" s="927">
        <f t="shared" si="113"/>
        <v>0</v>
      </c>
      <c r="HGZ37" s="927">
        <f t="shared" si="113"/>
        <v>0</v>
      </c>
      <c r="HHA37" s="927">
        <f t="shared" si="113"/>
        <v>0</v>
      </c>
      <c r="HHB37" s="927">
        <f t="shared" si="113"/>
        <v>0</v>
      </c>
      <c r="HHC37" s="927">
        <f t="shared" si="113"/>
        <v>0</v>
      </c>
      <c r="HHD37" s="927">
        <f t="shared" si="113"/>
        <v>0</v>
      </c>
      <c r="HHE37" s="927">
        <f t="shared" si="113"/>
        <v>0</v>
      </c>
      <c r="HHF37" s="927">
        <f t="shared" si="113"/>
        <v>0</v>
      </c>
      <c r="HHG37" s="927">
        <f t="shared" si="113"/>
        <v>0</v>
      </c>
      <c r="HHH37" s="927">
        <f t="shared" si="113"/>
        <v>0</v>
      </c>
      <c r="HHI37" s="927">
        <f t="shared" si="113"/>
        <v>0</v>
      </c>
      <c r="HHJ37" s="927">
        <f t="shared" si="113"/>
        <v>0</v>
      </c>
      <c r="HHK37" s="927">
        <f t="shared" si="113"/>
        <v>0</v>
      </c>
      <c r="HHL37" s="927">
        <f t="shared" si="113"/>
        <v>0</v>
      </c>
      <c r="HHM37" s="927">
        <f t="shared" si="113"/>
        <v>0</v>
      </c>
      <c r="HHN37" s="927">
        <f t="shared" si="113"/>
        <v>0</v>
      </c>
      <c r="HHO37" s="927">
        <f t="shared" si="113"/>
        <v>0</v>
      </c>
      <c r="HHP37" s="927">
        <f t="shared" si="113"/>
        <v>0</v>
      </c>
      <c r="HHQ37" s="927">
        <f t="shared" si="113"/>
        <v>0</v>
      </c>
      <c r="HHR37" s="927">
        <f t="shared" si="113"/>
        <v>0</v>
      </c>
      <c r="HHS37" s="927">
        <f t="shared" si="113"/>
        <v>0</v>
      </c>
      <c r="HHT37" s="927">
        <f t="shared" si="113"/>
        <v>0</v>
      </c>
      <c r="HHU37" s="927">
        <f t="shared" si="113"/>
        <v>0</v>
      </c>
      <c r="HHV37" s="927">
        <f t="shared" ref="HHV37:HKG37" si="114">+HHU37</f>
        <v>0</v>
      </c>
      <c r="HHW37" s="927">
        <f t="shared" si="114"/>
        <v>0</v>
      </c>
      <c r="HHX37" s="927">
        <f t="shared" si="114"/>
        <v>0</v>
      </c>
      <c r="HHY37" s="927">
        <f t="shared" si="114"/>
        <v>0</v>
      </c>
      <c r="HHZ37" s="927">
        <f t="shared" si="114"/>
        <v>0</v>
      </c>
      <c r="HIA37" s="927">
        <f t="shared" si="114"/>
        <v>0</v>
      </c>
      <c r="HIB37" s="927">
        <f t="shared" si="114"/>
        <v>0</v>
      </c>
      <c r="HIC37" s="927">
        <f t="shared" si="114"/>
        <v>0</v>
      </c>
      <c r="HID37" s="927">
        <f t="shared" si="114"/>
        <v>0</v>
      </c>
      <c r="HIE37" s="927">
        <f t="shared" si="114"/>
        <v>0</v>
      </c>
      <c r="HIF37" s="927">
        <f t="shared" si="114"/>
        <v>0</v>
      </c>
      <c r="HIG37" s="927">
        <f t="shared" si="114"/>
        <v>0</v>
      </c>
      <c r="HIH37" s="927">
        <f t="shared" si="114"/>
        <v>0</v>
      </c>
      <c r="HII37" s="927">
        <f t="shared" si="114"/>
        <v>0</v>
      </c>
      <c r="HIJ37" s="927">
        <f t="shared" si="114"/>
        <v>0</v>
      </c>
      <c r="HIK37" s="927">
        <f t="shared" si="114"/>
        <v>0</v>
      </c>
      <c r="HIL37" s="927">
        <f t="shared" si="114"/>
        <v>0</v>
      </c>
      <c r="HIM37" s="927">
        <f t="shared" si="114"/>
        <v>0</v>
      </c>
      <c r="HIN37" s="927">
        <f t="shared" si="114"/>
        <v>0</v>
      </c>
      <c r="HIO37" s="927">
        <f t="shared" si="114"/>
        <v>0</v>
      </c>
      <c r="HIP37" s="927">
        <f t="shared" si="114"/>
        <v>0</v>
      </c>
      <c r="HIQ37" s="927">
        <f t="shared" si="114"/>
        <v>0</v>
      </c>
      <c r="HIR37" s="927">
        <f t="shared" si="114"/>
        <v>0</v>
      </c>
      <c r="HIS37" s="927">
        <f t="shared" si="114"/>
        <v>0</v>
      </c>
      <c r="HIT37" s="927">
        <f t="shared" si="114"/>
        <v>0</v>
      </c>
      <c r="HIU37" s="927">
        <f t="shared" si="114"/>
        <v>0</v>
      </c>
      <c r="HIV37" s="927">
        <f t="shared" si="114"/>
        <v>0</v>
      </c>
      <c r="HIW37" s="927">
        <f t="shared" si="114"/>
        <v>0</v>
      </c>
      <c r="HIX37" s="927">
        <f t="shared" si="114"/>
        <v>0</v>
      </c>
      <c r="HIY37" s="927">
        <f t="shared" si="114"/>
        <v>0</v>
      </c>
      <c r="HIZ37" s="927">
        <f t="shared" si="114"/>
        <v>0</v>
      </c>
      <c r="HJA37" s="927">
        <f t="shared" si="114"/>
        <v>0</v>
      </c>
      <c r="HJB37" s="927">
        <f t="shared" si="114"/>
        <v>0</v>
      </c>
      <c r="HJC37" s="927">
        <f t="shared" si="114"/>
        <v>0</v>
      </c>
      <c r="HJD37" s="927">
        <f t="shared" si="114"/>
        <v>0</v>
      </c>
      <c r="HJE37" s="927">
        <f t="shared" si="114"/>
        <v>0</v>
      </c>
      <c r="HJF37" s="927">
        <f t="shared" si="114"/>
        <v>0</v>
      </c>
      <c r="HJG37" s="927">
        <f t="shared" si="114"/>
        <v>0</v>
      </c>
      <c r="HJH37" s="927">
        <f t="shared" si="114"/>
        <v>0</v>
      </c>
      <c r="HJI37" s="927">
        <f t="shared" si="114"/>
        <v>0</v>
      </c>
      <c r="HJJ37" s="927">
        <f t="shared" si="114"/>
        <v>0</v>
      </c>
      <c r="HJK37" s="927">
        <f t="shared" si="114"/>
        <v>0</v>
      </c>
      <c r="HJL37" s="927">
        <f t="shared" si="114"/>
        <v>0</v>
      </c>
      <c r="HJM37" s="927">
        <f t="shared" si="114"/>
        <v>0</v>
      </c>
      <c r="HJN37" s="927">
        <f t="shared" si="114"/>
        <v>0</v>
      </c>
      <c r="HJO37" s="927">
        <f t="shared" si="114"/>
        <v>0</v>
      </c>
      <c r="HJP37" s="927">
        <f t="shared" si="114"/>
        <v>0</v>
      </c>
      <c r="HJQ37" s="927">
        <f t="shared" si="114"/>
        <v>0</v>
      </c>
      <c r="HJR37" s="927">
        <f t="shared" si="114"/>
        <v>0</v>
      </c>
      <c r="HJS37" s="927">
        <f t="shared" si="114"/>
        <v>0</v>
      </c>
      <c r="HJT37" s="927">
        <f t="shared" si="114"/>
        <v>0</v>
      </c>
      <c r="HJU37" s="927">
        <f t="shared" si="114"/>
        <v>0</v>
      </c>
      <c r="HJV37" s="927">
        <f t="shared" si="114"/>
        <v>0</v>
      </c>
      <c r="HJW37" s="927">
        <f t="shared" si="114"/>
        <v>0</v>
      </c>
      <c r="HJX37" s="927">
        <f t="shared" si="114"/>
        <v>0</v>
      </c>
      <c r="HJY37" s="927">
        <f t="shared" si="114"/>
        <v>0</v>
      </c>
      <c r="HJZ37" s="927">
        <f t="shared" si="114"/>
        <v>0</v>
      </c>
      <c r="HKA37" s="927">
        <f t="shared" si="114"/>
        <v>0</v>
      </c>
      <c r="HKB37" s="927">
        <f t="shared" si="114"/>
        <v>0</v>
      </c>
      <c r="HKC37" s="927">
        <f t="shared" si="114"/>
        <v>0</v>
      </c>
      <c r="HKD37" s="927">
        <f t="shared" si="114"/>
        <v>0</v>
      </c>
      <c r="HKE37" s="927">
        <f t="shared" si="114"/>
        <v>0</v>
      </c>
      <c r="HKF37" s="927">
        <f t="shared" si="114"/>
        <v>0</v>
      </c>
      <c r="HKG37" s="927">
        <f t="shared" si="114"/>
        <v>0</v>
      </c>
      <c r="HKH37" s="927">
        <f t="shared" ref="HKH37:HMS37" si="115">+HKG37</f>
        <v>0</v>
      </c>
      <c r="HKI37" s="927">
        <f t="shared" si="115"/>
        <v>0</v>
      </c>
      <c r="HKJ37" s="927">
        <f t="shared" si="115"/>
        <v>0</v>
      </c>
      <c r="HKK37" s="927">
        <f t="shared" si="115"/>
        <v>0</v>
      </c>
      <c r="HKL37" s="927">
        <f t="shared" si="115"/>
        <v>0</v>
      </c>
      <c r="HKM37" s="927">
        <f t="shared" si="115"/>
        <v>0</v>
      </c>
      <c r="HKN37" s="927">
        <f t="shared" si="115"/>
        <v>0</v>
      </c>
      <c r="HKO37" s="927">
        <f t="shared" si="115"/>
        <v>0</v>
      </c>
      <c r="HKP37" s="927">
        <f t="shared" si="115"/>
        <v>0</v>
      </c>
      <c r="HKQ37" s="927">
        <f t="shared" si="115"/>
        <v>0</v>
      </c>
      <c r="HKR37" s="927">
        <f t="shared" si="115"/>
        <v>0</v>
      </c>
      <c r="HKS37" s="927">
        <f t="shared" si="115"/>
        <v>0</v>
      </c>
      <c r="HKT37" s="927">
        <f t="shared" si="115"/>
        <v>0</v>
      </c>
      <c r="HKU37" s="927">
        <f t="shared" si="115"/>
        <v>0</v>
      </c>
      <c r="HKV37" s="927">
        <f t="shared" si="115"/>
        <v>0</v>
      </c>
      <c r="HKW37" s="927">
        <f t="shared" si="115"/>
        <v>0</v>
      </c>
      <c r="HKX37" s="927">
        <f t="shared" si="115"/>
        <v>0</v>
      </c>
      <c r="HKY37" s="927">
        <f t="shared" si="115"/>
        <v>0</v>
      </c>
      <c r="HKZ37" s="927">
        <f t="shared" si="115"/>
        <v>0</v>
      </c>
      <c r="HLA37" s="927">
        <f t="shared" si="115"/>
        <v>0</v>
      </c>
      <c r="HLB37" s="927">
        <f t="shared" si="115"/>
        <v>0</v>
      </c>
      <c r="HLC37" s="927">
        <f t="shared" si="115"/>
        <v>0</v>
      </c>
      <c r="HLD37" s="927">
        <f t="shared" si="115"/>
        <v>0</v>
      </c>
      <c r="HLE37" s="927">
        <f t="shared" si="115"/>
        <v>0</v>
      </c>
      <c r="HLF37" s="927">
        <f t="shared" si="115"/>
        <v>0</v>
      </c>
      <c r="HLG37" s="927">
        <f t="shared" si="115"/>
        <v>0</v>
      </c>
      <c r="HLH37" s="927">
        <f t="shared" si="115"/>
        <v>0</v>
      </c>
      <c r="HLI37" s="927">
        <f t="shared" si="115"/>
        <v>0</v>
      </c>
      <c r="HLJ37" s="927">
        <f t="shared" si="115"/>
        <v>0</v>
      </c>
      <c r="HLK37" s="927">
        <f t="shared" si="115"/>
        <v>0</v>
      </c>
      <c r="HLL37" s="927">
        <f t="shared" si="115"/>
        <v>0</v>
      </c>
      <c r="HLM37" s="927">
        <f t="shared" si="115"/>
        <v>0</v>
      </c>
      <c r="HLN37" s="927">
        <f t="shared" si="115"/>
        <v>0</v>
      </c>
      <c r="HLO37" s="927">
        <f t="shared" si="115"/>
        <v>0</v>
      </c>
      <c r="HLP37" s="927">
        <f t="shared" si="115"/>
        <v>0</v>
      </c>
      <c r="HLQ37" s="927">
        <f t="shared" si="115"/>
        <v>0</v>
      </c>
      <c r="HLR37" s="927">
        <f t="shared" si="115"/>
        <v>0</v>
      </c>
      <c r="HLS37" s="927">
        <f t="shared" si="115"/>
        <v>0</v>
      </c>
      <c r="HLT37" s="927">
        <f t="shared" si="115"/>
        <v>0</v>
      </c>
      <c r="HLU37" s="927">
        <f t="shared" si="115"/>
        <v>0</v>
      </c>
      <c r="HLV37" s="927">
        <f t="shared" si="115"/>
        <v>0</v>
      </c>
      <c r="HLW37" s="927">
        <f t="shared" si="115"/>
        <v>0</v>
      </c>
      <c r="HLX37" s="927">
        <f t="shared" si="115"/>
        <v>0</v>
      </c>
      <c r="HLY37" s="927">
        <f t="shared" si="115"/>
        <v>0</v>
      </c>
      <c r="HLZ37" s="927">
        <f t="shared" si="115"/>
        <v>0</v>
      </c>
      <c r="HMA37" s="927">
        <f t="shared" si="115"/>
        <v>0</v>
      </c>
      <c r="HMB37" s="927">
        <f t="shared" si="115"/>
        <v>0</v>
      </c>
      <c r="HMC37" s="927">
        <f t="shared" si="115"/>
        <v>0</v>
      </c>
      <c r="HMD37" s="927">
        <f t="shared" si="115"/>
        <v>0</v>
      </c>
      <c r="HME37" s="927">
        <f t="shared" si="115"/>
        <v>0</v>
      </c>
      <c r="HMF37" s="927">
        <f t="shared" si="115"/>
        <v>0</v>
      </c>
      <c r="HMG37" s="927">
        <f t="shared" si="115"/>
        <v>0</v>
      </c>
      <c r="HMH37" s="927">
        <f t="shared" si="115"/>
        <v>0</v>
      </c>
      <c r="HMI37" s="927">
        <f t="shared" si="115"/>
        <v>0</v>
      </c>
      <c r="HMJ37" s="927">
        <f t="shared" si="115"/>
        <v>0</v>
      </c>
      <c r="HMK37" s="927">
        <f t="shared" si="115"/>
        <v>0</v>
      </c>
      <c r="HML37" s="927">
        <f t="shared" si="115"/>
        <v>0</v>
      </c>
      <c r="HMM37" s="927">
        <f t="shared" si="115"/>
        <v>0</v>
      </c>
      <c r="HMN37" s="927">
        <f t="shared" si="115"/>
        <v>0</v>
      </c>
      <c r="HMO37" s="927">
        <f t="shared" si="115"/>
        <v>0</v>
      </c>
      <c r="HMP37" s="927">
        <f t="shared" si="115"/>
        <v>0</v>
      </c>
      <c r="HMQ37" s="927">
        <f t="shared" si="115"/>
        <v>0</v>
      </c>
      <c r="HMR37" s="927">
        <f t="shared" si="115"/>
        <v>0</v>
      </c>
      <c r="HMS37" s="927">
        <f t="shared" si="115"/>
        <v>0</v>
      </c>
      <c r="HMT37" s="927">
        <f t="shared" ref="HMT37:HPE37" si="116">+HMS37</f>
        <v>0</v>
      </c>
      <c r="HMU37" s="927">
        <f t="shared" si="116"/>
        <v>0</v>
      </c>
      <c r="HMV37" s="927">
        <f t="shared" si="116"/>
        <v>0</v>
      </c>
      <c r="HMW37" s="927">
        <f t="shared" si="116"/>
        <v>0</v>
      </c>
      <c r="HMX37" s="927">
        <f t="shared" si="116"/>
        <v>0</v>
      </c>
      <c r="HMY37" s="927">
        <f t="shared" si="116"/>
        <v>0</v>
      </c>
      <c r="HMZ37" s="927">
        <f t="shared" si="116"/>
        <v>0</v>
      </c>
      <c r="HNA37" s="927">
        <f t="shared" si="116"/>
        <v>0</v>
      </c>
      <c r="HNB37" s="927">
        <f t="shared" si="116"/>
        <v>0</v>
      </c>
      <c r="HNC37" s="927">
        <f t="shared" si="116"/>
        <v>0</v>
      </c>
      <c r="HND37" s="927">
        <f t="shared" si="116"/>
        <v>0</v>
      </c>
      <c r="HNE37" s="927">
        <f t="shared" si="116"/>
        <v>0</v>
      </c>
      <c r="HNF37" s="927">
        <f t="shared" si="116"/>
        <v>0</v>
      </c>
      <c r="HNG37" s="927">
        <f t="shared" si="116"/>
        <v>0</v>
      </c>
      <c r="HNH37" s="927">
        <f t="shared" si="116"/>
        <v>0</v>
      </c>
      <c r="HNI37" s="927">
        <f t="shared" si="116"/>
        <v>0</v>
      </c>
      <c r="HNJ37" s="927">
        <f t="shared" si="116"/>
        <v>0</v>
      </c>
      <c r="HNK37" s="927">
        <f t="shared" si="116"/>
        <v>0</v>
      </c>
      <c r="HNL37" s="927">
        <f t="shared" si="116"/>
        <v>0</v>
      </c>
      <c r="HNM37" s="927">
        <f t="shared" si="116"/>
        <v>0</v>
      </c>
      <c r="HNN37" s="927">
        <f t="shared" si="116"/>
        <v>0</v>
      </c>
      <c r="HNO37" s="927">
        <f t="shared" si="116"/>
        <v>0</v>
      </c>
      <c r="HNP37" s="927">
        <f t="shared" si="116"/>
        <v>0</v>
      </c>
      <c r="HNQ37" s="927">
        <f t="shared" si="116"/>
        <v>0</v>
      </c>
      <c r="HNR37" s="927">
        <f t="shared" si="116"/>
        <v>0</v>
      </c>
      <c r="HNS37" s="927">
        <f t="shared" si="116"/>
        <v>0</v>
      </c>
      <c r="HNT37" s="927">
        <f t="shared" si="116"/>
        <v>0</v>
      </c>
      <c r="HNU37" s="927">
        <f t="shared" si="116"/>
        <v>0</v>
      </c>
      <c r="HNV37" s="927">
        <f t="shared" si="116"/>
        <v>0</v>
      </c>
      <c r="HNW37" s="927">
        <f t="shared" si="116"/>
        <v>0</v>
      </c>
      <c r="HNX37" s="927">
        <f t="shared" si="116"/>
        <v>0</v>
      </c>
      <c r="HNY37" s="927">
        <f t="shared" si="116"/>
        <v>0</v>
      </c>
      <c r="HNZ37" s="927">
        <f t="shared" si="116"/>
        <v>0</v>
      </c>
      <c r="HOA37" s="927">
        <f t="shared" si="116"/>
        <v>0</v>
      </c>
      <c r="HOB37" s="927">
        <f t="shared" si="116"/>
        <v>0</v>
      </c>
      <c r="HOC37" s="927">
        <f t="shared" si="116"/>
        <v>0</v>
      </c>
      <c r="HOD37" s="927">
        <f t="shared" si="116"/>
        <v>0</v>
      </c>
      <c r="HOE37" s="927">
        <f t="shared" si="116"/>
        <v>0</v>
      </c>
      <c r="HOF37" s="927">
        <f t="shared" si="116"/>
        <v>0</v>
      </c>
      <c r="HOG37" s="927">
        <f t="shared" si="116"/>
        <v>0</v>
      </c>
      <c r="HOH37" s="927">
        <f t="shared" si="116"/>
        <v>0</v>
      </c>
      <c r="HOI37" s="927">
        <f t="shared" si="116"/>
        <v>0</v>
      </c>
      <c r="HOJ37" s="927">
        <f t="shared" si="116"/>
        <v>0</v>
      </c>
      <c r="HOK37" s="927">
        <f t="shared" si="116"/>
        <v>0</v>
      </c>
      <c r="HOL37" s="927">
        <f t="shared" si="116"/>
        <v>0</v>
      </c>
      <c r="HOM37" s="927">
        <f t="shared" si="116"/>
        <v>0</v>
      </c>
      <c r="HON37" s="927">
        <f t="shared" si="116"/>
        <v>0</v>
      </c>
      <c r="HOO37" s="927">
        <f t="shared" si="116"/>
        <v>0</v>
      </c>
      <c r="HOP37" s="927">
        <f t="shared" si="116"/>
        <v>0</v>
      </c>
      <c r="HOQ37" s="927">
        <f t="shared" si="116"/>
        <v>0</v>
      </c>
      <c r="HOR37" s="927">
        <f t="shared" si="116"/>
        <v>0</v>
      </c>
      <c r="HOS37" s="927">
        <f t="shared" si="116"/>
        <v>0</v>
      </c>
      <c r="HOT37" s="927">
        <f t="shared" si="116"/>
        <v>0</v>
      </c>
      <c r="HOU37" s="927">
        <f t="shared" si="116"/>
        <v>0</v>
      </c>
      <c r="HOV37" s="927">
        <f t="shared" si="116"/>
        <v>0</v>
      </c>
      <c r="HOW37" s="927">
        <f t="shared" si="116"/>
        <v>0</v>
      </c>
      <c r="HOX37" s="927">
        <f t="shared" si="116"/>
        <v>0</v>
      </c>
      <c r="HOY37" s="927">
        <f t="shared" si="116"/>
        <v>0</v>
      </c>
      <c r="HOZ37" s="927">
        <f t="shared" si="116"/>
        <v>0</v>
      </c>
      <c r="HPA37" s="927">
        <f t="shared" si="116"/>
        <v>0</v>
      </c>
      <c r="HPB37" s="927">
        <f t="shared" si="116"/>
        <v>0</v>
      </c>
      <c r="HPC37" s="927">
        <f t="shared" si="116"/>
        <v>0</v>
      </c>
      <c r="HPD37" s="927">
        <f t="shared" si="116"/>
        <v>0</v>
      </c>
      <c r="HPE37" s="927">
        <f t="shared" si="116"/>
        <v>0</v>
      </c>
      <c r="HPF37" s="927">
        <f t="shared" ref="HPF37:HRQ37" si="117">+HPE37</f>
        <v>0</v>
      </c>
      <c r="HPG37" s="927">
        <f t="shared" si="117"/>
        <v>0</v>
      </c>
      <c r="HPH37" s="927">
        <f t="shared" si="117"/>
        <v>0</v>
      </c>
      <c r="HPI37" s="927">
        <f t="shared" si="117"/>
        <v>0</v>
      </c>
      <c r="HPJ37" s="927">
        <f t="shared" si="117"/>
        <v>0</v>
      </c>
      <c r="HPK37" s="927">
        <f t="shared" si="117"/>
        <v>0</v>
      </c>
      <c r="HPL37" s="927">
        <f t="shared" si="117"/>
        <v>0</v>
      </c>
      <c r="HPM37" s="927">
        <f t="shared" si="117"/>
        <v>0</v>
      </c>
      <c r="HPN37" s="927">
        <f t="shared" si="117"/>
        <v>0</v>
      </c>
      <c r="HPO37" s="927">
        <f t="shared" si="117"/>
        <v>0</v>
      </c>
      <c r="HPP37" s="927">
        <f t="shared" si="117"/>
        <v>0</v>
      </c>
      <c r="HPQ37" s="927">
        <f t="shared" si="117"/>
        <v>0</v>
      </c>
      <c r="HPR37" s="927">
        <f t="shared" si="117"/>
        <v>0</v>
      </c>
      <c r="HPS37" s="927">
        <f t="shared" si="117"/>
        <v>0</v>
      </c>
      <c r="HPT37" s="927">
        <f t="shared" si="117"/>
        <v>0</v>
      </c>
      <c r="HPU37" s="927">
        <f t="shared" si="117"/>
        <v>0</v>
      </c>
      <c r="HPV37" s="927">
        <f t="shared" si="117"/>
        <v>0</v>
      </c>
      <c r="HPW37" s="927">
        <f t="shared" si="117"/>
        <v>0</v>
      </c>
      <c r="HPX37" s="927">
        <f t="shared" si="117"/>
        <v>0</v>
      </c>
      <c r="HPY37" s="927">
        <f t="shared" si="117"/>
        <v>0</v>
      </c>
      <c r="HPZ37" s="927">
        <f t="shared" si="117"/>
        <v>0</v>
      </c>
      <c r="HQA37" s="927">
        <f t="shared" si="117"/>
        <v>0</v>
      </c>
      <c r="HQB37" s="927">
        <f t="shared" si="117"/>
        <v>0</v>
      </c>
      <c r="HQC37" s="927">
        <f t="shared" si="117"/>
        <v>0</v>
      </c>
      <c r="HQD37" s="927">
        <f t="shared" si="117"/>
        <v>0</v>
      </c>
      <c r="HQE37" s="927">
        <f t="shared" si="117"/>
        <v>0</v>
      </c>
      <c r="HQF37" s="927">
        <f t="shared" si="117"/>
        <v>0</v>
      </c>
      <c r="HQG37" s="927">
        <f t="shared" si="117"/>
        <v>0</v>
      </c>
      <c r="HQH37" s="927">
        <f t="shared" si="117"/>
        <v>0</v>
      </c>
      <c r="HQI37" s="927">
        <f t="shared" si="117"/>
        <v>0</v>
      </c>
      <c r="HQJ37" s="927">
        <f t="shared" si="117"/>
        <v>0</v>
      </c>
      <c r="HQK37" s="927">
        <f t="shared" si="117"/>
        <v>0</v>
      </c>
      <c r="HQL37" s="927">
        <f t="shared" si="117"/>
        <v>0</v>
      </c>
      <c r="HQM37" s="927">
        <f t="shared" si="117"/>
        <v>0</v>
      </c>
      <c r="HQN37" s="927">
        <f t="shared" si="117"/>
        <v>0</v>
      </c>
      <c r="HQO37" s="927">
        <f t="shared" si="117"/>
        <v>0</v>
      </c>
      <c r="HQP37" s="927">
        <f t="shared" si="117"/>
        <v>0</v>
      </c>
      <c r="HQQ37" s="927">
        <f t="shared" si="117"/>
        <v>0</v>
      </c>
      <c r="HQR37" s="927">
        <f t="shared" si="117"/>
        <v>0</v>
      </c>
      <c r="HQS37" s="927">
        <f t="shared" si="117"/>
        <v>0</v>
      </c>
      <c r="HQT37" s="927">
        <f t="shared" si="117"/>
        <v>0</v>
      </c>
      <c r="HQU37" s="927">
        <f t="shared" si="117"/>
        <v>0</v>
      </c>
      <c r="HQV37" s="927">
        <f t="shared" si="117"/>
        <v>0</v>
      </c>
      <c r="HQW37" s="927">
        <f t="shared" si="117"/>
        <v>0</v>
      </c>
      <c r="HQX37" s="927">
        <f t="shared" si="117"/>
        <v>0</v>
      </c>
      <c r="HQY37" s="927">
        <f t="shared" si="117"/>
        <v>0</v>
      </c>
      <c r="HQZ37" s="927">
        <f t="shared" si="117"/>
        <v>0</v>
      </c>
      <c r="HRA37" s="927">
        <f t="shared" si="117"/>
        <v>0</v>
      </c>
      <c r="HRB37" s="927">
        <f t="shared" si="117"/>
        <v>0</v>
      </c>
      <c r="HRC37" s="927">
        <f t="shared" si="117"/>
        <v>0</v>
      </c>
      <c r="HRD37" s="927">
        <f t="shared" si="117"/>
        <v>0</v>
      </c>
      <c r="HRE37" s="927">
        <f t="shared" si="117"/>
        <v>0</v>
      </c>
      <c r="HRF37" s="927">
        <f t="shared" si="117"/>
        <v>0</v>
      </c>
      <c r="HRG37" s="927">
        <f t="shared" si="117"/>
        <v>0</v>
      </c>
      <c r="HRH37" s="927">
        <f t="shared" si="117"/>
        <v>0</v>
      </c>
      <c r="HRI37" s="927">
        <f t="shared" si="117"/>
        <v>0</v>
      </c>
      <c r="HRJ37" s="927">
        <f t="shared" si="117"/>
        <v>0</v>
      </c>
      <c r="HRK37" s="927">
        <f t="shared" si="117"/>
        <v>0</v>
      </c>
      <c r="HRL37" s="927">
        <f t="shared" si="117"/>
        <v>0</v>
      </c>
      <c r="HRM37" s="927">
        <f t="shared" si="117"/>
        <v>0</v>
      </c>
      <c r="HRN37" s="927">
        <f t="shared" si="117"/>
        <v>0</v>
      </c>
      <c r="HRO37" s="927">
        <f t="shared" si="117"/>
        <v>0</v>
      </c>
      <c r="HRP37" s="927">
        <f t="shared" si="117"/>
        <v>0</v>
      </c>
      <c r="HRQ37" s="927">
        <f t="shared" si="117"/>
        <v>0</v>
      </c>
      <c r="HRR37" s="927">
        <f t="shared" ref="HRR37:HUC37" si="118">+HRQ37</f>
        <v>0</v>
      </c>
      <c r="HRS37" s="927">
        <f t="shared" si="118"/>
        <v>0</v>
      </c>
      <c r="HRT37" s="927">
        <f t="shared" si="118"/>
        <v>0</v>
      </c>
      <c r="HRU37" s="927">
        <f t="shared" si="118"/>
        <v>0</v>
      </c>
      <c r="HRV37" s="927">
        <f t="shared" si="118"/>
        <v>0</v>
      </c>
      <c r="HRW37" s="927">
        <f t="shared" si="118"/>
        <v>0</v>
      </c>
      <c r="HRX37" s="927">
        <f t="shared" si="118"/>
        <v>0</v>
      </c>
      <c r="HRY37" s="927">
        <f t="shared" si="118"/>
        <v>0</v>
      </c>
      <c r="HRZ37" s="927">
        <f t="shared" si="118"/>
        <v>0</v>
      </c>
      <c r="HSA37" s="927">
        <f t="shared" si="118"/>
        <v>0</v>
      </c>
      <c r="HSB37" s="927">
        <f t="shared" si="118"/>
        <v>0</v>
      </c>
      <c r="HSC37" s="927">
        <f t="shared" si="118"/>
        <v>0</v>
      </c>
      <c r="HSD37" s="927">
        <f t="shared" si="118"/>
        <v>0</v>
      </c>
      <c r="HSE37" s="927">
        <f t="shared" si="118"/>
        <v>0</v>
      </c>
      <c r="HSF37" s="927">
        <f t="shared" si="118"/>
        <v>0</v>
      </c>
      <c r="HSG37" s="927">
        <f t="shared" si="118"/>
        <v>0</v>
      </c>
      <c r="HSH37" s="927">
        <f t="shared" si="118"/>
        <v>0</v>
      </c>
      <c r="HSI37" s="927">
        <f t="shared" si="118"/>
        <v>0</v>
      </c>
      <c r="HSJ37" s="927">
        <f t="shared" si="118"/>
        <v>0</v>
      </c>
      <c r="HSK37" s="927">
        <f t="shared" si="118"/>
        <v>0</v>
      </c>
      <c r="HSL37" s="927">
        <f t="shared" si="118"/>
        <v>0</v>
      </c>
      <c r="HSM37" s="927">
        <f t="shared" si="118"/>
        <v>0</v>
      </c>
      <c r="HSN37" s="927">
        <f t="shared" si="118"/>
        <v>0</v>
      </c>
      <c r="HSO37" s="927">
        <f t="shared" si="118"/>
        <v>0</v>
      </c>
      <c r="HSP37" s="927">
        <f t="shared" si="118"/>
        <v>0</v>
      </c>
      <c r="HSQ37" s="927">
        <f t="shared" si="118"/>
        <v>0</v>
      </c>
      <c r="HSR37" s="927">
        <f t="shared" si="118"/>
        <v>0</v>
      </c>
      <c r="HSS37" s="927">
        <f t="shared" si="118"/>
        <v>0</v>
      </c>
      <c r="HST37" s="927">
        <f t="shared" si="118"/>
        <v>0</v>
      </c>
      <c r="HSU37" s="927">
        <f t="shared" si="118"/>
        <v>0</v>
      </c>
      <c r="HSV37" s="927">
        <f t="shared" si="118"/>
        <v>0</v>
      </c>
      <c r="HSW37" s="927">
        <f t="shared" si="118"/>
        <v>0</v>
      </c>
      <c r="HSX37" s="927">
        <f t="shared" si="118"/>
        <v>0</v>
      </c>
      <c r="HSY37" s="927">
        <f t="shared" si="118"/>
        <v>0</v>
      </c>
      <c r="HSZ37" s="927">
        <f t="shared" si="118"/>
        <v>0</v>
      </c>
      <c r="HTA37" s="927">
        <f t="shared" si="118"/>
        <v>0</v>
      </c>
      <c r="HTB37" s="927">
        <f t="shared" si="118"/>
        <v>0</v>
      </c>
      <c r="HTC37" s="927">
        <f t="shared" si="118"/>
        <v>0</v>
      </c>
      <c r="HTD37" s="927">
        <f t="shared" si="118"/>
        <v>0</v>
      </c>
      <c r="HTE37" s="927">
        <f t="shared" si="118"/>
        <v>0</v>
      </c>
      <c r="HTF37" s="927">
        <f t="shared" si="118"/>
        <v>0</v>
      </c>
      <c r="HTG37" s="927">
        <f t="shared" si="118"/>
        <v>0</v>
      </c>
      <c r="HTH37" s="927">
        <f t="shared" si="118"/>
        <v>0</v>
      </c>
      <c r="HTI37" s="927">
        <f t="shared" si="118"/>
        <v>0</v>
      </c>
      <c r="HTJ37" s="927">
        <f t="shared" si="118"/>
        <v>0</v>
      </c>
      <c r="HTK37" s="927">
        <f t="shared" si="118"/>
        <v>0</v>
      </c>
      <c r="HTL37" s="927">
        <f t="shared" si="118"/>
        <v>0</v>
      </c>
      <c r="HTM37" s="927">
        <f t="shared" si="118"/>
        <v>0</v>
      </c>
      <c r="HTN37" s="927">
        <f t="shared" si="118"/>
        <v>0</v>
      </c>
      <c r="HTO37" s="927">
        <f t="shared" si="118"/>
        <v>0</v>
      </c>
      <c r="HTP37" s="927">
        <f t="shared" si="118"/>
        <v>0</v>
      </c>
      <c r="HTQ37" s="927">
        <f t="shared" si="118"/>
        <v>0</v>
      </c>
      <c r="HTR37" s="927">
        <f t="shared" si="118"/>
        <v>0</v>
      </c>
      <c r="HTS37" s="927">
        <f t="shared" si="118"/>
        <v>0</v>
      </c>
      <c r="HTT37" s="927">
        <f t="shared" si="118"/>
        <v>0</v>
      </c>
      <c r="HTU37" s="927">
        <f t="shared" si="118"/>
        <v>0</v>
      </c>
      <c r="HTV37" s="927">
        <f t="shared" si="118"/>
        <v>0</v>
      </c>
      <c r="HTW37" s="927">
        <f t="shared" si="118"/>
        <v>0</v>
      </c>
      <c r="HTX37" s="927">
        <f t="shared" si="118"/>
        <v>0</v>
      </c>
      <c r="HTY37" s="927">
        <f t="shared" si="118"/>
        <v>0</v>
      </c>
      <c r="HTZ37" s="927">
        <f t="shared" si="118"/>
        <v>0</v>
      </c>
      <c r="HUA37" s="927">
        <f t="shared" si="118"/>
        <v>0</v>
      </c>
      <c r="HUB37" s="927">
        <f t="shared" si="118"/>
        <v>0</v>
      </c>
      <c r="HUC37" s="927">
        <f t="shared" si="118"/>
        <v>0</v>
      </c>
      <c r="HUD37" s="927">
        <f t="shared" ref="HUD37:HWO37" si="119">+HUC37</f>
        <v>0</v>
      </c>
      <c r="HUE37" s="927">
        <f t="shared" si="119"/>
        <v>0</v>
      </c>
      <c r="HUF37" s="927">
        <f t="shared" si="119"/>
        <v>0</v>
      </c>
      <c r="HUG37" s="927">
        <f t="shared" si="119"/>
        <v>0</v>
      </c>
      <c r="HUH37" s="927">
        <f t="shared" si="119"/>
        <v>0</v>
      </c>
      <c r="HUI37" s="927">
        <f t="shared" si="119"/>
        <v>0</v>
      </c>
      <c r="HUJ37" s="927">
        <f t="shared" si="119"/>
        <v>0</v>
      </c>
      <c r="HUK37" s="927">
        <f t="shared" si="119"/>
        <v>0</v>
      </c>
      <c r="HUL37" s="927">
        <f t="shared" si="119"/>
        <v>0</v>
      </c>
      <c r="HUM37" s="927">
        <f t="shared" si="119"/>
        <v>0</v>
      </c>
      <c r="HUN37" s="927">
        <f t="shared" si="119"/>
        <v>0</v>
      </c>
      <c r="HUO37" s="927">
        <f t="shared" si="119"/>
        <v>0</v>
      </c>
      <c r="HUP37" s="927">
        <f t="shared" si="119"/>
        <v>0</v>
      </c>
      <c r="HUQ37" s="927">
        <f t="shared" si="119"/>
        <v>0</v>
      </c>
      <c r="HUR37" s="927">
        <f t="shared" si="119"/>
        <v>0</v>
      </c>
      <c r="HUS37" s="927">
        <f t="shared" si="119"/>
        <v>0</v>
      </c>
      <c r="HUT37" s="927">
        <f t="shared" si="119"/>
        <v>0</v>
      </c>
      <c r="HUU37" s="927">
        <f t="shared" si="119"/>
        <v>0</v>
      </c>
      <c r="HUV37" s="927">
        <f t="shared" si="119"/>
        <v>0</v>
      </c>
      <c r="HUW37" s="927">
        <f t="shared" si="119"/>
        <v>0</v>
      </c>
      <c r="HUX37" s="927">
        <f t="shared" si="119"/>
        <v>0</v>
      </c>
      <c r="HUY37" s="927">
        <f t="shared" si="119"/>
        <v>0</v>
      </c>
      <c r="HUZ37" s="927">
        <f t="shared" si="119"/>
        <v>0</v>
      </c>
      <c r="HVA37" s="927">
        <f t="shared" si="119"/>
        <v>0</v>
      </c>
      <c r="HVB37" s="927">
        <f t="shared" si="119"/>
        <v>0</v>
      </c>
      <c r="HVC37" s="927">
        <f t="shared" si="119"/>
        <v>0</v>
      </c>
      <c r="HVD37" s="927">
        <f t="shared" si="119"/>
        <v>0</v>
      </c>
      <c r="HVE37" s="927">
        <f t="shared" si="119"/>
        <v>0</v>
      </c>
      <c r="HVF37" s="927">
        <f t="shared" si="119"/>
        <v>0</v>
      </c>
      <c r="HVG37" s="927">
        <f t="shared" si="119"/>
        <v>0</v>
      </c>
      <c r="HVH37" s="927">
        <f t="shared" si="119"/>
        <v>0</v>
      </c>
      <c r="HVI37" s="927">
        <f t="shared" si="119"/>
        <v>0</v>
      </c>
      <c r="HVJ37" s="927">
        <f t="shared" si="119"/>
        <v>0</v>
      </c>
      <c r="HVK37" s="927">
        <f t="shared" si="119"/>
        <v>0</v>
      </c>
      <c r="HVL37" s="927">
        <f t="shared" si="119"/>
        <v>0</v>
      </c>
      <c r="HVM37" s="927">
        <f t="shared" si="119"/>
        <v>0</v>
      </c>
      <c r="HVN37" s="927">
        <f t="shared" si="119"/>
        <v>0</v>
      </c>
      <c r="HVO37" s="927">
        <f t="shared" si="119"/>
        <v>0</v>
      </c>
      <c r="HVP37" s="927">
        <f t="shared" si="119"/>
        <v>0</v>
      </c>
      <c r="HVQ37" s="927">
        <f t="shared" si="119"/>
        <v>0</v>
      </c>
      <c r="HVR37" s="927">
        <f t="shared" si="119"/>
        <v>0</v>
      </c>
      <c r="HVS37" s="927">
        <f t="shared" si="119"/>
        <v>0</v>
      </c>
      <c r="HVT37" s="927">
        <f t="shared" si="119"/>
        <v>0</v>
      </c>
      <c r="HVU37" s="927">
        <f t="shared" si="119"/>
        <v>0</v>
      </c>
      <c r="HVV37" s="927">
        <f t="shared" si="119"/>
        <v>0</v>
      </c>
      <c r="HVW37" s="927">
        <f t="shared" si="119"/>
        <v>0</v>
      </c>
      <c r="HVX37" s="927">
        <f t="shared" si="119"/>
        <v>0</v>
      </c>
      <c r="HVY37" s="927">
        <f t="shared" si="119"/>
        <v>0</v>
      </c>
      <c r="HVZ37" s="927">
        <f t="shared" si="119"/>
        <v>0</v>
      </c>
      <c r="HWA37" s="927">
        <f t="shared" si="119"/>
        <v>0</v>
      </c>
      <c r="HWB37" s="927">
        <f t="shared" si="119"/>
        <v>0</v>
      </c>
      <c r="HWC37" s="927">
        <f t="shared" si="119"/>
        <v>0</v>
      </c>
      <c r="HWD37" s="927">
        <f t="shared" si="119"/>
        <v>0</v>
      </c>
      <c r="HWE37" s="927">
        <f t="shared" si="119"/>
        <v>0</v>
      </c>
      <c r="HWF37" s="927">
        <f t="shared" si="119"/>
        <v>0</v>
      </c>
      <c r="HWG37" s="927">
        <f t="shared" si="119"/>
        <v>0</v>
      </c>
      <c r="HWH37" s="927">
        <f t="shared" si="119"/>
        <v>0</v>
      </c>
      <c r="HWI37" s="927">
        <f t="shared" si="119"/>
        <v>0</v>
      </c>
      <c r="HWJ37" s="927">
        <f t="shared" si="119"/>
        <v>0</v>
      </c>
      <c r="HWK37" s="927">
        <f t="shared" si="119"/>
        <v>0</v>
      </c>
      <c r="HWL37" s="927">
        <f t="shared" si="119"/>
        <v>0</v>
      </c>
      <c r="HWM37" s="927">
        <f t="shared" si="119"/>
        <v>0</v>
      </c>
      <c r="HWN37" s="927">
        <f t="shared" si="119"/>
        <v>0</v>
      </c>
      <c r="HWO37" s="927">
        <f t="shared" si="119"/>
        <v>0</v>
      </c>
      <c r="HWP37" s="927">
        <f t="shared" ref="HWP37:HZA37" si="120">+HWO37</f>
        <v>0</v>
      </c>
      <c r="HWQ37" s="927">
        <f t="shared" si="120"/>
        <v>0</v>
      </c>
      <c r="HWR37" s="927">
        <f t="shared" si="120"/>
        <v>0</v>
      </c>
      <c r="HWS37" s="927">
        <f t="shared" si="120"/>
        <v>0</v>
      </c>
      <c r="HWT37" s="927">
        <f t="shared" si="120"/>
        <v>0</v>
      </c>
      <c r="HWU37" s="927">
        <f t="shared" si="120"/>
        <v>0</v>
      </c>
      <c r="HWV37" s="927">
        <f t="shared" si="120"/>
        <v>0</v>
      </c>
      <c r="HWW37" s="927">
        <f t="shared" si="120"/>
        <v>0</v>
      </c>
      <c r="HWX37" s="927">
        <f t="shared" si="120"/>
        <v>0</v>
      </c>
      <c r="HWY37" s="927">
        <f t="shared" si="120"/>
        <v>0</v>
      </c>
      <c r="HWZ37" s="927">
        <f t="shared" si="120"/>
        <v>0</v>
      </c>
      <c r="HXA37" s="927">
        <f t="shared" si="120"/>
        <v>0</v>
      </c>
      <c r="HXB37" s="927">
        <f t="shared" si="120"/>
        <v>0</v>
      </c>
      <c r="HXC37" s="927">
        <f t="shared" si="120"/>
        <v>0</v>
      </c>
      <c r="HXD37" s="927">
        <f t="shared" si="120"/>
        <v>0</v>
      </c>
      <c r="HXE37" s="927">
        <f t="shared" si="120"/>
        <v>0</v>
      </c>
      <c r="HXF37" s="927">
        <f t="shared" si="120"/>
        <v>0</v>
      </c>
      <c r="HXG37" s="927">
        <f t="shared" si="120"/>
        <v>0</v>
      </c>
      <c r="HXH37" s="927">
        <f t="shared" si="120"/>
        <v>0</v>
      </c>
      <c r="HXI37" s="927">
        <f t="shared" si="120"/>
        <v>0</v>
      </c>
      <c r="HXJ37" s="927">
        <f t="shared" si="120"/>
        <v>0</v>
      </c>
      <c r="HXK37" s="927">
        <f t="shared" si="120"/>
        <v>0</v>
      </c>
      <c r="HXL37" s="927">
        <f t="shared" si="120"/>
        <v>0</v>
      </c>
      <c r="HXM37" s="927">
        <f t="shared" si="120"/>
        <v>0</v>
      </c>
      <c r="HXN37" s="927">
        <f t="shared" si="120"/>
        <v>0</v>
      </c>
      <c r="HXO37" s="927">
        <f t="shared" si="120"/>
        <v>0</v>
      </c>
      <c r="HXP37" s="927">
        <f t="shared" si="120"/>
        <v>0</v>
      </c>
      <c r="HXQ37" s="927">
        <f t="shared" si="120"/>
        <v>0</v>
      </c>
      <c r="HXR37" s="927">
        <f t="shared" si="120"/>
        <v>0</v>
      </c>
      <c r="HXS37" s="927">
        <f t="shared" si="120"/>
        <v>0</v>
      </c>
      <c r="HXT37" s="927">
        <f t="shared" si="120"/>
        <v>0</v>
      </c>
      <c r="HXU37" s="927">
        <f t="shared" si="120"/>
        <v>0</v>
      </c>
      <c r="HXV37" s="927">
        <f t="shared" si="120"/>
        <v>0</v>
      </c>
      <c r="HXW37" s="927">
        <f t="shared" si="120"/>
        <v>0</v>
      </c>
      <c r="HXX37" s="927">
        <f t="shared" si="120"/>
        <v>0</v>
      </c>
      <c r="HXY37" s="927">
        <f t="shared" si="120"/>
        <v>0</v>
      </c>
      <c r="HXZ37" s="927">
        <f t="shared" si="120"/>
        <v>0</v>
      </c>
      <c r="HYA37" s="927">
        <f t="shared" si="120"/>
        <v>0</v>
      </c>
      <c r="HYB37" s="927">
        <f t="shared" si="120"/>
        <v>0</v>
      </c>
      <c r="HYC37" s="927">
        <f t="shared" si="120"/>
        <v>0</v>
      </c>
      <c r="HYD37" s="927">
        <f t="shared" si="120"/>
        <v>0</v>
      </c>
      <c r="HYE37" s="927">
        <f t="shared" si="120"/>
        <v>0</v>
      </c>
      <c r="HYF37" s="927">
        <f t="shared" si="120"/>
        <v>0</v>
      </c>
      <c r="HYG37" s="927">
        <f t="shared" si="120"/>
        <v>0</v>
      </c>
      <c r="HYH37" s="927">
        <f t="shared" si="120"/>
        <v>0</v>
      </c>
      <c r="HYI37" s="927">
        <f t="shared" si="120"/>
        <v>0</v>
      </c>
      <c r="HYJ37" s="927">
        <f t="shared" si="120"/>
        <v>0</v>
      </c>
      <c r="HYK37" s="927">
        <f t="shared" si="120"/>
        <v>0</v>
      </c>
      <c r="HYL37" s="927">
        <f t="shared" si="120"/>
        <v>0</v>
      </c>
      <c r="HYM37" s="927">
        <f t="shared" si="120"/>
        <v>0</v>
      </c>
      <c r="HYN37" s="927">
        <f t="shared" si="120"/>
        <v>0</v>
      </c>
      <c r="HYO37" s="927">
        <f t="shared" si="120"/>
        <v>0</v>
      </c>
      <c r="HYP37" s="927">
        <f t="shared" si="120"/>
        <v>0</v>
      </c>
      <c r="HYQ37" s="927">
        <f t="shared" si="120"/>
        <v>0</v>
      </c>
      <c r="HYR37" s="927">
        <f t="shared" si="120"/>
        <v>0</v>
      </c>
      <c r="HYS37" s="927">
        <f t="shared" si="120"/>
        <v>0</v>
      </c>
      <c r="HYT37" s="927">
        <f t="shared" si="120"/>
        <v>0</v>
      </c>
      <c r="HYU37" s="927">
        <f t="shared" si="120"/>
        <v>0</v>
      </c>
      <c r="HYV37" s="927">
        <f t="shared" si="120"/>
        <v>0</v>
      </c>
      <c r="HYW37" s="927">
        <f t="shared" si="120"/>
        <v>0</v>
      </c>
      <c r="HYX37" s="927">
        <f t="shared" si="120"/>
        <v>0</v>
      </c>
      <c r="HYY37" s="927">
        <f t="shared" si="120"/>
        <v>0</v>
      </c>
      <c r="HYZ37" s="927">
        <f t="shared" si="120"/>
        <v>0</v>
      </c>
      <c r="HZA37" s="927">
        <f t="shared" si="120"/>
        <v>0</v>
      </c>
      <c r="HZB37" s="927">
        <f t="shared" ref="HZB37:IBM37" si="121">+HZA37</f>
        <v>0</v>
      </c>
      <c r="HZC37" s="927">
        <f t="shared" si="121"/>
        <v>0</v>
      </c>
      <c r="HZD37" s="927">
        <f t="shared" si="121"/>
        <v>0</v>
      </c>
      <c r="HZE37" s="927">
        <f t="shared" si="121"/>
        <v>0</v>
      </c>
      <c r="HZF37" s="927">
        <f t="shared" si="121"/>
        <v>0</v>
      </c>
      <c r="HZG37" s="927">
        <f t="shared" si="121"/>
        <v>0</v>
      </c>
      <c r="HZH37" s="927">
        <f t="shared" si="121"/>
        <v>0</v>
      </c>
      <c r="HZI37" s="927">
        <f t="shared" si="121"/>
        <v>0</v>
      </c>
      <c r="HZJ37" s="927">
        <f t="shared" si="121"/>
        <v>0</v>
      </c>
      <c r="HZK37" s="927">
        <f t="shared" si="121"/>
        <v>0</v>
      </c>
      <c r="HZL37" s="927">
        <f t="shared" si="121"/>
        <v>0</v>
      </c>
      <c r="HZM37" s="927">
        <f t="shared" si="121"/>
        <v>0</v>
      </c>
      <c r="HZN37" s="927">
        <f t="shared" si="121"/>
        <v>0</v>
      </c>
      <c r="HZO37" s="927">
        <f t="shared" si="121"/>
        <v>0</v>
      </c>
      <c r="HZP37" s="927">
        <f t="shared" si="121"/>
        <v>0</v>
      </c>
      <c r="HZQ37" s="927">
        <f t="shared" si="121"/>
        <v>0</v>
      </c>
      <c r="HZR37" s="927">
        <f t="shared" si="121"/>
        <v>0</v>
      </c>
      <c r="HZS37" s="927">
        <f t="shared" si="121"/>
        <v>0</v>
      </c>
      <c r="HZT37" s="927">
        <f t="shared" si="121"/>
        <v>0</v>
      </c>
      <c r="HZU37" s="927">
        <f t="shared" si="121"/>
        <v>0</v>
      </c>
      <c r="HZV37" s="927">
        <f t="shared" si="121"/>
        <v>0</v>
      </c>
      <c r="HZW37" s="927">
        <f t="shared" si="121"/>
        <v>0</v>
      </c>
      <c r="HZX37" s="927">
        <f t="shared" si="121"/>
        <v>0</v>
      </c>
      <c r="HZY37" s="927">
        <f t="shared" si="121"/>
        <v>0</v>
      </c>
      <c r="HZZ37" s="927">
        <f t="shared" si="121"/>
        <v>0</v>
      </c>
      <c r="IAA37" s="927">
        <f t="shared" si="121"/>
        <v>0</v>
      </c>
      <c r="IAB37" s="927">
        <f t="shared" si="121"/>
        <v>0</v>
      </c>
      <c r="IAC37" s="927">
        <f t="shared" si="121"/>
        <v>0</v>
      </c>
      <c r="IAD37" s="927">
        <f t="shared" si="121"/>
        <v>0</v>
      </c>
      <c r="IAE37" s="927">
        <f t="shared" si="121"/>
        <v>0</v>
      </c>
      <c r="IAF37" s="927">
        <f t="shared" si="121"/>
        <v>0</v>
      </c>
      <c r="IAG37" s="927">
        <f t="shared" si="121"/>
        <v>0</v>
      </c>
      <c r="IAH37" s="927">
        <f t="shared" si="121"/>
        <v>0</v>
      </c>
      <c r="IAI37" s="927">
        <f t="shared" si="121"/>
        <v>0</v>
      </c>
      <c r="IAJ37" s="927">
        <f t="shared" si="121"/>
        <v>0</v>
      </c>
      <c r="IAK37" s="927">
        <f t="shared" si="121"/>
        <v>0</v>
      </c>
      <c r="IAL37" s="927">
        <f t="shared" si="121"/>
        <v>0</v>
      </c>
      <c r="IAM37" s="927">
        <f t="shared" si="121"/>
        <v>0</v>
      </c>
      <c r="IAN37" s="927">
        <f t="shared" si="121"/>
        <v>0</v>
      </c>
      <c r="IAO37" s="927">
        <f t="shared" si="121"/>
        <v>0</v>
      </c>
      <c r="IAP37" s="927">
        <f t="shared" si="121"/>
        <v>0</v>
      </c>
      <c r="IAQ37" s="927">
        <f t="shared" si="121"/>
        <v>0</v>
      </c>
      <c r="IAR37" s="927">
        <f t="shared" si="121"/>
        <v>0</v>
      </c>
      <c r="IAS37" s="927">
        <f t="shared" si="121"/>
        <v>0</v>
      </c>
      <c r="IAT37" s="927">
        <f t="shared" si="121"/>
        <v>0</v>
      </c>
      <c r="IAU37" s="927">
        <f t="shared" si="121"/>
        <v>0</v>
      </c>
      <c r="IAV37" s="927">
        <f t="shared" si="121"/>
        <v>0</v>
      </c>
      <c r="IAW37" s="927">
        <f t="shared" si="121"/>
        <v>0</v>
      </c>
      <c r="IAX37" s="927">
        <f t="shared" si="121"/>
        <v>0</v>
      </c>
      <c r="IAY37" s="927">
        <f t="shared" si="121"/>
        <v>0</v>
      </c>
      <c r="IAZ37" s="927">
        <f t="shared" si="121"/>
        <v>0</v>
      </c>
      <c r="IBA37" s="927">
        <f t="shared" si="121"/>
        <v>0</v>
      </c>
      <c r="IBB37" s="927">
        <f t="shared" si="121"/>
        <v>0</v>
      </c>
      <c r="IBC37" s="927">
        <f t="shared" si="121"/>
        <v>0</v>
      </c>
      <c r="IBD37" s="927">
        <f t="shared" si="121"/>
        <v>0</v>
      </c>
      <c r="IBE37" s="927">
        <f t="shared" si="121"/>
        <v>0</v>
      </c>
      <c r="IBF37" s="927">
        <f t="shared" si="121"/>
        <v>0</v>
      </c>
      <c r="IBG37" s="927">
        <f t="shared" si="121"/>
        <v>0</v>
      </c>
      <c r="IBH37" s="927">
        <f t="shared" si="121"/>
        <v>0</v>
      </c>
      <c r="IBI37" s="927">
        <f t="shared" si="121"/>
        <v>0</v>
      </c>
      <c r="IBJ37" s="927">
        <f t="shared" si="121"/>
        <v>0</v>
      </c>
      <c r="IBK37" s="927">
        <f t="shared" si="121"/>
        <v>0</v>
      </c>
      <c r="IBL37" s="927">
        <f t="shared" si="121"/>
        <v>0</v>
      </c>
      <c r="IBM37" s="927">
        <f t="shared" si="121"/>
        <v>0</v>
      </c>
      <c r="IBN37" s="927">
        <f t="shared" ref="IBN37:IDY37" si="122">+IBM37</f>
        <v>0</v>
      </c>
      <c r="IBO37" s="927">
        <f t="shared" si="122"/>
        <v>0</v>
      </c>
      <c r="IBP37" s="927">
        <f t="shared" si="122"/>
        <v>0</v>
      </c>
      <c r="IBQ37" s="927">
        <f t="shared" si="122"/>
        <v>0</v>
      </c>
      <c r="IBR37" s="927">
        <f t="shared" si="122"/>
        <v>0</v>
      </c>
      <c r="IBS37" s="927">
        <f t="shared" si="122"/>
        <v>0</v>
      </c>
      <c r="IBT37" s="927">
        <f t="shared" si="122"/>
        <v>0</v>
      </c>
      <c r="IBU37" s="927">
        <f t="shared" si="122"/>
        <v>0</v>
      </c>
      <c r="IBV37" s="927">
        <f t="shared" si="122"/>
        <v>0</v>
      </c>
      <c r="IBW37" s="927">
        <f t="shared" si="122"/>
        <v>0</v>
      </c>
      <c r="IBX37" s="927">
        <f t="shared" si="122"/>
        <v>0</v>
      </c>
      <c r="IBY37" s="927">
        <f t="shared" si="122"/>
        <v>0</v>
      </c>
      <c r="IBZ37" s="927">
        <f t="shared" si="122"/>
        <v>0</v>
      </c>
      <c r="ICA37" s="927">
        <f t="shared" si="122"/>
        <v>0</v>
      </c>
      <c r="ICB37" s="927">
        <f t="shared" si="122"/>
        <v>0</v>
      </c>
      <c r="ICC37" s="927">
        <f t="shared" si="122"/>
        <v>0</v>
      </c>
      <c r="ICD37" s="927">
        <f t="shared" si="122"/>
        <v>0</v>
      </c>
      <c r="ICE37" s="927">
        <f t="shared" si="122"/>
        <v>0</v>
      </c>
      <c r="ICF37" s="927">
        <f t="shared" si="122"/>
        <v>0</v>
      </c>
      <c r="ICG37" s="927">
        <f t="shared" si="122"/>
        <v>0</v>
      </c>
      <c r="ICH37" s="927">
        <f t="shared" si="122"/>
        <v>0</v>
      </c>
      <c r="ICI37" s="927">
        <f t="shared" si="122"/>
        <v>0</v>
      </c>
      <c r="ICJ37" s="927">
        <f t="shared" si="122"/>
        <v>0</v>
      </c>
      <c r="ICK37" s="927">
        <f t="shared" si="122"/>
        <v>0</v>
      </c>
      <c r="ICL37" s="927">
        <f t="shared" si="122"/>
        <v>0</v>
      </c>
      <c r="ICM37" s="927">
        <f t="shared" si="122"/>
        <v>0</v>
      </c>
      <c r="ICN37" s="927">
        <f t="shared" si="122"/>
        <v>0</v>
      </c>
      <c r="ICO37" s="927">
        <f t="shared" si="122"/>
        <v>0</v>
      </c>
      <c r="ICP37" s="927">
        <f t="shared" si="122"/>
        <v>0</v>
      </c>
      <c r="ICQ37" s="927">
        <f t="shared" si="122"/>
        <v>0</v>
      </c>
      <c r="ICR37" s="927">
        <f t="shared" si="122"/>
        <v>0</v>
      </c>
      <c r="ICS37" s="927">
        <f t="shared" si="122"/>
        <v>0</v>
      </c>
      <c r="ICT37" s="927">
        <f t="shared" si="122"/>
        <v>0</v>
      </c>
      <c r="ICU37" s="927">
        <f t="shared" si="122"/>
        <v>0</v>
      </c>
      <c r="ICV37" s="927">
        <f t="shared" si="122"/>
        <v>0</v>
      </c>
      <c r="ICW37" s="927">
        <f t="shared" si="122"/>
        <v>0</v>
      </c>
      <c r="ICX37" s="927">
        <f t="shared" si="122"/>
        <v>0</v>
      </c>
      <c r="ICY37" s="927">
        <f t="shared" si="122"/>
        <v>0</v>
      </c>
      <c r="ICZ37" s="927">
        <f t="shared" si="122"/>
        <v>0</v>
      </c>
      <c r="IDA37" s="927">
        <f t="shared" si="122"/>
        <v>0</v>
      </c>
      <c r="IDB37" s="927">
        <f t="shared" si="122"/>
        <v>0</v>
      </c>
      <c r="IDC37" s="927">
        <f t="shared" si="122"/>
        <v>0</v>
      </c>
      <c r="IDD37" s="927">
        <f t="shared" si="122"/>
        <v>0</v>
      </c>
      <c r="IDE37" s="927">
        <f t="shared" si="122"/>
        <v>0</v>
      </c>
      <c r="IDF37" s="927">
        <f t="shared" si="122"/>
        <v>0</v>
      </c>
      <c r="IDG37" s="927">
        <f t="shared" si="122"/>
        <v>0</v>
      </c>
      <c r="IDH37" s="927">
        <f t="shared" si="122"/>
        <v>0</v>
      </c>
      <c r="IDI37" s="927">
        <f t="shared" si="122"/>
        <v>0</v>
      </c>
      <c r="IDJ37" s="927">
        <f t="shared" si="122"/>
        <v>0</v>
      </c>
      <c r="IDK37" s="927">
        <f t="shared" si="122"/>
        <v>0</v>
      </c>
      <c r="IDL37" s="927">
        <f t="shared" si="122"/>
        <v>0</v>
      </c>
      <c r="IDM37" s="927">
        <f t="shared" si="122"/>
        <v>0</v>
      </c>
      <c r="IDN37" s="927">
        <f t="shared" si="122"/>
        <v>0</v>
      </c>
      <c r="IDO37" s="927">
        <f t="shared" si="122"/>
        <v>0</v>
      </c>
      <c r="IDP37" s="927">
        <f t="shared" si="122"/>
        <v>0</v>
      </c>
      <c r="IDQ37" s="927">
        <f t="shared" si="122"/>
        <v>0</v>
      </c>
      <c r="IDR37" s="927">
        <f t="shared" si="122"/>
        <v>0</v>
      </c>
      <c r="IDS37" s="927">
        <f t="shared" si="122"/>
        <v>0</v>
      </c>
      <c r="IDT37" s="927">
        <f t="shared" si="122"/>
        <v>0</v>
      </c>
      <c r="IDU37" s="927">
        <f t="shared" si="122"/>
        <v>0</v>
      </c>
      <c r="IDV37" s="927">
        <f t="shared" si="122"/>
        <v>0</v>
      </c>
      <c r="IDW37" s="927">
        <f t="shared" si="122"/>
        <v>0</v>
      </c>
      <c r="IDX37" s="927">
        <f t="shared" si="122"/>
        <v>0</v>
      </c>
      <c r="IDY37" s="927">
        <f t="shared" si="122"/>
        <v>0</v>
      </c>
      <c r="IDZ37" s="927">
        <f t="shared" ref="IDZ37:IGK37" si="123">+IDY37</f>
        <v>0</v>
      </c>
      <c r="IEA37" s="927">
        <f t="shared" si="123"/>
        <v>0</v>
      </c>
      <c r="IEB37" s="927">
        <f t="shared" si="123"/>
        <v>0</v>
      </c>
      <c r="IEC37" s="927">
        <f t="shared" si="123"/>
        <v>0</v>
      </c>
      <c r="IED37" s="927">
        <f t="shared" si="123"/>
        <v>0</v>
      </c>
      <c r="IEE37" s="927">
        <f t="shared" si="123"/>
        <v>0</v>
      </c>
      <c r="IEF37" s="927">
        <f t="shared" si="123"/>
        <v>0</v>
      </c>
      <c r="IEG37" s="927">
        <f t="shared" si="123"/>
        <v>0</v>
      </c>
      <c r="IEH37" s="927">
        <f t="shared" si="123"/>
        <v>0</v>
      </c>
      <c r="IEI37" s="927">
        <f t="shared" si="123"/>
        <v>0</v>
      </c>
      <c r="IEJ37" s="927">
        <f t="shared" si="123"/>
        <v>0</v>
      </c>
      <c r="IEK37" s="927">
        <f t="shared" si="123"/>
        <v>0</v>
      </c>
      <c r="IEL37" s="927">
        <f t="shared" si="123"/>
        <v>0</v>
      </c>
      <c r="IEM37" s="927">
        <f t="shared" si="123"/>
        <v>0</v>
      </c>
      <c r="IEN37" s="927">
        <f t="shared" si="123"/>
        <v>0</v>
      </c>
      <c r="IEO37" s="927">
        <f t="shared" si="123"/>
        <v>0</v>
      </c>
      <c r="IEP37" s="927">
        <f t="shared" si="123"/>
        <v>0</v>
      </c>
      <c r="IEQ37" s="927">
        <f t="shared" si="123"/>
        <v>0</v>
      </c>
      <c r="IER37" s="927">
        <f t="shared" si="123"/>
        <v>0</v>
      </c>
      <c r="IES37" s="927">
        <f t="shared" si="123"/>
        <v>0</v>
      </c>
      <c r="IET37" s="927">
        <f t="shared" si="123"/>
        <v>0</v>
      </c>
      <c r="IEU37" s="927">
        <f t="shared" si="123"/>
        <v>0</v>
      </c>
      <c r="IEV37" s="927">
        <f t="shared" si="123"/>
        <v>0</v>
      </c>
      <c r="IEW37" s="927">
        <f t="shared" si="123"/>
        <v>0</v>
      </c>
      <c r="IEX37" s="927">
        <f t="shared" si="123"/>
        <v>0</v>
      </c>
      <c r="IEY37" s="927">
        <f t="shared" si="123"/>
        <v>0</v>
      </c>
      <c r="IEZ37" s="927">
        <f t="shared" si="123"/>
        <v>0</v>
      </c>
      <c r="IFA37" s="927">
        <f t="shared" si="123"/>
        <v>0</v>
      </c>
      <c r="IFB37" s="927">
        <f t="shared" si="123"/>
        <v>0</v>
      </c>
      <c r="IFC37" s="927">
        <f t="shared" si="123"/>
        <v>0</v>
      </c>
      <c r="IFD37" s="927">
        <f t="shared" si="123"/>
        <v>0</v>
      </c>
      <c r="IFE37" s="927">
        <f t="shared" si="123"/>
        <v>0</v>
      </c>
      <c r="IFF37" s="927">
        <f t="shared" si="123"/>
        <v>0</v>
      </c>
      <c r="IFG37" s="927">
        <f t="shared" si="123"/>
        <v>0</v>
      </c>
      <c r="IFH37" s="927">
        <f t="shared" si="123"/>
        <v>0</v>
      </c>
      <c r="IFI37" s="927">
        <f t="shared" si="123"/>
        <v>0</v>
      </c>
      <c r="IFJ37" s="927">
        <f t="shared" si="123"/>
        <v>0</v>
      </c>
      <c r="IFK37" s="927">
        <f t="shared" si="123"/>
        <v>0</v>
      </c>
      <c r="IFL37" s="927">
        <f t="shared" si="123"/>
        <v>0</v>
      </c>
      <c r="IFM37" s="927">
        <f t="shared" si="123"/>
        <v>0</v>
      </c>
      <c r="IFN37" s="927">
        <f t="shared" si="123"/>
        <v>0</v>
      </c>
      <c r="IFO37" s="927">
        <f t="shared" si="123"/>
        <v>0</v>
      </c>
      <c r="IFP37" s="927">
        <f t="shared" si="123"/>
        <v>0</v>
      </c>
      <c r="IFQ37" s="927">
        <f t="shared" si="123"/>
        <v>0</v>
      </c>
      <c r="IFR37" s="927">
        <f t="shared" si="123"/>
        <v>0</v>
      </c>
      <c r="IFS37" s="927">
        <f t="shared" si="123"/>
        <v>0</v>
      </c>
      <c r="IFT37" s="927">
        <f t="shared" si="123"/>
        <v>0</v>
      </c>
      <c r="IFU37" s="927">
        <f t="shared" si="123"/>
        <v>0</v>
      </c>
      <c r="IFV37" s="927">
        <f t="shared" si="123"/>
        <v>0</v>
      </c>
      <c r="IFW37" s="927">
        <f t="shared" si="123"/>
        <v>0</v>
      </c>
      <c r="IFX37" s="927">
        <f t="shared" si="123"/>
        <v>0</v>
      </c>
      <c r="IFY37" s="927">
        <f t="shared" si="123"/>
        <v>0</v>
      </c>
      <c r="IFZ37" s="927">
        <f t="shared" si="123"/>
        <v>0</v>
      </c>
      <c r="IGA37" s="927">
        <f t="shared" si="123"/>
        <v>0</v>
      </c>
      <c r="IGB37" s="927">
        <f t="shared" si="123"/>
        <v>0</v>
      </c>
      <c r="IGC37" s="927">
        <f t="shared" si="123"/>
        <v>0</v>
      </c>
      <c r="IGD37" s="927">
        <f t="shared" si="123"/>
        <v>0</v>
      </c>
      <c r="IGE37" s="927">
        <f t="shared" si="123"/>
        <v>0</v>
      </c>
      <c r="IGF37" s="927">
        <f t="shared" si="123"/>
        <v>0</v>
      </c>
      <c r="IGG37" s="927">
        <f t="shared" si="123"/>
        <v>0</v>
      </c>
      <c r="IGH37" s="927">
        <f t="shared" si="123"/>
        <v>0</v>
      </c>
      <c r="IGI37" s="927">
        <f t="shared" si="123"/>
        <v>0</v>
      </c>
      <c r="IGJ37" s="927">
        <f t="shared" si="123"/>
        <v>0</v>
      </c>
      <c r="IGK37" s="927">
        <f t="shared" si="123"/>
        <v>0</v>
      </c>
      <c r="IGL37" s="927">
        <f t="shared" ref="IGL37:IIW37" si="124">+IGK37</f>
        <v>0</v>
      </c>
      <c r="IGM37" s="927">
        <f t="shared" si="124"/>
        <v>0</v>
      </c>
      <c r="IGN37" s="927">
        <f t="shared" si="124"/>
        <v>0</v>
      </c>
      <c r="IGO37" s="927">
        <f t="shared" si="124"/>
        <v>0</v>
      </c>
      <c r="IGP37" s="927">
        <f t="shared" si="124"/>
        <v>0</v>
      </c>
      <c r="IGQ37" s="927">
        <f t="shared" si="124"/>
        <v>0</v>
      </c>
      <c r="IGR37" s="927">
        <f t="shared" si="124"/>
        <v>0</v>
      </c>
      <c r="IGS37" s="927">
        <f t="shared" si="124"/>
        <v>0</v>
      </c>
      <c r="IGT37" s="927">
        <f t="shared" si="124"/>
        <v>0</v>
      </c>
      <c r="IGU37" s="927">
        <f t="shared" si="124"/>
        <v>0</v>
      </c>
      <c r="IGV37" s="927">
        <f t="shared" si="124"/>
        <v>0</v>
      </c>
      <c r="IGW37" s="927">
        <f t="shared" si="124"/>
        <v>0</v>
      </c>
      <c r="IGX37" s="927">
        <f t="shared" si="124"/>
        <v>0</v>
      </c>
      <c r="IGY37" s="927">
        <f t="shared" si="124"/>
        <v>0</v>
      </c>
      <c r="IGZ37" s="927">
        <f t="shared" si="124"/>
        <v>0</v>
      </c>
      <c r="IHA37" s="927">
        <f t="shared" si="124"/>
        <v>0</v>
      </c>
      <c r="IHB37" s="927">
        <f t="shared" si="124"/>
        <v>0</v>
      </c>
      <c r="IHC37" s="927">
        <f t="shared" si="124"/>
        <v>0</v>
      </c>
      <c r="IHD37" s="927">
        <f t="shared" si="124"/>
        <v>0</v>
      </c>
      <c r="IHE37" s="927">
        <f t="shared" si="124"/>
        <v>0</v>
      </c>
      <c r="IHF37" s="927">
        <f t="shared" si="124"/>
        <v>0</v>
      </c>
      <c r="IHG37" s="927">
        <f t="shared" si="124"/>
        <v>0</v>
      </c>
      <c r="IHH37" s="927">
        <f t="shared" si="124"/>
        <v>0</v>
      </c>
      <c r="IHI37" s="927">
        <f t="shared" si="124"/>
        <v>0</v>
      </c>
      <c r="IHJ37" s="927">
        <f t="shared" si="124"/>
        <v>0</v>
      </c>
      <c r="IHK37" s="927">
        <f t="shared" si="124"/>
        <v>0</v>
      </c>
      <c r="IHL37" s="927">
        <f t="shared" si="124"/>
        <v>0</v>
      </c>
      <c r="IHM37" s="927">
        <f t="shared" si="124"/>
        <v>0</v>
      </c>
      <c r="IHN37" s="927">
        <f t="shared" si="124"/>
        <v>0</v>
      </c>
      <c r="IHO37" s="927">
        <f t="shared" si="124"/>
        <v>0</v>
      </c>
      <c r="IHP37" s="927">
        <f t="shared" si="124"/>
        <v>0</v>
      </c>
      <c r="IHQ37" s="927">
        <f t="shared" si="124"/>
        <v>0</v>
      </c>
      <c r="IHR37" s="927">
        <f t="shared" si="124"/>
        <v>0</v>
      </c>
      <c r="IHS37" s="927">
        <f t="shared" si="124"/>
        <v>0</v>
      </c>
      <c r="IHT37" s="927">
        <f t="shared" si="124"/>
        <v>0</v>
      </c>
      <c r="IHU37" s="927">
        <f t="shared" si="124"/>
        <v>0</v>
      </c>
      <c r="IHV37" s="927">
        <f t="shared" si="124"/>
        <v>0</v>
      </c>
      <c r="IHW37" s="927">
        <f t="shared" si="124"/>
        <v>0</v>
      </c>
      <c r="IHX37" s="927">
        <f t="shared" si="124"/>
        <v>0</v>
      </c>
      <c r="IHY37" s="927">
        <f t="shared" si="124"/>
        <v>0</v>
      </c>
      <c r="IHZ37" s="927">
        <f t="shared" si="124"/>
        <v>0</v>
      </c>
      <c r="IIA37" s="927">
        <f t="shared" si="124"/>
        <v>0</v>
      </c>
      <c r="IIB37" s="927">
        <f t="shared" si="124"/>
        <v>0</v>
      </c>
      <c r="IIC37" s="927">
        <f t="shared" si="124"/>
        <v>0</v>
      </c>
      <c r="IID37" s="927">
        <f t="shared" si="124"/>
        <v>0</v>
      </c>
      <c r="IIE37" s="927">
        <f t="shared" si="124"/>
        <v>0</v>
      </c>
      <c r="IIF37" s="927">
        <f t="shared" si="124"/>
        <v>0</v>
      </c>
      <c r="IIG37" s="927">
        <f t="shared" si="124"/>
        <v>0</v>
      </c>
      <c r="IIH37" s="927">
        <f t="shared" si="124"/>
        <v>0</v>
      </c>
      <c r="III37" s="927">
        <f t="shared" si="124"/>
        <v>0</v>
      </c>
      <c r="IIJ37" s="927">
        <f t="shared" si="124"/>
        <v>0</v>
      </c>
      <c r="IIK37" s="927">
        <f t="shared" si="124"/>
        <v>0</v>
      </c>
      <c r="IIL37" s="927">
        <f t="shared" si="124"/>
        <v>0</v>
      </c>
      <c r="IIM37" s="927">
        <f t="shared" si="124"/>
        <v>0</v>
      </c>
      <c r="IIN37" s="927">
        <f t="shared" si="124"/>
        <v>0</v>
      </c>
      <c r="IIO37" s="927">
        <f t="shared" si="124"/>
        <v>0</v>
      </c>
      <c r="IIP37" s="927">
        <f t="shared" si="124"/>
        <v>0</v>
      </c>
      <c r="IIQ37" s="927">
        <f t="shared" si="124"/>
        <v>0</v>
      </c>
      <c r="IIR37" s="927">
        <f t="shared" si="124"/>
        <v>0</v>
      </c>
      <c r="IIS37" s="927">
        <f t="shared" si="124"/>
        <v>0</v>
      </c>
      <c r="IIT37" s="927">
        <f t="shared" si="124"/>
        <v>0</v>
      </c>
      <c r="IIU37" s="927">
        <f t="shared" si="124"/>
        <v>0</v>
      </c>
      <c r="IIV37" s="927">
        <f t="shared" si="124"/>
        <v>0</v>
      </c>
      <c r="IIW37" s="927">
        <f t="shared" si="124"/>
        <v>0</v>
      </c>
      <c r="IIX37" s="927">
        <f t="shared" ref="IIX37:ILI37" si="125">+IIW37</f>
        <v>0</v>
      </c>
      <c r="IIY37" s="927">
        <f t="shared" si="125"/>
        <v>0</v>
      </c>
      <c r="IIZ37" s="927">
        <f t="shared" si="125"/>
        <v>0</v>
      </c>
      <c r="IJA37" s="927">
        <f t="shared" si="125"/>
        <v>0</v>
      </c>
      <c r="IJB37" s="927">
        <f t="shared" si="125"/>
        <v>0</v>
      </c>
      <c r="IJC37" s="927">
        <f t="shared" si="125"/>
        <v>0</v>
      </c>
      <c r="IJD37" s="927">
        <f t="shared" si="125"/>
        <v>0</v>
      </c>
      <c r="IJE37" s="927">
        <f t="shared" si="125"/>
        <v>0</v>
      </c>
      <c r="IJF37" s="927">
        <f t="shared" si="125"/>
        <v>0</v>
      </c>
      <c r="IJG37" s="927">
        <f t="shared" si="125"/>
        <v>0</v>
      </c>
      <c r="IJH37" s="927">
        <f t="shared" si="125"/>
        <v>0</v>
      </c>
      <c r="IJI37" s="927">
        <f t="shared" si="125"/>
        <v>0</v>
      </c>
      <c r="IJJ37" s="927">
        <f t="shared" si="125"/>
        <v>0</v>
      </c>
      <c r="IJK37" s="927">
        <f t="shared" si="125"/>
        <v>0</v>
      </c>
      <c r="IJL37" s="927">
        <f t="shared" si="125"/>
        <v>0</v>
      </c>
      <c r="IJM37" s="927">
        <f t="shared" si="125"/>
        <v>0</v>
      </c>
      <c r="IJN37" s="927">
        <f t="shared" si="125"/>
        <v>0</v>
      </c>
      <c r="IJO37" s="927">
        <f t="shared" si="125"/>
        <v>0</v>
      </c>
      <c r="IJP37" s="927">
        <f t="shared" si="125"/>
        <v>0</v>
      </c>
      <c r="IJQ37" s="927">
        <f t="shared" si="125"/>
        <v>0</v>
      </c>
      <c r="IJR37" s="927">
        <f t="shared" si="125"/>
        <v>0</v>
      </c>
      <c r="IJS37" s="927">
        <f t="shared" si="125"/>
        <v>0</v>
      </c>
      <c r="IJT37" s="927">
        <f t="shared" si="125"/>
        <v>0</v>
      </c>
      <c r="IJU37" s="927">
        <f t="shared" si="125"/>
        <v>0</v>
      </c>
      <c r="IJV37" s="927">
        <f t="shared" si="125"/>
        <v>0</v>
      </c>
      <c r="IJW37" s="927">
        <f t="shared" si="125"/>
        <v>0</v>
      </c>
      <c r="IJX37" s="927">
        <f t="shared" si="125"/>
        <v>0</v>
      </c>
      <c r="IJY37" s="927">
        <f t="shared" si="125"/>
        <v>0</v>
      </c>
      <c r="IJZ37" s="927">
        <f t="shared" si="125"/>
        <v>0</v>
      </c>
      <c r="IKA37" s="927">
        <f t="shared" si="125"/>
        <v>0</v>
      </c>
      <c r="IKB37" s="927">
        <f t="shared" si="125"/>
        <v>0</v>
      </c>
      <c r="IKC37" s="927">
        <f t="shared" si="125"/>
        <v>0</v>
      </c>
      <c r="IKD37" s="927">
        <f t="shared" si="125"/>
        <v>0</v>
      </c>
      <c r="IKE37" s="927">
        <f t="shared" si="125"/>
        <v>0</v>
      </c>
      <c r="IKF37" s="927">
        <f t="shared" si="125"/>
        <v>0</v>
      </c>
      <c r="IKG37" s="927">
        <f t="shared" si="125"/>
        <v>0</v>
      </c>
      <c r="IKH37" s="927">
        <f t="shared" si="125"/>
        <v>0</v>
      </c>
      <c r="IKI37" s="927">
        <f t="shared" si="125"/>
        <v>0</v>
      </c>
      <c r="IKJ37" s="927">
        <f t="shared" si="125"/>
        <v>0</v>
      </c>
      <c r="IKK37" s="927">
        <f t="shared" si="125"/>
        <v>0</v>
      </c>
      <c r="IKL37" s="927">
        <f t="shared" si="125"/>
        <v>0</v>
      </c>
      <c r="IKM37" s="927">
        <f t="shared" si="125"/>
        <v>0</v>
      </c>
      <c r="IKN37" s="927">
        <f t="shared" si="125"/>
        <v>0</v>
      </c>
      <c r="IKO37" s="927">
        <f t="shared" si="125"/>
        <v>0</v>
      </c>
      <c r="IKP37" s="927">
        <f t="shared" si="125"/>
        <v>0</v>
      </c>
      <c r="IKQ37" s="927">
        <f t="shared" si="125"/>
        <v>0</v>
      </c>
      <c r="IKR37" s="927">
        <f t="shared" si="125"/>
        <v>0</v>
      </c>
      <c r="IKS37" s="927">
        <f t="shared" si="125"/>
        <v>0</v>
      </c>
      <c r="IKT37" s="927">
        <f t="shared" si="125"/>
        <v>0</v>
      </c>
      <c r="IKU37" s="927">
        <f t="shared" si="125"/>
        <v>0</v>
      </c>
      <c r="IKV37" s="927">
        <f t="shared" si="125"/>
        <v>0</v>
      </c>
      <c r="IKW37" s="927">
        <f t="shared" si="125"/>
        <v>0</v>
      </c>
      <c r="IKX37" s="927">
        <f t="shared" si="125"/>
        <v>0</v>
      </c>
      <c r="IKY37" s="927">
        <f t="shared" si="125"/>
        <v>0</v>
      </c>
      <c r="IKZ37" s="927">
        <f t="shared" si="125"/>
        <v>0</v>
      </c>
      <c r="ILA37" s="927">
        <f t="shared" si="125"/>
        <v>0</v>
      </c>
      <c r="ILB37" s="927">
        <f t="shared" si="125"/>
        <v>0</v>
      </c>
      <c r="ILC37" s="927">
        <f t="shared" si="125"/>
        <v>0</v>
      </c>
      <c r="ILD37" s="927">
        <f t="shared" si="125"/>
        <v>0</v>
      </c>
      <c r="ILE37" s="927">
        <f t="shared" si="125"/>
        <v>0</v>
      </c>
      <c r="ILF37" s="927">
        <f t="shared" si="125"/>
        <v>0</v>
      </c>
      <c r="ILG37" s="927">
        <f t="shared" si="125"/>
        <v>0</v>
      </c>
      <c r="ILH37" s="927">
        <f t="shared" si="125"/>
        <v>0</v>
      </c>
      <c r="ILI37" s="927">
        <f t="shared" si="125"/>
        <v>0</v>
      </c>
      <c r="ILJ37" s="927">
        <f t="shared" ref="ILJ37:INU37" si="126">+ILI37</f>
        <v>0</v>
      </c>
      <c r="ILK37" s="927">
        <f t="shared" si="126"/>
        <v>0</v>
      </c>
      <c r="ILL37" s="927">
        <f t="shared" si="126"/>
        <v>0</v>
      </c>
      <c r="ILM37" s="927">
        <f t="shared" si="126"/>
        <v>0</v>
      </c>
      <c r="ILN37" s="927">
        <f t="shared" si="126"/>
        <v>0</v>
      </c>
      <c r="ILO37" s="927">
        <f t="shared" si="126"/>
        <v>0</v>
      </c>
      <c r="ILP37" s="927">
        <f t="shared" si="126"/>
        <v>0</v>
      </c>
      <c r="ILQ37" s="927">
        <f t="shared" si="126"/>
        <v>0</v>
      </c>
      <c r="ILR37" s="927">
        <f t="shared" si="126"/>
        <v>0</v>
      </c>
      <c r="ILS37" s="927">
        <f t="shared" si="126"/>
        <v>0</v>
      </c>
      <c r="ILT37" s="927">
        <f t="shared" si="126"/>
        <v>0</v>
      </c>
      <c r="ILU37" s="927">
        <f t="shared" si="126"/>
        <v>0</v>
      </c>
      <c r="ILV37" s="927">
        <f t="shared" si="126"/>
        <v>0</v>
      </c>
      <c r="ILW37" s="927">
        <f t="shared" si="126"/>
        <v>0</v>
      </c>
      <c r="ILX37" s="927">
        <f t="shared" si="126"/>
        <v>0</v>
      </c>
      <c r="ILY37" s="927">
        <f t="shared" si="126"/>
        <v>0</v>
      </c>
      <c r="ILZ37" s="927">
        <f t="shared" si="126"/>
        <v>0</v>
      </c>
      <c r="IMA37" s="927">
        <f t="shared" si="126"/>
        <v>0</v>
      </c>
      <c r="IMB37" s="927">
        <f t="shared" si="126"/>
        <v>0</v>
      </c>
      <c r="IMC37" s="927">
        <f t="shared" si="126"/>
        <v>0</v>
      </c>
      <c r="IMD37" s="927">
        <f t="shared" si="126"/>
        <v>0</v>
      </c>
      <c r="IME37" s="927">
        <f t="shared" si="126"/>
        <v>0</v>
      </c>
      <c r="IMF37" s="927">
        <f t="shared" si="126"/>
        <v>0</v>
      </c>
      <c r="IMG37" s="927">
        <f t="shared" si="126"/>
        <v>0</v>
      </c>
      <c r="IMH37" s="927">
        <f t="shared" si="126"/>
        <v>0</v>
      </c>
      <c r="IMI37" s="927">
        <f t="shared" si="126"/>
        <v>0</v>
      </c>
      <c r="IMJ37" s="927">
        <f t="shared" si="126"/>
        <v>0</v>
      </c>
      <c r="IMK37" s="927">
        <f t="shared" si="126"/>
        <v>0</v>
      </c>
      <c r="IML37" s="927">
        <f t="shared" si="126"/>
        <v>0</v>
      </c>
      <c r="IMM37" s="927">
        <f t="shared" si="126"/>
        <v>0</v>
      </c>
      <c r="IMN37" s="927">
        <f t="shared" si="126"/>
        <v>0</v>
      </c>
      <c r="IMO37" s="927">
        <f t="shared" si="126"/>
        <v>0</v>
      </c>
      <c r="IMP37" s="927">
        <f t="shared" si="126"/>
        <v>0</v>
      </c>
      <c r="IMQ37" s="927">
        <f t="shared" si="126"/>
        <v>0</v>
      </c>
      <c r="IMR37" s="927">
        <f t="shared" si="126"/>
        <v>0</v>
      </c>
      <c r="IMS37" s="927">
        <f t="shared" si="126"/>
        <v>0</v>
      </c>
      <c r="IMT37" s="927">
        <f t="shared" si="126"/>
        <v>0</v>
      </c>
      <c r="IMU37" s="927">
        <f t="shared" si="126"/>
        <v>0</v>
      </c>
      <c r="IMV37" s="927">
        <f t="shared" si="126"/>
        <v>0</v>
      </c>
      <c r="IMW37" s="927">
        <f t="shared" si="126"/>
        <v>0</v>
      </c>
      <c r="IMX37" s="927">
        <f t="shared" si="126"/>
        <v>0</v>
      </c>
      <c r="IMY37" s="927">
        <f t="shared" si="126"/>
        <v>0</v>
      </c>
      <c r="IMZ37" s="927">
        <f t="shared" si="126"/>
        <v>0</v>
      </c>
      <c r="INA37" s="927">
        <f t="shared" si="126"/>
        <v>0</v>
      </c>
      <c r="INB37" s="927">
        <f t="shared" si="126"/>
        <v>0</v>
      </c>
      <c r="INC37" s="927">
        <f t="shared" si="126"/>
        <v>0</v>
      </c>
      <c r="IND37" s="927">
        <f t="shared" si="126"/>
        <v>0</v>
      </c>
      <c r="INE37" s="927">
        <f t="shared" si="126"/>
        <v>0</v>
      </c>
      <c r="INF37" s="927">
        <f t="shared" si="126"/>
        <v>0</v>
      </c>
      <c r="ING37" s="927">
        <f t="shared" si="126"/>
        <v>0</v>
      </c>
      <c r="INH37" s="927">
        <f t="shared" si="126"/>
        <v>0</v>
      </c>
      <c r="INI37" s="927">
        <f t="shared" si="126"/>
        <v>0</v>
      </c>
      <c r="INJ37" s="927">
        <f t="shared" si="126"/>
        <v>0</v>
      </c>
      <c r="INK37" s="927">
        <f t="shared" si="126"/>
        <v>0</v>
      </c>
      <c r="INL37" s="927">
        <f t="shared" si="126"/>
        <v>0</v>
      </c>
      <c r="INM37" s="927">
        <f t="shared" si="126"/>
        <v>0</v>
      </c>
      <c r="INN37" s="927">
        <f t="shared" si="126"/>
        <v>0</v>
      </c>
      <c r="INO37" s="927">
        <f t="shared" si="126"/>
        <v>0</v>
      </c>
      <c r="INP37" s="927">
        <f t="shared" si="126"/>
        <v>0</v>
      </c>
      <c r="INQ37" s="927">
        <f t="shared" si="126"/>
        <v>0</v>
      </c>
      <c r="INR37" s="927">
        <f t="shared" si="126"/>
        <v>0</v>
      </c>
      <c r="INS37" s="927">
        <f t="shared" si="126"/>
        <v>0</v>
      </c>
      <c r="INT37" s="927">
        <f t="shared" si="126"/>
        <v>0</v>
      </c>
      <c r="INU37" s="927">
        <f t="shared" si="126"/>
        <v>0</v>
      </c>
      <c r="INV37" s="927">
        <f t="shared" ref="INV37:IQG37" si="127">+INU37</f>
        <v>0</v>
      </c>
      <c r="INW37" s="927">
        <f t="shared" si="127"/>
        <v>0</v>
      </c>
      <c r="INX37" s="927">
        <f t="shared" si="127"/>
        <v>0</v>
      </c>
      <c r="INY37" s="927">
        <f t="shared" si="127"/>
        <v>0</v>
      </c>
      <c r="INZ37" s="927">
        <f t="shared" si="127"/>
        <v>0</v>
      </c>
      <c r="IOA37" s="927">
        <f t="shared" si="127"/>
        <v>0</v>
      </c>
      <c r="IOB37" s="927">
        <f t="shared" si="127"/>
        <v>0</v>
      </c>
      <c r="IOC37" s="927">
        <f t="shared" si="127"/>
        <v>0</v>
      </c>
      <c r="IOD37" s="927">
        <f t="shared" si="127"/>
        <v>0</v>
      </c>
      <c r="IOE37" s="927">
        <f t="shared" si="127"/>
        <v>0</v>
      </c>
      <c r="IOF37" s="927">
        <f t="shared" si="127"/>
        <v>0</v>
      </c>
      <c r="IOG37" s="927">
        <f t="shared" si="127"/>
        <v>0</v>
      </c>
      <c r="IOH37" s="927">
        <f t="shared" si="127"/>
        <v>0</v>
      </c>
      <c r="IOI37" s="927">
        <f t="shared" si="127"/>
        <v>0</v>
      </c>
      <c r="IOJ37" s="927">
        <f t="shared" si="127"/>
        <v>0</v>
      </c>
      <c r="IOK37" s="927">
        <f t="shared" si="127"/>
        <v>0</v>
      </c>
      <c r="IOL37" s="927">
        <f t="shared" si="127"/>
        <v>0</v>
      </c>
      <c r="IOM37" s="927">
        <f t="shared" si="127"/>
        <v>0</v>
      </c>
      <c r="ION37" s="927">
        <f t="shared" si="127"/>
        <v>0</v>
      </c>
      <c r="IOO37" s="927">
        <f t="shared" si="127"/>
        <v>0</v>
      </c>
      <c r="IOP37" s="927">
        <f t="shared" si="127"/>
        <v>0</v>
      </c>
      <c r="IOQ37" s="927">
        <f t="shared" si="127"/>
        <v>0</v>
      </c>
      <c r="IOR37" s="927">
        <f t="shared" si="127"/>
        <v>0</v>
      </c>
      <c r="IOS37" s="927">
        <f t="shared" si="127"/>
        <v>0</v>
      </c>
      <c r="IOT37" s="927">
        <f t="shared" si="127"/>
        <v>0</v>
      </c>
      <c r="IOU37" s="927">
        <f t="shared" si="127"/>
        <v>0</v>
      </c>
      <c r="IOV37" s="927">
        <f t="shared" si="127"/>
        <v>0</v>
      </c>
      <c r="IOW37" s="927">
        <f t="shared" si="127"/>
        <v>0</v>
      </c>
      <c r="IOX37" s="927">
        <f t="shared" si="127"/>
        <v>0</v>
      </c>
      <c r="IOY37" s="927">
        <f t="shared" si="127"/>
        <v>0</v>
      </c>
      <c r="IOZ37" s="927">
        <f t="shared" si="127"/>
        <v>0</v>
      </c>
      <c r="IPA37" s="927">
        <f t="shared" si="127"/>
        <v>0</v>
      </c>
      <c r="IPB37" s="927">
        <f t="shared" si="127"/>
        <v>0</v>
      </c>
      <c r="IPC37" s="927">
        <f t="shared" si="127"/>
        <v>0</v>
      </c>
      <c r="IPD37" s="927">
        <f t="shared" si="127"/>
        <v>0</v>
      </c>
      <c r="IPE37" s="927">
        <f t="shared" si="127"/>
        <v>0</v>
      </c>
      <c r="IPF37" s="927">
        <f t="shared" si="127"/>
        <v>0</v>
      </c>
      <c r="IPG37" s="927">
        <f t="shared" si="127"/>
        <v>0</v>
      </c>
      <c r="IPH37" s="927">
        <f t="shared" si="127"/>
        <v>0</v>
      </c>
      <c r="IPI37" s="927">
        <f t="shared" si="127"/>
        <v>0</v>
      </c>
      <c r="IPJ37" s="927">
        <f t="shared" si="127"/>
        <v>0</v>
      </c>
      <c r="IPK37" s="927">
        <f t="shared" si="127"/>
        <v>0</v>
      </c>
      <c r="IPL37" s="927">
        <f t="shared" si="127"/>
        <v>0</v>
      </c>
      <c r="IPM37" s="927">
        <f t="shared" si="127"/>
        <v>0</v>
      </c>
      <c r="IPN37" s="927">
        <f t="shared" si="127"/>
        <v>0</v>
      </c>
      <c r="IPO37" s="927">
        <f t="shared" si="127"/>
        <v>0</v>
      </c>
      <c r="IPP37" s="927">
        <f t="shared" si="127"/>
        <v>0</v>
      </c>
      <c r="IPQ37" s="927">
        <f t="shared" si="127"/>
        <v>0</v>
      </c>
      <c r="IPR37" s="927">
        <f t="shared" si="127"/>
        <v>0</v>
      </c>
      <c r="IPS37" s="927">
        <f t="shared" si="127"/>
        <v>0</v>
      </c>
      <c r="IPT37" s="927">
        <f t="shared" si="127"/>
        <v>0</v>
      </c>
      <c r="IPU37" s="927">
        <f t="shared" si="127"/>
        <v>0</v>
      </c>
      <c r="IPV37" s="927">
        <f t="shared" si="127"/>
        <v>0</v>
      </c>
      <c r="IPW37" s="927">
        <f t="shared" si="127"/>
        <v>0</v>
      </c>
      <c r="IPX37" s="927">
        <f t="shared" si="127"/>
        <v>0</v>
      </c>
      <c r="IPY37" s="927">
        <f t="shared" si="127"/>
        <v>0</v>
      </c>
      <c r="IPZ37" s="927">
        <f t="shared" si="127"/>
        <v>0</v>
      </c>
      <c r="IQA37" s="927">
        <f t="shared" si="127"/>
        <v>0</v>
      </c>
      <c r="IQB37" s="927">
        <f t="shared" si="127"/>
        <v>0</v>
      </c>
      <c r="IQC37" s="927">
        <f t="shared" si="127"/>
        <v>0</v>
      </c>
      <c r="IQD37" s="927">
        <f t="shared" si="127"/>
        <v>0</v>
      </c>
      <c r="IQE37" s="927">
        <f t="shared" si="127"/>
        <v>0</v>
      </c>
      <c r="IQF37" s="927">
        <f t="shared" si="127"/>
        <v>0</v>
      </c>
      <c r="IQG37" s="927">
        <f t="shared" si="127"/>
        <v>0</v>
      </c>
      <c r="IQH37" s="927">
        <f t="shared" ref="IQH37:ISS37" si="128">+IQG37</f>
        <v>0</v>
      </c>
      <c r="IQI37" s="927">
        <f t="shared" si="128"/>
        <v>0</v>
      </c>
      <c r="IQJ37" s="927">
        <f t="shared" si="128"/>
        <v>0</v>
      </c>
      <c r="IQK37" s="927">
        <f t="shared" si="128"/>
        <v>0</v>
      </c>
      <c r="IQL37" s="927">
        <f t="shared" si="128"/>
        <v>0</v>
      </c>
      <c r="IQM37" s="927">
        <f t="shared" si="128"/>
        <v>0</v>
      </c>
      <c r="IQN37" s="927">
        <f t="shared" si="128"/>
        <v>0</v>
      </c>
      <c r="IQO37" s="927">
        <f t="shared" si="128"/>
        <v>0</v>
      </c>
      <c r="IQP37" s="927">
        <f t="shared" si="128"/>
        <v>0</v>
      </c>
      <c r="IQQ37" s="927">
        <f t="shared" si="128"/>
        <v>0</v>
      </c>
      <c r="IQR37" s="927">
        <f t="shared" si="128"/>
        <v>0</v>
      </c>
      <c r="IQS37" s="927">
        <f t="shared" si="128"/>
        <v>0</v>
      </c>
      <c r="IQT37" s="927">
        <f t="shared" si="128"/>
        <v>0</v>
      </c>
      <c r="IQU37" s="927">
        <f t="shared" si="128"/>
        <v>0</v>
      </c>
      <c r="IQV37" s="927">
        <f t="shared" si="128"/>
        <v>0</v>
      </c>
      <c r="IQW37" s="927">
        <f t="shared" si="128"/>
        <v>0</v>
      </c>
      <c r="IQX37" s="927">
        <f t="shared" si="128"/>
        <v>0</v>
      </c>
      <c r="IQY37" s="927">
        <f t="shared" si="128"/>
        <v>0</v>
      </c>
      <c r="IQZ37" s="927">
        <f t="shared" si="128"/>
        <v>0</v>
      </c>
      <c r="IRA37" s="927">
        <f t="shared" si="128"/>
        <v>0</v>
      </c>
      <c r="IRB37" s="927">
        <f t="shared" si="128"/>
        <v>0</v>
      </c>
      <c r="IRC37" s="927">
        <f t="shared" si="128"/>
        <v>0</v>
      </c>
      <c r="IRD37" s="927">
        <f t="shared" si="128"/>
        <v>0</v>
      </c>
      <c r="IRE37" s="927">
        <f t="shared" si="128"/>
        <v>0</v>
      </c>
      <c r="IRF37" s="927">
        <f t="shared" si="128"/>
        <v>0</v>
      </c>
      <c r="IRG37" s="927">
        <f t="shared" si="128"/>
        <v>0</v>
      </c>
      <c r="IRH37" s="927">
        <f t="shared" si="128"/>
        <v>0</v>
      </c>
      <c r="IRI37" s="927">
        <f t="shared" si="128"/>
        <v>0</v>
      </c>
      <c r="IRJ37" s="927">
        <f t="shared" si="128"/>
        <v>0</v>
      </c>
      <c r="IRK37" s="927">
        <f t="shared" si="128"/>
        <v>0</v>
      </c>
      <c r="IRL37" s="927">
        <f t="shared" si="128"/>
        <v>0</v>
      </c>
      <c r="IRM37" s="927">
        <f t="shared" si="128"/>
        <v>0</v>
      </c>
      <c r="IRN37" s="927">
        <f t="shared" si="128"/>
        <v>0</v>
      </c>
      <c r="IRO37" s="927">
        <f t="shared" si="128"/>
        <v>0</v>
      </c>
      <c r="IRP37" s="927">
        <f t="shared" si="128"/>
        <v>0</v>
      </c>
      <c r="IRQ37" s="927">
        <f t="shared" si="128"/>
        <v>0</v>
      </c>
      <c r="IRR37" s="927">
        <f t="shared" si="128"/>
        <v>0</v>
      </c>
      <c r="IRS37" s="927">
        <f t="shared" si="128"/>
        <v>0</v>
      </c>
      <c r="IRT37" s="927">
        <f t="shared" si="128"/>
        <v>0</v>
      </c>
      <c r="IRU37" s="927">
        <f t="shared" si="128"/>
        <v>0</v>
      </c>
      <c r="IRV37" s="927">
        <f t="shared" si="128"/>
        <v>0</v>
      </c>
      <c r="IRW37" s="927">
        <f t="shared" si="128"/>
        <v>0</v>
      </c>
      <c r="IRX37" s="927">
        <f t="shared" si="128"/>
        <v>0</v>
      </c>
      <c r="IRY37" s="927">
        <f t="shared" si="128"/>
        <v>0</v>
      </c>
      <c r="IRZ37" s="927">
        <f t="shared" si="128"/>
        <v>0</v>
      </c>
      <c r="ISA37" s="927">
        <f t="shared" si="128"/>
        <v>0</v>
      </c>
      <c r="ISB37" s="927">
        <f t="shared" si="128"/>
        <v>0</v>
      </c>
      <c r="ISC37" s="927">
        <f t="shared" si="128"/>
        <v>0</v>
      </c>
      <c r="ISD37" s="927">
        <f t="shared" si="128"/>
        <v>0</v>
      </c>
      <c r="ISE37" s="927">
        <f t="shared" si="128"/>
        <v>0</v>
      </c>
      <c r="ISF37" s="927">
        <f t="shared" si="128"/>
        <v>0</v>
      </c>
      <c r="ISG37" s="927">
        <f t="shared" si="128"/>
        <v>0</v>
      </c>
      <c r="ISH37" s="927">
        <f t="shared" si="128"/>
        <v>0</v>
      </c>
      <c r="ISI37" s="927">
        <f t="shared" si="128"/>
        <v>0</v>
      </c>
      <c r="ISJ37" s="927">
        <f t="shared" si="128"/>
        <v>0</v>
      </c>
      <c r="ISK37" s="927">
        <f t="shared" si="128"/>
        <v>0</v>
      </c>
      <c r="ISL37" s="927">
        <f t="shared" si="128"/>
        <v>0</v>
      </c>
      <c r="ISM37" s="927">
        <f t="shared" si="128"/>
        <v>0</v>
      </c>
      <c r="ISN37" s="927">
        <f t="shared" si="128"/>
        <v>0</v>
      </c>
      <c r="ISO37" s="927">
        <f t="shared" si="128"/>
        <v>0</v>
      </c>
      <c r="ISP37" s="927">
        <f t="shared" si="128"/>
        <v>0</v>
      </c>
      <c r="ISQ37" s="927">
        <f t="shared" si="128"/>
        <v>0</v>
      </c>
      <c r="ISR37" s="927">
        <f t="shared" si="128"/>
        <v>0</v>
      </c>
      <c r="ISS37" s="927">
        <f t="shared" si="128"/>
        <v>0</v>
      </c>
      <c r="IST37" s="927">
        <f t="shared" ref="IST37:IVE37" si="129">+ISS37</f>
        <v>0</v>
      </c>
      <c r="ISU37" s="927">
        <f t="shared" si="129"/>
        <v>0</v>
      </c>
      <c r="ISV37" s="927">
        <f t="shared" si="129"/>
        <v>0</v>
      </c>
      <c r="ISW37" s="927">
        <f t="shared" si="129"/>
        <v>0</v>
      </c>
      <c r="ISX37" s="927">
        <f t="shared" si="129"/>
        <v>0</v>
      </c>
      <c r="ISY37" s="927">
        <f t="shared" si="129"/>
        <v>0</v>
      </c>
      <c r="ISZ37" s="927">
        <f t="shared" si="129"/>
        <v>0</v>
      </c>
      <c r="ITA37" s="927">
        <f t="shared" si="129"/>
        <v>0</v>
      </c>
      <c r="ITB37" s="927">
        <f t="shared" si="129"/>
        <v>0</v>
      </c>
      <c r="ITC37" s="927">
        <f t="shared" si="129"/>
        <v>0</v>
      </c>
      <c r="ITD37" s="927">
        <f t="shared" si="129"/>
        <v>0</v>
      </c>
      <c r="ITE37" s="927">
        <f t="shared" si="129"/>
        <v>0</v>
      </c>
      <c r="ITF37" s="927">
        <f t="shared" si="129"/>
        <v>0</v>
      </c>
      <c r="ITG37" s="927">
        <f t="shared" si="129"/>
        <v>0</v>
      </c>
      <c r="ITH37" s="927">
        <f t="shared" si="129"/>
        <v>0</v>
      </c>
      <c r="ITI37" s="927">
        <f t="shared" si="129"/>
        <v>0</v>
      </c>
      <c r="ITJ37" s="927">
        <f t="shared" si="129"/>
        <v>0</v>
      </c>
      <c r="ITK37" s="927">
        <f t="shared" si="129"/>
        <v>0</v>
      </c>
      <c r="ITL37" s="927">
        <f t="shared" si="129"/>
        <v>0</v>
      </c>
      <c r="ITM37" s="927">
        <f t="shared" si="129"/>
        <v>0</v>
      </c>
      <c r="ITN37" s="927">
        <f t="shared" si="129"/>
        <v>0</v>
      </c>
      <c r="ITO37" s="927">
        <f t="shared" si="129"/>
        <v>0</v>
      </c>
      <c r="ITP37" s="927">
        <f t="shared" si="129"/>
        <v>0</v>
      </c>
      <c r="ITQ37" s="927">
        <f t="shared" si="129"/>
        <v>0</v>
      </c>
      <c r="ITR37" s="927">
        <f t="shared" si="129"/>
        <v>0</v>
      </c>
      <c r="ITS37" s="927">
        <f t="shared" si="129"/>
        <v>0</v>
      </c>
      <c r="ITT37" s="927">
        <f t="shared" si="129"/>
        <v>0</v>
      </c>
      <c r="ITU37" s="927">
        <f t="shared" si="129"/>
        <v>0</v>
      </c>
      <c r="ITV37" s="927">
        <f t="shared" si="129"/>
        <v>0</v>
      </c>
      <c r="ITW37" s="927">
        <f t="shared" si="129"/>
        <v>0</v>
      </c>
      <c r="ITX37" s="927">
        <f t="shared" si="129"/>
        <v>0</v>
      </c>
      <c r="ITY37" s="927">
        <f t="shared" si="129"/>
        <v>0</v>
      </c>
      <c r="ITZ37" s="927">
        <f t="shared" si="129"/>
        <v>0</v>
      </c>
      <c r="IUA37" s="927">
        <f t="shared" si="129"/>
        <v>0</v>
      </c>
      <c r="IUB37" s="927">
        <f t="shared" si="129"/>
        <v>0</v>
      </c>
      <c r="IUC37" s="927">
        <f t="shared" si="129"/>
        <v>0</v>
      </c>
      <c r="IUD37" s="927">
        <f t="shared" si="129"/>
        <v>0</v>
      </c>
      <c r="IUE37" s="927">
        <f t="shared" si="129"/>
        <v>0</v>
      </c>
      <c r="IUF37" s="927">
        <f t="shared" si="129"/>
        <v>0</v>
      </c>
      <c r="IUG37" s="927">
        <f t="shared" si="129"/>
        <v>0</v>
      </c>
      <c r="IUH37" s="927">
        <f t="shared" si="129"/>
        <v>0</v>
      </c>
      <c r="IUI37" s="927">
        <f t="shared" si="129"/>
        <v>0</v>
      </c>
      <c r="IUJ37" s="927">
        <f t="shared" si="129"/>
        <v>0</v>
      </c>
      <c r="IUK37" s="927">
        <f t="shared" si="129"/>
        <v>0</v>
      </c>
      <c r="IUL37" s="927">
        <f t="shared" si="129"/>
        <v>0</v>
      </c>
      <c r="IUM37" s="927">
        <f t="shared" si="129"/>
        <v>0</v>
      </c>
      <c r="IUN37" s="927">
        <f t="shared" si="129"/>
        <v>0</v>
      </c>
      <c r="IUO37" s="927">
        <f t="shared" si="129"/>
        <v>0</v>
      </c>
      <c r="IUP37" s="927">
        <f t="shared" si="129"/>
        <v>0</v>
      </c>
      <c r="IUQ37" s="927">
        <f t="shared" si="129"/>
        <v>0</v>
      </c>
      <c r="IUR37" s="927">
        <f t="shared" si="129"/>
        <v>0</v>
      </c>
      <c r="IUS37" s="927">
        <f t="shared" si="129"/>
        <v>0</v>
      </c>
      <c r="IUT37" s="927">
        <f t="shared" si="129"/>
        <v>0</v>
      </c>
      <c r="IUU37" s="927">
        <f t="shared" si="129"/>
        <v>0</v>
      </c>
      <c r="IUV37" s="927">
        <f t="shared" si="129"/>
        <v>0</v>
      </c>
      <c r="IUW37" s="927">
        <f t="shared" si="129"/>
        <v>0</v>
      </c>
      <c r="IUX37" s="927">
        <f t="shared" si="129"/>
        <v>0</v>
      </c>
      <c r="IUY37" s="927">
        <f t="shared" si="129"/>
        <v>0</v>
      </c>
      <c r="IUZ37" s="927">
        <f t="shared" si="129"/>
        <v>0</v>
      </c>
      <c r="IVA37" s="927">
        <f t="shared" si="129"/>
        <v>0</v>
      </c>
      <c r="IVB37" s="927">
        <f t="shared" si="129"/>
        <v>0</v>
      </c>
      <c r="IVC37" s="927">
        <f t="shared" si="129"/>
        <v>0</v>
      </c>
      <c r="IVD37" s="927">
        <f t="shared" si="129"/>
        <v>0</v>
      </c>
      <c r="IVE37" s="927">
        <f t="shared" si="129"/>
        <v>0</v>
      </c>
      <c r="IVF37" s="927">
        <f t="shared" ref="IVF37:IXQ37" si="130">+IVE37</f>
        <v>0</v>
      </c>
      <c r="IVG37" s="927">
        <f t="shared" si="130"/>
        <v>0</v>
      </c>
      <c r="IVH37" s="927">
        <f t="shared" si="130"/>
        <v>0</v>
      </c>
      <c r="IVI37" s="927">
        <f t="shared" si="130"/>
        <v>0</v>
      </c>
      <c r="IVJ37" s="927">
        <f t="shared" si="130"/>
        <v>0</v>
      </c>
      <c r="IVK37" s="927">
        <f t="shared" si="130"/>
        <v>0</v>
      </c>
      <c r="IVL37" s="927">
        <f t="shared" si="130"/>
        <v>0</v>
      </c>
      <c r="IVM37" s="927">
        <f t="shared" si="130"/>
        <v>0</v>
      </c>
      <c r="IVN37" s="927">
        <f t="shared" si="130"/>
        <v>0</v>
      </c>
      <c r="IVO37" s="927">
        <f t="shared" si="130"/>
        <v>0</v>
      </c>
      <c r="IVP37" s="927">
        <f t="shared" si="130"/>
        <v>0</v>
      </c>
      <c r="IVQ37" s="927">
        <f t="shared" si="130"/>
        <v>0</v>
      </c>
      <c r="IVR37" s="927">
        <f t="shared" si="130"/>
        <v>0</v>
      </c>
      <c r="IVS37" s="927">
        <f t="shared" si="130"/>
        <v>0</v>
      </c>
      <c r="IVT37" s="927">
        <f t="shared" si="130"/>
        <v>0</v>
      </c>
      <c r="IVU37" s="927">
        <f t="shared" si="130"/>
        <v>0</v>
      </c>
      <c r="IVV37" s="927">
        <f t="shared" si="130"/>
        <v>0</v>
      </c>
      <c r="IVW37" s="927">
        <f t="shared" si="130"/>
        <v>0</v>
      </c>
      <c r="IVX37" s="927">
        <f t="shared" si="130"/>
        <v>0</v>
      </c>
      <c r="IVY37" s="927">
        <f t="shared" si="130"/>
        <v>0</v>
      </c>
      <c r="IVZ37" s="927">
        <f t="shared" si="130"/>
        <v>0</v>
      </c>
      <c r="IWA37" s="927">
        <f t="shared" si="130"/>
        <v>0</v>
      </c>
      <c r="IWB37" s="927">
        <f t="shared" si="130"/>
        <v>0</v>
      </c>
      <c r="IWC37" s="927">
        <f t="shared" si="130"/>
        <v>0</v>
      </c>
      <c r="IWD37" s="927">
        <f t="shared" si="130"/>
        <v>0</v>
      </c>
      <c r="IWE37" s="927">
        <f t="shared" si="130"/>
        <v>0</v>
      </c>
      <c r="IWF37" s="927">
        <f t="shared" si="130"/>
        <v>0</v>
      </c>
      <c r="IWG37" s="927">
        <f t="shared" si="130"/>
        <v>0</v>
      </c>
      <c r="IWH37" s="927">
        <f t="shared" si="130"/>
        <v>0</v>
      </c>
      <c r="IWI37" s="927">
        <f t="shared" si="130"/>
        <v>0</v>
      </c>
      <c r="IWJ37" s="927">
        <f t="shared" si="130"/>
        <v>0</v>
      </c>
      <c r="IWK37" s="927">
        <f t="shared" si="130"/>
        <v>0</v>
      </c>
      <c r="IWL37" s="927">
        <f t="shared" si="130"/>
        <v>0</v>
      </c>
      <c r="IWM37" s="927">
        <f t="shared" si="130"/>
        <v>0</v>
      </c>
      <c r="IWN37" s="927">
        <f t="shared" si="130"/>
        <v>0</v>
      </c>
      <c r="IWO37" s="927">
        <f t="shared" si="130"/>
        <v>0</v>
      </c>
      <c r="IWP37" s="927">
        <f t="shared" si="130"/>
        <v>0</v>
      </c>
      <c r="IWQ37" s="927">
        <f t="shared" si="130"/>
        <v>0</v>
      </c>
      <c r="IWR37" s="927">
        <f t="shared" si="130"/>
        <v>0</v>
      </c>
      <c r="IWS37" s="927">
        <f t="shared" si="130"/>
        <v>0</v>
      </c>
      <c r="IWT37" s="927">
        <f t="shared" si="130"/>
        <v>0</v>
      </c>
      <c r="IWU37" s="927">
        <f t="shared" si="130"/>
        <v>0</v>
      </c>
      <c r="IWV37" s="927">
        <f t="shared" si="130"/>
        <v>0</v>
      </c>
      <c r="IWW37" s="927">
        <f t="shared" si="130"/>
        <v>0</v>
      </c>
      <c r="IWX37" s="927">
        <f t="shared" si="130"/>
        <v>0</v>
      </c>
      <c r="IWY37" s="927">
        <f t="shared" si="130"/>
        <v>0</v>
      </c>
      <c r="IWZ37" s="927">
        <f t="shared" si="130"/>
        <v>0</v>
      </c>
      <c r="IXA37" s="927">
        <f t="shared" si="130"/>
        <v>0</v>
      </c>
      <c r="IXB37" s="927">
        <f t="shared" si="130"/>
        <v>0</v>
      </c>
      <c r="IXC37" s="927">
        <f t="shared" si="130"/>
        <v>0</v>
      </c>
      <c r="IXD37" s="927">
        <f t="shared" si="130"/>
        <v>0</v>
      </c>
      <c r="IXE37" s="927">
        <f t="shared" si="130"/>
        <v>0</v>
      </c>
      <c r="IXF37" s="927">
        <f t="shared" si="130"/>
        <v>0</v>
      </c>
      <c r="IXG37" s="927">
        <f t="shared" si="130"/>
        <v>0</v>
      </c>
      <c r="IXH37" s="927">
        <f t="shared" si="130"/>
        <v>0</v>
      </c>
      <c r="IXI37" s="927">
        <f t="shared" si="130"/>
        <v>0</v>
      </c>
      <c r="IXJ37" s="927">
        <f t="shared" si="130"/>
        <v>0</v>
      </c>
      <c r="IXK37" s="927">
        <f t="shared" si="130"/>
        <v>0</v>
      </c>
      <c r="IXL37" s="927">
        <f t="shared" si="130"/>
        <v>0</v>
      </c>
      <c r="IXM37" s="927">
        <f t="shared" si="130"/>
        <v>0</v>
      </c>
      <c r="IXN37" s="927">
        <f t="shared" si="130"/>
        <v>0</v>
      </c>
      <c r="IXO37" s="927">
        <f t="shared" si="130"/>
        <v>0</v>
      </c>
      <c r="IXP37" s="927">
        <f t="shared" si="130"/>
        <v>0</v>
      </c>
      <c r="IXQ37" s="927">
        <f t="shared" si="130"/>
        <v>0</v>
      </c>
      <c r="IXR37" s="927">
        <f t="shared" ref="IXR37:JAC37" si="131">+IXQ37</f>
        <v>0</v>
      </c>
      <c r="IXS37" s="927">
        <f t="shared" si="131"/>
        <v>0</v>
      </c>
      <c r="IXT37" s="927">
        <f t="shared" si="131"/>
        <v>0</v>
      </c>
      <c r="IXU37" s="927">
        <f t="shared" si="131"/>
        <v>0</v>
      </c>
      <c r="IXV37" s="927">
        <f t="shared" si="131"/>
        <v>0</v>
      </c>
      <c r="IXW37" s="927">
        <f t="shared" si="131"/>
        <v>0</v>
      </c>
      <c r="IXX37" s="927">
        <f t="shared" si="131"/>
        <v>0</v>
      </c>
      <c r="IXY37" s="927">
        <f t="shared" si="131"/>
        <v>0</v>
      </c>
      <c r="IXZ37" s="927">
        <f t="shared" si="131"/>
        <v>0</v>
      </c>
      <c r="IYA37" s="927">
        <f t="shared" si="131"/>
        <v>0</v>
      </c>
      <c r="IYB37" s="927">
        <f t="shared" si="131"/>
        <v>0</v>
      </c>
      <c r="IYC37" s="927">
        <f t="shared" si="131"/>
        <v>0</v>
      </c>
      <c r="IYD37" s="927">
        <f t="shared" si="131"/>
        <v>0</v>
      </c>
      <c r="IYE37" s="927">
        <f t="shared" si="131"/>
        <v>0</v>
      </c>
      <c r="IYF37" s="927">
        <f t="shared" si="131"/>
        <v>0</v>
      </c>
      <c r="IYG37" s="927">
        <f t="shared" si="131"/>
        <v>0</v>
      </c>
      <c r="IYH37" s="927">
        <f t="shared" si="131"/>
        <v>0</v>
      </c>
      <c r="IYI37" s="927">
        <f t="shared" si="131"/>
        <v>0</v>
      </c>
      <c r="IYJ37" s="927">
        <f t="shared" si="131"/>
        <v>0</v>
      </c>
      <c r="IYK37" s="927">
        <f t="shared" si="131"/>
        <v>0</v>
      </c>
      <c r="IYL37" s="927">
        <f t="shared" si="131"/>
        <v>0</v>
      </c>
      <c r="IYM37" s="927">
        <f t="shared" si="131"/>
        <v>0</v>
      </c>
      <c r="IYN37" s="927">
        <f t="shared" si="131"/>
        <v>0</v>
      </c>
      <c r="IYO37" s="927">
        <f t="shared" si="131"/>
        <v>0</v>
      </c>
      <c r="IYP37" s="927">
        <f t="shared" si="131"/>
        <v>0</v>
      </c>
      <c r="IYQ37" s="927">
        <f t="shared" si="131"/>
        <v>0</v>
      </c>
      <c r="IYR37" s="927">
        <f t="shared" si="131"/>
        <v>0</v>
      </c>
      <c r="IYS37" s="927">
        <f t="shared" si="131"/>
        <v>0</v>
      </c>
      <c r="IYT37" s="927">
        <f t="shared" si="131"/>
        <v>0</v>
      </c>
      <c r="IYU37" s="927">
        <f t="shared" si="131"/>
        <v>0</v>
      </c>
      <c r="IYV37" s="927">
        <f t="shared" si="131"/>
        <v>0</v>
      </c>
      <c r="IYW37" s="927">
        <f t="shared" si="131"/>
        <v>0</v>
      </c>
      <c r="IYX37" s="927">
        <f t="shared" si="131"/>
        <v>0</v>
      </c>
      <c r="IYY37" s="927">
        <f t="shared" si="131"/>
        <v>0</v>
      </c>
      <c r="IYZ37" s="927">
        <f t="shared" si="131"/>
        <v>0</v>
      </c>
      <c r="IZA37" s="927">
        <f t="shared" si="131"/>
        <v>0</v>
      </c>
      <c r="IZB37" s="927">
        <f t="shared" si="131"/>
        <v>0</v>
      </c>
      <c r="IZC37" s="927">
        <f t="shared" si="131"/>
        <v>0</v>
      </c>
      <c r="IZD37" s="927">
        <f t="shared" si="131"/>
        <v>0</v>
      </c>
      <c r="IZE37" s="927">
        <f t="shared" si="131"/>
        <v>0</v>
      </c>
      <c r="IZF37" s="927">
        <f t="shared" si="131"/>
        <v>0</v>
      </c>
      <c r="IZG37" s="927">
        <f t="shared" si="131"/>
        <v>0</v>
      </c>
      <c r="IZH37" s="927">
        <f t="shared" si="131"/>
        <v>0</v>
      </c>
      <c r="IZI37" s="927">
        <f t="shared" si="131"/>
        <v>0</v>
      </c>
      <c r="IZJ37" s="927">
        <f t="shared" si="131"/>
        <v>0</v>
      </c>
      <c r="IZK37" s="927">
        <f t="shared" si="131"/>
        <v>0</v>
      </c>
      <c r="IZL37" s="927">
        <f t="shared" si="131"/>
        <v>0</v>
      </c>
      <c r="IZM37" s="927">
        <f t="shared" si="131"/>
        <v>0</v>
      </c>
      <c r="IZN37" s="927">
        <f t="shared" si="131"/>
        <v>0</v>
      </c>
      <c r="IZO37" s="927">
        <f t="shared" si="131"/>
        <v>0</v>
      </c>
      <c r="IZP37" s="927">
        <f t="shared" si="131"/>
        <v>0</v>
      </c>
      <c r="IZQ37" s="927">
        <f t="shared" si="131"/>
        <v>0</v>
      </c>
      <c r="IZR37" s="927">
        <f t="shared" si="131"/>
        <v>0</v>
      </c>
      <c r="IZS37" s="927">
        <f t="shared" si="131"/>
        <v>0</v>
      </c>
      <c r="IZT37" s="927">
        <f t="shared" si="131"/>
        <v>0</v>
      </c>
      <c r="IZU37" s="927">
        <f t="shared" si="131"/>
        <v>0</v>
      </c>
      <c r="IZV37" s="927">
        <f t="shared" si="131"/>
        <v>0</v>
      </c>
      <c r="IZW37" s="927">
        <f t="shared" si="131"/>
        <v>0</v>
      </c>
      <c r="IZX37" s="927">
        <f t="shared" si="131"/>
        <v>0</v>
      </c>
      <c r="IZY37" s="927">
        <f t="shared" si="131"/>
        <v>0</v>
      </c>
      <c r="IZZ37" s="927">
        <f t="shared" si="131"/>
        <v>0</v>
      </c>
      <c r="JAA37" s="927">
        <f t="shared" si="131"/>
        <v>0</v>
      </c>
      <c r="JAB37" s="927">
        <f t="shared" si="131"/>
        <v>0</v>
      </c>
      <c r="JAC37" s="927">
        <f t="shared" si="131"/>
        <v>0</v>
      </c>
      <c r="JAD37" s="927">
        <f t="shared" ref="JAD37:JCO37" si="132">+JAC37</f>
        <v>0</v>
      </c>
      <c r="JAE37" s="927">
        <f t="shared" si="132"/>
        <v>0</v>
      </c>
      <c r="JAF37" s="927">
        <f t="shared" si="132"/>
        <v>0</v>
      </c>
      <c r="JAG37" s="927">
        <f t="shared" si="132"/>
        <v>0</v>
      </c>
      <c r="JAH37" s="927">
        <f t="shared" si="132"/>
        <v>0</v>
      </c>
      <c r="JAI37" s="927">
        <f t="shared" si="132"/>
        <v>0</v>
      </c>
      <c r="JAJ37" s="927">
        <f t="shared" si="132"/>
        <v>0</v>
      </c>
      <c r="JAK37" s="927">
        <f t="shared" si="132"/>
        <v>0</v>
      </c>
      <c r="JAL37" s="927">
        <f t="shared" si="132"/>
        <v>0</v>
      </c>
      <c r="JAM37" s="927">
        <f t="shared" si="132"/>
        <v>0</v>
      </c>
      <c r="JAN37" s="927">
        <f t="shared" si="132"/>
        <v>0</v>
      </c>
      <c r="JAO37" s="927">
        <f t="shared" si="132"/>
        <v>0</v>
      </c>
      <c r="JAP37" s="927">
        <f t="shared" si="132"/>
        <v>0</v>
      </c>
      <c r="JAQ37" s="927">
        <f t="shared" si="132"/>
        <v>0</v>
      </c>
      <c r="JAR37" s="927">
        <f t="shared" si="132"/>
        <v>0</v>
      </c>
      <c r="JAS37" s="927">
        <f t="shared" si="132"/>
        <v>0</v>
      </c>
      <c r="JAT37" s="927">
        <f t="shared" si="132"/>
        <v>0</v>
      </c>
      <c r="JAU37" s="927">
        <f t="shared" si="132"/>
        <v>0</v>
      </c>
      <c r="JAV37" s="927">
        <f t="shared" si="132"/>
        <v>0</v>
      </c>
      <c r="JAW37" s="927">
        <f t="shared" si="132"/>
        <v>0</v>
      </c>
      <c r="JAX37" s="927">
        <f t="shared" si="132"/>
        <v>0</v>
      </c>
      <c r="JAY37" s="927">
        <f t="shared" si="132"/>
        <v>0</v>
      </c>
      <c r="JAZ37" s="927">
        <f t="shared" si="132"/>
        <v>0</v>
      </c>
      <c r="JBA37" s="927">
        <f t="shared" si="132"/>
        <v>0</v>
      </c>
      <c r="JBB37" s="927">
        <f t="shared" si="132"/>
        <v>0</v>
      </c>
      <c r="JBC37" s="927">
        <f t="shared" si="132"/>
        <v>0</v>
      </c>
      <c r="JBD37" s="927">
        <f t="shared" si="132"/>
        <v>0</v>
      </c>
      <c r="JBE37" s="927">
        <f t="shared" si="132"/>
        <v>0</v>
      </c>
      <c r="JBF37" s="927">
        <f t="shared" si="132"/>
        <v>0</v>
      </c>
      <c r="JBG37" s="927">
        <f t="shared" si="132"/>
        <v>0</v>
      </c>
      <c r="JBH37" s="927">
        <f t="shared" si="132"/>
        <v>0</v>
      </c>
      <c r="JBI37" s="927">
        <f t="shared" si="132"/>
        <v>0</v>
      </c>
      <c r="JBJ37" s="927">
        <f t="shared" si="132"/>
        <v>0</v>
      </c>
      <c r="JBK37" s="927">
        <f t="shared" si="132"/>
        <v>0</v>
      </c>
      <c r="JBL37" s="927">
        <f t="shared" si="132"/>
        <v>0</v>
      </c>
      <c r="JBM37" s="927">
        <f t="shared" si="132"/>
        <v>0</v>
      </c>
      <c r="JBN37" s="927">
        <f t="shared" si="132"/>
        <v>0</v>
      </c>
      <c r="JBO37" s="927">
        <f t="shared" si="132"/>
        <v>0</v>
      </c>
      <c r="JBP37" s="927">
        <f t="shared" si="132"/>
        <v>0</v>
      </c>
      <c r="JBQ37" s="927">
        <f t="shared" si="132"/>
        <v>0</v>
      </c>
      <c r="JBR37" s="927">
        <f t="shared" si="132"/>
        <v>0</v>
      </c>
      <c r="JBS37" s="927">
        <f t="shared" si="132"/>
        <v>0</v>
      </c>
      <c r="JBT37" s="927">
        <f t="shared" si="132"/>
        <v>0</v>
      </c>
      <c r="JBU37" s="927">
        <f t="shared" si="132"/>
        <v>0</v>
      </c>
      <c r="JBV37" s="927">
        <f t="shared" si="132"/>
        <v>0</v>
      </c>
      <c r="JBW37" s="927">
        <f t="shared" si="132"/>
        <v>0</v>
      </c>
      <c r="JBX37" s="927">
        <f t="shared" si="132"/>
        <v>0</v>
      </c>
      <c r="JBY37" s="927">
        <f t="shared" si="132"/>
        <v>0</v>
      </c>
      <c r="JBZ37" s="927">
        <f t="shared" si="132"/>
        <v>0</v>
      </c>
      <c r="JCA37" s="927">
        <f t="shared" si="132"/>
        <v>0</v>
      </c>
      <c r="JCB37" s="927">
        <f t="shared" si="132"/>
        <v>0</v>
      </c>
      <c r="JCC37" s="927">
        <f t="shared" si="132"/>
        <v>0</v>
      </c>
      <c r="JCD37" s="927">
        <f t="shared" si="132"/>
        <v>0</v>
      </c>
      <c r="JCE37" s="927">
        <f t="shared" si="132"/>
        <v>0</v>
      </c>
      <c r="JCF37" s="927">
        <f t="shared" si="132"/>
        <v>0</v>
      </c>
      <c r="JCG37" s="927">
        <f t="shared" si="132"/>
        <v>0</v>
      </c>
      <c r="JCH37" s="927">
        <f t="shared" si="132"/>
        <v>0</v>
      </c>
      <c r="JCI37" s="927">
        <f t="shared" si="132"/>
        <v>0</v>
      </c>
      <c r="JCJ37" s="927">
        <f t="shared" si="132"/>
        <v>0</v>
      </c>
      <c r="JCK37" s="927">
        <f t="shared" si="132"/>
        <v>0</v>
      </c>
      <c r="JCL37" s="927">
        <f t="shared" si="132"/>
        <v>0</v>
      </c>
      <c r="JCM37" s="927">
        <f t="shared" si="132"/>
        <v>0</v>
      </c>
      <c r="JCN37" s="927">
        <f t="shared" si="132"/>
        <v>0</v>
      </c>
      <c r="JCO37" s="927">
        <f t="shared" si="132"/>
        <v>0</v>
      </c>
      <c r="JCP37" s="927">
        <f t="shared" ref="JCP37:JFA37" si="133">+JCO37</f>
        <v>0</v>
      </c>
      <c r="JCQ37" s="927">
        <f t="shared" si="133"/>
        <v>0</v>
      </c>
      <c r="JCR37" s="927">
        <f t="shared" si="133"/>
        <v>0</v>
      </c>
      <c r="JCS37" s="927">
        <f t="shared" si="133"/>
        <v>0</v>
      </c>
      <c r="JCT37" s="927">
        <f t="shared" si="133"/>
        <v>0</v>
      </c>
      <c r="JCU37" s="927">
        <f t="shared" si="133"/>
        <v>0</v>
      </c>
      <c r="JCV37" s="927">
        <f t="shared" si="133"/>
        <v>0</v>
      </c>
      <c r="JCW37" s="927">
        <f t="shared" si="133"/>
        <v>0</v>
      </c>
      <c r="JCX37" s="927">
        <f t="shared" si="133"/>
        <v>0</v>
      </c>
      <c r="JCY37" s="927">
        <f t="shared" si="133"/>
        <v>0</v>
      </c>
      <c r="JCZ37" s="927">
        <f t="shared" si="133"/>
        <v>0</v>
      </c>
      <c r="JDA37" s="927">
        <f t="shared" si="133"/>
        <v>0</v>
      </c>
      <c r="JDB37" s="927">
        <f t="shared" si="133"/>
        <v>0</v>
      </c>
      <c r="JDC37" s="927">
        <f t="shared" si="133"/>
        <v>0</v>
      </c>
      <c r="JDD37" s="927">
        <f t="shared" si="133"/>
        <v>0</v>
      </c>
      <c r="JDE37" s="927">
        <f t="shared" si="133"/>
        <v>0</v>
      </c>
      <c r="JDF37" s="927">
        <f t="shared" si="133"/>
        <v>0</v>
      </c>
      <c r="JDG37" s="927">
        <f t="shared" si="133"/>
        <v>0</v>
      </c>
      <c r="JDH37" s="927">
        <f t="shared" si="133"/>
        <v>0</v>
      </c>
      <c r="JDI37" s="927">
        <f t="shared" si="133"/>
        <v>0</v>
      </c>
      <c r="JDJ37" s="927">
        <f t="shared" si="133"/>
        <v>0</v>
      </c>
      <c r="JDK37" s="927">
        <f t="shared" si="133"/>
        <v>0</v>
      </c>
      <c r="JDL37" s="927">
        <f t="shared" si="133"/>
        <v>0</v>
      </c>
      <c r="JDM37" s="927">
        <f t="shared" si="133"/>
        <v>0</v>
      </c>
      <c r="JDN37" s="927">
        <f t="shared" si="133"/>
        <v>0</v>
      </c>
      <c r="JDO37" s="927">
        <f t="shared" si="133"/>
        <v>0</v>
      </c>
      <c r="JDP37" s="927">
        <f t="shared" si="133"/>
        <v>0</v>
      </c>
      <c r="JDQ37" s="927">
        <f t="shared" si="133"/>
        <v>0</v>
      </c>
      <c r="JDR37" s="927">
        <f t="shared" si="133"/>
        <v>0</v>
      </c>
      <c r="JDS37" s="927">
        <f t="shared" si="133"/>
        <v>0</v>
      </c>
      <c r="JDT37" s="927">
        <f t="shared" si="133"/>
        <v>0</v>
      </c>
      <c r="JDU37" s="927">
        <f t="shared" si="133"/>
        <v>0</v>
      </c>
      <c r="JDV37" s="927">
        <f t="shared" si="133"/>
        <v>0</v>
      </c>
      <c r="JDW37" s="927">
        <f t="shared" si="133"/>
        <v>0</v>
      </c>
      <c r="JDX37" s="927">
        <f t="shared" si="133"/>
        <v>0</v>
      </c>
      <c r="JDY37" s="927">
        <f t="shared" si="133"/>
        <v>0</v>
      </c>
      <c r="JDZ37" s="927">
        <f t="shared" si="133"/>
        <v>0</v>
      </c>
      <c r="JEA37" s="927">
        <f t="shared" si="133"/>
        <v>0</v>
      </c>
      <c r="JEB37" s="927">
        <f t="shared" si="133"/>
        <v>0</v>
      </c>
      <c r="JEC37" s="927">
        <f t="shared" si="133"/>
        <v>0</v>
      </c>
      <c r="JED37" s="927">
        <f t="shared" si="133"/>
        <v>0</v>
      </c>
      <c r="JEE37" s="927">
        <f t="shared" si="133"/>
        <v>0</v>
      </c>
      <c r="JEF37" s="927">
        <f t="shared" si="133"/>
        <v>0</v>
      </c>
      <c r="JEG37" s="927">
        <f t="shared" si="133"/>
        <v>0</v>
      </c>
      <c r="JEH37" s="927">
        <f t="shared" si="133"/>
        <v>0</v>
      </c>
      <c r="JEI37" s="927">
        <f t="shared" si="133"/>
        <v>0</v>
      </c>
      <c r="JEJ37" s="927">
        <f t="shared" si="133"/>
        <v>0</v>
      </c>
      <c r="JEK37" s="927">
        <f t="shared" si="133"/>
        <v>0</v>
      </c>
      <c r="JEL37" s="927">
        <f t="shared" si="133"/>
        <v>0</v>
      </c>
      <c r="JEM37" s="927">
        <f t="shared" si="133"/>
        <v>0</v>
      </c>
      <c r="JEN37" s="927">
        <f t="shared" si="133"/>
        <v>0</v>
      </c>
      <c r="JEO37" s="927">
        <f t="shared" si="133"/>
        <v>0</v>
      </c>
      <c r="JEP37" s="927">
        <f t="shared" si="133"/>
        <v>0</v>
      </c>
      <c r="JEQ37" s="927">
        <f t="shared" si="133"/>
        <v>0</v>
      </c>
      <c r="JER37" s="927">
        <f t="shared" si="133"/>
        <v>0</v>
      </c>
      <c r="JES37" s="927">
        <f t="shared" si="133"/>
        <v>0</v>
      </c>
      <c r="JET37" s="927">
        <f t="shared" si="133"/>
        <v>0</v>
      </c>
      <c r="JEU37" s="927">
        <f t="shared" si="133"/>
        <v>0</v>
      </c>
      <c r="JEV37" s="927">
        <f t="shared" si="133"/>
        <v>0</v>
      </c>
      <c r="JEW37" s="927">
        <f t="shared" si="133"/>
        <v>0</v>
      </c>
      <c r="JEX37" s="927">
        <f t="shared" si="133"/>
        <v>0</v>
      </c>
      <c r="JEY37" s="927">
        <f t="shared" si="133"/>
        <v>0</v>
      </c>
      <c r="JEZ37" s="927">
        <f t="shared" si="133"/>
        <v>0</v>
      </c>
      <c r="JFA37" s="927">
        <f t="shared" si="133"/>
        <v>0</v>
      </c>
      <c r="JFB37" s="927">
        <f t="shared" ref="JFB37:JHM37" si="134">+JFA37</f>
        <v>0</v>
      </c>
      <c r="JFC37" s="927">
        <f t="shared" si="134"/>
        <v>0</v>
      </c>
      <c r="JFD37" s="927">
        <f t="shared" si="134"/>
        <v>0</v>
      </c>
      <c r="JFE37" s="927">
        <f t="shared" si="134"/>
        <v>0</v>
      </c>
      <c r="JFF37" s="927">
        <f t="shared" si="134"/>
        <v>0</v>
      </c>
      <c r="JFG37" s="927">
        <f t="shared" si="134"/>
        <v>0</v>
      </c>
      <c r="JFH37" s="927">
        <f t="shared" si="134"/>
        <v>0</v>
      </c>
      <c r="JFI37" s="927">
        <f t="shared" si="134"/>
        <v>0</v>
      </c>
      <c r="JFJ37" s="927">
        <f t="shared" si="134"/>
        <v>0</v>
      </c>
      <c r="JFK37" s="927">
        <f t="shared" si="134"/>
        <v>0</v>
      </c>
      <c r="JFL37" s="927">
        <f t="shared" si="134"/>
        <v>0</v>
      </c>
      <c r="JFM37" s="927">
        <f t="shared" si="134"/>
        <v>0</v>
      </c>
      <c r="JFN37" s="927">
        <f t="shared" si="134"/>
        <v>0</v>
      </c>
      <c r="JFO37" s="927">
        <f t="shared" si="134"/>
        <v>0</v>
      </c>
      <c r="JFP37" s="927">
        <f t="shared" si="134"/>
        <v>0</v>
      </c>
      <c r="JFQ37" s="927">
        <f t="shared" si="134"/>
        <v>0</v>
      </c>
      <c r="JFR37" s="927">
        <f t="shared" si="134"/>
        <v>0</v>
      </c>
      <c r="JFS37" s="927">
        <f t="shared" si="134"/>
        <v>0</v>
      </c>
      <c r="JFT37" s="927">
        <f t="shared" si="134"/>
        <v>0</v>
      </c>
      <c r="JFU37" s="927">
        <f t="shared" si="134"/>
        <v>0</v>
      </c>
      <c r="JFV37" s="927">
        <f t="shared" si="134"/>
        <v>0</v>
      </c>
      <c r="JFW37" s="927">
        <f t="shared" si="134"/>
        <v>0</v>
      </c>
      <c r="JFX37" s="927">
        <f t="shared" si="134"/>
        <v>0</v>
      </c>
      <c r="JFY37" s="927">
        <f t="shared" si="134"/>
        <v>0</v>
      </c>
      <c r="JFZ37" s="927">
        <f t="shared" si="134"/>
        <v>0</v>
      </c>
      <c r="JGA37" s="927">
        <f t="shared" si="134"/>
        <v>0</v>
      </c>
      <c r="JGB37" s="927">
        <f t="shared" si="134"/>
        <v>0</v>
      </c>
      <c r="JGC37" s="927">
        <f t="shared" si="134"/>
        <v>0</v>
      </c>
      <c r="JGD37" s="927">
        <f t="shared" si="134"/>
        <v>0</v>
      </c>
      <c r="JGE37" s="927">
        <f t="shared" si="134"/>
        <v>0</v>
      </c>
      <c r="JGF37" s="927">
        <f t="shared" si="134"/>
        <v>0</v>
      </c>
      <c r="JGG37" s="927">
        <f t="shared" si="134"/>
        <v>0</v>
      </c>
      <c r="JGH37" s="927">
        <f t="shared" si="134"/>
        <v>0</v>
      </c>
      <c r="JGI37" s="927">
        <f t="shared" si="134"/>
        <v>0</v>
      </c>
      <c r="JGJ37" s="927">
        <f t="shared" si="134"/>
        <v>0</v>
      </c>
      <c r="JGK37" s="927">
        <f t="shared" si="134"/>
        <v>0</v>
      </c>
      <c r="JGL37" s="927">
        <f t="shared" si="134"/>
        <v>0</v>
      </c>
      <c r="JGM37" s="927">
        <f t="shared" si="134"/>
        <v>0</v>
      </c>
      <c r="JGN37" s="927">
        <f t="shared" si="134"/>
        <v>0</v>
      </c>
      <c r="JGO37" s="927">
        <f t="shared" si="134"/>
        <v>0</v>
      </c>
      <c r="JGP37" s="927">
        <f t="shared" si="134"/>
        <v>0</v>
      </c>
      <c r="JGQ37" s="927">
        <f t="shared" si="134"/>
        <v>0</v>
      </c>
      <c r="JGR37" s="927">
        <f t="shared" si="134"/>
        <v>0</v>
      </c>
      <c r="JGS37" s="927">
        <f t="shared" si="134"/>
        <v>0</v>
      </c>
      <c r="JGT37" s="927">
        <f t="shared" si="134"/>
        <v>0</v>
      </c>
      <c r="JGU37" s="927">
        <f t="shared" si="134"/>
        <v>0</v>
      </c>
      <c r="JGV37" s="927">
        <f t="shared" si="134"/>
        <v>0</v>
      </c>
      <c r="JGW37" s="927">
        <f t="shared" si="134"/>
        <v>0</v>
      </c>
      <c r="JGX37" s="927">
        <f t="shared" si="134"/>
        <v>0</v>
      </c>
      <c r="JGY37" s="927">
        <f t="shared" si="134"/>
        <v>0</v>
      </c>
      <c r="JGZ37" s="927">
        <f t="shared" si="134"/>
        <v>0</v>
      </c>
      <c r="JHA37" s="927">
        <f t="shared" si="134"/>
        <v>0</v>
      </c>
      <c r="JHB37" s="927">
        <f t="shared" si="134"/>
        <v>0</v>
      </c>
      <c r="JHC37" s="927">
        <f t="shared" si="134"/>
        <v>0</v>
      </c>
      <c r="JHD37" s="927">
        <f t="shared" si="134"/>
        <v>0</v>
      </c>
      <c r="JHE37" s="927">
        <f t="shared" si="134"/>
        <v>0</v>
      </c>
      <c r="JHF37" s="927">
        <f t="shared" si="134"/>
        <v>0</v>
      </c>
      <c r="JHG37" s="927">
        <f t="shared" si="134"/>
        <v>0</v>
      </c>
      <c r="JHH37" s="927">
        <f t="shared" si="134"/>
        <v>0</v>
      </c>
      <c r="JHI37" s="927">
        <f t="shared" si="134"/>
        <v>0</v>
      </c>
      <c r="JHJ37" s="927">
        <f t="shared" si="134"/>
        <v>0</v>
      </c>
      <c r="JHK37" s="927">
        <f t="shared" si="134"/>
        <v>0</v>
      </c>
      <c r="JHL37" s="927">
        <f t="shared" si="134"/>
        <v>0</v>
      </c>
      <c r="JHM37" s="927">
        <f t="shared" si="134"/>
        <v>0</v>
      </c>
      <c r="JHN37" s="927">
        <f t="shared" ref="JHN37:JJY37" si="135">+JHM37</f>
        <v>0</v>
      </c>
      <c r="JHO37" s="927">
        <f t="shared" si="135"/>
        <v>0</v>
      </c>
      <c r="JHP37" s="927">
        <f t="shared" si="135"/>
        <v>0</v>
      </c>
      <c r="JHQ37" s="927">
        <f t="shared" si="135"/>
        <v>0</v>
      </c>
      <c r="JHR37" s="927">
        <f t="shared" si="135"/>
        <v>0</v>
      </c>
      <c r="JHS37" s="927">
        <f t="shared" si="135"/>
        <v>0</v>
      </c>
      <c r="JHT37" s="927">
        <f t="shared" si="135"/>
        <v>0</v>
      </c>
      <c r="JHU37" s="927">
        <f t="shared" si="135"/>
        <v>0</v>
      </c>
      <c r="JHV37" s="927">
        <f t="shared" si="135"/>
        <v>0</v>
      </c>
      <c r="JHW37" s="927">
        <f t="shared" si="135"/>
        <v>0</v>
      </c>
      <c r="JHX37" s="927">
        <f t="shared" si="135"/>
        <v>0</v>
      </c>
      <c r="JHY37" s="927">
        <f t="shared" si="135"/>
        <v>0</v>
      </c>
      <c r="JHZ37" s="927">
        <f t="shared" si="135"/>
        <v>0</v>
      </c>
      <c r="JIA37" s="927">
        <f t="shared" si="135"/>
        <v>0</v>
      </c>
      <c r="JIB37" s="927">
        <f t="shared" si="135"/>
        <v>0</v>
      </c>
      <c r="JIC37" s="927">
        <f t="shared" si="135"/>
        <v>0</v>
      </c>
      <c r="JID37" s="927">
        <f t="shared" si="135"/>
        <v>0</v>
      </c>
      <c r="JIE37" s="927">
        <f t="shared" si="135"/>
        <v>0</v>
      </c>
      <c r="JIF37" s="927">
        <f t="shared" si="135"/>
        <v>0</v>
      </c>
      <c r="JIG37" s="927">
        <f t="shared" si="135"/>
        <v>0</v>
      </c>
      <c r="JIH37" s="927">
        <f t="shared" si="135"/>
        <v>0</v>
      </c>
      <c r="JII37" s="927">
        <f t="shared" si="135"/>
        <v>0</v>
      </c>
      <c r="JIJ37" s="927">
        <f t="shared" si="135"/>
        <v>0</v>
      </c>
      <c r="JIK37" s="927">
        <f t="shared" si="135"/>
        <v>0</v>
      </c>
      <c r="JIL37" s="927">
        <f t="shared" si="135"/>
        <v>0</v>
      </c>
      <c r="JIM37" s="927">
        <f t="shared" si="135"/>
        <v>0</v>
      </c>
      <c r="JIN37" s="927">
        <f t="shared" si="135"/>
        <v>0</v>
      </c>
      <c r="JIO37" s="927">
        <f t="shared" si="135"/>
        <v>0</v>
      </c>
      <c r="JIP37" s="927">
        <f t="shared" si="135"/>
        <v>0</v>
      </c>
      <c r="JIQ37" s="927">
        <f t="shared" si="135"/>
        <v>0</v>
      </c>
      <c r="JIR37" s="927">
        <f t="shared" si="135"/>
        <v>0</v>
      </c>
      <c r="JIS37" s="927">
        <f t="shared" si="135"/>
        <v>0</v>
      </c>
      <c r="JIT37" s="927">
        <f t="shared" si="135"/>
        <v>0</v>
      </c>
      <c r="JIU37" s="927">
        <f t="shared" si="135"/>
        <v>0</v>
      </c>
      <c r="JIV37" s="927">
        <f t="shared" si="135"/>
        <v>0</v>
      </c>
      <c r="JIW37" s="927">
        <f t="shared" si="135"/>
        <v>0</v>
      </c>
      <c r="JIX37" s="927">
        <f t="shared" si="135"/>
        <v>0</v>
      </c>
      <c r="JIY37" s="927">
        <f t="shared" si="135"/>
        <v>0</v>
      </c>
      <c r="JIZ37" s="927">
        <f t="shared" si="135"/>
        <v>0</v>
      </c>
      <c r="JJA37" s="927">
        <f t="shared" si="135"/>
        <v>0</v>
      </c>
      <c r="JJB37" s="927">
        <f t="shared" si="135"/>
        <v>0</v>
      </c>
      <c r="JJC37" s="927">
        <f t="shared" si="135"/>
        <v>0</v>
      </c>
      <c r="JJD37" s="927">
        <f t="shared" si="135"/>
        <v>0</v>
      </c>
      <c r="JJE37" s="927">
        <f t="shared" si="135"/>
        <v>0</v>
      </c>
      <c r="JJF37" s="927">
        <f t="shared" si="135"/>
        <v>0</v>
      </c>
      <c r="JJG37" s="927">
        <f t="shared" si="135"/>
        <v>0</v>
      </c>
      <c r="JJH37" s="927">
        <f t="shared" si="135"/>
        <v>0</v>
      </c>
      <c r="JJI37" s="927">
        <f t="shared" si="135"/>
        <v>0</v>
      </c>
      <c r="JJJ37" s="927">
        <f t="shared" si="135"/>
        <v>0</v>
      </c>
      <c r="JJK37" s="927">
        <f t="shared" si="135"/>
        <v>0</v>
      </c>
      <c r="JJL37" s="927">
        <f t="shared" si="135"/>
        <v>0</v>
      </c>
      <c r="JJM37" s="927">
        <f t="shared" si="135"/>
        <v>0</v>
      </c>
      <c r="JJN37" s="927">
        <f t="shared" si="135"/>
        <v>0</v>
      </c>
      <c r="JJO37" s="927">
        <f t="shared" si="135"/>
        <v>0</v>
      </c>
      <c r="JJP37" s="927">
        <f t="shared" si="135"/>
        <v>0</v>
      </c>
      <c r="JJQ37" s="927">
        <f t="shared" si="135"/>
        <v>0</v>
      </c>
      <c r="JJR37" s="927">
        <f t="shared" si="135"/>
        <v>0</v>
      </c>
      <c r="JJS37" s="927">
        <f t="shared" si="135"/>
        <v>0</v>
      </c>
      <c r="JJT37" s="927">
        <f t="shared" si="135"/>
        <v>0</v>
      </c>
      <c r="JJU37" s="927">
        <f t="shared" si="135"/>
        <v>0</v>
      </c>
      <c r="JJV37" s="927">
        <f t="shared" si="135"/>
        <v>0</v>
      </c>
      <c r="JJW37" s="927">
        <f t="shared" si="135"/>
        <v>0</v>
      </c>
      <c r="JJX37" s="927">
        <f t="shared" si="135"/>
        <v>0</v>
      </c>
      <c r="JJY37" s="927">
        <f t="shared" si="135"/>
        <v>0</v>
      </c>
      <c r="JJZ37" s="927">
        <f t="shared" ref="JJZ37:JMK37" si="136">+JJY37</f>
        <v>0</v>
      </c>
      <c r="JKA37" s="927">
        <f t="shared" si="136"/>
        <v>0</v>
      </c>
      <c r="JKB37" s="927">
        <f t="shared" si="136"/>
        <v>0</v>
      </c>
      <c r="JKC37" s="927">
        <f t="shared" si="136"/>
        <v>0</v>
      </c>
      <c r="JKD37" s="927">
        <f t="shared" si="136"/>
        <v>0</v>
      </c>
      <c r="JKE37" s="927">
        <f t="shared" si="136"/>
        <v>0</v>
      </c>
      <c r="JKF37" s="927">
        <f t="shared" si="136"/>
        <v>0</v>
      </c>
      <c r="JKG37" s="927">
        <f t="shared" si="136"/>
        <v>0</v>
      </c>
      <c r="JKH37" s="927">
        <f t="shared" si="136"/>
        <v>0</v>
      </c>
      <c r="JKI37" s="927">
        <f t="shared" si="136"/>
        <v>0</v>
      </c>
      <c r="JKJ37" s="927">
        <f t="shared" si="136"/>
        <v>0</v>
      </c>
      <c r="JKK37" s="927">
        <f t="shared" si="136"/>
        <v>0</v>
      </c>
      <c r="JKL37" s="927">
        <f t="shared" si="136"/>
        <v>0</v>
      </c>
      <c r="JKM37" s="927">
        <f t="shared" si="136"/>
        <v>0</v>
      </c>
      <c r="JKN37" s="927">
        <f t="shared" si="136"/>
        <v>0</v>
      </c>
      <c r="JKO37" s="927">
        <f t="shared" si="136"/>
        <v>0</v>
      </c>
      <c r="JKP37" s="927">
        <f t="shared" si="136"/>
        <v>0</v>
      </c>
      <c r="JKQ37" s="927">
        <f t="shared" si="136"/>
        <v>0</v>
      </c>
      <c r="JKR37" s="927">
        <f t="shared" si="136"/>
        <v>0</v>
      </c>
      <c r="JKS37" s="927">
        <f t="shared" si="136"/>
        <v>0</v>
      </c>
      <c r="JKT37" s="927">
        <f t="shared" si="136"/>
        <v>0</v>
      </c>
      <c r="JKU37" s="927">
        <f t="shared" si="136"/>
        <v>0</v>
      </c>
      <c r="JKV37" s="927">
        <f t="shared" si="136"/>
        <v>0</v>
      </c>
      <c r="JKW37" s="927">
        <f t="shared" si="136"/>
        <v>0</v>
      </c>
      <c r="JKX37" s="927">
        <f t="shared" si="136"/>
        <v>0</v>
      </c>
      <c r="JKY37" s="927">
        <f t="shared" si="136"/>
        <v>0</v>
      </c>
      <c r="JKZ37" s="927">
        <f t="shared" si="136"/>
        <v>0</v>
      </c>
      <c r="JLA37" s="927">
        <f t="shared" si="136"/>
        <v>0</v>
      </c>
      <c r="JLB37" s="927">
        <f t="shared" si="136"/>
        <v>0</v>
      </c>
      <c r="JLC37" s="927">
        <f t="shared" si="136"/>
        <v>0</v>
      </c>
      <c r="JLD37" s="927">
        <f t="shared" si="136"/>
        <v>0</v>
      </c>
      <c r="JLE37" s="927">
        <f t="shared" si="136"/>
        <v>0</v>
      </c>
      <c r="JLF37" s="927">
        <f t="shared" si="136"/>
        <v>0</v>
      </c>
      <c r="JLG37" s="927">
        <f t="shared" si="136"/>
        <v>0</v>
      </c>
      <c r="JLH37" s="927">
        <f t="shared" si="136"/>
        <v>0</v>
      </c>
      <c r="JLI37" s="927">
        <f t="shared" si="136"/>
        <v>0</v>
      </c>
      <c r="JLJ37" s="927">
        <f t="shared" si="136"/>
        <v>0</v>
      </c>
      <c r="JLK37" s="927">
        <f t="shared" si="136"/>
        <v>0</v>
      </c>
      <c r="JLL37" s="927">
        <f t="shared" si="136"/>
        <v>0</v>
      </c>
      <c r="JLM37" s="927">
        <f t="shared" si="136"/>
        <v>0</v>
      </c>
      <c r="JLN37" s="927">
        <f t="shared" si="136"/>
        <v>0</v>
      </c>
      <c r="JLO37" s="927">
        <f t="shared" si="136"/>
        <v>0</v>
      </c>
      <c r="JLP37" s="927">
        <f t="shared" si="136"/>
        <v>0</v>
      </c>
      <c r="JLQ37" s="927">
        <f t="shared" si="136"/>
        <v>0</v>
      </c>
      <c r="JLR37" s="927">
        <f t="shared" si="136"/>
        <v>0</v>
      </c>
      <c r="JLS37" s="927">
        <f t="shared" si="136"/>
        <v>0</v>
      </c>
      <c r="JLT37" s="927">
        <f t="shared" si="136"/>
        <v>0</v>
      </c>
      <c r="JLU37" s="927">
        <f t="shared" si="136"/>
        <v>0</v>
      </c>
      <c r="JLV37" s="927">
        <f t="shared" si="136"/>
        <v>0</v>
      </c>
      <c r="JLW37" s="927">
        <f t="shared" si="136"/>
        <v>0</v>
      </c>
      <c r="JLX37" s="927">
        <f t="shared" si="136"/>
        <v>0</v>
      </c>
      <c r="JLY37" s="927">
        <f t="shared" si="136"/>
        <v>0</v>
      </c>
      <c r="JLZ37" s="927">
        <f t="shared" si="136"/>
        <v>0</v>
      </c>
      <c r="JMA37" s="927">
        <f t="shared" si="136"/>
        <v>0</v>
      </c>
      <c r="JMB37" s="927">
        <f t="shared" si="136"/>
        <v>0</v>
      </c>
      <c r="JMC37" s="927">
        <f t="shared" si="136"/>
        <v>0</v>
      </c>
      <c r="JMD37" s="927">
        <f t="shared" si="136"/>
        <v>0</v>
      </c>
      <c r="JME37" s="927">
        <f t="shared" si="136"/>
        <v>0</v>
      </c>
      <c r="JMF37" s="927">
        <f t="shared" si="136"/>
        <v>0</v>
      </c>
      <c r="JMG37" s="927">
        <f t="shared" si="136"/>
        <v>0</v>
      </c>
      <c r="JMH37" s="927">
        <f t="shared" si="136"/>
        <v>0</v>
      </c>
      <c r="JMI37" s="927">
        <f t="shared" si="136"/>
        <v>0</v>
      </c>
      <c r="JMJ37" s="927">
        <f t="shared" si="136"/>
        <v>0</v>
      </c>
      <c r="JMK37" s="927">
        <f t="shared" si="136"/>
        <v>0</v>
      </c>
      <c r="JML37" s="927">
        <f t="shared" ref="JML37:JOW37" si="137">+JMK37</f>
        <v>0</v>
      </c>
      <c r="JMM37" s="927">
        <f t="shared" si="137"/>
        <v>0</v>
      </c>
      <c r="JMN37" s="927">
        <f t="shared" si="137"/>
        <v>0</v>
      </c>
      <c r="JMO37" s="927">
        <f t="shared" si="137"/>
        <v>0</v>
      </c>
      <c r="JMP37" s="927">
        <f t="shared" si="137"/>
        <v>0</v>
      </c>
      <c r="JMQ37" s="927">
        <f t="shared" si="137"/>
        <v>0</v>
      </c>
      <c r="JMR37" s="927">
        <f t="shared" si="137"/>
        <v>0</v>
      </c>
      <c r="JMS37" s="927">
        <f t="shared" si="137"/>
        <v>0</v>
      </c>
      <c r="JMT37" s="927">
        <f t="shared" si="137"/>
        <v>0</v>
      </c>
      <c r="JMU37" s="927">
        <f t="shared" si="137"/>
        <v>0</v>
      </c>
      <c r="JMV37" s="927">
        <f t="shared" si="137"/>
        <v>0</v>
      </c>
      <c r="JMW37" s="927">
        <f t="shared" si="137"/>
        <v>0</v>
      </c>
      <c r="JMX37" s="927">
        <f t="shared" si="137"/>
        <v>0</v>
      </c>
      <c r="JMY37" s="927">
        <f t="shared" si="137"/>
        <v>0</v>
      </c>
      <c r="JMZ37" s="927">
        <f t="shared" si="137"/>
        <v>0</v>
      </c>
      <c r="JNA37" s="927">
        <f t="shared" si="137"/>
        <v>0</v>
      </c>
      <c r="JNB37" s="927">
        <f t="shared" si="137"/>
        <v>0</v>
      </c>
      <c r="JNC37" s="927">
        <f t="shared" si="137"/>
        <v>0</v>
      </c>
      <c r="JND37" s="927">
        <f t="shared" si="137"/>
        <v>0</v>
      </c>
      <c r="JNE37" s="927">
        <f t="shared" si="137"/>
        <v>0</v>
      </c>
      <c r="JNF37" s="927">
        <f t="shared" si="137"/>
        <v>0</v>
      </c>
      <c r="JNG37" s="927">
        <f t="shared" si="137"/>
        <v>0</v>
      </c>
      <c r="JNH37" s="927">
        <f t="shared" si="137"/>
        <v>0</v>
      </c>
      <c r="JNI37" s="927">
        <f t="shared" si="137"/>
        <v>0</v>
      </c>
      <c r="JNJ37" s="927">
        <f t="shared" si="137"/>
        <v>0</v>
      </c>
      <c r="JNK37" s="927">
        <f t="shared" si="137"/>
        <v>0</v>
      </c>
      <c r="JNL37" s="927">
        <f t="shared" si="137"/>
        <v>0</v>
      </c>
      <c r="JNM37" s="927">
        <f t="shared" si="137"/>
        <v>0</v>
      </c>
      <c r="JNN37" s="927">
        <f t="shared" si="137"/>
        <v>0</v>
      </c>
      <c r="JNO37" s="927">
        <f t="shared" si="137"/>
        <v>0</v>
      </c>
      <c r="JNP37" s="927">
        <f t="shared" si="137"/>
        <v>0</v>
      </c>
      <c r="JNQ37" s="927">
        <f t="shared" si="137"/>
        <v>0</v>
      </c>
      <c r="JNR37" s="927">
        <f t="shared" si="137"/>
        <v>0</v>
      </c>
      <c r="JNS37" s="927">
        <f t="shared" si="137"/>
        <v>0</v>
      </c>
      <c r="JNT37" s="927">
        <f t="shared" si="137"/>
        <v>0</v>
      </c>
      <c r="JNU37" s="927">
        <f t="shared" si="137"/>
        <v>0</v>
      </c>
      <c r="JNV37" s="927">
        <f t="shared" si="137"/>
        <v>0</v>
      </c>
      <c r="JNW37" s="927">
        <f t="shared" si="137"/>
        <v>0</v>
      </c>
      <c r="JNX37" s="927">
        <f t="shared" si="137"/>
        <v>0</v>
      </c>
      <c r="JNY37" s="927">
        <f t="shared" si="137"/>
        <v>0</v>
      </c>
      <c r="JNZ37" s="927">
        <f t="shared" si="137"/>
        <v>0</v>
      </c>
      <c r="JOA37" s="927">
        <f t="shared" si="137"/>
        <v>0</v>
      </c>
      <c r="JOB37" s="927">
        <f t="shared" si="137"/>
        <v>0</v>
      </c>
      <c r="JOC37" s="927">
        <f t="shared" si="137"/>
        <v>0</v>
      </c>
      <c r="JOD37" s="927">
        <f t="shared" si="137"/>
        <v>0</v>
      </c>
      <c r="JOE37" s="927">
        <f t="shared" si="137"/>
        <v>0</v>
      </c>
      <c r="JOF37" s="927">
        <f t="shared" si="137"/>
        <v>0</v>
      </c>
      <c r="JOG37" s="927">
        <f t="shared" si="137"/>
        <v>0</v>
      </c>
      <c r="JOH37" s="927">
        <f t="shared" si="137"/>
        <v>0</v>
      </c>
      <c r="JOI37" s="927">
        <f t="shared" si="137"/>
        <v>0</v>
      </c>
      <c r="JOJ37" s="927">
        <f t="shared" si="137"/>
        <v>0</v>
      </c>
      <c r="JOK37" s="927">
        <f t="shared" si="137"/>
        <v>0</v>
      </c>
      <c r="JOL37" s="927">
        <f t="shared" si="137"/>
        <v>0</v>
      </c>
      <c r="JOM37" s="927">
        <f t="shared" si="137"/>
        <v>0</v>
      </c>
      <c r="JON37" s="927">
        <f t="shared" si="137"/>
        <v>0</v>
      </c>
      <c r="JOO37" s="927">
        <f t="shared" si="137"/>
        <v>0</v>
      </c>
      <c r="JOP37" s="927">
        <f t="shared" si="137"/>
        <v>0</v>
      </c>
      <c r="JOQ37" s="927">
        <f t="shared" si="137"/>
        <v>0</v>
      </c>
      <c r="JOR37" s="927">
        <f t="shared" si="137"/>
        <v>0</v>
      </c>
      <c r="JOS37" s="927">
        <f t="shared" si="137"/>
        <v>0</v>
      </c>
      <c r="JOT37" s="927">
        <f t="shared" si="137"/>
        <v>0</v>
      </c>
      <c r="JOU37" s="927">
        <f t="shared" si="137"/>
        <v>0</v>
      </c>
      <c r="JOV37" s="927">
        <f t="shared" si="137"/>
        <v>0</v>
      </c>
      <c r="JOW37" s="927">
        <f t="shared" si="137"/>
        <v>0</v>
      </c>
      <c r="JOX37" s="927">
        <f t="shared" ref="JOX37:JRI37" si="138">+JOW37</f>
        <v>0</v>
      </c>
      <c r="JOY37" s="927">
        <f t="shared" si="138"/>
        <v>0</v>
      </c>
      <c r="JOZ37" s="927">
        <f t="shared" si="138"/>
        <v>0</v>
      </c>
      <c r="JPA37" s="927">
        <f t="shared" si="138"/>
        <v>0</v>
      </c>
      <c r="JPB37" s="927">
        <f t="shared" si="138"/>
        <v>0</v>
      </c>
      <c r="JPC37" s="927">
        <f t="shared" si="138"/>
        <v>0</v>
      </c>
      <c r="JPD37" s="927">
        <f t="shared" si="138"/>
        <v>0</v>
      </c>
      <c r="JPE37" s="927">
        <f t="shared" si="138"/>
        <v>0</v>
      </c>
      <c r="JPF37" s="927">
        <f t="shared" si="138"/>
        <v>0</v>
      </c>
      <c r="JPG37" s="927">
        <f t="shared" si="138"/>
        <v>0</v>
      </c>
      <c r="JPH37" s="927">
        <f t="shared" si="138"/>
        <v>0</v>
      </c>
      <c r="JPI37" s="927">
        <f t="shared" si="138"/>
        <v>0</v>
      </c>
      <c r="JPJ37" s="927">
        <f t="shared" si="138"/>
        <v>0</v>
      </c>
      <c r="JPK37" s="927">
        <f t="shared" si="138"/>
        <v>0</v>
      </c>
      <c r="JPL37" s="927">
        <f t="shared" si="138"/>
        <v>0</v>
      </c>
      <c r="JPM37" s="927">
        <f t="shared" si="138"/>
        <v>0</v>
      </c>
      <c r="JPN37" s="927">
        <f t="shared" si="138"/>
        <v>0</v>
      </c>
      <c r="JPO37" s="927">
        <f t="shared" si="138"/>
        <v>0</v>
      </c>
      <c r="JPP37" s="927">
        <f t="shared" si="138"/>
        <v>0</v>
      </c>
      <c r="JPQ37" s="927">
        <f t="shared" si="138"/>
        <v>0</v>
      </c>
      <c r="JPR37" s="927">
        <f t="shared" si="138"/>
        <v>0</v>
      </c>
      <c r="JPS37" s="927">
        <f t="shared" si="138"/>
        <v>0</v>
      </c>
      <c r="JPT37" s="927">
        <f t="shared" si="138"/>
        <v>0</v>
      </c>
      <c r="JPU37" s="927">
        <f t="shared" si="138"/>
        <v>0</v>
      </c>
      <c r="JPV37" s="927">
        <f t="shared" si="138"/>
        <v>0</v>
      </c>
      <c r="JPW37" s="927">
        <f t="shared" si="138"/>
        <v>0</v>
      </c>
      <c r="JPX37" s="927">
        <f t="shared" si="138"/>
        <v>0</v>
      </c>
      <c r="JPY37" s="927">
        <f t="shared" si="138"/>
        <v>0</v>
      </c>
      <c r="JPZ37" s="927">
        <f t="shared" si="138"/>
        <v>0</v>
      </c>
      <c r="JQA37" s="927">
        <f t="shared" si="138"/>
        <v>0</v>
      </c>
      <c r="JQB37" s="927">
        <f t="shared" si="138"/>
        <v>0</v>
      </c>
      <c r="JQC37" s="927">
        <f t="shared" si="138"/>
        <v>0</v>
      </c>
      <c r="JQD37" s="927">
        <f t="shared" si="138"/>
        <v>0</v>
      </c>
      <c r="JQE37" s="927">
        <f t="shared" si="138"/>
        <v>0</v>
      </c>
      <c r="JQF37" s="927">
        <f t="shared" si="138"/>
        <v>0</v>
      </c>
      <c r="JQG37" s="927">
        <f t="shared" si="138"/>
        <v>0</v>
      </c>
      <c r="JQH37" s="927">
        <f t="shared" si="138"/>
        <v>0</v>
      </c>
      <c r="JQI37" s="927">
        <f t="shared" si="138"/>
        <v>0</v>
      </c>
      <c r="JQJ37" s="927">
        <f t="shared" si="138"/>
        <v>0</v>
      </c>
      <c r="JQK37" s="927">
        <f t="shared" si="138"/>
        <v>0</v>
      </c>
      <c r="JQL37" s="927">
        <f t="shared" si="138"/>
        <v>0</v>
      </c>
      <c r="JQM37" s="927">
        <f t="shared" si="138"/>
        <v>0</v>
      </c>
      <c r="JQN37" s="927">
        <f t="shared" si="138"/>
        <v>0</v>
      </c>
      <c r="JQO37" s="927">
        <f t="shared" si="138"/>
        <v>0</v>
      </c>
      <c r="JQP37" s="927">
        <f t="shared" si="138"/>
        <v>0</v>
      </c>
      <c r="JQQ37" s="927">
        <f t="shared" si="138"/>
        <v>0</v>
      </c>
      <c r="JQR37" s="927">
        <f t="shared" si="138"/>
        <v>0</v>
      </c>
      <c r="JQS37" s="927">
        <f t="shared" si="138"/>
        <v>0</v>
      </c>
      <c r="JQT37" s="927">
        <f t="shared" si="138"/>
        <v>0</v>
      </c>
      <c r="JQU37" s="927">
        <f t="shared" si="138"/>
        <v>0</v>
      </c>
      <c r="JQV37" s="927">
        <f t="shared" si="138"/>
        <v>0</v>
      </c>
      <c r="JQW37" s="927">
        <f t="shared" si="138"/>
        <v>0</v>
      </c>
      <c r="JQX37" s="927">
        <f t="shared" si="138"/>
        <v>0</v>
      </c>
      <c r="JQY37" s="927">
        <f t="shared" si="138"/>
        <v>0</v>
      </c>
      <c r="JQZ37" s="927">
        <f t="shared" si="138"/>
        <v>0</v>
      </c>
      <c r="JRA37" s="927">
        <f t="shared" si="138"/>
        <v>0</v>
      </c>
      <c r="JRB37" s="927">
        <f t="shared" si="138"/>
        <v>0</v>
      </c>
      <c r="JRC37" s="927">
        <f t="shared" si="138"/>
        <v>0</v>
      </c>
      <c r="JRD37" s="927">
        <f t="shared" si="138"/>
        <v>0</v>
      </c>
      <c r="JRE37" s="927">
        <f t="shared" si="138"/>
        <v>0</v>
      </c>
      <c r="JRF37" s="927">
        <f t="shared" si="138"/>
        <v>0</v>
      </c>
      <c r="JRG37" s="927">
        <f t="shared" si="138"/>
        <v>0</v>
      </c>
      <c r="JRH37" s="927">
        <f t="shared" si="138"/>
        <v>0</v>
      </c>
      <c r="JRI37" s="927">
        <f t="shared" si="138"/>
        <v>0</v>
      </c>
      <c r="JRJ37" s="927">
        <f t="shared" ref="JRJ37:JTU37" si="139">+JRI37</f>
        <v>0</v>
      </c>
      <c r="JRK37" s="927">
        <f t="shared" si="139"/>
        <v>0</v>
      </c>
      <c r="JRL37" s="927">
        <f t="shared" si="139"/>
        <v>0</v>
      </c>
      <c r="JRM37" s="927">
        <f t="shared" si="139"/>
        <v>0</v>
      </c>
      <c r="JRN37" s="927">
        <f t="shared" si="139"/>
        <v>0</v>
      </c>
      <c r="JRO37" s="927">
        <f t="shared" si="139"/>
        <v>0</v>
      </c>
      <c r="JRP37" s="927">
        <f t="shared" si="139"/>
        <v>0</v>
      </c>
      <c r="JRQ37" s="927">
        <f t="shared" si="139"/>
        <v>0</v>
      </c>
      <c r="JRR37" s="927">
        <f t="shared" si="139"/>
        <v>0</v>
      </c>
      <c r="JRS37" s="927">
        <f t="shared" si="139"/>
        <v>0</v>
      </c>
      <c r="JRT37" s="927">
        <f t="shared" si="139"/>
        <v>0</v>
      </c>
      <c r="JRU37" s="927">
        <f t="shared" si="139"/>
        <v>0</v>
      </c>
      <c r="JRV37" s="927">
        <f t="shared" si="139"/>
        <v>0</v>
      </c>
      <c r="JRW37" s="927">
        <f t="shared" si="139"/>
        <v>0</v>
      </c>
      <c r="JRX37" s="927">
        <f t="shared" si="139"/>
        <v>0</v>
      </c>
      <c r="JRY37" s="927">
        <f t="shared" si="139"/>
        <v>0</v>
      </c>
      <c r="JRZ37" s="927">
        <f t="shared" si="139"/>
        <v>0</v>
      </c>
      <c r="JSA37" s="927">
        <f t="shared" si="139"/>
        <v>0</v>
      </c>
      <c r="JSB37" s="927">
        <f t="shared" si="139"/>
        <v>0</v>
      </c>
      <c r="JSC37" s="927">
        <f t="shared" si="139"/>
        <v>0</v>
      </c>
      <c r="JSD37" s="927">
        <f t="shared" si="139"/>
        <v>0</v>
      </c>
      <c r="JSE37" s="927">
        <f t="shared" si="139"/>
        <v>0</v>
      </c>
      <c r="JSF37" s="927">
        <f t="shared" si="139"/>
        <v>0</v>
      </c>
      <c r="JSG37" s="927">
        <f t="shared" si="139"/>
        <v>0</v>
      </c>
      <c r="JSH37" s="927">
        <f t="shared" si="139"/>
        <v>0</v>
      </c>
      <c r="JSI37" s="927">
        <f t="shared" si="139"/>
        <v>0</v>
      </c>
      <c r="JSJ37" s="927">
        <f t="shared" si="139"/>
        <v>0</v>
      </c>
      <c r="JSK37" s="927">
        <f t="shared" si="139"/>
        <v>0</v>
      </c>
      <c r="JSL37" s="927">
        <f t="shared" si="139"/>
        <v>0</v>
      </c>
      <c r="JSM37" s="927">
        <f t="shared" si="139"/>
        <v>0</v>
      </c>
      <c r="JSN37" s="927">
        <f t="shared" si="139"/>
        <v>0</v>
      </c>
      <c r="JSO37" s="927">
        <f t="shared" si="139"/>
        <v>0</v>
      </c>
      <c r="JSP37" s="927">
        <f t="shared" si="139"/>
        <v>0</v>
      </c>
      <c r="JSQ37" s="927">
        <f t="shared" si="139"/>
        <v>0</v>
      </c>
      <c r="JSR37" s="927">
        <f t="shared" si="139"/>
        <v>0</v>
      </c>
      <c r="JSS37" s="927">
        <f t="shared" si="139"/>
        <v>0</v>
      </c>
      <c r="JST37" s="927">
        <f t="shared" si="139"/>
        <v>0</v>
      </c>
      <c r="JSU37" s="927">
        <f t="shared" si="139"/>
        <v>0</v>
      </c>
      <c r="JSV37" s="927">
        <f t="shared" si="139"/>
        <v>0</v>
      </c>
      <c r="JSW37" s="927">
        <f t="shared" si="139"/>
        <v>0</v>
      </c>
      <c r="JSX37" s="927">
        <f t="shared" si="139"/>
        <v>0</v>
      </c>
      <c r="JSY37" s="927">
        <f t="shared" si="139"/>
        <v>0</v>
      </c>
      <c r="JSZ37" s="927">
        <f t="shared" si="139"/>
        <v>0</v>
      </c>
      <c r="JTA37" s="927">
        <f t="shared" si="139"/>
        <v>0</v>
      </c>
      <c r="JTB37" s="927">
        <f t="shared" si="139"/>
        <v>0</v>
      </c>
      <c r="JTC37" s="927">
        <f t="shared" si="139"/>
        <v>0</v>
      </c>
      <c r="JTD37" s="927">
        <f t="shared" si="139"/>
        <v>0</v>
      </c>
      <c r="JTE37" s="927">
        <f t="shared" si="139"/>
        <v>0</v>
      </c>
      <c r="JTF37" s="927">
        <f t="shared" si="139"/>
        <v>0</v>
      </c>
      <c r="JTG37" s="927">
        <f t="shared" si="139"/>
        <v>0</v>
      </c>
      <c r="JTH37" s="927">
        <f t="shared" si="139"/>
        <v>0</v>
      </c>
      <c r="JTI37" s="927">
        <f t="shared" si="139"/>
        <v>0</v>
      </c>
      <c r="JTJ37" s="927">
        <f t="shared" si="139"/>
        <v>0</v>
      </c>
      <c r="JTK37" s="927">
        <f t="shared" si="139"/>
        <v>0</v>
      </c>
      <c r="JTL37" s="927">
        <f t="shared" si="139"/>
        <v>0</v>
      </c>
      <c r="JTM37" s="927">
        <f t="shared" si="139"/>
        <v>0</v>
      </c>
      <c r="JTN37" s="927">
        <f t="shared" si="139"/>
        <v>0</v>
      </c>
      <c r="JTO37" s="927">
        <f t="shared" si="139"/>
        <v>0</v>
      </c>
      <c r="JTP37" s="927">
        <f t="shared" si="139"/>
        <v>0</v>
      </c>
      <c r="JTQ37" s="927">
        <f t="shared" si="139"/>
        <v>0</v>
      </c>
      <c r="JTR37" s="927">
        <f t="shared" si="139"/>
        <v>0</v>
      </c>
      <c r="JTS37" s="927">
        <f t="shared" si="139"/>
        <v>0</v>
      </c>
      <c r="JTT37" s="927">
        <f t="shared" si="139"/>
        <v>0</v>
      </c>
      <c r="JTU37" s="927">
        <f t="shared" si="139"/>
        <v>0</v>
      </c>
      <c r="JTV37" s="927">
        <f t="shared" ref="JTV37:JWG37" si="140">+JTU37</f>
        <v>0</v>
      </c>
      <c r="JTW37" s="927">
        <f t="shared" si="140"/>
        <v>0</v>
      </c>
      <c r="JTX37" s="927">
        <f t="shared" si="140"/>
        <v>0</v>
      </c>
      <c r="JTY37" s="927">
        <f t="shared" si="140"/>
        <v>0</v>
      </c>
      <c r="JTZ37" s="927">
        <f t="shared" si="140"/>
        <v>0</v>
      </c>
      <c r="JUA37" s="927">
        <f t="shared" si="140"/>
        <v>0</v>
      </c>
      <c r="JUB37" s="927">
        <f t="shared" si="140"/>
        <v>0</v>
      </c>
      <c r="JUC37" s="927">
        <f t="shared" si="140"/>
        <v>0</v>
      </c>
      <c r="JUD37" s="927">
        <f t="shared" si="140"/>
        <v>0</v>
      </c>
      <c r="JUE37" s="927">
        <f t="shared" si="140"/>
        <v>0</v>
      </c>
      <c r="JUF37" s="927">
        <f t="shared" si="140"/>
        <v>0</v>
      </c>
      <c r="JUG37" s="927">
        <f t="shared" si="140"/>
        <v>0</v>
      </c>
      <c r="JUH37" s="927">
        <f t="shared" si="140"/>
        <v>0</v>
      </c>
      <c r="JUI37" s="927">
        <f t="shared" si="140"/>
        <v>0</v>
      </c>
      <c r="JUJ37" s="927">
        <f t="shared" si="140"/>
        <v>0</v>
      </c>
      <c r="JUK37" s="927">
        <f t="shared" si="140"/>
        <v>0</v>
      </c>
      <c r="JUL37" s="927">
        <f t="shared" si="140"/>
        <v>0</v>
      </c>
      <c r="JUM37" s="927">
        <f t="shared" si="140"/>
        <v>0</v>
      </c>
      <c r="JUN37" s="927">
        <f t="shared" si="140"/>
        <v>0</v>
      </c>
      <c r="JUO37" s="927">
        <f t="shared" si="140"/>
        <v>0</v>
      </c>
      <c r="JUP37" s="927">
        <f t="shared" si="140"/>
        <v>0</v>
      </c>
      <c r="JUQ37" s="927">
        <f t="shared" si="140"/>
        <v>0</v>
      </c>
      <c r="JUR37" s="927">
        <f t="shared" si="140"/>
        <v>0</v>
      </c>
      <c r="JUS37" s="927">
        <f t="shared" si="140"/>
        <v>0</v>
      </c>
      <c r="JUT37" s="927">
        <f t="shared" si="140"/>
        <v>0</v>
      </c>
      <c r="JUU37" s="927">
        <f t="shared" si="140"/>
        <v>0</v>
      </c>
      <c r="JUV37" s="927">
        <f t="shared" si="140"/>
        <v>0</v>
      </c>
      <c r="JUW37" s="927">
        <f t="shared" si="140"/>
        <v>0</v>
      </c>
      <c r="JUX37" s="927">
        <f t="shared" si="140"/>
        <v>0</v>
      </c>
      <c r="JUY37" s="927">
        <f t="shared" si="140"/>
        <v>0</v>
      </c>
      <c r="JUZ37" s="927">
        <f t="shared" si="140"/>
        <v>0</v>
      </c>
      <c r="JVA37" s="927">
        <f t="shared" si="140"/>
        <v>0</v>
      </c>
      <c r="JVB37" s="927">
        <f t="shared" si="140"/>
        <v>0</v>
      </c>
      <c r="JVC37" s="927">
        <f t="shared" si="140"/>
        <v>0</v>
      </c>
      <c r="JVD37" s="927">
        <f t="shared" si="140"/>
        <v>0</v>
      </c>
      <c r="JVE37" s="927">
        <f t="shared" si="140"/>
        <v>0</v>
      </c>
      <c r="JVF37" s="927">
        <f t="shared" si="140"/>
        <v>0</v>
      </c>
      <c r="JVG37" s="927">
        <f t="shared" si="140"/>
        <v>0</v>
      </c>
      <c r="JVH37" s="927">
        <f t="shared" si="140"/>
        <v>0</v>
      </c>
      <c r="JVI37" s="927">
        <f t="shared" si="140"/>
        <v>0</v>
      </c>
      <c r="JVJ37" s="927">
        <f t="shared" si="140"/>
        <v>0</v>
      </c>
      <c r="JVK37" s="927">
        <f t="shared" si="140"/>
        <v>0</v>
      </c>
      <c r="JVL37" s="927">
        <f t="shared" si="140"/>
        <v>0</v>
      </c>
      <c r="JVM37" s="927">
        <f t="shared" si="140"/>
        <v>0</v>
      </c>
      <c r="JVN37" s="927">
        <f t="shared" si="140"/>
        <v>0</v>
      </c>
      <c r="JVO37" s="927">
        <f t="shared" si="140"/>
        <v>0</v>
      </c>
      <c r="JVP37" s="927">
        <f t="shared" si="140"/>
        <v>0</v>
      </c>
      <c r="JVQ37" s="927">
        <f t="shared" si="140"/>
        <v>0</v>
      </c>
      <c r="JVR37" s="927">
        <f t="shared" si="140"/>
        <v>0</v>
      </c>
      <c r="JVS37" s="927">
        <f t="shared" si="140"/>
        <v>0</v>
      </c>
      <c r="JVT37" s="927">
        <f t="shared" si="140"/>
        <v>0</v>
      </c>
      <c r="JVU37" s="927">
        <f t="shared" si="140"/>
        <v>0</v>
      </c>
      <c r="JVV37" s="927">
        <f t="shared" si="140"/>
        <v>0</v>
      </c>
      <c r="JVW37" s="927">
        <f t="shared" si="140"/>
        <v>0</v>
      </c>
      <c r="JVX37" s="927">
        <f t="shared" si="140"/>
        <v>0</v>
      </c>
      <c r="JVY37" s="927">
        <f t="shared" si="140"/>
        <v>0</v>
      </c>
      <c r="JVZ37" s="927">
        <f t="shared" si="140"/>
        <v>0</v>
      </c>
      <c r="JWA37" s="927">
        <f t="shared" si="140"/>
        <v>0</v>
      </c>
      <c r="JWB37" s="927">
        <f t="shared" si="140"/>
        <v>0</v>
      </c>
      <c r="JWC37" s="927">
        <f t="shared" si="140"/>
        <v>0</v>
      </c>
      <c r="JWD37" s="927">
        <f t="shared" si="140"/>
        <v>0</v>
      </c>
      <c r="JWE37" s="927">
        <f t="shared" si="140"/>
        <v>0</v>
      </c>
      <c r="JWF37" s="927">
        <f t="shared" si="140"/>
        <v>0</v>
      </c>
      <c r="JWG37" s="927">
        <f t="shared" si="140"/>
        <v>0</v>
      </c>
      <c r="JWH37" s="927">
        <f t="shared" ref="JWH37:JYS37" si="141">+JWG37</f>
        <v>0</v>
      </c>
      <c r="JWI37" s="927">
        <f t="shared" si="141"/>
        <v>0</v>
      </c>
      <c r="JWJ37" s="927">
        <f t="shared" si="141"/>
        <v>0</v>
      </c>
      <c r="JWK37" s="927">
        <f t="shared" si="141"/>
        <v>0</v>
      </c>
      <c r="JWL37" s="927">
        <f t="shared" si="141"/>
        <v>0</v>
      </c>
      <c r="JWM37" s="927">
        <f t="shared" si="141"/>
        <v>0</v>
      </c>
      <c r="JWN37" s="927">
        <f t="shared" si="141"/>
        <v>0</v>
      </c>
      <c r="JWO37" s="927">
        <f t="shared" si="141"/>
        <v>0</v>
      </c>
      <c r="JWP37" s="927">
        <f t="shared" si="141"/>
        <v>0</v>
      </c>
      <c r="JWQ37" s="927">
        <f t="shared" si="141"/>
        <v>0</v>
      </c>
      <c r="JWR37" s="927">
        <f t="shared" si="141"/>
        <v>0</v>
      </c>
      <c r="JWS37" s="927">
        <f t="shared" si="141"/>
        <v>0</v>
      </c>
      <c r="JWT37" s="927">
        <f t="shared" si="141"/>
        <v>0</v>
      </c>
      <c r="JWU37" s="927">
        <f t="shared" si="141"/>
        <v>0</v>
      </c>
      <c r="JWV37" s="927">
        <f t="shared" si="141"/>
        <v>0</v>
      </c>
      <c r="JWW37" s="927">
        <f t="shared" si="141"/>
        <v>0</v>
      </c>
      <c r="JWX37" s="927">
        <f t="shared" si="141"/>
        <v>0</v>
      </c>
      <c r="JWY37" s="927">
        <f t="shared" si="141"/>
        <v>0</v>
      </c>
      <c r="JWZ37" s="927">
        <f t="shared" si="141"/>
        <v>0</v>
      </c>
      <c r="JXA37" s="927">
        <f t="shared" si="141"/>
        <v>0</v>
      </c>
      <c r="JXB37" s="927">
        <f t="shared" si="141"/>
        <v>0</v>
      </c>
      <c r="JXC37" s="927">
        <f t="shared" si="141"/>
        <v>0</v>
      </c>
      <c r="JXD37" s="927">
        <f t="shared" si="141"/>
        <v>0</v>
      </c>
      <c r="JXE37" s="927">
        <f t="shared" si="141"/>
        <v>0</v>
      </c>
      <c r="JXF37" s="927">
        <f t="shared" si="141"/>
        <v>0</v>
      </c>
      <c r="JXG37" s="927">
        <f t="shared" si="141"/>
        <v>0</v>
      </c>
      <c r="JXH37" s="927">
        <f t="shared" si="141"/>
        <v>0</v>
      </c>
      <c r="JXI37" s="927">
        <f t="shared" si="141"/>
        <v>0</v>
      </c>
      <c r="JXJ37" s="927">
        <f t="shared" si="141"/>
        <v>0</v>
      </c>
      <c r="JXK37" s="927">
        <f t="shared" si="141"/>
        <v>0</v>
      </c>
      <c r="JXL37" s="927">
        <f t="shared" si="141"/>
        <v>0</v>
      </c>
      <c r="JXM37" s="927">
        <f t="shared" si="141"/>
        <v>0</v>
      </c>
      <c r="JXN37" s="927">
        <f t="shared" si="141"/>
        <v>0</v>
      </c>
      <c r="JXO37" s="927">
        <f t="shared" si="141"/>
        <v>0</v>
      </c>
      <c r="JXP37" s="927">
        <f t="shared" si="141"/>
        <v>0</v>
      </c>
      <c r="JXQ37" s="927">
        <f t="shared" si="141"/>
        <v>0</v>
      </c>
      <c r="JXR37" s="927">
        <f t="shared" si="141"/>
        <v>0</v>
      </c>
      <c r="JXS37" s="927">
        <f t="shared" si="141"/>
        <v>0</v>
      </c>
      <c r="JXT37" s="927">
        <f t="shared" si="141"/>
        <v>0</v>
      </c>
      <c r="JXU37" s="927">
        <f t="shared" si="141"/>
        <v>0</v>
      </c>
      <c r="JXV37" s="927">
        <f t="shared" si="141"/>
        <v>0</v>
      </c>
      <c r="JXW37" s="927">
        <f t="shared" si="141"/>
        <v>0</v>
      </c>
      <c r="JXX37" s="927">
        <f t="shared" si="141"/>
        <v>0</v>
      </c>
      <c r="JXY37" s="927">
        <f t="shared" si="141"/>
        <v>0</v>
      </c>
      <c r="JXZ37" s="927">
        <f t="shared" si="141"/>
        <v>0</v>
      </c>
      <c r="JYA37" s="927">
        <f t="shared" si="141"/>
        <v>0</v>
      </c>
      <c r="JYB37" s="927">
        <f t="shared" si="141"/>
        <v>0</v>
      </c>
      <c r="JYC37" s="927">
        <f t="shared" si="141"/>
        <v>0</v>
      </c>
      <c r="JYD37" s="927">
        <f t="shared" si="141"/>
        <v>0</v>
      </c>
      <c r="JYE37" s="927">
        <f t="shared" si="141"/>
        <v>0</v>
      </c>
      <c r="JYF37" s="927">
        <f t="shared" si="141"/>
        <v>0</v>
      </c>
      <c r="JYG37" s="927">
        <f t="shared" si="141"/>
        <v>0</v>
      </c>
      <c r="JYH37" s="927">
        <f t="shared" si="141"/>
        <v>0</v>
      </c>
      <c r="JYI37" s="927">
        <f t="shared" si="141"/>
        <v>0</v>
      </c>
      <c r="JYJ37" s="927">
        <f t="shared" si="141"/>
        <v>0</v>
      </c>
      <c r="JYK37" s="927">
        <f t="shared" si="141"/>
        <v>0</v>
      </c>
      <c r="JYL37" s="927">
        <f t="shared" si="141"/>
        <v>0</v>
      </c>
      <c r="JYM37" s="927">
        <f t="shared" si="141"/>
        <v>0</v>
      </c>
      <c r="JYN37" s="927">
        <f t="shared" si="141"/>
        <v>0</v>
      </c>
      <c r="JYO37" s="927">
        <f t="shared" si="141"/>
        <v>0</v>
      </c>
      <c r="JYP37" s="927">
        <f t="shared" si="141"/>
        <v>0</v>
      </c>
      <c r="JYQ37" s="927">
        <f t="shared" si="141"/>
        <v>0</v>
      </c>
      <c r="JYR37" s="927">
        <f t="shared" si="141"/>
        <v>0</v>
      </c>
      <c r="JYS37" s="927">
        <f t="shared" si="141"/>
        <v>0</v>
      </c>
      <c r="JYT37" s="927">
        <f t="shared" ref="JYT37:KBE37" si="142">+JYS37</f>
        <v>0</v>
      </c>
      <c r="JYU37" s="927">
        <f t="shared" si="142"/>
        <v>0</v>
      </c>
      <c r="JYV37" s="927">
        <f t="shared" si="142"/>
        <v>0</v>
      </c>
      <c r="JYW37" s="927">
        <f t="shared" si="142"/>
        <v>0</v>
      </c>
      <c r="JYX37" s="927">
        <f t="shared" si="142"/>
        <v>0</v>
      </c>
      <c r="JYY37" s="927">
        <f t="shared" si="142"/>
        <v>0</v>
      </c>
      <c r="JYZ37" s="927">
        <f t="shared" si="142"/>
        <v>0</v>
      </c>
      <c r="JZA37" s="927">
        <f t="shared" si="142"/>
        <v>0</v>
      </c>
      <c r="JZB37" s="927">
        <f t="shared" si="142"/>
        <v>0</v>
      </c>
      <c r="JZC37" s="927">
        <f t="shared" si="142"/>
        <v>0</v>
      </c>
      <c r="JZD37" s="927">
        <f t="shared" si="142"/>
        <v>0</v>
      </c>
      <c r="JZE37" s="927">
        <f t="shared" si="142"/>
        <v>0</v>
      </c>
      <c r="JZF37" s="927">
        <f t="shared" si="142"/>
        <v>0</v>
      </c>
      <c r="JZG37" s="927">
        <f t="shared" si="142"/>
        <v>0</v>
      </c>
      <c r="JZH37" s="927">
        <f t="shared" si="142"/>
        <v>0</v>
      </c>
      <c r="JZI37" s="927">
        <f t="shared" si="142"/>
        <v>0</v>
      </c>
      <c r="JZJ37" s="927">
        <f t="shared" si="142"/>
        <v>0</v>
      </c>
      <c r="JZK37" s="927">
        <f t="shared" si="142"/>
        <v>0</v>
      </c>
      <c r="JZL37" s="927">
        <f t="shared" si="142"/>
        <v>0</v>
      </c>
      <c r="JZM37" s="927">
        <f t="shared" si="142"/>
        <v>0</v>
      </c>
      <c r="JZN37" s="927">
        <f t="shared" si="142"/>
        <v>0</v>
      </c>
      <c r="JZO37" s="927">
        <f t="shared" si="142"/>
        <v>0</v>
      </c>
      <c r="JZP37" s="927">
        <f t="shared" si="142"/>
        <v>0</v>
      </c>
      <c r="JZQ37" s="927">
        <f t="shared" si="142"/>
        <v>0</v>
      </c>
      <c r="JZR37" s="927">
        <f t="shared" si="142"/>
        <v>0</v>
      </c>
      <c r="JZS37" s="927">
        <f t="shared" si="142"/>
        <v>0</v>
      </c>
      <c r="JZT37" s="927">
        <f t="shared" si="142"/>
        <v>0</v>
      </c>
      <c r="JZU37" s="927">
        <f t="shared" si="142"/>
        <v>0</v>
      </c>
      <c r="JZV37" s="927">
        <f t="shared" si="142"/>
        <v>0</v>
      </c>
      <c r="JZW37" s="927">
        <f t="shared" si="142"/>
        <v>0</v>
      </c>
      <c r="JZX37" s="927">
        <f t="shared" si="142"/>
        <v>0</v>
      </c>
      <c r="JZY37" s="927">
        <f t="shared" si="142"/>
        <v>0</v>
      </c>
      <c r="JZZ37" s="927">
        <f t="shared" si="142"/>
        <v>0</v>
      </c>
      <c r="KAA37" s="927">
        <f t="shared" si="142"/>
        <v>0</v>
      </c>
      <c r="KAB37" s="927">
        <f t="shared" si="142"/>
        <v>0</v>
      </c>
      <c r="KAC37" s="927">
        <f t="shared" si="142"/>
        <v>0</v>
      </c>
      <c r="KAD37" s="927">
        <f t="shared" si="142"/>
        <v>0</v>
      </c>
      <c r="KAE37" s="927">
        <f t="shared" si="142"/>
        <v>0</v>
      </c>
      <c r="KAF37" s="927">
        <f t="shared" si="142"/>
        <v>0</v>
      </c>
      <c r="KAG37" s="927">
        <f t="shared" si="142"/>
        <v>0</v>
      </c>
      <c r="KAH37" s="927">
        <f t="shared" si="142"/>
        <v>0</v>
      </c>
      <c r="KAI37" s="927">
        <f t="shared" si="142"/>
        <v>0</v>
      </c>
      <c r="KAJ37" s="927">
        <f t="shared" si="142"/>
        <v>0</v>
      </c>
      <c r="KAK37" s="927">
        <f t="shared" si="142"/>
        <v>0</v>
      </c>
      <c r="KAL37" s="927">
        <f t="shared" si="142"/>
        <v>0</v>
      </c>
      <c r="KAM37" s="927">
        <f t="shared" si="142"/>
        <v>0</v>
      </c>
      <c r="KAN37" s="927">
        <f t="shared" si="142"/>
        <v>0</v>
      </c>
      <c r="KAO37" s="927">
        <f t="shared" si="142"/>
        <v>0</v>
      </c>
      <c r="KAP37" s="927">
        <f t="shared" si="142"/>
        <v>0</v>
      </c>
      <c r="KAQ37" s="927">
        <f t="shared" si="142"/>
        <v>0</v>
      </c>
      <c r="KAR37" s="927">
        <f t="shared" si="142"/>
        <v>0</v>
      </c>
      <c r="KAS37" s="927">
        <f t="shared" si="142"/>
        <v>0</v>
      </c>
      <c r="KAT37" s="927">
        <f t="shared" si="142"/>
        <v>0</v>
      </c>
      <c r="KAU37" s="927">
        <f t="shared" si="142"/>
        <v>0</v>
      </c>
      <c r="KAV37" s="927">
        <f t="shared" si="142"/>
        <v>0</v>
      </c>
      <c r="KAW37" s="927">
        <f t="shared" si="142"/>
        <v>0</v>
      </c>
      <c r="KAX37" s="927">
        <f t="shared" si="142"/>
        <v>0</v>
      </c>
      <c r="KAY37" s="927">
        <f t="shared" si="142"/>
        <v>0</v>
      </c>
      <c r="KAZ37" s="927">
        <f t="shared" si="142"/>
        <v>0</v>
      </c>
      <c r="KBA37" s="927">
        <f t="shared" si="142"/>
        <v>0</v>
      </c>
      <c r="KBB37" s="927">
        <f t="shared" si="142"/>
        <v>0</v>
      </c>
      <c r="KBC37" s="927">
        <f t="shared" si="142"/>
        <v>0</v>
      </c>
      <c r="KBD37" s="927">
        <f t="shared" si="142"/>
        <v>0</v>
      </c>
      <c r="KBE37" s="927">
        <f t="shared" si="142"/>
        <v>0</v>
      </c>
      <c r="KBF37" s="927">
        <f t="shared" ref="KBF37:KDQ37" si="143">+KBE37</f>
        <v>0</v>
      </c>
      <c r="KBG37" s="927">
        <f t="shared" si="143"/>
        <v>0</v>
      </c>
      <c r="KBH37" s="927">
        <f t="shared" si="143"/>
        <v>0</v>
      </c>
      <c r="KBI37" s="927">
        <f t="shared" si="143"/>
        <v>0</v>
      </c>
      <c r="KBJ37" s="927">
        <f t="shared" si="143"/>
        <v>0</v>
      </c>
      <c r="KBK37" s="927">
        <f t="shared" si="143"/>
        <v>0</v>
      </c>
      <c r="KBL37" s="927">
        <f t="shared" si="143"/>
        <v>0</v>
      </c>
      <c r="KBM37" s="927">
        <f t="shared" si="143"/>
        <v>0</v>
      </c>
      <c r="KBN37" s="927">
        <f t="shared" si="143"/>
        <v>0</v>
      </c>
      <c r="KBO37" s="927">
        <f t="shared" si="143"/>
        <v>0</v>
      </c>
      <c r="KBP37" s="927">
        <f t="shared" si="143"/>
        <v>0</v>
      </c>
      <c r="KBQ37" s="927">
        <f t="shared" si="143"/>
        <v>0</v>
      </c>
      <c r="KBR37" s="927">
        <f t="shared" si="143"/>
        <v>0</v>
      </c>
      <c r="KBS37" s="927">
        <f t="shared" si="143"/>
        <v>0</v>
      </c>
      <c r="KBT37" s="927">
        <f t="shared" si="143"/>
        <v>0</v>
      </c>
      <c r="KBU37" s="927">
        <f t="shared" si="143"/>
        <v>0</v>
      </c>
      <c r="KBV37" s="927">
        <f t="shared" si="143"/>
        <v>0</v>
      </c>
      <c r="KBW37" s="927">
        <f t="shared" si="143"/>
        <v>0</v>
      </c>
      <c r="KBX37" s="927">
        <f t="shared" si="143"/>
        <v>0</v>
      </c>
      <c r="KBY37" s="927">
        <f t="shared" si="143"/>
        <v>0</v>
      </c>
      <c r="KBZ37" s="927">
        <f t="shared" si="143"/>
        <v>0</v>
      </c>
      <c r="KCA37" s="927">
        <f t="shared" si="143"/>
        <v>0</v>
      </c>
      <c r="KCB37" s="927">
        <f t="shared" si="143"/>
        <v>0</v>
      </c>
      <c r="KCC37" s="927">
        <f t="shared" si="143"/>
        <v>0</v>
      </c>
      <c r="KCD37" s="927">
        <f t="shared" si="143"/>
        <v>0</v>
      </c>
      <c r="KCE37" s="927">
        <f t="shared" si="143"/>
        <v>0</v>
      </c>
      <c r="KCF37" s="927">
        <f t="shared" si="143"/>
        <v>0</v>
      </c>
      <c r="KCG37" s="927">
        <f t="shared" si="143"/>
        <v>0</v>
      </c>
      <c r="KCH37" s="927">
        <f t="shared" si="143"/>
        <v>0</v>
      </c>
      <c r="KCI37" s="927">
        <f t="shared" si="143"/>
        <v>0</v>
      </c>
      <c r="KCJ37" s="927">
        <f t="shared" si="143"/>
        <v>0</v>
      </c>
      <c r="KCK37" s="927">
        <f t="shared" si="143"/>
        <v>0</v>
      </c>
      <c r="KCL37" s="927">
        <f t="shared" si="143"/>
        <v>0</v>
      </c>
      <c r="KCM37" s="927">
        <f t="shared" si="143"/>
        <v>0</v>
      </c>
      <c r="KCN37" s="927">
        <f t="shared" si="143"/>
        <v>0</v>
      </c>
      <c r="KCO37" s="927">
        <f t="shared" si="143"/>
        <v>0</v>
      </c>
      <c r="KCP37" s="927">
        <f t="shared" si="143"/>
        <v>0</v>
      </c>
      <c r="KCQ37" s="927">
        <f t="shared" si="143"/>
        <v>0</v>
      </c>
      <c r="KCR37" s="927">
        <f t="shared" si="143"/>
        <v>0</v>
      </c>
      <c r="KCS37" s="927">
        <f t="shared" si="143"/>
        <v>0</v>
      </c>
      <c r="KCT37" s="927">
        <f t="shared" si="143"/>
        <v>0</v>
      </c>
      <c r="KCU37" s="927">
        <f t="shared" si="143"/>
        <v>0</v>
      </c>
      <c r="KCV37" s="927">
        <f t="shared" si="143"/>
        <v>0</v>
      </c>
      <c r="KCW37" s="927">
        <f t="shared" si="143"/>
        <v>0</v>
      </c>
      <c r="KCX37" s="927">
        <f t="shared" si="143"/>
        <v>0</v>
      </c>
      <c r="KCY37" s="927">
        <f t="shared" si="143"/>
        <v>0</v>
      </c>
      <c r="KCZ37" s="927">
        <f t="shared" si="143"/>
        <v>0</v>
      </c>
      <c r="KDA37" s="927">
        <f t="shared" si="143"/>
        <v>0</v>
      </c>
      <c r="KDB37" s="927">
        <f t="shared" si="143"/>
        <v>0</v>
      </c>
      <c r="KDC37" s="927">
        <f t="shared" si="143"/>
        <v>0</v>
      </c>
      <c r="KDD37" s="927">
        <f t="shared" si="143"/>
        <v>0</v>
      </c>
      <c r="KDE37" s="927">
        <f t="shared" si="143"/>
        <v>0</v>
      </c>
      <c r="KDF37" s="927">
        <f t="shared" si="143"/>
        <v>0</v>
      </c>
      <c r="KDG37" s="927">
        <f t="shared" si="143"/>
        <v>0</v>
      </c>
      <c r="KDH37" s="927">
        <f t="shared" si="143"/>
        <v>0</v>
      </c>
      <c r="KDI37" s="927">
        <f t="shared" si="143"/>
        <v>0</v>
      </c>
      <c r="KDJ37" s="927">
        <f t="shared" si="143"/>
        <v>0</v>
      </c>
      <c r="KDK37" s="927">
        <f t="shared" si="143"/>
        <v>0</v>
      </c>
      <c r="KDL37" s="927">
        <f t="shared" si="143"/>
        <v>0</v>
      </c>
      <c r="KDM37" s="927">
        <f t="shared" si="143"/>
        <v>0</v>
      </c>
      <c r="KDN37" s="927">
        <f t="shared" si="143"/>
        <v>0</v>
      </c>
      <c r="KDO37" s="927">
        <f t="shared" si="143"/>
        <v>0</v>
      </c>
      <c r="KDP37" s="927">
        <f t="shared" si="143"/>
        <v>0</v>
      </c>
      <c r="KDQ37" s="927">
        <f t="shared" si="143"/>
        <v>0</v>
      </c>
      <c r="KDR37" s="927">
        <f t="shared" ref="KDR37:KGC37" si="144">+KDQ37</f>
        <v>0</v>
      </c>
      <c r="KDS37" s="927">
        <f t="shared" si="144"/>
        <v>0</v>
      </c>
      <c r="KDT37" s="927">
        <f t="shared" si="144"/>
        <v>0</v>
      </c>
      <c r="KDU37" s="927">
        <f t="shared" si="144"/>
        <v>0</v>
      </c>
      <c r="KDV37" s="927">
        <f t="shared" si="144"/>
        <v>0</v>
      </c>
      <c r="KDW37" s="927">
        <f t="shared" si="144"/>
        <v>0</v>
      </c>
      <c r="KDX37" s="927">
        <f t="shared" si="144"/>
        <v>0</v>
      </c>
      <c r="KDY37" s="927">
        <f t="shared" si="144"/>
        <v>0</v>
      </c>
      <c r="KDZ37" s="927">
        <f t="shared" si="144"/>
        <v>0</v>
      </c>
      <c r="KEA37" s="927">
        <f t="shared" si="144"/>
        <v>0</v>
      </c>
      <c r="KEB37" s="927">
        <f t="shared" si="144"/>
        <v>0</v>
      </c>
      <c r="KEC37" s="927">
        <f t="shared" si="144"/>
        <v>0</v>
      </c>
      <c r="KED37" s="927">
        <f t="shared" si="144"/>
        <v>0</v>
      </c>
      <c r="KEE37" s="927">
        <f t="shared" si="144"/>
        <v>0</v>
      </c>
      <c r="KEF37" s="927">
        <f t="shared" si="144"/>
        <v>0</v>
      </c>
      <c r="KEG37" s="927">
        <f t="shared" si="144"/>
        <v>0</v>
      </c>
      <c r="KEH37" s="927">
        <f t="shared" si="144"/>
        <v>0</v>
      </c>
      <c r="KEI37" s="927">
        <f t="shared" si="144"/>
        <v>0</v>
      </c>
      <c r="KEJ37" s="927">
        <f t="shared" si="144"/>
        <v>0</v>
      </c>
      <c r="KEK37" s="927">
        <f t="shared" si="144"/>
        <v>0</v>
      </c>
      <c r="KEL37" s="927">
        <f t="shared" si="144"/>
        <v>0</v>
      </c>
      <c r="KEM37" s="927">
        <f t="shared" si="144"/>
        <v>0</v>
      </c>
      <c r="KEN37" s="927">
        <f t="shared" si="144"/>
        <v>0</v>
      </c>
      <c r="KEO37" s="927">
        <f t="shared" si="144"/>
        <v>0</v>
      </c>
      <c r="KEP37" s="927">
        <f t="shared" si="144"/>
        <v>0</v>
      </c>
      <c r="KEQ37" s="927">
        <f t="shared" si="144"/>
        <v>0</v>
      </c>
      <c r="KER37" s="927">
        <f t="shared" si="144"/>
        <v>0</v>
      </c>
      <c r="KES37" s="927">
        <f t="shared" si="144"/>
        <v>0</v>
      </c>
      <c r="KET37" s="927">
        <f t="shared" si="144"/>
        <v>0</v>
      </c>
      <c r="KEU37" s="927">
        <f t="shared" si="144"/>
        <v>0</v>
      </c>
      <c r="KEV37" s="927">
        <f t="shared" si="144"/>
        <v>0</v>
      </c>
      <c r="KEW37" s="927">
        <f t="shared" si="144"/>
        <v>0</v>
      </c>
      <c r="KEX37" s="927">
        <f t="shared" si="144"/>
        <v>0</v>
      </c>
      <c r="KEY37" s="927">
        <f t="shared" si="144"/>
        <v>0</v>
      </c>
      <c r="KEZ37" s="927">
        <f t="shared" si="144"/>
        <v>0</v>
      </c>
      <c r="KFA37" s="927">
        <f t="shared" si="144"/>
        <v>0</v>
      </c>
      <c r="KFB37" s="927">
        <f t="shared" si="144"/>
        <v>0</v>
      </c>
      <c r="KFC37" s="927">
        <f t="shared" si="144"/>
        <v>0</v>
      </c>
      <c r="KFD37" s="927">
        <f t="shared" si="144"/>
        <v>0</v>
      </c>
      <c r="KFE37" s="927">
        <f t="shared" si="144"/>
        <v>0</v>
      </c>
      <c r="KFF37" s="927">
        <f t="shared" si="144"/>
        <v>0</v>
      </c>
      <c r="KFG37" s="927">
        <f t="shared" si="144"/>
        <v>0</v>
      </c>
      <c r="KFH37" s="927">
        <f t="shared" si="144"/>
        <v>0</v>
      </c>
      <c r="KFI37" s="927">
        <f t="shared" si="144"/>
        <v>0</v>
      </c>
      <c r="KFJ37" s="927">
        <f t="shared" si="144"/>
        <v>0</v>
      </c>
      <c r="KFK37" s="927">
        <f t="shared" si="144"/>
        <v>0</v>
      </c>
      <c r="KFL37" s="927">
        <f t="shared" si="144"/>
        <v>0</v>
      </c>
      <c r="KFM37" s="927">
        <f t="shared" si="144"/>
        <v>0</v>
      </c>
      <c r="KFN37" s="927">
        <f t="shared" si="144"/>
        <v>0</v>
      </c>
      <c r="KFO37" s="927">
        <f t="shared" si="144"/>
        <v>0</v>
      </c>
      <c r="KFP37" s="927">
        <f t="shared" si="144"/>
        <v>0</v>
      </c>
      <c r="KFQ37" s="927">
        <f t="shared" si="144"/>
        <v>0</v>
      </c>
      <c r="KFR37" s="927">
        <f t="shared" si="144"/>
        <v>0</v>
      </c>
      <c r="KFS37" s="927">
        <f t="shared" si="144"/>
        <v>0</v>
      </c>
      <c r="KFT37" s="927">
        <f t="shared" si="144"/>
        <v>0</v>
      </c>
      <c r="KFU37" s="927">
        <f t="shared" si="144"/>
        <v>0</v>
      </c>
      <c r="KFV37" s="927">
        <f t="shared" si="144"/>
        <v>0</v>
      </c>
      <c r="KFW37" s="927">
        <f t="shared" si="144"/>
        <v>0</v>
      </c>
      <c r="KFX37" s="927">
        <f t="shared" si="144"/>
        <v>0</v>
      </c>
      <c r="KFY37" s="927">
        <f t="shared" si="144"/>
        <v>0</v>
      </c>
      <c r="KFZ37" s="927">
        <f t="shared" si="144"/>
        <v>0</v>
      </c>
      <c r="KGA37" s="927">
        <f t="shared" si="144"/>
        <v>0</v>
      </c>
      <c r="KGB37" s="927">
        <f t="shared" si="144"/>
        <v>0</v>
      </c>
      <c r="KGC37" s="927">
        <f t="shared" si="144"/>
        <v>0</v>
      </c>
      <c r="KGD37" s="927">
        <f t="shared" ref="KGD37:KIO37" si="145">+KGC37</f>
        <v>0</v>
      </c>
      <c r="KGE37" s="927">
        <f t="shared" si="145"/>
        <v>0</v>
      </c>
      <c r="KGF37" s="927">
        <f t="shared" si="145"/>
        <v>0</v>
      </c>
      <c r="KGG37" s="927">
        <f t="shared" si="145"/>
        <v>0</v>
      </c>
      <c r="KGH37" s="927">
        <f t="shared" si="145"/>
        <v>0</v>
      </c>
      <c r="KGI37" s="927">
        <f t="shared" si="145"/>
        <v>0</v>
      </c>
      <c r="KGJ37" s="927">
        <f t="shared" si="145"/>
        <v>0</v>
      </c>
      <c r="KGK37" s="927">
        <f t="shared" si="145"/>
        <v>0</v>
      </c>
      <c r="KGL37" s="927">
        <f t="shared" si="145"/>
        <v>0</v>
      </c>
      <c r="KGM37" s="927">
        <f t="shared" si="145"/>
        <v>0</v>
      </c>
      <c r="KGN37" s="927">
        <f t="shared" si="145"/>
        <v>0</v>
      </c>
      <c r="KGO37" s="927">
        <f t="shared" si="145"/>
        <v>0</v>
      </c>
      <c r="KGP37" s="927">
        <f t="shared" si="145"/>
        <v>0</v>
      </c>
      <c r="KGQ37" s="927">
        <f t="shared" si="145"/>
        <v>0</v>
      </c>
      <c r="KGR37" s="927">
        <f t="shared" si="145"/>
        <v>0</v>
      </c>
      <c r="KGS37" s="927">
        <f t="shared" si="145"/>
        <v>0</v>
      </c>
      <c r="KGT37" s="927">
        <f t="shared" si="145"/>
        <v>0</v>
      </c>
      <c r="KGU37" s="927">
        <f t="shared" si="145"/>
        <v>0</v>
      </c>
      <c r="KGV37" s="927">
        <f t="shared" si="145"/>
        <v>0</v>
      </c>
      <c r="KGW37" s="927">
        <f t="shared" si="145"/>
        <v>0</v>
      </c>
      <c r="KGX37" s="927">
        <f t="shared" si="145"/>
        <v>0</v>
      </c>
      <c r="KGY37" s="927">
        <f t="shared" si="145"/>
        <v>0</v>
      </c>
      <c r="KGZ37" s="927">
        <f t="shared" si="145"/>
        <v>0</v>
      </c>
      <c r="KHA37" s="927">
        <f t="shared" si="145"/>
        <v>0</v>
      </c>
      <c r="KHB37" s="927">
        <f t="shared" si="145"/>
        <v>0</v>
      </c>
      <c r="KHC37" s="927">
        <f t="shared" si="145"/>
        <v>0</v>
      </c>
      <c r="KHD37" s="927">
        <f t="shared" si="145"/>
        <v>0</v>
      </c>
      <c r="KHE37" s="927">
        <f t="shared" si="145"/>
        <v>0</v>
      </c>
      <c r="KHF37" s="927">
        <f t="shared" si="145"/>
        <v>0</v>
      </c>
      <c r="KHG37" s="927">
        <f t="shared" si="145"/>
        <v>0</v>
      </c>
      <c r="KHH37" s="927">
        <f t="shared" si="145"/>
        <v>0</v>
      </c>
      <c r="KHI37" s="927">
        <f t="shared" si="145"/>
        <v>0</v>
      </c>
      <c r="KHJ37" s="927">
        <f t="shared" si="145"/>
        <v>0</v>
      </c>
      <c r="KHK37" s="927">
        <f t="shared" si="145"/>
        <v>0</v>
      </c>
      <c r="KHL37" s="927">
        <f t="shared" si="145"/>
        <v>0</v>
      </c>
      <c r="KHM37" s="927">
        <f t="shared" si="145"/>
        <v>0</v>
      </c>
      <c r="KHN37" s="927">
        <f t="shared" si="145"/>
        <v>0</v>
      </c>
      <c r="KHO37" s="927">
        <f t="shared" si="145"/>
        <v>0</v>
      </c>
      <c r="KHP37" s="927">
        <f t="shared" si="145"/>
        <v>0</v>
      </c>
      <c r="KHQ37" s="927">
        <f t="shared" si="145"/>
        <v>0</v>
      </c>
      <c r="KHR37" s="927">
        <f t="shared" si="145"/>
        <v>0</v>
      </c>
      <c r="KHS37" s="927">
        <f t="shared" si="145"/>
        <v>0</v>
      </c>
      <c r="KHT37" s="927">
        <f t="shared" si="145"/>
        <v>0</v>
      </c>
      <c r="KHU37" s="927">
        <f t="shared" si="145"/>
        <v>0</v>
      </c>
      <c r="KHV37" s="927">
        <f t="shared" si="145"/>
        <v>0</v>
      </c>
      <c r="KHW37" s="927">
        <f t="shared" si="145"/>
        <v>0</v>
      </c>
      <c r="KHX37" s="927">
        <f t="shared" si="145"/>
        <v>0</v>
      </c>
      <c r="KHY37" s="927">
        <f t="shared" si="145"/>
        <v>0</v>
      </c>
      <c r="KHZ37" s="927">
        <f t="shared" si="145"/>
        <v>0</v>
      </c>
      <c r="KIA37" s="927">
        <f t="shared" si="145"/>
        <v>0</v>
      </c>
      <c r="KIB37" s="927">
        <f t="shared" si="145"/>
        <v>0</v>
      </c>
      <c r="KIC37" s="927">
        <f t="shared" si="145"/>
        <v>0</v>
      </c>
      <c r="KID37" s="927">
        <f t="shared" si="145"/>
        <v>0</v>
      </c>
      <c r="KIE37" s="927">
        <f t="shared" si="145"/>
        <v>0</v>
      </c>
      <c r="KIF37" s="927">
        <f t="shared" si="145"/>
        <v>0</v>
      </c>
      <c r="KIG37" s="927">
        <f t="shared" si="145"/>
        <v>0</v>
      </c>
      <c r="KIH37" s="927">
        <f t="shared" si="145"/>
        <v>0</v>
      </c>
      <c r="KII37" s="927">
        <f t="shared" si="145"/>
        <v>0</v>
      </c>
      <c r="KIJ37" s="927">
        <f t="shared" si="145"/>
        <v>0</v>
      </c>
      <c r="KIK37" s="927">
        <f t="shared" si="145"/>
        <v>0</v>
      </c>
      <c r="KIL37" s="927">
        <f t="shared" si="145"/>
        <v>0</v>
      </c>
      <c r="KIM37" s="927">
        <f t="shared" si="145"/>
        <v>0</v>
      </c>
      <c r="KIN37" s="927">
        <f t="shared" si="145"/>
        <v>0</v>
      </c>
      <c r="KIO37" s="927">
        <f t="shared" si="145"/>
        <v>0</v>
      </c>
      <c r="KIP37" s="927">
        <f t="shared" ref="KIP37:KLA37" si="146">+KIO37</f>
        <v>0</v>
      </c>
      <c r="KIQ37" s="927">
        <f t="shared" si="146"/>
        <v>0</v>
      </c>
      <c r="KIR37" s="927">
        <f t="shared" si="146"/>
        <v>0</v>
      </c>
      <c r="KIS37" s="927">
        <f t="shared" si="146"/>
        <v>0</v>
      </c>
      <c r="KIT37" s="927">
        <f t="shared" si="146"/>
        <v>0</v>
      </c>
      <c r="KIU37" s="927">
        <f t="shared" si="146"/>
        <v>0</v>
      </c>
      <c r="KIV37" s="927">
        <f t="shared" si="146"/>
        <v>0</v>
      </c>
      <c r="KIW37" s="927">
        <f t="shared" si="146"/>
        <v>0</v>
      </c>
      <c r="KIX37" s="927">
        <f t="shared" si="146"/>
        <v>0</v>
      </c>
      <c r="KIY37" s="927">
        <f t="shared" si="146"/>
        <v>0</v>
      </c>
      <c r="KIZ37" s="927">
        <f t="shared" si="146"/>
        <v>0</v>
      </c>
      <c r="KJA37" s="927">
        <f t="shared" si="146"/>
        <v>0</v>
      </c>
      <c r="KJB37" s="927">
        <f t="shared" si="146"/>
        <v>0</v>
      </c>
      <c r="KJC37" s="927">
        <f t="shared" si="146"/>
        <v>0</v>
      </c>
      <c r="KJD37" s="927">
        <f t="shared" si="146"/>
        <v>0</v>
      </c>
      <c r="KJE37" s="927">
        <f t="shared" si="146"/>
        <v>0</v>
      </c>
      <c r="KJF37" s="927">
        <f t="shared" si="146"/>
        <v>0</v>
      </c>
      <c r="KJG37" s="927">
        <f t="shared" si="146"/>
        <v>0</v>
      </c>
      <c r="KJH37" s="927">
        <f t="shared" si="146"/>
        <v>0</v>
      </c>
      <c r="KJI37" s="927">
        <f t="shared" si="146"/>
        <v>0</v>
      </c>
      <c r="KJJ37" s="927">
        <f t="shared" si="146"/>
        <v>0</v>
      </c>
      <c r="KJK37" s="927">
        <f t="shared" si="146"/>
        <v>0</v>
      </c>
      <c r="KJL37" s="927">
        <f t="shared" si="146"/>
        <v>0</v>
      </c>
      <c r="KJM37" s="927">
        <f t="shared" si="146"/>
        <v>0</v>
      </c>
      <c r="KJN37" s="927">
        <f t="shared" si="146"/>
        <v>0</v>
      </c>
      <c r="KJO37" s="927">
        <f t="shared" si="146"/>
        <v>0</v>
      </c>
      <c r="KJP37" s="927">
        <f t="shared" si="146"/>
        <v>0</v>
      </c>
      <c r="KJQ37" s="927">
        <f t="shared" si="146"/>
        <v>0</v>
      </c>
      <c r="KJR37" s="927">
        <f t="shared" si="146"/>
        <v>0</v>
      </c>
      <c r="KJS37" s="927">
        <f t="shared" si="146"/>
        <v>0</v>
      </c>
      <c r="KJT37" s="927">
        <f t="shared" si="146"/>
        <v>0</v>
      </c>
      <c r="KJU37" s="927">
        <f t="shared" si="146"/>
        <v>0</v>
      </c>
      <c r="KJV37" s="927">
        <f t="shared" si="146"/>
        <v>0</v>
      </c>
      <c r="KJW37" s="927">
        <f t="shared" si="146"/>
        <v>0</v>
      </c>
      <c r="KJX37" s="927">
        <f t="shared" si="146"/>
        <v>0</v>
      </c>
      <c r="KJY37" s="927">
        <f t="shared" si="146"/>
        <v>0</v>
      </c>
      <c r="KJZ37" s="927">
        <f t="shared" si="146"/>
        <v>0</v>
      </c>
      <c r="KKA37" s="927">
        <f t="shared" si="146"/>
        <v>0</v>
      </c>
      <c r="KKB37" s="927">
        <f t="shared" si="146"/>
        <v>0</v>
      </c>
      <c r="KKC37" s="927">
        <f t="shared" si="146"/>
        <v>0</v>
      </c>
      <c r="KKD37" s="927">
        <f t="shared" si="146"/>
        <v>0</v>
      </c>
      <c r="KKE37" s="927">
        <f t="shared" si="146"/>
        <v>0</v>
      </c>
      <c r="KKF37" s="927">
        <f t="shared" si="146"/>
        <v>0</v>
      </c>
      <c r="KKG37" s="927">
        <f t="shared" si="146"/>
        <v>0</v>
      </c>
      <c r="KKH37" s="927">
        <f t="shared" si="146"/>
        <v>0</v>
      </c>
      <c r="KKI37" s="927">
        <f t="shared" si="146"/>
        <v>0</v>
      </c>
      <c r="KKJ37" s="927">
        <f t="shared" si="146"/>
        <v>0</v>
      </c>
      <c r="KKK37" s="927">
        <f t="shared" si="146"/>
        <v>0</v>
      </c>
      <c r="KKL37" s="927">
        <f t="shared" si="146"/>
        <v>0</v>
      </c>
      <c r="KKM37" s="927">
        <f t="shared" si="146"/>
        <v>0</v>
      </c>
      <c r="KKN37" s="927">
        <f t="shared" si="146"/>
        <v>0</v>
      </c>
      <c r="KKO37" s="927">
        <f t="shared" si="146"/>
        <v>0</v>
      </c>
      <c r="KKP37" s="927">
        <f t="shared" si="146"/>
        <v>0</v>
      </c>
      <c r="KKQ37" s="927">
        <f t="shared" si="146"/>
        <v>0</v>
      </c>
      <c r="KKR37" s="927">
        <f t="shared" si="146"/>
        <v>0</v>
      </c>
      <c r="KKS37" s="927">
        <f t="shared" si="146"/>
        <v>0</v>
      </c>
      <c r="KKT37" s="927">
        <f t="shared" si="146"/>
        <v>0</v>
      </c>
      <c r="KKU37" s="927">
        <f t="shared" si="146"/>
        <v>0</v>
      </c>
      <c r="KKV37" s="927">
        <f t="shared" si="146"/>
        <v>0</v>
      </c>
      <c r="KKW37" s="927">
        <f t="shared" si="146"/>
        <v>0</v>
      </c>
      <c r="KKX37" s="927">
        <f t="shared" si="146"/>
        <v>0</v>
      </c>
      <c r="KKY37" s="927">
        <f t="shared" si="146"/>
        <v>0</v>
      </c>
      <c r="KKZ37" s="927">
        <f t="shared" si="146"/>
        <v>0</v>
      </c>
      <c r="KLA37" s="927">
        <f t="shared" si="146"/>
        <v>0</v>
      </c>
      <c r="KLB37" s="927">
        <f t="shared" ref="KLB37:KNM37" si="147">+KLA37</f>
        <v>0</v>
      </c>
      <c r="KLC37" s="927">
        <f t="shared" si="147"/>
        <v>0</v>
      </c>
      <c r="KLD37" s="927">
        <f t="shared" si="147"/>
        <v>0</v>
      </c>
      <c r="KLE37" s="927">
        <f t="shared" si="147"/>
        <v>0</v>
      </c>
      <c r="KLF37" s="927">
        <f t="shared" si="147"/>
        <v>0</v>
      </c>
      <c r="KLG37" s="927">
        <f t="shared" si="147"/>
        <v>0</v>
      </c>
      <c r="KLH37" s="927">
        <f t="shared" si="147"/>
        <v>0</v>
      </c>
      <c r="KLI37" s="927">
        <f t="shared" si="147"/>
        <v>0</v>
      </c>
      <c r="KLJ37" s="927">
        <f t="shared" si="147"/>
        <v>0</v>
      </c>
      <c r="KLK37" s="927">
        <f t="shared" si="147"/>
        <v>0</v>
      </c>
      <c r="KLL37" s="927">
        <f t="shared" si="147"/>
        <v>0</v>
      </c>
      <c r="KLM37" s="927">
        <f t="shared" si="147"/>
        <v>0</v>
      </c>
      <c r="KLN37" s="927">
        <f t="shared" si="147"/>
        <v>0</v>
      </c>
      <c r="KLO37" s="927">
        <f t="shared" si="147"/>
        <v>0</v>
      </c>
      <c r="KLP37" s="927">
        <f t="shared" si="147"/>
        <v>0</v>
      </c>
      <c r="KLQ37" s="927">
        <f t="shared" si="147"/>
        <v>0</v>
      </c>
      <c r="KLR37" s="927">
        <f t="shared" si="147"/>
        <v>0</v>
      </c>
      <c r="KLS37" s="927">
        <f t="shared" si="147"/>
        <v>0</v>
      </c>
      <c r="KLT37" s="927">
        <f t="shared" si="147"/>
        <v>0</v>
      </c>
      <c r="KLU37" s="927">
        <f t="shared" si="147"/>
        <v>0</v>
      </c>
      <c r="KLV37" s="927">
        <f t="shared" si="147"/>
        <v>0</v>
      </c>
      <c r="KLW37" s="927">
        <f t="shared" si="147"/>
        <v>0</v>
      </c>
      <c r="KLX37" s="927">
        <f t="shared" si="147"/>
        <v>0</v>
      </c>
      <c r="KLY37" s="927">
        <f t="shared" si="147"/>
        <v>0</v>
      </c>
      <c r="KLZ37" s="927">
        <f t="shared" si="147"/>
        <v>0</v>
      </c>
      <c r="KMA37" s="927">
        <f t="shared" si="147"/>
        <v>0</v>
      </c>
      <c r="KMB37" s="927">
        <f t="shared" si="147"/>
        <v>0</v>
      </c>
      <c r="KMC37" s="927">
        <f t="shared" si="147"/>
        <v>0</v>
      </c>
      <c r="KMD37" s="927">
        <f t="shared" si="147"/>
        <v>0</v>
      </c>
      <c r="KME37" s="927">
        <f t="shared" si="147"/>
        <v>0</v>
      </c>
      <c r="KMF37" s="927">
        <f t="shared" si="147"/>
        <v>0</v>
      </c>
      <c r="KMG37" s="927">
        <f t="shared" si="147"/>
        <v>0</v>
      </c>
      <c r="KMH37" s="927">
        <f t="shared" si="147"/>
        <v>0</v>
      </c>
      <c r="KMI37" s="927">
        <f t="shared" si="147"/>
        <v>0</v>
      </c>
      <c r="KMJ37" s="927">
        <f t="shared" si="147"/>
        <v>0</v>
      </c>
      <c r="KMK37" s="927">
        <f t="shared" si="147"/>
        <v>0</v>
      </c>
      <c r="KML37" s="927">
        <f t="shared" si="147"/>
        <v>0</v>
      </c>
      <c r="KMM37" s="927">
        <f t="shared" si="147"/>
        <v>0</v>
      </c>
      <c r="KMN37" s="927">
        <f t="shared" si="147"/>
        <v>0</v>
      </c>
      <c r="KMO37" s="927">
        <f t="shared" si="147"/>
        <v>0</v>
      </c>
      <c r="KMP37" s="927">
        <f t="shared" si="147"/>
        <v>0</v>
      </c>
      <c r="KMQ37" s="927">
        <f t="shared" si="147"/>
        <v>0</v>
      </c>
      <c r="KMR37" s="927">
        <f t="shared" si="147"/>
        <v>0</v>
      </c>
      <c r="KMS37" s="927">
        <f t="shared" si="147"/>
        <v>0</v>
      </c>
      <c r="KMT37" s="927">
        <f t="shared" si="147"/>
        <v>0</v>
      </c>
      <c r="KMU37" s="927">
        <f t="shared" si="147"/>
        <v>0</v>
      </c>
      <c r="KMV37" s="927">
        <f t="shared" si="147"/>
        <v>0</v>
      </c>
      <c r="KMW37" s="927">
        <f t="shared" si="147"/>
        <v>0</v>
      </c>
      <c r="KMX37" s="927">
        <f t="shared" si="147"/>
        <v>0</v>
      </c>
      <c r="KMY37" s="927">
        <f t="shared" si="147"/>
        <v>0</v>
      </c>
      <c r="KMZ37" s="927">
        <f t="shared" si="147"/>
        <v>0</v>
      </c>
      <c r="KNA37" s="927">
        <f t="shared" si="147"/>
        <v>0</v>
      </c>
      <c r="KNB37" s="927">
        <f t="shared" si="147"/>
        <v>0</v>
      </c>
      <c r="KNC37" s="927">
        <f t="shared" si="147"/>
        <v>0</v>
      </c>
      <c r="KND37" s="927">
        <f t="shared" si="147"/>
        <v>0</v>
      </c>
      <c r="KNE37" s="927">
        <f t="shared" si="147"/>
        <v>0</v>
      </c>
      <c r="KNF37" s="927">
        <f t="shared" si="147"/>
        <v>0</v>
      </c>
      <c r="KNG37" s="927">
        <f t="shared" si="147"/>
        <v>0</v>
      </c>
      <c r="KNH37" s="927">
        <f t="shared" si="147"/>
        <v>0</v>
      </c>
      <c r="KNI37" s="927">
        <f t="shared" si="147"/>
        <v>0</v>
      </c>
      <c r="KNJ37" s="927">
        <f t="shared" si="147"/>
        <v>0</v>
      </c>
      <c r="KNK37" s="927">
        <f t="shared" si="147"/>
        <v>0</v>
      </c>
      <c r="KNL37" s="927">
        <f t="shared" si="147"/>
        <v>0</v>
      </c>
      <c r="KNM37" s="927">
        <f t="shared" si="147"/>
        <v>0</v>
      </c>
      <c r="KNN37" s="927">
        <f t="shared" ref="KNN37:KPY37" si="148">+KNM37</f>
        <v>0</v>
      </c>
      <c r="KNO37" s="927">
        <f t="shared" si="148"/>
        <v>0</v>
      </c>
      <c r="KNP37" s="927">
        <f t="shared" si="148"/>
        <v>0</v>
      </c>
      <c r="KNQ37" s="927">
        <f t="shared" si="148"/>
        <v>0</v>
      </c>
      <c r="KNR37" s="927">
        <f t="shared" si="148"/>
        <v>0</v>
      </c>
      <c r="KNS37" s="927">
        <f t="shared" si="148"/>
        <v>0</v>
      </c>
      <c r="KNT37" s="927">
        <f t="shared" si="148"/>
        <v>0</v>
      </c>
      <c r="KNU37" s="927">
        <f t="shared" si="148"/>
        <v>0</v>
      </c>
      <c r="KNV37" s="927">
        <f t="shared" si="148"/>
        <v>0</v>
      </c>
      <c r="KNW37" s="927">
        <f t="shared" si="148"/>
        <v>0</v>
      </c>
      <c r="KNX37" s="927">
        <f t="shared" si="148"/>
        <v>0</v>
      </c>
      <c r="KNY37" s="927">
        <f t="shared" si="148"/>
        <v>0</v>
      </c>
      <c r="KNZ37" s="927">
        <f t="shared" si="148"/>
        <v>0</v>
      </c>
      <c r="KOA37" s="927">
        <f t="shared" si="148"/>
        <v>0</v>
      </c>
      <c r="KOB37" s="927">
        <f t="shared" si="148"/>
        <v>0</v>
      </c>
      <c r="KOC37" s="927">
        <f t="shared" si="148"/>
        <v>0</v>
      </c>
      <c r="KOD37" s="927">
        <f t="shared" si="148"/>
        <v>0</v>
      </c>
      <c r="KOE37" s="927">
        <f t="shared" si="148"/>
        <v>0</v>
      </c>
      <c r="KOF37" s="927">
        <f t="shared" si="148"/>
        <v>0</v>
      </c>
      <c r="KOG37" s="927">
        <f t="shared" si="148"/>
        <v>0</v>
      </c>
      <c r="KOH37" s="927">
        <f t="shared" si="148"/>
        <v>0</v>
      </c>
      <c r="KOI37" s="927">
        <f t="shared" si="148"/>
        <v>0</v>
      </c>
      <c r="KOJ37" s="927">
        <f t="shared" si="148"/>
        <v>0</v>
      </c>
      <c r="KOK37" s="927">
        <f t="shared" si="148"/>
        <v>0</v>
      </c>
      <c r="KOL37" s="927">
        <f t="shared" si="148"/>
        <v>0</v>
      </c>
      <c r="KOM37" s="927">
        <f t="shared" si="148"/>
        <v>0</v>
      </c>
      <c r="KON37" s="927">
        <f t="shared" si="148"/>
        <v>0</v>
      </c>
      <c r="KOO37" s="927">
        <f t="shared" si="148"/>
        <v>0</v>
      </c>
      <c r="KOP37" s="927">
        <f t="shared" si="148"/>
        <v>0</v>
      </c>
      <c r="KOQ37" s="927">
        <f t="shared" si="148"/>
        <v>0</v>
      </c>
      <c r="KOR37" s="927">
        <f t="shared" si="148"/>
        <v>0</v>
      </c>
      <c r="KOS37" s="927">
        <f t="shared" si="148"/>
        <v>0</v>
      </c>
      <c r="KOT37" s="927">
        <f t="shared" si="148"/>
        <v>0</v>
      </c>
      <c r="KOU37" s="927">
        <f t="shared" si="148"/>
        <v>0</v>
      </c>
      <c r="KOV37" s="927">
        <f t="shared" si="148"/>
        <v>0</v>
      </c>
      <c r="KOW37" s="927">
        <f t="shared" si="148"/>
        <v>0</v>
      </c>
      <c r="KOX37" s="927">
        <f t="shared" si="148"/>
        <v>0</v>
      </c>
      <c r="KOY37" s="927">
        <f t="shared" si="148"/>
        <v>0</v>
      </c>
      <c r="KOZ37" s="927">
        <f t="shared" si="148"/>
        <v>0</v>
      </c>
      <c r="KPA37" s="927">
        <f t="shared" si="148"/>
        <v>0</v>
      </c>
      <c r="KPB37" s="927">
        <f t="shared" si="148"/>
        <v>0</v>
      </c>
      <c r="KPC37" s="927">
        <f t="shared" si="148"/>
        <v>0</v>
      </c>
      <c r="KPD37" s="927">
        <f t="shared" si="148"/>
        <v>0</v>
      </c>
      <c r="KPE37" s="927">
        <f t="shared" si="148"/>
        <v>0</v>
      </c>
      <c r="KPF37" s="927">
        <f t="shared" si="148"/>
        <v>0</v>
      </c>
      <c r="KPG37" s="927">
        <f t="shared" si="148"/>
        <v>0</v>
      </c>
      <c r="KPH37" s="927">
        <f t="shared" si="148"/>
        <v>0</v>
      </c>
      <c r="KPI37" s="927">
        <f t="shared" si="148"/>
        <v>0</v>
      </c>
      <c r="KPJ37" s="927">
        <f t="shared" si="148"/>
        <v>0</v>
      </c>
      <c r="KPK37" s="927">
        <f t="shared" si="148"/>
        <v>0</v>
      </c>
      <c r="KPL37" s="927">
        <f t="shared" si="148"/>
        <v>0</v>
      </c>
      <c r="KPM37" s="927">
        <f t="shared" si="148"/>
        <v>0</v>
      </c>
      <c r="KPN37" s="927">
        <f t="shared" si="148"/>
        <v>0</v>
      </c>
      <c r="KPO37" s="927">
        <f t="shared" si="148"/>
        <v>0</v>
      </c>
      <c r="KPP37" s="927">
        <f t="shared" si="148"/>
        <v>0</v>
      </c>
      <c r="KPQ37" s="927">
        <f t="shared" si="148"/>
        <v>0</v>
      </c>
      <c r="KPR37" s="927">
        <f t="shared" si="148"/>
        <v>0</v>
      </c>
      <c r="KPS37" s="927">
        <f t="shared" si="148"/>
        <v>0</v>
      </c>
      <c r="KPT37" s="927">
        <f t="shared" si="148"/>
        <v>0</v>
      </c>
      <c r="KPU37" s="927">
        <f t="shared" si="148"/>
        <v>0</v>
      </c>
      <c r="KPV37" s="927">
        <f t="shared" si="148"/>
        <v>0</v>
      </c>
      <c r="KPW37" s="927">
        <f t="shared" si="148"/>
        <v>0</v>
      </c>
      <c r="KPX37" s="927">
        <f t="shared" si="148"/>
        <v>0</v>
      </c>
      <c r="KPY37" s="927">
        <f t="shared" si="148"/>
        <v>0</v>
      </c>
      <c r="KPZ37" s="927">
        <f t="shared" ref="KPZ37:KSK37" si="149">+KPY37</f>
        <v>0</v>
      </c>
      <c r="KQA37" s="927">
        <f t="shared" si="149"/>
        <v>0</v>
      </c>
      <c r="KQB37" s="927">
        <f t="shared" si="149"/>
        <v>0</v>
      </c>
      <c r="KQC37" s="927">
        <f t="shared" si="149"/>
        <v>0</v>
      </c>
      <c r="KQD37" s="927">
        <f t="shared" si="149"/>
        <v>0</v>
      </c>
      <c r="KQE37" s="927">
        <f t="shared" si="149"/>
        <v>0</v>
      </c>
      <c r="KQF37" s="927">
        <f t="shared" si="149"/>
        <v>0</v>
      </c>
      <c r="KQG37" s="927">
        <f t="shared" si="149"/>
        <v>0</v>
      </c>
      <c r="KQH37" s="927">
        <f t="shared" si="149"/>
        <v>0</v>
      </c>
      <c r="KQI37" s="927">
        <f t="shared" si="149"/>
        <v>0</v>
      </c>
      <c r="KQJ37" s="927">
        <f t="shared" si="149"/>
        <v>0</v>
      </c>
      <c r="KQK37" s="927">
        <f t="shared" si="149"/>
        <v>0</v>
      </c>
      <c r="KQL37" s="927">
        <f t="shared" si="149"/>
        <v>0</v>
      </c>
      <c r="KQM37" s="927">
        <f t="shared" si="149"/>
        <v>0</v>
      </c>
      <c r="KQN37" s="927">
        <f t="shared" si="149"/>
        <v>0</v>
      </c>
      <c r="KQO37" s="927">
        <f t="shared" si="149"/>
        <v>0</v>
      </c>
      <c r="KQP37" s="927">
        <f t="shared" si="149"/>
        <v>0</v>
      </c>
      <c r="KQQ37" s="927">
        <f t="shared" si="149"/>
        <v>0</v>
      </c>
      <c r="KQR37" s="927">
        <f t="shared" si="149"/>
        <v>0</v>
      </c>
      <c r="KQS37" s="927">
        <f t="shared" si="149"/>
        <v>0</v>
      </c>
      <c r="KQT37" s="927">
        <f t="shared" si="149"/>
        <v>0</v>
      </c>
      <c r="KQU37" s="927">
        <f t="shared" si="149"/>
        <v>0</v>
      </c>
      <c r="KQV37" s="927">
        <f t="shared" si="149"/>
        <v>0</v>
      </c>
      <c r="KQW37" s="927">
        <f t="shared" si="149"/>
        <v>0</v>
      </c>
      <c r="KQX37" s="927">
        <f t="shared" si="149"/>
        <v>0</v>
      </c>
      <c r="KQY37" s="927">
        <f t="shared" si="149"/>
        <v>0</v>
      </c>
      <c r="KQZ37" s="927">
        <f t="shared" si="149"/>
        <v>0</v>
      </c>
      <c r="KRA37" s="927">
        <f t="shared" si="149"/>
        <v>0</v>
      </c>
      <c r="KRB37" s="927">
        <f t="shared" si="149"/>
        <v>0</v>
      </c>
      <c r="KRC37" s="927">
        <f t="shared" si="149"/>
        <v>0</v>
      </c>
      <c r="KRD37" s="927">
        <f t="shared" si="149"/>
        <v>0</v>
      </c>
      <c r="KRE37" s="927">
        <f t="shared" si="149"/>
        <v>0</v>
      </c>
      <c r="KRF37" s="927">
        <f t="shared" si="149"/>
        <v>0</v>
      </c>
      <c r="KRG37" s="927">
        <f t="shared" si="149"/>
        <v>0</v>
      </c>
      <c r="KRH37" s="927">
        <f t="shared" si="149"/>
        <v>0</v>
      </c>
      <c r="KRI37" s="927">
        <f t="shared" si="149"/>
        <v>0</v>
      </c>
      <c r="KRJ37" s="927">
        <f t="shared" si="149"/>
        <v>0</v>
      </c>
      <c r="KRK37" s="927">
        <f t="shared" si="149"/>
        <v>0</v>
      </c>
      <c r="KRL37" s="927">
        <f t="shared" si="149"/>
        <v>0</v>
      </c>
      <c r="KRM37" s="927">
        <f t="shared" si="149"/>
        <v>0</v>
      </c>
      <c r="KRN37" s="927">
        <f t="shared" si="149"/>
        <v>0</v>
      </c>
      <c r="KRO37" s="927">
        <f t="shared" si="149"/>
        <v>0</v>
      </c>
      <c r="KRP37" s="927">
        <f t="shared" si="149"/>
        <v>0</v>
      </c>
      <c r="KRQ37" s="927">
        <f t="shared" si="149"/>
        <v>0</v>
      </c>
      <c r="KRR37" s="927">
        <f t="shared" si="149"/>
        <v>0</v>
      </c>
      <c r="KRS37" s="927">
        <f t="shared" si="149"/>
        <v>0</v>
      </c>
      <c r="KRT37" s="927">
        <f t="shared" si="149"/>
        <v>0</v>
      </c>
      <c r="KRU37" s="927">
        <f t="shared" si="149"/>
        <v>0</v>
      </c>
      <c r="KRV37" s="927">
        <f t="shared" si="149"/>
        <v>0</v>
      </c>
      <c r="KRW37" s="927">
        <f t="shared" si="149"/>
        <v>0</v>
      </c>
      <c r="KRX37" s="927">
        <f t="shared" si="149"/>
        <v>0</v>
      </c>
      <c r="KRY37" s="927">
        <f t="shared" si="149"/>
        <v>0</v>
      </c>
      <c r="KRZ37" s="927">
        <f t="shared" si="149"/>
        <v>0</v>
      </c>
      <c r="KSA37" s="927">
        <f t="shared" si="149"/>
        <v>0</v>
      </c>
      <c r="KSB37" s="927">
        <f t="shared" si="149"/>
        <v>0</v>
      </c>
      <c r="KSC37" s="927">
        <f t="shared" si="149"/>
        <v>0</v>
      </c>
      <c r="KSD37" s="927">
        <f t="shared" si="149"/>
        <v>0</v>
      </c>
      <c r="KSE37" s="927">
        <f t="shared" si="149"/>
        <v>0</v>
      </c>
      <c r="KSF37" s="927">
        <f t="shared" si="149"/>
        <v>0</v>
      </c>
      <c r="KSG37" s="927">
        <f t="shared" si="149"/>
        <v>0</v>
      </c>
      <c r="KSH37" s="927">
        <f t="shared" si="149"/>
        <v>0</v>
      </c>
      <c r="KSI37" s="927">
        <f t="shared" si="149"/>
        <v>0</v>
      </c>
      <c r="KSJ37" s="927">
        <f t="shared" si="149"/>
        <v>0</v>
      </c>
      <c r="KSK37" s="927">
        <f t="shared" si="149"/>
        <v>0</v>
      </c>
      <c r="KSL37" s="927">
        <f t="shared" ref="KSL37:KUW37" si="150">+KSK37</f>
        <v>0</v>
      </c>
      <c r="KSM37" s="927">
        <f t="shared" si="150"/>
        <v>0</v>
      </c>
      <c r="KSN37" s="927">
        <f t="shared" si="150"/>
        <v>0</v>
      </c>
      <c r="KSO37" s="927">
        <f t="shared" si="150"/>
        <v>0</v>
      </c>
      <c r="KSP37" s="927">
        <f t="shared" si="150"/>
        <v>0</v>
      </c>
      <c r="KSQ37" s="927">
        <f t="shared" si="150"/>
        <v>0</v>
      </c>
      <c r="KSR37" s="927">
        <f t="shared" si="150"/>
        <v>0</v>
      </c>
      <c r="KSS37" s="927">
        <f t="shared" si="150"/>
        <v>0</v>
      </c>
      <c r="KST37" s="927">
        <f t="shared" si="150"/>
        <v>0</v>
      </c>
      <c r="KSU37" s="927">
        <f t="shared" si="150"/>
        <v>0</v>
      </c>
      <c r="KSV37" s="927">
        <f t="shared" si="150"/>
        <v>0</v>
      </c>
      <c r="KSW37" s="927">
        <f t="shared" si="150"/>
        <v>0</v>
      </c>
      <c r="KSX37" s="927">
        <f t="shared" si="150"/>
        <v>0</v>
      </c>
      <c r="KSY37" s="927">
        <f t="shared" si="150"/>
        <v>0</v>
      </c>
      <c r="KSZ37" s="927">
        <f t="shared" si="150"/>
        <v>0</v>
      </c>
      <c r="KTA37" s="927">
        <f t="shared" si="150"/>
        <v>0</v>
      </c>
      <c r="KTB37" s="927">
        <f t="shared" si="150"/>
        <v>0</v>
      </c>
      <c r="KTC37" s="927">
        <f t="shared" si="150"/>
        <v>0</v>
      </c>
      <c r="KTD37" s="927">
        <f t="shared" si="150"/>
        <v>0</v>
      </c>
      <c r="KTE37" s="927">
        <f t="shared" si="150"/>
        <v>0</v>
      </c>
      <c r="KTF37" s="927">
        <f t="shared" si="150"/>
        <v>0</v>
      </c>
      <c r="KTG37" s="927">
        <f t="shared" si="150"/>
        <v>0</v>
      </c>
      <c r="KTH37" s="927">
        <f t="shared" si="150"/>
        <v>0</v>
      </c>
      <c r="KTI37" s="927">
        <f t="shared" si="150"/>
        <v>0</v>
      </c>
      <c r="KTJ37" s="927">
        <f t="shared" si="150"/>
        <v>0</v>
      </c>
      <c r="KTK37" s="927">
        <f t="shared" si="150"/>
        <v>0</v>
      </c>
      <c r="KTL37" s="927">
        <f t="shared" si="150"/>
        <v>0</v>
      </c>
      <c r="KTM37" s="927">
        <f t="shared" si="150"/>
        <v>0</v>
      </c>
      <c r="KTN37" s="927">
        <f t="shared" si="150"/>
        <v>0</v>
      </c>
      <c r="KTO37" s="927">
        <f t="shared" si="150"/>
        <v>0</v>
      </c>
      <c r="KTP37" s="927">
        <f t="shared" si="150"/>
        <v>0</v>
      </c>
      <c r="KTQ37" s="927">
        <f t="shared" si="150"/>
        <v>0</v>
      </c>
      <c r="KTR37" s="927">
        <f t="shared" si="150"/>
        <v>0</v>
      </c>
      <c r="KTS37" s="927">
        <f t="shared" si="150"/>
        <v>0</v>
      </c>
      <c r="KTT37" s="927">
        <f t="shared" si="150"/>
        <v>0</v>
      </c>
      <c r="KTU37" s="927">
        <f t="shared" si="150"/>
        <v>0</v>
      </c>
      <c r="KTV37" s="927">
        <f t="shared" si="150"/>
        <v>0</v>
      </c>
      <c r="KTW37" s="927">
        <f t="shared" si="150"/>
        <v>0</v>
      </c>
      <c r="KTX37" s="927">
        <f t="shared" si="150"/>
        <v>0</v>
      </c>
      <c r="KTY37" s="927">
        <f t="shared" si="150"/>
        <v>0</v>
      </c>
      <c r="KTZ37" s="927">
        <f t="shared" si="150"/>
        <v>0</v>
      </c>
      <c r="KUA37" s="927">
        <f t="shared" si="150"/>
        <v>0</v>
      </c>
      <c r="KUB37" s="927">
        <f t="shared" si="150"/>
        <v>0</v>
      </c>
      <c r="KUC37" s="927">
        <f t="shared" si="150"/>
        <v>0</v>
      </c>
      <c r="KUD37" s="927">
        <f t="shared" si="150"/>
        <v>0</v>
      </c>
      <c r="KUE37" s="927">
        <f t="shared" si="150"/>
        <v>0</v>
      </c>
      <c r="KUF37" s="927">
        <f t="shared" si="150"/>
        <v>0</v>
      </c>
      <c r="KUG37" s="927">
        <f t="shared" si="150"/>
        <v>0</v>
      </c>
      <c r="KUH37" s="927">
        <f t="shared" si="150"/>
        <v>0</v>
      </c>
      <c r="KUI37" s="927">
        <f t="shared" si="150"/>
        <v>0</v>
      </c>
      <c r="KUJ37" s="927">
        <f t="shared" si="150"/>
        <v>0</v>
      </c>
      <c r="KUK37" s="927">
        <f t="shared" si="150"/>
        <v>0</v>
      </c>
      <c r="KUL37" s="927">
        <f t="shared" si="150"/>
        <v>0</v>
      </c>
      <c r="KUM37" s="927">
        <f t="shared" si="150"/>
        <v>0</v>
      </c>
      <c r="KUN37" s="927">
        <f t="shared" si="150"/>
        <v>0</v>
      </c>
      <c r="KUO37" s="927">
        <f t="shared" si="150"/>
        <v>0</v>
      </c>
      <c r="KUP37" s="927">
        <f t="shared" si="150"/>
        <v>0</v>
      </c>
      <c r="KUQ37" s="927">
        <f t="shared" si="150"/>
        <v>0</v>
      </c>
      <c r="KUR37" s="927">
        <f t="shared" si="150"/>
        <v>0</v>
      </c>
      <c r="KUS37" s="927">
        <f t="shared" si="150"/>
        <v>0</v>
      </c>
      <c r="KUT37" s="927">
        <f t="shared" si="150"/>
        <v>0</v>
      </c>
      <c r="KUU37" s="927">
        <f t="shared" si="150"/>
        <v>0</v>
      </c>
      <c r="KUV37" s="927">
        <f t="shared" si="150"/>
        <v>0</v>
      </c>
      <c r="KUW37" s="927">
        <f t="shared" si="150"/>
        <v>0</v>
      </c>
      <c r="KUX37" s="927">
        <f t="shared" ref="KUX37:KXI37" si="151">+KUW37</f>
        <v>0</v>
      </c>
      <c r="KUY37" s="927">
        <f t="shared" si="151"/>
        <v>0</v>
      </c>
      <c r="KUZ37" s="927">
        <f t="shared" si="151"/>
        <v>0</v>
      </c>
      <c r="KVA37" s="927">
        <f t="shared" si="151"/>
        <v>0</v>
      </c>
      <c r="KVB37" s="927">
        <f t="shared" si="151"/>
        <v>0</v>
      </c>
      <c r="KVC37" s="927">
        <f t="shared" si="151"/>
        <v>0</v>
      </c>
      <c r="KVD37" s="927">
        <f t="shared" si="151"/>
        <v>0</v>
      </c>
      <c r="KVE37" s="927">
        <f t="shared" si="151"/>
        <v>0</v>
      </c>
      <c r="KVF37" s="927">
        <f t="shared" si="151"/>
        <v>0</v>
      </c>
      <c r="KVG37" s="927">
        <f t="shared" si="151"/>
        <v>0</v>
      </c>
      <c r="KVH37" s="927">
        <f t="shared" si="151"/>
        <v>0</v>
      </c>
      <c r="KVI37" s="927">
        <f t="shared" si="151"/>
        <v>0</v>
      </c>
      <c r="KVJ37" s="927">
        <f t="shared" si="151"/>
        <v>0</v>
      </c>
      <c r="KVK37" s="927">
        <f t="shared" si="151"/>
        <v>0</v>
      </c>
      <c r="KVL37" s="927">
        <f t="shared" si="151"/>
        <v>0</v>
      </c>
      <c r="KVM37" s="927">
        <f t="shared" si="151"/>
        <v>0</v>
      </c>
      <c r="KVN37" s="927">
        <f t="shared" si="151"/>
        <v>0</v>
      </c>
      <c r="KVO37" s="927">
        <f t="shared" si="151"/>
        <v>0</v>
      </c>
      <c r="KVP37" s="927">
        <f t="shared" si="151"/>
        <v>0</v>
      </c>
      <c r="KVQ37" s="927">
        <f t="shared" si="151"/>
        <v>0</v>
      </c>
      <c r="KVR37" s="927">
        <f t="shared" si="151"/>
        <v>0</v>
      </c>
      <c r="KVS37" s="927">
        <f t="shared" si="151"/>
        <v>0</v>
      </c>
      <c r="KVT37" s="927">
        <f t="shared" si="151"/>
        <v>0</v>
      </c>
      <c r="KVU37" s="927">
        <f t="shared" si="151"/>
        <v>0</v>
      </c>
      <c r="KVV37" s="927">
        <f t="shared" si="151"/>
        <v>0</v>
      </c>
      <c r="KVW37" s="927">
        <f t="shared" si="151"/>
        <v>0</v>
      </c>
      <c r="KVX37" s="927">
        <f t="shared" si="151"/>
        <v>0</v>
      </c>
      <c r="KVY37" s="927">
        <f t="shared" si="151"/>
        <v>0</v>
      </c>
      <c r="KVZ37" s="927">
        <f t="shared" si="151"/>
        <v>0</v>
      </c>
      <c r="KWA37" s="927">
        <f t="shared" si="151"/>
        <v>0</v>
      </c>
      <c r="KWB37" s="927">
        <f t="shared" si="151"/>
        <v>0</v>
      </c>
      <c r="KWC37" s="927">
        <f t="shared" si="151"/>
        <v>0</v>
      </c>
      <c r="KWD37" s="927">
        <f t="shared" si="151"/>
        <v>0</v>
      </c>
      <c r="KWE37" s="927">
        <f t="shared" si="151"/>
        <v>0</v>
      </c>
      <c r="KWF37" s="927">
        <f t="shared" si="151"/>
        <v>0</v>
      </c>
      <c r="KWG37" s="927">
        <f t="shared" si="151"/>
        <v>0</v>
      </c>
      <c r="KWH37" s="927">
        <f t="shared" si="151"/>
        <v>0</v>
      </c>
      <c r="KWI37" s="927">
        <f t="shared" si="151"/>
        <v>0</v>
      </c>
      <c r="KWJ37" s="927">
        <f t="shared" si="151"/>
        <v>0</v>
      </c>
      <c r="KWK37" s="927">
        <f t="shared" si="151"/>
        <v>0</v>
      </c>
      <c r="KWL37" s="927">
        <f t="shared" si="151"/>
        <v>0</v>
      </c>
      <c r="KWM37" s="927">
        <f t="shared" si="151"/>
        <v>0</v>
      </c>
      <c r="KWN37" s="927">
        <f t="shared" si="151"/>
        <v>0</v>
      </c>
      <c r="KWO37" s="927">
        <f t="shared" si="151"/>
        <v>0</v>
      </c>
      <c r="KWP37" s="927">
        <f t="shared" si="151"/>
        <v>0</v>
      </c>
      <c r="KWQ37" s="927">
        <f t="shared" si="151"/>
        <v>0</v>
      </c>
      <c r="KWR37" s="927">
        <f t="shared" si="151"/>
        <v>0</v>
      </c>
      <c r="KWS37" s="927">
        <f t="shared" si="151"/>
        <v>0</v>
      </c>
      <c r="KWT37" s="927">
        <f t="shared" si="151"/>
        <v>0</v>
      </c>
      <c r="KWU37" s="927">
        <f t="shared" si="151"/>
        <v>0</v>
      </c>
      <c r="KWV37" s="927">
        <f t="shared" si="151"/>
        <v>0</v>
      </c>
      <c r="KWW37" s="927">
        <f t="shared" si="151"/>
        <v>0</v>
      </c>
      <c r="KWX37" s="927">
        <f t="shared" si="151"/>
        <v>0</v>
      </c>
      <c r="KWY37" s="927">
        <f t="shared" si="151"/>
        <v>0</v>
      </c>
      <c r="KWZ37" s="927">
        <f t="shared" si="151"/>
        <v>0</v>
      </c>
      <c r="KXA37" s="927">
        <f t="shared" si="151"/>
        <v>0</v>
      </c>
      <c r="KXB37" s="927">
        <f t="shared" si="151"/>
        <v>0</v>
      </c>
      <c r="KXC37" s="927">
        <f t="shared" si="151"/>
        <v>0</v>
      </c>
      <c r="KXD37" s="927">
        <f t="shared" si="151"/>
        <v>0</v>
      </c>
      <c r="KXE37" s="927">
        <f t="shared" si="151"/>
        <v>0</v>
      </c>
      <c r="KXF37" s="927">
        <f t="shared" si="151"/>
        <v>0</v>
      </c>
      <c r="KXG37" s="927">
        <f t="shared" si="151"/>
        <v>0</v>
      </c>
      <c r="KXH37" s="927">
        <f t="shared" si="151"/>
        <v>0</v>
      </c>
      <c r="KXI37" s="927">
        <f t="shared" si="151"/>
        <v>0</v>
      </c>
      <c r="KXJ37" s="927">
        <f t="shared" ref="KXJ37:KZU37" si="152">+KXI37</f>
        <v>0</v>
      </c>
      <c r="KXK37" s="927">
        <f t="shared" si="152"/>
        <v>0</v>
      </c>
      <c r="KXL37" s="927">
        <f t="shared" si="152"/>
        <v>0</v>
      </c>
      <c r="KXM37" s="927">
        <f t="shared" si="152"/>
        <v>0</v>
      </c>
      <c r="KXN37" s="927">
        <f t="shared" si="152"/>
        <v>0</v>
      </c>
      <c r="KXO37" s="927">
        <f t="shared" si="152"/>
        <v>0</v>
      </c>
      <c r="KXP37" s="927">
        <f t="shared" si="152"/>
        <v>0</v>
      </c>
      <c r="KXQ37" s="927">
        <f t="shared" si="152"/>
        <v>0</v>
      </c>
      <c r="KXR37" s="927">
        <f t="shared" si="152"/>
        <v>0</v>
      </c>
      <c r="KXS37" s="927">
        <f t="shared" si="152"/>
        <v>0</v>
      </c>
      <c r="KXT37" s="927">
        <f t="shared" si="152"/>
        <v>0</v>
      </c>
      <c r="KXU37" s="927">
        <f t="shared" si="152"/>
        <v>0</v>
      </c>
      <c r="KXV37" s="927">
        <f t="shared" si="152"/>
        <v>0</v>
      </c>
      <c r="KXW37" s="927">
        <f t="shared" si="152"/>
        <v>0</v>
      </c>
      <c r="KXX37" s="927">
        <f t="shared" si="152"/>
        <v>0</v>
      </c>
      <c r="KXY37" s="927">
        <f t="shared" si="152"/>
        <v>0</v>
      </c>
      <c r="KXZ37" s="927">
        <f t="shared" si="152"/>
        <v>0</v>
      </c>
      <c r="KYA37" s="927">
        <f t="shared" si="152"/>
        <v>0</v>
      </c>
      <c r="KYB37" s="927">
        <f t="shared" si="152"/>
        <v>0</v>
      </c>
      <c r="KYC37" s="927">
        <f t="shared" si="152"/>
        <v>0</v>
      </c>
      <c r="KYD37" s="927">
        <f t="shared" si="152"/>
        <v>0</v>
      </c>
      <c r="KYE37" s="927">
        <f t="shared" si="152"/>
        <v>0</v>
      </c>
      <c r="KYF37" s="927">
        <f t="shared" si="152"/>
        <v>0</v>
      </c>
      <c r="KYG37" s="927">
        <f t="shared" si="152"/>
        <v>0</v>
      </c>
      <c r="KYH37" s="927">
        <f t="shared" si="152"/>
        <v>0</v>
      </c>
      <c r="KYI37" s="927">
        <f t="shared" si="152"/>
        <v>0</v>
      </c>
      <c r="KYJ37" s="927">
        <f t="shared" si="152"/>
        <v>0</v>
      </c>
      <c r="KYK37" s="927">
        <f t="shared" si="152"/>
        <v>0</v>
      </c>
      <c r="KYL37" s="927">
        <f t="shared" si="152"/>
        <v>0</v>
      </c>
      <c r="KYM37" s="927">
        <f t="shared" si="152"/>
        <v>0</v>
      </c>
      <c r="KYN37" s="927">
        <f t="shared" si="152"/>
        <v>0</v>
      </c>
      <c r="KYO37" s="927">
        <f t="shared" si="152"/>
        <v>0</v>
      </c>
      <c r="KYP37" s="927">
        <f t="shared" si="152"/>
        <v>0</v>
      </c>
      <c r="KYQ37" s="927">
        <f t="shared" si="152"/>
        <v>0</v>
      </c>
      <c r="KYR37" s="927">
        <f t="shared" si="152"/>
        <v>0</v>
      </c>
      <c r="KYS37" s="927">
        <f t="shared" si="152"/>
        <v>0</v>
      </c>
      <c r="KYT37" s="927">
        <f t="shared" si="152"/>
        <v>0</v>
      </c>
      <c r="KYU37" s="927">
        <f t="shared" si="152"/>
        <v>0</v>
      </c>
      <c r="KYV37" s="927">
        <f t="shared" si="152"/>
        <v>0</v>
      </c>
      <c r="KYW37" s="927">
        <f t="shared" si="152"/>
        <v>0</v>
      </c>
      <c r="KYX37" s="927">
        <f t="shared" si="152"/>
        <v>0</v>
      </c>
      <c r="KYY37" s="927">
        <f t="shared" si="152"/>
        <v>0</v>
      </c>
      <c r="KYZ37" s="927">
        <f t="shared" si="152"/>
        <v>0</v>
      </c>
      <c r="KZA37" s="927">
        <f t="shared" si="152"/>
        <v>0</v>
      </c>
      <c r="KZB37" s="927">
        <f t="shared" si="152"/>
        <v>0</v>
      </c>
      <c r="KZC37" s="927">
        <f t="shared" si="152"/>
        <v>0</v>
      </c>
      <c r="KZD37" s="927">
        <f t="shared" si="152"/>
        <v>0</v>
      </c>
      <c r="KZE37" s="927">
        <f t="shared" si="152"/>
        <v>0</v>
      </c>
      <c r="KZF37" s="927">
        <f t="shared" si="152"/>
        <v>0</v>
      </c>
      <c r="KZG37" s="927">
        <f t="shared" si="152"/>
        <v>0</v>
      </c>
      <c r="KZH37" s="927">
        <f t="shared" si="152"/>
        <v>0</v>
      </c>
      <c r="KZI37" s="927">
        <f t="shared" si="152"/>
        <v>0</v>
      </c>
      <c r="KZJ37" s="927">
        <f t="shared" si="152"/>
        <v>0</v>
      </c>
      <c r="KZK37" s="927">
        <f t="shared" si="152"/>
        <v>0</v>
      </c>
      <c r="KZL37" s="927">
        <f t="shared" si="152"/>
        <v>0</v>
      </c>
      <c r="KZM37" s="927">
        <f t="shared" si="152"/>
        <v>0</v>
      </c>
      <c r="KZN37" s="927">
        <f t="shared" si="152"/>
        <v>0</v>
      </c>
      <c r="KZO37" s="927">
        <f t="shared" si="152"/>
        <v>0</v>
      </c>
      <c r="KZP37" s="927">
        <f t="shared" si="152"/>
        <v>0</v>
      </c>
      <c r="KZQ37" s="927">
        <f t="shared" si="152"/>
        <v>0</v>
      </c>
      <c r="KZR37" s="927">
        <f t="shared" si="152"/>
        <v>0</v>
      </c>
      <c r="KZS37" s="927">
        <f t="shared" si="152"/>
        <v>0</v>
      </c>
      <c r="KZT37" s="927">
        <f t="shared" si="152"/>
        <v>0</v>
      </c>
      <c r="KZU37" s="927">
        <f t="shared" si="152"/>
        <v>0</v>
      </c>
      <c r="KZV37" s="927">
        <f t="shared" ref="KZV37:LCG37" si="153">+KZU37</f>
        <v>0</v>
      </c>
      <c r="KZW37" s="927">
        <f t="shared" si="153"/>
        <v>0</v>
      </c>
      <c r="KZX37" s="927">
        <f t="shared" si="153"/>
        <v>0</v>
      </c>
      <c r="KZY37" s="927">
        <f t="shared" si="153"/>
        <v>0</v>
      </c>
      <c r="KZZ37" s="927">
        <f t="shared" si="153"/>
        <v>0</v>
      </c>
      <c r="LAA37" s="927">
        <f t="shared" si="153"/>
        <v>0</v>
      </c>
      <c r="LAB37" s="927">
        <f t="shared" si="153"/>
        <v>0</v>
      </c>
      <c r="LAC37" s="927">
        <f t="shared" si="153"/>
        <v>0</v>
      </c>
      <c r="LAD37" s="927">
        <f t="shared" si="153"/>
        <v>0</v>
      </c>
      <c r="LAE37" s="927">
        <f t="shared" si="153"/>
        <v>0</v>
      </c>
      <c r="LAF37" s="927">
        <f t="shared" si="153"/>
        <v>0</v>
      </c>
      <c r="LAG37" s="927">
        <f t="shared" si="153"/>
        <v>0</v>
      </c>
      <c r="LAH37" s="927">
        <f t="shared" si="153"/>
        <v>0</v>
      </c>
      <c r="LAI37" s="927">
        <f t="shared" si="153"/>
        <v>0</v>
      </c>
      <c r="LAJ37" s="927">
        <f t="shared" si="153"/>
        <v>0</v>
      </c>
      <c r="LAK37" s="927">
        <f t="shared" si="153"/>
        <v>0</v>
      </c>
      <c r="LAL37" s="927">
        <f t="shared" si="153"/>
        <v>0</v>
      </c>
      <c r="LAM37" s="927">
        <f t="shared" si="153"/>
        <v>0</v>
      </c>
      <c r="LAN37" s="927">
        <f t="shared" si="153"/>
        <v>0</v>
      </c>
      <c r="LAO37" s="927">
        <f t="shared" si="153"/>
        <v>0</v>
      </c>
      <c r="LAP37" s="927">
        <f t="shared" si="153"/>
        <v>0</v>
      </c>
      <c r="LAQ37" s="927">
        <f t="shared" si="153"/>
        <v>0</v>
      </c>
      <c r="LAR37" s="927">
        <f t="shared" si="153"/>
        <v>0</v>
      </c>
      <c r="LAS37" s="927">
        <f t="shared" si="153"/>
        <v>0</v>
      </c>
      <c r="LAT37" s="927">
        <f t="shared" si="153"/>
        <v>0</v>
      </c>
      <c r="LAU37" s="927">
        <f t="shared" si="153"/>
        <v>0</v>
      </c>
      <c r="LAV37" s="927">
        <f t="shared" si="153"/>
        <v>0</v>
      </c>
      <c r="LAW37" s="927">
        <f t="shared" si="153"/>
        <v>0</v>
      </c>
      <c r="LAX37" s="927">
        <f t="shared" si="153"/>
        <v>0</v>
      </c>
      <c r="LAY37" s="927">
        <f t="shared" si="153"/>
        <v>0</v>
      </c>
      <c r="LAZ37" s="927">
        <f t="shared" si="153"/>
        <v>0</v>
      </c>
      <c r="LBA37" s="927">
        <f t="shared" si="153"/>
        <v>0</v>
      </c>
      <c r="LBB37" s="927">
        <f t="shared" si="153"/>
        <v>0</v>
      </c>
      <c r="LBC37" s="927">
        <f t="shared" si="153"/>
        <v>0</v>
      </c>
      <c r="LBD37" s="927">
        <f t="shared" si="153"/>
        <v>0</v>
      </c>
      <c r="LBE37" s="927">
        <f t="shared" si="153"/>
        <v>0</v>
      </c>
      <c r="LBF37" s="927">
        <f t="shared" si="153"/>
        <v>0</v>
      </c>
      <c r="LBG37" s="927">
        <f t="shared" si="153"/>
        <v>0</v>
      </c>
      <c r="LBH37" s="927">
        <f t="shared" si="153"/>
        <v>0</v>
      </c>
      <c r="LBI37" s="927">
        <f t="shared" si="153"/>
        <v>0</v>
      </c>
      <c r="LBJ37" s="927">
        <f t="shared" si="153"/>
        <v>0</v>
      </c>
      <c r="LBK37" s="927">
        <f t="shared" si="153"/>
        <v>0</v>
      </c>
      <c r="LBL37" s="927">
        <f t="shared" si="153"/>
        <v>0</v>
      </c>
      <c r="LBM37" s="927">
        <f t="shared" si="153"/>
        <v>0</v>
      </c>
      <c r="LBN37" s="927">
        <f t="shared" si="153"/>
        <v>0</v>
      </c>
      <c r="LBO37" s="927">
        <f t="shared" si="153"/>
        <v>0</v>
      </c>
      <c r="LBP37" s="927">
        <f t="shared" si="153"/>
        <v>0</v>
      </c>
      <c r="LBQ37" s="927">
        <f t="shared" si="153"/>
        <v>0</v>
      </c>
      <c r="LBR37" s="927">
        <f t="shared" si="153"/>
        <v>0</v>
      </c>
      <c r="LBS37" s="927">
        <f t="shared" si="153"/>
        <v>0</v>
      </c>
      <c r="LBT37" s="927">
        <f t="shared" si="153"/>
        <v>0</v>
      </c>
      <c r="LBU37" s="927">
        <f t="shared" si="153"/>
        <v>0</v>
      </c>
      <c r="LBV37" s="927">
        <f t="shared" si="153"/>
        <v>0</v>
      </c>
      <c r="LBW37" s="927">
        <f t="shared" si="153"/>
        <v>0</v>
      </c>
      <c r="LBX37" s="927">
        <f t="shared" si="153"/>
        <v>0</v>
      </c>
      <c r="LBY37" s="927">
        <f t="shared" si="153"/>
        <v>0</v>
      </c>
      <c r="LBZ37" s="927">
        <f t="shared" si="153"/>
        <v>0</v>
      </c>
      <c r="LCA37" s="927">
        <f t="shared" si="153"/>
        <v>0</v>
      </c>
      <c r="LCB37" s="927">
        <f t="shared" si="153"/>
        <v>0</v>
      </c>
      <c r="LCC37" s="927">
        <f t="shared" si="153"/>
        <v>0</v>
      </c>
      <c r="LCD37" s="927">
        <f t="shared" si="153"/>
        <v>0</v>
      </c>
      <c r="LCE37" s="927">
        <f t="shared" si="153"/>
        <v>0</v>
      </c>
      <c r="LCF37" s="927">
        <f t="shared" si="153"/>
        <v>0</v>
      </c>
      <c r="LCG37" s="927">
        <f t="shared" si="153"/>
        <v>0</v>
      </c>
      <c r="LCH37" s="927">
        <f t="shared" ref="LCH37:LES37" si="154">+LCG37</f>
        <v>0</v>
      </c>
      <c r="LCI37" s="927">
        <f t="shared" si="154"/>
        <v>0</v>
      </c>
      <c r="LCJ37" s="927">
        <f t="shared" si="154"/>
        <v>0</v>
      </c>
      <c r="LCK37" s="927">
        <f t="shared" si="154"/>
        <v>0</v>
      </c>
      <c r="LCL37" s="927">
        <f t="shared" si="154"/>
        <v>0</v>
      </c>
      <c r="LCM37" s="927">
        <f t="shared" si="154"/>
        <v>0</v>
      </c>
      <c r="LCN37" s="927">
        <f t="shared" si="154"/>
        <v>0</v>
      </c>
      <c r="LCO37" s="927">
        <f t="shared" si="154"/>
        <v>0</v>
      </c>
      <c r="LCP37" s="927">
        <f t="shared" si="154"/>
        <v>0</v>
      </c>
      <c r="LCQ37" s="927">
        <f t="shared" si="154"/>
        <v>0</v>
      </c>
      <c r="LCR37" s="927">
        <f t="shared" si="154"/>
        <v>0</v>
      </c>
      <c r="LCS37" s="927">
        <f t="shared" si="154"/>
        <v>0</v>
      </c>
      <c r="LCT37" s="927">
        <f t="shared" si="154"/>
        <v>0</v>
      </c>
      <c r="LCU37" s="927">
        <f t="shared" si="154"/>
        <v>0</v>
      </c>
      <c r="LCV37" s="927">
        <f t="shared" si="154"/>
        <v>0</v>
      </c>
      <c r="LCW37" s="927">
        <f t="shared" si="154"/>
        <v>0</v>
      </c>
      <c r="LCX37" s="927">
        <f t="shared" si="154"/>
        <v>0</v>
      </c>
      <c r="LCY37" s="927">
        <f t="shared" si="154"/>
        <v>0</v>
      </c>
      <c r="LCZ37" s="927">
        <f t="shared" si="154"/>
        <v>0</v>
      </c>
      <c r="LDA37" s="927">
        <f t="shared" si="154"/>
        <v>0</v>
      </c>
      <c r="LDB37" s="927">
        <f t="shared" si="154"/>
        <v>0</v>
      </c>
      <c r="LDC37" s="927">
        <f t="shared" si="154"/>
        <v>0</v>
      </c>
      <c r="LDD37" s="927">
        <f t="shared" si="154"/>
        <v>0</v>
      </c>
      <c r="LDE37" s="927">
        <f t="shared" si="154"/>
        <v>0</v>
      </c>
      <c r="LDF37" s="927">
        <f t="shared" si="154"/>
        <v>0</v>
      </c>
      <c r="LDG37" s="927">
        <f t="shared" si="154"/>
        <v>0</v>
      </c>
      <c r="LDH37" s="927">
        <f t="shared" si="154"/>
        <v>0</v>
      </c>
      <c r="LDI37" s="927">
        <f t="shared" si="154"/>
        <v>0</v>
      </c>
      <c r="LDJ37" s="927">
        <f t="shared" si="154"/>
        <v>0</v>
      </c>
      <c r="LDK37" s="927">
        <f t="shared" si="154"/>
        <v>0</v>
      </c>
      <c r="LDL37" s="927">
        <f t="shared" si="154"/>
        <v>0</v>
      </c>
      <c r="LDM37" s="927">
        <f t="shared" si="154"/>
        <v>0</v>
      </c>
      <c r="LDN37" s="927">
        <f t="shared" si="154"/>
        <v>0</v>
      </c>
      <c r="LDO37" s="927">
        <f t="shared" si="154"/>
        <v>0</v>
      </c>
      <c r="LDP37" s="927">
        <f t="shared" si="154"/>
        <v>0</v>
      </c>
      <c r="LDQ37" s="927">
        <f t="shared" si="154"/>
        <v>0</v>
      </c>
      <c r="LDR37" s="927">
        <f t="shared" si="154"/>
        <v>0</v>
      </c>
      <c r="LDS37" s="927">
        <f t="shared" si="154"/>
        <v>0</v>
      </c>
      <c r="LDT37" s="927">
        <f t="shared" si="154"/>
        <v>0</v>
      </c>
      <c r="LDU37" s="927">
        <f t="shared" si="154"/>
        <v>0</v>
      </c>
      <c r="LDV37" s="927">
        <f t="shared" si="154"/>
        <v>0</v>
      </c>
      <c r="LDW37" s="927">
        <f t="shared" si="154"/>
        <v>0</v>
      </c>
      <c r="LDX37" s="927">
        <f t="shared" si="154"/>
        <v>0</v>
      </c>
      <c r="LDY37" s="927">
        <f t="shared" si="154"/>
        <v>0</v>
      </c>
      <c r="LDZ37" s="927">
        <f t="shared" si="154"/>
        <v>0</v>
      </c>
      <c r="LEA37" s="927">
        <f t="shared" si="154"/>
        <v>0</v>
      </c>
      <c r="LEB37" s="927">
        <f t="shared" si="154"/>
        <v>0</v>
      </c>
      <c r="LEC37" s="927">
        <f t="shared" si="154"/>
        <v>0</v>
      </c>
      <c r="LED37" s="927">
        <f t="shared" si="154"/>
        <v>0</v>
      </c>
      <c r="LEE37" s="927">
        <f t="shared" si="154"/>
        <v>0</v>
      </c>
      <c r="LEF37" s="927">
        <f t="shared" si="154"/>
        <v>0</v>
      </c>
      <c r="LEG37" s="927">
        <f t="shared" si="154"/>
        <v>0</v>
      </c>
      <c r="LEH37" s="927">
        <f t="shared" si="154"/>
        <v>0</v>
      </c>
      <c r="LEI37" s="927">
        <f t="shared" si="154"/>
        <v>0</v>
      </c>
      <c r="LEJ37" s="927">
        <f t="shared" si="154"/>
        <v>0</v>
      </c>
      <c r="LEK37" s="927">
        <f t="shared" si="154"/>
        <v>0</v>
      </c>
      <c r="LEL37" s="927">
        <f t="shared" si="154"/>
        <v>0</v>
      </c>
      <c r="LEM37" s="927">
        <f t="shared" si="154"/>
        <v>0</v>
      </c>
      <c r="LEN37" s="927">
        <f t="shared" si="154"/>
        <v>0</v>
      </c>
      <c r="LEO37" s="927">
        <f t="shared" si="154"/>
        <v>0</v>
      </c>
      <c r="LEP37" s="927">
        <f t="shared" si="154"/>
        <v>0</v>
      </c>
      <c r="LEQ37" s="927">
        <f t="shared" si="154"/>
        <v>0</v>
      </c>
      <c r="LER37" s="927">
        <f t="shared" si="154"/>
        <v>0</v>
      </c>
      <c r="LES37" s="927">
        <f t="shared" si="154"/>
        <v>0</v>
      </c>
      <c r="LET37" s="927">
        <f t="shared" ref="LET37:LHE37" si="155">+LES37</f>
        <v>0</v>
      </c>
      <c r="LEU37" s="927">
        <f t="shared" si="155"/>
        <v>0</v>
      </c>
      <c r="LEV37" s="927">
        <f t="shared" si="155"/>
        <v>0</v>
      </c>
      <c r="LEW37" s="927">
        <f t="shared" si="155"/>
        <v>0</v>
      </c>
      <c r="LEX37" s="927">
        <f t="shared" si="155"/>
        <v>0</v>
      </c>
      <c r="LEY37" s="927">
        <f t="shared" si="155"/>
        <v>0</v>
      </c>
      <c r="LEZ37" s="927">
        <f t="shared" si="155"/>
        <v>0</v>
      </c>
      <c r="LFA37" s="927">
        <f t="shared" si="155"/>
        <v>0</v>
      </c>
      <c r="LFB37" s="927">
        <f t="shared" si="155"/>
        <v>0</v>
      </c>
      <c r="LFC37" s="927">
        <f t="shared" si="155"/>
        <v>0</v>
      </c>
      <c r="LFD37" s="927">
        <f t="shared" si="155"/>
        <v>0</v>
      </c>
      <c r="LFE37" s="927">
        <f t="shared" si="155"/>
        <v>0</v>
      </c>
      <c r="LFF37" s="927">
        <f t="shared" si="155"/>
        <v>0</v>
      </c>
      <c r="LFG37" s="927">
        <f t="shared" si="155"/>
        <v>0</v>
      </c>
      <c r="LFH37" s="927">
        <f t="shared" si="155"/>
        <v>0</v>
      </c>
      <c r="LFI37" s="927">
        <f t="shared" si="155"/>
        <v>0</v>
      </c>
      <c r="LFJ37" s="927">
        <f t="shared" si="155"/>
        <v>0</v>
      </c>
      <c r="LFK37" s="927">
        <f t="shared" si="155"/>
        <v>0</v>
      </c>
      <c r="LFL37" s="927">
        <f t="shared" si="155"/>
        <v>0</v>
      </c>
      <c r="LFM37" s="927">
        <f t="shared" si="155"/>
        <v>0</v>
      </c>
      <c r="LFN37" s="927">
        <f t="shared" si="155"/>
        <v>0</v>
      </c>
      <c r="LFO37" s="927">
        <f t="shared" si="155"/>
        <v>0</v>
      </c>
      <c r="LFP37" s="927">
        <f t="shared" si="155"/>
        <v>0</v>
      </c>
      <c r="LFQ37" s="927">
        <f t="shared" si="155"/>
        <v>0</v>
      </c>
      <c r="LFR37" s="927">
        <f t="shared" si="155"/>
        <v>0</v>
      </c>
      <c r="LFS37" s="927">
        <f t="shared" si="155"/>
        <v>0</v>
      </c>
      <c r="LFT37" s="927">
        <f t="shared" si="155"/>
        <v>0</v>
      </c>
      <c r="LFU37" s="927">
        <f t="shared" si="155"/>
        <v>0</v>
      </c>
      <c r="LFV37" s="927">
        <f t="shared" si="155"/>
        <v>0</v>
      </c>
      <c r="LFW37" s="927">
        <f t="shared" si="155"/>
        <v>0</v>
      </c>
      <c r="LFX37" s="927">
        <f t="shared" si="155"/>
        <v>0</v>
      </c>
      <c r="LFY37" s="927">
        <f t="shared" si="155"/>
        <v>0</v>
      </c>
      <c r="LFZ37" s="927">
        <f t="shared" si="155"/>
        <v>0</v>
      </c>
      <c r="LGA37" s="927">
        <f t="shared" si="155"/>
        <v>0</v>
      </c>
      <c r="LGB37" s="927">
        <f t="shared" si="155"/>
        <v>0</v>
      </c>
      <c r="LGC37" s="927">
        <f t="shared" si="155"/>
        <v>0</v>
      </c>
      <c r="LGD37" s="927">
        <f t="shared" si="155"/>
        <v>0</v>
      </c>
      <c r="LGE37" s="927">
        <f t="shared" si="155"/>
        <v>0</v>
      </c>
      <c r="LGF37" s="927">
        <f t="shared" si="155"/>
        <v>0</v>
      </c>
      <c r="LGG37" s="927">
        <f t="shared" si="155"/>
        <v>0</v>
      </c>
      <c r="LGH37" s="927">
        <f t="shared" si="155"/>
        <v>0</v>
      </c>
      <c r="LGI37" s="927">
        <f t="shared" si="155"/>
        <v>0</v>
      </c>
      <c r="LGJ37" s="927">
        <f t="shared" si="155"/>
        <v>0</v>
      </c>
      <c r="LGK37" s="927">
        <f t="shared" si="155"/>
        <v>0</v>
      </c>
      <c r="LGL37" s="927">
        <f t="shared" si="155"/>
        <v>0</v>
      </c>
      <c r="LGM37" s="927">
        <f t="shared" si="155"/>
        <v>0</v>
      </c>
      <c r="LGN37" s="927">
        <f t="shared" si="155"/>
        <v>0</v>
      </c>
      <c r="LGO37" s="927">
        <f t="shared" si="155"/>
        <v>0</v>
      </c>
      <c r="LGP37" s="927">
        <f t="shared" si="155"/>
        <v>0</v>
      </c>
      <c r="LGQ37" s="927">
        <f t="shared" si="155"/>
        <v>0</v>
      </c>
      <c r="LGR37" s="927">
        <f t="shared" si="155"/>
        <v>0</v>
      </c>
      <c r="LGS37" s="927">
        <f t="shared" si="155"/>
        <v>0</v>
      </c>
      <c r="LGT37" s="927">
        <f t="shared" si="155"/>
        <v>0</v>
      </c>
      <c r="LGU37" s="927">
        <f t="shared" si="155"/>
        <v>0</v>
      </c>
      <c r="LGV37" s="927">
        <f t="shared" si="155"/>
        <v>0</v>
      </c>
      <c r="LGW37" s="927">
        <f t="shared" si="155"/>
        <v>0</v>
      </c>
      <c r="LGX37" s="927">
        <f t="shared" si="155"/>
        <v>0</v>
      </c>
      <c r="LGY37" s="927">
        <f t="shared" si="155"/>
        <v>0</v>
      </c>
      <c r="LGZ37" s="927">
        <f t="shared" si="155"/>
        <v>0</v>
      </c>
      <c r="LHA37" s="927">
        <f t="shared" si="155"/>
        <v>0</v>
      </c>
      <c r="LHB37" s="927">
        <f t="shared" si="155"/>
        <v>0</v>
      </c>
      <c r="LHC37" s="927">
        <f t="shared" si="155"/>
        <v>0</v>
      </c>
      <c r="LHD37" s="927">
        <f t="shared" si="155"/>
        <v>0</v>
      </c>
      <c r="LHE37" s="927">
        <f t="shared" si="155"/>
        <v>0</v>
      </c>
      <c r="LHF37" s="927">
        <f t="shared" ref="LHF37:LJQ37" si="156">+LHE37</f>
        <v>0</v>
      </c>
      <c r="LHG37" s="927">
        <f t="shared" si="156"/>
        <v>0</v>
      </c>
      <c r="LHH37" s="927">
        <f t="shared" si="156"/>
        <v>0</v>
      </c>
      <c r="LHI37" s="927">
        <f t="shared" si="156"/>
        <v>0</v>
      </c>
      <c r="LHJ37" s="927">
        <f t="shared" si="156"/>
        <v>0</v>
      </c>
      <c r="LHK37" s="927">
        <f t="shared" si="156"/>
        <v>0</v>
      </c>
      <c r="LHL37" s="927">
        <f t="shared" si="156"/>
        <v>0</v>
      </c>
      <c r="LHM37" s="927">
        <f t="shared" si="156"/>
        <v>0</v>
      </c>
      <c r="LHN37" s="927">
        <f t="shared" si="156"/>
        <v>0</v>
      </c>
      <c r="LHO37" s="927">
        <f t="shared" si="156"/>
        <v>0</v>
      </c>
      <c r="LHP37" s="927">
        <f t="shared" si="156"/>
        <v>0</v>
      </c>
      <c r="LHQ37" s="927">
        <f t="shared" si="156"/>
        <v>0</v>
      </c>
      <c r="LHR37" s="927">
        <f t="shared" si="156"/>
        <v>0</v>
      </c>
      <c r="LHS37" s="927">
        <f t="shared" si="156"/>
        <v>0</v>
      </c>
      <c r="LHT37" s="927">
        <f t="shared" si="156"/>
        <v>0</v>
      </c>
      <c r="LHU37" s="927">
        <f t="shared" si="156"/>
        <v>0</v>
      </c>
      <c r="LHV37" s="927">
        <f t="shared" si="156"/>
        <v>0</v>
      </c>
      <c r="LHW37" s="927">
        <f t="shared" si="156"/>
        <v>0</v>
      </c>
      <c r="LHX37" s="927">
        <f t="shared" si="156"/>
        <v>0</v>
      </c>
      <c r="LHY37" s="927">
        <f t="shared" si="156"/>
        <v>0</v>
      </c>
      <c r="LHZ37" s="927">
        <f t="shared" si="156"/>
        <v>0</v>
      </c>
      <c r="LIA37" s="927">
        <f t="shared" si="156"/>
        <v>0</v>
      </c>
      <c r="LIB37" s="927">
        <f t="shared" si="156"/>
        <v>0</v>
      </c>
      <c r="LIC37" s="927">
        <f t="shared" si="156"/>
        <v>0</v>
      </c>
      <c r="LID37" s="927">
        <f t="shared" si="156"/>
        <v>0</v>
      </c>
      <c r="LIE37" s="927">
        <f t="shared" si="156"/>
        <v>0</v>
      </c>
      <c r="LIF37" s="927">
        <f t="shared" si="156"/>
        <v>0</v>
      </c>
      <c r="LIG37" s="927">
        <f t="shared" si="156"/>
        <v>0</v>
      </c>
      <c r="LIH37" s="927">
        <f t="shared" si="156"/>
        <v>0</v>
      </c>
      <c r="LII37" s="927">
        <f t="shared" si="156"/>
        <v>0</v>
      </c>
      <c r="LIJ37" s="927">
        <f t="shared" si="156"/>
        <v>0</v>
      </c>
      <c r="LIK37" s="927">
        <f t="shared" si="156"/>
        <v>0</v>
      </c>
      <c r="LIL37" s="927">
        <f t="shared" si="156"/>
        <v>0</v>
      </c>
      <c r="LIM37" s="927">
        <f t="shared" si="156"/>
        <v>0</v>
      </c>
      <c r="LIN37" s="927">
        <f t="shared" si="156"/>
        <v>0</v>
      </c>
      <c r="LIO37" s="927">
        <f t="shared" si="156"/>
        <v>0</v>
      </c>
      <c r="LIP37" s="927">
        <f t="shared" si="156"/>
        <v>0</v>
      </c>
      <c r="LIQ37" s="927">
        <f t="shared" si="156"/>
        <v>0</v>
      </c>
      <c r="LIR37" s="927">
        <f t="shared" si="156"/>
        <v>0</v>
      </c>
      <c r="LIS37" s="927">
        <f t="shared" si="156"/>
        <v>0</v>
      </c>
      <c r="LIT37" s="927">
        <f t="shared" si="156"/>
        <v>0</v>
      </c>
      <c r="LIU37" s="927">
        <f t="shared" si="156"/>
        <v>0</v>
      </c>
      <c r="LIV37" s="927">
        <f t="shared" si="156"/>
        <v>0</v>
      </c>
      <c r="LIW37" s="927">
        <f t="shared" si="156"/>
        <v>0</v>
      </c>
      <c r="LIX37" s="927">
        <f t="shared" si="156"/>
        <v>0</v>
      </c>
      <c r="LIY37" s="927">
        <f t="shared" si="156"/>
        <v>0</v>
      </c>
      <c r="LIZ37" s="927">
        <f t="shared" si="156"/>
        <v>0</v>
      </c>
      <c r="LJA37" s="927">
        <f t="shared" si="156"/>
        <v>0</v>
      </c>
      <c r="LJB37" s="927">
        <f t="shared" si="156"/>
        <v>0</v>
      </c>
      <c r="LJC37" s="927">
        <f t="shared" si="156"/>
        <v>0</v>
      </c>
      <c r="LJD37" s="927">
        <f t="shared" si="156"/>
        <v>0</v>
      </c>
      <c r="LJE37" s="927">
        <f t="shared" si="156"/>
        <v>0</v>
      </c>
      <c r="LJF37" s="927">
        <f t="shared" si="156"/>
        <v>0</v>
      </c>
      <c r="LJG37" s="927">
        <f t="shared" si="156"/>
        <v>0</v>
      </c>
      <c r="LJH37" s="927">
        <f t="shared" si="156"/>
        <v>0</v>
      </c>
      <c r="LJI37" s="927">
        <f t="shared" si="156"/>
        <v>0</v>
      </c>
      <c r="LJJ37" s="927">
        <f t="shared" si="156"/>
        <v>0</v>
      </c>
      <c r="LJK37" s="927">
        <f t="shared" si="156"/>
        <v>0</v>
      </c>
      <c r="LJL37" s="927">
        <f t="shared" si="156"/>
        <v>0</v>
      </c>
      <c r="LJM37" s="927">
        <f t="shared" si="156"/>
        <v>0</v>
      </c>
      <c r="LJN37" s="927">
        <f t="shared" si="156"/>
        <v>0</v>
      </c>
      <c r="LJO37" s="927">
        <f t="shared" si="156"/>
        <v>0</v>
      </c>
      <c r="LJP37" s="927">
        <f t="shared" si="156"/>
        <v>0</v>
      </c>
      <c r="LJQ37" s="927">
        <f t="shared" si="156"/>
        <v>0</v>
      </c>
      <c r="LJR37" s="927">
        <f t="shared" ref="LJR37:LMC37" si="157">+LJQ37</f>
        <v>0</v>
      </c>
      <c r="LJS37" s="927">
        <f t="shared" si="157"/>
        <v>0</v>
      </c>
      <c r="LJT37" s="927">
        <f t="shared" si="157"/>
        <v>0</v>
      </c>
      <c r="LJU37" s="927">
        <f t="shared" si="157"/>
        <v>0</v>
      </c>
      <c r="LJV37" s="927">
        <f t="shared" si="157"/>
        <v>0</v>
      </c>
      <c r="LJW37" s="927">
        <f t="shared" si="157"/>
        <v>0</v>
      </c>
      <c r="LJX37" s="927">
        <f t="shared" si="157"/>
        <v>0</v>
      </c>
      <c r="LJY37" s="927">
        <f t="shared" si="157"/>
        <v>0</v>
      </c>
      <c r="LJZ37" s="927">
        <f t="shared" si="157"/>
        <v>0</v>
      </c>
      <c r="LKA37" s="927">
        <f t="shared" si="157"/>
        <v>0</v>
      </c>
      <c r="LKB37" s="927">
        <f t="shared" si="157"/>
        <v>0</v>
      </c>
      <c r="LKC37" s="927">
        <f t="shared" si="157"/>
        <v>0</v>
      </c>
      <c r="LKD37" s="927">
        <f t="shared" si="157"/>
        <v>0</v>
      </c>
      <c r="LKE37" s="927">
        <f t="shared" si="157"/>
        <v>0</v>
      </c>
      <c r="LKF37" s="927">
        <f t="shared" si="157"/>
        <v>0</v>
      </c>
      <c r="LKG37" s="927">
        <f t="shared" si="157"/>
        <v>0</v>
      </c>
      <c r="LKH37" s="927">
        <f t="shared" si="157"/>
        <v>0</v>
      </c>
      <c r="LKI37" s="927">
        <f t="shared" si="157"/>
        <v>0</v>
      </c>
      <c r="LKJ37" s="927">
        <f t="shared" si="157"/>
        <v>0</v>
      </c>
      <c r="LKK37" s="927">
        <f t="shared" si="157"/>
        <v>0</v>
      </c>
      <c r="LKL37" s="927">
        <f t="shared" si="157"/>
        <v>0</v>
      </c>
      <c r="LKM37" s="927">
        <f t="shared" si="157"/>
        <v>0</v>
      </c>
      <c r="LKN37" s="927">
        <f t="shared" si="157"/>
        <v>0</v>
      </c>
      <c r="LKO37" s="927">
        <f t="shared" si="157"/>
        <v>0</v>
      </c>
      <c r="LKP37" s="927">
        <f t="shared" si="157"/>
        <v>0</v>
      </c>
      <c r="LKQ37" s="927">
        <f t="shared" si="157"/>
        <v>0</v>
      </c>
      <c r="LKR37" s="927">
        <f t="shared" si="157"/>
        <v>0</v>
      </c>
      <c r="LKS37" s="927">
        <f t="shared" si="157"/>
        <v>0</v>
      </c>
      <c r="LKT37" s="927">
        <f t="shared" si="157"/>
        <v>0</v>
      </c>
      <c r="LKU37" s="927">
        <f t="shared" si="157"/>
        <v>0</v>
      </c>
      <c r="LKV37" s="927">
        <f t="shared" si="157"/>
        <v>0</v>
      </c>
      <c r="LKW37" s="927">
        <f t="shared" si="157"/>
        <v>0</v>
      </c>
      <c r="LKX37" s="927">
        <f t="shared" si="157"/>
        <v>0</v>
      </c>
      <c r="LKY37" s="927">
        <f t="shared" si="157"/>
        <v>0</v>
      </c>
      <c r="LKZ37" s="927">
        <f t="shared" si="157"/>
        <v>0</v>
      </c>
      <c r="LLA37" s="927">
        <f t="shared" si="157"/>
        <v>0</v>
      </c>
      <c r="LLB37" s="927">
        <f t="shared" si="157"/>
        <v>0</v>
      </c>
      <c r="LLC37" s="927">
        <f t="shared" si="157"/>
        <v>0</v>
      </c>
      <c r="LLD37" s="927">
        <f t="shared" si="157"/>
        <v>0</v>
      </c>
      <c r="LLE37" s="927">
        <f t="shared" si="157"/>
        <v>0</v>
      </c>
      <c r="LLF37" s="927">
        <f t="shared" si="157"/>
        <v>0</v>
      </c>
      <c r="LLG37" s="927">
        <f t="shared" si="157"/>
        <v>0</v>
      </c>
      <c r="LLH37" s="927">
        <f t="shared" si="157"/>
        <v>0</v>
      </c>
      <c r="LLI37" s="927">
        <f t="shared" si="157"/>
        <v>0</v>
      </c>
      <c r="LLJ37" s="927">
        <f t="shared" si="157"/>
        <v>0</v>
      </c>
      <c r="LLK37" s="927">
        <f t="shared" si="157"/>
        <v>0</v>
      </c>
      <c r="LLL37" s="927">
        <f t="shared" si="157"/>
        <v>0</v>
      </c>
      <c r="LLM37" s="927">
        <f t="shared" si="157"/>
        <v>0</v>
      </c>
      <c r="LLN37" s="927">
        <f t="shared" si="157"/>
        <v>0</v>
      </c>
      <c r="LLO37" s="927">
        <f t="shared" si="157"/>
        <v>0</v>
      </c>
      <c r="LLP37" s="927">
        <f t="shared" si="157"/>
        <v>0</v>
      </c>
      <c r="LLQ37" s="927">
        <f t="shared" si="157"/>
        <v>0</v>
      </c>
      <c r="LLR37" s="927">
        <f t="shared" si="157"/>
        <v>0</v>
      </c>
      <c r="LLS37" s="927">
        <f t="shared" si="157"/>
        <v>0</v>
      </c>
      <c r="LLT37" s="927">
        <f t="shared" si="157"/>
        <v>0</v>
      </c>
      <c r="LLU37" s="927">
        <f t="shared" si="157"/>
        <v>0</v>
      </c>
      <c r="LLV37" s="927">
        <f t="shared" si="157"/>
        <v>0</v>
      </c>
      <c r="LLW37" s="927">
        <f t="shared" si="157"/>
        <v>0</v>
      </c>
      <c r="LLX37" s="927">
        <f t="shared" si="157"/>
        <v>0</v>
      </c>
      <c r="LLY37" s="927">
        <f t="shared" si="157"/>
        <v>0</v>
      </c>
      <c r="LLZ37" s="927">
        <f t="shared" si="157"/>
        <v>0</v>
      </c>
      <c r="LMA37" s="927">
        <f t="shared" si="157"/>
        <v>0</v>
      </c>
      <c r="LMB37" s="927">
        <f t="shared" si="157"/>
        <v>0</v>
      </c>
      <c r="LMC37" s="927">
        <f t="shared" si="157"/>
        <v>0</v>
      </c>
      <c r="LMD37" s="927">
        <f t="shared" ref="LMD37:LOO37" si="158">+LMC37</f>
        <v>0</v>
      </c>
      <c r="LME37" s="927">
        <f t="shared" si="158"/>
        <v>0</v>
      </c>
      <c r="LMF37" s="927">
        <f t="shared" si="158"/>
        <v>0</v>
      </c>
      <c r="LMG37" s="927">
        <f t="shared" si="158"/>
        <v>0</v>
      </c>
      <c r="LMH37" s="927">
        <f t="shared" si="158"/>
        <v>0</v>
      </c>
      <c r="LMI37" s="927">
        <f t="shared" si="158"/>
        <v>0</v>
      </c>
      <c r="LMJ37" s="927">
        <f t="shared" si="158"/>
        <v>0</v>
      </c>
      <c r="LMK37" s="927">
        <f t="shared" si="158"/>
        <v>0</v>
      </c>
      <c r="LML37" s="927">
        <f t="shared" si="158"/>
        <v>0</v>
      </c>
      <c r="LMM37" s="927">
        <f t="shared" si="158"/>
        <v>0</v>
      </c>
      <c r="LMN37" s="927">
        <f t="shared" si="158"/>
        <v>0</v>
      </c>
      <c r="LMO37" s="927">
        <f t="shared" si="158"/>
        <v>0</v>
      </c>
      <c r="LMP37" s="927">
        <f t="shared" si="158"/>
        <v>0</v>
      </c>
      <c r="LMQ37" s="927">
        <f t="shared" si="158"/>
        <v>0</v>
      </c>
      <c r="LMR37" s="927">
        <f t="shared" si="158"/>
        <v>0</v>
      </c>
      <c r="LMS37" s="927">
        <f t="shared" si="158"/>
        <v>0</v>
      </c>
      <c r="LMT37" s="927">
        <f t="shared" si="158"/>
        <v>0</v>
      </c>
      <c r="LMU37" s="927">
        <f t="shared" si="158"/>
        <v>0</v>
      </c>
      <c r="LMV37" s="927">
        <f t="shared" si="158"/>
        <v>0</v>
      </c>
      <c r="LMW37" s="927">
        <f t="shared" si="158"/>
        <v>0</v>
      </c>
      <c r="LMX37" s="927">
        <f t="shared" si="158"/>
        <v>0</v>
      </c>
      <c r="LMY37" s="927">
        <f t="shared" si="158"/>
        <v>0</v>
      </c>
      <c r="LMZ37" s="927">
        <f t="shared" si="158"/>
        <v>0</v>
      </c>
      <c r="LNA37" s="927">
        <f t="shared" si="158"/>
        <v>0</v>
      </c>
      <c r="LNB37" s="927">
        <f t="shared" si="158"/>
        <v>0</v>
      </c>
      <c r="LNC37" s="927">
        <f t="shared" si="158"/>
        <v>0</v>
      </c>
      <c r="LND37" s="927">
        <f t="shared" si="158"/>
        <v>0</v>
      </c>
      <c r="LNE37" s="927">
        <f t="shared" si="158"/>
        <v>0</v>
      </c>
      <c r="LNF37" s="927">
        <f t="shared" si="158"/>
        <v>0</v>
      </c>
      <c r="LNG37" s="927">
        <f t="shared" si="158"/>
        <v>0</v>
      </c>
      <c r="LNH37" s="927">
        <f t="shared" si="158"/>
        <v>0</v>
      </c>
      <c r="LNI37" s="927">
        <f t="shared" si="158"/>
        <v>0</v>
      </c>
      <c r="LNJ37" s="927">
        <f t="shared" si="158"/>
        <v>0</v>
      </c>
      <c r="LNK37" s="927">
        <f t="shared" si="158"/>
        <v>0</v>
      </c>
      <c r="LNL37" s="927">
        <f t="shared" si="158"/>
        <v>0</v>
      </c>
      <c r="LNM37" s="927">
        <f t="shared" si="158"/>
        <v>0</v>
      </c>
      <c r="LNN37" s="927">
        <f t="shared" si="158"/>
        <v>0</v>
      </c>
      <c r="LNO37" s="927">
        <f t="shared" si="158"/>
        <v>0</v>
      </c>
      <c r="LNP37" s="927">
        <f t="shared" si="158"/>
        <v>0</v>
      </c>
      <c r="LNQ37" s="927">
        <f t="shared" si="158"/>
        <v>0</v>
      </c>
      <c r="LNR37" s="927">
        <f t="shared" si="158"/>
        <v>0</v>
      </c>
      <c r="LNS37" s="927">
        <f t="shared" si="158"/>
        <v>0</v>
      </c>
      <c r="LNT37" s="927">
        <f t="shared" si="158"/>
        <v>0</v>
      </c>
      <c r="LNU37" s="927">
        <f t="shared" si="158"/>
        <v>0</v>
      </c>
      <c r="LNV37" s="927">
        <f t="shared" si="158"/>
        <v>0</v>
      </c>
      <c r="LNW37" s="927">
        <f t="shared" si="158"/>
        <v>0</v>
      </c>
      <c r="LNX37" s="927">
        <f t="shared" si="158"/>
        <v>0</v>
      </c>
      <c r="LNY37" s="927">
        <f t="shared" si="158"/>
        <v>0</v>
      </c>
      <c r="LNZ37" s="927">
        <f t="shared" si="158"/>
        <v>0</v>
      </c>
      <c r="LOA37" s="927">
        <f t="shared" si="158"/>
        <v>0</v>
      </c>
      <c r="LOB37" s="927">
        <f t="shared" si="158"/>
        <v>0</v>
      </c>
      <c r="LOC37" s="927">
        <f t="shared" si="158"/>
        <v>0</v>
      </c>
      <c r="LOD37" s="927">
        <f t="shared" si="158"/>
        <v>0</v>
      </c>
      <c r="LOE37" s="927">
        <f t="shared" si="158"/>
        <v>0</v>
      </c>
      <c r="LOF37" s="927">
        <f t="shared" si="158"/>
        <v>0</v>
      </c>
      <c r="LOG37" s="927">
        <f t="shared" si="158"/>
        <v>0</v>
      </c>
      <c r="LOH37" s="927">
        <f t="shared" si="158"/>
        <v>0</v>
      </c>
      <c r="LOI37" s="927">
        <f t="shared" si="158"/>
        <v>0</v>
      </c>
      <c r="LOJ37" s="927">
        <f t="shared" si="158"/>
        <v>0</v>
      </c>
      <c r="LOK37" s="927">
        <f t="shared" si="158"/>
        <v>0</v>
      </c>
      <c r="LOL37" s="927">
        <f t="shared" si="158"/>
        <v>0</v>
      </c>
      <c r="LOM37" s="927">
        <f t="shared" si="158"/>
        <v>0</v>
      </c>
      <c r="LON37" s="927">
        <f t="shared" si="158"/>
        <v>0</v>
      </c>
      <c r="LOO37" s="927">
        <f t="shared" si="158"/>
        <v>0</v>
      </c>
      <c r="LOP37" s="927">
        <f t="shared" ref="LOP37:LRA37" si="159">+LOO37</f>
        <v>0</v>
      </c>
      <c r="LOQ37" s="927">
        <f t="shared" si="159"/>
        <v>0</v>
      </c>
      <c r="LOR37" s="927">
        <f t="shared" si="159"/>
        <v>0</v>
      </c>
      <c r="LOS37" s="927">
        <f t="shared" si="159"/>
        <v>0</v>
      </c>
      <c r="LOT37" s="927">
        <f t="shared" si="159"/>
        <v>0</v>
      </c>
      <c r="LOU37" s="927">
        <f t="shared" si="159"/>
        <v>0</v>
      </c>
      <c r="LOV37" s="927">
        <f t="shared" si="159"/>
        <v>0</v>
      </c>
      <c r="LOW37" s="927">
        <f t="shared" si="159"/>
        <v>0</v>
      </c>
      <c r="LOX37" s="927">
        <f t="shared" si="159"/>
        <v>0</v>
      </c>
      <c r="LOY37" s="927">
        <f t="shared" si="159"/>
        <v>0</v>
      </c>
      <c r="LOZ37" s="927">
        <f t="shared" si="159"/>
        <v>0</v>
      </c>
      <c r="LPA37" s="927">
        <f t="shared" si="159"/>
        <v>0</v>
      </c>
      <c r="LPB37" s="927">
        <f t="shared" si="159"/>
        <v>0</v>
      </c>
      <c r="LPC37" s="927">
        <f t="shared" si="159"/>
        <v>0</v>
      </c>
      <c r="LPD37" s="927">
        <f t="shared" si="159"/>
        <v>0</v>
      </c>
      <c r="LPE37" s="927">
        <f t="shared" si="159"/>
        <v>0</v>
      </c>
      <c r="LPF37" s="927">
        <f t="shared" si="159"/>
        <v>0</v>
      </c>
      <c r="LPG37" s="927">
        <f t="shared" si="159"/>
        <v>0</v>
      </c>
      <c r="LPH37" s="927">
        <f t="shared" si="159"/>
        <v>0</v>
      </c>
      <c r="LPI37" s="927">
        <f t="shared" si="159"/>
        <v>0</v>
      </c>
      <c r="LPJ37" s="927">
        <f t="shared" si="159"/>
        <v>0</v>
      </c>
      <c r="LPK37" s="927">
        <f t="shared" si="159"/>
        <v>0</v>
      </c>
      <c r="LPL37" s="927">
        <f t="shared" si="159"/>
        <v>0</v>
      </c>
      <c r="LPM37" s="927">
        <f t="shared" si="159"/>
        <v>0</v>
      </c>
      <c r="LPN37" s="927">
        <f t="shared" si="159"/>
        <v>0</v>
      </c>
      <c r="LPO37" s="927">
        <f t="shared" si="159"/>
        <v>0</v>
      </c>
      <c r="LPP37" s="927">
        <f t="shared" si="159"/>
        <v>0</v>
      </c>
      <c r="LPQ37" s="927">
        <f t="shared" si="159"/>
        <v>0</v>
      </c>
      <c r="LPR37" s="927">
        <f t="shared" si="159"/>
        <v>0</v>
      </c>
      <c r="LPS37" s="927">
        <f t="shared" si="159"/>
        <v>0</v>
      </c>
      <c r="LPT37" s="927">
        <f t="shared" si="159"/>
        <v>0</v>
      </c>
      <c r="LPU37" s="927">
        <f t="shared" si="159"/>
        <v>0</v>
      </c>
      <c r="LPV37" s="927">
        <f t="shared" si="159"/>
        <v>0</v>
      </c>
      <c r="LPW37" s="927">
        <f t="shared" si="159"/>
        <v>0</v>
      </c>
      <c r="LPX37" s="927">
        <f t="shared" si="159"/>
        <v>0</v>
      </c>
      <c r="LPY37" s="927">
        <f t="shared" si="159"/>
        <v>0</v>
      </c>
      <c r="LPZ37" s="927">
        <f t="shared" si="159"/>
        <v>0</v>
      </c>
      <c r="LQA37" s="927">
        <f t="shared" si="159"/>
        <v>0</v>
      </c>
      <c r="LQB37" s="927">
        <f t="shared" si="159"/>
        <v>0</v>
      </c>
      <c r="LQC37" s="927">
        <f t="shared" si="159"/>
        <v>0</v>
      </c>
      <c r="LQD37" s="927">
        <f t="shared" si="159"/>
        <v>0</v>
      </c>
      <c r="LQE37" s="927">
        <f t="shared" si="159"/>
        <v>0</v>
      </c>
      <c r="LQF37" s="927">
        <f t="shared" si="159"/>
        <v>0</v>
      </c>
      <c r="LQG37" s="927">
        <f t="shared" si="159"/>
        <v>0</v>
      </c>
      <c r="LQH37" s="927">
        <f t="shared" si="159"/>
        <v>0</v>
      </c>
      <c r="LQI37" s="927">
        <f t="shared" si="159"/>
        <v>0</v>
      </c>
      <c r="LQJ37" s="927">
        <f t="shared" si="159"/>
        <v>0</v>
      </c>
      <c r="LQK37" s="927">
        <f t="shared" si="159"/>
        <v>0</v>
      </c>
      <c r="LQL37" s="927">
        <f t="shared" si="159"/>
        <v>0</v>
      </c>
      <c r="LQM37" s="927">
        <f t="shared" si="159"/>
        <v>0</v>
      </c>
      <c r="LQN37" s="927">
        <f t="shared" si="159"/>
        <v>0</v>
      </c>
      <c r="LQO37" s="927">
        <f t="shared" si="159"/>
        <v>0</v>
      </c>
      <c r="LQP37" s="927">
        <f t="shared" si="159"/>
        <v>0</v>
      </c>
      <c r="LQQ37" s="927">
        <f t="shared" si="159"/>
        <v>0</v>
      </c>
      <c r="LQR37" s="927">
        <f t="shared" si="159"/>
        <v>0</v>
      </c>
      <c r="LQS37" s="927">
        <f t="shared" si="159"/>
        <v>0</v>
      </c>
      <c r="LQT37" s="927">
        <f t="shared" si="159"/>
        <v>0</v>
      </c>
      <c r="LQU37" s="927">
        <f t="shared" si="159"/>
        <v>0</v>
      </c>
      <c r="LQV37" s="927">
        <f t="shared" si="159"/>
        <v>0</v>
      </c>
      <c r="LQW37" s="927">
        <f t="shared" si="159"/>
        <v>0</v>
      </c>
      <c r="LQX37" s="927">
        <f t="shared" si="159"/>
        <v>0</v>
      </c>
      <c r="LQY37" s="927">
        <f t="shared" si="159"/>
        <v>0</v>
      </c>
      <c r="LQZ37" s="927">
        <f t="shared" si="159"/>
        <v>0</v>
      </c>
      <c r="LRA37" s="927">
        <f t="shared" si="159"/>
        <v>0</v>
      </c>
      <c r="LRB37" s="927">
        <f t="shared" ref="LRB37:LTM37" si="160">+LRA37</f>
        <v>0</v>
      </c>
      <c r="LRC37" s="927">
        <f t="shared" si="160"/>
        <v>0</v>
      </c>
      <c r="LRD37" s="927">
        <f t="shared" si="160"/>
        <v>0</v>
      </c>
      <c r="LRE37" s="927">
        <f t="shared" si="160"/>
        <v>0</v>
      </c>
      <c r="LRF37" s="927">
        <f t="shared" si="160"/>
        <v>0</v>
      </c>
      <c r="LRG37" s="927">
        <f t="shared" si="160"/>
        <v>0</v>
      </c>
      <c r="LRH37" s="927">
        <f t="shared" si="160"/>
        <v>0</v>
      </c>
      <c r="LRI37" s="927">
        <f t="shared" si="160"/>
        <v>0</v>
      </c>
      <c r="LRJ37" s="927">
        <f t="shared" si="160"/>
        <v>0</v>
      </c>
      <c r="LRK37" s="927">
        <f t="shared" si="160"/>
        <v>0</v>
      </c>
      <c r="LRL37" s="927">
        <f t="shared" si="160"/>
        <v>0</v>
      </c>
      <c r="LRM37" s="927">
        <f t="shared" si="160"/>
        <v>0</v>
      </c>
      <c r="LRN37" s="927">
        <f t="shared" si="160"/>
        <v>0</v>
      </c>
      <c r="LRO37" s="927">
        <f t="shared" si="160"/>
        <v>0</v>
      </c>
      <c r="LRP37" s="927">
        <f t="shared" si="160"/>
        <v>0</v>
      </c>
      <c r="LRQ37" s="927">
        <f t="shared" si="160"/>
        <v>0</v>
      </c>
      <c r="LRR37" s="927">
        <f t="shared" si="160"/>
        <v>0</v>
      </c>
      <c r="LRS37" s="927">
        <f t="shared" si="160"/>
        <v>0</v>
      </c>
      <c r="LRT37" s="927">
        <f t="shared" si="160"/>
        <v>0</v>
      </c>
      <c r="LRU37" s="927">
        <f t="shared" si="160"/>
        <v>0</v>
      </c>
      <c r="LRV37" s="927">
        <f t="shared" si="160"/>
        <v>0</v>
      </c>
      <c r="LRW37" s="927">
        <f t="shared" si="160"/>
        <v>0</v>
      </c>
      <c r="LRX37" s="927">
        <f t="shared" si="160"/>
        <v>0</v>
      </c>
      <c r="LRY37" s="927">
        <f t="shared" si="160"/>
        <v>0</v>
      </c>
      <c r="LRZ37" s="927">
        <f t="shared" si="160"/>
        <v>0</v>
      </c>
      <c r="LSA37" s="927">
        <f t="shared" si="160"/>
        <v>0</v>
      </c>
      <c r="LSB37" s="927">
        <f t="shared" si="160"/>
        <v>0</v>
      </c>
      <c r="LSC37" s="927">
        <f t="shared" si="160"/>
        <v>0</v>
      </c>
      <c r="LSD37" s="927">
        <f t="shared" si="160"/>
        <v>0</v>
      </c>
      <c r="LSE37" s="927">
        <f t="shared" si="160"/>
        <v>0</v>
      </c>
      <c r="LSF37" s="927">
        <f t="shared" si="160"/>
        <v>0</v>
      </c>
      <c r="LSG37" s="927">
        <f t="shared" si="160"/>
        <v>0</v>
      </c>
      <c r="LSH37" s="927">
        <f t="shared" si="160"/>
        <v>0</v>
      </c>
      <c r="LSI37" s="927">
        <f t="shared" si="160"/>
        <v>0</v>
      </c>
      <c r="LSJ37" s="927">
        <f t="shared" si="160"/>
        <v>0</v>
      </c>
      <c r="LSK37" s="927">
        <f t="shared" si="160"/>
        <v>0</v>
      </c>
      <c r="LSL37" s="927">
        <f t="shared" si="160"/>
        <v>0</v>
      </c>
      <c r="LSM37" s="927">
        <f t="shared" si="160"/>
        <v>0</v>
      </c>
      <c r="LSN37" s="927">
        <f t="shared" si="160"/>
        <v>0</v>
      </c>
      <c r="LSO37" s="927">
        <f t="shared" si="160"/>
        <v>0</v>
      </c>
      <c r="LSP37" s="927">
        <f t="shared" si="160"/>
        <v>0</v>
      </c>
      <c r="LSQ37" s="927">
        <f t="shared" si="160"/>
        <v>0</v>
      </c>
      <c r="LSR37" s="927">
        <f t="shared" si="160"/>
        <v>0</v>
      </c>
      <c r="LSS37" s="927">
        <f t="shared" si="160"/>
        <v>0</v>
      </c>
      <c r="LST37" s="927">
        <f t="shared" si="160"/>
        <v>0</v>
      </c>
      <c r="LSU37" s="927">
        <f t="shared" si="160"/>
        <v>0</v>
      </c>
      <c r="LSV37" s="927">
        <f t="shared" si="160"/>
        <v>0</v>
      </c>
      <c r="LSW37" s="927">
        <f t="shared" si="160"/>
        <v>0</v>
      </c>
      <c r="LSX37" s="927">
        <f t="shared" si="160"/>
        <v>0</v>
      </c>
      <c r="LSY37" s="927">
        <f t="shared" si="160"/>
        <v>0</v>
      </c>
      <c r="LSZ37" s="927">
        <f t="shared" si="160"/>
        <v>0</v>
      </c>
      <c r="LTA37" s="927">
        <f t="shared" si="160"/>
        <v>0</v>
      </c>
      <c r="LTB37" s="927">
        <f t="shared" si="160"/>
        <v>0</v>
      </c>
      <c r="LTC37" s="927">
        <f t="shared" si="160"/>
        <v>0</v>
      </c>
      <c r="LTD37" s="927">
        <f t="shared" si="160"/>
        <v>0</v>
      </c>
      <c r="LTE37" s="927">
        <f t="shared" si="160"/>
        <v>0</v>
      </c>
      <c r="LTF37" s="927">
        <f t="shared" si="160"/>
        <v>0</v>
      </c>
      <c r="LTG37" s="927">
        <f t="shared" si="160"/>
        <v>0</v>
      </c>
      <c r="LTH37" s="927">
        <f t="shared" si="160"/>
        <v>0</v>
      </c>
      <c r="LTI37" s="927">
        <f t="shared" si="160"/>
        <v>0</v>
      </c>
      <c r="LTJ37" s="927">
        <f t="shared" si="160"/>
        <v>0</v>
      </c>
      <c r="LTK37" s="927">
        <f t="shared" si="160"/>
        <v>0</v>
      </c>
      <c r="LTL37" s="927">
        <f t="shared" si="160"/>
        <v>0</v>
      </c>
      <c r="LTM37" s="927">
        <f t="shared" si="160"/>
        <v>0</v>
      </c>
      <c r="LTN37" s="927">
        <f t="shared" ref="LTN37:LVY37" si="161">+LTM37</f>
        <v>0</v>
      </c>
      <c r="LTO37" s="927">
        <f t="shared" si="161"/>
        <v>0</v>
      </c>
      <c r="LTP37" s="927">
        <f t="shared" si="161"/>
        <v>0</v>
      </c>
      <c r="LTQ37" s="927">
        <f t="shared" si="161"/>
        <v>0</v>
      </c>
      <c r="LTR37" s="927">
        <f t="shared" si="161"/>
        <v>0</v>
      </c>
      <c r="LTS37" s="927">
        <f t="shared" si="161"/>
        <v>0</v>
      </c>
      <c r="LTT37" s="927">
        <f t="shared" si="161"/>
        <v>0</v>
      </c>
      <c r="LTU37" s="927">
        <f t="shared" si="161"/>
        <v>0</v>
      </c>
      <c r="LTV37" s="927">
        <f t="shared" si="161"/>
        <v>0</v>
      </c>
      <c r="LTW37" s="927">
        <f t="shared" si="161"/>
        <v>0</v>
      </c>
      <c r="LTX37" s="927">
        <f t="shared" si="161"/>
        <v>0</v>
      </c>
      <c r="LTY37" s="927">
        <f t="shared" si="161"/>
        <v>0</v>
      </c>
      <c r="LTZ37" s="927">
        <f t="shared" si="161"/>
        <v>0</v>
      </c>
      <c r="LUA37" s="927">
        <f t="shared" si="161"/>
        <v>0</v>
      </c>
      <c r="LUB37" s="927">
        <f t="shared" si="161"/>
        <v>0</v>
      </c>
      <c r="LUC37" s="927">
        <f t="shared" si="161"/>
        <v>0</v>
      </c>
      <c r="LUD37" s="927">
        <f t="shared" si="161"/>
        <v>0</v>
      </c>
      <c r="LUE37" s="927">
        <f t="shared" si="161"/>
        <v>0</v>
      </c>
      <c r="LUF37" s="927">
        <f t="shared" si="161"/>
        <v>0</v>
      </c>
      <c r="LUG37" s="927">
        <f t="shared" si="161"/>
        <v>0</v>
      </c>
      <c r="LUH37" s="927">
        <f t="shared" si="161"/>
        <v>0</v>
      </c>
      <c r="LUI37" s="927">
        <f t="shared" si="161"/>
        <v>0</v>
      </c>
      <c r="LUJ37" s="927">
        <f t="shared" si="161"/>
        <v>0</v>
      </c>
      <c r="LUK37" s="927">
        <f t="shared" si="161"/>
        <v>0</v>
      </c>
      <c r="LUL37" s="927">
        <f t="shared" si="161"/>
        <v>0</v>
      </c>
      <c r="LUM37" s="927">
        <f t="shared" si="161"/>
        <v>0</v>
      </c>
      <c r="LUN37" s="927">
        <f t="shared" si="161"/>
        <v>0</v>
      </c>
      <c r="LUO37" s="927">
        <f t="shared" si="161"/>
        <v>0</v>
      </c>
      <c r="LUP37" s="927">
        <f t="shared" si="161"/>
        <v>0</v>
      </c>
      <c r="LUQ37" s="927">
        <f t="shared" si="161"/>
        <v>0</v>
      </c>
      <c r="LUR37" s="927">
        <f t="shared" si="161"/>
        <v>0</v>
      </c>
      <c r="LUS37" s="927">
        <f t="shared" si="161"/>
        <v>0</v>
      </c>
      <c r="LUT37" s="927">
        <f t="shared" si="161"/>
        <v>0</v>
      </c>
      <c r="LUU37" s="927">
        <f t="shared" si="161"/>
        <v>0</v>
      </c>
      <c r="LUV37" s="927">
        <f t="shared" si="161"/>
        <v>0</v>
      </c>
      <c r="LUW37" s="927">
        <f t="shared" si="161"/>
        <v>0</v>
      </c>
      <c r="LUX37" s="927">
        <f t="shared" si="161"/>
        <v>0</v>
      </c>
      <c r="LUY37" s="927">
        <f t="shared" si="161"/>
        <v>0</v>
      </c>
      <c r="LUZ37" s="927">
        <f t="shared" si="161"/>
        <v>0</v>
      </c>
      <c r="LVA37" s="927">
        <f t="shared" si="161"/>
        <v>0</v>
      </c>
      <c r="LVB37" s="927">
        <f t="shared" si="161"/>
        <v>0</v>
      </c>
      <c r="LVC37" s="927">
        <f t="shared" si="161"/>
        <v>0</v>
      </c>
      <c r="LVD37" s="927">
        <f t="shared" si="161"/>
        <v>0</v>
      </c>
      <c r="LVE37" s="927">
        <f t="shared" si="161"/>
        <v>0</v>
      </c>
      <c r="LVF37" s="927">
        <f t="shared" si="161"/>
        <v>0</v>
      </c>
      <c r="LVG37" s="927">
        <f t="shared" si="161"/>
        <v>0</v>
      </c>
      <c r="LVH37" s="927">
        <f t="shared" si="161"/>
        <v>0</v>
      </c>
      <c r="LVI37" s="927">
        <f t="shared" si="161"/>
        <v>0</v>
      </c>
      <c r="LVJ37" s="927">
        <f t="shared" si="161"/>
        <v>0</v>
      </c>
      <c r="LVK37" s="927">
        <f t="shared" si="161"/>
        <v>0</v>
      </c>
      <c r="LVL37" s="927">
        <f t="shared" si="161"/>
        <v>0</v>
      </c>
      <c r="LVM37" s="927">
        <f t="shared" si="161"/>
        <v>0</v>
      </c>
      <c r="LVN37" s="927">
        <f t="shared" si="161"/>
        <v>0</v>
      </c>
      <c r="LVO37" s="927">
        <f t="shared" si="161"/>
        <v>0</v>
      </c>
      <c r="LVP37" s="927">
        <f t="shared" si="161"/>
        <v>0</v>
      </c>
      <c r="LVQ37" s="927">
        <f t="shared" si="161"/>
        <v>0</v>
      </c>
      <c r="LVR37" s="927">
        <f t="shared" si="161"/>
        <v>0</v>
      </c>
      <c r="LVS37" s="927">
        <f t="shared" si="161"/>
        <v>0</v>
      </c>
      <c r="LVT37" s="927">
        <f t="shared" si="161"/>
        <v>0</v>
      </c>
      <c r="LVU37" s="927">
        <f t="shared" si="161"/>
        <v>0</v>
      </c>
      <c r="LVV37" s="927">
        <f t="shared" si="161"/>
        <v>0</v>
      </c>
      <c r="LVW37" s="927">
        <f t="shared" si="161"/>
        <v>0</v>
      </c>
      <c r="LVX37" s="927">
        <f t="shared" si="161"/>
        <v>0</v>
      </c>
      <c r="LVY37" s="927">
        <f t="shared" si="161"/>
        <v>0</v>
      </c>
      <c r="LVZ37" s="927">
        <f t="shared" ref="LVZ37:LYK37" si="162">+LVY37</f>
        <v>0</v>
      </c>
      <c r="LWA37" s="927">
        <f t="shared" si="162"/>
        <v>0</v>
      </c>
      <c r="LWB37" s="927">
        <f t="shared" si="162"/>
        <v>0</v>
      </c>
      <c r="LWC37" s="927">
        <f t="shared" si="162"/>
        <v>0</v>
      </c>
      <c r="LWD37" s="927">
        <f t="shared" si="162"/>
        <v>0</v>
      </c>
      <c r="LWE37" s="927">
        <f t="shared" si="162"/>
        <v>0</v>
      </c>
      <c r="LWF37" s="927">
        <f t="shared" si="162"/>
        <v>0</v>
      </c>
      <c r="LWG37" s="927">
        <f t="shared" si="162"/>
        <v>0</v>
      </c>
      <c r="LWH37" s="927">
        <f t="shared" si="162"/>
        <v>0</v>
      </c>
      <c r="LWI37" s="927">
        <f t="shared" si="162"/>
        <v>0</v>
      </c>
      <c r="LWJ37" s="927">
        <f t="shared" si="162"/>
        <v>0</v>
      </c>
      <c r="LWK37" s="927">
        <f t="shared" si="162"/>
        <v>0</v>
      </c>
      <c r="LWL37" s="927">
        <f t="shared" si="162"/>
        <v>0</v>
      </c>
      <c r="LWM37" s="927">
        <f t="shared" si="162"/>
        <v>0</v>
      </c>
      <c r="LWN37" s="927">
        <f t="shared" si="162"/>
        <v>0</v>
      </c>
      <c r="LWO37" s="927">
        <f t="shared" si="162"/>
        <v>0</v>
      </c>
      <c r="LWP37" s="927">
        <f t="shared" si="162"/>
        <v>0</v>
      </c>
      <c r="LWQ37" s="927">
        <f t="shared" si="162"/>
        <v>0</v>
      </c>
      <c r="LWR37" s="927">
        <f t="shared" si="162"/>
        <v>0</v>
      </c>
      <c r="LWS37" s="927">
        <f t="shared" si="162"/>
        <v>0</v>
      </c>
      <c r="LWT37" s="927">
        <f t="shared" si="162"/>
        <v>0</v>
      </c>
      <c r="LWU37" s="927">
        <f t="shared" si="162"/>
        <v>0</v>
      </c>
      <c r="LWV37" s="927">
        <f t="shared" si="162"/>
        <v>0</v>
      </c>
      <c r="LWW37" s="927">
        <f t="shared" si="162"/>
        <v>0</v>
      </c>
      <c r="LWX37" s="927">
        <f t="shared" si="162"/>
        <v>0</v>
      </c>
      <c r="LWY37" s="927">
        <f t="shared" si="162"/>
        <v>0</v>
      </c>
      <c r="LWZ37" s="927">
        <f t="shared" si="162"/>
        <v>0</v>
      </c>
      <c r="LXA37" s="927">
        <f t="shared" si="162"/>
        <v>0</v>
      </c>
      <c r="LXB37" s="927">
        <f t="shared" si="162"/>
        <v>0</v>
      </c>
      <c r="LXC37" s="927">
        <f t="shared" si="162"/>
        <v>0</v>
      </c>
      <c r="LXD37" s="927">
        <f t="shared" si="162"/>
        <v>0</v>
      </c>
      <c r="LXE37" s="927">
        <f t="shared" si="162"/>
        <v>0</v>
      </c>
      <c r="LXF37" s="927">
        <f t="shared" si="162"/>
        <v>0</v>
      </c>
      <c r="LXG37" s="927">
        <f t="shared" si="162"/>
        <v>0</v>
      </c>
      <c r="LXH37" s="927">
        <f t="shared" si="162"/>
        <v>0</v>
      </c>
      <c r="LXI37" s="927">
        <f t="shared" si="162"/>
        <v>0</v>
      </c>
      <c r="LXJ37" s="927">
        <f t="shared" si="162"/>
        <v>0</v>
      </c>
      <c r="LXK37" s="927">
        <f t="shared" si="162"/>
        <v>0</v>
      </c>
      <c r="LXL37" s="927">
        <f t="shared" si="162"/>
        <v>0</v>
      </c>
      <c r="LXM37" s="927">
        <f t="shared" si="162"/>
        <v>0</v>
      </c>
      <c r="LXN37" s="927">
        <f t="shared" si="162"/>
        <v>0</v>
      </c>
      <c r="LXO37" s="927">
        <f t="shared" si="162"/>
        <v>0</v>
      </c>
      <c r="LXP37" s="927">
        <f t="shared" si="162"/>
        <v>0</v>
      </c>
      <c r="LXQ37" s="927">
        <f t="shared" si="162"/>
        <v>0</v>
      </c>
      <c r="LXR37" s="927">
        <f t="shared" si="162"/>
        <v>0</v>
      </c>
      <c r="LXS37" s="927">
        <f t="shared" si="162"/>
        <v>0</v>
      </c>
      <c r="LXT37" s="927">
        <f t="shared" si="162"/>
        <v>0</v>
      </c>
      <c r="LXU37" s="927">
        <f t="shared" si="162"/>
        <v>0</v>
      </c>
      <c r="LXV37" s="927">
        <f t="shared" si="162"/>
        <v>0</v>
      </c>
      <c r="LXW37" s="927">
        <f t="shared" si="162"/>
        <v>0</v>
      </c>
      <c r="LXX37" s="927">
        <f t="shared" si="162"/>
        <v>0</v>
      </c>
      <c r="LXY37" s="927">
        <f t="shared" si="162"/>
        <v>0</v>
      </c>
      <c r="LXZ37" s="927">
        <f t="shared" si="162"/>
        <v>0</v>
      </c>
      <c r="LYA37" s="927">
        <f t="shared" si="162"/>
        <v>0</v>
      </c>
      <c r="LYB37" s="927">
        <f t="shared" si="162"/>
        <v>0</v>
      </c>
      <c r="LYC37" s="927">
        <f t="shared" si="162"/>
        <v>0</v>
      </c>
      <c r="LYD37" s="927">
        <f t="shared" si="162"/>
        <v>0</v>
      </c>
      <c r="LYE37" s="927">
        <f t="shared" si="162"/>
        <v>0</v>
      </c>
      <c r="LYF37" s="927">
        <f t="shared" si="162"/>
        <v>0</v>
      </c>
      <c r="LYG37" s="927">
        <f t="shared" si="162"/>
        <v>0</v>
      </c>
      <c r="LYH37" s="927">
        <f t="shared" si="162"/>
        <v>0</v>
      </c>
      <c r="LYI37" s="927">
        <f t="shared" si="162"/>
        <v>0</v>
      </c>
      <c r="LYJ37" s="927">
        <f t="shared" si="162"/>
        <v>0</v>
      </c>
      <c r="LYK37" s="927">
        <f t="shared" si="162"/>
        <v>0</v>
      </c>
      <c r="LYL37" s="927">
        <f t="shared" ref="LYL37:MAW37" si="163">+LYK37</f>
        <v>0</v>
      </c>
      <c r="LYM37" s="927">
        <f t="shared" si="163"/>
        <v>0</v>
      </c>
      <c r="LYN37" s="927">
        <f t="shared" si="163"/>
        <v>0</v>
      </c>
      <c r="LYO37" s="927">
        <f t="shared" si="163"/>
        <v>0</v>
      </c>
      <c r="LYP37" s="927">
        <f t="shared" si="163"/>
        <v>0</v>
      </c>
      <c r="LYQ37" s="927">
        <f t="shared" si="163"/>
        <v>0</v>
      </c>
      <c r="LYR37" s="927">
        <f t="shared" si="163"/>
        <v>0</v>
      </c>
      <c r="LYS37" s="927">
        <f t="shared" si="163"/>
        <v>0</v>
      </c>
      <c r="LYT37" s="927">
        <f t="shared" si="163"/>
        <v>0</v>
      </c>
      <c r="LYU37" s="927">
        <f t="shared" si="163"/>
        <v>0</v>
      </c>
      <c r="LYV37" s="927">
        <f t="shared" si="163"/>
        <v>0</v>
      </c>
      <c r="LYW37" s="927">
        <f t="shared" si="163"/>
        <v>0</v>
      </c>
      <c r="LYX37" s="927">
        <f t="shared" si="163"/>
        <v>0</v>
      </c>
      <c r="LYY37" s="927">
        <f t="shared" si="163"/>
        <v>0</v>
      </c>
      <c r="LYZ37" s="927">
        <f t="shared" si="163"/>
        <v>0</v>
      </c>
      <c r="LZA37" s="927">
        <f t="shared" si="163"/>
        <v>0</v>
      </c>
      <c r="LZB37" s="927">
        <f t="shared" si="163"/>
        <v>0</v>
      </c>
      <c r="LZC37" s="927">
        <f t="shared" si="163"/>
        <v>0</v>
      </c>
      <c r="LZD37" s="927">
        <f t="shared" si="163"/>
        <v>0</v>
      </c>
      <c r="LZE37" s="927">
        <f t="shared" si="163"/>
        <v>0</v>
      </c>
      <c r="LZF37" s="927">
        <f t="shared" si="163"/>
        <v>0</v>
      </c>
      <c r="LZG37" s="927">
        <f t="shared" si="163"/>
        <v>0</v>
      </c>
      <c r="LZH37" s="927">
        <f t="shared" si="163"/>
        <v>0</v>
      </c>
      <c r="LZI37" s="927">
        <f t="shared" si="163"/>
        <v>0</v>
      </c>
      <c r="LZJ37" s="927">
        <f t="shared" si="163"/>
        <v>0</v>
      </c>
      <c r="LZK37" s="927">
        <f t="shared" si="163"/>
        <v>0</v>
      </c>
      <c r="LZL37" s="927">
        <f t="shared" si="163"/>
        <v>0</v>
      </c>
      <c r="LZM37" s="927">
        <f t="shared" si="163"/>
        <v>0</v>
      </c>
      <c r="LZN37" s="927">
        <f t="shared" si="163"/>
        <v>0</v>
      </c>
      <c r="LZO37" s="927">
        <f t="shared" si="163"/>
        <v>0</v>
      </c>
      <c r="LZP37" s="927">
        <f t="shared" si="163"/>
        <v>0</v>
      </c>
      <c r="LZQ37" s="927">
        <f t="shared" si="163"/>
        <v>0</v>
      </c>
      <c r="LZR37" s="927">
        <f t="shared" si="163"/>
        <v>0</v>
      </c>
      <c r="LZS37" s="927">
        <f t="shared" si="163"/>
        <v>0</v>
      </c>
      <c r="LZT37" s="927">
        <f t="shared" si="163"/>
        <v>0</v>
      </c>
      <c r="LZU37" s="927">
        <f t="shared" si="163"/>
        <v>0</v>
      </c>
      <c r="LZV37" s="927">
        <f t="shared" si="163"/>
        <v>0</v>
      </c>
      <c r="LZW37" s="927">
        <f t="shared" si="163"/>
        <v>0</v>
      </c>
      <c r="LZX37" s="927">
        <f t="shared" si="163"/>
        <v>0</v>
      </c>
      <c r="LZY37" s="927">
        <f t="shared" si="163"/>
        <v>0</v>
      </c>
      <c r="LZZ37" s="927">
        <f t="shared" si="163"/>
        <v>0</v>
      </c>
      <c r="MAA37" s="927">
        <f t="shared" si="163"/>
        <v>0</v>
      </c>
      <c r="MAB37" s="927">
        <f t="shared" si="163"/>
        <v>0</v>
      </c>
      <c r="MAC37" s="927">
        <f t="shared" si="163"/>
        <v>0</v>
      </c>
      <c r="MAD37" s="927">
        <f t="shared" si="163"/>
        <v>0</v>
      </c>
      <c r="MAE37" s="927">
        <f t="shared" si="163"/>
        <v>0</v>
      </c>
      <c r="MAF37" s="927">
        <f t="shared" si="163"/>
        <v>0</v>
      </c>
      <c r="MAG37" s="927">
        <f t="shared" si="163"/>
        <v>0</v>
      </c>
      <c r="MAH37" s="927">
        <f t="shared" si="163"/>
        <v>0</v>
      </c>
      <c r="MAI37" s="927">
        <f t="shared" si="163"/>
        <v>0</v>
      </c>
      <c r="MAJ37" s="927">
        <f t="shared" si="163"/>
        <v>0</v>
      </c>
      <c r="MAK37" s="927">
        <f t="shared" si="163"/>
        <v>0</v>
      </c>
      <c r="MAL37" s="927">
        <f t="shared" si="163"/>
        <v>0</v>
      </c>
      <c r="MAM37" s="927">
        <f t="shared" si="163"/>
        <v>0</v>
      </c>
      <c r="MAN37" s="927">
        <f t="shared" si="163"/>
        <v>0</v>
      </c>
      <c r="MAO37" s="927">
        <f t="shared" si="163"/>
        <v>0</v>
      </c>
      <c r="MAP37" s="927">
        <f t="shared" si="163"/>
        <v>0</v>
      </c>
      <c r="MAQ37" s="927">
        <f t="shared" si="163"/>
        <v>0</v>
      </c>
      <c r="MAR37" s="927">
        <f t="shared" si="163"/>
        <v>0</v>
      </c>
      <c r="MAS37" s="927">
        <f t="shared" si="163"/>
        <v>0</v>
      </c>
      <c r="MAT37" s="927">
        <f t="shared" si="163"/>
        <v>0</v>
      </c>
      <c r="MAU37" s="927">
        <f t="shared" si="163"/>
        <v>0</v>
      </c>
      <c r="MAV37" s="927">
        <f t="shared" si="163"/>
        <v>0</v>
      </c>
      <c r="MAW37" s="927">
        <f t="shared" si="163"/>
        <v>0</v>
      </c>
      <c r="MAX37" s="927">
        <f t="shared" ref="MAX37:MDI37" si="164">+MAW37</f>
        <v>0</v>
      </c>
      <c r="MAY37" s="927">
        <f t="shared" si="164"/>
        <v>0</v>
      </c>
      <c r="MAZ37" s="927">
        <f t="shared" si="164"/>
        <v>0</v>
      </c>
      <c r="MBA37" s="927">
        <f t="shared" si="164"/>
        <v>0</v>
      </c>
      <c r="MBB37" s="927">
        <f t="shared" si="164"/>
        <v>0</v>
      </c>
      <c r="MBC37" s="927">
        <f t="shared" si="164"/>
        <v>0</v>
      </c>
      <c r="MBD37" s="927">
        <f t="shared" si="164"/>
        <v>0</v>
      </c>
      <c r="MBE37" s="927">
        <f t="shared" si="164"/>
        <v>0</v>
      </c>
      <c r="MBF37" s="927">
        <f t="shared" si="164"/>
        <v>0</v>
      </c>
      <c r="MBG37" s="927">
        <f t="shared" si="164"/>
        <v>0</v>
      </c>
      <c r="MBH37" s="927">
        <f t="shared" si="164"/>
        <v>0</v>
      </c>
      <c r="MBI37" s="927">
        <f t="shared" si="164"/>
        <v>0</v>
      </c>
      <c r="MBJ37" s="927">
        <f t="shared" si="164"/>
        <v>0</v>
      </c>
      <c r="MBK37" s="927">
        <f t="shared" si="164"/>
        <v>0</v>
      </c>
      <c r="MBL37" s="927">
        <f t="shared" si="164"/>
        <v>0</v>
      </c>
      <c r="MBM37" s="927">
        <f t="shared" si="164"/>
        <v>0</v>
      </c>
      <c r="MBN37" s="927">
        <f t="shared" si="164"/>
        <v>0</v>
      </c>
      <c r="MBO37" s="927">
        <f t="shared" si="164"/>
        <v>0</v>
      </c>
      <c r="MBP37" s="927">
        <f t="shared" si="164"/>
        <v>0</v>
      </c>
      <c r="MBQ37" s="927">
        <f t="shared" si="164"/>
        <v>0</v>
      </c>
      <c r="MBR37" s="927">
        <f t="shared" si="164"/>
        <v>0</v>
      </c>
      <c r="MBS37" s="927">
        <f t="shared" si="164"/>
        <v>0</v>
      </c>
      <c r="MBT37" s="927">
        <f t="shared" si="164"/>
        <v>0</v>
      </c>
      <c r="MBU37" s="927">
        <f t="shared" si="164"/>
        <v>0</v>
      </c>
      <c r="MBV37" s="927">
        <f t="shared" si="164"/>
        <v>0</v>
      </c>
      <c r="MBW37" s="927">
        <f t="shared" si="164"/>
        <v>0</v>
      </c>
      <c r="MBX37" s="927">
        <f t="shared" si="164"/>
        <v>0</v>
      </c>
      <c r="MBY37" s="927">
        <f t="shared" si="164"/>
        <v>0</v>
      </c>
      <c r="MBZ37" s="927">
        <f t="shared" si="164"/>
        <v>0</v>
      </c>
      <c r="MCA37" s="927">
        <f t="shared" si="164"/>
        <v>0</v>
      </c>
      <c r="MCB37" s="927">
        <f t="shared" si="164"/>
        <v>0</v>
      </c>
      <c r="MCC37" s="927">
        <f t="shared" si="164"/>
        <v>0</v>
      </c>
      <c r="MCD37" s="927">
        <f t="shared" si="164"/>
        <v>0</v>
      </c>
      <c r="MCE37" s="927">
        <f t="shared" si="164"/>
        <v>0</v>
      </c>
      <c r="MCF37" s="927">
        <f t="shared" si="164"/>
        <v>0</v>
      </c>
      <c r="MCG37" s="927">
        <f t="shared" si="164"/>
        <v>0</v>
      </c>
      <c r="MCH37" s="927">
        <f t="shared" si="164"/>
        <v>0</v>
      </c>
      <c r="MCI37" s="927">
        <f t="shared" si="164"/>
        <v>0</v>
      </c>
      <c r="MCJ37" s="927">
        <f t="shared" si="164"/>
        <v>0</v>
      </c>
      <c r="MCK37" s="927">
        <f t="shared" si="164"/>
        <v>0</v>
      </c>
      <c r="MCL37" s="927">
        <f t="shared" si="164"/>
        <v>0</v>
      </c>
      <c r="MCM37" s="927">
        <f t="shared" si="164"/>
        <v>0</v>
      </c>
      <c r="MCN37" s="927">
        <f t="shared" si="164"/>
        <v>0</v>
      </c>
      <c r="MCO37" s="927">
        <f t="shared" si="164"/>
        <v>0</v>
      </c>
      <c r="MCP37" s="927">
        <f t="shared" si="164"/>
        <v>0</v>
      </c>
      <c r="MCQ37" s="927">
        <f t="shared" si="164"/>
        <v>0</v>
      </c>
      <c r="MCR37" s="927">
        <f t="shared" si="164"/>
        <v>0</v>
      </c>
      <c r="MCS37" s="927">
        <f t="shared" si="164"/>
        <v>0</v>
      </c>
      <c r="MCT37" s="927">
        <f t="shared" si="164"/>
        <v>0</v>
      </c>
      <c r="MCU37" s="927">
        <f t="shared" si="164"/>
        <v>0</v>
      </c>
      <c r="MCV37" s="927">
        <f t="shared" si="164"/>
        <v>0</v>
      </c>
      <c r="MCW37" s="927">
        <f t="shared" si="164"/>
        <v>0</v>
      </c>
      <c r="MCX37" s="927">
        <f t="shared" si="164"/>
        <v>0</v>
      </c>
      <c r="MCY37" s="927">
        <f t="shared" si="164"/>
        <v>0</v>
      </c>
      <c r="MCZ37" s="927">
        <f t="shared" si="164"/>
        <v>0</v>
      </c>
      <c r="MDA37" s="927">
        <f t="shared" si="164"/>
        <v>0</v>
      </c>
      <c r="MDB37" s="927">
        <f t="shared" si="164"/>
        <v>0</v>
      </c>
      <c r="MDC37" s="927">
        <f t="shared" si="164"/>
        <v>0</v>
      </c>
      <c r="MDD37" s="927">
        <f t="shared" si="164"/>
        <v>0</v>
      </c>
      <c r="MDE37" s="927">
        <f t="shared" si="164"/>
        <v>0</v>
      </c>
      <c r="MDF37" s="927">
        <f t="shared" si="164"/>
        <v>0</v>
      </c>
      <c r="MDG37" s="927">
        <f t="shared" si="164"/>
        <v>0</v>
      </c>
      <c r="MDH37" s="927">
        <f t="shared" si="164"/>
        <v>0</v>
      </c>
      <c r="MDI37" s="927">
        <f t="shared" si="164"/>
        <v>0</v>
      </c>
      <c r="MDJ37" s="927">
        <f t="shared" ref="MDJ37:MFU37" si="165">+MDI37</f>
        <v>0</v>
      </c>
      <c r="MDK37" s="927">
        <f t="shared" si="165"/>
        <v>0</v>
      </c>
      <c r="MDL37" s="927">
        <f t="shared" si="165"/>
        <v>0</v>
      </c>
      <c r="MDM37" s="927">
        <f t="shared" si="165"/>
        <v>0</v>
      </c>
      <c r="MDN37" s="927">
        <f t="shared" si="165"/>
        <v>0</v>
      </c>
      <c r="MDO37" s="927">
        <f t="shared" si="165"/>
        <v>0</v>
      </c>
      <c r="MDP37" s="927">
        <f t="shared" si="165"/>
        <v>0</v>
      </c>
      <c r="MDQ37" s="927">
        <f t="shared" si="165"/>
        <v>0</v>
      </c>
      <c r="MDR37" s="927">
        <f t="shared" si="165"/>
        <v>0</v>
      </c>
      <c r="MDS37" s="927">
        <f t="shared" si="165"/>
        <v>0</v>
      </c>
      <c r="MDT37" s="927">
        <f t="shared" si="165"/>
        <v>0</v>
      </c>
      <c r="MDU37" s="927">
        <f t="shared" si="165"/>
        <v>0</v>
      </c>
      <c r="MDV37" s="927">
        <f t="shared" si="165"/>
        <v>0</v>
      </c>
      <c r="MDW37" s="927">
        <f t="shared" si="165"/>
        <v>0</v>
      </c>
      <c r="MDX37" s="927">
        <f t="shared" si="165"/>
        <v>0</v>
      </c>
      <c r="MDY37" s="927">
        <f t="shared" si="165"/>
        <v>0</v>
      </c>
      <c r="MDZ37" s="927">
        <f t="shared" si="165"/>
        <v>0</v>
      </c>
      <c r="MEA37" s="927">
        <f t="shared" si="165"/>
        <v>0</v>
      </c>
      <c r="MEB37" s="927">
        <f t="shared" si="165"/>
        <v>0</v>
      </c>
      <c r="MEC37" s="927">
        <f t="shared" si="165"/>
        <v>0</v>
      </c>
      <c r="MED37" s="927">
        <f t="shared" si="165"/>
        <v>0</v>
      </c>
      <c r="MEE37" s="927">
        <f t="shared" si="165"/>
        <v>0</v>
      </c>
      <c r="MEF37" s="927">
        <f t="shared" si="165"/>
        <v>0</v>
      </c>
      <c r="MEG37" s="927">
        <f t="shared" si="165"/>
        <v>0</v>
      </c>
      <c r="MEH37" s="927">
        <f t="shared" si="165"/>
        <v>0</v>
      </c>
      <c r="MEI37" s="927">
        <f t="shared" si="165"/>
        <v>0</v>
      </c>
      <c r="MEJ37" s="927">
        <f t="shared" si="165"/>
        <v>0</v>
      </c>
      <c r="MEK37" s="927">
        <f t="shared" si="165"/>
        <v>0</v>
      </c>
      <c r="MEL37" s="927">
        <f t="shared" si="165"/>
        <v>0</v>
      </c>
      <c r="MEM37" s="927">
        <f t="shared" si="165"/>
        <v>0</v>
      </c>
      <c r="MEN37" s="927">
        <f t="shared" si="165"/>
        <v>0</v>
      </c>
      <c r="MEO37" s="927">
        <f t="shared" si="165"/>
        <v>0</v>
      </c>
      <c r="MEP37" s="927">
        <f t="shared" si="165"/>
        <v>0</v>
      </c>
      <c r="MEQ37" s="927">
        <f t="shared" si="165"/>
        <v>0</v>
      </c>
      <c r="MER37" s="927">
        <f t="shared" si="165"/>
        <v>0</v>
      </c>
      <c r="MES37" s="927">
        <f t="shared" si="165"/>
        <v>0</v>
      </c>
      <c r="MET37" s="927">
        <f t="shared" si="165"/>
        <v>0</v>
      </c>
      <c r="MEU37" s="927">
        <f t="shared" si="165"/>
        <v>0</v>
      </c>
      <c r="MEV37" s="927">
        <f t="shared" si="165"/>
        <v>0</v>
      </c>
      <c r="MEW37" s="927">
        <f t="shared" si="165"/>
        <v>0</v>
      </c>
      <c r="MEX37" s="927">
        <f t="shared" si="165"/>
        <v>0</v>
      </c>
      <c r="MEY37" s="927">
        <f t="shared" si="165"/>
        <v>0</v>
      </c>
      <c r="MEZ37" s="927">
        <f t="shared" si="165"/>
        <v>0</v>
      </c>
      <c r="MFA37" s="927">
        <f t="shared" si="165"/>
        <v>0</v>
      </c>
      <c r="MFB37" s="927">
        <f t="shared" si="165"/>
        <v>0</v>
      </c>
      <c r="MFC37" s="927">
        <f t="shared" si="165"/>
        <v>0</v>
      </c>
      <c r="MFD37" s="927">
        <f t="shared" si="165"/>
        <v>0</v>
      </c>
      <c r="MFE37" s="927">
        <f t="shared" si="165"/>
        <v>0</v>
      </c>
      <c r="MFF37" s="927">
        <f t="shared" si="165"/>
        <v>0</v>
      </c>
      <c r="MFG37" s="927">
        <f t="shared" si="165"/>
        <v>0</v>
      </c>
      <c r="MFH37" s="927">
        <f t="shared" si="165"/>
        <v>0</v>
      </c>
      <c r="MFI37" s="927">
        <f t="shared" si="165"/>
        <v>0</v>
      </c>
      <c r="MFJ37" s="927">
        <f t="shared" si="165"/>
        <v>0</v>
      </c>
      <c r="MFK37" s="927">
        <f t="shared" si="165"/>
        <v>0</v>
      </c>
      <c r="MFL37" s="927">
        <f t="shared" si="165"/>
        <v>0</v>
      </c>
      <c r="MFM37" s="927">
        <f t="shared" si="165"/>
        <v>0</v>
      </c>
      <c r="MFN37" s="927">
        <f t="shared" si="165"/>
        <v>0</v>
      </c>
      <c r="MFO37" s="927">
        <f t="shared" si="165"/>
        <v>0</v>
      </c>
      <c r="MFP37" s="927">
        <f t="shared" si="165"/>
        <v>0</v>
      </c>
      <c r="MFQ37" s="927">
        <f t="shared" si="165"/>
        <v>0</v>
      </c>
      <c r="MFR37" s="927">
        <f t="shared" si="165"/>
        <v>0</v>
      </c>
      <c r="MFS37" s="927">
        <f t="shared" si="165"/>
        <v>0</v>
      </c>
      <c r="MFT37" s="927">
        <f t="shared" si="165"/>
        <v>0</v>
      </c>
      <c r="MFU37" s="927">
        <f t="shared" si="165"/>
        <v>0</v>
      </c>
      <c r="MFV37" s="927">
        <f t="shared" ref="MFV37:MIG37" si="166">+MFU37</f>
        <v>0</v>
      </c>
      <c r="MFW37" s="927">
        <f t="shared" si="166"/>
        <v>0</v>
      </c>
      <c r="MFX37" s="927">
        <f t="shared" si="166"/>
        <v>0</v>
      </c>
      <c r="MFY37" s="927">
        <f t="shared" si="166"/>
        <v>0</v>
      </c>
      <c r="MFZ37" s="927">
        <f t="shared" si="166"/>
        <v>0</v>
      </c>
      <c r="MGA37" s="927">
        <f t="shared" si="166"/>
        <v>0</v>
      </c>
      <c r="MGB37" s="927">
        <f t="shared" si="166"/>
        <v>0</v>
      </c>
      <c r="MGC37" s="927">
        <f t="shared" si="166"/>
        <v>0</v>
      </c>
      <c r="MGD37" s="927">
        <f t="shared" si="166"/>
        <v>0</v>
      </c>
      <c r="MGE37" s="927">
        <f t="shared" si="166"/>
        <v>0</v>
      </c>
      <c r="MGF37" s="927">
        <f t="shared" si="166"/>
        <v>0</v>
      </c>
      <c r="MGG37" s="927">
        <f t="shared" si="166"/>
        <v>0</v>
      </c>
      <c r="MGH37" s="927">
        <f t="shared" si="166"/>
        <v>0</v>
      </c>
      <c r="MGI37" s="927">
        <f t="shared" si="166"/>
        <v>0</v>
      </c>
      <c r="MGJ37" s="927">
        <f t="shared" si="166"/>
        <v>0</v>
      </c>
      <c r="MGK37" s="927">
        <f t="shared" si="166"/>
        <v>0</v>
      </c>
      <c r="MGL37" s="927">
        <f t="shared" si="166"/>
        <v>0</v>
      </c>
      <c r="MGM37" s="927">
        <f t="shared" si="166"/>
        <v>0</v>
      </c>
      <c r="MGN37" s="927">
        <f t="shared" si="166"/>
        <v>0</v>
      </c>
      <c r="MGO37" s="927">
        <f t="shared" si="166"/>
        <v>0</v>
      </c>
      <c r="MGP37" s="927">
        <f t="shared" si="166"/>
        <v>0</v>
      </c>
      <c r="MGQ37" s="927">
        <f t="shared" si="166"/>
        <v>0</v>
      </c>
      <c r="MGR37" s="927">
        <f t="shared" si="166"/>
        <v>0</v>
      </c>
      <c r="MGS37" s="927">
        <f t="shared" si="166"/>
        <v>0</v>
      </c>
      <c r="MGT37" s="927">
        <f t="shared" si="166"/>
        <v>0</v>
      </c>
      <c r="MGU37" s="927">
        <f t="shared" si="166"/>
        <v>0</v>
      </c>
      <c r="MGV37" s="927">
        <f t="shared" si="166"/>
        <v>0</v>
      </c>
      <c r="MGW37" s="927">
        <f t="shared" si="166"/>
        <v>0</v>
      </c>
      <c r="MGX37" s="927">
        <f t="shared" si="166"/>
        <v>0</v>
      </c>
      <c r="MGY37" s="927">
        <f t="shared" si="166"/>
        <v>0</v>
      </c>
      <c r="MGZ37" s="927">
        <f t="shared" si="166"/>
        <v>0</v>
      </c>
      <c r="MHA37" s="927">
        <f t="shared" si="166"/>
        <v>0</v>
      </c>
      <c r="MHB37" s="927">
        <f t="shared" si="166"/>
        <v>0</v>
      </c>
      <c r="MHC37" s="927">
        <f t="shared" si="166"/>
        <v>0</v>
      </c>
      <c r="MHD37" s="927">
        <f t="shared" si="166"/>
        <v>0</v>
      </c>
      <c r="MHE37" s="927">
        <f t="shared" si="166"/>
        <v>0</v>
      </c>
      <c r="MHF37" s="927">
        <f t="shared" si="166"/>
        <v>0</v>
      </c>
      <c r="MHG37" s="927">
        <f t="shared" si="166"/>
        <v>0</v>
      </c>
      <c r="MHH37" s="927">
        <f t="shared" si="166"/>
        <v>0</v>
      </c>
      <c r="MHI37" s="927">
        <f t="shared" si="166"/>
        <v>0</v>
      </c>
      <c r="MHJ37" s="927">
        <f t="shared" si="166"/>
        <v>0</v>
      </c>
      <c r="MHK37" s="927">
        <f t="shared" si="166"/>
        <v>0</v>
      </c>
      <c r="MHL37" s="927">
        <f t="shared" si="166"/>
        <v>0</v>
      </c>
      <c r="MHM37" s="927">
        <f t="shared" si="166"/>
        <v>0</v>
      </c>
      <c r="MHN37" s="927">
        <f t="shared" si="166"/>
        <v>0</v>
      </c>
      <c r="MHO37" s="927">
        <f t="shared" si="166"/>
        <v>0</v>
      </c>
      <c r="MHP37" s="927">
        <f t="shared" si="166"/>
        <v>0</v>
      </c>
      <c r="MHQ37" s="927">
        <f t="shared" si="166"/>
        <v>0</v>
      </c>
      <c r="MHR37" s="927">
        <f t="shared" si="166"/>
        <v>0</v>
      </c>
      <c r="MHS37" s="927">
        <f t="shared" si="166"/>
        <v>0</v>
      </c>
      <c r="MHT37" s="927">
        <f t="shared" si="166"/>
        <v>0</v>
      </c>
      <c r="MHU37" s="927">
        <f t="shared" si="166"/>
        <v>0</v>
      </c>
      <c r="MHV37" s="927">
        <f t="shared" si="166"/>
        <v>0</v>
      </c>
      <c r="MHW37" s="927">
        <f t="shared" si="166"/>
        <v>0</v>
      </c>
      <c r="MHX37" s="927">
        <f t="shared" si="166"/>
        <v>0</v>
      </c>
      <c r="MHY37" s="927">
        <f t="shared" si="166"/>
        <v>0</v>
      </c>
      <c r="MHZ37" s="927">
        <f t="shared" si="166"/>
        <v>0</v>
      </c>
      <c r="MIA37" s="927">
        <f t="shared" si="166"/>
        <v>0</v>
      </c>
      <c r="MIB37" s="927">
        <f t="shared" si="166"/>
        <v>0</v>
      </c>
      <c r="MIC37" s="927">
        <f t="shared" si="166"/>
        <v>0</v>
      </c>
      <c r="MID37" s="927">
        <f t="shared" si="166"/>
        <v>0</v>
      </c>
      <c r="MIE37" s="927">
        <f t="shared" si="166"/>
        <v>0</v>
      </c>
      <c r="MIF37" s="927">
        <f t="shared" si="166"/>
        <v>0</v>
      </c>
      <c r="MIG37" s="927">
        <f t="shared" si="166"/>
        <v>0</v>
      </c>
      <c r="MIH37" s="927">
        <f t="shared" ref="MIH37:MKS37" si="167">+MIG37</f>
        <v>0</v>
      </c>
      <c r="MII37" s="927">
        <f t="shared" si="167"/>
        <v>0</v>
      </c>
      <c r="MIJ37" s="927">
        <f t="shared" si="167"/>
        <v>0</v>
      </c>
      <c r="MIK37" s="927">
        <f t="shared" si="167"/>
        <v>0</v>
      </c>
      <c r="MIL37" s="927">
        <f t="shared" si="167"/>
        <v>0</v>
      </c>
      <c r="MIM37" s="927">
        <f t="shared" si="167"/>
        <v>0</v>
      </c>
      <c r="MIN37" s="927">
        <f t="shared" si="167"/>
        <v>0</v>
      </c>
      <c r="MIO37" s="927">
        <f t="shared" si="167"/>
        <v>0</v>
      </c>
      <c r="MIP37" s="927">
        <f t="shared" si="167"/>
        <v>0</v>
      </c>
      <c r="MIQ37" s="927">
        <f t="shared" si="167"/>
        <v>0</v>
      </c>
      <c r="MIR37" s="927">
        <f t="shared" si="167"/>
        <v>0</v>
      </c>
      <c r="MIS37" s="927">
        <f t="shared" si="167"/>
        <v>0</v>
      </c>
      <c r="MIT37" s="927">
        <f t="shared" si="167"/>
        <v>0</v>
      </c>
      <c r="MIU37" s="927">
        <f t="shared" si="167"/>
        <v>0</v>
      </c>
      <c r="MIV37" s="927">
        <f t="shared" si="167"/>
        <v>0</v>
      </c>
      <c r="MIW37" s="927">
        <f t="shared" si="167"/>
        <v>0</v>
      </c>
      <c r="MIX37" s="927">
        <f t="shared" si="167"/>
        <v>0</v>
      </c>
      <c r="MIY37" s="927">
        <f t="shared" si="167"/>
        <v>0</v>
      </c>
      <c r="MIZ37" s="927">
        <f t="shared" si="167"/>
        <v>0</v>
      </c>
      <c r="MJA37" s="927">
        <f t="shared" si="167"/>
        <v>0</v>
      </c>
      <c r="MJB37" s="927">
        <f t="shared" si="167"/>
        <v>0</v>
      </c>
      <c r="MJC37" s="927">
        <f t="shared" si="167"/>
        <v>0</v>
      </c>
      <c r="MJD37" s="927">
        <f t="shared" si="167"/>
        <v>0</v>
      </c>
      <c r="MJE37" s="927">
        <f t="shared" si="167"/>
        <v>0</v>
      </c>
      <c r="MJF37" s="927">
        <f t="shared" si="167"/>
        <v>0</v>
      </c>
      <c r="MJG37" s="927">
        <f t="shared" si="167"/>
        <v>0</v>
      </c>
      <c r="MJH37" s="927">
        <f t="shared" si="167"/>
        <v>0</v>
      </c>
      <c r="MJI37" s="927">
        <f t="shared" si="167"/>
        <v>0</v>
      </c>
      <c r="MJJ37" s="927">
        <f t="shared" si="167"/>
        <v>0</v>
      </c>
      <c r="MJK37" s="927">
        <f t="shared" si="167"/>
        <v>0</v>
      </c>
      <c r="MJL37" s="927">
        <f t="shared" si="167"/>
        <v>0</v>
      </c>
      <c r="MJM37" s="927">
        <f t="shared" si="167"/>
        <v>0</v>
      </c>
      <c r="MJN37" s="927">
        <f t="shared" si="167"/>
        <v>0</v>
      </c>
      <c r="MJO37" s="927">
        <f t="shared" si="167"/>
        <v>0</v>
      </c>
      <c r="MJP37" s="927">
        <f t="shared" si="167"/>
        <v>0</v>
      </c>
      <c r="MJQ37" s="927">
        <f t="shared" si="167"/>
        <v>0</v>
      </c>
      <c r="MJR37" s="927">
        <f t="shared" si="167"/>
        <v>0</v>
      </c>
      <c r="MJS37" s="927">
        <f t="shared" si="167"/>
        <v>0</v>
      </c>
      <c r="MJT37" s="927">
        <f t="shared" si="167"/>
        <v>0</v>
      </c>
      <c r="MJU37" s="927">
        <f t="shared" si="167"/>
        <v>0</v>
      </c>
      <c r="MJV37" s="927">
        <f t="shared" si="167"/>
        <v>0</v>
      </c>
      <c r="MJW37" s="927">
        <f t="shared" si="167"/>
        <v>0</v>
      </c>
      <c r="MJX37" s="927">
        <f t="shared" si="167"/>
        <v>0</v>
      </c>
      <c r="MJY37" s="927">
        <f t="shared" si="167"/>
        <v>0</v>
      </c>
      <c r="MJZ37" s="927">
        <f t="shared" si="167"/>
        <v>0</v>
      </c>
      <c r="MKA37" s="927">
        <f t="shared" si="167"/>
        <v>0</v>
      </c>
      <c r="MKB37" s="927">
        <f t="shared" si="167"/>
        <v>0</v>
      </c>
      <c r="MKC37" s="927">
        <f t="shared" si="167"/>
        <v>0</v>
      </c>
      <c r="MKD37" s="927">
        <f t="shared" si="167"/>
        <v>0</v>
      </c>
      <c r="MKE37" s="927">
        <f t="shared" si="167"/>
        <v>0</v>
      </c>
      <c r="MKF37" s="927">
        <f t="shared" si="167"/>
        <v>0</v>
      </c>
      <c r="MKG37" s="927">
        <f t="shared" si="167"/>
        <v>0</v>
      </c>
      <c r="MKH37" s="927">
        <f t="shared" si="167"/>
        <v>0</v>
      </c>
      <c r="MKI37" s="927">
        <f t="shared" si="167"/>
        <v>0</v>
      </c>
      <c r="MKJ37" s="927">
        <f t="shared" si="167"/>
        <v>0</v>
      </c>
      <c r="MKK37" s="927">
        <f t="shared" si="167"/>
        <v>0</v>
      </c>
      <c r="MKL37" s="927">
        <f t="shared" si="167"/>
        <v>0</v>
      </c>
      <c r="MKM37" s="927">
        <f t="shared" si="167"/>
        <v>0</v>
      </c>
      <c r="MKN37" s="927">
        <f t="shared" si="167"/>
        <v>0</v>
      </c>
      <c r="MKO37" s="927">
        <f t="shared" si="167"/>
        <v>0</v>
      </c>
      <c r="MKP37" s="927">
        <f t="shared" si="167"/>
        <v>0</v>
      </c>
      <c r="MKQ37" s="927">
        <f t="shared" si="167"/>
        <v>0</v>
      </c>
      <c r="MKR37" s="927">
        <f t="shared" si="167"/>
        <v>0</v>
      </c>
      <c r="MKS37" s="927">
        <f t="shared" si="167"/>
        <v>0</v>
      </c>
      <c r="MKT37" s="927">
        <f t="shared" ref="MKT37:MNE37" si="168">+MKS37</f>
        <v>0</v>
      </c>
      <c r="MKU37" s="927">
        <f t="shared" si="168"/>
        <v>0</v>
      </c>
      <c r="MKV37" s="927">
        <f t="shared" si="168"/>
        <v>0</v>
      </c>
      <c r="MKW37" s="927">
        <f t="shared" si="168"/>
        <v>0</v>
      </c>
      <c r="MKX37" s="927">
        <f t="shared" si="168"/>
        <v>0</v>
      </c>
      <c r="MKY37" s="927">
        <f t="shared" si="168"/>
        <v>0</v>
      </c>
      <c r="MKZ37" s="927">
        <f t="shared" si="168"/>
        <v>0</v>
      </c>
      <c r="MLA37" s="927">
        <f t="shared" si="168"/>
        <v>0</v>
      </c>
      <c r="MLB37" s="927">
        <f t="shared" si="168"/>
        <v>0</v>
      </c>
      <c r="MLC37" s="927">
        <f t="shared" si="168"/>
        <v>0</v>
      </c>
      <c r="MLD37" s="927">
        <f t="shared" si="168"/>
        <v>0</v>
      </c>
      <c r="MLE37" s="927">
        <f t="shared" si="168"/>
        <v>0</v>
      </c>
      <c r="MLF37" s="927">
        <f t="shared" si="168"/>
        <v>0</v>
      </c>
      <c r="MLG37" s="927">
        <f t="shared" si="168"/>
        <v>0</v>
      </c>
      <c r="MLH37" s="927">
        <f t="shared" si="168"/>
        <v>0</v>
      </c>
      <c r="MLI37" s="927">
        <f t="shared" si="168"/>
        <v>0</v>
      </c>
      <c r="MLJ37" s="927">
        <f t="shared" si="168"/>
        <v>0</v>
      </c>
      <c r="MLK37" s="927">
        <f t="shared" si="168"/>
        <v>0</v>
      </c>
      <c r="MLL37" s="927">
        <f t="shared" si="168"/>
        <v>0</v>
      </c>
      <c r="MLM37" s="927">
        <f t="shared" si="168"/>
        <v>0</v>
      </c>
      <c r="MLN37" s="927">
        <f t="shared" si="168"/>
        <v>0</v>
      </c>
      <c r="MLO37" s="927">
        <f t="shared" si="168"/>
        <v>0</v>
      </c>
      <c r="MLP37" s="927">
        <f t="shared" si="168"/>
        <v>0</v>
      </c>
      <c r="MLQ37" s="927">
        <f t="shared" si="168"/>
        <v>0</v>
      </c>
      <c r="MLR37" s="927">
        <f t="shared" si="168"/>
        <v>0</v>
      </c>
      <c r="MLS37" s="927">
        <f t="shared" si="168"/>
        <v>0</v>
      </c>
      <c r="MLT37" s="927">
        <f t="shared" si="168"/>
        <v>0</v>
      </c>
      <c r="MLU37" s="927">
        <f t="shared" si="168"/>
        <v>0</v>
      </c>
      <c r="MLV37" s="927">
        <f t="shared" si="168"/>
        <v>0</v>
      </c>
      <c r="MLW37" s="927">
        <f t="shared" si="168"/>
        <v>0</v>
      </c>
      <c r="MLX37" s="927">
        <f t="shared" si="168"/>
        <v>0</v>
      </c>
      <c r="MLY37" s="927">
        <f t="shared" si="168"/>
        <v>0</v>
      </c>
      <c r="MLZ37" s="927">
        <f t="shared" si="168"/>
        <v>0</v>
      </c>
      <c r="MMA37" s="927">
        <f t="shared" si="168"/>
        <v>0</v>
      </c>
      <c r="MMB37" s="927">
        <f t="shared" si="168"/>
        <v>0</v>
      </c>
      <c r="MMC37" s="927">
        <f t="shared" si="168"/>
        <v>0</v>
      </c>
      <c r="MMD37" s="927">
        <f t="shared" si="168"/>
        <v>0</v>
      </c>
      <c r="MME37" s="927">
        <f t="shared" si="168"/>
        <v>0</v>
      </c>
      <c r="MMF37" s="927">
        <f t="shared" si="168"/>
        <v>0</v>
      </c>
      <c r="MMG37" s="927">
        <f t="shared" si="168"/>
        <v>0</v>
      </c>
      <c r="MMH37" s="927">
        <f t="shared" si="168"/>
        <v>0</v>
      </c>
      <c r="MMI37" s="927">
        <f t="shared" si="168"/>
        <v>0</v>
      </c>
      <c r="MMJ37" s="927">
        <f t="shared" si="168"/>
        <v>0</v>
      </c>
      <c r="MMK37" s="927">
        <f t="shared" si="168"/>
        <v>0</v>
      </c>
      <c r="MML37" s="927">
        <f t="shared" si="168"/>
        <v>0</v>
      </c>
      <c r="MMM37" s="927">
        <f t="shared" si="168"/>
        <v>0</v>
      </c>
      <c r="MMN37" s="927">
        <f t="shared" si="168"/>
        <v>0</v>
      </c>
      <c r="MMO37" s="927">
        <f t="shared" si="168"/>
        <v>0</v>
      </c>
      <c r="MMP37" s="927">
        <f t="shared" si="168"/>
        <v>0</v>
      </c>
      <c r="MMQ37" s="927">
        <f t="shared" si="168"/>
        <v>0</v>
      </c>
      <c r="MMR37" s="927">
        <f t="shared" si="168"/>
        <v>0</v>
      </c>
      <c r="MMS37" s="927">
        <f t="shared" si="168"/>
        <v>0</v>
      </c>
      <c r="MMT37" s="927">
        <f t="shared" si="168"/>
        <v>0</v>
      </c>
      <c r="MMU37" s="927">
        <f t="shared" si="168"/>
        <v>0</v>
      </c>
      <c r="MMV37" s="927">
        <f t="shared" si="168"/>
        <v>0</v>
      </c>
      <c r="MMW37" s="927">
        <f t="shared" si="168"/>
        <v>0</v>
      </c>
      <c r="MMX37" s="927">
        <f t="shared" si="168"/>
        <v>0</v>
      </c>
      <c r="MMY37" s="927">
        <f t="shared" si="168"/>
        <v>0</v>
      </c>
      <c r="MMZ37" s="927">
        <f t="shared" si="168"/>
        <v>0</v>
      </c>
      <c r="MNA37" s="927">
        <f t="shared" si="168"/>
        <v>0</v>
      </c>
      <c r="MNB37" s="927">
        <f t="shared" si="168"/>
        <v>0</v>
      </c>
      <c r="MNC37" s="927">
        <f t="shared" si="168"/>
        <v>0</v>
      </c>
      <c r="MND37" s="927">
        <f t="shared" si="168"/>
        <v>0</v>
      </c>
      <c r="MNE37" s="927">
        <f t="shared" si="168"/>
        <v>0</v>
      </c>
      <c r="MNF37" s="927">
        <f t="shared" ref="MNF37:MPQ37" si="169">+MNE37</f>
        <v>0</v>
      </c>
      <c r="MNG37" s="927">
        <f t="shared" si="169"/>
        <v>0</v>
      </c>
      <c r="MNH37" s="927">
        <f t="shared" si="169"/>
        <v>0</v>
      </c>
      <c r="MNI37" s="927">
        <f t="shared" si="169"/>
        <v>0</v>
      </c>
      <c r="MNJ37" s="927">
        <f t="shared" si="169"/>
        <v>0</v>
      </c>
      <c r="MNK37" s="927">
        <f t="shared" si="169"/>
        <v>0</v>
      </c>
      <c r="MNL37" s="927">
        <f t="shared" si="169"/>
        <v>0</v>
      </c>
      <c r="MNM37" s="927">
        <f t="shared" si="169"/>
        <v>0</v>
      </c>
      <c r="MNN37" s="927">
        <f t="shared" si="169"/>
        <v>0</v>
      </c>
      <c r="MNO37" s="927">
        <f t="shared" si="169"/>
        <v>0</v>
      </c>
      <c r="MNP37" s="927">
        <f t="shared" si="169"/>
        <v>0</v>
      </c>
      <c r="MNQ37" s="927">
        <f t="shared" si="169"/>
        <v>0</v>
      </c>
      <c r="MNR37" s="927">
        <f t="shared" si="169"/>
        <v>0</v>
      </c>
      <c r="MNS37" s="927">
        <f t="shared" si="169"/>
        <v>0</v>
      </c>
      <c r="MNT37" s="927">
        <f t="shared" si="169"/>
        <v>0</v>
      </c>
      <c r="MNU37" s="927">
        <f t="shared" si="169"/>
        <v>0</v>
      </c>
      <c r="MNV37" s="927">
        <f t="shared" si="169"/>
        <v>0</v>
      </c>
      <c r="MNW37" s="927">
        <f t="shared" si="169"/>
        <v>0</v>
      </c>
      <c r="MNX37" s="927">
        <f t="shared" si="169"/>
        <v>0</v>
      </c>
      <c r="MNY37" s="927">
        <f t="shared" si="169"/>
        <v>0</v>
      </c>
      <c r="MNZ37" s="927">
        <f t="shared" si="169"/>
        <v>0</v>
      </c>
      <c r="MOA37" s="927">
        <f t="shared" si="169"/>
        <v>0</v>
      </c>
      <c r="MOB37" s="927">
        <f t="shared" si="169"/>
        <v>0</v>
      </c>
      <c r="MOC37" s="927">
        <f t="shared" si="169"/>
        <v>0</v>
      </c>
      <c r="MOD37" s="927">
        <f t="shared" si="169"/>
        <v>0</v>
      </c>
      <c r="MOE37" s="927">
        <f t="shared" si="169"/>
        <v>0</v>
      </c>
      <c r="MOF37" s="927">
        <f t="shared" si="169"/>
        <v>0</v>
      </c>
      <c r="MOG37" s="927">
        <f t="shared" si="169"/>
        <v>0</v>
      </c>
      <c r="MOH37" s="927">
        <f t="shared" si="169"/>
        <v>0</v>
      </c>
      <c r="MOI37" s="927">
        <f t="shared" si="169"/>
        <v>0</v>
      </c>
      <c r="MOJ37" s="927">
        <f t="shared" si="169"/>
        <v>0</v>
      </c>
      <c r="MOK37" s="927">
        <f t="shared" si="169"/>
        <v>0</v>
      </c>
      <c r="MOL37" s="927">
        <f t="shared" si="169"/>
        <v>0</v>
      </c>
      <c r="MOM37" s="927">
        <f t="shared" si="169"/>
        <v>0</v>
      </c>
      <c r="MON37" s="927">
        <f t="shared" si="169"/>
        <v>0</v>
      </c>
      <c r="MOO37" s="927">
        <f t="shared" si="169"/>
        <v>0</v>
      </c>
      <c r="MOP37" s="927">
        <f t="shared" si="169"/>
        <v>0</v>
      </c>
      <c r="MOQ37" s="927">
        <f t="shared" si="169"/>
        <v>0</v>
      </c>
      <c r="MOR37" s="927">
        <f t="shared" si="169"/>
        <v>0</v>
      </c>
      <c r="MOS37" s="927">
        <f t="shared" si="169"/>
        <v>0</v>
      </c>
      <c r="MOT37" s="927">
        <f t="shared" si="169"/>
        <v>0</v>
      </c>
      <c r="MOU37" s="927">
        <f t="shared" si="169"/>
        <v>0</v>
      </c>
      <c r="MOV37" s="927">
        <f t="shared" si="169"/>
        <v>0</v>
      </c>
      <c r="MOW37" s="927">
        <f t="shared" si="169"/>
        <v>0</v>
      </c>
      <c r="MOX37" s="927">
        <f t="shared" si="169"/>
        <v>0</v>
      </c>
      <c r="MOY37" s="927">
        <f t="shared" si="169"/>
        <v>0</v>
      </c>
      <c r="MOZ37" s="927">
        <f t="shared" si="169"/>
        <v>0</v>
      </c>
      <c r="MPA37" s="927">
        <f t="shared" si="169"/>
        <v>0</v>
      </c>
      <c r="MPB37" s="927">
        <f t="shared" si="169"/>
        <v>0</v>
      </c>
      <c r="MPC37" s="927">
        <f t="shared" si="169"/>
        <v>0</v>
      </c>
      <c r="MPD37" s="927">
        <f t="shared" si="169"/>
        <v>0</v>
      </c>
      <c r="MPE37" s="927">
        <f t="shared" si="169"/>
        <v>0</v>
      </c>
      <c r="MPF37" s="927">
        <f t="shared" si="169"/>
        <v>0</v>
      </c>
      <c r="MPG37" s="927">
        <f t="shared" si="169"/>
        <v>0</v>
      </c>
      <c r="MPH37" s="927">
        <f t="shared" si="169"/>
        <v>0</v>
      </c>
      <c r="MPI37" s="927">
        <f t="shared" si="169"/>
        <v>0</v>
      </c>
      <c r="MPJ37" s="927">
        <f t="shared" si="169"/>
        <v>0</v>
      </c>
      <c r="MPK37" s="927">
        <f t="shared" si="169"/>
        <v>0</v>
      </c>
      <c r="MPL37" s="927">
        <f t="shared" si="169"/>
        <v>0</v>
      </c>
      <c r="MPM37" s="927">
        <f t="shared" si="169"/>
        <v>0</v>
      </c>
      <c r="MPN37" s="927">
        <f t="shared" si="169"/>
        <v>0</v>
      </c>
      <c r="MPO37" s="927">
        <f t="shared" si="169"/>
        <v>0</v>
      </c>
      <c r="MPP37" s="927">
        <f t="shared" si="169"/>
        <v>0</v>
      </c>
      <c r="MPQ37" s="927">
        <f t="shared" si="169"/>
        <v>0</v>
      </c>
      <c r="MPR37" s="927">
        <f t="shared" ref="MPR37:MSC37" si="170">+MPQ37</f>
        <v>0</v>
      </c>
      <c r="MPS37" s="927">
        <f t="shared" si="170"/>
        <v>0</v>
      </c>
      <c r="MPT37" s="927">
        <f t="shared" si="170"/>
        <v>0</v>
      </c>
      <c r="MPU37" s="927">
        <f t="shared" si="170"/>
        <v>0</v>
      </c>
      <c r="MPV37" s="927">
        <f t="shared" si="170"/>
        <v>0</v>
      </c>
      <c r="MPW37" s="927">
        <f t="shared" si="170"/>
        <v>0</v>
      </c>
      <c r="MPX37" s="927">
        <f t="shared" si="170"/>
        <v>0</v>
      </c>
      <c r="MPY37" s="927">
        <f t="shared" si="170"/>
        <v>0</v>
      </c>
      <c r="MPZ37" s="927">
        <f t="shared" si="170"/>
        <v>0</v>
      </c>
      <c r="MQA37" s="927">
        <f t="shared" si="170"/>
        <v>0</v>
      </c>
      <c r="MQB37" s="927">
        <f t="shared" si="170"/>
        <v>0</v>
      </c>
      <c r="MQC37" s="927">
        <f t="shared" si="170"/>
        <v>0</v>
      </c>
      <c r="MQD37" s="927">
        <f t="shared" si="170"/>
        <v>0</v>
      </c>
      <c r="MQE37" s="927">
        <f t="shared" si="170"/>
        <v>0</v>
      </c>
      <c r="MQF37" s="927">
        <f t="shared" si="170"/>
        <v>0</v>
      </c>
      <c r="MQG37" s="927">
        <f t="shared" si="170"/>
        <v>0</v>
      </c>
      <c r="MQH37" s="927">
        <f t="shared" si="170"/>
        <v>0</v>
      </c>
      <c r="MQI37" s="927">
        <f t="shared" si="170"/>
        <v>0</v>
      </c>
      <c r="MQJ37" s="927">
        <f t="shared" si="170"/>
        <v>0</v>
      </c>
      <c r="MQK37" s="927">
        <f t="shared" si="170"/>
        <v>0</v>
      </c>
      <c r="MQL37" s="927">
        <f t="shared" si="170"/>
        <v>0</v>
      </c>
      <c r="MQM37" s="927">
        <f t="shared" si="170"/>
        <v>0</v>
      </c>
      <c r="MQN37" s="927">
        <f t="shared" si="170"/>
        <v>0</v>
      </c>
      <c r="MQO37" s="927">
        <f t="shared" si="170"/>
        <v>0</v>
      </c>
      <c r="MQP37" s="927">
        <f t="shared" si="170"/>
        <v>0</v>
      </c>
      <c r="MQQ37" s="927">
        <f t="shared" si="170"/>
        <v>0</v>
      </c>
      <c r="MQR37" s="927">
        <f t="shared" si="170"/>
        <v>0</v>
      </c>
      <c r="MQS37" s="927">
        <f t="shared" si="170"/>
        <v>0</v>
      </c>
      <c r="MQT37" s="927">
        <f t="shared" si="170"/>
        <v>0</v>
      </c>
      <c r="MQU37" s="927">
        <f t="shared" si="170"/>
        <v>0</v>
      </c>
      <c r="MQV37" s="927">
        <f t="shared" si="170"/>
        <v>0</v>
      </c>
      <c r="MQW37" s="927">
        <f t="shared" si="170"/>
        <v>0</v>
      </c>
      <c r="MQX37" s="927">
        <f t="shared" si="170"/>
        <v>0</v>
      </c>
      <c r="MQY37" s="927">
        <f t="shared" si="170"/>
        <v>0</v>
      </c>
      <c r="MQZ37" s="927">
        <f t="shared" si="170"/>
        <v>0</v>
      </c>
      <c r="MRA37" s="927">
        <f t="shared" si="170"/>
        <v>0</v>
      </c>
      <c r="MRB37" s="927">
        <f t="shared" si="170"/>
        <v>0</v>
      </c>
      <c r="MRC37" s="927">
        <f t="shared" si="170"/>
        <v>0</v>
      </c>
      <c r="MRD37" s="927">
        <f t="shared" si="170"/>
        <v>0</v>
      </c>
      <c r="MRE37" s="927">
        <f t="shared" si="170"/>
        <v>0</v>
      </c>
      <c r="MRF37" s="927">
        <f t="shared" si="170"/>
        <v>0</v>
      </c>
      <c r="MRG37" s="927">
        <f t="shared" si="170"/>
        <v>0</v>
      </c>
      <c r="MRH37" s="927">
        <f t="shared" si="170"/>
        <v>0</v>
      </c>
      <c r="MRI37" s="927">
        <f t="shared" si="170"/>
        <v>0</v>
      </c>
      <c r="MRJ37" s="927">
        <f t="shared" si="170"/>
        <v>0</v>
      </c>
      <c r="MRK37" s="927">
        <f t="shared" si="170"/>
        <v>0</v>
      </c>
      <c r="MRL37" s="927">
        <f t="shared" si="170"/>
        <v>0</v>
      </c>
      <c r="MRM37" s="927">
        <f t="shared" si="170"/>
        <v>0</v>
      </c>
      <c r="MRN37" s="927">
        <f t="shared" si="170"/>
        <v>0</v>
      </c>
      <c r="MRO37" s="927">
        <f t="shared" si="170"/>
        <v>0</v>
      </c>
      <c r="MRP37" s="927">
        <f t="shared" si="170"/>
        <v>0</v>
      </c>
      <c r="MRQ37" s="927">
        <f t="shared" si="170"/>
        <v>0</v>
      </c>
      <c r="MRR37" s="927">
        <f t="shared" si="170"/>
        <v>0</v>
      </c>
      <c r="MRS37" s="927">
        <f t="shared" si="170"/>
        <v>0</v>
      </c>
      <c r="MRT37" s="927">
        <f t="shared" si="170"/>
        <v>0</v>
      </c>
      <c r="MRU37" s="927">
        <f t="shared" si="170"/>
        <v>0</v>
      </c>
      <c r="MRV37" s="927">
        <f t="shared" si="170"/>
        <v>0</v>
      </c>
      <c r="MRW37" s="927">
        <f t="shared" si="170"/>
        <v>0</v>
      </c>
      <c r="MRX37" s="927">
        <f t="shared" si="170"/>
        <v>0</v>
      </c>
      <c r="MRY37" s="927">
        <f t="shared" si="170"/>
        <v>0</v>
      </c>
      <c r="MRZ37" s="927">
        <f t="shared" si="170"/>
        <v>0</v>
      </c>
      <c r="MSA37" s="927">
        <f t="shared" si="170"/>
        <v>0</v>
      </c>
      <c r="MSB37" s="927">
        <f t="shared" si="170"/>
        <v>0</v>
      </c>
      <c r="MSC37" s="927">
        <f t="shared" si="170"/>
        <v>0</v>
      </c>
      <c r="MSD37" s="927">
        <f t="shared" ref="MSD37:MUO37" si="171">+MSC37</f>
        <v>0</v>
      </c>
      <c r="MSE37" s="927">
        <f t="shared" si="171"/>
        <v>0</v>
      </c>
      <c r="MSF37" s="927">
        <f t="shared" si="171"/>
        <v>0</v>
      </c>
      <c r="MSG37" s="927">
        <f t="shared" si="171"/>
        <v>0</v>
      </c>
      <c r="MSH37" s="927">
        <f t="shared" si="171"/>
        <v>0</v>
      </c>
      <c r="MSI37" s="927">
        <f t="shared" si="171"/>
        <v>0</v>
      </c>
      <c r="MSJ37" s="927">
        <f t="shared" si="171"/>
        <v>0</v>
      </c>
      <c r="MSK37" s="927">
        <f t="shared" si="171"/>
        <v>0</v>
      </c>
      <c r="MSL37" s="927">
        <f t="shared" si="171"/>
        <v>0</v>
      </c>
      <c r="MSM37" s="927">
        <f t="shared" si="171"/>
        <v>0</v>
      </c>
      <c r="MSN37" s="927">
        <f t="shared" si="171"/>
        <v>0</v>
      </c>
      <c r="MSO37" s="927">
        <f t="shared" si="171"/>
        <v>0</v>
      </c>
      <c r="MSP37" s="927">
        <f t="shared" si="171"/>
        <v>0</v>
      </c>
      <c r="MSQ37" s="927">
        <f t="shared" si="171"/>
        <v>0</v>
      </c>
      <c r="MSR37" s="927">
        <f t="shared" si="171"/>
        <v>0</v>
      </c>
      <c r="MSS37" s="927">
        <f t="shared" si="171"/>
        <v>0</v>
      </c>
      <c r="MST37" s="927">
        <f t="shared" si="171"/>
        <v>0</v>
      </c>
      <c r="MSU37" s="927">
        <f t="shared" si="171"/>
        <v>0</v>
      </c>
      <c r="MSV37" s="927">
        <f t="shared" si="171"/>
        <v>0</v>
      </c>
      <c r="MSW37" s="927">
        <f t="shared" si="171"/>
        <v>0</v>
      </c>
      <c r="MSX37" s="927">
        <f t="shared" si="171"/>
        <v>0</v>
      </c>
      <c r="MSY37" s="927">
        <f t="shared" si="171"/>
        <v>0</v>
      </c>
      <c r="MSZ37" s="927">
        <f t="shared" si="171"/>
        <v>0</v>
      </c>
      <c r="MTA37" s="927">
        <f t="shared" si="171"/>
        <v>0</v>
      </c>
      <c r="MTB37" s="927">
        <f t="shared" si="171"/>
        <v>0</v>
      </c>
      <c r="MTC37" s="927">
        <f t="shared" si="171"/>
        <v>0</v>
      </c>
      <c r="MTD37" s="927">
        <f t="shared" si="171"/>
        <v>0</v>
      </c>
      <c r="MTE37" s="927">
        <f t="shared" si="171"/>
        <v>0</v>
      </c>
      <c r="MTF37" s="927">
        <f t="shared" si="171"/>
        <v>0</v>
      </c>
      <c r="MTG37" s="927">
        <f t="shared" si="171"/>
        <v>0</v>
      </c>
      <c r="MTH37" s="927">
        <f t="shared" si="171"/>
        <v>0</v>
      </c>
      <c r="MTI37" s="927">
        <f t="shared" si="171"/>
        <v>0</v>
      </c>
      <c r="MTJ37" s="927">
        <f t="shared" si="171"/>
        <v>0</v>
      </c>
      <c r="MTK37" s="927">
        <f t="shared" si="171"/>
        <v>0</v>
      </c>
      <c r="MTL37" s="927">
        <f t="shared" si="171"/>
        <v>0</v>
      </c>
      <c r="MTM37" s="927">
        <f t="shared" si="171"/>
        <v>0</v>
      </c>
      <c r="MTN37" s="927">
        <f t="shared" si="171"/>
        <v>0</v>
      </c>
      <c r="MTO37" s="927">
        <f t="shared" si="171"/>
        <v>0</v>
      </c>
      <c r="MTP37" s="927">
        <f t="shared" si="171"/>
        <v>0</v>
      </c>
      <c r="MTQ37" s="927">
        <f t="shared" si="171"/>
        <v>0</v>
      </c>
      <c r="MTR37" s="927">
        <f t="shared" si="171"/>
        <v>0</v>
      </c>
      <c r="MTS37" s="927">
        <f t="shared" si="171"/>
        <v>0</v>
      </c>
      <c r="MTT37" s="927">
        <f t="shared" si="171"/>
        <v>0</v>
      </c>
      <c r="MTU37" s="927">
        <f t="shared" si="171"/>
        <v>0</v>
      </c>
      <c r="MTV37" s="927">
        <f t="shared" si="171"/>
        <v>0</v>
      </c>
      <c r="MTW37" s="927">
        <f t="shared" si="171"/>
        <v>0</v>
      </c>
      <c r="MTX37" s="927">
        <f t="shared" si="171"/>
        <v>0</v>
      </c>
      <c r="MTY37" s="927">
        <f t="shared" si="171"/>
        <v>0</v>
      </c>
      <c r="MTZ37" s="927">
        <f t="shared" si="171"/>
        <v>0</v>
      </c>
      <c r="MUA37" s="927">
        <f t="shared" si="171"/>
        <v>0</v>
      </c>
      <c r="MUB37" s="927">
        <f t="shared" si="171"/>
        <v>0</v>
      </c>
      <c r="MUC37" s="927">
        <f t="shared" si="171"/>
        <v>0</v>
      </c>
      <c r="MUD37" s="927">
        <f t="shared" si="171"/>
        <v>0</v>
      </c>
      <c r="MUE37" s="927">
        <f t="shared" si="171"/>
        <v>0</v>
      </c>
      <c r="MUF37" s="927">
        <f t="shared" si="171"/>
        <v>0</v>
      </c>
      <c r="MUG37" s="927">
        <f t="shared" si="171"/>
        <v>0</v>
      </c>
      <c r="MUH37" s="927">
        <f t="shared" si="171"/>
        <v>0</v>
      </c>
      <c r="MUI37" s="927">
        <f t="shared" si="171"/>
        <v>0</v>
      </c>
      <c r="MUJ37" s="927">
        <f t="shared" si="171"/>
        <v>0</v>
      </c>
      <c r="MUK37" s="927">
        <f t="shared" si="171"/>
        <v>0</v>
      </c>
      <c r="MUL37" s="927">
        <f t="shared" si="171"/>
        <v>0</v>
      </c>
      <c r="MUM37" s="927">
        <f t="shared" si="171"/>
        <v>0</v>
      </c>
      <c r="MUN37" s="927">
        <f t="shared" si="171"/>
        <v>0</v>
      </c>
      <c r="MUO37" s="927">
        <f t="shared" si="171"/>
        <v>0</v>
      </c>
      <c r="MUP37" s="927">
        <f t="shared" ref="MUP37:MXA37" si="172">+MUO37</f>
        <v>0</v>
      </c>
      <c r="MUQ37" s="927">
        <f t="shared" si="172"/>
        <v>0</v>
      </c>
      <c r="MUR37" s="927">
        <f t="shared" si="172"/>
        <v>0</v>
      </c>
      <c r="MUS37" s="927">
        <f t="shared" si="172"/>
        <v>0</v>
      </c>
      <c r="MUT37" s="927">
        <f t="shared" si="172"/>
        <v>0</v>
      </c>
      <c r="MUU37" s="927">
        <f t="shared" si="172"/>
        <v>0</v>
      </c>
      <c r="MUV37" s="927">
        <f t="shared" si="172"/>
        <v>0</v>
      </c>
      <c r="MUW37" s="927">
        <f t="shared" si="172"/>
        <v>0</v>
      </c>
      <c r="MUX37" s="927">
        <f t="shared" si="172"/>
        <v>0</v>
      </c>
      <c r="MUY37" s="927">
        <f t="shared" si="172"/>
        <v>0</v>
      </c>
      <c r="MUZ37" s="927">
        <f t="shared" si="172"/>
        <v>0</v>
      </c>
      <c r="MVA37" s="927">
        <f t="shared" si="172"/>
        <v>0</v>
      </c>
      <c r="MVB37" s="927">
        <f t="shared" si="172"/>
        <v>0</v>
      </c>
      <c r="MVC37" s="927">
        <f t="shared" si="172"/>
        <v>0</v>
      </c>
      <c r="MVD37" s="927">
        <f t="shared" si="172"/>
        <v>0</v>
      </c>
      <c r="MVE37" s="927">
        <f t="shared" si="172"/>
        <v>0</v>
      </c>
      <c r="MVF37" s="927">
        <f t="shared" si="172"/>
        <v>0</v>
      </c>
      <c r="MVG37" s="927">
        <f t="shared" si="172"/>
        <v>0</v>
      </c>
      <c r="MVH37" s="927">
        <f t="shared" si="172"/>
        <v>0</v>
      </c>
      <c r="MVI37" s="927">
        <f t="shared" si="172"/>
        <v>0</v>
      </c>
      <c r="MVJ37" s="927">
        <f t="shared" si="172"/>
        <v>0</v>
      </c>
      <c r="MVK37" s="927">
        <f t="shared" si="172"/>
        <v>0</v>
      </c>
      <c r="MVL37" s="927">
        <f t="shared" si="172"/>
        <v>0</v>
      </c>
      <c r="MVM37" s="927">
        <f t="shared" si="172"/>
        <v>0</v>
      </c>
      <c r="MVN37" s="927">
        <f t="shared" si="172"/>
        <v>0</v>
      </c>
      <c r="MVO37" s="927">
        <f t="shared" si="172"/>
        <v>0</v>
      </c>
      <c r="MVP37" s="927">
        <f t="shared" si="172"/>
        <v>0</v>
      </c>
      <c r="MVQ37" s="927">
        <f t="shared" si="172"/>
        <v>0</v>
      </c>
      <c r="MVR37" s="927">
        <f t="shared" si="172"/>
        <v>0</v>
      </c>
      <c r="MVS37" s="927">
        <f t="shared" si="172"/>
        <v>0</v>
      </c>
      <c r="MVT37" s="927">
        <f t="shared" si="172"/>
        <v>0</v>
      </c>
      <c r="MVU37" s="927">
        <f t="shared" si="172"/>
        <v>0</v>
      </c>
      <c r="MVV37" s="927">
        <f t="shared" si="172"/>
        <v>0</v>
      </c>
      <c r="MVW37" s="927">
        <f t="shared" si="172"/>
        <v>0</v>
      </c>
      <c r="MVX37" s="927">
        <f t="shared" si="172"/>
        <v>0</v>
      </c>
      <c r="MVY37" s="927">
        <f t="shared" si="172"/>
        <v>0</v>
      </c>
      <c r="MVZ37" s="927">
        <f t="shared" si="172"/>
        <v>0</v>
      </c>
      <c r="MWA37" s="927">
        <f t="shared" si="172"/>
        <v>0</v>
      </c>
      <c r="MWB37" s="927">
        <f t="shared" si="172"/>
        <v>0</v>
      </c>
      <c r="MWC37" s="927">
        <f t="shared" si="172"/>
        <v>0</v>
      </c>
      <c r="MWD37" s="927">
        <f t="shared" si="172"/>
        <v>0</v>
      </c>
      <c r="MWE37" s="927">
        <f t="shared" si="172"/>
        <v>0</v>
      </c>
      <c r="MWF37" s="927">
        <f t="shared" si="172"/>
        <v>0</v>
      </c>
      <c r="MWG37" s="927">
        <f t="shared" si="172"/>
        <v>0</v>
      </c>
      <c r="MWH37" s="927">
        <f t="shared" si="172"/>
        <v>0</v>
      </c>
      <c r="MWI37" s="927">
        <f t="shared" si="172"/>
        <v>0</v>
      </c>
      <c r="MWJ37" s="927">
        <f t="shared" si="172"/>
        <v>0</v>
      </c>
      <c r="MWK37" s="927">
        <f t="shared" si="172"/>
        <v>0</v>
      </c>
      <c r="MWL37" s="927">
        <f t="shared" si="172"/>
        <v>0</v>
      </c>
      <c r="MWM37" s="927">
        <f t="shared" si="172"/>
        <v>0</v>
      </c>
      <c r="MWN37" s="927">
        <f t="shared" si="172"/>
        <v>0</v>
      </c>
      <c r="MWO37" s="927">
        <f t="shared" si="172"/>
        <v>0</v>
      </c>
      <c r="MWP37" s="927">
        <f t="shared" si="172"/>
        <v>0</v>
      </c>
      <c r="MWQ37" s="927">
        <f t="shared" si="172"/>
        <v>0</v>
      </c>
      <c r="MWR37" s="927">
        <f t="shared" si="172"/>
        <v>0</v>
      </c>
      <c r="MWS37" s="927">
        <f t="shared" si="172"/>
        <v>0</v>
      </c>
      <c r="MWT37" s="927">
        <f t="shared" si="172"/>
        <v>0</v>
      </c>
      <c r="MWU37" s="927">
        <f t="shared" si="172"/>
        <v>0</v>
      </c>
      <c r="MWV37" s="927">
        <f t="shared" si="172"/>
        <v>0</v>
      </c>
      <c r="MWW37" s="927">
        <f t="shared" si="172"/>
        <v>0</v>
      </c>
      <c r="MWX37" s="927">
        <f t="shared" si="172"/>
        <v>0</v>
      </c>
      <c r="MWY37" s="927">
        <f t="shared" si="172"/>
        <v>0</v>
      </c>
      <c r="MWZ37" s="927">
        <f t="shared" si="172"/>
        <v>0</v>
      </c>
      <c r="MXA37" s="927">
        <f t="shared" si="172"/>
        <v>0</v>
      </c>
      <c r="MXB37" s="927">
        <f t="shared" ref="MXB37:MZM37" si="173">+MXA37</f>
        <v>0</v>
      </c>
      <c r="MXC37" s="927">
        <f t="shared" si="173"/>
        <v>0</v>
      </c>
      <c r="MXD37" s="927">
        <f t="shared" si="173"/>
        <v>0</v>
      </c>
      <c r="MXE37" s="927">
        <f t="shared" si="173"/>
        <v>0</v>
      </c>
      <c r="MXF37" s="927">
        <f t="shared" si="173"/>
        <v>0</v>
      </c>
      <c r="MXG37" s="927">
        <f t="shared" si="173"/>
        <v>0</v>
      </c>
      <c r="MXH37" s="927">
        <f t="shared" si="173"/>
        <v>0</v>
      </c>
      <c r="MXI37" s="927">
        <f t="shared" si="173"/>
        <v>0</v>
      </c>
      <c r="MXJ37" s="927">
        <f t="shared" si="173"/>
        <v>0</v>
      </c>
      <c r="MXK37" s="927">
        <f t="shared" si="173"/>
        <v>0</v>
      </c>
      <c r="MXL37" s="927">
        <f t="shared" si="173"/>
        <v>0</v>
      </c>
      <c r="MXM37" s="927">
        <f t="shared" si="173"/>
        <v>0</v>
      </c>
      <c r="MXN37" s="927">
        <f t="shared" si="173"/>
        <v>0</v>
      </c>
      <c r="MXO37" s="927">
        <f t="shared" si="173"/>
        <v>0</v>
      </c>
      <c r="MXP37" s="927">
        <f t="shared" si="173"/>
        <v>0</v>
      </c>
      <c r="MXQ37" s="927">
        <f t="shared" si="173"/>
        <v>0</v>
      </c>
      <c r="MXR37" s="927">
        <f t="shared" si="173"/>
        <v>0</v>
      </c>
      <c r="MXS37" s="927">
        <f t="shared" si="173"/>
        <v>0</v>
      </c>
      <c r="MXT37" s="927">
        <f t="shared" si="173"/>
        <v>0</v>
      </c>
      <c r="MXU37" s="927">
        <f t="shared" si="173"/>
        <v>0</v>
      </c>
      <c r="MXV37" s="927">
        <f t="shared" si="173"/>
        <v>0</v>
      </c>
      <c r="MXW37" s="927">
        <f t="shared" si="173"/>
        <v>0</v>
      </c>
      <c r="MXX37" s="927">
        <f t="shared" si="173"/>
        <v>0</v>
      </c>
      <c r="MXY37" s="927">
        <f t="shared" si="173"/>
        <v>0</v>
      </c>
      <c r="MXZ37" s="927">
        <f t="shared" si="173"/>
        <v>0</v>
      </c>
      <c r="MYA37" s="927">
        <f t="shared" si="173"/>
        <v>0</v>
      </c>
      <c r="MYB37" s="927">
        <f t="shared" si="173"/>
        <v>0</v>
      </c>
      <c r="MYC37" s="927">
        <f t="shared" si="173"/>
        <v>0</v>
      </c>
      <c r="MYD37" s="927">
        <f t="shared" si="173"/>
        <v>0</v>
      </c>
      <c r="MYE37" s="927">
        <f t="shared" si="173"/>
        <v>0</v>
      </c>
      <c r="MYF37" s="927">
        <f t="shared" si="173"/>
        <v>0</v>
      </c>
      <c r="MYG37" s="927">
        <f t="shared" si="173"/>
        <v>0</v>
      </c>
      <c r="MYH37" s="927">
        <f t="shared" si="173"/>
        <v>0</v>
      </c>
      <c r="MYI37" s="927">
        <f t="shared" si="173"/>
        <v>0</v>
      </c>
      <c r="MYJ37" s="927">
        <f t="shared" si="173"/>
        <v>0</v>
      </c>
      <c r="MYK37" s="927">
        <f t="shared" si="173"/>
        <v>0</v>
      </c>
      <c r="MYL37" s="927">
        <f t="shared" si="173"/>
        <v>0</v>
      </c>
      <c r="MYM37" s="927">
        <f t="shared" si="173"/>
        <v>0</v>
      </c>
      <c r="MYN37" s="927">
        <f t="shared" si="173"/>
        <v>0</v>
      </c>
      <c r="MYO37" s="927">
        <f t="shared" si="173"/>
        <v>0</v>
      </c>
      <c r="MYP37" s="927">
        <f t="shared" si="173"/>
        <v>0</v>
      </c>
      <c r="MYQ37" s="927">
        <f t="shared" si="173"/>
        <v>0</v>
      </c>
      <c r="MYR37" s="927">
        <f t="shared" si="173"/>
        <v>0</v>
      </c>
      <c r="MYS37" s="927">
        <f t="shared" si="173"/>
        <v>0</v>
      </c>
      <c r="MYT37" s="927">
        <f t="shared" si="173"/>
        <v>0</v>
      </c>
      <c r="MYU37" s="927">
        <f t="shared" si="173"/>
        <v>0</v>
      </c>
      <c r="MYV37" s="927">
        <f t="shared" si="173"/>
        <v>0</v>
      </c>
      <c r="MYW37" s="927">
        <f t="shared" si="173"/>
        <v>0</v>
      </c>
      <c r="MYX37" s="927">
        <f t="shared" si="173"/>
        <v>0</v>
      </c>
      <c r="MYY37" s="927">
        <f t="shared" si="173"/>
        <v>0</v>
      </c>
      <c r="MYZ37" s="927">
        <f t="shared" si="173"/>
        <v>0</v>
      </c>
      <c r="MZA37" s="927">
        <f t="shared" si="173"/>
        <v>0</v>
      </c>
      <c r="MZB37" s="927">
        <f t="shared" si="173"/>
        <v>0</v>
      </c>
      <c r="MZC37" s="927">
        <f t="shared" si="173"/>
        <v>0</v>
      </c>
      <c r="MZD37" s="927">
        <f t="shared" si="173"/>
        <v>0</v>
      </c>
      <c r="MZE37" s="927">
        <f t="shared" si="173"/>
        <v>0</v>
      </c>
      <c r="MZF37" s="927">
        <f t="shared" si="173"/>
        <v>0</v>
      </c>
      <c r="MZG37" s="927">
        <f t="shared" si="173"/>
        <v>0</v>
      </c>
      <c r="MZH37" s="927">
        <f t="shared" si="173"/>
        <v>0</v>
      </c>
      <c r="MZI37" s="927">
        <f t="shared" si="173"/>
        <v>0</v>
      </c>
      <c r="MZJ37" s="927">
        <f t="shared" si="173"/>
        <v>0</v>
      </c>
      <c r="MZK37" s="927">
        <f t="shared" si="173"/>
        <v>0</v>
      </c>
      <c r="MZL37" s="927">
        <f t="shared" si="173"/>
        <v>0</v>
      </c>
      <c r="MZM37" s="927">
        <f t="shared" si="173"/>
        <v>0</v>
      </c>
      <c r="MZN37" s="927">
        <f t="shared" ref="MZN37:NBY37" si="174">+MZM37</f>
        <v>0</v>
      </c>
      <c r="MZO37" s="927">
        <f t="shared" si="174"/>
        <v>0</v>
      </c>
      <c r="MZP37" s="927">
        <f t="shared" si="174"/>
        <v>0</v>
      </c>
      <c r="MZQ37" s="927">
        <f t="shared" si="174"/>
        <v>0</v>
      </c>
      <c r="MZR37" s="927">
        <f t="shared" si="174"/>
        <v>0</v>
      </c>
      <c r="MZS37" s="927">
        <f t="shared" si="174"/>
        <v>0</v>
      </c>
      <c r="MZT37" s="927">
        <f t="shared" si="174"/>
        <v>0</v>
      </c>
      <c r="MZU37" s="927">
        <f t="shared" si="174"/>
        <v>0</v>
      </c>
      <c r="MZV37" s="927">
        <f t="shared" si="174"/>
        <v>0</v>
      </c>
      <c r="MZW37" s="927">
        <f t="shared" si="174"/>
        <v>0</v>
      </c>
      <c r="MZX37" s="927">
        <f t="shared" si="174"/>
        <v>0</v>
      </c>
      <c r="MZY37" s="927">
        <f t="shared" si="174"/>
        <v>0</v>
      </c>
      <c r="MZZ37" s="927">
        <f t="shared" si="174"/>
        <v>0</v>
      </c>
      <c r="NAA37" s="927">
        <f t="shared" si="174"/>
        <v>0</v>
      </c>
      <c r="NAB37" s="927">
        <f t="shared" si="174"/>
        <v>0</v>
      </c>
      <c r="NAC37" s="927">
        <f t="shared" si="174"/>
        <v>0</v>
      </c>
      <c r="NAD37" s="927">
        <f t="shared" si="174"/>
        <v>0</v>
      </c>
      <c r="NAE37" s="927">
        <f t="shared" si="174"/>
        <v>0</v>
      </c>
      <c r="NAF37" s="927">
        <f t="shared" si="174"/>
        <v>0</v>
      </c>
      <c r="NAG37" s="927">
        <f t="shared" si="174"/>
        <v>0</v>
      </c>
      <c r="NAH37" s="927">
        <f t="shared" si="174"/>
        <v>0</v>
      </c>
      <c r="NAI37" s="927">
        <f t="shared" si="174"/>
        <v>0</v>
      </c>
      <c r="NAJ37" s="927">
        <f t="shared" si="174"/>
        <v>0</v>
      </c>
      <c r="NAK37" s="927">
        <f t="shared" si="174"/>
        <v>0</v>
      </c>
      <c r="NAL37" s="927">
        <f t="shared" si="174"/>
        <v>0</v>
      </c>
      <c r="NAM37" s="927">
        <f t="shared" si="174"/>
        <v>0</v>
      </c>
      <c r="NAN37" s="927">
        <f t="shared" si="174"/>
        <v>0</v>
      </c>
      <c r="NAO37" s="927">
        <f t="shared" si="174"/>
        <v>0</v>
      </c>
      <c r="NAP37" s="927">
        <f t="shared" si="174"/>
        <v>0</v>
      </c>
      <c r="NAQ37" s="927">
        <f t="shared" si="174"/>
        <v>0</v>
      </c>
      <c r="NAR37" s="927">
        <f t="shared" si="174"/>
        <v>0</v>
      </c>
      <c r="NAS37" s="927">
        <f t="shared" si="174"/>
        <v>0</v>
      </c>
      <c r="NAT37" s="927">
        <f t="shared" si="174"/>
        <v>0</v>
      </c>
      <c r="NAU37" s="927">
        <f t="shared" si="174"/>
        <v>0</v>
      </c>
      <c r="NAV37" s="927">
        <f t="shared" si="174"/>
        <v>0</v>
      </c>
      <c r="NAW37" s="927">
        <f t="shared" si="174"/>
        <v>0</v>
      </c>
      <c r="NAX37" s="927">
        <f t="shared" si="174"/>
        <v>0</v>
      </c>
      <c r="NAY37" s="927">
        <f t="shared" si="174"/>
        <v>0</v>
      </c>
      <c r="NAZ37" s="927">
        <f t="shared" si="174"/>
        <v>0</v>
      </c>
      <c r="NBA37" s="927">
        <f t="shared" si="174"/>
        <v>0</v>
      </c>
      <c r="NBB37" s="927">
        <f t="shared" si="174"/>
        <v>0</v>
      </c>
      <c r="NBC37" s="927">
        <f t="shared" si="174"/>
        <v>0</v>
      </c>
      <c r="NBD37" s="927">
        <f t="shared" si="174"/>
        <v>0</v>
      </c>
      <c r="NBE37" s="927">
        <f t="shared" si="174"/>
        <v>0</v>
      </c>
      <c r="NBF37" s="927">
        <f t="shared" si="174"/>
        <v>0</v>
      </c>
      <c r="NBG37" s="927">
        <f t="shared" si="174"/>
        <v>0</v>
      </c>
      <c r="NBH37" s="927">
        <f t="shared" si="174"/>
        <v>0</v>
      </c>
      <c r="NBI37" s="927">
        <f t="shared" si="174"/>
        <v>0</v>
      </c>
      <c r="NBJ37" s="927">
        <f t="shared" si="174"/>
        <v>0</v>
      </c>
      <c r="NBK37" s="927">
        <f t="shared" si="174"/>
        <v>0</v>
      </c>
      <c r="NBL37" s="927">
        <f t="shared" si="174"/>
        <v>0</v>
      </c>
      <c r="NBM37" s="927">
        <f t="shared" si="174"/>
        <v>0</v>
      </c>
      <c r="NBN37" s="927">
        <f t="shared" si="174"/>
        <v>0</v>
      </c>
      <c r="NBO37" s="927">
        <f t="shared" si="174"/>
        <v>0</v>
      </c>
      <c r="NBP37" s="927">
        <f t="shared" si="174"/>
        <v>0</v>
      </c>
      <c r="NBQ37" s="927">
        <f t="shared" si="174"/>
        <v>0</v>
      </c>
      <c r="NBR37" s="927">
        <f t="shared" si="174"/>
        <v>0</v>
      </c>
      <c r="NBS37" s="927">
        <f t="shared" si="174"/>
        <v>0</v>
      </c>
      <c r="NBT37" s="927">
        <f t="shared" si="174"/>
        <v>0</v>
      </c>
      <c r="NBU37" s="927">
        <f t="shared" si="174"/>
        <v>0</v>
      </c>
      <c r="NBV37" s="927">
        <f t="shared" si="174"/>
        <v>0</v>
      </c>
      <c r="NBW37" s="927">
        <f t="shared" si="174"/>
        <v>0</v>
      </c>
      <c r="NBX37" s="927">
        <f t="shared" si="174"/>
        <v>0</v>
      </c>
      <c r="NBY37" s="927">
        <f t="shared" si="174"/>
        <v>0</v>
      </c>
      <c r="NBZ37" s="927">
        <f t="shared" ref="NBZ37:NEK37" si="175">+NBY37</f>
        <v>0</v>
      </c>
      <c r="NCA37" s="927">
        <f t="shared" si="175"/>
        <v>0</v>
      </c>
      <c r="NCB37" s="927">
        <f t="shared" si="175"/>
        <v>0</v>
      </c>
      <c r="NCC37" s="927">
        <f t="shared" si="175"/>
        <v>0</v>
      </c>
      <c r="NCD37" s="927">
        <f t="shared" si="175"/>
        <v>0</v>
      </c>
      <c r="NCE37" s="927">
        <f t="shared" si="175"/>
        <v>0</v>
      </c>
      <c r="NCF37" s="927">
        <f t="shared" si="175"/>
        <v>0</v>
      </c>
      <c r="NCG37" s="927">
        <f t="shared" si="175"/>
        <v>0</v>
      </c>
      <c r="NCH37" s="927">
        <f t="shared" si="175"/>
        <v>0</v>
      </c>
      <c r="NCI37" s="927">
        <f t="shared" si="175"/>
        <v>0</v>
      </c>
      <c r="NCJ37" s="927">
        <f t="shared" si="175"/>
        <v>0</v>
      </c>
      <c r="NCK37" s="927">
        <f t="shared" si="175"/>
        <v>0</v>
      </c>
      <c r="NCL37" s="927">
        <f t="shared" si="175"/>
        <v>0</v>
      </c>
      <c r="NCM37" s="927">
        <f t="shared" si="175"/>
        <v>0</v>
      </c>
      <c r="NCN37" s="927">
        <f t="shared" si="175"/>
        <v>0</v>
      </c>
      <c r="NCO37" s="927">
        <f t="shared" si="175"/>
        <v>0</v>
      </c>
      <c r="NCP37" s="927">
        <f t="shared" si="175"/>
        <v>0</v>
      </c>
      <c r="NCQ37" s="927">
        <f t="shared" si="175"/>
        <v>0</v>
      </c>
      <c r="NCR37" s="927">
        <f t="shared" si="175"/>
        <v>0</v>
      </c>
      <c r="NCS37" s="927">
        <f t="shared" si="175"/>
        <v>0</v>
      </c>
      <c r="NCT37" s="927">
        <f t="shared" si="175"/>
        <v>0</v>
      </c>
      <c r="NCU37" s="927">
        <f t="shared" si="175"/>
        <v>0</v>
      </c>
      <c r="NCV37" s="927">
        <f t="shared" si="175"/>
        <v>0</v>
      </c>
      <c r="NCW37" s="927">
        <f t="shared" si="175"/>
        <v>0</v>
      </c>
      <c r="NCX37" s="927">
        <f t="shared" si="175"/>
        <v>0</v>
      </c>
      <c r="NCY37" s="927">
        <f t="shared" si="175"/>
        <v>0</v>
      </c>
      <c r="NCZ37" s="927">
        <f t="shared" si="175"/>
        <v>0</v>
      </c>
      <c r="NDA37" s="927">
        <f t="shared" si="175"/>
        <v>0</v>
      </c>
      <c r="NDB37" s="927">
        <f t="shared" si="175"/>
        <v>0</v>
      </c>
      <c r="NDC37" s="927">
        <f t="shared" si="175"/>
        <v>0</v>
      </c>
      <c r="NDD37" s="927">
        <f t="shared" si="175"/>
        <v>0</v>
      </c>
      <c r="NDE37" s="927">
        <f t="shared" si="175"/>
        <v>0</v>
      </c>
      <c r="NDF37" s="927">
        <f t="shared" si="175"/>
        <v>0</v>
      </c>
      <c r="NDG37" s="927">
        <f t="shared" si="175"/>
        <v>0</v>
      </c>
      <c r="NDH37" s="927">
        <f t="shared" si="175"/>
        <v>0</v>
      </c>
      <c r="NDI37" s="927">
        <f t="shared" si="175"/>
        <v>0</v>
      </c>
      <c r="NDJ37" s="927">
        <f t="shared" si="175"/>
        <v>0</v>
      </c>
      <c r="NDK37" s="927">
        <f t="shared" si="175"/>
        <v>0</v>
      </c>
      <c r="NDL37" s="927">
        <f t="shared" si="175"/>
        <v>0</v>
      </c>
      <c r="NDM37" s="927">
        <f t="shared" si="175"/>
        <v>0</v>
      </c>
      <c r="NDN37" s="927">
        <f t="shared" si="175"/>
        <v>0</v>
      </c>
      <c r="NDO37" s="927">
        <f t="shared" si="175"/>
        <v>0</v>
      </c>
      <c r="NDP37" s="927">
        <f t="shared" si="175"/>
        <v>0</v>
      </c>
      <c r="NDQ37" s="927">
        <f t="shared" si="175"/>
        <v>0</v>
      </c>
      <c r="NDR37" s="927">
        <f t="shared" si="175"/>
        <v>0</v>
      </c>
      <c r="NDS37" s="927">
        <f t="shared" si="175"/>
        <v>0</v>
      </c>
      <c r="NDT37" s="927">
        <f t="shared" si="175"/>
        <v>0</v>
      </c>
      <c r="NDU37" s="927">
        <f t="shared" si="175"/>
        <v>0</v>
      </c>
      <c r="NDV37" s="927">
        <f t="shared" si="175"/>
        <v>0</v>
      </c>
      <c r="NDW37" s="927">
        <f t="shared" si="175"/>
        <v>0</v>
      </c>
      <c r="NDX37" s="927">
        <f t="shared" si="175"/>
        <v>0</v>
      </c>
      <c r="NDY37" s="927">
        <f t="shared" si="175"/>
        <v>0</v>
      </c>
      <c r="NDZ37" s="927">
        <f t="shared" si="175"/>
        <v>0</v>
      </c>
      <c r="NEA37" s="927">
        <f t="shared" si="175"/>
        <v>0</v>
      </c>
      <c r="NEB37" s="927">
        <f t="shared" si="175"/>
        <v>0</v>
      </c>
      <c r="NEC37" s="927">
        <f t="shared" si="175"/>
        <v>0</v>
      </c>
      <c r="NED37" s="927">
        <f t="shared" si="175"/>
        <v>0</v>
      </c>
      <c r="NEE37" s="927">
        <f t="shared" si="175"/>
        <v>0</v>
      </c>
      <c r="NEF37" s="927">
        <f t="shared" si="175"/>
        <v>0</v>
      </c>
      <c r="NEG37" s="927">
        <f t="shared" si="175"/>
        <v>0</v>
      </c>
      <c r="NEH37" s="927">
        <f t="shared" si="175"/>
        <v>0</v>
      </c>
      <c r="NEI37" s="927">
        <f t="shared" si="175"/>
        <v>0</v>
      </c>
      <c r="NEJ37" s="927">
        <f t="shared" si="175"/>
        <v>0</v>
      </c>
      <c r="NEK37" s="927">
        <f t="shared" si="175"/>
        <v>0</v>
      </c>
      <c r="NEL37" s="927">
        <f t="shared" ref="NEL37:NGW37" si="176">+NEK37</f>
        <v>0</v>
      </c>
      <c r="NEM37" s="927">
        <f t="shared" si="176"/>
        <v>0</v>
      </c>
      <c r="NEN37" s="927">
        <f t="shared" si="176"/>
        <v>0</v>
      </c>
      <c r="NEO37" s="927">
        <f t="shared" si="176"/>
        <v>0</v>
      </c>
      <c r="NEP37" s="927">
        <f t="shared" si="176"/>
        <v>0</v>
      </c>
      <c r="NEQ37" s="927">
        <f t="shared" si="176"/>
        <v>0</v>
      </c>
      <c r="NER37" s="927">
        <f t="shared" si="176"/>
        <v>0</v>
      </c>
      <c r="NES37" s="927">
        <f t="shared" si="176"/>
        <v>0</v>
      </c>
      <c r="NET37" s="927">
        <f t="shared" si="176"/>
        <v>0</v>
      </c>
      <c r="NEU37" s="927">
        <f t="shared" si="176"/>
        <v>0</v>
      </c>
      <c r="NEV37" s="927">
        <f t="shared" si="176"/>
        <v>0</v>
      </c>
      <c r="NEW37" s="927">
        <f t="shared" si="176"/>
        <v>0</v>
      </c>
      <c r="NEX37" s="927">
        <f t="shared" si="176"/>
        <v>0</v>
      </c>
      <c r="NEY37" s="927">
        <f t="shared" si="176"/>
        <v>0</v>
      </c>
      <c r="NEZ37" s="927">
        <f t="shared" si="176"/>
        <v>0</v>
      </c>
      <c r="NFA37" s="927">
        <f t="shared" si="176"/>
        <v>0</v>
      </c>
      <c r="NFB37" s="927">
        <f t="shared" si="176"/>
        <v>0</v>
      </c>
      <c r="NFC37" s="927">
        <f t="shared" si="176"/>
        <v>0</v>
      </c>
      <c r="NFD37" s="927">
        <f t="shared" si="176"/>
        <v>0</v>
      </c>
      <c r="NFE37" s="927">
        <f t="shared" si="176"/>
        <v>0</v>
      </c>
      <c r="NFF37" s="927">
        <f t="shared" si="176"/>
        <v>0</v>
      </c>
      <c r="NFG37" s="927">
        <f t="shared" si="176"/>
        <v>0</v>
      </c>
      <c r="NFH37" s="927">
        <f t="shared" si="176"/>
        <v>0</v>
      </c>
      <c r="NFI37" s="927">
        <f t="shared" si="176"/>
        <v>0</v>
      </c>
      <c r="NFJ37" s="927">
        <f t="shared" si="176"/>
        <v>0</v>
      </c>
      <c r="NFK37" s="927">
        <f t="shared" si="176"/>
        <v>0</v>
      </c>
      <c r="NFL37" s="927">
        <f t="shared" si="176"/>
        <v>0</v>
      </c>
      <c r="NFM37" s="927">
        <f t="shared" si="176"/>
        <v>0</v>
      </c>
      <c r="NFN37" s="927">
        <f t="shared" si="176"/>
        <v>0</v>
      </c>
      <c r="NFO37" s="927">
        <f t="shared" si="176"/>
        <v>0</v>
      </c>
      <c r="NFP37" s="927">
        <f t="shared" si="176"/>
        <v>0</v>
      </c>
      <c r="NFQ37" s="927">
        <f t="shared" si="176"/>
        <v>0</v>
      </c>
      <c r="NFR37" s="927">
        <f t="shared" si="176"/>
        <v>0</v>
      </c>
      <c r="NFS37" s="927">
        <f t="shared" si="176"/>
        <v>0</v>
      </c>
      <c r="NFT37" s="927">
        <f t="shared" si="176"/>
        <v>0</v>
      </c>
      <c r="NFU37" s="927">
        <f t="shared" si="176"/>
        <v>0</v>
      </c>
      <c r="NFV37" s="927">
        <f t="shared" si="176"/>
        <v>0</v>
      </c>
      <c r="NFW37" s="927">
        <f t="shared" si="176"/>
        <v>0</v>
      </c>
      <c r="NFX37" s="927">
        <f t="shared" si="176"/>
        <v>0</v>
      </c>
      <c r="NFY37" s="927">
        <f t="shared" si="176"/>
        <v>0</v>
      </c>
      <c r="NFZ37" s="927">
        <f t="shared" si="176"/>
        <v>0</v>
      </c>
      <c r="NGA37" s="927">
        <f t="shared" si="176"/>
        <v>0</v>
      </c>
      <c r="NGB37" s="927">
        <f t="shared" si="176"/>
        <v>0</v>
      </c>
      <c r="NGC37" s="927">
        <f t="shared" si="176"/>
        <v>0</v>
      </c>
      <c r="NGD37" s="927">
        <f t="shared" si="176"/>
        <v>0</v>
      </c>
      <c r="NGE37" s="927">
        <f t="shared" si="176"/>
        <v>0</v>
      </c>
      <c r="NGF37" s="927">
        <f t="shared" si="176"/>
        <v>0</v>
      </c>
      <c r="NGG37" s="927">
        <f t="shared" si="176"/>
        <v>0</v>
      </c>
      <c r="NGH37" s="927">
        <f t="shared" si="176"/>
        <v>0</v>
      </c>
      <c r="NGI37" s="927">
        <f t="shared" si="176"/>
        <v>0</v>
      </c>
      <c r="NGJ37" s="927">
        <f t="shared" si="176"/>
        <v>0</v>
      </c>
      <c r="NGK37" s="927">
        <f t="shared" si="176"/>
        <v>0</v>
      </c>
      <c r="NGL37" s="927">
        <f t="shared" si="176"/>
        <v>0</v>
      </c>
      <c r="NGM37" s="927">
        <f t="shared" si="176"/>
        <v>0</v>
      </c>
      <c r="NGN37" s="927">
        <f t="shared" si="176"/>
        <v>0</v>
      </c>
      <c r="NGO37" s="927">
        <f t="shared" si="176"/>
        <v>0</v>
      </c>
      <c r="NGP37" s="927">
        <f t="shared" si="176"/>
        <v>0</v>
      </c>
      <c r="NGQ37" s="927">
        <f t="shared" si="176"/>
        <v>0</v>
      </c>
      <c r="NGR37" s="927">
        <f t="shared" si="176"/>
        <v>0</v>
      </c>
      <c r="NGS37" s="927">
        <f t="shared" si="176"/>
        <v>0</v>
      </c>
      <c r="NGT37" s="927">
        <f t="shared" si="176"/>
        <v>0</v>
      </c>
      <c r="NGU37" s="927">
        <f t="shared" si="176"/>
        <v>0</v>
      </c>
      <c r="NGV37" s="927">
        <f t="shared" si="176"/>
        <v>0</v>
      </c>
      <c r="NGW37" s="927">
        <f t="shared" si="176"/>
        <v>0</v>
      </c>
      <c r="NGX37" s="927">
        <f t="shared" ref="NGX37:NJI37" si="177">+NGW37</f>
        <v>0</v>
      </c>
      <c r="NGY37" s="927">
        <f t="shared" si="177"/>
        <v>0</v>
      </c>
      <c r="NGZ37" s="927">
        <f t="shared" si="177"/>
        <v>0</v>
      </c>
      <c r="NHA37" s="927">
        <f t="shared" si="177"/>
        <v>0</v>
      </c>
      <c r="NHB37" s="927">
        <f t="shared" si="177"/>
        <v>0</v>
      </c>
      <c r="NHC37" s="927">
        <f t="shared" si="177"/>
        <v>0</v>
      </c>
      <c r="NHD37" s="927">
        <f t="shared" si="177"/>
        <v>0</v>
      </c>
      <c r="NHE37" s="927">
        <f t="shared" si="177"/>
        <v>0</v>
      </c>
      <c r="NHF37" s="927">
        <f t="shared" si="177"/>
        <v>0</v>
      </c>
      <c r="NHG37" s="927">
        <f t="shared" si="177"/>
        <v>0</v>
      </c>
      <c r="NHH37" s="927">
        <f t="shared" si="177"/>
        <v>0</v>
      </c>
      <c r="NHI37" s="927">
        <f t="shared" si="177"/>
        <v>0</v>
      </c>
      <c r="NHJ37" s="927">
        <f t="shared" si="177"/>
        <v>0</v>
      </c>
      <c r="NHK37" s="927">
        <f t="shared" si="177"/>
        <v>0</v>
      </c>
      <c r="NHL37" s="927">
        <f t="shared" si="177"/>
        <v>0</v>
      </c>
      <c r="NHM37" s="927">
        <f t="shared" si="177"/>
        <v>0</v>
      </c>
      <c r="NHN37" s="927">
        <f t="shared" si="177"/>
        <v>0</v>
      </c>
      <c r="NHO37" s="927">
        <f t="shared" si="177"/>
        <v>0</v>
      </c>
      <c r="NHP37" s="927">
        <f t="shared" si="177"/>
        <v>0</v>
      </c>
      <c r="NHQ37" s="927">
        <f t="shared" si="177"/>
        <v>0</v>
      </c>
      <c r="NHR37" s="927">
        <f t="shared" si="177"/>
        <v>0</v>
      </c>
      <c r="NHS37" s="927">
        <f t="shared" si="177"/>
        <v>0</v>
      </c>
      <c r="NHT37" s="927">
        <f t="shared" si="177"/>
        <v>0</v>
      </c>
      <c r="NHU37" s="927">
        <f t="shared" si="177"/>
        <v>0</v>
      </c>
      <c r="NHV37" s="927">
        <f t="shared" si="177"/>
        <v>0</v>
      </c>
      <c r="NHW37" s="927">
        <f t="shared" si="177"/>
        <v>0</v>
      </c>
      <c r="NHX37" s="927">
        <f t="shared" si="177"/>
        <v>0</v>
      </c>
      <c r="NHY37" s="927">
        <f t="shared" si="177"/>
        <v>0</v>
      </c>
      <c r="NHZ37" s="927">
        <f t="shared" si="177"/>
        <v>0</v>
      </c>
      <c r="NIA37" s="927">
        <f t="shared" si="177"/>
        <v>0</v>
      </c>
      <c r="NIB37" s="927">
        <f t="shared" si="177"/>
        <v>0</v>
      </c>
      <c r="NIC37" s="927">
        <f t="shared" si="177"/>
        <v>0</v>
      </c>
      <c r="NID37" s="927">
        <f t="shared" si="177"/>
        <v>0</v>
      </c>
      <c r="NIE37" s="927">
        <f t="shared" si="177"/>
        <v>0</v>
      </c>
      <c r="NIF37" s="927">
        <f t="shared" si="177"/>
        <v>0</v>
      </c>
      <c r="NIG37" s="927">
        <f t="shared" si="177"/>
        <v>0</v>
      </c>
      <c r="NIH37" s="927">
        <f t="shared" si="177"/>
        <v>0</v>
      </c>
      <c r="NII37" s="927">
        <f t="shared" si="177"/>
        <v>0</v>
      </c>
      <c r="NIJ37" s="927">
        <f t="shared" si="177"/>
        <v>0</v>
      </c>
      <c r="NIK37" s="927">
        <f t="shared" si="177"/>
        <v>0</v>
      </c>
      <c r="NIL37" s="927">
        <f t="shared" si="177"/>
        <v>0</v>
      </c>
      <c r="NIM37" s="927">
        <f t="shared" si="177"/>
        <v>0</v>
      </c>
      <c r="NIN37" s="927">
        <f t="shared" si="177"/>
        <v>0</v>
      </c>
      <c r="NIO37" s="927">
        <f t="shared" si="177"/>
        <v>0</v>
      </c>
      <c r="NIP37" s="927">
        <f t="shared" si="177"/>
        <v>0</v>
      </c>
      <c r="NIQ37" s="927">
        <f t="shared" si="177"/>
        <v>0</v>
      </c>
      <c r="NIR37" s="927">
        <f t="shared" si="177"/>
        <v>0</v>
      </c>
      <c r="NIS37" s="927">
        <f t="shared" si="177"/>
        <v>0</v>
      </c>
      <c r="NIT37" s="927">
        <f t="shared" si="177"/>
        <v>0</v>
      </c>
      <c r="NIU37" s="927">
        <f t="shared" si="177"/>
        <v>0</v>
      </c>
      <c r="NIV37" s="927">
        <f t="shared" si="177"/>
        <v>0</v>
      </c>
      <c r="NIW37" s="927">
        <f t="shared" si="177"/>
        <v>0</v>
      </c>
      <c r="NIX37" s="927">
        <f t="shared" si="177"/>
        <v>0</v>
      </c>
      <c r="NIY37" s="927">
        <f t="shared" si="177"/>
        <v>0</v>
      </c>
      <c r="NIZ37" s="927">
        <f t="shared" si="177"/>
        <v>0</v>
      </c>
      <c r="NJA37" s="927">
        <f t="shared" si="177"/>
        <v>0</v>
      </c>
      <c r="NJB37" s="927">
        <f t="shared" si="177"/>
        <v>0</v>
      </c>
      <c r="NJC37" s="927">
        <f t="shared" si="177"/>
        <v>0</v>
      </c>
      <c r="NJD37" s="927">
        <f t="shared" si="177"/>
        <v>0</v>
      </c>
      <c r="NJE37" s="927">
        <f t="shared" si="177"/>
        <v>0</v>
      </c>
      <c r="NJF37" s="927">
        <f t="shared" si="177"/>
        <v>0</v>
      </c>
      <c r="NJG37" s="927">
        <f t="shared" si="177"/>
        <v>0</v>
      </c>
      <c r="NJH37" s="927">
        <f t="shared" si="177"/>
        <v>0</v>
      </c>
      <c r="NJI37" s="927">
        <f t="shared" si="177"/>
        <v>0</v>
      </c>
      <c r="NJJ37" s="927">
        <f t="shared" ref="NJJ37:NLU37" si="178">+NJI37</f>
        <v>0</v>
      </c>
      <c r="NJK37" s="927">
        <f t="shared" si="178"/>
        <v>0</v>
      </c>
      <c r="NJL37" s="927">
        <f t="shared" si="178"/>
        <v>0</v>
      </c>
      <c r="NJM37" s="927">
        <f t="shared" si="178"/>
        <v>0</v>
      </c>
      <c r="NJN37" s="927">
        <f t="shared" si="178"/>
        <v>0</v>
      </c>
      <c r="NJO37" s="927">
        <f t="shared" si="178"/>
        <v>0</v>
      </c>
      <c r="NJP37" s="927">
        <f t="shared" si="178"/>
        <v>0</v>
      </c>
      <c r="NJQ37" s="927">
        <f t="shared" si="178"/>
        <v>0</v>
      </c>
      <c r="NJR37" s="927">
        <f t="shared" si="178"/>
        <v>0</v>
      </c>
      <c r="NJS37" s="927">
        <f t="shared" si="178"/>
        <v>0</v>
      </c>
      <c r="NJT37" s="927">
        <f t="shared" si="178"/>
        <v>0</v>
      </c>
      <c r="NJU37" s="927">
        <f t="shared" si="178"/>
        <v>0</v>
      </c>
      <c r="NJV37" s="927">
        <f t="shared" si="178"/>
        <v>0</v>
      </c>
      <c r="NJW37" s="927">
        <f t="shared" si="178"/>
        <v>0</v>
      </c>
      <c r="NJX37" s="927">
        <f t="shared" si="178"/>
        <v>0</v>
      </c>
      <c r="NJY37" s="927">
        <f t="shared" si="178"/>
        <v>0</v>
      </c>
      <c r="NJZ37" s="927">
        <f t="shared" si="178"/>
        <v>0</v>
      </c>
      <c r="NKA37" s="927">
        <f t="shared" si="178"/>
        <v>0</v>
      </c>
      <c r="NKB37" s="927">
        <f t="shared" si="178"/>
        <v>0</v>
      </c>
      <c r="NKC37" s="927">
        <f t="shared" si="178"/>
        <v>0</v>
      </c>
      <c r="NKD37" s="927">
        <f t="shared" si="178"/>
        <v>0</v>
      </c>
      <c r="NKE37" s="927">
        <f t="shared" si="178"/>
        <v>0</v>
      </c>
      <c r="NKF37" s="927">
        <f t="shared" si="178"/>
        <v>0</v>
      </c>
      <c r="NKG37" s="927">
        <f t="shared" si="178"/>
        <v>0</v>
      </c>
      <c r="NKH37" s="927">
        <f t="shared" si="178"/>
        <v>0</v>
      </c>
      <c r="NKI37" s="927">
        <f t="shared" si="178"/>
        <v>0</v>
      </c>
      <c r="NKJ37" s="927">
        <f t="shared" si="178"/>
        <v>0</v>
      </c>
      <c r="NKK37" s="927">
        <f t="shared" si="178"/>
        <v>0</v>
      </c>
      <c r="NKL37" s="927">
        <f t="shared" si="178"/>
        <v>0</v>
      </c>
      <c r="NKM37" s="927">
        <f t="shared" si="178"/>
        <v>0</v>
      </c>
      <c r="NKN37" s="927">
        <f t="shared" si="178"/>
        <v>0</v>
      </c>
      <c r="NKO37" s="927">
        <f t="shared" si="178"/>
        <v>0</v>
      </c>
      <c r="NKP37" s="927">
        <f t="shared" si="178"/>
        <v>0</v>
      </c>
      <c r="NKQ37" s="927">
        <f t="shared" si="178"/>
        <v>0</v>
      </c>
      <c r="NKR37" s="927">
        <f t="shared" si="178"/>
        <v>0</v>
      </c>
      <c r="NKS37" s="927">
        <f t="shared" si="178"/>
        <v>0</v>
      </c>
      <c r="NKT37" s="927">
        <f t="shared" si="178"/>
        <v>0</v>
      </c>
      <c r="NKU37" s="927">
        <f t="shared" si="178"/>
        <v>0</v>
      </c>
      <c r="NKV37" s="927">
        <f t="shared" si="178"/>
        <v>0</v>
      </c>
      <c r="NKW37" s="927">
        <f t="shared" si="178"/>
        <v>0</v>
      </c>
      <c r="NKX37" s="927">
        <f t="shared" si="178"/>
        <v>0</v>
      </c>
      <c r="NKY37" s="927">
        <f t="shared" si="178"/>
        <v>0</v>
      </c>
      <c r="NKZ37" s="927">
        <f t="shared" si="178"/>
        <v>0</v>
      </c>
      <c r="NLA37" s="927">
        <f t="shared" si="178"/>
        <v>0</v>
      </c>
      <c r="NLB37" s="927">
        <f t="shared" si="178"/>
        <v>0</v>
      </c>
      <c r="NLC37" s="927">
        <f t="shared" si="178"/>
        <v>0</v>
      </c>
      <c r="NLD37" s="927">
        <f t="shared" si="178"/>
        <v>0</v>
      </c>
      <c r="NLE37" s="927">
        <f t="shared" si="178"/>
        <v>0</v>
      </c>
      <c r="NLF37" s="927">
        <f t="shared" si="178"/>
        <v>0</v>
      </c>
      <c r="NLG37" s="927">
        <f t="shared" si="178"/>
        <v>0</v>
      </c>
      <c r="NLH37" s="927">
        <f t="shared" si="178"/>
        <v>0</v>
      </c>
      <c r="NLI37" s="927">
        <f t="shared" si="178"/>
        <v>0</v>
      </c>
      <c r="NLJ37" s="927">
        <f t="shared" si="178"/>
        <v>0</v>
      </c>
      <c r="NLK37" s="927">
        <f t="shared" si="178"/>
        <v>0</v>
      </c>
      <c r="NLL37" s="927">
        <f t="shared" si="178"/>
        <v>0</v>
      </c>
      <c r="NLM37" s="927">
        <f t="shared" si="178"/>
        <v>0</v>
      </c>
      <c r="NLN37" s="927">
        <f t="shared" si="178"/>
        <v>0</v>
      </c>
      <c r="NLO37" s="927">
        <f t="shared" si="178"/>
        <v>0</v>
      </c>
      <c r="NLP37" s="927">
        <f t="shared" si="178"/>
        <v>0</v>
      </c>
      <c r="NLQ37" s="927">
        <f t="shared" si="178"/>
        <v>0</v>
      </c>
      <c r="NLR37" s="927">
        <f t="shared" si="178"/>
        <v>0</v>
      </c>
      <c r="NLS37" s="927">
        <f t="shared" si="178"/>
        <v>0</v>
      </c>
      <c r="NLT37" s="927">
        <f t="shared" si="178"/>
        <v>0</v>
      </c>
      <c r="NLU37" s="927">
        <f t="shared" si="178"/>
        <v>0</v>
      </c>
      <c r="NLV37" s="927">
        <f t="shared" ref="NLV37:NOG37" si="179">+NLU37</f>
        <v>0</v>
      </c>
      <c r="NLW37" s="927">
        <f t="shared" si="179"/>
        <v>0</v>
      </c>
      <c r="NLX37" s="927">
        <f t="shared" si="179"/>
        <v>0</v>
      </c>
      <c r="NLY37" s="927">
        <f t="shared" si="179"/>
        <v>0</v>
      </c>
      <c r="NLZ37" s="927">
        <f t="shared" si="179"/>
        <v>0</v>
      </c>
      <c r="NMA37" s="927">
        <f t="shared" si="179"/>
        <v>0</v>
      </c>
      <c r="NMB37" s="927">
        <f t="shared" si="179"/>
        <v>0</v>
      </c>
      <c r="NMC37" s="927">
        <f t="shared" si="179"/>
        <v>0</v>
      </c>
      <c r="NMD37" s="927">
        <f t="shared" si="179"/>
        <v>0</v>
      </c>
      <c r="NME37" s="927">
        <f t="shared" si="179"/>
        <v>0</v>
      </c>
      <c r="NMF37" s="927">
        <f t="shared" si="179"/>
        <v>0</v>
      </c>
      <c r="NMG37" s="927">
        <f t="shared" si="179"/>
        <v>0</v>
      </c>
      <c r="NMH37" s="927">
        <f t="shared" si="179"/>
        <v>0</v>
      </c>
      <c r="NMI37" s="927">
        <f t="shared" si="179"/>
        <v>0</v>
      </c>
      <c r="NMJ37" s="927">
        <f t="shared" si="179"/>
        <v>0</v>
      </c>
      <c r="NMK37" s="927">
        <f t="shared" si="179"/>
        <v>0</v>
      </c>
      <c r="NML37" s="927">
        <f t="shared" si="179"/>
        <v>0</v>
      </c>
      <c r="NMM37" s="927">
        <f t="shared" si="179"/>
        <v>0</v>
      </c>
      <c r="NMN37" s="927">
        <f t="shared" si="179"/>
        <v>0</v>
      </c>
      <c r="NMO37" s="927">
        <f t="shared" si="179"/>
        <v>0</v>
      </c>
      <c r="NMP37" s="927">
        <f t="shared" si="179"/>
        <v>0</v>
      </c>
      <c r="NMQ37" s="927">
        <f t="shared" si="179"/>
        <v>0</v>
      </c>
      <c r="NMR37" s="927">
        <f t="shared" si="179"/>
        <v>0</v>
      </c>
      <c r="NMS37" s="927">
        <f t="shared" si="179"/>
        <v>0</v>
      </c>
      <c r="NMT37" s="927">
        <f t="shared" si="179"/>
        <v>0</v>
      </c>
      <c r="NMU37" s="927">
        <f t="shared" si="179"/>
        <v>0</v>
      </c>
      <c r="NMV37" s="927">
        <f t="shared" si="179"/>
        <v>0</v>
      </c>
      <c r="NMW37" s="927">
        <f t="shared" si="179"/>
        <v>0</v>
      </c>
      <c r="NMX37" s="927">
        <f t="shared" si="179"/>
        <v>0</v>
      </c>
      <c r="NMY37" s="927">
        <f t="shared" si="179"/>
        <v>0</v>
      </c>
      <c r="NMZ37" s="927">
        <f t="shared" si="179"/>
        <v>0</v>
      </c>
      <c r="NNA37" s="927">
        <f t="shared" si="179"/>
        <v>0</v>
      </c>
      <c r="NNB37" s="927">
        <f t="shared" si="179"/>
        <v>0</v>
      </c>
      <c r="NNC37" s="927">
        <f t="shared" si="179"/>
        <v>0</v>
      </c>
      <c r="NND37" s="927">
        <f t="shared" si="179"/>
        <v>0</v>
      </c>
      <c r="NNE37" s="927">
        <f t="shared" si="179"/>
        <v>0</v>
      </c>
      <c r="NNF37" s="927">
        <f t="shared" si="179"/>
        <v>0</v>
      </c>
      <c r="NNG37" s="927">
        <f t="shared" si="179"/>
        <v>0</v>
      </c>
      <c r="NNH37" s="927">
        <f t="shared" si="179"/>
        <v>0</v>
      </c>
      <c r="NNI37" s="927">
        <f t="shared" si="179"/>
        <v>0</v>
      </c>
      <c r="NNJ37" s="927">
        <f t="shared" si="179"/>
        <v>0</v>
      </c>
      <c r="NNK37" s="927">
        <f t="shared" si="179"/>
        <v>0</v>
      </c>
      <c r="NNL37" s="927">
        <f t="shared" si="179"/>
        <v>0</v>
      </c>
      <c r="NNM37" s="927">
        <f t="shared" si="179"/>
        <v>0</v>
      </c>
      <c r="NNN37" s="927">
        <f t="shared" si="179"/>
        <v>0</v>
      </c>
      <c r="NNO37" s="927">
        <f t="shared" si="179"/>
        <v>0</v>
      </c>
      <c r="NNP37" s="927">
        <f t="shared" si="179"/>
        <v>0</v>
      </c>
      <c r="NNQ37" s="927">
        <f t="shared" si="179"/>
        <v>0</v>
      </c>
      <c r="NNR37" s="927">
        <f t="shared" si="179"/>
        <v>0</v>
      </c>
      <c r="NNS37" s="927">
        <f t="shared" si="179"/>
        <v>0</v>
      </c>
      <c r="NNT37" s="927">
        <f t="shared" si="179"/>
        <v>0</v>
      </c>
      <c r="NNU37" s="927">
        <f t="shared" si="179"/>
        <v>0</v>
      </c>
      <c r="NNV37" s="927">
        <f t="shared" si="179"/>
        <v>0</v>
      </c>
      <c r="NNW37" s="927">
        <f t="shared" si="179"/>
        <v>0</v>
      </c>
      <c r="NNX37" s="927">
        <f t="shared" si="179"/>
        <v>0</v>
      </c>
      <c r="NNY37" s="927">
        <f t="shared" si="179"/>
        <v>0</v>
      </c>
      <c r="NNZ37" s="927">
        <f t="shared" si="179"/>
        <v>0</v>
      </c>
      <c r="NOA37" s="927">
        <f t="shared" si="179"/>
        <v>0</v>
      </c>
      <c r="NOB37" s="927">
        <f t="shared" si="179"/>
        <v>0</v>
      </c>
      <c r="NOC37" s="927">
        <f t="shared" si="179"/>
        <v>0</v>
      </c>
      <c r="NOD37" s="927">
        <f t="shared" si="179"/>
        <v>0</v>
      </c>
      <c r="NOE37" s="927">
        <f t="shared" si="179"/>
        <v>0</v>
      </c>
      <c r="NOF37" s="927">
        <f t="shared" si="179"/>
        <v>0</v>
      </c>
      <c r="NOG37" s="927">
        <f t="shared" si="179"/>
        <v>0</v>
      </c>
      <c r="NOH37" s="927">
        <f t="shared" ref="NOH37:NQS37" si="180">+NOG37</f>
        <v>0</v>
      </c>
      <c r="NOI37" s="927">
        <f t="shared" si="180"/>
        <v>0</v>
      </c>
      <c r="NOJ37" s="927">
        <f t="shared" si="180"/>
        <v>0</v>
      </c>
      <c r="NOK37" s="927">
        <f t="shared" si="180"/>
        <v>0</v>
      </c>
      <c r="NOL37" s="927">
        <f t="shared" si="180"/>
        <v>0</v>
      </c>
      <c r="NOM37" s="927">
        <f t="shared" si="180"/>
        <v>0</v>
      </c>
      <c r="NON37" s="927">
        <f t="shared" si="180"/>
        <v>0</v>
      </c>
      <c r="NOO37" s="927">
        <f t="shared" si="180"/>
        <v>0</v>
      </c>
      <c r="NOP37" s="927">
        <f t="shared" si="180"/>
        <v>0</v>
      </c>
      <c r="NOQ37" s="927">
        <f t="shared" si="180"/>
        <v>0</v>
      </c>
      <c r="NOR37" s="927">
        <f t="shared" si="180"/>
        <v>0</v>
      </c>
      <c r="NOS37" s="927">
        <f t="shared" si="180"/>
        <v>0</v>
      </c>
      <c r="NOT37" s="927">
        <f t="shared" si="180"/>
        <v>0</v>
      </c>
      <c r="NOU37" s="927">
        <f t="shared" si="180"/>
        <v>0</v>
      </c>
      <c r="NOV37" s="927">
        <f t="shared" si="180"/>
        <v>0</v>
      </c>
      <c r="NOW37" s="927">
        <f t="shared" si="180"/>
        <v>0</v>
      </c>
      <c r="NOX37" s="927">
        <f t="shared" si="180"/>
        <v>0</v>
      </c>
      <c r="NOY37" s="927">
        <f t="shared" si="180"/>
        <v>0</v>
      </c>
      <c r="NOZ37" s="927">
        <f t="shared" si="180"/>
        <v>0</v>
      </c>
      <c r="NPA37" s="927">
        <f t="shared" si="180"/>
        <v>0</v>
      </c>
      <c r="NPB37" s="927">
        <f t="shared" si="180"/>
        <v>0</v>
      </c>
      <c r="NPC37" s="927">
        <f t="shared" si="180"/>
        <v>0</v>
      </c>
      <c r="NPD37" s="927">
        <f t="shared" si="180"/>
        <v>0</v>
      </c>
      <c r="NPE37" s="927">
        <f t="shared" si="180"/>
        <v>0</v>
      </c>
      <c r="NPF37" s="927">
        <f t="shared" si="180"/>
        <v>0</v>
      </c>
      <c r="NPG37" s="927">
        <f t="shared" si="180"/>
        <v>0</v>
      </c>
      <c r="NPH37" s="927">
        <f t="shared" si="180"/>
        <v>0</v>
      </c>
      <c r="NPI37" s="927">
        <f t="shared" si="180"/>
        <v>0</v>
      </c>
      <c r="NPJ37" s="927">
        <f t="shared" si="180"/>
        <v>0</v>
      </c>
      <c r="NPK37" s="927">
        <f t="shared" si="180"/>
        <v>0</v>
      </c>
      <c r="NPL37" s="927">
        <f t="shared" si="180"/>
        <v>0</v>
      </c>
      <c r="NPM37" s="927">
        <f t="shared" si="180"/>
        <v>0</v>
      </c>
      <c r="NPN37" s="927">
        <f t="shared" si="180"/>
        <v>0</v>
      </c>
      <c r="NPO37" s="927">
        <f t="shared" si="180"/>
        <v>0</v>
      </c>
      <c r="NPP37" s="927">
        <f t="shared" si="180"/>
        <v>0</v>
      </c>
      <c r="NPQ37" s="927">
        <f t="shared" si="180"/>
        <v>0</v>
      </c>
      <c r="NPR37" s="927">
        <f t="shared" si="180"/>
        <v>0</v>
      </c>
      <c r="NPS37" s="927">
        <f t="shared" si="180"/>
        <v>0</v>
      </c>
      <c r="NPT37" s="927">
        <f t="shared" si="180"/>
        <v>0</v>
      </c>
      <c r="NPU37" s="927">
        <f t="shared" si="180"/>
        <v>0</v>
      </c>
      <c r="NPV37" s="927">
        <f t="shared" si="180"/>
        <v>0</v>
      </c>
      <c r="NPW37" s="927">
        <f t="shared" si="180"/>
        <v>0</v>
      </c>
      <c r="NPX37" s="927">
        <f t="shared" si="180"/>
        <v>0</v>
      </c>
      <c r="NPY37" s="927">
        <f t="shared" si="180"/>
        <v>0</v>
      </c>
      <c r="NPZ37" s="927">
        <f t="shared" si="180"/>
        <v>0</v>
      </c>
      <c r="NQA37" s="927">
        <f t="shared" si="180"/>
        <v>0</v>
      </c>
      <c r="NQB37" s="927">
        <f t="shared" si="180"/>
        <v>0</v>
      </c>
      <c r="NQC37" s="927">
        <f t="shared" si="180"/>
        <v>0</v>
      </c>
      <c r="NQD37" s="927">
        <f t="shared" si="180"/>
        <v>0</v>
      </c>
      <c r="NQE37" s="927">
        <f t="shared" si="180"/>
        <v>0</v>
      </c>
      <c r="NQF37" s="927">
        <f t="shared" si="180"/>
        <v>0</v>
      </c>
      <c r="NQG37" s="927">
        <f t="shared" si="180"/>
        <v>0</v>
      </c>
      <c r="NQH37" s="927">
        <f t="shared" si="180"/>
        <v>0</v>
      </c>
      <c r="NQI37" s="927">
        <f t="shared" si="180"/>
        <v>0</v>
      </c>
      <c r="NQJ37" s="927">
        <f t="shared" si="180"/>
        <v>0</v>
      </c>
      <c r="NQK37" s="927">
        <f t="shared" si="180"/>
        <v>0</v>
      </c>
      <c r="NQL37" s="927">
        <f t="shared" si="180"/>
        <v>0</v>
      </c>
      <c r="NQM37" s="927">
        <f t="shared" si="180"/>
        <v>0</v>
      </c>
      <c r="NQN37" s="927">
        <f t="shared" si="180"/>
        <v>0</v>
      </c>
      <c r="NQO37" s="927">
        <f t="shared" si="180"/>
        <v>0</v>
      </c>
      <c r="NQP37" s="927">
        <f t="shared" si="180"/>
        <v>0</v>
      </c>
      <c r="NQQ37" s="927">
        <f t="shared" si="180"/>
        <v>0</v>
      </c>
      <c r="NQR37" s="927">
        <f t="shared" si="180"/>
        <v>0</v>
      </c>
      <c r="NQS37" s="927">
        <f t="shared" si="180"/>
        <v>0</v>
      </c>
      <c r="NQT37" s="927">
        <f t="shared" ref="NQT37:NTE37" si="181">+NQS37</f>
        <v>0</v>
      </c>
      <c r="NQU37" s="927">
        <f t="shared" si="181"/>
        <v>0</v>
      </c>
      <c r="NQV37" s="927">
        <f t="shared" si="181"/>
        <v>0</v>
      </c>
      <c r="NQW37" s="927">
        <f t="shared" si="181"/>
        <v>0</v>
      </c>
      <c r="NQX37" s="927">
        <f t="shared" si="181"/>
        <v>0</v>
      </c>
      <c r="NQY37" s="927">
        <f t="shared" si="181"/>
        <v>0</v>
      </c>
      <c r="NQZ37" s="927">
        <f t="shared" si="181"/>
        <v>0</v>
      </c>
      <c r="NRA37" s="927">
        <f t="shared" si="181"/>
        <v>0</v>
      </c>
      <c r="NRB37" s="927">
        <f t="shared" si="181"/>
        <v>0</v>
      </c>
      <c r="NRC37" s="927">
        <f t="shared" si="181"/>
        <v>0</v>
      </c>
      <c r="NRD37" s="927">
        <f t="shared" si="181"/>
        <v>0</v>
      </c>
      <c r="NRE37" s="927">
        <f t="shared" si="181"/>
        <v>0</v>
      </c>
      <c r="NRF37" s="927">
        <f t="shared" si="181"/>
        <v>0</v>
      </c>
      <c r="NRG37" s="927">
        <f t="shared" si="181"/>
        <v>0</v>
      </c>
      <c r="NRH37" s="927">
        <f t="shared" si="181"/>
        <v>0</v>
      </c>
      <c r="NRI37" s="927">
        <f t="shared" si="181"/>
        <v>0</v>
      </c>
      <c r="NRJ37" s="927">
        <f t="shared" si="181"/>
        <v>0</v>
      </c>
      <c r="NRK37" s="927">
        <f t="shared" si="181"/>
        <v>0</v>
      </c>
      <c r="NRL37" s="927">
        <f t="shared" si="181"/>
        <v>0</v>
      </c>
      <c r="NRM37" s="927">
        <f t="shared" si="181"/>
        <v>0</v>
      </c>
      <c r="NRN37" s="927">
        <f t="shared" si="181"/>
        <v>0</v>
      </c>
      <c r="NRO37" s="927">
        <f t="shared" si="181"/>
        <v>0</v>
      </c>
      <c r="NRP37" s="927">
        <f t="shared" si="181"/>
        <v>0</v>
      </c>
      <c r="NRQ37" s="927">
        <f t="shared" si="181"/>
        <v>0</v>
      </c>
      <c r="NRR37" s="927">
        <f t="shared" si="181"/>
        <v>0</v>
      </c>
      <c r="NRS37" s="927">
        <f t="shared" si="181"/>
        <v>0</v>
      </c>
      <c r="NRT37" s="927">
        <f t="shared" si="181"/>
        <v>0</v>
      </c>
      <c r="NRU37" s="927">
        <f t="shared" si="181"/>
        <v>0</v>
      </c>
      <c r="NRV37" s="927">
        <f t="shared" si="181"/>
        <v>0</v>
      </c>
      <c r="NRW37" s="927">
        <f t="shared" si="181"/>
        <v>0</v>
      </c>
      <c r="NRX37" s="927">
        <f t="shared" si="181"/>
        <v>0</v>
      </c>
      <c r="NRY37" s="927">
        <f t="shared" si="181"/>
        <v>0</v>
      </c>
      <c r="NRZ37" s="927">
        <f t="shared" si="181"/>
        <v>0</v>
      </c>
      <c r="NSA37" s="927">
        <f t="shared" si="181"/>
        <v>0</v>
      </c>
      <c r="NSB37" s="927">
        <f t="shared" si="181"/>
        <v>0</v>
      </c>
      <c r="NSC37" s="927">
        <f t="shared" si="181"/>
        <v>0</v>
      </c>
      <c r="NSD37" s="927">
        <f t="shared" si="181"/>
        <v>0</v>
      </c>
      <c r="NSE37" s="927">
        <f t="shared" si="181"/>
        <v>0</v>
      </c>
      <c r="NSF37" s="927">
        <f t="shared" si="181"/>
        <v>0</v>
      </c>
      <c r="NSG37" s="927">
        <f t="shared" si="181"/>
        <v>0</v>
      </c>
      <c r="NSH37" s="927">
        <f t="shared" si="181"/>
        <v>0</v>
      </c>
      <c r="NSI37" s="927">
        <f t="shared" si="181"/>
        <v>0</v>
      </c>
      <c r="NSJ37" s="927">
        <f t="shared" si="181"/>
        <v>0</v>
      </c>
      <c r="NSK37" s="927">
        <f t="shared" si="181"/>
        <v>0</v>
      </c>
      <c r="NSL37" s="927">
        <f t="shared" si="181"/>
        <v>0</v>
      </c>
      <c r="NSM37" s="927">
        <f t="shared" si="181"/>
        <v>0</v>
      </c>
      <c r="NSN37" s="927">
        <f t="shared" si="181"/>
        <v>0</v>
      </c>
      <c r="NSO37" s="927">
        <f t="shared" si="181"/>
        <v>0</v>
      </c>
      <c r="NSP37" s="927">
        <f t="shared" si="181"/>
        <v>0</v>
      </c>
      <c r="NSQ37" s="927">
        <f t="shared" si="181"/>
        <v>0</v>
      </c>
      <c r="NSR37" s="927">
        <f t="shared" si="181"/>
        <v>0</v>
      </c>
      <c r="NSS37" s="927">
        <f t="shared" si="181"/>
        <v>0</v>
      </c>
      <c r="NST37" s="927">
        <f t="shared" si="181"/>
        <v>0</v>
      </c>
      <c r="NSU37" s="927">
        <f t="shared" si="181"/>
        <v>0</v>
      </c>
      <c r="NSV37" s="927">
        <f t="shared" si="181"/>
        <v>0</v>
      </c>
      <c r="NSW37" s="927">
        <f t="shared" si="181"/>
        <v>0</v>
      </c>
      <c r="NSX37" s="927">
        <f t="shared" si="181"/>
        <v>0</v>
      </c>
      <c r="NSY37" s="927">
        <f t="shared" si="181"/>
        <v>0</v>
      </c>
      <c r="NSZ37" s="927">
        <f t="shared" si="181"/>
        <v>0</v>
      </c>
      <c r="NTA37" s="927">
        <f t="shared" si="181"/>
        <v>0</v>
      </c>
      <c r="NTB37" s="927">
        <f t="shared" si="181"/>
        <v>0</v>
      </c>
      <c r="NTC37" s="927">
        <f t="shared" si="181"/>
        <v>0</v>
      </c>
      <c r="NTD37" s="927">
        <f t="shared" si="181"/>
        <v>0</v>
      </c>
      <c r="NTE37" s="927">
        <f t="shared" si="181"/>
        <v>0</v>
      </c>
      <c r="NTF37" s="927">
        <f t="shared" ref="NTF37:NVQ37" si="182">+NTE37</f>
        <v>0</v>
      </c>
      <c r="NTG37" s="927">
        <f t="shared" si="182"/>
        <v>0</v>
      </c>
      <c r="NTH37" s="927">
        <f t="shared" si="182"/>
        <v>0</v>
      </c>
      <c r="NTI37" s="927">
        <f t="shared" si="182"/>
        <v>0</v>
      </c>
      <c r="NTJ37" s="927">
        <f t="shared" si="182"/>
        <v>0</v>
      </c>
      <c r="NTK37" s="927">
        <f t="shared" si="182"/>
        <v>0</v>
      </c>
      <c r="NTL37" s="927">
        <f t="shared" si="182"/>
        <v>0</v>
      </c>
      <c r="NTM37" s="927">
        <f t="shared" si="182"/>
        <v>0</v>
      </c>
      <c r="NTN37" s="927">
        <f t="shared" si="182"/>
        <v>0</v>
      </c>
      <c r="NTO37" s="927">
        <f t="shared" si="182"/>
        <v>0</v>
      </c>
      <c r="NTP37" s="927">
        <f t="shared" si="182"/>
        <v>0</v>
      </c>
      <c r="NTQ37" s="927">
        <f t="shared" si="182"/>
        <v>0</v>
      </c>
      <c r="NTR37" s="927">
        <f t="shared" si="182"/>
        <v>0</v>
      </c>
      <c r="NTS37" s="927">
        <f t="shared" si="182"/>
        <v>0</v>
      </c>
      <c r="NTT37" s="927">
        <f t="shared" si="182"/>
        <v>0</v>
      </c>
      <c r="NTU37" s="927">
        <f t="shared" si="182"/>
        <v>0</v>
      </c>
      <c r="NTV37" s="927">
        <f t="shared" si="182"/>
        <v>0</v>
      </c>
      <c r="NTW37" s="927">
        <f t="shared" si="182"/>
        <v>0</v>
      </c>
      <c r="NTX37" s="927">
        <f t="shared" si="182"/>
        <v>0</v>
      </c>
      <c r="NTY37" s="927">
        <f t="shared" si="182"/>
        <v>0</v>
      </c>
      <c r="NTZ37" s="927">
        <f t="shared" si="182"/>
        <v>0</v>
      </c>
      <c r="NUA37" s="927">
        <f t="shared" si="182"/>
        <v>0</v>
      </c>
      <c r="NUB37" s="927">
        <f t="shared" si="182"/>
        <v>0</v>
      </c>
      <c r="NUC37" s="927">
        <f t="shared" si="182"/>
        <v>0</v>
      </c>
      <c r="NUD37" s="927">
        <f t="shared" si="182"/>
        <v>0</v>
      </c>
      <c r="NUE37" s="927">
        <f t="shared" si="182"/>
        <v>0</v>
      </c>
      <c r="NUF37" s="927">
        <f t="shared" si="182"/>
        <v>0</v>
      </c>
      <c r="NUG37" s="927">
        <f t="shared" si="182"/>
        <v>0</v>
      </c>
      <c r="NUH37" s="927">
        <f t="shared" si="182"/>
        <v>0</v>
      </c>
      <c r="NUI37" s="927">
        <f t="shared" si="182"/>
        <v>0</v>
      </c>
      <c r="NUJ37" s="927">
        <f t="shared" si="182"/>
        <v>0</v>
      </c>
      <c r="NUK37" s="927">
        <f t="shared" si="182"/>
        <v>0</v>
      </c>
      <c r="NUL37" s="927">
        <f t="shared" si="182"/>
        <v>0</v>
      </c>
      <c r="NUM37" s="927">
        <f t="shared" si="182"/>
        <v>0</v>
      </c>
      <c r="NUN37" s="927">
        <f t="shared" si="182"/>
        <v>0</v>
      </c>
      <c r="NUO37" s="927">
        <f t="shared" si="182"/>
        <v>0</v>
      </c>
      <c r="NUP37" s="927">
        <f t="shared" si="182"/>
        <v>0</v>
      </c>
      <c r="NUQ37" s="927">
        <f t="shared" si="182"/>
        <v>0</v>
      </c>
      <c r="NUR37" s="927">
        <f t="shared" si="182"/>
        <v>0</v>
      </c>
      <c r="NUS37" s="927">
        <f t="shared" si="182"/>
        <v>0</v>
      </c>
      <c r="NUT37" s="927">
        <f t="shared" si="182"/>
        <v>0</v>
      </c>
      <c r="NUU37" s="927">
        <f t="shared" si="182"/>
        <v>0</v>
      </c>
      <c r="NUV37" s="927">
        <f t="shared" si="182"/>
        <v>0</v>
      </c>
      <c r="NUW37" s="927">
        <f t="shared" si="182"/>
        <v>0</v>
      </c>
      <c r="NUX37" s="927">
        <f t="shared" si="182"/>
        <v>0</v>
      </c>
      <c r="NUY37" s="927">
        <f t="shared" si="182"/>
        <v>0</v>
      </c>
      <c r="NUZ37" s="927">
        <f t="shared" si="182"/>
        <v>0</v>
      </c>
      <c r="NVA37" s="927">
        <f t="shared" si="182"/>
        <v>0</v>
      </c>
      <c r="NVB37" s="927">
        <f t="shared" si="182"/>
        <v>0</v>
      </c>
      <c r="NVC37" s="927">
        <f t="shared" si="182"/>
        <v>0</v>
      </c>
      <c r="NVD37" s="927">
        <f t="shared" si="182"/>
        <v>0</v>
      </c>
      <c r="NVE37" s="927">
        <f t="shared" si="182"/>
        <v>0</v>
      </c>
      <c r="NVF37" s="927">
        <f t="shared" si="182"/>
        <v>0</v>
      </c>
      <c r="NVG37" s="927">
        <f t="shared" si="182"/>
        <v>0</v>
      </c>
      <c r="NVH37" s="927">
        <f t="shared" si="182"/>
        <v>0</v>
      </c>
      <c r="NVI37" s="927">
        <f t="shared" si="182"/>
        <v>0</v>
      </c>
      <c r="NVJ37" s="927">
        <f t="shared" si="182"/>
        <v>0</v>
      </c>
      <c r="NVK37" s="927">
        <f t="shared" si="182"/>
        <v>0</v>
      </c>
      <c r="NVL37" s="927">
        <f t="shared" si="182"/>
        <v>0</v>
      </c>
      <c r="NVM37" s="927">
        <f t="shared" si="182"/>
        <v>0</v>
      </c>
      <c r="NVN37" s="927">
        <f t="shared" si="182"/>
        <v>0</v>
      </c>
      <c r="NVO37" s="927">
        <f t="shared" si="182"/>
        <v>0</v>
      </c>
      <c r="NVP37" s="927">
        <f t="shared" si="182"/>
        <v>0</v>
      </c>
      <c r="NVQ37" s="927">
        <f t="shared" si="182"/>
        <v>0</v>
      </c>
      <c r="NVR37" s="927">
        <f t="shared" ref="NVR37:NYC37" si="183">+NVQ37</f>
        <v>0</v>
      </c>
      <c r="NVS37" s="927">
        <f t="shared" si="183"/>
        <v>0</v>
      </c>
      <c r="NVT37" s="927">
        <f t="shared" si="183"/>
        <v>0</v>
      </c>
      <c r="NVU37" s="927">
        <f t="shared" si="183"/>
        <v>0</v>
      </c>
      <c r="NVV37" s="927">
        <f t="shared" si="183"/>
        <v>0</v>
      </c>
      <c r="NVW37" s="927">
        <f t="shared" si="183"/>
        <v>0</v>
      </c>
      <c r="NVX37" s="927">
        <f t="shared" si="183"/>
        <v>0</v>
      </c>
      <c r="NVY37" s="927">
        <f t="shared" si="183"/>
        <v>0</v>
      </c>
      <c r="NVZ37" s="927">
        <f t="shared" si="183"/>
        <v>0</v>
      </c>
      <c r="NWA37" s="927">
        <f t="shared" si="183"/>
        <v>0</v>
      </c>
      <c r="NWB37" s="927">
        <f t="shared" si="183"/>
        <v>0</v>
      </c>
      <c r="NWC37" s="927">
        <f t="shared" si="183"/>
        <v>0</v>
      </c>
      <c r="NWD37" s="927">
        <f t="shared" si="183"/>
        <v>0</v>
      </c>
      <c r="NWE37" s="927">
        <f t="shared" si="183"/>
        <v>0</v>
      </c>
      <c r="NWF37" s="927">
        <f t="shared" si="183"/>
        <v>0</v>
      </c>
      <c r="NWG37" s="927">
        <f t="shared" si="183"/>
        <v>0</v>
      </c>
      <c r="NWH37" s="927">
        <f t="shared" si="183"/>
        <v>0</v>
      </c>
      <c r="NWI37" s="927">
        <f t="shared" si="183"/>
        <v>0</v>
      </c>
      <c r="NWJ37" s="927">
        <f t="shared" si="183"/>
        <v>0</v>
      </c>
      <c r="NWK37" s="927">
        <f t="shared" si="183"/>
        <v>0</v>
      </c>
      <c r="NWL37" s="927">
        <f t="shared" si="183"/>
        <v>0</v>
      </c>
      <c r="NWM37" s="927">
        <f t="shared" si="183"/>
        <v>0</v>
      </c>
      <c r="NWN37" s="927">
        <f t="shared" si="183"/>
        <v>0</v>
      </c>
      <c r="NWO37" s="927">
        <f t="shared" si="183"/>
        <v>0</v>
      </c>
      <c r="NWP37" s="927">
        <f t="shared" si="183"/>
        <v>0</v>
      </c>
      <c r="NWQ37" s="927">
        <f t="shared" si="183"/>
        <v>0</v>
      </c>
      <c r="NWR37" s="927">
        <f t="shared" si="183"/>
        <v>0</v>
      </c>
      <c r="NWS37" s="927">
        <f t="shared" si="183"/>
        <v>0</v>
      </c>
      <c r="NWT37" s="927">
        <f t="shared" si="183"/>
        <v>0</v>
      </c>
      <c r="NWU37" s="927">
        <f t="shared" si="183"/>
        <v>0</v>
      </c>
      <c r="NWV37" s="927">
        <f t="shared" si="183"/>
        <v>0</v>
      </c>
      <c r="NWW37" s="927">
        <f t="shared" si="183"/>
        <v>0</v>
      </c>
      <c r="NWX37" s="927">
        <f t="shared" si="183"/>
        <v>0</v>
      </c>
      <c r="NWY37" s="927">
        <f t="shared" si="183"/>
        <v>0</v>
      </c>
      <c r="NWZ37" s="927">
        <f t="shared" si="183"/>
        <v>0</v>
      </c>
      <c r="NXA37" s="927">
        <f t="shared" si="183"/>
        <v>0</v>
      </c>
      <c r="NXB37" s="927">
        <f t="shared" si="183"/>
        <v>0</v>
      </c>
      <c r="NXC37" s="927">
        <f t="shared" si="183"/>
        <v>0</v>
      </c>
      <c r="NXD37" s="927">
        <f t="shared" si="183"/>
        <v>0</v>
      </c>
      <c r="NXE37" s="927">
        <f t="shared" si="183"/>
        <v>0</v>
      </c>
      <c r="NXF37" s="927">
        <f t="shared" si="183"/>
        <v>0</v>
      </c>
      <c r="NXG37" s="927">
        <f t="shared" si="183"/>
        <v>0</v>
      </c>
      <c r="NXH37" s="927">
        <f t="shared" si="183"/>
        <v>0</v>
      </c>
      <c r="NXI37" s="927">
        <f t="shared" si="183"/>
        <v>0</v>
      </c>
      <c r="NXJ37" s="927">
        <f t="shared" si="183"/>
        <v>0</v>
      </c>
      <c r="NXK37" s="927">
        <f t="shared" si="183"/>
        <v>0</v>
      </c>
      <c r="NXL37" s="927">
        <f t="shared" si="183"/>
        <v>0</v>
      </c>
      <c r="NXM37" s="927">
        <f t="shared" si="183"/>
        <v>0</v>
      </c>
      <c r="NXN37" s="927">
        <f t="shared" si="183"/>
        <v>0</v>
      </c>
      <c r="NXO37" s="927">
        <f t="shared" si="183"/>
        <v>0</v>
      </c>
      <c r="NXP37" s="927">
        <f t="shared" si="183"/>
        <v>0</v>
      </c>
      <c r="NXQ37" s="927">
        <f t="shared" si="183"/>
        <v>0</v>
      </c>
      <c r="NXR37" s="927">
        <f t="shared" si="183"/>
        <v>0</v>
      </c>
      <c r="NXS37" s="927">
        <f t="shared" si="183"/>
        <v>0</v>
      </c>
      <c r="NXT37" s="927">
        <f t="shared" si="183"/>
        <v>0</v>
      </c>
      <c r="NXU37" s="927">
        <f t="shared" si="183"/>
        <v>0</v>
      </c>
      <c r="NXV37" s="927">
        <f t="shared" si="183"/>
        <v>0</v>
      </c>
      <c r="NXW37" s="927">
        <f t="shared" si="183"/>
        <v>0</v>
      </c>
      <c r="NXX37" s="927">
        <f t="shared" si="183"/>
        <v>0</v>
      </c>
      <c r="NXY37" s="927">
        <f t="shared" si="183"/>
        <v>0</v>
      </c>
      <c r="NXZ37" s="927">
        <f t="shared" si="183"/>
        <v>0</v>
      </c>
      <c r="NYA37" s="927">
        <f t="shared" si="183"/>
        <v>0</v>
      </c>
      <c r="NYB37" s="927">
        <f t="shared" si="183"/>
        <v>0</v>
      </c>
      <c r="NYC37" s="927">
        <f t="shared" si="183"/>
        <v>0</v>
      </c>
      <c r="NYD37" s="927">
        <f t="shared" ref="NYD37:OAO37" si="184">+NYC37</f>
        <v>0</v>
      </c>
      <c r="NYE37" s="927">
        <f t="shared" si="184"/>
        <v>0</v>
      </c>
      <c r="NYF37" s="927">
        <f t="shared" si="184"/>
        <v>0</v>
      </c>
      <c r="NYG37" s="927">
        <f t="shared" si="184"/>
        <v>0</v>
      </c>
      <c r="NYH37" s="927">
        <f t="shared" si="184"/>
        <v>0</v>
      </c>
      <c r="NYI37" s="927">
        <f t="shared" si="184"/>
        <v>0</v>
      </c>
      <c r="NYJ37" s="927">
        <f t="shared" si="184"/>
        <v>0</v>
      </c>
      <c r="NYK37" s="927">
        <f t="shared" si="184"/>
        <v>0</v>
      </c>
      <c r="NYL37" s="927">
        <f t="shared" si="184"/>
        <v>0</v>
      </c>
      <c r="NYM37" s="927">
        <f t="shared" si="184"/>
        <v>0</v>
      </c>
      <c r="NYN37" s="927">
        <f t="shared" si="184"/>
        <v>0</v>
      </c>
      <c r="NYO37" s="927">
        <f t="shared" si="184"/>
        <v>0</v>
      </c>
      <c r="NYP37" s="927">
        <f t="shared" si="184"/>
        <v>0</v>
      </c>
      <c r="NYQ37" s="927">
        <f t="shared" si="184"/>
        <v>0</v>
      </c>
      <c r="NYR37" s="927">
        <f t="shared" si="184"/>
        <v>0</v>
      </c>
      <c r="NYS37" s="927">
        <f t="shared" si="184"/>
        <v>0</v>
      </c>
      <c r="NYT37" s="927">
        <f t="shared" si="184"/>
        <v>0</v>
      </c>
      <c r="NYU37" s="927">
        <f t="shared" si="184"/>
        <v>0</v>
      </c>
      <c r="NYV37" s="927">
        <f t="shared" si="184"/>
        <v>0</v>
      </c>
      <c r="NYW37" s="927">
        <f t="shared" si="184"/>
        <v>0</v>
      </c>
      <c r="NYX37" s="927">
        <f t="shared" si="184"/>
        <v>0</v>
      </c>
      <c r="NYY37" s="927">
        <f t="shared" si="184"/>
        <v>0</v>
      </c>
      <c r="NYZ37" s="927">
        <f t="shared" si="184"/>
        <v>0</v>
      </c>
      <c r="NZA37" s="927">
        <f t="shared" si="184"/>
        <v>0</v>
      </c>
      <c r="NZB37" s="927">
        <f t="shared" si="184"/>
        <v>0</v>
      </c>
      <c r="NZC37" s="927">
        <f t="shared" si="184"/>
        <v>0</v>
      </c>
      <c r="NZD37" s="927">
        <f t="shared" si="184"/>
        <v>0</v>
      </c>
      <c r="NZE37" s="927">
        <f t="shared" si="184"/>
        <v>0</v>
      </c>
      <c r="NZF37" s="927">
        <f t="shared" si="184"/>
        <v>0</v>
      </c>
      <c r="NZG37" s="927">
        <f t="shared" si="184"/>
        <v>0</v>
      </c>
      <c r="NZH37" s="927">
        <f t="shared" si="184"/>
        <v>0</v>
      </c>
      <c r="NZI37" s="927">
        <f t="shared" si="184"/>
        <v>0</v>
      </c>
      <c r="NZJ37" s="927">
        <f t="shared" si="184"/>
        <v>0</v>
      </c>
      <c r="NZK37" s="927">
        <f t="shared" si="184"/>
        <v>0</v>
      </c>
      <c r="NZL37" s="927">
        <f t="shared" si="184"/>
        <v>0</v>
      </c>
      <c r="NZM37" s="927">
        <f t="shared" si="184"/>
        <v>0</v>
      </c>
      <c r="NZN37" s="927">
        <f t="shared" si="184"/>
        <v>0</v>
      </c>
      <c r="NZO37" s="927">
        <f t="shared" si="184"/>
        <v>0</v>
      </c>
      <c r="NZP37" s="927">
        <f t="shared" si="184"/>
        <v>0</v>
      </c>
      <c r="NZQ37" s="927">
        <f t="shared" si="184"/>
        <v>0</v>
      </c>
      <c r="NZR37" s="927">
        <f t="shared" si="184"/>
        <v>0</v>
      </c>
      <c r="NZS37" s="927">
        <f t="shared" si="184"/>
        <v>0</v>
      </c>
      <c r="NZT37" s="927">
        <f t="shared" si="184"/>
        <v>0</v>
      </c>
      <c r="NZU37" s="927">
        <f t="shared" si="184"/>
        <v>0</v>
      </c>
      <c r="NZV37" s="927">
        <f t="shared" si="184"/>
        <v>0</v>
      </c>
      <c r="NZW37" s="927">
        <f t="shared" si="184"/>
        <v>0</v>
      </c>
      <c r="NZX37" s="927">
        <f t="shared" si="184"/>
        <v>0</v>
      </c>
      <c r="NZY37" s="927">
        <f t="shared" si="184"/>
        <v>0</v>
      </c>
      <c r="NZZ37" s="927">
        <f t="shared" si="184"/>
        <v>0</v>
      </c>
      <c r="OAA37" s="927">
        <f t="shared" si="184"/>
        <v>0</v>
      </c>
      <c r="OAB37" s="927">
        <f t="shared" si="184"/>
        <v>0</v>
      </c>
      <c r="OAC37" s="927">
        <f t="shared" si="184"/>
        <v>0</v>
      </c>
      <c r="OAD37" s="927">
        <f t="shared" si="184"/>
        <v>0</v>
      </c>
      <c r="OAE37" s="927">
        <f t="shared" si="184"/>
        <v>0</v>
      </c>
      <c r="OAF37" s="927">
        <f t="shared" si="184"/>
        <v>0</v>
      </c>
      <c r="OAG37" s="927">
        <f t="shared" si="184"/>
        <v>0</v>
      </c>
      <c r="OAH37" s="927">
        <f t="shared" si="184"/>
        <v>0</v>
      </c>
      <c r="OAI37" s="927">
        <f t="shared" si="184"/>
        <v>0</v>
      </c>
      <c r="OAJ37" s="927">
        <f t="shared" si="184"/>
        <v>0</v>
      </c>
      <c r="OAK37" s="927">
        <f t="shared" si="184"/>
        <v>0</v>
      </c>
      <c r="OAL37" s="927">
        <f t="shared" si="184"/>
        <v>0</v>
      </c>
      <c r="OAM37" s="927">
        <f t="shared" si="184"/>
        <v>0</v>
      </c>
      <c r="OAN37" s="927">
        <f t="shared" si="184"/>
        <v>0</v>
      </c>
      <c r="OAO37" s="927">
        <f t="shared" si="184"/>
        <v>0</v>
      </c>
      <c r="OAP37" s="927">
        <f t="shared" ref="OAP37:ODA37" si="185">+OAO37</f>
        <v>0</v>
      </c>
      <c r="OAQ37" s="927">
        <f t="shared" si="185"/>
        <v>0</v>
      </c>
      <c r="OAR37" s="927">
        <f t="shared" si="185"/>
        <v>0</v>
      </c>
      <c r="OAS37" s="927">
        <f t="shared" si="185"/>
        <v>0</v>
      </c>
      <c r="OAT37" s="927">
        <f t="shared" si="185"/>
        <v>0</v>
      </c>
      <c r="OAU37" s="927">
        <f t="shared" si="185"/>
        <v>0</v>
      </c>
      <c r="OAV37" s="927">
        <f t="shared" si="185"/>
        <v>0</v>
      </c>
      <c r="OAW37" s="927">
        <f t="shared" si="185"/>
        <v>0</v>
      </c>
      <c r="OAX37" s="927">
        <f t="shared" si="185"/>
        <v>0</v>
      </c>
      <c r="OAY37" s="927">
        <f t="shared" si="185"/>
        <v>0</v>
      </c>
      <c r="OAZ37" s="927">
        <f t="shared" si="185"/>
        <v>0</v>
      </c>
      <c r="OBA37" s="927">
        <f t="shared" si="185"/>
        <v>0</v>
      </c>
      <c r="OBB37" s="927">
        <f t="shared" si="185"/>
        <v>0</v>
      </c>
      <c r="OBC37" s="927">
        <f t="shared" si="185"/>
        <v>0</v>
      </c>
      <c r="OBD37" s="927">
        <f t="shared" si="185"/>
        <v>0</v>
      </c>
      <c r="OBE37" s="927">
        <f t="shared" si="185"/>
        <v>0</v>
      </c>
      <c r="OBF37" s="927">
        <f t="shared" si="185"/>
        <v>0</v>
      </c>
      <c r="OBG37" s="927">
        <f t="shared" si="185"/>
        <v>0</v>
      </c>
      <c r="OBH37" s="927">
        <f t="shared" si="185"/>
        <v>0</v>
      </c>
      <c r="OBI37" s="927">
        <f t="shared" si="185"/>
        <v>0</v>
      </c>
      <c r="OBJ37" s="927">
        <f t="shared" si="185"/>
        <v>0</v>
      </c>
      <c r="OBK37" s="927">
        <f t="shared" si="185"/>
        <v>0</v>
      </c>
      <c r="OBL37" s="927">
        <f t="shared" si="185"/>
        <v>0</v>
      </c>
      <c r="OBM37" s="927">
        <f t="shared" si="185"/>
        <v>0</v>
      </c>
      <c r="OBN37" s="927">
        <f t="shared" si="185"/>
        <v>0</v>
      </c>
      <c r="OBO37" s="927">
        <f t="shared" si="185"/>
        <v>0</v>
      </c>
      <c r="OBP37" s="927">
        <f t="shared" si="185"/>
        <v>0</v>
      </c>
      <c r="OBQ37" s="927">
        <f t="shared" si="185"/>
        <v>0</v>
      </c>
      <c r="OBR37" s="927">
        <f t="shared" si="185"/>
        <v>0</v>
      </c>
      <c r="OBS37" s="927">
        <f t="shared" si="185"/>
        <v>0</v>
      </c>
      <c r="OBT37" s="927">
        <f t="shared" si="185"/>
        <v>0</v>
      </c>
      <c r="OBU37" s="927">
        <f t="shared" si="185"/>
        <v>0</v>
      </c>
      <c r="OBV37" s="927">
        <f t="shared" si="185"/>
        <v>0</v>
      </c>
      <c r="OBW37" s="927">
        <f t="shared" si="185"/>
        <v>0</v>
      </c>
      <c r="OBX37" s="927">
        <f t="shared" si="185"/>
        <v>0</v>
      </c>
      <c r="OBY37" s="927">
        <f t="shared" si="185"/>
        <v>0</v>
      </c>
      <c r="OBZ37" s="927">
        <f t="shared" si="185"/>
        <v>0</v>
      </c>
      <c r="OCA37" s="927">
        <f t="shared" si="185"/>
        <v>0</v>
      </c>
      <c r="OCB37" s="927">
        <f t="shared" si="185"/>
        <v>0</v>
      </c>
      <c r="OCC37" s="927">
        <f t="shared" si="185"/>
        <v>0</v>
      </c>
      <c r="OCD37" s="927">
        <f t="shared" si="185"/>
        <v>0</v>
      </c>
      <c r="OCE37" s="927">
        <f t="shared" si="185"/>
        <v>0</v>
      </c>
      <c r="OCF37" s="927">
        <f t="shared" si="185"/>
        <v>0</v>
      </c>
      <c r="OCG37" s="927">
        <f t="shared" si="185"/>
        <v>0</v>
      </c>
      <c r="OCH37" s="927">
        <f t="shared" si="185"/>
        <v>0</v>
      </c>
      <c r="OCI37" s="927">
        <f t="shared" si="185"/>
        <v>0</v>
      </c>
      <c r="OCJ37" s="927">
        <f t="shared" si="185"/>
        <v>0</v>
      </c>
      <c r="OCK37" s="927">
        <f t="shared" si="185"/>
        <v>0</v>
      </c>
      <c r="OCL37" s="927">
        <f t="shared" si="185"/>
        <v>0</v>
      </c>
      <c r="OCM37" s="927">
        <f t="shared" si="185"/>
        <v>0</v>
      </c>
      <c r="OCN37" s="927">
        <f t="shared" si="185"/>
        <v>0</v>
      </c>
      <c r="OCO37" s="927">
        <f t="shared" si="185"/>
        <v>0</v>
      </c>
      <c r="OCP37" s="927">
        <f t="shared" si="185"/>
        <v>0</v>
      </c>
      <c r="OCQ37" s="927">
        <f t="shared" si="185"/>
        <v>0</v>
      </c>
      <c r="OCR37" s="927">
        <f t="shared" si="185"/>
        <v>0</v>
      </c>
      <c r="OCS37" s="927">
        <f t="shared" si="185"/>
        <v>0</v>
      </c>
      <c r="OCT37" s="927">
        <f t="shared" si="185"/>
        <v>0</v>
      </c>
      <c r="OCU37" s="927">
        <f t="shared" si="185"/>
        <v>0</v>
      </c>
      <c r="OCV37" s="927">
        <f t="shared" si="185"/>
        <v>0</v>
      </c>
      <c r="OCW37" s="927">
        <f t="shared" si="185"/>
        <v>0</v>
      </c>
      <c r="OCX37" s="927">
        <f t="shared" si="185"/>
        <v>0</v>
      </c>
      <c r="OCY37" s="927">
        <f t="shared" si="185"/>
        <v>0</v>
      </c>
      <c r="OCZ37" s="927">
        <f t="shared" si="185"/>
        <v>0</v>
      </c>
      <c r="ODA37" s="927">
        <f t="shared" si="185"/>
        <v>0</v>
      </c>
      <c r="ODB37" s="927">
        <f t="shared" ref="ODB37:OFM37" si="186">+ODA37</f>
        <v>0</v>
      </c>
      <c r="ODC37" s="927">
        <f t="shared" si="186"/>
        <v>0</v>
      </c>
      <c r="ODD37" s="927">
        <f t="shared" si="186"/>
        <v>0</v>
      </c>
      <c r="ODE37" s="927">
        <f t="shared" si="186"/>
        <v>0</v>
      </c>
      <c r="ODF37" s="927">
        <f t="shared" si="186"/>
        <v>0</v>
      </c>
      <c r="ODG37" s="927">
        <f t="shared" si="186"/>
        <v>0</v>
      </c>
      <c r="ODH37" s="927">
        <f t="shared" si="186"/>
        <v>0</v>
      </c>
      <c r="ODI37" s="927">
        <f t="shared" si="186"/>
        <v>0</v>
      </c>
      <c r="ODJ37" s="927">
        <f t="shared" si="186"/>
        <v>0</v>
      </c>
      <c r="ODK37" s="927">
        <f t="shared" si="186"/>
        <v>0</v>
      </c>
      <c r="ODL37" s="927">
        <f t="shared" si="186"/>
        <v>0</v>
      </c>
      <c r="ODM37" s="927">
        <f t="shared" si="186"/>
        <v>0</v>
      </c>
      <c r="ODN37" s="927">
        <f t="shared" si="186"/>
        <v>0</v>
      </c>
      <c r="ODO37" s="927">
        <f t="shared" si="186"/>
        <v>0</v>
      </c>
      <c r="ODP37" s="927">
        <f t="shared" si="186"/>
        <v>0</v>
      </c>
      <c r="ODQ37" s="927">
        <f t="shared" si="186"/>
        <v>0</v>
      </c>
      <c r="ODR37" s="927">
        <f t="shared" si="186"/>
        <v>0</v>
      </c>
      <c r="ODS37" s="927">
        <f t="shared" si="186"/>
        <v>0</v>
      </c>
      <c r="ODT37" s="927">
        <f t="shared" si="186"/>
        <v>0</v>
      </c>
      <c r="ODU37" s="927">
        <f t="shared" si="186"/>
        <v>0</v>
      </c>
      <c r="ODV37" s="927">
        <f t="shared" si="186"/>
        <v>0</v>
      </c>
      <c r="ODW37" s="927">
        <f t="shared" si="186"/>
        <v>0</v>
      </c>
      <c r="ODX37" s="927">
        <f t="shared" si="186"/>
        <v>0</v>
      </c>
      <c r="ODY37" s="927">
        <f t="shared" si="186"/>
        <v>0</v>
      </c>
      <c r="ODZ37" s="927">
        <f t="shared" si="186"/>
        <v>0</v>
      </c>
      <c r="OEA37" s="927">
        <f t="shared" si="186"/>
        <v>0</v>
      </c>
      <c r="OEB37" s="927">
        <f t="shared" si="186"/>
        <v>0</v>
      </c>
      <c r="OEC37" s="927">
        <f t="shared" si="186"/>
        <v>0</v>
      </c>
      <c r="OED37" s="927">
        <f t="shared" si="186"/>
        <v>0</v>
      </c>
      <c r="OEE37" s="927">
        <f t="shared" si="186"/>
        <v>0</v>
      </c>
      <c r="OEF37" s="927">
        <f t="shared" si="186"/>
        <v>0</v>
      </c>
      <c r="OEG37" s="927">
        <f t="shared" si="186"/>
        <v>0</v>
      </c>
      <c r="OEH37" s="927">
        <f t="shared" si="186"/>
        <v>0</v>
      </c>
      <c r="OEI37" s="927">
        <f t="shared" si="186"/>
        <v>0</v>
      </c>
      <c r="OEJ37" s="927">
        <f t="shared" si="186"/>
        <v>0</v>
      </c>
      <c r="OEK37" s="927">
        <f t="shared" si="186"/>
        <v>0</v>
      </c>
      <c r="OEL37" s="927">
        <f t="shared" si="186"/>
        <v>0</v>
      </c>
      <c r="OEM37" s="927">
        <f t="shared" si="186"/>
        <v>0</v>
      </c>
      <c r="OEN37" s="927">
        <f t="shared" si="186"/>
        <v>0</v>
      </c>
      <c r="OEO37" s="927">
        <f t="shared" si="186"/>
        <v>0</v>
      </c>
      <c r="OEP37" s="927">
        <f t="shared" si="186"/>
        <v>0</v>
      </c>
      <c r="OEQ37" s="927">
        <f t="shared" si="186"/>
        <v>0</v>
      </c>
      <c r="OER37" s="927">
        <f t="shared" si="186"/>
        <v>0</v>
      </c>
      <c r="OES37" s="927">
        <f t="shared" si="186"/>
        <v>0</v>
      </c>
      <c r="OET37" s="927">
        <f t="shared" si="186"/>
        <v>0</v>
      </c>
      <c r="OEU37" s="927">
        <f t="shared" si="186"/>
        <v>0</v>
      </c>
      <c r="OEV37" s="927">
        <f t="shared" si="186"/>
        <v>0</v>
      </c>
      <c r="OEW37" s="927">
        <f t="shared" si="186"/>
        <v>0</v>
      </c>
      <c r="OEX37" s="927">
        <f t="shared" si="186"/>
        <v>0</v>
      </c>
      <c r="OEY37" s="927">
        <f t="shared" si="186"/>
        <v>0</v>
      </c>
      <c r="OEZ37" s="927">
        <f t="shared" si="186"/>
        <v>0</v>
      </c>
      <c r="OFA37" s="927">
        <f t="shared" si="186"/>
        <v>0</v>
      </c>
      <c r="OFB37" s="927">
        <f t="shared" si="186"/>
        <v>0</v>
      </c>
      <c r="OFC37" s="927">
        <f t="shared" si="186"/>
        <v>0</v>
      </c>
      <c r="OFD37" s="927">
        <f t="shared" si="186"/>
        <v>0</v>
      </c>
      <c r="OFE37" s="927">
        <f t="shared" si="186"/>
        <v>0</v>
      </c>
      <c r="OFF37" s="927">
        <f t="shared" si="186"/>
        <v>0</v>
      </c>
      <c r="OFG37" s="927">
        <f t="shared" si="186"/>
        <v>0</v>
      </c>
      <c r="OFH37" s="927">
        <f t="shared" si="186"/>
        <v>0</v>
      </c>
      <c r="OFI37" s="927">
        <f t="shared" si="186"/>
        <v>0</v>
      </c>
      <c r="OFJ37" s="927">
        <f t="shared" si="186"/>
        <v>0</v>
      </c>
      <c r="OFK37" s="927">
        <f t="shared" si="186"/>
        <v>0</v>
      </c>
      <c r="OFL37" s="927">
        <f t="shared" si="186"/>
        <v>0</v>
      </c>
      <c r="OFM37" s="927">
        <f t="shared" si="186"/>
        <v>0</v>
      </c>
      <c r="OFN37" s="927">
        <f t="shared" ref="OFN37:OHY37" si="187">+OFM37</f>
        <v>0</v>
      </c>
      <c r="OFO37" s="927">
        <f t="shared" si="187"/>
        <v>0</v>
      </c>
      <c r="OFP37" s="927">
        <f t="shared" si="187"/>
        <v>0</v>
      </c>
      <c r="OFQ37" s="927">
        <f t="shared" si="187"/>
        <v>0</v>
      </c>
      <c r="OFR37" s="927">
        <f t="shared" si="187"/>
        <v>0</v>
      </c>
      <c r="OFS37" s="927">
        <f t="shared" si="187"/>
        <v>0</v>
      </c>
      <c r="OFT37" s="927">
        <f t="shared" si="187"/>
        <v>0</v>
      </c>
      <c r="OFU37" s="927">
        <f t="shared" si="187"/>
        <v>0</v>
      </c>
      <c r="OFV37" s="927">
        <f t="shared" si="187"/>
        <v>0</v>
      </c>
      <c r="OFW37" s="927">
        <f t="shared" si="187"/>
        <v>0</v>
      </c>
      <c r="OFX37" s="927">
        <f t="shared" si="187"/>
        <v>0</v>
      </c>
      <c r="OFY37" s="927">
        <f t="shared" si="187"/>
        <v>0</v>
      </c>
      <c r="OFZ37" s="927">
        <f t="shared" si="187"/>
        <v>0</v>
      </c>
      <c r="OGA37" s="927">
        <f t="shared" si="187"/>
        <v>0</v>
      </c>
      <c r="OGB37" s="927">
        <f t="shared" si="187"/>
        <v>0</v>
      </c>
      <c r="OGC37" s="927">
        <f t="shared" si="187"/>
        <v>0</v>
      </c>
      <c r="OGD37" s="927">
        <f t="shared" si="187"/>
        <v>0</v>
      </c>
      <c r="OGE37" s="927">
        <f t="shared" si="187"/>
        <v>0</v>
      </c>
      <c r="OGF37" s="927">
        <f t="shared" si="187"/>
        <v>0</v>
      </c>
      <c r="OGG37" s="927">
        <f t="shared" si="187"/>
        <v>0</v>
      </c>
      <c r="OGH37" s="927">
        <f t="shared" si="187"/>
        <v>0</v>
      </c>
      <c r="OGI37" s="927">
        <f t="shared" si="187"/>
        <v>0</v>
      </c>
      <c r="OGJ37" s="927">
        <f t="shared" si="187"/>
        <v>0</v>
      </c>
      <c r="OGK37" s="927">
        <f t="shared" si="187"/>
        <v>0</v>
      </c>
      <c r="OGL37" s="927">
        <f t="shared" si="187"/>
        <v>0</v>
      </c>
      <c r="OGM37" s="927">
        <f t="shared" si="187"/>
        <v>0</v>
      </c>
      <c r="OGN37" s="927">
        <f t="shared" si="187"/>
        <v>0</v>
      </c>
      <c r="OGO37" s="927">
        <f t="shared" si="187"/>
        <v>0</v>
      </c>
      <c r="OGP37" s="927">
        <f t="shared" si="187"/>
        <v>0</v>
      </c>
      <c r="OGQ37" s="927">
        <f t="shared" si="187"/>
        <v>0</v>
      </c>
      <c r="OGR37" s="927">
        <f t="shared" si="187"/>
        <v>0</v>
      </c>
      <c r="OGS37" s="927">
        <f t="shared" si="187"/>
        <v>0</v>
      </c>
      <c r="OGT37" s="927">
        <f t="shared" si="187"/>
        <v>0</v>
      </c>
      <c r="OGU37" s="927">
        <f t="shared" si="187"/>
        <v>0</v>
      </c>
      <c r="OGV37" s="927">
        <f t="shared" si="187"/>
        <v>0</v>
      </c>
      <c r="OGW37" s="927">
        <f t="shared" si="187"/>
        <v>0</v>
      </c>
      <c r="OGX37" s="927">
        <f t="shared" si="187"/>
        <v>0</v>
      </c>
      <c r="OGY37" s="927">
        <f t="shared" si="187"/>
        <v>0</v>
      </c>
      <c r="OGZ37" s="927">
        <f t="shared" si="187"/>
        <v>0</v>
      </c>
      <c r="OHA37" s="927">
        <f t="shared" si="187"/>
        <v>0</v>
      </c>
      <c r="OHB37" s="927">
        <f t="shared" si="187"/>
        <v>0</v>
      </c>
      <c r="OHC37" s="927">
        <f t="shared" si="187"/>
        <v>0</v>
      </c>
      <c r="OHD37" s="927">
        <f t="shared" si="187"/>
        <v>0</v>
      </c>
      <c r="OHE37" s="927">
        <f t="shared" si="187"/>
        <v>0</v>
      </c>
      <c r="OHF37" s="927">
        <f t="shared" si="187"/>
        <v>0</v>
      </c>
      <c r="OHG37" s="927">
        <f t="shared" si="187"/>
        <v>0</v>
      </c>
      <c r="OHH37" s="927">
        <f t="shared" si="187"/>
        <v>0</v>
      </c>
      <c r="OHI37" s="927">
        <f t="shared" si="187"/>
        <v>0</v>
      </c>
      <c r="OHJ37" s="927">
        <f t="shared" si="187"/>
        <v>0</v>
      </c>
      <c r="OHK37" s="927">
        <f t="shared" si="187"/>
        <v>0</v>
      </c>
      <c r="OHL37" s="927">
        <f t="shared" si="187"/>
        <v>0</v>
      </c>
      <c r="OHM37" s="927">
        <f t="shared" si="187"/>
        <v>0</v>
      </c>
      <c r="OHN37" s="927">
        <f t="shared" si="187"/>
        <v>0</v>
      </c>
      <c r="OHO37" s="927">
        <f t="shared" si="187"/>
        <v>0</v>
      </c>
      <c r="OHP37" s="927">
        <f t="shared" si="187"/>
        <v>0</v>
      </c>
      <c r="OHQ37" s="927">
        <f t="shared" si="187"/>
        <v>0</v>
      </c>
      <c r="OHR37" s="927">
        <f t="shared" si="187"/>
        <v>0</v>
      </c>
      <c r="OHS37" s="927">
        <f t="shared" si="187"/>
        <v>0</v>
      </c>
      <c r="OHT37" s="927">
        <f t="shared" si="187"/>
        <v>0</v>
      </c>
      <c r="OHU37" s="927">
        <f t="shared" si="187"/>
        <v>0</v>
      </c>
      <c r="OHV37" s="927">
        <f t="shared" si="187"/>
        <v>0</v>
      </c>
      <c r="OHW37" s="927">
        <f t="shared" si="187"/>
        <v>0</v>
      </c>
      <c r="OHX37" s="927">
        <f t="shared" si="187"/>
        <v>0</v>
      </c>
      <c r="OHY37" s="927">
        <f t="shared" si="187"/>
        <v>0</v>
      </c>
      <c r="OHZ37" s="927">
        <f t="shared" ref="OHZ37:OKK37" si="188">+OHY37</f>
        <v>0</v>
      </c>
      <c r="OIA37" s="927">
        <f t="shared" si="188"/>
        <v>0</v>
      </c>
      <c r="OIB37" s="927">
        <f t="shared" si="188"/>
        <v>0</v>
      </c>
      <c r="OIC37" s="927">
        <f t="shared" si="188"/>
        <v>0</v>
      </c>
      <c r="OID37" s="927">
        <f t="shared" si="188"/>
        <v>0</v>
      </c>
      <c r="OIE37" s="927">
        <f t="shared" si="188"/>
        <v>0</v>
      </c>
      <c r="OIF37" s="927">
        <f t="shared" si="188"/>
        <v>0</v>
      </c>
      <c r="OIG37" s="927">
        <f t="shared" si="188"/>
        <v>0</v>
      </c>
      <c r="OIH37" s="927">
        <f t="shared" si="188"/>
        <v>0</v>
      </c>
      <c r="OII37" s="927">
        <f t="shared" si="188"/>
        <v>0</v>
      </c>
      <c r="OIJ37" s="927">
        <f t="shared" si="188"/>
        <v>0</v>
      </c>
      <c r="OIK37" s="927">
        <f t="shared" si="188"/>
        <v>0</v>
      </c>
      <c r="OIL37" s="927">
        <f t="shared" si="188"/>
        <v>0</v>
      </c>
      <c r="OIM37" s="927">
        <f t="shared" si="188"/>
        <v>0</v>
      </c>
      <c r="OIN37" s="927">
        <f t="shared" si="188"/>
        <v>0</v>
      </c>
      <c r="OIO37" s="927">
        <f t="shared" si="188"/>
        <v>0</v>
      </c>
      <c r="OIP37" s="927">
        <f t="shared" si="188"/>
        <v>0</v>
      </c>
      <c r="OIQ37" s="927">
        <f t="shared" si="188"/>
        <v>0</v>
      </c>
      <c r="OIR37" s="927">
        <f t="shared" si="188"/>
        <v>0</v>
      </c>
      <c r="OIS37" s="927">
        <f t="shared" si="188"/>
        <v>0</v>
      </c>
      <c r="OIT37" s="927">
        <f t="shared" si="188"/>
        <v>0</v>
      </c>
      <c r="OIU37" s="927">
        <f t="shared" si="188"/>
        <v>0</v>
      </c>
      <c r="OIV37" s="927">
        <f t="shared" si="188"/>
        <v>0</v>
      </c>
      <c r="OIW37" s="927">
        <f t="shared" si="188"/>
        <v>0</v>
      </c>
      <c r="OIX37" s="927">
        <f t="shared" si="188"/>
        <v>0</v>
      </c>
      <c r="OIY37" s="927">
        <f t="shared" si="188"/>
        <v>0</v>
      </c>
      <c r="OIZ37" s="927">
        <f t="shared" si="188"/>
        <v>0</v>
      </c>
      <c r="OJA37" s="927">
        <f t="shared" si="188"/>
        <v>0</v>
      </c>
      <c r="OJB37" s="927">
        <f t="shared" si="188"/>
        <v>0</v>
      </c>
      <c r="OJC37" s="927">
        <f t="shared" si="188"/>
        <v>0</v>
      </c>
      <c r="OJD37" s="927">
        <f t="shared" si="188"/>
        <v>0</v>
      </c>
      <c r="OJE37" s="927">
        <f t="shared" si="188"/>
        <v>0</v>
      </c>
      <c r="OJF37" s="927">
        <f t="shared" si="188"/>
        <v>0</v>
      </c>
      <c r="OJG37" s="927">
        <f t="shared" si="188"/>
        <v>0</v>
      </c>
      <c r="OJH37" s="927">
        <f t="shared" si="188"/>
        <v>0</v>
      </c>
      <c r="OJI37" s="927">
        <f t="shared" si="188"/>
        <v>0</v>
      </c>
      <c r="OJJ37" s="927">
        <f t="shared" si="188"/>
        <v>0</v>
      </c>
      <c r="OJK37" s="927">
        <f t="shared" si="188"/>
        <v>0</v>
      </c>
      <c r="OJL37" s="927">
        <f t="shared" si="188"/>
        <v>0</v>
      </c>
      <c r="OJM37" s="927">
        <f t="shared" si="188"/>
        <v>0</v>
      </c>
      <c r="OJN37" s="927">
        <f t="shared" si="188"/>
        <v>0</v>
      </c>
      <c r="OJO37" s="927">
        <f t="shared" si="188"/>
        <v>0</v>
      </c>
      <c r="OJP37" s="927">
        <f t="shared" si="188"/>
        <v>0</v>
      </c>
      <c r="OJQ37" s="927">
        <f t="shared" si="188"/>
        <v>0</v>
      </c>
      <c r="OJR37" s="927">
        <f t="shared" si="188"/>
        <v>0</v>
      </c>
      <c r="OJS37" s="927">
        <f t="shared" si="188"/>
        <v>0</v>
      </c>
      <c r="OJT37" s="927">
        <f t="shared" si="188"/>
        <v>0</v>
      </c>
      <c r="OJU37" s="927">
        <f t="shared" si="188"/>
        <v>0</v>
      </c>
      <c r="OJV37" s="927">
        <f t="shared" si="188"/>
        <v>0</v>
      </c>
      <c r="OJW37" s="927">
        <f t="shared" si="188"/>
        <v>0</v>
      </c>
      <c r="OJX37" s="927">
        <f t="shared" si="188"/>
        <v>0</v>
      </c>
      <c r="OJY37" s="927">
        <f t="shared" si="188"/>
        <v>0</v>
      </c>
      <c r="OJZ37" s="927">
        <f t="shared" si="188"/>
        <v>0</v>
      </c>
      <c r="OKA37" s="927">
        <f t="shared" si="188"/>
        <v>0</v>
      </c>
      <c r="OKB37" s="927">
        <f t="shared" si="188"/>
        <v>0</v>
      </c>
      <c r="OKC37" s="927">
        <f t="shared" si="188"/>
        <v>0</v>
      </c>
      <c r="OKD37" s="927">
        <f t="shared" si="188"/>
        <v>0</v>
      </c>
      <c r="OKE37" s="927">
        <f t="shared" si="188"/>
        <v>0</v>
      </c>
      <c r="OKF37" s="927">
        <f t="shared" si="188"/>
        <v>0</v>
      </c>
      <c r="OKG37" s="927">
        <f t="shared" si="188"/>
        <v>0</v>
      </c>
      <c r="OKH37" s="927">
        <f t="shared" si="188"/>
        <v>0</v>
      </c>
      <c r="OKI37" s="927">
        <f t="shared" si="188"/>
        <v>0</v>
      </c>
      <c r="OKJ37" s="927">
        <f t="shared" si="188"/>
        <v>0</v>
      </c>
      <c r="OKK37" s="927">
        <f t="shared" si="188"/>
        <v>0</v>
      </c>
      <c r="OKL37" s="927">
        <f t="shared" ref="OKL37:OMW37" si="189">+OKK37</f>
        <v>0</v>
      </c>
      <c r="OKM37" s="927">
        <f t="shared" si="189"/>
        <v>0</v>
      </c>
      <c r="OKN37" s="927">
        <f t="shared" si="189"/>
        <v>0</v>
      </c>
      <c r="OKO37" s="927">
        <f t="shared" si="189"/>
        <v>0</v>
      </c>
      <c r="OKP37" s="927">
        <f t="shared" si="189"/>
        <v>0</v>
      </c>
      <c r="OKQ37" s="927">
        <f t="shared" si="189"/>
        <v>0</v>
      </c>
      <c r="OKR37" s="927">
        <f t="shared" si="189"/>
        <v>0</v>
      </c>
      <c r="OKS37" s="927">
        <f t="shared" si="189"/>
        <v>0</v>
      </c>
      <c r="OKT37" s="927">
        <f t="shared" si="189"/>
        <v>0</v>
      </c>
      <c r="OKU37" s="927">
        <f t="shared" si="189"/>
        <v>0</v>
      </c>
      <c r="OKV37" s="927">
        <f t="shared" si="189"/>
        <v>0</v>
      </c>
      <c r="OKW37" s="927">
        <f t="shared" si="189"/>
        <v>0</v>
      </c>
      <c r="OKX37" s="927">
        <f t="shared" si="189"/>
        <v>0</v>
      </c>
      <c r="OKY37" s="927">
        <f t="shared" si="189"/>
        <v>0</v>
      </c>
      <c r="OKZ37" s="927">
        <f t="shared" si="189"/>
        <v>0</v>
      </c>
      <c r="OLA37" s="927">
        <f t="shared" si="189"/>
        <v>0</v>
      </c>
      <c r="OLB37" s="927">
        <f t="shared" si="189"/>
        <v>0</v>
      </c>
      <c r="OLC37" s="927">
        <f t="shared" si="189"/>
        <v>0</v>
      </c>
      <c r="OLD37" s="927">
        <f t="shared" si="189"/>
        <v>0</v>
      </c>
      <c r="OLE37" s="927">
        <f t="shared" si="189"/>
        <v>0</v>
      </c>
      <c r="OLF37" s="927">
        <f t="shared" si="189"/>
        <v>0</v>
      </c>
      <c r="OLG37" s="927">
        <f t="shared" si="189"/>
        <v>0</v>
      </c>
      <c r="OLH37" s="927">
        <f t="shared" si="189"/>
        <v>0</v>
      </c>
      <c r="OLI37" s="927">
        <f t="shared" si="189"/>
        <v>0</v>
      </c>
      <c r="OLJ37" s="927">
        <f t="shared" si="189"/>
        <v>0</v>
      </c>
      <c r="OLK37" s="927">
        <f t="shared" si="189"/>
        <v>0</v>
      </c>
      <c r="OLL37" s="927">
        <f t="shared" si="189"/>
        <v>0</v>
      </c>
      <c r="OLM37" s="927">
        <f t="shared" si="189"/>
        <v>0</v>
      </c>
      <c r="OLN37" s="927">
        <f t="shared" si="189"/>
        <v>0</v>
      </c>
      <c r="OLO37" s="927">
        <f t="shared" si="189"/>
        <v>0</v>
      </c>
      <c r="OLP37" s="927">
        <f t="shared" si="189"/>
        <v>0</v>
      </c>
      <c r="OLQ37" s="927">
        <f t="shared" si="189"/>
        <v>0</v>
      </c>
      <c r="OLR37" s="927">
        <f t="shared" si="189"/>
        <v>0</v>
      </c>
      <c r="OLS37" s="927">
        <f t="shared" si="189"/>
        <v>0</v>
      </c>
      <c r="OLT37" s="927">
        <f t="shared" si="189"/>
        <v>0</v>
      </c>
      <c r="OLU37" s="927">
        <f t="shared" si="189"/>
        <v>0</v>
      </c>
      <c r="OLV37" s="927">
        <f t="shared" si="189"/>
        <v>0</v>
      </c>
      <c r="OLW37" s="927">
        <f t="shared" si="189"/>
        <v>0</v>
      </c>
      <c r="OLX37" s="927">
        <f t="shared" si="189"/>
        <v>0</v>
      </c>
      <c r="OLY37" s="927">
        <f t="shared" si="189"/>
        <v>0</v>
      </c>
      <c r="OLZ37" s="927">
        <f t="shared" si="189"/>
        <v>0</v>
      </c>
      <c r="OMA37" s="927">
        <f t="shared" si="189"/>
        <v>0</v>
      </c>
      <c r="OMB37" s="927">
        <f t="shared" si="189"/>
        <v>0</v>
      </c>
      <c r="OMC37" s="927">
        <f t="shared" si="189"/>
        <v>0</v>
      </c>
      <c r="OMD37" s="927">
        <f t="shared" si="189"/>
        <v>0</v>
      </c>
      <c r="OME37" s="927">
        <f t="shared" si="189"/>
        <v>0</v>
      </c>
      <c r="OMF37" s="927">
        <f t="shared" si="189"/>
        <v>0</v>
      </c>
      <c r="OMG37" s="927">
        <f t="shared" si="189"/>
        <v>0</v>
      </c>
      <c r="OMH37" s="927">
        <f t="shared" si="189"/>
        <v>0</v>
      </c>
      <c r="OMI37" s="927">
        <f t="shared" si="189"/>
        <v>0</v>
      </c>
      <c r="OMJ37" s="927">
        <f t="shared" si="189"/>
        <v>0</v>
      </c>
      <c r="OMK37" s="927">
        <f t="shared" si="189"/>
        <v>0</v>
      </c>
      <c r="OML37" s="927">
        <f t="shared" si="189"/>
        <v>0</v>
      </c>
      <c r="OMM37" s="927">
        <f t="shared" si="189"/>
        <v>0</v>
      </c>
      <c r="OMN37" s="927">
        <f t="shared" si="189"/>
        <v>0</v>
      </c>
      <c r="OMO37" s="927">
        <f t="shared" si="189"/>
        <v>0</v>
      </c>
      <c r="OMP37" s="927">
        <f t="shared" si="189"/>
        <v>0</v>
      </c>
      <c r="OMQ37" s="927">
        <f t="shared" si="189"/>
        <v>0</v>
      </c>
      <c r="OMR37" s="927">
        <f t="shared" si="189"/>
        <v>0</v>
      </c>
      <c r="OMS37" s="927">
        <f t="shared" si="189"/>
        <v>0</v>
      </c>
      <c r="OMT37" s="927">
        <f t="shared" si="189"/>
        <v>0</v>
      </c>
      <c r="OMU37" s="927">
        <f t="shared" si="189"/>
        <v>0</v>
      </c>
      <c r="OMV37" s="927">
        <f t="shared" si="189"/>
        <v>0</v>
      </c>
      <c r="OMW37" s="927">
        <f t="shared" si="189"/>
        <v>0</v>
      </c>
      <c r="OMX37" s="927">
        <f t="shared" ref="OMX37:OPI37" si="190">+OMW37</f>
        <v>0</v>
      </c>
      <c r="OMY37" s="927">
        <f t="shared" si="190"/>
        <v>0</v>
      </c>
      <c r="OMZ37" s="927">
        <f t="shared" si="190"/>
        <v>0</v>
      </c>
      <c r="ONA37" s="927">
        <f t="shared" si="190"/>
        <v>0</v>
      </c>
      <c r="ONB37" s="927">
        <f t="shared" si="190"/>
        <v>0</v>
      </c>
      <c r="ONC37" s="927">
        <f t="shared" si="190"/>
        <v>0</v>
      </c>
      <c r="OND37" s="927">
        <f t="shared" si="190"/>
        <v>0</v>
      </c>
      <c r="ONE37" s="927">
        <f t="shared" si="190"/>
        <v>0</v>
      </c>
      <c r="ONF37" s="927">
        <f t="shared" si="190"/>
        <v>0</v>
      </c>
      <c r="ONG37" s="927">
        <f t="shared" si="190"/>
        <v>0</v>
      </c>
      <c r="ONH37" s="927">
        <f t="shared" si="190"/>
        <v>0</v>
      </c>
      <c r="ONI37" s="927">
        <f t="shared" si="190"/>
        <v>0</v>
      </c>
      <c r="ONJ37" s="927">
        <f t="shared" si="190"/>
        <v>0</v>
      </c>
      <c r="ONK37" s="927">
        <f t="shared" si="190"/>
        <v>0</v>
      </c>
      <c r="ONL37" s="927">
        <f t="shared" si="190"/>
        <v>0</v>
      </c>
      <c r="ONM37" s="927">
        <f t="shared" si="190"/>
        <v>0</v>
      </c>
      <c r="ONN37" s="927">
        <f t="shared" si="190"/>
        <v>0</v>
      </c>
      <c r="ONO37" s="927">
        <f t="shared" si="190"/>
        <v>0</v>
      </c>
      <c r="ONP37" s="927">
        <f t="shared" si="190"/>
        <v>0</v>
      </c>
      <c r="ONQ37" s="927">
        <f t="shared" si="190"/>
        <v>0</v>
      </c>
      <c r="ONR37" s="927">
        <f t="shared" si="190"/>
        <v>0</v>
      </c>
      <c r="ONS37" s="927">
        <f t="shared" si="190"/>
        <v>0</v>
      </c>
      <c r="ONT37" s="927">
        <f t="shared" si="190"/>
        <v>0</v>
      </c>
      <c r="ONU37" s="927">
        <f t="shared" si="190"/>
        <v>0</v>
      </c>
      <c r="ONV37" s="927">
        <f t="shared" si="190"/>
        <v>0</v>
      </c>
      <c r="ONW37" s="927">
        <f t="shared" si="190"/>
        <v>0</v>
      </c>
      <c r="ONX37" s="927">
        <f t="shared" si="190"/>
        <v>0</v>
      </c>
      <c r="ONY37" s="927">
        <f t="shared" si="190"/>
        <v>0</v>
      </c>
      <c r="ONZ37" s="927">
        <f t="shared" si="190"/>
        <v>0</v>
      </c>
      <c r="OOA37" s="927">
        <f t="shared" si="190"/>
        <v>0</v>
      </c>
      <c r="OOB37" s="927">
        <f t="shared" si="190"/>
        <v>0</v>
      </c>
      <c r="OOC37" s="927">
        <f t="shared" si="190"/>
        <v>0</v>
      </c>
      <c r="OOD37" s="927">
        <f t="shared" si="190"/>
        <v>0</v>
      </c>
      <c r="OOE37" s="927">
        <f t="shared" si="190"/>
        <v>0</v>
      </c>
      <c r="OOF37" s="927">
        <f t="shared" si="190"/>
        <v>0</v>
      </c>
      <c r="OOG37" s="927">
        <f t="shared" si="190"/>
        <v>0</v>
      </c>
      <c r="OOH37" s="927">
        <f t="shared" si="190"/>
        <v>0</v>
      </c>
      <c r="OOI37" s="927">
        <f t="shared" si="190"/>
        <v>0</v>
      </c>
      <c r="OOJ37" s="927">
        <f t="shared" si="190"/>
        <v>0</v>
      </c>
      <c r="OOK37" s="927">
        <f t="shared" si="190"/>
        <v>0</v>
      </c>
      <c r="OOL37" s="927">
        <f t="shared" si="190"/>
        <v>0</v>
      </c>
      <c r="OOM37" s="927">
        <f t="shared" si="190"/>
        <v>0</v>
      </c>
      <c r="OON37" s="927">
        <f t="shared" si="190"/>
        <v>0</v>
      </c>
      <c r="OOO37" s="927">
        <f t="shared" si="190"/>
        <v>0</v>
      </c>
      <c r="OOP37" s="927">
        <f t="shared" si="190"/>
        <v>0</v>
      </c>
      <c r="OOQ37" s="927">
        <f t="shared" si="190"/>
        <v>0</v>
      </c>
      <c r="OOR37" s="927">
        <f t="shared" si="190"/>
        <v>0</v>
      </c>
      <c r="OOS37" s="927">
        <f t="shared" si="190"/>
        <v>0</v>
      </c>
      <c r="OOT37" s="927">
        <f t="shared" si="190"/>
        <v>0</v>
      </c>
      <c r="OOU37" s="927">
        <f t="shared" si="190"/>
        <v>0</v>
      </c>
      <c r="OOV37" s="927">
        <f t="shared" si="190"/>
        <v>0</v>
      </c>
      <c r="OOW37" s="927">
        <f t="shared" si="190"/>
        <v>0</v>
      </c>
      <c r="OOX37" s="927">
        <f t="shared" si="190"/>
        <v>0</v>
      </c>
      <c r="OOY37" s="927">
        <f t="shared" si="190"/>
        <v>0</v>
      </c>
      <c r="OOZ37" s="927">
        <f t="shared" si="190"/>
        <v>0</v>
      </c>
      <c r="OPA37" s="927">
        <f t="shared" si="190"/>
        <v>0</v>
      </c>
      <c r="OPB37" s="927">
        <f t="shared" si="190"/>
        <v>0</v>
      </c>
      <c r="OPC37" s="927">
        <f t="shared" si="190"/>
        <v>0</v>
      </c>
      <c r="OPD37" s="927">
        <f t="shared" si="190"/>
        <v>0</v>
      </c>
      <c r="OPE37" s="927">
        <f t="shared" si="190"/>
        <v>0</v>
      </c>
      <c r="OPF37" s="927">
        <f t="shared" si="190"/>
        <v>0</v>
      </c>
      <c r="OPG37" s="927">
        <f t="shared" si="190"/>
        <v>0</v>
      </c>
      <c r="OPH37" s="927">
        <f t="shared" si="190"/>
        <v>0</v>
      </c>
      <c r="OPI37" s="927">
        <f t="shared" si="190"/>
        <v>0</v>
      </c>
      <c r="OPJ37" s="927">
        <f t="shared" ref="OPJ37:ORU37" si="191">+OPI37</f>
        <v>0</v>
      </c>
      <c r="OPK37" s="927">
        <f t="shared" si="191"/>
        <v>0</v>
      </c>
      <c r="OPL37" s="927">
        <f t="shared" si="191"/>
        <v>0</v>
      </c>
      <c r="OPM37" s="927">
        <f t="shared" si="191"/>
        <v>0</v>
      </c>
      <c r="OPN37" s="927">
        <f t="shared" si="191"/>
        <v>0</v>
      </c>
      <c r="OPO37" s="927">
        <f t="shared" si="191"/>
        <v>0</v>
      </c>
      <c r="OPP37" s="927">
        <f t="shared" si="191"/>
        <v>0</v>
      </c>
      <c r="OPQ37" s="927">
        <f t="shared" si="191"/>
        <v>0</v>
      </c>
      <c r="OPR37" s="927">
        <f t="shared" si="191"/>
        <v>0</v>
      </c>
      <c r="OPS37" s="927">
        <f t="shared" si="191"/>
        <v>0</v>
      </c>
      <c r="OPT37" s="927">
        <f t="shared" si="191"/>
        <v>0</v>
      </c>
      <c r="OPU37" s="927">
        <f t="shared" si="191"/>
        <v>0</v>
      </c>
      <c r="OPV37" s="927">
        <f t="shared" si="191"/>
        <v>0</v>
      </c>
      <c r="OPW37" s="927">
        <f t="shared" si="191"/>
        <v>0</v>
      </c>
      <c r="OPX37" s="927">
        <f t="shared" si="191"/>
        <v>0</v>
      </c>
      <c r="OPY37" s="927">
        <f t="shared" si="191"/>
        <v>0</v>
      </c>
      <c r="OPZ37" s="927">
        <f t="shared" si="191"/>
        <v>0</v>
      </c>
      <c r="OQA37" s="927">
        <f t="shared" si="191"/>
        <v>0</v>
      </c>
      <c r="OQB37" s="927">
        <f t="shared" si="191"/>
        <v>0</v>
      </c>
      <c r="OQC37" s="927">
        <f t="shared" si="191"/>
        <v>0</v>
      </c>
      <c r="OQD37" s="927">
        <f t="shared" si="191"/>
        <v>0</v>
      </c>
      <c r="OQE37" s="927">
        <f t="shared" si="191"/>
        <v>0</v>
      </c>
      <c r="OQF37" s="927">
        <f t="shared" si="191"/>
        <v>0</v>
      </c>
      <c r="OQG37" s="927">
        <f t="shared" si="191"/>
        <v>0</v>
      </c>
      <c r="OQH37" s="927">
        <f t="shared" si="191"/>
        <v>0</v>
      </c>
      <c r="OQI37" s="927">
        <f t="shared" si="191"/>
        <v>0</v>
      </c>
      <c r="OQJ37" s="927">
        <f t="shared" si="191"/>
        <v>0</v>
      </c>
      <c r="OQK37" s="927">
        <f t="shared" si="191"/>
        <v>0</v>
      </c>
      <c r="OQL37" s="927">
        <f t="shared" si="191"/>
        <v>0</v>
      </c>
      <c r="OQM37" s="927">
        <f t="shared" si="191"/>
        <v>0</v>
      </c>
      <c r="OQN37" s="927">
        <f t="shared" si="191"/>
        <v>0</v>
      </c>
      <c r="OQO37" s="927">
        <f t="shared" si="191"/>
        <v>0</v>
      </c>
      <c r="OQP37" s="927">
        <f t="shared" si="191"/>
        <v>0</v>
      </c>
      <c r="OQQ37" s="927">
        <f t="shared" si="191"/>
        <v>0</v>
      </c>
      <c r="OQR37" s="927">
        <f t="shared" si="191"/>
        <v>0</v>
      </c>
      <c r="OQS37" s="927">
        <f t="shared" si="191"/>
        <v>0</v>
      </c>
      <c r="OQT37" s="927">
        <f t="shared" si="191"/>
        <v>0</v>
      </c>
      <c r="OQU37" s="927">
        <f t="shared" si="191"/>
        <v>0</v>
      </c>
      <c r="OQV37" s="927">
        <f t="shared" si="191"/>
        <v>0</v>
      </c>
      <c r="OQW37" s="927">
        <f t="shared" si="191"/>
        <v>0</v>
      </c>
      <c r="OQX37" s="927">
        <f t="shared" si="191"/>
        <v>0</v>
      </c>
      <c r="OQY37" s="927">
        <f t="shared" si="191"/>
        <v>0</v>
      </c>
      <c r="OQZ37" s="927">
        <f t="shared" si="191"/>
        <v>0</v>
      </c>
      <c r="ORA37" s="927">
        <f t="shared" si="191"/>
        <v>0</v>
      </c>
      <c r="ORB37" s="927">
        <f t="shared" si="191"/>
        <v>0</v>
      </c>
      <c r="ORC37" s="927">
        <f t="shared" si="191"/>
        <v>0</v>
      </c>
      <c r="ORD37" s="927">
        <f t="shared" si="191"/>
        <v>0</v>
      </c>
      <c r="ORE37" s="927">
        <f t="shared" si="191"/>
        <v>0</v>
      </c>
      <c r="ORF37" s="927">
        <f t="shared" si="191"/>
        <v>0</v>
      </c>
      <c r="ORG37" s="927">
        <f t="shared" si="191"/>
        <v>0</v>
      </c>
      <c r="ORH37" s="927">
        <f t="shared" si="191"/>
        <v>0</v>
      </c>
      <c r="ORI37" s="927">
        <f t="shared" si="191"/>
        <v>0</v>
      </c>
      <c r="ORJ37" s="927">
        <f t="shared" si="191"/>
        <v>0</v>
      </c>
      <c r="ORK37" s="927">
        <f t="shared" si="191"/>
        <v>0</v>
      </c>
      <c r="ORL37" s="927">
        <f t="shared" si="191"/>
        <v>0</v>
      </c>
      <c r="ORM37" s="927">
        <f t="shared" si="191"/>
        <v>0</v>
      </c>
      <c r="ORN37" s="927">
        <f t="shared" si="191"/>
        <v>0</v>
      </c>
      <c r="ORO37" s="927">
        <f t="shared" si="191"/>
        <v>0</v>
      </c>
      <c r="ORP37" s="927">
        <f t="shared" si="191"/>
        <v>0</v>
      </c>
      <c r="ORQ37" s="927">
        <f t="shared" si="191"/>
        <v>0</v>
      </c>
      <c r="ORR37" s="927">
        <f t="shared" si="191"/>
        <v>0</v>
      </c>
      <c r="ORS37" s="927">
        <f t="shared" si="191"/>
        <v>0</v>
      </c>
      <c r="ORT37" s="927">
        <f t="shared" si="191"/>
        <v>0</v>
      </c>
      <c r="ORU37" s="927">
        <f t="shared" si="191"/>
        <v>0</v>
      </c>
      <c r="ORV37" s="927">
        <f t="shared" ref="ORV37:OUG37" si="192">+ORU37</f>
        <v>0</v>
      </c>
      <c r="ORW37" s="927">
        <f t="shared" si="192"/>
        <v>0</v>
      </c>
      <c r="ORX37" s="927">
        <f t="shared" si="192"/>
        <v>0</v>
      </c>
      <c r="ORY37" s="927">
        <f t="shared" si="192"/>
        <v>0</v>
      </c>
      <c r="ORZ37" s="927">
        <f t="shared" si="192"/>
        <v>0</v>
      </c>
      <c r="OSA37" s="927">
        <f t="shared" si="192"/>
        <v>0</v>
      </c>
      <c r="OSB37" s="927">
        <f t="shared" si="192"/>
        <v>0</v>
      </c>
      <c r="OSC37" s="927">
        <f t="shared" si="192"/>
        <v>0</v>
      </c>
      <c r="OSD37" s="927">
        <f t="shared" si="192"/>
        <v>0</v>
      </c>
      <c r="OSE37" s="927">
        <f t="shared" si="192"/>
        <v>0</v>
      </c>
      <c r="OSF37" s="927">
        <f t="shared" si="192"/>
        <v>0</v>
      </c>
      <c r="OSG37" s="927">
        <f t="shared" si="192"/>
        <v>0</v>
      </c>
      <c r="OSH37" s="927">
        <f t="shared" si="192"/>
        <v>0</v>
      </c>
      <c r="OSI37" s="927">
        <f t="shared" si="192"/>
        <v>0</v>
      </c>
      <c r="OSJ37" s="927">
        <f t="shared" si="192"/>
        <v>0</v>
      </c>
      <c r="OSK37" s="927">
        <f t="shared" si="192"/>
        <v>0</v>
      </c>
      <c r="OSL37" s="927">
        <f t="shared" si="192"/>
        <v>0</v>
      </c>
      <c r="OSM37" s="927">
        <f t="shared" si="192"/>
        <v>0</v>
      </c>
      <c r="OSN37" s="927">
        <f t="shared" si="192"/>
        <v>0</v>
      </c>
      <c r="OSO37" s="927">
        <f t="shared" si="192"/>
        <v>0</v>
      </c>
      <c r="OSP37" s="927">
        <f t="shared" si="192"/>
        <v>0</v>
      </c>
      <c r="OSQ37" s="927">
        <f t="shared" si="192"/>
        <v>0</v>
      </c>
      <c r="OSR37" s="927">
        <f t="shared" si="192"/>
        <v>0</v>
      </c>
      <c r="OSS37" s="927">
        <f t="shared" si="192"/>
        <v>0</v>
      </c>
      <c r="OST37" s="927">
        <f t="shared" si="192"/>
        <v>0</v>
      </c>
      <c r="OSU37" s="927">
        <f t="shared" si="192"/>
        <v>0</v>
      </c>
      <c r="OSV37" s="927">
        <f t="shared" si="192"/>
        <v>0</v>
      </c>
      <c r="OSW37" s="927">
        <f t="shared" si="192"/>
        <v>0</v>
      </c>
      <c r="OSX37" s="927">
        <f t="shared" si="192"/>
        <v>0</v>
      </c>
      <c r="OSY37" s="927">
        <f t="shared" si="192"/>
        <v>0</v>
      </c>
      <c r="OSZ37" s="927">
        <f t="shared" si="192"/>
        <v>0</v>
      </c>
      <c r="OTA37" s="927">
        <f t="shared" si="192"/>
        <v>0</v>
      </c>
      <c r="OTB37" s="927">
        <f t="shared" si="192"/>
        <v>0</v>
      </c>
      <c r="OTC37" s="927">
        <f t="shared" si="192"/>
        <v>0</v>
      </c>
      <c r="OTD37" s="927">
        <f t="shared" si="192"/>
        <v>0</v>
      </c>
      <c r="OTE37" s="927">
        <f t="shared" si="192"/>
        <v>0</v>
      </c>
      <c r="OTF37" s="927">
        <f t="shared" si="192"/>
        <v>0</v>
      </c>
      <c r="OTG37" s="927">
        <f t="shared" si="192"/>
        <v>0</v>
      </c>
      <c r="OTH37" s="927">
        <f t="shared" si="192"/>
        <v>0</v>
      </c>
      <c r="OTI37" s="927">
        <f t="shared" si="192"/>
        <v>0</v>
      </c>
      <c r="OTJ37" s="927">
        <f t="shared" si="192"/>
        <v>0</v>
      </c>
      <c r="OTK37" s="927">
        <f t="shared" si="192"/>
        <v>0</v>
      </c>
      <c r="OTL37" s="927">
        <f t="shared" si="192"/>
        <v>0</v>
      </c>
      <c r="OTM37" s="927">
        <f t="shared" si="192"/>
        <v>0</v>
      </c>
      <c r="OTN37" s="927">
        <f t="shared" si="192"/>
        <v>0</v>
      </c>
      <c r="OTO37" s="927">
        <f t="shared" si="192"/>
        <v>0</v>
      </c>
      <c r="OTP37" s="927">
        <f t="shared" si="192"/>
        <v>0</v>
      </c>
      <c r="OTQ37" s="927">
        <f t="shared" si="192"/>
        <v>0</v>
      </c>
      <c r="OTR37" s="927">
        <f t="shared" si="192"/>
        <v>0</v>
      </c>
      <c r="OTS37" s="927">
        <f t="shared" si="192"/>
        <v>0</v>
      </c>
      <c r="OTT37" s="927">
        <f t="shared" si="192"/>
        <v>0</v>
      </c>
      <c r="OTU37" s="927">
        <f t="shared" si="192"/>
        <v>0</v>
      </c>
      <c r="OTV37" s="927">
        <f t="shared" si="192"/>
        <v>0</v>
      </c>
      <c r="OTW37" s="927">
        <f t="shared" si="192"/>
        <v>0</v>
      </c>
      <c r="OTX37" s="927">
        <f t="shared" si="192"/>
        <v>0</v>
      </c>
      <c r="OTY37" s="927">
        <f t="shared" si="192"/>
        <v>0</v>
      </c>
      <c r="OTZ37" s="927">
        <f t="shared" si="192"/>
        <v>0</v>
      </c>
      <c r="OUA37" s="927">
        <f t="shared" si="192"/>
        <v>0</v>
      </c>
      <c r="OUB37" s="927">
        <f t="shared" si="192"/>
        <v>0</v>
      </c>
      <c r="OUC37" s="927">
        <f t="shared" si="192"/>
        <v>0</v>
      </c>
      <c r="OUD37" s="927">
        <f t="shared" si="192"/>
        <v>0</v>
      </c>
      <c r="OUE37" s="927">
        <f t="shared" si="192"/>
        <v>0</v>
      </c>
      <c r="OUF37" s="927">
        <f t="shared" si="192"/>
        <v>0</v>
      </c>
      <c r="OUG37" s="927">
        <f t="shared" si="192"/>
        <v>0</v>
      </c>
      <c r="OUH37" s="927">
        <f t="shared" ref="OUH37:OWS37" si="193">+OUG37</f>
        <v>0</v>
      </c>
      <c r="OUI37" s="927">
        <f t="shared" si="193"/>
        <v>0</v>
      </c>
      <c r="OUJ37" s="927">
        <f t="shared" si="193"/>
        <v>0</v>
      </c>
      <c r="OUK37" s="927">
        <f t="shared" si="193"/>
        <v>0</v>
      </c>
      <c r="OUL37" s="927">
        <f t="shared" si="193"/>
        <v>0</v>
      </c>
      <c r="OUM37" s="927">
        <f t="shared" si="193"/>
        <v>0</v>
      </c>
      <c r="OUN37" s="927">
        <f t="shared" si="193"/>
        <v>0</v>
      </c>
      <c r="OUO37" s="927">
        <f t="shared" si="193"/>
        <v>0</v>
      </c>
      <c r="OUP37" s="927">
        <f t="shared" si="193"/>
        <v>0</v>
      </c>
      <c r="OUQ37" s="927">
        <f t="shared" si="193"/>
        <v>0</v>
      </c>
      <c r="OUR37" s="927">
        <f t="shared" si="193"/>
        <v>0</v>
      </c>
      <c r="OUS37" s="927">
        <f t="shared" si="193"/>
        <v>0</v>
      </c>
      <c r="OUT37" s="927">
        <f t="shared" si="193"/>
        <v>0</v>
      </c>
      <c r="OUU37" s="927">
        <f t="shared" si="193"/>
        <v>0</v>
      </c>
      <c r="OUV37" s="927">
        <f t="shared" si="193"/>
        <v>0</v>
      </c>
      <c r="OUW37" s="927">
        <f t="shared" si="193"/>
        <v>0</v>
      </c>
      <c r="OUX37" s="927">
        <f t="shared" si="193"/>
        <v>0</v>
      </c>
      <c r="OUY37" s="927">
        <f t="shared" si="193"/>
        <v>0</v>
      </c>
      <c r="OUZ37" s="927">
        <f t="shared" si="193"/>
        <v>0</v>
      </c>
      <c r="OVA37" s="927">
        <f t="shared" si="193"/>
        <v>0</v>
      </c>
      <c r="OVB37" s="927">
        <f t="shared" si="193"/>
        <v>0</v>
      </c>
      <c r="OVC37" s="927">
        <f t="shared" si="193"/>
        <v>0</v>
      </c>
      <c r="OVD37" s="927">
        <f t="shared" si="193"/>
        <v>0</v>
      </c>
      <c r="OVE37" s="927">
        <f t="shared" si="193"/>
        <v>0</v>
      </c>
      <c r="OVF37" s="927">
        <f t="shared" si="193"/>
        <v>0</v>
      </c>
      <c r="OVG37" s="927">
        <f t="shared" si="193"/>
        <v>0</v>
      </c>
      <c r="OVH37" s="927">
        <f t="shared" si="193"/>
        <v>0</v>
      </c>
      <c r="OVI37" s="927">
        <f t="shared" si="193"/>
        <v>0</v>
      </c>
      <c r="OVJ37" s="927">
        <f t="shared" si="193"/>
        <v>0</v>
      </c>
      <c r="OVK37" s="927">
        <f t="shared" si="193"/>
        <v>0</v>
      </c>
      <c r="OVL37" s="927">
        <f t="shared" si="193"/>
        <v>0</v>
      </c>
      <c r="OVM37" s="927">
        <f t="shared" si="193"/>
        <v>0</v>
      </c>
      <c r="OVN37" s="927">
        <f t="shared" si="193"/>
        <v>0</v>
      </c>
      <c r="OVO37" s="927">
        <f t="shared" si="193"/>
        <v>0</v>
      </c>
      <c r="OVP37" s="927">
        <f t="shared" si="193"/>
        <v>0</v>
      </c>
      <c r="OVQ37" s="927">
        <f t="shared" si="193"/>
        <v>0</v>
      </c>
      <c r="OVR37" s="927">
        <f t="shared" si="193"/>
        <v>0</v>
      </c>
      <c r="OVS37" s="927">
        <f t="shared" si="193"/>
        <v>0</v>
      </c>
      <c r="OVT37" s="927">
        <f t="shared" si="193"/>
        <v>0</v>
      </c>
      <c r="OVU37" s="927">
        <f t="shared" si="193"/>
        <v>0</v>
      </c>
      <c r="OVV37" s="927">
        <f t="shared" si="193"/>
        <v>0</v>
      </c>
      <c r="OVW37" s="927">
        <f t="shared" si="193"/>
        <v>0</v>
      </c>
      <c r="OVX37" s="927">
        <f t="shared" si="193"/>
        <v>0</v>
      </c>
      <c r="OVY37" s="927">
        <f t="shared" si="193"/>
        <v>0</v>
      </c>
      <c r="OVZ37" s="927">
        <f t="shared" si="193"/>
        <v>0</v>
      </c>
      <c r="OWA37" s="927">
        <f t="shared" si="193"/>
        <v>0</v>
      </c>
      <c r="OWB37" s="927">
        <f t="shared" si="193"/>
        <v>0</v>
      </c>
      <c r="OWC37" s="927">
        <f t="shared" si="193"/>
        <v>0</v>
      </c>
      <c r="OWD37" s="927">
        <f t="shared" si="193"/>
        <v>0</v>
      </c>
      <c r="OWE37" s="927">
        <f t="shared" si="193"/>
        <v>0</v>
      </c>
      <c r="OWF37" s="927">
        <f t="shared" si="193"/>
        <v>0</v>
      </c>
      <c r="OWG37" s="927">
        <f t="shared" si="193"/>
        <v>0</v>
      </c>
      <c r="OWH37" s="927">
        <f t="shared" si="193"/>
        <v>0</v>
      </c>
      <c r="OWI37" s="927">
        <f t="shared" si="193"/>
        <v>0</v>
      </c>
      <c r="OWJ37" s="927">
        <f t="shared" si="193"/>
        <v>0</v>
      </c>
      <c r="OWK37" s="927">
        <f t="shared" si="193"/>
        <v>0</v>
      </c>
      <c r="OWL37" s="927">
        <f t="shared" si="193"/>
        <v>0</v>
      </c>
      <c r="OWM37" s="927">
        <f t="shared" si="193"/>
        <v>0</v>
      </c>
      <c r="OWN37" s="927">
        <f t="shared" si="193"/>
        <v>0</v>
      </c>
      <c r="OWO37" s="927">
        <f t="shared" si="193"/>
        <v>0</v>
      </c>
      <c r="OWP37" s="927">
        <f t="shared" si="193"/>
        <v>0</v>
      </c>
      <c r="OWQ37" s="927">
        <f t="shared" si="193"/>
        <v>0</v>
      </c>
      <c r="OWR37" s="927">
        <f t="shared" si="193"/>
        <v>0</v>
      </c>
      <c r="OWS37" s="927">
        <f t="shared" si="193"/>
        <v>0</v>
      </c>
      <c r="OWT37" s="927">
        <f t="shared" ref="OWT37:OZE37" si="194">+OWS37</f>
        <v>0</v>
      </c>
      <c r="OWU37" s="927">
        <f t="shared" si="194"/>
        <v>0</v>
      </c>
      <c r="OWV37" s="927">
        <f t="shared" si="194"/>
        <v>0</v>
      </c>
      <c r="OWW37" s="927">
        <f t="shared" si="194"/>
        <v>0</v>
      </c>
      <c r="OWX37" s="927">
        <f t="shared" si="194"/>
        <v>0</v>
      </c>
      <c r="OWY37" s="927">
        <f t="shared" si="194"/>
        <v>0</v>
      </c>
      <c r="OWZ37" s="927">
        <f t="shared" si="194"/>
        <v>0</v>
      </c>
      <c r="OXA37" s="927">
        <f t="shared" si="194"/>
        <v>0</v>
      </c>
      <c r="OXB37" s="927">
        <f t="shared" si="194"/>
        <v>0</v>
      </c>
      <c r="OXC37" s="927">
        <f t="shared" si="194"/>
        <v>0</v>
      </c>
      <c r="OXD37" s="927">
        <f t="shared" si="194"/>
        <v>0</v>
      </c>
      <c r="OXE37" s="927">
        <f t="shared" si="194"/>
        <v>0</v>
      </c>
      <c r="OXF37" s="927">
        <f t="shared" si="194"/>
        <v>0</v>
      </c>
      <c r="OXG37" s="927">
        <f t="shared" si="194"/>
        <v>0</v>
      </c>
      <c r="OXH37" s="927">
        <f t="shared" si="194"/>
        <v>0</v>
      </c>
      <c r="OXI37" s="927">
        <f t="shared" si="194"/>
        <v>0</v>
      </c>
      <c r="OXJ37" s="927">
        <f t="shared" si="194"/>
        <v>0</v>
      </c>
      <c r="OXK37" s="927">
        <f t="shared" si="194"/>
        <v>0</v>
      </c>
      <c r="OXL37" s="927">
        <f t="shared" si="194"/>
        <v>0</v>
      </c>
      <c r="OXM37" s="927">
        <f t="shared" si="194"/>
        <v>0</v>
      </c>
      <c r="OXN37" s="927">
        <f t="shared" si="194"/>
        <v>0</v>
      </c>
      <c r="OXO37" s="927">
        <f t="shared" si="194"/>
        <v>0</v>
      </c>
      <c r="OXP37" s="927">
        <f t="shared" si="194"/>
        <v>0</v>
      </c>
      <c r="OXQ37" s="927">
        <f t="shared" si="194"/>
        <v>0</v>
      </c>
      <c r="OXR37" s="927">
        <f t="shared" si="194"/>
        <v>0</v>
      </c>
      <c r="OXS37" s="927">
        <f t="shared" si="194"/>
        <v>0</v>
      </c>
      <c r="OXT37" s="927">
        <f t="shared" si="194"/>
        <v>0</v>
      </c>
      <c r="OXU37" s="927">
        <f t="shared" si="194"/>
        <v>0</v>
      </c>
      <c r="OXV37" s="927">
        <f t="shared" si="194"/>
        <v>0</v>
      </c>
      <c r="OXW37" s="927">
        <f t="shared" si="194"/>
        <v>0</v>
      </c>
      <c r="OXX37" s="927">
        <f t="shared" si="194"/>
        <v>0</v>
      </c>
      <c r="OXY37" s="927">
        <f t="shared" si="194"/>
        <v>0</v>
      </c>
      <c r="OXZ37" s="927">
        <f t="shared" si="194"/>
        <v>0</v>
      </c>
      <c r="OYA37" s="927">
        <f t="shared" si="194"/>
        <v>0</v>
      </c>
      <c r="OYB37" s="927">
        <f t="shared" si="194"/>
        <v>0</v>
      </c>
      <c r="OYC37" s="927">
        <f t="shared" si="194"/>
        <v>0</v>
      </c>
      <c r="OYD37" s="927">
        <f t="shared" si="194"/>
        <v>0</v>
      </c>
      <c r="OYE37" s="927">
        <f t="shared" si="194"/>
        <v>0</v>
      </c>
      <c r="OYF37" s="927">
        <f t="shared" si="194"/>
        <v>0</v>
      </c>
      <c r="OYG37" s="927">
        <f t="shared" si="194"/>
        <v>0</v>
      </c>
      <c r="OYH37" s="927">
        <f t="shared" si="194"/>
        <v>0</v>
      </c>
      <c r="OYI37" s="927">
        <f t="shared" si="194"/>
        <v>0</v>
      </c>
      <c r="OYJ37" s="927">
        <f t="shared" si="194"/>
        <v>0</v>
      </c>
      <c r="OYK37" s="927">
        <f t="shared" si="194"/>
        <v>0</v>
      </c>
      <c r="OYL37" s="927">
        <f t="shared" si="194"/>
        <v>0</v>
      </c>
      <c r="OYM37" s="927">
        <f t="shared" si="194"/>
        <v>0</v>
      </c>
      <c r="OYN37" s="927">
        <f t="shared" si="194"/>
        <v>0</v>
      </c>
      <c r="OYO37" s="927">
        <f t="shared" si="194"/>
        <v>0</v>
      </c>
      <c r="OYP37" s="927">
        <f t="shared" si="194"/>
        <v>0</v>
      </c>
      <c r="OYQ37" s="927">
        <f t="shared" si="194"/>
        <v>0</v>
      </c>
      <c r="OYR37" s="927">
        <f t="shared" si="194"/>
        <v>0</v>
      </c>
      <c r="OYS37" s="927">
        <f t="shared" si="194"/>
        <v>0</v>
      </c>
      <c r="OYT37" s="927">
        <f t="shared" si="194"/>
        <v>0</v>
      </c>
      <c r="OYU37" s="927">
        <f t="shared" si="194"/>
        <v>0</v>
      </c>
      <c r="OYV37" s="927">
        <f t="shared" si="194"/>
        <v>0</v>
      </c>
      <c r="OYW37" s="927">
        <f t="shared" si="194"/>
        <v>0</v>
      </c>
      <c r="OYX37" s="927">
        <f t="shared" si="194"/>
        <v>0</v>
      </c>
      <c r="OYY37" s="927">
        <f t="shared" si="194"/>
        <v>0</v>
      </c>
      <c r="OYZ37" s="927">
        <f t="shared" si="194"/>
        <v>0</v>
      </c>
      <c r="OZA37" s="927">
        <f t="shared" si="194"/>
        <v>0</v>
      </c>
      <c r="OZB37" s="927">
        <f t="shared" si="194"/>
        <v>0</v>
      </c>
      <c r="OZC37" s="927">
        <f t="shared" si="194"/>
        <v>0</v>
      </c>
      <c r="OZD37" s="927">
        <f t="shared" si="194"/>
        <v>0</v>
      </c>
      <c r="OZE37" s="927">
        <f t="shared" si="194"/>
        <v>0</v>
      </c>
      <c r="OZF37" s="927">
        <f t="shared" ref="OZF37:PBQ37" si="195">+OZE37</f>
        <v>0</v>
      </c>
      <c r="OZG37" s="927">
        <f t="shared" si="195"/>
        <v>0</v>
      </c>
      <c r="OZH37" s="927">
        <f t="shared" si="195"/>
        <v>0</v>
      </c>
      <c r="OZI37" s="927">
        <f t="shared" si="195"/>
        <v>0</v>
      </c>
      <c r="OZJ37" s="927">
        <f t="shared" si="195"/>
        <v>0</v>
      </c>
      <c r="OZK37" s="927">
        <f t="shared" si="195"/>
        <v>0</v>
      </c>
      <c r="OZL37" s="927">
        <f t="shared" si="195"/>
        <v>0</v>
      </c>
      <c r="OZM37" s="927">
        <f t="shared" si="195"/>
        <v>0</v>
      </c>
      <c r="OZN37" s="927">
        <f t="shared" si="195"/>
        <v>0</v>
      </c>
      <c r="OZO37" s="927">
        <f t="shared" si="195"/>
        <v>0</v>
      </c>
      <c r="OZP37" s="927">
        <f t="shared" si="195"/>
        <v>0</v>
      </c>
      <c r="OZQ37" s="927">
        <f t="shared" si="195"/>
        <v>0</v>
      </c>
      <c r="OZR37" s="927">
        <f t="shared" si="195"/>
        <v>0</v>
      </c>
      <c r="OZS37" s="927">
        <f t="shared" si="195"/>
        <v>0</v>
      </c>
      <c r="OZT37" s="927">
        <f t="shared" si="195"/>
        <v>0</v>
      </c>
      <c r="OZU37" s="927">
        <f t="shared" si="195"/>
        <v>0</v>
      </c>
      <c r="OZV37" s="927">
        <f t="shared" si="195"/>
        <v>0</v>
      </c>
      <c r="OZW37" s="927">
        <f t="shared" si="195"/>
        <v>0</v>
      </c>
      <c r="OZX37" s="927">
        <f t="shared" si="195"/>
        <v>0</v>
      </c>
      <c r="OZY37" s="927">
        <f t="shared" si="195"/>
        <v>0</v>
      </c>
      <c r="OZZ37" s="927">
        <f t="shared" si="195"/>
        <v>0</v>
      </c>
      <c r="PAA37" s="927">
        <f t="shared" si="195"/>
        <v>0</v>
      </c>
      <c r="PAB37" s="927">
        <f t="shared" si="195"/>
        <v>0</v>
      </c>
      <c r="PAC37" s="927">
        <f t="shared" si="195"/>
        <v>0</v>
      </c>
      <c r="PAD37" s="927">
        <f t="shared" si="195"/>
        <v>0</v>
      </c>
      <c r="PAE37" s="927">
        <f t="shared" si="195"/>
        <v>0</v>
      </c>
      <c r="PAF37" s="927">
        <f t="shared" si="195"/>
        <v>0</v>
      </c>
      <c r="PAG37" s="927">
        <f t="shared" si="195"/>
        <v>0</v>
      </c>
      <c r="PAH37" s="927">
        <f t="shared" si="195"/>
        <v>0</v>
      </c>
      <c r="PAI37" s="927">
        <f t="shared" si="195"/>
        <v>0</v>
      </c>
      <c r="PAJ37" s="927">
        <f t="shared" si="195"/>
        <v>0</v>
      </c>
      <c r="PAK37" s="927">
        <f t="shared" si="195"/>
        <v>0</v>
      </c>
      <c r="PAL37" s="927">
        <f t="shared" si="195"/>
        <v>0</v>
      </c>
      <c r="PAM37" s="927">
        <f t="shared" si="195"/>
        <v>0</v>
      </c>
      <c r="PAN37" s="927">
        <f t="shared" si="195"/>
        <v>0</v>
      </c>
      <c r="PAO37" s="927">
        <f t="shared" si="195"/>
        <v>0</v>
      </c>
      <c r="PAP37" s="927">
        <f t="shared" si="195"/>
        <v>0</v>
      </c>
      <c r="PAQ37" s="927">
        <f t="shared" si="195"/>
        <v>0</v>
      </c>
      <c r="PAR37" s="927">
        <f t="shared" si="195"/>
        <v>0</v>
      </c>
      <c r="PAS37" s="927">
        <f t="shared" si="195"/>
        <v>0</v>
      </c>
      <c r="PAT37" s="927">
        <f t="shared" si="195"/>
        <v>0</v>
      </c>
      <c r="PAU37" s="927">
        <f t="shared" si="195"/>
        <v>0</v>
      </c>
      <c r="PAV37" s="927">
        <f t="shared" si="195"/>
        <v>0</v>
      </c>
      <c r="PAW37" s="927">
        <f t="shared" si="195"/>
        <v>0</v>
      </c>
      <c r="PAX37" s="927">
        <f t="shared" si="195"/>
        <v>0</v>
      </c>
      <c r="PAY37" s="927">
        <f t="shared" si="195"/>
        <v>0</v>
      </c>
      <c r="PAZ37" s="927">
        <f t="shared" si="195"/>
        <v>0</v>
      </c>
      <c r="PBA37" s="927">
        <f t="shared" si="195"/>
        <v>0</v>
      </c>
      <c r="PBB37" s="927">
        <f t="shared" si="195"/>
        <v>0</v>
      </c>
      <c r="PBC37" s="927">
        <f t="shared" si="195"/>
        <v>0</v>
      </c>
      <c r="PBD37" s="927">
        <f t="shared" si="195"/>
        <v>0</v>
      </c>
      <c r="PBE37" s="927">
        <f t="shared" si="195"/>
        <v>0</v>
      </c>
      <c r="PBF37" s="927">
        <f t="shared" si="195"/>
        <v>0</v>
      </c>
      <c r="PBG37" s="927">
        <f t="shared" si="195"/>
        <v>0</v>
      </c>
      <c r="PBH37" s="927">
        <f t="shared" si="195"/>
        <v>0</v>
      </c>
      <c r="PBI37" s="927">
        <f t="shared" si="195"/>
        <v>0</v>
      </c>
      <c r="PBJ37" s="927">
        <f t="shared" si="195"/>
        <v>0</v>
      </c>
      <c r="PBK37" s="927">
        <f t="shared" si="195"/>
        <v>0</v>
      </c>
      <c r="PBL37" s="927">
        <f t="shared" si="195"/>
        <v>0</v>
      </c>
      <c r="PBM37" s="927">
        <f t="shared" si="195"/>
        <v>0</v>
      </c>
      <c r="PBN37" s="927">
        <f t="shared" si="195"/>
        <v>0</v>
      </c>
      <c r="PBO37" s="927">
        <f t="shared" si="195"/>
        <v>0</v>
      </c>
      <c r="PBP37" s="927">
        <f t="shared" si="195"/>
        <v>0</v>
      </c>
      <c r="PBQ37" s="927">
        <f t="shared" si="195"/>
        <v>0</v>
      </c>
      <c r="PBR37" s="927">
        <f t="shared" ref="PBR37:PEC37" si="196">+PBQ37</f>
        <v>0</v>
      </c>
      <c r="PBS37" s="927">
        <f t="shared" si="196"/>
        <v>0</v>
      </c>
      <c r="PBT37" s="927">
        <f t="shared" si="196"/>
        <v>0</v>
      </c>
      <c r="PBU37" s="927">
        <f t="shared" si="196"/>
        <v>0</v>
      </c>
      <c r="PBV37" s="927">
        <f t="shared" si="196"/>
        <v>0</v>
      </c>
      <c r="PBW37" s="927">
        <f t="shared" si="196"/>
        <v>0</v>
      </c>
      <c r="PBX37" s="927">
        <f t="shared" si="196"/>
        <v>0</v>
      </c>
      <c r="PBY37" s="927">
        <f t="shared" si="196"/>
        <v>0</v>
      </c>
      <c r="PBZ37" s="927">
        <f t="shared" si="196"/>
        <v>0</v>
      </c>
      <c r="PCA37" s="927">
        <f t="shared" si="196"/>
        <v>0</v>
      </c>
      <c r="PCB37" s="927">
        <f t="shared" si="196"/>
        <v>0</v>
      </c>
      <c r="PCC37" s="927">
        <f t="shared" si="196"/>
        <v>0</v>
      </c>
      <c r="PCD37" s="927">
        <f t="shared" si="196"/>
        <v>0</v>
      </c>
      <c r="PCE37" s="927">
        <f t="shared" si="196"/>
        <v>0</v>
      </c>
      <c r="PCF37" s="927">
        <f t="shared" si="196"/>
        <v>0</v>
      </c>
      <c r="PCG37" s="927">
        <f t="shared" si="196"/>
        <v>0</v>
      </c>
      <c r="PCH37" s="927">
        <f t="shared" si="196"/>
        <v>0</v>
      </c>
      <c r="PCI37" s="927">
        <f t="shared" si="196"/>
        <v>0</v>
      </c>
      <c r="PCJ37" s="927">
        <f t="shared" si="196"/>
        <v>0</v>
      </c>
      <c r="PCK37" s="927">
        <f t="shared" si="196"/>
        <v>0</v>
      </c>
      <c r="PCL37" s="927">
        <f t="shared" si="196"/>
        <v>0</v>
      </c>
      <c r="PCM37" s="927">
        <f t="shared" si="196"/>
        <v>0</v>
      </c>
      <c r="PCN37" s="927">
        <f t="shared" si="196"/>
        <v>0</v>
      </c>
      <c r="PCO37" s="927">
        <f t="shared" si="196"/>
        <v>0</v>
      </c>
      <c r="PCP37" s="927">
        <f t="shared" si="196"/>
        <v>0</v>
      </c>
      <c r="PCQ37" s="927">
        <f t="shared" si="196"/>
        <v>0</v>
      </c>
      <c r="PCR37" s="927">
        <f t="shared" si="196"/>
        <v>0</v>
      </c>
      <c r="PCS37" s="927">
        <f t="shared" si="196"/>
        <v>0</v>
      </c>
      <c r="PCT37" s="927">
        <f t="shared" si="196"/>
        <v>0</v>
      </c>
      <c r="PCU37" s="927">
        <f t="shared" si="196"/>
        <v>0</v>
      </c>
      <c r="PCV37" s="927">
        <f t="shared" si="196"/>
        <v>0</v>
      </c>
      <c r="PCW37" s="927">
        <f t="shared" si="196"/>
        <v>0</v>
      </c>
      <c r="PCX37" s="927">
        <f t="shared" si="196"/>
        <v>0</v>
      </c>
      <c r="PCY37" s="927">
        <f t="shared" si="196"/>
        <v>0</v>
      </c>
      <c r="PCZ37" s="927">
        <f t="shared" si="196"/>
        <v>0</v>
      </c>
      <c r="PDA37" s="927">
        <f t="shared" si="196"/>
        <v>0</v>
      </c>
      <c r="PDB37" s="927">
        <f t="shared" si="196"/>
        <v>0</v>
      </c>
      <c r="PDC37" s="927">
        <f t="shared" si="196"/>
        <v>0</v>
      </c>
      <c r="PDD37" s="927">
        <f t="shared" si="196"/>
        <v>0</v>
      </c>
      <c r="PDE37" s="927">
        <f t="shared" si="196"/>
        <v>0</v>
      </c>
      <c r="PDF37" s="927">
        <f t="shared" si="196"/>
        <v>0</v>
      </c>
      <c r="PDG37" s="927">
        <f t="shared" si="196"/>
        <v>0</v>
      </c>
      <c r="PDH37" s="927">
        <f t="shared" si="196"/>
        <v>0</v>
      </c>
      <c r="PDI37" s="927">
        <f t="shared" si="196"/>
        <v>0</v>
      </c>
      <c r="PDJ37" s="927">
        <f t="shared" si="196"/>
        <v>0</v>
      </c>
      <c r="PDK37" s="927">
        <f t="shared" si="196"/>
        <v>0</v>
      </c>
      <c r="PDL37" s="927">
        <f t="shared" si="196"/>
        <v>0</v>
      </c>
      <c r="PDM37" s="927">
        <f t="shared" si="196"/>
        <v>0</v>
      </c>
      <c r="PDN37" s="927">
        <f t="shared" si="196"/>
        <v>0</v>
      </c>
      <c r="PDO37" s="927">
        <f t="shared" si="196"/>
        <v>0</v>
      </c>
      <c r="PDP37" s="927">
        <f t="shared" si="196"/>
        <v>0</v>
      </c>
      <c r="PDQ37" s="927">
        <f t="shared" si="196"/>
        <v>0</v>
      </c>
      <c r="PDR37" s="927">
        <f t="shared" si="196"/>
        <v>0</v>
      </c>
      <c r="PDS37" s="927">
        <f t="shared" si="196"/>
        <v>0</v>
      </c>
      <c r="PDT37" s="927">
        <f t="shared" si="196"/>
        <v>0</v>
      </c>
      <c r="PDU37" s="927">
        <f t="shared" si="196"/>
        <v>0</v>
      </c>
      <c r="PDV37" s="927">
        <f t="shared" si="196"/>
        <v>0</v>
      </c>
      <c r="PDW37" s="927">
        <f t="shared" si="196"/>
        <v>0</v>
      </c>
      <c r="PDX37" s="927">
        <f t="shared" si="196"/>
        <v>0</v>
      </c>
      <c r="PDY37" s="927">
        <f t="shared" si="196"/>
        <v>0</v>
      </c>
      <c r="PDZ37" s="927">
        <f t="shared" si="196"/>
        <v>0</v>
      </c>
      <c r="PEA37" s="927">
        <f t="shared" si="196"/>
        <v>0</v>
      </c>
      <c r="PEB37" s="927">
        <f t="shared" si="196"/>
        <v>0</v>
      </c>
      <c r="PEC37" s="927">
        <f t="shared" si="196"/>
        <v>0</v>
      </c>
      <c r="PED37" s="927">
        <f t="shared" ref="PED37:PGO37" si="197">+PEC37</f>
        <v>0</v>
      </c>
      <c r="PEE37" s="927">
        <f t="shared" si="197"/>
        <v>0</v>
      </c>
      <c r="PEF37" s="927">
        <f t="shared" si="197"/>
        <v>0</v>
      </c>
      <c r="PEG37" s="927">
        <f t="shared" si="197"/>
        <v>0</v>
      </c>
      <c r="PEH37" s="927">
        <f t="shared" si="197"/>
        <v>0</v>
      </c>
      <c r="PEI37" s="927">
        <f t="shared" si="197"/>
        <v>0</v>
      </c>
      <c r="PEJ37" s="927">
        <f t="shared" si="197"/>
        <v>0</v>
      </c>
      <c r="PEK37" s="927">
        <f t="shared" si="197"/>
        <v>0</v>
      </c>
      <c r="PEL37" s="927">
        <f t="shared" si="197"/>
        <v>0</v>
      </c>
      <c r="PEM37" s="927">
        <f t="shared" si="197"/>
        <v>0</v>
      </c>
      <c r="PEN37" s="927">
        <f t="shared" si="197"/>
        <v>0</v>
      </c>
      <c r="PEO37" s="927">
        <f t="shared" si="197"/>
        <v>0</v>
      </c>
      <c r="PEP37" s="927">
        <f t="shared" si="197"/>
        <v>0</v>
      </c>
      <c r="PEQ37" s="927">
        <f t="shared" si="197"/>
        <v>0</v>
      </c>
      <c r="PER37" s="927">
        <f t="shared" si="197"/>
        <v>0</v>
      </c>
      <c r="PES37" s="927">
        <f t="shared" si="197"/>
        <v>0</v>
      </c>
      <c r="PET37" s="927">
        <f t="shared" si="197"/>
        <v>0</v>
      </c>
      <c r="PEU37" s="927">
        <f t="shared" si="197"/>
        <v>0</v>
      </c>
      <c r="PEV37" s="927">
        <f t="shared" si="197"/>
        <v>0</v>
      </c>
      <c r="PEW37" s="927">
        <f t="shared" si="197"/>
        <v>0</v>
      </c>
      <c r="PEX37" s="927">
        <f t="shared" si="197"/>
        <v>0</v>
      </c>
      <c r="PEY37" s="927">
        <f t="shared" si="197"/>
        <v>0</v>
      </c>
      <c r="PEZ37" s="927">
        <f t="shared" si="197"/>
        <v>0</v>
      </c>
      <c r="PFA37" s="927">
        <f t="shared" si="197"/>
        <v>0</v>
      </c>
      <c r="PFB37" s="927">
        <f t="shared" si="197"/>
        <v>0</v>
      </c>
      <c r="PFC37" s="927">
        <f t="shared" si="197"/>
        <v>0</v>
      </c>
      <c r="PFD37" s="927">
        <f t="shared" si="197"/>
        <v>0</v>
      </c>
      <c r="PFE37" s="927">
        <f t="shared" si="197"/>
        <v>0</v>
      </c>
      <c r="PFF37" s="927">
        <f t="shared" si="197"/>
        <v>0</v>
      </c>
      <c r="PFG37" s="927">
        <f t="shared" si="197"/>
        <v>0</v>
      </c>
      <c r="PFH37" s="927">
        <f t="shared" si="197"/>
        <v>0</v>
      </c>
      <c r="PFI37" s="927">
        <f t="shared" si="197"/>
        <v>0</v>
      </c>
      <c r="PFJ37" s="927">
        <f t="shared" si="197"/>
        <v>0</v>
      </c>
      <c r="PFK37" s="927">
        <f t="shared" si="197"/>
        <v>0</v>
      </c>
      <c r="PFL37" s="927">
        <f t="shared" si="197"/>
        <v>0</v>
      </c>
      <c r="PFM37" s="927">
        <f t="shared" si="197"/>
        <v>0</v>
      </c>
      <c r="PFN37" s="927">
        <f t="shared" si="197"/>
        <v>0</v>
      </c>
      <c r="PFO37" s="927">
        <f t="shared" si="197"/>
        <v>0</v>
      </c>
      <c r="PFP37" s="927">
        <f t="shared" si="197"/>
        <v>0</v>
      </c>
      <c r="PFQ37" s="927">
        <f t="shared" si="197"/>
        <v>0</v>
      </c>
      <c r="PFR37" s="927">
        <f t="shared" si="197"/>
        <v>0</v>
      </c>
      <c r="PFS37" s="927">
        <f t="shared" si="197"/>
        <v>0</v>
      </c>
      <c r="PFT37" s="927">
        <f t="shared" si="197"/>
        <v>0</v>
      </c>
      <c r="PFU37" s="927">
        <f t="shared" si="197"/>
        <v>0</v>
      </c>
      <c r="PFV37" s="927">
        <f t="shared" si="197"/>
        <v>0</v>
      </c>
      <c r="PFW37" s="927">
        <f t="shared" si="197"/>
        <v>0</v>
      </c>
      <c r="PFX37" s="927">
        <f t="shared" si="197"/>
        <v>0</v>
      </c>
      <c r="PFY37" s="927">
        <f t="shared" si="197"/>
        <v>0</v>
      </c>
      <c r="PFZ37" s="927">
        <f t="shared" si="197"/>
        <v>0</v>
      </c>
      <c r="PGA37" s="927">
        <f t="shared" si="197"/>
        <v>0</v>
      </c>
      <c r="PGB37" s="927">
        <f t="shared" si="197"/>
        <v>0</v>
      </c>
      <c r="PGC37" s="927">
        <f t="shared" si="197"/>
        <v>0</v>
      </c>
      <c r="PGD37" s="927">
        <f t="shared" si="197"/>
        <v>0</v>
      </c>
      <c r="PGE37" s="927">
        <f t="shared" si="197"/>
        <v>0</v>
      </c>
      <c r="PGF37" s="927">
        <f t="shared" si="197"/>
        <v>0</v>
      </c>
      <c r="PGG37" s="927">
        <f t="shared" si="197"/>
        <v>0</v>
      </c>
      <c r="PGH37" s="927">
        <f t="shared" si="197"/>
        <v>0</v>
      </c>
      <c r="PGI37" s="927">
        <f t="shared" si="197"/>
        <v>0</v>
      </c>
      <c r="PGJ37" s="927">
        <f t="shared" si="197"/>
        <v>0</v>
      </c>
      <c r="PGK37" s="927">
        <f t="shared" si="197"/>
        <v>0</v>
      </c>
      <c r="PGL37" s="927">
        <f t="shared" si="197"/>
        <v>0</v>
      </c>
      <c r="PGM37" s="927">
        <f t="shared" si="197"/>
        <v>0</v>
      </c>
      <c r="PGN37" s="927">
        <f t="shared" si="197"/>
        <v>0</v>
      </c>
      <c r="PGO37" s="927">
        <f t="shared" si="197"/>
        <v>0</v>
      </c>
      <c r="PGP37" s="927">
        <f t="shared" ref="PGP37:PJA37" si="198">+PGO37</f>
        <v>0</v>
      </c>
      <c r="PGQ37" s="927">
        <f t="shared" si="198"/>
        <v>0</v>
      </c>
      <c r="PGR37" s="927">
        <f t="shared" si="198"/>
        <v>0</v>
      </c>
      <c r="PGS37" s="927">
        <f t="shared" si="198"/>
        <v>0</v>
      </c>
      <c r="PGT37" s="927">
        <f t="shared" si="198"/>
        <v>0</v>
      </c>
      <c r="PGU37" s="927">
        <f t="shared" si="198"/>
        <v>0</v>
      </c>
      <c r="PGV37" s="927">
        <f t="shared" si="198"/>
        <v>0</v>
      </c>
      <c r="PGW37" s="927">
        <f t="shared" si="198"/>
        <v>0</v>
      </c>
      <c r="PGX37" s="927">
        <f t="shared" si="198"/>
        <v>0</v>
      </c>
      <c r="PGY37" s="927">
        <f t="shared" si="198"/>
        <v>0</v>
      </c>
      <c r="PGZ37" s="927">
        <f t="shared" si="198"/>
        <v>0</v>
      </c>
      <c r="PHA37" s="927">
        <f t="shared" si="198"/>
        <v>0</v>
      </c>
      <c r="PHB37" s="927">
        <f t="shared" si="198"/>
        <v>0</v>
      </c>
      <c r="PHC37" s="927">
        <f t="shared" si="198"/>
        <v>0</v>
      </c>
      <c r="PHD37" s="927">
        <f t="shared" si="198"/>
        <v>0</v>
      </c>
      <c r="PHE37" s="927">
        <f t="shared" si="198"/>
        <v>0</v>
      </c>
      <c r="PHF37" s="927">
        <f t="shared" si="198"/>
        <v>0</v>
      </c>
      <c r="PHG37" s="927">
        <f t="shared" si="198"/>
        <v>0</v>
      </c>
      <c r="PHH37" s="927">
        <f t="shared" si="198"/>
        <v>0</v>
      </c>
      <c r="PHI37" s="927">
        <f t="shared" si="198"/>
        <v>0</v>
      </c>
      <c r="PHJ37" s="927">
        <f t="shared" si="198"/>
        <v>0</v>
      </c>
      <c r="PHK37" s="927">
        <f t="shared" si="198"/>
        <v>0</v>
      </c>
      <c r="PHL37" s="927">
        <f t="shared" si="198"/>
        <v>0</v>
      </c>
      <c r="PHM37" s="927">
        <f t="shared" si="198"/>
        <v>0</v>
      </c>
      <c r="PHN37" s="927">
        <f t="shared" si="198"/>
        <v>0</v>
      </c>
      <c r="PHO37" s="927">
        <f t="shared" si="198"/>
        <v>0</v>
      </c>
      <c r="PHP37" s="927">
        <f t="shared" si="198"/>
        <v>0</v>
      </c>
      <c r="PHQ37" s="927">
        <f t="shared" si="198"/>
        <v>0</v>
      </c>
      <c r="PHR37" s="927">
        <f t="shared" si="198"/>
        <v>0</v>
      </c>
      <c r="PHS37" s="927">
        <f t="shared" si="198"/>
        <v>0</v>
      </c>
      <c r="PHT37" s="927">
        <f t="shared" si="198"/>
        <v>0</v>
      </c>
      <c r="PHU37" s="927">
        <f t="shared" si="198"/>
        <v>0</v>
      </c>
      <c r="PHV37" s="927">
        <f t="shared" si="198"/>
        <v>0</v>
      </c>
      <c r="PHW37" s="927">
        <f t="shared" si="198"/>
        <v>0</v>
      </c>
      <c r="PHX37" s="927">
        <f t="shared" si="198"/>
        <v>0</v>
      </c>
      <c r="PHY37" s="927">
        <f t="shared" si="198"/>
        <v>0</v>
      </c>
      <c r="PHZ37" s="927">
        <f t="shared" si="198"/>
        <v>0</v>
      </c>
      <c r="PIA37" s="927">
        <f t="shared" si="198"/>
        <v>0</v>
      </c>
      <c r="PIB37" s="927">
        <f t="shared" si="198"/>
        <v>0</v>
      </c>
      <c r="PIC37" s="927">
        <f t="shared" si="198"/>
        <v>0</v>
      </c>
      <c r="PID37" s="927">
        <f t="shared" si="198"/>
        <v>0</v>
      </c>
      <c r="PIE37" s="927">
        <f t="shared" si="198"/>
        <v>0</v>
      </c>
      <c r="PIF37" s="927">
        <f t="shared" si="198"/>
        <v>0</v>
      </c>
      <c r="PIG37" s="927">
        <f t="shared" si="198"/>
        <v>0</v>
      </c>
      <c r="PIH37" s="927">
        <f t="shared" si="198"/>
        <v>0</v>
      </c>
      <c r="PII37" s="927">
        <f t="shared" si="198"/>
        <v>0</v>
      </c>
      <c r="PIJ37" s="927">
        <f t="shared" si="198"/>
        <v>0</v>
      </c>
      <c r="PIK37" s="927">
        <f t="shared" si="198"/>
        <v>0</v>
      </c>
      <c r="PIL37" s="927">
        <f t="shared" si="198"/>
        <v>0</v>
      </c>
      <c r="PIM37" s="927">
        <f t="shared" si="198"/>
        <v>0</v>
      </c>
      <c r="PIN37" s="927">
        <f t="shared" si="198"/>
        <v>0</v>
      </c>
      <c r="PIO37" s="927">
        <f t="shared" si="198"/>
        <v>0</v>
      </c>
      <c r="PIP37" s="927">
        <f t="shared" si="198"/>
        <v>0</v>
      </c>
      <c r="PIQ37" s="927">
        <f t="shared" si="198"/>
        <v>0</v>
      </c>
      <c r="PIR37" s="927">
        <f t="shared" si="198"/>
        <v>0</v>
      </c>
      <c r="PIS37" s="927">
        <f t="shared" si="198"/>
        <v>0</v>
      </c>
      <c r="PIT37" s="927">
        <f t="shared" si="198"/>
        <v>0</v>
      </c>
      <c r="PIU37" s="927">
        <f t="shared" si="198"/>
        <v>0</v>
      </c>
      <c r="PIV37" s="927">
        <f t="shared" si="198"/>
        <v>0</v>
      </c>
      <c r="PIW37" s="927">
        <f t="shared" si="198"/>
        <v>0</v>
      </c>
      <c r="PIX37" s="927">
        <f t="shared" si="198"/>
        <v>0</v>
      </c>
      <c r="PIY37" s="927">
        <f t="shared" si="198"/>
        <v>0</v>
      </c>
      <c r="PIZ37" s="927">
        <f t="shared" si="198"/>
        <v>0</v>
      </c>
      <c r="PJA37" s="927">
        <f t="shared" si="198"/>
        <v>0</v>
      </c>
      <c r="PJB37" s="927">
        <f t="shared" ref="PJB37:PLM37" si="199">+PJA37</f>
        <v>0</v>
      </c>
      <c r="PJC37" s="927">
        <f t="shared" si="199"/>
        <v>0</v>
      </c>
      <c r="PJD37" s="927">
        <f t="shared" si="199"/>
        <v>0</v>
      </c>
      <c r="PJE37" s="927">
        <f t="shared" si="199"/>
        <v>0</v>
      </c>
      <c r="PJF37" s="927">
        <f t="shared" si="199"/>
        <v>0</v>
      </c>
      <c r="PJG37" s="927">
        <f t="shared" si="199"/>
        <v>0</v>
      </c>
      <c r="PJH37" s="927">
        <f t="shared" si="199"/>
        <v>0</v>
      </c>
      <c r="PJI37" s="927">
        <f t="shared" si="199"/>
        <v>0</v>
      </c>
      <c r="PJJ37" s="927">
        <f t="shared" si="199"/>
        <v>0</v>
      </c>
      <c r="PJK37" s="927">
        <f t="shared" si="199"/>
        <v>0</v>
      </c>
      <c r="PJL37" s="927">
        <f t="shared" si="199"/>
        <v>0</v>
      </c>
      <c r="PJM37" s="927">
        <f t="shared" si="199"/>
        <v>0</v>
      </c>
      <c r="PJN37" s="927">
        <f t="shared" si="199"/>
        <v>0</v>
      </c>
      <c r="PJO37" s="927">
        <f t="shared" si="199"/>
        <v>0</v>
      </c>
      <c r="PJP37" s="927">
        <f t="shared" si="199"/>
        <v>0</v>
      </c>
      <c r="PJQ37" s="927">
        <f t="shared" si="199"/>
        <v>0</v>
      </c>
      <c r="PJR37" s="927">
        <f t="shared" si="199"/>
        <v>0</v>
      </c>
      <c r="PJS37" s="927">
        <f t="shared" si="199"/>
        <v>0</v>
      </c>
      <c r="PJT37" s="927">
        <f t="shared" si="199"/>
        <v>0</v>
      </c>
      <c r="PJU37" s="927">
        <f t="shared" si="199"/>
        <v>0</v>
      </c>
      <c r="PJV37" s="927">
        <f t="shared" si="199"/>
        <v>0</v>
      </c>
      <c r="PJW37" s="927">
        <f t="shared" si="199"/>
        <v>0</v>
      </c>
      <c r="PJX37" s="927">
        <f t="shared" si="199"/>
        <v>0</v>
      </c>
      <c r="PJY37" s="927">
        <f t="shared" si="199"/>
        <v>0</v>
      </c>
      <c r="PJZ37" s="927">
        <f t="shared" si="199"/>
        <v>0</v>
      </c>
      <c r="PKA37" s="927">
        <f t="shared" si="199"/>
        <v>0</v>
      </c>
      <c r="PKB37" s="927">
        <f t="shared" si="199"/>
        <v>0</v>
      </c>
      <c r="PKC37" s="927">
        <f t="shared" si="199"/>
        <v>0</v>
      </c>
      <c r="PKD37" s="927">
        <f t="shared" si="199"/>
        <v>0</v>
      </c>
      <c r="PKE37" s="927">
        <f t="shared" si="199"/>
        <v>0</v>
      </c>
      <c r="PKF37" s="927">
        <f t="shared" si="199"/>
        <v>0</v>
      </c>
      <c r="PKG37" s="927">
        <f t="shared" si="199"/>
        <v>0</v>
      </c>
      <c r="PKH37" s="927">
        <f t="shared" si="199"/>
        <v>0</v>
      </c>
      <c r="PKI37" s="927">
        <f t="shared" si="199"/>
        <v>0</v>
      </c>
      <c r="PKJ37" s="927">
        <f t="shared" si="199"/>
        <v>0</v>
      </c>
      <c r="PKK37" s="927">
        <f t="shared" si="199"/>
        <v>0</v>
      </c>
      <c r="PKL37" s="927">
        <f t="shared" si="199"/>
        <v>0</v>
      </c>
      <c r="PKM37" s="927">
        <f t="shared" si="199"/>
        <v>0</v>
      </c>
      <c r="PKN37" s="927">
        <f t="shared" si="199"/>
        <v>0</v>
      </c>
      <c r="PKO37" s="927">
        <f t="shared" si="199"/>
        <v>0</v>
      </c>
      <c r="PKP37" s="927">
        <f t="shared" si="199"/>
        <v>0</v>
      </c>
      <c r="PKQ37" s="927">
        <f t="shared" si="199"/>
        <v>0</v>
      </c>
      <c r="PKR37" s="927">
        <f t="shared" si="199"/>
        <v>0</v>
      </c>
      <c r="PKS37" s="927">
        <f t="shared" si="199"/>
        <v>0</v>
      </c>
      <c r="PKT37" s="927">
        <f t="shared" si="199"/>
        <v>0</v>
      </c>
      <c r="PKU37" s="927">
        <f t="shared" si="199"/>
        <v>0</v>
      </c>
      <c r="PKV37" s="927">
        <f t="shared" si="199"/>
        <v>0</v>
      </c>
      <c r="PKW37" s="927">
        <f t="shared" si="199"/>
        <v>0</v>
      </c>
      <c r="PKX37" s="927">
        <f t="shared" si="199"/>
        <v>0</v>
      </c>
      <c r="PKY37" s="927">
        <f t="shared" si="199"/>
        <v>0</v>
      </c>
      <c r="PKZ37" s="927">
        <f t="shared" si="199"/>
        <v>0</v>
      </c>
      <c r="PLA37" s="927">
        <f t="shared" si="199"/>
        <v>0</v>
      </c>
      <c r="PLB37" s="927">
        <f t="shared" si="199"/>
        <v>0</v>
      </c>
      <c r="PLC37" s="927">
        <f t="shared" si="199"/>
        <v>0</v>
      </c>
      <c r="PLD37" s="927">
        <f t="shared" si="199"/>
        <v>0</v>
      </c>
      <c r="PLE37" s="927">
        <f t="shared" si="199"/>
        <v>0</v>
      </c>
      <c r="PLF37" s="927">
        <f t="shared" si="199"/>
        <v>0</v>
      </c>
      <c r="PLG37" s="927">
        <f t="shared" si="199"/>
        <v>0</v>
      </c>
      <c r="PLH37" s="927">
        <f t="shared" si="199"/>
        <v>0</v>
      </c>
      <c r="PLI37" s="927">
        <f t="shared" si="199"/>
        <v>0</v>
      </c>
      <c r="PLJ37" s="927">
        <f t="shared" si="199"/>
        <v>0</v>
      </c>
      <c r="PLK37" s="927">
        <f t="shared" si="199"/>
        <v>0</v>
      </c>
      <c r="PLL37" s="927">
        <f t="shared" si="199"/>
        <v>0</v>
      </c>
      <c r="PLM37" s="927">
        <f t="shared" si="199"/>
        <v>0</v>
      </c>
      <c r="PLN37" s="927">
        <f t="shared" ref="PLN37:PNY37" si="200">+PLM37</f>
        <v>0</v>
      </c>
      <c r="PLO37" s="927">
        <f t="shared" si="200"/>
        <v>0</v>
      </c>
      <c r="PLP37" s="927">
        <f t="shared" si="200"/>
        <v>0</v>
      </c>
      <c r="PLQ37" s="927">
        <f t="shared" si="200"/>
        <v>0</v>
      </c>
      <c r="PLR37" s="927">
        <f t="shared" si="200"/>
        <v>0</v>
      </c>
      <c r="PLS37" s="927">
        <f t="shared" si="200"/>
        <v>0</v>
      </c>
      <c r="PLT37" s="927">
        <f t="shared" si="200"/>
        <v>0</v>
      </c>
      <c r="PLU37" s="927">
        <f t="shared" si="200"/>
        <v>0</v>
      </c>
      <c r="PLV37" s="927">
        <f t="shared" si="200"/>
        <v>0</v>
      </c>
      <c r="PLW37" s="927">
        <f t="shared" si="200"/>
        <v>0</v>
      </c>
      <c r="PLX37" s="927">
        <f t="shared" si="200"/>
        <v>0</v>
      </c>
      <c r="PLY37" s="927">
        <f t="shared" si="200"/>
        <v>0</v>
      </c>
      <c r="PLZ37" s="927">
        <f t="shared" si="200"/>
        <v>0</v>
      </c>
      <c r="PMA37" s="927">
        <f t="shared" si="200"/>
        <v>0</v>
      </c>
      <c r="PMB37" s="927">
        <f t="shared" si="200"/>
        <v>0</v>
      </c>
      <c r="PMC37" s="927">
        <f t="shared" si="200"/>
        <v>0</v>
      </c>
      <c r="PMD37" s="927">
        <f t="shared" si="200"/>
        <v>0</v>
      </c>
      <c r="PME37" s="927">
        <f t="shared" si="200"/>
        <v>0</v>
      </c>
      <c r="PMF37" s="927">
        <f t="shared" si="200"/>
        <v>0</v>
      </c>
      <c r="PMG37" s="927">
        <f t="shared" si="200"/>
        <v>0</v>
      </c>
      <c r="PMH37" s="927">
        <f t="shared" si="200"/>
        <v>0</v>
      </c>
      <c r="PMI37" s="927">
        <f t="shared" si="200"/>
        <v>0</v>
      </c>
      <c r="PMJ37" s="927">
        <f t="shared" si="200"/>
        <v>0</v>
      </c>
      <c r="PMK37" s="927">
        <f t="shared" si="200"/>
        <v>0</v>
      </c>
      <c r="PML37" s="927">
        <f t="shared" si="200"/>
        <v>0</v>
      </c>
      <c r="PMM37" s="927">
        <f t="shared" si="200"/>
        <v>0</v>
      </c>
      <c r="PMN37" s="927">
        <f t="shared" si="200"/>
        <v>0</v>
      </c>
      <c r="PMO37" s="927">
        <f t="shared" si="200"/>
        <v>0</v>
      </c>
      <c r="PMP37" s="927">
        <f t="shared" si="200"/>
        <v>0</v>
      </c>
      <c r="PMQ37" s="927">
        <f t="shared" si="200"/>
        <v>0</v>
      </c>
      <c r="PMR37" s="927">
        <f t="shared" si="200"/>
        <v>0</v>
      </c>
      <c r="PMS37" s="927">
        <f t="shared" si="200"/>
        <v>0</v>
      </c>
      <c r="PMT37" s="927">
        <f t="shared" si="200"/>
        <v>0</v>
      </c>
      <c r="PMU37" s="927">
        <f t="shared" si="200"/>
        <v>0</v>
      </c>
      <c r="PMV37" s="927">
        <f t="shared" si="200"/>
        <v>0</v>
      </c>
      <c r="PMW37" s="927">
        <f t="shared" si="200"/>
        <v>0</v>
      </c>
      <c r="PMX37" s="927">
        <f t="shared" si="200"/>
        <v>0</v>
      </c>
      <c r="PMY37" s="927">
        <f t="shared" si="200"/>
        <v>0</v>
      </c>
      <c r="PMZ37" s="927">
        <f t="shared" si="200"/>
        <v>0</v>
      </c>
      <c r="PNA37" s="927">
        <f t="shared" si="200"/>
        <v>0</v>
      </c>
      <c r="PNB37" s="927">
        <f t="shared" si="200"/>
        <v>0</v>
      </c>
      <c r="PNC37" s="927">
        <f t="shared" si="200"/>
        <v>0</v>
      </c>
      <c r="PND37" s="927">
        <f t="shared" si="200"/>
        <v>0</v>
      </c>
      <c r="PNE37" s="927">
        <f t="shared" si="200"/>
        <v>0</v>
      </c>
      <c r="PNF37" s="927">
        <f t="shared" si="200"/>
        <v>0</v>
      </c>
      <c r="PNG37" s="927">
        <f t="shared" si="200"/>
        <v>0</v>
      </c>
      <c r="PNH37" s="927">
        <f t="shared" si="200"/>
        <v>0</v>
      </c>
      <c r="PNI37" s="927">
        <f t="shared" si="200"/>
        <v>0</v>
      </c>
      <c r="PNJ37" s="927">
        <f t="shared" si="200"/>
        <v>0</v>
      </c>
      <c r="PNK37" s="927">
        <f t="shared" si="200"/>
        <v>0</v>
      </c>
      <c r="PNL37" s="927">
        <f t="shared" si="200"/>
        <v>0</v>
      </c>
      <c r="PNM37" s="927">
        <f t="shared" si="200"/>
        <v>0</v>
      </c>
      <c r="PNN37" s="927">
        <f t="shared" si="200"/>
        <v>0</v>
      </c>
      <c r="PNO37" s="927">
        <f t="shared" si="200"/>
        <v>0</v>
      </c>
      <c r="PNP37" s="927">
        <f t="shared" si="200"/>
        <v>0</v>
      </c>
      <c r="PNQ37" s="927">
        <f t="shared" si="200"/>
        <v>0</v>
      </c>
      <c r="PNR37" s="927">
        <f t="shared" si="200"/>
        <v>0</v>
      </c>
      <c r="PNS37" s="927">
        <f t="shared" si="200"/>
        <v>0</v>
      </c>
      <c r="PNT37" s="927">
        <f t="shared" si="200"/>
        <v>0</v>
      </c>
      <c r="PNU37" s="927">
        <f t="shared" si="200"/>
        <v>0</v>
      </c>
      <c r="PNV37" s="927">
        <f t="shared" si="200"/>
        <v>0</v>
      </c>
      <c r="PNW37" s="927">
        <f t="shared" si="200"/>
        <v>0</v>
      </c>
      <c r="PNX37" s="927">
        <f t="shared" si="200"/>
        <v>0</v>
      </c>
      <c r="PNY37" s="927">
        <f t="shared" si="200"/>
        <v>0</v>
      </c>
      <c r="PNZ37" s="927">
        <f t="shared" ref="PNZ37:PQK37" si="201">+PNY37</f>
        <v>0</v>
      </c>
      <c r="POA37" s="927">
        <f t="shared" si="201"/>
        <v>0</v>
      </c>
      <c r="POB37" s="927">
        <f t="shared" si="201"/>
        <v>0</v>
      </c>
      <c r="POC37" s="927">
        <f t="shared" si="201"/>
        <v>0</v>
      </c>
      <c r="POD37" s="927">
        <f t="shared" si="201"/>
        <v>0</v>
      </c>
      <c r="POE37" s="927">
        <f t="shared" si="201"/>
        <v>0</v>
      </c>
      <c r="POF37" s="927">
        <f t="shared" si="201"/>
        <v>0</v>
      </c>
      <c r="POG37" s="927">
        <f t="shared" si="201"/>
        <v>0</v>
      </c>
      <c r="POH37" s="927">
        <f t="shared" si="201"/>
        <v>0</v>
      </c>
      <c r="POI37" s="927">
        <f t="shared" si="201"/>
        <v>0</v>
      </c>
      <c r="POJ37" s="927">
        <f t="shared" si="201"/>
        <v>0</v>
      </c>
      <c r="POK37" s="927">
        <f t="shared" si="201"/>
        <v>0</v>
      </c>
      <c r="POL37" s="927">
        <f t="shared" si="201"/>
        <v>0</v>
      </c>
      <c r="POM37" s="927">
        <f t="shared" si="201"/>
        <v>0</v>
      </c>
      <c r="PON37" s="927">
        <f t="shared" si="201"/>
        <v>0</v>
      </c>
      <c r="POO37" s="927">
        <f t="shared" si="201"/>
        <v>0</v>
      </c>
      <c r="POP37" s="927">
        <f t="shared" si="201"/>
        <v>0</v>
      </c>
      <c r="POQ37" s="927">
        <f t="shared" si="201"/>
        <v>0</v>
      </c>
      <c r="POR37" s="927">
        <f t="shared" si="201"/>
        <v>0</v>
      </c>
      <c r="POS37" s="927">
        <f t="shared" si="201"/>
        <v>0</v>
      </c>
      <c r="POT37" s="927">
        <f t="shared" si="201"/>
        <v>0</v>
      </c>
      <c r="POU37" s="927">
        <f t="shared" si="201"/>
        <v>0</v>
      </c>
      <c r="POV37" s="927">
        <f t="shared" si="201"/>
        <v>0</v>
      </c>
      <c r="POW37" s="927">
        <f t="shared" si="201"/>
        <v>0</v>
      </c>
      <c r="POX37" s="927">
        <f t="shared" si="201"/>
        <v>0</v>
      </c>
      <c r="POY37" s="927">
        <f t="shared" si="201"/>
        <v>0</v>
      </c>
      <c r="POZ37" s="927">
        <f t="shared" si="201"/>
        <v>0</v>
      </c>
      <c r="PPA37" s="927">
        <f t="shared" si="201"/>
        <v>0</v>
      </c>
      <c r="PPB37" s="927">
        <f t="shared" si="201"/>
        <v>0</v>
      </c>
      <c r="PPC37" s="927">
        <f t="shared" si="201"/>
        <v>0</v>
      </c>
      <c r="PPD37" s="927">
        <f t="shared" si="201"/>
        <v>0</v>
      </c>
      <c r="PPE37" s="927">
        <f t="shared" si="201"/>
        <v>0</v>
      </c>
      <c r="PPF37" s="927">
        <f t="shared" si="201"/>
        <v>0</v>
      </c>
      <c r="PPG37" s="927">
        <f t="shared" si="201"/>
        <v>0</v>
      </c>
      <c r="PPH37" s="927">
        <f t="shared" si="201"/>
        <v>0</v>
      </c>
      <c r="PPI37" s="927">
        <f t="shared" si="201"/>
        <v>0</v>
      </c>
      <c r="PPJ37" s="927">
        <f t="shared" si="201"/>
        <v>0</v>
      </c>
      <c r="PPK37" s="927">
        <f t="shared" si="201"/>
        <v>0</v>
      </c>
      <c r="PPL37" s="927">
        <f t="shared" si="201"/>
        <v>0</v>
      </c>
      <c r="PPM37" s="927">
        <f t="shared" si="201"/>
        <v>0</v>
      </c>
      <c r="PPN37" s="927">
        <f t="shared" si="201"/>
        <v>0</v>
      </c>
      <c r="PPO37" s="927">
        <f t="shared" si="201"/>
        <v>0</v>
      </c>
      <c r="PPP37" s="927">
        <f t="shared" si="201"/>
        <v>0</v>
      </c>
      <c r="PPQ37" s="927">
        <f t="shared" si="201"/>
        <v>0</v>
      </c>
      <c r="PPR37" s="927">
        <f t="shared" si="201"/>
        <v>0</v>
      </c>
      <c r="PPS37" s="927">
        <f t="shared" si="201"/>
        <v>0</v>
      </c>
      <c r="PPT37" s="927">
        <f t="shared" si="201"/>
        <v>0</v>
      </c>
      <c r="PPU37" s="927">
        <f t="shared" si="201"/>
        <v>0</v>
      </c>
      <c r="PPV37" s="927">
        <f t="shared" si="201"/>
        <v>0</v>
      </c>
      <c r="PPW37" s="927">
        <f t="shared" si="201"/>
        <v>0</v>
      </c>
      <c r="PPX37" s="927">
        <f t="shared" si="201"/>
        <v>0</v>
      </c>
      <c r="PPY37" s="927">
        <f t="shared" si="201"/>
        <v>0</v>
      </c>
      <c r="PPZ37" s="927">
        <f t="shared" si="201"/>
        <v>0</v>
      </c>
      <c r="PQA37" s="927">
        <f t="shared" si="201"/>
        <v>0</v>
      </c>
      <c r="PQB37" s="927">
        <f t="shared" si="201"/>
        <v>0</v>
      </c>
      <c r="PQC37" s="927">
        <f t="shared" si="201"/>
        <v>0</v>
      </c>
      <c r="PQD37" s="927">
        <f t="shared" si="201"/>
        <v>0</v>
      </c>
      <c r="PQE37" s="927">
        <f t="shared" si="201"/>
        <v>0</v>
      </c>
      <c r="PQF37" s="927">
        <f t="shared" si="201"/>
        <v>0</v>
      </c>
      <c r="PQG37" s="927">
        <f t="shared" si="201"/>
        <v>0</v>
      </c>
      <c r="PQH37" s="927">
        <f t="shared" si="201"/>
        <v>0</v>
      </c>
      <c r="PQI37" s="927">
        <f t="shared" si="201"/>
        <v>0</v>
      </c>
      <c r="PQJ37" s="927">
        <f t="shared" si="201"/>
        <v>0</v>
      </c>
      <c r="PQK37" s="927">
        <f t="shared" si="201"/>
        <v>0</v>
      </c>
      <c r="PQL37" s="927">
        <f t="shared" ref="PQL37:PSW37" si="202">+PQK37</f>
        <v>0</v>
      </c>
      <c r="PQM37" s="927">
        <f t="shared" si="202"/>
        <v>0</v>
      </c>
      <c r="PQN37" s="927">
        <f t="shared" si="202"/>
        <v>0</v>
      </c>
      <c r="PQO37" s="927">
        <f t="shared" si="202"/>
        <v>0</v>
      </c>
      <c r="PQP37" s="927">
        <f t="shared" si="202"/>
        <v>0</v>
      </c>
      <c r="PQQ37" s="927">
        <f t="shared" si="202"/>
        <v>0</v>
      </c>
      <c r="PQR37" s="927">
        <f t="shared" si="202"/>
        <v>0</v>
      </c>
      <c r="PQS37" s="927">
        <f t="shared" si="202"/>
        <v>0</v>
      </c>
      <c r="PQT37" s="927">
        <f t="shared" si="202"/>
        <v>0</v>
      </c>
      <c r="PQU37" s="927">
        <f t="shared" si="202"/>
        <v>0</v>
      </c>
      <c r="PQV37" s="927">
        <f t="shared" si="202"/>
        <v>0</v>
      </c>
      <c r="PQW37" s="927">
        <f t="shared" si="202"/>
        <v>0</v>
      </c>
      <c r="PQX37" s="927">
        <f t="shared" si="202"/>
        <v>0</v>
      </c>
      <c r="PQY37" s="927">
        <f t="shared" si="202"/>
        <v>0</v>
      </c>
      <c r="PQZ37" s="927">
        <f t="shared" si="202"/>
        <v>0</v>
      </c>
      <c r="PRA37" s="927">
        <f t="shared" si="202"/>
        <v>0</v>
      </c>
      <c r="PRB37" s="927">
        <f t="shared" si="202"/>
        <v>0</v>
      </c>
      <c r="PRC37" s="927">
        <f t="shared" si="202"/>
        <v>0</v>
      </c>
      <c r="PRD37" s="927">
        <f t="shared" si="202"/>
        <v>0</v>
      </c>
      <c r="PRE37" s="927">
        <f t="shared" si="202"/>
        <v>0</v>
      </c>
      <c r="PRF37" s="927">
        <f t="shared" si="202"/>
        <v>0</v>
      </c>
      <c r="PRG37" s="927">
        <f t="shared" si="202"/>
        <v>0</v>
      </c>
      <c r="PRH37" s="927">
        <f t="shared" si="202"/>
        <v>0</v>
      </c>
      <c r="PRI37" s="927">
        <f t="shared" si="202"/>
        <v>0</v>
      </c>
      <c r="PRJ37" s="927">
        <f t="shared" si="202"/>
        <v>0</v>
      </c>
      <c r="PRK37" s="927">
        <f t="shared" si="202"/>
        <v>0</v>
      </c>
      <c r="PRL37" s="927">
        <f t="shared" si="202"/>
        <v>0</v>
      </c>
      <c r="PRM37" s="927">
        <f t="shared" si="202"/>
        <v>0</v>
      </c>
      <c r="PRN37" s="927">
        <f t="shared" si="202"/>
        <v>0</v>
      </c>
      <c r="PRO37" s="927">
        <f t="shared" si="202"/>
        <v>0</v>
      </c>
      <c r="PRP37" s="927">
        <f t="shared" si="202"/>
        <v>0</v>
      </c>
      <c r="PRQ37" s="927">
        <f t="shared" si="202"/>
        <v>0</v>
      </c>
      <c r="PRR37" s="927">
        <f t="shared" si="202"/>
        <v>0</v>
      </c>
      <c r="PRS37" s="927">
        <f t="shared" si="202"/>
        <v>0</v>
      </c>
      <c r="PRT37" s="927">
        <f t="shared" si="202"/>
        <v>0</v>
      </c>
      <c r="PRU37" s="927">
        <f t="shared" si="202"/>
        <v>0</v>
      </c>
      <c r="PRV37" s="927">
        <f t="shared" si="202"/>
        <v>0</v>
      </c>
      <c r="PRW37" s="927">
        <f t="shared" si="202"/>
        <v>0</v>
      </c>
      <c r="PRX37" s="927">
        <f t="shared" si="202"/>
        <v>0</v>
      </c>
      <c r="PRY37" s="927">
        <f t="shared" si="202"/>
        <v>0</v>
      </c>
      <c r="PRZ37" s="927">
        <f t="shared" si="202"/>
        <v>0</v>
      </c>
      <c r="PSA37" s="927">
        <f t="shared" si="202"/>
        <v>0</v>
      </c>
      <c r="PSB37" s="927">
        <f t="shared" si="202"/>
        <v>0</v>
      </c>
      <c r="PSC37" s="927">
        <f t="shared" si="202"/>
        <v>0</v>
      </c>
      <c r="PSD37" s="927">
        <f t="shared" si="202"/>
        <v>0</v>
      </c>
      <c r="PSE37" s="927">
        <f t="shared" si="202"/>
        <v>0</v>
      </c>
      <c r="PSF37" s="927">
        <f t="shared" si="202"/>
        <v>0</v>
      </c>
      <c r="PSG37" s="927">
        <f t="shared" si="202"/>
        <v>0</v>
      </c>
      <c r="PSH37" s="927">
        <f t="shared" si="202"/>
        <v>0</v>
      </c>
      <c r="PSI37" s="927">
        <f t="shared" si="202"/>
        <v>0</v>
      </c>
      <c r="PSJ37" s="927">
        <f t="shared" si="202"/>
        <v>0</v>
      </c>
      <c r="PSK37" s="927">
        <f t="shared" si="202"/>
        <v>0</v>
      </c>
      <c r="PSL37" s="927">
        <f t="shared" si="202"/>
        <v>0</v>
      </c>
      <c r="PSM37" s="927">
        <f t="shared" si="202"/>
        <v>0</v>
      </c>
      <c r="PSN37" s="927">
        <f t="shared" si="202"/>
        <v>0</v>
      </c>
      <c r="PSO37" s="927">
        <f t="shared" si="202"/>
        <v>0</v>
      </c>
      <c r="PSP37" s="927">
        <f t="shared" si="202"/>
        <v>0</v>
      </c>
      <c r="PSQ37" s="927">
        <f t="shared" si="202"/>
        <v>0</v>
      </c>
      <c r="PSR37" s="927">
        <f t="shared" si="202"/>
        <v>0</v>
      </c>
      <c r="PSS37" s="927">
        <f t="shared" si="202"/>
        <v>0</v>
      </c>
      <c r="PST37" s="927">
        <f t="shared" si="202"/>
        <v>0</v>
      </c>
      <c r="PSU37" s="927">
        <f t="shared" si="202"/>
        <v>0</v>
      </c>
      <c r="PSV37" s="927">
        <f t="shared" si="202"/>
        <v>0</v>
      </c>
      <c r="PSW37" s="927">
        <f t="shared" si="202"/>
        <v>0</v>
      </c>
      <c r="PSX37" s="927">
        <f t="shared" ref="PSX37:PVI37" si="203">+PSW37</f>
        <v>0</v>
      </c>
      <c r="PSY37" s="927">
        <f t="shared" si="203"/>
        <v>0</v>
      </c>
      <c r="PSZ37" s="927">
        <f t="shared" si="203"/>
        <v>0</v>
      </c>
      <c r="PTA37" s="927">
        <f t="shared" si="203"/>
        <v>0</v>
      </c>
      <c r="PTB37" s="927">
        <f t="shared" si="203"/>
        <v>0</v>
      </c>
      <c r="PTC37" s="927">
        <f t="shared" si="203"/>
        <v>0</v>
      </c>
      <c r="PTD37" s="927">
        <f t="shared" si="203"/>
        <v>0</v>
      </c>
      <c r="PTE37" s="927">
        <f t="shared" si="203"/>
        <v>0</v>
      </c>
      <c r="PTF37" s="927">
        <f t="shared" si="203"/>
        <v>0</v>
      </c>
      <c r="PTG37" s="927">
        <f t="shared" si="203"/>
        <v>0</v>
      </c>
      <c r="PTH37" s="927">
        <f t="shared" si="203"/>
        <v>0</v>
      </c>
      <c r="PTI37" s="927">
        <f t="shared" si="203"/>
        <v>0</v>
      </c>
      <c r="PTJ37" s="927">
        <f t="shared" si="203"/>
        <v>0</v>
      </c>
      <c r="PTK37" s="927">
        <f t="shared" si="203"/>
        <v>0</v>
      </c>
      <c r="PTL37" s="927">
        <f t="shared" si="203"/>
        <v>0</v>
      </c>
      <c r="PTM37" s="927">
        <f t="shared" si="203"/>
        <v>0</v>
      </c>
      <c r="PTN37" s="927">
        <f t="shared" si="203"/>
        <v>0</v>
      </c>
      <c r="PTO37" s="927">
        <f t="shared" si="203"/>
        <v>0</v>
      </c>
      <c r="PTP37" s="927">
        <f t="shared" si="203"/>
        <v>0</v>
      </c>
      <c r="PTQ37" s="927">
        <f t="shared" si="203"/>
        <v>0</v>
      </c>
      <c r="PTR37" s="927">
        <f t="shared" si="203"/>
        <v>0</v>
      </c>
      <c r="PTS37" s="927">
        <f t="shared" si="203"/>
        <v>0</v>
      </c>
      <c r="PTT37" s="927">
        <f t="shared" si="203"/>
        <v>0</v>
      </c>
      <c r="PTU37" s="927">
        <f t="shared" si="203"/>
        <v>0</v>
      </c>
      <c r="PTV37" s="927">
        <f t="shared" si="203"/>
        <v>0</v>
      </c>
      <c r="PTW37" s="927">
        <f t="shared" si="203"/>
        <v>0</v>
      </c>
      <c r="PTX37" s="927">
        <f t="shared" si="203"/>
        <v>0</v>
      </c>
      <c r="PTY37" s="927">
        <f t="shared" si="203"/>
        <v>0</v>
      </c>
      <c r="PTZ37" s="927">
        <f t="shared" si="203"/>
        <v>0</v>
      </c>
      <c r="PUA37" s="927">
        <f t="shared" si="203"/>
        <v>0</v>
      </c>
      <c r="PUB37" s="927">
        <f t="shared" si="203"/>
        <v>0</v>
      </c>
      <c r="PUC37" s="927">
        <f t="shared" si="203"/>
        <v>0</v>
      </c>
      <c r="PUD37" s="927">
        <f t="shared" si="203"/>
        <v>0</v>
      </c>
      <c r="PUE37" s="927">
        <f t="shared" si="203"/>
        <v>0</v>
      </c>
      <c r="PUF37" s="927">
        <f t="shared" si="203"/>
        <v>0</v>
      </c>
      <c r="PUG37" s="927">
        <f t="shared" si="203"/>
        <v>0</v>
      </c>
      <c r="PUH37" s="927">
        <f t="shared" si="203"/>
        <v>0</v>
      </c>
      <c r="PUI37" s="927">
        <f t="shared" si="203"/>
        <v>0</v>
      </c>
      <c r="PUJ37" s="927">
        <f t="shared" si="203"/>
        <v>0</v>
      </c>
      <c r="PUK37" s="927">
        <f t="shared" si="203"/>
        <v>0</v>
      </c>
      <c r="PUL37" s="927">
        <f t="shared" si="203"/>
        <v>0</v>
      </c>
      <c r="PUM37" s="927">
        <f t="shared" si="203"/>
        <v>0</v>
      </c>
      <c r="PUN37" s="927">
        <f t="shared" si="203"/>
        <v>0</v>
      </c>
      <c r="PUO37" s="927">
        <f t="shared" si="203"/>
        <v>0</v>
      </c>
      <c r="PUP37" s="927">
        <f t="shared" si="203"/>
        <v>0</v>
      </c>
      <c r="PUQ37" s="927">
        <f t="shared" si="203"/>
        <v>0</v>
      </c>
      <c r="PUR37" s="927">
        <f t="shared" si="203"/>
        <v>0</v>
      </c>
      <c r="PUS37" s="927">
        <f t="shared" si="203"/>
        <v>0</v>
      </c>
      <c r="PUT37" s="927">
        <f t="shared" si="203"/>
        <v>0</v>
      </c>
      <c r="PUU37" s="927">
        <f t="shared" si="203"/>
        <v>0</v>
      </c>
      <c r="PUV37" s="927">
        <f t="shared" si="203"/>
        <v>0</v>
      </c>
      <c r="PUW37" s="927">
        <f t="shared" si="203"/>
        <v>0</v>
      </c>
      <c r="PUX37" s="927">
        <f t="shared" si="203"/>
        <v>0</v>
      </c>
      <c r="PUY37" s="927">
        <f t="shared" si="203"/>
        <v>0</v>
      </c>
      <c r="PUZ37" s="927">
        <f t="shared" si="203"/>
        <v>0</v>
      </c>
      <c r="PVA37" s="927">
        <f t="shared" si="203"/>
        <v>0</v>
      </c>
      <c r="PVB37" s="927">
        <f t="shared" si="203"/>
        <v>0</v>
      </c>
      <c r="PVC37" s="927">
        <f t="shared" si="203"/>
        <v>0</v>
      </c>
      <c r="PVD37" s="927">
        <f t="shared" si="203"/>
        <v>0</v>
      </c>
      <c r="PVE37" s="927">
        <f t="shared" si="203"/>
        <v>0</v>
      </c>
      <c r="PVF37" s="927">
        <f t="shared" si="203"/>
        <v>0</v>
      </c>
      <c r="PVG37" s="927">
        <f t="shared" si="203"/>
        <v>0</v>
      </c>
      <c r="PVH37" s="927">
        <f t="shared" si="203"/>
        <v>0</v>
      </c>
      <c r="PVI37" s="927">
        <f t="shared" si="203"/>
        <v>0</v>
      </c>
      <c r="PVJ37" s="927">
        <f t="shared" ref="PVJ37:PXU37" si="204">+PVI37</f>
        <v>0</v>
      </c>
      <c r="PVK37" s="927">
        <f t="shared" si="204"/>
        <v>0</v>
      </c>
      <c r="PVL37" s="927">
        <f t="shared" si="204"/>
        <v>0</v>
      </c>
      <c r="PVM37" s="927">
        <f t="shared" si="204"/>
        <v>0</v>
      </c>
      <c r="PVN37" s="927">
        <f t="shared" si="204"/>
        <v>0</v>
      </c>
      <c r="PVO37" s="927">
        <f t="shared" si="204"/>
        <v>0</v>
      </c>
      <c r="PVP37" s="927">
        <f t="shared" si="204"/>
        <v>0</v>
      </c>
      <c r="PVQ37" s="927">
        <f t="shared" si="204"/>
        <v>0</v>
      </c>
      <c r="PVR37" s="927">
        <f t="shared" si="204"/>
        <v>0</v>
      </c>
      <c r="PVS37" s="927">
        <f t="shared" si="204"/>
        <v>0</v>
      </c>
      <c r="PVT37" s="927">
        <f t="shared" si="204"/>
        <v>0</v>
      </c>
      <c r="PVU37" s="927">
        <f t="shared" si="204"/>
        <v>0</v>
      </c>
      <c r="PVV37" s="927">
        <f t="shared" si="204"/>
        <v>0</v>
      </c>
      <c r="PVW37" s="927">
        <f t="shared" si="204"/>
        <v>0</v>
      </c>
      <c r="PVX37" s="927">
        <f t="shared" si="204"/>
        <v>0</v>
      </c>
      <c r="PVY37" s="927">
        <f t="shared" si="204"/>
        <v>0</v>
      </c>
      <c r="PVZ37" s="927">
        <f t="shared" si="204"/>
        <v>0</v>
      </c>
      <c r="PWA37" s="927">
        <f t="shared" si="204"/>
        <v>0</v>
      </c>
      <c r="PWB37" s="927">
        <f t="shared" si="204"/>
        <v>0</v>
      </c>
      <c r="PWC37" s="927">
        <f t="shared" si="204"/>
        <v>0</v>
      </c>
      <c r="PWD37" s="927">
        <f t="shared" si="204"/>
        <v>0</v>
      </c>
      <c r="PWE37" s="927">
        <f t="shared" si="204"/>
        <v>0</v>
      </c>
      <c r="PWF37" s="927">
        <f t="shared" si="204"/>
        <v>0</v>
      </c>
      <c r="PWG37" s="927">
        <f t="shared" si="204"/>
        <v>0</v>
      </c>
      <c r="PWH37" s="927">
        <f t="shared" si="204"/>
        <v>0</v>
      </c>
      <c r="PWI37" s="927">
        <f t="shared" si="204"/>
        <v>0</v>
      </c>
      <c r="PWJ37" s="927">
        <f t="shared" si="204"/>
        <v>0</v>
      </c>
      <c r="PWK37" s="927">
        <f t="shared" si="204"/>
        <v>0</v>
      </c>
      <c r="PWL37" s="927">
        <f t="shared" si="204"/>
        <v>0</v>
      </c>
      <c r="PWM37" s="927">
        <f t="shared" si="204"/>
        <v>0</v>
      </c>
      <c r="PWN37" s="927">
        <f t="shared" si="204"/>
        <v>0</v>
      </c>
      <c r="PWO37" s="927">
        <f t="shared" si="204"/>
        <v>0</v>
      </c>
      <c r="PWP37" s="927">
        <f t="shared" si="204"/>
        <v>0</v>
      </c>
      <c r="PWQ37" s="927">
        <f t="shared" si="204"/>
        <v>0</v>
      </c>
      <c r="PWR37" s="927">
        <f t="shared" si="204"/>
        <v>0</v>
      </c>
      <c r="PWS37" s="927">
        <f t="shared" si="204"/>
        <v>0</v>
      </c>
      <c r="PWT37" s="927">
        <f t="shared" si="204"/>
        <v>0</v>
      </c>
      <c r="PWU37" s="927">
        <f t="shared" si="204"/>
        <v>0</v>
      </c>
      <c r="PWV37" s="927">
        <f t="shared" si="204"/>
        <v>0</v>
      </c>
      <c r="PWW37" s="927">
        <f t="shared" si="204"/>
        <v>0</v>
      </c>
      <c r="PWX37" s="927">
        <f t="shared" si="204"/>
        <v>0</v>
      </c>
      <c r="PWY37" s="927">
        <f t="shared" si="204"/>
        <v>0</v>
      </c>
      <c r="PWZ37" s="927">
        <f t="shared" si="204"/>
        <v>0</v>
      </c>
      <c r="PXA37" s="927">
        <f t="shared" si="204"/>
        <v>0</v>
      </c>
      <c r="PXB37" s="927">
        <f t="shared" si="204"/>
        <v>0</v>
      </c>
      <c r="PXC37" s="927">
        <f t="shared" si="204"/>
        <v>0</v>
      </c>
      <c r="PXD37" s="927">
        <f t="shared" si="204"/>
        <v>0</v>
      </c>
      <c r="PXE37" s="927">
        <f t="shared" si="204"/>
        <v>0</v>
      </c>
      <c r="PXF37" s="927">
        <f t="shared" si="204"/>
        <v>0</v>
      </c>
      <c r="PXG37" s="927">
        <f t="shared" si="204"/>
        <v>0</v>
      </c>
      <c r="PXH37" s="927">
        <f t="shared" si="204"/>
        <v>0</v>
      </c>
      <c r="PXI37" s="927">
        <f t="shared" si="204"/>
        <v>0</v>
      </c>
      <c r="PXJ37" s="927">
        <f t="shared" si="204"/>
        <v>0</v>
      </c>
      <c r="PXK37" s="927">
        <f t="shared" si="204"/>
        <v>0</v>
      </c>
      <c r="PXL37" s="927">
        <f t="shared" si="204"/>
        <v>0</v>
      </c>
      <c r="PXM37" s="927">
        <f t="shared" si="204"/>
        <v>0</v>
      </c>
      <c r="PXN37" s="927">
        <f t="shared" si="204"/>
        <v>0</v>
      </c>
      <c r="PXO37" s="927">
        <f t="shared" si="204"/>
        <v>0</v>
      </c>
      <c r="PXP37" s="927">
        <f t="shared" si="204"/>
        <v>0</v>
      </c>
      <c r="PXQ37" s="927">
        <f t="shared" si="204"/>
        <v>0</v>
      </c>
      <c r="PXR37" s="927">
        <f t="shared" si="204"/>
        <v>0</v>
      </c>
      <c r="PXS37" s="927">
        <f t="shared" si="204"/>
        <v>0</v>
      </c>
      <c r="PXT37" s="927">
        <f t="shared" si="204"/>
        <v>0</v>
      </c>
      <c r="PXU37" s="927">
        <f t="shared" si="204"/>
        <v>0</v>
      </c>
      <c r="PXV37" s="927">
        <f t="shared" ref="PXV37:QAG37" si="205">+PXU37</f>
        <v>0</v>
      </c>
      <c r="PXW37" s="927">
        <f t="shared" si="205"/>
        <v>0</v>
      </c>
      <c r="PXX37" s="927">
        <f t="shared" si="205"/>
        <v>0</v>
      </c>
      <c r="PXY37" s="927">
        <f t="shared" si="205"/>
        <v>0</v>
      </c>
      <c r="PXZ37" s="927">
        <f t="shared" si="205"/>
        <v>0</v>
      </c>
      <c r="PYA37" s="927">
        <f t="shared" si="205"/>
        <v>0</v>
      </c>
      <c r="PYB37" s="927">
        <f t="shared" si="205"/>
        <v>0</v>
      </c>
      <c r="PYC37" s="927">
        <f t="shared" si="205"/>
        <v>0</v>
      </c>
      <c r="PYD37" s="927">
        <f t="shared" si="205"/>
        <v>0</v>
      </c>
      <c r="PYE37" s="927">
        <f t="shared" si="205"/>
        <v>0</v>
      </c>
      <c r="PYF37" s="927">
        <f t="shared" si="205"/>
        <v>0</v>
      </c>
      <c r="PYG37" s="927">
        <f t="shared" si="205"/>
        <v>0</v>
      </c>
      <c r="PYH37" s="927">
        <f t="shared" si="205"/>
        <v>0</v>
      </c>
      <c r="PYI37" s="927">
        <f t="shared" si="205"/>
        <v>0</v>
      </c>
      <c r="PYJ37" s="927">
        <f t="shared" si="205"/>
        <v>0</v>
      </c>
      <c r="PYK37" s="927">
        <f t="shared" si="205"/>
        <v>0</v>
      </c>
      <c r="PYL37" s="927">
        <f t="shared" si="205"/>
        <v>0</v>
      </c>
      <c r="PYM37" s="927">
        <f t="shared" si="205"/>
        <v>0</v>
      </c>
      <c r="PYN37" s="927">
        <f t="shared" si="205"/>
        <v>0</v>
      </c>
      <c r="PYO37" s="927">
        <f t="shared" si="205"/>
        <v>0</v>
      </c>
      <c r="PYP37" s="927">
        <f t="shared" si="205"/>
        <v>0</v>
      </c>
      <c r="PYQ37" s="927">
        <f t="shared" si="205"/>
        <v>0</v>
      </c>
      <c r="PYR37" s="927">
        <f t="shared" si="205"/>
        <v>0</v>
      </c>
      <c r="PYS37" s="927">
        <f t="shared" si="205"/>
        <v>0</v>
      </c>
      <c r="PYT37" s="927">
        <f t="shared" si="205"/>
        <v>0</v>
      </c>
      <c r="PYU37" s="927">
        <f t="shared" si="205"/>
        <v>0</v>
      </c>
      <c r="PYV37" s="927">
        <f t="shared" si="205"/>
        <v>0</v>
      </c>
      <c r="PYW37" s="927">
        <f t="shared" si="205"/>
        <v>0</v>
      </c>
      <c r="PYX37" s="927">
        <f t="shared" si="205"/>
        <v>0</v>
      </c>
      <c r="PYY37" s="927">
        <f t="shared" si="205"/>
        <v>0</v>
      </c>
      <c r="PYZ37" s="927">
        <f t="shared" si="205"/>
        <v>0</v>
      </c>
      <c r="PZA37" s="927">
        <f t="shared" si="205"/>
        <v>0</v>
      </c>
      <c r="PZB37" s="927">
        <f t="shared" si="205"/>
        <v>0</v>
      </c>
      <c r="PZC37" s="927">
        <f t="shared" si="205"/>
        <v>0</v>
      </c>
      <c r="PZD37" s="927">
        <f t="shared" si="205"/>
        <v>0</v>
      </c>
      <c r="PZE37" s="927">
        <f t="shared" si="205"/>
        <v>0</v>
      </c>
      <c r="PZF37" s="927">
        <f t="shared" si="205"/>
        <v>0</v>
      </c>
      <c r="PZG37" s="927">
        <f t="shared" si="205"/>
        <v>0</v>
      </c>
      <c r="PZH37" s="927">
        <f t="shared" si="205"/>
        <v>0</v>
      </c>
      <c r="PZI37" s="927">
        <f t="shared" si="205"/>
        <v>0</v>
      </c>
      <c r="PZJ37" s="927">
        <f t="shared" si="205"/>
        <v>0</v>
      </c>
      <c r="PZK37" s="927">
        <f t="shared" si="205"/>
        <v>0</v>
      </c>
      <c r="PZL37" s="927">
        <f t="shared" si="205"/>
        <v>0</v>
      </c>
      <c r="PZM37" s="927">
        <f t="shared" si="205"/>
        <v>0</v>
      </c>
      <c r="PZN37" s="927">
        <f t="shared" si="205"/>
        <v>0</v>
      </c>
      <c r="PZO37" s="927">
        <f t="shared" si="205"/>
        <v>0</v>
      </c>
      <c r="PZP37" s="927">
        <f t="shared" si="205"/>
        <v>0</v>
      </c>
      <c r="PZQ37" s="927">
        <f t="shared" si="205"/>
        <v>0</v>
      </c>
      <c r="PZR37" s="927">
        <f t="shared" si="205"/>
        <v>0</v>
      </c>
      <c r="PZS37" s="927">
        <f t="shared" si="205"/>
        <v>0</v>
      </c>
      <c r="PZT37" s="927">
        <f t="shared" si="205"/>
        <v>0</v>
      </c>
      <c r="PZU37" s="927">
        <f t="shared" si="205"/>
        <v>0</v>
      </c>
      <c r="PZV37" s="927">
        <f t="shared" si="205"/>
        <v>0</v>
      </c>
      <c r="PZW37" s="927">
        <f t="shared" si="205"/>
        <v>0</v>
      </c>
      <c r="PZX37" s="927">
        <f t="shared" si="205"/>
        <v>0</v>
      </c>
      <c r="PZY37" s="927">
        <f t="shared" si="205"/>
        <v>0</v>
      </c>
      <c r="PZZ37" s="927">
        <f t="shared" si="205"/>
        <v>0</v>
      </c>
      <c r="QAA37" s="927">
        <f t="shared" si="205"/>
        <v>0</v>
      </c>
      <c r="QAB37" s="927">
        <f t="shared" si="205"/>
        <v>0</v>
      </c>
      <c r="QAC37" s="927">
        <f t="shared" si="205"/>
        <v>0</v>
      </c>
      <c r="QAD37" s="927">
        <f t="shared" si="205"/>
        <v>0</v>
      </c>
      <c r="QAE37" s="927">
        <f t="shared" si="205"/>
        <v>0</v>
      </c>
      <c r="QAF37" s="927">
        <f t="shared" si="205"/>
        <v>0</v>
      </c>
      <c r="QAG37" s="927">
        <f t="shared" si="205"/>
        <v>0</v>
      </c>
      <c r="QAH37" s="927">
        <f t="shared" ref="QAH37:QCS37" si="206">+QAG37</f>
        <v>0</v>
      </c>
      <c r="QAI37" s="927">
        <f t="shared" si="206"/>
        <v>0</v>
      </c>
      <c r="QAJ37" s="927">
        <f t="shared" si="206"/>
        <v>0</v>
      </c>
      <c r="QAK37" s="927">
        <f t="shared" si="206"/>
        <v>0</v>
      </c>
      <c r="QAL37" s="927">
        <f t="shared" si="206"/>
        <v>0</v>
      </c>
      <c r="QAM37" s="927">
        <f t="shared" si="206"/>
        <v>0</v>
      </c>
      <c r="QAN37" s="927">
        <f t="shared" si="206"/>
        <v>0</v>
      </c>
      <c r="QAO37" s="927">
        <f t="shared" si="206"/>
        <v>0</v>
      </c>
      <c r="QAP37" s="927">
        <f t="shared" si="206"/>
        <v>0</v>
      </c>
      <c r="QAQ37" s="927">
        <f t="shared" si="206"/>
        <v>0</v>
      </c>
      <c r="QAR37" s="927">
        <f t="shared" si="206"/>
        <v>0</v>
      </c>
      <c r="QAS37" s="927">
        <f t="shared" si="206"/>
        <v>0</v>
      </c>
      <c r="QAT37" s="927">
        <f t="shared" si="206"/>
        <v>0</v>
      </c>
      <c r="QAU37" s="927">
        <f t="shared" si="206"/>
        <v>0</v>
      </c>
      <c r="QAV37" s="927">
        <f t="shared" si="206"/>
        <v>0</v>
      </c>
      <c r="QAW37" s="927">
        <f t="shared" si="206"/>
        <v>0</v>
      </c>
      <c r="QAX37" s="927">
        <f t="shared" si="206"/>
        <v>0</v>
      </c>
      <c r="QAY37" s="927">
        <f t="shared" si="206"/>
        <v>0</v>
      </c>
      <c r="QAZ37" s="927">
        <f t="shared" si="206"/>
        <v>0</v>
      </c>
      <c r="QBA37" s="927">
        <f t="shared" si="206"/>
        <v>0</v>
      </c>
      <c r="QBB37" s="927">
        <f t="shared" si="206"/>
        <v>0</v>
      </c>
      <c r="QBC37" s="927">
        <f t="shared" si="206"/>
        <v>0</v>
      </c>
      <c r="QBD37" s="927">
        <f t="shared" si="206"/>
        <v>0</v>
      </c>
      <c r="QBE37" s="927">
        <f t="shared" si="206"/>
        <v>0</v>
      </c>
      <c r="QBF37" s="927">
        <f t="shared" si="206"/>
        <v>0</v>
      </c>
      <c r="QBG37" s="927">
        <f t="shared" si="206"/>
        <v>0</v>
      </c>
      <c r="QBH37" s="927">
        <f t="shared" si="206"/>
        <v>0</v>
      </c>
      <c r="QBI37" s="927">
        <f t="shared" si="206"/>
        <v>0</v>
      </c>
      <c r="QBJ37" s="927">
        <f t="shared" si="206"/>
        <v>0</v>
      </c>
      <c r="QBK37" s="927">
        <f t="shared" si="206"/>
        <v>0</v>
      </c>
      <c r="QBL37" s="927">
        <f t="shared" si="206"/>
        <v>0</v>
      </c>
      <c r="QBM37" s="927">
        <f t="shared" si="206"/>
        <v>0</v>
      </c>
      <c r="QBN37" s="927">
        <f t="shared" si="206"/>
        <v>0</v>
      </c>
      <c r="QBO37" s="927">
        <f t="shared" si="206"/>
        <v>0</v>
      </c>
      <c r="QBP37" s="927">
        <f t="shared" si="206"/>
        <v>0</v>
      </c>
      <c r="QBQ37" s="927">
        <f t="shared" si="206"/>
        <v>0</v>
      </c>
      <c r="QBR37" s="927">
        <f t="shared" si="206"/>
        <v>0</v>
      </c>
      <c r="QBS37" s="927">
        <f t="shared" si="206"/>
        <v>0</v>
      </c>
      <c r="QBT37" s="927">
        <f t="shared" si="206"/>
        <v>0</v>
      </c>
      <c r="QBU37" s="927">
        <f t="shared" si="206"/>
        <v>0</v>
      </c>
      <c r="QBV37" s="927">
        <f t="shared" si="206"/>
        <v>0</v>
      </c>
      <c r="QBW37" s="927">
        <f t="shared" si="206"/>
        <v>0</v>
      </c>
      <c r="QBX37" s="927">
        <f t="shared" si="206"/>
        <v>0</v>
      </c>
      <c r="QBY37" s="927">
        <f t="shared" si="206"/>
        <v>0</v>
      </c>
      <c r="QBZ37" s="927">
        <f t="shared" si="206"/>
        <v>0</v>
      </c>
      <c r="QCA37" s="927">
        <f t="shared" si="206"/>
        <v>0</v>
      </c>
      <c r="QCB37" s="927">
        <f t="shared" si="206"/>
        <v>0</v>
      </c>
      <c r="QCC37" s="927">
        <f t="shared" si="206"/>
        <v>0</v>
      </c>
      <c r="QCD37" s="927">
        <f t="shared" si="206"/>
        <v>0</v>
      </c>
      <c r="QCE37" s="927">
        <f t="shared" si="206"/>
        <v>0</v>
      </c>
      <c r="QCF37" s="927">
        <f t="shared" si="206"/>
        <v>0</v>
      </c>
      <c r="QCG37" s="927">
        <f t="shared" si="206"/>
        <v>0</v>
      </c>
      <c r="QCH37" s="927">
        <f t="shared" si="206"/>
        <v>0</v>
      </c>
      <c r="QCI37" s="927">
        <f t="shared" si="206"/>
        <v>0</v>
      </c>
      <c r="QCJ37" s="927">
        <f t="shared" si="206"/>
        <v>0</v>
      </c>
      <c r="QCK37" s="927">
        <f t="shared" si="206"/>
        <v>0</v>
      </c>
      <c r="QCL37" s="927">
        <f t="shared" si="206"/>
        <v>0</v>
      </c>
      <c r="QCM37" s="927">
        <f t="shared" si="206"/>
        <v>0</v>
      </c>
      <c r="QCN37" s="927">
        <f t="shared" si="206"/>
        <v>0</v>
      </c>
      <c r="QCO37" s="927">
        <f t="shared" si="206"/>
        <v>0</v>
      </c>
      <c r="QCP37" s="927">
        <f t="shared" si="206"/>
        <v>0</v>
      </c>
      <c r="QCQ37" s="927">
        <f t="shared" si="206"/>
        <v>0</v>
      </c>
      <c r="QCR37" s="927">
        <f t="shared" si="206"/>
        <v>0</v>
      </c>
      <c r="QCS37" s="927">
        <f t="shared" si="206"/>
        <v>0</v>
      </c>
      <c r="QCT37" s="927">
        <f t="shared" ref="QCT37:QFE37" si="207">+QCS37</f>
        <v>0</v>
      </c>
      <c r="QCU37" s="927">
        <f t="shared" si="207"/>
        <v>0</v>
      </c>
      <c r="QCV37" s="927">
        <f t="shared" si="207"/>
        <v>0</v>
      </c>
      <c r="QCW37" s="927">
        <f t="shared" si="207"/>
        <v>0</v>
      </c>
      <c r="QCX37" s="927">
        <f t="shared" si="207"/>
        <v>0</v>
      </c>
      <c r="QCY37" s="927">
        <f t="shared" si="207"/>
        <v>0</v>
      </c>
      <c r="QCZ37" s="927">
        <f t="shared" si="207"/>
        <v>0</v>
      </c>
      <c r="QDA37" s="927">
        <f t="shared" si="207"/>
        <v>0</v>
      </c>
      <c r="QDB37" s="927">
        <f t="shared" si="207"/>
        <v>0</v>
      </c>
      <c r="QDC37" s="927">
        <f t="shared" si="207"/>
        <v>0</v>
      </c>
      <c r="QDD37" s="927">
        <f t="shared" si="207"/>
        <v>0</v>
      </c>
      <c r="QDE37" s="927">
        <f t="shared" si="207"/>
        <v>0</v>
      </c>
      <c r="QDF37" s="927">
        <f t="shared" si="207"/>
        <v>0</v>
      </c>
      <c r="QDG37" s="927">
        <f t="shared" si="207"/>
        <v>0</v>
      </c>
      <c r="QDH37" s="927">
        <f t="shared" si="207"/>
        <v>0</v>
      </c>
      <c r="QDI37" s="927">
        <f t="shared" si="207"/>
        <v>0</v>
      </c>
      <c r="QDJ37" s="927">
        <f t="shared" si="207"/>
        <v>0</v>
      </c>
      <c r="QDK37" s="927">
        <f t="shared" si="207"/>
        <v>0</v>
      </c>
      <c r="QDL37" s="927">
        <f t="shared" si="207"/>
        <v>0</v>
      </c>
      <c r="QDM37" s="927">
        <f t="shared" si="207"/>
        <v>0</v>
      </c>
      <c r="QDN37" s="927">
        <f t="shared" si="207"/>
        <v>0</v>
      </c>
      <c r="QDO37" s="927">
        <f t="shared" si="207"/>
        <v>0</v>
      </c>
      <c r="QDP37" s="927">
        <f t="shared" si="207"/>
        <v>0</v>
      </c>
      <c r="QDQ37" s="927">
        <f t="shared" si="207"/>
        <v>0</v>
      </c>
      <c r="QDR37" s="927">
        <f t="shared" si="207"/>
        <v>0</v>
      </c>
      <c r="QDS37" s="927">
        <f t="shared" si="207"/>
        <v>0</v>
      </c>
      <c r="QDT37" s="927">
        <f t="shared" si="207"/>
        <v>0</v>
      </c>
      <c r="QDU37" s="927">
        <f t="shared" si="207"/>
        <v>0</v>
      </c>
      <c r="QDV37" s="927">
        <f t="shared" si="207"/>
        <v>0</v>
      </c>
      <c r="QDW37" s="927">
        <f t="shared" si="207"/>
        <v>0</v>
      </c>
      <c r="QDX37" s="927">
        <f t="shared" si="207"/>
        <v>0</v>
      </c>
      <c r="QDY37" s="927">
        <f t="shared" si="207"/>
        <v>0</v>
      </c>
      <c r="QDZ37" s="927">
        <f t="shared" si="207"/>
        <v>0</v>
      </c>
      <c r="QEA37" s="927">
        <f t="shared" si="207"/>
        <v>0</v>
      </c>
      <c r="QEB37" s="927">
        <f t="shared" si="207"/>
        <v>0</v>
      </c>
      <c r="QEC37" s="927">
        <f t="shared" si="207"/>
        <v>0</v>
      </c>
      <c r="QED37" s="927">
        <f t="shared" si="207"/>
        <v>0</v>
      </c>
      <c r="QEE37" s="927">
        <f t="shared" si="207"/>
        <v>0</v>
      </c>
      <c r="QEF37" s="927">
        <f t="shared" si="207"/>
        <v>0</v>
      </c>
      <c r="QEG37" s="927">
        <f t="shared" si="207"/>
        <v>0</v>
      </c>
      <c r="QEH37" s="927">
        <f t="shared" si="207"/>
        <v>0</v>
      </c>
      <c r="QEI37" s="927">
        <f t="shared" si="207"/>
        <v>0</v>
      </c>
      <c r="QEJ37" s="927">
        <f t="shared" si="207"/>
        <v>0</v>
      </c>
      <c r="QEK37" s="927">
        <f t="shared" si="207"/>
        <v>0</v>
      </c>
      <c r="QEL37" s="927">
        <f t="shared" si="207"/>
        <v>0</v>
      </c>
      <c r="QEM37" s="927">
        <f t="shared" si="207"/>
        <v>0</v>
      </c>
      <c r="QEN37" s="927">
        <f t="shared" si="207"/>
        <v>0</v>
      </c>
      <c r="QEO37" s="927">
        <f t="shared" si="207"/>
        <v>0</v>
      </c>
      <c r="QEP37" s="927">
        <f t="shared" si="207"/>
        <v>0</v>
      </c>
      <c r="QEQ37" s="927">
        <f t="shared" si="207"/>
        <v>0</v>
      </c>
      <c r="QER37" s="927">
        <f t="shared" si="207"/>
        <v>0</v>
      </c>
      <c r="QES37" s="927">
        <f t="shared" si="207"/>
        <v>0</v>
      </c>
      <c r="QET37" s="927">
        <f t="shared" si="207"/>
        <v>0</v>
      </c>
      <c r="QEU37" s="927">
        <f t="shared" si="207"/>
        <v>0</v>
      </c>
      <c r="QEV37" s="927">
        <f t="shared" si="207"/>
        <v>0</v>
      </c>
      <c r="QEW37" s="927">
        <f t="shared" si="207"/>
        <v>0</v>
      </c>
      <c r="QEX37" s="927">
        <f t="shared" si="207"/>
        <v>0</v>
      </c>
      <c r="QEY37" s="927">
        <f t="shared" si="207"/>
        <v>0</v>
      </c>
      <c r="QEZ37" s="927">
        <f t="shared" si="207"/>
        <v>0</v>
      </c>
      <c r="QFA37" s="927">
        <f t="shared" si="207"/>
        <v>0</v>
      </c>
      <c r="QFB37" s="927">
        <f t="shared" si="207"/>
        <v>0</v>
      </c>
      <c r="QFC37" s="927">
        <f t="shared" si="207"/>
        <v>0</v>
      </c>
      <c r="QFD37" s="927">
        <f t="shared" si="207"/>
        <v>0</v>
      </c>
      <c r="QFE37" s="927">
        <f t="shared" si="207"/>
        <v>0</v>
      </c>
      <c r="QFF37" s="927">
        <f t="shared" ref="QFF37:QHQ37" si="208">+QFE37</f>
        <v>0</v>
      </c>
      <c r="QFG37" s="927">
        <f t="shared" si="208"/>
        <v>0</v>
      </c>
      <c r="QFH37" s="927">
        <f t="shared" si="208"/>
        <v>0</v>
      </c>
      <c r="QFI37" s="927">
        <f t="shared" si="208"/>
        <v>0</v>
      </c>
      <c r="QFJ37" s="927">
        <f t="shared" si="208"/>
        <v>0</v>
      </c>
      <c r="QFK37" s="927">
        <f t="shared" si="208"/>
        <v>0</v>
      </c>
      <c r="QFL37" s="927">
        <f t="shared" si="208"/>
        <v>0</v>
      </c>
      <c r="QFM37" s="927">
        <f t="shared" si="208"/>
        <v>0</v>
      </c>
      <c r="QFN37" s="927">
        <f t="shared" si="208"/>
        <v>0</v>
      </c>
      <c r="QFO37" s="927">
        <f t="shared" si="208"/>
        <v>0</v>
      </c>
      <c r="QFP37" s="927">
        <f t="shared" si="208"/>
        <v>0</v>
      </c>
      <c r="QFQ37" s="927">
        <f t="shared" si="208"/>
        <v>0</v>
      </c>
      <c r="QFR37" s="927">
        <f t="shared" si="208"/>
        <v>0</v>
      </c>
      <c r="QFS37" s="927">
        <f t="shared" si="208"/>
        <v>0</v>
      </c>
      <c r="QFT37" s="927">
        <f t="shared" si="208"/>
        <v>0</v>
      </c>
      <c r="QFU37" s="927">
        <f t="shared" si="208"/>
        <v>0</v>
      </c>
      <c r="QFV37" s="927">
        <f t="shared" si="208"/>
        <v>0</v>
      </c>
      <c r="QFW37" s="927">
        <f t="shared" si="208"/>
        <v>0</v>
      </c>
      <c r="QFX37" s="927">
        <f t="shared" si="208"/>
        <v>0</v>
      </c>
      <c r="QFY37" s="927">
        <f t="shared" si="208"/>
        <v>0</v>
      </c>
      <c r="QFZ37" s="927">
        <f t="shared" si="208"/>
        <v>0</v>
      </c>
      <c r="QGA37" s="927">
        <f t="shared" si="208"/>
        <v>0</v>
      </c>
      <c r="QGB37" s="927">
        <f t="shared" si="208"/>
        <v>0</v>
      </c>
      <c r="QGC37" s="927">
        <f t="shared" si="208"/>
        <v>0</v>
      </c>
      <c r="QGD37" s="927">
        <f t="shared" si="208"/>
        <v>0</v>
      </c>
      <c r="QGE37" s="927">
        <f t="shared" si="208"/>
        <v>0</v>
      </c>
      <c r="QGF37" s="927">
        <f t="shared" si="208"/>
        <v>0</v>
      </c>
      <c r="QGG37" s="927">
        <f t="shared" si="208"/>
        <v>0</v>
      </c>
      <c r="QGH37" s="927">
        <f t="shared" si="208"/>
        <v>0</v>
      </c>
      <c r="QGI37" s="927">
        <f t="shared" si="208"/>
        <v>0</v>
      </c>
      <c r="QGJ37" s="927">
        <f t="shared" si="208"/>
        <v>0</v>
      </c>
      <c r="QGK37" s="927">
        <f t="shared" si="208"/>
        <v>0</v>
      </c>
      <c r="QGL37" s="927">
        <f t="shared" si="208"/>
        <v>0</v>
      </c>
      <c r="QGM37" s="927">
        <f t="shared" si="208"/>
        <v>0</v>
      </c>
      <c r="QGN37" s="927">
        <f t="shared" si="208"/>
        <v>0</v>
      </c>
      <c r="QGO37" s="927">
        <f t="shared" si="208"/>
        <v>0</v>
      </c>
      <c r="QGP37" s="927">
        <f t="shared" si="208"/>
        <v>0</v>
      </c>
      <c r="QGQ37" s="927">
        <f t="shared" si="208"/>
        <v>0</v>
      </c>
      <c r="QGR37" s="927">
        <f t="shared" si="208"/>
        <v>0</v>
      </c>
      <c r="QGS37" s="927">
        <f t="shared" si="208"/>
        <v>0</v>
      </c>
      <c r="QGT37" s="927">
        <f t="shared" si="208"/>
        <v>0</v>
      </c>
      <c r="QGU37" s="927">
        <f t="shared" si="208"/>
        <v>0</v>
      </c>
      <c r="QGV37" s="927">
        <f t="shared" si="208"/>
        <v>0</v>
      </c>
      <c r="QGW37" s="927">
        <f t="shared" si="208"/>
        <v>0</v>
      </c>
      <c r="QGX37" s="927">
        <f t="shared" si="208"/>
        <v>0</v>
      </c>
      <c r="QGY37" s="927">
        <f t="shared" si="208"/>
        <v>0</v>
      </c>
      <c r="QGZ37" s="927">
        <f t="shared" si="208"/>
        <v>0</v>
      </c>
      <c r="QHA37" s="927">
        <f t="shared" si="208"/>
        <v>0</v>
      </c>
      <c r="QHB37" s="927">
        <f t="shared" si="208"/>
        <v>0</v>
      </c>
      <c r="QHC37" s="927">
        <f t="shared" si="208"/>
        <v>0</v>
      </c>
      <c r="QHD37" s="927">
        <f t="shared" si="208"/>
        <v>0</v>
      </c>
      <c r="QHE37" s="927">
        <f t="shared" si="208"/>
        <v>0</v>
      </c>
      <c r="QHF37" s="927">
        <f t="shared" si="208"/>
        <v>0</v>
      </c>
      <c r="QHG37" s="927">
        <f t="shared" si="208"/>
        <v>0</v>
      </c>
      <c r="QHH37" s="927">
        <f t="shared" si="208"/>
        <v>0</v>
      </c>
      <c r="QHI37" s="927">
        <f t="shared" si="208"/>
        <v>0</v>
      </c>
      <c r="QHJ37" s="927">
        <f t="shared" si="208"/>
        <v>0</v>
      </c>
      <c r="QHK37" s="927">
        <f t="shared" si="208"/>
        <v>0</v>
      </c>
      <c r="QHL37" s="927">
        <f t="shared" si="208"/>
        <v>0</v>
      </c>
      <c r="QHM37" s="927">
        <f t="shared" si="208"/>
        <v>0</v>
      </c>
      <c r="QHN37" s="927">
        <f t="shared" si="208"/>
        <v>0</v>
      </c>
      <c r="QHO37" s="927">
        <f t="shared" si="208"/>
        <v>0</v>
      </c>
      <c r="QHP37" s="927">
        <f t="shared" si="208"/>
        <v>0</v>
      </c>
      <c r="QHQ37" s="927">
        <f t="shared" si="208"/>
        <v>0</v>
      </c>
      <c r="QHR37" s="927">
        <f t="shared" ref="QHR37:QKC37" si="209">+QHQ37</f>
        <v>0</v>
      </c>
      <c r="QHS37" s="927">
        <f t="shared" si="209"/>
        <v>0</v>
      </c>
      <c r="QHT37" s="927">
        <f t="shared" si="209"/>
        <v>0</v>
      </c>
      <c r="QHU37" s="927">
        <f t="shared" si="209"/>
        <v>0</v>
      </c>
      <c r="QHV37" s="927">
        <f t="shared" si="209"/>
        <v>0</v>
      </c>
      <c r="QHW37" s="927">
        <f t="shared" si="209"/>
        <v>0</v>
      </c>
      <c r="QHX37" s="927">
        <f t="shared" si="209"/>
        <v>0</v>
      </c>
      <c r="QHY37" s="927">
        <f t="shared" si="209"/>
        <v>0</v>
      </c>
      <c r="QHZ37" s="927">
        <f t="shared" si="209"/>
        <v>0</v>
      </c>
      <c r="QIA37" s="927">
        <f t="shared" si="209"/>
        <v>0</v>
      </c>
      <c r="QIB37" s="927">
        <f t="shared" si="209"/>
        <v>0</v>
      </c>
      <c r="QIC37" s="927">
        <f t="shared" si="209"/>
        <v>0</v>
      </c>
      <c r="QID37" s="927">
        <f t="shared" si="209"/>
        <v>0</v>
      </c>
      <c r="QIE37" s="927">
        <f t="shared" si="209"/>
        <v>0</v>
      </c>
      <c r="QIF37" s="927">
        <f t="shared" si="209"/>
        <v>0</v>
      </c>
      <c r="QIG37" s="927">
        <f t="shared" si="209"/>
        <v>0</v>
      </c>
      <c r="QIH37" s="927">
        <f t="shared" si="209"/>
        <v>0</v>
      </c>
      <c r="QII37" s="927">
        <f t="shared" si="209"/>
        <v>0</v>
      </c>
      <c r="QIJ37" s="927">
        <f t="shared" si="209"/>
        <v>0</v>
      </c>
      <c r="QIK37" s="927">
        <f t="shared" si="209"/>
        <v>0</v>
      </c>
      <c r="QIL37" s="927">
        <f t="shared" si="209"/>
        <v>0</v>
      </c>
      <c r="QIM37" s="927">
        <f t="shared" si="209"/>
        <v>0</v>
      </c>
      <c r="QIN37" s="927">
        <f t="shared" si="209"/>
        <v>0</v>
      </c>
      <c r="QIO37" s="927">
        <f t="shared" si="209"/>
        <v>0</v>
      </c>
      <c r="QIP37" s="927">
        <f t="shared" si="209"/>
        <v>0</v>
      </c>
      <c r="QIQ37" s="927">
        <f t="shared" si="209"/>
        <v>0</v>
      </c>
      <c r="QIR37" s="927">
        <f t="shared" si="209"/>
        <v>0</v>
      </c>
      <c r="QIS37" s="927">
        <f t="shared" si="209"/>
        <v>0</v>
      </c>
      <c r="QIT37" s="927">
        <f t="shared" si="209"/>
        <v>0</v>
      </c>
      <c r="QIU37" s="927">
        <f t="shared" si="209"/>
        <v>0</v>
      </c>
      <c r="QIV37" s="927">
        <f t="shared" si="209"/>
        <v>0</v>
      </c>
      <c r="QIW37" s="927">
        <f t="shared" si="209"/>
        <v>0</v>
      </c>
      <c r="QIX37" s="927">
        <f t="shared" si="209"/>
        <v>0</v>
      </c>
      <c r="QIY37" s="927">
        <f t="shared" si="209"/>
        <v>0</v>
      </c>
      <c r="QIZ37" s="927">
        <f t="shared" si="209"/>
        <v>0</v>
      </c>
      <c r="QJA37" s="927">
        <f t="shared" si="209"/>
        <v>0</v>
      </c>
      <c r="QJB37" s="927">
        <f t="shared" si="209"/>
        <v>0</v>
      </c>
      <c r="QJC37" s="927">
        <f t="shared" si="209"/>
        <v>0</v>
      </c>
      <c r="QJD37" s="927">
        <f t="shared" si="209"/>
        <v>0</v>
      </c>
      <c r="QJE37" s="927">
        <f t="shared" si="209"/>
        <v>0</v>
      </c>
      <c r="QJF37" s="927">
        <f t="shared" si="209"/>
        <v>0</v>
      </c>
      <c r="QJG37" s="927">
        <f t="shared" si="209"/>
        <v>0</v>
      </c>
      <c r="QJH37" s="927">
        <f t="shared" si="209"/>
        <v>0</v>
      </c>
      <c r="QJI37" s="927">
        <f t="shared" si="209"/>
        <v>0</v>
      </c>
      <c r="QJJ37" s="927">
        <f t="shared" si="209"/>
        <v>0</v>
      </c>
      <c r="QJK37" s="927">
        <f t="shared" si="209"/>
        <v>0</v>
      </c>
      <c r="QJL37" s="927">
        <f t="shared" si="209"/>
        <v>0</v>
      </c>
      <c r="QJM37" s="927">
        <f t="shared" si="209"/>
        <v>0</v>
      </c>
      <c r="QJN37" s="927">
        <f t="shared" si="209"/>
        <v>0</v>
      </c>
      <c r="QJO37" s="927">
        <f t="shared" si="209"/>
        <v>0</v>
      </c>
      <c r="QJP37" s="927">
        <f t="shared" si="209"/>
        <v>0</v>
      </c>
      <c r="QJQ37" s="927">
        <f t="shared" si="209"/>
        <v>0</v>
      </c>
      <c r="QJR37" s="927">
        <f t="shared" si="209"/>
        <v>0</v>
      </c>
      <c r="QJS37" s="927">
        <f t="shared" si="209"/>
        <v>0</v>
      </c>
      <c r="QJT37" s="927">
        <f t="shared" si="209"/>
        <v>0</v>
      </c>
      <c r="QJU37" s="927">
        <f t="shared" si="209"/>
        <v>0</v>
      </c>
      <c r="QJV37" s="927">
        <f t="shared" si="209"/>
        <v>0</v>
      </c>
      <c r="QJW37" s="927">
        <f t="shared" si="209"/>
        <v>0</v>
      </c>
      <c r="QJX37" s="927">
        <f t="shared" si="209"/>
        <v>0</v>
      </c>
      <c r="QJY37" s="927">
        <f t="shared" si="209"/>
        <v>0</v>
      </c>
      <c r="QJZ37" s="927">
        <f t="shared" si="209"/>
        <v>0</v>
      </c>
      <c r="QKA37" s="927">
        <f t="shared" si="209"/>
        <v>0</v>
      </c>
      <c r="QKB37" s="927">
        <f t="shared" si="209"/>
        <v>0</v>
      </c>
      <c r="QKC37" s="927">
        <f t="shared" si="209"/>
        <v>0</v>
      </c>
      <c r="QKD37" s="927">
        <f t="shared" ref="QKD37:QMO37" si="210">+QKC37</f>
        <v>0</v>
      </c>
      <c r="QKE37" s="927">
        <f t="shared" si="210"/>
        <v>0</v>
      </c>
      <c r="QKF37" s="927">
        <f t="shared" si="210"/>
        <v>0</v>
      </c>
      <c r="QKG37" s="927">
        <f t="shared" si="210"/>
        <v>0</v>
      </c>
      <c r="QKH37" s="927">
        <f t="shared" si="210"/>
        <v>0</v>
      </c>
      <c r="QKI37" s="927">
        <f t="shared" si="210"/>
        <v>0</v>
      </c>
      <c r="QKJ37" s="927">
        <f t="shared" si="210"/>
        <v>0</v>
      </c>
      <c r="QKK37" s="927">
        <f t="shared" si="210"/>
        <v>0</v>
      </c>
      <c r="QKL37" s="927">
        <f t="shared" si="210"/>
        <v>0</v>
      </c>
      <c r="QKM37" s="927">
        <f t="shared" si="210"/>
        <v>0</v>
      </c>
      <c r="QKN37" s="927">
        <f t="shared" si="210"/>
        <v>0</v>
      </c>
      <c r="QKO37" s="927">
        <f t="shared" si="210"/>
        <v>0</v>
      </c>
      <c r="QKP37" s="927">
        <f t="shared" si="210"/>
        <v>0</v>
      </c>
      <c r="QKQ37" s="927">
        <f t="shared" si="210"/>
        <v>0</v>
      </c>
      <c r="QKR37" s="927">
        <f t="shared" si="210"/>
        <v>0</v>
      </c>
      <c r="QKS37" s="927">
        <f t="shared" si="210"/>
        <v>0</v>
      </c>
      <c r="QKT37" s="927">
        <f t="shared" si="210"/>
        <v>0</v>
      </c>
      <c r="QKU37" s="927">
        <f t="shared" si="210"/>
        <v>0</v>
      </c>
      <c r="QKV37" s="927">
        <f t="shared" si="210"/>
        <v>0</v>
      </c>
      <c r="QKW37" s="927">
        <f t="shared" si="210"/>
        <v>0</v>
      </c>
      <c r="QKX37" s="927">
        <f t="shared" si="210"/>
        <v>0</v>
      </c>
      <c r="QKY37" s="927">
        <f t="shared" si="210"/>
        <v>0</v>
      </c>
      <c r="QKZ37" s="927">
        <f t="shared" si="210"/>
        <v>0</v>
      </c>
      <c r="QLA37" s="927">
        <f t="shared" si="210"/>
        <v>0</v>
      </c>
      <c r="QLB37" s="927">
        <f t="shared" si="210"/>
        <v>0</v>
      </c>
      <c r="QLC37" s="927">
        <f t="shared" si="210"/>
        <v>0</v>
      </c>
      <c r="QLD37" s="927">
        <f t="shared" si="210"/>
        <v>0</v>
      </c>
      <c r="QLE37" s="927">
        <f t="shared" si="210"/>
        <v>0</v>
      </c>
      <c r="QLF37" s="927">
        <f t="shared" si="210"/>
        <v>0</v>
      </c>
      <c r="QLG37" s="927">
        <f t="shared" si="210"/>
        <v>0</v>
      </c>
      <c r="QLH37" s="927">
        <f t="shared" si="210"/>
        <v>0</v>
      </c>
      <c r="QLI37" s="927">
        <f t="shared" si="210"/>
        <v>0</v>
      </c>
      <c r="QLJ37" s="927">
        <f t="shared" si="210"/>
        <v>0</v>
      </c>
      <c r="QLK37" s="927">
        <f t="shared" si="210"/>
        <v>0</v>
      </c>
      <c r="QLL37" s="927">
        <f t="shared" si="210"/>
        <v>0</v>
      </c>
      <c r="QLM37" s="927">
        <f t="shared" si="210"/>
        <v>0</v>
      </c>
      <c r="QLN37" s="927">
        <f t="shared" si="210"/>
        <v>0</v>
      </c>
      <c r="QLO37" s="927">
        <f t="shared" si="210"/>
        <v>0</v>
      </c>
      <c r="QLP37" s="927">
        <f t="shared" si="210"/>
        <v>0</v>
      </c>
      <c r="QLQ37" s="927">
        <f t="shared" si="210"/>
        <v>0</v>
      </c>
      <c r="QLR37" s="927">
        <f t="shared" si="210"/>
        <v>0</v>
      </c>
      <c r="QLS37" s="927">
        <f t="shared" si="210"/>
        <v>0</v>
      </c>
      <c r="QLT37" s="927">
        <f t="shared" si="210"/>
        <v>0</v>
      </c>
      <c r="QLU37" s="927">
        <f t="shared" si="210"/>
        <v>0</v>
      </c>
      <c r="QLV37" s="927">
        <f t="shared" si="210"/>
        <v>0</v>
      </c>
      <c r="QLW37" s="927">
        <f t="shared" si="210"/>
        <v>0</v>
      </c>
      <c r="QLX37" s="927">
        <f t="shared" si="210"/>
        <v>0</v>
      </c>
      <c r="QLY37" s="927">
        <f t="shared" si="210"/>
        <v>0</v>
      </c>
      <c r="QLZ37" s="927">
        <f t="shared" si="210"/>
        <v>0</v>
      </c>
      <c r="QMA37" s="927">
        <f t="shared" si="210"/>
        <v>0</v>
      </c>
      <c r="QMB37" s="927">
        <f t="shared" si="210"/>
        <v>0</v>
      </c>
      <c r="QMC37" s="927">
        <f t="shared" si="210"/>
        <v>0</v>
      </c>
      <c r="QMD37" s="927">
        <f t="shared" si="210"/>
        <v>0</v>
      </c>
      <c r="QME37" s="927">
        <f t="shared" si="210"/>
        <v>0</v>
      </c>
      <c r="QMF37" s="927">
        <f t="shared" si="210"/>
        <v>0</v>
      </c>
      <c r="QMG37" s="927">
        <f t="shared" si="210"/>
        <v>0</v>
      </c>
      <c r="QMH37" s="927">
        <f t="shared" si="210"/>
        <v>0</v>
      </c>
      <c r="QMI37" s="927">
        <f t="shared" si="210"/>
        <v>0</v>
      </c>
      <c r="QMJ37" s="927">
        <f t="shared" si="210"/>
        <v>0</v>
      </c>
      <c r="QMK37" s="927">
        <f t="shared" si="210"/>
        <v>0</v>
      </c>
      <c r="QML37" s="927">
        <f t="shared" si="210"/>
        <v>0</v>
      </c>
      <c r="QMM37" s="927">
        <f t="shared" si="210"/>
        <v>0</v>
      </c>
      <c r="QMN37" s="927">
        <f t="shared" si="210"/>
        <v>0</v>
      </c>
      <c r="QMO37" s="927">
        <f t="shared" si="210"/>
        <v>0</v>
      </c>
      <c r="QMP37" s="927">
        <f t="shared" ref="QMP37:QPA37" si="211">+QMO37</f>
        <v>0</v>
      </c>
      <c r="QMQ37" s="927">
        <f t="shared" si="211"/>
        <v>0</v>
      </c>
      <c r="QMR37" s="927">
        <f t="shared" si="211"/>
        <v>0</v>
      </c>
      <c r="QMS37" s="927">
        <f t="shared" si="211"/>
        <v>0</v>
      </c>
      <c r="QMT37" s="927">
        <f t="shared" si="211"/>
        <v>0</v>
      </c>
      <c r="QMU37" s="927">
        <f t="shared" si="211"/>
        <v>0</v>
      </c>
      <c r="QMV37" s="927">
        <f t="shared" si="211"/>
        <v>0</v>
      </c>
      <c r="QMW37" s="927">
        <f t="shared" si="211"/>
        <v>0</v>
      </c>
      <c r="QMX37" s="927">
        <f t="shared" si="211"/>
        <v>0</v>
      </c>
      <c r="QMY37" s="927">
        <f t="shared" si="211"/>
        <v>0</v>
      </c>
      <c r="QMZ37" s="927">
        <f t="shared" si="211"/>
        <v>0</v>
      </c>
      <c r="QNA37" s="927">
        <f t="shared" si="211"/>
        <v>0</v>
      </c>
      <c r="QNB37" s="927">
        <f t="shared" si="211"/>
        <v>0</v>
      </c>
      <c r="QNC37" s="927">
        <f t="shared" si="211"/>
        <v>0</v>
      </c>
      <c r="QND37" s="927">
        <f t="shared" si="211"/>
        <v>0</v>
      </c>
      <c r="QNE37" s="927">
        <f t="shared" si="211"/>
        <v>0</v>
      </c>
      <c r="QNF37" s="927">
        <f t="shared" si="211"/>
        <v>0</v>
      </c>
      <c r="QNG37" s="927">
        <f t="shared" si="211"/>
        <v>0</v>
      </c>
      <c r="QNH37" s="927">
        <f t="shared" si="211"/>
        <v>0</v>
      </c>
      <c r="QNI37" s="927">
        <f t="shared" si="211"/>
        <v>0</v>
      </c>
      <c r="QNJ37" s="927">
        <f t="shared" si="211"/>
        <v>0</v>
      </c>
      <c r="QNK37" s="927">
        <f t="shared" si="211"/>
        <v>0</v>
      </c>
      <c r="QNL37" s="927">
        <f t="shared" si="211"/>
        <v>0</v>
      </c>
      <c r="QNM37" s="927">
        <f t="shared" si="211"/>
        <v>0</v>
      </c>
      <c r="QNN37" s="927">
        <f t="shared" si="211"/>
        <v>0</v>
      </c>
      <c r="QNO37" s="927">
        <f t="shared" si="211"/>
        <v>0</v>
      </c>
      <c r="QNP37" s="927">
        <f t="shared" si="211"/>
        <v>0</v>
      </c>
      <c r="QNQ37" s="927">
        <f t="shared" si="211"/>
        <v>0</v>
      </c>
      <c r="QNR37" s="927">
        <f t="shared" si="211"/>
        <v>0</v>
      </c>
      <c r="QNS37" s="927">
        <f t="shared" si="211"/>
        <v>0</v>
      </c>
      <c r="QNT37" s="927">
        <f t="shared" si="211"/>
        <v>0</v>
      </c>
      <c r="QNU37" s="927">
        <f t="shared" si="211"/>
        <v>0</v>
      </c>
      <c r="QNV37" s="927">
        <f t="shared" si="211"/>
        <v>0</v>
      </c>
      <c r="QNW37" s="927">
        <f t="shared" si="211"/>
        <v>0</v>
      </c>
      <c r="QNX37" s="927">
        <f t="shared" si="211"/>
        <v>0</v>
      </c>
      <c r="QNY37" s="927">
        <f t="shared" si="211"/>
        <v>0</v>
      </c>
      <c r="QNZ37" s="927">
        <f t="shared" si="211"/>
        <v>0</v>
      </c>
      <c r="QOA37" s="927">
        <f t="shared" si="211"/>
        <v>0</v>
      </c>
      <c r="QOB37" s="927">
        <f t="shared" si="211"/>
        <v>0</v>
      </c>
      <c r="QOC37" s="927">
        <f t="shared" si="211"/>
        <v>0</v>
      </c>
      <c r="QOD37" s="927">
        <f t="shared" si="211"/>
        <v>0</v>
      </c>
      <c r="QOE37" s="927">
        <f t="shared" si="211"/>
        <v>0</v>
      </c>
      <c r="QOF37" s="927">
        <f t="shared" si="211"/>
        <v>0</v>
      </c>
      <c r="QOG37" s="927">
        <f t="shared" si="211"/>
        <v>0</v>
      </c>
      <c r="QOH37" s="927">
        <f t="shared" si="211"/>
        <v>0</v>
      </c>
      <c r="QOI37" s="927">
        <f t="shared" si="211"/>
        <v>0</v>
      </c>
      <c r="QOJ37" s="927">
        <f t="shared" si="211"/>
        <v>0</v>
      </c>
      <c r="QOK37" s="927">
        <f t="shared" si="211"/>
        <v>0</v>
      </c>
      <c r="QOL37" s="927">
        <f t="shared" si="211"/>
        <v>0</v>
      </c>
      <c r="QOM37" s="927">
        <f t="shared" si="211"/>
        <v>0</v>
      </c>
      <c r="QON37" s="927">
        <f t="shared" si="211"/>
        <v>0</v>
      </c>
      <c r="QOO37" s="927">
        <f t="shared" si="211"/>
        <v>0</v>
      </c>
      <c r="QOP37" s="927">
        <f t="shared" si="211"/>
        <v>0</v>
      </c>
      <c r="QOQ37" s="927">
        <f t="shared" si="211"/>
        <v>0</v>
      </c>
      <c r="QOR37" s="927">
        <f t="shared" si="211"/>
        <v>0</v>
      </c>
      <c r="QOS37" s="927">
        <f t="shared" si="211"/>
        <v>0</v>
      </c>
      <c r="QOT37" s="927">
        <f t="shared" si="211"/>
        <v>0</v>
      </c>
      <c r="QOU37" s="927">
        <f t="shared" si="211"/>
        <v>0</v>
      </c>
      <c r="QOV37" s="927">
        <f t="shared" si="211"/>
        <v>0</v>
      </c>
      <c r="QOW37" s="927">
        <f t="shared" si="211"/>
        <v>0</v>
      </c>
      <c r="QOX37" s="927">
        <f t="shared" si="211"/>
        <v>0</v>
      </c>
      <c r="QOY37" s="927">
        <f t="shared" si="211"/>
        <v>0</v>
      </c>
      <c r="QOZ37" s="927">
        <f t="shared" si="211"/>
        <v>0</v>
      </c>
      <c r="QPA37" s="927">
        <f t="shared" si="211"/>
        <v>0</v>
      </c>
      <c r="QPB37" s="927">
        <f t="shared" ref="QPB37:QRM37" si="212">+QPA37</f>
        <v>0</v>
      </c>
      <c r="QPC37" s="927">
        <f t="shared" si="212"/>
        <v>0</v>
      </c>
      <c r="QPD37" s="927">
        <f t="shared" si="212"/>
        <v>0</v>
      </c>
      <c r="QPE37" s="927">
        <f t="shared" si="212"/>
        <v>0</v>
      </c>
      <c r="QPF37" s="927">
        <f t="shared" si="212"/>
        <v>0</v>
      </c>
      <c r="QPG37" s="927">
        <f t="shared" si="212"/>
        <v>0</v>
      </c>
      <c r="QPH37" s="927">
        <f t="shared" si="212"/>
        <v>0</v>
      </c>
      <c r="QPI37" s="927">
        <f t="shared" si="212"/>
        <v>0</v>
      </c>
      <c r="QPJ37" s="927">
        <f t="shared" si="212"/>
        <v>0</v>
      </c>
      <c r="QPK37" s="927">
        <f t="shared" si="212"/>
        <v>0</v>
      </c>
      <c r="QPL37" s="927">
        <f t="shared" si="212"/>
        <v>0</v>
      </c>
      <c r="QPM37" s="927">
        <f t="shared" si="212"/>
        <v>0</v>
      </c>
      <c r="QPN37" s="927">
        <f t="shared" si="212"/>
        <v>0</v>
      </c>
      <c r="QPO37" s="927">
        <f t="shared" si="212"/>
        <v>0</v>
      </c>
      <c r="QPP37" s="927">
        <f t="shared" si="212"/>
        <v>0</v>
      </c>
      <c r="QPQ37" s="927">
        <f t="shared" si="212"/>
        <v>0</v>
      </c>
      <c r="QPR37" s="927">
        <f t="shared" si="212"/>
        <v>0</v>
      </c>
      <c r="QPS37" s="927">
        <f t="shared" si="212"/>
        <v>0</v>
      </c>
      <c r="QPT37" s="927">
        <f t="shared" si="212"/>
        <v>0</v>
      </c>
      <c r="QPU37" s="927">
        <f t="shared" si="212"/>
        <v>0</v>
      </c>
      <c r="QPV37" s="927">
        <f t="shared" si="212"/>
        <v>0</v>
      </c>
      <c r="QPW37" s="927">
        <f t="shared" si="212"/>
        <v>0</v>
      </c>
      <c r="QPX37" s="927">
        <f t="shared" si="212"/>
        <v>0</v>
      </c>
      <c r="QPY37" s="927">
        <f t="shared" si="212"/>
        <v>0</v>
      </c>
      <c r="QPZ37" s="927">
        <f t="shared" si="212"/>
        <v>0</v>
      </c>
      <c r="QQA37" s="927">
        <f t="shared" si="212"/>
        <v>0</v>
      </c>
      <c r="QQB37" s="927">
        <f t="shared" si="212"/>
        <v>0</v>
      </c>
      <c r="QQC37" s="927">
        <f t="shared" si="212"/>
        <v>0</v>
      </c>
      <c r="QQD37" s="927">
        <f t="shared" si="212"/>
        <v>0</v>
      </c>
      <c r="QQE37" s="927">
        <f t="shared" si="212"/>
        <v>0</v>
      </c>
      <c r="QQF37" s="927">
        <f t="shared" si="212"/>
        <v>0</v>
      </c>
      <c r="QQG37" s="927">
        <f t="shared" si="212"/>
        <v>0</v>
      </c>
      <c r="QQH37" s="927">
        <f t="shared" si="212"/>
        <v>0</v>
      </c>
      <c r="QQI37" s="927">
        <f t="shared" si="212"/>
        <v>0</v>
      </c>
      <c r="QQJ37" s="927">
        <f t="shared" si="212"/>
        <v>0</v>
      </c>
      <c r="QQK37" s="927">
        <f t="shared" si="212"/>
        <v>0</v>
      </c>
      <c r="QQL37" s="927">
        <f t="shared" si="212"/>
        <v>0</v>
      </c>
      <c r="QQM37" s="927">
        <f t="shared" si="212"/>
        <v>0</v>
      </c>
      <c r="QQN37" s="927">
        <f t="shared" si="212"/>
        <v>0</v>
      </c>
      <c r="QQO37" s="927">
        <f t="shared" si="212"/>
        <v>0</v>
      </c>
      <c r="QQP37" s="927">
        <f t="shared" si="212"/>
        <v>0</v>
      </c>
      <c r="QQQ37" s="927">
        <f t="shared" si="212"/>
        <v>0</v>
      </c>
      <c r="QQR37" s="927">
        <f t="shared" si="212"/>
        <v>0</v>
      </c>
      <c r="QQS37" s="927">
        <f t="shared" si="212"/>
        <v>0</v>
      </c>
      <c r="QQT37" s="927">
        <f t="shared" si="212"/>
        <v>0</v>
      </c>
      <c r="QQU37" s="927">
        <f t="shared" si="212"/>
        <v>0</v>
      </c>
      <c r="QQV37" s="927">
        <f t="shared" si="212"/>
        <v>0</v>
      </c>
      <c r="QQW37" s="927">
        <f t="shared" si="212"/>
        <v>0</v>
      </c>
      <c r="QQX37" s="927">
        <f t="shared" si="212"/>
        <v>0</v>
      </c>
      <c r="QQY37" s="927">
        <f t="shared" si="212"/>
        <v>0</v>
      </c>
      <c r="QQZ37" s="927">
        <f t="shared" si="212"/>
        <v>0</v>
      </c>
      <c r="QRA37" s="927">
        <f t="shared" si="212"/>
        <v>0</v>
      </c>
      <c r="QRB37" s="927">
        <f t="shared" si="212"/>
        <v>0</v>
      </c>
      <c r="QRC37" s="927">
        <f t="shared" si="212"/>
        <v>0</v>
      </c>
      <c r="QRD37" s="927">
        <f t="shared" si="212"/>
        <v>0</v>
      </c>
      <c r="QRE37" s="927">
        <f t="shared" si="212"/>
        <v>0</v>
      </c>
      <c r="QRF37" s="927">
        <f t="shared" si="212"/>
        <v>0</v>
      </c>
      <c r="QRG37" s="927">
        <f t="shared" si="212"/>
        <v>0</v>
      </c>
      <c r="QRH37" s="927">
        <f t="shared" si="212"/>
        <v>0</v>
      </c>
      <c r="QRI37" s="927">
        <f t="shared" si="212"/>
        <v>0</v>
      </c>
      <c r="QRJ37" s="927">
        <f t="shared" si="212"/>
        <v>0</v>
      </c>
      <c r="QRK37" s="927">
        <f t="shared" si="212"/>
        <v>0</v>
      </c>
      <c r="QRL37" s="927">
        <f t="shared" si="212"/>
        <v>0</v>
      </c>
      <c r="QRM37" s="927">
        <f t="shared" si="212"/>
        <v>0</v>
      </c>
      <c r="QRN37" s="927">
        <f t="shared" ref="QRN37:QTY37" si="213">+QRM37</f>
        <v>0</v>
      </c>
      <c r="QRO37" s="927">
        <f t="shared" si="213"/>
        <v>0</v>
      </c>
      <c r="QRP37" s="927">
        <f t="shared" si="213"/>
        <v>0</v>
      </c>
      <c r="QRQ37" s="927">
        <f t="shared" si="213"/>
        <v>0</v>
      </c>
      <c r="QRR37" s="927">
        <f t="shared" si="213"/>
        <v>0</v>
      </c>
      <c r="QRS37" s="927">
        <f t="shared" si="213"/>
        <v>0</v>
      </c>
      <c r="QRT37" s="927">
        <f t="shared" si="213"/>
        <v>0</v>
      </c>
      <c r="QRU37" s="927">
        <f t="shared" si="213"/>
        <v>0</v>
      </c>
      <c r="QRV37" s="927">
        <f t="shared" si="213"/>
        <v>0</v>
      </c>
      <c r="QRW37" s="927">
        <f t="shared" si="213"/>
        <v>0</v>
      </c>
      <c r="QRX37" s="927">
        <f t="shared" si="213"/>
        <v>0</v>
      </c>
      <c r="QRY37" s="927">
        <f t="shared" si="213"/>
        <v>0</v>
      </c>
      <c r="QRZ37" s="927">
        <f t="shared" si="213"/>
        <v>0</v>
      </c>
      <c r="QSA37" s="927">
        <f t="shared" si="213"/>
        <v>0</v>
      </c>
      <c r="QSB37" s="927">
        <f t="shared" si="213"/>
        <v>0</v>
      </c>
      <c r="QSC37" s="927">
        <f t="shared" si="213"/>
        <v>0</v>
      </c>
      <c r="QSD37" s="927">
        <f t="shared" si="213"/>
        <v>0</v>
      </c>
      <c r="QSE37" s="927">
        <f t="shared" si="213"/>
        <v>0</v>
      </c>
      <c r="QSF37" s="927">
        <f t="shared" si="213"/>
        <v>0</v>
      </c>
      <c r="QSG37" s="927">
        <f t="shared" si="213"/>
        <v>0</v>
      </c>
      <c r="QSH37" s="927">
        <f t="shared" si="213"/>
        <v>0</v>
      </c>
      <c r="QSI37" s="927">
        <f t="shared" si="213"/>
        <v>0</v>
      </c>
      <c r="QSJ37" s="927">
        <f t="shared" si="213"/>
        <v>0</v>
      </c>
      <c r="QSK37" s="927">
        <f t="shared" si="213"/>
        <v>0</v>
      </c>
      <c r="QSL37" s="927">
        <f t="shared" si="213"/>
        <v>0</v>
      </c>
      <c r="QSM37" s="927">
        <f t="shared" si="213"/>
        <v>0</v>
      </c>
      <c r="QSN37" s="927">
        <f t="shared" si="213"/>
        <v>0</v>
      </c>
      <c r="QSO37" s="927">
        <f t="shared" si="213"/>
        <v>0</v>
      </c>
      <c r="QSP37" s="927">
        <f t="shared" si="213"/>
        <v>0</v>
      </c>
      <c r="QSQ37" s="927">
        <f t="shared" si="213"/>
        <v>0</v>
      </c>
      <c r="QSR37" s="927">
        <f t="shared" si="213"/>
        <v>0</v>
      </c>
      <c r="QSS37" s="927">
        <f t="shared" si="213"/>
        <v>0</v>
      </c>
      <c r="QST37" s="927">
        <f t="shared" si="213"/>
        <v>0</v>
      </c>
      <c r="QSU37" s="927">
        <f t="shared" si="213"/>
        <v>0</v>
      </c>
      <c r="QSV37" s="927">
        <f t="shared" si="213"/>
        <v>0</v>
      </c>
      <c r="QSW37" s="927">
        <f t="shared" si="213"/>
        <v>0</v>
      </c>
      <c r="QSX37" s="927">
        <f t="shared" si="213"/>
        <v>0</v>
      </c>
      <c r="QSY37" s="927">
        <f t="shared" si="213"/>
        <v>0</v>
      </c>
      <c r="QSZ37" s="927">
        <f t="shared" si="213"/>
        <v>0</v>
      </c>
      <c r="QTA37" s="927">
        <f t="shared" si="213"/>
        <v>0</v>
      </c>
      <c r="QTB37" s="927">
        <f t="shared" si="213"/>
        <v>0</v>
      </c>
      <c r="QTC37" s="927">
        <f t="shared" si="213"/>
        <v>0</v>
      </c>
      <c r="QTD37" s="927">
        <f t="shared" si="213"/>
        <v>0</v>
      </c>
      <c r="QTE37" s="927">
        <f t="shared" si="213"/>
        <v>0</v>
      </c>
      <c r="QTF37" s="927">
        <f t="shared" si="213"/>
        <v>0</v>
      </c>
      <c r="QTG37" s="927">
        <f t="shared" si="213"/>
        <v>0</v>
      </c>
      <c r="QTH37" s="927">
        <f t="shared" si="213"/>
        <v>0</v>
      </c>
      <c r="QTI37" s="927">
        <f t="shared" si="213"/>
        <v>0</v>
      </c>
      <c r="QTJ37" s="927">
        <f t="shared" si="213"/>
        <v>0</v>
      </c>
      <c r="QTK37" s="927">
        <f t="shared" si="213"/>
        <v>0</v>
      </c>
      <c r="QTL37" s="927">
        <f t="shared" si="213"/>
        <v>0</v>
      </c>
      <c r="QTM37" s="927">
        <f t="shared" si="213"/>
        <v>0</v>
      </c>
      <c r="QTN37" s="927">
        <f t="shared" si="213"/>
        <v>0</v>
      </c>
      <c r="QTO37" s="927">
        <f t="shared" si="213"/>
        <v>0</v>
      </c>
      <c r="QTP37" s="927">
        <f t="shared" si="213"/>
        <v>0</v>
      </c>
      <c r="QTQ37" s="927">
        <f t="shared" si="213"/>
        <v>0</v>
      </c>
      <c r="QTR37" s="927">
        <f t="shared" si="213"/>
        <v>0</v>
      </c>
      <c r="QTS37" s="927">
        <f t="shared" si="213"/>
        <v>0</v>
      </c>
      <c r="QTT37" s="927">
        <f t="shared" si="213"/>
        <v>0</v>
      </c>
      <c r="QTU37" s="927">
        <f t="shared" si="213"/>
        <v>0</v>
      </c>
      <c r="QTV37" s="927">
        <f t="shared" si="213"/>
        <v>0</v>
      </c>
      <c r="QTW37" s="927">
        <f t="shared" si="213"/>
        <v>0</v>
      </c>
      <c r="QTX37" s="927">
        <f t="shared" si="213"/>
        <v>0</v>
      </c>
      <c r="QTY37" s="927">
        <f t="shared" si="213"/>
        <v>0</v>
      </c>
      <c r="QTZ37" s="927">
        <f t="shared" ref="QTZ37:QWK37" si="214">+QTY37</f>
        <v>0</v>
      </c>
      <c r="QUA37" s="927">
        <f t="shared" si="214"/>
        <v>0</v>
      </c>
      <c r="QUB37" s="927">
        <f t="shared" si="214"/>
        <v>0</v>
      </c>
      <c r="QUC37" s="927">
        <f t="shared" si="214"/>
        <v>0</v>
      </c>
      <c r="QUD37" s="927">
        <f t="shared" si="214"/>
        <v>0</v>
      </c>
      <c r="QUE37" s="927">
        <f t="shared" si="214"/>
        <v>0</v>
      </c>
      <c r="QUF37" s="927">
        <f t="shared" si="214"/>
        <v>0</v>
      </c>
      <c r="QUG37" s="927">
        <f t="shared" si="214"/>
        <v>0</v>
      </c>
      <c r="QUH37" s="927">
        <f t="shared" si="214"/>
        <v>0</v>
      </c>
      <c r="QUI37" s="927">
        <f t="shared" si="214"/>
        <v>0</v>
      </c>
      <c r="QUJ37" s="927">
        <f t="shared" si="214"/>
        <v>0</v>
      </c>
      <c r="QUK37" s="927">
        <f t="shared" si="214"/>
        <v>0</v>
      </c>
      <c r="QUL37" s="927">
        <f t="shared" si="214"/>
        <v>0</v>
      </c>
      <c r="QUM37" s="927">
        <f t="shared" si="214"/>
        <v>0</v>
      </c>
      <c r="QUN37" s="927">
        <f t="shared" si="214"/>
        <v>0</v>
      </c>
      <c r="QUO37" s="927">
        <f t="shared" si="214"/>
        <v>0</v>
      </c>
      <c r="QUP37" s="927">
        <f t="shared" si="214"/>
        <v>0</v>
      </c>
      <c r="QUQ37" s="927">
        <f t="shared" si="214"/>
        <v>0</v>
      </c>
      <c r="QUR37" s="927">
        <f t="shared" si="214"/>
        <v>0</v>
      </c>
      <c r="QUS37" s="927">
        <f t="shared" si="214"/>
        <v>0</v>
      </c>
      <c r="QUT37" s="927">
        <f t="shared" si="214"/>
        <v>0</v>
      </c>
      <c r="QUU37" s="927">
        <f t="shared" si="214"/>
        <v>0</v>
      </c>
      <c r="QUV37" s="927">
        <f t="shared" si="214"/>
        <v>0</v>
      </c>
      <c r="QUW37" s="927">
        <f t="shared" si="214"/>
        <v>0</v>
      </c>
      <c r="QUX37" s="927">
        <f t="shared" si="214"/>
        <v>0</v>
      </c>
      <c r="QUY37" s="927">
        <f t="shared" si="214"/>
        <v>0</v>
      </c>
      <c r="QUZ37" s="927">
        <f t="shared" si="214"/>
        <v>0</v>
      </c>
      <c r="QVA37" s="927">
        <f t="shared" si="214"/>
        <v>0</v>
      </c>
      <c r="QVB37" s="927">
        <f t="shared" si="214"/>
        <v>0</v>
      </c>
      <c r="QVC37" s="927">
        <f t="shared" si="214"/>
        <v>0</v>
      </c>
      <c r="QVD37" s="927">
        <f t="shared" si="214"/>
        <v>0</v>
      </c>
      <c r="QVE37" s="927">
        <f t="shared" si="214"/>
        <v>0</v>
      </c>
      <c r="QVF37" s="927">
        <f t="shared" si="214"/>
        <v>0</v>
      </c>
      <c r="QVG37" s="927">
        <f t="shared" si="214"/>
        <v>0</v>
      </c>
      <c r="QVH37" s="927">
        <f t="shared" si="214"/>
        <v>0</v>
      </c>
      <c r="QVI37" s="927">
        <f t="shared" si="214"/>
        <v>0</v>
      </c>
      <c r="QVJ37" s="927">
        <f t="shared" si="214"/>
        <v>0</v>
      </c>
      <c r="QVK37" s="927">
        <f t="shared" si="214"/>
        <v>0</v>
      </c>
      <c r="QVL37" s="927">
        <f t="shared" si="214"/>
        <v>0</v>
      </c>
      <c r="QVM37" s="927">
        <f t="shared" si="214"/>
        <v>0</v>
      </c>
      <c r="QVN37" s="927">
        <f t="shared" si="214"/>
        <v>0</v>
      </c>
      <c r="QVO37" s="927">
        <f t="shared" si="214"/>
        <v>0</v>
      </c>
      <c r="QVP37" s="927">
        <f t="shared" si="214"/>
        <v>0</v>
      </c>
      <c r="QVQ37" s="927">
        <f t="shared" si="214"/>
        <v>0</v>
      </c>
      <c r="QVR37" s="927">
        <f t="shared" si="214"/>
        <v>0</v>
      </c>
      <c r="QVS37" s="927">
        <f t="shared" si="214"/>
        <v>0</v>
      </c>
      <c r="QVT37" s="927">
        <f t="shared" si="214"/>
        <v>0</v>
      </c>
      <c r="QVU37" s="927">
        <f t="shared" si="214"/>
        <v>0</v>
      </c>
      <c r="QVV37" s="927">
        <f t="shared" si="214"/>
        <v>0</v>
      </c>
      <c r="QVW37" s="927">
        <f t="shared" si="214"/>
        <v>0</v>
      </c>
      <c r="QVX37" s="927">
        <f t="shared" si="214"/>
        <v>0</v>
      </c>
      <c r="QVY37" s="927">
        <f t="shared" si="214"/>
        <v>0</v>
      </c>
      <c r="QVZ37" s="927">
        <f t="shared" si="214"/>
        <v>0</v>
      </c>
      <c r="QWA37" s="927">
        <f t="shared" si="214"/>
        <v>0</v>
      </c>
      <c r="QWB37" s="927">
        <f t="shared" si="214"/>
        <v>0</v>
      </c>
      <c r="QWC37" s="927">
        <f t="shared" si="214"/>
        <v>0</v>
      </c>
      <c r="QWD37" s="927">
        <f t="shared" si="214"/>
        <v>0</v>
      </c>
      <c r="QWE37" s="927">
        <f t="shared" si="214"/>
        <v>0</v>
      </c>
      <c r="QWF37" s="927">
        <f t="shared" si="214"/>
        <v>0</v>
      </c>
      <c r="QWG37" s="927">
        <f t="shared" si="214"/>
        <v>0</v>
      </c>
      <c r="QWH37" s="927">
        <f t="shared" si="214"/>
        <v>0</v>
      </c>
      <c r="QWI37" s="927">
        <f t="shared" si="214"/>
        <v>0</v>
      </c>
      <c r="QWJ37" s="927">
        <f t="shared" si="214"/>
        <v>0</v>
      </c>
      <c r="QWK37" s="927">
        <f t="shared" si="214"/>
        <v>0</v>
      </c>
      <c r="QWL37" s="927">
        <f t="shared" ref="QWL37:QYW37" si="215">+QWK37</f>
        <v>0</v>
      </c>
      <c r="QWM37" s="927">
        <f t="shared" si="215"/>
        <v>0</v>
      </c>
      <c r="QWN37" s="927">
        <f t="shared" si="215"/>
        <v>0</v>
      </c>
      <c r="QWO37" s="927">
        <f t="shared" si="215"/>
        <v>0</v>
      </c>
      <c r="QWP37" s="927">
        <f t="shared" si="215"/>
        <v>0</v>
      </c>
      <c r="QWQ37" s="927">
        <f t="shared" si="215"/>
        <v>0</v>
      </c>
      <c r="QWR37" s="927">
        <f t="shared" si="215"/>
        <v>0</v>
      </c>
      <c r="QWS37" s="927">
        <f t="shared" si="215"/>
        <v>0</v>
      </c>
      <c r="QWT37" s="927">
        <f t="shared" si="215"/>
        <v>0</v>
      </c>
      <c r="QWU37" s="927">
        <f t="shared" si="215"/>
        <v>0</v>
      </c>
      <c r="QWV37" s="927">
        <f t="shared" si="215"/>
        <v>0</v>
      </c>
      <c r="QWW37" s="927">
        <f t="shared" si="215"/>
        <v>0</v>
      </c>
      <c r="QWX37" s="927">
        <f t="shared" si="215"/>
        <v>0</v>
      </c>
      <c r="QWY37" s="927">
        <f t="shared" si="215"/>
        <v>0</v>
      </c>
      <c r="QWZ37" s="927">
        <f t="shared" si="215"/>
        <v>0</v>
      </c>
      <c r="QXA37" s="927">
        <f t="shared" si="215"/>
        <v>0</v>
      </c>
      <c r="QXB37" s="927">
        <f t="shared" si="215"/>
        <v>0</v>
      </c>
      <c r="QXC37" s="927">
        <f t="shared" si="215"/>
        <v>0</v>
      </c>
      <c r="QXD37" s="927">
        <f t="shared" si="215"/>
        <v>0</v>
      </c>
      <c r="QXE37" s="927">
        <f t="shared" si="215"/>
        <v>0</v>
      </c>
      <c r="QXF37" s="927">
        <f t="shared" si="215"/>
        <v>0</v>
      </c>
      <c r="QXG37" s="927">
        <f t="shared" si="215"/>
        <v>0</v>
      </c>
      <c r="QXH37" s="927">
        <f t="shared" si="215"/>
        <v>0</v>
      </c>
      <c r="QXI37" s="927">
        <f t="shared" si="215"/>
        <v>0</v>
      </c>
      <c r="QXJ37" s="927">
        <f t="shared" si="215"/>
        <v>0</v>
      </c>
      <c r="QXK37" s="927">
        <f t="shared" si="215"/>
        <v>0</v>
      </c>
      <c r="QXL37" s="927">
        <f t="shared" si="215"/>
        <v>0</v>
      </c>
      <c r="QXM37" s="927">
        <f t="shared" si="215"/>
        <v>0</v>
      </c>
      <c r="QXN37" s="927">
        <f t="shared" si="215"/>
        <v>0</v>
      </c>
      <c r="QXO37" s="927">
        <f t="shared" si="215"/>
        <v>0</v>
      </c>
      <c r="QXP37" s="927">
        <f t="shared" si="215"/>
        <v>0</v>
      </c>
      <c r="QXQ37" s="927">
        <f t="shared" si="215"/>
        <v>0</v>
      </c>
      <c r="QXR37" s="927">
        <f t="shared" si="215"/>
        <v>0</v>
      </c>
      <c r="QXS37" s="927">
        <f t="shared" si="215"/>
        <v>0</v>
      </c>
      <c r="QXT37" s="927">
        <f t="shared" si="215"/>
        <v>0</v>
      </c>
      <c r="QXU37" s="927">
        <f t="shared" si="215"/>
        <v>0</v>
      </c>
      <c r="QXV37" s="927">
        <f t="shared" si="215"/>
        <v>0</v>
      </c>
      <c r="QXW37" s="927">
        <f t="shared" si="215"/>
        <v>0</v>
      </c>
      <c r="QXX37" s="927">
        <f t="shared" si="215"/>
        <v>0</v>
      </c>
      <c r="QXY37" s="927">
        <f t="shared" si="215"/>
        <v>0</v>
      </c>
      <c r="QXZ37" s="927">
        <f t="shared" si="215"/>
        <v>0</v>
      </c>
      <c r="QYA37" s="927">
        <f t="shared" si="215"/>
        <v>0</v>
      </c>
      <c r="QYB37" s="927">
        <f t="shared" si="215"/>
        <v>0</v>
      </c>
      <c r="QYC37" s="927">
        <f t="shared" si="215"/>
        <v>0</v>
      </c>
      <c r="QYD37" s="927">
        <f t="shared" si="215"/>
        <v>0</v>
      </c>
      <c r="QYE37" s="927">
        <f t="shared" si="215"/>
        <v>0</v>
      </c>
      <c r="QYF37" s="927">
        <f t="shared" si="215"/>
        <v>0</v>
      </c>
      <c r="QYG37" s="927">
        <f t="shared" si="215"/>
        <v>0</v>
      </c>
      <c r="QYH37" s="927">
        <f t="shared" si="215"/>
        <v>0</v>
      </c>
      <c r="QYI37" s="927">
        <f t="shared" si="215"/>
        <v>0</v>
      </c>
      <c r="QYJ37" s="927">
        <f t="shared" si="215"/>
        <v>0</v>
      </c>
      <c r="QYK37" s="927">
        <f t="shared" si="215"/>
        <v>0</v>
      </c>
      <c r="QYL37" s="927">
        <f t="shared" si="215"/>
        <v>0</v>
      </c>
      <c r="QYM37" s="927">
        <f t="shared" si="215"/>
        <v>0</v>
      </c>
      <c r="QYN37" s="927">
        <f t="shared" si="215"/>
        <v>0</v>
      </c>
      <c r="QYO37" s="927">
        <f t="shared" si="215"/>
        <v>0</v>
      </c>
      <c r="QYP37" s="927">
        <f t="shared" si="215"/>
        <v>0</v>
      </c>
      <c r="QYQ37" s="927">
        <f t="shared" si="215"/>
        <v>0</v>
      </c>
      <c r="QYR37" s="927">
        <f t="shared" si="215"/>
        <v>0</v>
      </c>
      <c r="QYS37" s="927">
        <f t="shared" si="215"/>
        <v>0</v>
      </c>
      <c r="QYT37" s="927">
        <f t="shared" si="215"/>
        <v>0</v>
      </c>
      <c r="QYU37" s="927">
        <f t="shared" si="215"/>
        <v>0</v>
      </c>
      <c r="QYV37" s="927">
        <f t="shared" si="215"/>
        <v>0</v>
      </c>
      <c r="QYW37" s="927">
        <f t="shared" si="215"/>
        <v>0</v>
      </c>
      <c r="QYX37" s="927">
        <f t="shared" ref="QYX37:RBI37" si="216">+QYW37</f>
        <v>0</v>
      </c>
      <c r="QYY37" s="927">
        <f t="shared" si="216"/>
        <v>0</v>
      </c>
      <c r="QYZ37" s="927">
        <f t="shared" si="216"/>
        <v>0</v>
      </c>
      <c r="QZA37" s="927">
        <f t="shared" si="216"/>
        <v>0</v>
      </c>
      <c r="QZB37" s="927">
        <f t="shared" si="216"/>
        <v>0</v>
      </c>
      <c r="QZC37" s="927">
        <f t="shared" si="216"/>
        <v>0</v>
      </c>
      <c r="QZD37" s="927">
        <f t="shared" si="216"/>
        <v>0</v>
      </c>
      <c r="QZE37" s="927">
        <f t="shared" si="216"/>
        <v>0</v>
      </c>
      <c r="QZF37" s="927">
        <f t="shared" si="216"/>
        <v>0</v>
      </c>
      <c r="QZG37" s="927">
        <f t="shared" si="216"/>
        <v>0</v>
      </c>
      <c r="QZH37" s="927">
        <f t="shared" si="216"/>
        <v>0</v>
      </c>
      <c r="QZI37" s="927">
        <f t="shared" si="216"/>
        <v>0</v>
      </c>
      <c r="QZJ37" s="927">
        <f t="shared" si="216"/>
        <v>0</v>
      </c>
      <c r="QZK37" s="927">
        <f t="shared" si="216"/>
        <v>0</v>
      </c>
      <c r="QZL37" s="927">
        <f t="shared" si="216"/>
        <v>0</v>
      </c>
      <c r="QZM37" s="927">
        <f t="shared" si="216"/>
        <v>0</v>
      </c>
      <c r="QZN37" s="927">
        <f t="shared" si="216"/>
        <v>0</v>
      </c>
      <c r="QZO37" s="927">
        <f t="shared" si="216"/>
        <v>0</v>
      </c>
      <c r="QZP37" s="927">
        <f t="shared" si="216"/>
        <v>0</v>
      </c>
      <c r="QZQ37" s="927">
        <f t="shared" si="216"/>
        <v>0</v>
      </c>
      <c r="QZR37" s="927">
        <f t="shared" si="216"/>
        <v>0</v>
      </c>
      <c r="QZS37" s="927">
        <f t="shared" si="216"/>
        <v>0</v>
      </c>
      <c r="QZT37" s="927">
        <f t="shared" si="216"/>
        <v>0</v>
      </c>
      <c r="QZU37" s="927">
        <f t="shared" si="216"/>
        <v>0</v>
      </c>
      <c r="QZV37" s="927">
        <f t="shared" si="216"/>
        <v>0</v>
      </c>
      <c r="QZW37" s="927">
        <f t="shared" si="216"/>
        <v>0</v>
      </c>
      <c r="QZX37" s="927">
        <f t="shared" si="216"/>
        <v>0</v>
      </c>
      <c r="QZY37" s="927">
        <f t="shared" si="216"/>
        <v>0</v>
      </c>
      <c r="QZZ37" s="927">
        <f t="shared" si="216"/>
        <v>0</v>
      </c>
      <c r="RAA37" s="927">
        <f t="shared" si="216"/>
        <v>0</v>
      </c>
      <c r="RAB37" s="927">
        <f t="shared" si="216"/>
        <v>0</v>
      </c>
      <c r="RAC37" s="927">
        <f t="shared" si="216"/>
        <v>0</v>
      </c>
      <c r="RAD37" s="927">
        <f t="shared" si="216"/>
        <v>0</v>
      </c>
      <c r="RAE37" s="927">
        <f t="shared" si="216"/>
        <v>0</v>
      </c>
      <c r="RAF37" s="927">
        <f t="shared" si="216"/>
        <v>0</v>
      </c>
      <c r="RAG37" s="927">
        <f t="shared" si="216"/>
        <v>0</v>
      </c>
      <c r="RAH37" s="927">
        <f t="shared" si="216"/>
        <v>0</v>
      </c>
      <c r="RAI37" s="927">
        <f t="shared" si="216"/>
        <v>0</v>
      </c>
      <c r="RAJ37" s="927">
        <f t="shared" si="216"/>
        <v>0</v>
      </c>
      <c r="RAK37" s="927">
        <f t="shared" si="216"/>
        <v>0</v>
      </c>
      <c r="RAL37" s="927">
        <f t="shared" si="216"/>
        <v>0</v>
      </c>
      <c r="RAM37" s="927">
        <f t="shared" si="216"/>
        <v>0</v>
      </c>
      <c r="RAN37" s="927">
        <f t="shared" si="216"/>
        <v>0</v>
      </c>
      <c r="RAO37" s="927">
        <f t="shared" si="216"/>
        <v>0</v>
      </c>
      <c r="RAP37" s="927">
        <f t="shared" si="216"/>
        <v>0</v>
      </c>
      <c r="RAQ37" s="927">
        <f t="shared" si="216"/>
        <v>0</v>
      </c>
      <c r="RAR37" s="927">
        <f t="shared" si="216"/>
        <v>0</v>
      </c>
      <c r="RAS37" s="927">
        <f t="shared" si="216"/>
        <v>0</v>
      </c>
      <c r="RAT37" s="927">
        <f t="shared" si="216"/>
        <v>0</v>
      </c>
      <c r="RAU37" s="927">
        <f t="shared" si="216"/>
        <v>0</v>
      </c>
      <c r="RAV37" s="927">
        <f t="shared" si="216"/>
        <v>0</v>
      </c>
      <c r="RAW37" s="927">
        <f t="shared" si="216"/>
        <v>0</v>
      </c>
      <c r="RAX37" s="927">
        <f t="shared" si="216"/>
        <v>0</v>
      </c>
      <c r="RAY37" s="927">
        <f t="shared" si="216"/>
        <v>0</v>
      </c>
      <c r="RAZ37" s="927">
        <f t="shared" si="216"/>
        <v>0</v>
      </c>
      <c r="RBA37" s="927">
        <f t="shared" si="216"/>
        <v>0</v>
      </c>
      <c r="RBB37" s="927">
        <f t="shared" si="216"/>
        <v>0</v>
      </c>
      <c r="RBC37" s="927">
        <f t="shared" si="216"/>
        <v>0</v>
      </c>
      <c r="RBD37" s="927">
        <f t="shared" si="216"/>
        <v>0</v>
      </c>
      <c r="RBE37" s="927">
        <f t="shared" si="216"/>
        <v>0</v>
      </c>
      <c r="RBF37" s="927">
        <f t="shared" si="216"/>
        <v>0</v>
      </c>
      <c r="RBG37" s="927">
        <f t="shared" si="216"/>
        <v>0</v>
      </c>
      <c r="RBH37" s="927">
        <f t="shared" si="216"/>
        <v>0</v>
      </c>
      <c r="RBI37" s="927">
        <f t="shared" si="216"/>
        <v>0</v>
      </c>
      <c r="RBJ37" s="927">
        <f t="shared" ref="RBJ37:RDU37" si="217">+RBI37</f>
        <v>0</v>
      </c>
      <c r="RBK37" s="927">
        <f t="shared" si="217"/>
        <v>0</v>
      </c>
      <c r="RBL37" s="927">
        <f t="shared" si="217"/>
        <v>0</v>
      </c>
      <c r="RBM37" s="927">
        <f t="shared" si="217"/>
        <v>0</v>
      </c>
      <c r="RBN37" s="927">
        <f t="shared" si="217"/>
        <v>0</v>
      </c>
      <c r="RBO37" s="927">
        <f t="shared" si="217"/>
        <v>0</v>
      </c>
      <c r="RBP37" s="927">
        <f t="shared" si="217"/>
        <v>0</v>
      </c>
      <c r="RBQ37" s="927">
        <f t="shared" si="217"/>
        <v>0</v>
      </c>
      <c r="RBR37" s="927">
        <f t="shared" si="217"/>
        <v>0</v>
      </c>
      <c r="RBS37" s="927">
        <f t="shared" si="217"/>
        <v>0</v>
      </c>
      <c r="RBT37" s="927">
        <f t="shared" si="217"/>
        <v>0</v>
      </c>
      <c r="RBU37" s="927">
        <f t="shared" si="217"/>
        <v>0</v>
      </c>
      <c r="RBV37" s="927">
        <f t="shared" si="217"/>
        <v>0</v>
      </c>
      <c r="RBW37" s="927">
        <f t="shared" si="217"/>
        <v>0</v>
      </c>
      <c r="RBX37" s="927">
        <f t="shared" si="217"/>
        <v>0</v>
      </c>
      <c r="RBY37" s="927">
        <f t="shared" si="217"/>
        <v>0</v>
      </c>
      <c r="RBZ37" s="927">
        <f t="shared" si="217"/>
        <v>0</v>
      </c>
      <c r="RCA37" s="927">
        <f t="shared" si="217"/>
        <v>0</v>
      </c>
      <c r="RCB37" s="927">
        <f t="shared" si="217"/>
        <v>0</v>
      </c>
      <c r="RCC37" s="927">
        <f t="shared" si="217"/>
        <v>0</v>
      </c>
      <c r="RCD37" s="927">
        <f t="shared" si="217"/>
        <v>0</v>
      </c>
      <c r="RCE37" s="927">
        <f t="shared" si="217"/>
        <v>0</v>
      </c>
      <c r="RCF37" s="927">
        <f t="shared" si="217"/>
        <v>0</v>
      </c>
      <c r="RCG37" s="927">
        <f t="shared" si="217"/>
        <v>0</v>
      </c>
      <c r="RCH37" s="927">
        <f t="shared" si="217"/>
        <v>0</v>
      </c>
      <c r="RCI37" s="927">
        <f t="shared" si="217"/>
        <v>0</v>
      </c>
      <c r="RCJ37" s="927">
        <f t="shared" si="217"/>
        <v>0</v>
      </c>
      <c r="RCK37" s="927">
        <f t="shared" si="217"/>
        <v>0</v>
      </c>
      <c r="RCL37" s="927">
        <f t="shared" si="217"/>
        <v>0</v>
      </c>
      <c r="RCM37" s="927">
        <f t="shared" si="217"/>
        <v>0</v>
      </c>
      <c r="RCN37" s="927">
        <f t="shared" si="217"/>
        <v>0</v>
      </c>
      <c r="RCO37" s="927">
        <f t="shared" si="217"/>
        <v>0</v>
      </c>
      <c r="RCP37" s="927">
        <f t="shared" si="217"/>
        <v>0</v>
      </c>
      <c r="RCQ37" s="927">
        <f t="shared" si="217"/>
        <v>0</v>
      </c>
      <c r="RCR37" s="927">
        <f t="shared" si="217"/>
        <v>0</v>
      </c>
      <c r="RCS37" s="927">
        <f t="shared" si="217"/>
        <v>0</v>
      </c>
      <c r="RCT37" s="927">
        <f t="shared" si="217"/>
        <v>0</v>
      </c>
      <c r="RCU37" s="927">
        <f t="shared" si="217"/>
        <v>0</v>
      </c>
      <c r="RCV37" s="927">
        <f t="shared" si="217"/>
        <v>0</v>
      </c>
      <c r="RCW37" s="927">
        <f t="shared" si="217"/>
        <v>0</v>
      </c>
      <c r="RCX37" s="927">
        <f t="shared" si="217"/>
        <v>0</v>
      </c>
      <c r="RCY37" s="927">
        <f t="shared" si="217"/>
        <v>0</v>
      </c>
      <c r="RCZ37" s="927">
        <f t="shared" si="217"/>
        <v>0</v>
      </c>
      <c r="RDA37" s="927">
        <f t="shared" si="217"/>
        <v>0</v>
      </c>
      <c r="RDB37" s="927">
        <f t="shared" si="217"/>
        <v>0</v>
      </c>
      <c r="RDC37" s="927">
        <f t="shared" si="217"/>
        <v>0</v>
      </c>
      <c r="RDD37" s="927">
        <f t="shared" si="217"/>
        <v>0</v>
      </c>
      <c r="RDE37" s="927">
        <f t="shared" si="217"/>
        <v>0</v>
      </c>
      <c r="RDF37" s="927">
        <f t="shared" si="217"/>
        <v>0</v>
      </c>
      <c r="RDG37" s="927">
        <f t="shared" si="217"/>
        <v>0</v>
      </c>
      <c r="RDH37" s="927">
        <f t="shared" si="217"/>
        <v>0</v>
      </c>
      <c r="RDI37" s="927">
        <f t="shared" si="217"/>
        <v>0</v>
      </c>
      <c r="RDJ37" s="927">
        <f t="shared" si="217"/>
        <v>0</v>
      </c>
      <c r="RDK37" s="927">
        <f t="shared" si="217"/>
        <v>0</v>
      </c>
      <c r="RDL37" s="927">
        <f t="shared" si="217"/>
        <v>0</v>
      </c>
      <c r="RDM37" s="927">
        <f t="shared" si="217"/>
        <v>0</v>
      </c>
      <c r="RDN37" s="927">
        <f t="shared" si="217"/>
        <v>0</v>
      </c>
      <c r="RDO37" s="927">
        <f t="shared" si="217"/>
        <v>0</v>
      </c>
      <c r="RDP37" s="927">
        <f t="shared" si="217"/>
        <v>0</v>
      </c>
      <c r="RDQ37" s="927">
        <f t="shared" si="217"/>
        <v>0</v>
      </c>
      <c r="RDR37" s="927">
        <f t="shared" si="217"/>
        <v>0</v>
      </c>
      <c r="RDS37" s="927">
        <f t="shared" si="217"/>
        <v>0</v>
      </c>
      <c r="RDT37" s="927">
        <f t="shared" si="217"/>
        <v>0</v>
      </c>
      <c r="RDU37" s="927">
        <f t="shared" si="217"/>
        <v>0</v>
      </c>
      <c r="RDV37" s="927">
        <f t="shared" ref="RDV37:RGG37" si="218">+RDU37</f>
        <v>0</v>
      </c>
      <c r="RDW37" s="927">
        <f t="shared" si="218"/>
        <v>0</v>
      </c>
      <c r="RDX37" s="927">
        <f t="shared" si="218"/>
        <v>0</v>
      </c>
      <c r="RDY37" s="927">
        <f t="shared" si="218"/>
        <v>0</v>
      </c>
      <c r="RDZ37" s="927">
        <f t="shared" si="218"/>
        <v>0</v>
      </c>
      <c r="REA37" s="927">
        <f t="shared" si="218"/>
        <v>0</v>
      </c>
      <c r="REB37" s="927">
        <f t="shared" si="218"/>
        <v>0</v>
      </c>
      <c r="REC37" s="927">
        <f t="shared" si="218"/>
        <v>0</v>
      </c>
      <c r="RED37" s="927">
        <f t="shared" si="218"/>
        <v>0</v>
      </c>
      <c r="REE37" s="927">
        <f t="shared" si="218"/>
        <v>0</v>
      </c>
      <c r="REF37" s="927">
        <f t="shared" si="218"/>
        <v>0</v>
      </c>
      <c r="REG37" s="927">
        <f t="shared" si="218"/>
        <v>0</v>
      </c>
      <c r="REH37" s="927">
        <f t="shared" si="218"/>
        <v>0</v>
      </c>
      <c r="REI37" s="927">
        <f t="shared" si="218"/>
        <v>0</v>
      </c>
      <c r="REJ37" s="927">
        <f t="shared" si="218"/>
        <v>0</v>
      </c>
      <c r="REK37" s="927">
        <f t="shared" si="218"/>
        <v>0</v>
      </c>
      <c r="REL37" s="927">
        <f t="shared" si="218"/>
        <v>0</v>
      </c>
      <c r="REM37" s="927">
        <f t="shared" si="218"/>
        <v>0</v>
      </c>
      <c r="REN37" s="927">
        <f t="shared" si="218"/>
        <v>0</v>
      </c>
      <c r="REO37" s="927">
        <f t="shared" si="218"/>
        <v>0</v>
      </c>
      <c r="REP37" s="927">
        <f t="shared" si="218"/>
        <v>0</v>
      </c>
      <c r="REQ37" s="927">
        <f t="shared" si="218"/>
        <v>0</v>
      </c>
      <c r="RER37" s="927">
        <f t="shared" si="218"/>
        <v>0</v>
      </c>
      <c r="RES37" s="927">
        <f t="shared" si="218"/>
        <v>0</v>
      </c>
      <c r="RET37" s="927">
        <f t="shared" si="218"/>
        <v>0</v>
      </c>
      <c r="REU37" s="927">
        <f t="shared" si="218"/>
        <v>0</v>
      </c>
      <c r="REV37" s="927">
        <f t="shared" si="218"/>
        <v>0</v>
      </c>
      <c r="REW37" s="927">
        <f t="shared" si="218"/>
        <v>0</v>
      </c>
      <c r="REX37" s="927">
        <f t="shared" si="218"/>
        <v>0</v>
      </c>
      <c r="REY37" s="927">
        <f t="shared" si="218"/>
        <v>0</v>
      </c>
      <c r="REZ37" s="927">
        <f t="shared" si="218"/>
        <v>0</v>
      </c>
      <c r="RFA37" s="927">
        <f t="shared" si="218"/>
        <v>0</v>
      </c>
      <c r="RFB37" s="927">
        <f t="shared" si="218"/>
        <v>0</v>
      </c>
      <c r="RFC37" s="927">
        <f t="shared" si="218"/>
        <v>0</v>
      </c>
      <c r="RFD37" s="927">
        <f t="shared" si="218"/>
        <v>0</v>
      </c>
      <c r="RFE37" s="927">
        <f t="shared" si="218"/>
        <v>0</v>
      </c>
      <c r="RFF37" s="927">
        <f t="shared" si="218"/>
        <v>0</v>
      </c>
      <c r="RFG37" s="927">
        <f t="shared" si="218"/>
        <v>0</v>
      </c>
      <c r="RFH37" s="927">
        <f t="shared" si="218"/>
        <v>0</v>
      </c>
      <c r="RFI37" s="927">
        <f t="shared" si="218"/>
        <v>0</v>
      </c>
      <c r="RFJ37" s="927">
        <f t="shared" si="218"/>
        <v>0</v>
      </c>
      <c r="RFK37" s="927">
        <f t="shared" si="218"/>
        <v>0</v>
      </c>
      <c r="RFL37" s="927">
        <f t="shared" si="218"/>
        <v>0</v>
      </c>
      <c r="RFM37" s="927">
        <f t="shared" si="218"/>
        <v>0</v>
      </c>
      <c r="RFN37" s="927">
        <f t="shared" si="218"/>
        <v>0</v>
      </c>
      <c r="RFO37" s="927">
        <f t="shared" si="218"/>
        <v>0</v>
      </c>
      <c r="RFP37" s="927">
        <f t="shared" si="218"/>
        <v>0</v>
      </c>
      <c r="RFQ37" s="927">
        <f t="shared" si="218"/>
        <v>0</v>
      </c>
      <c r="RFR37" s="927">
        <f t="shared" si="218"/>
        <v>0</v>
      </c>
      <c r="RFS37" s="927">
        <f t="shared" si="218"/>
        <v>0</v>
      </c>
      <c r="RFT37" s="927">
        <f t="shared" si="218"/>
        <v>0</v>
      </c>
      <c r="RFU37" s="927">
        <f t="shared" si="218"/>
        <v>0</v>
      </c>
      <c r="RFV37" s="927">
        <f t="shared" si="218"/>
        <v>0</v>
      </c>
      <c r="RFW37" s="927">
        <f t="shared" si="218"/>
        <v>0</v>
      </c>
      <c r="RFX37" s="927">
        <f t="shared" si="218"/>
        <v>0</v>
      </c>
      <c r="RFY37" s="927">
        <f t="shared" si="218"/>
        <v>0</v>
      </c>
      <c r="RFZ37" s="927">
        <f t="shared" si="218"/>
        <v>0</v>
      </c>
      <c r="RGA37" s="927">
        <f t="shared" si="218"/>
        <v>0</v>
      </c>
      <c r="RGB37" s="927">
        <f t="shared" si="218"/>
        <v>0</v>
      </c>
      <c r="RGC37" s="927">
        <f t="shared" si="218"/>
        <v>0</v>
      </c>
      <c r="RGD37" s="927">
        <f t="shared" si="218"/>
        <v>0</v>
      </c>
      <c r="RGE37" s="927">
        <f t="shared" si="218"/>
        <v>0</v>
      </c>
      <c r="RGF37" s="927">
        <f t="shared" si="218"/>
        <v>0</v>
      </c>
      <c r="RGG37" s="927">
        <f t="shared" si="218"/>
        <v>0</v>
      </c>
      <c r="RGH37" s="927">
        <f t="shared" ref="RGH37:RIS37" si="219">+RGG37</f>
        <v>0</v>
      </c>
      <c r="RGI37" s="927">
        <f t="shared" si="219"/>
        <v>0</v>
      </c>
      <c r="RGJ37" s="927">
        <f t="shared" si="219"/>
        <v>0</v>
      </c>
      <c r="RGK37" s="927">
        <f t="shared" si="219"/>
        <v>0</v>
      </c>
      <c r="RGL37" s="927">
        <f t="shared" si="219"/>
        <v>0</v>
      </c>
      <c r="RGM37" s="927">
        <f t="shared" si="219"/>
        <v>0</v>
      </c>
      <c r="RGN37" s="927">
        <f t="shared" si="219"/>
        <v>0</v>
      </c>
      <c r="RGO37" s="927">
        <f t="shared" si="219"/>
        <v>0</v>
      </c>
      <c r="RGP37" s="927">
        <f t="shared" si="219"/>
        <v>0</v>
      </c>
      <c r="RGQ37" s="927">
        <f t="shared" si="219"/>
        <v>0</v>
      </c>
      <c r="RGR37" s="927">
        <f t="shared" si="219"/>
        <v>0</v>
      </c>
      <c r="RGS37" s="927">
        <f t="shared" si="219"/>
        <v>0</v>
      </c>
      <c r="RGT37" s="927">
        <f t="shared" si="219"/>
        <v>0</v>
      </c>
      <c r="RGU37" s="927">
        <f t="shared" si="219"/>
        <v>0</v>
      </c>
      <c r="RGV37" s="927">
        <f t="shared" si="219"/>
        <v>0</v>
      </c>
      <c r="RGW37" s="927">
        <f t="shared" si="219"/>
        <v>0</v>
      </c>
      <c r="RGX37" s="927">
        <f t="shared" si="219"/>
        <v>0</v>
      </c>
      <c r="RGY37" s="927">
        <f t="shared" si="219"/>
        <v>0</v>
      </c>
      <c r="RGZ37" s="927">
        <f t="shared" si="219"/>
        <v>0</v>
      </c>
      <c r="RHA37" s="927">
        <f t="shared" si="219"/>
        <v>0</v>
      </c>
      <c r="RHB37" s="927">
        <f t="shared" si="219"/>
        <v>0</v>
      </c>
      <c r="RHC37" s="927">
        <f t="shared" si="219"/>
        <v>0</v>
      </c>
      <c r="RHD37" s="927">
        <f t="shared" si="219"/>
        <v>0</v>
      </c>
      <c r="RHE37" s="927">
        <f t="shared" si="219"/>
        <v>0</v>
      </c>
      <c r="RHF37" s="927">
        <f t="shared" si="219"/>
        <v>0</v>
      </c>
      <c r="RHG37" s="927">
        <f t="shared" si="219"/>
        <v>0</v>
      </c>
      <c r="RHH37" s="927">
        <f t="shared" si="219"/>
        <v>0</v>
      </c>
      <c r="RHI37" s="927">
        <f t="shared" si="219"/>
        <v>0</v>
      </c>
      <c r="RHJ37" s="927">
        <f t="shared" si="219"/>
        <v>0</v>
      </c>
      <c r="RHK37" s="927">
        <f t="shared" si="219"/>
        <v>0</v>
      </c>
      <c r="RHL37" s="927">
        <f t="shared" si="219"/>
        <v>0</v>
      </c>
      <c r="RHM37" s="927">
        <f t="shared" si="219"/>
        <v>0</v>
      </c>
      <c r="RHN37" s="927">
        <f t="shared" si="219"/>
        <v>0</v>
      </c>
      <c r="RHO37" s="927">
        <f t="shared" si="219"/>
        <v>0</v>
      </c>
      <c r="RHP37" s="927">
        <f t="shared" si="219"/>
        <v>0</v>
      </c>
      <c r="RHQ37" s="927">
        <f t="shared" si="219"/>
        <v>0</v>
      </c>
      <c r="RHR37" s="927">
        <f t="shared" si="219"/>
        <v>0</v>
      </c>
      <c r="RHS37" s="927">
        <f t="shared" si="219"/>
        <v>0</v>
      </c>
      <c r="RHT37" s="927">
        <f t="shared" si="219"/>
        <v>0</v>
      </c>
      <c r="RHU37" s="927">
        <f t="shared" si="219"/>
        <v>0</v>
      </c>
      <c r="RHV37" s="927">
        <f t="shared" si="219"/>
        <v>0</v>
      </c>
      <c r="RHW37" s="927">
        <f t="shared" si="219"/>
        <v>0</v>
      </c>
      <c r="RHX37" s="927">
        <f t="shared" si="219"/>
        <v>0</v>
      </c>
      <c r="RHY37" s="927">
        <f t="shared" si="219"/>
        <v>0</v>
      </c>
      <c r="RHZ37" s="927">
        <f t="shared" si="219"/>
        <v>0</v>
      </c>
      <c r="RIA37" s="927">
        <f t="shared" si="219"/>
        <v>0</v>
      </c>
      <c r="RIB37" s="927">
        <f t="shared" si="219"/>
        <v>0</v>
      </c>
      <c r="RIC37" s="927">
        <f t="shared" si="219"/>
        <v>0</v>
      </c>
      <c r="RID37" s="927">
        <f t="shared" si="219"/>
        <v>0</v>
      </c>
      <c r="RIE37" s="927">
        <f t="shared" si="219"/>
        <v>0</v>
      </c>
      <c r="RIF37" s="927">
        <f t="shared" si="219"/>
        <v>0</v>
      </c>
      <c r="RIG37" s="927">
        <f t="shared" si="219"/>
        <v>0</v>
      </c>
      <c r="RIH37" s="927">
        <f t="shared" si="219"/>
        <v>0</v>
      </c>
      <c r="RII37" s="927">
        <f t="shared" si="219"/>
        <v>0</v>
      </c>
      <c r="RIJ37" s="927">
        <f t="shared" si="219"/>
        <v>0</v>
      </c>
      <c r="RIK37" s="927">
        <f t="shared" si="219"/>
        <v>0</v>
      </c>
      <c r="RIL37" s="927">
        <f t="shared" si="219"/>
        <v>0</v>
      </c>
      <c r="RIM37" s="927">
        <f t="shared" si="219"/>
        <v>0</v>
      </c>
      <c r="RIN37" s="927">
        <f t="shared" si="219"/>
        <v>0</v>
      </c>
      <c r="RIO37" s="927">
        <f t="shared" si="219"/>
        <v>0</v>
      </c>
      <c r="RIP37" s="927">
        <f t="shared" si="219"/>
        <v>0</v>
      </c>
      <c r="RIQ37" s="927">
        <f t="shared" si="219"/>
        <v>0</v>
      </c>
      <c r="RIR37" s="927">
        <f t="shared" si="219"/>
        <v>0</v>
      </c>
      <c r="RIS37" s="927">
        <f t="shared" si="219"/>
        <v>0</v>
      </c>
      <c r="RIT37" s="927">
        <f t="shared" ref="RIT37:RLE37" si="220">+RIS37</f>
        <v>0</v>
      </c>
      <c r="RIU37" s="927">
        <f t="shared" si="220"/>
        <v>0</v>
      </c>
      <c r="RIV37" s="927">
        <f t="shared" si="220"/>
        <v>0</v>
      </c>
      <c r="RIW37" s="927">
        <f t="shared" si="220"/>
        <v>0</v>
      </c>
      <c r="RIX37" s="927">
        <f t="shared" si="220"/>
        <v>0</v>
      </c>
      <c r="RIY37" s="927">
        <f t="shared" si="220"/>
        <v>0</v>
      </c>
      <c r="RIZ37" s="927">
        <f t="shared" si="220"/>
        <v>0</v>
      </c>
      <c r="RJA37" s="927">
        <f t="shared" si="220"/>
        <v>0</v>
      </c>
      <c r="RJB37" s="927">
        <f t="shared" si="220"/>
        <v>0</v>
      </c>
      <c r="RJC37" s="927">
        <f t="shared" si="220"/>
        <v>0</v>
      </c>
      <c r="RJD37" s="927">
        <f t="shared" si="220"/>
        <v>0</v>
      </c>
      <c r="RJE37" s="927">
        <f t="shared" si="220"/>
        <v>0</v>
      </c>
      <c r="RJF37" s="927">
        <f t="shared" si="220"/>
        <v>0</v>
      </c>
      <c r="RJG37" s="927">
        <f t="shared" si="220"/>
        <v>0</v>
      </c>
      <c r="RJH37" s="927">
        <f t="shared" si="220"/>
        <v>0</v>
      </c>
      <c r="RJI37" s="927">
        <f t="shared" si="220"/>
        <v>0</v>
      </c>
      <c r="RJJ37" s="927">
        <f t="shared" si="220"/>
        <v>0</v>
      </c>
      <c r="RJK37" s="927">
        <f t="shared" si="220"/>
        <v>0</v>
      </c>
      <c r="RJL37" s="927">
        <f t="shared" si="220"/>
        <v>0</v>
      </c>
      <c r="RJM37" s="927">
        <f t="shared" si="220"/>
        <v>0</v>
      </c>
      <c r="RJN37" s="927">
        <f t="shared" si="220"/>
        <v>0</v>
      </c>
      <c r="RJO37" s="927">
        <f t="shared" si="220"/>
        <v>0</v>
      </c>
      <c r="RJP37" s="927">
        <f t="shared" si="220"/>
        <v>0</v>
      </c>
      <c r="RJQ37" s="927">
        <f t="shared" si="220"/>
        <v>0</v>
      </c>
      <c r="RJR37" s="927">
        <f t="shared" si="220"/>
        <v>0</v>
      </c>
      <c r="RJS37" s="927">
        <f t="shared" si="220"/>
        <v>0</v>
      </c>
      <c r="RJT37" s="927">
        <f t="shared" si="220"/>
        <v>0</v>
      </c>
      <c r="RJU37" s="927">
        <f t="shared" si="220"/>
        <v>0</v>
      </c>
      <c r="RJV37" s="927">
        <f t="shared" si="220"/>
        <v>0</v>
      </c>
      <c r="RJW37" s="927">
        <f t="shared" si="220"/>
        <v>0</v>
      </c>
      <c r="RJX37" s="927">
        <f t="shared" si="220"/>
        <v>0</v>
      </c>
      <c r="RJY37" s="927">
        <f t="shared" si="220"/>
        <v>0</v>
      </c>
      <c r="RJZ37" s="927">
        <f t="shared" si="220"/>
        <v>0</v>
      </c>
      <c r="RKA37" s="927">
        <f t="shared" si="220"/>
        <v>0</v>
      </c>
      <c r="RKB37" s="927">
        <f t="shared" si="220"/>
        <v>0</v>
      </c>
      <c r="RKC37" s="927">
        <f t="shared" si="220"/>
        <v>0</v>
      </c>
      <c r="RKD37" s="927">
        <f t="shared" si="220"/>
        <v>0</v>
      </c>
      <c r="RKE37" s="927">
        <f t="shared" si="220"/>
        <v>0</v>
      </c>
      <c r="RKF37" s="927">
        <f t="shared" si="220"/>
        <v>0</v>
      </c>
      <c r="RKG37" s="927">
        <f t="shared" si="220"/>
        <v>0</v>
      </c>
      <c r="RKH37" s="927">
        <f t="shared" si="220"/>
        <v>0</v>
      </c>
      <c r="RKI37" s="927">
        <f t="shared" si="220"/>
        <v>0</v>
      </c>
      <c r="RKJ37" s="927">
        <f t="shared" si="220"/>
        <v>0</v>
      </c>
      <c r="RKK37" s="927">
        <f t="shared" si="220"/>
        <v>0</v>
      </c>
      <c r="RKL37" s="927">
        <f t="shared" si="220"/>
        <v>0</v>
      </c>
      <c r="RKM37" s="927">
        <f t="shared" si="220"/>
        <v>0</v>
      </c>
      <c r="RKN37" s="927">
        <f t="shared" si="220"/>
        <v>0</v>
      </c>
      <c r="RKO37" s="927">
        <f t="shared" si="220"/>
        <v>0</v>
      </c>
      <c r="RKP37" s="927">
        <f t="shared" si="220"/>
        <v>0</v>
      </c>
      <c r="RKQ37" s="927">
        <f t="shared" si="220"/>
        <v>0</v>
      </c>
      <c r="RKR37" s="927">
        <f t="shared" si="220"/>
        <v>0</v>
      </c>
      <c r="RKS37" s="927">
        <f t="shared" si="220"/>
        <v>0</v>
      </c>
      <c r="RKT37" s="927">
        <f t="shared" si="220"/>
        <v>0</v>
      </c>
      <c r="RKU37" s="927">
        <f t="shared" si="220"/>
        <v>0</v>
      </c>
      <c r="RKV37" s="927">
        <f t="shared" si="220"/>
        <v>0</v>
      </c>
      <c r="RKW37" s="927">
        <f t="shared" si="220"/>
        <v>0</v>
      </c>
      <c r="RKX37" s="927">
        <f t="shared" si="220"/>
        <v>0</v>
      </c>
      <c r="RKY37" s="927">
        <f t="shared" si="220"/>
        <v>0</v>
      </c>
      <c r="RKZ37" s="927">
        <f t="shared" si="220"/>
        <v>0</v>
      </c>
      <c r="RLA37" s="927">
        <f t="shared" si="220"/>
        <v>0</v>
      </c>
      <c r="RLB37" s="927">
        <f t="shared" si="220"/>
        <v>0</v>
      </c>
      <c r="RLC37" s="927">
        <f t="shared" si="220"/>
        <v>0</v>
      </c>
      <c r="RLD37" s="927">
        <f t="shared" si="220"/>
        <v>0</v>
      </c>
      <c r="RLE37" s="927">
        <f t="shared" si="220"/>
        <v>0</v>
      </c>
      <c r="RLF37" s="927">
        <f t="shared" ref="RLF37:RNQ37" si="221">+RLE37</f>
        <v>0</v>
      </c>
      <c r="RLG37" s="927">
        <f t="shared" si="221"/>
        <v>0</v>
      </c>
      <c r="RLH37" s="927">
        <f t="shared" si="221"/>
        <v>0</v>
      </c>
      <c r="RLI37" s="927">
        <f t="shared" si="221"/>
        <v>0</v>
      </c>
      <c r="RLJ37" s="927">
        <f t="shared" si="221"/>
        <v>0</v>
      </c>
      <c r="RLK37" s="927">
        <f t="shared" si="221"/>
        <v>0</v>
      </c>
      <c r="RLL37" s="927">
        <f t="shared" si="221"/>
        <v>0</v>
      </c>
      <c r="RLM37" s="927">
        <f t="shared" si="221"/>
        <v>0</v>
      </c>
      <c r="RLN37" s="927">
        <f t="shared" si="221"/>
        <v>0</v>
      </c>
      <c r="RLO37" s="927">
        <f t="shared" si="221"/>
        <v>0</v>
      </c>
      <c r="RLP37" s="927">
        <f t="shared" si="221"/>
        <v>0</v>
      </c>
      <c r="RLQ37" s="927">
        <f t="shared" si="221"/>
        <v>0</v>
      </c>
      <c r="RLR37" s="927">
        <f t="shared" si="221"/>
        <v>0</v>
      </c>
      <c r="RLS37" s="927">
        <f t="shared" si="221"/>
        <v>0</v>
      </c>
      <c r="RLT37" s="927">
        <f t="shared" si="221"/>
        <v>0</v>
      </c>
      <c r="RLU37" s="927">
        <f t="shared" si="221"/>
        <v>0</v>
      </c>
      <c r="RLV37" s="927">
        <f t="shared" si="221"/>
        <v>0</v>
      </c>
      <c r="RLW37" s="927">
        <f t="shared" si="221"/>
        <v>0</v>
      </c>
      <c r="RLX37" s="927">
        <f t="shared" si="221"/>
        <v>0</v>
      </c>
      <c r="RLY37" s="927">
        <f t="shared" si="221"/>
        <v>0</v>
      </c>
      <c r="RLZ37" s="927">
        <f t="shared" si="221"/>
        <v>0</v>
      </c>
      <c r="RMA37" s="927">
        <f t="shared" si="221"/>
        <v>0</v>
      </c>
      <c r="RMB37" s="927">
        <f t="shared" si="221"/>
        <v>0</v>
      </c>
      <c r="RMC37" s="927">
        <f t="shared" si="221"/>
        <v>0</v>
      </c>
      <c r="RMD37" s="927">
        <f t="shared" si="221"/>
        <v>0</v>
      </c>
      <c r="RME37" s="927">
        <f t="shared" si="221"/>
        <v>0</v>
      </c>
      <c r="RMF37" s="927">
        <f t="shared" si="221"/>
        <v>0</v>
      </c>
      <c r="RMG37" s="927">
        <f t="shared" si="221"/>
        <v>0</v>
      </c>
      <c r="RMH37" s="927">
        <f t="shared" si="221"/>
        <v>0</v>
      </c>
      <c r="RMI37" s="927">
        <f t="shared" si="221"/>
        <v>0</v>
      </c>
      <c r="RMJ37" s="927">
        <f t="shared" si="221"/>
        <v>0</v>
      </c>
      <c r="RMK37" s="927">
        <f t="shared" si="221"/>
        <v>0</v>
      </c>
      <c r="RML37" s="927">
        <f t="shared" si="221"/>
        <v>0</v>
      </c>
      <c r="RMM37" s="927">
        <f t="shared" si="221"/>
        <v>0</v>
      </c>
      <c r="RMN37" s="927">
        <f t="shared" si="221"/>
        <v>0</v>
      </c>
      <c r="RMO37" s="927">
        <f t="shared" si="221"/>
        <v>0</v>
      </c>
      <c r="RMP37" s="927">
        <f t="shared" si="221"/>
        <v>0</v>
      </c>
      <c r="RMQ37" s="927">
        <f t="shared" si="221"/>
        <v>0</v>
      </c>
      <c r="RMR37" s="927">
        <f t="shared" si="221"/>
        <v>0</v>
      </c>
      <c r="RMS37" s="927">
        <f t="shared" si="221"/>
        <v>0</v>
      </c>
      <c r="RMT37" s="927">
        <f t="shared" si="221"/>
        <v>0</v>
      </c>
      <c r="RMU37" s="927">
        <f t="shared" si="221"/>
        <v>0</v>
      </c>
      <c r="RMV37" s="927">
        <f t="shared" si="221"/>
        <v>0</v>
      </c>
      <c r="RMW37" s="927">
        <f t="shared" si="221"/>
        <v>0</v>
      </c>
      <c r="RMX37" s="927">
        <f t="shared" si="221"/>
        <v>0</v>
      </c>
      <c r="RMY37" s="927">
        <f t="shared" si="221"/>
        <v>0</v>
      </c>
      <c r="RMZ37" s="927">
        <f t="shared" si="221"/>
        <v>0</v>
      </c>
      <c r="RNA37" s="927">
        <f t="shared" si="221"/>
        <v>0</v>
      </c>
      <c r="RNB37" s="927">
        <f t="shared" si="221"/>
        <v>0</v>
      </c>
      <c r="RNC37" s="927">
        <f t="shared" si="221"/>
        <v>0</v>
      </c>
      <c r="RND37" s="927">
        <f t="shared" si="221"/>
        <v>0</v>
      </c>
      <c r="RNE37" s="927">
        <f t="shared" si="221"/>
        <v>0</v>
      </c>
      <c r="RNF37" s="927">
        <f t="shared" si="221"/>
        <v>0</v>
      </c>
      <c r="RNG37" s="927">
        <f t="shared" si="221"/>
        <v>0</v>
      </c>
      <c r="RNH37" s="927">
        <f t="shared" si="221"/>
        <v>0</v>
      </c>
      <c r="RNI37" s="927">
        <f t="shared" si="221"/>
        <v>0</v>
      </c>
      <c r="RNJ37" s="927">
        <f t="shared" si="221"/>
        <v>0</v>
      </c>
      <c r="RNK37" s="927">
        <f t="shared" si="221"/>
        <v>0</v>
      </c>
      <c r="RNL37" s="927">
        <f t="shared" si="221"/>
        <v>0</v>
      </c>
      <c r="RNM37" s="927">
        <f t="shared" si="221"/>
        <v>0</v>
      </c>
      <c r="RNN37" s="927">
        <f t="shared" si="221"/>
        <v>0</v>
      </c>
      <c r="RNO37" s="927">
        <f t="shared" si="221"/>
        <v>0</v>
      </c>
      <c r="RNP37" s="927">
        <f t="shared" si="221"/>
        <v>0</v>
      </c>
      <c r="RNQ37" s="927">
        <f t="shared" si="221"/>
        <v>0</v>
      </c>
      <c r="RNR37" s="927">
        <f t="shared" ref="RNR37:RQC37" si="222">+RNQ37</f>
        <v>0</v>
      </c>
      <c r="RNS37" s="927">
        <f t="shared" si="222"/>
        <v>0</v>
      </c>
      <c r="RNT37" s="927">
        <f t="shared" si="222"/>
        <v>0</v>
      </c>
      <c r="RNU37" s="927">
        <f t="shared" si="222"/>
        <v>0</v>
      </c>
      <c r="RNV37" s="927">
        <f t="shared" si="222"/>
        <v>0</v>
      </c>
      <c r="RNW37" s="927">
        <f t="shared" si="222"/>
        <v>0</v>
      </c>
      <c r="RNX37" s="927">
        <f t="shared" si="222"/>
        <v>0</v>
      </c>
      <c r="RNY37" s="927">
        <f t="shared" si="222"/>
        <v>0</v>
      </c>
      <c r="RNZ37" s="927">
        <f t="shared" si="222"/>
        <v>0</v>
      </c>
      <c r="ROA37" s="927">
        <f t="shared" si="222"/>
        <v>0</v>
      </c>
      <c r="ROB37" s="927">
        <f t="shared" si="222"/>
        <v>0</v>
      </c>
      <c r="ROC37" s="927">
        <f t="shared" si="222"/>
        <v>0</v>
      </c>
      <c r="ROD37" s="927">
        <f t="shared" si="222"/>
        <v>0</v>
      </c>
      <c r="ROE37" s="927">
        <f t="shared" si="222"/>
        <v>0</v>
      </c>
      <c r="ROF37" s="927">
        <f t="shared" si="222"/>
        <v>0</v>
      </c>
      <c r="ROG37" s="927">
        <f t="shared" si="222"/>
        <v>0</v>
      </c>
      <c r="ROH37" s="927">
        <f t="shared" si="222"/>
        <v>0</v>
      </c>
      <c r="ROI37" s="927">
        <f t="shared" si="222"/>
        <v>0</v>
      </c>
      <c r="ROJ37" s="927">
        <f t="shared" si="222"/>
        <v>0</v>
      </c>
      <c r="ROK37" s="927">
        <f t="shared" si="222"/>
        <v>0</v>
      </c>
      <c r="ROL37" s="927">
        <f t="shared" si="222"/>
        <v>0</v>
      </c>
      <c r="ROM37" s="927">
        <f t="shared" si="222"/>
        <v>0</v>
      </c>
      <c r="RON37" s="927">
        <f t="shared" si="222"/>
        <v>0</v>
      </c>
      <c r="ROO37" s="927">
        <f t="shared" si="222"/>
        <v>0</v>
      </c>
      <c r="ROP37" s="927">
        <f t="shared" si="222"/>
        <v>0</v>
      </c>
      <c r="ROQ37" s="927">
        <f t="shared" si="222"/>
        <v>0</v>
      </c>
      <c r="ROR37" s="927">
        <f t="shared" si="222"/>
        <v>0</v>
      </c>
      <c r="ROS37" s="927">
        <f t="shared" si="222"/>
        <v>0</v>
      </c>
      <c r="ROT37" s="927">
        <f t="shared" si="222"/>
        <v>0</v>
      </c>
      <c r="ROU37" s="927">
        <f t="shared" si="222"/>
        <v>0</v>
      </c>
      <c r="ROV37" s="927">
        <f t="shared" si="222"/>
        <v>0</v>
      </c>
      <c r="ROW37" s="927">
        <f t="shared" si="222"/>
        <v>0</v>
      </c>
      <c r="ROX37" s="927">
        <f t="shared" si="222"/>
        <v>0</v>
      </c>
      <c r="ROY37" s="927">
        <f t="shared" si="222"/>
        <v>0</v>
      </c>
      <c r="ROZ37" s="927">
        <f t="shared" si="222"/>
        <v>0</v>
      </c>
      <c r="RPA37" s="927">
        <f t="shared" si="222"/>
        <v>0</v>
      </c>
      <c r="RPB37" s="927">
        <f t="shared" si="222"/>
        <v>0</v>
      </c>
      <c r="RPC37" s="927">
        <f t="shared" si="222"/>
        <v>0</v>
      </c>
      <c r="RPD37" s="927">
        <f t="shared" si="222"/>
        <v>0</v>
      </c>
      <c r="RPE37" s="927">
        <f t="shared" si="222"/>
        <v>0</v>
      </c>
      <c r="RPF37" s="927">
        <f t="shared" si="222"/>
        <v>0</v>
      </c>
      <c r="RPG37" s="927">
        <f t="shared" si="222"/>
        <v>0</v>
      </c>
      <c r="RPH37" s="927">
        <f t="shared" si="222"/>
        <v>0</v>
      </c>
      <c r="RPI37" s="927">
        <f t="shared" si="222"/>
        <v>0</v>
      </c>
      <c r="RPJ37" s="927">
        <f t="shared" si="222"/>
        <v>0</v>
      </c>
      <c r="RPK37" s="927">
        <f t="shared" si="222"/>
        <v>0</v>
      </c>
      <c r="RPL37" s="927">
        <f t="shared" si="222"/>
        <v>0</v>
      </c>
      <c r="RPM37" s="927">
        <f t="shared" si="222"/>
        <v>0</v>
      </c>
      <c r="RPN37" s="927">
        <f t="shared" si="222"/>
        <v>0</v>
      </c>
      <c r="RPO37" s="927">
        <f t="shared" si="222"/>
        <v>0</v>
      </c>
      <c r="RPP37" s="927">
        <f t="shared" si="222"/>
        <v>0</v>
      </c>
      <c r="RPQ37" s="927">
        <f t="shared" si="222"/>
        <v>0</v>
      </c>
      <c r="RPR37" s="927">
        <f t="shared" si="222"/>
        <v>0</v>
      </c>
      <c r="RPS37" s="927">
        <f t="shared" si="222"/>
        <v>0</v>
      </c>
      <c r="RPT37" s="927">
        <f t="shared" si="222"/>
        <v>0</v>
      </c>
      <c r="RPU37" s="927">
        <f t="shared" si="222"/>
        <v>0</v>
      </c>
      <c r="RPV37" s="927">
        <f t="shared" si="222"/>
        <v>0</v>
      </c>
      <c r="RPW37" s="927">
        <f t="shared" si="222"/>
        <v>0</v>
      </c>
      <c r="RPX37" s="927">
        <f t="shared" si="222"/>
        <v>0</v>
      </c>
      <c r="RPY37" s="927">
        <f t="shared" si="222"/>
        <v>0</v>
      </c>
      <c r="RPZ37" s="927">
        <f t="shared" si="222"/>
        <v>0</v>
      </c>
      <c r="RQA37" s="927">
        <f t="shared" si="222"/>
        <v>0</v>
      </c>
      <c r="RQB37" s="927">
        <f t="shared" si="222"/>
        <v>0</v>
      </c>
      <c r="RQC37" s="927">
        <f t="shared" si="222"/>
        <v>0</v>
      </c>
      <c r="RQD37" s="927">
        <f t="shared" ref="RQD37:RSO37" si="223">+RQC37</f>
        <v>0</v>
      </c>
      <c r="RQE37" s="927">
        <f t="shared" si="223"/>
        <v>0</v>
      </c>
      <c r="RQF37" s="927">
        <f t="shared" si="223"/>
        <v>0</v>
      </c>
      <c r="RQG37" s="927">
        <f t="shared" si="223"/>
        <v>0</v>
      </c>
      <c r="RQH37" s="927">
        <f t="shared" si="223"/>
        <v>0</v>
      </c>
      <c r="RQI37" s="927">
        <f t="shared" si="223"/>
        <v>0</v>
      </c>
      <c r="RQJ37" s="927">
        <f t="shared" si="223"/>
        <v>0</v>
      </c>
      <c r="RQK37" s="927">
        <f t="shared" si="223"/>
        <v>0</v>
      </c>
      <c r="RQL37" s="927">
        <f t="shared" si="223"/>
        <v>0</v>
      </c>
      <c r="RQM37" s="927">
        <f t="shared" si="223"/>
        <v>0</v>
      </c>
      <c r="RQN37" s="927">
        <f t="shared" si="223"/>
        <v>0</v>
      </c>
      <c r="RQO37" s="927">
        <f t="shared" si="223"/>
        <v>0</v>
      </c>
      <c r="RQP37" s="927">
        <f t="shared" si="223"/>
        <v>0</v>
      </c>
      <c r="RQQ37" s="927">
        <f t="shared" si="223"/>
        <v>0</v>
      </c>
      <c r="RQR37" s="927">
        <f t="shared" si="223"/>
        <v>0</v>
      </c>
      <c r="RQS37" s="927">
        <f t="shared" si="223"/>
        <v>0</v>
      </c>
      <c r="RQT37" s="927">
        <f t="shared" si="223"/>
        <v>0</v>
      </c>
      <c r="RQU37" s="927">
        <f t="shared" si="223"/>
        <v>0</v>
      </c>
      <c r="RQV37" s="927">
        <f t="shared" si="223"/>
        <v>0</v>
      </c>
      <c r="RQW37" s="927">
        <f t="shared" si="223"/>
        <v>0</v>
      </c>
      <c r="RQX37" s="927">
        <f t="shared" si="223"/>
        <v>0</v>
      </c>
      <c r="RQY37" s="927">
        <f t="shared" si="223"/>
        <v>0</v>
      </c>
      <c r="RQZ37" s="927">
        <f t="shared" si="223"/>
        <v>0</v>
      </c>
      <c r="RRA37" s="927">
        <f t="shared" si="223"/>
        <v>0</v>
      </c>
      <c r="RRB37" s="927">
        <f t="shared" si="223"/>
        <v>0</v>
      </c>
      <c r="RRC37" s="927">
        <f t="shared" si="223"/>
        <v>0</v>
      </c>
      <c r="RRD37" s="927">
        <f t="shared" si="223"/>
        <v>0</v>
      </c>
      <c r="RRE37" s="927">
        <f t="shared" si="223"/>
        <v>0</v>
      </c>
      <c r="RRF37" s="927">
        <f t="shared" si="223"/>
        <v>0</v>
      </c>
      <c r="RRG37" s="927">
        <f t="shared" si="223"/>
        <v>0</v>
      </c>
      <c r="RRH37" s="927">
        <f t="shared" si="223"/>
        <v>0</v>
      </c>
      <c r="RRI37" s="927">
        <f t="shared" si="223"/>
        <v>0</v>
      </c>
      <c r="RRJ37" s="927">
        <f t="shared" si="223"/>
        <v>0</v>
      </c>
      <c r="RRK37" s="927">
        <f t="shared" si="223"/>
        <v>0</v>
      </c>
      <c r="RRL37" s="927">
        <f t="shared" si="223"/>
        <v>0</v>
      </c>
      <c r="RRM37" s="927">
        <f t="shared" si="223"/>
        <v>0</v>
      </c>
      <c r="RRN37" s="927">
        <f t="shared" si="223"/>
        <v>0</v>
      </c>
      <c r="RRO37" s="927">
        <f t="shared" si="223"/>
        <v>0</v>
      </c>
      <c r="RRP37" s="927">
        <f t="shared" si="223"/>
        <v>0</v>
      </c>
      <c r="RRQ37" s="927">
        <f t="shared" si="223"/>
        <v>0</v>
      </c>
      <c r="RRR37" s="927">
        <f t="shared" si="223"/>
        <v>0</v>
      </c>
      <c r="RRS37" s="927">
        <f t="shared" si="223"/>
        <v>0</v>
      </c>
      <c r="RRT37" s="927">
        <f t="shared" si="223"/>
        <v>0</v>
      </c>
      <c r="RRU37" s="927">
        <f t="shared" si="223"/>
        <v>0</v>
      </c>
      <c r="RRV37" s="927">
        <f t="shared" si="223"/>
        <v>0</v>
      </c>
      <c r="RRW37" s="927">
        <f t="shared" si="223"/>
        <v>0</v>
      </c>
      <c r="RRX37" s="927">
        <f t="shared" si="223"/>
        <v>0</v>
      </c>
      <c r="RRY37" s="927">
        <f t="shared" si="223"/>
        <v>0</v>
      </c>
      <c r="RRZ37" s="927">
        <f t="shared" si="223"/>
        <v>0</v>
      </c>
      <c r="RSA37" s="927">
        <f t="shared" si="223"/>
        <v>0</v>
      </c>
      <c r="RSB37" s="927">
        <f t="shared" si="223"/>
        <v>0</v>
      </c>
      <c r="RSC37" s="927">
        <f t="shared" si="223"/>
        <v>0</v>
      </c>
      <c r="RSD37" s="927">
        <f t="shared" si="223"/>
        <v>0</v>
      </c>
      <c r="RSE37" s="927">
        <f t="shared" si="223"/>
        <v>0</v>
      </c>
      <c r="RSF37" s="927">
        <f t="shared" si="223"/>
        <v>0</v>
      </c>
      <c r="RSG37" s="927">
        <f t="shared" si="223"/>
        <v>0</v>
      </c>
      <c r="RSH37" s="927">
        <f t="shared" si="223"/>
        <v>0</v>
      </c>
      <c r="RSI37" s="927">
        <f t="shared" si="223"/>
        <v>0</v>
      </c>
      <c r="RSJ37" s="927">
        <f t="shared" si="223"/>
        <v>0</v>
      </c>
      <c r="RSK37" s="927">
        <f t="shared" si="223"/>
        <v>0</v>
      </c>
      <c r="RSL37" s="927">
        <f t="shared" si="223"/>
        <v>0</v>
      </c>
      <c r="RSM37" s="927">
        <f t="shared" si="223"/>
        <v>0</v>
      </c>
      <c r="RSN37" s="927">
        <f t="shared" si="223"/>
        <v>0</v>
      </c>
      <c r="RSO37" s="927">
        <f t="shared" si="223"/>
        <v>0</v>
      </c>
      <c r="RSP37" s="927">
        <f t="shared" ref="RSP37:RVA37" si="224">+RSO37</f>
        <v>0</v>
      </c>
      <c r="RSQ37" s="927">
        <f t="shared" si="224"/>
        <v>0</v>
      </c>
      <c r="RSR37" s="927">
        <f t="shared" si="224"/>
        <v>0</v>
      </c>
      <c r="RSS37" s="927">
        <f t="shared" si="224"/>
        <v>0</v>
      </c>
      <c r="RST37" s="927">
        <f t="shared" si="224"/>
        <v>0</v>
      </c>
      <c r="RSU37" s="927">
        <f t="shared" si="224"/>
        <v>0</v>
      </c>
      <c r="RSV37" s="927">
        <f t="shared" si="224"/>
        <v>0</v>
      </c>
      <c r="RSW37" s="927">
        <f t="shared" si="224"/>
        <v>0</v>
      </c>
      <c r="RSX37" s="927">
        <f t="shared" si="224"/>
        <v>0</v>
      </c>
      <c r="RSY37" s="927">
        <f t="shared" si="224"/>
        <v>0</v>
      </c>
      <c r="RSZ37" s="927">
        <f t="shared" si="224"/>
        <v>0</v>
      </c>
      <c r="RTA37" s="927">
        <f t="shared" si="224"/>
        <v>0</v>
      </c>
      <c r="RTB37" s="927">
        <f t="shared" si="224"/>
        <v>0</v>
      </c>
      <c r="RTC37" s="927">
        <f t="shared" si="224"/>
        <v>0</v>
      </c>
      <c r="RTD37" s="927">
        <f t="shared" si="224"/>
        <v>0</v>
      </c>
      <c r="RTE37" s="927">
        <f t="shared" si="224"/>
        <v>0</v>
      </c>
      <c r="RTF37" s="927">
        <f t="shared" si="224"/>
        <v>0</v>
      </c>
      <c r="RTG37" s="927">
        <f t="shared" si="224"/>
        <v>0</v>
      </c>
      <c r="RTH37" s="927">
        <f t="shared" si="224"/>
        <v>0</v>
      </c>
      <c r="RTI37" s="927">
        <f t="shared" si="224"/>
        <v>0</v>
      </c>
      <c r="RTJ37" s="927">
        <f t="shared" si="224"/>
        <v>0</v>
      </c>
      <c r="RTK37" s="927">
        <f t="shared" si="224"/>
        <v>0</v>
      </c>
      <c r="RTL37" s="927">
        <f t="shared" si="224"/>
        <v>0</v>
      </c>
      <c r="RTM37" s="927">
        <f t="shared" si="224"/>
        <v>0</v>
      </c>
      <c r="RTN37" s="927">
        <f t="shared" si="224"/>
        <v>0</v>
      </c>
      <c r="RTO37" s="927">
        <f t="shared" si="224"/>
        <v>0</v>
      </c>
      <c r="RTP37" s="927">
        <f t="shared" si="224"/>
        <v>0</v>
      </c>
      <c r="RTQ37" s="927">
        <f t="shared" si="224"/>
        <v>0</v>
      </c>
      <c r="RTR37" s="927">
        <f t="shared" si="224"/>
        <v>0</v>
      </c>
      <c r="RTS37" s="927">
        <f t="shared" si="224"/>
        <v>0</v>
      </c>
      <c r="RTT37" s="927">
        <f t="shared" si="224"/>
        <v>0</v>
      </c>
      <c r="RTU37" s="927">
        <f t="shared" si="224"/>
        <v>0</v>
      </c>
      <c r="RTV37" s="927">
        <f t="shared" si="224"/>
        <v>0</v>
      </c>
      <c r="RTW37" s="927">
        <f t="shared" si="224"/>
        <v>0</v>
      </c>
      <c r="RTX37" s="927">
        <f t="shared" si="224"/>
        <v>0</v>
      </c>
      <c r="RTY37" s="927">
        <f t="shared" si="224"/>
        <v>0</v>
      </c>
      <c r="RTZ37" s="927">
        <f t="shared" si="224"/>
        <v>0</v>
      </c>
      <c r="RUA37" s="927">
        <f t="shared" si="224"/>
        <v>0</v>
      </c>
      <c r="RUB37" s="927">
        <f t="shared" si="224"/>
        <v>0</v>
      </c>
      <c r="RUC37" s="927">
        <f t="shared" si="224"/>
        <v>0</v>
      </c>
      <c r="RUD37" s="927">
        <f t="shared" si="224"/>
        <v>0</v>
      </c>
      <c r="RUE37" s="927">
        <f t="shared" si="224"/>
        <v>0</v>
      </c>
      <c r="RUF37" s="927">
        <f t="shared" si="224"/>
        <v>0</v>
      </c>
      <c r="RUG37" s="927">
        <f t="shared" si="224"/>
        <v>0</v>
      </c>
      <c r="RUH37" s="927">
        <f t="shared" si="224"/>
        <v>0</v>
      </c>
      <c r="RUI37" s="927">
        <f t="shared" si="224"/>
        <v>0</v>
      </c>
      <c r="RUJ37" s="927">
        <f t="shared" si="224"/>
        <v>0</v>
      </c>
      <c r="RUK37" s="927">
        <f t="shared" si="224"/>
        <v>0</v>
      </c>
      <c r="RUL37" s="927">
        <f t="shared" si="224"/>
        <v>0</v>
      </c>
      <c r="RUM37" s="927">
        <f t="shared" si="224"/>
        <v>0</v>
      </c>
      <c r="RUN37" s="927">
        <f t="shared" si="224"/>
        <v>0</v>
      </c>
      <c r="RUO37" s="927">
        <f t="shared" si="224"/>
        <v>0</v>
      </c>
      <c r="RUP37" s="927">
        <f t="shared" si="224"/>
        <v>0</v>
      </c>
      <c r="RUQ37" s="927">
        <f t="shared" si="224"/>
        <v>0</v>
      </c>
      <c r="RUR37" s="927">
        <f t="shared" si="224"/>
        <v>0</v>
      </c>
      <c r="RUS37" s="927">
        <f t="shared" si="224"/>
        <v>0</v>
      </c>
      <c r="RUT37" s="927">
        <f t="shared" si="224"/>
        <v>0</v>
      </c>
      <c r="RUU37" s="927">
        <f t="shared" si="224"/>
        <v>0</v>
      </c>
      <c r="RUV37" s="927">
        <f t="shared" si="224"/>
        <v>0</v>
      </c>
      <c r="RUW37" s="927">
        <f t="shared" si="224"/>
        <v>0</v>
      </c>
      <c r="RUX37" s="927">
        <f t="shared" si="224"/>
        <v>0</v>
      </c>
      <c r="RUY37" s="927">
        <f t="shared" si="224"/>
        <v>0</v>
      </c>
      <c r="RUZ37" s="927">
        <f t="shared" si="224"/>
        <v>0</v>
      </c>
      <c r="RVA37" s="927">
        <f t="shared" si="224"/>
        <v>0</v>
      </c>
      <c r="RVB37" s="927">
        <f t="shared" ref="RVB37:RXM37" si="225">+RVA37</f>
        <v>0</v>
      </c>
      <c r="RVC37" s="927">
        <f t="shared" si="225"/>
        <v>0</v>
      </c>
      <c r="RVD37" s="927">
        <f t="shared" si="225"/>
        <v>0</v>
      </c>
      <c r="RVE37" s="927">
        <f t="shared" si="225"/>
        <v>0</v>
      </c>
      <c r="RVF37" s="927">
        <f t="shared" si="225"/>
        <v>0</v>
      </c>
      <c r="RVG37" s="927">
        <f t="shared" si="225"/>
        <v>0</v>
      </c>
      <c r="RVH37" s="927">
        <f t="shared" si="225"/>
        <v>0</v>
      </c>
      <c r="RVI37" s="927">
        <f t="shared" si="225"/>
        <v>0</v>
      </c>
      <c r="RVJ37" s="927">
        <f t="shared" si="225"/>
        <v>0</v>
      </c>
      <c r="RVK37" s="927">
        <f t="shared" si="225"/>
        <v>0</v>
      </c>
      <c r="RVL37" s="927">
        <f t="shared" si="225"/>
        <v>0</v>
      </c>
      <c r="RVM37" s="927">
        <f t="shared" si="225"/>
        <v>0</v>
      </c>
      <c r="RVN37" s="927">
        <f t="shared" si="225"/>
        <v>0</v>
      </c>
      <c r="RVO37" s="927">
        <f t="shared" si="225"/>
        <v>0</v>
      </c>
      <c r="RVP37" s="927">
        <f t="shared" si="225"/>
        <v>0</v>
      </c>
      <c r="RVQ37" s="927">
        <f t="shared" si="225"/>
        <v>0</v>
      </c>
      <c r="RVR37" s="927">
        <f t="shared" si="225"/>
        <v>0</v>
      </c>
      <c r="RVS37" s="927">
        <f t="shared" si="225"/>
        <v>0</v>
      </c>
      <c r="RVT37" s="927">
        <f t="shared" si="225"/>
        <v>0</v>
      </c>
      <c r="RVU37" s="927">
        <f t="shared" si="225"/>
        <v>0</v>
      </c>
      <c r="RVV37" s="927">
        <f t="shared" si="225"/>
        <v>0</v>
      </c>
      <c r="RVW37" s="927">
        <f t="shared" si="225"/>
        <v>0</v>
      </c>
      <c r="RVX37" s="927">
        <f t="shared" si="225"/>
        <v>0</v>
      </c>
      <c r="RVY37" s="927">
        <f t="shared" si="225"/>
        <v>0</v>
      </c>
      <c r="RVZ37" s="927">
        <f t="shared" si="225"/>
        <v>0</v>
      </c>
      <c r="RWA37" s="927">
        <f t="shared" si="225"/>
        <v>0</v>
      </c>
      <c r="RWB37" s="927">
        <f t="shared" si="225"/>
        <v>0</v>
      </c>
      <c r="RWC37" s="927">
        <f t="shared" si="225"/>
        <v>0</v>
      </c>
      <c r="RWD37" s="927">
        <f t="shared" si="225"/>
        <v>0</v>
      </c>
      <c r="RWE37" s="927">
        <f t="shared" si="225"/>
        <v>0</v>
      </c>
      <c r="RWF37" s="927">
        <f t="shared" si="225"/>
        <v>0</v>
      </c>
      <c r="RWG37" s="927">
        <f t="shared" si="225"/>
        <v>0</v>
      </c>
      <c r="RWH37" s="927">
        <f t="shared" si="225"/>
        <v>0</v>
      </c>
      <c r="RWI37" s="927">
        <f t="shared" si="225"/>
        <v>0</v>
      </c>
      <c r="RWJ37" s="927">
        <f t="shared" si="225"/>
        <v>0</v>
      </c>
      <c r="RWK37" s="927">
        <f t="shared" si="225"/>
        <v>0</v>
      </c>
      <c r="RWL37" s="927">
        <f t="shared" si="225"/>
        <v>0</v>
      </c>
      <c r="RWM37" s="927">
        <f t="shared" si="225"/>
        <v>0</v>
      </c>
      <c r="RWN37" s="927">
        <f t="shared" si="225"/>
        <v>0</v>
      </c>
      <c r="RWO37" s="927">
        <f t="shared" si="225"/>
        <v>0</v>
      </c>
      <c r="RWP37" s="927">
        <f t="shared" si="225"/>
        <v>0</v>
      </c>
      <c r="RWQ37" s="927">
        <f t="shared" si="225"/>
        <v>0</v>
      </c>
      <c r="RWR37" s="927">
        <f t="shared" si="225"/>
        <v>0</v>
      </c>
      <c r="RWS37" s="927">
        <f t="shared" si="225"/>
        <v>0</v>
      </c>
      <c r="RWT37" s="927">
        <f t="shared" si="225"/>
        <v>0</v>
      </c>
      <c r="RWU37" s="927">
        <f t="shared" si="225"/>
        <v>0</v>
      </c>
      <c r="RWV37" s="927">
        <f t="shared" si="225"/>
        <v>0</v>
      </c>
      <c r="RWW37" s="927">
        <f t="shared" si="225"/>
        <v>0</v>
      </c>
      <c r="RWX37" s="927">
        <f t="shared" si="225"/>
        <v>0</v>
      </c>
      <c r="RWY37" s="927">
        <f t="shared" si="225"/>
        <v>0</v>
      </c>
      <c r="RWZ37" s="927">
        <f t="shared" si="225"/>
        <v>0</v>
      </c>
      <c r="RXA37" s="927">
        <f t="shared" si="225"/>
        <v>0</v>
      </c>
      <c r="RXB37" s="927">
        <f t="shared" si="225"/>
        <v>0</v>
      </c>
      <c r="RXC37" s="927">
        <f t="shared" si="225"/>
        <v>0</v>
      </c>
      <c r="RXD37" s="927">
        <f t="shared" si="225"/>
        <v>0</v>
      </c>
      <c r="RXE37" s="927">
        <f t="shared" si="225"/>
        <v>0</v>
      </c>
      <c r="RXF37" s="927">
        <f t="shared" si="225"/>
        <v>0</v>
      </c>
      <c r="RXG37" s="927">
        <f t="shared" si="225"/>
        <v>0</v>
      </c>
      <c r="RXH37" s="927">
        <f t="shared" si="225"/>
        <v>0</v>
      </c>
      <c r="RXI37" s="927">
        <f t="shared" si="225"/>
        <v>0</v>
      </c>
      <c r="RXJ37" s="927">
        <f t="shared" si="225"/>
        <v>0</v>
      </c>
      <c r="RXK37" s="927">
        <f t="shared" si="225"/>
        <v>0</v>
      </c>
      <c r="RXL37" s="927">
        <f t="shared" si="225"/>
        <v>0</v>
      </c>
      <c r="RXM37" s="927">
        <f t="shared" si="225"/>
        <v>0</v>
      </c>
      <c r="RXN37" s="927">
        <f t="shared" ref="RXN37:RZY37" si="226">+RXM37</f>
        <v>0</v>
      </c>
      <c r="RXO37" s="927">
        <f t="shared" si="226"/>
        <v>0</v>
      </c>
      <c r="RXP37" s="927">
        <f t="shared" si="226"/>
        <v>0</v>
      </c>
      <c r="RXQ37" s="927">
        <f t="shared" si="226"/>
        <v>0</v>
      </c>
      <c r="RXR37" s="927">
        <f t="shared" si="226"/>
        <v>0</v>
      </c>
      <c r="RXS37" s="927">
        <f t="shared" si="226"/>
        <v>0</v>
      </c>
      <c r="RXT37" s="927">
        <f t="shared" si="226"/>
        <v>0</v>
      </c>
      <c r="RXU37" s="927">
        <f t="shared" si="226"/>
        <v>0</v>
      </c>
      <c r="RXV37" s="927">
        <f t="shared" si="226"/>
        <v>0</v>
      </c>
      <c r="RXW37" s="927">
        <f t="shared" si="226"/>
        <v>0</v>
      </c>
      <c r="RXX37" s="927">
        <f t="shared" si="226"/>
        <v>0</v>
      </c>
      <c r="RXY37" s="927">
        <f t="shared" si="226"/>
        <v>0</v>
      </c>
      <c r="RXZ37" s="927">
        <f t="shared" si="226"/>
        <v>0</v>
      </c>
      <c r="RYA37" s="927">
        <f t="shared" si="226"/>
        <v>0</v>
      </c>
      <c r="RYB37" s="927">
        <f t="shared" si="226"/>
        <v>0</v>
      </c>
      <c r="RYC37" s="927">
        <f t="shared" si="226"/>
        <v>0</v>
      </c>
      <c r="RYD37" s="927">
        <f t="shared" si="226"/>
        <v>0</v>
      </c>
      <c r="RYE37" s="927">
        <f t="shared" si="226"/>
        <v>0</v>
      </c>
      <c r="RYF37" s="927">
        <f t="shared" si="226"/>
        <v>0</v>
      </c>
      <c r="RYG37" s="927">
        <f t="shared" si="226"/>
        <v>0</v>
      </c>
      <c r="RYH37" s="927">
        <f t="shared" si="226"/>
        <v>0</v>
      </c>
      <c r="RYI37" s="927">
        <f t="shared" si="226"/>
        <v>0</v>
      </c>
      <c r="RYJ37" s="927">
        <f t="shared" si="226"/>
        <v>0</v>
      </c>
      <c r="RYK37" s="927">
        <f t="shared" si="226"/>
        <v>0</v>
      </c>
      <c r="RYL37" s="927">
        <f t="shared" si="226"/>
        <v>0</v>
      </c>
      <c r="RYM37" s="927">
        <f t="shared" si="226"/>
        <v>0</v>
      </c>
      <c r="RYN37" s="927">
        <f t="shared" si="226"/>
        <v>0</v>
      </c>
      <c r="RYO37" s="927">
        <f t="shared" si="226"/>
        <v>0</v>
      </c>
      <c r="RYP37" s="927">
        <f t="shared" si="226"/>
        <v>0</v>
      </c>
      <c r="RYQ37" s="927">
        <f t="shared" si="226"/>
        <v>0</v>
      </c>
      <c r="RYR37" s="927">
        <f t="shared" si="226"/>
        <v>0</v>
      </c>
      <c r="RYS37" s="927">
        <f t="shared" si="226"/>
        <v>0</v>
      </c>
      <c r="RYT37" s="927">
        <f t="shared" si="226"/>
        <v>0</v>
      </c>
      <c r="RYU37" s="927">
        <f t="shared" si="226"/>
        <v>0</v>
      </c>
      <c r="RYV37" s="927">
        <f t="shared" si="226"/>
        <v>0</v>
      </c>
      <c r="RYW37" s="927">
        <f t="shared" si="226"/>
        <v>0</v>
      </c>
      <c r="RYX37" s="927">
        <f t="shared" si="226"/>
        <v>0</v>
      </c>
      <c r="RYY37" s="927">
        <f t="shared" si="226"/>
        <v>0</v>
      </c>
      <c r="RYZ37" s="927">
        <f t="shared" si="226"/>
        <v>0</v>
      </c>
      <c r="RZA37" s="927">
        <f t="shared" si="226"/>
        <v>0</v>
      </c>
      <c r="RZB37" s="927">
        <f t="shared" si="226"/>
        <v>0</v>
      </c>
      <c r="RZC37" s="927">
        <f t="shared" si="226"/>
        <v>0</v>
      </c>
      <c r="RZD37" s="927">
        <f t="shared" si="226"/>
        <v>0</v>
      </c>
      <c r="RZE37" s="927">
        <f t="shared" si="226"/>
        <v>0</v>
      </c>
      <c r="RZF37" s="927">
        <f t="shared" si="226"/>
        <v>0</v>
      </c>
      <c r="RZG37" s="927">
        <f t="shared" si="226"/>
        <v>0</v>
      </c>
      <c r="RZH37" s="927">
        <f t="shared" si="226"/>
        <v>0</v>
      </c>
      <c r="RZI37" s="927">
        <f t="shared" si="226"/>
        <v>0</v>
      </c>
      <c r="RZJ37" s="927">
        <f t="shared" si="226"/>
        <v>0</v>
      </c>
      <c r="RZK37" s="927">
        <f t="shared" si="226"/>
        <v>0</v>
      </c>
      <c r="RZL37" s="927">
        <f t="shared" si="226"/>
        <v>0</v>
      </c>
      <c r="RZM37" s="927">
        <f t="shared" si="226"/>
        <v>0</v>
      </c>
      <c r="RZN37" s="927">
        <f t="shared" si="226"/>
        <v>0</v>
      </c>
      <c r="RZO37" s="927">
        <f t="shared" si="226"/>
        <v>0</v>
      </c>
      <c r="RZP37" s="927">
        <f t="shared" si="226"/>
        <v>0</v>
      </c>
      <c r="RZQ37" s="927">
        <f t="shared" si="226"/>
        <v>0</v>
      </c>
      <c r="RZR37" s="927">
        <f t="shared" si="226"/>
        <v>0</v>
      </c>
      <c r="RZS37" s="927">
        <f t="shared" si="226"/>
        <v>0</v>
      </c>
      <c r="RZT37" s="927">
        <f t="shared" si="226"/>
        <v>0</v>
      </c>
      <c r="RZU37" s="927">
        <f t="shared" si="226"/>
        <v>0</v>
      </c>
      <c r="RZV37" s="927">
        <f t="shared" si="226"/>
        <v>0</v>
      </c>
      <c r="RZW37" s="927">
        <f t="shared" si="226"/>
        <v>0</v>
      </c>
      <c r="RZX37" s="927">
        <f t="shared" si="226"/>
        <v>0</v>
      </c>
      <c r="RZY37" s="927">
        <f t="shared" si="226"/>
        <v>0</v>
      </c>
      <c r="RZZ37" s="927">
        <f t="shared" ref="RZZ37:SCK37" si="227">+RZY37</f>
        <v>0</v>
      </c>
      <c r="SAA37" s="927">
        <f t="shared" si="227"/>
        <v>0</v>
      </c>
      <c r="SAB37" s="927">
        <f t="shared" si="227"/>
        <v>0</v>
      </c>
      <c r="SAC37" s="927">
        <f t="shared" si="227"/>
        <v>0</v>
      </c>
      <c r="SAD37" s="927">
        <f t="shared" si="227"/>
        <v>0</v>
      </c>
      <c r="SAE37" s="927">
        <f t="shared" si="227"/>
        <v>0</v>
      </c>
      <c r="SAF37" s="927">
        <f t="shared" si="227"/>
        <v>0</v>
      </c>
      <c r="SAG37" s="927">
        <f t="shared" si="227"/>
        <v>0</v>
      </c>
      <c r="SAH37" s="927">
        <f t="shared" si="227"/>
        <v>0</v>
      </c>
      <c r="SAI37" s="927">
        <f t="shared" si="227"/>
        <v>0</v>
      </c>
      <c r="SAJ37" s="927">
        <f t="shared" si="227"/>
        <v>0</v>
      </c>
      <c r="SAK37" s="927">
        <f t="shared" si="227"/>
        <v>0</v>
      </c>
      <c r="SAL37" s="927">
        <f t="shared" si="227"/>
        <v>0</v>
      </c>
      <c r="SAM37" s="927">
        <f t="shared" si="227"/>
        <v>0</v>
      </c>
      <c r="SAN37" s="927">
        <f t="shared" si="227"/>
        <v>0</v>
      </c>
      <c r="SAO37" s="927">
        <f t="shared" si="227"/>
        <v>0</v>
      </c>
      <c r="SAP37" s="927">
        <f t="shared" si="227"/>
        <v>0</v>
      </c>
      <c r="SAQ37" s="927">
        <f t="shared" si="227"/>
        <v>0</v>
      </c>
      <c r="SAR37" s="927">
        <f t="shared" si="227"/>
        <v>0</v>
      </c>
      <c r="SAS37" s="927">
        <f t="shared" si="227"/>
        <v>0</v>
      </c>
      <c r="SAT37" s="927">
        <f t="shared" si="227"/>
        <v>0</v>
      </c>
      <c r="SAU37" s="927">
        <f t="shared" si="227"/>
        <v>0</v>
      </c>
      <c r="SAV37" s="927">
        <f t="shared" si="227"/>
        <v>0</v>
      </c>
      <c r="SAW37" s="927">
        <f t="shared" si="227"/>
        <v>0</v>
      </c>
      <c r="SAX37" s="927">
        <f t="shared" si="227"/>
        <v>0</v>
      </c>
      <c r="SAY37" s="927">
        <f t="shared" si="227"/>
        <v>0</v>
      </c>
      <c r="SAZ37" s="927">
        <f t="shared" si="227"/>
        <v>0</v>
      </c>
      <c r="SBA37" s="927">
        <f t="shared" si="227"/>
        <v>0</v>
      </c>
      <c r="SBB37" s="927">
        <f t="shared" si="227"/>
        <v>0</v>
      </c>
      <c r="SBC37" s="927">
        <f t="shared" si="227"/>
        <v>0</v>
      </c>
      <c r="SBD37" s="927">
        <f t="shared" si="227"/>
        <v>0</v>
      </c>
      <c r="SBE37" s="927">
        <f t="shared" si="227"/>
        <v>0</v>
      </c>
      <c r="SBF37" s="927">
        <f t="shared" si="227"/>
        <v>0</v>
      </c>
      <c r="SBG37" s="927">
        <f t="shared" si="227"/>
        <v>0</v>
      </c>
      <c r="SBH37" s="927">
        <f t="shared" si="227"/>
        <v>0</v>
      </c>
      <c r="SBI37" s="927">
        <f t="shared" si="227"/>
        <v>0</v>
      </c>
      <c r="SBJ37" s="927">
        <f t="shared" si="227"/>
        <v>0</v>
      </c>
      <c r="SBK37" s="927">
        <f t="shared" si="227"/>
        <v>0</v>
      </c>
      <c r="SBL37" s="927">
        <f t="shared" si="227"/>
        <v>0</v>
      </c>
      <c r="SBM37" s="927">
        <f t="shared" si="227"/>
        <v>0</v>
      </c>
      <c r="SBN37" s="927">
        <f t="shared" si="227"/>
        <v>0</v>
      </c>
      <c r="SBO37" s="927">
        <f t="shared" si="227"/>
        <v>0</v>
      </c>
      <c r="SBP37" s="927">
        <f t="shared" si="227"/>
        <v>0</v>
      </c>
      <c r="SBQ37" s="927">
        <f t="shared" si="227"/>
        <v>0</v>
      </c>
      <c r="SBR37" s="927">
        <f t="shared" si="227"/>
        <v>0</v>
      </c>
      <c r="SBS37" s="927">
        <f t="shared" si="227"/>
        <v>0</v>
      </c>
      <c r="SBT37" s="927">
        <f t="shared" si="227"/>
        <v>0</v>
      </c>
      <c r="SBU37" s="927">
        <f t="shared" si="227"/>
        <v>0</v>
      </c>
      <c r="SBV37" s="927">
        <f t="shared" si="227"/>
        <v>0</v>
      </c>
      <c r="SBW37" s="927">
        <f t="shared" si="227"/>
        <v>0</v>
      </c>
      <c r="SBX37" s="927">
        <f t="shared" si="227"/>
        <v>0</v>
      </c>
      <c r="SBY37" s="927">
        <f t="shared" si="227"/>
        <v>0</v>
      </c>
      <c r="SBZ37" s="927">
        <f t="shared" si="227"/>
        <v>0</v>
      </c>
      <c r="SCA37" s="927">
        <f t="shared" si="227"/>
        <v>0</v>
      </c>
      <c r="SCB37" s="927">
        <f t="shared" si="227"/>
        <v>0</v>
      </c>
      <c r="SCC37" s="927">
        <f t="shared" si="227"/>
        <v>0</v>
      </c>
      <c r="SCD37" s="927">
        <f t="shared" si="227"/>
        <v>0</v>
      </c>
      <c r="SCE37" s="927">
        <f t="shared" si="227"/>
        <v>0</v>
      </c>
      <c r="SCF37" s="927">
        <f t="shared" si="227"/>
        <v>0</v>
      </c>
      <c r="SCG37" s="927">
        <f t="shared" si="227"/>
        <v>0</v>
      </c>
      <c r="SCH37" s="927">
        <f t="shared" si="227"/>
        <v>0</v>
      </c>
      <c r="SCI37" s="927">
        <f t="shared" si="227"/>
        <v>0</v>
      </c>
      <c r="SCJ37" s="927">
        <f t="shared" si="227"/>
        <v>0</v>
      </c>
      <c r="SCK37" s="927">
        <f t="shared" si="227"/>
        <v>0</v>
      </c>
      <c r="SCL37" s="927">
        <f t="shared" ref="SCL37:SEW37" si="228">+SCK37</f>
        <v>0</v>
      </c>
      <c r="SCM37" s="927">
        <f t="shared" si="228"/>
        <v>0</v>
      </c>
      <c r="SCN37" s="927">
        <f t="shared" si="228"/>
        <v>0</v>
      </c>
      <c r="SCO37" s="927">
        <f t="shared" si="228"/>
        <v>0</v>
      </c>
      <c r="SCP37" s="927">
        <f t="shared" si="228"/>
        <v>0</v>
      </c>
      <c r="SCQ37" s="927">
        <f t="shared" si="228"/>
        <v>0</v>
      </c>
      <c r="SCR37" s="927">
        <f t="shared" si="228"/>
        <v>0</v>
      </c>
      <c r="SCS37" s="927">
        <f t="shared" si="228"/>
        <v>0</v>
      </c>
      <c r="SCT37" s="927">
        <f t="shared" si="228"/>
        <v>0</v>
      </c>
      <c r="SCU37" s="927">
        <f t="shared" si="228"/>
        <v>0</v>
      </c>
      <c r="SCV37" s="927">
        <f t="shared" si="228"/>
        <v>0</v>
      </c>
      <c r="SCW37" s="927">
        <f t="shared" si="228"/>
        <v>0</v>
      </c>
      <c r="SCX37" s="927">
        <f t="shared" si="228"/>
        <v>0</v>
      </c>
      <c r="SCY37" s="927">
        <f t="shared" si="228"/>
        <v>0</v>
      </c>
      <c r="SCZ37" s="927">
        <f t="shared" si="228"/>
        <v>0</v>
      </c>
      <c r="SDA37" s="927">
        <f t="shared" si="228"/>
        <v>0</v>
      </c>
      <c r="SDB37" s="927">
        <f t="shared" si="228"/>
        <v>0</v>
      </c>
      <c r="SDC37" s="927">
        <f t="shared" si="228"/>
        <v>0</v>
      </c>
      <c r="SDD37" s="927">
        <f t="shared" si="228"/>
        <v>0</v>
      </c>
      <c r="SDE37" s="927">
        <f t="shared" si="228"/>
        <v>0</v>
      </c>
      <c r="SDF37" s="927">
        <f t="shared" si="228"/>
        <v>0</v>
      </c>
      <c r="SDG37" s="927">
        <f t="shared" si="228"/>
        <v>0</v>
      </c>
      <c r="SDH37" s="927">
        <f t="shared" si="228"/>
        <v>0</v>
      </c>
      <c r="SDI37" s="927">
        <f t="shared" si="228"/>
        <v>0</v>
      </c>
      <c r="SDJ37" s="927">
        <f t="shared" si="228"/>
        <v>0</v>
      </c>
      <c r="SDK37" s="927">
        <f t="shared" si="228"/>
        <v>0</v>
      </c>
      <c r="SDL37" s="927">
        <f t="shared" si="228"/>
        <v>0</v>
      </c>
      <c r="SDM37" s="927">
        <f t="shared" si="228"/>
        <v>0</v>
      </c>
      <c r="SDN37" s="927">
        <f t="shared" si="228"/>
        <v>0</v>
      </c>
      <c r="SDO37" s="927">
        <f t="shared" si="228"/>
        <v>0</v>
      </c>
      <c r="SDP37" s="927">
        <f t="shared" si="228"/>
        <v>0</v>
      </c>
      <c r="SDQ37" s="927">
        <f t="shared" si="228"/>
        <v>0</v>
      </c>
      <c r="SDR37" s="927">
        <f t="shared" si="228"/>
        <v>0</v>
      </c>
      <c r="SDS37" s="927">
        <f t="shared" si="228"/>
        <v>0</v>
      </c>
      <c r="SDT37" s="927">
        <f t="shared" si="228"/>
        <v>0</v>
      </c>
      <c r="SDU37" s="927">
        <f t="shared" si="228"/>
        <v>0</v>
      </c>
      <c r="SDV37" s="927">
        <f t="shared" si="228"/>
        <v>0</v>
      </c>
      <c r="SDW37" s="927">
        <f t="shared" si="228"/>
        <v>0</v>
      </c>
      <c r="SDX37" s="927">
        <f t="shared" si="228"/>
        <v>0</v>
      </c>
      <c r="SDY37" s="927">
        <f t="shared" si="228"/>
        <v>0</v>
      </c>
      <c r="SDZ37" s="927">
        <f t="shared" si="228"/>
        <v>0</v>
      </c>
      <c r="SEA37" s="927">
        <f t="shared" si="228"/>
        <v>0</v>
      </c>
      <c r="SEB37" s="927">
        <f t="shared" si="228"/>
        <v>0</v>
      </c>
      <c r="SEC37" s="927">
        <f t="shared" si="228"/>
        <v>0</v>
      </c>
      <c r="SED37" s="927">
        <f t="shared" si="228"/>
        <v>0</v>
      </c>
      <c r="SEE37" s="927">
        <f t="shared" si="228"/>
        <v>0</v>
      </c>
      <c r="SEF37" s="927">
        <f t="shared" si="228"/>
        <v>0</v>
      </c>
      <c r="SEG37" s="927">
        <f t="shared" si="228"/>
        <v>0</v>
      </c>
      <c r="SEH37" s="927">
        <f t="shared" si="228"/>
        <v>0</v>
      </c>
      <c r="SEI37" s="927">
        <f t="shared" si="228"/>
        <v>0</v>
      </c>
      <c r="SEJ37" s="927">
        <f t="shared" si="228"/>
        <v>0</v>
      </c>
      <c r="SEK37" s="927">
        <f t="shared" si="228"/>
        <v>0</v>
      </c>
      <c r="SEL37" s="927">
        <f t="shared" si="228"/>
        <v>0</v>
      </c>
      <c r="SEM37" s="927">
        <f t="shared" si="228"/>
        <v>0</v>
      </c>
      <c r="SEN37" s="927">
        <f t="shared" si="228"/>
        <v>0</v>
      </c>
      <c r="SEO37" s="927">
        <f t="shared" si="228"/>
        <v>0</v>
      </c>
      <c r="SEP37" s="927">
        <f t="shared" si="228"/>
        <v>0</v>
      </c>
      <c r="SEQ37" s="927">
        <f t="shared" si="228"/>
        <v>0</v>
      </c>
      <c r="SER37" s="927">
        <f t="shared" si="228"/>
        <v>0</v>
      </c>
      <c r="SES37" s="927">
        <f t="shared" si="228"/>
        <v>0</v>
      </c>
      <c r="SET37" s="927">
        <f t="shared" si="228"/>
        <v>0</v>
      </c>
      <c r="SEU37" s="927">
        <f t="shared" si="228"/>
        <v>0</v>
      </c>
      <c r="SEV37" s="927">
        <f t="shared" si="228"/>
        <v>0</v>
      </c>
      <c r="SEW37" s="927">
        <f t="shared" si="228"/>
        <v>0</v>
      </c>
      <c r="SEX37" s="927">
        <f t="shared" ref="SEX37:SHI37" si="229">+SEW37</f>
        <v>0</v>
      </c>
      <c r="SEY37" s="927">
        <f t="shared" si="229"/>
        <v>0</v>
      </c>
      <c r="SEZ37" s="927">
        <f t="shared" si="229"/>
        <v>0</v>
      </c>
      <c r="SFA37" s="927">
        <f t="shared" si="229"/>
        <v>0</v>
      </c>
      <c r="SFB37" s="927">
        <f t="shared" si="229"/>
        <v>0</v>
      </c>
      <c r="SFC37" s="927">
        <f t="shared" si="229"/>
        <v>0</v>
      </c>
      <c r="SFD37" s="927">
        <f t="shared" si="229"/>
        <v>0</v>
      </c>
      <c r="SFE37" s="927">
        <f t="shared" si="229"/>
        <v>0</v>
      </c>
      <c r="SFF37" s="927">
        <f t="shared" si="229"/>
        <v>0</v>
      </c>
      <c r="SFG37" s="927">
        <f t="shared" si="229"/>
        <v>0</v>
      </c>
      <c r="SFH37" s="927">
        <f t="shared" si="229"/>
        <v>0</v>
      </c>
      <c r="SFI37" s="927">
        <f t="shared" si="229"/>
        <v>0</v>
      </c>
      <c r="SFJ37" s="927">
        <f t="shared" si="229"/>
        <v>0</v>
      </c>
      <c r="SFK37" s="927">
        <f t="shared" si="229"/>
        <v>0</v>
      </c>
      <c r="SFL37" s="927">
        <f t="shared" si="229"/>
        <v>0</v>
      </c>
      <c r="SFM37" s="927">
        <f t="shared" si="229"/>
        <v>0</v>
      </c>
      <c r="SFN37" s="927">
        <f t="shared" si="229"/>
        <v>0</v>
      </c>
      <c r="SFO37" s="927">
        <f t="shared" si="229"/>
        <v>0</v>
      </c>
      <c r="SFP37" s="927">
        <f t="shared" si="229"/>
        <v>0</v>
      </c>
      <c r="SFQ37" s="927">
        <f t="shared" si="229"/>
        <v>0</v>
      </c>
      <c r="SFR37" s="927">
        <f t="shared" si="229"/>
        <v>0</v>
      </c>
      <c r="SFS37" s="927">
        <f t="shared" si="229"/>
        <v>0</v>
      </c>
      <c r="SFT37" s="927">
        <f t="shared" si="229"/>
        <v>0</v>
      </c>
      <c r="SFU37" s="927">
        <f t="shared" si="229"/>
        <v>0</v>
      </c>
      <c r="SFV37" s="927">
        <f t="shared" si="229"/>
        <v>0</v>
      </c>
      <c r="SFW37" s="927">
        <f t="shared" si="229"/>
        <v>0</v>
      </c>
      <c r="SFX37" s="927">
        <f t="shared" si="229"/>
        <v>0</v>
      </c>
      <c r="SFY37" s="927">
        <f t="shared" si="229"/>
        <v>0</v>
      </c>
      <c r="SFZ37" s="927">
        <f t="shared" si="229"/>
        <v>0</v>
      </c>
      <c r="SGA37" s="927">
        <f t="shared" si="229"/>
        <v>0</v>
      </c>
      <c r="SGB37" s="927">
        <f t="shared" si="229"/>
        <v>0</v>
      </c>
      <c r="SGC37" s="927">
        <f t="shared" si="229"/>
        <v>0</v>
      </c>
      <c r="SGD37" s="927">
        <f t="shared" si="229"/>
        <v>0</v>
      </c>
      <c r="SGE37" s="927">
        <f t="shared" si="229"/>
        <v>0</v>
      </c>
      <c r="SGF37" s="927">
        <f t="shared" si="229"/>
        <v>0</v>
      </c>
      <c r="SGG37" s="927">
        <f t="shared" si="229"/>
        <v>0</v>
      </c>
      <c r="SGH37" s="927">
        <f t="shared" si="229"/>
        <v>0</v>
      </c>
      <c r="SGI37" s="927">
        <f t="shared" si="229"/>
        <v>0</v>
      </c>
      <c r="SGJ37" s="927">
        <f t="shared" si="229"/>
        <v>0</v>
      </c>
      <c r="SGK37" s="927">
        <f t="shared" si="229"/>
        <v>0</v>
      </c>
      <c r="SGL37" s="927">
        <f t="shared" si="229"/>
        <v>0</v>
      </c>
      <c r="SGM37" s="927">
        <f t="shared" si="229"/>
        <v>0</v>
      </c>
      <c r="SGN37" s="927">
        <f t="shared" si="229"/>
        <v>0</v>
      </c>
      <c r="SGO37" s="927">
        <f t="shared" si="229"/>
        <v>0</v>
      </c>
      <c r="SGP37" s="927">
        <f t="shared" si="229"/>
        <v>0</v>
      </c>
      <c r="SGQ37" s="927">
        <f t="shared" si="229"/>
        <v>0</v>
      </c>
      <c r="SGR37" s="927">
        <f t="shared" si="229"/>
        <v>0</v>
      </c>
      <c r="SGS37" s="927">
        <f t="shared" si="229"/>
        <v>0</v>
      </c>
      <c r="SGT37" s="927">
        <f t="shared" si="229"/>
        <v>0</v>
      </c>
      <c r="SGU37" s="927">
        <f t="shared" si="229"/>
        <v>0</v>
      </c>
      <c r="SGV37" s="927">
        <f t="shared" si="229"/>
        <v>0</v>
      </c>
      <c r="SGW37" s="927">
        <f t="shared" si="229"/>
        <v>0</v>
      </c>
      <c r="SGX37" s="927">
        <f t="shared" si="229"/>
        <v>0</v>
      </c>
      <c r="SGY37" s="927">
        <f t="shared" si="229"/>
        <v>0</v>
      </c>
      <c r="SGZ37" s="927">
        <f t="shared" si="229"/>
        <v>0</v>
      </c>
      <c r="SHA37" s="927">
        <f t="shared" si="229"/>
        <v>0</v>
      </c>
      <c r="SHB37" s="927">
        <f t="shared" si="229"/>
        <v>0</v>
      </c>
      <c r="SHC37" s="927">
        <f t="shared" si="229"/>
        <v>0</v>
      </c>
      <c r="SHD37" s="927">
        <f t="shared" si="229"/>
        <v>0</v>
      </c>
      <c r="SHE37" s="927">
        <f t="shared" si="229"/>
        <v>0</v>
      </c>
      <c r="SHF37" s="927">
        <f t="shared" si="229"/>
        <v>0</v>
      </c>
      <c r="SHG37" s="927">
        <f t="shared" si="229"/>
        <v>0</v>
      </c>
      <c r="SHH37" s="927">
        <f t="shared" si="229"/>
        <v>0</v>
      </c>
      <c r="SHI37" s="927">
        <f t="shared" si="229"/>
        <v>0</v>
      </c>
      <c r="SHJ37" s="927">
        <f t="shared" ref="SHJ37:SJU37" si="230">+SHI37</f>
        <v>0</v>
      </c>
      <c r="SHK37" s="927">
        <f t="shared" si="230"/>
        <v>0</v>
      </c>
      <c r="SHL37" s="927">
        <f t="shared" si="230"/>
        <v>0</v>
      </c>
      <c r="SHM37" s="927">
        <f t="shared" si="230"/>
        <v>0</v>
      </c>
      <c r="SHN37" s="927">
        <f t="shared" si="230"/>
        <v>0</v>
      </c>
      <c r="SHO37" s="927">
        <f t="shared" si="230"/>
        <v>0</v>
      </c>
      <c r="SHP37" s="927">
        <f t="shared" si="230"/>
        <v>0</v>
      </c>
      <c r="SHQ37" s="927">
        <f t="shared" si="230"/>
        <v>0</v>
      </c>
      <c r="SHR37" s="927">
        <f t="shared" si="230"/>
        <v>0</v>
      </c>
      <c r="SHS37" s="927">
        <f t="shared" si="230"/>
        <v>0</v>
      </c>
      <c r="SHT37" s="927">
        <f t="shared" si="230"/>
        <v>0</v>
      </c>
      <c r="SHU37" s="927">
        <f t="shared" si="230"/>
        <v>0</v>
      </c>
      <c r="SHV37" s="927">
        <f t="shared" si="230"/>
        <v>0</v>
      </c>
      <c r="SHW37" s="927">
        <f t="shared" si="230"/>
        <v>0</v>
      </c>
      <c r="SHX37" s="927">
        <f t="shared" si="230"/>
        <v>0</v>
      </c>
      <c r="SHY37" s="927">
        <f t="shared" si="230"/>
        <v>0</v>
      </c>
      <c r="SHZ37" s="927">
        <f t="shared" si="230"/>
        <v>0</v>
      </c>
      <c r="SIA37" s="927">
        <f t="shared" si="230"/>
        <v>0</v>
      </c>
      <c r="SIB37" s="927">
        <f t="shared" si="230"/>
        <v>0</v>
      </c>
      <c r="SIC37" s="927">
        <f t="shared" si="230"/>
        <v>0</v>
      </c>
      <c r="SID37" s="927">
        <f t="shared" si="230"/>
        <v>0</v>
      </c>
      <c r="SIE37" s="927">
        <f t="shared" si="230"/>
        <v>0</v>
      </c>
      <c r="SIF37" s="927">
        <f t="shared" si="230"/>
        <v>0</v>
      </c>
      <c r="SIG37" s="927">
        <f t="shared" si="230"/>
        <v>0</v>
      </c>
      <c r="SIH37" s="927">
        <f t="shared" si="230"/>
        <v>0</v>
      </c>
      <c r="SII37" s="927">
        <f t="shared" si="230"/>
        <v>0</v>
      </c>
      <c r="SIJ37" s="927">
        <f t="shared" si="230"/>
        <v>0</v>
      </c>
      <c r="SIK37" s="927">
        <f t="shared" si="230"/>
        <v>0</v>
      </c>
      <c r="SIL37" s="927">
        <f t="shared" si="230"/>
        <v>0</v>
      </c>
      <c r="SIM37" s="927">
        <f t="shared" si="230"/>
        <v>0</v>
      </c>
      <c r="SIN37" s="927">
        <f t="shared" si="230"/>
        <v>0</v>
      </c>
      <c r="SIO37" s="927">
        <f t="shared" si="230"/>
        <v>0</v>
      </c>
      <c r="SIP37" s="927">
        <f t="shared" si="230"/>
        <v>0</v>
      </c>
      <c r="SIQ37" s="927">
        <f t="shared" si="230"/>
        <v>0</v>
      </c>
      <c r="SIR37" s="927">
        <f t="shared" si="230"/>
        <v>0</v>
      </c>
      <c r="SIS37" s="927">
        <f t="shared" si="230"/>
        <v>0</v>
      </c>
      <c r="SIT37" s="927">
        <f t="shared" si="230"/>
        <v>0</v>
      </c>
      <c r="SIU37" s="927">
        <f t="shared" si="230"/>
        <v>0</v>
      </c>
      <c r="SIV37" s="927">
        <f t="shared" si="230"/>
        <v>0</v>
      </c>
      <c r="SIW37" s="927">
        <f t="shared" si="230"/>
        <v>0</v>
      </c>
      <c r="SIX37" s="927">
        <f t="shared" si="230"/>
        <v>0</v>
      </c>
      <c r="SIY37" s="927">
        <f t="shared" si="230"/>
        <v>0</v>
      </c>
      <c r="SIZ37" s="927">
        <f t="shared" si="230"/>
        <v>0</v>
      </c>
      <c r="SJA37" s="927">
        <f t="shared" si="230"/>
        <v>0</v>
      </c>
      <c r="SJB37" s="927">
        <f t="shared" si="230"/>
        <v>0</v>
      </c>
      <c r="SJC37" s="927">
        <f t="shared" si="230"/>
        <v>0</v>
      </c>
      <c r="SJD37" s="927">
        <f t="shared" si="230"/>
        <v>0</v>
      </c>
      <c r="SJE37" s="927">
        <f t="shared" si="230"/>
        <v>0</v>
      </c>
      <c r="SJF37" s="927">
        <f t="shared" si="230"/>
        <v>0</v>
      </c>
      <c r="SJG37" s="927">
        <f t="shared" si="230"/>
        <v>0</v>
      </c>
      <c r="SJH37" s="927">
        <f t="shared" si="230"/>
        <v>0</v>
      </c>
      <c r="SJI37" s="927">
        <f t="shared" si="230"/>
        <v>0</v>
      </c>
      <c r="SJJ37" s="927">
        <f t="shared" si="230"/>
        <v>0</v>
      </c>
      <c r="SJK37" s="927">
        <f t="shared" si="230"/>
        <v>0</v>
      </c>
      <c r="SJL37" s="927">
        <f t="shared" si="230"/>
        <v>0</v>
      </c>
      <c r="SJM37" s="927">
        <f t="shared" si="230"/>
        <v>0</v>
      </c>
      <c r="SJN37" s="927">
        <f t="shared" si="230"/>
        <v>0</v>
      </c>
      <c r="SJO37" s="927">
        <f t="shared" si="230"/>
        <v>0</v>
      </c>
      <c r="SJP37" s="927">
        <f t="shared" si="230"/>
        <v>0</v>
      </c>
      <c r="SJQ37" s="927">
        <f t="shared" si="230"/>
        <v>0</v>
      </c>
      <c r="SJR37" s="927">
        <f t="shared" si="230"/>
        <v>0</v>
      </c>
      <c r="SJS37" s="927">
        <f t="shared" si="230"/>
        <v>0</v>
      </c>
      <c r="SJT37" s="927">
        <f t="shared" si="230"/>
        <v>0</v>
      </c>
      <c r="SJU37" s="927">
        <f t="shared" si="230"/>
        <v>0</v>
      </c>
      <c r="SJV37" s="927">
        <f t="shared" ref="SJV37:SMG37" si="231">+SJU37</f>
        <v>0</v>
      </c>
      <c r="SJW37" s="927">
        <f t="shared" si="231"/>
        <v>0</v>
      </c>
      <c r="SJX37" s="927">
        <f t="shared" si="231"/>
        <v>0</v>
      </c>
      <c r="SJY37" s="927">
        <f t="shared" si="231"/>
        <v>0</v>
      </c>
      <c r="SJZ37" s="927">
        <f t="shared" si="231"/>
        <v>0</v>
      </c>
      <c r="SKA37" s="927">
        <f t="shared" si="231"/>
        <v>0</v>
      </c>
      <c r="SKB37" s="927">
        <f t="shared" si="231"/>
        <v>0</v>
      </c>
      <c r="SKC37" s="927">
        <f t="shared" si="231"/>
        <v>0</v>
      </c>
      <c r="SKD37" s="927">
        <f t="shared" si="231"/>
        <v>0</v>
      </c>
      <c r="SKE37" s="927">
        <f t="shared" si="231"/>
        <v>0</v>
      </c>
      <c r="SKF37" s="927">
        <f t="shared" si="231"/>
        <v>0</v>
      </c>
      <c r="SKG37" s="927">
        <f t="shared" si="231"/>
        <v>0</v>
      </c>
      <c r="SKH37" s="927">
        <f t="shared" si="231"/>
        <v>0</v>
      </c>
      <c r="SKI37" s="927">
        <f t="shared" si="231"/>
        <v>0</v>
      </c>
      <c r="SKJ37" s="927">
        <f t="shared" si="231"/>
        <v>0</v>
      </c>
      <c r="SKK37" s="927">
        <f t="shared" si="231"/>
        <v>0</v>
      </c>
      <c r="SKL37" s="927">
        <f t="shared" si="231"/>
        <v>0</v>
      </c>
      <c r="SKM37" s="927">
        <f t="shared" si="231"/>
        <v>0</v>
      </c>
      <c r="SKN37" s="927">
        <f t="shared" si="231"/>
        <v>0</v>
      </c>
      <c r="SKO37" s="927">
        <f t="shared" si="231"/>
        <v>0</v>
      </c>
      <c r="SKP37" s="927">
        <f t="shared" si="231"/>
        <v>0</v>
      </c>
      <c r="SKQ37" s="927">
        <f t="shared" si="231"/>
        <v>0</v>
      </c>
      <c r="SKR37" s="927">
        <f t="shared" si="231"/>
        <v>0</v>
      </c>
      <c r="SKS37" s="927">
        <f t="shared" si="231"/>
        <v>0</v>
      </c>
      <c r="SKT37" s="927">
        <f t="shared" si="231"/>
        <v>0</v>
      </c>
      <c r="SKU37" s="927">
        <f t="shared" si="231"/>
        <v>0</v>
      </c>
      <c r="SKV37" s="927">
        <f t="shared" si="231"/>
        <v>0</v>
      </c>
      <c r="SKW37" s="927">
        <f t="shared" si="231"/>
        <v>0</v>
      </c>
      <c r="SKX37" s="927">
        <f t="shared" si="231"/>
        <v>0</v>
      </c>
      <c r="SKY37" s="927">
        <f t="shared" si="231"/>
        <v>0</v>
      </c>
      <c r="SKZ37" s="927">
        <f t="shared" si="231"/>
        <v>0</v>
      </c>
      <c r="SLA37" s="927">
        <f t="shared" si="231"/>
        <v>0</v>
      </c>
      <c r="SLB37" s="927">
        <f t="shared" si="231"/>
        <v>0</v>
      </c>
      <c r="SLC37" s="927">
        <f t="shared" si="231"/>
        <v>0</v>
      </c>
      <c r="SLD37" s="927">
        <f t="shared" si="231"/>
        <v>0</v>
      </c>
      <c r="SLE37" s="927">
        <f t="shared" si="231"/>
        <v>0</v>
      </c>
      <c r="SLF37" s="927">
        <f t="shared" si="231"/>
        <v>0</v>
      </c>
      <c r="SLG37" s="927">
        <f t="shared" si="231"/>
        <v>0</v>
      </c>
      <c r="SLH37" s="927">
        <f t="shared" si="231"/>
        <v>0</v>
      </c>
      <c r="SLI37" s="927">
        <f t="shared" si="231"/>
        <v>0</v>
      </c>
      <c r="SLJ37" s="927">
        <f t="shared" si="231"/>
        <v>0</v>
      </c>
      <c r="SLK37" s="927">
        <f t="shared" si="231"/>
        <v>0</v>
      </c>
      <c r="SLL37" s="927">
        <f t="shared" si="231"/>
        <v>0</v>
      </c>
      <c r="SLM37" s="927">
        <f t="shared" si="231"/>
        <v>0</v>
      </c>
      <c r="SLN37" s="927">
        <f t="shared" si="231"/>
        <v>0</v>
      </c>
      <c r="SLO37" s="927">
        <f t="shared" si="231"/>
        <v>0</v>
      </c>
      <c r="SLP37" s="927">
        <f t="shared" si="231"/>
        <v>0</v>
      </c>
      <c r="SLQ37" s="927">
        <f t="shared" si="231"/>
        <v>0</v>
      </c>
      <c r="SLR37" s="927">
        <f t="shared" si="231"/>
        <v>0</v>
      </c>
      <c r="SLS37" s="927">
        <f t="shared" si="231"/>
        <v>0</v>
      </c>
      <c r="SLT37" s="927">
        <f t="shared" si="231"/>
        <v>0</v>
      </c>
      <c r="SLU37" s="927">
        <f t="shared" si="231"/>
        <v>0</v>
      </c>
      <c r="SLV37" s="927">
        <f t="shared" si="231"/>
        <v>0</v>
      </c>
      <c r="SLW37" s="927">
        <f t="shared" si="231"/>
        <v>0</v>
      </c>
      <c r="SLX37" s="927">
        <f t="shared" si="231"/>
        <v>0</v>
      </c>
      <c r="SLY37" s="927">
        <f t="shared" si="231"/>
        <v>0</v>
      </c>
      <c r="SLZ37" s="927">
        <f t="shared" si="231"/>
        <v>0</v>
      </c>
      <c r="SMA37" s="927">
        <f t="shared" si="231"/>
        <v>0</v>
      </c>
      <c r="SMB37" s="927">
        <f t="shared" si="231"/>
        <v>0</v>
      </c>
      <c r="SMC37" s="927">
        <f t="shared" si="231"/>
        <v>0</v>
      </c>
      <c r="SMD37" s="927">
        <f t="shared" si="231"/>
        <v>0</v>
      </c>
      <c r="SME37" s="927">
        <f t="shared" si="231"/>
        <v>0</v>
      </c>
      <c r="SMF37" s="927">
        <f t="shared" si="231"/>
        <v>0</v>
      </c>
      <c r="SMG37" s="927">
        <f t="shared" si="231"/>
        <v>0</v>
      </c>
      <c r="SMH37" s="927">
        <f t="shared" ref="SMH37:SOS37" si="232">+SMG37</f>
        <v>0</v>
      </c>
      <c r="SMI37" s="927">
        <f t="shared" si="232"/>
        <v>0</v>
      </c>
      <c r="SMJ37" s="927">
        <f t="shared" si="232"/>
        <v>0</v>
      </c>
      <c r="SMK37" s="927">
        <f t="shared" si="232"/>
        <v>0</v>
      </c>
      <c r="SML37" s="927">
        <f t="shared" si="232"/>
        <v>0</v>
      </c>
      <c r="SMM37" s="927">
        <f t="shared" si="232"/>
        <v>0</v>
      </c>
      <c r="SMN37" s="927">
        <f t="shared" si="232"/>
        <v>0</v>
      </c>
      <c r="SMO37" s="927">
        <f t="shared" si="232"/>
        <v>0</v>
      </c>
      <c r="SMP37" s="927">
        <f t="shared" si="232"/>
        <v>0</v>
      </c>
      <c r="SMQ37" s="927">
        <f t="shared" si="232"/>
        <v>0</v>
      </c>
      <c r="SMR37" s="927">
        <f t="shared" si="232"/>
        <v>0</v>
      </c>
      <c r="SMS37" s="927">
        <f t="shared" si="232"/>
        <v>0</v>
      </c>
      <c r="SMT37" s="927">
        <f t="shared" si="232"/>
        <v>0</v>
      </c>
      <c r="SMU37" s="927">
        <f t="shared" si="232"/>
        <v>0</v>
      </c>
      <c r="SMV37" s="927">
        <f t="shared" si="232"/>
        <v>0</v>
      </c>
      <c r="SMW37" s="927">
        <f t="shared" si="232"/>
        <v>0</v>
      </c>
      <c r="SMX37" s="927">
        <f t="shared" si="232"/>
        <v>0</v>
      </c>
      <c r="SMY37" s="927">
        <f t="shared" si="232"/>
        <v>0</v>
      </c>
      <c r="SMZ37" s="927">
        <f t="shared" si="232"/>
        <v>0</v>
      </c>
      <c r="SNA37" s="927">
        <f t="shared" si="232"/>
        <v>0</v>
      </c>
      <c r="SNB37" s="927">
        <f t="shared" si="232"/>
        <v>0</v>
      </c>
      <c r="SNC37" s="927">
        <f t="shared" si="232"/>
        <v>0</v>
      </c>
      <c r="SND37" s="927">
        <f t="shared" si="232"/>
        <v>0</v>
      </c>
      <c r="SNE37" s="927">
        <f t="shared" si="232"/>
        <v>0</v>
      </c>
      <c r="SNF37" s="927">
        <f t="shared" si="232"/>
        <v>0</v>
      </c>
      <c r="SNG37" s="927">
        <f t="shared" si="232"/>
        <v>0</v>
      </c>
      <c r="SNH37" s="927">
        <f t="shared" si="232"/>
        <v>0</v>
      </c>
      <c r="SNI37" s="927">
        <f t="shared" si="232"/>
        <v>0</v>
      </c>
      <c r="SNJ37" s="927">
        <f t="shared" si="232"/>
        <v>0</v>
      </c>
      <c r="SNK37" s="927">
        <f t="shared" si="232"/>
        <v>0</v>
      </c>
      <c r="SNL37" s="927">
        <f t="shared" si="232"/>
        <v>0</v>
      </c>
      <c r="SNM37" s="927">
        <f t="shared" si="232"/>
        <v>0</v>
      </c>
      <c r="SNN37" s="927">
        <f t="shared" si="232"/>
        <v>0</v>
      </c>
      <c r="SNO37" s="927">
        <f t="shared" si="232"/>
        <v>0</v>
      </c>
      <c r="SNP37" s="927">
        <f t="shared" si="232"/>
        <v>0</v>
      </c>
      <c r="SNQ37" s="927">
        <f t="shared" si="232"/>
        <v>0</v>
      </c>
      <c r="SNR37" s="927">
        <f t="shared" si="232"/>
        <v>0</v>
      </c>
      <c r="SNS37" s="927">
        <f t="shared" si="232"/>
        <v>0</v>
      </c>
      <c r="SNT37" s="927">
        <f t="shared" si="232"/>
        <v>0</v>
      </c>
      <c r="SNU37" s="927">
        <f t="shared" si="232"/>
        <v>0</v>
      </c>
      <c r="SNV37" s="927">
        <f t="shared" si="232"/>
        <v>0</v>
      </c>
      <c r="SNW37" s="927">
        <f t="shared" si="232"/>
        <v>0</v>
      </c>
      <c r="SNX37" s="927">
        <f t="shared" si="232"/>
        <v>0</v>
      </c>
      <c r="SNY37" s="927">
        <f t="shared" si="232"/>
        <v>0</v>
      </c>
      <c r="SNZ37" s="927">
        <f t="shared" si="232"/>
        <v>0</v>
      </c>
      <c r="SOA37" s="927">
        <f t="shared" si="232"/>
        <v>0</v>
      </c>
      <c r="SOB37" s="927">
        <f t="shared" si="232"/>
        <v>0</v>
      </c>
      <c r="SOC37" s="927">
        <f t="shared" si="232"/>
        <v>0</v>
      </c>
      <c r="SOD37" s="927">
        <f t="shared" si="232"/>
        <v>0</v>
      </c>
      <c r="SOE37" s="927">
        <f t="shared" si="232"/>
        <v>0</v>
      </c>
      <c r="SOF37" s="927">
        <f t="shared" si="232"/>
        <v>0</v>
      </c>
      <c r="SOG37" s="927">
        <f t="shared" si="232"/>
        <v>0</v>
      </c>
      <c r="SOH37" s="927">
        <f t="shared" si="232"/>
        <v>0</v>
      </c>
      <c r="SOI37" s="927">
        <f t="shared" si="232"/>
        <v>0</v>
      </c>
      <c r="SOJ37" s="927">
        <f t="shared" si="232"/>
        <v>0</v>
      </c>
      <c r="SOK37" s="927">
        <f t="shared" si="232"/>
        <v>0</v>
      </c>
      <c r="SOL37" s="927">
        <f t="shared" si="232"/>
        <v>0</v>
      </c>
      <c r="SOM37" s="927">
        <f t="shared" si="232"/>
        <v>0</v>
      </c>
      <c r="SON37" s="927">
        <f t="shared" si="232"/>
        <v>0</v>
      </c>
      <c r="SOO37" s="927">
        <f t="shared" si="232"/>
        <v>0</v>
      </c>
      <c r="SOP37" s="927">
        <f t="shared" si="232"/>
        <v>0</v>
      </c>
      <c r="SOQ37" s="927">
        <f t="shared" si="232"/>
        <v>0</v>
      </c>
      <c r="SOR37" s="927">
        <f t="shared" si="232"/>
        <v>0</v>
      </c>
      <c r="SOS37" s="927">
        <f t="shared" si="232"/>
        <v>0</v>
      </c>
      <c r="SOT37" s="927">
        <f t="shared" ref="SOT37:SRE37" si="233">+SOS37</f>
        <v>0</v>
      </c>
      <c r="SOU37" s="927">
        <f t="shared" si="233"/>
        <v>0</v>
      </c>
      <c r="SOV37" s="927">
        <f t="shared" si="233"/>
        <v>0</v>
      </c>
      <c r="SOW37" s="927">
        <f t="shared" si="233"/>
        <v>0</v>
      </c>
      <c r="SOX37" s="927">
        <f t="shared" si="233"/>
        <v>0</v>
      </c>
      <c r="SOY37" s="927">
        <f t="shared" si="233"/>
        <v>0</v>
      </c>
      <c r="SOZ37" s="927">
        <f t="shared" si="233"/>
        <v>0</v>
      </c>
      <c r="SPA37" s="927">
        <f t="shared" si="233"/>
        <v>0</v>
      </c>
      <c r="SPB37" s="927">
        <f t="shared" si="233"/>
        <v>0</v>
      </c>
      <c r="SPC37" s="927">
        <f t="shared" si="233"/>
        <v>0</v>
      </c>
      <c r="SPD37" s="927">
        <f t="shared" si="233"/>
        <v>0</v>
      </c>
      <c r="SPE37" s="927">
        <f t="shared" si="233"/>
        <v>0</v>
      </c>
      <c r="SPF37" s="927">
        <f t="shared" si="233"/>
        <v>0</v>
      </c>
      <c r="SPG37" s="927">
        <f t="shared" si="233"/>
        <v>0</v>
      </c>
      <c r="SPH37" s="927">
        <f t="shared" si="233"/>
        <v>0</v>
      </c>
      <c r="SPI37" s="927">
        <f t="shared" si="233"/>
        <v>0</v>
      </c>
      <c r="SPJ37" s="927">
        <f t="shared" si="233"/>
        <v>0</v>
      </c>
      <c r="SPK37" s="927">
        <f t="shared" si="233"/>
        <v>0</v>
      </c>
      <c r="SPL37" s="927">
        <f t="shared" si="233"/>
        <v>0</v>
      </c>
      <c r="SPM37" s="927">
        <f t="shared" si="233"/>
        <v>0</v>
      </c>
      <c r="SPN37" s="927">
        <f t="shared" si="233"/>
        <v>0</v>
      </c>
      <c r="SPO37" s="927">
        <f t="shared" si="233"/>
        <v>0</v>
      </c>
      <c r="SPP37" s="927">
        <f t="shared" si="233"/>
        <v>0</v>
      </c>
      <c r="SPQ37" s="927">
        <f t="shared" si="233"/>
        <v>0</v>
      </c>
      <c r="SPR37" s="927">
        <f t="shared" si="233"/>
        <v>0</v>
      </c>
      <c r="SPS37" s="927">
        <f t="shared" si="233"/>
        <v>0</v>
      </c>
      <c r="SPT37" s="927">
        <f t="shared" si="233"/>
        <v>0</v>
      </c>
      <c r="SPU37" s="927">
        <f t="shared" si="233"/>
        <v>0</v>
      </c>
      <c r="SPV37" s="927">
        <f t="shared" si="233"/>
        <v>0</v>
      </c>
      <c r="SPW37" s="927">
        <f t="shared" si="233"/>
        <v>0</v>
      </c>
      <c r="SPX37" s="927">
        <f t="shared" si="233"/>
        <v>0</v>
      </c>
      <c r="SPY37" s="927">
        <f t="shared" si="233"/>
        <v>0</v>
      </c>
      <c r="SPZ37" s="927">
        <f t="shared" si="233"/>
        <v>0</v>
      </c>
      <c r="SQA37" s="927">
        <f t="shared" si="233"/>
        <v>0</v>
      </c>
      <c r="SQB37" s="927">
        <f t="shared" si="233"/>
        <v>0</v>
      </c>
      <c r="SQC37" s="927">
        <f t="shared" si="233"/>
        <v>0</v>
      </c>
      <c r="SQD37" s="927">
        <f t="shared" si="233"/>
        <v>0</v>
      </c>
      <c r="SQE37" s="927">
        <f t="shared" si="233"/>
        <v>0</v>
      </c>
      <c r="SQF37" s="927">
        <f t="shared" si="233"/>
        <v>0</v>
      </c>
      <c r="SQG37" s="927">
        <f t="shared" si="233"/>
        <v>0</v>
      </c>
      <c r="SQH37" s="927">
        <f t="shared" si="233"/>
        <v>0</v>
      </c>
      <c r="SQI37" s="927">
        <f t="shared" si="233"/>
        <v>0</v>
      </c>
      <c r="SQJ37" s="927">
        <f t="shared" si="233"/>
        <v>0</v>
      </c>
      <c r="SQK37" s="927">
        <f t="shared" si="233"/>
        <v>0</v>
      </c>
      <c r="SQL37" s="927">
        <f t="shared" si="233"/>
        <v>0</v>
      </c>
      <c r="SQM37" s="927">
        <f t="shared" si="233"/>
        <v>0</v>
      </c>
      <c r="SQN37" s="927">
        <f t="shared" si="233"/>
        <v>0</v>
      </c>
      <c r="SQO37" s="927">
        <f t="shared" si="233"/>
        <v>0</v>
      </c>
      <c r="SQP37" s="927">
        <f t="shared" si="233"/>
        <v>0</v>
      </c>
      <c r="SQQ37" s="927">
        <f t="shared" si="233"/>
        <v>0</v>
      </c>
      <c r="SQR37" s="927">
        <f t="shared" si="233"/>
        <v>0</v>
      </c>
      <c r="SQS37" s="927">
        <f t="shared" si="233"/>
        <v>0</v>
      </c>
      <c r="SQT37" s="927">
        <f t="shared" si="233"/>
        <v>0</v>
      </c>
      <c r="SQU37" s="927">
        <f t="shared" si="233"/>
        <v>0</v>
      </c>
      <c r="SQV37" s="927">
        <f t="shared" si="233"/>
        <v>0</v>
      </c>
      <c r="SQW37" s="927">
        <f t="shared" si="233"/>
        <v>0</v>
      </c>
      <c r="SQX37" s="927">
        <f t="shared" si="233"/>
        <v>0</v>
      </c>
      <c r="SQY37" s="927">
        <f t="shared" si="233"/>
        <v>0</v>
      </c>
      <c r="SQZ37" s="927">
        <f t="shared" si="233"/>
        <v>0</v>
      </c>
      <c r="SRA37" s="927">
        <f t="shared" si="233"/>
        <v>0</v>
      </c>
      <c r="SRB37" s="927">
        <f t="shared" si="233"/>
        <v>0</v>
      </c>
      <c r="SRC37" s="927">
        <f t="shared" si="233"/>
        <v>0</v>
      </c>
      <c r="SRD37" s="927">
        <f t="shared" si="233"/>
        <v>0</v>
      </c>
      <c r="SRE37" s="927">
        <f t="shared" si="233"/>
        <v>0</v>
      </c>
      <c r="SRF37" s="927">
        <f t="shared" ref="SRF37:STQ37" si="234">+SRE37</f>
        <v>0</v>
      </c>
      <c r="SRG37" s="927">
        <f t="shared" si="234"/>
        <v>0</v>
      </c>
      <c r="SRH37" s="927">
        <f t="shared" si="234"/>
        <v>0</v>
      </c>
      <c r="SRI37" s="927">
        <f t="shared" si="234"/>
        <v>0</v>
      </c>
      <c r="SRJ37" s="927">
        <f t="shared" si="234"/>
        <v>0</v>
      </c>
      <c r="SRK37" s="927">
        <f t="shared" si="234"/>
        <v>0</v>
      </c>
      <c r="SRL37" s="927">
        <f t="shared" si="234"/>
        <v>0</v>
      </c>
      <c r="SRM37" s="927">
        <f t="shared" si="234"/>
        <v>0</v>
      </c>
      <c r="SRN37" s="927">
        <f t="shared" si="234"/>
        <v>0</v>
      </c>
      <c r="SRO37" s="927">
        <f t="shared" si="234"/>
        <v>0</v>
      </c>
      <c r="SRP37" s="927">
        <f t="shared" si="234"/>
        <v>0</v>
      </c>
      <c r="SRQ37" s="927">
        <f t="shared" si="234"/>
        <v>0</v>
      </c>
      <c r="SRR37" s="927">
        <f t="shared" si="234"/>
        <v>0</v>
      </c>
      <c r="SRS37" s="927">
        <f t="shared" si="234"/>
        <v>0</v>
      </c>
      <c r="SRT37" s="927">
        <f t="shared" si="234"/>
        <v>0</v>
      </c>
      <c r="SRU37" s="927">
        <f t="shared" si="234"/>
        <v>0</v>
      </c>
      <c r="SRV37" s="927">
        <f t="shared" si="234"/>
        <v>0</v>
      </c>
      <c r="SRW37" s="927">
        <f t="shared" si="234"/>
        <v>0</v>
      </c>
      <c r="SRX37" s="927">
        <f t="shared" si="234"/>
        <v>0</v>
      </c>
      <c r="SRY37" s="927">
        <f t="shared" si="234"/>
        <v>0</v>
      </c>
      <c r="SRZ37" s="927">
        <f t="shared" si="234"/>
        <v>0</v>
      </c>
      <c r="SSA37" s="927">
        <f t="shared" si="234"/>
        <v>0</v>
      </c>
      <c r="SSB37" s="927">
        <f t="shared" si="234"/>
        <v>0</v>
      </c>
      <c r="SSC37" s="927">
        <f t="shared" si="234"/>
        <v>0</v>
      </c>
      <c r="SSD37" s="927">
        <f t="shared" si="234"/>
        <v>0</v>
      </c>
      <c r="SSE37" s="927">
        <f t="shared" si="234"/>
        <v>0</v>
      </c>
      <c r="SSF37" s="927">
        <f t="shared" si="234"/>
        <v>0</v>
      </c>
      <c r="SSG37" s="927">
        <f t="shared" si="234"/>
        <v>0</v>
      </c>
      <c r="SSH37" s="927">
        <f t="shared" si="234"/>
        <v>0</v>
      </c>
      <c r="SSI37" s="927">
        <f t="shared" si="234"/>
        <v>0</v>
      </c>
      <c r="SSJ37" s="927">
        <f t="shared" si="234"/>
        <v>0</v>
      </c>
      <c r="SSK37" s="927">
        <f t="shared" si="234"/>
        <v>0</v>
      </c>
      <c r="SSL37" s="927">
        <f t="shared" si="234"/>
        <v>0</v>
      </c>
      <c r="SSM37" s="927">
        <f t="shared" si="234"/>
        <v>0</v>
      </c>
      <c r="SSN37" s="927">
        <f t="shared" si="234"/>
        <v>0</v>
      </c>
      <c r="SSO37" s="927">
        <f t="shared" si="234"/>
        <v>0</v>
      </c>
      <c r="SSP37" s="927">
        <f t="shared" si="234"/>
        <v>0</v>
      </c>
      <c r="SSQ37" s="927">
        <f t="shared" si="234"/>
        <v>0</v>
      </c>
      <c r="SSR37" s="927">
        <f t="shared" si="234"/>
        <v>0</v>
      </c>
      <c r="SSS37" s="927">
        <f t="shared" si="234"/>
        <v>0</v>
      </c>
      <c r="SST37" s="927">
        <f t="shared" si="234"/>
        <v>0</v>
      </c>
      <c r="SSU37" s="927">
        <f t="shared" si="234"/>
        <v>0</v>
      </c>
      <c r="SSV37" s="927">
        <f t="shared" si="234"/>
        <v>0</v>
      </c>
      <c r="SSW37" s="927">
        <f t="shared" si="234"/>
        <v>0</v>
      </c>
      <c r="SSX37" s="927">
        <f t="shared" si="234"/>
        <v>0</v>
      </c>
      <c r="SSY37" s="927">
        <f t="shared" si="234"/>
        <v>0</v>
      </c>
      <c r="SSZ37" s="927">
        <f t="shared" si="234"/>
        <v>0</v>
      </c>
      <c r="STA37" s="927">
        <f t="shared" si="234"/>
        <v>0</v>
      </c>
      <c r="STB37" s="927">
        <f t="shared" si="234"/>
        <v>0</v>
      </c>
      <c r="STC37" s="927">
        <f t="shared" si="234"/>
        <v>0</v>
      </c>
      <c r="STD37" s="927">
        <f t="shared" si="234"/>
        <v>0</v>
      </c>
      <c r="STE37" s="927">
        <f t="shared" si="234"/>
        <v>0</v>
      </c>
      <c r="STF37" s="927">
        <f t="shared" si="234"/>
        <v>0</v>
      </c>
      <c r="STG37" s="927">
        <f t="shared" si="234"/>
        <v>0</v>
      </c>
      <c r="STH37" s="927">
        <f t="shared" si="234"/>
        <v>0</v>
      </c>
      <c r="STI37" s="927">
        <f t="shared" si="234"/>
        <v>0</v>
      </c>
      <c r="STJ37" s="927">
        <f t="shared" si="234"/>
        <v>0</v>
      </c>
      <c r="STK37" s="927">
        <f t="shared" si="234"/>
        <v>0</v>
      </c>
      <c r="STL37" s="927">
        <f t="shared" si="234"/>
        <v>0</v>
      </c>
      <c r="STM37" s="927">
        <f t="shared" si="234"/>
        <v>0</v>
      </c>
      <c r="STN37" s="927">
        <f t="shared" si="234"/>
        <v>0</v>
      </c>
      <c r="STO37" s="927">
        <f t="shared" si="234"/>
        <v>0</v>
      </c>
      <c r="STP37" s="927">
        <f t="shared" si="234"/>
        <v>0</v>
      </c>
      <c r="STQ37" s="927">
        <f t="shared" si="234"/>
        <v>0</v>
      </c>
      <c r="STR37" s="927">
        <f t="shared" ref="STR37:SWC37" si="235">+STQ37</f>
        <v>0</v>
      </c>
      <c r="STS37" s="927">
        <f t="shared" si="235"/>
        <v>0</v>
      </c>
      <c r="STT37" s="927">
        <f t="shared" si="235"/>
        <v>0</v>
      </c>
      <c r="STU37" s="927">
        <f t="shared" si="235"/>
        <v>0</v>
      </c>
      <c r="STV37" s="927">
        <f t="shared" si="235"/>
        <v>0</v>
      </c>
      <c r="STW37" s="927">
        <f t="shared" si="235"/>
        <v>0</v>
      </c>
      <c r="STX37" s="927">
        <f t="shared" si="235"/>
        <v>0</v>
      </c>
      <c r="STY37" s="927">
        <f t="shared" si="235"/>
        <v>0</v>
      </c>
      <c r="STZ37" s="927">
        <f t="shared" si="235"/>
        <v>0</v>
      </c>
      <c r="SUA37" s="927">
        <f t="shared" si="235"/>
        <v>0</v>
      </c>
      <c r="SUB37" s="927">
        <f t="shared" si="235"/>
        <v>0</v>
      </c>
      <c r="SUC37" s="927">
        <f t="shared" si="235"/>
        <v>0</v>
      </c>
      <c r="SUD37" s="927">
        <f t="shared" si="235"/>
        <v>0</v>
      </c>
      <c r="SUE37" s="927">
        <f t="shared" si="235"/>
        <v>0</v>
      </c>
      <c r="SUF37" s="927">
        <f t="shared" si="235"/>
        <v>0</v>
      </c>
      <c r="SUG37" s="927">
        <f t="shared" si="235"/>
        <v>0</v>
      </c>
      <c r="SUH37" s="927">
        <f t="shared" si="235"/>
        <v>0</v>
      </c>
      <c r="SUI37" s="927">
        <f t="shared" si="235"/>
        <v>0</v>
      </c>
      <c r="SUJ37" s="927">
        <f t="shared" si="235"/>
        <v>0</v>
      </c>
      <c r="SUK37" s="927">
        <f t="shared" si="235"/>
        <v>0</v>
      </c>
      <c r="SUL37" s="927">
        <f t="shared" si="235"/>
        <v>0</v>
      </c>
      <c r="SUM37" s="927">
        <f t="shared" si="235"/>
        <v>0</v>
      </c>
      <c r="SUN37" s="927">
        <f t="shared" si="235"/>
        <v>0</v>
      </c>
      <c r="SUO37" s="927">
        <f t="shared" si="235"/>
        <v>0</v>
      </c>
      <c r="SUP37" s="927">
        <f t="shared" si="235"/>
        <v>0</v>
      </c>
      <c r="SUQ37" s="927">
        <f t="shared" si="235"/>
        <v>0</v>
      </c>
      <c r="SUR37" s="927">
        <f t="shared" si="235"/>
        <v>0</v>
      </c>
      <c r="SUS37" s="927">
        <f t="shared" si="235"/>
        <v>0</v>
      </c>
      <c r="SUT37" s="927">
        <f t="shared" si="235"/>
        <v>0</v>
      </c>
      <c r="SUU37" s="927">
        <f t="shared" si="235"/>
        <v>0</v>
      </c>
      <c r="SUV37" s="927">
        <f t="shared" si="235"/>
        <v>0</v>
      </c>
      <c r="SUW37" s="927">
        <f t="shared" si="235"/>
        <v>0</v>
      </c>
      <c r="SUX37" s="927">
        <f t="shared" si="235"/>
        <v>0</v>
      </c>
      <c r="SUY37" s="927">
        <f t="shared" si="235"/>
        <v>0</v>
      </c>
      <c r="SUZ37" s="927">
        <f t="shared" si="235"/>
        <v>0</v>
      </c>
      <c r="SVA37" s="927">
        <f t="shared" si="235"/>
        <v>0</v>
      </c>
      <c r="SVB37" s="927">
        <f t="shared" si="235"/>
        <v>0</v>
      </c>
      <c r="SVC37" s="927">
        <f t="shared" si="235"/>
        <v>0</v>
      </c>
      <c r="SVD37" s="927">
        <f t="shared" si="235"/>
        <v>0</v>
      </c>
      <c r="SVE37" s="927">
        <f t="shared" si="235"/>
        <v>0</v>
      </c>
      <c r="SVF37" s="927">
        <f t="shared" si="235"/>
        <v>0</v>
      </c>
      <c r="SVG37" s="927">
        <f t="shared" si="235"/>
        <v>0</v>
      </c>
      <c r="SVH37" s="927">
        <f t="shared" si="235"/>
        <v>0</v>
      </c>
      <c r="SVI37" s="927">
        <f t="shared" si="235"/>
        <v>0</v>
      </c>
      <c r="SVJ37" s="927">
        <f t="shared" si="235"/>
        <v>0</v>
      </c>
      <c r="SVK37" s="927">
        <f t="shared" si="235"/>
        <v>0</v>
      </c>
      <c r="SVL37" s="927">
        <f t="shared" si="235"/>
        <v>0</v>
      </c>
      <c r="SVM37" s="927">
        <f t="shared" si="235"/>
        <v>0</v>
      </c>
      <c r="SVN37" s="927">
        <f t="shared" si="235"/>
        <v>0</v>
      </c>
      <c r="SVO37" s="927">
        <f t="shared" si="235"/>
        <v>0</v>
      </c>
      <c r="SVP37" s="927">
        <f t="shared" si="235"/>
        <v>0</v>
      </c>
      <c r="SVQ37" s="927">
        <f t="shared" si="235"/>
        <v>0</v>
      </c>
      <c r="SVR37" s="927">
        <f t="shared" si="235"/>
        <v>0</v>
      </c>
      <c r="SVS37" s="927">
        <f t="shared" si="235"/>
        <v>0</v>
      </c>
      <c r="SVT37" s="927">
        <f t="shared" si="235"/>
        <v>0</v>
      </c>
      <c r="SVU37" s="927">
        <f t="shared" si="235"/>
        <v>0</v>
      </c>
      <c r="SVV37" s="927">
        <f t="shared" si="235"/>
        <v>0</v>
      </c>
      <c r="SVW37" s="927">
        <f t="shared" si="235"/>
        <v>0</v>
      </c>
      <c r="SVX37" s="927">
        <f t="shared" si="235"/>
        <v>0</v>
      </c>
      <c r="SVY37" s="927">
        <f t="shared" si="235"/>
        <v>0</v>
      </c>
      <c r="SVZ37" s="927">
        <f t="shared" si="235"/>
        <v>0</v>
      </c>
      <c r="SWA37" s="927">
        <f t="shared" si="235"/>
        <v>0</v>
      </c>
      <c r="SWB37" s="927">
        <f t="shared" si="235"/>
        <v>0</v>
      </c>
      <c r="SWC37" s="927">
        <f t="shared" si="235"/>
        <v>0</v>
      </c>
      <c r="SWD37" s="927">
        <f t="shared" ref="SWD37:SYO37" si="236">+SWC37</f>
        <v>0</v>
      </c>
      <c r="SWE37" s="927">
        <f t="shared" si="236"/>
        <v>0</v>
      </c>
      <c r="SWF37" s="927">
        <f t="shared" si="236"/>
        <v>0</v>
      </c>
      <c r="SWG37" s="927">
        <f t="shared" si="236"/>
        <v>0</v>
      </c>
      <c r="SWH37" s="927">
        <f t="shared" si="236"/>
        <v>0</v>
      </c>
      <c r="SWI37" s="927">
        <f t="shared" si="236"/>
        <v>0</v>
      </c>
      <c r="SWJ37" s="927">
        <f t="shared" si="236"/>
        <v>0</v>
      </c>
      <c r="SWK37" s="927">
        <f t="shared" si="236"/>
        <v>0</v>
      </c>
      <c r="SWL37" s="927">
        <f t="shared" si="236"/>
        <v>0</v>
      </c>
      <c r="SWM37" s="927">
        <f t="shared" si="236"/>
        <v>0</v>
      </c>
      <c r="SWN37" s="927">
        <f t="shared" si="236"/>
        <v>0</v>
      </c>
      <c r="SWO37" s="927">
        <f t="shared" si="236"/>
        <v>0</v>
      </c>
      <c r="SWP37" s="927">
        <f t="shared" si="236"/>
        <v>0</v>
      </c>
      <c r="SWQ37" s="927">
        <f t="shared" si="236"/>
        <v>0</v>
      </c>
      <c r="SWR37" s="927">
        <f t="shared" si="236"/>
        <v>0</v>
      </c>
      <c r="SWS37" s="927">
        <f t="shared" si="236"/>
        <v>0</v>
      </c>
      <c r="SWT37" s="927">
        <f t="shared" si="236"/>
        <v>0</v>
      </c>
      <c r="SWU37" s="927">
        <f t="shared" si="236"/>
        <v>0</v>
      </c>
      <c r="SWV37" s="927">
        <f t="shared" si="236"/>
        <v>0</v>
      </c>
      <c r="SWW37" s="927">
        <f t="shared" si="236"/>
        <v>0</v>
      </c>
      <c r="SWX37" s="927">
        <f t="shared" si="236"/>
        <v>0</v>
      </c>
      <c r="SWY37" s="927">
        <f t="shared" si="236"/>
        <v>0</v>
      </c>
      <c r="SWZ37" s="927">
        <f t="shared" si="236"/>
        <v>0</v>
      </c>
      <c r="SXA37" s="927">
        <f t="shared" si="236"/>
        <v>0</v>
      </c>
      <c r="SXB37" s="927">
        <f t="shared" si="236"/>
        <v>0</v>
      </c>
      <c r="SXC37" s="927">
        <f t="shared" si="236"/>
        <v>0</v>
      </c>
      <c r="SXD37" s="927">
        <f t="shared" si="236"/>
        <v>0</v>
      </c>
      <c r="SXE37" s="927">
        <f t="shared" si="236"/>
        <v>0</v>
      </c>
      <c r="SXF37" s="927">
        <f t="shared" si="236"/>
        <v>0</v>
      </c>
      <c r="SXG37" s="927">
        <f t="shared" si="236"/>
        <v>0</v>
      </c>
      <c r="SXH37" s="927">
        <f t="shared" si="236"/>
        <v>0</v>
      </c>
      <c r="SXI37" s="927">
        <f t="shared" si="236"/>
        <v>0</v>
      </c>
      <c r="SXJ37" s="927">
        <f t="shared" si="236"/>
        <v>0</v>
      </c>
      <c r="SXK37" s="927">
        <f t="shared" si="236"/>
        <v>0</v>
      </c>
      <c r="SXL37" s="927">
        <f t="shared" si="236"/>
        <v>0</v>
      </c>
      <c r="SXM37" s="927">
        <f t="shared" si="236"/>
        <v>0</v>
      </c>
      <c r="SXN37" s="927">
        <f t="shared" si="236"/>
        <v>0</v>
      </c>
      <c r="SXO37" s="927">
        <f t="shared" si="236"/>
        <v>0</v>
      </c>
      <c r="SXP37" s="927">
        <f t="shared" si="236"/>
        <v>0</v>
      </c>
      <c r="SXQ37" s="927">
        <f t="shared" si="236"/>
        <v>0</v>
      </c>
      <c r="SXR37" s="927">
        <f t="shared" si="236"/>
        <v>0</v>
      </c>
      <c r="SXS37" s="927">
        <f t="shared" si="236"/>
        <v>0</v>
      </c>
      <c r="SXT37" s="927">
        <f t="shared" si="236"/>
        <v>0</v>
      </c>
      <c r="SXU37" s="927">
        <f t="shared" si="236"/>
        <v>0</v>
      </c>
      <c r="SXV37" s="927">
        <f t="shared" si="236"/>
        <v>0</v>
      </c>
      <c r="SXW37" s="927">
        <f t="shared" si="236"/>
        <v>0</v>
      </c>
      <c r="SXX37" s="927">
        <f t="shared" si="236"/>
        <v>0</v>
      </c>
      <c r="SXY37" s="927">
        <f t="shared" si="236"/>
        <v>0</v>
      </c>
      <c r="SXZ37" s="927">
        <f t="shared" si="236"/>
        <v>0</v>
      </c>
      <c r="SYA37" s="927">
        <f t="shared" si="236"/>
        <v>0</v>
      </c>
      <c r="SYB37" s="927">
        <f t="shared" si="236"/>
        <v>0</v>
      </c>
      <c r="SYC37" s="927">
        <f t="shared" si="236"/>
        <v>0</v>
      </c>
      <c r="SYD37" s="927">
        <f t="shared" si="236"/>
        <v>0</v>
      </c>
      <c r="SYE37" s="927">
        <f t="shared" si="236"/>
        <v>0</v>
      </c>
      <c r="SYF37" s="927">
        <f t="shared" si="236"/>
        <v>0</v>
      </c>
      <c r="SYG37" s="927">
        <f t="shared" si="236"/>
        <v>0</v>
      </c>
      <c r="SYH37" s="927">
        <f t="shared" si="236"/>
        <v>0</v>
      </c>
      <c r="SYI37" s="927">
        <f t="shared" si="236"/>
        <v>0</v>
      </c>
      <c r="SYJ37" s="927">
        <f t="shared" si="236"/>
        <v>0</v>
      </c>
      <c r="SYK37" s="927">
        <f t="shared" si="236"/>
        <v>0</v>
      </c>
      <c r="SYL37" s="927">
        <f t="shared" si="236"/>
        <v>0</v>
      </c>
      <c r="SYM37" s="927">
        <f t="shared" si="236"/>
        <v>0</v>
      </c>
      <c r="SYN37" s="927">
        <f t="shared" si="236"/>
        <v>0</v>
      </c>
      <c r="SYO37" s="927">
        <f t="shared" si="236"/>
        <v>0</v>
      </c>
      <c r="SYP37" s="927">
        <f t="shared" ref="SYP37:TBA37" si="237">+SYO37</f>
        <v>0</v>
      </c>
      <c r="SYQ37" s="927">
        <f t="shared" si="237"/>
        <v>0</v>
      </c>
      <c r="SYR37" s="927">
        <f t="shared" si="237"/>
        <v>0</v>
      </c>
      <c r="SYS37" s="927">
        <f t="shared" si="237"/>
        <v>0</v>
      </c>
      <c r="SYT37" s="927">
        <f t="shared" si="237"/>
        <v>0</v>
      </c>
      <c r="SYU37" s="927">
        <f t="shared" si="237"/>
        <v>0</v>
      </c>
      <c r="SYV37" s="927">
        <f t="shared" si="237"/>
        <v>0</v>
      </c>
      <c r="SYW37" s="927">
        <f t="shared" si="237"/>
        <v>0</v>
      </c>
      <c r="SYX37" s="927">
        <f t="shared" si="237"/>
        <v>0</v>
      </c>
      <c r="SYY37" s="927">
        <f t="shared" si="237"/>
        <v>0</v>
      </c>
      <c r="SYZ37" s="927">
        <f t="shared" si="237"/>
        <v>0</v>
      </c>
      <c r="SZA37" s="927">
        <f t="shared" si="237"/>
        <v>0</v>
      </c>
      <c r="SZB37" s="927">
        <f t="shared" si="237"/>
        <v>0</v>
      </c>
      <c r="SZC37" s="927">
        <f t="shared" si="237"/>
        <v>0</v>
      </c>
      <c r="SZD37" s="927">
        <f t="shared" si="237"/>
        <v>0</v>
      </c>
      <c r="SZE37" s="927">
        <f t="shared" si="237"/>
        <v>0</v>
      </c>
      <c r="SZF37" s="927">
        <f t="shared" si="237"/>
        <v>0</v>
      </c>
      <c r="SZG37" s="927">
        <f t="shared" si="237"/>
        <v>0</v>
      </c>
      <c r="SZH37" s="927">
        <f t="shared" si="237"/>
        <v>0</v>
      </c>
      <c r="SZI37" s="927">
        <f t="shared" si="237"/>
        <v>0</v>
      </c>
      <c r="SZJ37" s="927">
        <f t="shared" si="237"/>
        <v>0</v>
      </c>
      <c r="SZK37" s="927">
        <f t="shared" si="237"/>
        <v>0</v>
      </c>
      <c r="SZL37" s="927">
        <f t="shared" si="237"/>
        <v>0</v>
      </c>
      <c r="SZM37" s="927">
        <f t="shared" si="237"/>
        <v>0</v>
      </c>
      <c r="SZN37" s="927">
        <f t="shared" si="237"/>
        <v>0</v>
      </c>
      <c r="SZO37" s="927">
        <f t="shared" si="237"/>
        <v>0</v>
      </c>
      <c r="SZP37" s="927">
        <f t="shared" si="237"/>
        <v>0</v>
      </c>
      <c r="SZQ37" s="927">
        <f t="shared" si="237"/>
        <v>0</v>
      </c>
      <c r="SZR37" s="927">
        <f t="shared" si="237"/>
        <v>0</v>
      </c>
      <c r="SZS37" s="927">
        <f t="shared" si="237"/>
        <v>0</v>
      </c>
      <c r="SZT37" s="927">
        <f t="shared" si="237"/>
        <v>0</v>
      </c>
      <c r="SZU37" s="927">
        <f t="shared" si="237"/>
        <v>0</v>
      </c>
      <c r="SZV37" s="927">
        <f t="shared" si="237"/>
        <v>0</v>
      </c>
      <c r="SZW37" s="927">
        <f t="shared" si="237"/>
        <v>0</v>
      </c>
      <c r="SZX37" s="927">
        <f t="shared" si="237"/>
        <v>0</v>
      </c>
      <c r="SZY37" s="927">
        <f t="shared" si="237"/>
        <v>0</v>
      </c>
      <c r="SZZ37" s="927">
        <f t="shared" si="237"/>
        <v>0</v>
      </c>
      <c r="TAA37" s="927">
        <f t="shared" si="237"/>
        <v>0</v>
      </c>
      <c r="TAB37" s="927">
        <f t="shared" si="237"/>
        <v>0</v>
      </c>
      <c r="TAC37" s="927">
        <f t="shared" si="237"/>
        <v>0</v>
      </c>
      <c r="TAD37" s="927">
        <f t="shared" si="237"/>
        <v>0</v>
      </c>
      <c r="TAE37" s="927">
        <f t="shared" si="237"/>
        <v>0</v>
      </c>
      <c r="TAF37" s="927">
        <f t="shared" si="237"/>
        <v>0</v>
      </c>
      <c r="TAG37" s="927">
        <f t="shared" si="237"/>
        <v>0</v>
      </c>
      <c r="TAH37" s="927">
        <f t="shared" si="237"/>
        <v>0</v>
      </c>
      <c r="TAI37" s="927">
        <f t="shared" si="237"/>
        <v>0</v>
      </c>
      <c r="TAJ37" s="927">
        <f t="shared" si="237"/>
        <v>0</v>
      </c>
      <c r="TAK37" s="927">
        <f t="shared" si="237"/>
        <v>0</v>
      </c>
      <c r="TAL37" s="927">
        <f t="shared" si="237"/>
        <v>0</v>
      </c>
      <c r="TAM37" s="927">
        <f t="shared" si="237"/>
        <v>0</v>
      </c>
      <c r="TAN37" s="927">
        <f t="shared" si="237"/>
        <v>0</v>
      </c>
      <c r="TAO37" s="927">
        <f t="shared" si="237"/>
        <v>0</v>
      </c>
      <c r="TAP37" s="927">
        <f t="shared" si="237"/>
        <v>0</v>
      </c>
      <c r="TAQ37" s="927">
        <f t="shared" si="237"/>
        <v>0</v>
      </c>
      <c r="TAR37" s="927">
        <f t="shared" si="237"/>
        <v>0</v>
      </c>
      <c r="TAS37" s="927">
        <f t="shared" si="237"/>
        <v>0</v>
      </c>
      <c r="TAT37" s="927">
        <f t="shared" si="237"/>
        <v>0</v>
      </c>
      <c r="TAU37" s="927">
        <f t="shared" si="237"/>
        <v>0</v>
      </c>
      <c r="TAV37" s="927">
        <f t="shared" si="237"/>
        <v>0</v>
      </c>
      <c r="TAW37" s="927">
        <f t="shared" si="237"/>
        <v>0</v>
      </c>
      <c r="TAX37" s="927">
        <f t="shared" si="237"/>
        <v>0</v>
      </c>
      <c r="TAY37" s="927">
        <f t="shared" si="237"/>
        <v>0</v>
      </c>
      <c r="TAZ37" s="927">
        <f t="shared" si="237"/>
        <v>0</v>
      </c>
      <c r="TBA37" s="927">
        <f t="shared" si="237"/>
        <v>0</v>
      </c>
      <c r="TBB37" s="927">
        <f t="shared" ref="TBB37:TDM37" si="238">+TBA37</f>
        <v>0</v>
      </c>
      <c r="TBC37" s="927">
        <f t="shared" si="238"/>
        <v>0</v>
      </c>
      <c r="TBD37" s="927">
        <f t="shared" si="238"/>
        <v>0</v>
      </c>
      <c r="TBE37" s="927">
        <f t="shared" si="238"/>
        <v>0</v>
      </c>
      <c r="TBF37" s="927">
        <f t="shared" si="238"/>
        <v>0</v>
      </c>
      <c r="TBG37" s="927">
        <f t="shared" si="238"/>
        <v>0</v>
      </c>
      <c r="TBH37" s="927">
        <f t="shared" si="238"/>
        <v>0</v>
      </c>
      <c r="TBI37" s="927">
        <f t="shared" si="238"/>
        <v>0</v>
      </c>
      <c r="TBJ37" s="927">
        <f t="shared" si="238"/>
        <v>0</v>
      </c>
      <c r="TBK37" s="927">
        <f t="shared" si="238"/>
        <v>0</v>
      </c>
      <c r="TBL37" s="927">
        <f t="shared" si="238"/>
        <v>0</v>
      </c>
      <c r="TBM37" s="927">
        <f t="shared" si="238"/>
        <v>0</v>
      </c>
      <c r="TBN37" s="927">
        <f t="shared" si="238"/>
        <v>0</v>
      </c>
      <c r="TBO37" s="927">
        <f t="shared" si="238"/>
        <v>0</v>
      </c>
      <c r="TBP37" s="927">
        <f t="shared" si="238"/>
        <v>0</v>
      </c>
      <c r="TBQ37" s="927">
        <f t="shared" si="238"/>
        <v>0</v>
      </c>
      <c r="TBR37" s="927">
        <f t="shared" si="238"/>
        <v>0</v>
      </c>
      <c r="TBS37" s="927">
        <f t="shared" si="238"/>
        <v>0</v>
      </c>
      <c r="TBT37" s="927">
        <f t="shared" si="238"/>
        <v>0</v>
      </c>
      <c r="TBU37" s="927">
        <f t="shared" si="238"/>
        <v>0</v>
      </c>
      <c r="TBV37" s="927">
        <f t="shared" si="238"/>
        <v>0</v>
      </c>
      <c r="TBW37" s="927">
        <f t="shared" si="238"/>
        <v>0</v>
      </c>
      <c r="TBX37" s="927">
        <f t="shared" si="238"/>
        <v>0</v>
      </c>
      <c r="TBY37" s="927">
        <f t="shared" si="238"/>
        <v>0</v>
      </c>
      <c r="TBZ37" s="927">
        <f t="shared" si="238"/>
        <v>0</v>
      </c>
      <c r="TCA37" s="927">
        <f t="shared" si="238"/>
        <v>0</v>
      </c>
      <c r="TCB37" s="927">
        <f t="shared" si="238"/>
        <v>0</v>
      </c>
      <c r="TCC37" s="927">
        <f t="shared" si="238"/>
        <v>0</v>
      </c>
      <c r="TCD37" s="927">
        <f t="shared" si="238"/>
        <v>0</v>
      </c>
      <c r="TCE37" s="927">
        <f t="shared" si="238"/>
        <v>0</v>
      </c>
      <c r="TCF37" s="927">
        <f t="shared" si="238"/>
        <v>0</v>
      </c>
      <c r="TCG37" s="927">
        <f t="shared" si="238"/>
        <v>0</v>
      </c>
      <c r="TCH37" s="927">
        <f t="shared" si="238"/>
        <v>0</v>
      </c>
      <c r="TCI37" s="927">
        <f t="shared" si="238"/>
        <v>0</v>
      </c>
      <c r="TCJ37" s="927">
        <f t="shared" si="238"/>
        <v>0</v>
      </c>
      <c r="TCK37" s="927">
        <f t="shared" si="238"/>
        <v>0</v>
      </c>
      <c r="TCL37" s="927">
        <f t="shared" si="238"/>
        <v>0</v>
      </c>
      <c r="TCM37" s="927">
        <f t="shared" si="238"/>
        <v>0</v>
      </c>
      <c r="TCN37" s="927">
        <f t="shared" si="238"/>
        <v>0</v>
      </c>
      <c r="TCO37" s="927">
        <f t="shared" si="238"/>
        <v>0</v>
      </c>
      <c r="TCP37" s="927">
        <f t="shared" si="238"/>
        <v>0</v>
      </c>
      <c r="TCQ37" s="927">
        <f t="shared" si="238"/>
        <v>0</v>
      </c>
      <c r="TCR37" s="927">
        <f t="shared" si="238"/>
        <v>0</v>
      </c>
      <c r="TCS37" s="927">
        <f t="shared" si="238"/>
        <v>0</v>
      </c>
      <c r="TCT37" s="927">
        <f t="shared" si="238"/>
        <v>0</v>
      </c>
      <c r="TCU37" s="927">
        <f t="shared" si="238"/>
        <v>0</v>
      </c>
      <c r="TCV37" s="927">
        <f t="shared" si="238"/>
        <v>0</v>
      </c>
      <c r="TCW37" s="927">
        <f t="shared" si="238"/>
        <v>0</v>
      </c>
      <c r="TCX37" s="927">
        <f t="shared" si="238"/>
        <v>0</v>
      </c>
      <c r="TCY37" s="927">
        <f t="shared" si="238"/>
        <v>0</v>
      </c>
      <c r="TCZ37" s="927">
        <f t="shared" si="238"/>
        <v>0</v>
      </c>
      <c r="TDA37" s="927">
        <f t="shared" si="238"/>
        <v>0</v>
      </c>
      <c r="TDB37" s="927">
        <f t="shared" si="238"/>
        <v>0</v>
      </c>
      <c r="TDC37" s="927">
        <f t="shared" si="238"/>
        <v>0</v>
      </c>
      <c r="TDD37" s="927">
        <f t="shared" si="238"/>
        <v>0</v>
      </c>
      <c r="TDE37" s="927">
        <f t="shared" si="238"/>
        <v>0</v>
      </c>
      <c r="TDF37" s="927">
        <f t="shared" si="238"/>
        <v>0</v>
      </c>
      <c r="TDG37" s="927">
        <f t="shared" si="238"/>
        <v>0</v>
      </c>
      <c r="TDH37" s="927">
        <f t="shared" si="238"/>
        <v>0</v>
      </c>
      <c r="TDI37" s="927">
        <f t="shared" si="238"/>
        <v>0</v>
      </c>
      <c r="TDJ37" s="927">
        <f t="shared" si="238"/>
        <v>0</v>
      </c>
      <c r="TDK37" s="927">
        <f t="shared" si="238"/>
        <v>0</v>
      </c>
      <c r="TDL37" s="927">
        <f t="shared" si="238"/>
        <v>0</v>
      </c>
      <c r="TDM37" s="927">
        <f t="shared" si="238"/>
        <v>0</v>
      </c>
      <c r="TDN37" s="927">
        <f t="shared" ref="TDN37:TFY37" si="239">+TDM37</f>
        <v>0</v>
      </c>
      <c r="TDO37" s="927">
        <f t="shared" si="239"/>
        <v>0</v>
      </c>
      <c r="TDP37" s="927">
        <f t="shared" si="239"/>
        <v>0</v>
      </c>
      <c r="TDQ37" s="927">
        <f t="shared" si="239"/>
        <v>0</v>
      </c>
      <c r="TDR37" s="927">
        <f t="shared" si="239"/>
        <v>0</v>
      </c>
      <c r="TDS37" s="927">
        <f t="shared" si="239"/>
        <v>0</v>
      </c>
      <c r="TDT37" s="927">
        <f t="shared" si="239"/>
        <v>0</v>
      </c>
      <c r="TDU37" s="927">
        <f t="shared" si="239"/>
        <v>0</v>
      </c>
      <c r="TDV37" s="927">
        <f t="shared" si="239"/>
        <v>0</v>
      </c>
      <c r="TDW37" s="927">
        <f t="shared" si="239"/>
        <v>0</v>
      </c>
      <c r="TDX37" s="927">
        <f t="shared" si="239"/>
        <v>0</v>
      </c>
      <c r="TDY37" s="927">
        <f t="shared" si="239"/>
        <v>0</v>
      </c>
      <c r="TDZ37" s="927">
        <f t="shared" si="239"/>
        <v>0</v>
      </c>
      <c r="TEA37" s="927">
        <f t="shared" si="239"/>
        <v>0</v>
      </c>
      <c r="TEB37" s="927">
        <f t="shared" si="239"/>
        <v>0</v>
      </c>
      <c r="TEC37" s="927">
        <f t="shared" si="239"/>
        <v>0</v>
      </c>
      <c r="TED37" s="927">
        <f t="shared" si="239"/>
        <v>0</v>
      </c>
      <c r="TEE37" s="927">
        <f t="shared" si="239"/>
        <v>0</v>
      </c>
      <c r="TEF37" s="927">
        <f t="shared" si="239"/>
        <v>0</v>
      </c>
      <c r="TEG37" s="927">
        <f t="shared" si="239"/>
        <v>0</v>
      </c>
      <c r="TEH37" s="927">
        <f t="shared" si="239"/>
        <v>0</v>
      </c>
      <c r="TEI37" s="927">
        <f t="shared" si="239"/>
        <v>0</v>
      </c>
      <c r="TEJ37" s="927">
        <f t="shared" si="239"/>
        <v>0</v>
      </c>
      <c r="TEK37" s="927">
        <f t="shared" si="239"/>
        <v>0</v>
      </c>
      <c r="TEL37" s="927">
        <f t="shared" si="239"/>
        <v>0</v>
      </c>
      <c r="TEM37" s="927">
        <f t="shared" si="239"/>
        <v>0</v>
      </c>
      <c r="TEN37" s="927">
        <f t="shared" si="239"/>
        <v>0</v>
      </c>
      <c r="TEO37" s="927">
        <f t="shared" si="239"/>
        <v>0</v>
      </c>
      <c r="TEP37" s="927">
        <f t="shared" si="239"/>
        <v>0</v>
      </c>
      <c r="TEQ37" s="927">
        <f t="shared" si="239"/>
        <v>0</v>
      </c>
      <c r="TER37" s="927">
        <f t="shared" si="239"/>
        <v>0</v>
      </c>
      <c r="TES37" s="927">
        <f t="shared" si="239"/>
        <v>0</v>
      </c>
      <c r="TET37" s="927">
        <f t="shared" si="239"/>
        <v>0</v>
      </c>
      <c r="TEU37" s="927">
        <f t="shared" si="239"/>
        <v>0</v>
      </c>
      <c r="TEV37" s="927">
        <f t="shared" si="239"/>
        <v>0</v>
      </c>
      <c r="TEW37" s="927">
        <f t="shared" si="239"/>
        <v>0</v>
      </c>
      <c r="TEX37" s="927">
        <f t="shared" si="239"/>
        <v>0</v>
      </c>
      <c r="TEY37" s="927">
        <f t="shared" si="239"/>
        <v>0</v>
      </c>
      <c r="TEZ37" s="927">
        <f t="shared" si="239"/>
        <v>0</v>
      </c>
      <c r="TFA37" s="927">
        <f t="shared" si="239"/>
        <v>0</v>
      </c>
      <c r="TFB37" s="927">
        <f t="shared" si="239"/>
        <v>0</v>
      </c>
      <c r="TFC37" s="927">
        <f t="shared" si="239"/>
        <v>0</v>
      </c>
      <c r="TFD37" s="927">
        <f t="shared" si="239"/>
        <v>0</v>
      </c>
      <c r="TFE37" s="927">
        <f t="shared" si="239"/>
        <v>0</v>
      </c>
      <c r="TFF37" s="927">
        <f t="shared" si="239"/>
        <v>0</v>
      </c>
      <c r="TFG37" s="927">
        <f t="shared" si="239"/>
        <v>0</v>
      </c>
      <c r="TFH37" s="927">
        <f t="shared" si="239"/>
        <v>0</v>
      </c>
      <c r="TFI37" s="927">
        <f t="shared" si="239"/>
        <v>0</v>
      </c>
      <c r="TFJ37" s="927">
        <f t="shared" si="239"/>
        <v>0</v>
      </c>
      <c r="TFK37" s="927">
        <f t="shared" si="239"/>
        <v>0</v>
      </c>
      <c r="TFL37" s="927">
        <f t="shared" si="239"/>
        <v>0</v>
      </c>
      <c r="TFM37" s="927">
        <f t="shared" si="239"/>
        <v>0</v>
      </c>
      <c r="TFN37" s="927">
        <f t="shared" si="239"/>
        <v>0</v>
      </c>
      <c r="TFO37" s="927">
        <f t="shared" si="239"/>
        <v>0</v>
      </c>
      <c r="TFP37" s="927">
        <f t="shared" si="239"/>
        <v>0</v>
      </c>
      <c r="TFQ37" s="927">
        <f t="shared" si="239"/>
        <v>0</v>
      </c>
      <c r="TFR37" s="927">
        <f t="shared" si="239"/>
        <v>0</v>
      </c>
      <c r="TFS37" s="927">
        <f t="shared" si="239"/>
        <v>0</v>
      </c>
      <c r="TFT37" s="927">
        <f t="shared" si="239"/>
        <v>0</v>
      </c>
      <c r="TFU37" s="927">
        <f t="shared" si="239"/>
        <v>0</v>
      </c>
      <c r="TFV37" s="927">
        <f t="shared" si="239"/>
        <v>0</v>
      </c>
      <c r="TFW37" s="927">
        <f t="shared" si="239"/>
        <v>0</v>
      </c>
      <c r="TFX37" s="927">
        <f t="shared" si="239"/>
        <v>0</v>
      </c>
      <c r="TFY37" s="927">
        <f t="shared" si="239"/>
        <v>0</v>
      </c>
      <c r="TFZ37" s="927">
        <f t="shared" ref="TFZ37:TIK37" si="240">+TFY37</f>
        <v>0</v>
      </c>
      <c r="TGA37" s="927">
        <f t="shared" si="240"/>
        <v>0</v>
      </c>
      <c r="TGB37" s="927">
        <f t="shared" si="240"/>
        <v>0</v>
      </c>
      <c r="TGC37" s="927">
        <f t="shared" si="240"/>
        <v>0</v>
      </c>
      <c r="TGD37" s="927">
        <f t="shared" si="240"/>
        <v>0</v>
      </c>
      <c r="TGE37" s="927">
        <f t="shared" si="240"/>
        <v>0</v>
      </c>
      <c r="TGF37" s="927">
        <f t="shared" si="240"/>
        <v>0</v>
      </c>
      <c r="TGG37" s="927">
        <f t="shared" si="240"/>
        <v>0</v>
      </c>
      <c r="TGH37" s="927">
        <f t="shared" si="240"/>
        <v>0</v>
      </c>
      <c r="TGI37" s="927">
        <f t="shared" si="240"/>
        <v>0</v>
      </c>
      <c r="TGJ37" s="927">
        <f t="shared" si="240"/>
        <v>0</v>
      </c>
      <c r="TGK37" s="927">
        <f t="shared" si="240"/>
        <v>0</v>
      </c>
      <c r="TGL37" s="927">
        <f t="shared" si="240"/>
        <v>0</v>
      </c>
      <c r="TGM37" s="927">
        <f t="shared" si="240"/>
        <v>0</v>
      </c>
      <c r="TGN37" s="927">
        <f t="shared" si="240"/>
        <v>0</v>
      </c>
      <c r="TGO37" s="927">
        <f t="shared" si="240"/>
        <v>0</v>
      </c>
      <c r="TGP37" s="927">
        <f t="shared" si="240"/>
        <v>0</v>
      </c>
      <c r="TGQ37" s="927">
        <f t="shared" si="240"/>
        <v>0</v>
      </c>
      <c r="TGR37" s="927">
        <f t="shared" si="240"/>
        <v>0</v>
      </c>
      <c r="TGS37" s="927">
        <f t="shared" si="240"/>
        <v>0</v>
      </c>
      <c r="TGT37" s="927">
        <f t="shared" si="240"/>
        <v>0</v>
      </c>
      <c r="TGU37" s="927">
        <f t="shared" si="240"/>
        <v>0</v>
      </c>
      <c r="TGV37" s="927">
        <f t="shared" si="240"/>
        <v>0</v>
      </c>
      <c r="TGW37" s="927">
        <f t="shared" si="240"/>
        <v>0</v>
      </c>
      <c r="TGX37" s="927">
        <f t="shared" si="240"/>
        <v>0</v>
      </c>
      <c r="TGY37" s="927">
        <f t="shared" si="240"/>
        <v>0</v>
      </c>
      <c r="TGZ37" s="927">
        <f t="shared" si="240"/>
        <v>0</v>
      </c>
      <c r="THA37" s="927">
        <f t="shared" si="240"/>
        <v>0</v>
      </c>
      <c r="THB37" s="927">
        <f t="shared" si="240"/>
        <v>0</v>
      </c>
      <c r="THC37" s="927">
        <f t="shared" si="240"/>
        <v>0</v>
      </c>
      <c r="THD37" s="927">
        <f t="shared" si="240"/>
        <v>0</v>
      </c>
      <c r="THE37" s="927">
        <f t="shared" si="240"/>
        <v>0</v>
      </c>
      <c r="THF37" s="927">
        <f t="shared" si="240"/>
        <v>0</v>
      </c>
      <c r="THG37" s="927">
        <f t="shared" si="240"/>
        <v>0</v>
      </c>
      <c r="THH37" s="927">
        <f t="shared" si="240"/>
        <v>0</v>
      </c>
      <c r="THI37" s="927">
        <f t="shared" si="240"/>
        <v>0</v>
      </c>
      <c r="THJ37" s="927">
        <f t="shared" si="240"/>
        <v>0</v>
      </c>
      <c r="THK37" s="927">
        <f t="shared" si="240"/>
        <v>0</v>
      </c>
      <c r="THL37" s="927">
        <f t="shared" si="240"/>
        <v>0</v>
      </c>
      <c r="THM37" s="927">
        <f t="shared" si="240"/>
        <v>0</v>
      </c>
      <c r="THN37" s="927">
        <f t="shared" si="240"/>
        <v>0</v>
      </c>
      <c r="THO37" s="927">
        <f t="shared" si="240"/>
        <v>0</v>
      </c>
      <c r="THP37" s="927">
        <f t="shared" si="240"/>
        <v>0</v>
      </c>
      <c r="THQ37" s="927">
        <f t="shared" si="240"/>
        <v>0</v>
      </c>
      <c r="THR37" s="927">
        <f t="shared" si="240"/>
        <v>0</v>
      </c>
      <c r="THS37" s="927">
        <f t="shared" si="240"/>
        <v>0</v>
      </c>
      <c r="THT37" s="927">
        <f t="shared" si="240"/>
        <v>0</v>
      </c>
      <c r="THU37" s="927">
        <f t="shared" si="240"/>
        <v>0</v>
      </c>
      <c r="THV37" s="927">
        <f t="shared" si="240"/>
        <v>0</v>
      </c>
      <c r="THW37" s="927">
        <f t="shared" si="240"/>
        <v>0</v>
      </c>
      <c r="THX37" s="927">
        <f t="shared" si="240"/>
        <v>0</v>
      </c>
      <c r="THY37" s="927">
        <f t="shared" si="240"/>
        <v>0</v>
      </c>
      <c r="THZ37" s="927">
        <f t="shared" si="240"/>
        <v>0</v>
      </c>
      <c r="TIA37" s="927">
        <f t="shared" si="240"/>
        <v>0</v>
      </c>
      <c r="TIB37" s="927">
        <f t="shared" si="240"/>
        <v>0</v>
      </c>
      <c r="TIC37" s="927">
        <f t="shared" si="240"/>
        <v>0</v>
      </c>
      <c r="TID37" s="927">
        <f t="shared" si="240"/>
        <v>0</v>
      </c>
      <c r="TIE37" s="927">
        <f t="shared" si="240"/>
        <v>0</v>
      </c>
      <c r="TIF37" s="927">
        <f t="shared" si="240"/>
        <v>0</v>
      </c>
      <c r="TIG37" s="927">
        <f t="shared" si="240"/>
        <v>0</v>
      </c>
      <c r="TIH37" s="927">
        <f t="shared" si="240"/>
        <v>0</v>
      </c>
      <c r="TII37" s="927">
        <f t="shared" si="240"/>
        <v>0</v>
      </c>
      <c r="TIJ37" s="927">
        <f t="shared" si="240"/>
        <v>0</v>
      </c>
      <c r="TIK37" s="927">
        <f t="shared" si="240"/>
        <v>0</v>
      </c>
      <c r="TIL37" s="927">
        <f t="shared" ref="TIL37:TKW37" si="241">+TIK37</f>
        <v>0</v>
      </c>
      <c r="TIM37" s="927">
        <f t="shared" si="241"/>
        <v>0</v>
      </c>
      <c r="TIN37" s="927">
        <f t="shared" si="241"/>
        <v>0</v>
      </c>
      <c r="TIO37" s="927">
        <f t="shared" si="241"/>
        <v>0</v>
      </c>
      <c r="TIP37" s="927">
        <f t="shared" si="241"/>
        <v>0</v>
      </c>
      <c r="TIQ37" s="927">
        <f t="shared" si="241"/>
        <v>0</v>
      </c>
      <c r="TIR37" s="927">
        <f t="shared" si="241"/>
        <v>0</v>
      </c>
      <c r="TIS37" s="927">
        <f t="shared" si="241"/>
        <v>0</v>
      </c>
      <c r="TIT37" s="927">
        <f t="shared" si="241"/>
        <v>0</v>
      </c>
      <c r="TIU37" s="927">
        <f t="shared" si="241"/>
        <v>0</v>
      </c>
      <c r="TIV37" s="927">
        <f t="shared" si="241"/>
        <v>0</v>
      </c>
      <c r="TIW37" s="927">
        <f t="shared" si="241"/>
        <v>0</v>
      </c>
      <c r="TIX37" s="927">
        <f t="shared" si="241"/>
        <v>0</v>
      </c>
      <c r="TIY37" s="927">
        <f t="shared" si="241"/>
        <v>0</v>
      </c>
      <c r="TIZ37" s="927">
        <f t="shared" si="241"/>
        <v>0</v>
      </c>
      <c r="TJA37" s="927">
        <f t="shared" si="241"/>
        <v>0</v>
      </c>
      <c r="TJB37" s="927">
        <f t="shared" si="241"/>
        <v>0</v>
      </c>
      <c r="TJC37" s="927">
        <f t="shared" si="241"/>
        <v>0</v>
      </c>
      <c r="TJD37" s="927">
        <f t="shared" si="241"/>
        <v>0</v>
      </c>
      <c r="TJE37" s="927">
        <f t="shared" si="241"/>
        <v>0</v>
      </c>
      <c r="TJF37" s="927">
        <f t="shared" si="241"/>
        <v>0</v>
      </c>
      <c r="TJG37" s="927">
        <f t="shared" si="241"/>
        <v>0</v>
      </c>
      <c r="TJH37" s="927">
        <f t="shared" si="241"/>
        <v>0</v>
      </c>
      <c r="TJI37" s="927">
        <f t="shared" si="241"/>
        <v>0</v>
      </c>
      <c r="TJJ37" s="927">
        <f t="shared" si="241"/>
        <v>0</v>
      </c>
      <c r="TJK37" s="927">
        <f t="shared" si="241"/>
        <v>0</v>
      </c>
      <c r="TJL37" s="927">
        <f t="shared" si="241"/>
        <v>0</v>
      </c>
      <c r="TJM37" s="927">
        <f t="shared" si="241"/>
        <v>0</v>
      </c>
      <c r="TJN37" s="927">
        <f t="shared" si="241"/>
        <v>0</v>
      </c>
      <c r="TJO37" s="927">
        <f t="shared" si="241"/>
        <v>0</v>
      </c>
      <c r="TJP37" s="927">
        <f t="shared" si="241"/>
        <v>0</v>
      </c>
      <c r="TJQ37" s="927">
        <f t="shared" si="241"/>
        <v>0</v>
      </c>
      <c r="TJR37" s="927">
        <f t="shared" si="241"/>
        <v>0</v>
      </c>
      <c r="TJS37" s="927">
        <f t="shared" si="241"/>
        <v>0</v>
      </c>
      <c r="TJT37" s="927">
        <f t="shared" si="241"/>
        <v>0</v>
      </c>
      <c r="TJU37" s="927">
        <f t="shared" si="241"/>
        <v>0</v>
      </c>
      <c r="TJV37" s="927">
        <f t="shared" si="241"/>
        <v>0</v>
      </c>
      <c r="TJW37" s="927">
        <f t="shared" si="241"/>
        <v>0</v>
      </c>
      <c r="TJX37" s="927">
        <f t="shared" si="241"/>
        <v>0</v>
      </c>
      <c r="TJY37" s="927">
        <f t="shared" si="241"/>
        <v>0</v>
      </c>
      <c r="TJZ37" s="927">
        <f t="shared" si="241"/>
        <v>0</v>
      </c>
      <c r="TKA37" s="927">
        <f t="shared" si="241"/>
        <v>0</v>
      </c>
      <c r="TKB37" s="927">
        <f t="shared" si="241"/>
        <v>0</v>
      </c>
      <c r="TKC37" s="927">
        <f t="shared" si="241"/>
        <v>0</v>
      </c>
      <c r="TKD37" s="927">
        <f t="shared" si="241"/>
        <v>0</v>
      </c>
      <c r="TKE37" s="927">
        <f t="shared" si="241"/>
        <v>0</v>
      </c>
      <c r="TKF37" s="927">
        <f t="shared" si="241"/>
        <v>0</v>
      </c>
      <c r="TKG37" s="927">
        <f t="shared" si="241"/>
        <v>0</v>
      </c>
      <c r="TKH37" s="927">
        <f t="shared" si="241"/>
        <v>0</v>
      </c>
      <c r="TKI37" s="927">
        <f t="shared" si="241"/>
        <v>0</v>
      </c>
      <c r="TKJ37" s="927">
        <f t="shared" si="241"/>
        <v>0</v>
      </c>
      <c r="TKK37" s="927">
        <f t="shared" si="241"/>
        <v>0</v>
      </c>
      <c r="TKL37" s="927">
        <f t="shared" si="241"/>
        <v>0</v>
      </c>
      <c r="TKM37" s="927">
        <f t="shared" si="241"/>
        <v>0</v>
      </c>
      <c r="TKN37" s="927">
        <f t="shared" si="241"/>
        <v>0</v>
      </c>
      <c r="TKO37" s="927">
        <f t="shared" si="241"/>
        <v>0</v>
      </c>
      <c r="TKP37" s="927">
        <f t="shared" si="241"/>
        <v>0</v>
      </c>
      <c r="TKQ37" s="927">
        <f t="shared" si="241"/>
        <v>0</v>
      </c>
      <c r="TKR37" s="927">
        <f t="shared" si="241"/>
        <v>0</v>
      </c>
      <c r="TKS37" s="927">
        <f t="shared" si="241"/>
        <v>0</v>
      </c>
      <c r="TKT37" s="927">
        <f t="shared" si="241"/>
        <v>0</v>
      </c>
      <c r="TKU37" s="927">
        <f t="shared" si="241"/>
        <v>0</v>
      </c>
      <c r="TKV37" s="927">
        <f t="shared" si="241"/>
        <v>0</v>
      </c>
      <c r="TKW37" s="927">
        <f t="shared" si="241"/>
        <v>0</v>
      </c>
      <c r="TKX37" s="927">
        <f t="shared" ref="TKX37:TNI37" si="242">+TKW37</f>
        <v>0</v>
      </c>
      <c r="TKY37" s="927">
        <f t="shared" si="242"/>
        <v>0</v>
      </c>
      <c r="TKZ37" s="927">
        <f t="shared" si="242"/>
        <v>0</v>
      </c>
      <c r="TLA37" s="927">
        <f t="shared" si="242"/>
        <v>0</v>
      </c>
      <c r="TLB37" s="927">
        <f t="shared" si="242"/>
        <v>0</v>
      </c>
      <c r="TLC37" s="927">
        <f t="shared" si="242"/>
        <v>0</v>
      </c>
      <c r="TLD37" s="927">
        <f t="shared" si="242"/>
        <v>0</v>
      </c>
      <c r="TLE37" s="927">
        <f t="shared" si="242"/>
        <v>0</v>
      </c>
      <c r="TLF37" s="927">
        <f t="shared" si="242"/>
        <v>0</v>
      </c>
      <c r="TLG37" s="927">
        <f t="shared" si="242"/>
        <v>0</v>
      </c>
      <c r="TLH37" s="927">
        <f t="shared" si="242"/>
        <v>0</v>
      </c>
      <c r="TLI37" s="927">
        <f t="shared" si="242"/>
        <v>0</v>
      </c>
      <c r="TLJ37" s="927">
        <f t="shared" si="242"/>
        <v>0</v>
      </c>
      <c r="TLK37" s="927">
        <f t="shared" si="242"/>
        <v>0</v>
      </c>
      <c r="TLL37" s="927">
        <f t="shared" si="242"/>
        <v>0</v>
      </c>
      <c r="TLM37" s="927">
        <f t="shared" si="242"/>
        <v>0</v>
      </c>
      <c r="TLN37" s="927">
        <f t="shared" si="242"/>
        <v>0</v>
      </c>
      <c r="TLO37" s="927">
        <f t="shared" si="242"/>
        <v>0</v>
      </c>
      <c r="TLP37" s="927">
        <f t="shared" si="242"/>
        <v>0</v>
      </c>
      <c r="TLQ37" s="927">
        <f t="shared" si="242"/>
        <v>0</v>
      </c>
      <c r="TLR37" s="927">
        <f t="shared" si="242"/>
        <v>0</v>
      </c>
      <c r="TLS37" s="927">
        <f t="shared" si="242"/>
        <v>0</v>
      </c>
      <c r="TLT37" s="927">
        <f t="shared" si="242"/>
        <v>0</v>
      </c>
      <c r="TLU37" s="927">
        <f t="shared" si="242"/>
        <v>0</v>
      </c>
      <c r="TLV37" s="927">
        <f t="shared" si="242"/>
        <v>0</v>
      </c>
      <c r="TLW37" s="927">
        <f t="shared" si="242"/>
        <v>0</v>
      </c>
      <c r="TLX37" s="927">
        <f t="shared" si="242"/>
        <v>0</v>
      </c>
      <c r="TLY37" s="927">
        <f t="shared" si="242"/>
        <v>0</v>
      </c>
      <c r="TLZ37" s="927">
        <f t="shared" si="242"/>
        <v>0</v>
      </c>
      <c r="TMA37" s="927">
        <f t="shared" si="242"/>
        <v>0</v>
      </c>
      <c r="TMB37" s="927">
        <f t="shared" si="242"/>
        <v>0</v>
      </c>
      <c r="TMC37" s="927">
        <f t="shared" si="242"/>
        <v>0</v>
      </c>
      <c r="TMD37" s="927">
        <f t="shared" si="242"/>
        <v>0</v>
      </c>
      <c r="TME37" s="927">
        <f t="shared" si="242"/>
        <v>0</v>
      </c>
      <c r="TMF37" s="927">
        <f t="shared" si="242"/>
        <v>0</v>
      </c>
      <c r="TMG37" s="927">
        <f t="shared" si="242"/>
        <v>0</v>
      </c>
      <c r="TMH37" s="927">
        <f t="shared" si="242"/>
        <v>0</v>
      </c>
      <c r="TMI37" s="927">
        <f t="shared" si="242"/>
        <v>0</v>
      </c>
      <c r="TMJ37" s="927">
        <f t="shared" si="242"/>
        <v>0</v>
      </c>
      <c r="TMK37" s="927">
        <f t="shared" si="242"/>
        <v>0</v>
      </c>
      <c r="TML37" s="927">
        <f t="shared" si="242"/>
        <v>0</v>
      </c>
      <c r="TMM37" s="927">
        <f t="shared" si="242"/>
        <v>0</v>
      </c>
      <c r="TMN37" s="927">
        <f t="shared" si="242"/>
        <v>0</v>
      </c>
      <c r="TMO37" s="927">
        <f t="shared" si="242"/>
        <v>0</v>
      </c>
      <c r="TMP37" s="927">
        <f t="shared" si="242"/>
        <v>0</v>
      </c>
      <c r="TMQ37" s="927">
        <f t="shared" si="242"/>
        <v>0</v>
      </c>
      <c r="TMR37" s="927">
        <f t="shared" si="242"/>
        <v>0</v>
      </c>
      <c r="TMS37" s="927">
        <f t="shared" si="242"/>
        <v>0</v>
      </c>
      <c r="TMT37" s="927">
        <f t="shared" si="242"/>
        <v>0</v>
      </c>
      <c r="TMU37" s="927">
        <f t="shared" si="242"/>
        <v>0</v>
      </c>
      <c r="TMV37" s="927">
        <f t="shared" si="242"/>
        <v>0</v>
      </c>
      <c r="TMW37" s="927">
        <f t="shared" si="242"/>
        <v>0</v>
      </c>
      <c r="TMX37" s="927">
        <f t="shared" si="242"/>
        <v>0</v>
      </c>
      <c r="TMY37" s="927">
        <f t="shared" si="242"/>
        <v>0</v>
      </c>
      <c r="TMZ37" s="927">
        <f t="shared" si="242"/>
        <v>0</v>
      </c>
      <c r="TNA37" s="927">
        <f t="shared" si="242"/>
        <v>0</v>
      </c>
      <c r="TNB37" s="927">
        <f t="shared" si="242"/>
        <v>0</v>
      </c>
      <c r="TNC37" s="927">
        <f t="shared" si="242"/>
        <v>0</v>
      </c>
      <c r="TND37" s="927">
        <f t="shared" si="242"/>
        <v>0</v>
      </c>
      <c r="TNE37" s="927">
        <f t="shared" si="242"/>
        <v>0</v>
      </c>
      <c r="TNF37" s="927">
        <f t="shared" si="242"/>
        <v>0</v>
      </c>
      <c r="TNG37" s="927">
        <f t="shared" si="242"/>
        <v>0</v>
      </c>
      <c r="TNH37" s="927">
        <f t="shared" si="242"/>
        <v>0</v>
      </c>
      <c r="TNI37" s="927">
        <f t="shared" si="242"/>
        <v>0</v>
      </c>
      <c r="TNJ37" s="927">
        <f t="shared" ref="TNJ37:TPU37" si="243">+TNI37</f>
        <v>0</v>
      </c>
      <c r="TNK37" s="927">
        <f t="shared" si="243"/>
        <v>0</v>
      </c>
      <c r="TNL37" s="927">
        <f t="shared" si="243"/>
        <v>0</v>
      </c>
      <c r="TNM37" s="927">
        <f t="shared" si="243"/>
        <v>0</v>
      </c>
      <c r="TNN37" s="927">
        <f t="shared" si="243"/>
        <v>0</v>
      </c>
      <c r="TNO37" s="927">
        <f t="shared" si="243"/>
        <v>0</v>
      </c>
      <c r="TNP37" s="927">
        <f t="shared" si="243"/>
        <v>0</v>
      </c>
      <c r="TNQ37" s="927">
        <f t="shared" si="243"/>
        <v>0</v>
      </c>
      <c r="TNR37" s="927">
        <f t="shared" si="243"/>
        <v>0</v>
      </c>
      <c r="TNS37" s="927">
        <f t="shared" si="243"/>
        <v>0</v>
      </c>
      <c r="TNT37" s="927">
        <f t="shared" si="243"/>
        <v>0</v>
      </c>
      <c r="TNU37" s="927">
        <f t="shared" si="243"/>
        <v>0</v>
      </c>
      <c r="TNV37" s="927">
        <f t="shared" si="243"/>
        <v>0</v>
      </c>
      <c r="TNW37" s="927">
        <f t="shared" si="243"/>
        <v>0</v>
      </c>
      <c r="TNX37" s="927">
        <f t="shared" si="243"/>
        <v>0</v>
      </c>
      <c r="TNY37" s="927">
        <f t="shared" si="243"/>
        <v>0</v>
      </c>
      <c r="TNZ37" s="927">
        <f t="shared" si="243"/>
        <v>0</v>
      </c>
      <c r="TOA37" s="927">
        <f t="shared" si="243"/>
        <v>0</v>
      </c>
      <c r="TOB37" s="927">
        <f t="shared" si="243"/>
        <v>0</v>
      </c>
      <c r="TOC37" s="927">
        <f t="shared" si="243"/>
        <v>0</v>
      </c>
      <c r="TOD37" s="927">
        <f t="shared" si="243"/>
        <v>0</v>
      </c>
      <c r="TOE37" s="927">
        <f t="shared" si="243"/>
        <v>0</v>
      </c>
      <c r="TOF37" s="927">
        <f t="shared" si="243"/>
        <v>0</v>
      </c>
      <c r="TOG37" s="927">
        <f t="shared" si="243"/>
        <v>0</v>
      </c>
      <c r="TOH37" s="927">
        <f t="shared" si="243"/>
        <v>0</v>
      </c>
      <c r="TOI37" s="927">
        <f t="shared" si="243"/>
        <v>0</v>
      </c>
      <c r="TOJ37" s="927">
        <f t="shared" si="243"/>
        <v>0</v>
      </c>
      <c r="TOK37" s="927">
        <f t="shared" si="243"/>
        <v>0</v>
      </c>
      <c r="TOL37" s="927">
        <f t="shared" si="243"/>
        <v>0</v>
      </c>
      <c r="TOM37" s="927">
        <f t="shared" si="243"/>
        <v>0</v>
      </c>
      <c r="TON37" s="927">
        <f t="shared" si="243"/>
        <v>0</v>
      </c>
      <c r="TOO37" s="927">
        <f t="shared" si="243"/>
        <v>0</v>
      </c>
      <c r="TOP37" s="927">
        <f t="shared" si="243"/>
        <v>0</v>
      </c>
      <c r="TOQ37" s="927">
        <f t="shared" si="243"/>
        <v>0</v>
      </c>
      <c r="TOR37" s="927">
        <f t="shared" si="243"/>
        <v>0</v>
      </c>
      <c r="TOS37" s="927">
        <f t="shared" si="243"/>
        <v>0</v>
      </c>
      <c r="TOT37" s="927">
        <f t="shared" si="243"/>
        <v>0</v>
      </c>
      <c r="TOU37" s="927">
        <f t="shared" si="243"/>
        <v>0</v>
      </c>
      <c r="TOV37" s="927">
        <f t="shared" si="243"/>
        <v>0</v>
      </c>
      <c r="TOW37" s="927">
        <f t="shared" si="243"/>
        <v>0</v>
      </c>
      <c r="TOX37" s="927">
        <f t="shared" si="243"/>
        <v>0</v>
      </c>
      <c r="TOY37" s="927">
        <f t="shared" si="243"/>
        <v>0</v>
      </c>
      <c r="TOZ37" s="927">
        <f t="shared" si="243"/>
        <v>0</v>
      </c>
      <c r="TPA37" s="927">
        <f t="shared" si="243"/>
        <v>0</v>
      </c>
      <c r="TPB37" s="927">
        <f t="shared" si="243"/>
        <v>0</v>
      </c>
      <c r="TPC37" s="927">
        <f t="shared" si="243"/>
        <v>0</v>
      </c>
      <c r="TPD37" s="927">
        <f t="shared" si="243"/>
        <v>0</v>
      </c>
      <c r="TPE37" s="927">
        <f t="shared" si="243"/>
        <v>0</v>
      </c>
      <c r="TPF37" s="927">
        <f t="shared" si="243"/>
        <v>0</v>
      </c>
      <c r="TPG37" s="927">
        <f t="shared" si="243"/>
        <v>0</v>
      </c>
      <c r="TPH37" s="927">
        <f t="shared" si="243"/>
        <v>0</v>
      </c>
      <c r="TPI37" s="927">
        <f t="shared" si="243"/>
        <v>0</v>
      </c>
      <c r="TPJ37" s="927">
        <f t="shared" si="243"/>
        <v>0</v>
      </c>
      <c r="TPK37" s="927">
        <f t="shared" si="243"/>
        <v>0</v>
      </c>
      <c r="TPL37" s="927">
        <f t="shared" si="243"/>
        <v>0</v>
      </c>
      <c r="TPM37" s="927">
        <f t="shared" si="243"/>
        <v>0</v>
      </c>
      <c r="TPN37" s="927">
        <f t="shared" si="243"/>
        <v>0</v>
      </c>
      <c r="TPO37" s="927">
        <f t="shared" si="243"/>
        <v>0</v>
      </c>
      <c r="TPP37" s="927">
        <f t="shared" si="243"/>
        <v>0</v>
      </c>
      <c r="TPQ37" s="927">
        <f t="shared" si="243"/>
        <v>0</v>
      </c>
      <c r="TPR37" s="927">
        <f t="shared" si="243"/>
        <v>0</v>
      </c>
      <c r="TPS37" s="927">
        <f t="shared" si="243"/>
        <v>0</v>
      </c>
      <c r="TPT37" s="927">
        <f t="shared" si="243"/>
        <v>0</v>
      </c>
      <c r="TPU37" s="927">
        <f t="shared" si="243"/>
        <v>0</v>
      </c>
      <c r="TPV37" s="927">
        <f t="shared" ref="TPV37:TSG37" si="244">+TPU37</f>
        <v>0</v>
      </c>
      <c r="TPW37" s="927">
        <f t="shared" si="244"/>
        <v>0</v>
      </c>
      <c r="TPX37" s="927">
        <f t="shared" si="244"/>
        <v>0</v>
      </c>
      <c r="TPY37" s="927">
        <f t="shared" si="244"/>
        <v>0</v>
      </c>
      <c r="TPZ37" s="927">
        <f t="shared" si="244"/>
        <v>0</v>
      </c>
      <c r="TQA37" s="927">
        <f t="shared" si="244"/>
        <v>0</v>
      </c>
      <c r="TQB37" s="927">
        <f t="shared" si="244"/>
        <v>0</v>
      </c>
      <c r="TQC37" s="927">
        <f t="shared" si="244"/>
        <v>0</v>
      </c>
      <c r="TQD37" s="927">
        <f t="shared" si="244"/>
        <v>0</v>
      </c>
      <c r="TQE37" s="927">
        <f t="shared" si="244"/>
        <v>0</v>
      </c>
      <c r="TQF37" s="927">
        <f t="shared" si="244"/>
        <v>0</v>
      </c>
      <c r="TQG37" s="927">
        <f t="shared" si="244"/>
        <v>0</v>
      </c>
      <c r="TQH37" s="927">
        <f t="shared" si="244"/>
        <v>0</v>
      </c>
      <c r="TQI37" s="927">
        <f t="shared" si="244"/>
        <v>0</v>
      </c>
      <c r="TQJ37" s="927">
        <f t="shared" si="244"/>
        <v>0</v>
      </c>
      <c r="TQK37" s="927">
        <f t="shared" si="244"/>
        <v>0</v>
      </c>
      <c r="TQL37" s="927">
        <f t="shared" si="244"/>
        <v>0</v>
      </c>
      <c r="TQM37" s="927">
        <f t="shared" si="244"/>
        <v>0</v>
      </c>
      <c r="TQN37" s="927">
        <f t="shared" si="244"/>
        <v>0</v>
      </c>
      <c r="TQO37" s="927">
        <f t="shared" si="244"/>
        <v>0</v>
      </c>
      <c r="TQP37" s="927">
        <f t="shared" si="244"/>
        <v>0</v>
      </c>
      <c r="TQQ37" s="927">
        <f t="shared" si="244"/>
        <v>0</v>
      </c>
      <c r="TQR37" s="927">
        <f t="shared" si="244"/>
        <v>0</v>
      </c>
      <c r="TQS37" s="927">
        <f t="shared" si="244"/>
        <v>0</v>
      </c>
      <c r="TQT37" s="927">
        <f t="shared" si="244"/>
        <v>0</v>
      </c>
      <c r="TQU37" s="927">
        <f t="shared" si="244"/>
        <v>0</v>
      </c>
      <c r="TQV37" s="927">
        <f t="shared" si="244"/>
        <v>0</v>
      </c>
      <c r="TQW37" s="927">
        <f t="shared" si="244"/>
        <v>0</v>
      </c>
      <c r="TQX37" s="927">
        <f t="shared" si="244"/>
        <v>0</v>
      </c>
      <c r="TQY37" s="927">
        <f t="shared" si="244"/>
        <v>0</v>
      </c>
      <c r="TQZ37" s="927">
        <f t="shared" si="244"/>
        <v>0</v>
      </c>
      <c r="TRA37" s="927">
        <f t="shared" si="244"/>
        <v>0</v>
      </c>
      <c r="TRB37" s="927">
        <f t="shared" si="244"/>
        <v>0</v>
      </c>
      <c r="TRC37" s="927">
        <f t="shared" si="244"/>
        <v>0</v>
      </c>
      <c r="TRD37" s="927">
        <f t="shared" si="244"/>
        <v>0</v>
      </c>
      <c r="TRE37" s="927">
        <f t="shared" si="244"/>
        <v>0</v>
      </c>
      <c r="TRF37" s="927">
        <f t="shared" si="244"/>
        <v>0</v>
      </c>
      <c r="TRG37" s="927">
        <f t="shared" si="244"/>
        <v>0</v>
      </c>
      <c r="TRH37" s="927">
        <f t="shared" si="244"/>
        <v>0</v>
      </c>
      <c r="TRI37" s="927">
        <f t="shared" si="244"/>
        <v>0</v>
      </c>
      <c r="TRJ37" s="927">
        <f t="shared" si="244"/>
        <v>0</v>
      </c>
      <c r="TRK37" s="927">
        <f t="shared" si="244"/>
        <v>0</v>
      </c>
      <c r="TRL37" s="927">
        <f t="shared" si="244"/>
        <v>0</v>
      </c>
      <c r="TRM37" s="927">
        <f t="shared" si="244"/>
        <v>0</v>
      </c>
      <c r="TRN37" s="927">
        <f t="shared" si="244"/>
        <v>0</v>
      </c>
      <c r="TRO37" s="927">
        <f t="shared" si="244"/>
        <v>0</v>
      </c>
      <c r="TRP37" s="927">
        <f t="shared" si="244"/>
        <v>0</v>
      </c>
      <c r="TRQ37" s="927">
        <f t="shared" si="244"/>
        <v>0</v>
      </c>
      <c r="TRR37" s="927">
        <f t="shared" si="244"/>
        <v>0</v>
      </c>
      <c r="TRS37" s="927">
        <f t="shared" si="244"/>
        <v>0</v>
      </c>
      <c r="TRT37" s="927">
        <f t="shared" si="244"/>
        <v>0</v>
      </c>
      <c r="TRU37" s="927">
        <f t="shared" si="244"/>
        <v>0</v>
      </c>
      <c r="TRV37" s="927">
        <f t="shared" si="244"/>
        <v>0</v>
      </c>
      <c r="TRW37" s="927">
        <f t="shared" si="244"/>
        <v>0</v>
      </c>
      <c r="TRX37" s="927">
        <f t="shared" si="244"/>
        <v>0</v>
      </c>
      <c r="TRY37" s="927">
        <f t="shared" si="244"/>
        <v>0</v>
      </c>
      <c r="TRZ37" s="927">
        <f t="shared" si="244"/>
        <v>0</v>
      </c>
      <c r="TSA37" s="927">
        <f t="shared" si="244"/>
        <v>0</v>
      </c>
      <c r="TSB37" s="927">
        <f t="shared" si="244"/>
        <v>0</v>
      </c>
      <c r="TSC37" s="927">
        <f t="shared" si="244"/>
        <v>0</v>
      </c>
      <c r="TSD37" s="927">
        <f t="shared" si="244"/>
        <v>0</v>
      </c>
      <c r="TSE37" s="927">
        <f t="shared" si="244"/>
        <v>0</v>
      </c>
      <c r="TSF37" s="927">
        <f t="shared" si="244"/>
        <v>0</v>
      </c>
      <c r="TSG37" s="927">
        <f t="shared" si="244"/>
        <v>0</v>
      </c>
      <c r="TSH37" s="927">
        <f t="shared" ref="TSH37:TUS37" si="245">+TSG37</f>
        <v>0</v>
      </c>
      <c r="TSI37" s="927">
        <f t="shared" si="245"/>
        <v>0</v>
      </c>
      <c r="TSJ37" s="927">
        <f t="shared" si="245"/>
        <v>0</v>
      </c>
      <c r="TSK37" s="927">
        <f t="shared" si="245"/>
        <v>0</v>
      </c>
      <c r="TSL37" s="927">
        <f t="shared" si="245"/>
        <v>0</v>
      </c>
      <c r="TSM37" s="927">
        <f t="shared" si="245"/>
        <v>0</v>
      </c>
      <c r="TSN37" s="927">
        <f t="shared" si="245"/>
        <v>0</v>
      </c>
      <c r="TSO37" s="927">
        <f t="shared" si="245"/>
        <v>0</v>
      </c>
      <c r="TSP37" s="927">
        <f t="shared" si="245"/>
        <v>0</v>
      </c>
      <c r="TSQ37" s="927">
        <f t="shared" si="245"/>
        <v>0</v>
      </c>
      <c r="TSR37" s="927">
        <f t="shared" si="245"/>
        <v>0</v>
      </c>
      <c r="TSS37" s="927">
        <f t="shared" si="245"/>
        <v>0</v>
      </c>
      <c r="TST37" s="927">
        <f t="shared" si="245"/>
        <v>0</v>
      </c>
      <c r="TSU37" s="927">
        <f t="shared" si="245"/>
        <v>0</v>
      </c>
      <c r="TSV37" s="927">
        <f t="shared" si="245"/>
        <v>0</v>
      </c>
      <c r="TSW37" s="927">
        <f t="shared" si="245"/>
        <v>0</v>
      </c>
      <c r="TSX37" s="927">
        <f t="shared" si="245"/>
        <v>0</v>
      </c>
      <c r="TSY37" s="927">
        <f t="shared" si="245"/>
        <v>0</v>
      </c>
      <c r="TSZ37" s="927">
        <f t="shared" si="245"/>
        <v>0</v>
      </c>
      <c r="TTA37" s="927">
        <f t="shared" si="245"/>
        <v>0</v>
      </c>
      <c r="TTB37" s="927">
        <f t="shared" si="245"/>
        <v>0</v>
      </c>
      <c r="TTC37" s="927">
        <f t="shared" si="245"/>
        <v>0</v>
      </c>
      <c r="TTD37" s="927">
        <f t="shared" si="245"/>
        <v>0</v>
      </c>
      <c r="TTE37" s="927">
        <f t="shared" si="245"/>
        <v>0</v>
      </c>
      <c r="TTF37" s="927">
        <f t="shared" si="245"/>
        <v>0</v>
      </c>
      <c r="TTG37" s="927">
        <f t="shared" si="245"/>
        <v>0</v>
      </c>
      <c r="TTH37" s="927">
        <f t="shared" si="245"/>
        <v>0</v>
      </c>
      <c r="TTI37" s="927">
        <f t="shared" si="245"/>
        <v>0</v>
      </c>
      <c r="TTJ37" s="927">
        <f t="shared" si="245"/>
        <v>0</v>
      </c>
      <c r="TTK37" s="927">
        <f t="shared" si="245"/>
        <v>0</v>
      </c>
      <c r="TTL37" s="927">
        <f t="shared" si="245"/>
        <v>0</v>
      </c>
      <c r="TTM37" s="927">
        <f t="shared" si="245"/>
        <v>0</v>
      </c>
      <c r="TTN37" s="927">
        <f t="shared" si="245"/>
        <v>0</v>
      </c>
      <c r="TTO37" s="927">
        <f t="shared" si="245"/>
        <v>0</v>
      </c>
      <c r="TTP37" s="927">
        <f t="shared" si="245"/>
        <v>0</v>
      </c>
      <c r="TTQ37" s="927">
        <f t="shared" si="245"/>
        <v>0</v>
      </c>
      <c r="TTR37" s="927">
        <f t="shared" si="245"/>
        <v>0</v>
      </c>
      <c r="TTS37" s="927">
        <f t="shared" si="245"/>
        <v>0</v>
      </c>
      <c r="TTT37" s="927">
        <f t="shared" si="245"/>
        <v>0</v>
      </c>
      <c r="TTU37" s="927">
        <f t="shared" si="245"/>
        <v>0</v>
      </c>
      <c r="TTV37" s="927">
        <f t="shared" si="245"/>
        <v>0</v>
      </c>
      <c r="TTW37" s="927">
        <f t="shared" si="245"/>
        <v>0</v>
      </c>
      <c r="TTX37" s="927">
        <f t="shared" si="245"/>
        <v>0</v>
      </c>
      <c r="TTY37" s="927">
        <f t="shared" si="245"/>
        <v>0</v>
      </c>
      <c r="TTZ37" s="927">
        <f t="shared" si="245"/>
        <v>0</v>
      </c>
      <c r="TUA37" s="927">
        <f t="shared" si="245"/>
        <v>0</v>
      </c>
      <c r="TUB37" s="927">
        <f t="shared" si="245"/>
        <v>0</v>
      </c>
      <c r="TUC37" s="927">
        <f t="shared" si="245"/>
        <v>0</v>
      </c>
      <c r="TUD37" s="927">
        <f t="shared" si="245"/>
        <v>0</v>
      </c>
      <c r="TUE37" s="927">
        <f t="shared" si="245"/>
        <v>0</v>
      </c>
      <c r="TUF37" s="927">
        <f t="shared" si="245"/>
        <v>0</v>
      </c>
      <c r="TUG37" s="927">
        <f t="shared" si="245"/>
        <v>0</v>
      </c>
      <c r="TUH37" s="927">
        <f t="shared" si="245"/>
        <v>0</v>
      </c>
      <c r="TUI37" s="927">
        <f t="shared" si="245"/>
        <v>0</v>
      </c>
      <c r="TUJ37" s="927">
        <f t="shared" si="245"/>
        <v>0</v>
      </c>
      <c r="TUK37" s="927">
        <f t="shared" si="245"/>
        <v>0</v>
      </c>
      <c r="TUL37" s="927">
        <f t="shared" si="245"/>
        <v>0</v>
      </c>
      <c r="TUM37" s="927">
        <f t="shared" si="245"/>
        <v>0</v>
      </c>
      <c r="TUN37" s="927">
        <f t="shared" si="245"/>
        <v>0</v>
      </c>
      <c r="TUO37" s="927">
        <f t="shared" si="245"/>
        <v>0</v>
      </c>
      <c r="TUP37" s="927">
        <f t="shared" si="245"/>
        <v>0</v>
      </c>
      <c r="TUQ37" s="927">
        <f t="shared" si="245"/>
        <v>0</v>
      </c>
      <c r="TUR37" s="927">
        <f t="shared" si="245"/>
        <v>0</v>
      </c>
      <c r="TUS37" s="927">
        <f t="shared" si="245"/>
        <v>0</v>
      </c>
      <c r="TUT37" s="927">
        <f t="shared" ref="TUT37:TXE37" si="246">+TUS37</f>
        <v>0</v>
      </c>
      <c r="TUU37" s="927">
        <f t="shared" si="246"/>
        <v>0</v>
      </c>
      <c r="TUV37" s="927">
        <f t="shared" si="246"/>
        <v>0</v>
      </c>
      <c r="TUW37" s="927">
        <f t="shared" si="246"/>
        <v>0</v>
      </c>
      <c r="TUX37" s="927">
        <f t="shared" si="246"/>
        <v>0</v>
      </c>
      <c r="TUY37" s="927">
        <f t="shared" si="246"/>
        <v>0</v>
      </c>
      <c r="TUZ37" s="927">
        <f t="shared" si="246"/>
        <v>0</v>
      </c>
      <c r="TVA37" s="927">
        <f t="shared" si="246"/>
        <v>0</v>
      </c>
      <c r="TVB37" s="927">
        <f t="shared" si="246"/>
        <v>0</v>
      </c>
      <c r="TVC37" s="927">
        <f t="shared" si="246"/>
        <v>0</v>
      </c>
      <c r="TVD37" s="927">
        <f t="shared" si="246"/>
        <v>0</v>
      </c>
      <c r="TVE37" s="927">
        <f t="shared" si="246"/>
        <v>0</v>
      </c>
      <c r="TVF37" s="927">
        <f t="shared" si="246"/>
        <v>0</v>
      </c>
      <c r="TVG37" s="927">
        <f t="shared" si="246"/>
        <v>0</v>
      </c>
      <c r="TVH37" s="927">
        <f t="shared" si="246"/>
        <v>0</v>
      </c>
      <c r="TVI37" s="927">
        <f t="shared" si="246"/>
        <v>0</v>
      </c>
      <c r="TVJ37" s="927">
        <f t="shared" si="246"/>
        <v>0</v>
      </c>
      <c r="TVK37" s="927">
        <f t="shared" si="246"/>
        <v>0</v>
      </c>
      <c r="TVL37" s="927">
        <f t="shared" si="246"/>
        <v>0</v>
      </c>
      <c r="TVM37" s="927">
        <f t="shared" si="246"/>
        <v>0</v>
      </c>
      <c r="TVN37" s="927">
        <f t="shared" si="246"/>
        <v>0</v>
      </c>
      <c r="TVO37" s="927">
        <f t="shared" si="246"/>
        <v>0</v>
      </c>
      <c r="TVP37" s="927">
        <f t="shared" si="246"/>
        <v>0</v>
      </c>
      <c r="TVQ37" s="927">
        <f t="shared" si="246"/>
        <v>0</v>
      </c>
      <c r="TVR37" s="927">
        <f t="shared" si="246"/>
        <v>0</v>
      </c>
      <c r="TVS37" s="927">
        <f t="shared" si="246"/>
        <v>0</v>
      </c>
      <c r="TVT37" s="927">
        <f t="shared" si="246"/>
        <v>0</v>
      </c>
      <c r="TVU37" s="927">
        <f t="shared" si="246"/>
        <v>0</v>
      </c>
      <c r="TVV37" s="927">
        <f t="shared" si="246"/>
        <v>0</v>
      </c>
      <c r="TVW37" s="927">
        <f t="shared" si="246"/>
        <v>0</v>
      </c>
      <c r="TVX37" s="927">
        <f t="shared" si="246"/>
        <v>0</v>
      </c>
      <c r="TVY37" s="927">
        <f t="shared" si="246"/>
        <v>0</v>
      </c>
      <c r="TVZ37" s="927">
        <f t="shared" si="246"/>
        <v>0</v>
      </c>
      <c r="TWA37" s="927">
        <f t="shared" si="246"/>
        <v>0</v>
      </c>
      <c r="TWB37" s="927">
        <f t="shared" si="246"/>
        <v>0</v>
      </c>
      <c r="TWC37" s="927">
        <f t="shared" si="246"/>
        <v>0</v>
      </c>
      <c r="TWD37" s="927">
        <f t="shared" si="246"/>
        <v>0</v>
      </c>
      <c r="TWE37" s="927">
        <f t="shared" si="246"/>
        <v>0</v>
      </c>
      <c r="TWF37" s="927">
        <f t="shared" si="246"/>
        <v>0</v>
      </c>
      <c r="TWG37" s="927">
        <f t="shared" si="246"/>
        <v>0</v>
      </c>
      <c r="TWH37" s="927">
        <f t="shared" si="246"/>
        <v>0</v>
      </c>
      <c r="TWI37" s="927">
        <f t="shared" si="246"/>
        <v>0</v>
      </c>
      <c r="TWJ37" s="927">
        <f t="shared" si="246"/>
        <v>0</v>
      </c>
      <c r="TWK37" s="927">
        <f t="shared" si="246"/>
        <v>0</v>
      </c>
      <c r="TWL37" s="927">
        <f t="shared" si="246"/>
        <v>0</v>
      </c>
      <c r="TWM37" s="927">
        <f t="shared" si="246"/>
        <v>0</v>
      </c>
      <c r="TWN37" s="927">
        <f t="shared" si="246"/>
        <v>0</v>
      </c>
      <c r="TWO37" s="927">
        <f t="shared" si="246"/>
        <v>0</v>
      </c>
      <c r="TWP37" s="927">
        <f t="shared" si="246"/>
        <v>0</v>
      </c>
      <c r="TWQ37" s="927">
        <f t="shared" si="246"/>
        <v>0</v>
      </c>
      <c r="TWR37" s="927">
        <f t="shared" si="246"/>
        <v>0</v>
      </c>
      <c r="TWS37" s="927">
        <f t="shared" si="246"/>
        <v>0</v>
      </c>
      <c r="TWT37" s="927">
        <f t="shared" si="246"/>
        <v>0</v>
      </c>
      <c r="TWU37" s="927">
        <f t="shared" si="246"/>
        <v>0</v>
      </c>
      <c r="TWV37" s="927">
        <f t="shared" si="246"/>
        <v>0</v>
      </c>
      <c r="TWW37" s="927">
        <f t="shared" si="246"/>
        <v>0</v>
      </c>
      <c r="TWX37" s="927">
        <f t="shared" si="246"/>
        <v>0</v>
      </c>
      <c r="TWY37" s="927">
        <f t="shared" si="246"/>
        <v>0</v>
      </c>
      <c r="TWZ37" s="927">
        <f t="shared" si="246"/>
        <v>0</v>
      </c>
      <c r="TXA37" s="927">
        <f t="shared" si="246"/>
        <v>0</v>
      </c>
      <c r="TXB37" s="927">
        <f t="shared" si="246"/>
        <v>0</v>
      </c>
      <c r="TXC37" s="927">
        <f t="shared" si="246"/>
        <v>0</v>
      </c>
      <c r="TXD37" s="927">
        <f t="shared" si="246"/>
        <v>0</v>
      </c>
      <c r="TXE37" s="927">
        <f t="shared" si="246"/>
        <v>0</v>
      </c>
      <c r="TXF37" s="927">
        <f t="shared" ref="TXF37:TZQ37" si="247">+TXE37</f>
        <v>0</v>
      </c>
      <c r="TXG37" s="927">
        <f t="shared" si="247"/>
        <v>0</v>
      </c>
      <c r="TXH37" s="927">
        <f t="shared" si="247"/>
        <v>0</v>
      </c>
      <c r="TXI37" s="927">
        <f t="shared" si="247"/>
        <v>0</v>
      </c>
      <c r="TXJ37" s="927">
        <f t="shared" si="247"/>
        <v>0</v>
      </c>
      <c r="TXK37" s="927">
        <f t="shared" si="247"/>
        <v>0</v>
      </c>
      <c r="TXL37" s="927">
        <f t="shared" si="247"/>
        <v>0</v>
      </c>
      <c r="TXM37" s="927">
        <f t="shared" si="247"/>
        <v>0</v>
      </c>
      <c r="TXN37" s="927">
        <f t="shared" si="247"/>
        <v>0</v>
      </c>
      <c r="TXO37" s="927">
        <f t="shared" si="247"/>
        <v>0</v>
      </c>
      <c r="TXP37" s="927">
        <f t="shared" si="247"/>
        <v>0</v>
      </c>
      <c r="TXQ37" s="927">
        <f t="shared" si="247"/>
        <v>0</v>
      </c>
      <c r="TXR37" s="927">
        <f t="shared" si="247"/>
        <v>0</v>
      </c>
      <c r="TXS37" s="927">
        <f t="shared" si="247"/>
        <v>0</v>
      </c>
      <c r="TXT37" s="927">
        <f t="shared" si="247"/>
        <v>0</v>
      </c>
      <c r="TXU37" s="927">
        <f t="shared" si="247"/>
        <v>0</v>
      </c>
      <c r="TXV37" s="927">
        <f t="shared" si="247"/>
        <v>0</v>
      </c>
      <c r="TXW37" s="927">
        <f t="shared" si="247"/>
        <v>0</v>
      </c>
      <c r="TXX37" s="927">
        <f t="shared" si="247"/>
        <v>0</v>
      </c>
      <c r="TXY37" s="927">
        <f t="shared" si="247"/>
        <v>0</v>
      </c>
      <c r="TXZ37" s="927">
        <f t="shared" si="247"/>
        <v>0</v>
      </c>
      <c r="TYA37" s="927">
        <f t="shared" si="247"/>
        <v>0</v>
      </c>
      <c r="TYB37" s="927">
        <f t="shared" si="247"/>
        <v>0</v>
      </c>
      <c r="TYC37" s="927">
        <f t="shared" si="247"/>
        <v>0</v>
      </c>
      <c r="TYD37" s="927">
        <f t="shared" si="247"/>
        <v>0</v>
      </c>
      <c r="TYE37" s="927">
        <f t="shared" si="247"/>
        <v>0</v>
      </c>
      <c r="TYF37" s="927">
        <f t="shared" si="247"/>
        <v>0</v>
      </c>
      <c r="TYG37" s="927">
        <f t="shared" si="247"/>
        <v>0</v>
      </c>
      <c r="TYH37" s="927">
        <f t="shared" si="247"/>
        <v>0</v>
      </c>
      <c r="TYI37" s="927">
        <f t="shared" si="247"/>
        <v>0</v>
      </c>
      <c r="TYJ37" s="927">
        <f t="shared" si="247"/>
        <v>0</v>
      </c>
      <c r="TYK37" s="927">
        <f t="shared" si="247"/>
        <v>0</v>
      </c>
      <c r="TYL37" s="927">
        <f t="shared" si="247"/>
        <v>0</v>
      </c>
      <c r="TYM37" s="927">
        <f t="shared" si="247"/>
        <v>0</v>
      </c>
      <c r="TYN37" s="927">
        <f t="shared" si="247"/>
        <v>0</v>
      </c>
      <c r="TYO37" s="927">
        <f t="shared" si="247"/>
        <v>0</v>
      </c>
      <c r="TYP37" s="927">
        <f t="shared" si="247"/>
        <v>0</v>
      </c>
      <c r="TYQ37" s="927">
        <f t="shared" si="247"/>
        <v>0</v>
      </c>
      <c r="TYR37" s="927">
        <f t="shared" si="247"/>
        <v>0</v>
      </c>
      <c r="TYS37" s="927">
        <f t="shared" si="247"/>
        <v>0</v>
      </c>
      <c r="TYT37" s="927">
        <f t="shared" si="247"/>
        <v>0</v>
      </c>
      <c r="TYU37" s="927">
        <f t="shared" si="247"/>
        <v>0</v>
      </c>
      <c r="TYV37" s="927">
        <f t="shared" si="247"/>
        <v>0</v>
      </c>
      <c r="TYW37" s="927">
        <f t="shared" si="247"/>
        <v>0</v>
      </c>
      <c r="TYX37" s="927">
        <f t="shared" si="247"/>
        <v>0</v>
      </c>
      <c r="TYY37" s="927">
        <f t="shared" si="247"/>
        <v>0</v>
      </c>
      <c r="TYZ37" s="927">
        <f t="shared" si="247"/>
        <v>0</v>
      </c>
      <c r="TZA37" s="927">
        <f t="shared" si="247"/>
        <v>0</v>
      </c>
      <c r="TZB37" s="927">
        <f t="shared" si="247"/>
        <v>0</v>
      </c>
      <c r="TZC37" s="927">
        <f t="shared" si="247"/>
        <v>0</v>
      </c>
      <c r="TZD37" s="927">
        <f t="shared" si="247"/>
        <v>0</v>
      </c>
      <c r="TZE37" s="927">
        <f t="shared" si="247"/>
        <v>0</v>
      </c>
      <c r="TZF37" s="927">
        <f t="shared" si="247"/>
        <v>0</v>
      </c>
      <c r="TZG37" s="927">
        <f t="shared" si="247"/>
        <v>0</v>
      </c>
      <c r="TZH37" s="927">
        <f t="shared" si="247"/>
        <v>0</v>
      </c>
      <c r="TZI37" s="927">
        <f t="shared" si="247"/>
        <v>0</v>
      </c>
      <c r="TZJ37" s="927">
        <f t="shared" si="247"/>
        <v>0</v>
      </c>
      <c r="TZK37" s="927">
        <f t="shared" si="247"/>
        <v>0</v>
      </c>
      <c r="TZL37" s="927">
        <f t="shared" si="247"/>
        <v>0</v>
      </c>
      <c r="TZM37" s="927">
        <f t="shared" si="247"/>
        <v>0</v>
      </c>
      <c r="TZN37" s="927">
        <f t="shared" si="247"/>
        <v>0</v>
      </c>
      <c r="TZO37" s="927">
        <f t="shared" si="247"/>
        <v>0</v>
      </c>
      <c r="TZP37" s="927">
        <f t="shared" si="247"/>
        <v>0</v>
      </c>
      <c r="TZQ37" s="927">
        <f t="shared" si="247"/>
        <v>0</v>
      </c>
      <c r="TZR37" s="927">
        <f t="shared" ref="TZR37:UCC37" si="248">+TZQ37</f>
        <v>0</v>
      </c>
      <c r="TZS37" s="927">
        <f t="shared" si="248"/>
        <v>0</v>
      </c>
      <c r="TZT37" s="927">
        <f t="shared" si="248"/>
        <v>0</v>
      </c>
      <c r="TZU37" s="927">
        <f t="shared" si="248"/>
        <v>0</v>
      </c>
      <c r="TZV37" s="927">
        <f t="shared" si="248"/>
        <v>0</v>
      </c>
      <c r="TZW37" s="927">
        <f t="shared" si="248"/>
        <v>0</v>
      </c>
      <c r="TZX37" s="927">
        <f t="shared" si="248"/>
        <v>0</v>
      </c>
      <c r="TZY37" s="927">
        <f t="shared" si="248"/>
        <v>0</v>
      </c>
      <c r="TZZ37" s="927">
        <f t="shared" si="248"/>
        <v>0</v>
      </c>
      <c r="UAA37" s="927">
        <f t="shared" si="248"/>
        <v>0</v>
      </c>
      <c r="UAB37" s="927">
        <f t="shared" si="248"/>
        <v>0</v>
      </c>
      <c r="UAC37" s="927">
        <f t="shared" si="248"/>
        <v>0</v>
      </c>
      <c r="UAD37" s="927">
        <f t="shared" si="248"/>
        <v>0</v>
      </c>
      <c r="UAE37" s="927">
        <f t="shared" si="248"/>
        <v>0</v>
      </c>
      <c r="UAF37" s="927">
        <f t="shared" si="248"/>
        <v>0</v>
      </c>
      <c r="UAG37" s="927">
        <f t="shared" si="248"/>
        <v>0</v>
      </c>
      <c r="UAH37" s="927">
        <f t="shared" si="248"/>
        <v>0</v>
      </c>
      <c r="UAI37" s="927">
        <f t="shared" si="248"/>
        <v>0</v>
      </c>
      <c r="UAJ37" s="927">
        <f t="shared" si="248"/>
        <v>0</v>
      </c>
      <c r="UAK37" s="927">
        <f t="shared" si="248"/>
        <v>0</v>
      </c>
      <c r="UAL37" s="927">
        <f t="shared" si="248"/>
        <v>0</v>
      </c>
      <c r="UAM37" s="927">
        <f t="shared" si="248"/>
        <v>0</v>
      </c>
      <c r="UAN37" s="927">
        <f t="shared" si="248"/>
        <v>0</v>
      </c>
      <c r="UAO37" s="927">
        <f t="shared" si="248"/>
        <v>0</v>
      </c>
      <c r="UAP37" s="927">
        <f t="shared" si="248"/>
        <v>0</v>
      </c>
      <c r="UAQ37" s="927">
        <f t="shared" si="248"/>
        <v>0</v>
      </c>
      <c r="UAR37" s="927">
        <f t="shared" si="248"/>
        <v>0</v>
      </c>
      <c r="UAS37" s="927">
        <f t="shared" si="248"/>
        <v>0</v>
      </c>
      <c r="UAT37" s="927">
        <f t="shared" si="248"/>
        <v>0</v>
      </c>
      <c r="UAU37" s="927">
        <f t="shared" si="248"/>
        <v>0</v>
      </c>
      <c r="UAV37" s="927">
        <f t="shared" si="248"/>
        <v>0</v>
      </c>
      <c r="UAW37" s="927">
        <f t="shared" si="248"/>
        <v>0</v>
      </c>
      <c r="UAX37" s="927">
        <f t="shared" si="248"/>
        <v>0</v>
      </c>
      <c r="UAY37" s="927">
        <f t="shared" si="248"/>
        <v>0</v>
      </c>
      <c r="UAZ37" s="927">
        <f t="shared" si="248"/>
        <v>0</v>
      </c>
      <c r="UBA37" s="927">
        <f t="shared" si="248"/>
        <v>0</v>
      </c>
      <c r="UBB37" s="927">
        <f t="shared" si="248"/>
        <v>0</v>
      </c>
      <c r="UBC37" s="927">
        <f t="shared" si="248"/>
        <v>0</v>
      </c>
      <c r="UBD37" s="927">
        <f t="shared" si="248"/>
        <v>0</v>
      </c>
      <c r="UBE37" s="927">
        <f t="shared" si="248"/>
        <v>0</v>
      </c>
      <c r="UBF37" s="927">
        <f t="shared" si="248"/>
        <v>0</v>
      </c>
      <c r="UBG37" s="927">
        <f t="shared" si="248"/>
        <v>0</v>
      </c>
      <c r="UBH37" s="927">
        <f t="shared" si="248"/>
        <v>0</v>
      </c>
      <c r="UBI37" s="927">
        <f t="shared" si="248"/>
        <v>0</v>
      </c>
      <c r="UBJ37" s="927">
        <f t="shared" si="248"/>
        <v>0</v>
      </c>
      <c r="UBK37" s="927">
        <f t="shared" si="248"/>
        <v>0</v>
      </c>
      <c r="UBL37" s="927">
        <f t="shared" si="248"/>
        <v>0</v>
      </c>
      <c r="UBM37" s="927">
        <f t="shared" si="248"/>
        <v>0</v>
      </c>
      <c r="UBN37" s="927">
        <f t="shared" si="248"/>
        <v>0</v>
      </c>
      <c r="UBO37" s="927">
        <f t="shared" si="248"/>
        <v>0</v>
      </c>
      <c r="UBP37" s="927">
        <f t="shared" si="248"/>
        <v>0</v>
      </c>
      <c r="UBQ37" s="927">
        <f t="shared" si="248"/>
        <v>0</v>
      </c>
      <c r="UBR37" s="927">
        <f t="shared" si="248"/>
        <v>0</v>
      </c>
      <c r="UBS37" s="927">
        <f t="shared" si="248"/>
        <v>0</v>
      </c>
      <c r="UBT37" s="927">
        <f t="shared" si="248"/>
        <v>0</v>
      </c>
      <c r="UBU37" s="927">
        <f t="shared" si="248"/>
        <v>0</v>
      </c>
      <c r="UBV37" s="927">
        <f t="shared" si="248"/>
        <v>0</v>
      </c>
      <c r="UBW37" s="927">
        <f t="shared" si="248"/>
        <v>0</v>
      </c>
      <c r="UBX37" s="927">
        <f t="shared" si="248"/>
        <v>0</v>
      </c>
      <c r="UBY37" s="927">
        <f t="shared" si="248"/>
        <v>0</v>
      </c>
      <c r="UBZ37" s="927">
        <f t="shared" si="248"/>
        <v>0</v>
      </c>
      <c r="UCA37" s="927">
        <f t="shared" si="248"/>
        <v>0</v>
      </c>
      <c r="UCB37" s="927">
        <f t="shared" si="248"/>
        <v>0</v>
      </c>
      <c r="UCC37" s="927">
        <f t="shared" si="248"/>
        <v>0</v>
      </c>
      <c r="UCD37" s="927">
        <f t="shared" ref="UCD37:UEO37" si="249">+UCC37</f>
        <v>0</v>
      </c>
      <c r="UCE37" s="927">
        <f t="shared" si="249"/>
        <v>0</v>
      </c>
      <c r="UCF37" s="927">
        <f t="shared" si="249"/>
        <v>0</v>
      </c>
      <c r="UCG37" s="927">
        <f t="shared" si="249"/>
        <v>0</v>
      </c>
      <c r="UCH37" s="927">
        <f t="shared" si="249"/>
        <v>0</v>
      </c>
      <c r="UCI37" s="927">
        <f t="shared" si="249"/>
        <v>0</v>
      </c>
      <c r="UCJ37" s="927">
        <f t="shared" si="249"/>
        <v>0</v>
      </c>
      <c r="UCK37" s="927">
        <f t="shared" si="249"/>
        <v>0</v>
      </c>
      <c r="UCL37" s="927">
        <f t="shared" si="249"/>
        <v>0</v>
      </c>
      <c r="UCM37" s="927">
        <f t="shared" si="249"/>
        <v>0</v>
      </c>
      <c r="UCN37" s="927">
        <f t="shared" si="249"/>
        <v>0</v>
      </c>
      <c r="UCO37" s="927">
        <f t="shared" si="249"/>
        <v>0</v>
      </c>
      <c r="UCP37" s="927">
        <f t="shared" si="249"/>
        <v>0</v>
      </c>
      <c r="UCQ37" s="927">
        <f t="shared" si="249"/>
        <v>0</v>
      </c>
      <c r="UCR37" s="927">
        <f t="shared" si="249"/>
        <v>0</v>
      </c>
      <c r="UCS37" s="927">
        <f t="shared" si="249"/>
        <v>0</v>
      </c>
      <c r="UCT37" s="927">
        <f t="shared" si="249"/>
        <v>0</v>
      </c>
      <c r="UCU37" s="927">
        <f t="shared" si="249"/>
        <v>0</v>
      </c>
      <c r="UCV37" s="927">
        <f t="shared" si="249"/>
        <v>0</v>
      </c>
      <c r="UCW37" s="927">
        <f t="shared" si="249"/>
        <v>0</v>
      </c>
      <c r="UCX37" s="927">
        <f t="shared" si="249"/>
        <v>0</v>
      </c>
      <c r="UCY37" s="927">
        <f t="shared" si="249"/>
        <v>0</v>
      </c>
      <c r="UCZ37" s="927">
        <f t="shared" si="249"/>
        <v>0</v>
      </c>
      <c r="UDA37" s="927">
        <f t="shared" si="249"/>
        <v>0</v>
      </c>
      <c r="UDB37" s="927">
        <f t="shared" si="249"/>
        <v>0</v>
      </c>
      <c r="UDC37" s="927">
        <f t="shared" si="249"/>
        <v>0</v>
      </c>
      <c r="UDD37" s="927">
        <f t="shared" si="249"/>
        <v>0</v>
      </c>
      <c r="UDE37" s="927">
        <f t="shared" si="249"/>
        <v>0</v>
      </c>
      <c r="UDF37" s="927">
        <f t="shared" si="249"/>
        <v>0</v>
      </c>
      <c r="UDG37" s="927">
        <f t="shared" si="249"/>
        <v>0</v>
      </c>
      <c r="UDH37" s="927">
        <f t="shared" si="249"/>
        <v>0</v>
      </c>
      <c r="UDI37" s="927">
        <f t="shared" si="249"/>
        <v>0</v>
      </c>
      <c r="UDJ37" s="927">
        <f t="shared" si="249"/>
        <v>0</v>
      </c>
      <c r="UDK37" s="927">
        <f t="shared" si="249"/>
        <v>0</v>
      </c>
      <c r="UDL37" s="927">
        <f t="shared" si="249"/>
        <v>0</v>
      </c>
      <c r="UDM37" s="927">
        <f t="shared" si="249"/>
        <v>0</v>
      </c>
      <c r="UDN37" s="927">
        <f t="shared" si="249"/>
        <v>0</v>
      </c>
      <c r="UDO37" s="927">
        <f t="shared" si="249"/>
        <v>0</v>
      </c>
      <c r="UDP37" s="927">
        <f t="shared" si="249"/>
        <v>0</v>
      </c>
      <c r="UDQ37" s="927">
        <f t="shared" si="249"/>
        <v>0</v>
      </c>
      <c r="UDR37" s="927">
        <f t="shared" si="249"/>
        <v>0</v>
      </c>
      <c r="UDS37" s="927">
        <f t="shared" si="249"/>
        <v>0</v>
      </c>
      <c r="UDT37" s="927">
        <f t="shared" si="249"/>
        <v>0</v>
      </c>
      <c r="UDU37" s="927">
        <f t="shared" si="249"/>
        <v>0</v>
      </c>
      <c r="UDV37" s="927">
        <f t="shared" si="249"/>
        <v>0</v>
      </c>
      <c r="UDW37" s="927">
        <f t="shared" si="249"/>
        <v>0</v>
      </c>
      <c r="UDX37" s="927">
        <f t="shared" si="249"/>
        <v>0</v>
      </c>
      <c r="UDY37" s="927">
        <f t="shared" si="249"/>
        <v>0</v>
      </c>
      <c r="UDZ37" s="927">
        <f t="shared" si="249"/>
        <v>0</v>
      </c>
      <c r="UEA37" s="927">
        <f t="shared" si="249"/>
        <v>0</v>
      </c>
      <c r="UEB37" s="927">
        <f t="shared" si="249"/>
        <v>0</v>
      </c>
      <c r="UEC37" s="927">
        <f t="shared" si="249"/>
        <v>0</v>
      </c>
      <c r="UED37" s="927">
        <f t="shared" si="249"/>
        <v>0</v>
      </c>
      <c r="UEE37" s="927">
        <f t="shared" si="249"/>
        <v>0</v>
      </c>
      <c r="UEF37" s="927">
        <f t="shared" si="249"/>
        <v>0</v>
      </c>
      <c r="UEG37" s="927">
        <f t="shared" si="249"/>
        <v>0</v>
      </c>
      <c r="UEH37" s="927">
        <f t="shared" si="249"/>
        <v>0</v>
      </c>
      <c r="UEI37" s="927">
        <f t="shared" si="249"/>
        <v>0</v>
      </c>
      <c r="UEJ37" s="927">
        <f t="shared" si="249"/>
        <v>0</v>
      </c>
      <c r="UEK37" s="927">
        <f t="shared" si="249"/>
        <v>0</v>
      </c>
      <c r="UEL37" s="927">
        <f t="shared" si="249"/>
        <v>0</v>
      </c>
      <c r="UEM37" s="927">
        <f t="shared" si="249"/>
        <v>0</v>
      </c>
      <c r="UEN37" s="927">
        <f t="shared" si="249"/>
        <v>0</v>
      </c>
      <c r="UEO37" s="927">
        <f t="shared" si="249"/>
        <v>0</v>
      </c>
      <c r="UEP37" s="927">
        <f t="shared" ref="UEP37:UHA37" si="250">+UEO37</f>
        <v>0</v>
      </c>
      <c r="UEQ37" s="927">
        <f t="shared" si="250"/>
        <v>0</v>
      </c>
      <c r="UER37" s="927">
        <f t="shared" si="250"/>
        <v>0</v>
      </c>
      <c r="UES37" s="927">
        <f t="shared" si="250"/>
        <v>0</v>
      </c>
      <c r="UET37" s="927">
        <f t="shared" si="250"/>
        <v>0</v>
      </c>
      <c r="UEU37" s="927">
        <f t="shared" si="250"/>
        <v>0</v>
      </c>
      <c r="UEV37" s="927">
        <f t="shared" si="250"/>
        <v>0</v>
      </c>
      <c r="UEW37" s="927">
        <f t="shared" si="250"/>
        <v>0</v>
      </c>
      <c r="UEX37" s="927">
        <f t="shared" si="250"/>
        <v>0</v>
      </c>
      <c r="UEY37" s="927">
        <f t="shared" si="250"/>
        <v>0</v>
      </c>
      <c r="UEZ37" s="927">
        <f t="shared" si="250"/>
        <v>0</v>
      </c>
      <c r="UFA37" s="927">
        <f t="shared" si="250"/>
        <v>0</v>
      </c>
      <c r="UFB37" s="927">
        <f t="shared" si="250"/>
        <v>0</v>
      </c>
      <c r="UFC37" s="927">
        <f t="shared" si="250"/>
        <v>0</v>
      </c>
      <c r="UFD37" s="927">
        <f t="shared" si="250"/>
        <v>0</v>
      </c>
      <c r="UFE37" s="927">
        <f t="shared" si="250"/>
        <v>0</v>
      </c>
      <c r="UFF37" s="927">
        <f t="shared" si="250"/>
        <v>0</v>
      </c>
      <c r="UFG37" s="927">
        <f t="shared" si="250"/>
        <v>0</v>
      </c>
      <c r="UFH37" s="927">
        <f t="shared" si="250"/>
        <v>0</v>
      </c>
      <c r="UFI37" s="927">
        <f t="shared" si="250"/>
        <v>0</v>
      </c>
      <c r="UFJ37" s="927">
        <f t="shared" si="250"/>
        <v>0</v>
      </c>
      <c r="UFK37" s="927">
        <f t="shared" si="250"/>
        <v>0</v>
      </c>
      <c r="UFL37" s="927">
        <f t="shared" si="250"/>
        <v>0</v>
      </c>
      <c r="UFM37" s="927">
        <f t="shared" si="250"/>
        <v>0</v>
      </c>
      <c r="UFN37" s="927">
        <f t="shared" si="250"/>
        <v>0</v>
      </c>
      <c r="UFO37" s="927">
        <f t="shared" si="250"/>
        <v>0</v>
      </c>
      <c r="UFP37" s="927">
        <f t="shared" si="250"/>
        <v>0</v>
      </c>
      <c r="UFQ37" s="927">
        <f t="shared" si="250"/>
        <v>0</v>
      </c>
      <c r="UFR37" s="927">
        <f t="shared" si="250"/>
        <v>0</v>
      </c>
      <c r="UFS37" s="927">
        <f t="shared" si="250"/>
        <v>0</v>
      </c>
      <c r="UFT37" s="927">
        <f t="shared" si="250"/>
        <v>0</v>
      </c>
      <c r="UFU37" s="927">
        <f t="shared" si="250"/>
        <v>0</v>
      </c>
      <c r="UFV37" s="927">
        <f t="shared" si="250"/>
        <v>0</v>
      </c>
      <c r="UFW37" s="927">
        <f t="shared" si="250"/>
        <v>0</v>
      </c>
      <c r="UFX37" s="927">
        <f t="shared" si="250"/>
        <v>0</v>
      </c>
      <c r="UFY37" s="927">
        <f t="shared" si="250"/>
        <v>0</v>
      </c>
      <c r="UFZ37" s="927">
        <f t="shared" si="250"/>
        <v>0</v>
      </c>
      <c r="UGA37" s="927">
        <f t="shared" si="250"/>
        <v>0</v>
      </c>
      <c r="UGB37" s="927">
        <f t="shared" si="250"/>
        <v>0</v>
      </c>
      <c r="UGC37" s="927">
        <f t="shared" si="250"/>
        <v>0</v>
      </c>
      <c r="UGD37" s="927">
        <f t="shared" si="250"/>
        <v>0</v>
      </c>
      <c r="UGE37" s="927">
        <f t="shared" si="250"/>
        <v>0</v>
      </c>
      <c r="UGF37" s="927">
        <f t="shared" si="250"/>
        <v>0</v>
      </c>
      <c r="UGG37" s="927">
        <f t="shared" si="250"/>
        <v>0</v>
      </c>
      <c r="UGH37" s="927">
        <f t="shared" si="250"/>
        <v>0</v>
      </c>
      <c r="UGI37" s="927">
        <f t="shared" si="250"/>
        <v>0</v>
      </c>
      <c r="UGJ37" s="927">
        <f t="shared" si="250"/>
        <v>0</v>
      </c>
      <c r="UGK37" s="927">
        <f t="shared" si="250"/>
        <v>0</v>
      </c>
      <c r="UGL37" s="927">
        <f t="shared" si="250"/>
        <v>0</v>
      </c>
      <c r="UGM37" s="927">
        <f t="shared" si="250"/>
        <v>0</v>
      </c>
      <c r="UGN37" s="927">
        <f t="shared" si="250"/>
        <v>0</v>
      </c>
      <c r="UGO37" s="927">
        <f t="shared" si="250"/>
        <v>0</v>
      </c>
      <c r="UGP37" s="927">
        <f t="shared" si="250"/>
        <v>0</v>
      </c>
      <c r="UGQ37" s="927">
        <f t="shared" si="250"/>
        <v>0</v>
      </c>
      <c r="UGR37" s="927">
        <f t="shared" si="250"/>
        <v>0</v>
      </c>
      <c r="UGS37" s="927">
        <f t="shared" si="250"/>
        <v>0</v>
      </c>
      <c r="UGT37" s="927">
        <f t="shared" si="250"/>
        <v>0</v>
      </c>
      <c r="UGU37" s="927">
        <f t="shared" si="250"/>
        <v>0</v>
      </c>
      <c r="UGV37" s="927">
        <f t="shared" si="250"/>
        <v>0</v>
      </c>
      <c r="UGW37" s="927">
        <f t="shared" si="250"/>
        <v>0</v>
      </c>
      <c r="UGX37" s="927">
        <f t="shared" si="250"/>
        <v>0</v>
      </c>
      <c r="UGY37" s="927">
        <f t="shared" si="250"/>
        <v>0</v>
      </c>
      <c r="UGZ37" s="927">
        <f t="shared" si="250"/>
        <v>0</v>
      </c>
      <c r="UHA37" s="927">
        <f t="shared" si="250"/>
        <v>0</v>
      </c>
      <c r="UHB37" s="927">
        <f t="shared" ref="UHB37:UJM37" si="251">+UHA37</f>
        <v>0</v>
      </c>
      <c r="UHC37" s="927">
        <f t="shared" si="251"/>
        <v>0</v>
      </c>
      <c r="UHD37" s="927">
        <f t="shared" si="251"/>
        <v>0</v>
      </c>
      <c r="UHE37" s="927">
        <f t="shared" si="251"/>
        <v>0</v>
      </c>
      <c r="UHF37" s="927">
        <f t="shared" si="251"/>
        <v>0</v>
      </c>
      <c r="UHG37" s="927">
        <f t="shared" si="251"/>
        <v>0</v>
      </c>
      <c r="UHH37" s="927">
        <f t="shared" si="251"/>
        <v>0</v>
      </c>
      <c r="UHI37" s="927">
        <f t="shared" si="251"/>
        <v>0</v>
      </c>
      <c r="UHJ37" s="927">
        <f t="shared" si="251"/>
        <v>0</v>
      </c>
      <c r="UHK37" s="927">
        <f t="shared" si="251"/>
        <v>0</v>
      </c>
      <c r="UHL37" s="927">
        <f t="shared" si="251"/>
        <v>0</v>
      </c>
      <c r="UHM37" s="927">
        <f t="shared" si="251"/>
        <v>0</v>
      </c>
      <c r="UHN37" s="927">
        <f t="shared" si="251"/>
        <v>0</v>
      </c>
      <c r="UHO37" s="927">
        <f t="shared" si="251"/>
        <v>0</v>
      </c>
      <c r="UHP37" s="927">
        <f t="shared" si="251"/>
        <v>0</v>
      </c>
      <c r="UHQ37" s="927">
        <f t="shared" si="251"/>
        <v>0</v>
      </c>
      <c r="UHR37" s="927">
        <f t="shared" si="251"/>
        <v>0</v>
      </c>
      <c r="UHS37" s="927">
        <f t="shared" si="251"/>
        <v>0</v>
      </c>
      <c r="UHT37" s="927">
        <f t="shared" si="251"/>
        <v>0</v>
      </c>
      <c r="UHU37" s="927">
        <f t="shared" si="251"/>
        <v>0</v>
      </c>
      <c r="UHV37" s="927">
        <f t="shared" si="251"/>
        <v>0</v>
      </c>
      <c r="UHW37" s="927">
        <f t="shared" si="251"/>
        <v>0</v>
      </c>
      <c r="UHX37" s="927">
        <f t="shared" si="251"/>
        <v>0</v>
      </c>
      <c r="UHY37" s="927">
        <f t="shared" si="251"/>
        <v>0</v>
      </c>
      <c r="UHZ37" s="927">
        <f t="shared" si="251"/>
        <v>0</v>
      </c>
      <c r="UIA37" s="927">
        <f t="shared" si="251"/>
        <v>0</v>
      </c>
      <c r="UIB37" s="927">
        <f t="shared" si="251"/>
        <v>0</v>
      </c>
      <c r="UIC37" s="927">
        <f t="shared" si="251"/>
        <v>0</v>
      </c>
      <c r="UID37" s="927">
        <f t="shared" si="251"/>
        <v>0</v>
      </c>
      <c r="UIE37" s="927">
        <f t="shared" si="251"/>
        <v>0</v>
      </c>
      <c r="UIF37" s="927">
        <f t="shared" si="251"/>
        <v>0</v>
      </c>
      <c r="UIG37" s="927">
        <f t="shared" si="251"/>
        <v>0</v>
      </c>
      <c r="UIH37" s="927">
        <f t="shared" si="251"/>
        <v>0</v>
      </c>
      <c r="UII37" s="927">
        <f t="shared" si="251"/>
        <v>0</v>
      </c>
      <c r="UIJ37" s="927">
        <f t="shared" si="251"/>
        <v>0</v>
      </c>
      <c r="UIK37" s="927">
        <f t="shared" si="251"/>
        <v>0</v>
      </c>
      <c r="UIL37" s="927">
        <f t="shared" si="251"/>
        <v>0</v>
      </c>
      <c r="UIM37" s="927">
        <f t="shared" si="251"/>
        <v>0</v>
      </c>
      <c r="UIN37" s="927">
        <f t="shared" si="251"/>
        <v>0</v>
      </c>
      <c r="UIO37" s="927">
        <f t="shared" si="251"/>
        <v>0</v>
      </c>
      <c r="UIP37" s="927">
        <f t="shared" si="251"/>
        <v>0</v>
      </c>
      <c r="UIQ37" s="927">
        <f t="shared" si="251"/>
        <v>0</v>
      </c>
      <c r="UIR37" s="927">
        <f t="shared" si="251"/>
        <v>0</v>
      </c>
      <c r="UIS37" s="927">
        <f t="shared" si="251"/>
        <v>0</v>
      </c>
      <c r="UIT37" s="927">
        <f t="shared" si="251"/>
        <v>0</v>
      </c>
      <c r="UIU37" s="927">
        <f t="shared" si="251"/>
        <v>0</v>
      </c>
      <c r="UIV37" s="927">
        <f t="shared" si="251"/>
        <v>0</v>
      </c>
      <c r="UIW37" s="927">
        <f t="shared" si="251"/>
        <v>0</v>
      </c>
      <c r="UIX37" s="927">
        <f t="shared" si="251"/>
        <v>0</v>
      </c>
      <c r="UIY37" s="927">
        <f t="shared" si="251"/>
        <v>0</v>
      </c>
      <c r="UIZ37" s="927">
        <f t="shared" si="251"/>
        <v>0</v>
      </c>
      <c r="UJA37" s="927">
        <f t="shared" si="251"/>
        <v>0</v>
      </c>
      <c r="UJB37" s="927">
        <f t="shared" si="251"/>
        <v>0</v>
      </c>
      <c r="UJC37" s="927">
        <f t="shared" si="251"/>
        <v>0</v>
      </c>
      <c r="UJD37" s="927">
        <f t="shared" si="251"/>
        <v>0</v>
      </c>
      <c r="UJE37" s="927">
        <f t="shared" si="251"/>
        <v>0</v>
      </c>
      <c r="UJF37" s="927">
        <f t="shared" si="251"/>
        <v>0</v>
      </c>
      <c r="UJG37" s="927">
        <f t="shared" si="251"/>
        <v>0</v>
      </c>
      <c r="UJH37" s="927">
        <f t="shared" si="251"/>
        <v>0</v>
      </c>
      <c r="UJI37" s="927">
        <f t="shared" si="251"/>
        <v>0</v>
      </c>
      <c r="UJJ37" s="927">
        <f t="shared" si="251"/>
        <v>0</v>
      </c>
      <c r="UJK37" s="927">
        <f t="shared" si="251"/>
        <v>0</v>
      </c>
      <c r="UJL37" s="927">
        <f t="shared" si="251"/>
        <v>0</v>
      </c>
      <c r="UJM37" s="927">
        <f t="shared" si="251"/>
        <v>0</v>
      </c>
      <c r="UJN37" s="927">
        <f t="shared" ref="UJN37:ULY37" si="252">+UJM37</f>
        <v>0</v>
      </c>
      <c r="UJO37" s="927">
        <f t="shared" si="252"/>
        <v>0</v>
      </c>
      <c r="UJP37" s="927">
        <f t="shared" si="252"/>
        <v>0</v>
      </c>
      <c r="UJQ37" s="927">
        <f t="shared" si="252"/>
        <v>0</v>
      </c>
      <c r="UJR37" s="927">
        <f t="shared" si="252"/>
        <v>0</v>
      </c>
      <c r="UJS37" s="927">
        <f t="shared" si="252"/>
        <v>0</v>
      </c>
      <c r="UJT37" s="927">
        <f t="shared" si="252"/>
        <v>0</v>
      </c>
      <c r="UJU37" s="927">
        <f t="shared" si="252"/>
        <v>0</v>
      </c>
      <c r="UJV37" s="927">
        <f t="shared" si="252"/>
        <v>0</v>
      </c>
      <c r="UJW37" s="927">
        <f t="shared" si="252"/>
        <v>0</v>
      </c>
      <c r="UJX37" s="927">
        <f t="shared" si="252"/>
        <v>0</v>
      </c>
      <c r="UJY37" s="927">
        <f t="shared" si="252"/>
        <v>0</v>
      </c>
      <c r="UJZ37" s="927">
        <f t="shared" si="252"/>
        <v>0</v>
      </c>
      <c r="UKA37" s="927">
        <f t="shared" si="252"/>
        <v>0</v>
      </c>
      <c r="UKB37" s="927">
        <f t="shared" si="252"/>
        <v>0</v>
      </c>
      <c r="UKC37" s="927">
        <f t="shared" si="252"/>
        <v>0</v>
      </c>
      <c r="UKD37" s="927">
        <f t="shared" si="252"/>
        <v>0</v>
      </c>
      <c r="UKE37" s="927">
        <f t="shared" si="252"/>
        <v>0</v>
      </c>
      <c r="UKF37" s="927">
        <f t="shared" si="252"/>
        <v>0</v>
      </c>
      <c r="UKG37" s="927">
        <f t="shared" si="252"/>
        <v>0</v>
      </c>
      <c r="UKH37" s="927">
        <f t="shared" si="252"/>
        <v>0</v>
      </c>
      <c r="UKI37" s="927">
        <f t="shared" si="252"/>
        <v>0</v>
      </c>
      <c r="UKJ37" s="927">
        <f t="shared" si="252"/>
        <v>0</v>
      </c>
      <c r="UKK37" s="927">
        <f t="shared" si="252"/>
        <v>0</v>
      </c>
      <c r="UKL37" s="927">
        <f t="shared" si="252"/>
        <v>0</v>
      </c>
      <c r="UKM37" s="927">
        <f t="shared" si="252"/>
        <v>0</v>
      </c>
      <c r="UKN37" s="927">
        <f t="shared" si="252"/>
        <v>0</v>
      </c>
      <c r="UKO37" s="927">
        <f t="shared" si="252"/>
        <v>0</v>
      </c>
      <c r="UKP37" s="927">
        <f t="shared" si="252"/>
        <v>0</v>
      </c>
      <c r="UKQ37" s="927">
        <f t="shared" si="252"/>
        <v>0</v>
      </c>
      <c r="UKR37" s="927">
        <f t="shared" si="252"/>
        <v>0</v>
      </c>
      <c r="UKS37" s="927">
        <f t="shared" si="252"/>
        <v>0</v>
      </c>
      <c r="UKT37" s="927">
        <f t="shared" si="252"/>
        <v>0</v>
      </c>
      <c r="UKU37" s="927">
        <f t="shared" si="252"/>
        <v>0</v>
      </c>
      <c r="UKV37" s="927">
        <f t="shared" si="252"/>
        <v>0</v>
      </c>
      <c r="UKW37" s="927">
        <f t="shared" si="252"/>
        <v>0</v>
      </c>
      <c r="UKX37" s="927">
        <f t="shared" si="252"/>
        <v>0</v>
      </c>
      <c r="UKY37" s="927">
        <f t="shared" si="252"/>
        <v>0</v>
      </c>
      <c r="UKZ37" s="927">
        <f t="shared" si="252"/>
        <v>0</v>
      </c>
      <c r="ULA37" s="927">
        <f t="shared" si="252"/>
        <v>0</v>
      </c>
      <c r="ULB37" s="927">
        <f t="shared" si="252"/>
        <v>0</v>
      </c>
      <c r="ULC37" s="927">
        <f t="shared" si="252"/>
        <v>0</v>
      </c>
      <c r="ULD37" s="927">
        <f t="shared" si="252"/>
        <v>0</v>
      </c>
      <c r="ULE37" s="927">
        <f t="shared" si="252"/>
        <v>0</v>
      </c>
      <c r="ULF37" s="927">
        <f t="shared" si="252"/>
        <v>0</v>
      </c>
      <c r="ULG37" s="927">
        <f t="shared" si="252"/>
        <v>0</v>
      </c>
      <c r="ULH37" s="927">
        <f t="shared" si="252"/>
        <v>0</v>
      </c>
      <c r="ULI37" s="927">
        <f t="shared" si="252"/>
        <v>0</v>
      </c>
      <c r="ULJ37" s="927">
        <f t="shared" si="252"/>
        <v>0</v>
      </c>
      <c r="ULK37" s="927">
        <f t="shared" si="252"/>
        <v>0</v>
      </c>
      <c r="ULL37" s="927">
        <f t="shared" si="252"/>
        <v>0</v>
      </c>
      <c r="ULM37" s="927">
        <f t="shared" si="252"/>
        <v>0</v>
      </c>
      <c r="ULN37" s="927">
        <f t="shared" si="252"/>
        <v>0</v>
      </c>
      <c r="ULO37" s="927">
        <f t="shared" si="252"/>
        <v>0</v>
      </c>
      <c r="ULP37" s="927">
        <f t="shared" si="252"/>
        <v>0</v>
      </c>
      <c r="ULQ37" s="927">
        <f t="shared" si="252"/>
        <v>0</v>
      </c>
      <c r="ULR37" s="927">
        <f t="shared" si="252"/>
        <v>0</v>
      </c>
      <c r="ULS37" s="927">
        <f t="shared" si="252"/>
        <v>0</v>
      </c>
      <c r="ULT37" s="927">
        <f t="shared" si="252"/>
        <v>0</v>
      </c>
      <c r="ULU37" s="927">
        <f t="shared" si="252"/>
        <v>0</v>
      </c>
      <c r="ULV37" s="927">
        <f t="shared" si="252"/>
        <v>0</v>
      </c>
      <c r="ULW37" s="927">
        <f t="shared" si="252"/>
        <v>0</v>
      </c>
      <c r="ULX37" s="927">
        <f t="shared" si="252"/>
        <v>0</v>
      </c>
      <c r="ULY37" s="927">
        <f t="shared" si="252"/>
        <v>0</v>
      </c>
      <c r="ULZ37" s="927">
        <f t="shared" ref="ULZ37:UOK37" si="253">+ULY37</f>
        <v>0</v>
      </c>
      <c r="UMA37" s="927">
        <f t="shared" si="253"/>
        <v>0</v>
      </c>
      <c r="UMB37" s="927">
        <f t="shared" si="253"/>
        <v>0</v>
      </c>
      <c r="UMC37" s="927">
        <f t="shared" si="253"/>
        <v>0</v>
      </c>
      <c r="UMD37" s="927">
        <f t="shared" si="253"/>
        <v>0</v>
      </c>
      <c r="UME37" s="927">
        <f t="shared" si="253"/>
        <v>0</v>
      </c>
      <c r="UMF37" s="927">
        <f t="shared" si="253"/>
        <v>0</v>
      </c>
      <c r="UMG37" s="927">
        <f t="shared" si="253"/>
        <v>0</v>
      </c>
      <c r="UMH37" s="927">
        <f t="shared" si="253"/>
        <v>0</v>
      </c>
      <c r="UMI37" s="927">
        <f t="shared" si="253"/>
        <v>0</v>
      </c>
      <c r="UMJ37" s="927">
        <f t="shared" si="253"/>
        <v>0</v>
      </c>
      <c r="UMK37" s="927">
        <f t="shared" si="253"/>
        <v>0</v>
      </c>
      <c r="UML37" s="927">
        <f t="shared" si="253"/>
        <v>0</v>
      </c>
      <c r="UMM37" s="927">
        <f t="shared" si="253"/>
        <v>0</v>
      </c>
      <c r="UMN37" s="927">
        <f t="shared" si="253"/>
        <v>0</v>
      </c>
      <c r="UMO37" s="927">
        <f t="shared" si="253"/>
        <v>0</v>
      </c>
      <c r="UMP37" s="927">
        <f t="shared" si="253"/>
        <v>0</v>
      </c>
      <c r="UMQ37" s="927">
        <f t="shared" si="253"/>
        <v>0</v>
      </c>
      <c r="UMR37" s="927">
        <f t="shared" si="253"/>
        <v>0</v>
      </c>
      <c r="UMS37" s="927">
        <f t="shared" si="253"/>
        <v>0</v>
      </c>
      <c r="UMT37" s="927">
        <f t="shared" si="253"/>
        <v>0</v>
      </c>
      <c r="UMU37" s="927">
        <f t="shared" si="253"/>
        <v>0</v>
      </c>
      <c r="UMV37" s="927">
        <f t="shared" si="253"/>
        <v>0</v>
      </c>
      <c r="UMW37" s="927">
        <f t="shared" si="253"/>
        <v>0</v>
      </c>
      <c r="UMX37" s="927">
        <f t="shared" si="253"/>
        <v>0</v>
      </c>
      <c r="UMY37" s="927">
        <f t="shared" si="253"/>
        <v>0</v>
      </c>
      <c r="UMZ37" s="927">
        <f t="shared" si="253"/>
        <v>0</v>
      </c>
      <c r="UNA37" s="927">
        <f t="shared" si="253"/>
        <v>0</v>
      </c>
      <c r="UNB37" s="927">
        <f t="shared" si="253"/>
        <v>0</v>
      </c>
      <c r="UNC37" s="927">
        <f t="shared" si="253"/>
        <v>0</v>
      </c>
      <c r="UND37" s="927">
        <f t="shared" si="253"/>
        <v>0</v>
      </c>
      <c r="UNE37" s="927">
        <f t="shared" si="253"/>
        <v>0</v>
      </c>
      <c r="UNF37" s="927">
        <f t="shared" si="253"/>
        <v>0</v>
      </c>
      <c r="UNG37" s="927">
        <f t="shared" si="253"/>
        <v>0</v>
      </c>
      <c r="UNH37" s="927">
        <f t="shared" si="253"/>
        <v>0</v>
      </c>
      <c r="UNI37" s="927">
        <f t="shared" si="253"/>
        <v>0</v>
      </c>
      <c r="UNJ37" s="927">
        <f t="shared" si="253"/>
        <v>0</v>
      </c>
      <c r="UNK37" s="927">
        <f t="shared" si="253"/>
        <v>0</v>
      </c>
      <c r="UNL37" s="927">
        <f t="shared" si="253"/>
        <v>0</v>
      </c>
      <c r="UNM37" s="927">
        <f t="shared" si="253"/>
        <v>0</v>
      </c>
      <c r="UNN37" s="927">
        <f t="shared" si="253"/>
        <v>0</v>
      </c>
      <c r="UNO37" s="927">
        <f t="shared" si="253"/>
        <v>0</v>
      </c>
      <c r="UNP37" s="927">
        <f t="shared" si="253"/>
        <v>0</v>
      </c>
      <c r="UNQ37" s="927">
        <f t="shared" si="253"/>
        <v>0</v>
      </c>
      <c r="UNR37" s="927">
        <f t="shared" si="253"/>
        <v>0</v>
      </c>
      <c r="UNS37" s="927">
        <f t="shared" si="253"/>
        <v>0</v>
      </c>
      <c r="UNT37" s="927">
        <f t="shared" si="253"/>
        <v>0</v>
      </c>
      <c r="UNU37" s="927">
        <f t="shared" si="253"/>
        <v>0</v>
      </c>
      <c r="UNV37" s="927">
        <f t="shared" si="253"/>
        <v>0</v>
      </c>
      <c r="UNW37" s="927">
        <f t="shared" si="253"/>
        <v>0</v>
      </c>
      <c r="UNX37" s="927">
        <f t="shared" si="253"/>
        <v>0</v>
      </c>
      <c r="UNY37" s="927">
        <f t="shared" si="253"/>
        <v>0</v>
      </c>
      <c r="UNZ37" s="927">
        <f t="shared" si="253"/>
        <v>0</v>
      </c>
      <c r="UOA37" s="927">
        <f t="shared" si="253"/>
        <v>0</v>
      </c>
      <c r="UOB37" s="927">
        <f t="shared" si="253"/>
        <v>0</v>
      </c>
      <c r="UOC37" s="927">
        <f t="shared" si="253"/>
        <v>0</v>
      </c>
      <c r="UOD37" s="927">
        <f t="shared" si="253"/>
        <v>0</v>
      </c>
      <c r="UOE37" s="927">
        <f t="shared" si="253"/>
        <v>0</v>
      </c>
      <c r="UOF37" s="927">
        <f t="shared" si="253"/>
        <v>0</v>
      </c>
      <c r="UOG37" s="927">
        <f t="shared" si="253"/>
        <v>0</v>
      </c>
      <c r="UOH37" s="927">
        <f t="shared" si="253"/>
        <v>0</v>
      </c>
      <c r="UOI37" s="927">
        <f t="shared" si="253"/>
        <v>0</v>
      </c>
      <c r="UOJ37" s="927">
        <f t="shared" si="253"/>
        <v>0</v>
      </c>
      <c r="UOK37" s="927">
        <f t="shared" si="253"/>
        <v>0</v>
      </c>
      <c r="UOL37" s="927">
        <f t="shared" ref="UOL37:UQW37" si="254">+UOK37</f>
        <v>0</v>
      </c>
      <c r="UOM37" s="927">
        <f t="shared" si="254"/>
        <v>0</v>
      </c>
      <c r="UON37" s="927">
        <f t="shared" si="254"/>
        <v>0</v>
      </c>
      <c r="UOO37" s="927">
        <f t="shared" si="254"/>
        <v>0</v>
      </c>
      <c r="UOP37" s="927">
        <f t="shared" si="254"/>
        <v>0</v>
      </c>
      <c r="UOQ37" s="927">
        <f t="shared" si="254"/>
        <v>0</v>
      </c>
      <c r="UOR37" s="927">
        <f t="shared" si="254"/>
        <v>0</v>
      </c>
      <c r="UOS37" s="927">
        <f t="shared" si="254"/>
        <v>0</v>
      </c>
      <c r="UOT37" s="927">
        <f t="shared" si="254"/>
        <v>0</v>
      </c>
      <c r="UOU37" s="927">
        <f t="shared" si="254"/>
        <v>0</v>
      </c>
      <c r="UOV37" s="927">
        <f t="shared" si="254"/>
        <v>0</v>
      </c>
      <c r="UOW37" s="927">
        <f t="shared" si="254"/>
        <v>0</v>
      </c>
      <c r="UOX37" s="927">
        <f t="shared" si="254"/>
        <v>0</v>
      </c>
      <c r="UOY37" s="927">
        <f t="shared" si="254"/>
        <v>0</v>
      </c>
      <c r="UOZ37" s="927">
        <f t="shared" si="254"/>
        <v>0</v>
      </c>
      <c r="UPA37" s="927">
        <f t="shared" si="254"/>
        <v>0</v>
      </c>
      <c r="UPB37" s="927">
        <f t="shared" si="254"/>
        <v>0</v>
      </c>
      <c r="UPC37" s="927">
        <f t="shared" si="254"/>
        <v>0</v>
      </c>
      <c r="UPD37" s="927">
        <f t="shared" si="254"/>
        <v>0</v>
      </c>
      <c r="UPE37" s="927">
        <f t="shared" si="254"/>
        <v>0</v>
      </c>
      <c r="UPF37" s="927">
        <f t="shared" si="254"/>
        <v>0</v>
      </c>
      <c r="UPG37" s="927">
        <f t="shared" si="254"/>
        <v>0</v>
      </c>
      <c r="UPH37" s="927">
        <f t="shared" si="254"/>
        <v>0</v>
      </c>
      <c r="UPI37" s="927">
        <f t="shared" si="254"/>
        <v>0</v>
      </c>
      <c r="UPJ37" s="927">
        <f t="shared" si="254"/>
        <v>0</v>
      </c>
      <c r="UPK37" s="927">
        <f t="shared" si="254"/>
        <v>0</v>
      </c>
      <c r="UPL37" s="927">
        <f t="shared" si="254"/>
        <v>0</v>
      </c>
      <c r="UPM37" s="927">
        <f t="shared" si="254"/>
        <v>0</v>
      </c>
      <c r="UPN37" s="927">
        <f t="shared" si="254"/>
        <v>0</v>
      </c>
      <c r="UPO37" s="927">
        <f t="shared" si="254"/>
        <v>0</v>
      </c>
      <c r="UPP37" s="927">
        <f t="shared" si="254"/>
        <v>0</v>
      </c>
      <c r="UPQ37" s="927">
        <f t="shared" si="254"/>
        <v>0</v>
      </c>
      <c r="UPR37" s="927">
        <f t="shared" si="254"/>
        <v>0</v>
      </c>
      <c r="UPS37" s="927">
        <f t="shared" si="254"/>
        <v>0</v>
      </c>
      <c r="UPT37" s="927">
        <f t="shared" si="254"/>
        <v>0</v>
      </c>
      <c r="UPU37" s="927">
        <f t="shared" si="254"/>
        <v>0</v>
      </c>
      <c r="UPV37" s="927">
        <f t="shared" si="254"/>
        <v>0</v>
      </c>
      <c r="UPW37" s="927">
        <f t="shared" si="254"/>
        <v>0</v>
      </c>
      <c r="UPX37" s="927">
        <f t="shared" si="254"/>
        <v>0</v>
      </c>
      <c r="UPY37" s="927">
        <f t="shared" si="254"/>
        <v>0</v>
      </c>
      <c r="UPZ37" s="927">
        <f t="shared" si="254"/>
        <v>0</v>
      </c>
      <c r="UQA37" s="927">
        <f t="shared" si="254"/>
        <v>0</v>
      </c>
      <c r="UQB37" s="927">
        <f t="shared" si="254"/>
        <v>0</v>
      </c>
      <c r="UQC37" s="927">
        <f t="shared" si="254"/>
        <v>0</v>
      </c>
      <c r="UQD37" s="927">
        <f t="shared" si="254"/>
        <v>0</v>
      </c>
      <c r="UQE37" s="927">
        <f t="shared" si="254"/>
        <v>0</v>
      </c>
      <c r="UQF37" s="927">
        <f t="shared" si="254"/>
        <v>0</v>
      </c>
      <c r="UQG37" s="927">
        <f t="shared" si="254"/>
        <v>0</v>
      </c>
      <c r="UQH37" s="927">
        <f t="shared" si="254"/>
        <v>0</v>
      </c>
      <c r="UQI37" s="927">
        <f t="shared" si="254"/>
        <v>0</v>
      </c>
      <c r="UQJ37" s="927">
        <f t="shared" si="254"/>
        <v>0</v>
      </c>
      <c r="UQK37" s="927">
        <f t="shared" si="254"/>
        <v>0</v>
      </c>
      <c r="UQL37" s="927">
        <f t="shared" si="254"/>
        <v>0</v>
      </c>
      <c r="UQM37" s="927">
        <f t="shared" si="254"/>
        <v>0</v>
      </c>
      <c r="UQN37" s="927">
        <f t="shared" si="254"/>
        <v>0</v>
      </c>
      <c r="UQO37" s="927">
        <f t="shared" si="254"/>
        <v>0</v>
      </c>
      <c r="UQP37" s="927">
        <f t="shared" si="254"/>
        <v>0</v>
      </c>
      <c r="UQQ37" s="927">
        <f t="shared" si="254"/>
        <v>0</v>
      </c>
      <c r="UQR37" s="927">
        <f t="shared" si="254"/>
        <v>0</v>
      </c>
      <c r="UQS37" s="927">
        <f t="shared" si="254"/>
        <v>0</v>
      </c>
      <c r="UQT37" s="927">
        <f t="shared" si="254"/>
        <v>0</v>
      </c>
      <c r="UQU37" s="927">
        <f t="shared" si="254"/>
        <v>0</v>
      </c>
      <c r="UQV37" s="927">
        <f t="shared" si="254"/>
        <v>0</v>
      </c>
      <c r="UQW37" s="927">
        <f t="shared" si="254"/>
        <v>0</v>
      </c>
      <c r="UQX37" s="927">
        <f t="shared" ref="UQX37:UTI37" si="255">+UQW37</f>
        <v>0</v>
      </c>
      <c r="UQY37" s="927">
        <f t="shared" si="255"/>
        <v>0</v>
      </c>
      <c r="UQZ37" s="927">
        <f t="shared" si="255"/>
        <v>0</v>
      </c>
      <c r="URA37" s="927">
        <f t="shared" si="255"/>
        <v>0</v>
      </c>
      <c r="URB37" s="927">
        <f t="shared" si="255"/>
        <v>0</v>
      </c>
      <c r="URC37" s="927">
        <f t="shared" si="255"/>
        <v>0</v>
      </c>
      <c r="URD37" s="927">
        <f t="shared" si="255"/>
        <v>0</v>
      </c>
      <c r="URE37" s="927">
        <f t="shared" si="255"/>
        <v>0</v>
      </c>
      <c r="URF37" s="927">
        <f t="shared" si="255"/>
        <v>0</v>
      </c>
      <c r="URG37" s="927">
        <f t="shared" si="255"/>
        <v>0</v>
      </c>
      <c r="URH37" s="927">
        <f t="shared" si="255"/>
        <v>0</v>
      </c>
      <c r="URI37" s="927">
        <f t="shared" si="255"/>
        <v>0</v>
      </c>
      <c r="URJ37" s="927">
        <f t="shared" si="255"/>
        <v>0</v>
      </c>
      <c r="URK37" s="927">
        <f t="shared" si="255"/>
        <v>0</v>
      </c>
      <c r="URL37" s="927">
        <f t="shared" si="255"/>
        <v>0</v>
      </c>
      <c r="URM37" s="927">
        <f t="shared" si="255"/>
        <v>0</v>
      </c>
      <c r="URN37" s="927">
        <f t="shared" si="255"/>
        <v>0</v>
      </c>
      <c r="URO37" s="927">
        <f t="shared" si="255"/>
        <v>0</v>
      </c>
      <c r="URP37" s="927">
        <f t="shared" si="255"/>
        <v>0</v>
      </c>
      <c r="URQ37" s="927">
        <f t="shared" si="255"/>
        <v>0</v>
      </c>
      <c r="URR37" s="927">
        <f t="shared" si="255"/>
        <v>0</v>
      </c>
      <c r="URS37" s="927">
        <f t="shared" si="255"/>
        <v>0</v>
      </c>
      <c r="URT37" s="927">
        <f t="shared" si="255"/>
        <v>0</v>
      </c>
      <c r="URU37" s="927">
        <f t="shared" si="255"/>
        <v>0</v>
      </c>
      <c r="URV37" s="927">
        <f t="shared" si="255"/>
        <v>0</v>
      </c>
      <c r="URW37" s="927">
        <f t="shared" si="255"/>
        <v>0</v>
      </c>
      <c r="URX37" s="927">
        <f t="shared" si="255"/>
        <v>0</v>
      </c>
      <c r="URY37" s="927">
        <f t="shared" si="255"/>
        <v>0</v>
      </c>
      <c r="URZ37" s="927">
        <f t="shared" si="255"/>
        <v>0</v>
      </c>
      <c r="USA37" s="927">
        <f t="shared" si="255"/>
        <v>0</v>
      </c>
      <c r="USB37" s="927">
        <f t="shared" si="255"/>
        <v>0</v>
      </c>
      <c r="USC37" s="927">
        <f t="shared" si="255"/>
        <v>0</v>
      </c>
      <c r="USD37" s="927">
        <f t="shared" si="255"/>
        <v>0</v>
      </c>
      <c r="USE37" s="927">
        <f t="shared" si="255"/>
        <v>0</v>
      </c>
      <c r="USF37" s="927">
        <f t="shared" si="255"/>
        <v>0</v>
      </c>
      <c r="USG37" s="927">
        <f t="shared" si="255"/>
        <v>0</v>
      </c>
      <c r="USH37" s="927">
        <f t="shared" si="255"/>
        <v>0</v>
      </c>
      <c r="USI37" s="927">
        <f t="shared" si="255"/>
        <v>0</v>
      </c>
      <c r="USJ37" s="927">
        <f t="shared" si="255"/>
        <v>0</v>
      </c>
      <c r="USK37" s="927">
        <f t="shared" si="255"/>
        <v>0</v>
      </c>
      <c r="USL37" s="927">
        <f t="shared" si="255"/>
        <v>0</v>
      </c>
      <c r="USM37" s="927">
        <f t="shared" si="255"/>
        <v>0</v>
      </c>
      <c r="USN37" s="927">
        <f t="shared" si="255"/>
        <v>0</v>
      </c>
      <c r="USO37" s="927">
        <f t="shared" si="255"/>
        <v>0</v>
      </c>
      <c r="USP37" s="927">
        <f t="shared" si="255"/>
        <v>0</v>
      </c>
      <c r="USQ37" s="927">
        <f t="shared" si="255"/>
        <v>0</v>
      </c>
      <c r="USR37" s="927">
        <f t="shared" si="255"/>
        <v>0</v>
      </c>
      <c r="USS37" s="927">
        <f t="shared" si="255"/>
        <v>0</v>
      </c>
      <c r="UST37" s="927">
        <f t="shared" si="255"/>
        <v>0</v>
      </c>
      <c r="USU37" s="927">
        <f t="shared" si="255"/>
        <v>0</v>
      </c>
      <c r="USV37" s="927">
        <f t="shared" si="255"/>
        <v>0</v>
      </c>
      <c r="USW37" s="927">
        <f t="shared" si="255"/>
        <v>0</v>
      </c>
      <c r="USX37" s="927">
        <f t="shared" si="255"/>
        <v>0</v>
      </c>
      <c r="USY37" s="927">
        <f t="shared" si="255"/>
        <v>0</v>
      </c>
      <c r="USZ37" s="927">
        <f t="shared" si="255"/>
        <v>0</v>
      </c>
      <c r="UTA37" s="927">
        <f t="shared" si="255"/>
        <v>0</v>
      </c>
      <c r="UTB37" s="927">
        <f t="shared" si="255"/>
        <v>0</v>
      </c>
      <c r="UTC37" s="927">
        <f t="shared" si="255"/>
        <v>0</v>
      </c>
      <c r="UTD37" s="927">
        <f t="shared" si="255"/>
        <v>0</v>
      </c>
      <c r="UTE37" s="927">
        <f t="shared" si="255"/>
        <v>0</v>
      </c>
      <c r="UTF37" s="927">
        <f t="shared" si="255"/>
        <v>0</v>
      </c>
      <c r="UTG37" s="927">
        <f t="shared" si="255"/>
        <v>0</v>
      </c>
      <c r="UTH37" s="927">
        <f t="shared" si="255"/>
        <v>0</v>
      </c>
      <c r="UTI37" s="927">
        <f t="shared" si="255"/>
        <v>0</v>
      </c>
      <c r="UTJ37" s="927">
        <f t="shared" ref="UTJ37:UVU37" si="256">+UTI37</f>
        <v>0</v>
      </c>
      <c r="UTK37" s="927">
        <f t="shared" si="256"/>
        <v>0</v>
      </c>
      <c r="UTL37" s="927">
        <f t="shared" si="256"/>
        <v>0</v>
      </c>
      <c r="UTM37" s="927">
        <f t="shared" si="256"/>
        <v>0</v>
      </c>
      <c r="UTN37" s="927">
        <f t="shared" si="256"/>
        <v>0</v>
      </c>
      <c r="UTO37" s="927">
        <f t="shared" si="256"/>
        <v>0</v>
      </c>
      <c r="UTP37" s="927">
        <f t="shared" si="256"/>
        <v>0</v>
      </c>
      <c r="UTQ37" s="927">
        <f t="shared" si="256"/>
        <v>0</v>
      </c>
      <c r="UTR37" s="927">
        <f t="shared" si="256"/>
        <v>0</v>
      </c>
      <c r="UTS37" s="927">
        <f t="shared" si="256"/>
        <v>0</v>
      </c>
      <c r="UTT37" s="927">
        <f t="shared" si="256"/>
        <v>0</v>
      </c>
      <c r="UTU37" s="927">
        <f t="shared" si="256"/>
        <v>0</v>
      </c>
      <c r="UTV37" s="927">
        <f t="shared" si="256"/>
        <v>0</v>
      </c>
      <c r="UTW37" s="927">
        <f t="shared" si="256"/>
        <v>0</v>
      </c>
      <c r="UTX37" s="927">
        <f t="shared" si="256"/>
        <v>0</v>
      </c>
      <c r="UTY37" s="927">
        <f t="shared" si="256"/>
        <v>0</v>
      </c>
      <c r="UTZ37" s="927">
        <f t="shared" si="256"/>
        <v>0</v>
      </c>
      <c r="UUA37" s="927">
        <f t="shared" si="256"/>
        <v>0</v>
      </c>
      <c r="UUB37" s="927">
        <f t="shared" si="256"/>
        <v>0</v>
      </c>
      <c r="UUC37" s="927">
        <f t="shared" si="256"/>
        <v>0</v>
      </c>
      <c r="UUD37" s="927">
        <f t="shared" si="256"/>
        <v>0</v>
      </c>
      <c r="UUE37" s="927">
        <f t="shared" si="256"/>
        <v>0</v>
      </c>
      <c r="UUF37" s="927">
        <f t="shared" si="256"/>
        <v>0</v>
      </c>
      <c r="UUG37" s="927">
        <f t="shared" si="256"/>
        <v>0</v>
      </c>
      <c r="UUH37" s="927">
        <f t="shared" si="256"/>
        <v>0</v>
      </c>
      <c r="UUI37" s="927">
        <f t="shared" si="256"/>
        <v>0</v>
      </c>
      <c r="UUJ37" s="927">
        <f t="shared" si="256"/>
        <v>0</v>
      </c>
      <c r="UUK37" s="927">
        <f t="shared" si="256"/>
        <v>0</v>
      </c>
      <c r="UUL37" s="927">
        <f t="shared" si="256"/>
        <v>0</v>
      </c>
      <c r="UUM37" s="927">
        <f t="shared" si="256"/>
        <v>0</v>
      </c>
      <c r="UUN37" s="927">
        <f t="shared" si="256"/>
        <v>0</v>
      </c>
      <c r="UUO37" s="927">
        <f t="shared" si="256"/>
        <v>0</v>
      </c>
      <c r="UUP37" s="927">
        <f t="shared" si="256"/>
        <v>0</v>
      </c>
      <c r="UUQ37" s="927">
        <f t="shared" si="256"/>
        <v>0</v>
      </c>
      <c r="UUR37" s="927">
        <f t="shared" si="256"/>
        <v>0</v>
      </c>
      <c r="UUS37" s="927">
        <f t="shared" si="256"/>
        <v>0</v>
      </c>
      <c r="UUT37" s="927">
        <f t="shared" si="256"/>
        <v>0</v>
      </c>
      <c r="UUU37" s="927">
        <f t="shared" si="256"/>
        <v>0</v>
      </c>
      <c r="UUV37" s="927">
        <f t="shared" si="256"/>
        <v>0</v>
      </c>
      <c r="UUW37" s="927">
        <f t="shared" si="256"/>
        <v>0</v>
      </c>
      <c r="UUX37" s="927">
        <f t="shared" si="256"/>
        <v>0</v>
      </c>
      <c r="UUY37" s="927">
        <f t="shared" si="256"/>
        <v>0</v>
      </c>
      <c r="UUZ37" s="927">
        <f t="shared" si="256"/>
        <v>0</v>
      </c>
      <c r="UVA37" s="927">
        <f t="shared" si="256"/>
        <v>0</v>
      </c>
      <c r="UVB37" s="927">
        <f t="shared" si="256"/>
        <v>0</v>
      </c>
      <c r="UVC37" s="927">
        <f t="shared" si="256"/>
        <v>0</v>
      </c>
      <c r="UVD37" s="927">
        <f t="shared" si="256"/>
        <v>0</v>
      </c>
      <c r="UVE37" s="927">
        <f t="shared" si="256"/>
        <v>0</v>
      </c>
      <c r="UVF37" s="927">
        <f t="shared" si="256"/>
        <v>0</v>
      </c>
      <c r="UVG37" s="927">
        <f t="shared" si="256"/>
        <v>0</v>
      </c>
      <c r="UVH37" s="927">
        <f t="shared" si="256"/>
        <v>0</v>
      </c>
      <c r="UVI37" s="927">
        <f t="shared" si="256"/>
        <v>0</v>
      </c>
      <c r="UVJ37" s="927">
        <f t="shared" si="256"/>
        <v>0</v>
      </c>
      <c r="UVK37" s="927">
        <f t="shared" si="256"/>
        <v>0</v>
      </c>
      <c r="UVL37" s="927">
        <f t="shared" si="256"/>
        <v>0</v>
      </c>
      <c r="UVM37" s="927">
        <f t="shared" si="256"/>
        <v>0</v>
      </c>
      <c r="UVN37" s="927">
        <f t="shared" si="256"/>
        <v>0</v>
      </c>
      <c r="UVO37" s="927">
        <f t="shared" si="256"/>
        <v>0</v>
      </c>
      <c r="UVP37" s="927">
        <f t="shared" si="256"/>
        <v>0</v>
      </c>
      <c r="UVQ37" s="927">
        <f t="shared" si="256"/>
        <v>0</v>
      </c>
      <c r="UVR37" s="927">
        <f t="shared" si="256"/>
        <v>0</v>
      </c>
      <c r="UVS37" s="927">
        <f t="shared" si="256"/>
        <v>0</v>
      </c>
      <c r="UVT37" s="927">
        <f t="shared" si="256"/>
        <v>0</v>
      </c>
      <c r="UVU37" s="927">
        <f t="shared" si="256"/>
        <v>0</v>
      </c>
      <c r="UVV37" s="927">
        <f t="shared" ref="UVV37:UYG37" si="257">+UVU37</f>
        <v>0</v>
      </c>
      <c r="UVW37" s="927">
        <f t="shared" si="257"/>
        <v>0</v>
      </c>
      <c r="UVX37" s="927">
        <f t="shared" si="257"/>
        <v>0</v>
      </c>
      <c r="UVY37" s="927">
        <f t="shared" si="257"/>
        <v>0</v>
      </c>
      <c r="UVZ37" s="927">
        <f t="shared" si="257"/>
        <v>0</v>
      </c>
      <c r="UWA37" s="927">
        <f t="shared" si="257"/>
        <v>0</v>
      </c>
      <c r="UWB37" s="927">
        <f t="shared" si="257"/>
        <v>0</v>
      </c>
      <c r="UWC37" s="927">
        <f t="shared" si="257"/>
        <v>0</v>
      </c>
      <c r="UWD37" s="927">
        <f t="shared" si="257"/>
        <v>0</v>
      </c>
      <c r="UWE37" s="927">
        <f t="shared" si="257"/>
        <v>0</v>
      </c>
      <c r="UWF37" s="927">
        <f t="shared" si="257"/>
        <v>0</v>
      </c>
      <c r="UWG37" s="927">
        <f t="shared" si="257"/>
        <v>0</v>
      </c>
      <c r="UWH37" s="927">
        <f t="shared" si="257"/>
        <v>0</v>
      </c>
      <c r="UWI37" s="927">
        <f t="shared" si="257"/>
        <v>0</v>
      </c>
      <c r="UWJ37" s="927">
        <f t="shared" si="257"/>
        <v>0</v>
      </c>
      <c r="UWK37" s="927">
        <f t="shared" si="257"/>
        <v>0</v>
      </c>
      <c r="UWL37" s="927">
        <f t="shared" si="257"/>
        <v>0</v>
      </c>
      <c r="UWM37" s="927">
        <f t="shared" si="257"/>
        <v>0</v>
      </c>
      <c r="UWN37" s="927">
        <f t="shared" si="257"/>
        <v>0</v>
      </c>
      <c r="UWO37" s="927">
        <f t="shared" si="257"/>
        <v>0</v>
      </c>
      <c r="UWP37" s="927">
        <f t="shared" si="257"/>
        <v>0</v>
      </c>
      <c r="UWQ37" s="927">
        <f t="shared" si="257"/>
        <v>0</v>
      </c>
      <c r="UWR37" s="927">
        <f t="shared" si="257"/>
        <v>0</v>
      </c>
      <c r="UWS37" s="927">
        <f t="shared" si="257"/>
        <v>0</v>
      </c>
      <c r="UWT37" s="927">
        <f t="shared" si="257"/>
        <v>0</v>
      </c>
      <c r="UWU37" s="927">
        <f t="shared" si="257"/>
        <v>0</v>
      </c>
      <c r="UWV37" s="927">
        <f t="shared" si="257"/>
        <v>0</v>
      </c>
      <c r="UWW37" s="927">
        <f t="shared" si="257"/>
        <v>0</v>
      </c>
      <c r="UWX37" s="927">
        <f t="shared" si="257"/>
        <v>0</v>
      </c>
      <c r="UWY37" s="927">
        <f t="shared" si="257"/>
        <v>0</v>
      </c>
      <c r="UWZ37" s="927">
        <f t="shared" si="257"/>
        <v>0</v>
      </c>
      <c r="UXA37" s="927">
        <f t="shared" si="257"/>
        <v>0</v>
      </c>
      <c r="UXB37" s="927">
        <f t="shared" si="257"/>
        <v>0</v>
      </c>
      <c r="UXC37" s="927">
        <f t="shared" si="257"/>
        <v>0</v>
      </c>
      <c r="UXD37" s="927">
        <f t="shared" si="257"/>
        <v>0</v>
      </c>
      <c r="UXE37" s="927">
        <f t="shared" si="257"/>
        <v>0</v>
      </c>
      <c r="UXF37" s="927">
        <f t="shared" si="257"/>
        <v>0</v>
      </c>
      <c r="UXG37" s="927">
        <f t="shared" si="257"/>
        <v>0</v>
      </c>
      <c r="UXH37" s="927">
        <f t="shared" si="257"/>
        <v>0</v>
      </c>
      <c r="UXI37" s="927">
        <f t="shared" si="257"/>
        <v>0</v>
      </c>
      <c r="UXJ37" s="927">
        <f t="shared" si="257"/>
        <v>0</v>
      </c>
      <c r="UXK37" s="927">
        <f t="shared" si="257"/>
        <v>0</v>
      </c>
      <c r="UXL37" s="927">
        <f t="shared" si="257"/>
        <v>0</v>
      </c>
      <c r="UXM37" s="927">
        <f t="shared" si="257"/>
        <v>0</v>
      </c>
      <c r="UXN37" s="927">
        <f t="shared" si="257"/>
        <v>0</v>
      </c>
      <c r="UXO37" s="927">
        <f t="shared" si="257"/>
        <v>0</v>
      </c>
      <c r="UXP37" s="927">
        <f t="shared" si="257"/>
        <v>0</v>
      </c>
      <c r="UXQ37" s="927">
        <f t="shared" si="257"/>
        <v>0</v>
      </c>
      <c r="UXR37" s="927">
        <f t="shared" si="257"/>
        <v>0</v>
      </c>
      <c r="UXS37" s="927">
        <f t="shared" si="257"/>
        <v>0</v>
      </c>
      <c r="UXT37" s="927">
        <f t="shared" si="257"/>
        <v>0</v>
      </c>
      <c r="UXU37" s="927">
        <f t="shared" si="257"/>
        <v>0</v>
      </c>
      <c r="UXV37" s="927">
        <f t="shared" si="257"/>
        <v>0</v>
      </c>
      <c r="UXW37" s="927">
        <f t="shared" si="257"/>
        <v>0</v>
      </c>
      <c r="UXX37" s="927">
        <f t="shared" si="257"/>
        <v>0</v>
      </c>
      <c r="UXY37" s="927">
        <f t="shared" si="257"/>
        <v>0</v>
      </c>
      <c r="UXZ37" s="927">
        <f t="shared" si="257"/>
        <v>0</v>
      </c>
      <c r="UYA37" s="927">
        <f t="shared" si="257"/>
        <v>0</v>
      </c>
      <c r="UYB37" s="927">
        <f t="shared" si="257"/>
        <v>0</v>
      </c>
      <c r="UYC37" s="927">
        <f t="shared" si="257"/>
        <v>0</v>
      </c>
      <c r="UYD37" s="927">
        <f t="shared" si="257"/>
        <v>0</v>
      </c>
      <c r="UYE37" s="927">
        <f t="shared" si="257"/>
        <v>0</v>
      </c>
      <c r="UYF37" s="927">
        <f t="shared" si="257"/>
        <v>0</v>
      </c>
      <c r="UYG37" s="927">
        <f t="shared" si="257"/>
        <v>0</v>
      </c>
      <c r="UYH37" s="927">
        <f t="shared" ref="UYH37:VAS37" si="258">+UYG37</f>
        <v>0</v>
      </c>
      <c r="UYI37" s="927">
        <f t="shared" si="258"/>
        <v>0</v>
      </c>
      <c r="UYJ37" s="927">
        <f t="shared" si="258"/>
        <v>0</v>
      </c>
      <c r="UYK37" s="927">
        <f t="shared" si="258"/>
        <v>0</v>
      </c>
      <c r="UYL37" s="927">
        <f t="shared" si="258"/>
        <v>0</v>
      </c>
      <c r="UYM37" s="927">
        <f t="shared" si="258"/>
        <v>0</v>
      </c>
      <c r="UYN37" s="927">
        <f t="shared" si="258"/>
        <v>0</v>
      </c>
      <c r="UYO37" s="927">
        <f t="shared" si="258"/>
        <v>0</v>
      </c>
      <c r="UYP37" s="927">
        <f t="shared" si="258"/>
        <v>0</v>
      </c>
      <c r="UYQ37" s="927">
        <f t="shared" si="258"/>
        <v>0</v>
      </c>
      <c r="UYR37" s="927">
        <f t="shared" si="258"/>
        <v>0</v>
      </c>
      <c r="UYS37" s="927">
        <f t="shared" si="258"/>
        <v>0</v>
      </c>
      <c r="UYT37" s="927">
        <f t="shared" si="258"/>
        <v>0</v>
      </c>
      <c r="UYU37" s="927">
        <f t="shared" si="258"/>
        <v>0</v>
      </c>
      <c r="UYV37" s="927">
        <f t="shared" si="258"/>
        <v>0</v>
      </c>
      <c r="UYW37" s="927">
        <f t="shared" si="258"/>
        <v>0</v>
      </c>
      <c r="UYX37" s="927">
        <f t="shared" si="258"/>
        <v>0</v>
      </c>
      <c r="UYY37" s="927">
        <f t="shared" si="258"/>
        <v>0</v>
      </c>
      <c r="UYZ37" s="927">
        <f t="shared" si="258"/>
        <v>0</v>
      </c>
      <c r="UZA37" s="927">
        <f t="shared" si="258"/>
        <v>0</v>
      </c>
      <c r="UZB37" s="927">
        <f t="shared" si="258"/>
        <v>0</v>
      </c>
      <c r="UZC37" s="927">
        <f t="shared" si="258"/>
        <v>0</v>
      </c>
      <c r="UZD37" s="927">
        <f t="shared" si="258"/>
        <v>0</v>
      </c>
      <c r="UZE37" s="927">
        <f t="shared" si="258"/>
        <v>0</v>
      </c>
      <c r="UZF37" s="927">
        <f t="shared" si="258"/>
        <v>0</v>
      </c>
      <c r="UZG37" s="927">
        <f t="shared" si="258"/>
        <v>0</v>
      </c>
      <c r="UZH37" s="927">
        <f t="shared" si="258"/>
        <v>0</v>
      </c>
      <c r="UZI37" s="927">
        <f t="shared" si="258"/>
        <v>0</v>
      </c>
      <c r="UZJ37" s="927">
        <f t="shared" si="258"/>
        <v>0</v>
      </c>
      <c r="UZK37" s="927">
        <f t="shared" si="258"/>
        <v>0</v>
      </c>
      <c r="UZL37" s="927">
        <f t="shared" si="258"/>
        <v>0</v>
      </c>
      <c r="UZM37" s="927">
        <f t="shared" si="258"/>
        <v>0</v>
      </c>
      <c r="UZN37" s="927">
        <f t="shared" si="258"/>
        <v>0</v>
      </c>
      <c r="UZO37" s="927">
        <f t="shared" si="258"/>
        <v>0</v>
      </c>
      <c r="UZP37" s="927">
        <f t="shared" si="258"/>
        <v>0</v>
      </c>
      <c r="UZQ37" s="927">
        <f t="shared" si="258"/>
        <v>0</v>
      </c>
      <c r="UZR37" s="927">
        <f t="shared" si="258"/>
        <v>0</v>
      </c>
      <c r="UZS37" s="927">
        <f t="shared" si="258"/>
        <v>0</v>
      </c>
      <c r="UZT37" s="927">
        <f t="shared" si="258"/>
        <v>0</v>
      </c>
      <c r="UZU37" s="927">
        <f t="shared" si="258"/>
        <v>0</v>
      </c>
      <c r="UZV37" s="927">
        <f t="shared" si="258"/>
        <v>0</v>
      </c>
      <c r="UZW37" s="927">
        <f t="shared" si="258"/>
        <v>0</v>
      </c>
      <c r="UZX37" s="927">
        <f t="shared" si="258"/>
        <v>0</v>
      </c>
      <c r="UZY37" s="927">
        <f t="shared" si="258"/>
        <v>0</v>
      </c>
      <c r="UZZ37" s="927">
        <f t="shared" si="258"/>
        <v>0</v>
      </c>
      <c r="VAA37" s="927">
        <f t="shared" si="258"/>
        <v>0</v>
      </c>
      <c r="VAB37" s="927">
        <f t="shared" si="258"/>
        <v>0</v>
      </c>
      <c r="VAC37" s="927">
        <f t="shared" si="258"/>
        <v>0</v>
      </c>
      <c r="VAD37" s="927">
        <f t="shared" si="258"/>
        <v>0</v>
      </c>
      <c r="VAE37" s="927">
        <f t="shared" si="258"/>
        <v>0</v>
      </c>
      <c r="VAF37" s="927">
        <f t="shared" si="258"/>
        <v>0</v>
      </c>
      <c r="VAG37" s="927">
        <f t="shared" si="258"/>
        <v>0</v>
      </c>
      <c r="VAH37" s="927">
        <f t="shared" si="258"/>
        <v>0</v>
      </c>
      <c r="VAI37" s="927">
        <f t="shared" si="258"/>
        <v>0</v>
      </c>
      <c r="VAJ37" s="927">
        <f t="shared" si="258"/>
        <v>0</v>
      </c>
      <c r="VAK37" s="927">
        <f t="shared" si="258"/>
        <v>0</v>
      </c>
      <c r="VAL37" s="927">
        <f t="shared" si="258"/>
        <v>0</v>
      </c>
      <c r="VAM37" s="927">
        <f t="shared" si="258"/>
        <v>0</v>
      </c>
      <c r="VAN37" s="927">
        <f t="shared" si="258"/>
        <v>0</v>
      </c>
      <c r="VAO37" s="927">
        <f t="shared" si="258"/>
        <v>0</v>
      </c>
      <c r="VAP37" s="927">
        <f t="shared" si="258"/>
        <v>0</v>
      </c>
      <c r="VAQ37" s="927">
        <f t="shared" si="258"/>
        <v>0</v>
      </c>
      <c r="VAR37" s="927">
        <f t="shared" si="258"/>
        <v>0</v>
      </c>
      <c r="VAS37" s="927">
        <f t="shared" si="258"/>
        <v>0</v>
      </c>
      <c r="VAT37" s="927">
        <f t="shared" ref="VAT37:VDE37" si="259">+VAS37</f>
        <v>0</v>
      </c>
      <c r="VAU37" s="927">
        <f t="shared" si="259"/>
        <v>0</v>
      </c>
      <c r="VAV37" s="927">
        <f t="shared" si="259"/>
        <v>0</v>
      </c>
      <c r="VAW37" s="927">
        <f t="shared" si="259"/>
        <v>0</v>
      </c>
      <c r="VAX37" s="927">
        <f t="shared" si="259"/>
        <v>0</v>
      </c>
      <c r="VAY37" s="927">
        <f t="shared" si="259"/>
        <v>0</v>
      </c>
      <c r="VAZ37" s="927">
        <f t="shared" si="259"/>
        <v>0</v>
      </c>
      <c r="VBA37" s="927">
        <f t="shared" si="259"/>
        <v>0</v>
      </c>
      <c r="VBB37" s="927">
        <f t="shared" si="259"/>
        <v>0</v>
      </c>
      <c r="VBC37" s="927">
        <f t="shared" si="259"/>
        <v>0</v>
      </c>
      <c r="VBD37" s="927">
        <f t="shared" si="259"/>
        <v>0</v>
      </c>
      <c r="VBE37" s="927">
        <f t="shared" si="259"/>
        <v>0</v>
      </c>
      <c r="VBF37" s="927">
        <f t="shared" si="259"/>
        <v>0</v>
      </c>
      <c r="VBG37" s="927">
        <f t="shared" si="259"/>
        <v>0</v>
      </c>
      <c r="VBH37" s="927">
        <f t="shared" si="259"/>
        <v>0</v>
      </c>
      <c r="VBI37" s="927">
        <f t="shared" si="259"/>
        <v>0</v>
      </c>
      <c r="VBJ37" s="927">
        <f t="shared" si="259"/>
        <v>0</v>
      </c>
      <c r="VBK37" s="927">
        <f t="shared" si="259"/>
        <v>0</v>
      </c>
      <c r="VBL37" s="927">
        <f t="shared" si="259"/>
        <v>0</v>
      </c>
      <c r="VBM37" s="927">
        <f t="shared" si="259"/>
        <v>0</v>
      </c>
      <c r="VBN37" s="927">
        <f t="shared" si="259"/>
        <v>0</v>
      </c>
      <c r="VBO37" s="927">
        <f t="shared" si="259"/>
        <v>0</v>
      </c>
      <c r="VBP37" s="927">
        <f t="shared" si="259"/>
        <v>0</v>
      </c>
      <c r="VBQ37" s="927">
        <f t="shared" si="259"/>
        <v>0</v>
      </c>
      <c r="VBR37" s="927">
        <f t="shared" si="259"/>
        <v>0</v>
      </c>
      <c r="VBS37" s="927">
        <f t="shared" si="259"/>
        <v>0</v>
      </c>
      <c r="VBT37" s="927">
        <f t="shared" si="259"/>
        <v>0</v>
      </c>
      <c r="VBU37" s="927">
        <f t="shared" si="259"/>
        <v>0</v>
      </c>
      <c r="VBV37" s="927">
        <f t="shared" si="259"/>
        <v>0</v>
      </c>
      <c r="VBW37" s="927">
        <f t="shared" si="259"/>
        <v>0</v>
      </c>
      <c r="VBX37" s="927">
        <f t="shared" si="259"/>
        <v>0</v>
      </c>
      <c r="VBY37" s="927">
        <f t="shared" si="259"/>
        <v>0</v>
      </c>
      <c r="VBZ37" s="927">
        <f t="shared" si="259"/>
        <v>0</v>
      </c>
      <c r="VCA37" s="927">
        <f t="shared" si="259"/>
        <v>0</v>
      </c>
      <c r="VCB37" s="927">
        <f t="shared" si="259"/>
        <v>0</v>
      </c>
      <c r="VCC37" s="927">
        <f t="shared" si="259"/>
        <v>0</v>
      </c>
      <c r="VCD37" s="927">
        <f t="shared" si="259"/>
        <v>0</v>
      </c>
      <c r="VCE37" s="927">
        <f t="shared" si="259"/>
        <v>0</v>
      </c>
      <c r="VCF37" s="927">
        <f t="shared" si="259"/>
        <v>0</v>
      </c>
      <c r="VCG37" s="927">
        <f t="shared" si="259"/>
        <v>0</v>
      </c>
      <c r="VCH37" s="927">
        <f t="shared" si="259"/>
        <v>0</v>
      </c>
      <c r="VCI37" s="927">
        <f t="shared" si="259"/>
        <v>0</v>
      </c>
      <c r="VCJ37" s="927">
        <f t="shared" si="259"/>
        <v>0</v>
      </c>
      <c r="VCK37" s="927">
        <f t="shared" si="259"/>
        <v>0</v>
      </c>
      <c r="VCL37" s="927">
        <f t="shared" si="259"/>
        <v>0</v>
      </c>
      <c r="VCM37" s="927">
        <f t="shared" si="259"/>
        <v>0</v>
      </c>
      <c r="VCN37" s="927">
        <f t="shared" si="259"/>
        <v>0</v>
      </c>
      <c r="VCO37" s="927">
        <f t="shared" si="259"/>
        <v>0</v>
      </c>
      <c r="VCP37" s="927">
        <f t="shared" si="259"/>
        <v>0</v>
      </c>
      <c r="VCQ37" s="927">
        <f t="shared" si="259"/>
        <v>0</v>
      </c>
      <c r="VCR37" s="927">
        <f t="shared" si="259"/>
        <v>0</v>
      </c>
      <c r="VCS37" s="927">
        <f t="shared" si="259"/>
        <v>0</v>
      </c>
      <c r="VCT37" s="927">
        <f t="shared" si="259"/>
        <v>0</v>
      </c>
      <c r="VCU37" s="927">
        <f t="shared" si="259"/>
        <v>0</v>
      </c>
      <c r="VCV37" s="927">
        <f t="shared" si="259"/>
        <v>0</v>
      </c>
      <c r="VCW37" s="927">
        <f t="shared" si="259"/>
        <v>0</v>
      </c>
      <c r="VCX37" s="927">
        <f t="shared" si="259"/>
        <v>0</v>
      </c>
      <c r="VCY37" s="927">
        <f t="shared" si="259"/>
        <v>0</v>
      </c>
      <c r="VCZ37" s="927">
        <f t="shared" si="259"/>
        <v>0</v>
      </c>
      <c r="VDA37" s="927">
        <f t="shared" si="259"/>
        <v>0</v>
      </c>
      <c r="VDB37" s="927">
        <f t="shared" si="259"/>
        <v>0</v>
      </c>
      <c r="VDC37" s="927">
        <f t="shared" si="259"/>
        <v>0</v>
      </c>
      <c r="VDD37" s="927">
        <f t="shared" si="259"/>
        <v>0</v>
      </c>
      <c r="VDE37" s="927">
        <f t="shared" si="259"/>
        <v>0</v>
      </c>
      <c r="VDF37" s="927">
        <f t="shared" ref="VDF37:VFQ37" si="260">+VDE37</f>
        <v>0</v>
      </c>
      <c r="VDG37" s="927">
        <f t="shared" si="260"/>
        <v>0</v>
      </c>
      <c r="VDH37" s="927">
        <f t="shared" si="260"/>
        <v>0</v>
      </c>
      <c r="VDI37" s="927">
        <f t="shared" si="260"/>
        <v>0</v>
      </c>
      <c r="VDJ37" s="927">
        <f t="shared" si="260"/>
        <v>0</v>
      </c>
      <c r="VDK37" s="927">
        <f t="shared" si="260"/>
        <v>0</v>
      </c>
      <c r="VDL37" s="927">
        <f t="shared" si="260"/>
        <v>0</v>
      </c>
      <c r="VDM37" s="927">
        <f t="shared" si="260"/>
        <v>0</v>
      </c>
      <c r="VDN37" s="927">
        <f t="shared" si="260"/>
        <v>0</v>
      </c>
      <c r="VDO37" s="927">
        <f t="shared" si="260"/>
        <v>0</v>
      </c>
      <c r="VDP37" s="927">
        <f t="shared" si="260"/>
        <v>0</v>
      </c>
      <c r="VDQ37" s="927">
        <f t="shared" si="260"/>
        <v>0</v>
      </c>
      <c r="VDR37" s="927">
        <f t="shared" si="260"/>
        <v>0</v>
      </c>
      <c r="VDS37" s="927">
        <f t="shared" si="260"/>
        <v>0</v>
      </c>
      <c r="VDT37" s="927">
        <f t="shared" si="260"/>
        <v>0</v>
      </c>
      <c r="VDU37" s="927">
        <f t="shared" si="260"/>
        <v>0</v>
      </c>
      <c r="VDV37" s="927">
        <f t="shared" si="260"/>
        <v>0</v>
      </c>
      <c r="VDW37" s="927">
        <f t="shared" si="260"/>
        <v>0</v>
      </c>
      <c r="VDX37" s="927">
        <f t="shared" si="260"/>
        <v>0</v>
      </c>
      <c r="VDY37" s="927">
        <f t="shared" si="260"/>
        <v>0</v>
      </c>
      <c r="VDZ37" s="927">
        <f t="shared" si="260"/>
        <v>0</v>
      </c>
      <c r="VEA37" s="927">
        <f t="shared" si="260"/>
        <v>0</v>
      </c>
      <c r="VEB37" s="927">
        <f t="shared" si="260"/>
        <v>0</v>
      </c>
      <c r="VEC37" s="927">
        <f t="shared" si="260"/>
        <v>0</v>
      </c>
      <c r="VED37" s="927">
        <f t="shared" si="260"/>
        <v>0</v>
      </c>
      <c r="VEE37" s="927">
        <f t="shared" si="260"/>
        <v>0</v>
      </c>
      <c r="VEF37" s="927">
        <f t="shared" si="260"/>
        <v>0</v>
      </c>
      <c r="VEG37" s="927">
        <f t="shared" si="260"/>
        <v>0</v>
      </c>
      <c r="VEH37" s="927">
        <f t="shared" si="260"/>
        <v>0</v>
      </c>
      <c r="VEI37" s="927">
        <f t="shared" si="260"/>
        <v>0</v>
      </c>
      <c r="VEJ37" s="927">
        <f t="shared" si="260"/>
        <v>0</v>
      </c>
      <c r="VEK37" s="927">
        <f t="shared" si="260"/>
        <v>0</v>
      </c>
      <c r="VEL37" s="927">
        <f t="shared" si="260"/>
        <v>0</v>
      </c>
      <c r="VEM37" s="927">
        <f t="shared" si="260"/>
        <v>0</v>
      </c>
      <c r="VEN37" s="927">
        <f t="shared" si="260"/>
        <v>0</v>
      </c>
      <c r="VEO37" s="927">
        <f t="shared" si="260"/>
        <v>0</v>
      </c>
      <c r="VEP37" s="927">
        <f t="shared" si="260"/>
        <v>0</v>
      </c>
      <c r="VEQ37" s="927">
        <f t="shared" si="260"/>
        <v>0</v>
      </c>
      <c r="VER37" s="927">
        <f t="shared" si="260"/>
        <v>0</v>
      </c>
      <c r="VES37" s="927">
        <f t="shared" si="260"/>
        <v>0</v>
      </c>
      <c r="VET37" s="927">
        <f t="shared" si="260"/>
        <v>0</v>
      </c>
      <c r="VEU37" s="927">
        <f t="shared" si="260"/>
        <v>0</v>
      </c>
      <c r="VEV37" s="927">
        <f t="shared" si="260"/>
        <v>0</v>
      </c>
      <c r="VEW37" s="927">
        <f t="shared" si="260"/>
        <v>0</v>
      </c>
      <c r="VEX37" s="927">
        <f t="shared" si="260"/>
        <v>0</v>
      </c>
      <c r="VEY37" s="927">
        <f t="shared" si="260"/>
        <v>0</v>
      </c>
      <c r="VEZ37" s="927">
        <f t="shared" si="260"/>
        <v>0</v>
      </c>
      <c r="VFA37" s="927">
        <f t="shared" si="260"/>
        <v>0</v>
      </c>
      <c r="VFB37" s="927">
        <f t="shared" si="260"/>
        <v>0</v>
      </c>
      <c r="VFC37" s="927">
        <f t="shared" si="260"/>
        <v>0</v>
      </c>
      <c r="VFD37" s="927">
        <f t="shared" si="260"/>
        <v>0</v>
      </c>
      <c r="VFE37" s="927">
        <f t="shared" si="260"/>
        <v>0</v>
      </c>
      <c r="VFF37" s="927">
        <f t="shared" si="260"/>
        <v>0</v>
      </c>
      <c r="VFG37" s="927">
        <f t="shared" si="260"/>
        <v>0</v>
      </c>
      <c r="VFH37" s="927">
        <f t="shared" si="260"/>
        <v>0</v>
      </c>
      <c r="VFI37" s="927">
        <f t="shared" si="260"/>
        <v>0</v>
      </c>
      <c r="VFJ37" s="927">
        <f t="shared" si="260"/>
        <v>0</v>
      </c>
      <c r="VFK37" s="927">
        <f t="shared" si="260"/>
        <v>0</v>
      </c>
      <c r="VFL37" s="927">
        <f t="shared" si="260"/>
        <v>0</v>
      </c>
      <c r="VFM37" s="927">
        <f t="shared" si="260"/>
        <v>0</v>
      </c>
      <c r="VFN37" s="927">
        <f t="shared" si="260"/>
        <v>0</v>
      </c>
      <c r="VFO37" s="927">
        <f t="shared" si="260"/>
        <v>0</v>
      </c>
      <c r="VFP37" s="927">
        <f t="shared" si="260"/>
        <v>0</v>
      </c>
      <c r="VFQ37" s="927">
        <f t="shared" si="260"/>
        <v>0</v>
      </c>
      <c r="VFR37" s="927">
        <f t="shared" ref="VFR37:VIC37" si="261">+VFQ37</f>
        <v>0</v>
      </c>
      <c r="VFS37" s="927">
        <f t="shared" si="261"/>
        <v>0</v>
      </c>
      <c r="VFT37" s="927">
        <f t="shared" si="261"/>
        <v>0</v>
      </c>
      <c r="VFU37" s="927">
        <f t="shared" si="261"/>
        <v>0</v>
      </c>
      <c r="VFV37" s="927">
        <f t="shared" si="261"/>
        <v>0</v>
      </c>
      <c r="VFW37" s="927">
        <f t="shared" si="261"/>
        <v>0</v>
      </c>
      <c r="VFX37" s="927">
        <f t="shared" si="261"/>
        <v>0</v>
      </c>
      <c r="VFY37" s="927">
        <f t="shared" si="261"/>
        <v>0</v>
      </c>
      <c r="VFZ37" s="927">
        <f t="shared" si="261"/>
        <v>0</v>
      </c>
      <c r="VGA37" s="927">
        <f t="shared" si="261"/>
        <v>0</v>
      </c>
      <c r="VGB37" s="927">
        <f t="shared" si="261"/>
        <v>0</v>
      </c>
      <c r="VGC37" s="927">
        <f t="shared" si="261"/>
        <v>0</v>
      </c>
      <c r="VGD37" s="927">
        <f t="shared" si="261"/>
        <v>0</v>
      </c>
      <c r="VGE37" s="927">
        <f t="shared" si="261"/>
        <v>0</v>
      </c>
      <c r="VGF37" s="927">
        <f t="shared" si="261"/>
        <v>0</v>
      </c>
      <c r="VGG37" s="927">
        <f t="shared" si="261"/>
        <v>0</v>
      </c>
      <c r="VGH37" s="927">
        <f t="shared" si="261"/>
        <v>0</v>
      </c>
      <c r="VGI37" s="927">
        <f t="shared" si="261"/>
        <v>0</v>
      </c>
      <c r="VGJ37" s="927">
        <f t="shared" si="261"/>
        <v>0</v>
      </c>
      <c r="VGK37" s="927">
        <f t="shared" si="261"/>
        <v>0</v>
      </c>
      <c r="VGL37" s="927">
        <f t="shared" si="261"/>
        <v>0</v>
      </c>
      <c r="VGM37" s="927">
        <f t="shared" si="261"/>
        <v>0</v>
      </c>
      <c r="VGN37" s="927">
        <f t="shared" si="261"/>
        <v>0</v>
      </c>
      <c r="VGO37" s="927">
        <f t="shared" si="261"/>
        <v>0</v>
      </c>
      <c r="VGP37" s="927">
        <f t="shared" si="261"/>
        <v>0</v>
      </c>
      <c r="VGQ37" s="927">
        <f t="shared" si="261"/>
        <v>0</v>
      </c>
      <c r="VGR37" s="927">
        <f t="shared" si="261"/>
        <v>0</v>
      </c>
      <c r="VGS37" s="927">
        <f t="shared" si="261"/>
        <v>0</v>
      </c>
      <c r="VGT37" s="927">
        <f t="shared" si="261"/>
        <v>0</v>
      </c>
      <c r="VGU37" s="927">
        <f t="shared" si="261"/>
        <v>0</v>
      </c>
      <c r="VGV37" s="927">
        <f t="shared" si="261"/>
        <v>0</v>
      </c>
      <c r="VGW37" s="927">
        <f t="shared" si="261"/>
        <v>0</v>
      </c>
      <c r="VGX37" s="927">
        <f t="shared" si="261"/>
        <v>0</v>
      </c>
      <c r="VGY37" s="927">
        <f t="shared" si="261"/>
        <v>0</v>
      </c>
      <c r="VGZ37" s="927">
        <f t="shared" si="261"/>
        <v>0</v>
      </c>
      <c r="VHA37" s="927">
        <f t="shared" si="261"/>
        <v>0</v>
      </c>
      <c r="VHB37" s="927">
        <f t="shared" si="261"/>
        <v>0</v>
      </c>
      <c r="VHC37" s="927">
        <f t="shared" si="261"/>
        <v>0</v>
      </c>
      <c r="VHD37" s="927">
        <f t="shared" si="261"/>
        <v>0</v>
      </c>
      <c r="VHE37" s="927">
        <f t="shared" si="261"/>
        <v>0</v>
      </c>
      <c r="VHF37" s="927">
        <f t="shared" si="261"/>
        <v>0</v>
      </c>
      <c r="VHG37" s="927">
        <f t="shared" si="261"/>
        <v>0</v>
      </c>
      <c r="VHH37" s="927">
        <f t="shared" si="261"/>
        <v>0</v>
      </c>
      <c r="VHI37" s="927">
        <f t="shared" si="261"/>
        <v>0</v>
      </c>
      <c r="VHJ37" s="927">
        <f t="shared" si="261"/>
        <v>0</v>
      </c>
      <c r="VHK37" s="927">
        <f t="shared" si="261"/>
        <v>0</v>
      </c>
      <c r="VHL37" s="927">
        <f t="shared" si="261"/>
        <v>0</v>
      </c>
      <c r="VHM37" s="927">
        <f t="shared" si="261"/>
        <v>0</v>
      </c>
      <c r="VHN37" s="927">
        <f t="shared" si="261"/>
        <v>0</v>
      </c>
      <c r="VHO37" s="927">
        <f t="shared" si="261"/>
        <v>0</v>
      </c>
      <c r="VHP37" s="927">
        <f t="shared" si="261"/>
        <v>0</v>
      </c>
      <c r="VHQ37" s="927">
        <f t="shared" si="261"/>
        <v>0</v>
      </c>
      <c r="VHR37" s="927">
        <f t="shared" si="261"/>
        <v>0</v>
      </c>
      <c r="VHS37" s="927">
        <f t="shared" si="261"/>
        <v>0</v>
      </c>
      <c r="VHT37" s="927">
        <f t="shared" si="261"/>
        <v>0</v>
      </c>
      <c r="VHU37" s="927">
        <f t="shared" si="261"/>
        <v>0</v>
      </c>
      <c r="VHV37" s="927">
        <f t="shared" si="261"/>
        <v>0</v>
      </c>
      <c r="VHW37" s="927">
        <f t="shared" si="261"/>
        <v>0</v>
      </c>
      <c r="VHX37" s="927">
        <f t="shared" si="261"/>
        <v>0</v>
      </c>
      <c r="VHY37" s="927">
        <f t="shared" si="261"/>
        <v>0</v>
      </c>
      <c r="VHZ37" s="927">
        <f t="shared" si="261"/>
        <v>0</v>
      </c>
      <c r="VIA37" s="927">
        <f t="shared" si="261"/>
        <v>0</v>
      </c>
      <c r="VIB37" s="927">
        <f t="shared" si="261"/>
        <v>0</v>
      </c>
      <c r="VIC37" s="927">
        <f t="shared" si="261"/>
        <v>0</v>
      </c>
      <c r="VID37" s="927">
        <f t="shared" ref="VID37:VKO37" si="262">+VIC37</f>
        <v>0</v>
      </c>
      <c r="VIE37" s="927">
        <f t="shared" si="262"/>
        <v>0</v>
      </c>
      <c r="VIF37" s="927">
        <f t="shared" si="262"/>
        <v>0</v>
      </c>
      <c r="VIG37" s="927">
        <f t="shared" si="262"/>
        <v>0</v>
      </c>
      <c r="VIH37" s="927">
        <f t="shared" si="262"/>
        <v>0</v>
      </c>
      <c r="VII37" s="927">
        <f t="shared" si="262"/>
        <v>0</v>
      </c>
      <c r="VIJ37" s="927">
        <f t="shared" si="262"/>
        <v>0</v>
      </c>
      <c r="VIK37" s="927">
        <f t="shared" si="262"/>
        <v>0</v>
      </c>
      <c r="VIL37" s="927">
        <f t="shared" si="262"/>
        <v>0</v>
      </c>
      <c r="VIM37" s="927">
        <f t="shared" si="262"/>
        <v>0</v>
      </c>
      <c r="VIN37" s="927">
        <f t="shared" si="262"/>
        <v>0</v>
      </c>
      <c r="VIO37" s="927">
        <f t="shared" si="262"/>
        <v>0</v>
      </c>
      <c r="VIP37" s="927">
        <f t="shared" si="262"/>
        <v>0</v>
      </c>
      <c r="VIQ37" s="927">
        <f t="shared" si="262"/>
        <v>0</v>
      </c>
      <c r="VIR37" s="927">
        <f t="shared" si="262"/>
        <v>0</v>
      </c>
      <c r="VIS37" s="927">
        <f t="shared" si="262"/>
        <v>0</v>
      </c>
      <c r="VIT37" s="927">
        <f t="shared" si="262"/>
        <v>0</v>
      </c>
      <c r="VIU37" s="927">
        <f t="shared" si="262"/>
        <v>0</v>
      </c>
      <c r="VIV37" s="927">
        <f t="shared" si="262"/>
        <v>0</v>
      </c>
      <c r="VIW37" s="927">
        <f t="shared" si="262"/>
        <v>0</v>
      </c>
      <c r="VIX37" s="927">
        <f t="shared" si="262"/>
        <v>0</v>
      </c>
      <c r="VIY37" s="927">
        <f t="shared" si="262"/>
        <v>0</v>
      </c>
      <c r="VIZ37" s="927">
        <f t="shared" si="262"/>
        <v>0</v>
      </c>
      <c r="VJA37" s="927">
        <f t="shared" si="262"/>
        <v>0</v>
      </c>
      <c r="VJB37" s="927">
        <f t="shared" si="262"/>
        <v>0</v>
      </c>
      <c r="VJC37" s="927">
        <f t="shared" si="262"/>
        <v>0</v>
      </c>
      <c r="VJD37" s="927">
        <f t="shared" si="262"/>
        <v>0</v>
      </c>
      <c r="VJE37" s="927">
        <f t="shared" si="262"/>
        <v>0</v>
      </c>
      <c r="VJF37" s="927">
        <f t="shared" si="262"/>
        <v>0</v>
      </c>
      <c r="VJG37" s="927">
        <f t="shared" si="262"/>
        <v>0</v>
      </c>
      <c r="VJH37" s="927">
        <f t="shared" si="262"/>
        <v>0</v>
      </c>
      <c r="VJI37" s="927">
        <f t="shared" si="262"/>
        <v>0</v>
      </c>
      <c r="VJJ37" s="927">
        <f t="shared" si="262"/>
        <v>0</v>
      </c>
      <c r="VJK37" s="927">
        <f t="shared" si="262"/>
        <v>0</v>
      </c>
      <c r="VJL37" s="927">
        <f t="shared" si="262"/>
        <v>0</v>
      </c>
      <c r="VJM37" s="927">
        <f t="shared" si="262"/>
        <v>0</v>
      </c>
      <c r="VJN37" s="927">
        <f t="shared" si="262"/>
        <v>0</v>
      </c>
      <c r="VJO37" s="927">
        <f t="shared" si="262"/>
        <v>0</v>
      </c>
      <c r="VJP37" s="927">
        <f t="shared" si="262"/>
        <v>0</v>
      </c>
      <c r="VJQ37" s="927">
        <f t="shared" si="262"/>
        <v>0</v>
      </c>
      <c r="VJR37" s="927">
        <f t="shared" si="262"/>
        <v>0</v>
      </c>
      <c r="VJS37" s="927">
        <f t="shared" si="262"/>
        <v>0</v>
      </c>
      <c r="VJT37" s="927">
        <f t="shared" si="262"/>
        <v>0</v>
      </c>
      <c r="VJU37" s="927">
        <f t="shared" si="262"/>
        <v>0</v>
      </c>
      <c r="VJV37" s="927">
        <f t="shared" si="262"/>
        <v>0</v>
      </c>
      <c r="VJW37" s="927">
        <f t="shared" si="262"/>
        <v>0</v>
      </c>
      <c r="VJX37" s="927">
        <f t="shared" si="262"/>
        <v>0</v>
      </c>
      <c r="VJY37" s="927">
        <f t="shared" si="262"/>
        <v>0</v>
      </c>
      <c r="VJZ37" s="927">
        <f t="shared" si="262"/>
        <v>0</v>
      </c>
      <c r="VKA37" s="927">
        <f t="shared" si="262"/>
        <v>0</v>
      </c>
      <c r="VKB37" s="927">
        <f t="shared" si="262"/>
        <v>0</v>
      </c>
      <c r="VKC37" s="927">
        <f t="shared" si="262"/>
        <v>0</v>
      </c>
      <c r="VKD37" s="927">
        <f t="shared" si="262"/>
        <v>0</v>
      </c>
      <c r="VKE37" s="927">
        <f t="shared" si="262"/>
        <v>0</v>
      </c>
      <c r="VKF37" s="927">
        <f t="shared" si="262"/>
        <v>0</v>
      </c>
      <c r="VKG37" s="927">
        <f t="shared" si="262"/>
        <v>0</v>
      </c>
      <c r="VKH37" s="927">
        <f t="shared" si="262"/>
        <v>0</v>
      </c>
      <c r="VKI37" s="927">
        <f t="shared" si="262"/>
        <v>0</v>
      </c>
      <c r="VKJ37" s="927">
        <f t="shared" si="262"/>
        <v>0</v>
      </c>
      <c r="VKK37" s="927">
        <f t="shared" si="262"/>
        <v>0</v>
      </c>
      <c r="VKL37" s="927">
        <f t="shared" si="262"/>
        <v>0</v>
      </c>
      <c r="VKM37" s="927">
        <f t="shared" si="262"/>
        <v>0</v>
      </c>
      <c r="VKN37" s="927">
        <f t="shared" si="262"/>
        <v>0</v>
      </c>
      <c r="VKO37" s="927">
        <f t="shared" si="262"/>
        <v>0</v>
      </c>
      <c r="VKP37" s="927">
        <f t="shared" ref="VKP37:VNA37" si="263">+VKO37</f>
        <v>0</v>
      </c>
      <c r="VKQ37" s="927">
        <f t="shared" si="263"/>
        <v>0</v>
      </c>
      <c r="VKR37" s="927">
        <f t="shared" si="263"/>
        <v>0</v>
      </c>
      <c r="VKS37" s="927">
        <f t="shared" si="263"/>
        <v>0</v>
      </c>
      <c r="VKT37" s="927">
        <f t="shared" si="263"/>
        <v>0</v>
      </c>
      <c r="VKU37" s="927">
        <f t="shared" si="263"/>
        <v>0</v>
      </c>
      <c r="VKV37" s="927">
        <f t="shared" si="263"/>
        <v>0</v>
      </c>
      <c r="VKW37" s="927">
        <f t="shared" si="263"/>
        <v>0</v>
      </c>
      <c r="VKX37" s="927">
        <f t="shared" si="263"/>
        <v>0</v>
      </c>
      <c r="VKY37" s="927">
        <f t="shared" si="263"/>
        <v>0</v>
      </c>
      <c r="VKZ37" s="927">
        <f t="shared" si="263"/>
        <v>0</v>
      </c>
      <c r="VLA37" s="927">
        <f t="shared" si="263"/>
        <v>0</v>
      </c>
      <c r="VLB37" s="927">
        <f t="shared" si="263"/>
        <v>0</v>
      </c>
      <c r="VLC37" s="927">
        <f t="shared" si="263"/>
        <v>0</v>
      </c>
      <c r="VLD37" s="927">
        <f t="shared" si="263"/>
        <v>0</v>
      </c>
      <c r="VLE37" s="927">
        <f t="shared" si="263"/>
        <v>0</v>
      </c>
      <c r="VLF37" s="927">
        <f t="shared" si="263"/>
        <v>0</v>
      </c>
      <c r="VLG37" s="927">
        <f t="shared" si="263"/>
        <v>0</v>
      </c>
      <c r="VLH37" s="927">
        <f t="shared" si="263"/>
        <v>0</v>
      </c>
      <c r="VLI37" s="927">
        <f t="shared" si="263"/>
        <v>0</v>
      </c>
      <c r="VLJ37" s="927">
        <f t="shared" si="263"/>
        <v>0</v>
      </c>
      <c r="VLK37" s="927">
        <f t="shared" si="263"/>
        <v>0</v>
      </c>
      <c r="VLL37" s="927">
        <f t="shared" si="263"/>
        <v>0</v>
      </c>
      <c r="VLM37" s="927">
        <f t="shared" si="263"/>
        <v>0</v>
      </c>
      <c r="VLN37" s="927">
        <f t="shared" si="263"/>
        <v>0</v>
      </c>
      <c r="VLO37" s="927">
        <f t="shared" si="263"/>
        <v>0</v>
      </c>
      <c r="VLP37" s="927">
        <f t="shared" si="263"/>
        <v>0</v>
      </c>
      <c r="VLQ37" s="927">
        <f t="shared" si="263"/>
        <v>0</v>
      </c>
      <c r="VLR37" s="927">
        <f t="shared" si="263"/>
        <v>0</v>
      </c>
      <c r="VLS37" s="927">
        <f t="shared" si="263"/>
        <v>0</v>
      </c>
      <c r="VLT37" s="927">
        <f t="shared" si="263"/>
        <v>0</v>
      </c>
      <c r="VLU37" s="927">
        <f t="shared" si="263"/>
        <v>0</v>
      </c>
      <c r="VLV37" s="927">
        <f t="shared" si="263"/>
        <v>0</v>
      </c>
      <c r="VLW37" s="927">
        <f t="shared" si="263"/>
        <v>0</v>
      </c>
      <c r="VLX37" s="927">
        <f t="shared" si="263"/>
        <v>0</v>
      </c>
      <c r="VLY37" s="927">
        <f t="shared" si="263"/>
        <v>0</v>
      </c>
      <c r="VLZ37" s="927">
        <f t="shared" si="263"/>
        <v>0</v>
      </c>
      <c r="VMA37" s="927">
        <f t="shared" si="263"/>
        <v>0</v>
      </c>
      <c r="VMB37" s="927">
        <f t="shared" si="263"/>
        <v>0</v>
      </c>
      <c r="VMC37" s="927">
        <f t="shared" si="263"/>
        <v>0</v>
      </c>
      <c r="VMD37" s="927">
        <f t="shared" si="263"/>
        <v>0</v>
      </c>
      <c r="VME37" s="927">
        <f t="shared" si="263"/>
        <v>0</v>
      </c>
      <c r="VMF37" s="927">
        <f t="shared" si="263"/>
        <v>0</v>
      </c>
      <c r="VMG37" s="927">
        <f t="shared" si="263"/>
        <v>0</v>
      </c>
      <c r="VMH37" s="927">
        <f t="shared" si="263"/>
        <v>0</v>
      </c>
      <c r="VMI37" s="927">
        <f t="shared" si="263"/>
        <v>0</v>
      </c>
      <c r="VMJ37" s="927">
        <f t="shared" si="263"/>
        <v>0</v>
      </c>
      <c r="VMK37" s="927">
        <f t="shared" si="263"/>
        <v>0</v>
      </c>
      <c r="VML37" s="927">
        <f t="shared" si="263"/>
        <v>0</v>
      </c>
      <c r="VMM37" s="927">
        <f t="shared" si="263"/>
        <v>0</v>
      </c>
      <c r="VMN37" s="927">
        <f t="shared" si="263"/>
        <v>0</v>
      </c>
      <c r="VMO37" s="927">
        <f t="shared" si="263"/>
        <v>0</v>
      </c>
      <c r="VMP37" s="927">
        <f t="shared" si="263"/>
        <v>0</v>
      </c>
      <c r="VMQ37" s="927">
        <f t="shared" si="263"/>
        <v>0</v>
      </c>
      <c r="VMR37" s="927">
        <f t="shared" si="263"/>
        <v>0</v>
      </c>
      <c r="VMS37" s="927">
        <f t="shared" si="263"/>
        <v>0</v>
      </c>
      <c r="VMT37" s="927">
        <f t="shared" si="263"/>
        <v>0</v>
      </c>
      <c r="VMU37" s="927">
        <f t="shared" si="263"/>
        <v>0</v>
      </c>
      <c r="VMV37" s="927">
        <f t="shared" si="263"/>
        <v>0</v>
      </c>
      <c r="VMW37" s="927">
        <f t="shared" si="263"/>
        <v>0</v>
      </c>
      <c r="VMX37" s="927">
        <f t="shared" si="263"/>
        <v>0</v>
      </c>
      <c r="VMY37" s="927">
        <f t="shared" si="263"/>
        <v>0</v>
      </c>
      <c r="VMZ37" s="927">
        <f t="shared" si="263"/>
        <v>0</v>
      </c>
      <c r="VNA37" s="927">
        <f t="shared" si="263"/>
        <v>0</v>
      </c>
      <c r="VNB37" s="927">
        <f t="shared" ref="VNB37:VPM37" si="264">+VNA37</f>
        <v>0</v>
      </c>
      <c r="VNC37" s="927">
        <f t="shared" si="264"/>
        <v>0</v>
      </c>
      <c r="VND37" s="927">
        <f t="shared" si="264"/>
        <v>0</v>
      </c>
      <c r="VNE37" s="927">
        <f t="shared" si="264"/>
        <v>0</v>
      </c>
      <c r="VNF37" s="927">
        <f t="shared" si="264"/>
        <v>0</v>
      </c>
      <c r="VNG37" s="927">
        <f t="shared" si="264"/>
        <v>0</v>
      </c>
      <c r="VNH37" s="927">
        <f t="shared" si="264"/>
        <v>0</v>
      </c>
      <c r="VNI37" s="927">
        <f t="shared" si="264"/>
        <v>0</v>
      </c>
      <c r="VNJ37" s="927">
        <f t="shared" si="264"/>
        <v>0</v>
      </c>
      <c r="VNK37" s="927">
        <f t="shared" si="264"/>
        <v>0</v>
      </c>
      <c r="VNL37" s="927">
        <f t="shared" si="264"/>
        <v>0</v>
      </c>
      <c r="VNM37" s="927">
        <f t="shared" si="264"/>
        <v>0</v>
      </c>
      <c r="VNN37" s="927">
        <f t="shared" si="264"/>
        <v>0</v>
      </c>
      <c r="VNO37" s="927">
        <f t="shared" si="264"/>
        <v>0</v>
      </c>
      <c r="VNP37" s="927">
        <f t="shared" si="264"/>
        <v>0</v>
      </c>
      <c r="VNQ37" s="927">
        <f t="shared" si="264"/>
        <v>0</v>
      </c>
      <c r="VNR37" s="927">
        <f t="shared" si="264"/>
        <v>0</v>
      </c>
      <c r="VNS37" s="927">
        <f t="shared" si="264"/>
        <v>0</v>
      </c>
      <c r="VNT37" s="927">
        <f t="shared" si="264"/>
        <v>0</v>
      </c>
      <c r="VNU37" s="927">
        <f t="shared" si="264"/>
        <v>0</v>
      </c>
      <c r="VNV37" s="927">
        <f t="shared" si="264"/>
        <v>0</v>
      </c>
      <c r="VNW37" s="927">
        <f t="shared" si="264"/>
        <v>0</v>
      </c>
      <c r="VNX37" s="927">
        <f t="shared" si="264"/>
        <v>0</v>
      </c>
      <c r="VNY37" s="927">
        <f t="shared" si="264"/>
        <v>0</v>
      </c>
      <c r="VNZ37" s="927">
        <f t="shared" si="264"/>
        <v>0</v>
      </c>
      <c r="VOA37" s="927">
        <f t="shared" si="264"/>
        <v>0</v>
      </c>
      <c r="VOB37" s="927">
        <f t="shared" si="264"/>
        <v>0</v>
      </c>
      <c r="VOC37" s="927">
        <f t="shared" si="264"/>
        <v>0</v>
      </c>
      <c r="VOD37" s="927">
        <f t="shared" si="264"/>
        <v>0</v>
      </c>
      <c r="VOE37" s="927">
        <f t="shared" si="264"/>
        <v>0</v>
      </c>
      <c r="VOF37" s="927">
        <f t="shared" si="264"/>
        <v>0</v>
      </c>
      <c r="VOG37" s="927">
        <f t="shared" si="264"/>
        <v>0</v>
      </c>
      <c r="VOH37" s="927">
        <f t="shared" si="264"/>
        <v>0</v>
      </c>
      <c r="VOI37" s="927">
        <f t="shared" si="264"/>
        <v>0</v>
      </c>
      <c r="VOJ37" s="927">
        <f t="shared" si="264"/>
        <v>0</v>
      </c>
      <c r="VOK37" s="927">
        <f t="shared" si="264"/>
        <v>0</v>
      </c>
      <c r="VOL37" s="927">
        <f t="shared" si="264"/>
        <v>0</v>
      </c>
      <c r="VOM37" s="927">
        <f t="shared" si="264"/>
        <v>0</v>
      </c>
      <c r="VON37" s="927">
        <f t="shared" si="264"/>
        <v>0</v>
      </c>
      <c r="VOO37" s="927">
        <f t="shared" si="264"/>
        <v>0</v>
      </c>
      <c r="VOP37" s="927">
        <f t="shared" si="264"/>
        <v>0</v>
      </c>
      <c r="VOQ37" s="927">
        <f t="shared" si="264"/>
        <v>0</v>
      </c>
      <c r="VOR37" s="927">
        <f t="shared" si="264"/>
        <v>0</v>
      </c>
      <c r="VOS37" s="927">
        <f t="shared" si="264"/>
        <v>0</v>
      </c>
      <c r="VOT37" s="927">
        <f t="shared" si="264"/>
        <v>0</v>
      </c>
      <c r="VOU37" s="927">
        <f t="shared" si="264"/>
        <v>0</v>
      </c>
      <c r="VOV37" s="927">
        <f t="shared" si="264"/>
        <v>0</v>
      </c>
      <c r="VOW37" s="927">
        <f t="shared" si="264"/>
        <v>0</v>
      </c>
      <c r="VOX37" s="927">
        <f t="shared" si="264"/>
        <v>0</v>
      </c>
      <c r="VOY37" s="927">
        <f t="shared" si="264"/>
        <v>0</v>
      </c>
      <c r="VOZ37" s="927">
        <f t="shared" si="264"/>
        <v>0</v>
      </c>
      <c r="VPA37" s="927">
        <f t="shared" si="264"/>
        <v>0</v>
      </c>
      <c r="VPB37" s="927">
        <f t="shared" si="264"/>
        <v>0</v>
      </c>
      <c r="VPC37" s="927">
        <f t="shared" si="264"/>
        <v>0</v>
      </c>
      <c r="VPD37" s="927">
        <f t="shared" si="264"/>
        <v>0</v>
      </c>
      <c r="VPE37" s="927">
        <f t="shared" si="264"/>
        <v>0</v>
      </c>
      <c r="VPF37" s="927">
        <f t="shared" si="264"/>
        <v>0</v>
      </c>
      <c r="VPG37" s="927">
        <f t="shared" si="264"/>
        <v>0</v>
      </c>
      <c r="VPH37" s="927">
        <f t="shared" si="264"/>
        <v>0</v>
      </c>
      <c r="VPI37" s="927">
        <f t="shared" si="264"/>
        <v>0</v>
      </c>
      <c r="VPJ37" s="927">
        <f t="shared" si="264"/>
        <v>0</v>
      </c>
      <c r="VPK37" s="927">
        <f t="shared" si="264"/>
        <v>0</v>
      </c>
      <c r="VPL37" s="927">
        <f t="shared" si="264"/>
        <v>0</v>
      </c>
      <c r="VPM37" s="927">
        <f t="shared" si="264"/>
        <v>0</v>
      </c>
      <c r="VPN37" s="927">
        <f t="shared" ref="VPN37:VRY37" si="265">+VPM37</f>
        <v>0</v>
      </c>
      <c r="VPO37" s="927">
        <f t="shared" si="265"/>
        <v>0</v>
      </c>
      <c r="VPP37" s="927">
        <f t="shared" si="265"/>
        <v>0</v>
      </c>
      <c r="VPQ37" s="927">
        <f t="shared" si="265"/>
        <v>0</v>
      </c>
      <c r="VPR37" s="927">
        <f t="shared" si="265"/>
        <v>0</v>
      </c>
      <c r="VPS37" s="927">
        <f t="shared" si="265"/>
        <v>0</v>
      </c>
      <c r="VPT37" s="927">
        <f t="shared" si="265"/>
        <v>0</v>
      </c>
      <c r="VPU37" s="927">
        <f t="shared" si="265"/>
        <v>0</v>
      </c>
      <c r="VPV37" s="927">
        <f t="shared" si="265"/>
        <v>0</v>
      </c>
      <c r="VPW37" s="927">
        <f t="shared" si="265"/>
        <v>0</v>
      </c>
      <c r="VPX37" s="927">
        <f t="shared" si="265"/>
        <v>0</v>
      </c>
      <c r="VPY37" s="927">
        <f t="shared" si="265"/>
        <v>0</v>
      </c>
      <c r="VPZ37" s="927">
        <f t="shared" si="265"/>
        <v>0</v>
      </c>
      <c r="VQA37" s="927">
        <f t="shared" si="265"/>
        <v>0</v>
      </c>
      <c r="VQB37" s="927">
        <f t="shared" si="265"/>
        <v>0</v>
      </c>
      <c r="VQC37" s="927">
        <f t="shared" si="265"/>
        <v>0</v>
      </c>
      <c r="VQD37" s="927">
        <f t="shared" si="265"/>
        <v>0</v>
      </c>
      <c r="VQE37" s="927">
        <f t="shared" si="265"/>
        <v>0</v>
      </c>
      <c r="VQF37" s="927">
        <f t="shared" si="265"/>
        <v>0</v>
      </c>
      <c r="VQG37" s="927">
        <f t="shared" si="265"/>
        <v>0</v>
      </c>
      <c r="VQH37" s="927">
        <f t="shared" si="265"/>
        <v>0</v>
      </c>
      <c r="VQI37" s="927">
        <f t="shared" si="265"/>
        <v>0</v>
      </c>
      <c r="VQJ37" s="927">
        <f t="shared" si="265"/>
        <v>0</v>
      </c>
      <c r="VQK37" s="927">
        <f t="shared" si="265"/>
        <v>0</v>
      </c>
      <c r="VQL37" s="927">
        <f t="shared" si="265"/>
        <v>0</v>
      </c>
      <c r="VQM37" s="927">
        <f t="shared" si="265"/>
        <v>0</v>
      </c>
      <c r="VQN37" s="927">
        <f t="shared" si="265"/>
        <v>0</v>
      </c>
      <c r="VQO37" s="927">
        <f t="shared" si="265"/>
        <v>0</v>
      </c>
      <c r="VQP37" s="927">
        <f t="shared" si="265"/>
        <v>0</v>
      </c>
      <c r="VQQ37" s="927">
        <f t="shared" si="265"/>
        <v>0</v>
      </c>
      <c r="VQR37" s="927">
        <f t="shared" si="265"/>
        <v>0</v>
      </c>
      <c r="VQS37" s="927">
        <f t="shared" si="265"/>
        <v>0</v>
      </c>
      <c r="VQT37" s="927">
        <f t="shared" si="265"/>
        <v>0</v>
      </c>
      <c r="VQU37" s="927">
        <f t="shared" si="265"/>
        <v>0</v>
      </c>
      <c r="VQV37" s="927">
        <f t="shared" si="265"/>
        <v>0</v>
      </c>
      <c r="VQW37" s="927">
        <f t="shared" si="265"/>
        <v>0</v>
      </c>
      <c r="VQX37" s="927">
        <f t="shared" si="265"/>
        <v>0</v>
      </c>
      <c r="VQY37" s="927">
        <f t="shared" si="265"/>
        <v>0</v>
      </c>
      <c r="VQZ37" s="927">
        <f t="shared" si="265"/>
        <v>0</v>
      </c>
      <c r="VRA37" s="927">
        <f t="shared" si="265"/>
        <v>0</v>
      </c>
      <c r="VRB37" s="927">
        <f t="shared" si="265"/>
        <v>0</v>
      </c>
      <c r="VRC37" s="927">
        <f t="shared" si="265"/>
        <v>0</v>
      </c>
      <c r="VRD37" s="927">
        <f t="shared" si="265"/>
        <v>0</v>
      </c>
      <c r="VRE37" s="927">
        <f t="shared" si="265"/>
        <v>0</v>
      </c>
      <c r="VRF37" s="927">
        <f t="shared" si="265"/>
        <v>0</v>
      </c>
      <c r="VRG37" s="927">
        <f t="shared" si="265"/>
        <v>0</v>
      </c>
      <c r="VRH37" s="927">
        <f t="shared" si="265"/>
        <v>0</v>
      </c>
      <c r="VRI37" s="927">
        <f t="shared" si="265"/>
        <v>0</v>
      </c>
      <c r="VRJ37" s="927">
        <f t="shared" si="265"/>
        <v>0</v>
      </c>
      <c r="VRK37" s="927">
        <f t="shared" si="265"/>
        <v>0</v>
      </c>
      <c r="VRL37" s="927">
        <f t="shared" si="265"/>
        <v>0</v>
      </c>
      <c r="VRM37" s="927">
        <f t="shared" si="265"/>
        <v>0</v>
      </c>
      <c r="VRN37" s="927">
        <f t="shared" si="265"/>
        <v>0</v>
      </c>
      <c r="VRO37" s="927">
        <f t="shared" si="265"/>
        <v>0</v>
      </c>
      <c r="VRP37" s="927">
        <f t="shared" si="265"/>
        <v>0</v>
      </c>
      <c r="VRQ37" s="927">
        <f t="shared" si="265"/>
        <v>0</v>
      </c>
      <c r="VRR37" s="927">
        <f t="shared" si="265"/>
        <v>0</v>
      </c>
      <c r="VRS37" s="927">
        <f t="shared" si="265"/>
        <v>0</v>
      </c>
      <c r="VRT37" s="927">
        <f t="shared" si="265"/>
        <v>0</v>
      </c>
      <c r="VRU37" s="927">
        <f t="shared" si="265"/>
        <v>0</v>
      </c>
      <c r="VRV37" s="927">
        <f t="shared" si="265"/>
        <v>0</v>
      </c>
      <c r="VRW37" s="927">
        <f t="shared" si="265"/>
        <v>0</v>
      </c>
      <c r="VRX37" s="927">
        <f t="shared" si="265"/>
        <v>0</v>
      </c>
      <c r="VRY37" s="927">
        <f t="shared" si="265"/>
        <v>0</v>
      </c>
      <c r="VRZ37" s="927">
        <f t="shared" ref="VRZ37:VUK37" si="266">+VRY37</f>
        <v>0</v>
      </c>
      <c r="VSA37" s="927">
        <f t="shared" si="266"/>
        <v>0</v>
      </c>
      <c r="VSB37" s="927">
        <f t="shared" si="266"/>
        <v>0</v>
      </c>
      <c r="VSC37" s="927">
        <f t="shared" si="266"/>
        <v>0</v>
      </c>
      <c r="VSD37" s="927">
        <f t="shared" si="266"/>
        <v>0</v>
      </c>
      <c r="VSE37" s="927">
        <f t="shared" si="266"/>
        <v>0</v>
      </c>
      <c r="VSF37" s="927">
        <f t="shared" si="266"/>
        <v>0</v>
      </c>
      <c r="VSG37" s="927">
        <f t="shared" si="266"/>
        <v>0</v>
      </c>
      <c r="VSH37" s="927">
        <f t="shared" si="266"/>
        <v>0</v>
      </c>
      <c r="VSI37" s="927">
        <f t="shared" si="266"/>
        <v>0</v>
      </c>
      <c r="VSJ37" s="927">
        <f t="shared" si="266"/>
        <v>0</v>
      </c>
      <c r="VSK37" s="927">
        <f t="shared" si="266"/>
        <v>0</v>
      </c>
      <c r="VSL37" s="927">
        <f t="shared" si="266"/>
        <v>0</v>
      </c>
      <c r="VSM37" s="927">
        <f t="shared" si="266"/>
        <v>0</v>
      </c>
      <c r="VSN37" s="927">
        <f t="shared" si="266"/>
        <v>0</v>
      </c>
      <c r="VSO37" s="927">
        <f t="shared" si="266"/>
        <v>0</v>
      </c>
      <c r="VSP37" s="927">
        <f t="shared" si="266"/>
        <v>0</v>
      </c>
      <c r="VSQ37" s="927">
        <f t="shared" si="266"/>
        <v>0</v>
      </c>
      <c r="VSR37" s="927">
        <f t="shared" si="266"/>
        <v>0</v>
      </c>
      <c r="VSS37" s="927">
        <f t="shared" si="266"/>
        <v>0</v>
      </c>
      <c r="VST37" s="927">
        <f t="shared" si="266"/>
        <v>0</v>
      </c>
      <c r="VSU37" s="927">
        <f t="shared" si="266"/>
        <v>0</v>
      </c>
      <c r="VSV37" s="927">
        <f t="shared" si="266"/>
        <v>0</v>
      </c>
      <c r="VSW37" s="927">
        <f t="shared" si="266"/>
        <v>0</v>
      </c>
      <c r="VSX37" s="927">
        <f t="shared" si="266"/>
        <v>0</v>
      </c>
      <c r="VSY37" s="927">
        <f t="shared" si="266"/>
        <v>0</v>
      </c>
      <c r="VSZ37" s="927">
        <f t="shared" si="266"/>
        <v>0</v>
      </c>
      <c r="VTA37" s="927">
        <f t="shared" si="266"/>
        <v>0</v>
      </c>
      <c r="VTB37" s="927">
        <f t="shared" si="266"/>
        <v>0</v>
      </c>
      <c r="VTC37" s="927">
        <f t="shared" si="266"/>
        <v>0</v>
      </c>
      <c r="VTD37" s="927">
        <f t="shared" si="266"/>
        <v>0</v>
      </c>
      <c r="VTE37" s="927">
        <f t="shared" si="266"/>
        <v>0</v>
      </c>
      <c r="VTF37" s="927">
        <f t="shared" si="266"/>
        <v>0</v>
      </c>
      <c r="VTG37" s="927">
        <f t="shared" si="266"/>
        <v>0</v>
      </c>
      <c r="VTH37" s="927">
        <f t="shared" si="266"/>
        <v>0</v>
      </c>
      <c r="VTI37" s="927">
        <f t="shared" si="266"/>
        <v>0</v>
      </c>
      <c r="VTJ37" s="927">
        <f t="shared" si="266"/>
        <v>0</v>
      </c>
      <c r="VTK37" s="927">
        <f t="shared" si="266"/>
        <v>0</v>
      </c>
      <c r="VTL37" s="927">
        <f t="shared" si="266"/>
        <v>0</v>
      </c>
      <c r="VTM37" s="927">
        <f t="shared" si="266"/>
        <v>0</v>
      </c>
      <c r="VTN37" s="927">
        <f t="shared" si="266"/>
        <v>0</v>
      </c>
      <c r="VTO37" s="927">
        <f t="shared" si="266"/>
        <v>0</v>
      </c>
      <c r="VTP37" s="927">
        <f t="shared" si="266"/>
        <v>0</v>
      </c>
      <c r="VTQ37" s="927">
        <f t="shared" si="266"/>
        <v>0</v>
      </c>
      <c r="VTR37" s="927">
        <f t="shared" si="266"/>
        <v>0</v>
      </c>
      <c r="VTS37" s="927">
        <f t="shared" si="266"/>
        <v>0</v>
      </c>
      <c r="VTT37" s="927">
        <f t="shared" si="266"/>
        <v>0</v>
      </c>
      <c r="VTU37" s="927">
        <f t="shared" si="266"/>
        <v>0</v>
      </c>
      <c r="VTV37" s="927">
        <f t="shared" si="266"/>
        <v>0</v>
      </c>
      <c r="VTW37" s="927">
        <f t="shared" si="266"/>
        <v>0</v>
      </c>
      <c r="VTX37" s="927">
        <f t="shared" si="266"/>
        <v>0</v>
      </c>
      <c r="VTY37" s="927">
        <f t="shared" si="266"/>
        <v>0</v>
      </c>
      <c r="VTZ37" s="927">
        <f t="shared" si="266"/>
        <v>0</v>
      </c>
      <c r="VUA37" s="927">
        <f t="shared" si="266"/>
        <v>0</v>
      </c>
      <c r="VUB37" s="927">
        <f t="shared" si="266"/>
        <v>0</v>
      </c>
      <c r="VUC37" s="927">
        <f t="shared" si="266"/>
        <v>0</v>
      </c>
      <c r="VUD37" s="927">
        <f t="shared" si="266"/>
        <v>0</v>
      </c>
      <c r="VUE37" s="927">
        <f t="shared" si="266"/>
        <v>0</v>
      </c>
      <c r="VUF37" s="927">
        <f t="shared" si="266"/>
        <v>0</v>
      </c>
      <c r="VUG37" s="927">
        <f t="shared" si="266"/>
        <v>0</v>
      </c>
      <c r="VUH37" s="927">
        <f t="shared" si="266"/>
        <v>0</v>
      </c>
      <c r="VUI37" s="927">
        <f t="shared" si="266"/>
        <v>0</v>
      </c>
      <c r="VUJ37" s="927">
        <f t="shared" si="266"/>
        <v>0</v>
      </c>
      <c r="VUK37" s="927">
        <f t="shared" si="266"/>
        <v>0</v>
      </c>
      <c r="VUL37" s="927">
        <f t="shared" ref="VUL37:VWW37" si="267">+VUK37</f>
        <v>0</v>
      </c>
      <c r="VUM37" s="927">
        <f t="shared" si="267"/>
        <v>0</v>
      </c>
      <c r="VUN37" s="927">
        <f t="shared" si="267"/>
        <v>0</v>
      </c>
      <c r="VUO37" s="927">
        <f t="shared" si="267"/>
        <v>0</v>
      </c>
      <c r="VUP37" s="927">
        <f t="shared" si="267"/>
        <v>0</v>
      </c>
      <c r="VUQ37" s="927">
        <f t="shared" si="267"/>
        <v>0</v>
      </c>
      <c r="VUR37" s="927">
        <f t="shared" si="267"/>
        <v>0</v>
      </c>
      <c r="VUS37" s="927">
        <f t="shared" si="267"/>
        <v>0</v>
      </c>
      <c r="VUT37" s="927">
        <f t="shared" si="267"/>
        <v>0</v>
      </c>
      <c r="VUU37" s="927">
        <f t="shared" si="267"/>
        <v>0</v>
      </c>
      <c r="VUV37" s="927">
        <f t="shared" si="267"/>
        <v>0</v>
      </c>
      <c r="VUW37" s="927">
        <f t="shared" si="267"/>
        <v>0</v>
      </c>
      <c r="VUX37" s="927">
        <f t="shared" si="267"/>
        <v>0</v>
      </c>
      <c r="VUY37" s="927">
        <f t="shared" si="267"/>
        <v>0</v>
      </c>
      <c r="VUZ37" s="927">
        <f t="shared" si="267"/>
        <v>0</v>
      </c>
      <c r="VVA37" s="927">
        <f t="shared" si="267"/>
        <v>0</v>
      </c>
      <c r="VVB37" s="927">
        <f t="shared" si="267"/>
        <v>0</v>
      </c>
      <c r="VVC37" s="927">
        <f t="shared" si="267"/>
        <v>0</v>
      </c>
      <c r="VVD37" s="927">
        <f t="shared" si="267"/>
        <v>0</v>
      </c>
      <c r="VVE37" s="927">
        <f t="shared" si="267"/>
        <v>0</v>
      </c>
      <c r="VVF37" s="927">
        <f t="shared" si="267"/>
        <v>0</v>
      </c>
      <c r="VVG37" s="927">
        <f t="shared" si="267"/>
        <v>0</v>
      </c>
      <c r="VVH37" s="927">
        <f t="shared" si="267"/>
        <v>0</v>
      </c>
      <c r="VVI37" s="927">
        <f t="shared" si="267"/>
        <v>0</v>
      </c>
      <c r="VVJ37" s="927">
        <f t="shared" si="267"/>
        <v>0</v>
      </c>
      <c r="VVK37" s="927">
        <f t="shared" si="267"/>
        <v>0</v>
      </c>
      <c r="VVL37" s="927">
        <f t="shared" si="267"/>
        <v>0</v>
      </c>
      <c r="VVM37" s="927">
        <f t="shared" si="267"/>
        <v>0</v>
      </c>
      <c r="VVN37" s="927">
        <f t="shared" si="267"/>
        <v>0</v>
      </c>
      <c r="VVO37" s="927">
        <f t="shared" si="267"/>
        <v>0</v>
      </c>
      <c r="VVP37" s="927">
        <f t="shared" si="267"/>
        <v>0</v>
      </c>
      <c r="VVQ37" s="927">
        <f t="shared" si="267"/>
        <v>0</v>
      </c>
      <c r="VVR37" s="927">
        <f t="shared" si="267"/>
        <v>0</v>
      </c>
      <c r="VVS37" s="927">
        <f t="shared" si="267"/>
        <v>0</v>
      </c>
      <c r="VVT37" s="927">
        <f t="shared" si="267"/>
        <v>0</v>
      </c>
      <c r="VVU37" s="927">
        <f t="shared" si="267"/>
        <v>0</v>
      </c>
      <c r="VVV37" s="927">
        <f t="shared" si="267"/>
        <v>0</v>
      </c>
      <c r="VVW37" s="927">
        <f t="shared" si="267"/>
        <v>0</v>
      </c>
      <c r="VVX37" s="927">
        <f t="shared" si="267"/>
        <v>0</v>
      </c>
      <c r="VVY37" s="927">
        <f t="shared" si="267"/>
        <v>0</v>
      </c>
      <c r="VVZ37" s="927">
        <f t="shared" si="267"/>
        <v>0</v>
      </c>
      <c r="VWA37" s="927">
        <f t="shared" si="267"/>
        <v>0</v>
      </c>
      <c r="VWB37" s="927">
        <f t="shared" si="267"/>
        <v>0</v>
      </c>
      <c r="VWC37" s="927">
        <f t="shared" si="267"/>
        <v>0</v>
      </c>
      <c r="VWD37" s="927">
        <f t="shared" si="267"/>
        <v>0</v>
      </c>
      <c r="VWE37" s="927">
        <f t="shared" si="267"/>
        <v>0</v>
      </c>
      <c r="VWF37" s="927">
        <f t="shared" si="267"/>
        <v>0</v>
      </c>
      <c r="VWG37" s="927">
        <f t="shared" si="267"/>
        <v>0</v>
      </c>
      <c r="VWH37" s="927">
        <f t="shared" si="267"/>
        <v>0</v>
      </c>
      <c r="VWI37" s="927">
        <f t="shared" si="267"/>
        <v>0</v>
      </c>
      <c r="VWJ37" s="927">
        <f t="shared" si="267"/>
        <v>0</v>
      </c>
      <c r="VWK37" s="927">
        <f t="shared" si="267"/>
        <v>0</v>
      </c>
      <c r="VWL37" s="927">
        <f t="shared" si="267"/>
        <v>0</v>
      </c>
      <c r="VWM37" s="927">
        <f t="shared" si="267"/>
        <v>0</v>
      </c>
      <c r="VWN37" s="927">
        <f t="shared" si="267"/>
        <v>0</v>
      </c>
      <c r="VWO37" s="927">
        <f t="shared" si="267"/>
        <v>0</v>
      </c>
      <c r="VWP37" s="927">
        <f t="shared" si="267"/>
        <v>0</v>
      </c>
      <c r="VWQ37" s="927">
        <f t="shared" si="267"/>
        <v>0</v>
      </c>
      <c r="VWR37" s="927">
        <f t="shared" si="267"/>
        <v>0</v>
      </c>
      <c r="VWS37" s="927">
        <f t="shared" si="267"/>
        <v>0</v>
      </c>
      <c r="VWT37" s="927">
        <f t="shared" si="267"/>
        <v>0</v>
      </c>
      <c r="VWU37" s="927">
        <f t="shared" si="267"/>
        <v>0</v>
      </c>
      <c r="VWV37" s="927">
        <f t="shared" si="267"/>
        <v>0</v>
      </c>
      <c r="VWW37" s="927">
        <f t="shared" si="267"/>
        <v>0</v>
      </c>
      <c r="VWX37" s="927">
        <f t="shared" ref="VWX37:VZI37" si="268">+VWW37</f>
        <v>0</v>
      </c>
      <c r="VWY37" s="927">
        <f t="shared" si="268"/>
        <v>0</v>
      </c>
      <c r="VWZ37" s="927">
        <f t="shared" si="268"/>
        <v>0</v>
      </c>
      <c r="VXA37" s="927">
        <f t="shared" si="268"/>
        <v>0</v>
      </c>
      <c r="VXB37" s="927">
        <f t="shared" si="268"/>
        <v>0</v>
      </c>
      <c r="VXC37" s="927">
        <f t="shared" si="268"/>
        <v>0</v>
      </c>
      <c r="VXD37" s="927">
        <f t="shared" si="268"/>
        <v>0</v>
      </c>
      <c r="VXE37" s="927">
        <f t="shared" si="268"/>
        <v>0</v>
      </c>
      <c r="VXF37" s="927">
        <f t="shared" si="268"/>
        <v>0</v>
      </c>
      <c r="VXG37" s="927">
        <f t="shared" si="268"/>
        <v>0</v>
      </c>
      <c r="VXH37" s="927">
        <f t="shared" si="268"/>
        <v>0</v>
      </c>
      <c r="VXI37" s="927">
        <f t="shared" si="268"/>
        <v>0</v>
      </c>
      <c r="VXJ37" s="927">
        <f t="shared" si="268"/>
        <v>0</v>
      </c>
      <c r="VXK37" s="927">
        <f t="shared" si="268"/>
        <v>0</v>
      </c>
      <c r="VXL37" s="927">
        <f t="shared" si="268"/>
        <v>0</v>
      </c>
      <c r="VXM37" s="927">
        <f t="shared" si="268"/>
        <v>0</v>
      </c>
      <c r="VXN37" s="927">
        <f t="shared" si="268"/>
        <v>0</v>
      </c>
      <c r="VXO37" s="927">
        <f t="shared" si="268"/>
        <v>0</v>
      </c>
      <c r="VXP37" s="927">
        <f t="shared" si="268"/>
        <v>0</v>
      </c>
      <c r="VXQ37" s="927">
        <f t="shared" si="268"/>
        <v>0</v>
      </c>
      <c r="VXR37" s="927">
        <f t="shared" si="268"/>
        <v>0</v>
      </c>
      <c r="VXS37" s="927">
        <f t="shared" si="268"/>
        <v>0</v>
      </c>
      <c r="VXT37" s="927">
        <f t="shared" si="268"/>
        <v>0</v>
      </c>
      <c r="VXU37" s="927">
        <f t="shared" si="268"/>
        <v>0</v>
      </c>
      <c r="VXV37" s="927">
        <f t="shared" si="268"/>
        <v>0</v>
      </c>
      <c r="VXW37" s="927">
        <f t="shared" si="268"/>
        <v>0</v>
      </c>
      <c r="VXX37" s="927">
        <f t="shared" si="268"/>
        <v>0</v>
      </c>
      <c r="VXY37" s="927">
        <f t="shared" si="268"/>
        <v>0</v>
      </c>
      <c r="VXZ37" s="927">
        <f t="shared" si="268"/>
        <v>0</v>
      </c>
      <c r="VYA37" s="927">
        <f t="shared" si="268"/>
        <v>0</v>
      </c>
      <c r="VYB37" s="927">
        <f t="shared" si="268"/>
        <v>0</v>
      </c>
      <c r="VYC37" s="927">
        <f t="shared" si="268"/>
        <v>0</v>
      </c>
      <c r="VYD37" s="927">
        <f t="shared" si="268"/>
        <v>0</v>
      </c>
      <c r="VYE37" s="927">
        <f t="shared" si="268"/>
        <v>0</v>
      </c>
      <c r="VYF37" s="927">
        <f t="shared" si="268"/>
        <v>0</v>
      </c>
      <c r="VYG37" s="927">
        <f t="shared" si="268"/>
        <v>0</v>
      </c>
      <c r="VYH37" s="927">
        <f t="shared" si="268"/>
        <v>0</v>
      </c>
      <c r="VYI37" s="927">
        <f t="shared" si="268"/>
        <v>0</v>
      </c>
      <c r="VYJ37" s="927">
        <f t="shared" si="268"/>
        <v>0</v>
      </c>
      <c r="VYK37" s="927">
        <f t="shared" si="268"/>
        <v>0</v>
      </c>
      <c r="VYL37" s="927">
        <f t="shared" si="268"/>
        <v>0</v>
      </c>
      <c r="VYM37" s="927">
        <f t="shared" si="268"/>
        <v>0</v>
      </c>
      <c r="VYN37" s="927">
        <f t="shared" si="268"/>
        <v>0</v>
      </c>
      <c r="VYO37" s="927">
        <f t="shared" si="268"/>
        <v>0</v>
      </c>
      <c r="VYP37" s="927">
        <f t="shared" si="268"/>
        <v>0</v>
      </c>
      <c r="VYQ37" s="927">
        <f t="shared" si="268"/>
        <v>0</v>
      </c>
      <c r="VYR37" s="927">
        <f t="shared" si="268"/>
        <v>0</v>
      </c>
      <c r="VYS37" s="927">
        <f t="shared" si="268"/>
        <v>0</v>
      </c>
      <c r="VYT37" s="927">
        <f t="shared" si="268"/>
        <v>0</v>
      </c>
      <c r="VYU37" s="927">
        <f t="shared" si="268"/>
        <v>0</v>
      </c>
      <c r="VYV37" s="927">
        <f t="shared" si="268"/>
        <v>0</v>
      </c>
      <c r="VYW37" s="927">
        <f t="shared" si="268"/>
        <v>0</v>
      </c>
      <c r="VYX37" s="927">
        <f t="shared" si="268"/>
        <v>0</v>
      </c>
      <c r="VYY37" s="927">
        <f t="shared" si="268"/>
        <v>0</v>
      </c>
      <c r="VYZ37" s="927">
        <f t="shared" si="268"/>
        <v>0</v>
      </c>
      <c r="VZA37" s="927">
        <f t="shared" si="268"/>
        <v>0</v>
      </c>
      <c r="VZB37" s="927">
        <f t="shared" si="268"/>
        <v>0</v>
      </c>
      <c r="VZC37" s="927">
        <f t="shared" si="268"/>
        <v>0</v>
      </c>
      <c r="VZD37" s="927">
        <f t="shared" si="268"/>
        <v>0</v>
      </c>
      <c r="VZE37" s="927">
        <f t="shared" si="268"/>
        <v>0</v>
      </c>
      <c r="VZF37" s="927">
        <f t="shared" si="268"/>
        <v>0</v>
      </c>
      <c r="VZG37" s="927">
        <f t="shared" si="268"/>
        <v>0</v>
      </c>
      <c r="VZH37" s="927">
        <f t="shared" si="268"/>
        <v>0</v>
      </c>
      <c r="VZI37" s="927">
        <f t="shared" si="268"/>
        <v>0</v>
      </c>
      <c r="VZJ37" s="927">
        <f t="shared" ref="VZJ37:WBU37" si="269">+VZI37</f>
        <v>0</v>
      </c>
      <c r="VZK37" s="927">
        <f t="shared" si="269"/>
        <v>0</v>
      </c>
      <c r="VZL37" s="927">
        <f t="shared" si="269"/>
        <v>0</v>
      </c>
      <c r="VZM37" s="927">
        <f t="shared" si="269"/>
        <v>0</v>
      </c>
      <c r="VZN37" s="927">
        <f t="shared" si="269"/>
        <v>0</v>
      </c>
      <c r="VZO37" s="927">
        <f t="shared" si="269"/>
        <v>0</v>
      </c>
      <c r="VZP37" s="927">
        <f t="shared" si="269"/>
        <v>0</v>
      </c>
      <c r="VZQ37" s="927">
        <f t="shared" si="269"/>
        <v>0</v>
      </c>
      <c r="VZR37" s="927">
        <f t="shared" si="269"/>
        <v>0</v>
      </c>
      <c r="VZS37" s="927">
        <f t="shared" si="269"/>
        <v>0</v>
      </c>
      <c r="VZT37" s="927">
        <f t="shared" si="269"/>
        <v>0</v>
      </c>
      <c r="VZU37" s="927">
        <f t="shared" si="269"/>
        <v>0</v>
      </c>
      <c r="VZV37" s="927">
        <f t="shared" si="269"/>
        <v>0</v>
      </c>
      <c r="VZW37" s="927">
        <f t="shared" si="269"/>
        <v>0</v>
      </c>
      <c r="VZX37" s="927">
        <f t="shared" si="269"/>
        <v>0</v>
      </c>
      <c r="VZY37" s="927">
        <f t="shared" si="269"/>
        <v>0</v>
      </c>
      <c r="VZZ37" s="927">
        <f t="shared" si="269"/>
        <v>0</v>
      </c>
      <c r="WAA37" s="927">
        <f t="shared" si="269"/>
        <v>0</v>
      </c>
      <c r="WAB37" s="927">
        <f t="shared" si="269"/>
        <v>0</v>
      </c>
      <c r="WAC37" s="927">
        <f t="shared" si="269"/>
        <v>0</v>
      </c>
      <c r="WAD37" s="927">
        <f t="shared" si="269"/>
        <v>0</v>
      </c>
      <c r="WAE37" s="927">
        <f t="shared" si="269"/>
        <v>0</v>
      </c>
      <c r="WAF37" s="927">
        <f t="shared" si="269"/>
        <v>0</v>
      </c>
      <c r="WAG37" s="927">
        <f t="shared" si="269"/>
        <v>0</v>
      </c>
      <c r="WAH37" s="927">
        <f t="shared" si="269"/>
        <v>0</v>
      </c>
      <c r="WAI37" s="927">
        <f t="shared" si="269"/>
        <v>0</v>
      </c>
      <c r="WAJ37" s="927">
        <f t="shared" si="269"/>
        <v>0</v>
      </c>
      <c r="WAK37" s="927">
        <f t="shared" si="269"/>
        <v>0</v>
      </c>
      <c r="WAL37" s="927">
        <f t="shared" si="269"/>
        <v>0</v>
      </c>
      <c r="WAM37" s="927">
        <f t="shared" si="269"/>
        <v>0</v>
      </c>
      <c r="WAN37" s="927">
        <f t="shared" si="269"/>
        <v>0</v>
      </c>
      <c r="WAO37" s="927">
        <f t="shared" si="269"/>
        <v>0</v>
      </c>
      <c r="WAP37" s="927">
        <f t="shared" si="269"/>
        <v>0</v>
      </c>
      <c r="WAQ37" s="927">
        <f t="shared" si="269"/>
        <v>0</v>
      </c>
      <c r="WAR37" s="927">
        <f t="shared" si="269"/>
        <v>0</v>
      </c>
      <c r="WAS37" s="927">
        <f t="shared" si="269"/>
        <v>0</v>
      </c>
      <c r="WAT37" s="927">
        <f t="shared" si="269"/>
        <v>0</v>
      </c>
      <c r="WAU37" s="927">
        <f t="shared" si="269"/>
        <v>0</v>
      </c>
      <c r="WAV37" s="927">
        <f t="shared" si="269"/>
        <v>0</v>
      </c>
      <c r="WAW37" s="927">
        <f t="shared" si="269"/>
        <v>0</v>
      </c>
      <c r="WAX37" s="927">
        <f t="shared" si="269"/>
        <v>0</v>
      </c>
      <c r="WAY37" s="927">
        <f t="shared" si="269"/>
        <v>0</v>
      </c>
      <c r="WAZ37" s="927">
        <f t="shared" si="269"/>
        <v>0</v>
      </c>
      <c r="WBA37" s="927">
        <f t="shared" si="269"/>
        <v>0</v>
      </c>
      <c r="WBB37" s="927">
        <f t="shared" si="269"/>
        <v>0</v>
      </c>
      <c r="WBC37" s="927">
        <f t="shared" si="269"/>
        <v>0</v>
      </c>
      <c r="WBD37" s="927">
        <f t="shared" si="269"/>
        <v>0</v>
      </c>
      <c r="WBE37" s="927">
        <f t="shared" si="269"/>
        <v>0</v>
      </c>
      <c r="WBF37" s="927">
        <f t="shared" si="269"/>
        <v>0</v>
      </c>
      <c r="WBG37" s="927">
        <f t="shared" si="269"/>
        <v>0</v>
      </c>
      <c r="WBH37" s="927">
        <f t="shared" si="269"/>
        <v>0</v>
      </c>
      <c r="WBI37" s="927">
        <f t="shared" si="269"/>
        <v>0</v>
      </c>
      <c r="WBJ37" s="927">
        <f t="shared" si="269"/>
        <v>0</v>
      </c>
      <c r="WBK37" s="927">
        <f t="shared" si="269"/>
        <v>0</v>
      </c>
      <c r="WBL37" s="927">
        <f t="shared" si="269"/>
        <v>0</v>
      </c>
      <c r="WBM37" s="927">
        <f t="shared" si="269"/>
        <v>0</v>
      </c>
      <c r="WBN37" s="927">
        <f t="shared" si="269"/>
        <v>0</v>
      </c>
      <c r="WBO37" s="927">
        <f t="shared" si="269"/>
        <v>0</v>
      </c>
      <c r="WBP37" s="927">
        <f t="shared" si="269"/>
        <v>0</v>
      </c>
      <c r="WBQ37" s="927">
        <f t="shared" si="269"/>
        <v>0</v>
      </c>
      <c r="WBR37" s="927">
        <f t="shared" si="269"/>
        <v>0</v>
      </c>
      <c r="WBS37" s="927">
        <f t="shared" si="269"/>
        <v>0</v>
      </c>
      <c r="WBT37" s="927">
        <f t="shared" si="269"/>
        <v>0</v>
      </c>
      <c r="WBU37" s="927">
        <f t="shared" si="269"/>
        <v>0</v>
      </c>
      <c r="WBV37" s="927">
        <f t="shared" ref="WBV37:WEG37" si="270">+WBU37</f>
        <v>0</v>
      </c>
      <c r="WBW37" s="927">
        <f t="shared" si="270"/>
        <v>0</v>
      </c>
      <c r="WBX37" s="927">
        <f t="shared" si="270"/>
        <v>0</v>
      </c>
      <c r="WBY37" s="927">
        <f t="shared" si="270"/>
        <v>0</v>
      </c>
      <c r="WBZ37" s="927">
        <f t="shared" si="270"/>
        <v>0</v>
      </c>
      <c r="WCA37" s="927">
        <f t="shared" si="270"/>
        <v>0</v>
      </c>
      <c r="WCB37" s="927">
        <f t="shared" si="270"/>
        <v>0</v>
      </c>
      <c r="WCC37" s="927">
        <f t="shared" si="270"/>
        <v>0</v>
      </c>
      <c r="WCD37" s="927">
        <f t="shared" si="270"/>
        <v>0</v>
      </c>
      <c r="WCE37" s="927">
        <f t="shared" si="270"/>
        <v>0</v>
      </c>
      <c r="WCF37" s="927">
        <f t="shared" si="270"/>
        <v>0</v>
      </c>
      <c r="WCG37" s="927">
        <f t="shared" si="270"/>
        <v>0</v>
      </c>
      <c r="WCH37" s="927">
        <f t="shared" si="270"/>
        <v>0</v>
      </c>
      <c r="WCI37" s="927">
        <f t="shared" si="270"/>
        <v>0</v>
      </c>
      <c r="WCJ37" s="927">
        <f t="shared" si="270"/>
        <v>0</v>
      </c>
      <c r="WCK37" s="927">
        <f t="shared" si="270"/>
        <v>0</v>
      </c>
      <c r="WCL37" s="927">
        <f t="shared" si="270"/>
        <v>0</v>
      </c>
      <c r="WCM37" s="927">
        <f t="shared" si="270"/>
        <v>0</v>
      </c>
      <c r="WCN37" s="927">
        <f t="shared" si="270"/>
        <v>0</v>
      </c>
      <c r="WCO37" s="927">
        <f t="shared" si="270"/>
        <v>0</v>
      </c>
      <c r="WCP37" s="927">
        <f t="shared" si="270"/>
        <v>0</v>
      </c>
      <c r="WCQ37" s="927">
        <f t="shared" si="270"/>
        <v>0</v>
      </c>
      <c r="WCR37" s="927">
        <f t="shared" si="270"/>
        <v>0</v>
      </c>
      <c r="WCS37" s="927">
        <f t="shared" si="270"/>
        <v>0</v>
      </c>
      <c r="WCT37" s="927">
        <f t="shared" si="270"/>
        <v>0</v>
      </c>
      <c r="WCU37" s="927">
        <f t="shared" si="270"/>
        <v>0</v>
      </c>
      <c r="WCV37" s="927">
        <f t="shared" si="270"/>
        <v>0</v>
      </c>
      <c r="WCW37" s="927">
        <f t="shared" si="270"/>
        <v>0</v>
      </c>
      <c r="WCX37" s="927">
        <f t="shared" si="270"/>
        <v>0</v>
      </c>
      <c r="WCY37" s="927">
        <f t="shared" si="270"/>
        <v>0</v>
      </c>
      <c r="WCZ37" s="927">
        <f t="shared" si="270"/>
        <v>0</v>
      </c>
      <c r="WDA37" s="927">
        <f t="shared" si="270"/>
        <v>0</v>
      </c>
      <c r="WDB37" s="927">
        <f t="shared" si="270"/>
        <v>0</v>
      </c>
      <c r="WDC37" s="927">
        <f t="shared" si="270"/>
        <v>0</v>
      </c>
      <c r="WDD37" s="927">
        <f t="shared" si="270"/>
        <v>0</v>
      </c>
      <c r="WDE37" s="927">
        <f t="shared" si="270"/>
        <v>0</v>
      </c>
      <c r="WDF37" s="927">
        <f t="shared" si="270"/>
        <v>0</v>
      </c>
      <c r="WDG37" s="927">
        <f t="shared" si="270"/>
        <v>0</v>
      </c>
      <c r="WDH37" s="927">
        <f t="shared" si="270"/>
        <v>0</v>
      </c>
      <c r="WDI37" s="927">
        <f t="shared" si="270"/>
        <v>0</v>
      </c>
      <c r="WDJ37" s="927">
        <f t="shared" si="270"/>
        <v>0</v>
      </c>
      <c r="WDK37" s="927">
        <f t="shared" si="270"/>
        <v>0</v>
      </c>
      <c r="WDL37" s="927">
        <f t="shared" si="270"/>
        <v>0</v>
      </c>
      <c r="WDM37" s="927">
        <f t="shared" si="270"/>
        <v>0</v>
      </c>
      <c r="WDN37" s="927">
        <f t="shared" si="270"/>
        <v>0</v>
      </c>
      <c r="WDO37" s="927">
        <f t="shared" si="270"/>
        <v>0</v>
      </c>
      <c r="WDP37" s="927">
        <f t="shared" si="270"/>
        <v>0</v>
      </c>
      <c r="WDQ37" s="927">
        <f t="shared" si="270"/>
        <v>0</v>
      </c>
      <c r="WDR37" s="927">
        <f t="shared" si="270"/>
        <v>0</v>
      </c>
      <c r="WDS37" s="927">
        <f t="shared" si="270"/>
        <v>0</v>
      </c>
      <c r="WDT37" s="927">
        <f t="shared" si="270"/>
        <v>0</v>
      </c>
      <c r="WDU37" s="927">
        <f t="shared" si="270"/>
        <v>0</v>
      </c>
      <c r="WDV37" s="927">
        <f t="shared" si="270"/>
        <v>0</v>
      </c>
      <c r="WDW37" s="927">
        <f t="shared" si="270"/>
        <v>0</v>
      </c>
      <c r="WDX37" s="927">
        <f t="shared" si="270"/>
        <v>0</v>
      </c>
      <c r="WDY37" s="927">
        <f t="shared" si="270"/>
        <v>0</v>
      </c>
      <c r="WDZ37" s="927">
        <f t="shared" si="270"/>
        <v>0</v>
      </c>
      <c r="WEA37" s="927">
        <f t="shared" si="270"/>
        <v>0</v>
      </c>
      <c r="WEB37" s="927">
        <f t="shared" si="270"/>
        <v>0</v>
      </c>
      <c r="WEC37" s="927">
        <f t="shared" si="270"/>
        <v>0</v>
      </c>
      <c r="WED37" s="927">
        <f t="shared" si="270"/>
        <v>0</v>
      </c>
      <c r="WEE37" s="927">
        <f t="shared" si="270"/>
        <v>0</v>
      </c>
      <c r="WEF37" s="927">
        <f t="shared" si="270"/>
        <v>0</v>
      </c>
      <c r="WEG37" s="927">
        <f t="shared" si="270"/>
        <v>0</v>
      </c>
      <c r="WEH37" s="927">
        <f t="shared" ref="WEH37:WGS37" si="271">+WEG37</f>
        <v>0</v>
      </c>
      <c r="WEI37" s="927">
        <f t="shared" si="271"/>
        <v>0</v>
      </c>
      <c r="WEJ37" s="927">
        <f t="shared" si="271"/>
        <v>0</v>
      </c>
      <c r="WEK37" s="927">
        <f t="shared" si="271"/>
        <v>0</v>
      </c>
      <c r="WEL37" s="927">
        <f t="shared" si="271"/>
        <v>0</v>
      </c>
      <c r="WEM37" s="927">
        <f t="shared" si="271"/>
        <v>0</v>
      </c>
      <c r="WEN37" s="927">
        <f t="shared" si="271"/>
        <v>0</v>
      </c>
      <c r="WEO37" s="927">
        <f t="shared" si="271"/>
        <v>0</v>
      </c>
      <c r="WEP37" s="927">
        <f t="shared" si="271"/>
        <v>0</v>
      </c>
      <c r="WEQ37" s="927">
        <f t="shared" si="271"/>
        <v>0</v>
      </c>
      <c r="WER37" s="927">
        <f t="shared" si="271"/>
        <v>0</v>
      </c>
      <c r="WES37" s="927">
        <f t="shared" si="271"/>
        <v>0</v>
      </c>
      <c r="WET37" s="927">
        <f t="shared" si="271"/>
        <v>0</v>
      </c>
      <c r="WEU37" s="927">
        <f t="shared" si="271"/>
        <v>0</v>
      </c>
      <c r="WEV37" s="927">
        <f t="shared" si="271"/>
        <v>0</v>
      </c>
      <c r="WEW37" s="927">
        <f t="shared" si="271"/>
        <v>0</v>
      </c>
      <c r="WEX37" s="927">
        <f t="shared" si="271"/>
        <v>0</v>
      </c>
      <c r="WEY37" s="927">
        <f t="shared" si="271"/>
        <v>0</v>
      </c>
      <c r="WEZ37" s="927">
        <f t="shared" si="271"/>
        <v>0</v>
      </c>
      <c r="WFA37" s="927">
        <f t="shared" si="271"/>
        <v>0</v>
      </c>
      <c r="WFB37" s="927">
        <f t="shared" si="271"/>
        <v>0</v>
      </c>
      <c r="WFC37" s="927">
        <f t="shared" si="271"/>
        <v>0</v>
      </c>
      <c r="WFD37" s="927">
        <f t="shared" si="271"/>
        <v>0</v>
      </c>
      <c r="WFE37" s="927">
        <f t="shared" si="271"/>
        <v>0</v>
      </c>
      <c r="WFF37" s="927">
        <f t="shared" si="271"/>
        <v>0</v>
      </c>
      <c r="WFG37" s="927">
        <f t="shared" si="271"/>
        <v>0</v>
      </c>
      <c r="WFH37" s="927">
        <f t="shared" si="271"/>
        <v>0</v>
      </c>
      <c r="WFI37" s="927">
        <f t="shared" si="271"/>
        <v>0</v>
      </c>
      <c r="WFJ37" s="927">
        <f t="shared" si="271"/>
        <v>0</v>
      </c>
      <c r="WFK37" s="927">
        <f t="shared" si="271"/>
        <v>0</v>
      </c>
      <c r="WFL37" s="927">
        <f t="shared" si="271"/>
        <v>0</v>
      </c>
      <c r="WFM37" s="927">
        <f t="shared" si="271"/>
        <v>0</v>
      </c>
      <c r="WFN37" s="927">
        <f t="shared" si="271"/>
        <v>0</v>
      </c>
      <c r="WFO37" s="927">
        <f t="shared" si="271"/>
        <v>0</v>
      </c>
      <c r="WFP37" s="927">
        <f t="shared" si="271"/>
        <v>0</v>
      </c>
      <c r="WFQ37" s="927">
        <f t="shared" si="271"/>
        <v>0</v>
      </c>
      <c r="WFR37" s="927">
        <f t="shared" si="271"/>
        <v>0</v>
      </c>
      <c r="WFS37" s="927">
        <f t="shared" si="271"/>
        <v>0</v>
      </c>
      <c r="WFT37" s="927">
        <f t="shared" si="271"/>
        <v>0</v>
      </c>
      <c r="WFU37" s="927">
        <f t="shared" si="271"/>
        <v>0</v>
      </c>
      <c r="WFV37" s="927">
        <f t="shared" si="271"/>
        <v>0</v>
      </c>
      <c r="WFW37" s="927">
        <f t="shared" si="271"/>
        <v>0</v>
      </c>
      <c r="WFX37" s="927">
        <f t="shared" si="271"/>
        <v>0</v>
      </c>
      <c r="WFY37" s="927">
        <f t="shared" si="271"/>
        <v>0</v>
      </c>
      <c r="WFZ37" s="927">
        <f t="shared" si="271"/>
        <v>0</v>
      </c>
      <c r="WGA37" s="927">
        <f t="shared" si="271"/>
        <v>0</v>
      </c>
      <c r="WGB37" s="927">
        <f t="shared" si="271"/>
        <v>0</v>
      </c>
      <c r="WGC37" s="927">
        <f t="shared" si="271"/>
        <v>0</v>
      </c>
      <c r="WGD37" s="927">
        <f t="shared" si="271"/>
        <v>0</v>
      </c>
      <c r="WGE37" s="927">
        <f t="shared" si="271"/>
        <v>0</v>
      </c>
      <c r="WGF37" s="927">
        <f t="shared" si="271"/>
        <v>0</v>
      </c>
      <c r="WGG37" s="927">
        <f t="shared" si="271"/>
        <v>0</v>
      </c>
      <c r="WGH37" s="927">
        <f t="shared" si="271"/>
        <v>0</v>
      </c>
      <c r="WGI37" s="927">
        <f t="shared" si="271"/>
        <v>0</v>
      </c>
      <c r="WGJ37" s="927">
        <f t="shared" si="271"/>
        <v>0</v>
      </c>
      <c r="WGK37" s="927">
        <f t="shared" si="271"/>
        <v>0</v>
      </c>
      <c r="WGL37" s="927">
        <f t="shared" si="271"/>
        <v>0</v>
      </c>
      <c r="WGM37" s="927">
        <f t="shared" si="271"/>
        <v>0</v>
      </c>
      <c r="WGN37" s="927">
        <f t="shared" si="271"/>
        <v>0</v>
      </c>
      <c r="WGO37" s="927">
        <f t="shared" si="271"/>
        <v>0</v>
      </c>
      <c r="WGP37" s="927">
        <f t="shared" si="271"/>
        <v>0</v>
      </c>
      <c r="WGQ37" s="927">
        <f t="shared" si="271"/>
        <v>0</v>
      </c>
      <c r="WGR37" s="927">
        <f t="shared" si="271"/>
        <v>0</v>
      </c>
      <c r="WGS37" s="927">
        <f t="shared" si="271"/>
        <v>0</v>
      </c>
      <c r="WGT37" s="927">
        <f t="shared" ref="WGT37:WJE37" si="272">+WGS37</f>
        <v>0</v>
      </c>
      <c r="WGU37" s="927">
        <f t="shared" si="272"/>
        <v>0</v>
      </c>
      <c r="WGV37" s="927">
        <f t="shared" si="272"/>
        <v>0</v>
      </c>
      <c r="WGW37" s="927">
        <f t="shared" si="272"/>
        <v>0</v>
      </c>
      <c r="WGX37" s="927">
        <f t="shared" si="272"/>
        <v>0</v>
      </c>
      <c r="WGY37" s="927">
        <f t="shared" si="272"/>
        <v>0</v>
      </c>
      <c r="WGZ37" s="927">
        <f t="shared" si="272"/>
        <v>0</v>
      </c>
      <c r="WHA37" s="927">
        <f t="shared" si="272"/>
        <v>0</v>
      </c>
      <c r="WHB37" s="927">
        <f t="shared" si="272"/>
        <v>0</v>
      </c>
      <c r="WHC37" s="927">
        <f t="shared" si="272"/>
        <v>0</v>
      </c>
      <c r="WHD37" s="927">
        <f t="shared" si="272"/>
        <v>0</v>
      </c>
      <c r="WHE37" s="927">
        <f t="shared" si="272"/>
        <v>0</v>
      </c>
      <c r="WHF37" s="927">
        <f t="shared" si="272"/>
        <v>0</v>
      </c>
      <c r="WHG37" s="927">
        <f t="shared" si="272"/>
        <v>0</v>
      </c>
      <c r="WHH37" s="927">
        <f t="shared" si="272"/>
        <v>0</v>
      </c>
      <c r="WHI37" s="927">
        <f t="shared" si="272"/>
        <v>0</v>
      </c>
      <c r="WHJ37" s="927">
        <f t="shared" si="272"/>
        <v>0</v>
      </c>
      <c r="WHK37" s="927">
        <f t="shared" si="272"/>
        <v>0</v>
      </c>
      <c r="WHL37" s="927">
        <f t="shared" si="272"/>
        <v>0</v>
      </c>
      <c r="WHM37" s="927">
        <f t="shared" si="272"/>
        <v>0</v>
      </c>
      <c r="WHN37" s="927">
        <f t="shared" si="272"/>
        <v>0</v>
      </c>
      <c r="WHO37" s="927">
        <f t="shared" si="272"/>
        <v>0</v>
      </c>
      <c r="WHP37" s="927">
        <f t="shared" si="272"/>
        <v>0</v>
      </c>
      <c r="WHQ37" s="927">
        <f t="shared" si="272"/>
        <v>0</v>
      </c>
      <c r="WHR37" s="927">
        <f t="shared" si="272"/>
        <v>0</v>
      </c>
      <c r="WHS37" s="927">
        <f t="shared" si="272"/>
        <v>0</v>
      </c>
      <c r="WHT37" s="927">
        <f t="shared" si="272"/>
        <v>0</v>
      </c>
      <c r="WHU37" s="927">
        <f t="shared" si="272"/>
        <v>0</v>
      </c>
      <c r="WHV37" s="927">
        <f t="shared" si="272"/>
        <v>0</v>
      </c>
      <c r="WHW37" s="927">
        <f t="shared" si="272"/>
        <v>0</v>
      </c>
      <c r="WHX37" s="927">
        <f t="shared" si="272"/>
        <v>0</v>
      </c>
      <c r="WHY37" s="927">
        <f t="shared" si="272"/>
        <v>0</v>
      </c>
      <c r="WHZ37" s="927">
        <f t="shared" si="272"/>
        <v>0</v>
      </c>
      <c r="WIA37" s="927">
        <f t="shared" si="272"/>
        <v>0</v>
      </c>
      <c r="WIB37" s="927">
        <f t="shared" si="272"/>
        <v>0</v>
      </c>
      <c r="WIC37" s="927">
        <f t="shared" si="272"/>
        <v>0</v>
      </c>
      <c r="WID37" s="927">
        <f t="shared" si="272"/>
        <v>0</v>
      </c>
      <c r="WIE37" s="927">
        <f t="shared" si="272"/>
        <v>0</v>
      </c>
      <c r="WIF37" s="927">
        <f t="shared" si="272"/>
        <v>0</v>
      </c>
      <c r="WIG37" s="927">
        <f t="shared" si="272"/>
        <v>0</v>
      </c>
      <c r="WIH37" s="927">
        <f t="shared" si="272"/>
        <v>0</v>
      </c>
      <c r="WII37" s="927">
        <f t="shared" si="272"/>
        <v>0</v>
      </c>
      <c r="WIJ37" s="927">
        <f t="shared" si="272"/>
        <v>0</v>
      </c>
      <c r="WIK37" s="927">
        <f t="shared" si="272"/>
        <v>0</v>
      </c>
      <c r="WIL37" s="927">
        <f t="shared" si="272"/>
        <v>0</v>
      </c>
      <c r="WIM37" s="927">
        <f t="shared" si="272"/>
        <v>0</v>
      </c>
      <c r="WIN37" s="927">
        <f t="shared" si="272"/>
        <v>0</v>
      </c>
      <c r="WIO37" s="927">
        <f t="shared" si="272"/>
        <v>0</v>
      </c>
      <c r="WIP37" s="927">
        <f t="shared" si="272"/>
        <v>0</v>
      </c>
      <c r="WIQ37" s="927">
        <f t="shared" si="272"/>
        <v>0</v>
      </c>
      <c r="WIR37" s="927">
        <f t="shared" si="272"/>
        <v>0</v>
      </c>
      <c r="WIS37" s="927">
        <f t="shared" si="272"/>
        <v>0</v>
      </c>
      <c r="WIT37" s="927">
        <f t="shared" si="272"/>
        <v>0</v>
      </c>
      <c r="WIU37" s="927">
        <f t="shared" si="272"/>
        <v>0</v>
      </c>
      <c r="WIV37" s="927">
        <f t="shared" si="272"/>
        <v>0</v>
      </c>
      <c r="WIW37" s="927">
        <f t="shared" si="272"/>
        <v>0</v>
      </c>
      <c r="WIX37" s="927">
        <f t="shared" si="272"/>
        <v>0</v>
      </c>
      <c r="WIY37" s="927">
        <f t="shared" si="272"/>
        <v>0</v>
      </c>
      <c r="WIZ37" s="927">
        <f t="shared" si="272"/>
        <v>0</v>
      </c>
      <c r="WJA37" s="927">
        <f t="shared" si="272"/>
        <v>0</v>
      </c>
      <c r="WJB37" s="927">
        <f t="shared" si="272"/>
        <v>0</v>
      </c>
      <c r="WJC37" s="927">
        <f t="shared" si="272"/>
        <v>0</v>
      </c>
      <c r="WJD37" s="927">
        <f t="shared" si="272"/>
        <v>0</v>
      </c>
      <c r="WJE37" s="927">
        <f t="shared" si="272"/>
        <v>0</v>
      </c>
      <c r="WJF37" s="927">
        <f t="shared" ref="WJF37:WLQ37" si="273">+WJE37</f>
        <v>0</v>
      </c>
      <c r="WJG37" s="927">
        <f t="shared" si="273"/>
        <v>0</v>
      </c>
      <c r="WJH37" s="927">
        <f t="shared" si="273"/>
        <v>0</v>
      </c>
      <c r="WJI37" s="927">
        <f t="shared" si="273"/>
        <v>0</v>
      </c>
      <c r="WJJ37" s="927">
        <f t="shared" si="273"/>
        <v>0</v>
      </c>
      <c r="WJK37" s="927">
        <f t="shared" si="273"/>
        <v>0</v>
      </c>
      <c r="WJL37" s="927">
        <f t="shared" si="273"/>
        <v>0</v>
      </c>
      <c r="WJM37" s="927">
        <f t="shared" si="273"/>
        <v>0</v>
      </c>
      <c r="WJN37" s="927">
        <f t="shared" si="273"/>
        <v>0</v>
      </c>
      <c r="WJO37" s="927">
        <f t="shared" si="273"/>
        <v>0</v>
      </c>
      <c r="WJP37" s="927">
        <f t="shared" si="273"/>
        <v>0</v>
      </c>
      <c r="WJQ37" s="927">
        <f t="shared" si="273"/>
        <v>0</v>
      </c>
      <c r="WJR37" s="927">
        <f t="shared" si="273"/>
        <v>0</v>
      </c>
      <c r="WJS37" s="927">
        <f t="shared" si="273"/>
        <v>0</v>
      </c>
      <c r="WJT37" s="927">
        <f t="shared" si="273"/>
        <v>0</v>
      </c>
      <c r="WJU37" s="927">
        <f t="shared" si="273"/>
        <v>0</v>
      </c>
      <c r="WJV37" s="927">
        <f t="shared" si="273"/>
        <v>0</v>
      </c>
      <c r="WJW37" s="927">
        <f t="shared" si="273"/>
        <v>0</v>
      </c>
      <c r="WJX37" s="927">
        <f t="shared" si="273"/>
        <v>0</v>
      </c>
      <c r="WJY37" s="927">
        <f t="shared" si="273"/>
        <v>0</v>
      </c>
      <c r="WJZ37" s="927">
        <f t="shared" si="273"/>
        <v>0</v>
      </c>
      <c r="WKA37" s="927">
        <f t="shared" si="273"/>
        <v>0</v>
      </c>
      <c r="WKB37" s="927">
        <f t="shared" si="273"/>
        <v>0</v>
      </c>
      <c r="WKC37" s="927">
        <f t="shared" si="273"/>
        <v>0</v>
      </c>
      <c r="WKD37" s="927">
        <f t="shared" si="273"/>
        <v>0</v>
      </c>
      <c r="WKE37" s="927">
        <f t="shared" si="273"/>
        <v>0</v>
      </c>
      <c r="WKF37" s="927">
        <f t="shared" si="273"/>
        <v>0</v>
      </c>
      <c r="WKG37" s="927">
        <f t="shared" si="273"/>
        <v>0</v>
      </c>
      <c r="WKH37" s="927">
        <f t="shared" si="273"/>
        <v>0</v>
      </c>
      <c r="WKI37" s="927">
        <f t="shared" si="273"/>
        <v>0</v>
      </c>
      <c r="WKJ37" s="927">
        <f t="shared" si="273"/>
        <v>0</v>
      </c>
      <c r="WKK37" s="927">
        <f t="shared" si="273"/>
        <v>0</v>
      </c>
      <c r="WKL37" s="927">
        <f t="shared" si="273"/>
        <v>0</v>
      </c>
      <c r="WKM37" s="927">
        <f t="shared" si="273"/>
        <v>0</v>
      </c>
      <c r="WKN37" s="927">
        <f t="shared" si="273"/>
        <v>0</v>
      </c>
      <c r="WKO37" s="927">
        <f t="shared" si="273"/>
        <v>0</v>
      </c>
      <c r="WKP37" s="927">
        <f t="shared" si="273"/>
        <v>0</v>
      </c>
      <c r="WKQ37" s="927">
        <f t="shared" si="273"/>
        <v>0</v>
      </c>
      <c r="WKR37" s="927">
        <f t="shared" si="273"/>
        <v>0</v>
      </c>
      <c r="WKS37" s="927">
        <f t="shared" si="273"/>
        <v>0</v>
      </c>
      <c r="WKT37" s="927">
        <f t="shared" si="273"/>
        <v>0</v>
      </c>
      <c r="WKU37" s="927">
        <f t="shared" si="273"/>
        <v>0</v>
      </c>
      <c r="WKV37" s="927">
        <f t="shared" si="273"/>
        <v>0</v>
      </c>
      <c r="WKW37" s="927">
        <f t="shared" si="273"/>
        <v>0</v>
      </c>
      <c r="WKX37" s="927">
        <f t="shared" si="273"/>
        <v>0</v>
      </c>
      <c r="WKY37" s="927">
        <f t="shared" si="273"/>
        <v>0</v>
      </c>
      <c r="WKZ37" s="927">
        <f t="shared" si="273"/>
        <v>0</v>
      </c>
      <c r="WLA37" s="927">
        <f t="shared" si="273"/>
        <v>0</v>
      </c>
      <c r="WLB37" s="927">
        <f t="shared" si="273"/>
        <v>0</v>
      </c>
      <c r="WLC37" s="927">
        <f t="shared" si="273"/>
        <v>0</v>
      </c>
      <c r="WLD37" s="927">
        <f t="shared" si="273"/>
        <v>0</v>
      </c>
      <c r="WLE37" s="927">
        <f t="shared" si="273"/>
        <v>0</v>
      </c>
      <c r="WLF37" s="927">
        <f t="shared" si="273"/>
        <v>0</v>
      </c>
      <c r="WLG37" s="927">
        <f t="shared" si="273"/>
        <v>0</v>
      </c>
      <c r="WLH37" s="927">
        <f t="shared" si="273"/>
        <v>0</v>
      </c>
      <c r="WLI37" s="927">
        <f t="shared" si="273"/>
        <v>0</v>
      </c>
      <c r="WLJ37" s="927">
        <f t="shared" si="273"/>
        <v>0</v>
      </c>
      <c r="WLK37" s="927">
        <f t="shared" si="273"/>
        <v>0</v>
      </c>
      <c r="WLL37" s="927">
        <f t="shared" si="273"/>
        <v>0</v>
      </c>
      <c r="WLM37" s="927">
        <f t="shared" si="273"/>
        <v>0</v>
      </c>
      <c r="WLN37" s="927">
        <f t="shared" si="273"/>
        <v>0</v>
      </c>
      <c r="WLO37" s="927">
        <f t="shared" si="273"/>
        <v>0</v>
      </c>
      <c r="WLP37" s="927">
        <f t="shared" si="273"/>
        <v>0</v>
      </c>
      <c r="WLQ37" s="927">
        <f t="shared" si="273"/>
        <v>0</v>
      </c>
      <c r="WLR37" s="927">
        <f t="shared" ref="WLR37:WOC37" si="274">+WLQ37</f>
        <v>0</v>
      </c>
      <c r="WLS37" s="927">
        <f t="shared" si="274"/>
        <v>0</v>
      </c>
      <c r="WLT37" s="927">
        <f t="shared" si="274"/>
        <v>0</v>
      </c>
      <c r="WLU37" s="927">
        <f t="shared" si="274"/>
        <v>0</v>
      </c>
      <c r="WLV37" s="927">
        <f t="shared" si="274"/>
        <v>0</v>
      </c>
      <c r="WLW37" s="927">
        <f t="shared" si="274"/>
        <v>0</v>
      </c>
      <c r="WLX37" s="927">
        <f t="shared" si="274"/>
        <v>0</v>
      </c>
      <c r="WLY37" s="927">
        <f t="shared" si="274"/>
        <v>0</v>
      </c>
      <c r="WLZ37" s="927">
        <f t="shared" si="274"/>
        <v>0</v>
      </c>
      <c r="WMA37" s="927">
        <f t="shared" si="274"/>
        <v>0</v>
      </c>
      <c r="WMB37" s="927">
        <f t="shared" si="274"/>
        <v>0</v>
      </c>
      <c r="WMC37" s="927">
        <f t="shared" si="274"/>
        <v>0</v>
      </c>
      <c r="WMD37" s="927">
        <f t="shared" si="274"/>
        <v>0</v>
      </c>
      <c r="WME37" s="927">
        <f t="shared" si="274"/>
        <v>0</v>
      </c>
      <c r="WMF37" s="927">
        <f t="shared" si="274"/>
        <v>0</v>
      </c>
      <c r="WMG37" s="927">
        <f t="shared" si="274"/>
        <v>0</v>
      </c>
      <c r="WMH37" s="927">
        <f t="shared" si="274"/>
        <v>0</v>
      </c>
      <c r="WMI37" s="927">
        <f t="shared" si="274"/>
        <v>0</v>
      </c>
      <c r="WMJ37" s="927">
        <f t="shared" si="274"/>
        <v>0</v>
      </c>
      <c r="WMK37" s="927">
        <f t="shared" si="274"/>
        <v>0</v>
      </c>
      <c r="WML37" s="927">
        <f t="shared" si="274"/>
        <v>0</v>
      </c>
      <c r="WMM37" s="927">
        <f t="shared" si="274"/>
        <v>0</v>
      </c>
      <c r="WMN37" s="927">
        <f t="shared" si="274"/>
        <v>0</v>
      </c>
      <c r="WMO37" s="927">
        <f t="shared" si="274"/>
        <v>0</v>
      </c>
      <c r="WMP37" s="927">
        <f t="shared" si="274"/>
        <v>0</v>
      </c>
      <c r="WMQ37" s="927">
        <f t="shared" si="274"/>
        <v>0</v>
      </c>
      <c r="WMR37" s="927">
        <f t="shared" si="274"/>
        <v>0</v>
      </c>
      <c r="WMS37" s="927">
        <f t="shared" si="274"/>
        <v>0</v>
      </c>
      <c r="WMT37" s="927">
        <f t="shared" si="274"/>
        <v>0</v>
      </c>
      <c r="WMU37" s="927">
        <f t="shared" si="274"/>
        <v>0</v>
      </c>
      <c r="WMV37" s="927">
        <f t="shared" si="274"/>
        <v>0</v>
      </c>
      <c r="WMW37" s="927">
        <f t="shared" si="274"/>
        <v>0</v>
      </c>
      <c r="WMX37" s="927">
        <f t="shared" si="274"/>
        <v>0</v>
      </c>
      <c r="WMY37" s="927">
        <f t="shared" si="274"/>
        <v>0</v>
      </c>
      <c r="WMZ37" s="927">
        <f t="shared" si="274"/>
        <v>0</v>
      </c>
      <c r="WNA37" s="927">
        <f t="shared" si="274"/>
        <v>0</v>
      </c>
      <c r="WNB37" s="927">
        <f t="shared" si="274"/>
        <v>0</v>
      </c>
      <c r="WNC37" s="927">
        <f t="shared" si="274"/>
        <v>0</v>
      </c>
      <c r="WND37" s="927">
        <f t="shared" si="274"/>
        <v>0</v>
      </c>
      <c r="WNE37" s="927">
        <f t="shared" si="274"/>
        <v>0</v>
      </c>
      <c r="WNF37" s="927">
        <f t="shared" si="274"/>
        <v>0</v>
      </c>
      <c r="WNG37" s="927">
        <f t="shared" si="274"/>
        <v>0</v>
      </c>
      <c r="WNH37" s="927">
        <f t="shared" si="274"/>
        <v>0</v>
      </c>
      <c r="WNI37" s="927">
        <f t="shared" si="274"/>
        <v>0</v>
      </c>
      <c r="WNJ37" s="927">
        <f t="shared" si="274"/>
        <v>0</v>
      </c>
      <c r="WNK37" s="927">
        <f t="shared" si="274"/>
        <v>0</v>
      </c>
      <c r="WNL37" s="927">
        <f t="shared" si="274"/>
        <v>0</v>
      </c>
      <c r="WNM37" s="927">
        <f t="shared" si="274"/>
        <v>0</v>
      </c>
      <c r="WNN37" s="927">
        <f t="shared" si="274"/>
        <v>0</v>
      </c>
      <c r="WNO37" s="927">
        <f t="shared" si="274"/>
        <v>0</v>
      </c>
      <c r="WNP37" s="927">
        <f t="shared" si="274"/>
        <v>0</v>
      </c>
      <c r="WNQ37" s="927">
        <f t="shared" si="274"/>
        <v>0</v>
      </c>
      <c r="WNR37" s="927">
        <f t="shared" si="274"/>
        <v>0</v>
      </c>
      <c r="WNS37" s="927">
        <f t="shared" si="274"/>
        <v>0</v>
      </c>
      <c r="WNT37" s="927">
        <f t="shared" si="274"/>
        <v>0</v>
      </c>
      <c r="WNU37" s="927">
        <f t="shared" si="274"/>
        <v>0</v>
      </c>
      <c r="WNV37" s="927">
        <f t="shared" si="274"/>
        <v>0</v>
      </c>
      <c r="WNW37" s="927">
        <f t="shared" si="274"/>
        <v>0</v>
      </c>
      <c r="WNX37" s="927">
        <f t="shared" si="274"/>
        <v>0</v>
      </c>
      <c r="WNY37" s="927">
        <f t="shared" si="274"/>
        <v>0</v>
      </c>
      <c r="WNZ37" s="927">
        <f t="shared" si="274"/>
        <v>0</v>
      </c>
      <c r="WOA37" s="927">
        <f t="shared" si="274"/>
        <v>0</v>
      </c>
      <c r="WOB37" s="927">
        <f t="shared" si="274"/>
        <v>0</v>
      </c>
      <c r="WOC37" s="927">
        <f t="shared" si="274"/>
        <v>0</v>
      </c>
      <c r="WOD37" s="927">
        <f t="shared" ref="WOD37:WQO37" si="275">+WOC37</f>
        <v>0</v>
      </c>
      <c r="WOE37" s="927">
        <f t="shared" si="275"/>
        <v>0</v>
      </c>
      <c r="WOF37" s="927">
        <f t="shared" si="275"/>
        <v>0</v>
      </c>
      <c r="WOG37" s="927">
        <f t="shared" si="275"/>
        <v>0</v>
      </c>
      <c r="WOH37" s="927">
        <f t="shared" si="275"/>
        <v>0</v>
      </c>
      <c r="WOI37" s="927">
        <f t="shared" si="275"/>
        <v>0</v>
      </c>
      <c r="WOJ37" s="927">
        <f t="shared" si="275"/>
        <v>0</v>
      </c>
      <c r="WOK37" s="927">
        <f t="shared" si="275"/>
        <v>0</v>
      </c>
      <c r="WOL37" s="927">
        <f t="shared" si="275"/>
        <v>0</v>
      </c>
      <c r="WOM37" s="927">
        <f t="shared" si="275"/>
        <v>0</v>
      </c>
      <c r="WON37" s="927">
        <f t="shared" si="275"/>
        <v>0</v>
      </c>
      <c r="WOO37" s="927">
        <f t="shared" si="275"/>
        <v>0</v>
      </c>
      <c r="WOP37" s="927">
        <f t="shared" si="275"/>
        <v>0</v>
      </c>
      <c r="WOQ37" s="927">
        <f t="shared" si="275"/>
        <v>0</v>
      </c>
      <c r="WOR37" s="927">
        <f t="shared" si="275"/>
        <v>0</v>
      </c>
      <c r="WOS37" s="927">
        <f t="shared" si="275"/>
        <v>0</v>
      </c>
      <c r="WOT37" s="927">
        <f t="shared" si="275"/>
        <v>0</v>
      </c>
      <c r="WOU37" s="927">
        <f t="shared" si="275"/>
        <v>0</v>
      </c>
      <c r="WOV37" s="927">
        <f t="shared" si="275"/>
        <v>0</v>
      </c>
      <c r="WOW37" s="927">
        <f t="shared" si="275"/>
        <v>0</v>
      </c>
      <c r="WOX37" s="927">
        <f t="shared" si="275"/>
        <v>0</v>
      </c>
      <c r="WOY37" s="927">
        <f t="shared" si="275"/>
        <v>0</v>
      </c>
      <c r="WOZ37" s="927">
        <f t="shared" si="275"/>
        <v>0</v>
      </c>
      <c r="WPA37" s="927">
        <f t="shared" si="275"/>
        <v>0</v>
      </c>
      <c r="WPB37" s="927">
        <f t="shared" si="275"/>
        <v>0</v>
      </c>
      <c r="WPC37" s="927">
        <f t="shared" si="275"/>
        <v>0</v>
      </c>
      <c r="WPD37" s="927">
        <f t="shared" si="275"/>
        <v>0</v>
      </c>
      <c r="WPE37" s="927">
        <f t="shared" si="275"/>
        <v>0</v>
      </c>
      <c r="WPF37" s="927">
        <f t="shared" si="275"/>
        <v>0</v>
      </c>
      <c r="WPG37" s="927">
        <f t="shared" si="275"/>
        <v>0</v>
      </c>
      <c r="WPH37" s="927">
        <f t="shared" si="275"/>
        <v>0</v>
      </c>
      <c r="WPI37" s="927">
        <f t="shared" si="275"/>
        <v>0</v>
      </c>
      <c r="WPJ37" s="927">
        <f t="shared" si="275"/>
        <v>0</v>
      </c>
      <c r="WPK37" s="927">
        <f t="shared" si="275"/>
        <v>0</v>
      </c>
      <c r="WPL37" s="927">
        <f t="shared" si="275"/>
        <v>0</v>
      </c>
      <c r="WPM37" s="927">
        <f t="shared" si="275"/>
        <v>0</v>
      </c>
      <c r="WPN37" s="927">
        <f t="shared" si="275"/>
        <v>0</v>
      </c>
      <c r="WPO37" s="927">
        <f t="shared" si="275"/>
        <v>0</v>
      </c>
      <c r="WPP37" s="927">
        <f t="shared" si="275"/>
        <v>0</v>
      </c>
      <c r="WPQ37" s="927">
        <f t="shared" si="275"/>
        <v>0</v>
      </c>
      <c r="WPR37" s="927">
        <f t="shared" si="275"/>
        <v>0</v>
      </c>
      <c r="WPS37" s="927">
        <f t="shared" si="275"/>
        <v>0</v>
      </c>
      <c r="WPT37" s="927">
        <f t="shared" si="275"/>
        <v>0</v>
      </c>
      <c r="WPU37" s="927">
        <f t="shared" si="275"/>
        <v>0</v>
      </c>
      <c r="WPV37" s="927">
        <f t="shared" si="275"/>
        <v>0</v>
      </c>
      <c r="WPW37" s="927">
        <f t="shared" si="275"/>
        <v>0</v>
      </c>
      <c r="WPX37" s="927">
        <f t="shared" si="275"/>
        <v>0</v>
      </c>
      <c r="WPY37" s="927">
        <f t="shared" si="275"/>
        <v>0</v>
      </c>
      <c r="WPZ37" s="927">
        <f t="shared" si="275"/>
        <v>0</v>
      </c>
      <c r="WQA37" s="927">
        <f t="shared" si="275"/>
        <v>0</v>
      </c>
      <c r="WQB37" s="927">
        <f t="shared" si="275"/>
        <v>0</v>
      </c>
      <c r="WQC37" s="927">
        <f t="shared" si="275"/>
        <v>0</v>
      </c>
      <c r="WQD37" s="927">
        <f t="shared" si="275"/>
        <v>0</v>
      </c>
      <c r="WQE37" s="927">
        <f t="shared" si="275"/>
        <v>0</v>
      </c>
      <c r="WQF37" s="927">
        <f t="shared" si="275"/>
        <v>0</v>
      </c>
      <c r="WQG37" s="927">
        <f t="shared" si="275"/>
        <v>0</v>
      </c>
      <c r="WQH37" s="927">
        <f t="shared" si="275"/>
        <v>0</v>
      </c>
      <c r="WQI37" s="927">
        <f t="shared" si="275"/>
        <v>0</v>
      </c>
      <c r="WQJ37" s="927">
        <f t="shared" si="275"/>
        <v>0</v>
      </c>
      <c r="WQK37" s="927">
        <f t="shared" si="275"/>
        <v>0</v>
      </c>
      <c r="WQL37" s="927">
        <f t="shared" si="275"/>
        <v>0</v>
      </c>
      <c r="WQM37" s="927">
        <f t="shared" si="275"/>
        <v>0</v>
      </c>
      <c r="WQN37" s="927">
        <f t="shared" si="275"/>
        <v>0</v>
      </c>
      <c r="WQO37" s="927">
        <f t="shared" si="275"/>
        <v>0</v>
      </c>
      <c r="WQP37" s="927">
        <f t="shared" ref="WQP37:WTA37" si="276">+WQO37</f>
        <v>0</v>
      </c>
      <c r="WQQ37" s="927">
        <f t="shared" si="276"/>
        <v>0</v>
      </c>
      <c r="WQR37" s="927">
        <f t="shared" si="276"/>
        <v>0</v>
      </c>
      <c r="WQS37" s="927">
        <f t="shared" si="276"/>
        <v>0</v>
      </c>
      <c r="WQT37" s="927">
        <f t="shared" si="276"/>
        <v>0</v>
      </c>
      <c r="WQU37" s="927">
        <f t="shared" si="276"/>
        <v>0</v>
      </c>
      <c r="WQV37" s="927">
        <f t="shared" si="276"/>
        <v>0</v>
      </c>
      <c r="WQW37" s="927">
        <f t="shared" si="276"/>
        <v>0</v>
      </c>
      <c r="WQX37" s="927">
        <f t="shared" si="276"/>
        <v>0</v>
      </c>
      <c r="WQY37" s="927">
        <f t="shared" si="276"/>
        <v>0</v>
      </c>
      <c r="WQZ37" s="927">
        <f t="shared" si="276"/>
        <v>0</v>
      </c>
      <c r="WRA37" s="927">
        <f t="shared" si="276"/>
        <v>0</v>
      </c>
      <c r="WRB37" s="927">
        <f t="shared" si="276"/>
        <v>0</v>
      </c>
      <c r="WRC37" s="927">
        <f t="shared" si="276"/>
        <v>0</v>
      </c>
      <c r="WRD37" s="927">
        <f t="shared" si="276"/>
        <v>0</v>
      </c>
      <c r="WRE37" s="927">
        <f t="shared" si="276"/>
        <v>0</v>
      </c>
      <c r="WRF37" s="927">
        <f t="shared" si="276"/>
        <v>0</v>
      </c>
      <c r="WRG37" s="927">
        <f t="shared" si="276"/>
        <v>0</v>
      </c>
      <c r="WRH37" s="927">
        <f t="shared" si="276"/>
        <v>0</v>
      </c>
      <c r="WRI37" s="927">
        <f t="shared" si="276"/>
        <v>0</v>
      </c>
      <c r="WRJ37" s="927">
        <f t="shared" si="276"/>
        <v>0</v>
      </c>
      <c r="WRK37" s="927">
        <f t="shared" si="276"/>
        <v>0</v>
      </c>
      <c r="WRL37" s="927">
        <f t="shared" si="276"/>
        <v>0</v>
      </c>
      <c r="WRM37" s="927">
        <f t="shared" si="276"/>
        <v>0</v>
      </c>
      <c r="WRN37" s="927">
        <f t="shared" si="276"/>
        <v>0</v>
      </c>
      <c r="WRO37" s="927">
        <f t="shared" si="276"/>
        <v>0</v>
      </c>
      <c r="WRP37" s="927">
        <f t="shared" si="276"/>
        <v>0</v>
      </c>
      <c r="WRQ37" s="927">
        <f t="shared" si="276"/>
        <v>0</v>
      </c>
      <c r="WRR37" s="927">
        <f t="shared" si="276"/>
        <v>0</v>
      </c>
      <c r="WRS37" s="927">
        <f t="shared" si="276"/>
        <v>0</v>
      </c>
      <c r="WRT37" s="927">
        <f t="shared" si="276"/>
        <v>0</v>
      </c>
      <c r="WRU37" s="927">
        <f t="shared" si="276"/>
        <v>0</v>
      </c>
      <c r="WRV37" s="927">
        <f t="shared" si="276"/>
        <v>0</v>
      </c>
      <c r="WRW37" s="927">
        <f t="shared" si="276"/>
        <v>0</v>
      </c>
      <c r="WRX37" s="927">
        <f t="shared" si="276"/>
        <v>0</v>
      </c>
      <c r="WRY37" s="927">
        <f t="shared" si="276"/>
        <v>0</v>
      </c>
      <c r="WRZ37" s="927">
        <f t="shared" si="276"/>
        <v>0</v>
      </c>
      <c r="WSA37" s="927">
        <f t="shared" si="276"/>
        <v>0</v>
      </c>
      <c r="WSB37" s="927">
        <f t="shared" si="276"/>
        <v>0</v>
      </c>
      <c r="WSC37" s="927">
        <f t="shared" si="276"/>
        <v>0</v>
      </c>
      <c r="WSD37" s="927">
        <f t="shared" si="276"/>
        <v>0</v>
      </c>
      <c r="WSE37" s="927">
        <f t="shared" si="276"/>
        <v>0</v>
      </c>
      <c r="WSF37" s="927">
        <f t="shared" si="276"/>
        <v>0</v>
      </c>
      <c r="WSG37" s="927">
        <f t="shared" si="276"/>
        <v>0</v>
      </c>
      <c r="WSH37" s="927">
        <f t="shared" si="276"/>
        <v>0</v>
      </c>
      <c r="WSI37" s="927">
        <f t="shared" si="276"/>
        <v>0</v>
      </c>
      <c r="WSJ37" s="927">
        <f t="shared" si="276"/>
        <v>0</v>
      </c>
      <c r="WSK37" s="927">
        <f t="shared" si="276"/>
        <v>0</v>
      </c>
      <c r="WSL37" s="927">
        <f t="shared" si="276"/>
        <v>0</v>
      </c>
      <c r="WSM37" s="927">
        <f t="shared" si="276"/>
        <v>0</v>
      </c>
      <c r="WSN37" s="927">
        <f t="shared" si="276"/>
        <v>0</v>
      </c>
      <c r="WSO37" s="927">
        <f t="shared" si="276"/>
        <v>0</v>
      </c>
      <c r="WSP37" s="927">
        <f t="shared" si="276"/>
        <v>0</v>
      </c>
      <c r="WSQ37" s="927">
        <f t="shared" si="276"/>
        <v>0</v>
      </c>
      <c r="WSR37" s="927">
        <f t="shared" si="276"/>
        <v>0</v>
      </c>
      <c r="WSS37" s="927">
        <f t="shared" si="276"/>
        <v>0</v>
      </c>
      <c r="WST37" s="927">
        <f t="shared" si="276"/>
        <v>0</v>
      </c>
      <c r="WSU37" s="927">
        <f t="shared" si="276"/>
        <v>0</v>
      </c>
      <c r="WSV37" s="927">
        <f t="shared" si="276"/>
        <v>0</v>
      </c>
      <c r="WSW37" s="927">
        <f t="shared" si="276"/>
        <v>0</v>
      </c>
      <c r="WSX37" s="927">
        <f t="shared" si="276"/>
        <v>0</v>
      </c>
      <c r="WSY37" s="927">
        <f t="shared" si="276"/>
        <v>0</v>
      </c>
      <c r="WSZ37" s="927">
        <f t="shared" si="276"/>
        <v>0</v>
      </c>
      <c r="WTA37" s="927">
        <f t="shared" si="276"/>
        <v>0</v>
      </c>
      <c r="WTB37" s="927">
        <f t="shared" ref="WTB37:WVM37" si="277">+WTA37</f>
        <v>0</v>
      </c>
      <c r="WTC37" s="927">
        <f t="shared" si="277"/>
        <v>0</v>
      </c>
      <c r="WTD37" s="927">
        <f t="shared" si="277"/>
        <v>0</v>
      </c>
      <c r="WTE37" s="927">
        <f t="shared" si="277"/>
        <v>0</v>
      </c>
      <c r="WTF37" s="927">
        <f t="shared" si="277"/>
        <v>0</v>
      </c>
      <c r="WTG37" s="927">
        <f t="shared" si="277"/>
        <v>0</v>
      </c>
      <c r="WTH37" s="927">
        <f t="shared" si="277"/>
        <v>0</v>
      </c>
      <c r="WTI37" s="927">
        <f t="shared" si="277"/>
        <v>0</v>
      </c>
      <c r="WTJ37" s="927">
        <f t="shared" si="277"/>
        <v>0</v>
      </c>
      <c r="WTK37" s="927">
        <f t="shared" si="277"/>
        <v>0</v>
      </c>
      <c r="WTL37" s="927">
        <f t="shared" si="277"/>
        <v>0</v>
      </c>
      <c r="WTM37" s="927">
        <f t="shared" si="277"/>
        <v>0</v>
      </c>
      <c r="WTN37" s="927">
        <f t="shared" si="277"/>
        <v>0</v>
      </c>
      <c r="WTO37" s="927">
        <f t="shared" si="277"/>
        <v>0</v>
      </c>
      <c r="WTP37" s="927">
        <f t="shared" si="277"/>
        <v>0</v>
      </c>
      <c r="WTQ37" s="927">
        <f t="shared" si="277"/>
        <v>0</v>
      </c>
      <c r="WTR37" s="927">
        <f t="shared" si="277"/>
        <v>0</v>
      </c>
      <c r="WTS37" s="927">
        <f t="shared" si="277"/>
        <v>0</v>
      </c>
      <c r="WTT37" s="927">
        <f t="shared" si="277"/>
        <v>0</v>
      </c>
      <c r="WTU37" s="927">
        <f t="shared" si="277"/>
        <v>0</v>
      </c>
      <c r="WTV37" s="927">
        <f t="shared" si="277"/>
        <v>0</v>
      </c>
      <c r="WTW37" s="927">
        <f t="shared" si="277"/>
        <v>0</v>
      </c>
      <c r="WTX37" s="927">
        <f t="shared" si="277"/>
        <v>0</v>
      </c>
      <c r="WTY37" s="927">
        <f t="shared" si="277"/>
        <v>0</v>
      </c>
      <c r="WTZ37" s="927">
        <f t="shared" si="277"/>
        <v>0</v>
      </c>
      <c r="WUA37" s="927">
        <f t="shared" si="277"/>
        <v>0</v>
      </c>
      <c r="WUB37" s="927">
        <f t="shared" si="277"/>
        <v>0</v>
      </c>
      <c r="WUC37" s="927">
        <f t="shared" si="277"/>
        <v>0</v>
      </c>
      <c r="WUD37" s="927">
        <f t="shared" si="277"/>
        <v>0</v>
      </c>
      <c r="WUE37" s="927">
        <f t="shared" si="277"/>
        <v>0</v>
      </c>
      <c r="WUF37" s="927">
        <f t="shared" si="277"/>
        <v>0</v>
      </c>
      <c r="WUG37" s="927">
        <f t="shared" si="277"/>
        <v>0</v>
      </c>
      <c r="WUH37" s="927">
        <f t="shared" si="277"/>
        <v>0</v>
      </c>
      <c r="WUI37" s="927">
        <f t="shared" si="277"/>
        <v>0</v>
      </c>
      <c r="WUJ37" s="927">
        <f t="shared" si="277"/>
        <v>0</v>
      </c>
      <c r="WUK37" s="927">
        <f t="shared" si="277"/>
        <v>0</v>
      </c>
      <c r="WUL37" s="927">
        <f t="shared" si="277"/>
        <v>0</v>
      </c>
      <c r="WUM37" s="927">
        <f t="shared" si="277"/>
        <v>0</v>
      </c>
      <c r="WUN37" s="927">
        <f t="shared" si="277"/>
        <v>0</v>
      </c>
      <c r="WUO37" s="927">
        <f t="shared" si="277"/>
        <v>0</v>
      </c>
      <c r="WUP37" s="927">
        <f t="shared" si="277"/>
        <v>0</v>
      </c>
      <c r="WUQ37" s="927">
        <f t="shared" si="277"/>
        <v>0</v>
      </c>
      <c r="WUR37" s="927">
        <f t="shared" si="277"/>
        <v>0</v>
      </c>
      <c r="WUS37" s="927">
        <f t="shared" si="277"/>
        <v>0</v>
      </c>
      <c r="WUT37" s="927">
        <f t="shared" si="277"/>
        <v>0</v>
      </c>
      <c r="WUU37" s="927">
        <f t="shared" si="277"/>
        <v>0</v>
      </c>
      <c r="WUV37" s="927">
        <f t="shared" si="277"/>
        <v>0</v>
      </c>
      <c r="WUW37" s="927">
        <f t="shared" si="277"/>
        <v>0</v>
      </c>
      <c r="WUX37" s="927">
        <f t="shared" si="277"/>
        <v>0</v>
      </c>
      <c r="WUY37" s="927">
        <f t="shared" si="277"/>
        <v>0</v>
      </c>
      <c r="WUZ37" s="927">
        <f t="shared" si="277"/>
        <v>0</v>
      </c>
      <c r="WVA37" s="927">
        <f t="shared" si="277"/>
        <v>0</v>
      </c>
      <c r="WVB37" s="927">
        <f t="shared" si="277"/>
        <v>0</v>
      </c>
      <c r="WVC37" s="927">
        <f t="shared" si="277"/>
        <v>0</v>
      </c>
      <c r="WVD37" s="927">
        <f t="shared" si="277"/>
        <v>0</v>
      </c>
      <c r="WVE37" s="927">
        <f t="shared" si="277"/>
        <v>0</v>
      </c>
      <c r="WVF37" s="927">
        <f t="shared" si="277"/>
        <v>0</v>
      </c>
      <c r="WVG37" s="927">
        <f t="shared" si="277"/>
        <v>0</v>
      </c>
      <c r="WVH37" s="927">
        <f t="shared" si="277"/>
        <v>0</v>
      </c>
      <c r="WVI37" s="927">
        <f t="shared" si="277"/>
        <v>0</v>
      </c>
      <c r="WVJ37" s="927">
        <f t="shared" si="277"/>
        <v>0</v>
      </c>
      <c r="WVK37" s="927">
        <f t="shared" si="277"/>
        <v>0</v>
      </c>
      <c r="WVL37" s="927">
        <f t="shared" si="277"/>
        <v>0</v>
      </c>
      <c r="WVM37" s="927">
        <f t="shared" si="277"/>
        <v>0</v>
      </c>
      <c r="WVN37" s="927">
        <f t="shared" ref="WVN37:WXY37" si="278">+WVM37</f>
        <v>0</v>
      </c>
      <c r="WVO37" s="927">
        <f t="shared" si="278"/>
        <v>0</v>
      </c>
      <c r="WVP37" s="927">
        <f t="shared" si="278"/>
        <v>0</v>
      </c>
      <c r="WVQ37" s="927">
        <f t="shared" si="278"/>
        <v>0</v>
      </c>
      <c r="WVR37" s="927">
        <f t="shared" si="278"/>
        <v>0</v>
      </c>
      <c r="WVS37" s="927">
        <f t="shared" si="278"/>
        <v>0</v>
      </c>
      <c r="WVT37" s="927">
        <f t="shared" si="278"/>
        <v>0</v>
      </c>
      <c r="WVU37" s="927">
        <f t="shared" si="278"/>
        <v>0</v>
      </c>
      <c r="WVV37" s="927">
        <f t="shared" si="278"/>
        <v>0</v>
      </c>
      <c r="WVW37" s="927">
        <f t="shared" si="278"/>
        <v>0</v>
      </c>
      <c r="WVX37" s="927">
        <f t="shared" si="278"/>
        <v>0</v>
      </c>
      <c r="WVY37" s="927">
        <f t="shared" si="278"/>
        <v>0</v>
      </c>
      <c r="WVZ37" s="927">
        <f t="shared" si="278"/>
        <v>0</v>
      </c>
      <c r="WWA37" s="927">
        <f t="shared" si="278"/>
        <v>0</v>
      </c>
      <c r="WWB37" s="927">
        <f t="shared" si="278"/>
        <v>0</v>
      </c>
      <c r="WWC37" s="927">
        <f t="shared" si="278"/>
        <v>0</v>
      </c>
      <c r="WWD37" s="927">
        <f t="shared" si="278"/>
        <v>0</v>
      </c>
      <c r="WWE37" s="927">
        <f t="shared" si="278"/>
        <v>0</v>
      </c>
      <c r="WWF37" s="927">
        <f t="shared" si="278"/>
        <v>0</v>
      </c>
      <c r="WWG37" s="927">
        <f t="shared" si="278"/>
        <v>0</v>
      </c>
      <c r="WWH37" s="927">
        <f t="shared" si="278"/>
        <v>0</v>
      </c>
      <c r="WWI37" s="927">
        <f t="shared" si="278"/>
        <v>0</v>
      </c>
      <c r="WWJ37" s="927">
        <f t="shared" si="278"/>
        <v>0</v>
      </c>
      <c r="WWK37" s="927">
        <f t="shared" si="278"/>
        <v>0</v>
      </c>
      <c r="WWL37" s="927">
        <f t="shared" si="278"/>
        <v>0</v>
      </c>
      <c r="WWM37" s="927">
        <f t="shared" si="278"/>
        <v>0</v>
      </c>
      <c r="WWN37" s="927">
        <f t="shared" si="278"/>
        <v>0</v>
      </c>
      <c r="WWO37" s="927">
        <f t="shared" si="278"/>
        <v>0</v>
      </c>
      <c r="WWP37" s="927">
        <f t="shared" si="278"/>
        <v>0</v>
      </c>
      <c r="WWQ37" s="927">
        <f t="shared" si="278"/>
        <v>0</v>
      </c>
      <c r="WWR37" s="927">
        <f t="shared" si="278"/>
        <v>0</v>
      </c>
      <c r="WWS37" s="927">
        <f t="shared" si="278"/>
        <v>0</v>
      </c>
      <c r="WWT37" s="927">
        <f t="shared" si="278"/>
        <v>0</v>
      </c>
      <c r="WWU37" s="927">
        <f t="shared" si="278"/>
        <v>0</v>
      </c>
      <c r="WWV37" s="927">
        <f t="shared" si="278"/>
        <v>0</v>
      </c>
      <c r="WWW37" s="927">
        <f t="shared" si="278"/>
        <v>0</v>
      </c>
      <c r="WWX37" s="927">
        <f t="shared" si="278"/>
        <v>0</v>
      </c>
      <c r="WWY37" s="927">
        <f t="shared" si="278"/>
        <v>0</v>
      </c>
      <c r="WWZ37" s="927">
        <f t="shared" si="278"/>
        <v>0</v>
      </c>
      <c r="WXA37" s="927">
        <f t="shared" si="278"/>
        <v>0</v>
      </c>
      <c r="WXB37" s="927">
        <f t="shared" si="278"/>
        <v>0</v>
      </c>
      <c r="WXC37" s="927">
        <f t="shared" si="278"/>
        <v>0</v>
      </c>
      <c r="WXD37" s="927">
        <f t="shared" si="278"/>
        <v>0</v>
      </c>
      <c r="WXE37" s="927">
        <f t="shared" si="278"/>
        <v>0</v>
      </c>
      <c r="WXF37" s="927">
        <f t="shared" si="278"/>
        <v>0</v>
      </c>
      <c r="WXG37" s="927">
        <f t="shared" si="278"/>
        <v>0</v>
      </c>
      <c r="WXH37" s="927">
        <f t="shared" si="278"/>
        <v>0</v>
      </c>
      <c r="WXI37" s="927">
        <f t="shared" si="278"/>
        <v>0</v>
      </c>
      <c r="WXJ37" s="927">
        <f t="shared" si="278"/>
        <v>0</v>
      </c>
      <c r="WXK37" s="927">
        <f t="shared" si="278"/>
        <v>0</v>
      </c>
      <c r="WXL37" s="927">
        <f t="shared" si="278"/>
        <v>0</v>
      </c>
      <c r="WXM37" s="927">
        <f t="shared" si="278"/>
        <v>0</v>
      </c>
      <c r="WXN37" s="927">
        <f t="shared" si="278"/>
        <v>0</v>
      </c>
      <c r="WXO37" s="927">
        <f t="shared" si="278"/>
        <v>0</v>
      </c>
      <c r="WXP37" s="927">
        <f t="shared" si="278"/>
        <v>0</v>
      </c>
      <c r="WXQ37" s="927">
        <f t="shared" si="278"/>
        <v>0</v>
      </c>
      <c r="WXR37" s="927">
        <f t="shared" si="278"/>
        <v>0</v>
      </c>
      <c r="WXS37" s="927">
        <f t="shared" si="278"/>
        <v>0</v>
      </c>
      <c r="WXT37" s="927">
        <f t="shared" si="278"/>
        <v>0</v>
      </c>
      <c r="WXU37" s="927">
        <f t="shared" si="278"/>
        <v>0</v>
      </c>
      <c r="WXV37" s="927">
        <f t="shared" si="278"/>
        <v>0</v>
      </c>
      <c r="WXW37" s="927">
        <f t="shared" si="278"/>
        <v>0</v>
      </c>
      <c r="WXX37" s="927">
        <f t="shared" si="278"/>
        <v>0</v>
      </c>
      <c r="WXY37" s="927">
        <f t="shared" si="278"/>
        <v>0</v>
      </c>
      <c r="WXZ37" s="927">
        <f t="shared" ref="WXZ37:XAK37" si="279">+WXY37</f>
        <v>0</v>
      </c>
      <c r="WYA37" s="927">
        <f t="shared" si="279"/>
        <v>0</v>
      </c>
      <c r="WYB37" s="927">
        <f t="shared" si="279"/>
        <v>0</v>
      </c>
      <c r="WYC37" s="927">
        <f t="shared" si="279"/>
        <v>0</v>
      </c>
      <c r="WYD37" s="927">
        <f t="shared" si="279"/>
        <v>0</v>
      </c>
      <c r="WYE37" s="927">
        <f t="shared" si="279"/>
        <v>0</v>
      </c>
      <c r="WYF37" s="927">
        <f t="shared" si="279"/>
        <v>0</v>
      </c>
      <c r="WYG37" s="927">
        <f t="shared" si="279"/>
        <v>0</v>
      </c>
      <c r="WYH37" s="927">
        <f t="shared" si="279"/>
        <v>0</v>
      </c>
      <c r="WYI37" s="927">
        <f t="shared" si="279"/>
        <v>0</v>
      </c>
      <c r="WYJ37" s="927">
        <f t="shared" si="279"/>
        <v>0</v>
      </c>
      <c r="WYK37" s="927">
        <f t="shared" si="279"/>
        <v>0</v>
      </c>
      <c r="WYL37" s="927">
        <f t="shared" si="279"/>
        <v>0</v>
      </c>
      <c r="WYM37" s="927">
        <f t="shared" si="279"/>
        <v>0</v>
      </c>
      <c r="WYN37" s="927">
        <f t="shared" si="279"/>
        <v>0</v>
      </c>
      <c r="WYO37" s="927">
        <f t="shared" si="279"/>
        <v>0</v>
      </c>
      <c r="WYP37" s="927">
        <f t="shared" si="279"/>
        <v>0</v>
      </c>
      <c r="WYQ37" s="927">
        <f t="shared" si="279"/>
        <v>0</v>
      </c>
      <c r="WYR37" s="927">
        <f t="shared" si="279"/>
        <v>0</v>
      </c>
      <c r="WYS37" s="927">
        <f t="shared" si="279"/>
        <v>0</v>
      </c>
      <c r="WYT37" s="927">
        <f t="shared" si="279"/>
        <v>0</v>
      </c>
      <c r="WYU37" s="927">
        <f t="shared" si="279"/>
        <v>0</v>
      </c>
      <c r="WYV37" s="927">
        <f t="shared" si="279"/>
        <v>0</v>
      </c>
      <c r="WYW37" s="927">
        <f t="shared" si="279"/>
        <v>0</v>
      </c>
      <c r="WYX37" s="927">
        <f t="shared" si="279"/>
        <v>0</v>
      </c>
      <c r="WYY37" s="927">
        <f t="shared" si="279"/>
        <v>0</v>
      </c>
      <c r="WYZ37" s="927">
        <f t="shared" si="279"/>
        <v>0</v>
      </c>
      <c r="WZA37" s="927">
        <f t="shared" si="279"/>
        <v>0</v>
      </c>
      <c r="WZB37" s="927">
        <f t="shared" si="279"/>
        <v>0</v>
      </c>
      <c r="WZC37" s="927">
        <f t="shared" si="279"/>
        <v>0</v>
      </c>
      <c r="WZD37" s="927">
        <f t="shared" si="279"/>
        <v>0</v>
      </c>
      <c r="WZE37" s="927">
        <f t="shared" si="279"/>
        <v>0</v>
      </c>
      <c r="WZF37" s="927">
        <f t="shared" si="279"/>
        <v>0</v>
      </c>
      <c r="WZG37" s="927">
        <f t="shared" si="279"/>
        <v>0</v>
      </c>
      <c r="WZH37" s="927">
        <f t="shared" si="279"/>
        <v>0</v>
      </c>
      <c r="WZI37" s="927">
        <f t="shared" si="279"/>
        <v>0</v>
      </c>
      <c r="WZJ37" s="927">
        <f t="shared" si="279"/>
        <v>0</v>
      </c>
      <c r="WZK37" s="927">
        <f t="shared" si="279"/>
        <v>0</v>
      </c>
      <c r="WZL37" s="927">
        <f t="shared" si="279"/>
        <v>0</v>
      </c>
      <c r="WZM37" s="927">
        <f t="shared" si="279"/>
        <v>0</v>
      </c>
      <c r="WZN37" s="927">
        <f t="shared" si="279"/>
        <v>0</v>
      </c>
      <c r="WZO37" s="927">
        <f t="shared" si="279"/>
        <v>0</v>
      </c>
      <c r="WZP37" s="927">
        <f t="shared" si="279"/>
        <v>0</v>
      </c>
      <c r="WZQ37" s="927">
        <f t="shared" si="279"/>
        <v>0</v>
      </c>
      <c r="WZR37" s="927">
        <f t="shared" si="279"/>
        <v>0</v>
      </c>
      <c r="WZS37" s="927">
        <f t="shared" si="279"/>
        <v>0</v>
      </c>
      <c r="WZT37" s="927">
        <f t="shared" si="279"/>
        <v>0</v>
      </c>
      <c r="WZU37" s="927">
        <f t="shared" si="279"/>
        <v>0</v>
      </c>
      <c r="WZV37" s="927">
        <f t="shared" si="279"/>
        <v>0</v>
      </c>
      <c r="WZW37" s="927">
        <f t="shared" si="279"/>
        <v>0</v>
      </c>
      <c r="WZX37" s="927">
        <f t="shared" si="279"/>
        <v>0</v>
      </c>
      <c r="WZY37" s="927">
        <f t="shared" si="279"/>
        <v>0</v>
      </c>
      <c r="WZZ37" s="927">
        <f t="shared" si="279"/>
        <v>0</v>
      </c>
      <c r="XAA37" s="927">
        <f t="shared" si="279"/>
        <v>0</v>
      </c>
      <c r="XAB37" s="927">
        <f t="shared" si="279"/>
        <v>0</v>
      </c>
      <c r="XAC37" s="927">
        <f t="shared" si="279"/>
        <v>0</v>
      </c>
      <c r="XAD37" s="927">
        <f t="shared" si="279"/>
        <v>0</v>
      </c>
      <c r="XAE37" s="927">
        <f t="shared" si="279"/>
        <v>0</v>
      </c>
      <c r="XAF37" s="927">
        <f t="shared" si="279"/>
        <v>0</v>
      </c>
      <c r="XAG37" s="927">
        <f t="shared" si="279"/>
        <v>0</v>
      </c>
      <c r="XAH37" s="927">
        <f t="shared" si="279"/>
        <v>0</v>
      </c>
      <c r="XAI37" s="927">
        <f t="shared" si="279"/>
        <v>0</v>
      </c>
      <c r="XAJ37" s="927">
        <f t="shared" si="279"/>
        <v>0</v>
      </c>
      <c r="XAK37" s="927">
        <f t="shared" si="279"/>
        <v>0</v>
      </c>
      <c r="XAL37" s="927">
        <f t="shared" ref="XAL37:XCW37" si="280">+XAK37</f>
        <v>0</v>
      </c>
      <c r="XAM37" s="927">
        <f t="shared" si="280"/>
        <v>0</v>
      </c>
      <c r="XAN37" s="927">
        <f t="shared" si="280"/>
        <v>0</v>
      </c>
      <c r="XAO37" s="927">
        <f t="shared" si="280"/>
        <v>0</v>
      </c>
      <c r="XAP37" s="927">
        <f t="shared" si="280"/>
        <v>0</v>
      </c>
      <c r="XAQ37" s="927">
        <f t="shared" si="280"/>
        <v>0</v>
      </c>
      <c r="XAR37" s="927">
        <f t="shared" si="280"/>
        <v>0</v>
      </c>
      <c r="XAS37" s="927">
        <f t="shared" si="280"/>
        <v>0</v>
      </c>
      <c r="XAT37" s="927">
        <f t="shared" si="280"/>
        <v>0</v>
      </c>
      <c r="XAU37" s="927">
        <f t="shared" si="280"/>
        <v>0</v>
      </c>
      <c r="XAV37" s="927">
        <f t="shared" si="280"/>
        <v>0</v>
      </c>
      <c r="XAW37" s="927">
        <f t="shared" si="280"/>
        <v>0</v>
      </c>
      <c r="XAX37" s="927">
        <f t="shared" si="280"/>
        <v>0</v>
      </c>
      <c r="XAY37" s="927">
        <f t="shared" si="280"/>
        <v>0</v>
      </c>
      <c r="XAZ37" s="927">
        <f t="shared" si="280"/>
        <v>0</v>
      </c>
      <c r="XBA37" s="927">
        <f t="shared" si="280"/>
        <v>0</v>
      </c>
      <c r="XBB37" s="927">
        <f t="shared" si="280"/>
        <v>0</v>
      </c>
      <c r="XBC37" s="927">
        <f t="shared" si="280"/>
        <v>0</v>
      </c>
      <c r="XBD37" s="927">
        <f t="shared" si="280"/>
        <v>0</v>
      </c>
      <c r="XBE37" s="927">
        <f t="shared" si="280"/>
        <v>0</v>
      </c>
      <c r="XBF37" s="927">
        <f t="shared" si="280"/>
        <v>0</v>
      </c>
      <c r="XBG37" s="927">
        <f t="shared" si="280"/>
        <v>0</v>
      </c>
      <c r="XBH37" s="927">
        <f t="shared" si="280"/>
        <v>0</v>
      </c>
      <c r="XBI37" s="927">
        <f t="shared" si="280"/>
        <v>0</v>
      </c>
      <c r="XBJ37" s="927">
        <f t="shared" si="280"/>
        <v>0</v>
      </c>
      <c r="XBK37" s="927">
        <f t="shared" si="280"/>
        <v>0</v>
      </c>
      <c r="XBL37" s="927">
        <f t="shared" si="280"/>
        <v>0</v>
      </c>
      <c r="XBM37" s="927">
        <f t="shared" si="280"/>
        <v>0</v>
      </c>
      <c r="XBN37" s="927">
        <f t="shared" si="280"/>
        <v>0</v>
      </c>
      <c r="XBO37" s="927">
        <f t="shared" si="280"/>
        <v>0</v>
      </c>
      <c r="XBP37" s="927">
        <f t="shared" si="280"/>
        <v>0</v>
      </c>
      <c r="XBQ37" s="927">
        <f t="shared" si="280"/>
        <v>0</v>
      </c>
      <c r="XBR37" s="927">
        <f t="shared" si="280"/>
        <v>0</v>
      </c>
      <c r="XBS37" s="927">
        <f t="shared" si="280"/>
        <v>0</v>
      </c>
      <c r="XBT37" s="927">
        <f t="shared" si="280"/>
        <v>0</v>
      </c>
      <c r="XBU37" s="927">
        <f t="shared" si="280"/>
        <v>0</v>
      </c>
      <c r="XBV37" s="927">
        <f t="shared" si="280"/>
        <v>0</v>
      </c>
      <c r="XBW37" s="927">
        <f t="shared" si="280"/>
        <v>0</v>
      </c>
      <c r="XBX37" s="927">
        <f t="shared" si="280"/>
        <v>0</v>
      </c>
      <c r="XBY37" s="927">
        <f t="shared" si="280"/>
        <v>0</v>
      </c>
      <c r="XBZ37" s="927">
        <f t="shared" si="280"/>
        <v>0</v>
      </c>
      <c r="XCA37" s="927">
        <f t="shared" si="280"/>
        <v>0</v>
      </c>
      <c r="XCB37" s="927">
        <f t="shared" si="280"/>
        <v>0</v>
      </c>
      <c r="XCC37" s="927">
        <f t="shared" si="280"/>
        <v>0</v>
      </c>
      <c r="XCD37" s="927">
        <f t="shared" si="280"/>
        <v>0</v>
      </c>
      <c r="XCE37" s="927">
        <f t="shared" si="280"/>
        <v>0</v>
      </c>
      <c r="XCF37" s="927">
        <f t="shared" si="280"/>
        <v>0</v>
      </c>
      <c r="XCG37" s="927">
        <f t="shared" si="280"/>
        <v>0</v>
      </c>
      <c r="XCH37" s="927">
        <f t="shared" si="280"/>
        <v>0</v>
      </c>
      <c r="XCI37" s="927">
        <f t="shared" si="280"/>
        <v>0</v>
      </c>
      <c r="XCJ37" s="927">
        <f t="shared" si="280"/>
        <v>0</v>
      </c>
      <c r="XCK37" s="927">
        <f t="shared" si="280"/>
        <v>0</v>
      </c>
      <c r="XCL37" s="927">
        <f t="shared" si="280"/>
        <v>0</v>
      </c>
      <c r="XCM37" s="927">
        <f t="shared" si="280"/>
        <v>0</v>
      </c>
      <c r="XCN37" s="927">
        <f t="shared" si="280"/>
        <v>0</v>
      </c>
      <c r="XCO37" s="927">
        <f t="shared" si="280"/>
        <v>0</v>
      </c>
      <c r="XCP37" s="927">
        <f t="shared" si="280"/>
        <v>0</v>
      </c>
      <c r="XCQ37" s="927">
        <f t="shared" si="280"/>
        <v>0</v>
      </c>
      <c r="XCR37" s="927">
        <f t="shared" si="280"/>
        <v>0</v>
      </c>
      <c r="XCS37" s="927">
        <f t="shared" si="280"/>
        <v>0</v>
      </c>
      <c r="XCT37" s="927">
        <f t="shared" si="280"/>
        <v>0</v>
      </c>
      <c r="XCU37" s="927">
        <f t="shared" si="280"/>
        <v>0</v>
      </c>
      <c r="XCV37" s="927">
        <f t="shared" si="280"/>
        <v>0</v>
      </c>
      <c r="XCW37" s="927">
        <f t="shared" si="280"/>
        <v>0</v>
      </c>
      <c r="XCX37" s="927">
        <f t="shared" ref="XCX37:XFD37" si="281">+XCW37</f>
        <v>0</v>
      </c>
      <c r="XCY37" s="927">
        <f t="shared" si="281"/>
        <v>0</v>
      </c>
      <c r="XCZ37" s="927">
        <f t="shared" si="281"/>
        <v>0</v>
      </c>
      <c r="XDA37" s="927">
        <f t="shared" si="281"/>
        <v>0</v>
      </c>
      <c r="XDB37" s="927">
        <f t="shared" si="281"/>
        <v>0</v>
      </c>
      <c r="XDC37" s="927">
        <f t="shared" si="281"/>
        <v>0</v>
      </c>
      <c r="XDD37" s="927">
        <f t="shared" si="281"/>
        <v>0</v>
      </c>
      <c r="XDE37" s="927">
        <f t="shared" si="281"/>
        <v>0</v>
      </c>
      <c r="XDF37" s="927">
        <f t="shared" si="281"/>
        <v>0</v>
      </c>
      <c r="XDG37" s="927">
        <f t="shared" si="281"/>
        <v>0</v>
      </c>
      <c r="XDH37" s="927">
        <f t="shared" si="281"/>
        <v>0</v>
      </c>
      <c r="XDI37" s="927">
        <f t="shared" si="281"/>
        <v>0</v>
      </c>
      <c r="XDJ37" s="927">
        <f t="shared" si="281"/>
        <v>0</v>
      </c>
      <c r="XDK37" s="927">
        <f t="shared" si="281"/>
        <v>0</v>
      </c>
      <c r="XDL37" s="927">
        <f t="shared" si="281"/>
        <v>0</v>
      </c>
      <c r="XDM37" s="927">
        <f t="shared" si="281"/>
        <v>0</v>
      </c>
      <c r="XDN37" s="927">
        <f t="shared" si="281"/>
        <v>0</v>
      </c>
      <c r="XDO37" s="927">
        <f t="shared" si="281"/>
        <v>0</v>
      </c>
      <c r="XDP37" s="927">
        <f t="shared" si="281"/>
        <v>0</v>
      </c>
      <c r="XDQ37" s="927">
        <f t="shared" si="281"/>
        <v>0</v>
      </c>
      <c r="XDR37" s="927">
        <f t="shared" si="281"/>
        <v>0</v>
      </c>
      <c r="XDS37" s="927">
        <f t="shared" si="281"/>
        <v>0</v>
      </c>
      <c r="XDT37" s="927">
        <f t="shared" si="281"/>
        <v>0</v>
      </c>
      <c r="XDU37" s="927">
        <f t="shared" si="281"/>
        <v>0</v>
      </c>
      <c r="XDV37" s="927">
        <f t="shared" si="281"/>
        <v>0</v>
      </c>
      <c r="XDW37" s="927">
        <f t="shared" si="281"/>
        <v>0</v>
      </c>
      <c r="XDX37" s="927">
        <f t="shared" si="281"/>
        <v>0</v>
      </c>
      <c r="XDY37" s="927">
        <f t="shared" si="281"/>
        <v>0</v>
      </c>
      <c r="XDZ37" s="927">
        <f t="shared" si="281"/>
        <v>0</v>
      </c>
      <c r="XEA37" s="927">
        <f t="shared" si="281"/>
        <v>0</v>
      </c>
      <c r="XEB37" s="927">
        <f t="shared" si="281"/>
        <v>0</v>
      </c>
      <c r="XEC37" s="927">
        <f t="shared" si="281"/>
        <v>0</v>
      </c>
      <c r="XED37" s="927">
        <f t="shared" si="281"/>
        <v>0</v>
      </c>
      <c r="XEE37" s="927">
        <f t="shared" si="281"/>
        <v>0</v>
      </c>
      <c r="XEF37" s="927">
        <f t="shared" si="281"/>
        <v>0</v>
      </c>
      <c r="XEG37" s="927">
        <f t="shared" si="281"/>
        <v>0</v>
      </c>
      <c r="XEH37" s="927">
        <f t="shared" si="281"/>
        <v>0</v>
      </c>
      <c r="XEI37" s="927">
        <f t="shared" si="281"/>
        <v>0</v>
      </c>
      <c r="XEJ37" s="927">
        <f t="shared" si="281"/>
        <v>0</v>
      </c>
      <c r="XEK37" s="927">
        <f t="shared" si="281"/>
        <v>0</v>
      </c>
      <c r="XEL37" s="927">
        <f t="shared" si="281"/>
        <v>0</v>
      </c>
      <c r="XEM37" s="927">
        <f t="shared" si="281"/>
        <v>0</v>
      </c>
      <c r="XEN37" s="927">
        <f t="shared" si="281"/>
        <v>0</v>
      </c>
      <c r="XEO37" s="927">
        <f t="shared" si="281"/>
        <v>0</v>
      </c>
      <c r="XEP37" s="927">
        <f t="shared" si="281"/>
        <v>0</v>
      </c>
      <c r="XEQ37" s="927">
        <f t="shared" si="281"/>
        <v>0</v>
      </c>
      <c r="XER37" s="927">
        <f t="shared" si="281"/>
        <v>0</v>
      </c>
      <c r="XES37" s="927">
        <f t="shared" si="281"/>
        <v>0</v>
      </c>
      <c r="XET37" s="927">
        <f t="shared" si="281"/>
        <v>0</v>
      </c>
      <c r="XEU37" s="927">
        <f t="shared" si="281"/>
        <v>0</v>
      </c>
      <c r="XEV37" s="927">
        <f t="shared" si="281"/>
        <v>0</v>
      </c>
      <c r="XEW37" s="927">
        <f t="shared" si="281"/>
        <v>0</v>
      </c>
      <c r="XEX37" s="927">
        <f t="shared" si="281"/>
        <v>0</v>
      </c>
      <c r="XEY37" s="927">
        <f t="shared" si="281"/>
        <v>0</v>
      </c>
      <c r="XEZ37" s="927">
        <f t="shared" si="281"/>
        <v>0</v>
      </c>
      <c r="XFA37" s="927">
        <f t="shared" si="281"/>
        <v>0</v>
      </c>
      <c r="XFB37" s="927">
        <f t="shared" si="281"/>
        <v>0</v>
      </c>
      <c r="XFC37" s="927">
        <f t="shared" si="281"/>
        <v>0</v>
      </c>
      <c r="XFD37" s="927">
        <f t="shared" si="281"/>
        <v>0</v>
      </c>
    </row>
    <row r="38" spans="1:16384" s="924" customFormat="1" ht="14">
      <c r="A38" s="938"/>
      <c r="C38" s="935"/>
      <c r="D38" s="927">
        <f>Application!AB621</f>
        <v>0</v>
      </c>
      <c r="E38" s="927">
        <f>+D38*(1+$C$38)</f>
        <v>0</v>
      </c>
      <c r="F38" s="927">
        <f t="shared" ref="F38:R38" si="282">+E38*(1+$C$38)</f>
        <v>0</v>
      </c>
      <c r="G38" s="927">
        <f t="shared" si="282"/>
        <v>0</v>
      </c>
      <c r="H38" s="927">
        <f t="shared" si="282"/>
        <v>0</v>
      </c>
      <c r="I38" s="927">
        <f t="shared" si="282"/>
        <v>0</v>
      </c>
      <c r="J38" s="927">
        <f t="shared" si="282"/>
        <v>0</v>
      </c>
      <c r="K38" s="927">
        <f t="shared" si="282"/>
        <v>0</v>
      </c>
      <c r="L38" s="927">
        <f t="shared" si="282"/>
        <v>0</v>
      </c>
      <c r="M38" s="927">
        <f t="shared" si="282"/>
        <v>0</v>
      </c>
      <c r="N38" s="927">
        <f t="shared" si="282"/>
        <v>0</v>
      </c>
      <c r="O38" s="927">
        <f t="shared" si="282"/>
        <v>0</v>
      </c>
      <c r="P38" s="927">
        <f t="shared" si="282"/>
        <v>0</v>
      </c>
      <c r="Q38" s="927">
        <f t="shared" si="282"/>
        <v>0</v>
      </c>
      <c r="R38" s="927">
        <f t="shared" si="282"/>
        <v>0</v>
      </c>
      <c r="S38" s="927">
        <f t="shared" ref="S38:BQ38" si="283">+R38</f>
        <v>0</v>
      </c>
      <c r="T38" s="927">
        <f t="shared" si="283"/>
        <v>0</v>
      </c>
      <c r="U38" s="927">
        <f t="shared" si="283"/>
        <v>0</v>
      </c>
      <c r="V38" s="927">
        <f t="shared" si="283"/>
        <v>0</v>
      </c>
      <c r="W38" s="927">
        <f t="shared" si="283"/>
        <v>0</v>
      </c>
      <c r="X38" s="927">
        <f t="shared" si="283"/>
        <v>0</v>
      </c>
      <c r="Y38" s="927">
        <f t="shared" si="283"/>
        <v>0</v>
      </c>
      <c r="Z38" s="927">
        <f t="shared" si="283"/>
        <v>0</v>
      </c>
      <c r="AA38" s="927">
        <f t="shared" si="283"/>
        <v>0</v>
      </c>
      <c r="AB38" s="927">
        <f t="shared" si="283"/>
        <v>0</v>
      </c>
      <c r="AC38" s="927">
        <f t="shared" si="283"/>
        <v>0</v>
      </c>
      <c r="AD38" s="927">
        <f t="shared" si="283"/>
        <v>0</v>
      </c>
      <c r="AE38" s="927">
        <f t="shared" si="283"/>
        <v>0</v>
      </c>
      <c r="AF38" s="927">
        <f t="shared" si="283"/>
        <v>0</v>
      </c>
      <c r="AG38" s="927">
        <f t="shared" si="283"/>
        <v>0</v>
      </c>
      <c r="AH38" s="927">
        <f t="shared" si="283"/>
        <v>0</v>
      </c>
      <c r="AI38" s="927">
        <f t="shared" si="283"/>
        <v>0</v>
      </c>
      <c r="AJ38" s="927">
        <f t="shared" si="283"/>
        <v>0</v>
      </c>
      <c r="AK38" s="927">
        <f t="shared" si="283"/>
        <v>0</v>
      </c>
      <c r="AL38" s="927">
        <f t="shared" si="283"/>
        <v>0</v>
      </c>
      <c r="AM38" s="927">
        <f t="shared" si="283"/>
        <v>0</v>
      </c>
      <c r="AN38" s="927">
        <f t="shared" si="283"/>
        <v>0</v>
      </c>
      <c r="AO38" s="927">
        <f t="shared" si="283"/>
        <v>0</v>
      </c>
      <c r="AP38" s="927">
        <f t="shared" si="283"/>
        <v>0</v>
      </c>
      <c r="AQ38" s="927">
        <f t="shared" si="283"/>
        <v>0</v>
      </c>
      <c r="AR38" s="927">
        <f t="shared" si="283"/>
        <v>0</v>
      </c>
      <c r="AS38" s="927">
        <f t="shared" si="283"/>
        <v>0</v>
      </c>
      <c r="AT38" s="927">
        <f t="shared" si="283"/>
        <v>0</v>
      </c>
      <c r="AU38" s="927">
        <f t="shared" si="283"/>
        <v>0</v>
      </c>
      <c r="AV38" s="927">
        <f t="shared" si="283"/>
        <v>0</v>
      </c>
      <c r="AW38" s="927">
        <f t="shared" si="283"/>
        <v>0</v>
      </c>
      <c r="AX38" s="927">
        <f t="shared" si="283"/>
        <v>0</v>
      </c>
      <c r="AY38" s="927">
        <f t="shared" si="283"/>
        <v>0</v>
      </c>
      <c r="AZ38" s="927">
        <f t="shared" si="283"/>
        <v>0</v>
      </c>
      <c r="BA38" s="927">
        <f t="shared" si="283"/>
        <v>0</v>
      </c>
      <c r="BB38" s="927">
        <f t="shared" si="283"/>
        <v>0</v>
      </c>
      <c r="BC38" s="927">
        <f t="shared" si="283"/>
        <v>0</v>
      </c>
      <c r="BD38" s="927">
        <f t="shared" si="283"/>
        <v>0</v>
      </c>
      <c r="BE38" s="927">
        <f t="shared" si="283"/>
        <v>0</v>
      </c>
      <c r="BF38" s="927">
        <f t="shared" si="283"/>
        <v>0</v>
      </c>
      <c r="BG38" s="927">
        <f t="shared" si="283"/>
        <v>0</v>
      </c>
      <c r="BH38" s="927">
        <f t="shared" si="283"/>
        <v>0</v>
      </c>
      <c r="BI38" s="927">
        <f t="shared" si="283"/>
        <v>0</v>
      </c>
      <c r="BJ38" s="927">
        <f t="shared" si="283"/>
        <v>0</v>
      </c>
      <c r="BK38" s="927">
        <f t="shared" si="283"/>
        <v>0</v>
      </c>
      <c r="BL38" s="927">
        <f t="shared" si="283"/>
        <v>0</v>
      </c>
      <c r="BM38" s="927">
        <f t="shared" si="283"/>
        <v>0</v>
      </c>
      <c r="BN38" s="927">
        <f t="shared" si="283"/>
        <v>0</v>
      </c>
      <c r="BO38" s="927">
        <f t="shared" si="283"/>
        <v>0</v>
      </c>
      <c r="BP38" s="927">
        <f t="shared" si="283"/>
        <v>0</v>
      </c>
      <c r="BQ38" s="927">
        <f t="shared" si="283"/>
        <v>0</v>
      </c>
      <c r="BR38" s="927">
        <f t="shared" ref="BR38:EC38" si="284">+BQ38</f>
        <v>0</v>
      </c>
      <c r="BS38" s="927">
        <f t="shared" si="284"/>
        <v>0</v>
      </c>
      <c r="BT38" s="927">
        <f t="shared" si="284"/>
        <v>0</v>
      </c>
      <c r="BU38" s="927">
        <f t="shared" si="284"/>
        <v>0</v>
      </c>
      <c r="BV38" s="927">
        <f t="shared" si="284"/>
        <v>0</v>
      </c>
      <c r="BW38" s="927">
        <f t="shared" si="284"/>
        <v>0</v>
      </c>
      <c r="BX38" s="927">
        <f t="shared" si="284"/>
        <v>0</v>
      </c>
      <c r="BY38" s="927">
        <f t="shared" si="284"/>
        <v>0</v>
      </c>
      <c r="BZ38" s="927">
        <f t="shared" si="284"/>
        <v>0</v>
      </c>
      <c r="CA38" s="927">
        <f t="shared" si="284"/>
        <v>0</v>
      </c>
      <c r="CB38" s="927">
        <f t="shared" si="284"/>
        <v>0</v>
      </c>
      <c r="CC38" s="927">
        <f t="shared" si="284"/>
        <v>0</v>
      </c>
      <c r="CD38" s="927">
        <f t="shared" si="284"/>
        <v>0</v>
      </c>
      <c r="CE38" s="927">
        <f t="shared" si="284"/>
        <v>0</v>
      </c>
      <c r="CF38" s="927">
        <f t="shared" si="284"/>
        <v>0</v>
      </c>
      <c r="CG38" s="927">
        <f t="shared" si="284"/>
        <v>0</v>
      </c>
      <c r="CH38" s="927">
        <f t="shared" si="284"/>
        <v>0</v>
      </c>
      <c r="CI38" s="927">
        <f t="shared" si="284"/>
        <v>0</v>
      </c>
      <c r="CJ38" s="927">
        <f t="shared" si="284"/>
        <v>0</v>
      </c>
      <c r="CK38" s="927">
        <f t="shared" si="284"/>
        <v>0</v>
      </c>
      <c r="CL38" s="927">
        <f t="shared" si="284"/>
        <v>0</v>
      </c>
      <c r="CM38" s="927">
        <f t="shared" si="284"/>
        <v>0</v>
      </c>
      <c r="CN38" s="927">
        <f t="shared" si="284"/>
        <v>0</v>
      </c>
      <c r="CO38" s="927">
        <f t="shared" si="284"/>
        <v>0</v>
      </c>
      <c r="CP38" s="927">
        <f t="shared" si="284"/>
        <v>0</v>
      </c>
      <c r="CQ38" s="927">
        <f t="shared" si="284"/>
        <v>0</v>
      </c>
      <c r="CR38" s="927">
        <f t="shared" si="284"/>
        <v>0</v>
      </c>
      <c r="CS38" s="927">
        <f t="shared" si="284"/>
        <v>0</v>
      </c>
      <c r="CT38" s="927">
        <f t="shared" si="284"/>
        <v>0</v>
      </c>
      <c r="CU38" s="927">
        <f t="shared" si="284"/>
        <v>0</v>
      </c>
      <c r="CV38" s="927">
        <f t="shared" si="284"/>
        <v>0</v>
      </c>
      <c r="CW38" s="927">
        <f t="shared" si="284"/>
        <v>0</v>
      </c>
      <c r="CX38" s="927">
        <f t="shared" si="284"/>
        <v>0</v>
      </c>
      <c r="CY38" s="927">
        <f t="shared" si="284"/>
        <v>0</v>
      </c>
      <c r="CZ38" s="927">
        <f t="shared" si="284"/>
        <v>0</v>
      </c>
      <c r="DA38" s="927">
        <f t="shared" si="284"/>
        <v>0</v>
      </c>
      <c r="DB38" s="927">
        <f t="shared" si="284"/>
        <v>0</v>
      </c>
      <c r="DC38" s="927">
        <f t="shared" si="284"/>
        <v>0</v>
      </c>
      <c r="DD38" s="927">
        <f t="shared" si="284"/>
        <v>0</v>
      </c>
      <c r="DE38" s="927">
        <f t="shared" si="284"/>
        <v>0</v>
      </c>
      <c r="DF38" s="927">
        <f t="shared" si="284"/>
        <v>0</v>
      </c>
      <c r="DG38" s="927">
        <f t="shared" si="284"/>
        <v>0</v>
      </c>
      <c r="DH38" s="927">
        <f t="shared" si="284"/>
        <v>0</v>
      </c>
      <c r="DI38" s="927">
        <f t="shared" si="284"/>
        <v>0</v>
      </c>
      <c r="DJ38" s="927">
        <f t="shared" si="284"/>
        <v>0</v>
      </c>
      <c r="DK38" s="927">
        <f t="shared" si="284"/>
        <v>0</v>
      </c>
      <c r="DL38" s="927">
        <f t="shared" si="284"/>
        <v>0</v>
      </c>
      <c r="DM38" s="927">
        <f t="shared" si="284"/>
        <v>0</v>
      </c>
      <c r="DN38" s="927">
        <f t="shared" si="284"/>
        <v>0</v>
      </c>
      <c r="DO38" s="927">
        <f t="shared" si="284"/>
        <v>0</v>
      </c>
      <c r="DP38" s="927">
        <f t="shared" si="284"/>
        <v>0</v>
      </c>
      <c r="DQ38" s="927">
        <f t="shared" si="284"/>
        <v>0</v>
      </c>
      <c r="DR38" s="927">
        <f t="shared" si="284"/>
        <v>0</v>
      </c>
      <c r="DS38" s="927">
        <f t="shared" si="284"/>
        <v>0</v>
      </c>
      <c r="DT38" s="927">
        <f t="shared" si="284"/>
        <v>0</v>
      </c>
      <c r="DU38" s="927">
        <f t="shared" si="284"/>
        <v>0</v>
      </c>
      <c r="DV38" s="927">
        <f t="shared" si="284"/>
        <v>0</v>
      </c>
      <c r="DW38" s="927">
        <f t="shared" si="284"/>
        <v>0</v>
      </c>
      <c r="DX38" s="927">
        <f t="shared" si="284"/>
        <v>0</v>
      </c>
      <c r="DY38" s="927">
        <f t="shared" si="284"/>
        <v>0</v>
      </c>
      <c r="DZ38" s="927">
        <f t="shared" si="284"/>
        <v>0</v>
      </c>
      <c r="EA38" s="927">
        <f t="shared" si="284"/>
        <v>0</v>
      </c>
      <c r="EB38" s="927">
        <f t="shared" si="284"/>
        <v>0</v>
      </c>
      <c r="EC38" s="927">
        <f t="shared" si="284"/>
        <v>0</v>
      </c>
      <c r="ED38" s="927">
        <f t="shared" ref="ED38:GO38" si="285">+EC38</f>
        <v>0</v>
      </c>
      <c r="EE38" s="927">
        <f t="shared" si="285"/>
        <v>0</v>
      </c>
      <c r="EF38" s="927">
        <f t="shared" si="285"/>
        <v>0</v>
      </c>
      <c r="EG38" s="927">
        <f t="shared" si="285"/>
        <v>0</v>
      </c>
      <c r="EH38" s="927">
        <f t="shared" si="285"/>
        <v>0</v>
      </c>
      <c r="EI38" s="927">
        <f t="shared" si="285"/>
        <v>0</v>
      </c>
      <c r="EJ38" s="927">
        <f t="shared" si="285"/>
        <v>0</v>
      </c>
      <c r="EK38" s="927">
        <f t="shared" si="285"/>
        <v>0</v>
      </c>
      <c r="EL38" s="927">
        <f t="shared" si="285"/>
        <v>0</v>
      </c>
      <c r="EM38" s="927">
        <f t="shared" si="285"/>
        <v>0</v>
      </c>
      <c r="EN38" s="927">
        <f t="shared" si="285"/>
        <v>0</v>
      </c>
      <c r="EO38" s="927">
        <f t="shared" si="285"/>
        <v>0</v>
      </c>
      <c r="EP38" s="927">
        <f t="shared" si="285"/>
        <v>0</v>
      </c>
      <c r="EQ38" s="927">
        <f t="shared" si="285"/>
        <v>0</v>
      </c>
      <c r="ER38" s="927">
        <f t="shared" si="285"/>
        <v>0</v>
      </c>
      <c r="ES38" s="927">
        <f t="shared" si="285"/>
        <v>0</v>
      </c>
      <c r="ET38" s="927">
        <f t="shared" si="285"/>
        <v>0</v>
      </c>
      <c r="EU38" s="927">
        <f t="shared" si="285"/>
        <v>0</v>
      </c>
      <c r="EV38" s="927">
        <f t="shared" si="285"/>
        <v>0</v>
      </c>
      <c r="EW38" s="927">
        <f t="shared" si="285"/>
        <v>0</v>
      </c>
      <c r="EX38" s="927">
        <f t="shared" si="285"/>
        <v>0</v>
      </c>
      <c r="EY38" s="927">
        <f t="shared" si="285"/>
        <v>0</v>
      </c>
      <c r="EZ38" s="927">
        <f t="shared" si="285"/>
        <v>0</v>
      </c>
      <c r="FA38" s="927">
        <f t="shared" si="285"/>
        <v>0</v>
      </c>
      <c r="FB38" s="927">
        <f t="shared" si="285"/>
        <v>0</v>
      </c>
      <c r="FC38" s="927">
        <f t="shared" si="285"/>
        <v>0</v>
      </c>
      <c r="FD38" s="927">
        <f t="shared" si="285"/>
        <v>0</v>
      </c>
      <c r="FE38" s="927">
        <f t="shared" si="285"/>
        <v>0</v>
      </c>
      <c r="FF38" s="927">
        <f t="shared" si="285"/>
        <v>0</v>
      </c>
      <c r="FG38" s="927">
        <f t="shared" si="285"/>
        <v>0</v>
      </c>
      <c r="FH38" s="927">
        <f t="shared" si="285"/>
        <v>0</v>
      </c>
      <c r="FI38" s="927">
        <f t="shared" si="285"/>
        <v>0</v>
      </c>
      <c r="FJ38" s="927">
        <f t="shared" si="285"/>
        <v>0</v>
      </c>
      <c r="FK38" s="927">
        <f t="shared" si="285"/>
        <v>0</v>
      </c>
      <c r="FL38" s="927">
        <f t="shared" si="285"/>
        <v>0</v>
      </c>
      <c r="FM38" s="927">
        <f t="shared" si="285"/>
        <v>0</v>
      </c>
      <c r="FN38" s="927">
        <f t="shared" si="285"/>
        <v>0</v>
      </c>
      <c r="FO38" s="927">
        <f t="shared" si="285"/>
        <v>0</v>
      </c>
      <c r="FP38" s="927">
        <f t="shared" si="285"/>
        <v>0</v>
      </c>
      <c r="FQ38" s="927">
        <f t="shared" si="285"/>
        <v>0</v>
      </c>
      <c r="FR38" s="927">
        <f t="shared" si="285"/>
        <v>0</v>
      </c>
      <c r="FS38" s="927">
        <f t="shared" si="285"/>
        <v>0</v>
      </c>
      <c r="FT38" s="927">
        <f t="shared" si="285"/>
        <v>0</v>
      </c>
      <c r="FU38" s="927">
        <f t="shared" si="285"/>
        <v>0</v>
      </c>
      <c r="FV38" s="927">
        <f t="shared" si="285"/>
        <v>0</v>
      </c>
      <c r="FW38" s="927">
        <f t="shared" si="285"/>
        <v>0</v>
      </c>
      <c r="FX38" s="927">
        <f t="shared" si="285"/>
        <v>0</v>
      </c>
      <c r="FY38" s="927">
        <f t="shared" si="285"/>
        <v>0</v>
      </c>
      <c r="FZ38" s="927">
        <f t="shared" si="285"/>
        <v>0</v>
      </c>
      <c r="GA38" s="927">
        <f t="shared" si="285"/>
        <v>0</v>
      </c>
      <c r="GB38" s="927">
        <f t="shared" si="285"/>
        <v>0</v>
      </c>
      <c r="GC38" s="927">
        <f t="shared" si="285"/>
        <v>0</v>
      </c>
      <c r="GD38" s="927">
        <f t="shared" si="285"/>
        <v>0</v>
      </c>
      <c r="GE38" s="927">
        <f t="shared" si="285"/>
        <v>0</v>
      </c>
      <c r="GF38" s="927">
        <f t="shared" si="285"/>
        <v>0</v>
      </c>
      <c r="GG38" s="927">
        <f t="shared" si="285"/>
        <v>0</v>
      </c>
      <c r="GH38" s="927">
        <f t="shared" si="285"/>
        <v>0</v>
      </c>
      <c r="GI38" s="927">
        <f t="shared" si="285"/>
        <v>0</v>
      </c>
      <c r="GJ38" s="927">
        <f t="shared" si="285"/>
        <v>0</v>
      </c>
      <c r="GK38" s="927">
        <f t="shared" si="285"/>
        <v>0</v>
      </c>
      <c r="GL38" s="927">
        <f t="shared" si="285"/>
        <v>0</v>
      </c>
      <c r="GM38" s="927">
        <f t="shared" si="285"/>
        <v>0</v>
      </c>
      <c r="GN38" s="927">
        <f t="shared" si="285"/>
        <v>0</v>
      </c>
      <c r="GO38" s="927">
        <f t="shared" si="285"/>
        <v>0</v>
      </c>
      <c r="GP38" s="927">
        <f t="shared" ref="GP38:JA38" si="286">+GO38</f>
        <v>0</v>
      </c>
      <c r="GQ38" s="927">
        <f t="shared" si="286"/>
        <v>0</v>
      </c>
      <c r="GR38" s="927">
        <f t="shared" si="286"/>
        <v>0</v>
      </c>
      <c r="GS38" s="927">
        <f t="shared" si="286"/>
        <v>0</v>
      </c>
      <c r="GT38" s="927">
        <f t="shared" si="286"/>
        <v>0</v>
      </c>
      <c r="GU38" s="927">
        <f t="shared" si="286"/>
        <v>0</v>
      </c>
      <c r="GV38" s="927">
        <f t="shared" si="286"/>
        <v>0</v>
      </c>
      <c r="GW38" s="927">
        <f t="shared" si="286"/>
        <v>0</v>
      </c>
      <c r="GX38" s="927">
        <f t="shared" si="286"/>
        <v>0</v>
      </c>
      <c r="GY38" s="927">
        <f t="shared" si="286"/>
        <v>0</v>
      </c>
      <c r="GZ38" s="927">
        <f t="shared" si="286"/>
        <v>0</v>
      </c>
      <c r="HA38" s="927">
        <f t="shared" si="286"/>
        <v>0</v>
      </c>
      <c r="HB38" s="927">
        <f t="shared" si="286"/>
        <v>0</v>
      </c>
      <c r="HC38" s="927">
        <f t="shared" si="286"/>
        <v>0</v>
      </c>
      <c r="HD38" s="927">
        <f t="shared" si="286"/>
        <v>0</v>
      </c>
      <c r="HE38" s="927">
        <f t="shared" si="286"/>
        <v>0</v>
      </c>
      <c r="HF38" s="927">
        <f t="shared" si="286"/>
        <v>0</v>
      </c>
      <c r="HG38" s="927">
        <f t="shared" si="286"/>
        <v>0</v>
      </c>
      <c r="HH38" s="927">
        <f t="shared" si="286"/>
        <v>0</v>
      </c>
      <c r="HI38" s="927">
        <f t="shared" si="286"/>
        <v>0</v>
      </c>
      <c r="HJ38" s="927">
        <f t="shared" si="286"/>
        <v>0</v>
      </c>
      <c r="HK38" s="927">
        <f t="shared" si="286"/>
        <v>0</v>
      </c>
      <c r="HL38" s="927">
        <f t="shared" si="286"/>
        <v>0</v>
      </c>
      <c r="HM38" s="927">
        <f t="shared" si="286"/>
        <v>0</v>
      </c>
      <c r="HN38" s="927">
        <f t="shared" si="286"/>
        <v>0</v>
      </c>
      <c r="HO38" s="927">
        <f t="shared" si="286"/>
        <v>0</v>
      </c>
      <c r="HP38" s="927">
        <f t="shared" si="286"/>
        <v>0</v>
      </c>
      <c r="HQ38" s="927">
        <f t="shared" si="286"/>
        <v>0</v>
      </c>
      <c r="HR38" s="927">
        <f t="shared" si="286"/>
        <v>0</v>
      </c>
      <c r="HS38" s="927">
        <f t="shared" si="286"/>
        <v>0</v>
      </c>
      <c r="HT38" s="927">
        <f t="shared" si="286"/>
        <v>0</v>
      </c>
      <c r="HU38" s="927">
        <f t="shared" si="286"/>
        <v>0</v>
      </c>
      <c r="HV38" s="927">
        <f t="shared" si="286"/>
        <v>0</v>
      </c>
      <c r="HW38" s="927">
        <f t="shared" si="286"/>
        <v>0</v>
      </c>
      <c r="HX38" s="927">
        <f t="shared" si="286"/>
        <v>0</v>
      </c>
      <c r="HY38" s="927">
        <f t="shared" si="286"/>
        <v>0</v>
      </c>
      <c r="HZ38" s="927">
        <f t="shared" si="286"/>
        <v>0</v>
      </c>
      <c r="IA38" s="927">
        <f t="shared" si="286"/>
        <v>0</v>
      </c>
      <c r="IB38" s="927">
        <f t="shared" si="286"/>
        <v>0</v>
      </c>
      <c r="IC38" s="927">
        <f t="shared" si="286"/>
        <v>0</v>
      </c>
      <c r="ID38" s="927">
        <f t="shared" si="286"/>
        <v>0</v>
      </c>
      <c r="IE38" s="927">
        <f t="shared" si="286"/>
        <v>0</v>
      </c>
      <c r="IF38" s="927">
        <f t="shared" si="286"/>
        <v>0</v>
      </c>
      <c r="IG38" s="927">
        <f t="shared" si="286"/>
        <v>0</v>
      </c>
      <c r="IH38" s="927">
        <f t="shared" si="286"/>
        <v>0</v>
      </c>
      <c r="II38" s="927">
        <f t="shared" si="286"/>
        <v>0</v>
      </c>
      <c r="IJ38" s="927">
        <f t="shared" si="286"/>
        <v>0</v>
      </c>
      <c r="IK38" s="927">
        <f t="shared" si="286"/>
        <v>0</v>
      </c>
      <c r="IL38" s="927">
        <f t="shared" si="286"/>
        <v>0</v>
      </c>
      <c r="IM38" s="927">
        <f t="shared" si="286"/>
        <v>0</v>
      </c>
      <c r="IN38" s="927">
        <f t="shared" si="286"/>
        <v>0</v>
      </c>
      <c r="IO38" s="927">
        <f t="shared" si="286"/>
        <v>0</v>
      </c>
      <c r="IP38" s="927">
        <f t="shared" si="286"/>
        <v>0</v>
      </c>
      <c r="IQ38" s="927">
        <f t="shared" si="286"/>
        <v>0</v>
      </c>
      <c r="IR38" s="927">
        <f t="shared" si="286"/>
        <v>0</v>
      </c>
      <c r="IS38" s="927">
        <f t="shared" si="286"/>
        <v>0</v>
      </c>
      <c r="IT38" s="927">
        <f t="shared" si="286"/>
        <v>0</v>
      </c>
      <c r="IU38" s="927">
        <f t="shared" si="286"/>
        <v>0</v>
      </c>
      <c r="IV38" s="927">
        <f t="shared" si="286"/>
        <v>0</v>
      </c>
      <c r="IW38" s="927">
        <f t="shared" si="286"/>
        <v>0</v>
      </c>
      <c r="IX38" s="927">
        <f t="shared" si="286"/>
        <v>0</v>
      </c>
      <c r="IY38" s="927">
        <f t="shared" si="286"/>
        <v>0</v>
      </c>
      <c r="IZ38" s="927">
        <f t="shared" si="286"/>
        <v>0</v>
      </c>
      <c r="JA38" s="927">
        <f t="shared" si="286"/>
        <v>0</v>
      </c>
      <c r="JB38" s="927">
        <f t="shared" ref="JB38:LM38" si="287">+JA38</f>
        <v>0</v>
      </c>
      <c r="JC38" s="927">
        <f t="shared" si="287"/>
        <v>0</v>
      </c>
      <c r="JD38" s="927">
        <f t="shared" si="287"/>
        <v>0</v>
      </c>
      <c r="JE38" s="927">
        <f t="shared" si="287"/>
        <v>0</v>
      </c>
      <c r="JF38" s="927">
        <f t="shared" si="287"/>
        <v>0</v>
      </c>
      <c r="JG38" s="927">
        <f t="shared" si="287"/>
        <v>0</v>
      </c>
      <c r="JH38" s="927">
        <f t="shared" si="287"/>
        <v>0</v>
      </c>
      <c r="JI38" s="927">
        <f t="shared" si="287"/>
        <v>0</v>
      </c>
      <c r="JJ38" s="927">
        <f t="shared" si="287"/>
        <v>0</v>
      </c>
      <c r="JK38" s="927">
        <f t="shared" si="287"/>
        <v>0</v>
      </c>
      <c r="JL38" s="927">
        <f t="shared" si="287"/>
        <v>0</v>
      </c>
      <c r="JM38" s="927">
        <f t="shared" si="287"/>
        <v>0</v>
      </c>
      <c r="JN38" s="927">
        <f t="shared" si="287"/>
        <v>0</v>
      </c>
      <c r="JO38" s="927">
        <f t="shared" si="287"/>
        <v>0</v>
      </c>
      <c r="JP38" s="927">
        <f t="shared" si="287"/>
        <v>0</v>
      </c>
      <c r="JQ38" s="927">
        <f t="shared" si="287"/>
        <v>0</v>
      </c>
      <c r="JR38" s="927">
        <f t="shared" si="287"/>
        <v>0</v>
      </c>
      <c r="JS38" s="927">
        <f t="shared" si="287"/>
        <v>0</v>
      </c>
      <c r="JT38" s="927">
        <f t="shared" si="287"/>
        <v>0</v>
      </c>
      <c r="JU38" s="927">
        <f t="shared" si="287"/>
        <v>0</v>
      </c>
      <c r="JV38" s="927">
        <f t="shared" si="287"/>
        <v>0</v>
      </c>
      <c r="JW38" s="927">
        <f t="shared" si="287"/>
        <v>0</v>
      </c>
      <c r="JX38" s="927">
        <f t="shared" si="287"/>
        <v>0</v>
      </c>
      <c r="JY38" s="927">
        <f t="shared" si="287"/>
        <v>0</v>
      </c>
      <c r="JZ38" s="927">
        <f t="shared" si="287"/>
        <v>0</v>
      </c>
      <c r="KA38" s="927">
        <f t="shared" si="287"/>
        <v>0</v>
      </c>
      <c r="KB38" s="927">
        <f t="shared" si="287"/>
        <v>0</v>
      </c>
      <c r="KC38" s="927">
        <f t="shared" si="287"/>
        <v>0</v>
      </c>
      <c r="KD38" s="927">
        <f t="shared" si="287"/>
        <v>0</v>
      </c>
      <c r="KE38" s="927">
        <f t="shared" si="287"/>
        <v>0</v>
      </c>
      <c r="KF38" s="927">
        <f t="shared" si="287"/>
        <v>0</v>
      </c>
      <c r="KG38" s="927">
        <f t="shared" si="287"/>
        <v>0</v>
      </c>
      <c r="KH38" s="927">
        <f t="shared" si="287"/>
        <v>0</v>
      </c>
      <c r="KI38" s="927">
        <f t="shared" si="287"/>
        <v>0</v>
      </c>
      <c r="KJ38" s="927">
        <f t="shared" si="287"/>
        <v>0</v>
      </c>
      <c r="KK38" s="927">
        <f t="shared" si="287"/>
        <v>0</v>
      </c>
      <c r="KL38" s="927">
        <f t="shared" si="287"/>
        <v>0</v>
      </c>
      <c r="KM38" s="927">
        <f t="shared" si="287"/>
        <v>0</v>
      </c>
      <c r="KN38" s="927">
        <f t="shared" si="287"/>
        <v>0</v>
      </c>
      <c r="KO38" s="927">
        <f t="shared" si="287"/>
        <v>0</v>
      </c>
      <c r="KP38" s="927">
        <f t="shared" si="287"/>
        <v>0</v>
      </c>
      <c r="KQ38" s="927">
        <f t="shared" si="287"/>
        <v>0</v>
      </c>
      <c r="KR38" s="927">
        <f t="shared" si="287"/>
        <v>0</v>
      </c>
      <c r="KS38" s="927">
        <f t="shared" si="287"/>
        <v>0</v>
      </c>
      <c r="KT38" s="927">
        <f t="shared" si="287"/>
        <v>0</v>
      </c>
      <c r="KU38" s="927">
        <f t="shared" si="287"/>
        <v>0</v>
      </c>
      <c r="KV38" s="927">
        <f t="shared" si="287"/>
        <v>0</v>
      </c>
      <c r="KW38" s="927">
        <f t="shared" si="287"/>
        <v>0</v>
      </c>
      <c r="KX38" s="927">
        <f t="shared" si="287"/>
        <v>0</v>
      </c>
      <c r="KY38" s="927">
        <f t="shared" si="287"/>
        <v>0</v>
      </c>
      <c r="KZ38" s="927">
        <f t="shared" si="287"/>
        <v>0</v>
      </c>
      <c r="LA38" s="927">
        <f t="shared" si="287"/>
        <v>0</v>
      </c>
      <c r="LB38" s="927">
        <f t="shared" si="287"/>
        <v>0</v>
      </c>
      <c r="LC38" s="927">
        <f t="shared" si="287"/>
        <v>0</v>
      </c>
      <c r="LD38" s="927">
        <f t="shared" si="287"/>
        <v>0</v>
      </c>
      <c r="LE38" s="927">
        <f t="shared" si="287"/>
        <v>0</v>
      </c>
      <c r="LF38" s="927">
        <f t="shared" si="287"/>
        <v>0</v>
      </c>
      <c r="LG38" s="927">
        <f t="shared" si="287"/>
        <v>0</v>
      </c>
      <c r="LH38" s="927">
        <f t="shared" si="287"/>
        <v>0</v>
      </c>
      <c r="LI38" s="927">
        <f t="shared" si="287"/>
        <v>0</v>
      </c>
      <c r="LJ38" s="927">
        <f t="shared" si="287"/>
        <v>0</v>
      </c>
      <c r="LK38" s="927">
        <f t="shared" si="287"/>
        <v>0</v>
      </c>
      <c r="LL38" s="927">
        <f t="shared" si="287"/>
        <v>0</v>
      </c>
      <c r="LM38" s="927">
        <f t="shared" si="287"/>
        <v>0</v>
      </c>
      <c r="LN38" s="927">
        <f t="shared" ref="LN38:NY38" si="288">+LM38</f>
        <v>0</v>
      </c>
      <c r="LO38" s="927">
        <f t="shared" si="288"/>
        <v>0</v>
      </c>
      <c r="LP38" s="927">
        <f t="shared" si="288"/>
        <v>0</v>
      </c>
      <c r="LQ38" s="927">
        <f t="shared" si="288"/>
        <v>0</v>
      </c>
      <c r="LR38" s="927">
        <f t="shared" si="288"/>
        <v>0</v>
      </c>
      <c r="LS38" s="927">
        <f t="shared" si="288"/>
        <v>0</v>
      </c>
      <c r="LT38" s="927">
        <f t="shared" si="288"/>
        <v>0</v>
      </c>
      <c r="LU38" s="927">
        <f t="shared" si="288"/>
        <v>0</v>
      </c>
      <c r="LV38" s="927">
        <f t="shared" si="288"/>
        <v>0</v>
      </c>
      <c r="LW38" s="927">
        <f t="shared" si="288"/>
        <v>0</v>
      </c>
      <c r="LX38" s="927">
        <f t="shared" si="288"/>
        <v>0</v>
      </c>
      <c r="LY38" s="927">
        <f t="shared" si="288"/>
        <v>0</v>
      </c>
      <c r="LZ38" s="927">
        <f t="shared" si="288"/>
        <v>0</v>
      </c>
      <c r="MA38" s="927">
        <f t="shared" si="288"/>
        <v>0</v>
      </c>
      <c r="MB38" s="927">
        <f t="shared" si="288"/>
        <v>0</v>
      </c>
      <c r="MC38" s="927">
        <f t="shared" si="288"/>
        <v>0</v>
      </c>
      <c r="MD38" s="927">
        <f t="shared" si="288"/>
        <v>0</v>
      </c>
      <c r="ME38" s="927">
        <f t="shared" si="288"/>
        <v>0</v>
      </c>
      <c r="MF38" s="927">
        <f t="shared" si="288"/>
        <v>0</v>
      </c>
      <c r="MG38" s="927">
        <f t="shared" si="288"/>
        <v>0</v>
      </c>
      <c r="MH38" s="927">
        <f t="shared" si="288"/>
        <v>0</v>
      </c>
      <c r="MI38" s="927">
        <f t="shared" si="288"/>
        <v>0</v>
      </c>
      <c r="MJ38" s="927">
        <f t="shared" si="288"/>
        <v>0</v>
      </c>
      <c r="MK38" s="927">
        <f t="shared" si="288"/>
        <v>0</v>
      </c>
      <c r="ML38" s="927">
        <f t="shared" si="288"/>
        <v>0</v>
      </c>
      <c r="MM38" s="927">
        <f t="shared" si="288"/>
        <v>0</v>
      </c>
      <c r="MN38" s="927">
        <f t="shared" si="288"/>
        <v>0</v>
      </c>
      <c r="MO38" s="927">
        <f t="shared" si="288"/>
        <v>0</v>
      </c>
      <c r="MP38" s="927">
        <f t="shared" si="288"/>
        <v>0</v>
      </c>
      <c r="MQ38" s="927">
        <f t="shared" si="288"/>
        <v>0</v>
      </c>
      <c r="MR38" s="927">
        <f t="shared" si="288"/>
        <v>0</v>
      </c>
      <c r="MS38" s="927">
        <f t="shared" si="288"/>
        <v>0</v>
      </c>
      <c r="MT38" s="927">
        <f t="shared" si="288"/>
        <v>0</v>
      </c>
      <c r="MU38" s="927">
        <f t="shared" si="288"/>
        <v>0</v>
      </c>
      <c r="MV38" s="927">
        <f t="shared" si="288"/>
        <v>0</v>
      </c>
      <c r="MW38" s="927">
        <f t="shared" si="288"/>
        <v>0</v>
      </c>
      <c r="MX38" s="927">
        <f t="shared" si="288"/>
        <v>0</v>
      </c>
      <c r="MY38" s="927">
        <f t="shared" si="288"/>
        <v>0</v>
      </c>
      <c r="MZ38" s="927">
        <f t="shared" si="288"/>
        <v>0</v>
      </c>
      <c r="NA38" s="927">
        <f t="shared" si="288"/>
        <v>0</v>
      </c>
      <c r="NB38" s="927">
        <f t="shared" si="288"/>
        <v>0</v>
      </c>
      <c r="NC38" s="927">
        <f t="shared" si="288"/>
        <v>0</v>
      </c>
      <c r="ND38" s="927">
        <f t="shared" si="288"/>
        <v>0</v>
      </c>
      <c r="NE38" s="927">
        <f t="shared" si="288"/>
        <v>0</v>
      </c>
      <c r="NF38" s="927">
        <f t="shared" si="288"/>
        <v>0</v>
      </c>
      <c r="NG38" s="927">
        <f t="shared" si="288"/>
        <v>0</v>
      </c>
      <c r="NH38" s="927">
        <f t="shared" si="288"/>
        <v>0</v>
      </c>
      <c r="NI38" s="927">
        <f t="shared" si="288"/>
        <v>0</v>
      </c>
      <c r="NJ38" s="927">
        <f t="shared" si="288"/>
        <v>0</v>
      </c>
      <c r="NK38" s="927">
        <f t="shared" si="288"/>
        <v>0</v>
      </c>
      <c r="NL38" s="927">
        <f t="shared" si="288"/>
        <v>0</v>
      </c>
      <c r="NM38" s="927">
        <f t="shared" si="288"/>
        <v>0</v>
      </c>
      <c r="NN38" s="927">
        <f t="shared" si="288"/>
        <v>0</v>
      </c>
      <c r="NO38" s="927">
        <f t="shared" si="288"/>
        <v>0</v>
      </c>
      <c r="NP38" s="927">
        <f t="shared" si="288"/>
        <v>0</v>
      </c>
      <c r="NQ38" s="927">
        <f t="shared" si="288"/>
        <v>0</v>
      </c>
      <c r="NR38" s="927">
        <f t="shared" si="288"/>
        <v>0</v>
      </c>
      <c r="NS38" s="927">
        <f t="shared" si="288"/>
        <v>0</v>
      </c>
      <c r="NT38" s="927">
        <f t="shared" si="288"/>
        <v>0</v>
      </c>
      <c r="NU38" s="927">
        <f t="shared" si="288"/>
        <v>0</v>
      </c>
      <c r="NV38" s="927">
        <f t="shared" si="288"/>
        <v>0</v>
      </c>
      <c r="NW38" s="927">
        <f t="shared" si="288"/>
        <v>0</v>
      </c>
      <c r="NX38" s="927">
        <f t="shared" si="288"/>
        <v>0</v>
      </c>
      <c r="NY38" s="927">
        <f t="shared" si="288"/>
        <v>0</v>
      </c>
      <c r="NZ38" s="927">
        <f t="shared" ref="NZ38:QK38" si="289">+NY38</f>
        <v>0</v>
      </c>
      <c r="OA38" s="927">
        <f t="shared" si="289"/>
        <v>0</v>
      </c>
      <c r="OB38" s="927">
        <f t="shared" si="289"/>
        <v>0</v>
      </c>
      <c r="OC38" s="927">
        <f t="shared" si="289"/>
        <v>0</v>
      </c>
      <c r="OD38" s="927">
        <f t="shared" si="289"/>
        <v>0</v>
      </c>
      <c r="OE38" s="927">
        <f t="shared" si="289"/>
        <v>0</v>
      </c>
      <c r="OF38" s="927">
        <f t="shared" si="289"/>
        <v>0</v>
      </c>
      <c r="OG38" s="927">
        <f t="shared" si="289"/>
        <v>0</v>
      </c>
      <c r="OH38" s="927">
        <f t="shared" si="289"/>
        <v>0</v>
      </c>
      <c r="OI38" s="927">
        <f t="shared" si="289"/>
        <v>0</v>
      </c>
      <c r="OJ38" s="927">
        <f t="shared" si="289"/>
        <v>0</v>
      </c>
      <c r="OK38" s="927">
        <f t="shared" si="289"/>
        <v>0</v>
      </c>
      <c r="OL38" s="927">
        <f t="shared" si="289"/>
        <v>0</v>
      </c>
      <c r="OM38" s="927">
        <f t="shared" si="289"/>
        <v>0</v>
      </c>
      <c r="ON38" s="927">
        <f t="shared" si="289"/>
        <v>0</v>
      </c>
      <c r="OO38" s="927">
        <f t="shared" si="289"/>
        <v>0</v>
      </c>
      <c r="OP38" s="927">
        <f t="shared" si="289"/>
        <v>0</v>
      </c>
      <c r="OQ38" s="927">
        <f t="shared" si="289"/>
        <v>0</v>
      </c>
      <c r="OR38" s="927">
        <f t="shared" si="289"/>
        <v>0</v>
      </c>
      <c r="OS38" s="927">
        <f t="shared" si="289"/>
        <v>0</v>
      </c>
      <c r="OT38" s="927">
        <f t="shared" si="289"/>
        <v>0</v>
      </c>
      <c r="OU38" s="927">
        <f t="shared" si="289"/>
        <v>0</v>
      </c>
      <c r="OV38" s="927">
        <f t="shared" si="289"/>
        <v>0</v>
      </c>
      <c r="OW38" s="927">
        <f t="shared" si="289"/>
        <v>0</v>
      </c>
      <c r="OX38" s="927">
        <f t="shared" si="289"/>
        <v>0</v>
      </c>
      <c r="OY38" s="927">
        <f t="shared" si="289"/>
        <v>0</v>
      </c>
      <c r="OZ38" s="927">
        <f t="shared" si="289"/>
        <v>0</v>
      </c>
      <c r="PA38" s="927">
        <f t="shared" si="289"/>
        <v>0</v>
      </c>
      <c r="PB38" s="927">
        <f t="shared" si="289"/>
        <v>0</v>
      </c>
      <c r="PC38" s="927">
        <f t="shared" si="289"/>
        <v>0</v>
      </c>
      <c r="PD38" s="927">
        <f t="shared" si="289"/>
        <v>0</v>
      </c>
      <c r="PE38" s="927">
        <f t="shared" si="289"/>
        <v>0</v>
      </c>
      <c r="PF38" s="927">
        <f t="shared" si="289"/>
        <v>0</v>
      </c>
      <c r="PG38" s="927">
        <f t="shared" si="289"/>
        <v>0</v>
      </c>
      <c r="PH38" s="927">
        <f t="shared" si="289"/>
        <v>0</v>
      </c>
      <c r="PI38" s="927">
        <f t="shared" si="289"/>
        <v>0</v>
      </c>
      <c r="PJ38" s="927">
        <f t="shared" si="289"/>
        <v>0</v>
      </c>
      <c r="PK38" s="927">
        <f t="shared" si="289"/>
        <v>0</v>
      </c>
      <c r="PL38" s="927">
        <f t="shared" si="289"/>
        <v>0</v>
      </c>
      <c r="PM38" s="927">
        <f t="shared" si="289"/>
        <v>0</v>
      </c>
      <c r="PN38" s="927">
        <f t="shared" si="289"/>
        <v>0</v>
      </c>
      <c r="PO38" s="927">
        <f t="shared" si="289"/>
        <v>0</v>
      </c>
      <c r="PP38" s="927">
        <f t="shared" si="289"/>
        <v>0</v>
      </c>
      <c r="PQ38" s="927">
        <f t="shared" si="289"/>
        <v>0</v>
      </c>
      <c r="PR38" s="927">
        <f t="shared" si="289"/>
        <v>0</v>
      </c>
      <c r="PS38" s="927">
        <f t="shared" si="289"/>
        <v>0</v>
      </c>
      <c r="PT38" s="927">
        <f t="shared" si="289"/>
        <v>0</v>
      </c>
      <c r="PU38" s="927">
        <f t="shared" si="289"/>
        <v>0</v>
      </c>
      <c r="PV38" s="927">
        <f t="shared" si="289"/>
        <v>0</v>
      </c>
      <c r="PW38" s="927">
        <f t="shared" si="289"/>
        <v>0</v>
      </c>
      <c r="PX38" s="927">
        <f t="shared" si="289"/>
        <v>0</v>
      </c>
      <c r="PY38" s="927">
        <f t="shared" si="289"/>
        <v>0</v>
      </c>
      <c r="PZ38" s="927">
        <f t="shared" si="289"/>
        <v>0</v>
      </c>
      <c r="QA38" s="927">
        <f t="shared" si="289"/>
        <v>0</v>
      </c>
      <c r="QB38" s="927">
        <f t="shared" si="289"/>
        <v>0</v>
      </c>
      <c r="QC38" s="927">
        <f t="shared" si="289"/>
        <v>0</v>
      </c>
      <c r="QD38" s="927">
        <f t="shared" si="289"/>
        <v>0</v>
      </c>
      <c r="QE38" s="927">
        <f t="shared" si="289"/>
        <v>0</v>
      </c>
      <c r="QF38" s="927">
        <f t="shared" si="289"/>
        <v>0</v>
      </c>
      <c r="QG38" s="927">
        <f t="shared" si="289"/>
        <v>0</v>
      </c>
      <c r="QH38" s="927">
        <f t="shared" si="289"/>
        <v>0</v>
      </c>
      <c r="QI38" s="927">
        <f t="shared" si="289"/>
        <v>0</v>
      </c>
      <c r="QJ38" s="927">
        <f t="shared" si="289"/>
        <v>0</v>
      </c>
      <c r="QK38" s="927">
        <f t="shared" si="289"/>
        <v>0</v>
      </c>
      <c r="QL38" s="927">
        <f t="shared" ref="QL38:SW38" si="290">+QK38</f>
        <v>0</v>
      </c>
      <c r="QM38" s="927">
        <f t="shared" si="290"/>
        <v>0</v>
      </c>
      <c r="QN38" s="927">
        <f t="shared" si="290"/>
        <v>0</v>
      </c>
      <c r="QO38" s="927">
        <f t="shared" si="290"/>
        <v>0</v>
      </c>
      <c r="QP38" s="927">
        <f t="shared" si="290"/>
        <v>0</v>
      </c>
      <c r="QQ38" s="927">
        <f t="shared" si="290"/>
        <v>0</v>
      </c>
      <c r="QR38" s="927">
        <f t="shared" si="290"/>
        <v>0</v>
      </c>
      <c r="QS38" s="927">
        <f t="shared" si="290"/>
        <v>0</v>
      </c>
      <c r="QT38" s="927">
        <f t="shared" si="290"/>
        <v>0</v>
      </c>
      <c r="QU38" s="927">
        <f t="shared" si="290"/>
        <v>0</v>
      </c>
      <c r="QV38" s="927">
        <f t="shared" si="290"/>
        <v>0</v>
      </c>
      <c r="QW38" s="927">
        <f t="shared" si="290"/>
        <v>0</v>
      </c>
      <c r="QX38" s="927">
        <f t="shared" si="290"/>
        <v>0</v>
      </c>
      <c r="QY38" s="927">
        <f t="shared" si="290"/>
        <v>0</v>
      </c>
      <c r="QZ38" s="927">
        <f t="shared" si="290"/>
        <v>0</v>
      </c>
      <c r="RA38" s="927">
        <f t="shared" si="290"/>
        <v>0</v>
      </c>
      <c r="RB38" s="927">
        <f t="shared" si="290"/>
        <v>0</v>
      </c>
      <c r="RC38" s="927">
        <f t="shared" si="290"/>
        <v>0</v>
      </c>
      <c r="RD38" s="927">
        <f t="shared" si="290"/>
        <v>0</v>
      </c>
      <c r="RE38" s="927">
        <f t="shared" si="290"/>
        <v>0</v>
      </c>
      <c r="RF38" s="927">
        <f t="shared" si="290"/>
        <v>0</v>
      </c>
      <c r="RG38" s="927">
        <f t="shared" si="290"/>
        <v>0</v>
      </c>
      <c r="RH38" s="927">
        <f t="shared" si="290"/>
        <v>0</v>
      </c>
      <c r="RI38" s="927">
        <f t="shared" si="290"/>
        <v>0</v>
      </c>
      <c r="RJ38" s="927">
        <f t="shared" si="290"/>
        <v>0</v>
      </c>
      <c r="RK38" s="927">
        <f t="shared" si="290"/>
        <v>0</v>
      </c>
      <c r="RL38" s="927">
        <f t="shared" si="290"/>
        <v>0</v>
      </c>
      <c r="RM38" s="927">
        <f t="shared" si="290"/>
        <v>0</v>
      </c>
      <c r="RN38" s="927">
        <f t="shared" si="290"/>
        <v>0</v>
      </c>
      <c r="RO38" s="927">
        <f t="shared" si="290"/>
        <v>0</v>
      </c>
      <c r="RP38" s="927">
        <f t="shared" si="290"/>
        <v>0</v>
      </c>
      <c r="RQ38" s="927">
        <f t="shared" si="290"/>
        <v>0</v>
      </c>
      <c r="RR38" s="927">
        <f t="shared" si="290"/>
        <v>0</v>
      </c>
      <c r="RS38" s="927">
        <f t="shared" si="290"/>
        <v>0</v>
      </c>
      <c r="RT38" s="927">
        <f t="shared" si="290"/>
        <v>0</v>
      </c>
      <c r="RU38" s="927">
        <f t="shared" si="290"/>
        <v>0</v>
      </c>
      <c r="RV38" s="927">
        <f t="shared" si="290"/>
        <v>0</v>
      </c>
      <c r="RW38" s="927">
        <f t="shared" si="290"/>
        <v>0</v>
      </c>
      <c r="RX38" s="927">
        <f t="shared" si="290"/>
        <v>0</v>
      </c>
      <c r="RY38" s="927">
        <f t="shared" si="290"/>
        <v>0</v>
      </c>
      <c r="RZ38" s="927">
        <f t="shared" si="290"/>
        <v>0</v>
      </c>
      <c r="SA38" s="927">
        <f t="shared" si="290"/>
        <v>0</v>
      </c>
      <c r="SB38" s="927">
        <f t="shared" si="290"/>
        <v>0</v>
      </c>
      <c r="SC38" s="927">
        <f t="shared" si="290"/>
        <v>0</v>
      </c>
      <c r="SD38" s="927">
        <f t="shared" si="290"/>
        <v>0</v>
      </c>
      <c r="SE38" s="927">
        <f t="shared" si="290"/>
        <v>0</v>
      </c>
      <c r="SF38" s="927">
        <f t="shared" si="290"/>
        <v>0</v>
      </c>
      <c r="SG38" s="927">
        <f t="shared" si="290"/>
        <v>0</v>
      </c>
      <c r="SH38" s="927">
        <f t="shared" si="290"/>
        <v>0</v>
      </c>
      <c r="SI38" s="927">
        <f t="shared" si="290"/>
        <v>0</v>
      </c>
      <c r="SJ38" s="927">
        <f t="shared" si="290"/>
        <v>0</v>
      </c>
      <c r="SK38" s="927">
        <f t="shared" si="290"/>
        <v>0</v>
      </c>
      <c r="SL38" s="927">
        <f t="shared" si="290"/>
        <v>0</v>
      </c>
      <c r="SM38" s="927">
        <f t="shared" si="290"/>
        <v>0</v>
      </c>
      <c r="SN38" s="927">
        <f t="shared" si="290"/>
        <v>0</v>
      </c>
      <c r="SO38" s="927">
        <f t="shared" si="290"/>
        <v>0</v>
      </c>
      <c r="SP38" s="927">
        <f t="shared" si="290"/>
        <v>0</v>
      </c>
      <c r="SQ38" s="927">
        <f t="shared" si="290"/>
        <v>0</v>
      </c>
      <c r="SR38" s="927">
        <f t="shared" si="290"/>
        <v>0</v>
      </c>
      <c r="SS38" s="927">
        <f t="shared" si="290"/>
        <v>0</v>
      </c>
      <c r="ST38" s="927">
        <f t="shared" si="290"/>
        <v>0</v>
      </c>
      <c r="SU38" s="927">
        <f t="shared" si="290"/>
        <v>0</v>
      </c>
      <c r="SV38" s="927">
        <f t="shared" si="290"/>
        <v>0</v>
      </c>
      <c r="SW38" s="927">
        <f t="shared" si="290"/>
        <v>0</v>
      </c>
      <c r="SX38" s="927">
        <f t="shared" ref="SX38:VI38" si="291">+SW38</f>
        <v>0</v>
      </c>
      <c r="SY38" s="927">
        <f t="shared" si="291"/>
        <v>0</v>
      </c>
      <c r="SZ38" s="927">
        <f t="shared" si="291"/>
        <v>0</v>
      </c>
      <c r="TA38" s="927">
        <f t="shared" si="291"/>
        <v>0</v>
      </c>
      <c r="TB38" s="927">
        <f t="shared" si="291"/>
        <v>0</v>
      </c>
      <c r="TC38" s="927">
        <f t="shared" si="291"/>
        <v>0</v>
      </c>
      <c r="TD38" s="927">
        <f t="shared" si="291"/>
        <v>0</v>
      </c>
      <c r="TE38" s="927">
        <f t="shared" si="291"/>
        <v>0</v>
      </c>
      <c r="TF38" s="927">
        <f t="shared" si="291"/>
        <v>0</v>
      </c>
      <c r="TG38" s="927">
        <f t="shared" si="291"/>
        <v>0</v>
      </c>
      <c r="TH38" s="927">
        <f t="shared" si="291"/>
        <v>0</v>
      </c>
      <c r="TI38" s="927">
        <f t="shared" si="291"/>
        <v>0</v>
      </c>
      <c r="TJ38" s="927">
        <f t="shared" si="291"/>
        <v>0</v>
      </c>
      <c r="TK38" s="927">
        <f t="shared" si="291"/>
        <v>0</v>
      </c>
      <c r="TL38" s="927">
        <f t="shared" si="291"/>
        <v>0</v>
      </c>
      <c r="TM38" s="927">
        <f t="shared" si="291"/>
        <v>0</v>
      </c>
      <c r="TN38" s="927">
        <f t="shared" si="291"/>
        <v>0</v>
      </c>
      <c r="TO38" s="927">
        <f t="shared" si="291"/>
        <v>0</v>
      </c>
      <c r="TP38" s="927">
        <f t="shared" si="291"/>
        <v>0</v>
      </c>
      <c r="TQ38" s="927">
        <f t="shared" si="291"/>
        <v>0</v>
      </c>
      <c r="TR38" s="927">
        <f t="shared" si="291"/>
        <v>0</v>
      </c>
      <c r="TS38" s="927">
        <f t="shared" si="291"/>
        <v>0</v>
      </c>
      <c r="TT38" s="927">
        <f t="shared" si="291"/>
        <v>0</v>
      </c>
      <c r="TU38" s="927">
        <f t="shared" si="291"/>
        <v>0</v>
      </c>
      <c r="TV38" s="927">
        <f t="shared" si="291"/>
        <v>0</v>
      </c>
      <c r="TW38" s="927">
        <f t="shared" si="291"/>
        <v>0</v>
      </c>
      <c r="TX38" s="927">
        <f t="shared" si="291"/>
        <v>0</v>
      </c>
      <c r="TY38" s="927">
        <f t="shared" si="291"/>
        <v>0</v>
      </c>
      <c r="TZ38" s="927">
        <f t="shared" si="291"/>
        <v>0</v>
      </c>
      <c r="UA38" s="927">
        <f t="shared" si="291"/>
        <v>0</v>
      </c>
      <c r="UB38" s="927">
        <f t="shared" si="291"/>
        <v>0</v>
      </c>
      <c r="UC38" s="927">
        <f t="shared" si="291"/>
        <v>0</v>
      </c>
      <c r="UD38" s="927">
        <f t="shared" si="291"/>
        <v>0</v>
      </c>
      <c r="UE38" s="927">
        <f t="shared" si="291"/>
        <v>0</v>
      </c>
      <c r="UF38" s="927">
        <f t="shared" si="291"/>
        <v>0</v>
      </c>
      <c r="UG38" s="927">
        <f t="shared" si="291"/>
        <v>0</v>
      </c>
      <c r="UH38" s="927">
        <f t="shared" si="291"/>
        <v>0</v>
      </c>
      <c r="UI38" s="927">
        <f t="shared" si="291"/>
        <v>0</v>
      </c>
      <c r="UJ38" s="927">
        <f t="shared" si="291"/>
        <v>0</v>
      </c>
      <c r="UK38" s="927">
        <f t="shared" si="291"/>
        <v>0</v>
      </c>
      <c r="UL38" s="927">
        <f t="shared" si="291"/>
        <v>0</v>
      </c>
      <c r="UM38" s="927">
        <f t="shared" si="291"/>
        <v>0</v>
      </c>
      <c r="UN38" s="927">
        <f t="shared" si="291"/>
        <v>0</v>
      </c>
      <c r="UO38" s="927">
        <f t="shared" si="291"/>
        <v>0</v>
      </c>
      <c r="UP38" s="927">
        <f t="shared" si="291"/>
        <v>0</v>
      </c>
      <c r="UQ38" s="927">
        <f t="shared" si="291"/>
        <v>0</v>
      </c>
      <c r="UR38" s="927">
        <f t="shared" si="291"/>
        <v>0</v>
      </c>
      <c r="US38" s="927">
        <f t="shared" si="291"/>
        <v>0</v>
      </c>
      <c r="UT38" s="927">
        <f t="shared" si="291"/>
        <v>0</v>
      </c>
      <c r="UU38" s="927">
        <f t="shared" si="291"/>
        <v>0</v>
      </c>
      <c r="UV38" s="927">
        <f t="shared" si="291"/>
        <v>0</v>
      </c>
      <c r="UW38" s="927">
        <f t="shared" si="291"/>
        <v>0</v>
      </c>
      <c r="UX38" s="927">
        <f t="shared" si="291"/>
        <v>0</v>
      </c>
      <c r="UY38" s="927">
        <f t="shared" si="291"/>
        <v>0</v>
      </c>
      <c r="UZ38" s="927">
        <f t="shared" si="291"/>
        <v>0</v>
      </c>
      <c r="VA38" s="927">
        <f t="shared" si="291"/>
        <v>0</v>
      </c>
      <c r="VB38" s="927">
        <f t="shared" si="291"/>
        <v>0</v>
      </c>
      <c r="VC38" s="927">
        <f t="shared" si="291"/>
        <v>0</v>
      </c>
      <c r="VD38" s="927">
        <f t="shared" si="291"/>
        <v>0</v>
      </c>
      <c r="VE38" s="927">
        <f t="shared" si="291"/>
        <v>0</v>
      </c>
      <c r="VF38" s="927">
        <f t="shared" si="291"/>
        <v>0</v>
      </c>
      <c r="VG38" s="927">
        <f t="shared" si="291"/>
        <v>0</v>
      </c>
      <c r="VH38" s="927">
        <f t="shared" si="291"/>
        <v>0</v>
      </c>
      <c r="VI38" s="927">
        <f t="shared" si="291"/>
        <v>0</v>
      </c>
      <c r="VJ38" s="927">
        <f t="shared" ref="VJ38:XU38" si="292">+VI38</f>
        <v>0</v>
      </c>
      <c r="VK38" s="927">
        <f t="shared" si="292"/>
        <v>0</v>
      </c>
      <c r="VL38" s="927">
        <f t="shared" si="292"/>
        <v>0</v>
      </c>
      <c r="VM38" s="927">
        <f t="shared" si="292"/>
        <v>0</v>
      </c>
      <c r="VN38" s="927">
        <f t="shared" si="292"/>
        <v>0</v>
      </c>
      <c r="VO38" s="927">
        <f t="shared" si="292"/>
        <v>0</v>
      </c>
      <c r="VP38" s="927">
        <f t="shared" si="292"/>
        <v>0</v>
      </c>
      <c r="VQ38" s="927">
        <f t="shared" si="292"/>
        <v>0</v>
      </c>
      <c r="VR38" s="927">
        <f t="shared" si="292"/>
        <v>0</v>
      </c>
      <c r="VS38" s="927">
        <f t="shared" si="292"/>
        <v>0</v>
      </c>
      <c r="VT38" s="927">
        <f t="shared" si="292"/>
        <v>0</v>
      </c>
      <c r="VU38" s="927">
        <f t="shared" si="292"/>
        <v>0</v>
      </c>
      <c r="VV38" s="927">
        <f t="shared" si="292"/>
        <v>0</v>
      </c>
      <c r="VW38" s="927">
        <f t="shared" si="292"/>
        <v>0</v>
      </c>
      <c r="VX38" s="927">
        <f t="shared" si="292"/>
        <v>0</v>
      </c>
      <c r="VY38" s="927">
        <f t="shared" si="292"/>
        <v>0</v>
      </c>
      <c r="VZ38" s="927">
        <f t="shared" si="292"/>
        <v>0</v>
      </c>
      <c r="WA38" s="927">
        <f t="shared" si="292"/>
        <v>0</v>
      </c>
      <c r="WB38" s="927">
        <f t="shared" si="292"/>
        <v>0</v>
      </c>
      <c r="WC38" s="927">
        <f t="shared" si="292"/>
        <v>0</v>
      </c>
      <c r="WD38" s="927">
        <f t="shared" si="292"/>
        <v>0</v>
      </c>
      <c r="WE38" s="927">
        <f t="shared" si="292"/>
        <v>0</v>
      </c>
      <c r="WF38" s="927">
        <f t="shared" si="292"/>
        <v>0</v>
      </c>
      <c r="WG38" s="927">
        <f t="shared" si="292"/>
        <v>0</v>
      </c>
      <c r="WH38" s="927">
        <f t="shared" si="292"/>
        <v>0</v>
      </c>
      <c r="WI38" s="927">
        <f t="shared" si="292"/>
        <v>0</v>
      </c>
      <c r="WJ38" s="927">
        <f t="shared" si="292"/>
        <v>0</v>
      </c>
      <c r="WK38" s="927">
        <f t="shared" si="292"/>
        <v>0</v>
      </c>
      <c r="WL38" s="927">
        <f t="shared" si="292"/>
        <v>0</v>
      </c>
      <c r="WM38" s="927">
        <f t="shared" si="292"/>
        <v>0</v>
      </c>
      <c r="WN38" s="927">
        <f t="shared" si="292"/>
        <v>0</v>
      </c>
      <c r="WO38" s="927">
        <f t="shared" si="292"/>
        <v>0</v>
      </c>
      <c r="WP38" s="927">
        <f t="shared" si="292"/>
        <v>0</v>
      </c>
      <c r="WQ38" s="927">
        <f t="shared" si="292"/>
        <v>0</v>
      </c>
      <c r="WR38" s="927">
        <f t="shared" si="292"/>
        <v>0</v>
      </c>
      <c r="WS38" s="927">
        <f t="shared" si="292"/>
        <v>0</v>
      </c>
      <c r="WT38" s="927">
        <f t="shared" si="292"/>
        <v>0</v>
      </c>
      <c r="WU38" s="927">
        <f t="shared" si="292"/>
        <v>0</v>
      </c>
      <c r="WV38" s="927">
        <f t="shared" si="292"/>
        <v>0</v>
      </c>
      <c r="WW38" s="927">
        <f t="shared" si="292"/>
        <v>0</v>
      </c>
      <c r="WX38" s="927">
        <f t="shared" si="292"/>
        <v>0</v>
      </c>
      <c r="WY38" s="927">
        <f t="shared" si="292"/>
        <v>0</v>
      </c>
      <c r="WZ38" s="927">
        <f t="shared" si="292"/>
        <v>0</v>
      </c>
      <c r="XA38" s="927">
        <f t="shared" si="292"/>
        <v>0</v>
      </c>
      <c r="XB38" s="927">
        <f t="shared" si="292"/>
        <v>0</v>
      </c>
      <c r="XC38" s="927">
        <f t="shared" si="292"/>
        <v>0</v>
      </c>
      <c r="XD38" s="927">
        <f t="shared" si="292"/>
        <v>0</v>
      </c>
      <c r="XE38" s="927">
        <f t="shared" si="292"/>
        <v>0</v>
      </c>
      <c r="XF38" s="927">
        <f t="shared" si="292"/>
        <v>0</v>
      </c>
      <c r="XG38" s="927">
        <f t="shared" si="292"/>
        <v>0</v>
      </c>
      <c r="XH38" s="927">
        <f t="shared" si="292"/>
        <v>0</v>
      </c>
      <c r="XI38" s="927">
        <f t="shared" si="292"/>
        <v>0</v>
      </c>
      <c r="XJ38" s="927">
        <f t="shared" si="292"/>
        <v>0</v>
      </c>
      <c r="XK38" s="927">
        <f t="shared" si="292"/>
        <v>0</v>
      </c>
      <c r="XL38" s="927">
        <f t="shared" si="292"/>
        <v>0</v>
      </c>
      <c r="XM38" s="927">
        <f t="shared" si="292"/>
        <v>0</v>
      </c>
      <c r="XN38" s="927">
        <f t="shared" si="292"/>
        <v>0</v>
      </c>
      <c r="XO38" s="927">
        <f t="shared" si="292"/>
        <v>0</v>
      </c>
      <c r="XP38" s="927">
        <f t="shared" si="292"/>
        <v>0</v>
      </c>
      <c r="XQ38" s="927">
        <f t="shared" si="292"/>
        <v>0</v>
      </c>
      <c r="XR38" s="927">
        <f t="shared" si="292"/>
        <v>0</v>
      </c>
      <c r="XS38" s="927">
        <f t="shared" si="292"/>
        <v>0</v>
      </c>
      <c r="XT38" s="927">
        <f t="shared" si="292"/>
        <v>0</v>
      </c>
      <c r="XU38" s="927">
        <f t="shared" si="292"/>
        <v>0</v>
      </c>
      <c r="XV38" s="927">
        <f t="shared" ref="XV38:AAG38" si="293">+XU38</f>
        <v>0</v>
      </c>
      <c r="XW38" s="927">
        <f t="shared" si="293"/>
        <v>0</v>
      </c>
      <c r="XX38" s="927">
        <f t="shared" si="293"/>
        <v>0</v>
      </c>
      <c r="XY38" s="927">
        <f t="shared" si="293"/>
        <v>0</v>
      </c>
      <c r="XZ38" s="927">
        <f t="shared" si="293"/>
        <v>0</v>
      </c>
      <c r="YA38" s="927">
        <f t="shared" si="293"/>
        <v>0</v>
      </c>
      <c r="YB38" s="927">
        <f t="shared" si="293"/>
        <v>0</v>
      </c>
      <c r="YC38" s="927">
        <f t="shared" si="293"/>
        <v>0</v>
      </c>
      <c r="YD38" s="927">
        <f t="shared" si="293"/>
        <v>0</v>
      </c>
      <c r="YE38" s="927">
        <f t="shared" si="293"/>
        <v>0</v>
      </c>
      <c r="YF38" s="927">
        <f t="shared" si="293"/>
        <v>0</v>
      </c>
      <c r="YG38" s="927">
        <f t="shared" si="293"/>
        <v>0</v>
      </c>
      <c r="YH38" s="927">
        <f t="shared" si="293"/>
        <v>0</v>
      </c>
      <c r="YI38" s="927">
        <f t="shared" si="293"/>
        <v>0</v>
      </c>
      <c r="YJ38" s="927">
        <f t="shared" si="293"/>
        <v>0</v>
      </c>
      <c r="YK38" s="927">
        <f t="shared" si="293"/>
        <v>0</v>
      </c>
      <c r="YL38" s="927">
        <f t="shared" si="293"/>
        <v>0</v>
      </c>
      <c r="YM38" s="927">
        <f t="shared" si="293"/>
        <v>0</v>
      </c>
      <c r="YN38" s="927">
        <f t="shared" si="293"/>
        <v>0</v>
      </c>
      <c r="YO38" s="927">
        <f t="shared" si="293"/>
        <v>0</v>
      </c>
      <c r="YP38" s="927">
        <f t="shared" si="293"/>
        <v>0</v>
      </c>
      <c r="YQ38" s="927">
        <f t="shared" si="293"/>
        <v>0</v>
      </c>
      <c r="YR38" s="927">
        <f t="shared" si="293"/>
        <v>0</v>
      </c>
      <c r="YS38" s="927">
        <f t="shared" si="293"/>
        <v>0</v>
      </c>
      <c r="YT38" s="927">
        <f t="shared" si="293"/>
        <v>0</v>
      </c>
      <c r="YU38" s="927">
        <f t="shared" si="293"/>
        <v>0</v>
      </c>
      <c r="YV38" s="927">
        <f t="shared" si="293"/>
        <v>0</v>
      </c>
      <c r="YW38" s="927">
        <f t="shared" si="293"/>
        <v>0</v>
      </c>
      <c r="YX38" s="927">
        <f t="shared" si="293"/>
        <v>0</v>
      </c>
      <c r="YY38" s="927">
        <f t="shared" si="293"/>
        <v>0</v>
      </c>
      <c r="YZ38" s="927">
        <f t="shared" si="293"/>
        <v>0</v>
      </c>
      <c r="ZA38" s="927">
        <f t="shared" si="293"/>
        <v>0</v>
      </c>
      <c r="ZB38" s="927">
        <f t="shared" si="293"/>
        <v>0</v>
      </c>
      <c r="ZC38" s="927">
        <f t="shared" si="293"/>
        <v>0</v>
      </c>
      <c r="ZD38" s="927">
        <f t="shared" si="293"/>
        <v>0</v>
      </c>
      <c r="ZE38" s="927">
        <f t="shared" si="293"/>
        <v>0</v>
      </c>
      <c r="ZF38" s="927">
        <f t="shared" si="293"/>
        <v>0</v>
      </c>
      <c r="ZG38" s="927">
        <f t="shared" si="293"/>
        <v>0</v>
      </c>
      <c r="ZH38" s="927">
        <f t="shared" si="293"/>
        <v>0</v>
      </c>
      <c r="ZI38" s="927">
        <f t="shared" si="293"/>
        <v>0</v>
      </c>
      <c r="ZJ38" s="927">
        <f t="shared" si="293"/>
        <v>0</v>
      </c>
      <c r="ZK38" s="927">
        <f t="shared" si="293"/>
        <v>0</v>
      </c>
      <c r="ZL38" s="927">
        <f t="shared" si="293"/>
        <v>0</v>
      </c>
      <c r="ZM38" s="927">
        <f t="shared" si="293"/>
        <v>0</v>
      </c>
      <c r="ZN38" s="927">
        <f t="shared" si="293"/>
        <v>0</v>
      </c>
      <c r="ZO38" s="927">
        <f t="shared" si="293"/>
        <v>0</v>
      </c>
      <c r="ZP38" s="927">
        <f t="shared" si="293"/>
        <v>0</v>
      </c>
      <c r="ZQ38" s="927">
        <f t="shared" si="293"/>
        <v>0</v>
      </c>
      <c r="ZR38" s="927">
        <f t="shared" si="293"/>
        <v>0</v>
      </c>
      <c r="ZS38" s="927">
        <f t="shared" si="293"/>
        <v>0</v>
      </c>
      <c r="ZT38" s="927">
        <f t="shared" si="293"/>
        <v>0</v>
      </c>
      <c r="ZU38" s="927">
        <f t="shared" si="293"/>
        <v>0</v>
      </c>
      <c r="ZV38" s="927">
        <f t="shared" si="293"/>
        <v>0</v>
      </c>
      <c r="ZW38" s="927">
        <f t="shared" si="293"/>
        <v>0</v>
      </c>
      <c r="ZX38" s="927">
        <f t="shared" si="293"/>
        <v>0</v>
      </c>
      <c r="ZY38" s="927">
        <f t="shared" si="293"/>
        <v>0</v>
      </c>
      <c r="ZZ38" s="927">
        <f t="shared" si="293"/>
        <v>0</v>
      </c>
      <c r="AAA38" s="927">
        <f t="shared" si="293"/>
        <v>0</v>
      </c>
      <c r="AAB38" s="927">
        <f t="shared" si="293"/>
        <v>0</v>
      </c>
      <c r="AAC38" s="927">
        <f t="shared" si="293"/>
        <v>0</v>
      </c>
      <c r="AAD38" s="927">
        <f t="shared" si="293"/>
        <v>0</v>
      </c>
      <c r="AAE38" s="927">
        <f t="shared" si="293"/>
        <v>0</v>
      </c>
      <c r="AAF38" s="927">
        <f t="shared" si="293"/>
        <v>0</v>
      </c>
      <c r="AAG38" s="927">
        <f t="shared" si="293"/>
        <v>0</v>
      </c>
      <c r="AAH38" s="927">
        <f t="shared" ref="AAH38:ACS38" si="294">+AAG38</f>
        <v>0</v>
      </c>
      <c r="AAI38" s="927">
        <f t="shared" si="294"/>
        <v>0</v>
      </c>
      <c r="AAJ38" s="927">
        <f t="shared" si="294"/>
        <v>0</v>
      </c>
      <c r="AAK38" s="927">
        <f t="shared" si="294"/>
        <v>0</v>
      </c>
      <c r="AAL38" s="927">
        <f t="shared" si="294"/>
        <v>0</v>
      </c>
      <c r="AAM38" s="927">
        <f t="shared" si="294"/>
        <v>0</v>
      </c>
      <c r="AAN38" s="927">
        <f t="shared" si="294"/>
        <v>0</v>
      </c>
      <c r="AAO38" s="927">
        <f t="shared" si="294"/>
        <v>0</v>
      </c>
      <c r="AAP38" s="927">
        <f t="shared" si="294"/>
        <v>0</v>
      </c>
      <c r="AAQ38" s="927">
        <f t="shared" si="294"/>
        <v>0</v>
      </c>
      <c r="AAR38" s="927">
        <f t="shared" si="294"/>
        <v>0</v>
      </c>
      <c r="AAS38" s="927">
        <f t="shared" si="294"/>
        <v>0</v>
      </c>
      <c r="AAT38" s="927">
        <f t="shared" si="294"/>
        <v>0</v>
      </c>
      <c r="AAU38" s="927">
        <f t="shared" si="294"/>
        <v>0</v>
      </c>
      <c r="AAV38" s="927">
        <f t="shared" si="294"/>
        <v>0</v>
      </c>
      <c r="AAW38" s="927">
        <f t="shared" si="294"/>
        <v>0</v>
      </c>
      <c r="AAX38" s="927">
        <f t="shared" si="294"/>
        <v>0</v>
      </c>
      <c r="AAY38" s="927">
        <f t="shared" si="294"/>
        <v>0</v>
      </c>
      <c r="AAZ38" s="927">
        <f t="shared" si="294"/>
        <v>0</v>
      </c>
      <c r="ABA38" s="927">
        <f t="shared" si="294"/>
        <v>0</v>
      </c>
      <c r="ABB38" s="927">
        <f t="shared" si="294"/>
        <v>0</v>
      </c>
      <c r="ABC38" s="927">
        <f t="shared" si="294"/>
        <v>0</v>
      </c>
      <c r="ABD38" s="927">
        <f t="shared" si="294"/>
        <v>0</v>
      </c>
      <c r="ABE38" s="927">
        <f t="shared" si="294"/>
        <v>0</v>
      </c>
      <c r="ABF38" s="927">
        <f t="shared" si="294"/>
        <v>0</v>
      </c>
      <c r="ABG38" s="927">
        <f t="shared" si="294"/>
        <v>0</v>
      </c>
      <c r="ABH38" s="927">
        <f t="shared" si="294"/>
        <v>0</v>
      </c>
      <c r="ABI38" s="927">
        <f t="shared" si="294"/>
        <v>0</v>
      </c>
      <c r="ABJ38" s="927">
        <f t="shared" si="294"/>
        <v>0</v>
      </c>
      <c r="ABK38" s="927">
        <f t="shared" si="294"/>
        <v>0</v>
      </c>
      <c r="ABL38" s="927">
        <f t="shared" si="294"/>
        <v>0</v>
      </c>
      <c r="ABM38" s="927">
        <f t="shared" si="294"/>
        <v>0</v>
      </c>
      <c r="ABN38" s="927">
        <f t="shared" si="294"/>
        <v>0</v>
      </c>
      <c r="ABO38" s="927">
        <f t="shared" si="294"/>
        <v>0</v>
      </c>
      <c r="ABP38" s="927">
        <f t="shared" si="294"/>
        <v>0</v>
      </c>
      <c r="ABQ38" s="927">
        <f t="shared" si="294"/>
        <v>0</v>
      </c>
      <c r="ABR38" s="927">
        <f t="shared" si="294"/>
        <v>0</v>
      </c>
      <c r="ABS38" s="927">
        <f t="shared" si="294"/>
        <v>0</v>
      </c>
      <c r="ABT38" s="927">
        <f t="shared" si="294"/>
        <v>0</v>
      </c>
      <c r="ABU38" s="927">
        <f t="shared" si="294"/>
        <v>0</v>
      </c>
      <c r="ABV38" s="927">
        <f t="shared" si="294"/>
        <v>0</v>
      </c>
      <c r="ABW38" s="927">
        <f t="shared" si="294"/>
        <v>0</v>
      </c>
      <c r="ABX38" s="927">
        <f t="shared" si="294"/>
        <v>0</v>
      </c>
      <c r="ABY38" s="927">
        <f t="shared" si="294"/>
        <v>0</v>
      </c>
      <c r="ABZ38" s="927">
        <f t="shared" si="294"/>
        <v>0</v>
      </c>
      <c r="ACA38" s="927">
        <f t="shared" si="294"/>
        <v>0</v>
      </c>
      <c r="ACB38" s="927">
        <f t="shared" si="294"/>
        <v>0</v>
      </c>
      <c r="ACC38" s="927">
        <f t="shared" si="294"/>
        <v>0</v>
      </c>
      <c r="ACD38" s="927">
        <f t="shared" si="294"/>
        <v>0</v>
      </c>
      <c r="ACE38" s="927">
        <f t="shared" si="294"/>
        <v>0</v>
      </c>
      <c r="ACF38" s="927">
        <f t="shared" si="294"/>
        <v>0</v>
      </c>
      <c r="ACG38" s="927">
        <f t="shared" si="294"/>
        <v>0</v>
      </c>
      <c r="ACH38" s="927">
        <f t="shared" si="294"/>
        <v>0</v>
      </c>
      <c r="ACI38" s="927">
        <f t="shared" si="294"/>
        <v>0</v>
      </c>
      <c r="ACJ38" s="927">
        <f t="shared" si="294"/>
        <v>0</v>
      </c>
      <c r="ACK38" s="927">
        <f t="shared" si="294"/>
        <v>0</v>
      </c>
      <c r="ACL38" s="927">
        <f t="shared" si="294"/>
        <v>0</v>
      </c>
      <c r="ACM38" s="927">
        <f t="shared" si="294"/>
        <v>0</v>
      </c>
      <c r="ACN38" s="927">
        <f t="shared" si="294"/>
        <v>0</v>
      </c>
      <c r="ACO38" s="927">
        <f t="shared" si="294"/>
        <v>0</v>
      </c>
      <c r="ACP38" s="927">
        <f t="shared" si="294"/>
        <v>0</v>
      </c>
      <c r="ACQ38" s="927">
        <f t="shared" si="294"/>
        <v>0</v>
      </c>
      <c r="ACR38" s="927">
        <f t="shared" si="294"/>
        <v>0</v>
      </c>
      <c r="ACS38" s="927">
        <f t="shared" si="294"/>
        <v>0</v>
      </c>
      <c r="ACT38" s="927">
        <f t="shared" ref="ACT38:AFE38" si="295">+ACS38</f>
        <v>0</v>
      </c>
      <c r="ACU38" s="927">
        <f t="shared" si="295"/>
        <v>0</v>
      </c>
      <c r="ACV38" s="927">
        <f t="shared" si="295"/>
        <v>0</v>
      </c>
      <c r="ACW38" s="927">
        <f t="shared" si="295"/>
        <v>0</v>
      </c>
      <c r="ACX38" s="927">
        <f t="shared" si="295"/>
        <v>0</v>
      </c>
      <c r="ACY38" s="927">
        <f t="shared" si="295"/>
        <v>0</v>
      </c>
      <c r="ACZ38" s="927">
        <f t="shared" si="295"/>
        <v>0</v>
      </c>
      <c r="ADA38" s="927">
        <f t="shared" si="295"/>
        <v>0</v>
      </c>
      <c r="ADB38" s="927">
        <f t="shared" si="295"/>
        <v>0</v>
      </c>
      <c r="ADC38" s="927">
        <f t="shared" si="295"/>
        <v>0</v>
      </c>
      <c r="ADD38" s="927">
        <f t="shared" si="295"/>
        <v>0</v>
      </c>
      <c r="ADE38" s="927">
        <f t="shared" si="295"/>
        <v>0</v>
      </c>
      <c r="ADF38" s="927">
        <f t="shared" si="295"/>
        <v>0</v>
      </c>
      <c r="ADG38" s="927">
        <f t="shared" si="295"/>
        <v>0</v>
      </c>
      <c r="ADH38" s="927">
        <f t="shared" si="295"/>
        <v>0</v>
      </c>
      <c r="ADI38" s="927">
        <f t="shared" si="295"/>
        <v>0</v>
      </c>
      <c r="ADJ38" s="927">
        <f t="shared" si="295"/>
        <v>0</v>
      </c>
      <c r="ADK38" s="927">
        <f t="shared" si="295"/>
        <v>0</v>
      </c>
      <c r="ADL38" s="927">
        <f t="shared" si="295"/>
        <v>0</v>
      </c>
      <c r="ADM38" s="927">
        <f t="shared" si="295"/>
        <v>0</v>
      </c>
      <c r="ADN38" s="927">
        <f t="shared" si="295"/>
        <v>0</v>
      </c>
      <c r="ADO38" s="927">
        <f t="shared" si="295"/>
        <v>0</v>
      </c>
      <c r="ADP38" s="927">
        <f t="shared" si="295"/>
        <v>0</v>
      </c>
      <c r="ADQ38" s="927">
        <f t="shared" si="295"/>
        <v>0</v>
      </c>
      <c r="ADR38" s="927">
        <f t="shared" si="295"/>
        <v>0</v>
      </c>
      <c r="ADS38" s="927">
        <f t="shared" si="295"/>
        <v>0</v>
      </c>
      <c r="ADT38" s="927">
        <f t="shared" si="295"/>
        <v>0</v>
      </c>
      <c r="ADU38" s="927">
        <f t="shared" si="295"/>
        <v>0</v>
      </c>
      <c r="ADV38" s="927">
        <f t="shared" si="295"/>
        <v>0</v>
      </c>
      <c r="ADW38" s="927">
        <f t="shared" si="295"/>
        <v>0</v>
      </c>
      <c r="ADX38" s="927">
        <f t="shared" si="295"/>
        <v>0</v>
      </c>
      <c r="ADY38" s="927">
        <f t="shared" si="295"/>
        <v>0</v>
      </c>
      <c r="ADZ38" s="927">
        <f t="shared" si="295"/>
        <v>0</v>
      </c>
      <c r="AEA38" s="927">
        <f t="shared" si="295"/>
        <v>0</v>
      </c>
      <c r="AEB38" s="927">
        <f t="shared" si="295"/>
        <v>0</v>
      </c>
      <c r="AEC38" s="927">
        <f t="shared" si="295"/>
        <v>0</v>
      </c>
      <c r="AED38" s="927">
        <f t="shared" si="295"/>
        <v>0</v>
      </c>
      <c r="AEE38" s="927">
        <f t="shared" si="295"/>
        <v>0</v>
      </c>
      <c r="AEF38" s="927">
        <f t="shared" si="295"/>
        <v>0</v>
      </c>
      <c r="AEG38" s="927">
        <f t="shared" si="295"/>
        <v>0</v>
      </c>
      <c r="AEH38" s="927">
        <f t="shared" si="295"/>
        <v>0</v>
      </c>
      <c r="AEI38" s="927">
        <f t="shared" si="295"/>
        <v>0</v>
      </c>
      <c r="AEJ38" s="927">
        <f t="shared" si="295"/>
        <v>0</v>
      </c>
      <c r="AEK38" s="927">
        <f t="shared" si="295"/>
        <v>0</v>
      </c>
      <c r="AEL38" s="927">
        <f t="shared" si="295"/>
        <v>0</v>
      </c>
      <c r="AEM38" s="927">
        <f t="shared" si="295"/>
        <v>0</v>
      </c>
      <c r="AEN38" s="927">
        <f t="shared" si="295"/>
        <v>0</v>
      </c>
      <c r="AEO38" s="927">
        <f t="shared" si="295"/>
        <v>0</v>
      </c>
      <c r="AEP38" s="927">
        <f t="shared" si="295"/>
        <v>0</v>
      </c>
      <c r="AEQ38" s="927">
        <f t="shared" si="295"/>
        <v>0</v>
      </c>
      <c r="AER38" s="927">
        <f t="shared" si="295"/>
        <v>0</v>
      </c>
      <c r="AES38" s="927">
        <f t="shared" si="295"/>
        <v>0</v>
      </c>
      <c r="AET38" s="927">
        <f t="shared" si="295"/>
        <v>0</v>
      </c>
      <c r="AEU38" s="927">
        <f t="shared" si="295"/>
        <v>0</v>
      </c>
      <c r="AEV38" s="927">
        <f t="shared" si="295"/>
        <v>0</v>
      </c>
      <c r="AEW38" s="927">
        <f t="shared" si="295"/>
        <v>0</v>
      </c>
      <c r="AEX38" s="927">
        <f t="shared" si="295"/>
        <v>0</v>
      </c>
      <c r="AEY38" s="927">
        <f t="shared" si="295"/>
        <v>0</v>
      </c>
      <c r="AEZ38" s="927">
        <f t="shared" si="295"/>
        <v>0</v>
      </c>
      <c r="AFA38" s="927">
        <f t="shared" si="295"/>
        <v>0</v>
      </c>
      <c r="AFB38" s="927">
        <f t="shared" si="295"/>
        <v>0</v>
      </c>
      <c r="AFC38" s="927">
        <f t="shared" si="295"/>
        <v>0</v>
      </c>
      <c r="AFD38" s="927">
        <f t="shared" si="295"/>
        <v>0</v>
      </c>
      <c r="AFE38" s="927">
        <f t="shared" si="295"/>
        <v>0</v>
      </c>
      <c r="AFF38" s="927">
        <f t="shared" ref="AFF38:AHQ38" si="296">+AFE38</f>
        <v>0</v>
      </c>
      <c r="AFG38" s="927">
        <f t="shared" si="296"/>
        <v>0</v>
      </c>
      <c r="AFH38" s="927">
        <f t="shared" si="296"/>
        <v>0</v>
      </c>
      <c r="AFI38" s="927">
        <f t="shared" si="296"/>
        <v>0</v>
      </c>
      <c r="AFJ38" s="927">
        <f t="shared" si="296"/>
        <v>0</v>
      </c>
      <c r="AFK38" s="927">
        <f t="shared" si="296"/>
        <v>0</v>
      </c>
      <c r="AFL38" s="927">
        <f t="shared" si="296"/>
        <v>0</v>
      </c>
      <c r="AFM38" s="927">
        <f t="shared" si="296"/>
        <v>0</v>
      </c>
      <c r="AFN38" s="927">
        <f t="shared" si="296"/>
        <v>0</v>
      </c>
      <c r="AFO38" s="927">
        <f t="shared" si="296"/>
        <v>0</v>
      </c>
      <c r="AFP38" s="927">
        <f t="shared" si="296"/>
        <v>0</v>
      </c>
      <c r="AFQ38" s="927">
        <f t="shared" si="296"/>
        <v>0</v>
      </c>
      <c r="AFR38" s="927">
        <f t="shared" si="296"/>
        <v>0</v>
      </c>
      <c r="AFS38" s="927">
        <f t="shared" si="296"/>
        <v>0</v>
      </c>
      <c r="AFT38" s="927">
        <f t="shared" si="296"/>
        <v>0</v>
      </c>
      <c r="AFU38" s="927">
        <f t="shared" si="296"/>
        <v>0</v>
      </c>
      <c r="AFV38" s="927">
        <f t="shared" si="296"/>
        <v>0</v>
      </c>
      <c r="AFW38" s="927">
        <f t="shared" si="296"/>
        <v>0</v>
      </c>
      <c r="AFX38" s="927">
        <f t="shared" si="296"/>
        <v>0</v>
      </c>
      <c r="AFY38" s="927">
        <f t="shared" si="296"/>
        <v>0</v>
      </c>
      <c r="AFZ38" s="927">
        <f t="shared" si="296"/>
        <v>0</v>
      </c>
      <c r="AGA38" s="927">
        <f t="shared" si="296"/>
        <v>0</v>
      </c>
      <c r="AGB38" s="927">
        <f t="shared" si="296"/>
        <v>0</v>
      </c>
      <c r="AGC38" s="927">
        <f t="shared" si="296"/>
        <v>0</v>
      </c>
      <c r="AGD38" s="927">
        <f t="shared" si="296"/>
        <v>0</v>
      </c>
      <c r="AGE38" s="927">
        <f t="shared" si="296"/>
        <v>0</v>
      </c>
      <c r="AGF38" s="927">
        <f t="shared" si="296"/>
        <v>0</v>
      </c>
      <c r="AGG38" s="927">
        <f t="shared" si="296"/>
        <v>0</v>
      </c>
      <c r="AGH38" s="927">
        <f t="shared" si="296"/>
        <v>0</v>
      </c>
      <c r="AGI38" s="927">
        <f t="shared" si="296"/>
        <v>0</v>
      </c>
      <c r="AGJ38" s="927">
        <f t="shared" si="296"/>
        <v>0</v>
      </c>
      <c r="AGK38" s="927">
        <f t="shared" si="296"/>
        <v>0</v>
      </c>
      <c r="AGL38" s="927">
        <f t="shared" si="296"/>
        <v>0</v>
      </c>
      <c r="AGM38" s="927">
        <f t="shared" si="296"/>
        <v>0</v>
      </c>
      <c r="AGN38" s="927">
        <f t="shared" si="296"/>
        <v>0</v>
      </c>
      <c r="AGO38" s="927">
        <f t="shared" si="296"/>
        <v>0</v>
      </c>
      <c r="AGP38" s="927">
        <f t="shared" si="296"/>
        <v>0</v>
      </c>
      <c r="AGQ38" s="927">
        <f t="shared" si="296"/>
        <v>0</v>
      </c>
      <c r="AGR38" s="927">
        <f t="shared" si="296"/>
        <v>0</v>
      </c>
      <c r="AGS38" s="927">
        <f t="shared" si="296"/>
        <v>0</v>
      </c>
      <c r="AGT38" s="927">
        <f t="shared" si="296"/>
        <v>0</v>
      </c>
      <c r="AGU38" s="927">
        <f t="shared" si="296"/>
        <v>0</v>
      </c>
      <c r="AGV38" s="927">
        <f t="shared" si="296"/>
        <v>0</v>
      </c>
      <c r="AGW38" s="927">
        <f t="shared" si="296"/>
        <v>0</v>
      </c>
      <c r="AGX38" s="927">
        <f t="shared" si="296"/>
        <v>0</v>
      </c>
      <c r="AGY38" s="927">
        <f t="shared" si="296"/>
        <v>0</v>
      </c>
      <c r="AGZ38" s="927">
        <f t="shared" si="296"/>
        <v>0</v>
      </c>
      <c r="AHA38" s="927">
        <f t="shared" si="296"/>
        <v>0</v>
      </c>
      <c r="AHB38" s="927">
        <f t="shared" si="296"/>
        <v>0</v>
      </c>
      <c r="AHC38" s="927">
        <f t="shared" si="296"/>
        <v>0</v>
      </c>
      <c r="AHD38" s="927">
        <f t="shared" si="296"/>
        <v>0</v>
      </c>
      <c r="AHE38" s="927">
        <f t="shared" si="296"/>
        <v>0</v>
      </c>
      <c r="AHF38" s="927">
        <f t="shared" si="296"/>
        <v>0</v>
      </c>
      <c r="AHG38" s="927">
        <f t="shared" si="296"/>
        <v>0</v>
      </c>
      <c r="AHH38" s="927">
        <f t="shared" si="296"/>
        <v>0</v>
      </c>
      <c r="AHI38" s="927">
        <f t="shared" si="296"/>
        <v>0</v>
      </c>
      <c r="AHJ38" s="927">
        <f t="shared" si="296"/>
        <v>0</v>
      </c>
      <c r="AHK38" s="927">
        <f t="shared" si="296"/>
        <v>0</v>
      </c>
      <c r="AHL38" s="927">
        <f t="shared" si="296"/>
        <v>0</v>
      </c>
      <c r="AHM38" s="927">
        <f t="shared" si="296"/>
        <v>0</v>
      </c>
      <c r="AHN38" s="927">
        <f t="shared" si="296"/>
        <v>0</v>
      </c>
      <c r="AHO38" s="927">
        <f t="shared" si="296"/>
        <v>0</v>
      </c>
      <c r="AHP38" s="927">
        <f t="shared" si="296"/>
        <v>0</v>
      </c>
      <c r="AHQ38" s="927">
        <f t="shared" si="296"/>
        <v>0</v>
      </c>
      <c r="AHR38" s="927">
        <f t="shared" ref="AHR38:AKC38" si="297">+AHQ38</f>
        <v>0</v>
      </c>
      <c r="AHS38" s="927">
        <f t="shared" si="297"/>
        <v>0</v>
      </c>
      <c r="AHT38" s="927">
        <f t="shared" si="297"/>
        <v>0</v>
      </c>
      <c r="AHU38" s="927">
        <f t="shared" si="297"/>
        <v>0</v>
      </c>
      <c r="AHV38" s="927">
        <f t="shared" si="297"/>
        <v>0</v>
      </c>
      <c r="AHW38" s="927">
        <f t="shared" si="297"/>
        <v>0</v>
      </c>
      <c r="AHX38" s="927">
        <f t="shared" si="297"/>
        <v>0</v>
      </c>
      <c r="AHY38" s="927">
        <f t="shared" si="297"/>
        <v>0</v>
      </c>
      <c r="AHZ38" s="927">
        <f t="shared" si="297"/>
        <v>0</v>
      </c>
      <c r="AIA38" s="927">
        <f t="shared" si="297"/>
        <v>0</v>
      </c>
      <c r="AIB38" s="927">
        <f t="shared" si="297"/>
        <v>0</v>
      </c>
      <c r="AIC38" s="927">
        <f t="shared" si="297"/>
        <v>0</v>
      </c>
      <c r="AID38" s="927">
        <f t="shared" si="297"/>
        <v>0</v>
      </c>
      <c r="AIE38" s="927">
        <f t="shared" si="297"/>
        <v>0</v>
      </c>
      <c r="AIF38" s="927">
        <f t="shared" si="297"/>
        <v>0</v>
      </c>
      <c r="AIG38" s="927">
        <f t="shared" si="297"/>
        <v>0</v>
      </c>
      <c r="AIH38" s="927">
        <f t="shared" si="297"/>
        <v>0</v>
      </c>
      <c r="AII38" s="927">
        <f t="shared" si="297"/>
        <v>0</v>
      </c>
      <c r="AIJ38" s="927">
        <f t="shared" si="297"/>
        <v>0</v>
      </c>
      <c r="AIK38" s="927">
        <f t="shared" si="297"/>
        <v>0</v>
      </c>
      <c r="AIL38" s="927">
        <f t="shared" si="297"/>
        <v>0</v>
      </c>
      <c r="AIM38" s="927">
        <f t="shared" si="297"/>
        <v>0</v>
      </c>
      <c r="AIN38" s="927">
        <f t="shared" si="297"/>
        <v>0</v>
      </c>
      <c r="AIO38" s="927">
        <f t="shared" si="297"/>
        <v>0</v>
      </c>
      <c r="AIP38" s="927">
        <f t="shared" si="297"/>
        <v>0</v>
      </c>
      <c r="AIQ38" s="927">
        <f t="shared" si="297"/>
        <v>0</v>
      </c>
      <c r="AIR38" s="927">
        <f t="shared" si="297"/>
        <v>0</v>
      </c>
      <c r="AIS38" s="927">
        <f t="shared" si="297"/>
        <v>0</v>
      </c>
      <c r="AIT38" s="927">
        <f t="shared" si="297"/>
        <v>0</v>
      </c>
      <c r="AIU38" s="927">
        <f t="shared" si="297"/>
        <v>0</v>
      </c>
      <c r="AIV38" s="927">
        <f t="shared" si="297"/>
        <v>0</v>
      </c>
      <c r="AIW38" s="927">
        <f t="shared" si="297"/>
        <v>0</v>
      </c>
      <c r="AIX38" s="927">
        <f t="shared" si="297"/>
        <v>0</v>
      </c>
      <c r="AIY38" s="927">
        <f t="shared" si="297"/>
        <v>0</v>
      </c>
      <c r="AIZ38" s="927">
        <f t="shared" si="297"/>
        <v>0</v>
      </c>
      <c r="AJA38" s="927">
        <f t="shared" si="297"/>
        <v>0</v>
      </c>
      <c r="AJB38" s="927">
        <f t="shared" si="297"/>
        <v>0</v>
      </c>
      <c r="AJC38" s="927">
        <f t="shared" si="297"/>
        <v>0</v>
      </c>
      <c r="AJD38" s="927">
        <f t="shared" si="297"/>
        <v>0</v>
      </c>
      <c r="AJE38" s="927">
        <f t="shared" si="297"/>
        <v>0</v>
      </c>
      <c r="AJF38" s="927">
        <f t="shared" si="297"/>
        <v>0</v>
      </c>
      <c r="AJG38" s="927">
        <f t="shared" si="297"/>
        <v>0</v>
      </c>
      <c r="AJH38" s="927">
        <f t="shared" si="297"/>
        <v>0</v>
      </c>
      <c r="AJI38" s="927">
        <f t="shared" si="297"/>
        <v>0</v>
      </c>
      <c r="AJJ38" s="927">
        <f t="shared" si="297"/>
        <v>0</v>
      </c>
      <c r="AJK38" s="927">
        <f t="shared" si="297"/>
        <v>0</v>
      </c>
      <c r="AJL38" s="927">
        <f t="shared" si="297"/>
        <v>0</v>
      </c>
      <c r="AJM38" s="927">
        <f t="shared" si="297"/>
        <v>0</v>
      </c>
      <c r="AJN38" s="927">
        <f t="shared" si="297"/>
        <v>0</v>
      </c>
      <c r="AJO38" s="927">
        <f t="shared" si="297"/>
        <v>0</v>
      </c>
      <c r="AJP38" s="927">
        <f t="shared" si="297"/>
        <v>0</v>
      </c>
      <c r="AJQ38" s="927">
        <f t="shared" si="297"/>
        <v>0</v>
      </c>
      <c r="AJR38" s="927">
        <f t="shared" si="297"/>
        <v>0</v>
      </c>
      <c r="AJS38" s="927">
        <f t="shared" si="297"/>
        <v>0</v>
      </c>
      <c r="AJT38" s="927">
        <f t="shared" si="297"/>
        <v>0</v>
      </c>
      <c r="AJU38" s="927">
        <f t="shared" si="297"/>
        <v>0</v>
      </c>
      <c r="AJV38" s="927">
        <f t="shared" si="297"/>
        <v>0</v>
      </c>
      <c r="AJW38" s="927">
        <f t="shared" si="297"/>
        <v>0</v>
      </c>
      <c r="AJX38" s="927">
        <f t="shared" si="297"/>
        <v>0</v>
      </c>
      <c r="AJY38" s="927">
        <f t="shared" si="297"/>
        <v>0</v>
      </c>
      <c r="AJZ38" s="927">
        <f t="shared" si="297"/>
        <v>0</v>
      </c>
      <c r="AKA38" s="927">
        <f t="shared" si="297"/>
        <v>0</v>
      </c>
      <c r="AKB38" s="927">
        <f t="shared" si="297"/>
        <v>0</v>
      </c>
      <c r="AKC38" s="927">
        <f t="shared" si="297"/>
        <v>0</v>
      </c>
      <c r="AKD38" s="927">
        <f t="shared" ref="AKD38:AMO38" si="298">+AKC38</f>
        <v>0</v>
      </c>
      <c r="AKE38" s="927">
        <f t="shared" si="298"/>
        <v>0</v>
      </c>
      <c r="AKF38" s="927">
        <f t="shared" si="298"/>
        <v>0</v>
      </c>
      <c r="AKG38" s="927">
        <f t="shared" si="298"/>
        <v>0</v>
      </c>
      <c r="AKH38" s="927">
        <f t="shared" si="298"/>
        <v>0</v>
      </c>
      <c r="AKI38" s="927">
        <f t="shared" si="298"/>
        <v>0</v>
      </c>
      <c r="AKJ38" s="927">
        <f t="shared" si="298"/>
        <v>0</v>
      </c>
      <c r="AKK38" s="927">
        <f t="shared" si="298"/>
        <v>0</v>
      </c>
      <c r="AKL38" s="927">
        <f t="shared" si="298"/>
        <v>0</v>
      </c>
      <c r="AKM38" s="927">
        <f t="shared" si="298"/>
        <v>0</v>
      </c>
      <c r="AKN38" s="927">
        <f t="shared" si="298"/>
        <v>0</v>
      </c>
      <c r="AKO38" s="927">
        <f t="shared" si="298"/>
        <v>0</v>
      </c>
      <c r="AKP38" s="927">
        <f t="shared" si="298"/>
        <v>0</v>
      </c>
      <c r="AKQ38" s="927">
        <f t="shared" si="298"/>
        <v>0</v>
      </c>
      <c r="AKR38" s="927">
        <f t="shared" si="298"/>
        <v>0</v>
      </c>
      <c r="AKS38" s="927">
        <f t="shared" si="298"/>
        <v>0</v>
      </c>
      <c r="AKT38" s="927">
        <f t="shared" si="298"/>
        <v>0</v>
      </c>
      <c r="AKU38" s="927">
        <f t="shared" si="298"/>
        <v>0</v>
      </c>
      <c r="AKV38" s="927">
        <f t="shared" si="298"/>
        <v>0</v>
      </c>
      <c r="AKW38" s="927">
        <f t="shared" si="298"/>
        <v>0</v>
      </c>
      <c r="AKX38" s="927">
        <f t="shared" si="298"/>
        <v>0</v>
      </c>
      <c r="AKY38" s="927">
        <f t="shared" si="298"/>
        <v>0</v>
      </c>
      <c r="AKZ38" s="927">
        <f t="shared" si="298"/>
        <v>0</v>
      </c>
      <c r="ALA38" s="927">
        <f t="shared" si="298"/>
        <v>0</v>
      </c>
      <c r="ALB38" s="927">
        <f t="shared" si="298"/>
        <v>0</v>
      </c>
      <c r="ALC38" s="927">
        <f t="shared" si="298"/>
        <v>0</v>
      </c>
      <c r="ALD38" s="927">
        <f t="shared" si="298"/>
        <v>0</v>
      </c>
      <c r="ALE38" s="927">
        <f t="shared" si="298"/>
        <v>0</v>
      </c>
      <c r="ALF38" s="927">
        <f t="shared" si="298"/>
        <v>0</v>
      </c>
      <c r="ALG38" s="927">
        <f t="shared" si="298"/>
        <v>0</v>
      </c>
      <c r="ALH38" s="927">
        <f t="shared" si="298"/>
        <v>0</v>
      </c>
      <c r="ALI38" s="927">
        <f t="shared" si="298"/>
        <v>0</v>
      </c>
      <c r="ALJ38" s="927">
        <f t="shared" si="298"/>
        <v>0</v>
      </c>
      <c r="ALK38" s="927">
        <f t="shared" si="298"/>
        <v>0</v>
      </c>
      <c r="ALL38" s="927">
        <f t="shared" si="298"/>
        <v>0</v>
      </c>
      <c r="ALM38" s="927">
        <f t="shared" si="298"/>
        <v>0</v>
      </c>
      <c r="ALN38" s="927">
        <f t="shared" si="298"/>
        <v>0</v>
      </c>
      <c r="ALO38" s="927">
        <f t="shared" si="298"/>
        <v>0</v>
      </c>
      <c r="ALP38" s="927">
        <f t="shared" si="298"/>
        <v>0</v>
      </c>
      <c r="ALQ38" s="927">
        <f t="shared" si="298"/>
        <v>0</v>
      </c>
      <c r="ALR38" s="927">
        <f t="shared" si="298"/>
        <v>0</v>
      </c>
      <c r="ALS38" s="927">
        <f t="shared" si="298"/>
        <v>0</v>
      </c>
      <c r="ALT38" s="927">
        <f t="shared" si="298"/>
        <v>0</v>
      </c>
      <c r="ALU38" s="927">
        <f t="shared" si="298"/>
        <v>0</v>
      </c>
      <c r="ALV38" s="927">
        <f t="shared" si="298"/>
        <v>0</v>
      </c>
      <c r="ALW38" s="927">
        <f t="shared" si="298"/>
        <v>0</v>
      </c>
      <c r="ALX38" s="927">
        <f t="shared" si="298"/>
        <v>0</v>
      </c>
      <c r="ALY38" s="927">
        <f t="shared" si="298"/>
        <v>0</v>
      </c>
      <c r="ALZ38" s="927">
        <f t="shared" si="298"/>
        <v>0</v>
      </c>
      <c r="AMA38" s="927">
        <f t="shared" si="298"/>
        <v>0</v>
      </c>
      <c r="AMB38" s="927">
        <f t="shared" si="298"/>
        <v>0</v>
      </c>
      <c r="AMC38" s="927">
        <f t="shared" si="298"/>
        <v>0</v>
      </c>
      <c r="AMD38" s="927">
        <f t="shared" si="298"/>
        <v>0</v>
      </c>
      <c r="AME38" s="927">
        <f t="shared" si="298"/>
        <v>0</v>
      </c>
      <c r="AMF38" s="927">
        <f t="shared" si="298"/>
        <v>0</v>
      </c>
      <c r="AMG38" s="927">
        <f t="shared" si="298"/>
        <v>0</v>
      </c>
      <c r="AMH38" s="927">
        <f t="shared" si="298"/>
        <v>0</v>
      </c>
      <c r="AMI38" s="927">
        <f t="shared" si="298"/>
        <v>0</v>
      </c>
      <c r="AMJ38" s="927">
        <f t="shared" si="298"/>
        <v>0</v>
      </c>
      <c r="AMK38" s="927">
        <f t="shared" si="298"/>
        <v>0</v>
      </c>
      <c r="AML38" s="927">
        <f t="shared" si="298"/>
        <v>0</v>
      </c>
      <c r="AMM38" s="927">
        <f t="shared" si="298"/>
        <v>0</v>
      </c>
      <c r="AMN38" s="927">
        <f t="shared" si="298"/>
        <v>0</v>
      </c>
      <c r="AMO38" s="927">
        <f t="shared" si="298"/>
        <v>0</v>
      </c>
      <c r="AMP38" s="927">
        <f t="shared" ref="AMP38:APA38" si="299">+AMO38</f>
        <v>0</v>
      </c>
      <c r="AMQ38" s="927">
        <f t="shared" si="299"/>
        <v>0</v>
      </c>
      <c r="AMR38" s="927">
        <f t="shared" si="299"/>
        <v>0</v>
      </c>
      <c r="AMS38" s="927">
        <f t="shared" si="299"/>
        <v>0</v>
      </c>
      <c r="AMT38" s="927">
        <f t="shared" si="299"/>
        <v>0</v>
      </c>
      <c r="AMU38" s="927">
        <f t="shared" si="299"/>
        <v>0</v>
      </c>
      <c r="AMV38" s="927">
        <f t="shared" si="299"/>
        <v>0</v>
      </c>
      <c r="AMW38" s="927">
        <f t="shared" si="299"/>
        <v>0</v>
      </c>
      <c r="AMX38" s="927">
        <f t="shared" si="299"/>
        <v>0</v>
      </c>
      <c r="AMY38" s="927">
        <f t="shared" si="299"/>
        <v>0</v>
      </c>
      <c r="AMZ38" s="927">
        <f t="shared" si="299"/>
        <v>0</v>
      </c>
      <c r="ANA38" s="927">
        <f t="shared" si="299"/>
        <v>0</v>
      </c>
      <c r="ANB38" s="927">
        <f t="shared" si="299"/>
        <v>0</v>
      </c>
      <c r="ANC38" s="927">
        <f t="shared" si="299"/>
        <v>0</v>
      </c>
      <c r="AND38" s="927">
        <f t="shared" si="299"/>
        <v>0</v>
      </c>
      <c r="ANE38" s="927">
        <f t="shared" si="299"/>
        <v>0</v>
      </c>
      <c r="ANF38" s="927">
        <f t="shared" si="299"/>
        <v>0</v>
      </c>
      <c r="ANG38" s="927">
        <f t="shared" si="299"/>
        <v>0</v>
      </c>
      <c r="ANH38" s="927">
        <f t="shared" si="299"/>
        <v>0</v>
      </c>
      <c r="ANI38" s="927">
        <f t="shared" si="299"/>
        <v>0</v>
      </c>
      <c r="ANJ38" s="927">
        <f t="shared" si="299"/>
        <v>0</v>
      </c>
      <c r="ANK38" s="927">
        <f t="shared" si="299"/>
        <v>0</v>
      </c>
      <c r="ANL38" s="927">
        <f t="shared" si="299"/>
        <v>0</v>
      </c>
      <c r="ANM38" s="927">
        <f t="shared" si="299"/>
        <v>0</v>
      </c>
      <c r="ANN38" s="927">
        <f t="shared" si="299"/>
        <v>0</v>
      </c>
      <c r="ANO38" s="927">
        <f t="shared" si="299"/>
        <v>0</v>
      </c>
      <c r="ANP38" s="927">
        <f t="shared" si="299"/>
        <v>0</v>
      </c>
      <c r="ANQ38" s="927">
        <f t="shared" si="299"/>
        <v>0</v>
      </c>
      <c r="ANR38" s="927">
        <f t="shared" si="299"/>
        <v>0</v>
      </c>
      <c r="ANS38" s="927">
        <f t="shared" si="299"/>
        <v>0</v>
      </c>
      <c r="ANT38" s="927">
        <f t="shared" si="299"/>
        <v>0</v>
      </c>
      <c r="ANU38" s="927">
        <f t="shared" si="299"/>
        <v>0</v>
      </c>
      <c r="ANV38" s="927">
        <f t="shared" si="299"/>
        <v>0</v>
      </c>
      <c r="ANW38" s="927">
        <f t="shared" si="299"/>
        <v>0</v>
      </c>
      <c r="ANX38" s="927">
        <f t="shared" si="299"/>
        <v>0</v>
      </c>
      <c r="ANY38" s="927">
        <f t="shared" si="299"/>
        <v>0</v>
      </c>
      <c r="ANZ38" s="927">
        <f t="shared" si="299"/>
        <v>0</v>
      </c>
      <c r="AOA38" s="927">
        <f t="shared" si="299"/>
        <v>0</v>
      </c>
      <c r="AOB38" s="927">
        <f t="shared" si="299"/>
        <v>0</v>
      </c>
      <c r="AOC38" s="927">
        <f t="shared" si="299"/>
        <v>0</v>
      </c>
      <c r="AOD38" s="927">
        <f t="shared" si="299"/>
        <v>0</v>
      </c>
      <c r="AOE38" s="927">
        <f t="shared" si="299"/>
        <v>0</v>
      </c>
      <c r="AOF38" s="927">
        <f t="shared" si="299"/>
        <v>0</v>
      </c>
      <c r="AOG38" s="927">
        <f t="shared" si="299"/>
        <v>0</v>
      </c>
      <c r="AOH38" s="927">
        <f t="shared" si="299"/>
        <v>0</v>
      </c>
      <c r="AOI38" s="927">
        <f t="shared" si="299"/>
        <v>0</v>
      </c>
      <c r="AOJ38" s="927">
        <f t="shared" si="299"/>
        <v>0</v>
      </c>
      <c r="AOK38" s="927">
        <f t="shared" si="299"/>
        <v>0</v>
      </c>
      <c r="AOL38" s="927">
        <f t="shared" si="299"/>
        <v>0</v>
      </c>
      <c r="AOM38" s="927">
        <f t="shared" si="299"/>
        <v>0</v>
      </c>
      <c r="AON38" s="927">
        <f t="shared" si="299"/>
        <v>0</v>
      </c>
      <c r="AOO38" s="927">
        <f t="shared" si="299"/>
        <v>0</v>
      </c>
      <c r="AOP38" s="927">
        <f t="shared" si="299"/>
        <v>0</v>
      </c>
      <c r="AOQ38" s="927">
        <f t="shared" si="299"/>
        <v>0</v>
      </c>
      <c r="AOR38" s="927">
        <f t="shared" si="299"/>
        <v>0</v>
      </c>
      <c r="AOS38" s="927">
        <f t="shared" si="299"/>
        <v>0</v>
      </c>
      <c r="AOT38" s="927">
        <f t="shared" si="299"/>
        <v>0</v>
      </c>
      <c r="AOU38" s="927">
        <f t="shared" si="299"/>
        <v>0</v>
      </c>
      <c r="AOV38" s="927">
        <f t="shared" si="299"/>
        <v>0</v>
      </c>
      <c r="AOW38" s="927">
        <f t="shared" si="299"/>
        <v>0</v>
      </c>
      <c r="AOX38" s="927">
        <f t="shared" si="299"/>
        <v>0</v>
      </c>
      <c r="AOY38" s="927">
        <f t="shared" si="299"/>
        <v>0</v>
      </c>
      <c r="AOZ38" s="927">
        <f t="shared" si="299"/>
        <v>0</v>
      </c>
      <c r="APA38" s="927">
        <f t="shared" si="299"/>
        <v>0</v>
      </c>
      <c r="APB38" s="927">
        <f t="shared" ref="APB38:ARM38" si="300">+APA38</f>
        <v>0</v>
      </c>
      <c r="APC38" s="927">
        <f t="shared" si="300"/>
        <v>0</v>
      </c>
      <c r="APD38" s="927">
        <f t="shared" si="300"/>
        <v>0</v>
      </c>
      <c r="APE38" s="927">
        <f t="shared" si="300"/>
        <v>0</v>
      </c>
      <c r="APF38" s="927">
        <f t="shared" si="300"/>
        <v>0</v>
      </c>
      <c r="APG38" s="927">
        <f t="shared" si="300"/>
        <v>0</v>
      </c>
      <c r="APH38" s="927">
        <f t="shared" si="300"/>
        <v>0</v>
      </c>
      <c r="API38" s="927">
        <f t="shared" si="300"/>
        <v>0</v>
      </c>
      <c r="APJ38" s="927">
        <f t="shared" si="300"/>
        <v>0</v>
      </c>
      <c r="APK38" s="927">
        <f t="shared" si="300"/>
        <v>0</v>
      </c>
      <c r="APL38" s="927">
        <f t="shared" si="300"/>
        <v>0</v>
      </c>
      <c r="APM38" s="927">
        <f t="shared" si="300"/>
        <v>0</v>
      </c>
      <c r="APN38" s="927">
        <f t="shared" si="300"/>
        <v>0</v>
      </c>
      <c r="APO38" s="927">
        <f t="shared" si="300"/>
        <v>0</v>
      </c>
      <c r="APP38" s="927">
        <f t="shared" si="300"/>
        <v>0</v>
      </c>
      <c r="APQ38" s="927">
        <f t="shared" si="300"/>
        <v>0</v>
      </c>
      <c r="APR38" s="927">
        <f t="shared" si="300"/>
        <v>0</v>
      </c>
      <c r="APS38" s="927">
        <f t="shared" si="300"/>
        <v>0</v>
      </c>
      <c r="APT38" s="927">
        <f t="shared" si="300"/>
        <v>0</v>
      </c>
      <c r="APU38" s="927">
        <f t="shared" si="300"/>
        <v>0</v>
      </c>
      <c r="APV38" s="927">
        <f t="shared" si="300"/>
        <v>0</v>
      </c>
      <c r="APW38" s="927">
        <f t="shared" si="300"/>
        <v>0</v>
      </c>
      <c r="APX38" s="927">
        <f t="shared" si="300"/>
        <v>0</v>
      </c>
      <c r="APY38" s="927">
        <f t="shared" si="300"/>
        <v>0</v>
      </c>
      <c r="APZ38" s="927">
        <f t="shared" si="300"/>
        <v>0</v>
      </c>
      <c r="AQA38" s="927">
        <f t="shared" si="300"/>
        <v>0</v>
      </c>
      <c r="AQB38" s="927">
        <f t="shared" si="300"/>
        <v>0</v>
      </c>
      <c r="AQC38" s="927">
        <f t="shared" si="300"/>
        <v>0</v>
      </c>
      <c r="AQD38" s="927">
        <f t="shared" si="300"/>
        <v>0</v>
      </c>
      <c r="AQE38" s="927">
        <f t="shared" si="300"/>
        <v>0</v>
      </c>
      <c r="AQF38" s="927">
        <f t="shared" si="300"/>
        <v>0</v>
      </c>
      <c r="AQG38" s="927">
        <f t="shared" si="300"/>
        <v>0</v>
      </c>
      <c r="AQH38" s="927">
        <f t="shared" si="300"/>
        <v>0</v>
      </c>
      <c r="AQI38" s="927">
        <f t="shared" si="300"/>
        <v>0</v>
      </c>
      <c r="AQJ38" s="927">
        <f t="shared" si="300"/>
        <v>0</v>
      </c>
      <c r="AQK38" s="927">
        <f t="shared" si="300"/>
        <v>0</v>
      </c>
      <c r="AQL38" s="927">
        <f t="shared" si="300"/>
        <v>0</v>
      </c>
      <c r="AQM38" s="927">
        <f t="shared" si="300"/>
        <v>0</v>
      </c>
      <c r="AQN38" s="927">
        <f t="shared" si="300"/>
        <v>0</v>
      </c>
      <c r="AQO38" s="927">
        <f t="shared" si="300"/>
        <v>0</v>
      </c>
      <c r="AQP38" s="927">
        <f t="shared" si="300"/>
        <v>0</v>
      </c>
      <c r="AQQ38" s="927">
        <f t="shared" si="300"/>
        <v>0</v>
      </c>
      <c r="AQR38" s="927">
        <f t="shared" si="300"/>
        <v>0</v>
      </c>
      <c r="AQS38" s="927">
        <f t="shared" si="300"/>
        <v>0</v>
      </c>
      <c r="AQT38" s="927">
        <f t="shared" si="300"/>
        <v>0</v>
      </c>
      <c r="AQU38" s="927">
        <f t="shared" si="300"/>
        <v>0</v>
      </c>
      <c r="AQV38" s="927">
        <f t="shared" si="300"/>
        <v>0</v>
      </c>
      <c r="AQW38" s="927">
        <f t="shared" si="300"/>
        <v>0</v>
      </c>
      <c r="AQX38" s="927">
        <f t="shared" si="300"/>
        <v>0</v>
      </c>
      <c r="AQY38" s="927">
        <f t="shared" si="300"/>
        <v>0</v>
      </c>
      <c r="AQZ38" s="927">
        <f t="shared" si="300"/>
        <v>0</v>
      </c>
      <c r="ARA38" s="927">
        <f t="shared" si="300"/>
        <v>0</v>
      </c>
      <c r="ARB38" s="927">
        <f t="shared" si="300"/>
        <v>0</v>
      </c>
      <c r="ARC38" s="927">
        <f t="shared" si="300"/>
        <v>0</v>
      </c>
      <c r="ARD38" s="927">
        <f t="shared" si="300"/>
        <v>0</v>
      </c>
      <c r="ARE38" s="927">
        <f t="shared" si="300"/>
        <v>0</v>
      </c>
      <c r="ARF38" s="927">
        <f t="shared" si="300"/>
        <v>0</v>
      </c>
      <c r="ARG38" s="927">
        <f t="shared" si="300"/>
        <v>0</v>
      </c>
      <c r="ARH38" s="927">
        <f t="shared" si="300"/>
        <v>0</v>
      </c>
      <c r="ARI38" s="927">
        <f t="shared" si="300"/>
        <v>0</v>
      </c>
      <c r="ARJ38" s="927">
        <f t="shared" si="300"/>
        <v>0</v>
      </c>
      <c r="ARK38" s="927">
        <f t="shared" si="300"/>
        <v>0</v>
      </c>
      <c r="ARL38" s="927">
        <f t="shared" si="300"/>
        <v>0</v>
      </c>
      <c r="ARM38" s="927">
        <f t="shared" si="300"/>
        <v>0</v>
      </c>
      <c r="ARN38" s="927">
        <f t="shared" ref="ARN38:ATY38" si="301">+ARM38</f>
        <v>0</v>
      </c>
      <c r="ARO38" s="927">
        <f t="shared" si="301"/>
        <v>0</v>
      </c>
      <c r="ARP38" s="927">
        <f t="shared" si="301"/>
        <v>0</v>
      </c>
      <c r="ARQ38" s="927">
        <f t="shared" si="301"/>
        <v>0</v>
      </c>
      <c r="ARR38" s="927">
        <f t="shared" si="301"/>
        <v>0</v>
      </c>
      <c r="ARS38" s="927">
        <f t="shared" si="301"/>
        <v>0</v>
      </c>
      <c r="ART38" s="927">
        <f t="shared" si="301"/>
        <v>0</v>
      </c>
      <c r="ARU38" s="927">
        <f t="shared" si="301"/>
        <v>0</v>
      </c>
      <c r="ARV38" s="927">
        <f t="shared" si="301"/>
        <v>0</v>
      </c>
      <c r="ARW38" s="927">
        <f t="shared" si="301"/>
        <v>0</v>
      </c>
      <c r="ARX38" s="927">
        <f t="shared" si="301"/>
        <v>0</v>
      </c>
      <c r="ARY38" s="927">
        <f t="shared" si="301"/>
        <v>0</v>
      </c>
      <c r="ARZ38" s="927">
        <f t="shared" si="301"/>
        <v>0</v>
      </c>
      <c r="ASA38" s="927">
        <f t="shared" si="301"/>
        <v>0</v>
      </c>
      <c r="ASB38" s="927">
        <f t="shared" si="301"/>
        <v>0</v>
      </c>
      <c r="ASC38" s="927">
        <f t="shared" si="301"/>
        <v>0</v>
      </c>
      <c r="ASD38" s="927">
        <f t="shared" si="301"/>
        <v>0</v>
      </c>
      <c r="ASE38" s="927">
        <f t="shared" si="301"/>
        <v>0</v>
      </c>
      <c r="ASF38" s="927">
        <f t="shared" si="301"/>
        <v>0</v>
      </c>
      <c r="ASG38" s="927">
        <f t="shared" si="301"/>
        <v>0</v>
      </c>
      <c r="ASH38" s="927">
        <f t="shared" si="301"/>
        <v>0</v>
      </c>
      <c r="ASI38" s="927">
        <f t="shared" si="301"/>
        <v>0</v>
      </c>
      <c r="ASJ38" s="927">
        <f t="shared" si="301"/>
        <v>0</v>
      </c>
      <c r="ASK38" s="927">
        <f t="shared" si="301"/>
        <v>0</v>
      </c>
      <c r="ASL38" s="927">
        <f t="shared" si="301"/>
        <v>0</v>
      </c>
      <c r="ASM38" s="927">
        <f t="shared" si="301"/>
        <v>0</v>
      </c>
      <c r="ASN38" s="927">
        <f t="shared" si="301"/>
        <v>0</v>
      </c>
      <c r="ASO38" s="927">
        <f t="shared" si="301"/>
        <v>0</v>
      </c>
      <c r="ASP38" s="927">
        <f t="shared" si="301"/>
        <v>0</v>
      </c>
      <c r="ASQ38" s="927">
        <f t="shared" si="301"/>
        <v>0</v>
      </c>
      <c r="ASR38" s="927">
        <f t="shared" si="301"/>
        <v>0</v>
      </c>
      <c r="ASS38" s="927">
        <f t="shared" si="301"/>
        <v>0</v>
      </c>
      <c r="AST38" s="927">
        <f t="shared" si="301"/>
        <v>0</v>
      </c>
      <c r="ASU38" s="927">
        <f t="shared" si="301"/>
        <v>0</v>
      </c>
      <c r="ASV38" s="927">
        <f t="shared" si="301"/>
        <v>0</v>
      </c>
      <c r="ASW38" s="927">
        <f t="shared" si="301"/>
        <v>0</v>
      </c>
      <c r="ASX38" s="927">
        <f t="shared" si="301"/>
        <v>0</v>
      </c>
      <c r="ASY38" s="927">
        <f t="shared" si="301"/>
        <v>0</v>
      </c>
      <c r="ASZ38" s="927">
        <f t="shared" si="301"/>
        <v>0</v>
      </c>
      <c r="ATA38" s="927">
        <f t="shared" si="301"/>
        <v>0</v>
      </c>
      <c r="ATB38" s="927">
        <f t="shared" si="301"/>
        <v>0</v>
      </c>
      <c r="ATC38" s="927">
        <f t="shared" si="301"/>
        <v>0</v>
      </c>
      <c r="ATD38" s="927">
        <f t="shared" si="301"/>
        <v>0</v>
      </c>
      <c r="ATE38" s="927">
        <f t="shared" si="301"/>
        <v>0</v>
      </c>
      <c r="ATF38" s="927">
        <f t="shared" si="301"/>
        <v>0</v>
      </c>
      <c r="ATG38" s="927">
        <f t="shared" si="301"/>
        <v>0</v>
      </c>
      <c r="ATH38" s="927">
        <f t="shared" si="301"/>
        <v>0</v>
      </c>
      <c r="ATI38" s="927">
        <f t="shared" si="301"/>
        <v>0</v>
      </c>
      <c r="ATJ38" s="927">
        <f t="shared" si="301"/>
        <v>0</v>
      </c>
      <c r="ATK38" s="927">
        <f t="shared" si="301"/>
        <v>0</v>
      </c>
      <c r="ATL38" s="927">
        <f t="shared" si="301"/>
        <v>0</v>
      </c>
      <c r="ATM38" s="927">
        <f t="shared" si="301"/>
        <v>0</v>
      </c>
      <c r="ATN38" s="927">
        <f t="shared" si="301"/>
        <v>0</v>
      </c>
      <c r="ATO38" s="927">
        <f t="shared" si="301"/>
        <v>0</v>
      </c>
      <c r="ATP38" s="927">
        <f t="shared" si="301"/>
        <v>0</v>
      </c>
      <c r="ATQ38" s="927">
        <f t="shared" si="301"/>
        <v>0</v>
      </c>
      <c r="ATR38" s="927">
        <f t="shared" si="301"/>
        <v>0</v>
      </c>
      <c r="ATS38" s="927">
        <f t="shared" si="301"/>
        <v>0</v>
      </c>
      <c r="ATT38" s="927">
        <f t="shared" si="301"/>
        <v>0</v>
      </c>
      <c r="ATU38" s="927">
        <f t="shared" si="301"/>
        <v>0</v>
      </c>
      <c r="ATV38" s="927">
        <f t="shared" si="301"/>
        <v>0</v>
      </c>
      <c r="ATW38" s="927">
        <f t="shared" si="301"/>
        <v>0</v>
      </c>
      <c r="ATX38" s="927">
        <f t="shared" si="301"/>
        <v>0</v>
      </c>
      <c r="ATY38" s="927">
        <f t="shared" si="301"/>
        <v>0</v>
      </c>
      <c r="ATZ38" s="927">
        <f t="shared" ref="ATZ38:AWK38" si="302">+ATY38</f>
        <v>0</v>
      </c>
      <c r="AUA38" s="927">
        <f t="shared" si="302"/>
        <v>0</v>
      </c>
      <c r="AUB38" s="927">
        <f t="shared" si="302"/>
        <v>0</v>
      </c>
      <c r="AUC38" s="927">
        <f t="shared" si="302"/>
        <v>0</v>
      </c>
      <c r="AUD38" s="927">
        <f t="shared" si="302"/>
        <v>0</v>
      </c>
      <c r="AUE38" s="927">
        <f t="shared" si="302"/>
        <v>0</v>
      </c>
      <c r="AUF38" s="927">
        <f t="shared" si="302"/>
        <v>0</v>
      </c>
      <c r="AUG38" s="927">
        <f t="shared" si="302"/>
        <v>0</v>
      </c>
      <c r="AUH38" s="927">
        <f t="shared" si="302"/>
        <v>0</v>
      </c>
      <c r="AUI38" s="927">
        <f t="shared" si="302"/>
        <v>0</v>
      </c>
      <c r="AUJ38" s="927">
        <f t="shared" si="302"/>
        <v>0</v>
      </c>
      <c r="AUK38" s="927">
        <f t="shared" si="302"/>
        <v>0</v>
      </c>
      <c r="AUL38" s="927">
        <f t="shared" si="302"/>
        <v>0</v>
      </c>
      <c r="AUM38" s="927">
        <f t="shared" si="302"/>
        <v>0</v>
      </c>
      <c r="AUN38" s="927">
        <f t="shared" si="302"/>
        <v>0</v>
      </c>
      <c r="AUO38" s="927">
        <f t="shared" si="302"/>
        <v>0</v>
      </c>
      <c r="AUP38" s="927">
        <f t="shared" si="302"/>
        <v>0</v>
      </c>
      <c r="AUQ38" s="927">
        <f t="shared" si="302"/>
        <v>0</v>
      </c>
      <c r="AUR38" s="927">
        <f t="shared" si="302"/>
        <v>0</v>
      </c>
      <c r="AUS38" s="927">
        <f t="shared" si="302"/>
        <v>0</v>
      </c>
      <c r="AUT38" s="927">
        <f t="shared" si="302"/>
        <v>0</v>
      </c>
      <c r="AUU38" s="927">
        <f t="shared" si="302"/>
        <v>0</v>
      </c>
      <c r="AUV38" s="927">
        <f t="shared" si="302"/>
        <v>0</v>
      </c>
      <c r="AUW38" s="927">
        <f t="shared" si="302"/>
        <v>0</v>
      </c>
      <c r="AUX38" s="927">
        <f t="shared" si="302"/>
        <v>0</v>
      </c>
      <c r="AUY38" s="927">
        <f t="shared" si="302"/>
        <v>0</v>
      </c>
      <c r="AUZ38" s="927">
        <f t="shared" si="302"/>
        <v>0</v>
      </c>
      <c r="AVA38" s="927">
        <f t="shared" si="302"/>
        <v>0</v>
      </c>
      <c r="AVB38" s="927">
        <f t="shared" si="302"/>
        <v>0</v>
      </c>
      <c r="AVC38" s="927">
        <f t="shared" si="302"/>
        <v>0</v>
      </c>
      <c r="AVD38" s="927">
        <f t="shared" si="302"/>
        <v>0</v>
      </c>
      <c r="AVE38" s="927">
        <f t="shared" si="302"/>
        <v>0</v>
      </c>
      <c r="AVF38" s="927">
        <f t="shared" si="302"/>
        <v>0</v>
      </c>
      <c r="AVG38" s="927">
        <f t="shared" si="302"/>
        <v>0</v>
      </c>
      <c r="AVH38" s="927">
        <f t="shared" si="302"/>
        <v>0</v>
      </c>
      <c r="AVI38" s="927">
        <f t="shared" si="302"/>
        <v>0</v>
      </c>
      <c r="AVJ38" s="927">
        <f t="shared" si="302"/>
        <v>0</v>
      </c>
      <c r="AVK38" s="927">
        <f t="shared" si="302"/>
        <v>0</v>
      </c>
      <c r="AVL38" s="927">
        <f t="shared" si="302"/>
        <v>0</v>
      </c>
      <c r="AVM38" s="927">
        <f t="shared" si="302"/>
        <v>0</v>
      </c>
      <c r="AVN38" s="927">
        <f t="shared" si="302"/>
        <v>0</v>
      </c>
      <c r="AVO38" s="927">
        <f t="shared" si="302"/>
        <v>0</v>
      </c>
      <c r="AVP38" s="927">
        <f t="shared" si="302"/>
        <v>0</v>
      </c>
      <c r="AVQ38" s="927">
        <f t="shared" si="302"/>
        <v>0</v>
      </c>
      <c r="AVR38" s="927">
        <f t="shared" si="302"/>
        <v>0</v>
      </c>
      <c r="AVS38" s="927">
        <f t="shared" si="302"/>
        <v>0</v>
      </c>
      <c r="AVT38" s="927">
        <f t="shared" si="302"/>
        <v>0</v>
      </c>
      <c r="AVU38" s="927">
        <f t="shared" si="302"/>
        <v>0</v>
      </c>
      <c r="AVV38" s="927">
        <f t="shared" si="302"/>
        <v>0</v>
      </c>
      <c r="AVW38" s="927">
        <f t="shared" si="302"/>
        <v>0</v>
      </c>
      <c r="AVX38" s="927">
        <f t="shared" si="302"/>
        <v>0</v>
      </c>
      <c r="AVY38" s="927">
        <f t="shared" si="302"/>
        <v>0</v>
      </c>
      <c r="AVZ38" s="927">
        <f t="shared" si="302"/>
        <v>0</v>
      </c>
      <c r="AWA38" s="927">
        <f t="shared" si="302"/>
        <v>0</v>
      </c>
      <c r="AWB38" s="927">
        <f t="shared" si="302"/>
        <v>0</v>
      </c>
      <c r="AWC38" s="927">
        <f t="shared" si="302"/>
        <v>0</v>
      </c>
      <c r="AWD38" s="927">
        <f t="shared" si="302"/>
        <v>0</v>
      </c>
      <c r="AWE38" s="927">
        <f t="shared" si="302"/>
        <v>0</v>
      </c>
      <c r="AWF38" s="927">
        <f t="shared" si="302"/>
        <v>0</v>
      </c>
      <c r="AWG38" s="927">
        <f t="shared" si="302"/>
        <v>0</v>
      </c>
      <c r="AWH38" s="927">
        <f t="shared" si="302"/>
        <v>0</v>
      </c>
      <c r="AWI38" s="927">
        <f t="shared" si="302"/>
        <v>0</v>
      </c>
      <c r="AWJ38" s="927">
        <f t="shared" si="302"/>
        <v>0</v>
      </c>
      <c r="AWK38" s="927">
        <f t="shared" si="302"/>
        <v>0</v>
      </c>
      <c r="AWL38" s="927">
        <f t="shared" ref="AWL38:AYW38" si="303">+AWK38</f>
        <v>0</v>
      </c>
      <c r="AWM38" s="927">
        <f t="shared" si="303"/>
        <v>0</v>
      </c>
      <c r="AWN38" s="927">
        <f t="shared" si="303"/>
        <v>0</v>
      </c>
      <c r="AWO38" s="927">
        <f t="shared" si="303"/>
        <v>0</v>
      </c>
      <c r="AWP38" s="927">
        <f t="shared" si="303"/>
        <v>0</v>
      </c>
      <c r="AWQ38" s="927">
        <f t="shared" si="303"/>
        <v>0</v>
      </c>
      <c r="AWR38" s="927">
        <f t="shared" si="303"/>
        <v>0</v>
      </c>
      <c r="AWS38" s="927">
        <f t="shared" si="303"/>
        <v>0</v>
      </c>
      <c r="AWT38" s="927">
        <f t="shared" si="303"/>
        <v>0</v>
      </c>
      <c r="AWU38" s="927">
        <f t="shared" si="303"/>
        <v>0</v>
      </c>
      <c r="AWV38" s="927">
        <f t="shared" si="303"/>
        <v>0</v>
      </c>
      <c r="AWW38" s="927">
        <f t="shared" si="303"/>
        <v>0</v>
      </c>
      <c r="AWX38" s="927">
        <f t="shared" si="303"/>
        <v>0</v>
      </c>
      <c r="AWY38" s="927">
        <f t="shared" si="303"/>
        <v>0</v>
      </c>
      <c r="AWZ38" s="927">
        <f t="shared" si="303"/>
        <v>0</v>
      </c>
      <c r="AXA38" s="927">
        <f t="shared" si="303"/>
        <v>0</v>
      </c>
      <c r="AXB38" s="927">
        <f t="shared" si="303"/>
        <v>0</v>
      </c>
      <c r="AXC38" s="927">
        <f t="shared" si="303"/>
        <v>0</v>
      </c>
      <c r="AXD38" s="927">
        <f t="shared" si="303"/>
        <v>0</v>
      </c>
      <c r="AXE38" s="927">
        <f t="shared" si="303"/>
        <v>0</v>
      </c>
      <c r="AXF38" s="927">
        <f t="shared" si="303"/>
        <v>0</v>
      </c>
      <c r="AXG38" s="927">
        <f t="shared" si="303"/>
        <v>0</v>
      </c>
      <c r="AXH38" s="927">
        <f t="shared" si="303"/>
        <v>0</v>
      </c>
      <c r="AXI38" s="927">
        <f t="shared" si="303"/>
        <v>0</v>
      </c>
      <c r="AXJ38" s="927">
        <f t="shared" si="303"/>
        <v>0</v>
      </c>
      <c r="AXK38" s="927">
        <f t="shared" si="303"/>
        <v>0</v>
      </c>
      <c r="AXL38" s="927">
        <f t="shared" si="303"/>
        <v>0</v>
      </c>
      <c r="AXM38" s="927">
        <f t="shared" si="303"/>
        <v>0</v>
      </c>
      <c r="AXN38" s="927">
        <f t="shared" si="303"/>
        <v>0</v>
      </c>
      <c r="AXO38" s="927">
        <f t="shared" si="303"/>
        <v>0</v>
      </c>
      <c r="AXP38" s="927">
        <f t="shared" si="303"/>
        <v>0</v>
      </c>
      <c r="AXQ38" s="927">
        <f t="shared" si="303"/>
        <v>0</v>
      </c>
      <c r="AXR38" s="927">
        <f t="shared" si="303"/>
        <v>0</v>
      </c>
      <c r="AXS38" s="927">
        <f t="shared" si="303"/>
        <v>0</v>
      </c>
      <c r="AXT38" s="927">
        <f t="shared" si="303"/>
        <v>0</v>
      </c>
      <c r="AXU38" s="927">
        <f t="shared" si="303"/>
        <v>0</v>
      </c>
      <c r="AXV38" s="927">
        <f t="shared" si="303"/>
        <v>0</v>
      </c>
      <c r="AXW38" s="927">
        <f t="shared" si="303"/>
        <v>0</v>
      </c>
      <c r="AXX38" s="927">
        <f t="shared" si="303"/>
        <v>0</v>
      </c>
      <c r="AXY38" s="927">
        <f t="shared" si="303"/>
        <v>0</v>
      </c>
      <c r="AXZ38" s="927">
        <f t="shared" si="303"/>
        <v>0</v>
      </c>
      <c r="AYA38" s="927">
        <f t="shared" si="303"/>
        <v>0</v>
      </c>
      <c r="AYB38" s="927">
        <f t="shared" si="303"/>
        <v>0</v>
      </c>
      <c r="AYC38" s="927">
        <f t="shared" si="303"/>
        <v>0</v>
      </c>
      <c r="AYD38" s="927">
        <f t="shared" si="303"/>
        <v>0</v>
      </c>
      <c r="AYE38" s="927">
        <f t="shared" si="303"/>
        <v>0</v>
      </c>
      <c r="AYF38" s="927">
        <f t="shared" si="303"/>
        <v>0</v>
      </c>
      <c r="AYG38" s="927">
        <f t="shared" si="303"/>
        <v>0</v>
      </c>
      <c r="AYH38" s="927">
        <f t="shared" si="303"/>
        <v>0</v>
      </c>
      <c r="AYI38" s="927">
        <f t="shared" si="303"/>
        <v>0</v>
      </c>
      <c r="AYJ38" s="927">
        <f t="shared" si="303"/>
        <v>0</v>
      </c>
      <c r="AYK38" s="927">
        <f t="shared" si="303"/>
        <v>0</v>
      </c>
      <c r="AYL38" s="927">
        <f t="shared" si="303"/>
        <v>0</v>
      </c>
      <c r="AYM38" s="927">
        <f t="shared" si="303"/>
        <v>0</v>
      </c>
      <c r="AYN38" s="927">
        <f t="shared" si="303"/>
        <v>0</v>
      </c>
      <c r="AYO38" s="927">
        <f t="shared" si="303"/>
        <v>0</v>
      </c>
      <c r="AYP38" s="927">
        <f t="shared" si="303"/>
        <v>0</v>
      </c>
      <c r="AYQ38" s="927">
        <f t="shared" si="303"/>
        <v>0</v>
      </c>
      <c r="AYR38" s="927">
        <f t="shared" si="303"/>
        <v>0</v>
      </c>
      <c r="AYS38" s="927">
        <f t="shared" si="303"/>
        <v>0</v>
      </c>
      <c r="AYT38" s="927">
        <f t="shared" si="303"/>
        <v>0</v>
      </c>
      <c r="AYU38" s="927">
        <f t="shared" si="303"/>
        <v>0</v>
      </c>
      <c r="AYV38" s="927">
        <f t="shared" si="303"/>
        <v>0</v>
      </c>
      <c r="AYW38" s="927">
        <f t="shared" si="303"/>
        <v>0</v>
      </c>
      <c r="AYX38" s="927">
        <f t="shared" ref="AYX38:BBI38" si="304">+AYW38</f>
        <v>0</v>
      </c>
      <c r="AYY38" s="927">
        <f t="shared" si="304"/>
        <v>0</v>
      </c>
      <c r="AYZ38" s="927">
        <f t="shared" si="304"/>
        <v>0</v>
      </c>
      <c r="AZA38" s="927">
        <f t="shared" si="304"/>
        <v>0</v>
      </c>
      <c r="AZB38" s="927">
        <f t="shared" si="304"/>
        <v>0</v>
      </c>
      <c r="AZC38" s="927">
        <f t="shared" si="304"/>
        <v>0</v>
      </c>
      <c r="AZD38" s="927">
        <f t="shared" si="304"/>
        <v>0</v>
      </c>
      <c r="AZE38" s="927">
        <f t="shared" si="304"/>
        <v>0</v>
      </c>
      <c r="AZF38" s="927">
        <f t="shared" si="304"/>
        <v>0</v>
      </c>
      <c r="AZG38" s="927">
        <f t="shared" si="304"/>
        <v>0</v>
      </c>
      <c r="AZH38" s="927">
        <f t="shared" si="304"/>
        <v>0</v>
      </c>
      <c r="AZI38" s="927">
        <f t="shared" si="304"/>
        <v>0</v>
      </c>
      <c r="AZJ38" s="927">
        <f t="shared" si="304"/>
        <v>0</v>
      </c>
      <c r="AZK38" s="927">
        <f t="shared" si="304"/>
        <v>0</v>
      </c>
      <c r="AZL38" s="927">
        <f t="shared" si="304"/>
        <v>0</v>
      </c>
      <c r="AZM38" s="927">
        <f t="shared" si="304"/>
        <v>0</v>
      </c>
      <c r="AZN38" s="927">
        <f t="shared" si="304"/>
        <v>0</v>
      </c>
      <c r="AZO38" s="927">
        <f t="shared" si="304"/>
        <v>0</v>
      </c>
      <c r="AZP38" s="927">
        <f t="shared" si="304"/>
        <v>0</v>
      </c>
      <c r="AZQ38" s="927">
        <f t="shared" si="304"/>
        <v>0</v>
      </c>
      <c r="AZR38" s="927">
        <f t="shared" si="304"/>
        <v>0</v>
      </c>
      <c r="AZS38" s="927">
        <f t="shared" si="304"/>
        <v>0</v>
      </c>
      <c r="AZT38" s="927">
        <f t="shared" si="304"/>
        <v>0</v>
      </c>
      <c r="AZU38" s="927">
        <f t="shared" si="304"/>
        <v>0</v>
      </c>
      <c r="AZV38" s="927">
        <f t="shared" si="304"/>
        <v>0</v>
      </c>
      <c r="AZW38" s="927">
        <f t="shared" si="304"/>
        <v>0</v>
      </c>
      <c r="AZX38" s="927">
        <f t="shared" si="304"/>
        <v>0</v>
      </c>
      <c r="AZY38" s="927">
        <f t="shared" si="304"/>
        <v>0</v>
      </c>
      <c r="AZZ38" s="927">
        <f t="shared" si="304"/>
        <v>0</v>
      </c>
      <c r="BAA38" s="927">
        <f t="shared" si="304"/>
        <v>0</v>
      </c>
      <c r="BAB38" s="927">
        <f t="shared" si="304"/>
        <v>0</v>
      </c>
      <c r="BAC38" s="927">
        <f t="shared" si="304"/>
        <v>0</v>
      </c>
      <c r="BAD38" s="927">
        <f t="shared" si="304"/>
        <v>0</v>
      </c>
      <c r="BAE38" s="927">
        <f t="shared" si="304"/>
        <v>0</v>
      </c>
      <c r="BAF38" s="927">
        <f t="shared" si="304"/>
        <v>0</v>
      </c>
      <c r="BAG38" s="927">
        <f t="shared" si="304"/>
        <v>0</v>
      </c>
      <c r="BAH38" s="927">
        <f t="shared" si="304"/>
        <v>0</v>
      </c>
      <c r="BAI38" s="927">
        <f t="shared" si="304"/>
        <v>0</v>
      </c>
      <c r="BAJ38" s="927">
        <f t="shared" si="304"/>
        <v>0</v>
      </c>
      <c r="BAK38" s="927">
        <f t="shared" si="304"/>
        <v>0</v>
      </c>
      <c r="BAL38" s="927">
        <f t="shared" si="304"/>
        <v>0</v>
      </c>
      <c r="BAM38" s="927">
        <f t="shared" si="304"/>
        <v>0</v>
      </c>
      <c r="BAN38" s="927">
        <f t="shared" si="304"/>
        <v>0</v>
      </c>
      <c r="BAO38" s="927">
        <f t="shared" si="304"/>
        <v>0</v>
      </c>
      <c r="BAP38" s="927">
        <f t="shared" si="304"/>
        <v>0</v>
      </c>
      <c r="BAQ38" s="927">
        <f t="shared" si="304"/>
        <v>0</v>
      </c>
      <c r="BAR38" s="927">
        <f t="shared" si="304"/>
        <v>0</v>
      </c>
      <c r="BAS38" s="927">
        <f t="shared" si="304"/>
        <v>0</v>
      </c>
      <c r="BAT38" s="927">
        <f t="shared" si="304"/>
        <v>0</v>
      </c>
      <c r="BAU38" s="927">
        <f t="shared" si="304"/>
        <v>0</v>
      </c>
      <c r="BAV38" s="927">
        <f t="shared" si="304"/>
        <v>0</v>
      </c>
      <c r="BAW38" s="927">
        <f t="shared" si="304"/>
        <v>0</v>
      </c>
      <c r="BAX38" s="927">
        <f t="shared" si="304"/>
        <v>0</v>
      </c>
      <c r="BAY38" s="927">
        <f t="shared" si="304"/>
        <v>0</v>
      </c>
      <c r="BAZ38" s="927">
        <f t="shared" si="304"/>
        <v>0</v>
      </c>
      <c r="BBA38" s="927">
        <f t="shared" si="304"/>
        <v>0</v>
      </c>
      <c r="BBB38" s="927">
        <f t="shared" si="304"/>
        <v>0</v>
      </c>
      <c r="BBC38" s="927">
        <f t="shared" si="304"/>
        <v>0</v>
      </c>
      <c r="BBD38" s="927">
        <f t="shared" si="304"/>
        <v>0</v>
      </c>
      <c r="BBE38" s="927">
        <f t="shared" si="304"/>
        <v>0</v>
      </c>
      <c r="BBF38" s="927">
        <f t="shared" si="304"/>
        <v>0</v>
      </c>
      <c r="BBG38" s="927">
        <f t="shared" si="304"/>
        <v>0</v>
      </c>
      <c r="BBH38" s="927">
        <f t="shared" si="304"/>
        <v>0</v>
      </c>
      <c r="BBI38" s="927">
        <f t="shared" si="304"/>
        <v>0</v>
      </c>
      <c r="BBJ38" s="927">
        <f t="shared" ref="BBJ38:BDU38" si="305">+BBI38</f>
        <v>0</v>
      </c>
      <c r="BBK38" s="927">
        <f t="shared" si="305"/>
        <v>0</v>
      </c>
      <c r="BBL38" s="927">
        <f t="shared" si="305"/>
        <v>0</v>
      </c>
      <c r="BBM38" s="927">
        <f t="shared" si="305"/>
        <v>0</v>
      </c>
      <c r="BBN38" s="927">
        <f t="shared" si="305"/>
        <v>0</v>
      </c>
      <c r="BBO38" s="927">
        <f t="shared" si="305"/>
        <v>0</v>
      </c>
      <c r="BBP38" s="927">
        <f t="shared" si="305"/>
        <v>0</v>
      </c>
      <c r="BBQ38" s="927">
        <f t="shared" si="305"/>
        <v>0</v>
      </c>
      <c r="BBR38" s="927">
        <f t="shared" si="305"/>
        <v>0</v>
      </c>
      <c r="BBS38" s="927">
        <f t="shared" si="305"/>
        <v>0</v>
      </c>
      <c r="BBT38" s="927">
        <f t="shared" si="305"/>
        <v>0</v>
      </c>
      <c r="BBU38" s="927">
        <f t="shared" si="305"/>
        <v>0</v>
      </c>
      <c r="BBV38" s="927">
        <f t="shared" si="305"/>
        <v>0</v>
      </c>
      <c r="BBW38" s="927">
        <f t="shared" si="305"/>
        <v>0</v>
      </c>
      <c r="BBX38" s="927">
        <f t="shared" si="305"/>
        <v>0</v>
      </c>
      <c r="BBY38" s="927">
        <f t="shared" si="305"/>
        <v>0</v>
      </c>
      <c r="BBZ38" s="927">
        <f t="shared" si="305"/>
        <v>0</v>
      </c>
      <c r="BCA38" s="927">
        <f t="shared" si="305"/>
        <v>0</v>
      </c>
      <c r="BCB38" s="927">
        <f t="shared" si="305"/>
        <v>0</v>
      </c>
      <c r="BCC38" s="927">
        <f t="shared" si="305"/>
        <v>0</v>
      </c>
      <c r="BCD38" s="927">
        <f t="shared" si="305"/>
        <v>0</v>
      </c>
      <c r="BCE38" s="927">
        <f t="shared" si="305"/>
        <v>0</v>
      </c>
      <c r="BCF38" s="927">
        <f t="shared" si="305"/>
        <v>0</v>
      </c>
      <c r="BCG38" s="927">
        <f t="shared" si="305"/>
        <v>0</v>
      </c>
      <c r="BCH38" s="927">
        <f t="shared" si="305"/>
        <v>0</v>
      </c>
      <c r="BCI38" s="927">
        <f t="shared" si="305"/>
        <v>0</v>
      </c>
      <c r="BCJ38" s="927">
        <f t="shared" si="305"/>
        <v>0</v>
      </c>
      <c r="BCK38" s="927">
        <f t="shared" si="305"/>
        <v>0</v>
      </c>
      <c r="BCL38" s="927">
        <f t="shared" si="305"/>
        <v>0</v>
      </c>
      <c r="BCM38" s="927">
        <f t="shared" si="305"/>
        <v>0</v>
      </c>
      <c r="BCN38" s="927">
        <f t="shared" si="305"/>
        <v>0</v>
      </c>
      <c r="BCO38" s="927">
        <f t="shared" si="305"/>
        <v>0</v>
      </c>
      <c r="BCP38" s="927">
        <f t="shared" si="305"/>
        <v>0</v>
      </c>
      <c r="BCQ38" s="927">
        <f t="shared" si="305"/>
        <v>0</v>
      </c>
      <c r="BCR38" s="927">
        <f t="shared" si="305"/>
        <v>0</v>
      </c>
      <c r="BCS38" s="927">
        <f t="shared" si="305"/>
        <v>0</v>
      </c>
      <c r="BCT38" s="927">
        <f t="shared" si="305"/>
        <v>0</v>
      </c>
      <c r="BCU38" s="927">
        <f t="shared" si="305"/>
        <v>0</v>
      </c>
      <c r="BCV38" s="927">
        <f t="shared" si="305"/>
        <v>0</v>
      </c>
      <c r="BCW38" s="927">
        <f t="shared" si="305"/>
        <v>0</v>
      </c>
      <c r="BCX38" s="927">
        <f t="shared" si="305"/>
        <v>0</v>
      </c>
      <c r="BCY38" s="927">
        <f t="shared" si="305"/>
        <v>0</v>
      </c>
      <c r="BCZ38" s="927">
        <f t="shared" si="305"/>
        <v>0</v>
      </c>
      <c r="BDA38" s="927">
        <f t="shared" si="305"/>
        <v>0</v>
      </c>
      <c r="BDB38" s="927">
        <f t="shared" si="305"/>
        <v>0</v>
      </c>
      <c r="BDC38" s="927">
        <f t="shared" si="305"/>
        <v>0</v>
      </c>
      <c r="BDD38" s="927">
        <f t="shared" si="305"/>
        <v>0</v>
      </c>
      <c r="BDE38" s="927">
        <f t="shared" si="305"/>
        <v>0</v>
      </c>
      <c r="BDF38" s="927">
        <f t="shared" si="305"/>
        <v>0</v>
      </c>
      <c r="BDG38" s="927">
        <f t="shared" si="305"/>
        <v>0</v>
      </c>
      <c r="BDH38" s="927">
        <f t="shared" si="305"/>
        <v>0</v>
      </c>
      <c r="BDI38" s="927">
        <f t="shared" si="305"/>
        <v>0</v>
      </c>
      <c r="BDJ38" s="927">
        <f t="shared" si="305"/>
        <v>0</v>
      </c>
      <c r="BDK38" s="927">
        <f t="shared" si="305"/>
        <v>0</v>
      </c>
      <c r="BDL38" s="927">
        <f t="shared" si="305"/>
        <v>0</v>
      </c>
      <c r="BDM38" s="927">
        <f t="shared" si="305"/>
        <v>0</v>
      </c>
      <c r="BDN38" s="927">
        <f t="shared" si="305"/>
        <v>0</v>
      </c>
      <c r="BDO38" s="927">
        <f t="shared" si="305"/>
        <v>0</v>
      </c>
      <c r="BDP38" s="927">
        <f t="shared" si="305"/>
        <v>0</v>
      </c>
      <c r="BDQ38" s="927">
        <f t="shared" si="305"/>
        <v>0</v>
      </c>
      <c r="BDR38" s="927">
        <f t="shared" si="305"/>
        <v>0</v>
      </c>
      <c r="BDS38" s="927">
        <f t="shared" si="305"/>
        <v>0</v>
      </c>
      <c r="BDT38" s="927">
        <f t="shared" si="305"/>
        <v>0</v>
      </c>
      <c r="BDU38" s="927">
        <f t="shared" si="305"/>
        <v>0</v>
      </c>
      <c r="BDV38" s="927">
        <f t="shared" ref="BDV38:BGG38" si="306">+BDU38</f>
        <v>0</v>
      </c>
      <c r="BDW38" s="927">
        <f t="shared" si="306"/>
        <v>0</v>
      </c>
      <c r="BDX38" s="927">
        <f t="shared" si="306"/>
        <v>0</v>
      </c>
      <c r="BDY38" s="927">
        <f t="shared" si="306"/>
        <v>0</v>
      </c>
      <c r="BDZ38" s="927">
        <f t="shared" si="306"/>
        <v>0</v>
      </c>
      <c r="BEA38" s="927">
        <f t="shared" si="306"/>
        <v>0</v>
      </c>
      <c r="BEB38" s="927">
        <f t="shared" si="306"/>
        <v>0</v>
      </c>
      <c r="BEC38" s="927">
        <f t="shared" si="306"/>
        <v>0</v>
      </c>
      <c r="BED38" s="927">
        <f t="shared" si="306"/>
        <v>0</v>
      </c>
      <c r="BEE38" s="927">
        <f t="shared" si="306"/>
        <v>0</v>
      </c>
      <c r="BEF38" s="927">
        <f t="shared" si="306"/>
        <v>0</v>
      </c>
      <c r="BEG38" s="927">
        <f t="shared" si="306"/>
        <v>0</v>
      </c>
      <c r="BEH38" s="927">
        <f t="shared" si="306"/>
        <v>0</v>
      </c>
      <c r="BEI38" s="927">
        <f t="shared" si="306"/>
        <v>0</v>
      </c>
      <c r="BEJ38" s="927">
        <f t="shared" si="306"/>
        <v>0</v>
      </c>
      <c r="BEK38" s="927">
        <f t="shared" si="306"/>
        <v>0</v>
      </c>
      <c r="BEL38" s="927">
        <f t="shared" si="306"/>
        <v>0</v>
      </c>
      <c r="BEM38" s="927">
        <f t="shared" si="306"/>
        <v>0</v>
      </c>
      <c r="BEN38" s="927">
        <f t="shared" si="306"/>
        <v>0</v>
      </c>
      <c r="BEO38" s="927">
        <f t="shared" si="306"/>
        <v>0</v>
      </c>
      <c r="BEP38" s="927">
        <f t="shared" si="306"/>
        <v>0</v>
      </c>
      <c r="BEQ38" s="927">
        <f t="shared" si="306"/>
        <v>0</v>
      </c>
      <c r="BER38" s="927">
        <f t="shared" si="306"/>
        <v>0</v>
      </c>
      <c r="BES38" s="927">
        <f t="shared" si="306"/>
        <v>0</v>
      </c>
      <c r="BET38" s="927">
        <f t="shared" si="306"/>
        <v>0</v>
      </c>
      <c r="BEU38" s="927">
        <f t="shared" si="306"/>
        <v>0</v>
      </c>
      <c r="BEV38" s="927">
        <f t="shared" si="306"/>
        <v>0</v>
      </c>
      <c r="BEW38" s="927">
        <f t="shared" si="306"/>
        <v>0</v>
      </c>
      <c r="BEX38" s="927">
        <f t="shared" si="306"/>
        <v>0</v>
      </c>
      <c r="BEY38" s="927">
        <f t="shared" si="306"/>
        <v>0</v>
      </c>
      <c r="BEZ38" s="927">
        <f t="shared" si="306"/>
        <v>0</v>
      </c>
      <c r="BFA38" s="927">
        <f t="shared" si="306"/>
        <v>0</v>
      </c>
      <c r="BFB38" s="927">
        <f t="shared" si="306"/>
        <v>0</v>
      </c>
      <c r="BFC38" s="927">
        <f t="shared" si="306"/>
        <v>0</v>
      </c>
      <c r="BFD38" s="927">
        <f t="shared" si="306"/>
        <v>0</v>
      </c>
      <c r="BFE38" s="927">
        <f t="shared" si="306"/>
        <v>0</v>
      </c>
      <c r="BFF38" s="927">
        <f t="shared" si="306"/>
        <v>0</v>
      </c>
      <c r="BFG38" s="927">
        <f t="shared" si="306"/>
        <v>0</v>
      </c>
      <c r="BFH38" s="927">
        <f t="shared" si="306"/>
        <v>0</v>
      </c>
      <c r="BFI38" s="927">
        <f t="shared" si="306"/>
        <v>0</v>
      </c>
      <c r="BFJ38" s="927">
        <f t="shared" si="306"/>
        <v>0</v>
      </c>
      <c r="BFK38" s="927">
        <f t="shared" si="306"/>
        <v>0</v>
      </c>
      <c r="BFL38" s="927">
        <f t="shared" si="306"/>
        <v>0</v>
      </c>
      <c r="BFM38" s="927">
        <f t="shared" si="306"/>
        <v>0</v>
      </c>
      <c r="BFN38" s="927">
        <f t="shared" si="306"/>
        <v>0</v>
      </c>
      <c r="BFO38" s="927">
        <f t="shared" si="306"/>
        <v>0</v>
      </c>
      <c r="BFP38" s="927">
        <f t="shared" si="306"/>
        <v>0</v>
      </c>
      <c r="BFQ38" s="927">
        <f t="shared" si="306"/>
        <v>0</v>
      </c>
      <c r="BFR38" s="927">
        <f t="shared" si="306"/>
        <v>0</v>
      </c>
      <c r="BFS38" s="927">
        <f t="shared" si="306"/>
        <v>0</v>
      </c>
      <c r="BFT38" s="927">
        <f t="shared" si="306"/>
        <v>0</v>
      </c>
      <c r="BFU38" s="927">
        <f t="shared" si="306"/>
        <v>0</v>
      </c>
      <c r="BFV38" s="927">
        <f t="shared" si="306"/>
        <v>0</v>
      </c>
      <c r="BFW38" s="927">
        <f t="shared" si="306"/>
        <v>0</v>
      </c>
      <c r="BFX38" s="927">
        <f t="shared" si="306"/>
        <v>0</v>
      </c>
      <c r="BFY38" s="927">
        <f t="shared" si="306"/>
        <v>0</v>
      </c>
      <c r="BFZ38" s="927">
        <f t="shared" si="306"/>
        <v>0</v>
      </c>
      <c r="BGA38" s="927">
        <f t="shared" si="306"/>
        <v>0</v>
      </c>
      <c r="BGB38" s="927">
        <f t="shared" si="306"/>
        <v>0</v>
      </c>
      <c r="BGC38" s="927">
        <f t="shared" si="306"/>
        <v>0</v>
      </c>
      <c r="BGD38" s="927">
        <f t="shared" si="306"/>
        <v>0</v>
      </c>
      <c r="BGE38" s="927">
        <f t="shared" si="306"/>
        <v>0</v>
      </c>
      <c r="BGF38" s="927">
        <f t="shared" si="306"/>
        <v>0</v>
      </c>
      <c r="BGG38" s="927">
        <f t="shared" si="306"/>
        <v>0</v>
      </c>
      <c r="BGH38" s="927">
        <f t="shared" ref="BGH38:BIS38" si="307">+BGG38</f>
        <v>0</v>
      </c>
      <c r="BGI38" s="927">
        <f t="shared" si="307"/>
        <v>0</v>
      </c>
      <c r="BGJ38" s="927">
        <f t="shared" si="307"/>
        <v>0</v>
      </c>
      <c r="BGK38" s="927">
        <f t="shared" si="307"/>
        <v>0</v>
      </c>
      <c r="BGL38" s="927">
        <f t="shared" si="307"/>
        <v>0</v>
      </c>
      <c r="BGM38" s="927">
        <f t="shared" si="307"/>
        <v>0</v>
      </c>
      <c r="BGN38" s="927">
        <f t="shared" si="307"/>
        <v>0</v>
      </c>
      <c r="BGO38" s="927">
        <f t="shared" si="307"/>
        <v>0</v>
      </c>
      <c r="BGP38" s="927">
        <f t="shared" si="307"/>
        <v>0</v>
      </c>
      <c r="BGQ38" s="927">
        <f t="shared" si="307"/>
        <v>0</v>
      </c>
      <c r="BGR38" s="927">
        <f t="shared" si="307"/>
        <v>0</v>
      </c>
      <c r="BGS38" s="927">
        <f t="shared" si="307"/>
        <v>0</v>
      </c>
      <c r="BGT38" s="927">
        <f t="shared" si="307"/>
        <v>0</v>
      </c>
      <c r="BGU38" s="927">
        <f t="shared" si="307"/>
        <v>0</v>
      </c>
      <c r="BGV38" s="927">
        <f t="shared" si="307"/>
        <v>0</v>
      </c>
      <c r="BGW38" s="927">
        <f t="shared" si="307"/>
        <v>0</v>
      </c>
      <c r="BGX38" s="927">
        <f t="shared" si="307"/>
        <v>0</v>
      </c>
      <c r="BGY38" s="927">
        <f t="shared" si="307"/>
        <v>0</v>
      </c>
      <c r="BGZ38" s="927">
        <f t="shared" si="307"/>
        <v>0</v>
      </c>
      <c r="BHA38" s="927">
        <f t="shared" si="307"/>
        <v>0</v>
      </c>
      <c r="BHB38" s="927">
        <f t="shared" si="307"/>
        <v>0</v>
      </c>
      <c r="BHC38" s="927">
        <f t="shared" si="307"/>
        <v>0</v>
      </c>
      <c r="BHD38" s="927">
        <f t="shared" si="307"/>
        <v>0</v>
      </c>
      <c r="BHE38" s="927">
        <f t="shared" si="307"/>
        <v>0</v>
      </c>
      <c r="BHF38" s="927">
        <f t="shared" si="307"/>
        <v>0</v>
      </c>
      <c r="BHG38" s="927">
        <f t="shared" si="307"/>
        <v>0</v>
      </c>
      <c r="BHH38" s="927">
        <f t="shared" si="307"/>
        <v>0</v>
      </c>
      <c r="BHI38" s="927">
        <f t="shared" si="307"/>
        <v>0</v>
      </c>
      <c r="BHJ38" s="927">
        <f t="shared" si="307"/>
        <v>0</v>
      </c>
      <c r="BHK38" s="927">
        <f t="shared" si="307"/>
        <v>0</v>
      </c>
      <c r="BHL38" s="927">
        <f t="shared" si="307"/>
        <v>0</v>
      </c>
      <c r="BHM38" s="927">
        <f t="shared" si="307"/>
        <v>0</v>
      </c>
      <c r="BHN38" s="927">
        <f t="shared" si="307"/>
        <v>0</v>
      </c>
      <c r="BHO38" s="927">
        <f t="shared" si="307"/>
        <v>0</v>
      </c>
      <c r="BHP38" s="927">
        <f t="shared" si="307"/>
        <v>0</v>
      </c>
      <c r="BHQ38" s="927">
        <f t="shared" si="307"/>
        <v>0</v>
      </c>
      <c r="BHR38" s="927">
        <f t="shared" si="307"/>
        <v>0</v>
      </c>
      <c r="BHS38" s="927">
        <f t="shared" si="307"/>
        <v>0</v>
      </c>
      <c r="BHT38" s="927">
        <f t="shared" si="307"/>
        <v>0</v>
      </c>
      <c r="BHU38" s="927">
        <f t="shared" si="307"/>
        <v>0</v>
      </c>
      <c r="BHV38" s="927">
        <f t="shared" si="307"/>
        <v>0</v>
      </c>
      <c r="BHW38" s="927">
        <f t="shared" si="307"/>
        <v>0</v>
      </c>
      <c r="BHX38" s="927">
        <f t="shared" si="307"/>
        <v>0</v>
      </c>
      <c r="BHY38" s="927">
        <f t="shared" si="307"/>
        <v>0</v>
      </c>
      <c r="BHZ38" s="927">
        <f t="shared" si="307"/>
        <v>0</v>
      </c>
      <c r="BIA38" s="927">
        <f t="shared" si="307"/>
        <v>0</v>
      </c>
      <c r="BIB38" s="927">
        <f t="shared" si="307"/>
        <v>0</v>
      </c>
      <c r="BIC38" s="927">
        <f t="shared" si="307"/>
        <v>0</v>
      </c>
      <c r="BID38" s="927">
        <f t="shared" si="307"/>
        <v>0</v>
      </c>
      <c r="BIE38" s="927">
        <f t="shared" si="307"/>
        <v>0</v>
      </c>
      <c r="BIF38" s="927">
        <f t="shared" si="307"/>
        <v>0</v>
      </c>
      <c r="BIG38" s="927">
        <f t="shared" si="307"/>
        <v>0</v>
      </c>
      <c r="BIH38" s="927">
        <f t="shared" si="307"/>
        <v>0</v>
      </c>
      <c r="BII38" s="927">
        <f t="shared" si="307"/>
        <v>0</v>
      </c>
      <c r="BIJ38" s="927">
        <f t="shared" si="307"/>
        <v>0</v>
      </c>
      <c r="BIK38" s="927">
        <f t="shared" si="307"/>
        <v>0</v>
      </c>
      <c r="BIL38" s="927">
        <f t="shared" si="307"/>
        <v>0</v>
      </c>
      <c r="BIM38" s="927">
        <f t="shared" si="307"/>
        <v>0</v>
      </c>
      <c r="BIN38" s="927">
        <f t="shared" si="307"/>
        <v>0</v>
      </c>
      <c r="BIO38" s="927">
        <f t="shared" si="307"/>
        <v>0</v>
      </c>
      <c r="BIP38" s="927">
        <f t="shared" si="307"/>
        <v>0</v>
      </c>
      <c r="BIQ38" s="927">
        <f t="shared" si="307"/>
        <v>0</v>
      </c>
      <c r="BIR38" s="927">
        <f t="shared" si="307"/>
        <v>0</v>
      </c>
      <c r="BIS38" s="927">
        <f t="shared" si="307"/>
        <v>0</v>
      </c>
      <c r="BIT38" s="927">
        <f t="shared" ref="BIT38:BLE38" si="308">+BIS38</f>
        <v>0</v>
      </c>
      <c r="BIU38" s="927">
        <f t="shared" si="308"/>
        <v>0</v>
      </c>
      <c r="BIV38" s="927">
        <f t="shared" si="308"/>
        <v>0</v>
      </c>
      <c r="BIW38" s="927">
        <f t="shared" si="308"/>
        <v>0</v>
      </c>
      <c r="BIX38" s="927">
        <f t="shared" si="308"/>
        <v>0</v>
      </c>
      <c r="BIY38" s="927">
        <f t="shared" si="308"/>
        <v>0</v>
      </c>
      <c r="BIZ38" s="927">
        <f t="shared" si="308"/>
        <v>0</v>
      </c>
      <c r="BJA38" s="927">
        <f t="shared" si="308"/>
        <v>0</v>
      </c>
      <c r="BJB38" s="927">
        <f t="shared" si="308"/>
        <v>0</v>
      </c>
      <c r="BJC38" s="927">
        <f t="shared" si="308"/>
        <v>0</v>
      </c>
      <c r="BJD38" s="927">
        <f t="shared" si="308"/>
        <v>0</v>
      </c>
      <c r="BJE38" s="927">
        <f t="shared" si="308"/>
        <v>0</v>
      </c>
      <c r="BJF38" s="927">
        <f t="shared" si="308"/>
        <v>0</v>
      </c>
      <c r="BJG38" s="927">
        <f t="shared" si="308"/>
        <v>0</v>
      </c>
      <c r="BJH38" s="927">
        <f t="shared" si="308"/>
        <v>0</v>
      </c>
      <c r="BJI38" s="927">
        <f t="shared" si="308"/>
        <v>0</v>
      </c>
      <c r="BJJ38" s="927">
        <f t="shared" si="308"/>
        <v>0</v>
      </c>
      <c r="BJK38" s="927">
        <f t="shared" si="308"/>
        <v>0</v>
      </c>
      <c r="BJL38" s="927">
        <f t="shared" si="308"/>
        <v>0</v>
      </c>
      <c r="BJM38" s="927">
        <f t="shared" si="308"/>
        <v>0</v>
      </c>
      <c r="BJN38" s="927">
        <f t="shared" si="308"/>
        <v>0</v>
      </c>
      <c r="BJO38" s="927">
        <f t="shared" si="308"/>
        <v>0</v>
      </c>
      <c r="BJP38" s="927">
        <f t="shared" si="308"/>
        <v>0</v>
      </c>
      <c r="BJQ38" s="927">
        <f t="shared" si="308"/>
        <v>0</v>
      </c>
      <c r="BJR38" s="927">
        <f t="shared" si="308"/>
        <v>0</v>
      </c>
      <c r="BJS38" s="927">
        <f t="shared" si="308"/>
        <v>0</v>
      </c>
      <c r="BJT38" s="927">
        <f t="shared" si="308"/>
        <v>0</v>
      </c>
      <c r="BJU38" s="927">
        <f t="shared" si="308"/>
        <v>0</v>
      </c>
      <c r="BJV38" s="927">
        <f t="shared" si="308"/>
        <v>0</v>
      </c>
      <c r="BJW38" s="927">
        <f t="shared" si="308"/>
        <v>0</v>
      </c>
      <c r="BJX38" s="927">
        <f t="shared" si="308"/>
        <v>0</v>
      </c>
      <c r="BJY38" s="927">
        <f t="shared" si="308"/>
        <v>0</v>
      </c>
      <c r="BJZ38" s="927">
        <f t="shared" si="308"/>
        <v>0</v>
      </c>
      <c r="BKA38" s="927">
        <f t="shared" si="308"/>
        <v>0</v>
      </c>
      <c r="BKB38" s="927">
        <f t="shared" si="308"/>
        <v>0</v>
      </c>
      <c r="BKC38" s="927">
        <f t="shared" si="308"/>
        <v>0</v>
      </c>
      <c r="BKD38" s="927">
        <f t="shared" si="308"/>
        <v>0</v>
      </c>
      <c r="BKE38" s="927">
        <f t="shared" si="308"/>
        <v>0</v>
      </c>
      <c r="BKF38" s="927">
        <f t="shared" si="308"/>
        <v>0</v>
      </c>
      <c r="BKG38" s="927">
        <f t="shared" si="308"/>
        <v>0</v>
      </c>
      <c r="BKH38" s="927">
        <f t="shared" si="308"/>
        <v>0</v>
      </c>
      <c r="BKI38" s="927">
        <f t="shared" si="308"/>
        <v>0</v>
      </c>
      <c r="BKJ38" s="927">
        <f t="shared" si="308"/>
        <v>0</v>
      </c>
      <c r="BKK38" s="927">
        <f t="shared" si="308"/>
        <v>0</v>
      </c>
      <c r="BKL38" s="927">
        <f t="shared" si="308"/>
        <v>0</v>
      </c>
      <c r="BKM38" s="927">
        <f t="shared" si="308"/>
        <v>0</v>
      </c>
      <c r="BKN38" s="927">
        <f t="shared" si="308"/>
        <v>0</v>
      </c>
      <c r="BKO38" s="927">
        <f t="shared" si="308"/>
        <v>0</v>
      </c>
      <c r="BKP38" s="927">
        <f t="shared" si="308"/>
        <v>0</v>
      </c>
      <c r="BKQ38" s="927">
        <f t="shared" si="308"/>
        <v>0</v>
      </c>
      <c r="BKR38" s="927">
        <f t="shared" si="308"/>
        <v>0</v>
      </c>
      <c r="BKS38" s="927">
        <f t="shared" si="308"/>
        <v>0</v>
      </c>
      <c r="BKT38" s="927">
        <f t="shared" si="308"/>
        <v>0</v>
      </c>
      <c r="BKU38" s="927">
        <f t="shared" si="308"/>
        <v>0</v>
      </c>
      <c r="BKV38" s="927">
        <f t="shared" si="308"/>
        <v>0</v>
      </c>
      <c r="BKW38" s="927">
        <f t="shared" si="308"/>
        <v>0</v>
      </c>
      <c r="BKX38" s="927">
        <f t="shared" si="308"/>
        <v>0</v>
      </c>
      <c r="BKY38" s="927">
        <f t="shared" si="308"/>
        <v>0</v>
      </c>
      <c r="BKZ38" s="927">
        <f t="shared" si="308"/>
        <v>0</v>
      </c>
      <c r="BLA38" s="927">
        <f t="shared" si="308"/>
        <v>0</v>
      </c>
      <c r="BLB38" s="927">
        <f t="shared" si="308"/>
        <v>0</v>
      </c>
      <c r="BLC38" s="927">
        <f t="shared" si="308"/>
        <v>0</v>
      </c>
      <c r="BLD38" s="927">
        <f t="shared" si="308"/>
        <v>0</v>
      </c>
      <c r="BLE38" s="927">
        <f t="shared" si="308"/>
        <v>0</v>
      </c>
      <c r="BLF38" s="927">
        <f t="shared" ref="BLF38:BNQ38" si="309">+BLE38</f>
        <v>0</v>
      </c>
      <c r="BLG38" s="927">
        <f t="shared" si="309"/>
        <v>0</v>
      </c>
      <c r="BLH38" s="927">
        <f t="shared" si="309"/>
        <v>0</v>
      </c>
      <c r="BLI38" s="927">
        <f t="shared" si="309"/>
        <v>0</v>
      </c>
      <c r="BLJ38" s="927">
        <f t="shared" si="309"/>
        <v>0</v>
      </c>
      <c r="BLK38" s="927">
        <f t="shared" si="309"/>
        <v>0</v>
      </c>
      <c r="BLL38" s="927">
        <f t="shared" si="309"/>
        <v>0</v>
      </c>
      <c r="BLM38" s="927">
        <f t="shared" si="309"/>
        <v>0</v>
      </c>
      <c r="BLN38" s="927">
        <f t="shared" si="309"/>
        <v>0</v>
      </c>
      <c r="BLO38" s="927">
        <f t="shared" si="309"/>
        <v>0</v>
      </c>
      <c r="BLP38" s="927">
        <f t="shared" si="309"/>
        <v>0</v>
      </c>
      <c r="BLQ38" s="927">
        <f t="shared" si="309"/>
        <v>0</v>
      </c>
      <c r="BLR38" s="927">
        <f t="shared" si="309"/>
        <v>0</v>
      </c>
      <c r="BLS38" s="927">
        <f t="shared" si="309"/>
        <v>0</v>
      </c>
      <c r="BLT38" s="927">
        <f t="shared" si="309"/>
        <v>0</v>
      </c>
      <c r="BLU38" s="927">
        <f t="shared" si="309"/>
        <v>0</v>
      </c>
      <c r="BLV38" s="927">
        <f t="shared" si="309"/>
        <v>0</v>
      </c>
      <c r="BLW38" s="927">
        <f t="shared" si="309"/>
        <v>0</v>
      </c>
      <c r="BLX38" s="927">
        <f t="shared" si="309"/>
        <v>0</v>
      </c>
      <c r="BLY38" s="927">
        <f t="shared" si="309"/>
        <v>0</v>
      </c>
      <c r="BLZ38" s="927">
        <f t="shared" si="309"/>
        <v>0</v>
      </c>
      <c r="BMA38" s="927">
        <f t="shared" si="309"/>
        <v>0</v>
      </c>
      <c r="BMB38" s="927">
        <f t="shared" si="309"/>
        <v>0</v>
      </c>
      <c r="BMC38" s="927">
        <f t="shared" si="309"/>
        <v>0</v>
      </c>
      <c r="BMD38" s="927">
        <f t="shared" si="309"/>
        <v>0</v>
      </c>
      <c r="BME38" s="927">
        <f t="shared" si="309"/>
        <v>0</v>
      </c>
      <c r="BMF38" s="927">
        <f t="shared" si="309"/>
        <v>0</v>
      </c>
      <c r="BMG38" s="927">
        <f t="shared" si="309"/>
        <v>0</v>
      </c>
      <c r="BMH38" s="927">
        <f t="shared" si="309"/>
        <v>0</v>
      </c>
      <c r="BMI38" s="927">
        <f t="shared" si="309"/>
        <v>0</v>
      </c>
      <c r="BMJ38" s="927">
        <f t="shared" si="309"/>
        <v>0</v>
      </c>
      <c r="BMK38" s="927">
        <f t="shared" si="309"/>
        <v>0</v>
      </c>
      <c r="BML38" s="927">
        <f t="shared" si="309"/>
        <v>0</v>
      </c>
      <c r="BMM38" s="927">
        <f t="shared" si="309"/>
        <v>0</v>
      </c>
      <c r="BMN38" s="927">
        <f t="shared" si="309"/>
        <v>0</v>
      </c>
      <c r="BMO38" s="927">
        <f t="shared" si="309"/>
        <v>0</v>
      </c>
      <c r="BMP38" s="927">
        <f t="shared" si="309"/>
        <v>0</v>
      </c>
      <c r="BMQ38" s="927">
        <f t="shared" si="309"/>
        <v>0</v>
      </c>
      <c r="BMR38" s="927">
        <f t="shared" si="309"/>
        <v>0</v>
      </c>
      <c r="BMS38" s="927">
        <f t="shared" si="309"/>
        <v>0</v>
      </c>
      <c r="BMT38" s="927">
        <f t="shared" si="309"/>
        <v>0</v>
      </c>
      <c r="BMU38" s="927">
        <f t="shared" si="309"/>
        <v>0</v>
      </c>
      <c r="BMV38" s="927">
        <f t="shared" si="309"/>
        <v>0</v>
      </c>
      <c r="BMW38" s="927">
        <f t="shared" si="309"/>
        <v>0</v>
      </c>
      <c r="BMX38" s="927">
        <f t="shared" si="309"/>
        <v>0</v>
      </c>
      <c r="BMY38" s="927">
        <f t="shared" si="309"/>
        <v>0</v>
      </c>
      <c r="BMZ38" s="927">
        <f t="shared" si="309"/>
        <v>0</v>
      </c>
      <c r="BNA38" s="927">
        <f t="shared" si="309"/>
        <v>0</v>
      </c>
      <c r="BNB38" s="927">
        <f t="shared" si="309"/>
        <v>0</v>
      </c>
      <c r="BNC38" s="927">
        <f t="shared" si="309"/>
        <v>0</v>
      </c>
      <c r="BND38" s="927">
        <f t="shared" si="309"/>
        <v>0</v>
      </c>
      <c r="BNE38" s="927">
        <f t="shared" si="309"/>
        <v>0</v>
      </c>
      <c r="BNF38" s="927">
        <f t="shared" si="309"/>
        <v>0</v>
      </c>
      <c r="BNG38" s="927">
        <f t="shared" si="309"/>
        <v>0</v>
      </c>
      <c r="BNH38" s="927">
        <f t="shared" si="309"/>
        <v>0</v>
      </c>
      <c r="BNI38" s="927">
        <f t="shared" si="309"/>
        <v>0</v>
      </c>
      <c r="BNJ38" s="927">
        <f t="shared" si="309"/>
        <v>0</v>
      </c>
      <c r="BNK38" s="927">
        <f t="shared" si="309"/>
        <v>0</v>
      </c>
      <c r="BNL38" s="927">
        <f t="shared" si="309"/>
        <v>0</v>
      </c>
      <c r="BNM38" s="927">
        <f t="shared" si="309"/>
        <v>0</v>
      </c>
      <c r="BNN38" s="927">
        <f t="shared" si="309"/>
        <v>0</v>
      </c>
      <c r="BNO38" s="927">
        <f t="shared" si="309"/>
        <v>0</v>
      </c>
      <c r="BNP38" s="927">
        <f t="shared" si="309"/>
        <v>0</v>
      </c>
      <c r="BNQ38" s="927">
        <f t="shared" si="309"/>
        <v>0</v>
      </c>
      <c r="BNR38" s="927">
        <f t="shared" ref="BNR38:BQC38" si="310">+BNQ38</f>
        <v>0</v>
      </c>
      <c r="BNS38" s="927">
        <f t="shared" si="310"/>
        <v>0</v>
      </c>
      <c r="BNT38" s="927">
        <f t="shared" si="310"/>
        <v>0</v>
      </c>
      <c r="BNU38" s="927">
        <f t="shared" si="310"/>
        <v>0</v>
      </c>
      <c r="BNV38" s="927">
        <f t="shared" si="310"/>
        <v>0</v>
      </c>
      <c r="BNW38" s="927">
        <f t="shared" si="310"/>
        <v>0</v>
      </c>
      <c r="BNX38" s="927">
        <f t="shared" si="310"/>
        <v>0</v>
      </c>
      <c r="BNY38" s="927">
        <f t="shared" si="310"/>
        <v>0</v>
      </c>
      <c r="BNZ38" s="927">
        <f t="shared" si="310"/>
        <v>0</v>
      </c>
      <c r="BOA38" s="927">
        <f t="shared" si="310"/>
        <v>0</v>
      </c>
      <c r="BOB38" s="927">
        <f t="shared" si="310"/>
        <v>0</v>
      </c>
      <c r="BOC38" s="927">
        <f t="shared" si="310"/>
        <v>0</v>
      </c>
      <c r="BOD38" s="927">
        <f t="shared" si="310"/>
        <v>0</v>
      </c>
      <c r="BOE38" s="927">
        <f t="shared" si="310"/>
        <v>0</v>
      </c>
      <c r="BOF38" s="927">
        <f t="shared" si="310"/>
        <v>0</v>
      </c>
      <c r="BOG38" s="927">
        <f t="shared" si="310"/>
        <v>0</v>
      </c>
      <c r="BOH38" s="927">
        <f t="shared" si="310"/>
        <v>0</v>
      </c>
      <c r="BOI38" s="927">
        <f t="shared" si="310"/>
        <v>0</v>
      </c>
      <c r="BOJ38" s="927">
        <f t="shared" si="310"/>
        <v>0</v>
      </c>
      <c r="BOK38" s="927">
        <f t="shared" si="310"/>
        <v>0</v>
      </c>
      <c r="BOL38" s="927">
        <f t="shared" si="310"/>
        <v>0</v>
      </c>
      <c r="BOM38" s="927">
        <f t="shared" si="310"/>
        <v>0</v>
      </c>
      <c r="BON38" s="927">
        <f t="shared" si="310"/>
        <v>0</v>
      </c>
      <c r="BOO38" s="927">
        <f t="shared" si="310"/>
        <v>0</v>
      </c>
      <c r="BOP38" s="927">
        <f t="shared" si="310"/>
        <v>0</v>
      </c>
      <c r="BOQ38" s="927">
        <f t="shared" si="310"/>
        <v>0</v>
      </c>
      <c r="BOR38" s="927">
        <f t="shared" si="310"/>
        <v>0</v>
      </c>
      <c r="BOS38" s="927">
        <f t="shared" si="310"/>
        <v>0</v>
      </c>
      <c r="BOT38" s="927">
        <f t="shared" si="310"/>
        <v>0</v>
      </c>
      <c r="BOU38" s="927">
        <f t="shared" si="310"/>
        <v>0</v>
      </c>
      <c r="BOV38" s="927">
        <f t="shared" si="310"/>
        <v>0</v>
      </c>
      <c r="BOW38" s="927">
        <f t="shared" si="310"/>
        <v>0</v>
      </c>
      <c r="BOX38" s="927">
        <f t="shared" si="310"/>
        <v>0</v>
      </c>
      <c r="BOY38" s="927">
        <f t="shared" si="310"/>
        <v>0</v>
      </c>
      <c r="BOZ38" s="927">
        <f t="shared" si="310"/>
        <v>0</v>
      </c>
      <c r="BPA38" s="927">
        <f t="shared" si="310"/>
        <v>0</v>
      </c>
      <c r="BPB38" s="927">
        <f t="shared" si="310"/>
        <v>0</v>
      </c>
      <c r="BPC38" s="927">
        <f t="shared" si="310"/>
        <v>0</v>
      </c>
      <c r="BPD38" s="927">
        <f t="shared" si="310"/>
        <v>0</v>
      </c>
      <c r="BPE38" s="927">
        <f t="shared" si="310"/>
        <v>0</v>
      </c>
      <c r="BPF38" s="927">
        <f t="shared" si="310"/>
        <v>0</v>
      </c>
      <c r="BPG38" s="927">
        <f t="shared" si="310"/>
        <v>0</v>
      </c>
      <c r="BPH38" s="927">
        <f t="shared" si="310"/>
        <v>0</v>
      </c>
      <c r="BPI38" s="927">
        <f t="shared" si="310"/>
        <v>0</v>
      </c>
      <c r="BPJ38" s="927">
        <f t="shared" si="310"/>
        <v>0</v>
      </c>
      <c r="BPK38" s="927">
        <f t="shared" si="310"/>
        <v>0</v>
      </c>
      <c r="BPL38" s="927">
        <f t="shared" si="310"/>
        <v>0</v>
      </c>
      <c r="BPM38" s="927">
        <f t="shared" si="310"/>
        <v>0</v>
      </c>
      <c r="BPN38" s="927">
        <f t="shared" si="310"/>
        <v>0</v>
      </c>
      <c r="BPO38" s="927">
        <f t="shared" si="310"/>
        <v>0</v>
      </c>
      <c r="BPP38" s="927">
        <f t="shared" si="310"/>
        <v>0</v>
      </c>
      <c r="BPQ38" s="927">
        <f t="shared" si="310"/>
        <v>0</v>
      </c>
      <c r="BPR38" s="927">
        <f t="shared" si="310"/>
        <v>0</v>
      </c>
      <c r="BPS38" s="927">
        <f t="shared" si="310"/>
        <v>0</v>
      </c>
      <c r="BPT38" s="927">
        <f t="shared" si="310"/>
        <v>0</v>
      </c>
      <c r="BPU38" s="927">
        <f t="shared" si="310"/>
        <v>0</v>
      </c>
      <c r="BPV38" s="927">
        <f t="shared" si="310"/>
        <v>0</v>
      </c>
      <c r="BPW38" s="927">
        <f t="shared" si="310"/>
        <v>0</v>
      </c>
      <c r="BPX38" s="927">
        <f t="shared" si="310"/>
        <v>0</v>
      </c>
      <c r="BPY38" s="927">
        <f t="shared" si="310"/>
        <v>0</v>
      </c>
      <c r="BPZ38" s="927">
        <f t="shared" si="310"/>
        <v>0</v>
      </c>
      <c r="BQA38" s="927">
        <f t="shared" si="310"/>
        <v>0</v>
      </c>
      <c r="BQB38" s="927">
        <f t="shared" si="310"/>
        <v>0</v>
      </c>
      <c r="BQC38" s="927">
        <f t="shared" si="310"/>
        <v>0</v>
      </c>
      <c r="BQD38" s="927">
        <f t="shared" ref="BQD38:BSO38" si="311">+BQC38</f>
        <v>0</v>
      </c>
      <c r="BQE38" s="927">
        <f t="shared" si="311"/>
        <v>0</v>
      </c>
      <c r="BQF38" s="927">
        <f t="shared" si="311"/>
        <v>0</v>
      </c>
      <c r="BQG38" s="927">
        <f t="shared" si="311"/>
        <v>0</v>
      </c>
      <c r="BQH38" s="927">
        <f t="shared" si="311"/>
        <v>0</v>
      </c>
      <c r="BQI38" s="927">
        <f t="shared" si="311"/>
        <v>0</v>
      </c>
      <c r="BQJ38" s="927">
        <f t="shared" si="311"/>
        <v>0</v>
      </c>
      <c r="BQK38" s="927">
        <f t="shared" si="311"/>
        <v>0</v>
      </c>
      <c r="BQL38" s="927">
        <f t="shared" si="311"/>
        <v>0</v>
      </c>
      <c r="BQM38" s="927">
        <f t="shared" si="311"/>
        <v>0</v>
      </c>
      <c r="BQN38" s="927">
        <f t="shared" si="311"/>
        <v>0</v>
      </c>
      <c r="BQO38" s="927">
        <f t="shared" si="311"/>
        <v>0</v>
      </c>
      <c r="BQP38" s="927">
        <f t="shared" si="311"/>
        <v>0</v>
      </c>
      <c r="BQQ38" s="927">
        <f t="shared" si="311"/>
        <v>0</v>
      </c>
      <c r="BQR38" s="927">
        <f t="shared" si="311"/>
        <v>0</v>
      </c>
      <c r="BQS38" s="927">
        <f t="shared" si="311"/>
        <v>0</v>
      </c>
      <c r="BQT38" s="927">
        <f t="shared" si="311"/>
        <v>0</v>
      </c>
      <c r="BQU38" s="927">
        <f t="shared" si="311"/>
        <v>0</v>
      </c>
      <c r="BQV38" s="927">
        <f t="shared" si="311"/>
        <v>0</v>
      </c>
      <c r="BQW38" s="927">
        <f t="shared" si="311"/>
        <v>0</v>
      </c>
      <c r="BQX38" s="927">
        <f t="shared" si="311"/>
        <v>0</v>
      </c>
      <c r="BQY38" s="927">
        <f t="shared" si="311"/>
        <v>0</v>
      </c>
      <c r="BQZ38" s="927">
        <f t="shared" si="311"/>
        <v>0</v>
      </c>
      <c r="BRA38" s="927">
        <f t="shared" si="311"/>
        <v>0</v>
      </c>
      <c r="BRB38" s="927">
        <f t="shared" si="311"/>
        <v>0</v>
      </c>
      <c r="BRC38" s="927">
        <f t="shared" si="311"/>
        <v>0</v>
      </c>
      <c r="BRD38" s="927">
        <f t="shared" si="311"/>
        <v>0</v>
      </c>
      <c r="BRE38" s="927">
        <f t="shared" si="311"/>
        <v>0</v>
      </c>
      <c r="BRF38" s="927">
        <f t="shared" si="311"/>
        <v>0</v>
      </c>
      <c r="BRG38" s="927">
        <f t="shared" si="311"/>
        <v>0</v>
      </c>
      <c r="BRH38" s="927">
        <f t="shared" si="311"/>
        <v>0</v>
      </c>
      <c r="BRI38" s="927">
        <f t="shared" si="311"/>
        <v>0</v>
      </c>
      <c r="BRJ38" s="927">
        <f t="shared" si="311"/>
        <v>0</v>
      </c>
      <c r="BRK38" s="927">
        <f t="shared" si="311"/>
        <v>0</v>
      </c>
      <c r="BRL38" s="927">
        <f t="shared" si="311"/>
        <v>0</v>
      </c>
      <c r="BRM38" s="927">
        <f t="shared" si="311"/>
        <v>0</v>
      </c>
      <c r="BRN38" s="927">
        <f t="shared" si="311"/>
        <v>0</v>
      </c>
      <c r="BRO38" s="927">
        <f t="shared" si="311"/>
        <v>0</v>
      </c>
      <c r="BRP38" s="927">
        <f t="shared" si="311"/>
        <v>0</v>
      </c>
      <c r="BRQ38" s="927">
        <f t="shared" si="311"/>
        <v>0</v>
      </c>
      <c r="BRR38" s="927">
        <f t="shared" si="311"/>
        <v>0</v>
      </c>
      <c r="BRS38" s="927">
        <f t="shared" si="311"/>
        <v>0</v>
      </c>
      <c r="BRT38" s="927">
        <f t="shared" si="311"/>
        <v>0</v>
      </c>
      <c r="BRU38" s="927">
        <f t="shared" si="311"/>
        <v>0</v>
      </c>
      <c r="BRV38" s="927">
        <f t="shared" si="311"/>
        <v>0</v>
      </c>
      <c r="BRW38" s="927">
        <f t="shared" si="311"/>
        <v>0</v>
      </c>
      <c r="BRX38" s="927">
        <f t="shared" si="311"/>
        <v>0</v>
      </c>
      <c r="BRY38" s="927">
        <f t="shared" si="311"/>
        <v>0</v>
      </c>
      <c r="BRZ38" s="927">
        <f t="shared" si="311"/>
        <v>0</v>
      </c>
      <c r="BSA38" s="927">
        <f t="shared" si="311"/>
        <v>0</v>
      </c>
      <c r="BSB38" s="927">
        <f t="shared" si="311"/>
        <v>0</v>
      </c>
      <c r="BSC38" s="927">
        <f t="shared" si="311"/>
        <v>0</v>
      </c>
      <c r="BSD38" s="927">
        <f t="shared" si="311"/>
        <v>0</v>
      </c>
      <c r="BSE38" s="927">
        <f t="shared" si="311"/>
        <v>0</v>
      </c>
      <c r="BSF38" s="927">
        <f t="shared" si="311"/>
        <v>0</v>
      </c>
      <c r="BSG38" s="927">
        <f t="shared" si="311"/>
        <v>0</v>
      </c>
      <c r="BSH38" s="927">
        <f t="shared" si="311"/>
        <v>0</v>
      </c>
      <c r="BSI38" s="927">
        <f t="shared" si="311"/>
        <v>0</v>
      </c>
      <c r="BSJ38" s="927">
        <f t="shared" si="311"/>
        <v>0</v>
      </c>
      <c r="BSK38" s="927">
        <f t="shared" si="311"/>
        <v>0</v>
      </c>
      <c r="BSL38" s="927">
        <f t="shared" si="311"/>
        <v>0</v>
      </c>
      <c r="BSM38" s="927">
        <f t="shared" si="311"/>
        <v>0</v>
      </c>
      <c r="BSN38" s="927">
        <f t="shared" si="311"/>
        <v>0</v>
      </c>
      <c r="BSO38" s="927">
        <f t="shared" si="311"/>
        <v>0</v>
      </c>
      <c r="BSP38" s="927">
        <f t="shared" ref="BSP38:BVA38" si="312">+BSO38</f>
        <v>0</v>
      </c>
      <c r="BSQ38" s="927">
        <f t="shared" si="312"/>
        <v>0</v>
      </c>
      <c r="BSR38" s="927">
        <f t="shared" si="312"/>
        <v>0</v>
      </c>
      <c r="BSS38" s="927">
        <f t="shared" si="312"/>
        <v>0</v>
      </c>
      <c r="BST38" s="927">
        <f t="shared" si="312"/>
        <v>0</v>
      </c>
      <c r="BSU38" s="927">
        <f t="shared" si="312"/>
        <v>0</v>
      </c>
      <c r="BSV38" s="927">
        <f t="shared" si="312"/>
        <v>0</v>
      </c>
      <c r="BSW38" s="927">
        <f t="shared" si="312"/>
        <v>0</v>
      </c>
      <c r="BSX38" s="927">
        <f t="shared" si="312"/>
        <v>0</v>
      </c>
      <c r="BSY38" s="927">
        <f t="shared" si="312"/>
        <v>0</v>
      </c>
      <c r="BSZ38" s="927">
        <f t="shared" si="312"/>
        <v>0</v>
      </c>
      <c r="BTA38" s="927">
        <f t="shared" si="312"/>
        <v>0</v>
      </c>
      <c r="BTB38" s="927">
        <f t="shared" si="312"/>
        <v>0</v>
      </c>
      <c r="BTC38" s="927">
        <f t="shared" si="312"/>
        <v>0</v>
      </c>
      <c r="BTD38" s="927">
        <f t="shared" si="312"/>
        <v>0</v>
      </c>
      <c r="BTE38" s="927">
        <f t="shared" si="312"/>
        <v>0</v>
      </c>
      <c r="BTF38" s="927">
        <f t="shared" si="312"/>
        <v>0</v>
      </c>
      <c r="BTG38" s="927">
        <f t="shared" si="312"/>
        <v>0</v>
      </c>
      <c r="BTH38" s="927">
        <f t="shared" si="312"/>
        <v>0</v>
      </c>
      <c r="BTI38" s="927">
        <f t="shared" si="312"/>
        <v>0</v>
      </c>
      <c r="BTJ38" s="927">
        <f t="shared" si="312"/>
        <v>0</v>
      </c>
      <c r="BTK38" s="927">
        <f t="shared" si="312"/>
        <v>0</v>
      </c>
      <c r="BTL38" s="927">
        <f t="shared" si="312"/>
        <v>0</v>
      </c>
      <c r="BTM38" s="927">
        <f t="shared" si="312"/>
        <v>0</v>
      </c>
      <c r="BTN38" s="927">
        <f t="shared" si="312"/>
        <v>0</v>
      </c>
      <c r="BTO38" s="927">
        <f t="shared" si="312"/>
        <v>0</v>
      </c>
      <c r="BTP38" s="927">
        <f t="shared" si="312"/>
        <v>0</v>
      </c>
      <c r="BTQ38" s="927">
        <f t="shared" si="312"/>
        <v>0</v>
      </c>
      <c r="BTR38" s="927">
        <f t="shared" si="312"/>
        <v>0</v>
      </c>
      <c r="BTS38" s="927">
        <f t="shared" si="312"/>
        <v>0</v>
      </c>
      <c r="BTT38" s="927">
        <f t="shared" si="312"/>
        <v>0</v>
      </c>
      <c r="BTU38" s="927">
        <f t="shared" si="312"/>
        <v>0</v>
      </c>
      <c r="BTV38" s="927">
        <f t="shared" si="312"/>
        <v>0</v>
      </c>
      <c r="BTW38" s="927">
        <f t="shared" si="312"/>
        <v>0</v>
      </c>
      <c r="BTX38" s="927">
        <f t="shared" si="312"/>
        <v>0</v>
      </c>
      <c r="BTY38" s="927">
        <f t="shared" si="312"/>
        <v>0</v>
      </c>
      <c r="BTZ38" s="927">
        <f t="shared" si="312"/>
        <v>0</v>
      </c>
      <c r="BUA38" s="927">
        <f t="shared" si="312"/>
        <v>0</v>
      </c>
      <c r="BUB38" s="927">
        <f t="shared" si="312"/>
        <v>0</v>
      </c>
      <c r="BUC38" s="927">
        <f t="shared" si="312"/>
        <v>0</v>
      </c>
      <c r="BUD38" s="927">
        <f t="shared" si="312"/>
        <v>0</v>
      </c>
      <c r="BUE38" s="927">
        <f t="shared" si="312"/>
        <v>0</v>
      </c>
      <c r="BUF38" s="927">
        <f t="shared" si="312"/>
        <v>0</v>
      </c>
      <c r="BUG38" s="927">
        <f t="shared" si="312"/>
        <v>0</v>
      </c>
      <c r="BUH38" s="927">
        <f t="shared" si="312"/>
        <v>0</v>
      </c>
      <c r="BUI38" s="927">
        <f t="shared" si="312"/>
        <v>0</v>
      </c>
      <c r="BUJ38" s="927">
        <f t="shared" si="312"/>
        <v>0</v>
      </c>
      <c r="BUK38" s="927">
        <f t="shared" si="312"/>
        <v>0</v>
      </c>
      <c r="BUL38" s="927">
        <f t="shared" si="312"/>
        <v>0</v>
      </c>
      <c r="BUM38" s="927">
        <f t="shared" si="312"/>
        <v>0</v>
      </c>
      <c r="BUN38" s="927">
        <f t="shared" si="312"/>
        <v>0</v>
      </c>
      <c r="BUO38" s="927">
        <f t="shared" si="312"/>
        <v>0</v>
      </c>
      <c r="BUP38" s="927">
        <f t="shared" si="312"/>
        <v>0</v>
      </c>
      <c r="BUQ38" s="927">
        <f t="shared" si="312"/>
        <v>0</v>
      </c>
      <c r="BUR38" s="927">
        <f t="shared" si="312"/>
        <v>0</v>
      </c>
      <c r="BUS38" s="927">
        <f t="shared" si="312"/>
        <v>0</v>
      </c>
      <c r="BUT38" s="927">
        <f t="shared" si="312"/>
        <v>0</v>
      </c>
      <c r="BUU38" s="927">
        <f t="shared" si="312"/>
        <v>0</v>
      </c>
      <c r="BUV38" s="927">
        <f t="shared" si="312"/>
        <v>0</v>
      </c>
      <c r="BUW38" s="927">
        <f t="shared" si="312"/>
        <v>0</v>
      </c>
      <c r="BUX38" s="927">
        <f t="shared" si="312"/>
        <v>0</v>
      </c>
      <c r="BUY38" s="927">
        <f t="shared" si="312"/>
        <v>0</v>
      </c>
      <c r="BUZ38" s="927">
        <f t="shared" si="312"/>
        <v>0</v>
      </c>
      <c r="BVA38" s="927">
        <f t="shared" si="312"/>
        <v>0</v>
      </c>
      <c r="BVB38" s="927">
        <f t="shared" ref="BVB38:BXM38" si="313">+BVA38</f>
        <v>0</v>
      </c>
      <c r="BVC38" s="927">
        <f t="shared" si="313"/>
        <v>0</v>
      </c>
      <c r="BVD38" s="927">
        <f t="shared" si="313"/>
        <v>0</v>
      </c>
      <c r="BVE38" s="927">
        <f t="shared" si="313"/>
        <v>0</v>
      </c>
      <c r="BVF38" s="927">
        <f t="shared" si="313"/>
        <v>0</v>
      </c>
      <c r="BVG38" s="927">
        <f t="shared" si="313"/>
        <v>0</v>
      </c>
      <c r="BVH38" s="927">
        <f t="shared" si="313"/>
        <v>0</v>
      </c>
      <c r="BVI38" s="927">
        <f t="shared" si="313"/>
        <v>0</v>
      </c>
      <c r="BVJ38" s="927">
        <f t="shared" si="313"/>
        <v>0</v>
      </c>
      <c r="BVK38" s="927">
        <f t="shared" si="313"/>
        <v>0</v>
      </c>
      <c r="BVL38" s="927">
        <f t="shared" si="313"/>
        <v>0</v>
      </c>
      <c r="BVM38" s="927">
        <f t="shared" si="313"/>
        <v>0</v>
      </c>
      <c r="BVN38" s="927">
        <f t="shared" si="313"/>
        <v>0</v>
      </c>
      <c r="BVO38" s="927">
        <f t="shared" si="313"/>
        <v>0</v>
      </c>
      <c r="BVP38" s="927">
        <f t="shared" si="313"/>
        <v>0</v>
      </c>
      <c r="BVQ38" s="927">
        <f t="shared" si="313"/>
        <v>0</v>
      </c>
      <c r="BVR38" s="927">
        <f t="shared" si="313"/>
        <v>0</v>
      </c>
      <c r="BVS38" s="927">
        <f t="shared" si="313"/>
        <v>0</v>
      </c>
      <c r="BVT38" s="927">
        <f t="shared" si="313"/>
        <v>0</v>
      </c>
      <c r="BVU38" s="927">
        <f t="shared" si="313"/>
        <v>0</v>
      </c>
      <c r="BVV38" s="927">
        <f t="shared" si="313"/>
        <v>0</v>
      </c>
      <c r="BVW38" s="927">
        <f t="shared" si="313"/>
        <v>0</v>
      </c>
      <c r="BVX38" s="927">
        <f t="shared" si="313"/>
        <v>0</v>
      </c>
      <c r="BVY38" s="927">
        <f t="shared" si="313"/>
        <v>0</v>
      </c>
      <c r="BVZ38" s="927">
        <f t="shared" si="313"/>
        <v>0</v>
      </c>
      <c r="BWA38" s="927">
        <f t="shared" si="313"/>
        <v>0</v>
      </c>
      <c r="BWB38" s="927">
        <f t="shared" si="313"/>
        <v>0</v>
      </c>
      <c r="BWC38" s="927">
        <f t="shared" si="313"/>
        <v>0</v>
      </c>
      <c r="BWD38" s="927">
        <f t="shared" si="313"/>
        <v>0</v>
      </c>
      <c r="BWE38" s="927">
        <f t="shared" si="313"/>
        <v>0</v>
      </c>
      <c r="BWF38" s="927">
        <f t="shared" si="313"/>
        <v>0</v>
      </c>
      <c r="BWG38" s="927">
        <f t="shared" si="313"/>
        <v>0</v>
      </c>
      <c r="BWH38" s="927">
        <f t="shared" si="313"/>
        <v>0</v>
      </c>
      <c r="BWI38" s="927">
        <f t="shared" si="313"/>
        <v>0</v>
      </c>
      <c r="BWJ38" s="927">
        <f t="shared" si="313"/>
        <v>0</v>
      </c>
      <c r="BWK38" s="927">
        <f t="shared" si="313"/>
        <v>0</v>
      </c>
      <c r="BWL38" s="927">
        <f t="shared" si="313"/>
        <v>0</v>
      </c>
      <c r="BWM38" s="927">
        <f t="shared" si="313"/>
        <v>0</v>
      </c>
      <c r="BWN38" s="927">
        <f t="shared" si="313"/>
        <v>0</v>
      </c>
      <c r="BWO38" s="927">
        <f t="shared" si="313"/>
        <v>0</v>
      </c>
      <c r="BWP38" s="927">
        <f t="shared" si="313"/>
        <v>0</v>
      </c>
      <c r="BWQ38" s="927">
        <f t="shared" si="313"/>
        <v>0</v>
      </c>
      <c r="BWR38" s="927">
        <f t="shared" si="313"/>
        <v>0</v>
      </c>
      <c r="BWS38" s="927">
        <f t="shared" si="313"/>
        <v>0</v>
      </c>
      <c r="BWT38" s="927">
        <f t="shared" si="313"/>
        <v>0</v>
      </c>
      <c r="BWU38" s="927">
        <f t="shared" si="313"/>
        <v>0</v>
      </c>
      <c r="BWV38" s="927">
        <f t="shared" si="313"/>
        <v>0</v>
      </c>
      <c r="BWW38" s="927">
        <f t="shared" si="313"/>
        <v>0</v>
      </c>
      <c r="BWX38" s="927">
        <f t="shared" si="313"/>
        <v>0</v>
      </c>
      <c r="BWY38" s="927">
        <f t="shared" si="313"/>
        <v>0</v>
      </c>
      <c r="BWZ38" s="927">
        <f t="shared" si="313"/>
        <v>0</v>
      </c>
      <c r="BXA38" s="927">
        <f t="shared" si="313"/>
        <v>0</v>
      </c>
      <c r="BXB38" s="927">
        <f t="shared" si="313"/>
        <v>0</v>
      </c>
      <c r="BXC38" s="927">
        <f t="shared" si="313"/>
        <v>0</v>
      </c>
      <c r="BXD38" s="927">
        <f t="shared" si="313"/>
        <v>0</v>
      </c>
      <c r="BXE38" s="927">
        <f t="shared" si="313"/>
        <v>0</v>
      </c>
      <c r="BXF38" s="927">
        <f t="shared" si="313"/>
        <v>0</v>
      </c>
      <c r="BXG38" s="927">
        <f t="shared" si="313"/>
        <v>0</v>
      </c>
      <c r="BXH38" s="927">
        <f t="shared" si="313"/>
        <v>0</v>
      </c>
      <c r="BXI38" s="927">
        <f t="shared" si="313"/>
        <v>0</v>
      </c>
      <c r="BXJ38" s="927">
        <f t="shared" si="313"/>
        <v>0</v>
      </c>
      <c r="BXK38" s="927">
        <f t="shared" si="313"/>
        <v>0</v>
      </c>
      <c r="BXL38" s="927">
        <f t="shared" si="313"/>
        <v>0</v>
      </c>
      <c r="BXM38" s="927">
        <f t="shared" si="313"/>
        <v>0</v>
      </c>
      <c r="BXN38" s="927">
        <f t="shared" ref="BXN38:BZY38" si="314">+BXM38</f>
        <v>0</v>
      </c>
      <c r="BXO38" s="927">
        <f t="shared" si="314"/>
        <v>0</v>
      </c>
      <c r="BXP38" s="927">
        <f t="shared" si="314"/>
        <v>0</v>
      </c>
      <c r="BXQ38" s="927">
        <f t="shared" si="314"/>
        <v>0</v>
      </c>
      <c r="BXR38" s="927">
        <f t="shared" si="314"/>
        <v>0</v>
      </c>
      <c r="BXS38" s="927">
        <f t="shared" si="314"/>
        <v>0</v>
      </c>
      <c r="BXT38" s="927">
        <f t="shared" si="314"/>
        <v>0</v>
      </c>
      <c r="BXU38" s="927">
        <f t="shared" si="314"/>
        <v>0</v>
      </c>
      <c r="BXV38" s="927">
        <f t="shared" si="314"/>
        <v>0</v>
      </c>
      <c r="BXW38" s="927">
        <f t="shared" si="314"/>
        <v>0</v>
      </c>
      <c r="BXX38" s="927">
        <f t="shared" si="314"/>
        <v>0</v>
      </c>
      <c r="BXY38" s="927">
        <f t="shared" si="314"/>
        <v>0</v>
      </c>
      <c r="BXZ38" s="927">
        <f t="shared" si="314"/>
        <v>0</v>
      </c>
      <c r="BYA38" s="927">
        <f t="shared" si="314"/>
        <v>0</v>
      </c>
      <c r="BYB38" s="927">
        <f t="shared" si="314"/>
        <v>0</v>
      </c>
      <c r="BYC38" s="927">
        <f t="shared" si="314"/>
        <v>0</v>
      </c>
      <c r="BYD38" s="927">
        <f t="shared" si="314"/>
        <v>0</v>
      </c>
      <c r="BYE38" s="927">
        <f t="shared" si="314"/>
        <v>0</v>
      </c>
      <c r="BYF38" s="927">
        <f t="shared" si="314"/>
        <v>0</v>
      </c>
      <c r="BYG38" s="927">
        <f t="shared" si="314"/>
        <v>0</v>
      </c>
      <c r="BYH38" s="927">
        <f t="shared" si="314"/>
        <v>0</v>
      </c>
      <c r="BYI38" s="927">
        <f t="shared" si="314"/>
        <v>0</v>
      </c>
      <c r="BYJ38" s="927">
        <f t="shared" si="314"/>
        <v>0</v>
      </c>
      <c r="BYK38" s="927">
        <f t="shared" si="314"/>
        <v>0</v>
      </c>
      <c r="BYL38" s="927">
        <f t="shared" si="314"/>
        <v>0</v>
      </c>
      <c r="BYM38" s="927">
        <f t="shared" si="314"/>
        <v>0</v>
      </c>
      <c r="BYN38" s="927">
        <f t="shared" si="314"/>
        <v>0</v>
      </c>
      <c r="BYO38" s="927">
        <f t="shared" si="314"/>
        <v>0</v>
      </c>
      <c r="BYP38" s="927">
        <f t="shared" si="314"/>
        <v>0</v>
      </c>
      <c r="BYQ38" s="927">
        <f t="shared" si="314"/>
        <v>0</v>
      </c>
      <c r="BYR38" s="927">
        <f t="shared" si="314"/>
        <v>0</v>
      </c>
      <c r="BYS38" s="927">
        <f t="shared" si="314"/>
        <v>0</v>
      </c>
      <c r="BYT38" s="927">
        <f t="shared" si="314"/>
        <v>0</v>
      </c>
      <c r="BYU38" s="927">
        <f t="shared" si="314"/>
        <v>0</v>
      </c>
      <c r="BYV38" s="927">
        <f t="shared" si="314"/>
        <v>0</v>
      </c>
      <c r="BYW38" s="927">
        <f t="shared" si="314"/>
        <v>0</v>
      </c>
      <c r="BYX38" s="927">
        <f t="shared" si="314"/>
        <v>0</v>
      </c>
      <c r="BYY38" s="927">
        <f t="shared" si="314"/>
        <v>0</v>
      </c>
      <c r="BYZ38" s="927">
        <f t="shared" si="314"/>
        <v>0</v>
      </c>
      <c r="BZA38" s="927">
        <f t="shared" si="314"/>
        <v>0</v>
      </c>
      <c r="BZB38" s="927">
        <f t="shared" si="314"/>
        <v>0</v>
      </c>
      <c r="BZC38" s="927">
        <f t="shared" si="314"/>
        <v>0</v>
      </c>
      <c r="BZD38" s="927">
        <f t="shared" si="314"/>
        <v>0</v>
      </c>
      <c r="BZE38" s="927">
        <f t="shared" si="314"/>
        <v>0</v>
      </c>
      <c r="BZF38" s="927">
        <f t="shared" si="314"/>
        <v>0</v>
      </c>
      <c r="BZG38" s="927">
        <f t="shared" si="314"/>
        <v>0</v>
      </c>
      <c r="BZH38" s="927">
        <f t="shared" si="314"/>
        <v>0</v>
      </c>
      <c r="BZI38" s="927">
        <f t="shared" si="314"/>
        <v>0</v>
      </c>
      <c r="BZJ38" s="927">
        <f t="shared" si="314"/>
        <v>0</v>
      </c>
      <c r="BZK38" s="927">
        <f t="shared" si="314"/>
        <v>0</v>
      </c>
      <c r="BZL38" s="927">
        <f t="shared" si="314"/>
        <v>0</v>
      </c>
      <c r="BZM38" s="927">
        <f t="shared" si="314"/>
        <v>0</v>
      </c>
      <c r="BZN38" s="927">
        <f t="shared" si="314"/>
        <v>0</v>
      </c>
      <c r="BZO38" s="927">
        <f t="shared" si="314"/>
        <v>0</v>
      </c>
      <c r="BZP38" s="927">
        <f t="shared" si="314"/>
        <v>0</v>
      </c>
      <c r="BZQ38" s="927">
        <f t="shared" si="314"/>
        <v>0</v>
      </c>
      <c r="BZR38" s="927">
        <f t="shared" si="314"/>
        <v>0</v>
      </c>
      <c r="BZS38" s="927">
        <f t="shared" si="314"/>
        <v>0</v>
      </c>
      <c r="BZT38" s="927">
        <f t="shared" si="314"/>
        <v>0</v>
      </c>
      <c r="BZU38" s="927">
        <f t="shared" si="314"/>
        <v>0</v>
      </c>
      <c r="BZV38" s="927">
        <f t="shared" si="314"/>
        <v>0</v>
      </c>
      <c r="BZW38" s="927">
        <f t="shared" si="314"/>
        <v>0</v>
      </c>
      <c r="BZX38" s="927">
        <f t="shared" si="314"/>
        <v>0</v>
      </c>
      <c r="BZY38" s="927">
        <f t="shared" si="314"/>
        <v>0</v>
      </c>
      <c r="BZZ38" s="927">
        <f t="shared" ref="BZZ38:CCK38" si="315">+BZY38</f>
        <v>0</v>
      </c>
      <c r="CAA38" s="927">
        <f t="shared" si="315"/>
        <v>0</v>
      </c>
      <c r="CAB38" s="927">
        <f t="shared" si="315"/>
        <v>0</v>
      </c>
      <c r="CAC38" s="927">
        <f t="shared" si="315"/>
        <v>0</v>
      </c>
      <c r="CAD38" s="927">
        <f t="shared" si="315"/>
        <v>0</v>
      </c>
      <c r="CAE38" s="927">
        <f t="shared" si="315"/>
        <v>0</v>
      </c>
      <c r="CAF38" s="927">
        <f t="shared" si="315"/>
        <v>0</v>
      </c>
      <c r="CAG38" s="927">
        <f t="shared" si="315"/>
        <v>0</v>
      </c>
      <c r="CAH38" s="927">
        <f t="shared" si="315"/>
        <v>0</v>
      </c>
      <c r="CAI38" s="927">
        <f t="shared" si="315"/>
        <v>0</v>
      </c>
      <c r="CAJ38" s="927">
        <f t="shared" si="315"/>
        <v>0</v>
      </c>
      <c r="CAK38" s="927">
        <f t="shared" si="315"/>
        <v>0</v>
      </c>
      <c r="CAL38" s="927">
        <f t="shared" si="315"/>
        <v>0</v>
      </c>
      <c r="CAM38" s="927">
        <f t="shared" si="315"/>
        <v>0</v>
      </c>
      <c r="CAN38" s="927">
        <f t="shared" si="315"/>
        <v>0</v>
      </c>
      <c r="CAO38" s="927">
        <f t="shared" si="315"/>
        <v>0</v>
      </c>
      <c r="CAP38" s="927">
        <f t="shared" si="315"/>
        <v>0</v>
      </c>
      <c r="CAQ38" s="927">
        <f t="shared" si="315"/>
        <v>0</v>
      </c>
      <c r="CAR38" s="927">
        <f t="shared" si="315"/>
        <v>0</v>
      </c>
      <c r="CAS38" s="927">
        <f t="shared" si="315"/>
        <v>0</v>
      </c>
      <c r="CAT38" s="927">
        <f t="shared" si="315"/>
        <v>0</v>
      </c>
      <c r="CAU38" s="927">
        <f t="shared" si="315"/>
        <v>0</v>
      </c>
      <c r="CAV38" s="927">
        <f t="shared" si="315"/>
        <v>0</v>
      </c>
      <c r="CAW38" s="927">
        <f t="shared" si="315"/>
        <v>0</v>
      </c>
      <c r="CAX38" s="927">
        <f t="shared" si="315"/>
        <v>0</v>
      </c>
      <c r="CAY38" s="927">
        <f t="shared" si="315"/>
        <v>0</v>
      </c>
      <c r="CAZ38" s="927">
        <f t="shared" si="315"/>
        <v>0</v>
      </c>
      <c r="CBA38" s="927">
        <f t="shared" si="315"/>
        <v>0</v>
      </c>
      <c r="CBB38" s="927">
        <f t="shared" si="315"/>
        <v>0</v>
      </c>
      <c r="CBC38" s="927">
        <f t="shared" si="315"/>
        <v>0</v>
      </c>
      <c r="CBD38" s="927">
        <f t="shared" si="315"/>
        <v>0</v>
      </c>
      <c r="CBE38" s="927">
        <f t="shared" si="315"/>
        <v>0</v>
      </c>
      <c r="CBF38" s="927">
        <f t="shared" si="315"/>
        <v>0</v>
      </c>
      <c r="CBG38" s="927">
        <f t="shared" si="315"/>
        <v>0</v>
      </c>
      <c r="CBH38" s="927">
        <f t="shared" si="315"/>
        <v>0</v>
      </c>
      <c r="CBI38" s="927">
        <f t="shared" si="315"/>
        <v>0</v>
      </c>
      <c r="CBJ38" s="927">
        <f t="shared" si="315"/>
        <v>0</v>
      </c>
      <c r="CBK38" s="927">
        <f t="shared" si="315"/>
        <v>0</v>
      </c>
      <c r="CBL38" s="927">
        <f t="shared" si="315"/>
        <v>0</v>
      </c>
      <c r="CBM38" s="927">
        <f t="shared" si="315"/>
        <v>0</v>
      </c>
      <c r="CBN38" s="927">
        <f t="shared" si="315"/>
        <v>0</v>
      </c>
      <c r="CBO38" s="927">
        <f t="shared" si="315"/>
        <v>0</v>
      </c>
      <c r="CBP38" s="927">
        <f t="shared" si="315"/>
        <v>0</v>
      </c>
      <c r="CBQ38" s="927">
        <f t="shared" si="315"/>
        <v>0</v>
      </c>
      <c r="CBR38" s="927">
        <f t="shared" si="315"/>
        <v>0</v>
      </c>
      <c r="CBS38" s="927">
        <f t="shared" si="315"/>
        <v>0</v>
      </c>
      <c r="CBT38" s="927">
        <f t="shared" si="315"/>
        <v>0</v>
      </c>
      <c r="CBU38" s="927">
        <f t="shared" si="315"/>
        <v>0</v>
      </c>
      <c r="CBV38" s="927">
        <f t="shared" si="315"/>
        <v>0</v>
      </c>
      <c r="CBW38" s="927">
        <f t="shared" si="315"/>
        <v>0</v>
      </c>
      <c r="CBX38" s="927">
        <f t="shared" si="315"/>
        <v>0</v>
      </c>
      <c r="CBY38" s="927">
        <f t="shared" si="315"/>
        <v>0</v>
      </c>
      <c r="CBZ38" s="927">
        <f t="shared" si="315"/>
        <v>0</v>
      </c>
      <c r="CCA38" s="927">
        <f t="shared" si="315"/>
        <v>0</v>
      </c>
      <c r="CCB38" s="927">
        <f t="shared" si="315"/>
        <v>0</v>
      </c>
      <c r="CCC38" s="927">
        <f t="shared" si="315"/>
        <v>0</v>
      </c>
      <c r="CCD38" s="927">
        <f t="shared" si="315"/>
        <v>0</v>
      </c>
      <c r="CCE38" s="927">
        <f t="shared" si="315"/>
        <v>0</v>
      </c>
      <c r="CCF38" s="927">
        <f t="shared" si="315"/>
        <v>0</v>
      </c>
      <c r="CCG38" s="927">
        <f t="shared" si="315"/>
        <v>0</v>
      </c>
      <c r="CCH38" s="927">
        <f t="shared" si="315"/>
        <v>0</v>
      </c>
      <c r="CCI38" s="927">
        <f t="shared" si="315"/>
        <v>0</v>
      </c>
      <c r="CCJ38" s="927">
        <f t="shared" si="315"/>
        <v>0</v>
      </c>
      <c r="CCK38" s="927">
        <f t="shared" si="315"/>
        <v>0</v>
      </c>
      <c r="CCL38" s="927">
        <f t="shared" ref="CCL38:CEW38" si="316">+CCK38</f>
        <v>0</v>
      </c>
      <c r="CCM38" s="927">
        <f t="shared" si="316"/>
        <v>0</v>
      </c>
      <c r="CCN38" s="927">
        <f t="shared" si="316"/>
        <v>0</v>
      </c>
      <c r="CCO38" s="927">
        <f t="shared" si="316"/>
        <v>0</v>
      </c>
      <c r="CCP38" s="927">
        <f t="shared" si="316"/>
        <v>0</v>
      </c>
      <c r="CCQ38" s="927">
        <f t="shared" si="316"/>
        <v>0</v>
      </c>
      <c r="CCR38" s="927">
        <f t="shared" si="316"/>
        <v>0</v>
      </c>
      <c r="CCS38" s="927">
        <f t="shared" si="316"/>
        <v>0</v>
      </c>
      <c r="CCT38" s="927">
        <f t="shared" si="316"/>
        <v>0</v>
      </c>
      <c r="CCU38" s="927">
        <f t="shared" si="316"/>
        <v>0</v>
      </c>
      <c r="CCV38" s="927">
        <f t="shared" si="316"/>
        <v>0</v>
      </c>
      <c r="CCW38" s="927">
        <f t="shared" si="316"/>
        <v>0</v>
      </c>
      <c r="CCX38" s="927">
        <f t="shared" si="316"/>
        <v>0</v>
      </c>
      <c r="CCY38" s="927">
        <f t="shared" si="316"/>
        <v>0</v>
      </c>
      <c r="CCZ38" s="927">
        <f t="shared" si="316"/>
        <v>0</v>
      </c>
      <c r="CDA38" s="927">
        <f t="shared" si="316"/>
        <v>0</v>
      </c>
      <c r="CDB38" s="927">
        <f t="shared" si="316"/>
        <v>0</v>
      </c>
      <c r="CDC38" s="927">
        <f t="shared" si="316"/>
        <v>0</v>
      </c>
      <c r="CDD38" s="927">
        <f t="shared" si="316"/>
        <v>0</v>
      </c>
      <c r="CDE38" s="927">
        <f t="shared" si="316"/>
        <v>0</v>
      </c>
      <c r="CDF38" s="927">
        <f t="shared" si="316"/>
        <v>0</v>
      </c>
      <c r="CDG38" s="927">
        <f t="shared" si="316"/>
        <v>0</v>
      </c>
      <c r="CDH38" s="927">
        <f t="shared" si="316"/>
        <v>0</v>
      </c>
      <c r="CDI38" s="927">
        <f t="shared" si="316"/>
        <v>0</v>
      </c>
      <c r="CDJ38" s="927">
        <f t="shared" si="316"/>
        <v>0</v>
      </c>
      <c r="CDK38" s="927">
        <f t="shared" si="316"/>
        <v>0</v>
      </c>
      <c r="CDL38" s="927">
        <f t="shared" si="316"/>
        <v>0</v>
      </c>
      <c r="CDM38" s="927">
        <f t="shared" si="316"/>
        <v>0</v>
      </c>
      <c r="CDN38" s="927">
        <f t="shared" si="316"/>
        <v>0</v>
      </c>
      <c r="CDO38" s="927">
        <f t="shared" si="316"/>
        <v>0</v>
      </c>
      <c r="CDP38" s="927">
        <f t="shared" si="316"/>
        <v>0</v>
      </c>
      <c r="CDQ38" s="927">
        <f t="shared" si="316"/>
        <v>0</v>
      </c>
      <c r="CDR38" s="927">
        <f t="shared" si="316"/>
        <v>0</v>
      </c>
      <c r="CDS38" s="927">
        <f t="shared" si="316"/>
        <v>0</v>
      </c>
      <c r="CDT38" s="927">
        <f t="shared" si="316"/>
        <v>0</v>
      </c>
      <c r="CDU38" s="927">
        <f t="shared" si="316"/>
        <v>0</v>
      </c>
      <c r="CDV38" s="927">
        <f t="shared" si="316"/>
        <v>0</v>
      </c>
      <c r="CDW38" s="927">
        <f t="shared" si="316"/>
        <v>0</v>
      </c>
      <c r="CDX38" s="927">
        <f t="shared" si="316"/>
        <v>0</v>
      </c>
      <c r="CDY38" s="927">
        <f t="shared" si="316"/>
        <v>0</v>
      </c>
      <c r="CDZ38" s="927">
        <f t="shared" si="316"/>
        <v>0</v>
      </c>
      <c r="CEA38" s="927">
        <f t="shared" si="316"/>
        <v>0</v>
      </c>
      <c r="CEB38" s="927">
        <f t="shared" si="316"/>
        <v>0</v>
      </c>
      <c r="CEC38" s="927">
        <f t="shared" si="316"/>
        <v>0</v>
      </c>
      <c r="CED38" s="927">
        <f t="shared" si="316"/>
        <v>0</v>
      </c>
      <c r="CEE38" s="927">
        <f t="shared" si="316"/>
        <v>0</v>
      </c>
      <c r="CEF38" s="927">
        <f t="shared" si="316"/>
        <v>0</v>
      </c>
      <c r="CEG38" s="927">
        <f t="shared" si="316"/>
        <v>0</v>
      </c>
      <c r="CEH38" s="927">
        <f t="shared" si="316"/>
        <v>0</v>
      </c>
      <c r="CEI38" s="927">
        <f t="shared" si="316"/>
        <v>0</v>
      </c>
      <c r="CEJ38" s="927">
        <f t="shared" si="316"/>
        <v>0</v>
      </c>
      <c r="CEK38" s="927">
        <f t="shared" si="316"/>
        <v>0</v>
      </c>
      <c r="CEL38" s="927">
        <f t="shared" si="316"/>
        <v>0</v>
      </c>
      <c r="CEM38" s="927">
        <f t="shared" si="316"/>
        <v>0</v>
      </c>
      <c r="CEN38" s="927">
        <f t="shared" si="316"/>
        <v>0</v>
      </c>
      <c r="CEO38" s="927">
        <f t="shared" si="316"/>
        <v>0</v>
      </c>
      <c r="CEP38" s="927">
        <f t="shared" si="316"/>
        <v>0</v>
      </c>
      <c r="CEQ38" s="927">
        <f t="shared" si="316"/>
        <v>0</v>
      </c>
      <c r="CER38" s="927">
        <f t="shared" si="316"/>
        <v>0</v>
      </c>
      <c r="CES38" s="927">
        <f t="shared" si="316"/>
        <v>0</v>
      </c>
      <c r="CET38" s="927">
        <f t="shared" si="316"/>
        <v>0</v>
      </c>
      <c r="CEU38" s="927">
        <f t="shared" si="316"/>
        <v>0</v>
      </c>
      <c r="CEV38" s="927">
        <f t="shared" si="316"/>
        <v>0</v>
      </c>
      <c r="CEW38" s="927">
        <f t="shared" si="316"/>
        <v>0</v>
      </c>
      <c r="CEX38" s="927">
        <f t="shared" ref="CEX38:CHI38" si="317">+CEW38</f>
        <v>0</v>
      </c>
      <c r="CEY38" s="927">
        <f t="shared" si="317"/>
        <v>0</v>
      </c>
      <c r="CEZ38" s="927">
        <f t="shared" si="317"/>
        <v>0</v>
      </c>
      <c r="CFA38" s="927">
        <f t="shared" si="317"/>
        <v>0</v>
      </c>
      <c r="CFB38" s="927">
        <f t="shared" si="317"/>
        <v>0</v>
      </c>
      <c r="CFC38" s="927">
        <f t="shared" si="317"/>
        <v>0</v>
      </c>
      <c r="CFD38" s="927">
        <f t="shared" si="317"/>
        <v>0</v>
      </c>
      <c r="CFE38" s="927">
        <f t="shared" si="317"/>
        <v>0</v>
      </c>
      <c r="CFF38" s="927">
        <f t="shared" si="317"/>
        <v>0</v>
      </c>
      <c r="CFG38" s="927">
        <f t="shared" si="317"/>
        <v>0</v>
      </c>
      <c r="CFH38" s="927">
        <f t="shared" si="317"/>
        <v>0</v>
      </c>
      <c r="CFI38" s="927">
        <f t="shared" si="317"/>
        <v>0</v>
      </c>
      <c r="CFJ38" s="927">
        <f t="shared" si="317"/>
        <v>0</v>
      </c>
      <c r="CFK38" s="927">
        <f t="shared" si="317"/>
        <v>0</v>
      </c>
      <c r="CFL38" s="927">
        <f t="shared" si="317"/>
        <v>0</v>
      </c>
      <c r="CFM38" s="927">
        <f t="shared" si="317"/>
        <v>0</v>
      </c>
      <c r="CFN38" s="927">
        <f t="shared" si="317"/>
        <v>0</v>
      </c>
      <c r="CFO38" s="927">
        <f t="shared" si="317"/>
        <v>0</v>
      </c>
      <c r="CFP38" s="927">
        <f t="shared" si="317"/>
        <v>0</v>
      </c>
      <c r="CFQ38" s="927">
        <f t="shared" si="317"/>
        <v>0</v>
      </c>
      <c r="CFR38" s="927">
        <f t="shared" si="317"/>
        <v>0</v>
      </c>
      <c r="CFS38" s="927">
        <f t="shared" si="317"/>
        <v>0</v>
      </c>
      <c r="CFT38" s="927">
        <f t="shared" si="317"/>
        <v>0</v>
      </c>
      <c r="CFU38" s="927">
        <f t="shared" si="317"/>
        <v>0</v>
      </c>
      <c r="CFV38" s="927">
        <f t="shared" si="317"/>
        <v>0</v>
      </c>
      <c r="CFW38" s="927">
        <f t="shared" si="317"/>
        <v>0</v>
      </c>
      <c r="CFX38" s="927">
        <f t="shared" si="317"/>
        <v>0</v>
      </c>
      <c r="CFY38" s="927">
        <f t="shared" si="317"/>
        <v>0</v>
      </c>
      <c r="CFZ38" s="927">
        <f t="shared" si="317"/>
        <v>0</v>
      </c>
      <c r="CGA38" s="927">
        <f t="shared" si="317"/>
        <v>0</v>
      </c>
      <c r="CGB38" s="927">
        <f t="shared" si="317"/>
        <v>0</v>
      </c>
      <c r="CGC38" s="927">
        <f t="shared" si="317"/>
        <v>0</v>
      </c>
      <c r="CGD38" s="927">
        <f t="shared" si="317"/>
        <v>0</v>
      </c>
      <c r="CGE38" s="927">
        <f t="shared" si="317"/>
        <v>0</v>
      </c>
      <c r="CGF38" s="927">
        <f t="shared" si="317"/>
        <v>0</v>
      </c>
      <c r="CGG38" s="927">
        <f t="shared" si="317"/>
        <v>0</v>
      </c>
      <c r="CGH38" s="927">
        <f t="shared" si="317"/>
        <v>0</v>
      </c>
      <c r="CGI38" s="927">
        <f t="shared" si="317"/>
        <v>0</v>
      </c>
      <c r="CGJ38" s="927">
        <f t="shared" si="317"/>
        <v>0</v>
      </c>
      <c r="CGK38" s="927">
        <f t="shared" si="317"/>
        <v>0</v>
      </c>
      <c r="CGL38" s="927">
        <f t="shared" si="317"/>
        <v>0</v>
      </c>
      <c r="CGM38" s="927">
        <f t="shared" si="317"/>
        <v>0</v>
      </c>
      <c r="CGN38" s="927">
        <f t="shared" si="317"/>
        <v>0</v>
      </c>
      <c r="CGO38" s="927">
        <f t="shared" si="317"/>
        <v>0</v>
      </c>
      <c r="CGP38" s="927">
        <f t="shared" si="317"/>
        <v>0</v>
      </c>
      <c r="CGQ38" s="927">
        <f t="shared" si="317"/>
        <v>0</v>
      </c>
      <c r="CGR38" s="927">
        <f t="shared" si="317"/>
        <v>0</v>
      </c>
      <c r="CGS38" s="927">
        <f t="shared" si="317"/>
        <v>0</v>
      </c>
      <c r="CGT38" s="927">
        <f t="shared" si="317"/>
        <v>0</v>
      </c>
      <c r="CGU38" s="927">
        <f t="shared" si="317"/>
        <v>0</v>
      </c>
      <c r="CGV38" s="927">
        <f t="shared" si="317"/>
        <v>0</v>
      </c>
      <c r="CGW38" s="927">
        <f t="shared" si="317"/>
        <v>0</v>
      </c>
      <c r="CGX38" s="927">
        <f t="shared" si="317"/>
        <v>0</v>
      </c>
      <c r="CGY38" s="927">
        <f t="shared" si="317"/>
        <v>0</v>
      </c>
      <c r="CGZ38" s="927">
        <f t="shared" si="317"/>
        <v>0</v>
      </c>
      <c r="CHA38" s="927">
        <f t="shared" si="317"/>
        <v>0</v>
      </c>
      <c r="CHB38" s="927">
        <f t="shared" si="317"/>
        <v>0</v>
      </c>
      <c r="CHC38" s="927">
        <f t="shared" si="317"/>
        <v>0</v>
      </c>
      <c r="CHD38" s="927">
        <f t="shared" si="317"/>
        <v>0</v>
      </c>
      <c r="CHE38" s="927">
        <f t="shared" si="317"/>
        <v>0</v>
      </c>
      <c r="CHF38" s="927">
        <f t="shared" si="317"/>
        <v>0</v>
      </c>
      <c r="CHG38" s="927">
        <f t="shared" si="317"/>
        <v>0</v>
      </c>
      <c r="CHH38" s="927">
        <f t="shared" si="317"/>
        <v>0</v>
      </c>
      <c r="CHI38" s="927">
        <f t="shared" si="317"/>
        <v>0</v>
      </c>
      <c r="CHJ38" s="927">
        <f t="shared" ref="CHJ38:CJU38" si="318">+CHI38</f>
        <v>0</v>
      </c>
      <c r="CHK38" s="927">
        <f t="shared" si="318"/>
        <v>0</v>
      </c>
      <c r="CHL38" s="927">
        <f t="shared" si="318"/>
        <v>0</v>
      </c>
      <c r="CHM38" s="927">
        <f t="shared" si="318"/>
        <v>0</v>
      </c>
      <c r="CHN38" s="927">
        <f t="shared" si="318"/>
        <v>0</v>
      </c>
      <c r="CHO38" s="927">
        <f t="shared" si="318"/>
        <v>0</v>
      </c>
      <c r="CHP38" s="927">
        <f t="shared" si="318"/>
        <v>0</v>
      </c>
      <c r="CHQ38" s="927">
        <f t="shared" si="318"/>
        <v>0</v>
      </c>
      <c r="CHR38" s="927">
        <f t="shared" si="318"/>
        <v>0</v>
      </c>
      <c r="CHS38" s="927">
        <f t="shared" si="318"/>
        <v>0</v>
      </c>
      <c r="CHT38" s="927">
        <f t="shared" si="318"/>
        <v>0</v>
      </c>
      <c r="CHU38" s="927">
        <f t="shared" si="318"/>
        <v>0</v>
      </c>
      <c r="CHV38" s="927">
        <f t="shared" si="318"/>
        <v>0</v>
      </c>
      <c r="CHW38" s="927">
        <f t="shared" si="318"/>
        <v>0</v>
      </c>
      <c r="CHX38" s="927">
        <f t="shared" si="318"/>
        <v>0</v>
      </c>
      <c r="CHY38" s="927">
        <f t="shared" si="318"/>
        <v>0</v>
      </c>
      <c r="CHZ38" s="927">
        <f t="shared" si="318"/>
        <v>0</v>
      </c>
      <c r="CIA38" s="927">
        <f t="shared" si="318"/>
        <v>0</v>
      </c>
      <c r="CIB38" s="927">
        <f t="shared" si="318"/>
        <v>0</v>
      </c>
      <c r="CIC38" s="927">
        <f t="shared" si="318"/>
        <v>0</v>
      </c>
      <c r="CID38" s="927">
        <f t="shared" si="318"/>
        <v>0</v>
      </c>
      <c r="CIE38" s="927">
        <f t="shared" si="318"/>
        <v>0</v>
      </c>
      <c r="CIF38" s="927">
        <f t="shared" si="318"/>
        <v>0</v>
      </c>
      <c r="CIG38" s="927">
        <f t="shared" si="318"/>
        <v>0</v>
      </c>
      <c r="CIH38" s="927">
        <f t="shared" si="318"/>
        <v>0</v>
      </c>
      <c r="CII38" s="927">
        <f t="shared" si="318"/>
        <v>0</v>
      </c>
      <c r="CIJ38" s="927">
        <f t="shared" si="318"/>
        <v>0</v>
      </c>
      <c r="CIK38" s="927">
        <f t="shared" si="318"/>
        <v>0</v>
      </c>
      <c r="CIL38" s="927">
        <f t="shared" si="318"/>
        <v>0</v>
      </c>
      <c r="CIM38" s="927">
        <f t="shared" si="318"/>
        <v>0</v>
      </c>
      <c r="CIN38" s="927">
        <f t="shared" si="318"/>
        <v>0</v>
      </c>
      <c r="CIO38" s="927">
        <f t="shared" si="318"/>
        <v>0</v>
      </c>
      <c r="CIP38" s="927">
        <f t="shared" si="318"/>
        <v>0</v>
      </c>
      <c r="CIQ38" s="927">
        <f t="shared" si="318"/>
        <v>0</v>
      </c>
      <c r="CIR38" s="927">
        <f t="shared" si="318"/>
        <v>0</v>
      </c>
      <c r="CIS38" s="927">
        <f t="shared" si="318"/>
        <v>0</v>
      </c>
      <c r="CIT38" s="927">
        <f t="shared" si="318"/>
        <v>0</v>
      </c>
      <c r="CIU38" s="927">
        <f t="shared" si="318"/>
        <v>0</v>
      </c>
      <c r="CIV38" s="927">
        <f t="shared" si="318"/>
        <v>0</v>
      </c>
      <c r="CIW38" s="927">
        <f t="shared" si="318"/>
        <v>0</v>
      </c>
      <c r="CIX38" s="927">
        <f t="shared" si="318"/>
        <v>0</v>
      </c>
      <c r="CIY38" s="927">
        <f t="shared" si="318"/>
        <v>0</v>
      </c>
      <c r="CIZ38" s="927">
        <f t="shared" si="318"/>
        <v>0</v>
      </c>
      <c r="CJA38" s="927">
        <f t="shared" si="318"/>
        <v>0</v>
      </c>
      <c r="CJB38" s="927">
        <f t="shared" si="318"/>
        <v>0</v>
      </c>
      <c r="CJC38" s="927">
        <f t="shared" si="318"/>
        <v>0</v>
      </c>
      <c r="CJD38" s="927">
        <f t="shared" si="318"/>
        <v>0</v>
      </c>
      <c r="CJE38" s="927">
        <f t="shared" si="318"/>
        <v>0</v>
      </c>
      <c r="CJF38" s="927">
        <f t="shared" si="318"/>
        <v>0</v>
      </c>
      <c r="CJG38" s="927">
        <f t="shared" si="318"/>
        <v>0</v>
      </c>
      <c r="CJH38" s="927">
        <f t="shared" si="318"/>
        <v>0</v>
      </c>
      <c r="CJI38" s="927">
        <f t="shared" si="318"/>
        <v>0</v>
      </c>
      <c r="CJJ38" s="927">
        <f t="shared" si="318"/>
        <v>0</v>
      </c>
      <c r="CJK38" s="927">
        <f t="shared" si="318"/>
        <v>0</v>
      </c>
      <c r="CJL38" s="927">
        <f t="shared" si="318"/>
        <v>0</v>
      </c>
      <c r="CJM38" s="927">
        <f t="shared" si="318"/>
        <v>0</v>
      </c>
      <c r="CJN38" s="927">
        <f t="shared" si="318"/>
        <v>0</v>
      </c>
      <c r="CJO38" s="927">
        <f t="shared" si="318"/>
        <v>0</v>
      </c>
      <c r="CJP38" s="927">
        <f t="shared" si="318"/>
        <v>0</v>
      </c>
      <c r="CJQ38" s="927">
        <f t="shared" si="318"/>
        <v>0</v>
      </c>
      <c r="CJR38" s="927">
        <f t="shared" si="318"/>
        <v>0</v>
      </c>
      <c r="CJS38" s="927">
        <f t="shared" si="318"/>
        <v>0</v>
      </c>
      <c r="CJT38" s="927">
        <f t="shared" si="318"/>
        <v>0</v>
      </c>
      <c r="CJU38" s="927">
        <f t="shared" si="318"/>
        <v>0</v>
      </c>
      <c r="CJV38" s="927">
        <f t="shared" ref="CJV38:CMG38" si="319">+CJU38</f>
        <v>0</v>
      </c>
      <c r="CJW38" s="927">
        <f t="shared" si="319"/>
        <v>0</v>
      </c>
      <c r="CJX38" s="927">
        <f t="shared" si="319"/>
        <v>0</v>
      </c>
      <c r="CJY38" s="927">
        <f t="shared" si="319"/>
        <v>0</v>
      </c>
      <c r="CJZ38" s="927">
        <f t="shared" si="319"/>
        <v>0</v>
      </c>
      <c r="CKA38" s="927">
        <f t="shared" si="319"/>
        <v>0</v>
      </c>
      <c r="CKB38" s="927">
        <f t="shared" si="319"/>
        <v>0</v>
      </c>
      <c r="CKC38" s="927">
        <f t="shared" si="319"/>
        <v>0</v>
      </c>
      <c r="CKD38" s="927">
        <f t="shared" si="319"/>
        <v>0</v>
      </c>
      <c r="CKE38" s="927">
        <f t="shared" si="319"/>
        <v>0</v>
      </c>
      <c r="CKF38" s="927">
        <f t="shared" si="319"/>
        <v>0</v>
      </c>
      <c r="CKG38" s="927">
        <f t="shared" si="319"/>
        <v>0</v>
      </c>
      <c r="CKH38" s="927">
        <f t="shared" si="319"/>
        <v>0</v>
      </c>
      <c r="CKI38" s="927">
        <f t="shared" si="319"/>
        <v>0</v>
      </c>
      <c r="CKJ38" s="927">
        <f t="shared" si="319"/>
        <v>0</v>
      </c>
      <c r="CKK38" s="927">
        <f t="shared" si="319"/>
        <v>0</v>
      </c>
      <c r="CKL38" s="927">
        <f t="shared" si="319"/>
        <v>0</v>
      </c>
      <c r="CKM38" s="927">
        <f t="shared" si="319"/>
        <v>0</v>
      </c>
      <c r="CKN38" s="927">
        <f t="shared" si="319"/>
        <v>0</v>
      </c>
      <c r="CKO38" s="927">
        <f t="shared" si="319"/>
        <v>0</v>
      </c>
      <c r="CKP38" s="927">
        <f t="shared" si="319"/>
        <v>0</v>
      </c>
      <c r="CKQ38" s="927">
        <f t="shared" si="319"/>
        <v>0</v>
      </c>
      <c r="CKR38" s="927">
        <f t="shared" si="319"/>
        <v>0</v>
      </c>
      <c r="CKS38" s="927">
        <f t="shared" si="319"/>
        <v>0</v>
      </c>
      <c r="CKT38" s="927">
        <f t="shared" si="319"/>
        <v>0</v>
      </c>
      <c r="CKU38" s="927">
        <f t="shared" si="319"/>
        <v>0</v>
      </c>
      <c r="CKV38" s="927">
        <f t="shared" si="319"/>
        <v>0</v>
      </c>
      <c r="CKW38" s="927">
        <f t="shared" si="319"/>
        <v>0</v>
      </c>
      <c r="CKX38" s="927">
        <f t="shared" si="319"/>
        <v>0</v>
      </c>
      <c r="CKY38" s="927">
        <f t="shared" si="319"/>
        <v>0</v>
      </c>
      <c r="CKZ38" s="927">
        <f t="shared" si="319"/>
        <v>0</v>
      </c>
      <c r="CLA38" s="927">
        <f t="shared" si="319"/>
        <v>0</v>
      </c>
      <c r="CLB38" s="927">
        <f t="shared" si="319"/>
        <v>0</v>
      </c>
      <c r="CLC38" s="927">
        <f t="shared" si="319"/>
        <v>0</v>
      </c>
      <c r="CLD38" s="927">
        <f t="shared" si="319"/>
        <v>0</v>
      </c>
      <c r="CLE38" s="927">
        <f t="shared" si="319"/>
        <v>0</v>
      </c>
      <c r="CLF38" s="927">
        <f t="shared" si="319"/>
        <v>0</v>
      </c>
      <c r="CLG38" s="927">
        <f t="shared" si="319"/>
        <v>0</v>
      </c>
      <c r="CLH38" s="927">
        <f t="shared" si="319"/>
        <v>0</v>
      </c>
      <c r="CLI38" s="927">
        <f t="shared" si="319"/>
        <v>0</v>
      </c>
      <c r="CLJ38" s="927">
        <f t="shared" si="319"/>
        <v>0</v>
      </c>
      <c r="CLK38" s="927">
        <f t="shared" si="319"/>
        <v>0</v>
      </c>
      <c r="CLL38" s="927">
        <f t="shared" si="319"/>
        <v>0</v>
      </c>
      <c r="CLM38" s="927">
        <f t="shared" si="319"/>
        <v>0</v>
      </c>
      <c r="CLN38" s="927">
        <f t="shared" si="319"/>
        <v>0</v>
      </c>
      <c r="CLO38" s="927">
        <f t="shared" si="319"/>
        <v>0</v>
      </c>
      <c r="CLP38" s="927">
        <f t="shared" si="319"/>
        <v>0</v>
      </c>
      <c r="CLQ38" s="927">
        <f t="shared" si="319"/>
        <v>0</v>
      </c>
      <c r="CLR38" s="927">
        <f t="shared" si="319"/>
        <v>0</v>
      </c>
      <c r="CLS38" s="927">
        <f t="shared" si="319"/>
        <v>0</v>
      </c>
      <c r="CLT38" s="927">
        <f t="shared" si="319"/>
        <v>0</v>
      </c>
      <c r="CLU38" s="927">
        <f t="shared" si="319"/>
        <v>0</v>
      </c>
      <c r="CLV38" s="927">
        <f t="shared" si="319"/>
        <v>0</v>
      </c>
      <c r="CLW38" s="927">
        <f t="shared" si="319"/>
        <v>0</v>
      </c>
      <c r="CLX38" s="927">
        <f t="shared" si="319"/>
        <v>0</v>
      </c>
      <c r="CLY38" s="927">
        <f t="shared" si="319"/>
        <v>0</v>
      </c>
      <c r="CLZ38" s="927">
        <f t="shared" si="319"/>
        <v>0</v>
      </c>
      <c r="CMA38" s="927">
        <f t="shared" si="319"/>
        <v>0</v>
      </c>
      <c r="CMB38" s="927">
        <f t="shared" si="319"/>
        <v>0</v>
      </c>
      <c r="CMC38" s="927">
        <f t="shared" si="319"/>
        <v>0</v>
      </c>
      <c r="CMD38" s="927">
        <f t="shared" si="319"/>
        <v>0</v>
      </c>
      <c r="CME38" s="927">
        <f t="shared" si="319"/>
        <v>0</v>
      </c>
      <c r="CMF38" s="927">
        <f t="shared" si="319"/>
        <v>0</v>
      </c>
      <c r="CMG38" s="927">
        <f t="shared" si="319"/>
        <v>0</v>
      </c>
      <c r="CMH38" s="927">
        <f t="shared" ref="CMH38:COS38" si="320">+CMG38</f>
        <v>0</v>
      </c>
      <c r="CMI38" s="927">
        <f t="shared" si="320"/>
        <v>0</v>
      </c>
      <c r="CMJ38" s="927">
        <f t="shared" si="320"/>
        <v>0</v>
      </c>
      <c r="CMK38" s="927">
        <f t="shared" si="320"/>
        <v>0</v>
      </c>
      <c r="CML38" s="927">
        <f t="shared" si="320"/>
        <v>0</v>
      </c>
      <c r="CMM38" s="927">
        <f t="shared" si="320"/>
        <v>0</v>
      </c>
      <c r="CMN38" s="927">
        <f t="shared" si="320"/>
        <v>0</v>
      </c>
      <c r="CMO38" s="927">
        <f t="shared" si="320"/>
        <v>0</v>
      </c>
      <c r="CMP38" s="927">
        <f t="shared" si="320"/>
        <v>0</v>
      </c>
      <c r="CMQ38" s="927">
        <f t="shared" si="320"/>
        <v>0</v>
      </c>
      <c r="CMR38" s="927">
        <f t="shared" si="320"/>
        <v>0</v>
      </c>
      <c r="CMS38" s="927">
        <f t="shared" si="320"/>
        <v>0</v>
      </c>
      <c r="CMT38" s="927">
        <f t="shared" si="320"/>
        <v>0</v>
      </c>
      <c r="CMU38" s="927">
        <f t="shared" si="320"/>
        <v>0</v>
      </c>
      <c r="CMV38" s="927">
        <f t="shared" si="320"/>
        <v>0</v>
      </c>
      <c r="CMW38" s="927">
        <f t="shared" si="320"/>
        <v>0</v>
      </c>
      <c r="CMX38" s="927">
        <f t="shared" si="320"/>
        <v>0</v>
      </c>
      <c r="CMY38" s="927">
        <f t="shared" si="320"/>
        <v>0</v>
      </c>
      <c r="CMZ38" s="927">
        <f t="shared" si="320"/>
        <v>0</v>
      </c>
      <c r="CNA38" s="927">
        <f t="shared" si="320"/>
        <v>0</v>
      </c>
      <c r="CNB38" s="927">
        <f t="shared" si="320"/>
        <v>0</v>
      </c>
      <c r="CNC38" s="927">
        <f t="shared" si="320"/>
        <v>0</v>
      </c>
      <c r="CND38" s="927">
        <f t="shared" si="320"/>
        <v>0</v>
      </c>
      <c r="CNE38" s="927">
        <f t="shared" si="320"/>
        <v>0</v>
      </c>
      <c r="CNF38" s="927">
        <f t="shared" si="320"/>
        <v>0</v>
      </c>
      <c r="CNG38" s="927">
        <f t="shared" si="320"/>
        <v>0</v>
      </c>
      <c r="CNH38" s="927">
        <f t="shared" si="320"/>
        <v>0</v>
      </c>
      <c r="CNI38" s="927">
        <f t="shared" si="320"/>
        <v>0</v>
      </c>
      <c r="CNJ38" s="927">
        <f t="shared" si="320"/>
        <v>0</v>
      </c>
      <c r="CNK38" s="927">
        <f t="shared" si="320"/>
        <v>0</v>
      </c>
      <c r="CNL38" s="927">
        <f t="shared" si="320"/>
        <v>0</v>
      </c>
      <c r="CNM38" s="927">
        <f t="shared" si="320"/>
        <v>0</v>
      </c>
      <c r="CNN38" s="927">
        <f t="shared" si="320"/>
        <v>0</v>
      </c>
      <c r="CNO38" s="927">
        <f t="shared" si="320"/>
        <v>0</v>
      </c>
      <c r="CNP38" s="927">
        <f t="shared" si="320"/>
        <v>0</v>
      </c>
      <c r="CNQ38" s="927">
        <f t="shared" si="320"/>
        <v>0</v>
      </c>
      <c r="CNR38" s="927">
        <f t="shared" si="320"/>
        <v>0</v>
      </c>
      <c r="CNS38" s="927">
        <f t="shared" si="320"/>
        <v>0</v>
      </c>
      <c r="CNT38" s="927">
        <f t="shared" si="320"/>
        <v>0</v>
      </c>
      <c r="CNU38" s="927">
        <f t="shared" si="320"/>
        <v>0</v>
      </c>
      <c r="CNV38" s="927">
        <f t="shared" si="320"/>
        <v>0</v>
      </c>
      <c r="CNW38" s="927">
        <f t="shared" si="320"/>
        <v>0</v>
      </c>
      <c r="CNX38" s="927">
        <f t="shared" si="320"/>
        <v>0</v>
      </c>
      <c r="CNY38" s="927">
        <f t="shared" si="320"/>
        <v>0</v>
      </c>
      <c r="CNZ38" s="927">
        <f t="shared" si="320"/>
        <v>0</v>
      </c>
      <c r="COA38" s="927">
        <f t="shared" si="320"/>
        <v>0</v>
      </c>
      <c r="COB38" s="927">
        <f t="shared" si="320"/>
        <v>0</v>
      </c>
      <c r="COC38" s="927">
        <f t="shared" si="320"/>
        <v>0</v>
      </c>
      <c r="COD38" s="927">
        <f t="shared" si="320"/>
        <v>0</v>
      </c>
      <c r="COE38" s="927">
        <f t="shared" si="320"/>
        <v>0</v>
      </c>
      <c r="COF38" s="927">
        <f t="shared" si="320"/>
        <v>0</v>
      </c>
      <c r="COG38" s="927">
        <f t="shared" si="320"/>
        <v>0</v>
      </c>
      <c r="COH38" s="927">
        <f t="shared" si="320"/>
        <v>0</v>
      </c>
      <c r="COI38" s="927">
        <f t="shared" si="320"/>
        <v>0</v>
      </c>
      <c r="COJ38" s="927">
        <f t="shared" si="320"/>
        <v>0</v>
      </c>
      <c r="COK38" s="927">
        <f t="shared" si="320"/>
        <v>0</v>
      </c>
      <c r="COL38" s="927">
        <f t="shared" si="320"/>
        <v>0</v>
      </c>
      <c r="COM38" s="927">
        <f t="shared" si="320"/>
        <v>0</v>
      </c>
      <c r="CON38" s="927">
        <f t="shared" si="320"/>
        <v>0</v>
      </c>
      <c r="COO38" s="927">
        <f t="shared" si="320"/>
        <v>0</v>
      </c>
      <c r="COP38" s="927">
        <f t="shared" si="320"/>
        <v>0</v>
      </c>
      <c r="COQ38" s="927">
        <f t="shared" si="320"/>
        <v>0</v>
      </c>
      <c r="COR38" s="927">
        <f t="shared" si="320"/>
        <v>0</v>
      </c>
      <c r="COS38" s="927">
        <f t="shared" si="320"/>
        <v>0</v>
      </c>
      <c r="COT38" s="927">
        <f t="shared" ref="COT38:CRE38" si="321">+COS38</f>
        <v>0</v>
      </c>
      <c r="COU38" s="927">
        <f t="shared" si="321"/>
        <v>0</v>
      </c>
      <c r="COV38" s="927">
        <f t="shared" si="321"/>
        <v>0</v>
      </c>
      <c r="COW38" s="927">
        <f t="shared" si="321"/>
        <v>0</v>
      </c>
      <c r="COX38" s="927">
        <f t="shared" si="321"/>
        <v>0</v>
      </c>
      <c r="COY38" s="927">
        <f t="shared" si="321"/>
        <v>0</v>
      </c>
      <c r="COZ38" s="927">
        <f t="shared" si="321"/>
        <v>0</v>
      </c>
      <c r="CPA38" s="927">
        <f t="shared" si="321"/>
        <v>0</v>
      </c>
      <c r="CPB38" s="927">
        <f t="shared" si="321"/>
        <v>0</v>
      </c>
      <c r="CPC38" s="927">
        <f t="shared" si="321"/>
        <v>0</v>
      </c>
      <c r="CPD38" s="927">
        <f t="shared" si="321"/>
        <v>0</v>
      </c>
      <c r="CPE38" s="927">
        <f t="shared" si="321"/>
        <v>0</v>
      </c>
      <c r="CPF38" s="927">
        <f t="shared" si="321"/>
        <v>0</v>
      </c>
      <c r="CPG38" s="927">
        <f t="shared" si="321"/>
        <v>0</v>
      </c>
      <c r="CPH38" s="927">
        <f t="shared" si="321"/>
        <v>0</v>
      </c>
      <c r="CPI38" s="927">
        <f t="shared" si="321"/>
        <v>0</v>
      </c>
      <c r="CPJ38" s="927">
        <f t="shared" si="321"/>
        <v>0</v>
      </c>
      <c r="CPK38" s="927">
        <f t="shared" si="321"/>
        <v>0</v>
      </c>
      <c r="CPL38" s="927">
        <f t="shared" si="321"/>
        <v>0</v>
      </c>
      <c r="CPM38" s="927">
        <f t="shared" si="321"/>
        <v>0</v>
      </c>
      <c r="CPN38" s="927">
        <f t="shared" si="321"/>
        <v>0</v>
      </c>
      <c r="CPO38" s="927">
        <f t="shared" si="321"/>
        <v>0</v>
      </c>
      <c r="CPP38" s="927">
        <f t="shared" si="321"/>
        <v>0</v>
      </c>
      <c r="CPQ38" s="927">
        <f t="shared" si="321"/>
        <v>0</v>
      </c>
      <c r="CPR38" s="927">
        <f t="shared" si="321"/>
        <v>0</v>
      </c>
      <c r="CPS38" s="927">
        <f t="shared" si="321"/>
        <v>0</v>
      </c>
      <c r="CPT38" s="927">
        <f t="shared" si="321"/>
        <v>0</v>
      </c>
      <c r="CPU38" s="927">
        <f t="shared" si="321"/>
        <v>0</v>
      </c>
      <c r="CPV38" s="927">
        <f t="shared" si="321"/>
        <v>0</v>
      </c>
      <c r="CPW38" s="927">
        <f t="shared" si="321"/>
        <v>0</v>
      </c>
      <c r="CPX38" s="927">
        <f t="shared" si="321"/>
        <v>0</v>
      </c>
      <c r="CPY38" s="927">
        <f t="shared" si="321"/>
        <v>0</v>
      </c>
      <c r="CPZ38" s="927">
        <f t="shared" si="321"/>
        <v>0</v>
      </c>
      <c r="CQA38" s="927">
        <f t="shared" si="321"/>
        <v>0</v>
      </c>
      <c r="CQB38" s="927">
        <f t="shared" si="321"/>
        <v>0</v>
      </c>
      <c r="CQC38" s="927">
        <f t="shared" si="321"/>
        <v>0</v>
      </c>
      <c r="CQD38" s="927">
        <f t="shared" si="321"/>
        <v>0</v>
      </c>
      <c r="CQE38" s="927">
        <f t="shared" si="321"/>
        <v>0</v>
      </c>
      <c r="CQF38" s="927">
        <f t="shared" si="321"/>
        <v>0</v>
      </c>
      <c r="CQG38" s="927">
        <f t="shared" si="321"/>
        <v>0</v>
      </c>
      <c r="CQH38" s="927">
        <f t="shared" si="321"/>
        <v>0</v>
      </c>
      <c r="CQI38" s="927">
        <f t="shared" si="321"/>
        <v>0</v>
      </c>
      <c r="CQJ38" s="927">
        <f t="shared" si="321"/>
        <v>0</v>
      </c>
      <c r="CQK38" s="927">
        <f t="shared" si="321"/>
        <v>0</v>
      </c>
      <c r="CQL38" s="927">
        <f t="shared" si="321"/>
        <v>0</v>
      </c>
      <c r="CQM38" s="927">
        <f t="shared" si="321"/>
        <v>0</v>
      </c>
      <c r="CQN38" s="927">
        <f t="shared" si="321"/>
        <v>0</v>
      </c>
      <c r="CQO38" s="927">
        <f t="shared" si="321"/>
        <v>0</v>
      </c>
      <c r="CQP38" s="927">
        <f t="shared" si="321"/>
        <v>0</v>
      </c>
      <c r="CQQ38" s="927">
        <f t="shared" si="321"/>
        <v>0</v>
      </c>
      <c r="CQR38" s="927">
        <f t="shared" si="321"/>
        <v>0</v>
      </c>
      <c r="CQS38" s="927">
        <f t="shared" si="321"/>
        <v>0</v>
      </c>
      <c r="CQT38" s="927">
        <f t="shared" si="321"/>
        <v>0</v>
      </c>
      <c r="CQU38" s="927">
        <f t="shared" si="321"/>
        <v>0</v>
      </c>
      <c r="CQV38" s="927">
        <f t="shared" si="321"/>
        <v>0</v>
      </c>
      <c r="CQW38" s="927">
        <f t="shared" si="321"/>
        <v>0</v>
      </c>
      <c r="CQX38" s="927">
        <f t="shared" si="321"/>
        <v>0</v>
      </c>
      <c r="CQY38" s="927">
        <f t="shared" si="321"/>
        <v>0</v>
      </c>
      <c r="CQZ38" s="927">
        <f t="shared" si="321"/>
        <v>0</v>
      </c>
      <c r="CRA38" s="927">
        <f t="shared" si="321"/>
        <v>0</v>
      </c>
      <c r="CRB38" s="927">
        <f t="shared" si="321"/>
        <v>0</v>
      </c>
      <c r="CRC38" s="927">
        <f t="shared" si="321"/>
        <v>0</v>
      </c>
      <c r="CRD38" s="927">
        <f t="shared" si="321"/>
        <v>0</v>
      </c>
      <c r="CRE38" s="927">
        <f t="shared" si="321"/>
        <v>0</v>
      </c>
      <c r="CRF38" s="927">
        <f t="shared" ref="CRF38:CTQ38" si="322">+CRE38</f>
        <v>0</v>
      </c>
      <c r="CRG38" s="927">
        <f t="shared" si="322"/>
        <v>0</v>
      </c>
      <c r="CRH38" s="927">
        <f t="shared" si="322"/>
        <v>0</v>
      </c>
      <c r="CRI38" s="927">
        <f t="shared" si="322"/>
        <v>0</v>
      </c>
      <c r="CRJ38" s="927">
        <f t="shared" si="322"/>
        <v>0</v>
      </c>
      <c r="CRK38" s="927">
        <f t="shared" si="322"/>
        <v>0</v>
      </c>
      <c r="CRL38" s="927">
        <f t="shared" si="322"/>
        <v>0</v>
      </c>
      <c r="CRM38" s="927">
        <f t="shared" si="322"/>
        <v>0</v>
      </c>
      <c r="CRN38" s="927">
        <f t="shared" si="322"/>
        <v>0</v>
      </c>
      <c r="CRO38" s="927">
        <f t="shared" si="322"/>
        <v>0</v>
      </c>
      <c r="CRP38" s="927">
        <f t="shared" si="322"/>
        <v>0</v>
      </c>
      <c r="CRQ38" s="927">
        <f t="shared" si="322"/>
        <v>0</v>
      </c>
      <c r="CRR38" s="927">
        <f t="shared" si="322"/>
        <v>0</v>
      </c>
      <c r="CRS38" s="927">
        <f t="shared" si="322"/>
        <v>0</v>
      </c>
      <c r="CRT38" s="927">
        <f t="shared" si="322"/>
        <v>0</v>
      </c>
      <c r="CRU38" s="927">
        <f t="shared" si="322"/>
        <v>0</v>
      </c>
      <c r="CRV38" s="927">
        <f t="shared" si="322"/>
        <v>0</v>
      </c>
      <c r="CRW38" s="927">
        <f t="shared" si="322"/>
        <v>0</v>
      </c>
      <c r="CRX38" s="927">
        <f t="shared" si="322"/>
        <v>0</v>
      </c>
      <c r="CRY38" s="927">
        <f t="shared" si="322"/>
        <v>0</v>
      </c>
      <c r="CRZ38" s="927">
        <f t="shared" si="322"/>
        <v>0</v>
      </c>
      <c r="CSA38" s="927">
        <f t="shared" si="322"/>
        <v>0</v>
      </c>
      <c r="CSB38" s="927">
        <f t="shared" si="322"/>
        <v>0</v>
      </c>
      <c r="CSC38" s="927">
        <f t="shared" si="322"/>
        <v>0</v>
      </c>
      <c r="CSD38" s="927">
        <f t="shared" si="322"/>
        <v>0</v>
      </c>
      <c r="CSE38" s="927">
        <f t="shared" si="322"/>
        <v>0</v>
      </c>
      <c r="CSF38" s="927">
        <f t="shared" si="322"/>
        <v>0</v>
      </c>
      <c r="CSG38" s="927">
        <f t="shared" si="322"/>
        <v>0</v>
      </c>
      <c r="CSH38" s="927">
        <f t="shared" si="322"/>
        <v>0</v>
      </c>
      <c r="CSI38" s="927">
        <f t="shared" si="322"/>
        <v>0</v>
      </c>
      <c r="CSJ38" s="927">
        <f t="shared" si="322"/>
        <v>0</v>
      </c>
      <c r="CSK38" s="927">
        <f t="shared" si="322"/>
        <v>0</v>
      </c>
      <c r="CSL38" s="927">
        <f t="shared" si="322"/>
        <v>0</v>
      </c>
      <c r="CSM38" s="927">
        <f t="shared" si="322"/>
        <v>0</v>
      </c>
      <c r="CSN38" s="927">
        <f t="shared" si="322"/>
        <v>0</v>
      </c>
      <c r="CSO38" s="927">
        <f t="shared" si="322"/>
        <v>0</v>
      </c>
      <c r="CSP38" s="927">
        <f t="shared" si="322"/>
        <v>0</v>
      </c>
      <c r="CSQ38" s="927">
        <f t="shared" si="322"/>
        <v>0</v>
      </c>
      <c r="CSR38" s="927">
        <f t="shared" si="322"/>
        <v>0</v>
      </c>
      <c r="CSS38" s="927">
        <f t="shared" si="322"/>
        <v>0</v>
      </c>
      <c r="CST38" s="927">
        <f t="shared" si="322"/>
        <v>0</v>
      </c>
      <c r="CSU38" s="927">
        <f t="shared" si="322"/>
        <v>0</v>
      </c>
      <c r="CSV38" s="927">
        <f t="shared" si="322"/>
        <v>0</v>
      </c>
      <c r="CSW38" s="927">
        <f t="shared" si="322"/>
        <v>0</v>
      </c>
      <c r="CSX38" s="927">
        <f t="shared" si="322"/>
        <v>0</v>
      </c>
      <c r="CSY38" s="927">
        <f t="shared" si="322"/>
        <v>0</v>
      </c>
      <c r="CSZ38" s="927">
        <f t="shared" si="322"/>
        <v>0</v>
      </c>
      <c r="CTA38" s="927">
        <f t="shared" si="322"/>
        <v>0</v>
      </c>
      <c r="CTB38" s="927">
        <f t="shared" si="322"/>
        <v>0</v>
      </c>
      <c r="CTC38" s="927">
        <f t="shared" si="322"/>
        <v>0</v>
      </c>
      <c r="CTD38" s="927">
        <f t="shared" si="322"/>
        <v>0</v>
      </c>
      <c r="CTE38" s="927">
        <f t="shared" si="322"/>
        <v>0</v>
      </c>
      <c r="CTF38" s="927">
        <f t="shared" si="322"/>
        <v>0</v>
      </c>
      <c r="CTG38" s="927">
        <f t="shared" si="322"/>
        <v>0</v>
      </c>
      <c r="CTH38" s="927">
        <f t="shared" si="322"/>
        <v>0</v>
      </c>
      <c r="CTI38" s="927">
        <f t="shared" si="322"/>
        <v>0</v>
      </c>
      <c r="CTJ38" s="927">
        <f t="shared" si="322"/>
        <v>0</v>
      </c>
      <c r="CTK38" s="927">
        <f t="shared" si="322"/>
        <v>0</v>
      </c>
      <c r="CTL38" s="927">
        <f t="shared" si="322"/>
        <v>0</v>
      </c>
      <c r="CTM38" s="927">
        <f t="shared" si="322"/>
        <v>0</v>
      </c>
      <c r="CTN38" s="927">
        <f t="shared" si="322"/>
        <v>0</v>
      </c>
      <c r="CTO38" s="927">
        <f t="shared" si="322"/>
        <v>0</v>
      </c>
      <c r="CTP38" s="927">
        <f t="shared" si="322"/>
        <v>0</v>
      </c>
      <c r="CTQ38" s="927">
        <f t="shared" si="322"/>
        <v>0</v>
      </c>
      <c r="CTR38" s="927">
        <f t="shared" ref="CTR38:CWC38" si="323">+CTQ38</f>
        <v>0</v>
      </c>
      <c r="CTS38" s="927">
        <f t="shared" si="323"/>
        <v>0</v>
      </c>
      <c r="CTT38" s="927">
        <f t="shared" si="323"/>
        <v>0</v>
      </c>
      <c r="CTU38" s="927">
        <f t="shared" si="323"/>
        <v>0</v>
      </c>
      <c r="CTV38" s="927">
        <f t="shared" si="323"/>
        <v>0</v>
      </c>
      <c r="CTW38" s="927">
        <f t="shared" si="323"/>
        <v>0</v>
      </c>
      <c r="CTX38" s="927">
        <f t="shared" si="323"/>
        <v>0</v>
      </c>
      <c r="CTY38" s="927">
        <f t="shared" si="323"/>
        <v>0</v>
      </c>
      <c r="CTZ38" s="927">
        <f t="shared" si="323"/>
        <v>0</v>
      </c>
      <c r="CUA38" s="927">
        <f t="shared" si="323"/>
        <v>0</v>
      </c>
      <c r="CUB38" s="927">
        <f t="shared" si="323"/>
        <v>0</v>
      </c>
      <c r="CUC38" s="927">
        <f t="shared" si="323"/>
        <v>0</v>
      </c>
      <c r="CUD38" s="927">
        <f t="shared" si="323"/>
        <v>0</v>
      </c>
      <c r="CUE38" s="927">
        <f t="shared" si="323"/>
        <v>0</v>
      </c>
      <c r="CUF38" s="927">
        <f t="shared" si="323"/>
        <v>0</v>
      </c>
      <c r="CUG38" s="927">
        <f t="shared" si="323"/>
        <v>0</v>
      </c>
      <c r="CUH38" s="927">
        <f t="shared" si="323"/>
        <v>0</v>
      </c>
      <c r="CUI38" s="927">
        <f t="shared" si="323"/>
        <v>0</v>
      </c>
      <c r="CUJ38" s="927">
        <f t="shared" si="323"/>
        <v>0</v>
      </c>
      <c r="CUK38" s="927">
        <f t="shared" si="323"/>
        <v>0</v>
      </c>
      <c r="CUL38" s="927">
        <f t="shared" si="323"/>
        <v>0</v>
      </c>
      <c r="CUM38" s="927">
        <f t="shared" si="323"/>
        <v>0</v>
      </c>
      <c r="CUN38" s="927">
        <f t="shared" si="323"/>
        <v>0</v>
      </c>
      <c r="CUO38" s="927">
        <f t="shared" si="323"/>
        <v>0</v>
      </c>
      <c r="CUP38" s="927">
        <f t="shared" si="323"/>
        <v>0</v>
      </c>
      <c r="CUQ38" s="927">
        <f t="shared" si="323"/>
        <v>0</v>
      </c>
      <c r="CUR38" s="927">
        <f t="shared" si="323"/>
        <v>0</v>
      </c>
      <c r="CUS38" s="927">
        <f t="shared" si="323"/>
        <v>0</v>
      </c>
      <c r="CUT38" s="927">
        <f t="shared" si="323"/>
        <v>0</v>
      </c>
      <c r="CUU38" s="927">
        <f t="shared" si="323"/>
        <v>0</v>
      </c>
      <c r="CUV38" s="927">
        <f t="shared" si="323"/>
        <v>0</v>
      </c>
      <c r="CUW38" s="927">
        <f t="shared" si="323"/>
        <v>0</v>
      </c>
      <c r="CUX38" s="927">
        <f t="shared" si="323"/>
        <v>0</v>
      </c>
      <c r="CUY38" s="927">
        <f t="shared" si="323"/>
        <v>0</v>
      </c>
      <c r="CUZ38" s="927">
        <f t="shared" si="323"/>
        <v>0</v>
      </c>
      <c r="CVA38" s="927">
        <f t="shared" si="323"/>
        <v>0</v>
      </c>
      <c r="CVB38" s="927">
        <f t="shared" si="323"/>
        <v>0</v>
      </c>
      <c r="CVC38" s="927">
        <f t="shared" si="323"/>
        <v>0</v>
      </c>
      <c r="CVD38" s="927">
        <f t="shared" si="323"/>
        <v>0</v>
      </c>
      <c r="CVE38" s="927">
        <f t="shared" si="323"/>
        <v>0</v>
      </c>
      <c r="CVF38" s="927">
        <f t="shared" si="323"/>
        <v>0</v>
      </c>
      <c r="CVG38" s="927">
        <f t="shared" si="323"/>
        <v>0</v>
      </c>
      <c r="CVH38" s="927">
        <f t="shared" si="323"/>
        <v>0</v>
      </c>
      <c r="CVI38" s="927">
        <f t="shared" si="323"/>
        <v>0</v>
      </c>
      <c r="CVJ38" s="927">
        <f t="shared" si="323"/>
        <v>0</v>
      </c>
      <c r="CVK38" s="927">
        <f t="shared" si="323"/>
        <v>0</v>
      </c>
      <c r="CVL38" s="927">
        <f t="shared" si="323"/>
        <v>0</v>
      </c>
      <c r="CVM38" s="927">
        <f t="shared" si="323"/>
        <v>0</v>
      </c>
      <c r="CVN38" s="927">
        <f t="shared" si="323"/>
        <v>0</v>
      </c>
      <c r="CVO38" s="927">
        <f t="shared" si="323"/>
        <v>0</v>
      </c>
      <c r="CVP38" s="927">
        <f t="shared" si="323"/>
        <v>0</v>
      </c>
      <c r="CVQ38" s="927">
        <f t="shared" si="323"/>
        <v>0</v>
      </c>
      <c r="CVR38" s="927">
        <f t="shared" si="323"/>
        <v>0</v>
      </c>
      <c r="CVS38" s="927">
        <f t="shared" si="323"/>
        <v>0</v>
      </c>
      <c r="CVT38" s="927">
        <f t="shared" si="323"/>
        <v>0</v>
      </c>
      <c r="CVU38" s="927">
        <f t="shared" si="323"/>
        <v>0</v>
      </c>
      <c r="CVV38" s="927">
        <f t="shared" si="323"/>
        <v>0</v>
      </c>
      <c r="CVW38" s="927">
        <f t="shared" si="323"/>
        <v>0</v>
      </c>
      <c r="CVX38" s="927">
        <f t="shared" si="323"/>
        <v>0</v>
      </c>
      <c r="CVY38" s="927">
        <f t="shared" si="323"/>
        <v>0</v>
      </c>
      <c r="CVZ38" s="927">
        <f t="shared" si="323"/>
        <v>0</v>
      </c>
      <c r="CWA38" s="927">
        <f t="shared" si="323"/>
        <v>0</v>
      </c>
      <c r="CWB38" s="927">
        <f t="shared" si="323"/>
        <v>0</v>
      </c>
      <c r="CWC38" s="927">
        <f t="shared" si="323"/>
        <v>0</v>
      </c>
      <c r="CWD38" s="927">
        <f t="shared" ref="CWD38:CYO38" si="324">+CWC38</f>
        <v>0</v>
      </c>
      <c r="CWE38" s="927">
        <f t="shared" si="324"/>
        <v>0</v>
      </c>
      <c r="CWF38" s="927">
        <f t="shared" si="324"/>
        <v>0</v>
      </c>
      <c r="CWG38" s="927">
        <f t="shared" si="324"/>
        <v>0</v>
      </c>
      <c r="CWH38" s="927">
        <f t="shared" si="324"/>
        <v>0</v>
      </c>
      <c r="CWI38" s="927">
        <f t="shared" si="324"/>
        <v>0</v>
      </c>
      <c r="CWJ38" s="927">
        <f t="shared" si="324"/>
        <v>0</v>
      </c>
      <c r="CWK38" s="927">
        <f t="shared" si="324"/>
        <v>0</v>
      </c>
      <c r="CWL38" s="927">
        <f t="shared" si="324"/>
        <v>0</v>
      </c>
      <c r="CWM38" s="927">
        <f t="shared" si="324"/>
        <v>0</v>
      </c>
      <c r="CWN38" s="927">
        <f t="shared" si="324"/>
        <v>0</v>
      </c>
      <c r="CWO38" s="927">
        <f t="shared" si="324"/>
        <v>0</v>
      </c>
      <c r="CWP38" s="927">
        <f t="shared" si="324"/>
        <v>0</v>
      </c>
      <c r="CWQ38" s="927">
        <f t="shared" si="324"/>
        <v>0</v>
      </c>
      <c r="CWR38" s="927">
        <f t="shared" si="324"/>
        <v>0</v>
      </c>
      <c r="CWS38" s="927">
        <f t="shared" si="324"/>
        <v>0</v>
      </c>
      <c r="CWT38" s="927">
        <f t="shared" si="324"/>
        <v>0</v>
      </c>
      <c r="CWU38" s="927">
        <f t="shared" si="324"/>
        <v>0</v>
      </c>
      <c r="CWV38" s="927">
        <f t="shared" si="324"/>
        <v>0</v>
      </c>
      <c r="CWW38" s="927">
        <f t="shared" si="324"/>
        <v>0</v>
      </c>
      <c r="CWX38" s="927">
        <f t="shared" si="324"/>
        <v>0</v>
      </c>
      <c r="CWY38" s="927">
        <f t="shared" si="324"/>
        <v>0</v>
      </c>
      <c r="CWZ38" s="927">
        <f t="shared" si="324"/>
        <v>0</v>
      </c>
      <c r="CXA38" s="927">
        <f t="shared" si="324"/>
        <v>0</v>
      </c>
      <c r="CXB38" s="927">
        <f t="shared" si="324"/>
        <v>0</v>
      </c>
      <c r="CXC38" s="927">
        <f t="shared" si="324"/>
        <v>0</v>
      </c>
      <c r="CXD38" s="927">
        <f t="shared" si="324"/>
        <v>0</v>
      </c>
      <c r="CXE38" s="927">
        <f t="shared" si="324"/>
        <v>0</v>
      </c>
      <c r="CXF38" s="927">
        <f t="shared" si="324"/>
        <v>0</v>
      </c>
      <c r="CXG38" s="927">
        <f t="shared" si="324"/>
        <v>0</v>
      </c>
      <c r="CXH38" s="927">
        <f t="shared" si="324"/>
        <v>0</v>
      </c>
      <c r="CXI38" s="927">
        <f t="shared" si="324"/>
        <v>0</v>
      </c>
      <c r="CXJ38" s="927">
        <f t="shared" si="324"/>
        <v>0</v>
      </c>
      <c r="CXK38" s="927">
        <f t="shared" si="324"/>
        <v>0</v>
      </c>
      <c r="CXL38" s="927">
        <f t="shared" si="324"/>
        <v>0</v>
      </c>
      <c r="CXM38" s="927">
        <f t="shared" si="324"/>
        <v>0</v>
      </c>
      <c r="CXN38" s="927">
        <f t="shared" si="324"/>
        <v>0</v>
      </c>
      <c r="CXO38" s="927">
        <f t="shared" si="324"/>
        <v>0</v>
      </c>
      <c r="CXP38" s="927">
        <f t="shared" si="324"/>
        <v>0</v>
      </c>
      <c r="CXQ38" s="927">
        <f t="shared" si="324"/>
        <v>0</v>
      </c>
      <c r="CXR38" s="927">
        <f t="shared" si="324"/>
        <v>0</v>
      </c>
      <c r="CXS38" s="927">
        <f t="shared" si="324"/>
        <v>0</v>
      </c>
      <c r="CXT38" s="927">
        <f t="shared" si="324"/>
        <v>0</v>
      </c>
      <c r="CXU38" s="927">
        <f t="shared" si="324"/>
        <v>0</v>
      </c>
      <c r="CXV38" s="927">
        <f t="shared" si="324"/>
        <v>0</v>
      </c>
      <c r="CXW38" s="927">
        <f t="shared" si="324"/>
        <v>0</v>
      </c>
      <c r="CXX38" s="927">
        <f t="shared" si="324"/>
        <v>0</v>
      </c>
      <c r="CXY38" s="927">
        <f t="shared" si="324"/>
        <v>0</v>
      </c>
      <c r="CXZ38" s="927">
        <f t="shared" si="324"/>
        <v>0</v>
      </c>
      <c r="CYA38" s="927">
        <f t="shared" si="324"/>
        <v>0</v>
      </c>
      <c r="CYB38" s="927">
        <f t="shared" si="324"/>
        <v>0</v>
      </c>
      <c r="CYC38" s="927">
        <f t="shared" si="324"/>
        <v>0</v>
      </c>
      <c r="CYD38" s="927">
        <f t="shared" si="324"/>
        <v>0</v>
      </c>
      <c r="CYE38" s="927">
        <f t="shared" si="324"/>
        <v>0</v>
      </c>
      <c r="CYF38" s="927">
        <f t="shared" si="324"/>
        <v>0</v>
      </c>
      <c r="CYG38" s="927">
        <f t="shared" si="324"/>
        <v>0</v>
      </c>
      <c r="CYH38" s="927">
        <f t="shared" si="324"/>
        <v>0</v>
      </c>
      <c r="CYI38" s="927">
        <f t="shared" si="324"/>
        <v>0</v>
      </c>
      <c r="CYJ38" s="927">
        <f t="shared" si="324"/>
        <v>0</v>
      </c>
      <c r="CYK38" s="927">
        <f t="shared" si="324"/>
        <v>0</v>
      </c>
      <c r="CYL38" s="927">
        <f t="shared" si="324"/>
        <v>0</v>
      </c>
      <c r="CYM38" s="927">
        <f t="shared" si="324"/>
        <v>0</v>
      </c>
      <c r="CYN38" s="927">
        <f t="shared" si="324"/>
        <v>0</v>
      </c>
      <c r="CYO38" s="927">
        <f t="shared" si="324"/>
        <v>0</v>
      </c>
      <c r="CYP38" s="927">
        <f t="shared" ref="CYP38:DBA38" si="325">+CYO38</f>
        <v>0</v>
      </c>
      <c r="CYQ38" s="927">
        <f t="shared" si="325"/>
        <v>0</v>
      </c>
      <c r="CYR38" s="927">
        <f t="shared" si="325"/>
        <v>0</v>
      </c>
      <c r="CYS38" s="927">
        <f t="shared" si="325"/>
        <v>0</v>
      </c>
      <c r="CYT38" s="927">
        <f t="shared" si="325"/>
        <v>0</v>
      </c>
      <c r="CYU38" s="927">
        <f t="shared" si="325"/>
        <v>0</v>
      </c>
      <c r="CYV38" s="927">
        <f t="shared" si="325"/>
        <v>0</v>
      </c>
      <c r="CYW38" s="927">
        <f t="shared" si="325"/>
        <v>0</v>
      </c>
      <c r="CYX38" s="927">
        <f t="shared" si="325"/>
        <v>0</v>
      </c>
      <c r="CYY38" s="927">
        <f t="shared" si="325"/>
        <v>0</v>
      </c>
      <c r="CYZ38" s="927">
        <f t="shared" si="325"/>
        <v>0</v>
      </c>
      <c r="CZA38" s="927">
        <f t="shared" si="325"/>
        <v>0</v>
      </c>
      <c r="CZB38" s="927">
        <f t="shared" si="325"/>
        <v>0</v>
      </c>
      <c r="CZC38" s="927">
        <f t="shared" si="325"/>
        <v>0</v>
      </c>
      <c r="CZD38" s="927">
        <f t="shared" si="325"/>
        <v>0</v>
      </c>
      <c r="CZE38" s="927">
        <f t="shared" si="325"/>
        <v>0</v>
      </c>
      <c r="CZF38" s="927">
        <f t="shared" si="325"/>
        <v>0</v>
      </c>
      <c r="CZG38" s="927">
        <f t="shared" si="325"/>
        <v>0</v>
      </c>
      <c r="CZH38" s="927">
        <f t="shared" si="325"/>
        <v>0</v>
      </c>
      <c r="CZI38" s="927">
        <f t="shared" si="325"/>
        <v>0</v>
      </c>
      <c r="CZJ38" s="927">
        <f t="shared" si="325"/>
        <v>0</v>
      </c>
      <c r="CZK38" s="927">
        <f t="shared" si="325"/>
        <v>0</v>
      </c>
      <c r="CZL38" s="927">
        <f t="shared" si="325"/>
        <v>0</v>
      </c>
      <c r="CZM38" s="927">
        <f t="shared" si="325"/>
        <v>0</v>
      </c>
      <c r="CZN38" s="927">
        <f t="shared" si="325"/>
        <v>0</v>
      </c>
      <c r="CZO38" s="927">
        <f t="shared" si="325"/>
        <v>0</v>
      </c>
      <c r="CZP38" s="927">
        <f t="shared" si="325"/>
        <v>0</v>
      </c>
      <c r="CZQ38" s="927">
        <f t="shared" si="325"/>
        <v>0</v>
      </c>
      <c r="CZR38" s="927">
        <f t="shared" si="325"/>
        <v>0</v>
      </c>
      <c r="CZS38" s="927">
        <f t="shared" si="325"/>
        <v>0</v>
      </c>
      <c r="CZT38" s="927">
        <f t="shared" si="325"/>
        <v>0</v>
      </c>
      <c r="CZU38" s="927">
        <f t="shared" si="325"/>
        <v>0</v>
      </c>
      <c r="CZV38" s="927">
        <f t="shared" si="325"/>
        <v>0</v>
      </c>
      <c r="CZW38" s="927">
        <f t="shared" si="325"/>
        <v>0</v>
      </c>
      <c r="CZX38" s="927">
        <f t="shared" si="325"/>
        <v>0</v>
      </c>
      <c r="CZY38" s="927">
        <f t="shared" si="325"/>
        <v>0</v>
      </c>
      <c r="CZZ38" s="927">
        <f t="shared" si="325"/>
        <v>0</v>
      </c>
      <c r="DAA38" s="927">
        <f t="shared" si="325"/>
        <v>0</v>
      </c>
      <c r="DAB38" s="927">
        <f t="shared" si="325"/>
        <v>0</v>
      </c>
      <c r="DAC38" s="927">
        <f t="shared" si="325"/>
        <v>0</v>
      </c>
      <c r="DAD38" s="927">
        <f t="shared" si="325"/>
        <v>0</v>
      </c>
      <c r="DAE38" s="927">
        <f t="shared" si="325"/>
        <v>0</v>
      </c>
      <c r="DAF38" s="927">
        <f t="shared" si="325"/>
        <v>0</v>
      </c>
      <c r="DAG38" s="927">
        <f t="shared" si="325"/>
        <v>0</v>
      </c>
      <c r="DAH38" s="927">
        <f t="shared" si="325"/>
        <v>0</v>
      </c>
      <c r="DAI38" s="927">
        <f t="shared" si="325"/>
        <v>0</v>
      </c>
      <c r="DAJ38" s="927">
        <f t="shared" si="325"/>
        <v>0</v>
      </c>
      <c r="DAK38" s="927">
        <f t="shared" si="325"/>
        <v>0</v>
      </c>
      <c r="DAL38" s="927">
        <f t="shared" si="325"/>
        <v>0</v>
      </c>
      <c r="DAM38" s="927">
        <f t="shared" si="325"/>
        <v>0</v>
      </c>
      <c r="DAN38" s="927">
        <f t="shared" si="325"/>
        <v>0</v>
      </c>
      <c r="DAO38" s="927">
        <f t="shared" si="325"/>
        <v>0</v>
      </c>
      <c r="DAP38" s="927">
        <f t="shared" si="325"/>
        <v>0</v>
      </c>
      <c r="DAQ38" s="927">
        <f t="shared" si="325"/>
        <v>0</v>
      </c>
      <c r="DAR38" s="927">
        <f t="shared" si="325"/>
        <v>0</v>
      </c>
      <c r="DAS38" s="927">
        <f t="shared" si="325"/>
        <v>0</v>
      </c>
      <c r="DAT38" s="927">
        <f t="shared" si="325"/>
        <v>0</v>
      </c>
      <c r="DAU38" s="927">
        <f t="shared" si="325"/>
        <v>0</v>
      </c>
      <c r="DAV38" s="927">
        <f t="shared" si="325"/>
        <v>0</v>
      </c>
      <c r="DAW38" s="927">
        <f t="shared" si="325"/>
        <v>0</v>
      </c>
      <c r="DAX38" s="927">
        <f t="shared" si="325"/>
        <v>0</v>
      </c>
      <c r="DAY38" s="927">
        <f t="shared" si="325"/>
        <v>0</v>
      </c>
      <c r="DAZ38" s="927">
        <f t="shared" si="325"/>
        <v>0</v>
      </c>
      <c r="DBA38" s="927">
        <f t="shared" si="325"/>
        <v>0</v>
      </c>
      <c r="DBB38" s="927">
        <f t="shared" ref="DBB38:DDM38" si="326">+DBA38</f>
        <v>0</v>
      </c>
      <c r="DBC38" s="927">
        <f t="shared" si="326"/>
        <v>0</v>
      </c>
      <c r="DBD38" s="927">
        <f t="shared" si="326"/>
        <v>0</v>
      </c>
      <c r="DBE38" s="927">
        <f t="shared" si="326"/>
        <v>0</v>
      </c>
      <c r="DBF38" s="927">
        <f t="shared" si="326"/>
        <v>0</v>
      </c>
      <c r="DBG38" s="927">
        <f t="shared" si="326"/>
        <v>0</v>
      </c>
      <c r="DBH38" s="927">
        <f t="shared" si="326"/>
        <v>0</v>
      </c>
      <c r="DBI38" s="927">
        <f t="shared" si="326"/>
        <v>0</v>
      </c>
      <c r="DBJ38" s="927">
        <f t="shared" si="326"/>
        <v>0</v>
      </c>
      <c r="DBK38" s="927">
        <f t="shared" si="326"/>
        <v>0</v>
      </c>
      <c r="DBL38" s="927">
        <f t="shared" si="326"/>
        <v>0</v>
      </c>
      <c r="DBM38" s="927">
        <f t="shared" si="326"/>
        <v>0</v>
      </c>
      <c r="DBN38" s="927">
        <f t="shared" si="326"/>
        <v>0</v>
      </c>
      <c r="DBO38" s="927">
        <f t="shared" si="326"/>
        <v>0</v>
      </c>
      <c r="DBP38" s="927">
        <f t="shared" si="326"/>
        <v>0</v>
      </c>
      <c r="DBQ38" s="927">
        <f t="shared" si="326"/>
        <v>0</v>
      </c>
      <c r="DBR38" s="927">
        <f t="shared" si="326"/>
        <v>0</v>
      </c>
      <c r="DBS38" s="927">
        <f t="shared" si="326"/>
        <v>0</v>
      </c>
      <c r="DBT38" s="927">
        <f t="shared" si="326"/>
        <v>0</v>
      </c>
      <c r="DBU38" s="927">
        <f t="shared" si="326"/>
        <v>0</v>
      </c>
      <c r="DBV38" s="927">
        <f t="shared" si="326"/>
        <v>0</v>
      </c>
      <c r="DBW38" s="927">
        <f t="shared" si="326"/>
        <v>0</v>
      </c>
      <c r="DBX38" s="927">
        <f t="shared" si="326"/>
        <v>0</v>
      </c>
      <c r="DBY38" s="927">
        <f t="shared" si="326"/>
        <v>0</v>
      </c>
      <c r="DBZ38" s="927">
        <f t="shared" si="326"/>
        <v>0</v>
      </c>
      <c r="DCA38" s="927">
        <f t="shared" si="326"/>
        <v>0</v>
      </c>
      <c r="DCB38" s="927">
        <f t="shared" si="326"/>
        <v>0</v>
      </c>
      <c r="DCC38" s="927">
        <f t="shared" si="326"/>
        <v>0</v>
      </c>
      <c r="DCD38" s="927">
        <f t="shared" si="326"/>
        <v>0</v>
      </c>
      <c r="DCE38" s="927">
        <f t="shared" si="326"/>
        <v>0</v>
      </c>
      <c r="DCF38" s="927">
        <f t="shared" si="326"/>
        <v>0</v>
      </c>
      <c r="DCG38" s="927">
        <f t="shared" si="326"/>
        <v>0</v>
      </c>
      <c r="DCH38" s="927">
        <f t="shared" si="326"/>
        <v>0</v>
      </c>
      <c r="DCI38" s="927">
        <f t="shared" si="326"/>
        <v>0</v>
      </c>
      <c r="DCJ38" s="927">
        <f t="shared" si="326"/>
        <v>0</v>
      </c>
      <c r="DCK38" s="927">
        <f t="shared" si="326"/>
        <v>0</v>
      </c>
      <c r="DCL38" s="927">
        <f t="shared" si="326"/>
        <v>0</v>
      </c>
      <c r="DCM38" s="927">
        <f t="shared" si="326"/>
        <v>0</v>
      </c>
      <c r="DCN38" s="927">
        <f t="shared" si="326"/>
        <v>0</v>
      </c>
      <c r="DCO38" s="927">
        <f t="shared" si="326"/>
        <v>0</v>
      </c>
      <c r="DCP38" s="927">
        <f t="shared" si="326"/>
        <v>0</v>
      </c>
      <c r="DCQ38" s="927">
        <f t="shared" si="326"/>
        <v>0</v>
      </c>
      <c r="DCR38" s="927">
        <f t="shared" si="326"/>
        <v>0</v>
      </c>
      <c r="DCS38" s="927">
        <f t="shared" si="326"/>
        <v>0</v>
      </c>
      <c r="DCT38" s="927">
        <f t="shared" si="326"/>
        <v>0</v>
      </c>
      <c r="DCU38" s="927">
        <f t="shared" si="326"/>
        <v>0</v>
      </c>
      <c r="DCV38" s="927">
        <f t="shared" si="326"/>
        <v>0</v>
      </c>
      <c r="DCW38" s="927">
        <f t="shared" si="326"/>
        <v>0</v>
      </c>
      <c r="DCX38" s="927">
        <f t="shared" si="326"/>
        <v>0</v>
      </c>
      <c r="DCY38" s="927">
        <f t="shared" si="326"/>
        <v>0</v>
      </c>
      <c r="DCZ38" s="927">
        <f t="shared" si="326"/>
        <v>0</v>
      </c>
      <c r="DDA38" s="927">
        <f t="shared" si="326"/>
        <v>0</v>
      </c>
      <c r="DDB38" s="927">
        <f t="shared" si="326"/>
        <v>0</v>
      </c>
      <c r="DDC38" s="927">
        <f t="shared" si="326"/>
        <v>0</v>
      </c>
      <c r="DDD38" s="927">
        <f t="shared" si="326"/>
        <v>0</v>
      </c>
      <c r="DDE38" s="927">
        <f t="shared" si="326"/>
        <v>0</v>
      </c>
      <c r="DDF38" s="927">
        <f t="shared" si="326"/>
        <v>0</v>
      </c>
      <c r="DDG38" s="927">
        <f t="shared" si="326"/>
        <v>0</v>
      </c>
      <c r="DDH38" s="927">
        <f t="shared" si="326"/>
        <v>0</v>
      </c>
      <c r="DDI38" s="927">
        <f t="shared" si="326"/>
        <v>0</v>
      </c>
      <c r="DDJ38" s="927">
        <f t="shared" si="326"/>
        <v>0</v>
      </c>
      <c r="DDK38" s="927">
        <f t="shared" si="326"/>
        <v>0</v>
      </c>
      <c r="DDL38" s="927">
        <f t="shared" si="326"/>
        <v>0</v>
      </c>
      <c r="DDM38" s="927">
        <f t="shared" si="326"/>
        <v>0</v>
      </c>
      <c r="DDN38" s="927">
        <f t="shared" ref="DDN38:DFY38" si="327">+DDM38</f>
        <v>0</v>
      </c>
      <c r="DDO38" s="927">
        <f t="shared" si="327"/>
        <v>0</v>
      </c>
      <c r="DDP38" s="927">
        <f t="shared" si="327"/>
        <v>0</v>
      </c>
      <c r="DDQ38" s="927">
        <f t="shared" si="327"/>
        <v>0</v>
      </c>
      <c r="DDR38" s="927">
        <f t="shared" si="327"/>
        <v>0</v>
      </c>
      <c r="DDS38" s="927">
        <f t="shared" si="327"/>
        <v>0</v>
      </c>
      <c r="DDT38" s="927">
        <f t="shared" si="327"/>
        <v>0</v>
      </c>
      <c r="DDU38" s="927">
        <f t="shared" si="327"/>
        <v>0</v>
      </c>
      <c r="DDV38" s="927">
        <f t="shared" si="327"/>
        <v>0</v>
      </c>
      <c r="DDW38" s="927">
        <f t="shared" si="327"/>
        <v>0</v>
      </c>
      <c r="DDX38" s="927">
        <f t="shared" si="327"/>
        <v>0</v>
      </c>
      <c r="DDY38" s="927">
        <f t="shared" si="327"/>
        <v>0</v>
      </c>
      <c r="DDZ38" s="927">
        <f t="shared" si="327"/>
        <v>0</v>
      </c>
      <c r="DEA38" s="927">
        <f t="shared" si="327"/>
        <v>0</v>
      </c>
      <c r="DEB38" s="927">
        <f t="shared" si="327"/>
        <v>0</v>
      </c>
      <c r="DEC38" s="927">
        <f t="shared" si="327"/>
        <v>0</v>
      </c>
      <c r="DED38" s="927">
        <f t="shared" si="327"/>
        <v>0</v>
      </c>
      <c r="DEE38" s="927">
        <f t="shared" si="327"/>
        <v>0</v>
      </c>
      <c r="DEF38" s="927">
        <f t="shared" si="327"/>
        <v>0</v>
      </c>
      <c r="DEG38" s="927">
        <f t="shared" si="327"/>
        <v>0</v>
      </c>
      <c r="DEH38" s="927">
        <f t="shared" si="327"/>
        <v>0</v>
      </c>
      <c r="DEI38" s="927">
        <f t="shared" si="327"/>
        <v>0</v>
      </c>
      <c r="DEJ38" s="927">
        <f t="shared" si="327"/>
        <v>0</v>
      </c>
      <c r="DEK38" s="927">
        <f t="shared" si="327"/>
        <v>0</v>
      </c>
      <c r="DEL38" s="927">
        <f t="shared" si="327"/>
        <v>0</v>
      </c>
      <c r="DEM38" s="927">
        <f t="shared" si="327"/>
        <v>0</v>
      </c>
      <c r="DEN38" s="927">
        <f t="shared" si="327"/>
        <v>0</v>
      </c>
      <c r="DEO38" s="927">
        <f t="shared" si="327"/>
        <v>0</v>
      </c>
      <c r="DEP38" s="927">
        <f t="shared" si="327"/>
        <v>0</v>
      </c>
      <c r="DEQ38" s="927">
        <f t="shared" si="327"/>
        <v>0</v>
      </c>
      <c r="DER38" s="927">
        <f t="shared" si="327"/>
        <v>0</v>
      </c>
      <c r="DES38" s="927">
        <f t="shared" si="327"/>
        <v>0</v>
      </c>
      <c r="DET38" s="927">
        <f t="shared" si="327"/>
        <v>0</v>
      </c>
      <c r="DEU38" s="927">
        <f t="shared" si="327"/>
        <v>0</v>
      </c>
      <c r="DEV38" s="927">
        <f t="shared" si="327"/>
        <v>0</v>
      </c>
      <c r="DEW38" s="927">
        <f t="shared" si="327"/>
        <v>0</v>
      </c>
      <c r="DEX38" s="927">
        <f t="shared" si="327"/>
        <v>0</v>
      </c>
      <c r="DEY38" s="927">
        <f t="shared" si="327"/>
        <v>0</v>
      </c>
      <c r="DEZ38" s="927">
        <f t="shared" si="327"/>
        <v>0</v>
      </c>
      <c r="DFA38" s="927">
        <f t="shared" si="327"/>
        <v>0</v>
      </c>
      <c r="DFB38" s="927">
        <f t="shared" si="327"/>
        <v>0</v>
      </c>
      <c r="DFC38" s="927">
        <f t="shared" si="327"/>
        <v>0</v>
      </c>
      <c r="DFD38" s="927">
        <f t="shared" si="327"/>
        <v>0</v>
      </c>
      <c r="DFE38" s="927">
        <f t="shared" si="327"/>
        <v>0</v>
      </c>
      <c r="DFF38" s="927">
        <f t="shared" si="327"/>
        <v>0</v>
      </c>
      <c r="DFG38" s="927">
        <f t="shared" si="327"/>
        <v>0</v>
      </c>
      <c r="DFH38" s="927">
        <f t="shared" si="327"/>
        <v>0</v>
      </c>
      <c r="DFI38" s="927">
        <f t="shared" si="327"/>
        <v>0</v>
      </c>
      <c r="DFJ38" s="927">
        <f t="shared" si="327"/>
        <v>0</v>
      </c>
      <c r="DFK38" s="927">
        <f t="shared" si="327"/>
        <v>0</v>
      </c>
      <c r="DFL38" s="927">
        <f t="shared" si="327"/>
        <v>0</v>
      </c>
      <c r="DFM38" s="927">
        <f t="shared" si="327"/>
        <v>0</v>
      </c>
      <c r="DFN38" s="927">
        <f t="shared" si="327"/>
        <v>0</v>
      </c>
      <c r="DFO38" s="927">
        <f t="shared" si="327"/>
        <v>0</v>
      </c>
      <c r="DFP38" s="927">
        <f t="shared" si="327"/>
        <v>0</v>
      </c>
      <c r="DFQ38" s="927">
        <f t="shared" si="327"/>
        <v>0</v>
      </c>
      <c r="DFR38" s="927">
        <f t="shared" si="327"/>
        <v>0</v>
      </c>
      <c r="DFS38" s="927">
        <f t="shared" si="327"/>
        <v>0</v>
      </c>
      <c r="DFT38" s="927">
        <f t="shared" si="327"/>
        <v>0</v>
      </c>
      <c r="DFU38" s="927">
        <f t="shared" si="327"/>
        <v>0</v>
      </c>
      <c r="DFV38" s="927">
        <f t="shared" si="327"/>
        <v>0</v>
      </c>
      <c r="DFW38" s="927">
        <f t="shared" si="327"/>
        <v>0</v>
      </c>
      <c r="DFX38" s="927">
        <f t="shared" si="327"/>
        <v>0</v>
      </c>
      <c r="DFY38" s="927">
        <f t="shared" si="327"/>
        <v>0</v>
      </c>
      <c r="DFZ38" s="927">
        <f t="shared" ref="DFZ38:DIK38" si="328">+DFY38</f>
        <v>0</v>
      </c>
      <c r="DGA38" s="927">
        <f t="shared" si="328"/>
        <v>0</v>
      </c>
      <c r="DGB38" s="927">
        <f t="shared" si="328"/>
        <v>0</v>
      </c>
      <c r="DGC38" s="927">
        <f t="shared" si="328"/>
        <v>0</v>
      </c>
      <c r="DGD38" s="927">
        <f t="shared" si="328"/>
        <v>0</v>
      </c>
      <c r="DGE38" s="927">
        <f t="shared" si="328"/>
        <v>0</v>
      </c>
      <c r="DGF38" s="927">
        <f t="shared" si="328"/>
        <v>0</v>
      </c>
      <c r="DGG38" s="927">
        <f t="shared" si="328"/>
        <v>0</v>
      </c>
      <c r="DGH38" s="927">
        <f t="shared" si="328"/>
        <v>0</v>
      </c>
      <c r="DGI38" s="927">
        <f t="shared" si="328"/>
        <v>0</v>
      </c>
      <c r="DGJ38" s="927">
        <f t="shared" si="328"/>
        <v>0</v>
      </c>
      <c r="DGK38" s="927">
        <f t="shared" si="328"/>
        <v>0</v>
      </c>
      <c r="DGL38" s="927">
        <f t="shared" si="328"/>
        <v>0</v>
      </c>
      <c r="DGM38" s="927">
        <f t="shared" si="328"/>
        <v>0</v>
      </c>
      <c r="DGN38" s="927">
        <f t="shared" si="328"/>
        <v>0</v>
      </c>
      <c r="DGO38" s="927">
        <f t="shared" si="328"/>
        <v>0</v>
      </c>
      <c r="DGP38" s="927">
        <f t="shared" si="328"/>
        <v>0</v>
      </c>
      <c r="DGQ38" s="927">
        <f t="shared" si="328"/>
        <v>0</v>
      </c>
      <c r="DGR38" s="927">
        <f t="shared" si="328"/>
        <v>0</v>
      </c>
      <c r="DGS38" s="927">
        <f t="shared" si="328"/>
        <v>0</v>
      </c>
      <c r="DGT38" s="927">
        <f t="shared" si="328"/>
        <v>0</v>
      </c>
      <c r="DGU38" s="927">
        <f t="shared" si="328"/>
        <v>0</v>
      </c>
      <c r="DGV38" s="927">
        <f t="shared" si="328"/>
        <v>0</v>
      </c>
      <c r="DGW38" s="927">
        <f t="shared" si="328"/>
        <v>0</v>
      </c>
      <c r="DGX38" s="927">
        <f t="shared" si="328"/>
        <v>0</v>
      </c>
      <c r="DGY38" s="927">
        <f t="shared" si="328"/>
        <v>0</v>
      </c>
      <c r="DGZ38" s="927">
        <f t="shared" si="328"/>
        <v>0</v>
      </c>
      <c r="DHA38" s="927">
        <f t="shared" si="328"/>
        <v>0</v>
      </c>
      <c r="DHB38" s="927">
        <f t="shared" si="328"/>
        <v>0</v>
      </c>
      <c r="DHC38" s="927">
        <f t="shared" si="328"/>
        <v>0</v>
      </c>
      <c r="DHD38" s="927">
        <f t="shared" si="328"/>
        <v>0</v>
      </c>
      <c r="DHE38" s="927">
        <f t="shared" si="328"/>
        <v>0</v>
      </c>
      <c r="DHF38" s="927">
        <f t="shared" si="328"/>
        <v>0</v>
      </c>
      <c r="DHG38" s="927">
        <f t="shared" si="328"/>
        <v>0</v>
      </c>
      <c r="DHH38" s="927">
        <f t="shared" si="328"/>
        <v>0</v>
      </c>
      <c r="DHI38" s="927">
        <f t="shared" si="328"/>
        <v>0</v>
      </c>
      <c r="DHJ38" s="927">
        <f t="shared" si="328"/>
        <v>0</v>
      </c>
      <c r="DHK38" s="927">
        <f t="shared" si="328"/>
        <v>0</v>
      </c>
      <c r="DHL38" s="927">
        <f t="shared" si="328"/>
        <v>0</v>
      </c>
      <c r="DHM38" s="927">
        <f t="shared" si="328"/>
        <v>0</v>
      </c>
      <c r="DHN38" s="927">
        <f t="shared" si="328"/>
        <v>0</v>
      </c>
      <c r="DHO38" s="927">
        <f t="shared" si="328"/>
        <v>0</v>
      </c>
      <c r="DHP38" s="927">
        <f t="shared" si="328"/>
        <v>0</v>
      </c>
      <c r="DHQ38" s="927">
        <f t="shared" si="328"/>
        <v>0</v>
      </c>
      <c r="DHR38" s="927">
        <f t="shared" si="328"/>
        <v>0</v>
      </c>
      <c r="DHS38" s="927">
        <f t="shared" si="328"/>
        <v>0</v>
      </c>
      <c r="DHT38" s="927">
        <f t="shared" si="328"/>
        <v>0</v>
      </c>
      <c r="DHU38" s="927">
        <f t="shared" si="328"/>
        <v>0</v>
      </c>
      <c r="DHV38" s="927">
        <f t="shared" si="328"/>
        <v>0</v>
      </c>
      <c r="DHW38" s="927">
        <f t="shared" si="328"/>
        <v>0</v>
      </c>
      <c r="DHX38" s="927">
        <f t="shared" si="328"/>
        <v>0</v>
      </c>
      <c r="DHY38" s="927">
        <f t="shared" si="328"/>
        <v>0</v>
      </c>
      <c r="DHZ38" s="927">
        <f t="shared" si="328"/>
        <v>0</v>
      </c>
      <c r="DIA38" s="927">
        <f t="shared" si="328"/>
        <v>0</v>
      </c>
      <c r="DIB38" s="927">
        <f t="shared" si="328"/>
        <v>0</v>
      </c>
      <c r="DIC38" s="927">
        <f t="shared" si="328"/>
        <v>0</v>
      </c>
      <c r="DID38" s="927">
        <f t="shared" si="328"/>
        <v>0</v>
      </c>
      <c r="DIE38" s="927">
        <f t="shared" si="328"/>
        <v>0</v>
      </c>
      <c r="DIF38" s="927">
        <f t="shared" si="328"/>
        <v>0</v>
      </c>
      <c r="DIG38" s="927">
        <f t="shared" si="328"/>
        <v>0</v>
      </c>
      <c r="DIH38" s="927">
        <f t="shared" si="328"/>
        <v>0</v>
      </c>
      <c r="DII38" s="927">
        <f t="shared" si="328"/>
        <v>0</v>
      </c>
      <c r="DIJ38" s="927">
        <f t="shared" si="328"/>
        <v>0</v>
      </c>
      <c r="DIK38" s="927">
        <f t="shared" si="328"/>
        <v>0</v>
      </c>
      <c r="DIL38" s="927">
        <f t="shared" ref="DIL38:DKW38" si="329">+DIK38</f>
        <v>0</v>
      </c>
      <c r="DIM38" s="927">
        <f t="shared" si="329"/>
        <v>0</v>
      </c>
      <c r="DIN38" s="927">
        <f t="shared" si="329"/>
        <v>0</v>
      </c>
      <c r="DIO38" s="927">
        <f t="shared" si="329"/>
        <v>0</v>
      </c>
      <c r="DIP38" s="927">
        <f t="shared" si="329"/>
        <v>0</v>
      </c>
      <c r="DIQ38" s="927">
        <f t="shared" si="329"/>
        <v>0</v>
      </c>
      <c r="DIR38" s="927">
        <f t="shared" si="329"/>
        <v>0</v>
      </c>
      <c r="DIS38" s="927">
        <f t="shared" si="329"/>
        <v>0</v>
      </c>
      <c r="DIT38" s="927">
        <f t="shared" si="329"/>
        <v>0</v>
      </c>
      <c r="DIU38" s="927">
        <f t="shared" si="329"/>
        <v>0</v>
      </c>
      <c r="DIV38" s="927">
        <f t="shared" si="329"/>
        <v>0</v>
      </c>
      <c r="DIW38" s="927">
        <f t="shared" si="329"/>
        <v>0</v>
      </c>
      <c r="DIX38" s="927">
        <f t="shared" si="329"/>
        <v>0</v>
      </c>
      <c r="DIY38" s="927">
        <f t="shared" si="329"/>
        <v>0</v>
      </c>
      <c r="DIZ38" s="927">
        <f t="shared" si="329"/>
        <v>0</v>
      </c>
      <c r="DJA38" s="927">
        <f t="shared" si="329"/>
        <v>0</v>
      </c>
      <c r="DJB38" s="927">
        <f t="shared" si="329"/>
        <v>0</v>
      </c>
      <c r="DJC38" s="927">
        <f t="shared" si="329"/>
        <v>0</v>
      </c>
      <c r="DJD38" s="927">
        <f t="shared" si="329"/>
        <v>0</v>
      </c>
      <c r="DJE38" s="927">
        <f t="shared" si="329"/>
        <v>0</v>
      </c>
      <c r="DJF38" s="927">
        <f t="shared" si="329"/>
        <v>0</v>
      </c>
      <c r="DJG38" s="927">
        <f t="shared" si="329"/>
        <v>0</v>
      </c>
      <c r="DJH38" s="927">
        <f t="shared" si="329"/>
        <v>0</v>
      </c>
      <c r="DJI38" s="927">
        <f t="shared" si="329"/>
        <v>0</v>
      </c>
      <c r="DJJ38" s="927">
        <f t="shared" si="329"/>
        <v>0</v>
      </c>
      <c r="DJK38" s="927">
        <f t="shared" si="329"/>
        <v>0</v>
      </c>
      <c r="DJL38" s="927">
        <f t="shared" si="329"/>
        <v>0</v>
      </c>
      <c r="DJM38" s="927">
        <f t="shared" si="329"/>
        <v>0</v>
      </c>
      <c r="DJN38" s="927">
        <f t="shared" si="329"/>
        <v>0</v>
      </c>
      <c r="DJO38" s="927">
        <f t="shared" si="329"/>
        <v>0</v>
      </c>
      <c r="DJP38" s="927">
        <f t="shared" si="329"/>
        <v>0</v>
      </c>
      <c r="DJQ38" s="927">
        <f t="shared" si="329"/>
        <v>0</v>
      </c>
      <c r="DJR38" s="927">
        <f t="shared" si="329"/>
        <v>0</v>
      </c>
      <c r="DJS38" s="927">
        <f t="shared" si="329"/>
        <v>0</v>
      </c>
      <c r="DJT38" s="927">
        <f t="shared" si="329"/>
        <v>0</v>
      </c>
      <c r="DJU38" s="927">
        <f t="shared" si="329"/>
        <v>0</v>
      </c>
      <c r="DJV38" s="927">
        <f t="shared" si="329"/>
        <v>0</v>
      </c>
      <c r="DJW38" s="927">
        <f t="shared" si="329"/>
        <v>0</v>
      </c>
      <c r="DJX38" s="927">
        <f t="shared" si="329"/>
        <v>0</v>
      </c>
      <c r="DJY38" s="927">
        <f t="shared" si="329"/>
        <v>0</v>
      </c>
      <c r="DJZ38" s="927">
        <f t="shared" si="329"/>
        <v>0</v>
      </c>
      <c r="DKA38" s="927">
        <f t="shared" si="329"/>
        <v>0</v>
      </c>
      <c r="DKB38" s="927">
        <f t="shared" si="329"/>
        <v>0</v>
      </c>
      <c r="DKC38" s="927">
        <f t="shared" si="329"/>
        <v>0</v>
      </c>
      <c r="DKD38" s="927">
        <f t="shared" si="329"/>
        <v>0</v>
      </c>
      <c r="DKE38" s="927">
        <f t="shared" si="329"/>
        <v>0</v>
      </c>
      <c r="DKF38" s="927">
        <f t="shared" si="329"/>
        <v>0</v>
      </c>
      <c r="DKG38" s="927">
        <f t="shared" si="329"/>
        <v>0</v>
      </c>
      <c r="DKH38" s="927">
        <f t="shared" si="329"/>
        <v>0</v>
      </c>
      <c r="DKI38" s="927">
        <f t="shared" si="329"/>
        <v>0</v>
      </c>
      <c r="DKJ38" s="927">
        <f t="shared" si="329"/>
        <v>0</v>
      </c>
      <c r="DKK38" s="927">
        <f t="shared" si="329"/>
        <v>0</v>
      </c>
      <c r="DKL38" s="927">
        <f t="shared" si="329"/>
        <v>0</v>
      </c>
      <c r="DKM38" s="927">
        <f t="shared" si="329"/>
        <v>0</v>
      </c>
      <c r="DKN38" s="927">
        <f t="shared" si="329"/>
        <v>0</v>
      </c>
      <c r="DKO38" s="927">
        <f t="shared" si="329"/>
        <v>0</v>
      </c>
      <c r="DKP38" s="927">
        <f t="shared" si="329"/>
        <v>0</v>
      </c>
      <c r="DKQ38" s="927">
        <f t="shared" si="329"/>
        <v>0</v>
      </c>
      <c r="DKR38" s="927">
        <f t="shared" si="329"/>
        <v>0</v>
      </c>
      <c r="DKS38" s="927">
        <f t="shared" si="329"/>
        <v>0</v>
      </c>
      <c r="DKT38" s="927">
        <f t="shared" si="329"/>
        <v>0</v>
      </c>
      <c r="DKU38" s="927">
        <f t="shared" si="329"/>
        <v>0</v>
      </c>
      <c r="DKV38" s="927">
        <f t="shared" si="329"/>
        <v>0</v>
      </c>
      <c r="DKW38" s="927">
        <f t="shared" si="329"/>
        <v>0</v>
      </c>
      <c r="DKX38" s="927">
        <f t="shared" ref="DKX38:DNI38" si="330">+DKW38</f>
        <v>0</v>
      </c>
      <c r="DKY38" s="927">
        <f t="shared" si="330"/>
        <v>0</v>
      </c>
      <c r="DKZ38" s="927">
        <f t="shared" si="330"/>
        <v>0</v>
      </c>
      <c r="DLA38" s="927">
        <f t="shared" si="330"/>
        <v>0</v>
      </c>
      <c r="DLB38" s="927">
        <f t="shared" si="330"/>
        <v>0</v>
      </c>
      <c r="DLC38" s="927">
        <f t="shared" si="330"/>
        <v>0</v>
      </c>
      <c r="DLD38" s="927">
        <f t="shared" si="330"/>
        <v>0</v>
      </c>
      <c r="DLE38" s="927">
        <f t="shared" si="330"/>
        <v>0</v>
      </c>
      <c r="DLF38" s="927">
        <f t="shared" si="330"/>
        <v>0</v>
      </c>
      <c r="DLG38" s="927">
        <f t="shared" si="330"/>
        <v>0</v>
      </c>
      <c r="DLH38" s="927">
        <f t="shared" si="330"/>
        <v>0</v>
      </c>
      <c r="DLI38" s="927">
        <f t="shared" si="330"/>
        <v>0</v>
      </c>
      <c r="DLJ38" s="927">
        <f t="shared" si="330"/>
        <v>0</v>
      </c>
      <c r="DLK38" s="927">
        <f t="shared" si="330"/>
        <v>0</v>
      </c>
      <c r="DLL38" s="927">
        <f t="shared" si="330"/>
        <v>0</v>
      </c>
      <c r="DLM38" s="927">
        <f t="shared" si="330"/>
        <v>0</v>
      </c>
      <c r="DLN38" s="927">
        <f t="shared" si="330"/>
        <v>0</v>
      </c>
      <c r="DLO38" s="927">
        <f t="shared" si="330"/>
        <v>0</v>
      </c>
      <c r="DLP38" s="927">
        <f t="shared" si="330"/>
        <v>0</v>
      </c>
      <c r="DLQ38" s="927">
        <f t="shared" si="330"/>
        <v>0</v>
      </c>
      <c r="DLR38" s="927">
        <f t="shared" si="330"/>
        <v>0</v>
      </c>
      <c r="DLS38" s="927">
        <f t="shared" si="330"/>
        <v>0</v>
      </c>
      <c r="DLT38" s="927">
        <f t="shared" si="330"/>
        <v>0</v>
      </c>
      <c r="DLU38" s="927">
        <f t="shared" si="330"/>
        <v>0</v>
      </c>
      <c r="DLV38" s="927">
        <f t="shared" si="330"/>
        <v>0</v>
      </c>
      <c r="DLW38" s="927">
        <f t="shared" si="330"/>
        <v>0</v>
      </c>
      <c r="DLX38" s="927">
        <f t="shared" si="330"/>
        <v>0</v>
      </c>
      <c r="DLY38" s="927">
        <f t="shared" si="330"/>
        <v>0</v>
      </c>
      <c r="DLZ38" s="927">
        <f t="shared" si="330"/>
        <v>0</v>
      </c>
      <c r="DMA38" s="927">
        <f t="shared" si="330"/>
        <v>0</v>
      </c>
      <c r="DMB38" s="927">
        <f t="shared" si="330"/>
        <v>0</v>
      </c>
      <c r="DMC38" s="927">
        <f t="shared" si="330"/>
        <v>0</v>
      </c>
      <c r="DMD38" s="927">
        <f t="shared" si="330"/>
        <v>0</v>
      </c>
      <c r="DME38" s="927">
        <f t="shared" si="330"/>
        <v>0</v>
      </c>
      <c r="DMF38" s="927">
        <f t="shared" si="330"/>
        <v>0</v>
      </c>
      <c r="DMG38" s="927">
        <f t="shared" si="330"/>
        <v>0</v>
      </c>
      <c r="DMH38" s="927">
        <f t="shared" si="330"/>
        <v>0</v>
      </c>
      <c r="DMI38" s="927">
        <f t="shared" si="330"/>
        <v>0</v>
      </c>
      <c r="DMJ38" s="927">
        <f t="shared" si="330"/>
        <v>0</v>
      </c>
      <c r="DMK38" s="927">
        <f t="shared" si="330"/>
        <v>0</v>
      </c>
      <c r="DML38" s="927">
        <f t="shared" si="330"/>
        <v>0</v>
      </c>
      <c r="DMM38" s="927">
        <f t="shared" si="330"/>
        <v>0</v>
      </c>
      <c r="DMN38" s="927">
        <f t="shared" si="330"/>
        <v>0</v>
      </c>
      <c r="DMO38" s="927">
        <f t="shared" si="330"/>
        <v>0</v>
      </c>
      <c r="DMP38" s="927">
        <f t="shared" si="330"/>
        <v>0</v>
      </c>
      <c r="DMQ38" s="927">
        <f t="shared" si="330"/>
        <v>0</v>
      </c>
      <c r="DMR38" s="927">
        <f t="shared" si="330"/>
        <v>0</v>
      </c>
      <c r="DMS38" s="927">
        <f t="shared" si="330"/>
        <v>0</v>
      </c>
      <c r="DMT38" s="927">
        <f t="shared" si="330"/>
        <v>0</v>
      </c>
      <c r="DMU38" s="927">
        <f t="shared" si="330"/>
        <v>0</v>
      </c>
      <c r="DMV38" s="927">
        <f t="shared" si="330"/>
        <v>0</v>
      </c>
      <c r="DMW38" s="927">
        <f t="shared" si="330"/>
        <v>0</v>
      </c>
      <c r="DMX38" s="927">
        <f t="shared" si="330"/>
        <v>0</v>
      </c>
      <c r="DMY38" s="927">
        <f t="shared" si="330"/>
        <v>0</v>
      </c>
      <c r="DMZ38" s="927">
        <f t="shared" si="330"/>
        <v>0</v>
      </c>
      <c r="DNA38" s="927">
        <f t="shared" si="330"/>
        <v>0</v>
      </c>
      <c r="DNB38" s="927">
        <f t="shared" si="330"/>
        <v>0</v>
      </c>
      <c r="DNC38" s="927">
        <f t="shared" si="330"/>
        <v>0</v>
      </c>
      <c r="DND38" s="927">
        <f t="shared" si="330"/>
        <v>0</v>
      </c>
      <c r="DNE38" s="927">
        <f t="shared" si="330"/>
        <v>0</v>
      </c>
      <c r="DNF38" s="927">
        <f t="shared" si="330"/>
        <v>0</v>
      </c>
      <c r="DNG38" s="927">
        <f t="shared" si="330"/>
        <v>0</v>
      </c>
      <c r="DNH38" s="927">
        <f t="shared" si="330"/>
        <v>0</v>
      </c>
      <c r="DNI38" s="927">
        <f t="shared" si="330"/>
        <v>0</v>
      </c>
      <c r="DNJ38" s="927">
        <f t="shared" ref="DNJ38:DPU38" si="331">+DNI38</f>
        <v>0</v>
      </c>
      <c r="DNK38" s="927">
        <f t="shared" si="331"/>
        <v>0</v>
      </c>
      <c r="DNL38" s="927">
        <f t="shared" si="331"/>
        <v>0</v>
      </c>
      <c r="DNM38" s="927">
        <f t="shared" si="331"/>
        <v>0</v>
      </c>
      <c r="DNN38" s="927">
        <f t="shared" si="331"/>
        <v>0</v>
      </c>
      <c r="DNO38" s="927">
        <f t="shared" si="331"/>
        <v>0</v>
      </c>
      <c r="DNP38" s="927">
        <f t="shared" si="331"/>
        <v>0</v>
      </c>
      <c r="DNQ38" s="927">
        <f t="shared" si="331"/>
        <v>0</v>
      </c>
      <c r="DNR38" s="927">
        <f t="shared" si="331"/>
        <v>0</v>
      </c>
      <c r="DNS38" s="927">
        <f t="shared" si="331"/>
        <v>0</v>
      </c>
      <c r="DNT38" s="927">
        <f t="shared" si="331"/>
        <v>0</v>
      </c>
      <c r="DNU38" s="927">
        <f t="shared" si="331"/>
        <v>0</v>
      </c>
      <c r="DNV38" s="927">
        <f t="shared" si="331"/>
        <v>0</v>
      </c>
      <c r="DNW38" s="927">
        <f t="shared" si="331"/>
        <v>0</v>
      </c>
      <c r="DNX38" s="927">
        <f t="shared" si="331"/>
        <v>0</v>
      </c>
      <c r="DNY38" s="927">
        <f t="shared" si="331"/>
        <v>0</v>
      </c>
      <c r="DNZ38" s="927">
        <f t="shared" si="331"/>
        <v>0</v>
      </c>
      <c r="DOA38" s="927">
        <f t="shared" si="331"/>
        <v>0</v>
      </c>
      <c r="DOB38" s="927">
        <f t="shared" si="331"/>
        <v>0</v>
      </c>
      <c r="DOC38" s="927">
        <f t="shared" si="331"/>
        <v>0</v>
      </c>
      <c r="DOD38" s="927">
        <f t="shared" si="331"/>
        <v>0</v>
      </c>
      <c r="DOE38" s="927">
        <f t="shared" si="331"/>
        <v>0</v>
      </c>
      <c r="DOF38" s="927">
        <f t="shared" si="331"/>
        <v>0</v>
      </c>
      <c r="DOG38" s="927">
        <f t="shared" si="331"/>
        <v>0</v>
      </c>
      <c r="DOH38" s="927">
        <f t="shared" si="331"/>
        <v>0</v>
      </c>
      <c r="DOI38" s="927">
        <f t="shared" si="331"/>
        <v>0</v>
      </c>
      <c r="DOJ38" s="927">
        <f t="shared" si="331"/>
        <v>0</v>
      </c>
      <c r="DOK38" s="927">
        <f t="shared" si="331"/>
        <v>0</v>
      </c>
      <c r="DOL38" s="927">
        <f t="shared" si="331"/>
        <v>0</v>
      </c>
      <c r="DOM38" s="927">
        <f t="shared" si="331"/>
        <v>0</v>
      </c>
      <c r="DON38" s="927">
        <f t="shared" si="331"/>
        <v>0</v>
      </c>
      <c r="DOO38" s="927">
        <f t="shared" si="331"/>
        <v>0</v>
      </c>
      <c r="DOP38" s="927">
        <f t="shared" si="331"/>
        <v>0</v>
      </c>
      <c r="DOQ38" s="927">
        <f t="shared" si="331"/>
        <v>0</v>
      </c>
      <c r="DOR38" s="927">
        <f t="shared" si="331"/>
        <v>0</v>
      </c>
      <c r="DOS38" s="927">
        <f t="shared" si="331"/>
        <v>0</v>
      </c>
      <c r="DOT38" s="927">
        <f t="shared" si="331"/>
        <v>0</v>
      </c>
      <c r="DOU38" s="927">
        <f t="shared" si="331"/>
        <v>0</v>
      </c>
      <c r="DOV38" s="927">
        <f t="shared" si="331"/>
        <v>0</v>
      </c>
      <c r="DOW38" s="927">
        <f t="shared" si="331"/>
        <v>0</v>
      </c>
      <c r="DOX38" s="927">
        <f t="shared" si="331"/>
        <v>0</v>
      </c>
      <c r="DOY38" s="927">
        <f t="shared" si="331"/>
        <v>0</v>
      </c>
      <c r="DOZ38" s="927">
        <f t="shared" si="331"/>
        <v>0</v>
      </c>
      <c r="DPA38" s="927">
        <f t="shared" si="331"/>
        <v>0</v>
      </c>
      <c r="DPB38" s="927">
        <f t="shared" si="331"/>
        <v>0</v>
      </c>
      <c r="DPC38" s="927">
        <f t="shared" si="331"/>
        <v>0</v>
      </c>
      <c r="DPD38" s="927">
        <f t="shared" si="331"/>
        <v>0</v>
      </c>
      <c r="DPE38" s="927">
        <f t="shared" si="331"/>
        <v>0</v>
      </c>
      <c r="DPF38" s="927">
        <f t="shared" si="331"/>
        <v>0</v>
      </c>
      <c r="DPG38" s="927">
        <f t="shared" si="331"/>
        <v>0</v>
      </c>
      <c r="DPH38" s="927">
        <f t="shared" si="331"/>
        <v>0</v>
      </c>
      <c r="DPI38" s="927">
        <f t="shared" si="331"/>
        <v>0</v>
      </c>
      <c r="DPJ38" s="927">
        <f t="shared" si="331"/>
        <v>0</v>
      </c>
      <c r="DPK38" s="927">
        <f t="shared" si="331"/>
        <v>0</v>
      </c>
      <c r="DPL38" s="927">
        <f t="shared" si="331"/>
        <v>0</v>
      </c>
      <c r="DPM38" s="927">
        <f t="shared" si="331"/>
        <v>0</v>
      </c>
      <c r="DPN38" s="927">
        <f t="shared" si="331"/>
        <v>0</v>
      </c>
      <c r="DPO38" s="927">
        <f t="shared" si="331"/>
        <v>0</v>
      </c>
      <c r="DPP38" s="927">
        <f t="shared" si="331"/>
        <v>0</v>
      </c>
      <c r="DPQ38" s="927">
        <f t="shared" si="331"/>
        <v>0</v>
      </c>
      <c r="DPR38" s="927">
        <f t="shared" si="331"/>
        <v>0</v>
      </c>
      <c r="DPS38" s="927">
        <f t="shared" si="331"/>
        <v>0</v>
      </c>
      <c r="DPT38" s="927">
        <f t="shared" si="331"/>
        <v>0</v>
      </c>
      <c r="DPU38" s="927">
        <f t="shared" si="331"/>
        <v>0</v>
      </c>
      <c r="DPV38" s="927">
        <f t="shared" ref="DPV38:DSG38" si="332">+DPU38</f>
        <v>0</v>
      </c>
      <c r="DPW38" s="927">
        <f t="shared" si="332"/>
        <v>0</v>
      </c>
      <c r="DPX38" s="927">
        <f t="shared" si="332"/>
        <v>0</v>
      </c>
      <c r="DPY38" s="927">
        <f t="shared" si="332"/>
        <v>0</v>
      </c>
      <c r="DPZ38" s="927">
        <f t="shared" si="332"/>
        <v>0</v>
      </c>
      <c r="DQA38" s="927">
        <f t="shared" si="332"/>
        <v>0</v>
      </c>
      <c r="DQB38" s="927">
        <f t="shared" si="332"/>
        <v>0</v>
      </c>
      <c r="DQC38" s="927">
        <f t="shared" si="332"/>
        <v>0</v>
      </c>
      <c r="DQD38" s="927">
        <f t="shared" si="332"/>
        <v>0</v>
      </c>
      <c r="DQE38" s="927">
        <f t="shared" si="332"/>
        <v>0</v>
      </c>
      <c r="DQF38" s="927">
        <f t="shared" si="332"/>
        <v>0</v>
      </c>
      <c r="DQG38" s="927">
        <f t="shared" si="332"/>
        <v>0</v>
      </c>
      <c r="DQH38" s="927">
        <f t="shared" si="332"/>
        <v>0</v>
      </c>
      <c r="DQI38" s="927">
        <f t="shared" si="332"/>
        <v>0</v>
      </c>
      <c r="DQJ38" s="927">
        <f t="shared" si="332"/>
        <v>0</v>
      </c>
      <c r="DQK38" s="927">
        <f t="shared" si="332"/>
        <v>0</v>
      </c>
      <c r="DQL38" s="927">
        <f t="shared" si="332"/>
        <v>0</v>
      </c>
      <c r="DQM38" s="927">
        <f t="shared" si="332"/>
        <v>0</v>
      </c>
      <c r="DQN38" s="927">
        <f t="shared" si="332"/>
        <v>0</v>
      </c>
      <c r="DQO38" s="927">
        <f t="shared" si="332"/>
        <v>0</v>
      </c>
      <c r="DQP38" s="927">
        <f t="shared" si="332"/>
        <v>0</v>
      </c>
      <c r="DQQ38" s="927">
        <f t="shared" si="332"/>
        <v>0</v>
      </c>
      <c r="DQR38" s="927">
        <f t="shared" si="332"/>
        <v>0</v>
      </c>
      <c r="DQS38" s="927">
        <f t="shared" si="332"/>
        <v>0</v>
      </c>
      <c r="DQT38" s="927">
        <f t="shared" si="332"/>
        <v>0</v>
      </c>
      <c r="DQU38" s="927">
        <f t="shared" si="332"/>
        <v>0</v>
      </c>
      <c r="DQV38" s="927">
        <f t="shared" si="332"/>
        <v>0</v>
      </c>
      <c r="DQW38" s="927">
        <f t="shared" si="332"/>
        <v>0</v>
      </c>
      <c r="DQX38" s="927">
        <f t="shared" si="332"/>
        <v>0</v>
      </c>
      <c r="DQY38" s="927">
        <f t="shared" si="332"/>
        <v>0</v>
      </c>
      <c r="DQZ38" s="927">
        <f t="shared" si="332"/>
        <v>0</v>
      </c>
      <c r="DRA38" s="927">
        <f t="shared" si="332"/>
        <v>0</v>
      </c>
      <c r="DRB38" s="927">
        <f t="shared" si="332"/>
        <v>0</v>
      </c>
      <c r="DRC38" s="927">
        <f t="shared" si="332"/>
        <v>0</v>
      </c>
      <c r="DRD38" s="927">
        <f t="shared" si="332"/>
        <v>0</v>
      </c>
      <c r="DRE38" s="927">
        <f t="shared" si="332"/>
        <v>0</v>
      </c>
      <c r="DRF38" s="927">
        <f t="shared" si="332"/>
        <v>0</v>
      </c>
      <c r="DRG38" s="927">
        <f t="shared" si="332"/>
        <v>0</v>
      </c>
      <c r="DRH38" s="927">
        <f t="shared" si="332"/>
        <v>0</v>
      </c>
      <c r="DRI38" s="927">
        <f t="shared" si="332"/>
        <v>0</v>
      </c>
      <c r="DRJ38" s="927">
        <f t="shared" si="332"/>
        <v>0</v>
      </c>
      <c r="DRK38" s="927">
        <f t="shared" si="332"/>
        <v>0</v>
      </c>
      <c r="DRL38" s="927">
        <f t="shared" si="332"/>
        <v>0</v>
      </c>
      <c r="DRM38" s="927">
        <f t="shared" si="332"/>
        <v>0</v>
      </c>
      <c r="DRN38" s="927">
        <f t="shared" si="332"/>
        <v>0</v>
      </c>
      <c r="DRO38" s="927">
        <f t="shared" si="332"/>
        <v>0</v>
      </c>
      <c r="DRP38" s="927">
        <f t="shared" si="332"/>
        <v>0</v>
      </c>
      <c r="DRQ38" s="927">
        <f t="shared" si="332"/>
        <v>0</v>
      </c>
      <c r="DRR38" s="927">
        <f t="shared" si="332"/>
        <v>0</v>
      </c>
      <c r="DRS38" s="927">
        <f t="shared" si="332"/>
        <v>0</v>
      </c>
      <c r="DRT38" s="927">
        <f t="shared" si="332"/>
        <v>0</v>
      </c>
      <c r="DRU38" s="927">
        <f t="shared" si="332"/>
        <v>0</v>
      </c>
      <c r="DRV38" s="927">
        <f t="shared" si="332"/>
        <v>0</v>
      </c>
      <c r="DRW38" s="927">
        <f t="shared" si="332"/>
        <v>0</v>
      </c>
      <c r="DRX38" s="927">
        <f t="shared" si="332"/>
        <v>0</v>
      </c>
      <c r="DRY38" s="927">
        <f t="shared" si="332"/>
        <v>0</v>
      </c>
      <c r="DRZ38" s="927">
        <f t="shared" si="332"/>
        <v>0</v>
      </c>
      <c r="DSA38" s="927">
        <f t="shared" si="332"/>
        <v>0</v>
      </c>
      <c r="DSB38" s="927">
        <f t="shared" si="332"/>
        <v>0</v>
      </c>
      <c r="DSC38" s="927">
        <f t="shared" si="332"/>
        <v>0</v>
      </c>
      <c r="DSD38" s="927">
        <f t="shared" si="332"/>
        <v>0</v>
      </c>
      <c r="DSE38" s="927">
        <f t="shared" si="332"/>
        <v>0</v>
      </c>
      <c r="DSF38" s="927">
        <f t="shared" si="332"/>
        <v>0</v>
      </c>
      <c r="DSG38" s="927">
        <f t="shared" si="332"/>
        <v>0</v>
      </c>
      <c r="DSH38" s="927">
        <f t="shared" ref="DSH38:DUS38" si="333">+DSG38</f>
        <v>0</v>
      </c>
      <c r="DSI38" s="927">
        <f t="shared" si="333"/>
        <v>0</v>
      </c>
      <c r="DSJ38" s="927">
        <f t="shared" si="333"/>
        <v>0</v>
      </c>
      <c r="DSK38" s="927">
        <f t="shared" si="333"/>
        <v>0</v>
      </c>
      <c r="DSL38" s="927">
        <f t="shared" si="333"/>
        <v>0</v>
      </c>
      <c r="DSM38" s="927">
        <f t="shared" si="333"/>
        <v>0</v>
      </c>
      <c r="DSN38" s="927">
        <f t="shared" si="333"/>
        <v>0</v>
      </c>
      <c r="DSO38" s="927">
        <f t="shared" si="333"/>
        <v>0</v>
      </c>
      <c r="DSP38" s="927">
        <f t="shared" si="333"/>
        <v>0</v>
      </c>
      <c r="DSQ38" s="927">
        <f t="shared" si="333"/>
        <v>0</v>
      </c>
      <c r="DSR38" s="927">
        <f t="shared" si="333"/>
        <v>0</v>
      </c>
      <c r="DSS38" s="927">
        <f t="shared" si="333"/>
        <v>0</v>
      </c>
      <c r="DST38" s="927">
        <f t="shared" si="333"/>
        <v>0</v>
      </c>
      <c r="DSU38" s="927">
        <f t="shared" si="333"/>
        <v>0</v>
      </c>
      <c r="DSV38" s="927">
        <f t="shared" si="333"/>
        <v>0</v>
      </c>
      <c r="DSW38" s="927">
        <f t="shared" si="333"/>
        <v>0</v>
      </c>
      <c r="DSX38" s="927">
        <f t="shared" si="333"/>
        <v>0</v>
      </c>
      <c r="DSY38" s="927">
        <f t="shared" si="333"/>
        <v>0</v>
      </c>
      <c r="DSZ38" s="927">
        <f t="shared" si="333"/>
        <v>0</v>
      </c>
      <c r="DTA38" s="927">
        <f t="shared" si="333"/>
        <v>0</v>
      </c>
      <c r="DTB38" s="927">
        <f t="shared" si="333"/>
        <v>0</v>
      </c>
      <c r="DTC38" s="927">
        <f t="shared" si="333"/>
        <v>0</v>
      </c>
      <c r="DTD38" s="927">
        <f t="shared" si="333"/>
        <v>0</v>
      </c>
      <c r="DTE38" s="927">
        <f t="shared" si="333"/>
        <v>0</v>
      </c>
      <c r="DTF38" s="927">
        <f t="shared" si="333"/>
        <v>0</v>
      </c>
      <c r="DTG38" s="927">
        <f t="shared" si="333"/>
        <v>0</v>
      </c>
      <c r="DTH38" s="927">
        <f t="shared" si="333"/>
        <v>0</v>
      </c>
      <c r="DTI38" s="927">
        <f t="shared" si="333"/>
        <v>0</v>
      </c>
      <c r="DTJ38" s="927">
        <f t="shared" si="333"/>
        <v>0</v>
      </c>
      <c r="DTK38" s="927">
        <f t="shared" si="333"/>
        <v>0</v>
      </c>
      <c r="DTL38" s="927">
        <f t="shared" si="333"/>
        <v>0</v>
      </c>
      <c r="DTM38" s="927">
        <f t="shared" si="333"/>
        <v>0</v>
      </c>
      <c r="DTN38" s="927">
        <f t="shared" si="333"/>
        <v>0</v>
      </c>
      <c r="DTO38" s="927">
        <f t="shared" si="333"/>
        <v>0</v>
      </c>
      <c r="DTP38" s="927">
        <f t="shared" si="333"/>
        <v>0</v>
      </c>
      <c r="DTQ38" s="927">
        <f t="shared" si="333"/>
        <v>0</v>
      </c>
      <c r="DTR38" s="927">
        <f t="shared" si="333"/>
        <v>0</v>
      </c>
      <c r="DTS38" s="927">
        <f t="shared" si="333"/>
        <v>0</v>
      </c>
      <c r="DTT38" s="927">
        <f t="shared" si="333"/>
        <v>0</v>
      </c>
      <c r="DTU38" s="927">
        <f t="shared" si="333"/>
        <v>0</v>
      </c>
      <c r="DTV38" s="927">
        <f t="shared" si="333"/>
        <v>0</v>
      </c>
      <c r="DTW38" s="927">
        <f t="shared" si="333"/>
        <v>0</v>
      </c>
      <c r="DTX38" s="927">
        <f t="shared" si="333"/>
        <v>0</v>
      </c>
      <c r="DTY38" s="927">
        <f t="shared" si="333"/>
        <v>0</v>
      </c>
      <c r="DTZ38" s="927">
        <f t="shared" si="333"/>
        <v>0</v>
      </c>
      <c r="DUA38" s="927">
        <f t="shared" si="333"/>
        <v>0</v>
      </c>
      <c r="DUB38" s="927">
        <f t="shared" si="333"/>
        <v>0</v>
      </c>
      <c r="DUC38" s="927">
        <f t="shared" si="333"/>
        <v>0</v>
      </c>
      <c r="DUD38" s="927">
        <f t="shared" si="333"/>
        <v>0</v>
      </c>
      <c r="DUE38" s="927">
        <f t="shared" si="333"/>
        <v>0</v>
      </c>
      <c r="DUF38" s="927">
        <f t="shared" si="333"/>
        <v>0</v>
      </c>
      <c r="DUG38" s="927">
        <f t="shared" si="333"/>
        <v>0</v>
      </c>
      <c r="DUH38" s="927">
        <f t="shared" si="333"/>
        <v>0</v>
      </c>
      <c r="DUI38" s="927">
        <f t="shared" si="333"/>
        <v>0</v>
      </c>
      <c r="DUJ38" s="927">
        <f t="shared" si="333"/>
        <v>0</v>
      </c>
      <c r="DUK38" s="927">
        <f t="shared" si="333"/>
        <v>0</v>
      </c>
      <c r="DUL38" s="927">
        <f t="shared" si="333"/>
        <v>0</v>
      </c>
      <c r="DUM38" s="927">
        <f t="shared" si="333"/>
        <v>0</v>
      </c>
      <c r="DUN38" s="927">
        <f t="shared" si="333"/>
        <v>0</v>
      </c>
      <c r="DUO38" s="927">
        <f t="shared" si="333"/>
        <v>0</v>
      </c>
      <c r="DUP38" s="927">
        <f t="shared" si="333"/>
        <v>0</v>
      </c>
      <c r="DUQ38" s="927">
        <f t="shared" si="333"/>
        <v>0</v>
      </c>
      <c r="DUR38" s="927">
        <f t="shared" si="333"/>
        <v>0</v>
      </c>
      <c r="DUS38" s="927">
        <f t="shared" si="333"/>
        <v>0</v>
      </c>
      <c r="DUT38" s="927">
        <f t="shared" ref="DUT38:DXE38" si="334">+DUS38</f>
        <v>0</v>
      </c>
      <c r="DUU38" s="927">
        <f t="shared" si="334"/>
        <v>0</v>
      </c>
      <c r="DUV38" s="927">
        <f t="shared" si="334"/>
        <v>0</v>
      </c>
      <c r="DUW38" s="927">
        <f t="shared" si="334"/>
        <v>0</v>
      </c>
      <c r="DUX38" s="927">
        <f t="shared" si="334"/>
        <v>0</v>
      </c>
      <c r="DUY38" s="927">
        <f t="shared" si="334"/>
        <v>0</v>
      </c>
      <c r="DUZ38" s="927">
        <f t="shared" si="334"/>
        <v>0</v>
      </c>
      <c r="DVA38" s="927">
        <f t="shared" si="334"/>
        <v>0</v>
      </c>
      <c r="DVB38" s="927">
        <f t="shared" si="334"/>
        <v>0</v>
      </c>
      <c r="DVC38" s="927">
        <f t="shared" si="334"/>
        <v>0</v>
      </c>
      <c r="DVD38" s="927">
        <f t="shared" si="334"/>
        <v>0</v>
      </c>
      <c r="DVE38" s="927">
        <f t="shared" si="334"/>
        <v>0</v>
      </c>
      <c r="DVF38" s="927">
        <f t="shared" si="334"/>
        <v>0</v>
      </c>
      <c r="DVG38" s="927">
        <f t="shared" si="334"/>
        <v>0</v>
      </c>
      <c r="DVH38" s="927">
        <f t="shared" si="334"/>
        <v>0</v>
      </c>
      <c r="DVI38" s="927">
        <f t="shared" si="334"/>
        <v>0</v>
      </c>
      <c r="DVJ38" s="927">
        <f t="shared" si="334"/>
        <v>0</v>
      </c>
      <c r="DVK38" s="927">
        <f t="shared" si="334"/>
        <v>0</v>
      </c>
      <c r="DVL38" s="927">
        <f t="shared" si="334"/>
        <v>0</v>
      </c>
      <c r="DVM38" s="927">
        <f t="shared" si="334"/>
        <v>0</v>
      </c>
      <c r="DVN38" s="927">
        <f t="shared" si="334"/>
        <v>0</v>
      </c>
      <c r="DVO38" s="927">
        <f t="shared" si="334"/>
        <v>0</v>
      </c>
      <c r="DVP38" s="927">
        <f t="shared" si="334"/>
        <v>0</v>
      </c>
      <c r="DVQ38" s="927">
        <f t="shared" si="334"/>
        <v>0</v>
      </c>
      <c r="DVR38" s="927">
        <f t="shared" si="334"/>
        <v>0</v>
      </c>
      <c r="DVS38" s="927">
        <f t="shared" si="334"/>
        <v>0</v>
      </c>
      <c r="DVT38" s="927">
        <f t="shared" si="334"/>
        <v>0</v>
      </c>
      <c r="DVU38" s="927">
        <f t="shared" si="334"/>
        <v>0</v>
      </c>
      <c r="DVV38" s="927">
        <f t="shared" si="334"/>
        <v>0</v>
      </c>
      <c r="DVW38" s="927">
        <f t="shared" si="334"/>
        <v>0</v>
      </c>
      <c r="DVX38" s="927">
        <f t="shared" si="334"/>
        <v>0</v>
      </c>
      <c r="DVY38" s="927">
        <f t="shared" si="334"/>
        <v>0</v>
      </c>
      <c r="DVZ38" s="927">
        <f t="shared" si="334"/>
        <v>0</v>
      </c>
      <c r="DWA38" s="927">
        <f t="shared" si="334"/>
        <v>0</v>
      </c>
      <c r="DWB38" s="927">
        <f t="shared" si="334"/>
        <v>0</v>
      </c>
      <c r="DWC38" s="927">
        <f t="shared" si="334"/>
        <v>0</v>
      </c>
      <c r="DWD38" s="927">
        <f t="shared" si="334"/>
        <v>0</v>
      </c>
      <c r="DWE38" s="927">
        <f t="shared" si="334"/>
        <v>0</v>
      </c>
      <c r="DWF38" s="927">
        <f t="shared" si="334"/>
        <v>0</v>
      </c>
      <c r="DWG38" s="927">
        <f t="shared" si="334"/>
        <v>0</v>
      </c>
      <c r="DWH38" s="927">
        <f t="shared" si="334"/>
        <v>0</v>
      </c>
      <c r="DWI38" s="927">
        <f t="shared" si="334"/>
        <v>0</v>
      </c>
      <c r="DWJ38" s="927">
        <f t="shared" si="334"/>
        <v>0</v>
      </c>
      <c r="DWK38" s="927">
        <f t="shared" si="334"/>
        <v>0</v>
      </c>
      <c r="DWL38" s="927">
        <f t="shared" si="334"/>
        <v>0</v>
      </c>
      <c r="DWM38" s="927">
        <f t="shared" si="334"/>
        <v>0</v>
      </c>
      <c r="DWN38" s="927">
        <f t="shared" si="334"/>
        <v>0</v>
      </c>
      <c r="DWO38" s="927">
        <f t="shared" si="334"/>
        <v>0</v>
      </c>
      <c r="DWP38" s="927">
        <f t="shared" si="334"/>
        <v>0</v>
      </c>
      <c r="DWQ38" s="927">
        <f t="shared" si="334"/>
        <v>0</v>
      </c>
      <c r="DWR38" s="927">
        <f t="shared" si="334"/>
        <v>0</v>
      </c>
      <c r="DWS38" s="927">
        <f t="shared" si="334"/>
        <v>0</v>
      </c>
      <c r="DWT38" s="927">
        <f t="shared" si="334"/>
        <v>0</v>
      </c>
      <c r="DWU38" s="927">
        <f t="shared" si="334"/>
        <v>0</v>
      </c>
      <c r="DWV38" s="927">
        <f t="shared" si="334"/>
        <v>0</v>
      </c>
      <c r="DWW38" s="927">
        <f t="shared" si="334"/>
        <v>0</v>
      </c>
      <c r="DWX38" s="927">
        <f t="shared" si="334"/>
        <v>0</v>
      </c>
      <c r="DWY38" s="927">
        <f t="shared" si="334"/>
        <v>0</v>
      </c>
      <c r="DWZ38" s="927">
        <f t="shared" si="334"/>
        <v>0</v>
      </c>
      <c r="DXA38" s="927">
        <f t="shared" si="334"/>
        <v>0</v>
      </c>
      <c r="DXB38" s="927">
        <f t="shared" si="334"/>
        <v>0</v>
      </c>
      <c r="DXC38" s="927">
        <f t="shared" si="334"/>
        <v>0</v>
      </c>
      <c r="DXD38" s="927">
        <f t="shared" si="334"/>
        <v>0</v>
      </c>
      <c r="DXE38" s="927">
        <f t="shared" si="334"/>
        <v>0</v>
      </c>
      <c r="DXF38" s="927">
        <f t="shared" ref="DXF38:DZQ38" si="335">+DXE38</f>
        <v>0</v>
      </c>
      <c r="DXG38" s="927">
        <f t="shared" si="335"/>
        <v>0</v>
      </c>
      <c r="DXH38" s="927">
        <f t="shared" si="335"/>
        <v>0</v>
      </c>
      <c r="DXI38" s="927">
        <f t="shared" si="335"/>
        <v>0</v>
      </c>
      <c r="DXJ38" s="927">
        <f t="shared" si="335"/>
        <v>0</v>
      </c>
      <c r="DXK38" s="927">
        <f t="shared" si="335"/>
        <v>0</v>
      </c>
      <c r="DXL38" s="927">
        <f t="shared" si="335"/>
        <v>0</v>
      </c>
      <c r="DXM38" s="927">
        <f t="shared" si="335"/>
        <v>0</v>
      </c>
      <c r="DXN38" s="927">
        <f t="shared" si="335"/>
        <v>0</v>
      </c>
      <c r="DXO38" s="927">
        <f t="shared" si="335"/>
        <v>0</v>
      </c>
      <c r="DXP38" s="927">
        <f t="shared" si="335"/>
        <v>0</v>
      </c>
      <c r="DXQ38" s="927">
        <f t="shared" si="335"/>
        <v>0</v>
      </c>
      <c r="DXR38" s="927">
        <f t="shared" si="335"/>
        <v>0</v>
      </c>
      <c r="DXS38" s="927">
        <f t="shared" si="335"/>
        <v>0</v>
      </c>
      <c r="DXT38" s="927">
        <f t="shared" si="335"/>
        <v>0</v>
      </c>
      <c r="DXU38" s="927">
        <f t="shared" si="335"/>
        <v>0</v>
      </c>
      <c r="DXV38" s="927">
        <f t="shared" si="335"/>
        <v>0</v>
      </c>
      <c r="DXW38" s="927">
        <f t="shared" si="335"/>
        <v>0</v>
      </c>
      <c r="DXX38" s="927">
        <f t="shared" si="335"/>
        <v>0</v>
      </c>
      <c r="DXY38" s="927">
        <f t="shared" si="335"/>
        <v>0</v>
      </c>
      <c r="DXZ38" s="927">
        <f t="shared" si="335"/>
        <v>0</v>
      </c>
      <c r="DYA38" s="927">
        <f t="shared" si="335"/>
        <v>0</v>
      </c>
      <c r="DYB38" s="927">
        <f t="shared" si="335"/>
        <v>0</v>
      </c>
      <c r="DYC38" s="927">
        <f t="shared" si="335"/>
        <v>0</v>
      </c>
      <c r="DYD38" s="927">
        <f t="shared" si="335"/>
        <v>0</v>
      </c>
      <c r="DYE38" s="927">
        <f t="shared" si="335"/>
        <v>0</v>
      </c>
      <c r="DYF38" s="927">
        <f t="shared" si="335"/>
        <v>0</v>
      </c>
      <c r="DYG38" s="927">
        <f t="shared" si="335"/>
        <v>0</v>
      </c>
      <c r="DYH38" s="927">
        <f t="shared" si="335"/>
        <v>0</v>
      </c>
      <c r="DYI38" s="927">
        <f t="shared" si="335"/>
        <v>0</v>
      </c>
      <c r="DYJ38" s="927">
        <f t="shared" si="335"/>
        <v>0</v>
      </c>
      <c r="DYK38" s="927">
        <f t="shared" si="335"/>
        <v>0</v>
      </c>
      <c r="DYL38" s="927">
        <f t="shared" si="335"/>
        <v>0</v>
      </c>
      <c r="DYM38" s="927">
        <f t="shared" si="335"/>
        <v>0</v>
      </c>
      <c r="DYN38" s="927">
        <f t="shared" si="335"/>
        <v>0</v>
      </c>
      <c r="DYO38" s="927">
        <f t="shared" si="335"/>
        <v>0</v>
      </c>
      <c r="DYP38" s="927">
        <f t="shared" si="335"/>
        <v>0</v>
      </c>
      <c r="DYQ38" s="927">
        <f t="shared" si="335"/>
        <v>0</v>
      </c>
      <c r="DYR38" s="927">
        <f t="shared" si="335"/>
        <v>0</v>
      </c>
      <c r="DYS38" s="927">
        <f t="shared" si="335"/>
        <v>0</v>
      </c>
      <c r="DYT38" s="927">
        <f t="shared" si="335"/>
        <v>0</v>
      </c>
      <c r="DYU38" s="927">
        <f t="shared" si="335"/>
        <v>0</v>
      </c>
      <c r="DYV38" s="927">
        <f t="shared" si="335"/>
        <v>0</v>
      </c>
      <c r="DYW38" s="927">
        <f t="shared" si="335"/>
        <v>0</v>
      </c>
      <c r="DYX38" s="927">
        <f t="shared" si="335"/>
        <v>0</v>
      </c>
      <c r="DYY38" s="927">
        <f t="shared" si="335"/>
        <v>0</v>
      </c>
      <c r="DYZ38" s="927">
        <f t="shared" si="335"/>
        <v>0</v>
      </c>
      <c r="DZA38" s="927">
        <f t="shared" si="335"/>
        <v>0</v>
      </c>
      <c r="DZB38" s="927">
        <f t="shared" si="335"/>
        <v>0</v>
      </c>
      <c r="DZC38" s="927">
        <f t="shared" si="335"/>
        <v>0</v>
      </c>
      <c r="DZD38" s="927">
        <f t="shared" si="335"/>
        <v>0</v>
      </c>
      <c r="DZE38" s="927">
        <f t="shared" si="335"/>
        <v>0</v>
      </c>
      <c r="DZF38" s="927">
        <f t="shared" si="335"/>
        <v>0</v>
      </c>
      <c r="DZG38" s="927">
        <f t="shared" si="335"/>
        <v>0</v>
      </c>
      <c r="DZH38" s="927">
        <f t="shared" si="335"/>
        <v>0</v>
      </c>
      <c r="DZI38" s="927">
        <f t="shared" si="335"/>
        <v>0</v>
      </c>
      <c r="DZJ38" s="927">
        <f t="shared" si="335"/>
        <v>0</v>
      </c>
      <c r="DZK38" s="927">
        <f t="shared" si="335"/>
        <v>0</v>
      </c>
      <c r="DZL38" s="927">
        <f t="shared" si="335"/>
        <v>0</v>
      </c>
      <c r="DZM38" s="927">
        <f t="shared" si="335"/>
        <v>0</v>
      </c>
      <c r="DZN38" s="927">
        <f t="shared" si="335"/>
        <v>0</v>
      </c>
      <c r="DZO38" s="927">
        <f t="shared" si="335"/>
        <v>0</v>
      </c>
      <c r="DZP38" s="927">
        <f t="shared" si="335"/>
        <v>0</v>
      </c>
      <c r="DZQ38" s="927">
        <f t="shared" si="335"/>
        <v>0</v>
      </c>
      <c r="DZR38" s="927">
        <f t="shared" ref="DZR38:ECC38" si="336">+DZQ38</f>
        <v>0</v>
      </c>
      <c r="DZS38" s="927">
        <f t="shared" si="336"/>
        <v>0</v>
      </c>
      <c r="DZT38" s="927">
        <f t="shared" si="336"/>
        <v>0</v>
      </c>
      <c r="DZU38" s="927">
        <f t="shared" si="336"/>
        <v>0</v>
      </c>
      <c r="DZV38" s="927">
        <f t="shared" si="336"/>
        <v>0</v>
      </c>
      <c r="DZW38" s="927">
        <f t="shared" si="336"/>
        <v>0</v>
      </c>
      <c r="DZX38" s="927">
        <f t="shared" si="336"/>
        <v>0</v>
      </c>
      <c r="DZY38" s="927">
        <f t="shared" si="336"/>
        <v>0</v>
      </c>
      <c r="DZZ38" s="927">
        <f t="shared" si="336"/>
        <v>0</v>
      </c>
      <c r="EAA38" s="927">
        <f t="shared" si="336"/>
        <v>0</v>
      </c>
      <c r="EAB38" s="927">
        <f t="shared" si="336"/>
        <v>0</v>
      </c>
      <c r="EAC38" s="927">
        <f t="shared" si="336"/>
        <v>0</v>
      </c>
      <c r="EAD38" s="927">
        <f t="shared" si="336"/>
        <v>0</v>
      </c>
      <c r="EAE38" s="927">
        <f t="shared" si="336"/>
        <v>0</v>
      </c>
      <c r="EAF38" s="927">
        <f t="shared" si="336"/>
        <v>0</v>
      </c>
      <c r="EAG38" s="927">
        <f t="shared" si="336"/>
        <v>0</v>
      </c>
      <c r="EAH38" s="927">
        <f t="shared" si="336"/>
        <v>0</v>
      </c>
      <c r="EAI38" s="927">
        <f t="shared" si="336"/>
        <v>0</v>
      </c>
      <c r="EAJ38" s="927">
        <f t="shared" si="336"/>
        <v>0</v>
      </c>
      <c r="EAK38" s="927">
        <f t="shared" si="336"/>
        <v>0</v>
      </c>
      <c r="EAL38" s="927">
        <f t="shared" si="336"/>
        <v>0</v>
      </c>
      <c r="EAM38" s="927">
        <f t="shared" si="336"/>
        <v>0</v>
      </c>
      <c r="EAN38" s="927">
        <f t="shared" si="336"/>
        <v>0</v>
      </c>
      <c r="EAO38" s="927">
        <f t="shared" si="336"/>
        <v>0</v>
      </c>
      <c r="EAP38" s="927">
        <f t="shared" si="336"/>
        <v>0</v>
      </c>
      <c r="EAQ38" s="927">
        <f t="shared" si="336"/>
        <v>0</v>
      </c>
      <c r="EAR38" s="927">
        <f t="shared" si="336"/>
        <v>0</v>
      </c>
      <c r="EAS38" s="927">
        <f t="shared" si="336"/>
        <v>0</v>
      </c>
      <c r="EAT38" s="927">
        <f t="shared" si="336"/>
        <v>0</v>
      </c>
      <c r="EAU38" s="927">
        <f t="shared" si="336"/>
        <v>0</v>
      </c>
      <c r="EAV38" s="927">
        <f t="shared" si="336"/>
        <v>0</v>
      </c>
      <c r="EAW38" s="927">
        <f t="shared" si="336"/>
        <v>0</v>
      </c>
      <c r="EAX38" s="927">
        <f t="shared" si="336"/>
        <v>0</v>
      </c>
      <c r="EAY38" s="927">
        <f t="shared" si="336"/>
        <v>0</v>
      </c>
      <c r="EAZ38" s="927">
        <f t="shared" si="336"/>
        <v>0</v>
      </c>
      <c r="EBA38" s="927">
        <f t="shared" si="336"/>
        <v>0</v>
      </c>
      <c r="EBB38" s="927">
        <f t="shared" si="336"/>
        <v>0</v>
      </c>
      <c r="EBC38" s="927">
        <f t="shared" si="336"/>
        <v>0</v>
      </c>
      <c r="EBD38" s="927">
        <f t="shared" si="336"/>
        <v>0</v>
      </c>
      <c r="EBE38" s="927">
        <f t="shared" si="336"/>
        <v>0</v>
      </c>
      <c r="EBF38" s="927">
        <f t="shared" si="336"/>
        <v>0</v>
      </c>
      <c r="EBG38" s="927">
        <f t="shared" si="336"/>
        <v>0</v>
      </c>
      <c r="EBH38" s="927">
        <f t="shared" si="336"/>
        <v>0</v>
      </c>
      <c r="EBI38" s="927">
        <f t="shared" si="336"/>
        <v>0</v>
      </c>
      <c r="EBJ38" s="927">
        <f t="shared" si="336"/>
        <v>0</v>
      </c>
      <c r="EBK38" s="927">
        <f t="shared" si="336"/>
        <v>0</v>
      </c>
      <c r="EBL38" s="927">
        <f t="shared" si="336"/>
        <v>0</v>
      </c>
      <c r="EBM38" s="927">
        <f t="shared" si="336"/>
        <v>0</v>
      </c>
      <c r="EBN38" s="927">
        <f t="shared" si="336"/>
        <v>0</v>
      </c>
      <c r="EBO38" s="927">
        <f t="shared" si="336"/>
        <v>0</v>
      </c>
      <c r="EBP38" s="927">
        <f t="shared" si="336"/>
        <v>0</v>
      </c>
      <c r="EBQ38" s="927">
        <f t="shared" si="336"/>
        <v>0</v>
      </c>
      <c r="EBR38" s="927">
        <f t="shared" si="336"/>
        <v>0</v>
      </c>
      <c r="EBS38" s="927">
        <f t="shared" si="336"/>
        <v>0</v>
      </c>
      <c r="EBT38" s="927">
        <f t="shared" si="336"/>
        <v>0</v>
      </c>
      <c r="EBU38" s="927">
        <f t="shared" si="336"/>
        <v>0</v>
      </c>
      <c r="EBV38" s="927">
        <f t="shared" si="336"/>
        <v>0</v>
      </c>
      <c r="EBW38" s="927">
        <f t="shared" si="336"/>
        <v>0</v>
      </c>
      <c r="EBX38" s="927">
        <f t="shared" si="336"/>
        <v>0</v>
      </c>
      <c r="EBY38" s="927">
        <f t="shared" si="336"/>
        <v>0</v>
      </c>
      <c r="EBZ38" s="927">
        <f t="shared" si="336"/>
        <v>0</v>
      </c>
      <c r="ECA38" s="927">
        <f t="shared" si="336"/>
        <v>0</v>
      </c>
      <c r="ECB38" s="927">
        <f t="shared" si="336"/>
        <v>0</v>
      </c>
      <c r="ECC38" s="927">
        <f t="shared" si="336"/>
        <v>0</v>
      </c>
      <c r="ECD38" s="927">
        <f t="shared" ref="ECD38:EEO38" si="337">+ECC38</f>
        <v>0</v>
      </c>
      <c r="ECE38" s="927">
        <f t="shared" si="337"/>
        <v>0</v>
      </c>
      <c r="ECF38" s="927">
        <f t="shared" si="337"/>
        <v>0</v>
      </c>
      <c r="ECG38" s="927">
        <f t="shared" si="337"/>
        <v>0</v>
      </c>
      <c r="ECH38" s="927">
        <f t="shared" si="337"/>
        <v>0</v>
      </c>
      <c r="ECI38" s="927">
        <f t="shared" si="337"/>
        <v>0</v>
      </c>
      <c r="ECJ38" s="927">
        <f t="shared" si="337"/>
        <v>0</v>
      </c>
      <c r="ECK38" s="927">
        <f t="shared" si="337"/>
        <v>0</v>
      </c>
      <c r="ECL38" s="927">
        <f t="shared" si="337"/>
        <v>0</v>
      </c>
      <c r="ECM38" s="927">
        <f t="shared" si="337"/>
        <v>0</v>
      </c>
      <c r="ECN38" s="927">
        <f t="shared" si="337"/>
        <v>0</v>
      </c>
      <c r="ECO38" s="927">
        <f t="shared" si="337"/>
        <v>0</v>
      </c>
      <c r="ECP38" s="927">
        <f t="shared" si="337"/>
        <v>0</v>
      </c>
      <c r="ECQ38" s="927">
        <f t="shared" si="337"/>
        <v>0</v>
      </c>
      <c r="ECR38" s="927">
        <f t="shared" si="337"/>
        <v>0</v>
      </c>
      <c r="ECS38" s="927">
        <f t="shared" si="337"/>
        <v>0</v>
      </c>
      <c r="ECT38" s="927">
        <f t="shared" si="337"/>
        <v>0</v>
      </c>
      <c r="ECU38" s="927">
        <f t="shared" si="337"/>
        <v>0</v>
      </c>
      <c r="ECV38" s="927">
        <f t="shared" si="337"/>
        <v>0</v>
      </c>
      <c r="ECW38" s="927">
        <f t="shared" si="337"/>
        <v>0</v>
      </c>
      <c r="ECX38" s="927">
        <f t="shared" si="337"/>
        <v>0</v>
      </c>
      <c r="ECY38" s="927">
        <f t="shared" si="337"/>
        <v>0</v>
      </c>
      <c r="ECZ38" s="927">
        <f t="shared" si="337"/>
        <v>0</v>
      </c>
      <c r="EDA38" s="927">
        <f t="shared" si="337"/>
        <v>0</v>
      </c>
      <c r="EDB38" s="927">
        <f t="shared" si="337"/>
        <v>0</v>
      </c>
      <c r="EDC38" s="927">
        <f t="shared" si="337"/>
        <v>0</v>
      </c>
      <c r="EDD38" s="927">
        <f t="shared" si="337"/>
        <v>0</v>
      </c>
      <c r="EDE38" s="927">
        <f t="shared" si="337"/>
        <v>0</v>
      </c>
      <c r="EDF38" s="927">
        <f t="shared" si="337"/>
        <v>0</v>
      </c>
      <c r="EDG38" s="927">
        <f t="shared" si="337"/>
        <v>0</v>
      </c>
      <c r="EDH38" s="927">
        <f t="shared" si="337"/>
        <v>0</v>
      </c>
      <c r="EDI38" s="927">
        <f t="shared" si="337"/>
        <v>0</v>
      </c>
      <c r="EDJ38" s="927">
        <f t="shared" si="337"/>
        <v>0</v>
      </c>
      <c r="EDK38" s="927">
        <f t="shared" si="337"/>
        <v>0</v>
      </c>
      <c r="EDL38" s="927">
        <f t="shared" si="337"/>
        <v>0</v>
      </c>
      <c r="EDM38" s="927">
        <f t="shared" si="337"/>
        <v>0</v>
      </c>
      <c r="EDN38" s="927">
        <f t="shared" si="337"/>
        <v>0</v>
      </c>
      <c r="EDO38" s="927">
        <f t="shared" si="337"/>
        <v>0</v>
      </c>
      <c r="EDP38" s="927">
        <f t="shared" si="337"/>
        <v>0</v>
      </c>
      <c r="EDQ38" s="927">
        <f t="shared" si="337"/>
        <v>0</v>
      </c>
      <c r="EDR38" s="927">
        <f t="shared" si="337"/>
        <v>0</v>
      </c>
      <c r="EDS38" s="927">
        <f t="shared" si="337"/>
        <v>0</v>
      </c>
      <c r="EDT38" s="927">
        <f t="shared" si="337"/>
        <v>0</v>
      </c>
      <c r="EDU38" s="927">
        <f t="shared" si="337"/>
        <v>0</v>
      </c>
      <c r="EDV38" s="927">
        <f t="shared" si="337"/>
        <v>0</v>
      </c>
      <c r="EDW38" s="927">
        <f t="shared" si="337"/>
        <v>0</v>
      </c>
      <c r="EDX38" s="927">
        <f t="shared" si="337"/>
        <v>0</v>
      </c>
      <c r="EDY38" s="927">
        <f t="shared" si="337"/>
        <v>0</v>
      </c>
      <c r="EDZ38" s="927">
        <f t="shared" si="337"/>
        <v>0</v>
      </c>
      <c r="EEA38" s="927">
        <f t="shared" si="337"/>
        <v>0</v>
      </c>
      <c r="EEB38" s="927">
        <f t="shared" si="337"/>
        <v>0</v>
      </c>
      <c r="EEC38" s="927">
        <f t="shared" si="337"/>
        <v>0</v>
      </c>
      <c r="EED38" s="927">
        <f t="shared" si="337"/>
        <v>0</v>
      </c>
      <c r="EEE38" s="927">
        <f t="shared" si="337"/>
        <v>0</v>
      </c>
      <c r="EEF38" s="927">
        <f t="shared" si="337"/>
        <v>0</v>
      </c>
      <c r="EEG38" s="927">
        <f t="shared" si="337"/>
        <v>0</v>
      </c>
      <c r="EEH38" s="927">
        <f t="shared" si="337"/>
        <v>0</v>
      </c>
      <c r="EEI38" s="927">
        <f t="shared" si="337"/>
        <v>0</v>
      </c>
      <c r="EEJ38" s="927">
        <f t="shared" si="337"/>
        <v>0</v>
      </c>
      <c r="EEK38" s="927">
        <f t="shared" si="337"/>
        <v>0</v>
      </c>
      <c r="EEL38" s="927">
        <f t="shared" si="337"/>
        <v>0</v>
      </c>
      <c r="EEM38" s="927">
        <f t="shared" si="337"/>
        <v>0</v>
      </c>
      <c r="EEN38" s="927">
        <f t="shared" si="337"/>
        <v>0</v>
      </c>
      <c r="EEO38" s="927">
        <f t="shared" si="337"/>
        <v>0</v>
      </c>
      <c r="EEP38" s="927">
        <f t="shared" ref="EEP38:EHA38" si="338">+EEO38</f>
        <v>0</v>
      </c>
      <c r="EEQ38" s="927">
        <f t="shared" si="338"/>
        <v>0</v>
      </c>
      <c r="EER38" s="927">
        <f t="shared" si="338"/>
        <v>0</v>
      </c>
      <c r="EES38" s="927">
        <f t="shared" si="338"/>
        <v>0</v>
      </c>
      <c r="EET38" s="927">
        <f t="shared" si="338"/>
        <v>0</v>
      </c>
      <c r="EEU38" s="927">
        <f t="shared" si="338"/>
        <v>0</v>
      </c>
      <c r="EEV38" s="927">
        <f t="shared" si="338"/>
        <v>0</v>
      </c>
      <c r="EEW38" s="927">
        <f t="shared" si="338"/>
        <v>0</v>
      </c>
      <c r="EEX38" s="927">
        <f t="shared" si="338"/>
        <v>0</v>
      </c>
      <c r="EEY38" s="927">
        <f t="shared" si="338"/>
        <v>0</v>
      </c>
      <c r="EEZ38" s="927">
        <f t="shared" si="338"/>
        <v>0</v>
      </c>
      <c r="EFA38" s="927">
        <f t="shared" si="338"/>
        <v>0</v>
      </c>
      <c r="EFB38" s="927">
        <f t="shared" si="338"/>
        <v>0</v>
      </c>
      <c r="EFC38" s="927">
        <f t="shared" si="338"/>
        <v>0</v>
      </c>
      <c r="EFD38" s="927">
        <f t="shared" si="338"/>
        <v>0</v>
      </c>
      <c r="EFE38" s="927">
        <f t="shared" si="338"/>
        <v>0</v>
      </c>
      <c r="EFF38" s="927">
        <f t="shared" si="338"/>
        <v>0</v>
      </c>
      <c r="EFG38" s="927">
        <f t="shared" si="338"/>
        <v>0</v>
      </c>
      <c r="EFH38" s="927">
        <f t="shared" si="338"/>
        <v>0</v>
      </c>
      <c r="EFI38" s="927">
        <f t="shared" si="338"/>
        <v>0</v>
      </c>
      <c r="EFJ38" s="927">
        <f t="shared" si="338"/>
        <v>0</v>
      </c>
      <c r="EFK38" s="927">
        <f t="shared" si="338"/>
        <v>0</v>
      </c>
      <c r="EFL38" s="927">
        <f t="shared" si="338"/>
        <v>0</v>
      </c>
      <c r="EFM38" s="927">
        <f t="shared" si="338"/>
        <v>0</v>
      </c>
      <c r="EFN38" s="927">
        <f t="shared" si="338"/>
        <v>0</v>
      </c>
      <c r="EFO38" s="927">
        <f t="shared" si="338"/>
        <v>0</v>
      </c>
      <c r="EFP38" s="927">
        <f t="shared" si="338"/>
        <v>0</v>
      </c>
      <c r="EFQ38" s="927">
        <f t="shared" si="338"/>
        <v>0</v>
      </c>
      <c r="EFR38" s="927">
        <f t="shared" si="338"/>
        <v>0</v>
      </c>
      <c r="EFS38" s="927">
        <f t="shared" si="338"/>
        <v>0</v>
      </c>
      <c r="EFT38" s="927">
        <f t="shared" si="338"/>
        <v>0</v>
      </c>
      <c r="EFU38" s="927">
        <f t="shared" si="338"/>
        <v>0</v>
      </c>
      <c r="EFV38" s="927">
        <f t="shared" si="338"/>
        <v>0</v>
      </c>
      <c r="EFW38" s="927">
        <f t="shared" si="338"/>
        <v>0</v>
      </c>
      <c r="EFX38" s="927">
        <f t="shared" si="338"/>
        <v>0</v>
      </c>
      <c r="EFY38" s="927">
        <f t="shared" si="338"/>
        <v>0</v>
      </c>
      <c r="EFZ38" s="927">
        <f t="shared" si="338"/>
        <v>0</v>
      </c>
      <c r="EGA38" s="927">
        <f t="shared" si="338"/>
        <v>0</v>
      </c>
      <c r="EGB38" s="927">
        <f t="shared" si="338"/>
        <v>0</v>
      </c>
      <c r="EGC38" s="927">
        <f t="shared" si="338"/>
        <v>0</v>
      </c>
      <c r="EGD38" s="927">
        <f t="shared" si="338"/>
        <v>0</v>
      </c>
      <c r="EGE38" s="927">
        <f t="shared" si="338"/>
        <v>0</v>
      </c>
      <c r="EGF38" s="927">
        <f t="shared" si="338"/>
        <v>0</v>
      </c>
      <c r="EGG38" s="927">
        <f t="shared" si="338"/>
        <v>0</v>
      </c>
      <c r="EGH38" s="927">
        <f t="shared" si="338"/>
        <v>0</v>
      </c>
      <c r="EGI38" s="927">
        <f t="shared" si="338"/>
        <v>0</v>
      </c>
      <c r="EGJ38" s="927">
        <f t="shared" si="338"/>
        <v>0</v>
      </c>
      <c r="EGK38" s="927">
        <f t="shared" si="338"/>
        <v>0</v>
      </c>
      <c r="EGL38" s="927">
        <f t="shared" si="338"/>
        <v>0</v>
      </c>
      <c r="EGM38" s="927">
        <f t="shared" si="338"/>
        <v>0</v>
      </c>
      <c r="EGN38" s="927">
        <f t="shared" si="338"/>
        <v>0</v>
      </c>
      <c r="EGO38" s="927">
        <f t="shared" si="338"/>
        <v>0</v>
      </c>
      <c r="EGP38" s="927">
        <f t="shared" si="338"/>
        <v>0</v>
      </c>
      <c r="EGQ38" s="927">
        <f t="shared" si="338"/>
        <v>0</v>
      </c>
      <c r="EGR38" s="927">
        <f t="shared" si="338"/>
        <v>0</v>
      </c>
      <c r="EGS38" s="927">
        <f t="shared" si="338"/>
        <v>0</v>
      </c>
      <c r="EGT38" s="927">
        <f t="shared" si="338"/>
        <v>0</v>
      </c>
      <c r="EGU38" s="927">
        <f t="shared" si="338"/>
        <v>0</v>
      </c>
      <c r="EGV38" s="927">
        <f t="shared" si="338"/>
        <v>0</v>
      </c>
      <c r="EGW38" s="927">
        <f t="shared" si="338"/>
        <v>0</v>
      </c>
      <c r="EGX38" s="927">
        <f t="shared" si="338"/>
        <v>0</v>
      </c>
      <c r="EGY38" s="927">
        <f t="shared" si="338"/>
        <v>0</v>
      </c>
      <c r="EGZ38" s="927">
        <f t="shared" si="338"/>
        <v>0</v>
      </c>
      <c r="EHA38" s="927">
        <f t="shared" si="338"/>
        <v>0</v>
      </c>
      <c r="EHB38" s="927">
        <f t="shared" ref="EHB38:EJM38" si="339">+EHA38</f>
        <v>0</v>
      </c>
      <c r="EHC38" s="927">
        <f t="shared" si="339"/>
        <v>0</v>
      </c>
      <c r="EHD38" s="927">
        <f t="shared" si="339"/>
        <v>0</v>
      </c>
      <c r="EHE38" s="927">
        <f t="shared" si="339"/>
        <v>0</v>
      </c>
      <c r="EHF38" s="927">
        <f t="shared" si="339"/>
        <v>0</v>
      </c>
      <c r="EHG38" s="927">
        <f t="shared" si="339"/>
        <v>0</v>
      </c>
      <c r="EHH38" s="927">
        <f t="shared" si="339"/>
        <v>0</v>
      </c>
      <c r="EHI38" s="927">
        <f t="shared" si="339"/>
        <v>0</v>
      </c>
      <c r="EHJ38" s="927">
        <f t="shared" si="339"/>
        <v>0</v>
      </c>
      <c r="EHK38" s="927">
        <f t="shared" si="339"/>
        <v>0</v>
      </c>
      <c r="EHL38" s="927">
        <f t="shared" si="339"/>
        <v>0</v>
      </c>
      <c r="EHM38" s="927">
        <f t="shared" si="339"/>
        <v>0</v>
      </c>
      <c r="EHN38" s="927">
        <f t="shared" si="339"/>
        <v>0</v>
      </c>
      <c r="EHO38" s="927">
        <f t="shared" si="339"/>
        <v>0</v>
      </c>
      <c r="EHP38" s="927">
        <f t="shared" si="339"/>
        <v>0</v>
      </c>
      <c r="EHQ38" s="927">
        <f t="shared" si="339"/>
        <v>0</v>
      </c>
      <c r="EHR38" s="927">
        <f t="shared" si="339"/>
        <v>0</v>
      </c>
      <c r="EHS38" s="927">
        <f t="shared" si="339"/>
        <v>0</v>
      </c>
      <c r="EHT38" s="927">
        <f t="shared" si="339"/>
        <v>0</v>
      </c>
      <c r="EHU38" s="927">
        <f t="shared" si="339"/>
        <v>0</v>
      </c>
      <c r="EHV38" s="927">
        <f t="shared" si="339"/>
        <v>0</v>
      </c>
      <c r="EHW38" s="927">
        <f t="shared" si="339"/>
        <v>0</v>
      </c>
      <c r="EHX38" s="927">
        <f t="shared" si="339"/>
        <v>0</v>
      </c>
      <c r="EHY38" s="927">
        <f t="shared" si="339"/>
        <v>0</v>
      </c>
      <c r="EHZ38" s="927">
        <f t="shared" si="339"/>
        <v>0</v>
      </c>
      <c r="EIA38" s="927">
        <f t="shared" si="339"/>
        <v>0</v>
      </c>
      <c r="EIB38" s="927">
        <f t="shared" si="339"/>
        <v>0</v>
      </c>
      <c r="EIC38" s="927">
        <f t="shared" si="339"/>
        <v>0</v>
      </c>
      <c r="EID38" s="927">
        <f t="shared" si="339"/>
        <v>0</v>
      </c>
      <c r="EIE38" s="927">
        <f t="shared" si="339"/>
        <v>0</v>
      </c>
      <c r="EIF38" s="927">
        <f t="shared" si="339"/>
        <v>0</v>
      </c>
      <c r="EIG38" s="927">
        <f t="shared" si="339"/>
        <v>0</v>
      </c>
      <c r="EIH38" s="927">
        <f t="shared" si="339"/>
        <v>0</v>
      </c>
      <c r="EII38" s="927">
        <f t="shared" si="339"/>
        <v>0</v>
      </c>
      <c r="EIJ38" s="927">
        <f t="shared" si="339"/>
        <v>0</v>
      </c>
      <c r="EIK38" s="927">
        <f t="shared" si="339"/>
        <v>0</v>
      </c>
      <c r="EIL38" s="927">
        <f t="shared" si="339"/>
        <v>0</v>
      </c>
      <c r="EIM38" s="927">
        <f t="shared" si="339"/>
        <v>0</v>
      </c>
      <c r="EIN38" s="927">
        <f t="shared" si="339"/>
        <v>0</v>
      </c>
      <c r="EIO38" s="927">
        <f t="shared" si="339"/>
        <v>0</v>
      </c>
      <c r="EIP38" s="927">
        <f t="shared" si="339"/>
        <v>0</v>
      </c>
      <c r="EIQ38" s="927">
        <f t="shared" si="339"/>
        <v>0</v>
      </c>
      <c r="EIR38" s="927">
        <f t="shared" si="339"/>
        <v>0</v>
      </c>
      <c r="EIS38" s="927">
        <f t="shared" si="339"/>
        <v>0</v>
      </c>
      <c r="EIT38" s="927">
        <f t="shared" si="339"/>
        <v>0</v>
      </c>
      <c r="EIU38" s="927">
        <f t="shared" si="339"/>
        <v>0</v>
      </c>
      <c r="EIV38" s="927">
        <f t="shared" si="339"/>
        <v>0</v>
      </c>
      <c r="EIW38" s="927">
        <f t="shared" si="339"/>
        <v>0</v>
      </c>
      <c r="EIX38" s="927">
        <f t="shared" si="339"/>
        <v>0</v>
      </c>
      <c r="EIY38" s="927">
        <f t="shared" si="339"/>
        <v>0</v>
      </c>
      <c r="EIZ38" s="927">
        <f t="shared" si="339"/>
        <v>0</v>
      </c>
      <c r="EJA38" s="927">
        <f t="shared" si="339"/>
        <v>0</v>
      </c>
      <c r="EJB38" s="927">
        <f t="shared" si="339"/>
        <v>0</v>
      </c>
      <c r="EJC38" s="927">
        <f t="shared" si="339"/>
        <v>0</v>
      </c>
      <c r="EJD38" s="927">
        <f t="shared" si="339"/>
        <v>0</v>
      </c>
      <c r="EJE38" s="927">
        <f t="shared" si="339"/>
        <v>0</v>
      </c>
      <c r="EJF38" s="927">
        <f t="shared" si="339"/>
        <v>0</v>
      </c>
      <c r="EJG38" s="927">
        <f t="shared" si="339"/>
        <v>0</v>
      </c>
      <c r="EJH38" s="927">
        <f t="shared" si="339"/>
        <v>0</v>
      </c>
      <c r="EJI38" s="927">
        <f t="shared" si="339"/>
        <v>0</v>
      </c>
      <c r="EJJ38" s="927">
        <f t="shared" si="339"/>
        <v>0</v>
      </c>
      <c r="EJK38" s="927">
        <f t="shared" si="339"/>
        <v>0</v>
      </c>
      <c r="EJL38" s="927">
        <f t="shared" si="339"/>
        <v>0</v>
      </c>
      <c r="EJM38" s="927">
        <f t="shared" si="339"/>
        <v>0</v>
      </c>
      <c r="EJN38" s="927">
        <f t="shared" ref="EJN38:ELY38" si="340">+EJM38</f>
        <v>0</v>
      </c>
      <c r="EJO38" s="927">
        <f t="shared" si="340"/>
        <v>0</v>
      </c>
      <c r="EJP38" s="927">
        <f t="shared" si="340"/>
        <v>0</v>
      </c>
      <c r="EJQ38" s="927">
        <f t="shared" si="340"/>
        <v>0</v>
      </c>
      <c r="EJR38" s="927">
        <f t="shared" si="340"/>
        <v>0</v>
      </c>
      <c r="EJS38" s="927">
        <f t="shared" si="340"/>
        <v>0</v>
      </c>
      <c r="EJT38" s="927">
        <f t="shared" si="340"/>
        <v>0</v>
      </c>
      <c r="EJU38" s="927">
        <f t="shared" si="340"/>
        <v>0</v>
      </c>
      <c r="EJV38" s="927">
        <f t="shared" si="340"/>
        <v>0</v>
      </c>
      <c r="EJW38" s="927">
        <f t="shared" si="340"/>
        <v>0</v>
      </c>
      <c r="EJX38" s="927">
        <f t="shared" si="340"/>
        <v>0</v>
      </c>
      <c r="EJY38" s="927">
        <f t="shared" si="340"/>
        <v>0</v>
      </c>
      <c r="EJZ38" s="927">
        <f t="shared" si="340"/>
        <v>0</v>
      </c>
      <c r="EKA38" s="927">
        <f t="shared" si="340"/>
        <v>0</v>
      </c>
      <c r="EKB38" s="927">
        <f t="shared" si="340"/>
        <v>0</v>
      </c>
      <c r="EKC38" s="927">
        <f t="shared" si="340"/>
        <v>0</v>
      </c>
      <c r="EKD38" s="927">
        <f t="shared" si="340"/>
        <v>0</v>
      </c>
      <c r="EKE38" s="927">
        <f t="shared" si="340"/>
        <v>0</v>
      </c>
      <c r="EKF38" s="927">
        <f t="shared" si="340"/>
        <v>0</v>
      </c>
      <c r="EKG38" s="927">
        <f t="shared" si="340"/>
        <v>0</v>
      </c>
      <c r="EKH38" s="927">
        <f t="shared" si="340"/>
        <v>0</v>
      </c>
      <c r="EKI38" s="927">
        <f t="shared" si="340"/>
        <v>0</v>
      </c>
      <c r="EKJ38" s="927">
        <f t="shared" si="340"/>
        <v>0</v>
      </c>
      <c r="EKK38" s="927">
        <f t="shared" si="340"/>
        <v>0</v>
      </c>
      <c r="EKL38" s="927">
        <f t="shared" si="340"/>
        <v>0</v>
      </c>
      <c r="EKM38" s="927">
        <f t="shared" si="340"/>
        <v>0</v>
      </c>
      <c r="EKN38" s="927">
        <f t="shared" si="340"/>
        <v>0</v>
      </c>
      <c r="EKO38" s="927">
        <f t="shared" si="340"/>
        <v>0</v>
      </c>
      <c r="EKP38" s="927">
        <f t="shared" si="340"/>
        <v>0</v>
      </c>
      <c r="EKQ38" s="927">
        <f t="shared" si="340"/>
        <v>0</v>
      </c>
      <c r="EKR38" s="927">
        <f t="shared" si="340"/>
        <v>0</v>
      </c>
      <c r="EKS38" s="927">
        <f t="shared" si="340"/>
        <v>0</v>
      </c>
      <c r="EKT38" s="927">
        <f t="shared" si="340"/>
        <v>0</v>
      </c>
      <c r="EKU38" s="927">
        <f t="shared" si="340"/>
        <v>0</v>
      </c>
      <c r="EKV38" s="927">
        <f t="shared" si="340"/>
        <v>0</v>
      </c>
      <c r="EKW38" s="927">
        <f t="shared" si="340"/>
        <v>0</v>
      </c>
      <c r="EKX38" s="927">
        <f t="shared" si="340"/>
        <v>0</v>
      </c>
      <c r="EKY38" s="927">
        <f t="shared" si="340"/>
        <v>0</v>
      </c>
      <c r="EKZ38" s="927">
        <f t="shared" si="340"/>
        <v>0</v>
      </c>
      <c r="ELA38" s="927">
        <f t="shared" si="340"/>
        <v>0</v>
      </c>
      <c r="ELB38" s="927">
        <f t="shared" si="340"/>
        <v>0</v>
      </c>
      <c r="ELC38" s="927">
        <f t="shared" si="340"/>
        <v>0</v>
      </c>
      <c r="ELD38" s="927">
        <f t="shared" si="340"/>
        <v>0</v>
      </c>
      <c r="ELE38" s="927">
        <f t="shared" si="340"/>
        <v>0</v>
      </c>
      <c r="ELF38" s="927">
        <f t="shared" si="340"/>
        <v>0</v>
      </c>
      <c r="ELG38" s="927">
        <f t="shared" si="340"/>
        <v>0</v>
      </c>
      <c r="ELH38" s="927">
        <f t="shared" si="340"/>
        <v>0</v>
      </c>
      <c r="ELI38" s="927">
        <f t="shared" si="340"/>
        <v>0</v>
      </c>
      <c r="ELJ38" s="927">
        <f t="shared" si="340"/>
        <v>0</v>
      </c>
      <c r="ELK38" s="927">
        <f t="shared" si="340"/>
        <v>0</v>
      </c>
      <c r="ELL38" s="927">
        <f t="shared" si="340"/>
        <v>0</v>
      </c>
      <c r="ELM38" s="927">
        <f t="shared" si="340"/>
        <v>0</v>
      </c>
      <c r="ELN38" s="927">
        <f t="shared" si="340"/>
        <v>0</v>
      </c>
      <c r="ELO38" s="927">
        <f t="shared" si="340"/>
        <v>0</v>
      </c>
      <c r="ELP38" s="927">
        <f t="shared" si="340"/>
        <v>0</v>
      </c>
      <c r="ELQ38" s="927">
        <f t="shared" si="340"/>
        <v>0</v>
      </c>
      <c r="ELR38" s="927">
        <f t="shared" si="340"/>
        <v>0</v>
      </c>
      <c r="ELS38" s="927">
        <f t="shared" si="340"/>
        <v>0</v>
      </c>
      <c r="ELT38" s="927">
        <f t="shared" si="340"/>
        <v>0</v>
      </c>
      <c r="ELU38" s="927">
        <f t="shared" si="340"/>
        <v>0</v>
      </c>
      <c r="ELV38" s="927">
        <f t="shared" si="340"/>
        <v>0</v>
      </c>
      <c r="ELW38" s="927">
        <f t="shared" si="340"/>
        <v>0</v>
      </c>
      <c r="ELX38" s="927">
        <f t="shared" si="340"/>
        <v>0</v>
      </c>
      <c r="ELY38" s="927">
        <f t="shared" si="340"/>
        <v>0</v>
      </c>
      <c r="ELZ38" s="927">
        <f t="shared" ref="ELZ38:EOK38" si="341">+ELY38</f>
        <v>0</v>
      </c>
      <c r="EMA38" s="927">
        <f t="shared" si="341"/>
        <v>0</v>
      </c>
      <c r="EMB38" s="927">
        <f t="shared" si="341"/>
        <v>0</v>
      </c>
      <c r="EMC38" s="927">
        <f t="shared" si="341"/>
        <v>0</v>
      </c>
      <c r="EMD38" s="927">
        <f t="shared" si="341"/>
        <v>0</v>
      </c>
      <c r="EME38" s="927">
        <f t="shared" si="341"/>
        <v>0</v>
      </c>
      <c r="EMF38" s="927">
        <f t="shared" si="341"/>
        <v>0</v>
      </c>
      <c r="EMG38" s="927">
        <f t="shared" si="341"/>
        <v>0</v>
      </c>
      <c r="EMH38" s="927">
        <f t="shared" si="341"/>
        <v>0</v>
      </c>
      <c r="EMI38" s="927">
        <f t="shared" si="341"/>
        <v>0</v>
      </c>
      <c r="EMJ38" s="927">
        <f t="shared" si="341"/>
        <v>0</v>
      </c>
      <c r="EMK38" s="927">
        <f t="shared" si="341"/>
        <v>0</v>
      </c>
      <c r="EML38" s="927">
        <f t="shared" si="341"/>
        <v>0</v>
      </c>
      <c r="EMM38" s="927">
        <f t="shared" si="341"/>
        <v>0</v>
      </c>
      <c r="EMN38" s="927">
        <f t="shared" si="341"/>
        <v>0</v>
      </c>
      <c r="EMO38" s="927">
        <f t="shared" si="341"/>
        <v>0</v>
      </c>
      <c r="EMP38" s="927">
        <f t="shared" si="341"/>
        <v>0</v>
      </c>
      <c r="EMQ38" s="927">
        <f t="shared" si="341"/>
        <v>0</v>
      </c>
      <c r="EMR38" s="927">
        <f t="shared" si="341"/>
        <v>0</v>
      </c>
      <c r="EMS38" s="927">
        <f t="shared" si="341"/>
        <v>0</v>
      </c>
      <c r="EMT38" s="927">
        <f t="shared" si="341"/>
        <v>0</v>
      </c>
      <c r="EMU38" s="927">
        <f t="shared" si="341"/>
        <v>0</v>
      </c>
      <c r="EMV38" s="927">
        <f t="shared" si="341"/>
        <v>0</v>
      </c>
      <c r="EMW38" s="927">
        <f t="shared" si="341"/>
        <v>0</v>
      </c>
      <c r="EMX38" s="927">
        <f t="shared" si="341"/>
        <v>0</v>
      </c>
      <c r="EMY38" s="927">
        <f t="shared" si="341"/>
        <v>0</v>
      </c>
      <c r="EMZ38" s="927">
        <f t="shared" si="341"/>
        <v>0</v>
      </c>
      <c r="ENA38" s="927">
        <f t="shared" si="341"/>
        <v>0</v>
      </c>
      <c r="ENB38" s="927">
        <f t="shared" si="341"/>
        <v>0</v>
      </c>
      <c r="ENC38" s="927">
        <f t="shared" si="341"/>
        <v>0</v>
      </c>
      <c r="END38" s="927">
        <f t="shared" si="341"/>
        <v>0</v>
      </c>
      <c r="ENE38" s="927">
        <f t="shared" si="341"/>
        <v>0</v>
      </c>
      <c r="ENF38" s="927">
        <f t="shared" si="341"/>
        <v>0</v>
      </c>
      <c r="ENG38" s="927">
        <f t="shared" si="341"/>
        <v>0</v>
      </c>
      <c r="ENH38" s="927">
        <f t="shared" si="341"/>
        <v>0</v>
      </c>
      <c r="ENI38" s="927">
        <f t="shared" si="341"/>
        <v>0</v>
      </c>
      <c r="ENJ38" s="927">
        <f t="shared" si="341"/>
        <v>0</v>
      </c>
      <c r="ENK38" s="927">
        <f t="shared" si="341"/>
        <v>0</v>
      </c>
      <c r="ENL38" s="927">
        <f t="shared" si="341"/>
        <v>0</v>
      </c>
      <c r="ENM38" s="927">
        <f t="shared" si="341"/>
        <v>0</v>
      </c>
      <c r="ENN38" s="927">
        <f t="shared" si="341"/>
        <v>0</v>
      </c>
      <c r="ENO38" s="927">
        <f t="shared" si="341"/>
        <v>0</v>
      </c>
      <c r="ENP38" s="927">
        <f t="shared" si="341"/>
        <v>0</v>
      </c>
      <c r="ENQ38" s="927">
        <f t="shared" si="341"/>
        <v>0</v>
      </c>
      <c r="ENR38" s="927">
        <f t="shared" si="341"/>
        <v>0</v>
      </c>
      <c r="ENS38" s="927">
        <f t="shared" si="341"/>
        <v>0</v>
      </c>
      <c r="ENT38" s="927">
        <f t="shared" si="341"/>
        <v>0</v>
      </c>
      <c r="ENU38" s="927">
        <f t="shared" si="341"/>
        <v>0</v>
      </c>
      <c r="ENV38" s="927">
        <f t="shared" si="341"/>
        <v>0</v>
      </c>
      <c r="ENW38" s="927">
        <f t="shared" si="341"/>
        <v>0</v>
      </c>
      <c r="ENX38" s="927">
        <f t="shared" si="341"/>
        <v>0</v>
      </c>
      <c r="ENY38" s="927">
        <f t="shared" si="341"/>
        <v>0</v>
      </c>
      <c r="ENZ38" s="927">
        <f t="shared" si="341"/>
        <v>0</v>
      </c>
      <c r="EOA38" s="927">
        <f t="shared" si="341"/>
        <v>0</v>
      </c>
      <c r="EOB38" s="927">
        <f t="shared" si="341"/>
        <v>0</v>
      </c>
      <c r="EOC38" s="927">
        <f t="shared" si="341"/>
        <v>0</v>
      </c>
      <c r="EOD38" s="927">
        <f t="shared" si="341"/>
        <v>0</v>
      </c>
      <c r="EOE38" s="927">
        <f t="shared" si="341"/>
        <v>0</v>
      </c>
      <c r="EOF38" s="927">
        <f t="shared" si="341"/>
        <v>0</v>
      </c>
      <c r="EOG38" s="927">
        <f t="shared" si="341"/>
        <v>0</v>
      </c>
      <c r="EOH38" s="927">
        <f t="shared" si="341"/>
        <v>0</v>
      </c>
      <c r="EOI38" s="927">
        <f t="shared" si="341"/>
        <v>0</v>
      </c>
      <c r="EOJ38" s="927">
        <f t="shared" si="341"/>
        <v>0</v>
      </c>
      <c r="EOK38" s="927">
        <f t="shared" si="341"/>
        <v>0</v>
      </c>
      <c r="EOL38" s="927">
        <f t="shared" ref="EOL38:EQW38" si="342">+EOK38</f>
        <v>0</v>
      </c>
      <c r="EOM38" s="927">
        <f t="shared" si="342"/>
        <v>0</v>
      </c>
      <c r="EON38" s="927">
        <f t="shared" si="342"/>
        <v>0</v>
      </c>
      <c r="EOO38" s="927">
        <f t="shared" si="342"/>
        <v>0</v>
      </c>
      <c r="EOP38" s="927">
        <f t="shared" si="342"/>
        <v>0</v>
      </c>
      <c r="EOQ38" s="927">
        <f t="shared" si="342"/>
        <v>0</v>
      </c>
      <c r="EOR38" s="927">
        <f t="shared" si="342"/>
        <v>0</v>
      </c>
      <c r="EOS38" s="927">
        <f t="shared" si="342"/>
        <v>0</v>
      </c>
      <c r="EOT38" s="927">
        <f t="shared" si="342"/>
        <v>0</v>
      </c>
      <c r="EOU38" s="927">
        <f t="shared" si="342"/>
        <v>0</v>
      </c>
      <c r="EOV38" s="927">
        <f t="shared" si="342"/>
        <v>0</v>
      </c>
      <c r="EOW38" s="927">
        <f t="shared" si="342"/>
        <v>0</v>
      </c>
      <c r="EOX38" s="927">
        <f t="shared" si="342"/>
        <v>0</v>
      </c>
      <c r="EOY38" s="927">
        <f t="shared" si="342"/>
        <v>0</v>
      </c>
      <c r="EOZ38" s="927">
        <f t="shared" si="342"/>
        <v>0</v>
      </c>
      <c r="EPA38" s="927">
        <f t="shared" si="342"/>
        <v>0</v>
      </c>
      <c r="EPB38" s="927">
        <f t="shared" si="342"/>
        <v>0</v>
      </c>
      <c r="EPC38" s="927">
        <f t="shared" si="342"/>
        <v>0</v>
      </c>
      <c r="EPD38" s="927">
        <f t="shared" si="342"/>
        <v>0</v>
      </c>
      <c r="EPE38" s="927">
        <f t="shared" si="342"/>
        <v>0</v>
      </c>
      <c r="EPF38" s="927">
        <f t="shared" si="342"/>
        <v>0</v>
      </c>
      <c r="EPG38" s="927">
        <f t="shared" si="342"/>
        <v>0</v>
      </c>
      <c r="EPH38" s="927">
        <f t="shared" si="342"/>
        <v>0</v>
      </c>
      <c r="EPI38" s="927">
        <f t="shared" si="342"/>
        <v>0</v>
      </c>
      <c r="EPJ38" s="927">
        <f t="shared" si="342"/>
        <v>0</v>
      </c>
      <c r="EPK38" s="927">
        <f t="shared" si="342"/>
        <v>0</v>
      </c>
      <c r="EPL38" s="927">
        <f t="shared" si="342"/>
        <v>0</v>
      </c>
      <c r="EPM38" s="927">
        <f t="shared" si="342"/>
        <v>0</v>
      </c>
      <c r="EPN38" s="927">
        <f t="shared" si="342"/>
        <v>0</v>
      </c>
      <c r="EPO38" s="927">
        <f t="shared" si="342"/>
        <v>0</v>
      </c>
      <c r="EPP38" s="927">
        <f t="shared" si="342"/>
        <v>0</v>
      </c>
      <c r="EPQ38" s="927">
        <f t="shared" si="342"/>
        <v>0</v>
      </c>
      <c r="EPR38" s="927">
        <f t="shared" si="342"/>
        <v>0</v>
      </c>
      <c r="EPS38" s="927">
        <f t="shared" si="342"/>
        <v>0</v>
      </c>
      <c r="EPT38" s="927">
        <f t="shared" si="342"/>
        <v>0</v>
      </c>
      <c r="EPU38" s="927">
        <f t="shared" si="342"/>
        <v>0</v>
      </c>
      <c r="EPV38" s="927">
        <f t="shared" si="342"/>
        <v>0</v>
      </c>
      <c r="EPW38" s="927">
        <f t="shared" si="342"/>
        <v>0</v>
      </c>
      <c r="EPX38" s="927">
        <f t="shared" si="342"/>
        <v>0</v>
      </c>
      <c r="EPY38" s="927">
        <f t="shared" si="342"/>
        <v>0</v>
      </c>
      <c r="EPZ38" s="927">
        <f t="shared" si="342"/>
        <v>0</v>
      </c>
      <c r="EQA38" s="927">
        <f t="shared" si="342"/>
        <v>0</v>
      </c>
      <c r="EQB38" s="927">
        <f t="shared" si="342"/>
        <v>0</v>
      </c>
      <c r="EQC38" s="927">
        <f t="shared" si="342"/>
        <v>0</v>
      </c>
      <c r="EQD38" s="927">
        <f t="shared" si="342"/>
        <v>0</v>
      </c>
      <c r="EQE38" s="927">
        <f t="shared" si="342"/>
        <v>0</v>
      </c>
      <c r="EQF38" s="927">
        <f t="shared" si="342"/>
        <v>0</v>
      </c>
      <c r="EQG38" s="927">
        <f t="shared" si="342"/>
        <v>0</v>
      </c>
      <c r="EQH38" s="927">
        <f t="shared" si="342"/>
        <v>0</v>
      </c>
      <c r="EQI38" s="927">
        <f t="shared" si="342"/>
        <v>0</v>
      </c>
      <c r="EQJ38" s="927">
        <f t="shared" si="342"/>
        <v>0</v>
      </c>
      <c r="EQK38" s="927">
        <f t="shared" si="342"/>
        <v>0</v>
      </c>
      <c r="EQL38" s="927">
        <f t="shared" si="342"/>
        <v>0</v>
      </c>
      <c r="EQM38" s="927">
        <f t="shared" si="342"/>
        <v>0</v>
      </c>
      <c r="EQN38" s="927">
        <f t="shared" si="342"/>
        <v>0</v>
      </c>
      <c r="EQO38" s="927">
        <f t="shared" si="342"/>
        <v>0</v>
      </c>
      <c r="EQP38" s="927">
        <f t="shared" si="342"/>
        <v>0</v>
      </c>
      <c r="EQQ38" s="927">
        <f t="shared" si="342"/>
        <v>0</v>
      </c>
      <c r="EQR38" s="927">
        <f t="shared" si="342"/>
        <v>0</v>
      </c>
      <c r="EQS38" s="927">
        <f t="shared" si="342"/>
        <v>0</v>
      </c>
      <c r="EQT38" s="927">
        <f t="shared" si="342"/>
        <v>0</v>
      </c>
      <c r="EQU38" s="927">
        <f t="shared" si="342"/>
        <v>0</v>
      </c>
      <c r="EQV38" s="927">
        <f t="shared" si="342"/>
        <v>0</v>
      </c>
      <c r="EQW38" s="927">
        <f t="shared" si="342"/>
        <v>0</v>
      </c>
      <c r="EQX38" s="927">
        <f t="shared" ref="EQX38:ETI38" si="343">+EQW38</f>
        <v>0</v>
      </c>
      <c r="EQY38" s="927">
        <f t="shared" si="343"/>
        <v>0</v>
      </c>
      <c r="EQZ38" s="927">
        <f t="shared" si="343"/>
        <v>0</v>
      </c>
      <c r="ERA38" s="927">
        <f t="shared" si="343"/>
        <v>0</v>
      </c>
      <c r="ERB38" s="927">
        <f t="shared" si="343"/>
        <v>0</v>
      </c>
      <c r="ERC38" s="927">
        <f t="shared" si="343"/>
        <v>0</v>
      </c>
      <c r="ERD38" s="927">
        <f t="shared" si="343"/>
        <v>0</v>
      </c>
      <c r="ERE38" s="927">
        <f t="shared" si="343"/>
        <v>0</v>
      </c>
      <c r="ERF38" s="927">
        <f t="shared" si="343"/>
        <v>0</v>
      </c>
      <c r="ERG38" s="927">
        <f t="shared" si="343"/>
        <v>0</v>
      </c>
      <c r="ERH38" s="927">
        <f t="shared" si="343"/>
        <v>0</v>
      </c>
      <c r="ERI38" s="927">
        <f t="shared" si="343"/>
        <v>0</v>
      </c>
      <c r="ERJ38" s="927">
        <f t="shared" si="343"/>
        <v>0</v>
      </c>
      <c r="ERK38" s="927">
        <f t="shared" si="343"/>
        <v>0</v>
      </c>
      <c r="ERL38" s="927">
        <f t="shared" si="343"/>
        <v>0</v>
      </c>
      <c r="ERM38" s="927">
        <f t="shared" si="343"/>
        <v>0</v>
      </c>
      <c r="ERN38" s="927">
        <f t="shared" si="343"/>
        <v>0</v>
      </c>
      <c r="ERO38" s="927">
        <f t="shared" si="343"/>
        <v>0</v>
      </c>
      <c r="ERP38" s="927">
        <f t="shared" si="343"/>
        <v>0</v>
      </c>
      <c r="ERQ38" s="927">
        <f t="shared" si="343"/>
        <v>0</v>
      </c>
      <c r="ERR38" s="927">
        <f t="shared" si="343"/>
        <v>0</v>
      </c>
      <c r="ERS38" s="927">
        <f t="shared" si="343"/>
        <v>0</v>
      </c>
      <c r="ERT38" s="927">
        <f t="shared" si="343"/>
        <v>0</v>
      </c>
      <c r="ERU38" s="927">
        <f t="shared" si="343"/>
        <v>0</v>
      </c>
      <c r="ERV38" s="927">
        <f t="shared" si="343"/>
        <v>0</v>
      </c>
      <c r="ERW38" s="927">
        <f t="shared" si="343"/>
        <v>0</v>
      </c>
      <c r="ERX38" s="927">
        <f t="shared" si="343"/>
        <v>0</v>
      </c>
      <c r="ERY38" s="927">
        <f t="shared" si="343"/>
        <v>0</v>
      </c>
      <c r="ERZ38" s="927">
        <f t="shared" si="343"/>
        <v>0</v>
      </c>
      <c r="ESA38" s="927">
        <f t="shared" si="343"/>
        <v>0</v>
      </c>
      <c r="ESB38" s="927">
        <f t="shared" si="343"/>
        <v>0</v>
      </c>
      <c r="ESC38" s="927">
        <f t="shared" si="343"/>
        <v>0</v>
      </c>
      <c r="ESD38" s="927">
        <f t="shared" si="343"/>
        <v>0</v>
      </c>
      <c r="ESE38" s="927">
        <f t="shared" si="343"/>
        <v>0</v>
      </c>
      <c r="ESF38" s="927">
        <f t="shared" si="343"/>
        <v>0</v>
      </c>
      <c r="ESG38" s="927">
        <f t="shared" si="343"/>
        <v>0</v>
      </c>
      <c r="ESH38" s="927">
        <f t="shared" si="343"/>
        <v>0</v>
      </c>
      <c r="ESI38" s="927">
        <f t="shared" si="343"/>
        <v>0</v>
      </c>
      <c r="ESJ38" s="927">
        <f t="shared" si="343"/>
        <v>0</v>
      </c>
      <c r="ESK38" s="927">
        <f t="shared" si="343"/>
        <v>0</v>
      </c>
      <c r="ESL38" s="927">
        <f t="shared" si="343"/>
        <v>0</v>
      </c>
      <c r="ESM38" s="927">
        <f t="shared" si="343"/>
        <v>0</v>
      </c>
      <c r="ESN38" s="927">
        <f t="shared" si="343"/>
        <v>0</v>
      </c>
      <c r="ESO38" s="927">
        <f t="shared" si="343"/>
        <v>0</v>
      </c>
      <c r="ESP38" s="927">
        <f t="shared" si="343"/>
        <v>0</v>
      </c>
      <c r="ESQ38" s="927">
        <f t="shared" si="343"/>
        <v>0</v>
      </c>
      <c r="ESR38" s="927">
        <f t="shared" si="343"/>
        <v>0</v>
      </c>
      <c r="ESS38" s="927">
        <f t="shared" si="343"/>
        <v>0</v>
      </c>
      <c r="EST38" s="927">
        <f t="shared" si="343"/>
        <v>0</v>
      </c>
      <c r="ESU38" s="927">
        <f t="shared" si="343"/>
        <v>0</v>
      </c>
      <c r="ESV38" s="927">
        <f t="shared" si="343"/>
        <v>0</v>
      </c>
      <c r="ESW38" s="927">
        <f t="shared" si="343"/>
        <v>0</v>
      </c>
      <c r="ESX38" s="927">
        <f t="shared" si="343"/>
        <v>0</v>
      </c>
      <c r="ESY38" s="927">
        <f t="shared" si="343"/>
        <v>0</v>
      </c>
      <c r="ESZ38" s="927">
        <f t="shared" si="343"/>
        <v>0</v>
      </c>
      <c r="ETA38" s="927">
        <f t="shared" si="343"/>
        <v>0</v>
      </c>
      <c r="ETB38" s="927">
        <f t="shared" si="343"/>
        <v>0</v>
      </c>
      <c r="ETC38" s="927">
        <f t="shared" si="343"/>
        <v>0</v>
      </c>
      <c r="ETD38" s="927">
        <f t="shared" si="343"/>
        <v>0</v>
      </c>
      <c r="ETE38" s="927">
        <f t="shared" si="343"/>
        <v>0</v>
      </c>
      <c r="ETF38" s="927">
        <f t="shared" si="343"/>
        <v>0</v>
      </c>
      <c r="ETG38" s="927">
        <f t="shared" si="343"/>
        <v>0</v>
      </c>
      <c r="ETH38" s="927">
        <f t="shared" si="343"/>
        <v>0</v>
      </c>
      <c r="ETI38" s="927">
        <f t="shared" si="343"/>
        <v>0</v>
      </c>
      <c r="ETJ38" s="927">
        <f t="shared" ref="ETJ38:EVU38" si="344">+ETI38</f>
        <v>0</v>
      </c>
      <c r="ETK38" s="927">
        <f t="shared" si="344"/>
        <v>0</v>
      </c>
      <c r="ETL38" s="927">
        <f t="shared" si="344"/>
        <v>0</v>
      </c>
      <c r="ETM38" s="927">
        <f t="shared" si="344"/>
        <v>0</v>
      </c>
      <c r="ETN38" s="927">
        <f t="shared" si="344"/>
        <v>0</v>
      </c>
      <c r="ETO38" s="927">
        <f t="shared" si="344"/>
        <v>0</v>
      </c>
      <c r="ETP38" s="927">
        <f t="shared" si="344"/>
        <v>0</v>
      </c>
      <c r="ETQ38" s="927">
        <f t="shared" si="344"/>
        <v>0</v>
      </c>
      <c r="ETR38" s="927">
        <f t="shared" si="344"/>
        <v>0</v>
      </c>
      <c r="ETS38" s="927">
        <f t="shared" si="344"/>
        <v>0</v>
      </c>
      <c r="ETT38" s="927">
        <f t="shared" si="344"/>
        <v>0</v>
      </c>
      <c r="ETU38" s="927">
        <f t="shared" si="344"/>
        <v>0</v>
      </c>
      <c r="ETV38" s="927">
        <f t="shared" si="344"/>
        <v>0</v>
      </c>
      <c r="ETW38" s="927">
        <f t="shared" si="344"/>
        <v>0</v>
      </c>
      <c r="ETX38" s="927">
        <f t="shared" si="344"/>
        <v>0</v>
      </c>
      <c r="ETY38" s="927">
        <f t="shared" si="344"/>
        <v>0</v>
      </c>
      <c r="ETZ38" s="927">
        <f t="shared" si="344"/>
        <v>0</v>
      </c>
      <c r="EUA38" s="927">
        <f t="shared" si="344"/>
        <v>0</v>
      </c>
      <c r="EUB38" s="927">
        <f t="shared" si="344"/>
        <v>0</v>
      </c>
      <c r="EUC38" s="927">
        <f t="shared" si="344"/>
        <v>0</v>
      </c>
      <c r="EUD38" s="927">
        <f t="shared" si="344"/>
        <v>0</v>
      </c>
      <c r="EUE38" s="927">
        <f t="shared" si="344"/>
        <v>0</v>
      </c>
      <c r="EUF38" s="927">
        <f t="shared" si="344"/>
        <v>0</v>
      </c>
      <c r="EUG38" s="927">
        <f t="shared" si="344"/>
        <v>0</v>
      </c>
      <c r="EUH38" s="927">
        <f t="shared" si="344"/>
        <v>0</v>
      </c>
      <c r="EUI38" s="927">
        <f t="shared" si="344"/>
        <v>0</v>
      </c>
      <c r="EUJ38" s="927">
        <f t="shared" si="344"/>
        <v>0</v>
      </c>
      <c r="EUK38" s="927">
        <f t="shared" si="344"/>
        <v>0</v>
      </c>
      <c r="EUL38" s="927">
        <f t="shared" si="344"/>
        <v>0</v>
      </c>
      <c r="EUM38" s="927">
        <f t="shared" si="344"/>
        <v>0</v>
      </c>
      <c r="EUN38" s="927">
        <f t="shared" si="344"/>
        <v>0</v>
      </c>
      <c r="EUO38" s="927">
        <f t="shared" si="344"/>
        <v>0</v>
      </c>
      <c r="EUP38" s="927">
        <f t="shared" si="344"/>
        <v>0</v>
      </c>
      <c r="EUQ38" s="927">
        <f t="shared" si="344"/>
        <v>0</v>
      </c>
      <c r="EUR38" s="927">
        <f t="shared" si="344"/>
        <v>0</v>
      </c>
      <c r="EUS38" s="927">
        <f t="shared" si="344"/>
        <v>0</v>
      </c>
      <c r="EUT38" s="927">
        <f t="shared" si="344"/>
        <v>0</v>
      </c>
      <c r="EUU38" s="927">
        <f t="shared" si="344"/>
        <v>0</v>
      </c>
      <c r="EUV38" s="927">
        <f t="shared" si="344"/>
        <v>0</v>
      </c>
      <c r="EUW38" s="927">
        <f t="shared" si="344"/>
        <v>0</v>
      </c>
      <c r="EUX38" s="927">
        <f t="shared" si="344"/>
        <v>0</v>
      </c>
      <c r="EUY38" s="927">
        <f t="shared" si="344"/>
        <v>0</v>
      </c>
      <c r="EUZ38" s="927">
        <f t="shared" si="344"/>
        <v>0</v>
      </c>
      <c r="EVA38" s="927">
        <f t="shared" si="344"/>
        <v>0</v>
      </c>
      <c r="EVB38" s="927">
        <f t="shared" si="344"/>
        <v>0</v>
      </c>
      <c r="EVC38" s="927">
        <f t="shared" si="344"/>
        <v>0</v>
      </c>
      <c r="EVD38" s="927">
        <f t="shared" si="344"/>
        <v>0</v>
      </c>
      <c r="EVE38" s="927">
        <f t="shared" si="344"/>
        <v>0</v>
      </c>
      <c r="EVF38" s="927">
        <f t="shared" si="344"/>
        <v>0</v>
      </c>
      <c r="EVG38" s="927">
        <f t="shared" si="344"/>
        <v>0</v>
      </c>
      <c r="EVH38" s="927">
        <f t="shared" si="344"/>
        <v>0</v>
      </c>
      <c r="EVI38" s="927">
        <f t="shared" si="344"/>
        <v>0</v>
      </c>
      <c r="EVJ38" s="927">
        <f t="shared" si="344"/>
        <v>0</v>
      </c>
      <c r="EVK38" s="927">
        <f t="shared" si="344"/>
        <v>0</v>
      </c>
      <c r="EVL38" s="927">
        <f t="shared" si="344"/>
        <v>0</v>
      </c>
      <c r="EVM38" s="927">
        <f t="shared" si="344"/>
        <v>0</v>
      </c>
      <c r="EVN38" s="927">
        <f t="shared" si="344"/>
        <v>0</v>
      </c>
      <c r="EVO38" s="927">
        <f t="shared" si="344"/>
        <v>0</v>
      </c>
      <c r="EVP38" s="927">
        <f t="shared" si="344"/>
        <v>0</v>
      </c>
      <c r="EVQ38" s="927">
        <f t="shared" si="344"/>
        <v>0</v>
      </c>
      <c r="EVR38" s="927">
        <f t="shared" si="344"/>
        <v>0</v>
      </c>
      <c r="EVS38" s="927">
        <f t="shared" si="344"/>
        <v>0</v>
      </c>
      <c r="EVT38" s="927">
        <f t="shared" si="344"/>
        <v>0</v>
      </c>
      <c r="EVU38" s="927">
        <f t="shared" si="344"/>
        <v>0</v>
      </c>
      <c r="EVV38" s="927">
        <f t="shared" ref="EVV38:EYG38" si="345">+EVU38</f>
        <v>0</v>
      </c>
      <c r="EVW38" s="927">
        <f t="shared" si="345"/>
        <v>0</v>
      </c>
      <c r="EVX38" s="927">
        <f t="shared" si="345"/>
        <v>0</v>
      </c>
      <c r="EVY38" s="927">
        <f t="shared" si="345"/>
        <v>0</v>
      </c>
      <c r="EVZ38" s="927">
        <f t="shared" si="345"/>
        <v>0</v>
      </c>
      <c r="EWA38" s="927">
        <f t="shared" si="345"/>
        <v>0</v>
      </c>
      <c r="EWB38" s="927">
        <f t="shared" si="345"/>
        <v>0</v>
      </c>
      <c r="EWC38" s="927">
        <f t="shared" si="345"/>
        <v>0</v>
      </c>
      <c r="EWD38" s="927">
        <f t="shared" si="345"/>
        <v>0</v>
      </c>
      <c r="EWE38" s="927">
        <f t="shared" si="345"/>
        <v>0</v>
      </c>
      <c r="EWF38" s="927">
        <f t="shared" si="345"/>
        <v>0</v>
      </c>
      <c r="EWG38" s="927">
        <f t="shared" si="345"/>
        <v>0</v>
      </c>
      <c r="EWH38" s="927">
        <f t="shared" si="345"/>
        <v>0</v>
      </c>
      <c r="EWI38" s="927">
        <f t="shared" si="345"/>
        <v>0</v>
      </c>
      <c r="EWJ38" s="927">
        <f t="shared" si="345"/>
        <v>0</v>
      </c>
      <c r="EWK38" s="927">
        <f t="shared" si="345"/>
        <v>0</v>
      </c>
      <c r="EWL38" s="927">
        <f t="shared" si="345"/>
        <v>0</v>
      </c>
      <c r="EWM38" s="927">
        <f t="shared" si="345"/>
        <v>0</v>
      </c>
      <c r="EWN38" s="927">
        <f t="shared" si="345"/>
        <v>0</v>
      </c>
      <c r="EWO38" s="927">
        <f t="shared" si="345"/>
        <v>0</v>
      </c>
      <c r="EWP38" s="927">
        <f t="shared" si="345"/>
        <v>0</v>
      </c>
      <c r="EWQ38" s="927">
        <f t="shared" si="345"/>
        <v>0</v>
      </c>
      <c r="EWR38" s="927">
        <f t="shared" si="345"/>
        <v>0</v>
      </c>
      <c r="EWS38" s="927">
        <f t="shared" si="345"/>
        <v>0</v>
      </c>
      <c r="EWT38" s="927">
        <f t="shared" si="345"/>
        <v>0</v>
      </c>
      <c r="EWU38" s="927">
        <f t="shared" si="345"/>
        <v>0</v>
      </c>
      <c r="EWV38" s="927">
        <f t="shared" si="345"/>
        <v>0</v>
      </c>
      <c r="EWW38" s="927">
        <f t="shared" si="345"/>
        <v>0</v>
      </c>
      <c r="EWX38" s="927">
        <f t="shared" si="345"/>
        <v>0</v>
      </c>
      <c r="EWY38" s="927">
        <f t="shared" si="345"/>
        <v>0</v>
      </c>
      <c r="EWZ38" s="927">
        <f t="shared" si="345"/>
        <v>0</v>
      </c>
      <c r="EXA38" s="927">
        <f t="shared" si="345"/>
        <v>0</v>
      </c>
      <c r="EXB38" s="927">
        <f t="shared" si="345"/>
        <v>0</v>
      </c>
      <c r="EXC38" s="927">
        <f t="shared" si="345"/>
        <v>0</v>
      </c>
      <c r="EXD38" s="927">
        <f t="shared" si="345"/>
        <v>0</v>
      </c>
      <c r="EXE38" s="927">
        <f t="shared" si="345"/>
        <v>0</v>
      </c>
      <c r="EXF38" s="927">
        <f t="shared" si="345"/>
        <v>0</v>
      </c>
      <c r="EXG38" s="927">
        <f t="shared" si="345"/>
        <v>0</v>
      </c>
      <c r="EXH38" s="927">
        <f t="shared" si="345"/>
        <v>0</v>
      </c>
      <c r="EXI38" s="927">
        <f t="shared" si="345"/>
        <v>0</v>
      </c>
      <c r="EXJ38" s="927">
        <f t="shared" si="345"/>
        <v>0</v>
      </c>
      <c r="EXK38" s="927">
        <f t="shared" si="345"/>
        <v>0</v>
      </c>
      <c r="EXL38" s="927">
        <f t="shared" si="345"/>
        <v>0</v>
      </c>
      <c r="EXM38" s="927">
        <f t="shared" si="345"/>
        <v>0</v>
      </c>
      <c r="EXN38" s="927">
        <f t="shared" si="345"/>
        <v>0</v>
      </c>
      <c r="EXO38" s="927">
        <f t="shared" si="345"/>
        <v>0</v>
      </c>
      <c r="EXP38" s="927">
        <f t="shared" si="345"/>
        <v>0</v>
      </c>
      <c r="EXQ38" s="927">
        <f t="shared" si="345"/>
        <v>0</v>
      </c>
      <c r="EXR38" s="927">
        <f t="shared" si="345"/>
        <v>0</v>
      </c>
      <c r="EXS38" s="927">
        <f t="shared" si="345"/>
        <v>0</v>
      </c>
      <c r="EXT38" s="927">
        <f t="shared" si="345"/>
        <v>0</v>
      </c>
      <c r="EXU38" s="927">
        <f t="shared" si="345"/>
        <v>0</v>
      </c>
      <c r="EXV38" s="927">
        <f t="shared" si="345"/>
        <v>0</v>
      </c>
      <c r="EXW38" s="927">
        <f t="shared" si="345"/>
        <v>0</v>
      </c>
      <c r="EXX38" s="927">
        <f t="shared" si="345"/>
        <v>0</v>
      </c>
      <c r="EXY38" s="927">
        <f t="shared" si="345"/>
        <v>0</v>
      </c>
      <c r="EXZ38" s="927">
        <f t="shared" si="345"/>
        <v>0</v>
      </c>
      <c r="EYA38" s="927">
        <f t="shared" si="345"/>
        <v>0</v>
      </c>
      <c r="EYB38" s="927">
        <f t="shared" si="345"/>
        <v>0</v>
      </c>
      <c r="EYC38" s="927">
        <f t="shared" si="345"/>
        <v>0</v>
      </c>
      <c r="EYD38" s="927">
        <f t="shared" si="345"/>
        <v>0</v>
      </c>
      <c r="EYE38" s="927">
        <f t="shared" si="345"/>
        <v>0</v>
      </c>
      <c r="EYF38" s="927">
        <f t="shared" si="345"/>
        <v>0</v>
      </c>
      <c r="EYG38" s="927">
        <f t="shared" si="345"/>
        <v>0</v>
      </c>
      <c r="EYH38" s="927">
        <f t="shared" ref="EYH38:FAS38" si="346">+EYG38</f>
        <v>0</v>
      </c>
      <c r="EYI38" s="927">
        <f t="shared" si="346"/>
        <v>0</v>
      </c>
      <c r="EYJ38" s="927">
        <f t="shared" si="346"/>
        <v>0</v>
      </c>
      <c r="EYK38" s="927">
        <f t="shared" si="346"/>
        <v>0</v>
      </c>
      <c r="EYL38" s="927">
        <f t="shared" si="346"/>
        <v>0</v>
      </c>
      <c r="EYM38" s="927">
        <f t="shared" si="346"/>
        <v>0</v>
      </c>
      <c r="EYN38" s="927">
        <f t="shared" si="346"/>
        <v>0</v>
      </c>
      <c r="EYO38" s="927">
        <f t="shared" si="346"/>
        <v>0</v>
      </c>
      <c r="EYP38" s="927">
        <f t="shared" si="346"/>
        <v>0</v>
      </c>
      <c r="EYQ38" s="927">
        <f t="shared" si="346"/>
        <v>0</v>
      </c>
      <c r="EYR38" s="927">
        <f t="shared" si="346"/>
        <v>0</v>
      </c>
      <c r="EYS38" s="927">
        <f t="shared" si="346"/>
        <v>0</v>
      </c>
      <c r="EYT38" s="927">
        <f t="shared" si="346"/>
        <v>0</v>
      </c>
      <c r="EYU38" s="927">
        <f t="shared" si="346"/>
        <v>0</v>
      </c>
      <c r="EYV38" s="927">
        <f t="shared" si="346"/>
        <v>0</v>
      </c>
      <c r="EYW38" s="927">
        <f t="shared" si="346"/>
        <v>0</v>
      </c>
      <c r="EYX38" s="927">
        <f t="shared" si="346"/>
        <v>0</v>
      </c>
      <c r="EYY38" s="927">
        <f t="shared" si="346"/>
        <v>0</v>
      </c>
      <c r="EYZ38" s="927">
        <f t="shared" si="346"/>
        <v>0</v>
      </c>
      <c r="EZA38" s="927">
        <f t="shared" si="346"/>
        <v>0</v>
      </c>
      <c r="EZB38" s="927">
        <f t="shared" si="346"/>
        <v>0</v>
      </c>
      <c r="EZC38" s="927">
        <f t="shared" si="346"/>
        <v>0</v>
      </c>
      <c r="EZD38" s="927">
        <f t="shared" si="346"/>
        <v>0</v>
      </c>
      <c r="EZE38" s="927">
        <f t="shared" si="346"/>
        <v>0</v>
      </c>
      <c r="EZF38" s="927">
        <f t="shared" si="346"/>
        <v>0</v>
      </c>
      <c r="EZG38" s="927">
        <f t="shared" si="346"/>
        <v>0</v>
      </c>
      <c r="EZH38" s="927">
        <f t="shared" si="346"/>
        <v>0</v>
      </c>
      <c r="EZI38" s="927">
        <f t="shared" si="346"/>
        <v>0</v>
      </c>
      <c r="EZJ38" s="927">
        <f t="shared" si="346"/>
        <v>0</v>
      </c>
      <c r="EZK38" s="927">
        <f t="shared" si="346"/>
        <v>0</v>
      </c>
      <c r="EZL38" s="927">
        <f t="shared" si="346"/>
        <v>0</v>
      </c>
      <c r="EZM38" s="927">
        <f t="shared" si="346"/>
        <v>0</v>
      </c>
      <c r="EZN38" s="927">
        <f t="shared" si="346"/>
        <v>0</v>
      </c>
      <c r="EZO38" s="927">
        <f t="shared" si="346"/>
        <v>0</v>
      </c>
      <c r="EZP38" s="927">
        <f t="shared" si="346"/>
        <v>0</v>
      </c>
      <c r="EZQ38" s="927">
        <f t="shared" si="346"/>
        <v>0</v>
      </c>
      <c r="EZR38" s="927">
        <f t="shared" si="346"/>
        <v>0</v>
      </c>
      <c r="EZS38" s="927">
        <f t="shared" si="346"/>
        <v>0</v>
      </c>
      <c r="EZT38" s="927">
        <f t="shared" si="346"/>
        <v>0</v>
      </c>
      <c r="EZU38" s="927">
        <f t="shared" si="346"/>
        <v>0</v>
      </c>
      <c r="EZV38" s="927">
        <f t="shared" si="346"/>
        <v>0</v>
      </c>
      <c r="EZW38" s="927">
        <f t="shared" si="346"/>
        <v>0</v>
      </c>
      <c r="EZX38" s="927">
        <f t="shared" si="346"/>
        <v>0</v>
      </c>
      <c r="EZY38" s="927">
        <f t="shared" si="346"/>
        <v>0</v>
      </c>
      <c r="EZZ38" s="927">
        <f t="shared" si="346"/>
        <v>0</v>
      </c>
      <c r="FAA38" s="927">
        <f t="shared" si="346"/>
        <v>0</v>
      </c>
      <c r="FAB38" s="927">
        <f t="shared" si="346"/>
        <v>0</v>
      </c>
      <c r="FAC38" s="927">
        <f t="shared" si="346"/>
        <v>0</v>
      </c>
      <c r="FAD38" s="927">
        <f t="shared" si="346"/>
        <v>0</v>
      </c>
      <c r="FAE38" s="927">
        <f t="shared" si="346"/>
        <v>0</v>
      </c>
      <c r="FAF38" s="927">
        <f t="shared" si="346"/>
        <v>0</v>
      </c>
      <c r="FAG38" s="927">
        <f t="shared" si="346"/>
        <v>0</v>
      </c>
      <c r="FAH38" s="927">
        <f t="shared" si="346"/>
        <v>0</v>
      </c>
      <c r="FAI38" s="927">
        <f t="shared" si="346"/>
        <v>0</v>
      </c>
      <c r="FAJ38" s="927">
        <f t="shared" si="346"/>
        <v>0</v>
      </c>
      <c r="FAK38" s="927">
        <f t="shared" si="346"/>
        <v>0</v>
      </c>
      <c r="FAL38" s="927">
        <f t="shared" si="346"/>
        <v>0</v>
      </c>
      <c r="FAM38" s="927">
        <f t="shared" si="346"/>
        <v>0</v>
      </c>
      <c r="FAN38" s="927">
        <f t="shared" si="346"/>
        <v>0</v>
      </c>
      <c r="FAO38" s="927">
        <f t="shared" si="346"/>
        <v>0</v>
      </c>
      <c r="FAP38" s="927">
        <f t="shared" si="346"/>
        <v>0</v>
      </c>
      <c r="FAQ38" s="927">
        <f t="shared" si="346"/>
        <v>0</v>
      </c>
      <c r="FAR38" s="927">
        <f t="shared" si="346"/>
        <v>0</v>
      </c>
      <c r="FAS38" s="927">
        <f t="shared" si="346"/>
        <v>0</v>
      </c>
      <c r="FAT38" s="927">
        <f t="shared" ref="FAT38:FDE38" si="347">+FAS38</f>
        <v>0</v>
      </c>
      <c r="FAU38" s="927">
        <f t="shared" si="347"/>
        <v>0</v>
      </c>
      <c r="FAV38" s="927">
        <f t="shared" si="347"/>
        <v>0</v>
      </c>
      <c r="FAW38" s="927">
        <f t="shared" si="347"/>
        <v>0</v>
      </c>
      <c r="FAX38" s="927">
        <f t="shared" si="347"/>
        <v>0</v>
      </c>
      <c r="FAY38" s="927">
        <f t="shared" si="347"/>
        <v>0</v>
      </c>
      <c r="FAZ38" s="927">
        <f t="shared" si="347"/>
        <v>0</v>
      </c>
      <c r="FBA38" s="927">
        <f t="shared" si="347"/>
        <v>0</v>
      </c>
      <c r="FBB38" s="927">
        <f t="shared" si="347"/>
        <v>0</v>
      </c>
      <c r="FBC38" s="927">
        <f t="shared" si="347"/>
        <v>0</v>
      </c>
      <c r="FBD38" s="927">
        <f t="shared" si="347"/>
        <v>0</v>
      </c>
      <c r="FBE38" s="927">
        <f t="shared" si="347"/>
        <v>0</v>
      </c>
      <c r="FBF38" s="927">
        <f t="shared" si="347"/>
        <v>0</v>
      </c>
      <c r="FBG38" s="927">
        <f t="shared" si="347"/>
        <v>0</v>
      </c>
      <c r="FBH38" s="927">
        <f t="shared" si="347"/>
        <v>0</v>
      </c>
      <c r="FBI38" s="927">
        <f t="shared" si="347"/>
        <v>0</v>
      </c>
      <c r="FBJ38" s="927">
        <f t="shared" si="347"/>
        <v>0</v>
      </c>
      <c r="FBK38" s="927">
        <f t="shared" si="347"/>
        <v>0</v>
      </c>
      <c r="FBL38" s="927">
        <f t="shared" si="347"/>
        <v>0</v>
      </c>
      <c r="FBM38" s="927">
        <f t="shared" si="347"/>
        <v>0</v>
      </c>
      <c r="FBN38" s="927">
        <f t="shared" si="347"/>
        <v>0</v>
      </c>
      <c r="FBO38" s="927">
        <f t="shared" si="347"/>
        <v>0</v>
      </c>
      <c r="FBP38" s="927">
        <f t="shared" si="347"/>
        <v>0</v>
      </c>
      <c r="FBQ38" s="927">
        <f t="shared" si="347"/>
        <v>0</v>
      </c>
      <c r="FBR38" s="927">
        <f t="shared" si="347"/>
        <v>0</v>
      </c>
      <c r="FBS38" s="927">
        <f t="shared" si="347"/>
        <v>0</v>
      </c>
      <c r="FBT38" s="927">
        <f t="shared" si="347"/>
        <v>0</v>
      </c>
      <c r="FBU38" s="927">
        <f t="shared" si="347"/>
        <v>0</v>
      </c>
      <c r="FBV38" s="927">
        <f t="shared" si="347"/>
        <v>0</v>
      </c>
      <c r="FBW38" s="927">
        <f t="shared" si="347"/>
        <v>0</v>
      </c>
      <c r="FBX38" s="927">
        <f t="shared" si="347"/>
        <v>0</v>
      </c>
      <c r="FBY38" s="927">
        <f t="shared" si="347"/>
        <v>0</v>
      </c>
      <c r="FBZ38" s="927">
        <f t="shared" si="347"/>
        <v>0</v>
      </c>
      <c r="FCA38" s="927">
        <f t="shared" si="347"/>
        <v>0</v>
      </c>
      <c r="FCB38" s="927">
        <f t="shared" si="347"/>
        <v>0</v>
      </c>
      <c r="FCC38" s="927">
        <f t="shared" si="347"/>
        <v>0</v>
      </c>
      <c r="FCD38" s="927">
        <f t="shared" si="347"/>
        <v>0</v>
      </c>
      <c r="FCE38" s="927">
        <f t="shared" si="347"/>
        <v>0</v>
      </c>
      <c r="FCF38" s="927">
        <f t="shared" si="347"/>
        <v>0</v>
      </c>
      <c r="FCG38" s="927">
        <f t="shared" si="347"/>
        <v>0</v>
      </c>
      <c r="FCH38" s="927">
        <f t="shared" si="347"/>
        <v>0</v>
      </c>
      <c r="FCI38" s="927">
        <f t="shared" si="347"/>
        <v>0</v>
      </c>
      <c r="FCJ38" s="927">
        <f t="shared" si="347"/>
        <v>0</v>
      </c>
      <c r="FCK38" s="927">
        <f t="shared" si="347"/>
        <v>0</v>
      </c>
      <c r="FCL38" s="927">
        <f t="shared" si="347"/>
        <v>0</v>
      </c>
      <c r="FCM38" s="927">
        <f t="shared" si="347"/>
        <v>0</v>
      </c>
      <c r="FCN38" s="927">
        <f t="shared" si="347"/>
        <v>0</v>
      </c>
      <c r="FCO38" s="927">
        <f t="shared" si="347"/>
        <v>0</v>
      </c>
      <c r="FCP38" s="927">
        <f t="shared" si="347"/>
        <v>0</v>
      </c>
      <c r="FCQ38" s="927">
        <f t="shared" si="347"/>
        <v>0</v>
      </c>
      <c r="FCR38" s="927">
        <f t="shared" si="347"/>
        <v>0</v>
      </c>
      <c r="FCS38" s="927">
        <f t="shared" si="347"/>
        <v>0</v>
      </c>
      <c r="FCT38" s="927">
        <f t="shared" si="347"/>
        <v>0</v>
      </c>
      <c r="FCU38" s="927">
        <f t="shared" si="347"/>
        <v>0</v>
      </c>
      <c r="FCV38" s="927">
        <f t="shared" si="347"/>
        <v>0</v>
      </c>
      <c r="FCW38" s="927">
        <f t="shared" si="347"/>
        <v>0</v>
      </c>
      <c r="FCX38" s="927">
        <f t="shared" si="347"/>
        <v>0</v>
      </c>
      <c r="FCY38" s="927">
        <f t="shared" si="347"/>
        <v>0</v>
      </c>
      <c r="FCZ38" s="927">
        <f t="shared" si="347"/>
        <v>0</v>
      </c>
      <c r="FDA38" s="927">
        <f t="shared" si="347"/>
        <v>0</v>
      </c>
      <c r="FDB38" s="927">
        <f t="shared" si="347"/>
        <v>0</v>
      </c>
      <c r="FDC38" s="927">
        <f t="shared" si="347"/>
        <v>0</v>
      </c>
      <c r="FDD38" s="927">
        <f t="shared" si="347"/>
        <v>0</v>
      </c>
      <c r="FDE38" s="927">
        <f t="shared" si="347"/>
        <v>0</v>
      </c>
      <c r="FDF38" s="927">
        <f t="shared" ref="FDF38:FFQ38" si="348">+FDE38</f>
        <v>0</v>
      </c>
      <c r="FDG38" s="927">
        <f t="shared" si="348"/>
        <v>0</v>
      </c>
      <c r="FDH38" s="927">
        <f t="shared" si="348"/>
        <v>0</v>
      </c>
      <c r="FDI38" s="927">
        <f t="shared" si="348"/>
        <v>0</v>
      </c>
      <c r="FDJ38" s="927">
        <f t="shared" si="348"/>
        <v>0</v>
      </c>
      <c r="FDK38" s="927">
        <f t="shared" si="348"/>
        <v>0</v>
      </c>
      <c r="FDL38" s="927">
        <f t="shared" si="348"/>
        <v>0</v>
      </c>
      <c r="FDM38" s="927">
        <f t="shared" si="348"/>
        <v>0</v>
      </c>
      <c r="FDN38" s="927">
        <f t="shared" si="348"/>
        <v>0</v>
      </c>
      <c r="FDO38" s="927">
        <f t="shared" si="348"/>
        <v>0</v>
      </c>
      <c r="FDP38" s="927">
        <f t="shared" si="348"/>
        <v>0</v>
      </c>
      <c r="FDQ38" s="927">
        <f t="shared" si="348"/>
        <v>0</v>
      </c>
      <c r="FDR38" s="927">
        <f t="shared" si="348"/>
        <v>0</v>
      </c>
      <c r="FDS38" s="927">
        <f t="shared" si="348"/>
        <v>0</v>
      </c>
      <c r="FDT38" s="927">
        <f t="shared" si="348"/>
        <v>0</v>
      </c>
      <c r="FDU38" s="927">
        <f t="shared" si="348"/>
        <v>0</v>
      </c>
      <c r="FDV38" s="927">
        <f t="shared" si="348"/>
        <v>0</v>
      </c>
      <c r="FDW38" s="927">
        <f t="shared" si="348"/>
        <v>0</v>
      </c>
      <c r="FDX38" s="927">
        <f t="shared" si="348"/>
        <v>0</v>
      </c>
      <c r="FDY38" s="927">
        <f t="shared" si="348"/>
        <v>0</v>
      </c>
      <c r="FDZ38" s="927">
        <f t="shared" si="348"/>
        <v>0</v>
      </c>
      <c r="FEA38" s="927">
        <f t="shared" si="348"/>
        <v>0</v>
      </c>
      <c r="FEB38" s="927">
        <f t="shared" si="348"/>
        <v>0</v>
      </c>
      <c r="FEC38" s="927">
        <f t="shared" si="348"/>
        <v>0</v>
      </c>
      <c r="FED38" s="927">
        <f t="shared" si="348"/>
        <v>0</v>
      </c>
      <c r="FEE38" s="927">
        <f t="shared" si="348"/>
        <v>0</v>
      </c>
      <c r="FEF38" s="927">
        <f t="shared" si="348"/>
        <v>0</v>
      </c>
      <c r="FEG38" s="927">
        <f t="shared" si="348"/>
        <v>0</v>
      </c>
      <c r="FEH38" s="927">
        <f t="shared" si="348"/>
        <v>0</v>
      </c>
      <c r="FEI38" s="927">
        <f t="shared" si="348"/>
        <v>0</v>
      </c>
      <c r="FEJ38" s="927">
        <f t="shared" si="348"/>
        <v>0</v>
      </c>
      <c r="FEK38" s="927">
        <f t="shared" si="348"/>
        <v>0</v>
      </c>
      <c r="FEL38" s="927">
        <f t="shared" si="348"/>
        <v>0</v>
      </c>
      <c r="FEM38" s="927">
        <f t="shared" si="348"/>
        <v>0</v>
      </c>
      <c r="FEN38" s="927">
        <f t="shared" si="348"/>
        <v>0</v>
      </c>
      <c r="FEO38" s="927">
        <f t="shared" si="348"/>
        <v>0</v>
      </c>
      <c r="FEP38" s="927">
        <f t="shared" si="348"/>
        <v>0</v>
      </c>
      <c r="FEQ38" s="927">
        <f t="shared" si="348"/>
        <v>0</v>
      </c>
      <c r="FER38" s="927">
        <f t="shared" si="348"/>
        <v>0</v>
      </c>
      <c r="FES38" s="927">
        <f t="shared" si="348"/>
        <v>0</v>
      </c>
      <c r="FET38" s="927">
        <f t="shared" si="348"/>
        <v>0</v>
      </c>
      <c r="FEU38" s="927">
        <f t="shared" si="348"/>
        <v>0</v>
      </c>
      <c r="FEV38" s="927">
        <f t="shared" si="348"/>
        <v>0</v>
      </c>
      <c r="FEW38" s="927">
        <f t="shared" si="348"/>
        <v>0</v>
      </c>
      <c r="FEX38" s="927">
        <f t="shared" si="348"/>
        <v>0</v>
      </c>
      <c r="FEY38" s="927">
        <f t="shared" si="348"/>
        <v>0</v>
      </c>
      <c r="FEZ38" s="927">
        <f t="shared" si="348"/>
        <v>0</v>
      </c>
      <c r="FFA38" s="927">
        <f t="shared" si="348"/>
        <v>0</v>
      </c>
      <c r="FFB38" s="927">
        <f t="shared" si="348"/>
        <v>0</v>
      </c>
      <c r="FFC38" s="927">
        <f t="shared" si="348"/>
        <v>0</v>
      </c>
      <c r="FFD38" s="927">
        <f t="shared" si="348"/>
        <v>0</v>
      </c>
      <c r="FFE38" s="927">
        <f t="shared" si="348"/>
        <v>0</v>
      </c>
      <c r="FFF38" s="927">
        <f t="shared" si="348"/>
        <v>0</v>
      </c>
      <c r="FFG38" s="927">
        <f t="shared" si="348"/>
        <v>0</v>
      </c>
      <c r="FFH38" s="927">
        <f t="shared" si="348"/>
        <v>0</v>
      </c>
      <c r="FFI38" s="927">
        <f t="shared" si="348"/>
        <v>0</v>
      </c>
      <c r="FFJ38" s="927">
        <f t="shared" si="348"/>
        <v>0</v>
      </c>
      <c r="FFK38" s="927">
        <f t="shared" si="348"/>
        <v>0</v>
      </c>
      <c r="FFL38" s="927">
        <f t="shared" si="348"/>
        <v>0</v>
      </c>
      <c r="FFM38" s="927">
        <f t="shared" si="348"/>
        <v>0</v>
      </c>
      <c r="FFN38" s="927">
        <f t="shared" si="348"/>
        <v>0</v>
      </c>
      <c r="FFO38" s="927">
        <f t="shared" si="348"/>
        <v>0</v>
      </c>
      <c r="FFP38" s="927">
        <f t="shared" si="348"/>
        <v>0</v>
      </c>
      <c r="FFQ38" s="927">
        <f t="shared" si="348"/>
        <v>0</v>
      </c>
      <c r="FFR38" s="927">
        <f t="shared" ref="FFR38:FIC38" si="349">+FFQ38</f>
        <v>0</v>
      </c>
      <c r="FFS38" s="927">
        <f t="shared" si="349"/>
        <v>0</v>
      </c>
      <c r="FFT38" s="927">
        <f t="shared" si="349"/>
        <v>0</v>
      </c>
      <c r="FFU38" s="927">
        <f t="shared" si="349"/>
        <v>0</v>
      </c>
      <c r="FFV38" s="927">
        <f t="shared" si="349"/>
        <v>0</v>
      </c>
      <c r="FFW38" s="927">
        <f t="shared" si="349"/>
        <v>0</v>
      </c>
      <c r="FFX38" s="927">
        <f t="shared" si="349"/>
        <v>0</v>
      </c>
      <c r="FFY38" s="927">
        <f t="shared" si="349"/>
        <v>0</v>
      </c>
      <c r="FFZ38" s="927">
        <f t="shared" si="349"/>
        <v>0</v>
      </c>
      <c r="FGA38" s="927">
        <f t="shared" si="349"/>
        <v>0</v>
      </c>
      <c r="FGB38" s="927">
        <f t="shared" si="349"/>
        <v>0</v>
      </c>
      <c r="FGC38" s="927">
        <f t="shared" si="349"/>
        <v>0</v>
      </c>
      <c r="FGD38" s="927">
        <f t="shared" si="349"/>
        <v>0</v>
      </c>
      <c r="FGE38" s="927">
        <f t="shared" si="349"/>
        <v>0</v>
      </c>
      <c r="FGF38" s="927">
        <f t="shared" si="349"/>
        <v>0</v>
      </c>
      <c r="FGG38" s="927">
        <f t="shared" si="349"/>
        <v>0</v>
      </c>
      <c r="FGH38" s="927">
        <f t="shared" si="349"/>
        <v>0</v>
      </c>
      <c r="FGI38" s="927">
        <f t="shared" si="349"/>
        <v>0</v>
      </c>
      <c r="FGJ38" s="927">
        <f t="shared" si="349"/>
        <v>0</v>
      </c>
      <c r="FGK38" s="927">
        <f t="shared" si="349"/>
        <v>0</v>
      </c>
      <c r="FGL38" s="927">
        <f t="shared" si="349"/>
        <v>0</v>
      </c>
      <c r="FGM38" s="927">
        <f t="shared" si="349"/>
        <v>0</v>
      </c>
      <c r="FGN38" s="927">
        <f t="shared" si="349"/>
        <v>0</v>
      </c>
      <c r="FGO38" s="927">
        <f t="shared" si="349"/>
        <v>0</v>
      </c>
      <c r="FGP38" s="927">
        <f t="shared" si="349"/>
        <v>0</v>
      </c>
      <c r="FGQ38" s="927">
        <f t="shared" si="349"/>
        <v>0</v>
      </c>
      <c r="FGR38" s="927">
        <f t="shared" si="349"/>
        <v>0</v>
      </c>
      <c r="FGS38" s="927">
        <f t="shared" si="349"/>
        <v>0</v>
      </c>
      <c r="FGT38" s="927">
        <f t="shared" si="349"/>
        <v>0</v>
      </c>
      <c r="FGU38" s="927">
        <f t="shared" si="349"/>
        <v>0</v>
      </c>
      <c r="FGV38" s="927">
        <f t="shared" si="349"/>
        <v>0</v>
      </c>
      <c r="FGW38" s="927">
        <f t="shared" si="349"/>
        <v>0</v>
      </c>
      <c r="FGX38" s="927">
        <f t="shared" si="349"/>
        <v>0</v>
      </c>
      <c r="FGY38" s="927">
        <f t="shared" si="349"/>
        <v>0</v>
      </c>
      <c r="FGZ38" s="927">
        <f t="shared" si="349"/>
        <v>0</v>
      </c>
      <c r="FHA38" s="927">
        <f t="shared" si="349"/>
        <v>0</v>
      </c>
      <c r="FHB38" s="927">
        <f t="shared" si="349"/>
        <v>0</v>
      </c>
      <c r="FHC38" s="927">
        <f t="shared" si="349"/>
        <v>0</v>
      </c>
      <c r="FHD38" s="927">
        <f t="shared" si="349"/>
        <v>0</v>
      </c>
      <c r="FHE38" s="927">
        <f t="shared" si="349"/>
        <v>0</v>
      </c>
      <c r="FHF38" s="927">
        <f t="shared" si="349"/>
        <v>0</v>
      </c>
      <c r="FHG38" s="927">
        <f t="shared" si="349"/>
        <v>0</v>
      </c>
      <c r="FHH38" s="927">
        <f t="shared" si="349"/>
        <v>0</v>
      </c>
      <c r="FHI38" s="927">
        <f t="shared" si="349"/>
        <v>0</v>
      </c>
      <c r="FHJ38" s="927">
        <f t="shared" si="349"/>
        <v>0</v>
      </c>
      <c r="FHK38" s="927">
        <f t="shared" si="349"/>
        <v>0</v>
      </c>
      <c r="FHL38" s="927">
        <f t="shared" si="349"/>
        <v>0</v>
      </c>
      <c r="FHM38" s="927">
        <f t="shared" si="349"/>
        <v>0</v>
      </c>
      <c r="FHN38" s="927">
        <f t="shared" si="349"/>
        <v>0</v>
      </c>
      <c r="FHO38" s="927">
        <f t="shared" si="349"/>
        <v>0</v>
      </c>
      <c r="FHP38" s="927">
        <f t="shared" si="349"/>
        <v>0</v>
      </c>
      <c r="FHQ38" s="927">
        <f t="shared" si="349"/>
        <v>0</v>
      </c>
      <c r="FHR38" s="927">
        <f t="shared" si="349"/>
        <v>0</v>
      </c>
      <c r="FHS38" s="927">
        <f t="shared" si="349"/>
        <v>0</v>
      </c>
      <c r="FHT38" s="927">
        <f t="shared" si="349"/>
        <v>0</v>
      </c>
      <c r="FHU38" s="927">
        <f t="shared" si="349"/>
        <v>0</v>
      </c>
      <c r="FHV38" s="927">
        <f t="shared" si="349"/>
        <v>0</v>
      </c>
      <c r="FHW38" s="927">
        <f t="shared" si="349"/>
        <v>0</v>
      </c>
      <c r="FHX38" s="927">
        <f t="shared" si="349"/>
        <v>0</v>
      </c>
      <c r="FHY38" s="927">
        <f t="shared" si="349"/>
        <v>0</v>
      </c>
      <c r="FHZ38" s="927">
        <f t="shared" si="349"/>
        <v>0</v>
      </c>
      <c r="FIA38" s="927">
        <f t="shared" si="349"/>
        <v>0</v>
      </c>
      <c r="FIB38" s="927">
        <f t="shared" si="349"/>
        <v>0</v>
      </c>
      <c r="FIC38" s="927">
        <f t="shared" si="349"/>
        <v>0</v>
      </c>
      <c r="FID38" s="927">
        <f t="shared" ref="FID38:FKO38" si="350">+FIC38</f>
        <v>0</v>
      </c>
      <c r="FIE38" s="927">
        <f t="shared" si="350"/>
        <v>0</v>
      </c>
      <c r="FIF38" s="927">
        <f t="shared" si="350"/>
        <v>0</v>
      </c>
      <c r="FIG38" s="927">
        <f t="shared" si="350"/>
        <v>0</v>
      </c>
      <c r="FIH38" s="927">
        <f t="shared" si="350"/>
        <v>0</v>
      </c>
      <c r="FII38" s="927">
        <f t="shared" si="350"/>
        <v>0</v>
      </c>
      <c r="FIJ38" s="927">
        <f t="shared" si="350"/>
        <v>0</v>
      </c>
      <c r="FIK38" s="927">
        <f t="shared" si="350"/>
        <v>0</v>
      </c>
      <c r="FIL38" s="927">
        <f t="shared" si="350"/>
        <v>0</v>
      </c>
      <c r="FIM38" s="927">
        <f t="shared" si="350"/>
        <v>0</v>
      </c>
      <c r="FIN38" s="927">
        <f t="shared" si="350"/>
        <v>0</v>
      </c>
      <c r="FIO38" s="927">
        <f t="shared" si="350"/>
        <v>0</v>
      </c>
      <c r="FIP38" s="927">
        <f t="shared" si="350"/>
        <v>0</v>
      </c>
      <c r="FIQ38" s="927">
        <f t="shared" si="350"/>
        <v>0</v>
      </c>
      <c r="FIR38" s="927">
        <f t="shared" si="350"/>
        <v>0</v>
      </c>
      <c r="FIS38" s="927">
        <f t="shared" si="350"/>
        <v>0</v>
      </c>
      <c r="FIT38" s="927">
        <f t="shared" si="350"/>
        <v>0</v>
      </c>
      <c r="FIU38" s="927">
        <f t="shared" si="350"/>
        <v>0</v>
      </c>
      <c r="FIV38" s="927">
        <f t="shared" si="350"/>
        <v>0</v>
      </c>
      <c r="FIW38" s="927">
        <f t="shared" si="350"/>
        <v>0</v>
      </c>
      <c r="FIX38" s="927">
        <f t="shared" si="350"/>
        <v>0</v>
      </c>
      <c r="FIY38" s="927">
        <f t="shared" si="350"/>
        <v>0</v>
      </c>
      <c r="FIZ38" s="927">
        <f t="shared" si="350"/>
        <v>0</v>
      </c>
      <c r="FJA38" s="927">
        <f t="shared" si="350"/>
        <v>0</v>
      </c>
      <c r="FJB38" s="927">
        <f t="shared" si="350"/>
        <v>0</v>
      </c>
      <c r="FJC38" s="927">
        <f t="shared" si="350"/>
        <v>0</v>
      </c>
      <c r="FJD38" s="927">
        <f t="shared" si="350"/>
        <v>0</v>
      </c>
      <c r="FJE38" s="927">
        <f t="shared" si="350"/>
        <v>0</v>
      </c>
      <c r="FJF38" s="927">
        <f t="shared" si="350"/>
        <v>0</v>
      </c>
      <c r="FJG38" s="927">
        <f t="shared" si="350"/>
        <v>0</v>
      </c>
      <c r="FJH38" s="927">
        <f t="shared" si="350"/>
        <v>0</v>
      </c>
      <c r="FJI38" s="927">
        <f t="shared" si="350"/>
        <v>0</v>
      </c>
      <c r="FJJ38" s="927">
        <f t="shared" si="350"/>
        <v>0</v>
      </c>
      <c r="FJK38" s="927">
        <f t="shared" si="350"/>
        <v>0</v>
      </c>
      <c r="FJL38" s="927">
        <f t="shared" si="350"/>
        <v>0</v>
      </c>
      <c r="FJM38" s="927">
        <f t="shared" si="350"/>
        <v>0</v>
      </c>
      <c r="FJN38" s="927">
        <f t="shared" si="350"/>
        <v>0</v>
      </c>
      <c r="FJO38" s="927">
        <f t="shared" si="350"/>
        <v>0</v>
      </c>
      <c r="FJP38" s="927">
        <f t="shared" si="350"/>
        <v>0</v>
      </c>
      <c r="FJQ38" s="927">
        <f t="shared" si="350"/>
        <v>0</v>
      </c>
      <c r="FJR38" s="927">
        <f t="shared" si="350"/>
        <v>0</v>
      </c>
      <c r="FJS38" s="927">
        <f t="shared" si="350"/>
        <v>0</v>
      </c>
      <c r="FJT38" s="927">
        <f t="shared" si="350"/>
        <v>0</v>
      </c>
      <c r="FJU38" s="927">
        <f t="shared" si="350"/>
        <v>0</v>
      </c>
      <c r="FJV38" s="927">
        <f t="shared" si="350"/>
        <v>0</v>
      </c>
      <c r="FJW38" s="927">
        <f t="shared" si="350"/>
        <v>0</v>
      </c>
      <c r="FJX38" s="927">
        <f t="shared" si="350"/>
        <v>0</v>
      </c>
      <c r="FJY38" s="927">
        <f t="shared" si="350"/>
        <v>0</v>
      </c>
      <c r="FJZ38" s="927">
        <f t="shared" si="350"/>
        <v>0</v>
      </c>
      <c r="FKA38" s="927">
        <f t="shared" si="350"/>
        <v>0</v>
      </c>
      <c r="FKB38" s="927">
        <f t="shared" si="350"/>
        <v>0</v>
      </c>
      <c r="FKC38" s="927">
        <f t="shared" si="350"/>
        <v>0</v>
      </c>
      <c r="FKD38" s="927">
        <f t="shared" si="350"/>
        <v>0</v>
      </c>
      <c r="FKE38" s="927">
        <f t="shared" si="350"/>
        <v>0</v>
      </c>
      <c r="FKF38" s="927">
        <f t="shared" si="350"/>
        <v>0</v>
      </c>
      <c r="FKG38" s="927">
        <f t="shared" si="350"/>
        <v>0</v>
      </c>
      <c r="FKH38" s="927">
        <f t="shared" si="350"/>
        <v>0</v>
      </c>
      <c r="FKI38" s="927">
        <f t="shared" si="350"/>
        <v>0</v>
      </c>
      <c r="FKJ38" s="927">
        <f t="shared" si="350"/>
        <v>0</v>
      </c>
      <c r="FKK38" s="927">
        <f t="shared" si="350"/>
        <v>0</v>
      </c>
      <c r="FKL38" s="927">
        <f t="shared" si="350"/>
        <v>0</v>
      </c>
      <c r="FKM38" s="927">
        <f t="shared" si="350"/>
        <v>0</v>
      </c>
      <c r="FKN38" s="927">
        <f t="shared" si="350"/>
        <v>0</v>
      </c>
      <c r="FKO38" s="927">
        <f t="shared" si="350"/>
        <v>0</v>
      </c>
      <c r="FKP38" s="927">
        <f t="shared" ref="FKP38:FNA38" si="351">+FKO38</f>
        <v>0</v>
      </c>
      <c r="FKQ38" s="927">
        <f t="shared" si="351"/>
        <v>0</v>
      </c>
      <c r="FKR38" s="927">
        <f t="shared" si="351"/>
        <v>0</v>
      </c>
      <c r="FKS38" s="927">
        <f t="shared" si="351"/>
        <v>0</v>
      </c>
      <c r="FKT38" s="927">
        <f t="shared" si="351"/>
        <v>0</v>
      </c>
      <c r="FKU38" s="927">
        <f t="shared" si="351"/>
        <v>0</v>
      </c>
      <c r="FKV38" s="927">
        <f t="shared" si="351"/>
        <v>0</v>
      </c>
      <c r="FKW38" s="927">
        <f t="shared" si="351"/>
        <v>0</v>
      </c>
      <c r="FKX38" s="927">
        <f t="shared" si="351"/>
        <v>0</v>
      </c>
      <c r="FKY38" s="927">
        <f t="shared" si="351"/>
        <v>0</v>
      </c>
      <c r="FKZ38" s="927">
        <f t="shared" si="351"/>
        <v>0</v>
      </c>
      <c r="FLA38" s="927">
        <f t="shared" si="351"/>
        <v>0</v>
      </c>
      <c r="FLB38" s="927">
        <f t="shared" si="351"/>
        <v>0</v>
      </c>
      <c r="FLC38" s="927">
        <f t="shared" si="351"/>
        <v>0</v>
      </c>
      <c r="FLD38" s="927">
        <f t="shared" si="351"/>
        <v>0</v>
      </c>
      <c r="FLE38" s="927">
        <f t="shared" si="351"/>
        <v>0</v>
      </c>
      <c r="FLF38" s="927">
        <f t="shared" si="351"/>
        <v>0</v>
      </c>
      <c r="FLG38" s="927">
        <f t="shared" si="351"/>
        <v>0</v>
      </c>
      <c r="FLH38" s="927">
        <f t="shared" si="351"/>
        <v>0</v>
      </c>
      <c r="FLI38" s="927">
        <f t="shared" si="351"/>
        <v>0</v>
      </c>
      <c r="FLJ38" s="927">
        <f t="shared" si="351"/>
        <v>0</v>
      </c>
      <c r="FLK38" s="927">
        <f t="shared" si="351"/>
        <v>0</v>
      </c>
      <c r="FLL38" s="927">
        <f t="shared" si="351"/>
        <v>0</v>
      </c>
      <c r="FLM38" s="927">
        <f t="shared" si="351"/>
        <v>0</v>
      </c>
      <c r="FLN38" s="927">
        <f t="shared" si="351"/>
        <v>0</v>
      </c>
      <c r="FLO38" s="927">
        <f t="shared" si="351"/>
        <v>0</v>
      </c>
      <c r="FLP38" s="927">
        <f t="shared" si="351"/>
        <v>0</v>
      </c>
      <c r="FLQ38" s="927">
        <f t="shared" si="351"/>
        <v>0</v>
      </c>
      <c r="FLR38" s="927">
        <f t="shared" si="351"/>
        <v>0</v>
      </c>
      <c r="FLS38" s="927">
        <f t="shared" si="351"/>
        <v>0</v>
      </c>
      <c r="FLT38" s="927">
        <f t="shared" si="351"/>
        <v>0</v>
      </c>
      <c r="FLU38" s="927">
        <f t="shared" si="351"/>
        <v>0</v>
      </c>
      <c r="FLV38" s="927">
        <f t="shared" si="351"/>
        <v>0</v>
      </c>
      <c r="FLW38" s="927">
        <f t="shared" si="351"/>
        <v>0</v>
      </c>
      <c r="FLX38" s="927">
        <f t="shared" si="351"/>
        <v>0</v>
      </c>
      <c r="FLY38" s="927">
        <f t="shared" si="351"/>
        <v>0</v>
      </c>
      <c r="FLZ38" s="927">
        <f t="shared" si="351"/>
        <v>0</v>
      </c>
      <c r="FMA38" s="927">
        <f t="shared" si="351"/>
        <v>0</v>
      </c>
      <c r="FMB38" s="927">
        <f t="shared" si="351"/>
        <v>0</v>
      </c>
      <c r="FMC38" s="927">
        <f t="shared" si="351"/>
        <v>0</v>
      </c>
      <c r="FMD38" s="927">
        <f t="shared" si="351"/>
        <v>0</v>
      </c>
      <c r="FME38" s="927">
        <f t="shared" si="351"/>
        <v>0</v>
      </c>
      <c r="FMF38" s="927">
        <f t="shared" si="351"/>
        <v>0</v>
      </c>
      <c r="FMG38" s="927">
        <f t="shared" si="351"/>
        <v>0</v>
      </c>
      <c r="FMH38" s="927">
        <f t="shared" si="351"/>
        <v>0</v>
      </c>
      <c r="FMI38" s="927">
        <f t="shared" si="351"/>
        <v>0</v>
      </c>
      <c r="FMJ38" s="927">
        <f t="shared" si="351"/>
        <v>0</v>
      </c>
      <c r="FMK38" s="927">
        <f t="shared" si="351"/>
        <v>0</v>
      </c>
      <c r="FML38" s="927">
        <f t="shared" si="351"/>
        <v>0</v>
      </c>
      <c r="FMM38" s="927">
        <f t="shared" si="351"/>
        <v>0</v>
      </c>
      <c r="FMN38" s="927">
        <f t="shared" si="351"/>
        <v>0</v>
      </c>
      <c r="FMO38" s="927">
        <f t="shared" si="351"/>
        <v>0</v>
      </c>
      <c r="FMP38" s="927">
        <f t="shared" si="351"/>
        <v>0</v>
      </c>
      <c r="FMQ38" s="927">
        <f t="shared" si="351"/>
        <v>0</v>
      </c>
      <c r="FMR38" s="927">
        <f t="shared" si="351"/>
        <v>0</v>
      </c>
      <c r="FMS38" s="927">
        <f t="shared" si="351"/>
        <v>0</v>
      </c>
      <c r="FMT38" s="927">
        <f t="shared" si="351"/>
        <v>0</v>
      </c>
      <c r="FMU38" s="927">
        <f t="shared" si="351"/>
        <v>0</v>
      </c>
      <c r="FMV38" s="927">
        <f t="shared" si="351"/>
        <v>0</v>
      </c>
      <c r="FMW38" s="927">
        <f t="shared" si="351"/>
        <v>0</v>
      </c>
      <c r="FMX38" s="927">
        <f t="shared" si="351"/>
        <v>0</v>
      </c>
      <c r="FMY38" s="927">
        <f t="shared" si="351"/>
        <v>0</v>
      </c>
      <c r="FMZ38" s="927">
        <f t="shared" si="351"/>
        <v>0</v>
      </c>
      <c r="FNA38" s="927">
        <f t="shared" si="351"/>
        <v>0</v>
      </c>
      <c r="FNB38" s="927">
        <f t="shared" ref="FNB38:FPM38" si="352">+FNA38</f>
        <v>0</v>
      </c>
      <c r="FNC38" s="927">
        <f t="shared" si="352"/>
        <v>0</v>
      </c>
      <c r="FND38" s="927">
        <f t="shared" si="352"/>
        <v>0</v>
      </c>
      <c r="FNE38" s="927">
        <f t="shared" si="352"/>
        <v>0</v>
      </c>
      <c r="FNF38" s="927">
        <f t="shared" si="352"/>
        <v>0</v>
      </c>
      <c r="FNG38" s="927">
        <f t="shared" si="352"/>
        <v>0</v>
      </c>
      <c r="FNH38" s="927">
        <f t="shared" si="352"/>
        <v>0</v>
      </c>
      <c r="FNI38" s="927">
        <f t="shared" si="352"/>
        <v>0</v>
      </c>
      <c r="FNJ38" s="927">
        <f t="shared" si="352"/>
        <v>0</v>
      </c>
      <c r="FNK38" s="927">
        <f t="shared" si="352"/>
        <v>0</v>
      </c>
      <c r="FNL38" s="927">
        <f t="shared" si="352"/>
        <v>0</v>
      </c>
      <c r="FNM38" s="927">
        <f t="shared" si="352"/>
        <v>0</v>
      </c>
      <c r="FNN38" s="927">
        <f t="shared" si="352"/>
        <v>0</v>
      </c>
      <c r="FNO38" s="927">
        <f t="shared" si="352"/>
        <v>0</v>
      </c>
      <c r="FNP38" s="927">
        <f t="shared" si="352"/>
        <v>0</v>
      </c>
      <c r="FNQ38" s="927">
        <f t="shared" si="352"/>
        <v>0</v>
      </c>
      <c r="FNR38" s="927">
        <f t="shared" si="352"/>
        <v>0</v>
      </c>
      <c r="FNS38" s="927">
        <f t="shared" si="352"/>
        <v>0</v>
      </c>
      <c r="FNT38" s="927">
        <f t="shared" si="352"/>
        <v>0</v>
      </c>
      <c r="FNU38" s="927">
        <f t="shared" si="352"/>
        <v>0</v>
      </c>
      <c r="FNV38" s="927">
        <f t="shared" si="352"/>
        <v>0</v>
      </c>
      <c r="FNW38" s="927">
        <f t="shared" si="352"/>
        <v>0</v>
      </c>
      <c r="FNX38" s="927">
        <f t="shared" si="352"/>
        <v>0</v>
      </c>
      <c r="FNY38" s="927">
        <f t="shared" si="352"/>
        <v>0</v>
      </c>
      <c r="FNZ38" s="927">
        <f t="shared" si="352"/>
        <v>0</v>
      </c>
      <c r="FOA38" s="927">
        <f t="shared" si="352"/>
        <v>0</v>
      </c>
      <c r="FOB38" s="927">
        <f t="shared" si="352"/>
        <v>0</v>
      </c>
      <c r="FOC38" s="927">
        <f t="shared" si="352"/>
        <v>0</v>
      </c>
      <c r="FOD38" s="927">
        <f t="shared" si="352"/>
        <v>0</v>
      </c>
      <c r="FOE38" s="927">
        <f t="shared" si="352"/>
        <v>0</v>
      </c>
      <c r="FOF38" s="927">
        <f t="shared" si="352"/>
        <v>0</v>
      </c>
      <c r="FOG38" s="927">
        <f t="shared" si="352"/>
        <v>0</v>
      </c>
      <c r="FOH38" s="927">
        <f t="shared" si="352"/>
        <v>0</v>
      </c>
      <c r="FOI38" s="927">
        <f t="shared" si="352"/>
        <v>0</v>
      </c>
      <c r="FOJ38" s="927">
        <f t="shared" si="352"/>
        <v>0</v>
      </c>
      <c r="FOK38" s="927">
        <f t="shared" si="352"/>
        <v>0</v>
      </c>
      <c r="FOL38" s="927">
        <f t="shared" si="352"/>
        <v>0</v>
      </c>
      <c r="FOM38" s="927">
        <f t="shared" si="352"/>
        <v>0</v>
      </c>
      <c r="FON38" s="927">
        <f t="shared" si="352"/>
        <v>0</v>
      </c>
      <c r="FOO38" s="927">
        <f t="shared" si="352"/>
        <v>0</v>
      </c>
      <c r="FOP38" s="927">
        <f t="shared" si="352"/>
        <v>0</v>
      </c>
      <c r="FOQ38" s="927">
        <f t="shared" si="352"/>
        <v>0</v>
      </c>
      <c r="FOR38" s="927">
        <f t="shared" si="352"/>
        <v>0</v>
      </c>
      <c r="FOS38" s="927">
        <f t="shared" si="352"/>
        <v>0</v>
      </c>
      <c r="FOT38" s="927">
        <f t="shared" si="352"/>
        <v>0</v>
      </c>
      <c r="FOU38" s="927">
        <f t="shared" si="352"/>
        <v>0</v>
      </c>
      <c r="FOV38" s="927">
        <f t="shared" si="352"/>
        <v>0</v>
      </c>
      <c r="FOW38" s="927">
        <f t="shared" si="352"/>
        <v>0</v>
      </c>
      <c r="FOX38" s="927">
        <f t="shared" si="352"/>
        <v>0</v>
      </c>
      <c r="FOY38" s="927">
        <f t="shared" si="352"/>
        <v>0</v>
      </c>
      <c r="FOZ38" s="927">
        <f t="shared" si="352"/>
        <v>0</v>
      </c>
      <c r="FPA38" s="927">
        <f t="shared" si="352"/>
        <v>0</v>
      </c>
      <c r="FPB38" s="927">
        <f t="shared" si="352"/>
        <v>0</v>
      </c>
      <c r="FPC38" s="927">
        <f t="shared" si="352"/>
        <v>0</v>
      </c>
      <c r="FPD38" s="927">
        <f t="shared" si="352"/>
        <v>0</v>
      </c>
      <c r="FPE38" s="927">
        <f t="shared" si="352"/>
        <v>0</v>
      </c>
      <c r="FPF38" s="927">
        <f t="shared" si="352"/>
        <v>0</v>
      </c>
      <c r="FPG38" s="927">
        <f t="shared" si="352"/>
        <v>0</v>
      </c>
      <c r="FPH38" s="927">
        <f t="shared" si="352"/>
        <v>0</v>
      </c>
      <c r="FPI38" s="927">
        <f t="shared" si="352"/>
        <v>0</v>
      </c>
      <c r="FPJ38" s="927">
        <f t="shared" si="352"/>
        <v>0</v>
      </c>
      <c r="FPK38" s="927">
        <f t="shared" si="352"/>
        <v>0</v>
      </c>
      <c r="FPL38" s="927">
        <f t="shared" si="352"/>
        <v>0</v>
      </c>
      <c r="FPM38" s="927">
        <f t="shared" si="352"/>
        <v>0</v>
      </c>
      <c r="FPN38" s="927">
        <f t="shared" ref="FPN38:FRY38" si="353">+FPM38</f>
        <v>0</v>
      </c>
      <c r="FPO38" s="927">
        <f t="shared" si="353"/>
        <v>0</v>
      </c>
      <c r="FPP38" s="927">
        <f t="shared" si="353"/>
        <v>0</v>
      </c>
      <c r="FPQ38" s="927">
        <f t="shared" si="353"/>
        <v>0</v>
      </c>
      <c r="FPR38" s="927">
        <f t="shared" si="353"/>
        <v>0</v>
      </c>
      <c r="FPS38" s="927">
        <f t="shared" si="353"/>
        <v>0</v>
      </c>
      <c r="FPT38" s="927">
        <f t="shared" si="353"/>
        <v>0</v>
      </c>
      <c r="FPU38" s="927">
        <f t="shared" si="353"/>
        <v>0</v>
      </c>
      <c r="FPV38" s="927">
        <f t="shared" si="353"/>
        <v>0</v>
      </c>
      <c r="FPW38" s="927">
        <f t="shared" si="353"/>
        <v>0</v>
      </c>
      <c r="FPX38" s="927">
        <f t="shared" si="353"/>
        <v>0</v>
      </c>
      <c r="FPY38" s="927">
        <f t="shared" si="353"/>
        <v>0</v>
      </c>
      <c r="FPZ38" s="927">
        <f t="shared" si="353"/>
        <v>0</v>
      </c>
      <c r="FQA38" s="927">
        <f t="shared" si="353"/>
        <v>0</v>
      </c>
      <c r="FQB38" s="927">
        <f t="shared" si="353"/>
        <v>0</v>
      </c>
      <c r="FQC38" s="927">
        <f t="shared" si="353"/>
        <v>0</v>
      </c>
      <c r="FQD38" s="927">
        <f t="shared" si="353"/>
        <v>0</v>
      </c>
      <c r="FQE38" s="927">
        <f t="shared" si="353"/>
        <v>0</v>
      </c>
      <c r="FQF38" s="927">
        <f t="shared" si="353"/>
        <v>0</v>
      </c>
      <c r="FQG38" s="927">
        <f t="shared" si="353"/>
        <v>0</v>
      </c>
      <c r="FQH38" s="927">
        <f t="shared" si="353"/>
        <v>0</v>
      </c>
      <c r="FQI38" s="927">
        <f t="shared" si="353"/>
        <v>0</v>
      </c>
      <c r="FQJ38" s="927">
        <f t="shared" si="353"/>
        <v>0</v>
      </c>
      <c r="FQK38" s="927">
        <f t="shared" si="353"/>
        <v>0</v>
      </c>
      <c r="FQL38" s="927">
        <f t="shared" si="353"/>
        <v>0</v>
      </c>
      <c r="FQM38" s="927">
        <f t="shared" si="353"/>
        <v>0</v>
      </c>
      <c r="FQN38" s="927">
        <f t="shared" si="353"/>
        <v>0</v>
      </c>
      <c r="FQO38" s="927">
        <f t="shared" si="353"/>
        <v>0</v>
      </c>
      <c r="FQP38" s="927">
        <f t="shared" si="353"/>
        <v>0</v>
      </c>
      <c r="FQQ38" s="927">
        <f t="shared" si="353"/>
        <v>0</v>
      </c>
      <c r="FQR38" s="927">
        <f t="shared" si="353"/>
        <v>0</v>
      </c>
      <c r="FQS38" s="927">
        <f t="shared" si="353"/>
        <v>0</v>
      </c>
      <c r="FQT38" s="927">
        <f t="shared" si="353"/>
        <v>0</v>
      </c>
      <c r="FQU38" s="927">
        <f t="shared" si="353"/>
        <v>0</v>
      </c>
      <c r="FQV38" s="927">
        <f t="shared" si="353"/>
        <v>0</v>
      </c>
      <c r="FQW38" s="927">
        <f t="shared" si="353"/>
        <v>0</v>
      </c>
      <c r="FQX38" s="927">
        <f t="shared" si="353"/>
        <v>0</v>
      </c>
      <c r="FQY38" s="927">
        <f t="shared" si="353"/>
        <v>0</v>
      </c>
      <c r="FQZ38" s="927">
        <f t="shared" si="353"/>
        <v>0</v>
      </c>
      <c r="FRA38" s="927">
        <f t="shared" si="353"/>
        <v>0</v>
      </c>
      <c r="FRB38" s="927">
        <f t="shared" si="353"/>
        <v>0</v>
      </c>
      <c r="FRC38" s="927">
        <f t="shared" si="353"/>
        <v>0</v>
      </c>
      <c r="FRD38" s="927">
        <f t="shared" si="353"/>
        <v>0</v>
      </c>
      <c r="FRE38" s="927">
        <f t="shared" si="353"/>
        <v>0</v>
      </c>
      <c r="FRF38" s="927">
        <f t="shared" si="353"/>
        <v>0</v>
      </c>
      <c r="FRG38" s="927">
        <f t="shared" si="353"/>
        <v>0</v>
      </c>
      <c r="FRH38" s="927">
        <f t="shared" si="353"/>
        <v>0</v>
      </c>
      <c r="FRI38" s="927">
        <f t="shared" si="353"/>
        <v>0</v>
      </c>
      <c r="FRJ38" s="927">
        <f t="shared" si="353"/>
        <v>0</v>
      </c>
      <c r="FRK38" s="927">
        <f t="shared" si="353"/>
        <v>0</v>
      </c>
      <c r="FRL38" s="927">
        <f t="shared" si="353"/>
        <v>0</v>
      </c>
      <c r="FRM38" s="927">
        <f t="shared" si="353"/>
        <v>0</v>
      </c>
      <c r="FRN38" s="927">
        <f t="shared" si="353"/>
        <v>0</v>
      </c>
      <c r="FRO38" s="927">
        <f t="shared" si="353"/>
        <v>0</v>
      </c>
      <c r="FRP38" s="927">
        <f t="shared" si="353"/>
        <v>0</v>
      </c>
      <c r="FRQ38" s="927">
        <f t="shared" si="353"/>
        <v>0</v>
      </c>
      <c r="FRR38" s="927">
        <f t="shared" si="353"/>
        <v>0</v>
      </c>
      <c r="FRS38" s="927">
        <f t="shared" si="353"/>
        <v>0</v>
      </c>
      <c r="FRT38" s="927">
        <f t="shared" si="353"/>
        <v>0</v>
      </c>
      <c r="FRU38" s="927">
        <f t="shared" si="353"/>
        <v>0</v>
      </c>
      <c r="FRV38" s="927">
        <f t="shared" si="353"/>
        <v>0</v>
      </c>
      <c r="FRW38" s="927">
        <f t="shared" si="353"/>
        <v>0</v>
      </c>
      <c r="FRX38" s="927">
        <f t="shared" si="353"/>
        <v>0</v>
      </c>
      <c r="FRY38" s="927">
        <f t="shared" si="353"/>
        <v>0</v>
      </c>
      <c r="FRZ38" s="927">
        <f t="shared" ref="FRZ38:FUK38" si="354">+FRY38</f>
        <v>0</v>
      </c>
      <c r="FSA38" s="927">
        <f t="shared" si="354"/>
        <v>0</v>
      </c>
      <c r="FSB38" s="927">
        <f t="shared" si="354"/>
        <v>0</v>
      </c>
      <c r="FSC38" s="927">
        <f t="shared" si="354"/>
        <v>0</v>
      </c>
      <c r="FSD38" s="927">
        <f t="shared" si="354"/>
        <v>0</v>
      </c>
      <c r="FSE38" s="927">
        <f t="shared" si="354"/>
        <v>0</v>
      </c>
      <c r="FSF38" s="927">
        <f t="shared" si="354"/>
        <v>0</v>
      </c>
      <c r="FSG38" s="927">
        <f t="shared" si="354"/>
        <v>0</v>
      </c>
      <c r="FSH38" s="927">
        <f t="shared" si="354"/>
        <v>0</v>
      </c>
      <c r="FSI38" s="927">
        <f t="shared" si="354"/>
        <v>0</v>
      </c>
      <c r="FSJ38" s="927">
        <f t="shared" si="354"/>
        <v>0</v>
      </c>
      <c r="FSK38" s="927">
        <f t="shared" si="354"/>
        <v>0</v>
      </c>
      <c r="FSL38" s="927">
        <f t="shared" si="354"/>
        <v>0</v>
      </c>
      <c r="FSM38" s="927">
        <f t="shared" si="354"/>
        <v>0</v>
      </c>
      <c r="FSN38" s="927">
        <f t="shared" si="354"/>
        <v>0</v>
      </c>
      <c r="FSO38" s="927">
        <f t="shared" si="354"/>
        <v>0</v>
      </c>
      <c r="FSP38" s="927">
        <f t="shared" si="354"/>
        <v>0</v>
      </c>
      <c r="FSQ38" s="927">
        <f t="shared" si="354"/>
        <v>0</v>
      </c>
      <c r="FSR38" s="927">
        <f t="shared" si="354"/>
        <v>0</v>
      </c>
      <c r="FSS38" s="927">
        <f t="shared" si="354"/>
        <v>0</v>
      </c>
      <c r="FST38" s="927">
        <f t="shared" si="354"/>
        <v>0</v>
      </c>
      <c r="FSU38" s="927">
        <f t="shared" si="354"/>
        <v>0</v>
      </c>
      <c r="FSV38" s="927">
        <f t="shared" si="354"/>
        <v>0</v>
      </c>
      <c r="FSW38" s="927">
        <f t="shared" si="354"/>
        <v>0</v>
      </c>
      <c r="FSX38" s="927">
        <f t="shared" si="354"/>
        <v>0</v>
      </c>
      <c r="FSY38" s="927">
        <f t="shared" si="354"/>
        <v>0</v>
      </c>
      <c r="FSZ38" s="927">
        <f t="shared" si="354"/>
        <v>0</v>
      </c>
      <c r="FTA38" s="927">
        <f t="shared" si="354"/>
        <v>0</v>
      </c>
      <c r="FTB38" s="927">
        <f t="shared" si="354"/>
        <v>0</v>
      </c>
      <c r="FTC38" s="927">
        <f t="shared" si="354"/>
        <v>0</v>
      </c>
      <c r="FTD38" s="927">
        <f t="shared" si="354"/>
        <v>0</v>
      </c>
      <c r="FTE38" s="927">
        <f t="shared" si="354"/>
        <v>0</v>
      </c>
      <c r="FTF38" s="927">
        <f t="shared" si="354"/>
        <v>0</v>
      </c>
      <c r="FTG38" s="927">
        <f t="shared" si="354"/>
        <v>0</v>
      </c>
      <c r="FTH38" s="927">
        <f t="shared" si="354"/>
        <v>0</v>
      </c>
      <c r="FTI38" s="927">
        <f t="shared" si="354"/>
        <v>0</v>
      </c>
      <c r="FTJ38" s="927">
        <f t="shared" si="354"/>
        <v>0</v>
      </c>
      <c r="FTK38" s="927">
        <f t="shared" si="354"/>
        <v>0</v>
      </c>
      <c r="FTL38" s="927">
        <f t="shared" si="354"/>
        <v>0</v>
      </c>
      <c r="FTM38" s="927">
        <f t="shared" si="354"/>
        <v>0</v>
      </c>
      <c r="FTN38" s="927">
        <f t="shared" si="354"/>
        <v>0</v>
      </c>
      <c r="FTO38" s="927">
        <f t="shared" si="354"/>
        <v>0</v>
      </c>
      <c r="FTP38" s="927">
        <f t="shared" si="354"/>
        <v>0</v>
      </c>
      <c r="FTQ38" s="927">
        <f t="shared" si="354"/>
        <v>0</v>
      </c>
      <c r="FTR38" s="927">
        <f t="shared" si="354"/>
        <v>0</v>
      </c>
      <c r="FTS38" s="927">
        <f t="shared" si="354"/>
        <v>0</v>
      </c>
      <c r="FTT38" s="927">
        <f t="shared" si="354"/>
        <v>0</v>
      </c>
      <c r="FTU38" s="927">
        <f t="shared" si="354"/>
        <v>0</v>
      </c>
      <c r="FTV38" s="927">
        <f t="shared" si="354"/>
        <v>0</v>
      </c>
      <c r="FTW38" s="927">
        <f t="shared" si="354"/>
        <v>0</v>
      </c>
      <c r="FTX38" s="927">
        <f t="shared" si="354"/>
        <v>0</v>
      </c>
      <c r="FTY38" s="927">
        <f t="shared" si="354"/>
        <v>0</v>
      </c>
      <c r="FTZ38" s="927">
        <f t="shared" si="354"/>
        <v>0</v>
      </c>
      <c r="FUA38" s="927">
        <f t="shared" si="354"/>
        <v>0</v>
      </c>
      <c r="FUB38" s="927">
        <f t="shared" si="354"/>
        <v>0</v>
      </c>
      <c r="FUC38" s="927">
        <f t="shared" si="354"/>
        <v>0</v>
      </c>
      <c r="FUD38" s="927">
        <f t="shared" si="354"/>
        <v>0</v>
      </c>
      <c r="FUE38" s="927">
        <f t="shared" si="354"/>
        <v>0</v>
      </c>
      <c r="FUF38" s="927">
        <f t="shared" si="354"/>
        <v>0</v>
      </c>
      <c r="FUG38" s="927">
        <f t="shared" si="354"/>
        <v>0</v>
      </c>
      <c r="FUH38" s="927">
        <f t="shared" si="354"/>
        <v>0</v>
      </c>
      <c r="FUI38" s="927">
        <f t="shared" si="354"/>
        <v>0</v>
      </c>
      <c r="FUJ38" s="927">
        <f t="shared" si="354"/>
        <v>0</v>
      </c>
      <c r="FUK38" s="927">
        <f t="shared" si="354"/>
        <v>0</v>
      </c>
      <c r="FUL38" s="927">
        <f t="shared" ref="FUL38:FWW38" si="355">+FUK38</f>
        <v>0</v>
      </c>
      <c r="FUM38" s="927">
        <f t="shared" si="355"/>
        <v>0</v>
      </c>
      <c r="FUN38" s="927">
        <f t="shared" si="355"/>
        <v>0</v>
      </c>
      <c r="FUO38" s="927">
        <f t="shared" si="355"/>
        <v>0</v>
      </c>
      <c r="FUP38" s="927">
        <f t="shared" si="355"/>
        <v>0</v>
      </c>
      <c r="FUQ38" s="927">
        <f t="shared" si="355"/>
        <v>0</v>
      </c>
      <c r="FUR38" s="927">
        <f t="shared" si="355"/>
        <v>0</v>
      </c>
      <c r="FUS38" s="927">
        <f t="shared" si="355"/>
        <v>0</v>
      </c>
      <c r="FUT38" s="927">
        <f t="shared" si="355"/>
        <v>0</v>
      </c>
      <c r="FUU38" s="927">
        <f t="shared" si="355"/>
        <v>0</v>
      </c>
      <c r="FUV38" s="927">
        <f t="shared" si="355"/>
        <v>0</v>
      </c>
      <c r="FUW38" s="927">
        <f t="shared" si="355"/>
        <v>0</v>
      </c>
      <c r="FUX38" s="927">
        <f t="shared" si="355"/>
        <v>0</v>
      </c>
      <c r="FUY38" s="927">
        <f t="shared" si="355"/>
        <v>0</v>
      </c>
      <c r="FUZ38" s="927">
        <f t="shared" si="355"/>
        <v>0</v>
      </c>
      <c r="FVA38" s="927">
        <f t="shared" si="355"/>
        <v>0</v>
      </c>
      <c r="FVB38" s="927">
        <f t="shared" si="355"/>
        <v>0</v>
      </c>
      <c r="FVC38" s="927">
        <f t="shared" si="355"/>
        <v>0</v>
      </c>
      <c r="FVD38" s="927">
        <f t="shared" si="355"/>
        <v>0</v>
      </c>
      <c r="FVE38" s="927">
        <f t="shared" si="355"/>
        <v>0</v>
      </c>
      <c r="FVF38" s="927">
        <f t="shared" si="355"/>
        <v>0</v>
      </c>
      <c r="FVG38" s="927">
        <f t="shared" si="355"/>
        <v>0</v>
      </c>
      <c r="FVH38" s="927">
        <f t="shared" si="355"/>
        <v>0</v>
      </c>
      <c r="FVI38" s="927">
        <f t="shared" si="355"/>
        <v>0</v>
      </c>
      <c r="FVJ38" s="927">
        <f t="shared" si="355"/>
        <v>0</v>
      </c>
      <c r="FVK38" s="927">
        <f t="shared" si="355"/>
        <v>0</v>
      </c>
      <c r="FVL38" s="927">
        <f t="shared" si="355"/>
        <v>0</v>
      </c>
      <c r="FVM38" s="927">
        <f t="shared" si="355"/>
        <v>0</v>
      </c>
      <c r="FVN38" s="927">
        <f t="shared" si="355"/>
        <v>0</v>
      </c>
      <c r="FVO38" s="927">
        <f t="shared" si="355"/>
        <v>0</v>
      </c>
      <c r="FVP38" s="927">
        <f t="shared" si="355"/>
        <v>0</v>
      </c>
      <c r="FVQ38" s="927">
        <f t="shared" si="355"/>
        <v>0</v>
      </c>
      <c r="FVR38" s="927">
        <f t="shared" si="355"/>
        <v>0</v>
      </c>
      <c r="FVS38" s="927">
        <f t="shared" si="355"/>
        <v>0</v>
      </c>
      <c r="FVT38" s="927">
        <f t="shared" si="355"/>
        <v>0</v>
      </c>
      <c r="FVU38" s="927">
        <f t="shared" si="355"/>
        <v>0</v>
      </c>
      <c r="FVV38" s="927">
        <f t="shared" si="355"/>
        <v>0</v>
      </c>
      <c r="FVW38" s="927">
        <f t="shared" si="355"/>
        <v>0</v>
      </c>
      <c r="FVX38" s="927">
        <f t="shared" si="355"/>
        <v>0</v>
      </c>
      <c r="FVY38" s="927">
        <f t="shared" si="355"/>
        <v>0</v>
      </c>
      <c r="FVZ38" s="927">
        <f t="shared" si="355"/>
        <v>0</v>
      </c>
      <c r="FWA38" s="927">
        <f t="shared" si="355"/>
        <v>0</v>
      </c>
      <c r="FWB38" s="927">
        <f t="shared" si="355"/>
        <v>0</v>
      </c>
      <c r="FWC38" s="927">
        <f t="shared" si="355"/>
        <v>0</v>
      </c>
      <c r="FWD38" s="927">
        <f t="shared" si="355"/>
        <v>0</v>
      </c>
      <c r="FWE38" s="927">
        <f t="shared" si="355"/>
        <v>0</v>
      </c>
      <c r="FWF38" s="927">
        <f t="shared" si="355"/>
        <v>0</v>
      </c>
      <c r="FWG38" s="927">
        <f t="shared" si="355"/>
        <v>0</v>
      </c>
      <c r="FWH38" s="927">
        <f t="shared" si="355"/>
        <v>0</v>
      </c>
      <c r="FWI38" s="927">
        <f t="shared" si="355"/>
        <v>0</v>
      </c>
      <c r="FWJ38" s="927">
        <f t="shared" si="355"/>
        <v>0</v>
      </c>
      <c r="FWK38" s="927">
        <f t="shared" si="355"/>
        <v>0</v>
      </c>
      <c r="FWL38" s="927">
        <f t="shared" si="355"/>
        <v>0</v>
      </c>
      <c r="FWM38" s="927">
        <f t="shared" si="355"/>
        <v>0</v>
      </c>
      <c r="FWN38" s="927">
        <f t="shared" si="355"/>
        <v>0</v>
      </c>
      <c r="FWO38" s="927">
        <f t="shared" si="355"/>
        <v>0</v>
      </c>
      <c r="FWP38" s="927">
        <f t="shared" si="355"/>
        <v>0</v>
      </c>
      <c r="FWQ38" s="927">
        <f t="shared" si="355"/>
        <v>0</v>
      </c>
      <c r="FWR38" s="927">
        <f t="shared" si="355"/>
        <v>0</v>
      </c>
      <c r="FWS38" s="927">
        <f t="shared" si="355"/>
        <v>0</v>
      </c>
      <c r="FWT38" s="927">
        <f t="shared" si="355"/>
        <v>0</v>
      </c>
      <c r="FWU38" s="927">
        <f t="shared" si="355"/>
        <v>0</v>
      </c>
      <c r="FWV38" s="927">
        <f t="shared" si="355"/>
        <v>0</v>
      </c>
      <c r="FWW38" s="927">
        <f t="shared" si="355"/>
        <v>0</v>
      </c>
      <c r="FWX38" s="927">
        <f t="shared" ref="FWX38:FZI38" si="356">+FWW38</f>
        <v>0</v>
      </c>
      <c r="FWY38" s="927">
        <f t="shared" si="356"/>
        <v>0</v>
      </c>
      <c r="FWZ38" s="927">
        <f t="shared" si="356"/>
        <v>0</v>
      </c>
      <c r="FXA38" s="927">
        <f t="shared" si="356"/>
        <v>0</v>
      </c>
      <c r="FXB38" s="927">
        <f t="shared" si="356"/>
        <v>0</v>
      </c>
      <c r="FXC38" s="927">
        <f t="shared" si="356"/>
        <v>0</v>
      </c>
      <c r="FXD38" s="927">
        <f t="shared" si="356"/>
        <v>0</v>
      </c>
      <c r="FXE38" s="927">
        <f t="shared" si="356"/>
        <v>0</v>
      </c>
      <c r="FXF38" s="927">
        <f t="shared" si="356"/>
        <v>0</v>
      </c>
      <c r="FXG38" s="927">
        <f t="shared" si="356"/>
        <v>0</v>
      </c>
      <c r="FXH38" s="927">
        <f t="shared" si="356"/>
        <v>0</v>
      </c>
      <c r="FXI38" s="927">
        <f t="shared" si="356"/>
        <v>0</v>
      </c>
      <c r="FXJ38" s="927">
        <f t="shared" si="356"/>
        <v>0</v>
      </c>
      <c r="FXK38" s="927">
        <f t="shared" si="356"/>
        <v>0</v>
      </c>
      <c r="FXL38" s="927">
        <f t="shared" si="356"/>
        <v>0</v>
      </c>
      <c r="FXM38" s="927">
        <f t="shared" si="356"/>
        <v>0</v>
      </c>
      <c r="FXN38" s="927">
        <f t="shared" si="356"/>
        <v>0</v>
      </c>
      <c r="FXO38" s="927">
        <f t="shared" si="356"/>
        <v>0</v>
      </c>
      <c r="FXP38" s="927">
        <f t="shared" si="356"/>
        <v>0</v>
      </c>
      <c r="FXQ38" s="927">
        <f t="shared" si="356"/>
        <v>0</v>
      </c>
      <c r="FXR38" s="927">
        <f t="shared" si="356"/>
        <v>0</v>
      </c>
      <c r="FXS38" s="927">
        <f t="shared" si="356"/>
        <v>0</v>
      </c>
      <c r="FXT38" s="927">
        <f t="shared" si="356"/>
        <v>0</v>
      </c>
      <c r="FXU38" s="927">
        <f t="shared" si="356"/>
        <v>0</v>
      </c>
      <c r="FXV38" s="927">
        <f t="shared" si="356"/>
        <v>0</v>
      </c>
      <c r="FXW38" s="927">
        <f t="shared" si="356"/>
        <v>0</v>
      </c>
      <c r="FXX38" s="927">
        <f t="shared" si="356"/>
        <v>0</v>
      </c>
      <c r="FXY38" s="927">
        <f t="shared" si="356"/>
        <v>0</v>
      </c>
      <c r="FXZ38" s="927">
        <f t="shared" si="356"/>
        <v>0</v>
      </c>
      <c r="FYA38" s="927">
        <f t="shared" si="356"/>
        <v>0</v>
      </c>
      <c r="FYB38" s="927">
        <f t="shared" si="356"/>
        <v>0</v>
      </c>
      <c r="FYC38" s="927">
        <f t="shared" si="356"/>
        <v>0</v>
      </c>
      <c r="FYD38" s="927">
        <f t="shared" si="356"/>
        <v>0</v>
      </c>
      <c r="FYE38" s="927">
        <f t="shared" si="356"/>
        <v>0</v>
      </c>
      <c r="FYF38" s="927">
        <f t="shared" si="356"/>
        <v>0</v>
      </c>
      <c r="FYG38" s="927">
        <f t="shared" si="356"/>
        <v>0</v>
      </c>
      <c r="FYH38" s="927">
        <f t="shared" si="356"/>
        <v>0</v>
      </c>
      <c r="FYI38" s="927">
        <f t="shared" si="356"/>
        <v>0</v>
      </c>
      <c r="FYJ38" s="927">
        <f t="shared" si="356"/>
        <v>0</v>
      </c>
      <c r="FYK38" s="927">
        <f t="shared" si="356"/>
        <v>0</v>
      </c>
      <c r="FYL38" s="927">
        <f t="shared" si="356"/>
        <v>0</v>
      </c>
      <c r="FYM38" s="927">
        <f t="shared" si="356"/>
        <v>0</v>
      </c>
      <c r="FYN38" s="927">
        <f t="shared" si="356"/>
        <v>0</v>
      </c>
      <c r="FYO38" s="927">
        <f t="shared" si="356"/>
        <v>0</v>
      </c>
      <c r="FYP38" s="927">
        <f t="shared" si="356"/>
        <v>0</v>
      </c>
      <c r="FYQ38" s="927">
        <f t="shared" si="356"/>
        <v>0</v>
      </c>
      <c r="FYR38" s="927">
        <f t="shared" si="356"/>
        <v>0</v>
      </c>
      <c r="FYS38" s="927">
        <f t="shared" si="356"/>
        <v>0</v>
      </c>
      <c r="FYT38" s="927">
        <f t="shared" si="356"/>
        <v>0</v>
      </c>
      <c r="FYU38" s="927">
        <f t="shared" si="356"/>
        <v>0</v>
      </c>
      <c r="FYV38" s="927">
        <f t="shared" si="356"/>
        <v>0</v>
      </c>
      <c r="FYW38" s="927">
        <f t="shared" si="356"/>
        <v>0</v>
      </c>
      <c r="FYX38" s="927">
        <f t="shared" si="356"/>
        <v>0</v>
      </c>
      <c r="FYY38" s="927">
        <f t="shared" si="356"/>
        <v>0</v>
      </c>
      <c r="FYZ38" s="927">
        <f t="shared" si="356"/>
        <v>0</v>
      </c>
      <c r="FZA38" s="927">
        <f t="shared" si="356"/>
        <v>0</v>
      </c>
      <c r="FZB38" s="927">
        <f t="shared" si="356"/>
        <v>0</v>
      </c>
      <c r="FZC38" s="927">
        <f t="shared" si="356"/>
        <v>0</v>
      </c>
      <c r="FZD38" s="927">
        <f t="shared" si="356"/>
        <v>0</v>
      </c>
      <c r="FZE38" s="927">
        <f t="shared" si="356"/>
        <v>0</v>
      </c>
      <c r="FZF38" s="927">
        <f t="shared" si="356"/>
        <v>0</v>
      </c>
      <c r="FZG38" s="927">
        <f t="shared" si="356"/>
        <v>0</v>
      </c>
      <c r="FZH38" s="927">
        <f t="shared" si="356"/>
        <v>0</v>
      </c>
      <c r="FZI38" s="927">
        <f t="shared" si="356"/>
        <v>0</v>
      </c>
      <c r="FZJ38" s="927">
        <f t="shared" ref="FZJ38:GBU38" si="357">+FZI38</f>
        <v>0</v>
      </c>
      <c r="FZK38" s="927">
        <f t="shared" si="357"/>
        <v>0</v>
      </c>
      <c r="FZL38" s="927">
        <f t="shared" si="357"/>
        <v>0</v>
      </c>
      <c r="FZM38" s="927">
        <f t="shared" si="357"/>
        <v>0</v>
      </c>
      <c r="FZN38" s="927">
        <f t="shared" si="357"/>
        <v>0</v>
      </c>
      <c r="FZO38" s="927">
        <f t="shared" si="357"/>
        <v>0</v>
      </c>
      <c r="FZP38" s="927">
        <f t="shared" si="357"/>
        <v>0</v>
      </c>
      <c r="FZQ38" s="927">
        <f t="shared" si="357"/>
        <v>0</v>
      </c>
      <c r="FZR38" s="927">
        <f t="shared" si="357"/>
        <v>0</v>
      </c>
      <c r="FZS38" s="927">
        <f t="shared" si="357"/>
        <v>0</v>
      </c>
      <c r="FZT38" s="927">
        <f t="shared" si="357"/>
        <v>0</v>
      </c>
      <c r="FZU38" s="927">
        <f t="shared" si="357"/>
        <v>0</v>
      </c>
      <c r="FZV38" s="927">
        <f t="shared" si="357"/>
        <v>0</v>
      </c>
      <c r="FZW38" s="927">
        <f t="shared" si="357"/>
        <v>0</v>
      </c>
      <c r="FZX38" s="927">
        <f t="shared" si="357"/>
        <v>0</v>
      </c>
      <c r="FZY38" s="927">
        <f t="shared" si="357"/>
        <v>0</v>
      </c>
      <c r="FZZ38" s="927">
        <f t="shared" si="357"/>
        <v>0</v>
      </c>
      <c r="GAA38" s="927">
        <f t="shared" si="357"/>
        <v>0</v>
      </c>
      <c r="GAB38" s="927">
        <f t="shared" si="357"/>
        <v>0</v>
      </c>
      <c r="GAC38" s="927">
        <f t="shared" si="357"/>
        <v>0</v>
      </c>
      <c r="GAD38" s="927">
        <f t="shared" si="357"/>
        <v>0</v>
      </c>
      <c r="GAE38" s="927">
        <f t="shared" si="357"/>
        <v>0</v>
      </c>
      <c r="GAF38" s="927">
        <f t="shared" si="357"/>
        <v>0</v>
      </c>
      <c r="GAG38" s="927">
        <f t="shared" si="357"/>
        <v>0</v>
      </c>
      <c r="GAH38" s="927">
        <f t="shared" si="357"/>
        <v>0</v>
      </c>
      <c r="GAI38" s="927">
        <f t="shared" si="357"/>
        <v>0</v>
      </c>
      <c r="GAJ38" s="927">
        <f t="shared" si="357"/>
        <v>0</v>
      </c>
      <c r="GAK38" s="927">
        <f t="shared" si="357"/>
        <v>0</v>
      </c>
      <c r="GAL38" s="927">
        <f t="shared" si="357"/>
        <v>0</v>
      </c>
      <c r="GAM38" s="927">
        <f t="shared" si="357"/>
        <v>0</v>
      </c>
      <c r="GAN38" s="927">
        <f t="shared" si="357"/>
        <v>0</v>
      </c>
      <c r="GAO38" s="927">
        <f t="shared" si="357"/>
        <v>0</v>
      </c>
      <c r="GAP38" s="927">
        <f t="shared" si="357"/>
        <v>0</v>
      </c>
      <c r="GAQ38" s="927">
        <f t="shared" si="357"/>
        <v>0</v>
      </c>
      <c r="GAR38" s="927">
        <f t="shared" si="357"/>
        <v>0</v>
      </c>
      <c r="GAS38" s="927">
        <f t="shared" si="357"/>
        <v>0</v>
      </c>
      <c r="GAT38" s="927">
        <f t="shared" si="357"/>
        <v>0</v>
      </c>
      <c r="GAU38" s="927">
        <f t="shared" si="357"/>
        <v>0</v>
      </c>
      <c r="GAV38" s="927">
        <f t="shared" si="357"/>
        <v>0</v>
      </c>
      <c r="GAW38" s="927">
        <f t="shared" si="357"/>
        <v>0</v>
      </c>
      <c r="GAX38" s="927">
        <f t="shared" si="357"/>
        <v>0</v>
      </c>
      <c r="GAY38" s="927">
        <f t="shared" si="357"/>
        <v>0</v>
      </c>
      <c r="GAZ38" s="927">
        <f t="shared" si="357"/>
        <v>0</v>
      </c>
      <c r="GBA38" s="927">
        <f t="shared" si="357"/>
        <v>0</v>
      </c>
      <c r="GBB38" s="927">
        <f t="shared" si="357"/>
        <v>0</v>
      </c>
      <c r="GBC38" s="927">
        <f t="shared" si="357"/>
        <v>0</v>
      </c>
      <c r="GBD38" s="927">
        <f t="shared" si="357"/>
        <v>0</v>
      </c>
      <c r="GBE38" s="927">
        <f t="shared" si="357"/>
        <v>0</v>
      </c>
      <c r="GBF38" s="927">
        <f t="shared" si="357"/>
        <v>0</v>
      </c>
      <c r="GBG38" s="927">
        <f t="shared" si="357"/>
        <v>0</v>
      </c>
      <c r="GBH38" s="927">
        <f t="shared" si="357"/>
        <v>0</v>
      </c>
      <c r="GBI38" s="927">
        <f t="shared" si="357"/>
        <v>0</v>
      </c>
      <c r="GBJ38" s="927">
        <f t="shared" si="357"/>
        <v>0</v>
      </c>
      <c r="GBK38" s="927">
        <f t="shared" si="357"/>
        <v>0</v>
      </c>
      <c r="GBL38" s="927">
        <f t="shared" si="357"/>
        <v>0</v>
      </c>
      <c r="GBM38" s="927">
        <f t="shared" si="357"/>
        <v>0</v>
      </c>
      <c r="GBN38" s="927">
        <f t="shared" si="357"/>
        <v>0</v>
      </c>
      <c r="GBO38" s="927">
        <f t="shared" si="357"/>
        <v>0</v>
      </c>
      <c r="GBP38" s="927">
        <f t="shared" si="357"/>
        <v>0</v>
      </c>
      <c r="GBQ38" s="927">
        <f t="shared" si="357"/>
        <v>0</v>
      </c>
      <c r="GBR38" s="927">
        <f t="shared" si="357"/>
        <v>0</v>
      </c>
      <c r="GBS38" s="927">
        <f t="shared" si="357"/>
        <v>0</v>
      </c>
      <c r="GBT38" s="927">
        <f t="shared" si="357"/>
        <v>0</v>
      </c>
      <c r="GBU38" s="927">
        <f t="shared" si="357"/>
        <v>0</v>
      </c>
      <c r="GBV38" s="927">
        <f t="shared" ref="GBV38:GEG38" si="358">+GBU38</f>
        <v>0</v>
      </c>
      <c r="GBW38" s="927">
        <f t="shared" si="358"/>
        <v>0</v>
      </c>
      <c r="GBX38" s="927">
        <f t="shared" si="358"/>
        <v>0</v>
      </c>
      <c r="GBY38" s="927">
        <f t="shared" si="358"/>
        <v>0</v>
      </c>
      <c r="GBZ38" s="927">
        <f t="shared" si="358"/>
        <v>0</v>
      </c>
      <c r="GCA38" s="927">
        <f t="shared" si="358"/>
        <v>0</v>
      </c>
      <c r="GCB38" s="927">
        <f t="shared" si="358"/>
        <v>0</v>
      </c>
      <c r="GCC38" s="927">
        <f t="shared" si="358"/>
        <v>0</v>
      </c>
      <c r="GCD38" s="927">
        <f t="shared" si="358"/>
        <v>0</v>
      </c>
      <c r="GCE38" s="927">
        <f t="shared" si="358"/>
        <v>0</v>
      </c>
      <c r="GCF38" s="927">
        <f t="shared" si="358"/>
        <v>0</v>
      </c>
      <c r="GCG38" s="927">
        <f t="shared" si="358"/>
        <v>0</v>
      </c>
      <c r="GCH38" s="927">
        <f t="shared" si="358"/>
        <v>0</v>
      </c>
      <c r="GCI38" s="927">
        <f t="shared" si="358"/>
        <v>0</v>
      </c>
      <c r="GCJ38" s="927">
        <f t="shared" si="358"/>
        <v>0</v>
      </c>
      <c r="GCK38" s="927">
        <f t="shared" si="358"/>
        <v>0</v>
      </c>
      <c r="GCL38" s="927">
        <f t="shared" si="358"/>
        <v>0</v>
      </c>
      <c r="GCM38" s="927">
        <f t="shared" si="358"/>
        <v>0</v>
      </c>
      <c r="GCN38" s="927">
        <f t="shared" si="358"/>
        <v>0</v>
      </c>
      <c r="GCO38" s="927">
        <f t="shared" si="358"/>
        <v>0</v>
      </c>
      <c r="GCP38" s="927">
        <f t="shared" si="358"/>
        <v>0</v>
      </c>
      <c r="GCQ38" s="927">
        <f t="shared" si="358"/>
        <v>0</v>
      </c>
      <c r="GCR38" s="927">
        <f t="shared" si="358"/>
        <v>0</v>
      </c>
      <c r="GCS38" s="927">
        <f t="shared" si="358"/>
        <v>0</v>
      </c>
      <c r="GCT38" s="927">
        <f t="shared" si="358"/>
        <v>0</v>
      </c>
      <c r="GCU38" s="927">
        <f t="shared" si="358"/>
        <v>0</v>
      </c>
      <c r="GCV38" s="927">
        <f t="shared" si="358"/>
        <v>0</v>
      </c>
      <c r="GCW38" s="927">
        <f t="shared" si="358"/>
        <v>0</v>
      </c>
      <c r="GCX38" s="927">
        <f t="shared" si="358"/>
        <v>0</v>
      </c>
      <c r="GCY38" s="927">
        <f t="shared" si="358"/>
        <v>0</v>
      </c>
      <c r="GCZ38" s="927">
        <f t="shared" si="358"/>
        <v>0</v>
      </c>
      <c r="GDA38" s="927">
        <f t="shared" si="358"/>
        <v>0</v>
      </c>
      <c r="GDB38" s="927">
        <f t="shared" si="358"/>
        <v>0</v>
      </c>
      <c r="GDC38" s="927">
        <f t="shared" si="358"/>
        <v>0</v>
      </c>
      <c r="GDD38" s="927">
        <f t="shared" si="358"/>
        <v>0</v>
      </c>
      <c r="GDE38" s="927">
        <f t="shared" si="358"/>
        <v>0</v>
      </c>
      <c r="GDF38" s="927">
        <f t="shared" si="358"/>
        <v>0</v>
      </c>
      <c r="GDG38" s="927">
        <f t="shared" si="358"/>
        <v>0</v>
      </c>
      <c r="GDH38" s="927">
        <f t="shared" si="358"/>
        <v>0</v>
      </c>
      <c r="GDI38" s="927">
        <f t="shared" si="358"/>
        <v>0</v>
      </c>
      <c r="GDJ38" s="927">
        <f t="shared" si="358"/>
        <v>0</v>
      </c>
      <c r="GDK38" s="927">
        <f t="shared" si="358"/>
        <v>0</v>
      </c>
      <c r="GDL38" s="927">
        <f t="shared" si="358"/>
        <v>0</v>
      </c>
      <c r="GDM38" s="927">
        <f t="shared" si="358"/>
        <v>0</v>
      </c>
      <c r="GDN38" s="927">
        <f t="shared" si="358"/>
        <v>0</v>
      </c>
      <c r="GDO38" s="927">
        <f t="shared" si="358"/>
        <v>0</v>
      </c>
      <c r="GDP38" s="927">
        <f t="shared" si="358"/>
        <v>0</v>
      </c>
      <c r="GDQ38" s="927">
        <f t="shared" si="358"/>
        <v>0</v>
      </c>
      <c r="GDR38" s="927">
        <f t="shared" si="358"/>
        <v>0</v>
      </c>
      <c r="GDS38" s="927">
        <f t="shared" si="358"/>
        <v>0</v>
      </c>
      <c r="GDT38" s="927">
        <f t="shared" si="358"/>
        <v>0</v>
      </c>
      <c r="GDU38" s="927">
        <f t="shared" si="358"/>
        <v>0</v>
      </c>
      <c r="GDV38" s="927">
        <f t="shared" si="358"/>
        <v>0</v>
      </c>
      <c r="GDW38" s="927">
        <f t="shared" si="358"/>
        <v>0</v>
      </c>
      <c r="GDX38" s="927">
        <f t="shared" si="358"/>
        <v>0</v>
      </c>
      <c r="GDY38" s="927">
        <f t="shared" si="358"/>
        <v>0</v>
      </c>
      <c r="GDZ38" s="927">
        <f t="shared" si="358"/>
        <v>0</v>
      </c>
      <c r="GEA38" s="927">
        <f t="shared" si="358"/>
        <v>0</v>
      </c>
      <c r="GEB38" s="927">
        <f t="shared" si="358"/>
        <v>0</v>
      </c>
      <c r="GEC38" s="927">
        <f t="shared" si="358"/>
        <v>0</v>
      </c>
      <c r="GED38" s="927">
        <f t="shared" si="358"/>
        <v>0</v>
      </c>
      <c r="GEE38" s="927">
        <f t="shared" si="358"/>
        <v>0</v>
      </c>
      <c r="GEF38" s="927">
        <f t="shared" si="358"/>
        <v>0</v>
      </c>
      <c r="GEG38" s="927">
        <f t="shared" si="358"/>
        <v>0</v>
      </c>
      <c r="GEH38" s="927">
        <f t="shared" ref="GEH38:GGS38" si="359">+GEG38</f>
        <v>0</v>
      </c>
      <c r="GEI38" s="927">
        <f t="shared" si="359"/>
        <v>0</v>
      </c>
      <c r="GEJ38" s="927">
        <f t="shared" si="359"/>
        <v>0</v>
      </c>
      <c r="GEK38" s="927">
        <f t="shared" si="359"/>
        <v>0</v>
      </c>
      <c r="GEL38" s="927">
        <f t="shared" si="359"/>
        <v>0</v>
      </c>
      <c r="GEM38" s="927">
        <f t="shared" si="359"/>
        <v>0</v>
      </c>
      <c r="GEN38" s="927">
        <f t="shared" si="359"/>
        <v>0</v>
      </c>
      <c r="GEO38" s="927">
        <f t="shared" si="359"/>
        <v>0</v>
      </c>
      <c r="GEP38" s="927">
        <f t="shared" si="359"/>
        <v>0</v>
      </c>
      <c r="GEQ38" s="927">
        <f t="shared" si="359"/>
        <v>0</v>
      </c>
      <c r="GER38" s="927">
        <f t="shared" si="359"/>
        <v>0</v>
      </c>
      <c r="GES38" s="927">
        <f t="shared" si="359"/>
        <v>0</v>
      </c>
      <c r="GET38" s="927">
        <f t="shared" si="359"/>
        <v>0</v>
      </c>
      <c r="GEU38" s="927">
        <f t="shared" si="359"/>
        <v>0</v>
      </c>
      <c r="GEV38" s="927">
        <f t="shared" si="359"/>
        <v>0</v>
      </c>
      <c r="GEW38" s="927">
        <f t="shared" si="359"/>
        <v>0</v>
      </c>
      <c r="GEX38" s="927">
        <f t="shared" si="359"/>
        <v>0</v>
      </c>
      <c r="GEY38" s="927">
        <f t="shared" si="359"/>
        <v>0</v>
      </c>
      <c r="GEZ38" s="927">
        <f t="shared" si="359"/>
        <v>0</v>
      </c>
      <c r="GFA38" s="927">
        <f t="shared" si="359"/>
        <v>0</v>
      </c>
      <c r="GFB38" s="927">
        <f t="shared" si="359"/>
        <v>0</v>
      </c>
      <c r="GFC38" s="927">
        <f t="shared" si="359"/>
        <v>0</v>
      </c>
      <c r="GFD38" s="927">
        <f t="shared" si="359"/>
        <v>0</v>
      </c>
      <c r="GFE38" s="927">
        <f t="shared" si="359"/>
        <v>0</v>
      </c>
      <c r="GFF38" s="927">
        <f t="shared" si="359"/>
        <v>0</v>
      </c>
      <c r="GFG38" s="927">
        <f t="shared" si="359"/>
        <v>0</v>
      </c>
      <c r="GFH38" s="927">
        <f t="shared" si="359"/>
        <v>0</v>
      </c>
      <c r="GFI38" s="927">
        <f t="shared" si="359"/>
        <v>0</v>
      </c>
      <c r="GFJ38" s="927">
        <f t="shared" si="359"/>
        <v>0</v>
      </c>
      <c r="GFK38" s="927">
        <f t="shared" si="359"/>
        <v>0</v>
      </c>
      <c r="GFL38" s="927">
        <f t="shared" si="359"/>
        <v>0</v>
      </c>
      <c r="GFM38" s="927">
        <f t="shared" si="359"/>
        <v>0</v>
      </c>
      <c r="GFN38" s="927">
        <f t="shared" si="359"/>
        <v>0</v>
      </c>
      <c r="GFO38" s="927">
        <f t="shared" si="359"/>
        <v>0</v>
      </c>
      <c r="GFP38" s="927">
        <f t="shared" si="359"/>
        <v>0</v>
      </c>
      <c r="GFQ38" s="927">
        <f t="shared" si="359"/>
        <v>0</v>
      </c>
      <c r="GFR38" s="927">
        <f t="shared" si="359"/>
        <v>0</v>
      </c>
      <c r="GFS38" s="927">
        <f t="shared" si="359"/>
        <v>0</v>
      </c>
      <c r="GFT38" s="927">
        <f t="shared" si="359"/>
        <v>0</v>
      </c>
      <c r="GFU38" s="927">
        <f t="shared" si="359"/>
        <v>0</v>
      </c>
      <c r="GFV38" s="927">
        <f t="shared" si="359"/>
        <v>0</v>
      </c>
      <c r="GFW38" s="927">
        <f t="shared" si="359"/>
        <v>0</v>
      </c>
      <c r="GFX38" s="927">
        <f t="shared" si="359"/>
        <v>0</v>
      </c>
      <c r="GFY38" s="927">
        <f t="shared" si="359"/>
        <v>0</v>
      </c>
      <c r="GFZ38" s="927">
        <f t="shared" si="359"/>
        <v>0</v>
      </c>
      <c r="GGA38" s="927">
        <f t="shared" si="359"/>
        <v>0</v>
      </c>
      <c r="GGB38" s="927">
        <f t="shared" si="359"/>
        <v>0</v>
      </c>
      <c r="GGC38" s="927">
        <f t="shared" si="359"/>
        <v>0</v>
      </c>
      <c r="GGD38" s="927">
        <f t="shared" si="359"/>
        <v>0</v>
      </c>
      <c r="GGE38" s="927">
        <f t="shared" si="359"/>
        <v>0</v>
      </c>
      <c r="GGF38" s="927">
        <f t="shared" si="359"/>
        <v>0</v>
      </c>
      <c r="GGG38" s="927">
        <f t="shared" si="359"/>
        <v>0</v>
      </c>
      <c r="GGH38" s="927">
        <f t="shared" si="359"/>
        <v>0</v>
      </c>
      <c r="GGI38" s="927">
        <f t="shared" si="359"/>
        <v>0</v>
      </c>
      <c r="GGJ38" s="927">
        <f t="shared" si="359"/>
        <v>0</v>
      </c>
      <c r="GGK38" s="927">
        <f t="shared" si="359"/>
        <v>0</v>
      </c>
      <c r="GGL38" s="927">
        <f t="shared" si="359"/>
        <v>0</v>
      </c>
      <c r="GGM38" s="927">
        <f t="shared" si="359"/>
        <v>0</v>
      </c>
      <c r="GGN38" s="927">
        <f t="shared" si="359"/>
        <v>0</v>
      </c>
      <c r="GGO38" s="927">
        <f t="shared" si="359"/>
        <v>0</v>
      </c>
      <c r="GGP38" s="927">
        <f t="shared" si="359"/>
        <v>0</v>
      </c>
      <c r="GGQ38" s="927">
        <f t="shared" si="359"/>
        <v>0</v>
      </c>
      <c r="GGR38" s="927">
        <f t="shared" si="359"/>
        <v>0</v>
      </c>
      <c r="GGS38" s="927">
        <f t="shared" si="359"/>
        <v>0</v>
      </c>
      <c r="GGT38" s="927">
        <f t="shared" ref="GGT38:GJE38" si="360">+GGS38</f>
        <v>0</v>
      </c>
      <c r="GGU38" s="927">
        <f t="shared" si="360"/>
        <v>0</v>
      </c>
      <c r="GGV38" s="927">
        <f t="shared" si="360"/>
        <v>0</v>
      </c>
      <c r="GGW38" s="927">
        <f t="shared" si="360"/>
        <v>0</v>
      </c>
      <c r="GGX38" s="927">
        <f t="shared" si="360"/>
        <v>0</v>
      </c>
      <c r="GGY38" s="927">
        <f t="shared" si="360"/>
        <v>0</v>
      </c>
      <c r="GGZ38" s="927">
        <f t="shared" si="360"/>
        <v>0</v>
      </c>
      <c r="GHA38" s="927">
        <f t="shared" si="360"/>
        <v>0</v>
      </c>
      <c r="GHB38" s="927">
        <f t="shared" si="360"/>
        <v>0</v>
      </c>
      <c r="GHC38" s="927">
        <f t="shared" si="360"/>
        <v>0</v>
      </c>
      <c r="GHD38" s="927">
        <f t="shared" si="360"/>
        <v>0</v>
      </c>
      <c r="GHE38" s="927">
        <f t="shared" si="360"/>
        <v>0</v>
      </c>
      <c r="GHF38" s="927">
        <f t="shared" si="360"/>
        <v>0</v>
      </c>
      <c r="GHG38" s="927">
        <f t="shared" si="360"/>
        <v>0</v>
      </c>
      <c r="GHH38" s="927">
        <f t="shared" si="360"/>
        <v>0</v>
      </c>
      <c r="GHI38" s="927">
        <f t="shared" si="360"/>
        <v>0</v>
      </c>
      <c r="GHJ38" s="927">
        <f t="shared" si="360"/>
        <v>0</v>
      </c>
      <c r="GHK38" s="927">
        <f t="shared" si="360"/>
        <v>0</v>
      </c>
      <c r="GHL38" s="927">
        <f t="shared" si="360"/>
        <v>0</v>
      </c>
      <c r="GHM38" s="927">
        <f t="shared" si="360"/>
        <v>0</v>
      </c>
      <c r="GHN38" s="927">
        <f t="shared" si="360"/>
        <v>0</v>
      </c>
      <c r="GHO38" s="927">
        <f t="shared" si="360"/>
        <v>0</v>
      </c>
      <c r="GHP38" s="927">
        <f t="shared" si="360"/>
        <v>0</v>
      </c>
      <c r="GHQ38" s="927">
        <f t="shared" si="360"/>
        <v>0</v>
      </c>
      <c r="GHR38" s="927">
        <f t="shared" si="360"/>
        <v>0</v>
      </c>
      <c r="GHS38" s="927">
        <f t="shared" si="360"/>
        <v>0</v>
      </c>
      <c r="GHT38" s="927">
        <f t="shared" si="360"/>
        <v>0</v>
      </c>
      <c r="GHU38" s="927">
        <f t="shared" si="360"/>
        <v>0</v>
      </c>
      <c r="GHV38" s="927">
        <f t="shared" si="360"/>
        <v>0</v>
      </c>
      <c r="GHW38" s="927">
        <f t="shared" si="360"/>
        <v>0</v>
      </c>
      <c r="GHX38" s="927">
        <f t="shared" si="360"/>
        <v>0</v>
      </c>
      <c r="GHY38" s="927">
        <f t="shared" si="360"/>
        <v>0</v>
      </c>
      <c r="GHZ38" s="927">
        <f t="shared" si="360"/>
        <v>0</v>
      </c>
      <c r="GIA38" s="927">
        <f t="shared" si="360"/>
        <v>0</v>
      </c>
      <c r="GIB38" s="927">
        <f t="shared" si="360"/>
        <v>0</v>
      </c>
      <c r="GIC38" s="927">
        <f t="shared" si="360"/>
        <v>0</v>
      </c>
      <c r="GID38" s="927">
        <f t="shared" si="360"/>
        <v>0</v>
      </c>
      <c r="GIE38" s="927">
        <f t="shared" si="360"/>
        <v>0</v>
      </c>
      <c r="GIF38" s="927">
        <f t="shared" si="360"/>
        <v>0</v>
      </c>
      <c r="GIG38" s="927">
        <f t="shared" si="360"/>
        <v>0</v>
      </c>
      <c r="GIH38" s="927">
        <f t="shared" si="360"/>
        <v>0</v>
      </c>
      <c r="GII38" s="927">
        <f t="shared" si="360"/>
        <v>0</v>
      </c>
      <c r="GIJ38" s="927">
        <f t="shared" si="360"/>
        <v>0</v>
      </c>
      <c r="GIK38" s="927">
        <f t="shared" si="360"/>
        <v>0</v>
      </c>
      <c r="GIL38" s="927">
        <f t="shared" si="360"/>
        <v>0</v>
      </c>
      <c r="GIM38" s="927">
        <f t="shared" si="360"/>
        <v>0</v>
      </c>
      <c r="GIN38" s="927">
        <f t="shared" si="360"/>
        <v>0</v>
      </c>
      <c r="GIO38" s="927">
        <f t="shared" si="360"/>
        <v>0</v>
      </c>
      <c r="GIP38" s="927">
        <f t="shared" si="360"/>
        <v>0</v>
      </c>
      <c r="GIQ38" s="927">
        <f t="shared" si="360"/>
        <v>0</v>
      </c>
      <c r="GIR38" s="927">
        <f t="shared" si="360"/>
        <v>0</v>
      </c>
      <c r="GIS38" s="927">
        <f t="shared" si="360"/>
        <v>0</v>
      </c>
      <c r="GIT38" s="927">
        <f t="shared" si="360"/>
        <v>0</v>
      </c>
      <c r="GIU38" s="927">
        <f t="shared" si="360"/>
        <v>0</v>
      </c>
      <c r="GIV38" s="927">
        <f t="shared" si="360"/>
        <v>0</v>
      </c>
      <c r="GIW38" s="927">
        <f t="shared" si="360"/>
        <v>0</v>
      </c>
      <c r="GIX38" s="927">
        <f t="shared" si="360"/>
        <v>0</v>
      </c>
      <c r="GIY38" s="927">
        <f t="shared" si="360"/>
        <v>0</v>
      </c>
      <c r="GIZ38" s="927">
        <f t="shared" si="360"/>
        <v>0</v>
      </c>
      <c r="GJA38" s="927">
        <f t="shared" si="360"/>
        <v>0</v>
      </c>
      <c r="GJB38" s="927">
        <f t="shared" si="360"/>
        <v>0</v>
      </c>
      <c r="GJC38" s="927">
        <f t="shared" si="360"/>
        <v>0</v>
      </c>
      <c r="GJD38" s="927">
        <f t="shared" si="360"/>
        <v>0</v>
      </c>
      <c r="GJE38" s="927">
        <f t="shared" si="360"/>
        <v>0</v>
      </c>
      <c r="GJF38" s="927">
        <f t="shared" ref="GJF38:GLQ38" si="361">+GJE38</f>
        <v>0</v>
      </c>
      <c r="GJG38" s="927">
        <f t="shared" si="361"/>
        <v>0</v>
      </c>
      <c r="GJH38" s="927">
        <f t="shared" si="361"/>
        <v>0</v>
      </c>
      <c r="GJI38" s="927">
        <f t="shared" si="361"/>
        <v>0</v>
      </c>
      <c r="GJJ38" s="927">
        <f t="shared" si="361"/>
        <v>0</v>
      </c>
      <c r="GJK38" s="927">
        <f t="shared" si="361"/>
        <v>0</v>
      </c>
      <c r="GJL38" s="927">
        <f t="shared" si="361"/>
        <v>0</v>
      </c>
      <c r="GJM38" s="927">
        <f t="shared" si="361"/>
        <v>0</v>
      </c>
      <c r="GJN38" s="927">
        <f t="shared" si="361"/>
        <v>0</v>
      </c>
      <c r="GJO38" s="927">
        <f t="shared" si="361"/>
        <v>0</v>
      </c>
      <c r="GJP38" s="927">
        <f t="shared" si="361"/>
        <v>0</v>
      </c>
      <c r="GJQ38" s="927">
        <f t="shared" si="361"/>
        <v>0</v>
      </c>
      <c r="GJR38" s="927">
        <f t="shared" si="361"/>
        <v>0</v>
      </c>
      <c r="GJS38" s="927">
        <f t="shared" si="361"/>
        <v>0</v>
      </c>
      <c r="GJT38" s="927">
        <f t="shared" si="361"/>
        <v>0</v>
      </c>
      <c r="GJU38" s="927">
        <f t="shared" si="361"/>
        <v>0</v>
      </c>
      <c r="GJV38" s="927">
        <f t="shared" si="361"/>
        <v>0</v>
      </c>
      <c r="GJW38" s="927">
        <f t="shared" si="361"/>
        <v>0</v>
      </c>
      <c r="GJX38" s="927">
        <f t="shared" si="361"/>
        <v>0</v>
      </c>
      <c r="GJY38" s="927">
        <f t="shared" si="361"/>
        <v>0</v>
      </c>
      <c r="GJZ38" s="927">
        <f t="shared" si="361"/>
        <v>0</v>
      </c>
      <c r="GKA38" s="927">
        <f t="shared" si="361"/>
        <v>0</v>
      </c>
      <c r="GKB38" s="927">
        <f t="shared" si="361"/>
        <v>0</v>
      </c>
      <c r="GKC38" s="927">
        <f t="shared" si="361"/>
        <v>0</v>
      </c>
      <c r="GKD38" s="927">
        <f t="shared" si="361"/>
        <v>0</v>
      </c>
      <c r="GKE38" s="927">
        <f t="shared" si="361"/>
        <v>0</v>
      </c>
      <c r="GKF38" s="927">
        <f t="shared" si="361"/>
        <v>0</v>
      </c>
      <c r="GKG38" s="927">
        <f t="shared" si="361"/>
        <v>0</v>
      </c>
      <c r="GKH38" s="927">
        <f t="shared" si="361"/>
        <v>0</v>
      </c>
      <c r="GKI38" s="927">
        <f t="shared" si="361"/>
        <v>0</v>
      </c>
      <c r="GKJ38" s="927">
        <f t="shared" si="361"/>
        <v>0</v>
      </c>
      <c r="GKK38" s="927">
        <f t="shared" si="361"/>
        <v>0</v>
      </c>
      <c r="GKL38" s="927">
        <f t="shared" si="361"/>
        <v>0</v>
      </c>
      <c r="GKM38" s="927">
        <f t="shared" si="361"/>
        <v>0</v>
      </c>
      <c r="GKN38" s="927">
        <f t="shared" si="361"/>
        <v>0</v>
      </c>
      <c r="GKO38" s="927">
        <f t="shared" si="361"/>
        <v>0</v>
      </c>
      <c r="GKP38" s="927">
        <f t="shared" si="361"/>
        <v>0</v>
      </c>
      <c r="GKQ38" s="927">
        <f t="shared" si="361"/>
        <v>0</v>
      </c>
      <c r="GKR38" s="927">
        <f t="shared" si="361"/>
        <v>0</v>
      </c>
      <c r="GKS38" s="927">
        <f t="shared" si="361"/>
        <v>0</v>
      </c>
      <c r="GKT38" s="927">
        <f t="shared" si="361"/>
        <v>0</v>
      </c>
      <c r="GKU38" s="927">
        <f t="shared" si="361"/>
        <v>0</v>
      </c>
      <c r="GKV38" s="927">
        <f t="shared" si="361"/>
        <v>0</v>
      </c>
      <c r="GKW38" s="927">
        <f t="shared" si="361"/>
        <v>0</v>
      </c>
      <c r="GKX38" s="927">
        <f t="shared" si="361"/>
        <v>0</v>
      </c>
      <c r="GKY38" s="927">
        <f t="shared" si="361"/>
        <v>0</v>
      </c>
      <c r="GKZ38" s="927">
        <f t="shared" si="361"/>
        <v>0</v>
      </c>
      <c r="GLA38" s="927">
        <f t="shared" si="361"/>
        <v>0</v>
      </c>
      <c r="GLB38" s="927">
        <f t="shared" si="361"/>
        <v>0</v>
      </c>
      <c r="GLC38" s="927">
        <f t="shared" si="361"/>
        <v>0</v>
      </c>
      <c r="GLD38" s="927">
        <f t="shared" si="361"/>
        <v>0</v>
      </c>
      <c r="GLE38" s="927">
        <f t="shared" si="361"/>
        <v>0</v>
      </c>
      <c r="GLF38" s="927">
        <f t="shared" si="361"/>
        <v>0</v>
      </c>
      <c r="GLG38" s="927">
        <f t="shared" si="361"/>
        <v>0</v>
      </c>
      <c r="GLH38" s="927">
        <f t="shared" si="361"/>
        <v>0</v>
      </c>
      <c r="GLI38" s="927">
        <f t="shared" si="361"/>
        <v>0</v>
      </c>
      <c r="GLJ38" s="927">
        <f t="shared" si="361"/>
        <v>0</v>
      </c>
      <c r="GLK38" s="927">
        <f t="shared" si="361"/>
        <v>0</v>
      </c>
      <c r="GLL38" s="927">
        <f t="shared" si="361"/>
        <v>0</v>
      </c>
      <c r="GLM38" s="927">
        <f t="shared" si="361"/>
        <v>0</v>
      </c>
      <c r="GLN38" s="927">
        <f t="shared" si="361"/>
        <v>0</v>
      </c>
      <c r="GLO38" s="927">
        <f t="shared" si="361"/>
        <v>0</v>
      </c>
      <c r="GLP38" s="927">
        <f t="shared" si="361"/>
        <v>0</v>
      </c>
      <c r="GLQ38" s="927">
        <f t="shared" si="361"/>
        <v>0</v>
      </c>
      <c r="GLR38" s="927">
        <f t="shared" ref="GLR38:GOC38" si="362">+GLQ38</f>
        <v>0</v>
      </c>
      <c r="GLS38" s="927">
        <f t="shared" si="362"/>
        <v>0</v>
      </c>
      <c r="GLT38" s="927">
        <f t="shared" si="362"/>
        <v>0</v>
      </c>
      <c r="GLU38" s="927">
        <f t="shared" si="362"/>
        <v>0</v>
      </c>
      <c r="GLV38" s="927">
        <f t="shared" si="362"/>
        <v>0</v>
      </c>
      <c r="GLW38" s="927">
        <f t="shared" si="362"/>
        <v>0</v>
      </c>
      <c r="GLX38" s="927">
        <f t="shared" si="362"/>
        <v>0</v>
      </c>
      <c r="GLY38" s="927">
        <f t="shared" si="362"/>
        <v>0</v>
      </c>
      <c r="GLZ38" s="927">
        <f t="shared" si="362"/>
        <v>0</v>
      </c>
      <c r="GMA38" s="927">
        <f t="shared" si="362"/>
        <v>0</v>
      </c>
      <c r="GMB38" s="927">
        <f t="shared" si="362"/>
        <v>0</v>
      </c>
      <c r="GMC38" s="927">
        <f t="shared" si="362"/>
        <v>0</v>
      </c>
      <c r="GMD38" s="927">
        <f t="shared" si="362"/>
        <v>0</v>
      </c>
      <c r="GME38" s="927">
        <f t="shared" si="362"/>
        <v>0</v>
      </c>
      <c r="GMF38" s="927">
        <f t="shared" si="362"/>
        <v>0</v>
      </c>
      <c r="GMG38" s="927">
        <f t="shared" si="362"/>
        <v>0</v>
      </c>
      <c r="GMH38" s="927">
        <f t="shared" si="362"/>
        <v>0</v>
      </c>
      <c r="GMI38" s="927">
        <f t="shared" si="362"/>
        <v>0</v>
      </c>
      <c r="GMJ38" s="927">
        <f t="shared" si="362"/>
        <v>0</v>
      </c>
      <c r="GMK38" s="927">
        <f t="shared" si="362"/>
        <v>0</v>
      </c>
      <c r="GML38" s="927">
        <f t="shared" si="362"/>
        <v>0</v>
      </c>
      <c r="GMM38" s="927">
        <f t="shared" si="362"/>
        <v>0</v>
      </c>
      <c r="GMN38" s="927">
        <f t="shared" si="362"/>
        <v>0</v>
      </c>
      <c r="GMO38" s="927">
        <f t="shared" si="362"/>
        <v>0</v>
      </c>
      <c r="GMP38" s="927">
        <f t="shared" si="362"/>
        <v>0</v>
      </c>
      <c r="GMQ38" s="927">
        <f t="shared" si="362"/>
        <v>0</v>
      </c>
      <c r="GMR38" s="927">
        <f t="shared" si="362"/>
        <v>0</v>
      </c>
      <c r="GMS38" s="927">
        <f t="shared" si="362"/>
        <v>0</v>
      </c>
      <c r="GMT38" s="927">
        <f t="shared" si="362"/>
        <v>0</v>
      </c>
      <c r="GMU38" s="927">
        <f t="shared" si="362"/>
        <v>0</v>
      </c>
      <c r="GMV38" s="927">
        <f t="shared" si="362"/>
        <v>0</v>
      </c>
      <c r="GMW38" s="927">
        <f t="shared" si="362"/>
        <v>0</v>
      </c>
      <c r="GMX38" s="927">
        <f t="shared" si="362"/>
        <v>0</v>
      </c>
      <c r="GMY38" s="927">
        <f t="shared" si="362"/>
        <v>0</v>
      </c>
      <c r="GMZ38" s="927">
        <f t="shared" si="362"/>
        <v>0</v>
      </c>
      <c r="GNA38" s="927">
        <f t="shared" si="362"/>
        <v>0</v>
      </c>
      <c r="GNB38" s="927">
        <f t="shared" si="362"/>
        <v>0</v>
      </c>
      <c r="GNC38" s="927">
        <f t="shared" si="362"/>
        <v>0</v>
      </c>
      <c r="GND38" s="927">
        <f t="shared" si="362"/>
        <v>0</v>
      </c>
      <c r="GNE38" s="927">
        <f t="shared" si="362"/>
        <v>0</v>
      </c>
      <c r="GNF38" s="927">
        <f t="shared" si="362"/>
        <v>0</v>
      </c>
      <c r="GNG38" s="927">
        <f t="shared" si="362"/>
        <v>0</v>
      </c>
      <c r="GNH38" s="927">
        <f t="shared" si="362"/>
        <v>0</v>
      </c>
      <c r="GNI38" s="927">
        <f t="shared" si="362"/>
        <v>0</v>
      </c>
      <c r="GNJ38" s="927">
        <f t="shared" si="362"/>
        <v>0</v>
      </c>
      <c r="GNK38" s="927">
        <f t="shared" si="362"/>
        <v>0</v>
      </c>
      <c r="GNL38" s="927">
        <f t="shared" si="362"/>
        <v>0</v>
      </c>
      <c r="GNM38" s="927">
        <f t="shared" si="362"/>
        <v>0</v>
      </c>
      <c r="GNN38" s="927">
        <f t="shared" si="362"/>
        <v>0</v>
      </c>
      <c r="GNO38" s="927">
        <f t="shared" si="362"/>
        <v>0</v>
      </c>
      <c r="GNP38" s="927">
        <f t="shared" si="362"/>
        <v>0</v>
      </c>
      <c r="GNQ38" s="927">
        <f t="shared" si="362"/>
        <v>0</v>
      </c>
      <c r="GNR38" s="927">
        <f t="shared" si="362"/>
        <v>0</v>
      </c>
      <c r="GNS38" s="927">
        <f t="shared" si="362"/>
        <v>0</v>
      </c>
      <c r="GNT38" s="927">
        <f t="shared" si="362"/>
        <v>0</v>
      </c>
      <c r="GNU38" s="927">
        <f t="shared" si="362"/>
        <v>0</v>
      </c>
      <c r="GNV38" s="927">
        <f t="shared" si="362"/>
        <v>0</v>
      </c>
      <c r="GNW38" s="927">
        <f t="shared" si="362"/>
        <v>0</v>
      </c>
      <c r="GNX38" s="927">
        <f t="shared" si="362"/>
        <v>0</v>
      </c>
      <c r="GNY38" s="927">
        <f t="shared" si="362"/>
        <v>0</v>
      </c>
      <c r="GNZ38" s="927">
        <f t="shared" si="362"/>
        <v>0</v>
      </c>
      <c r="GOA38" s="927">
        <f t="shared" si="362"/>
        <v>0</v>
      </c>
      <c r="GOB38" s="927">
        <f t="shared" si="362"/>
        <v>0</v>
      </c>
      <c r="GOC38" s="927">
        <f t="shared" si="362"/>
        <v>0</v>
      </c>
      <c r="GOD38" s="927">
        <f t="shared" ref="GOD38:GQO38" si="363">+GOC38</f>
        <v>0</v>
      </c>
      <c r="GOE38" s="927">
        <f t="shared" si="363"/>
        <v>0</v>
      </c>
      <c r="GOF38" s="927">
        <f t="shared" si="363"/>
        <v>0</v>
      </c>
      <c r="GOG38" s="927">
        <f t="shared" si="363"/>
        <v>0</v>
      </c>
      <c r="GOH38" s="927">
        <f t="shared" si="363"/>
        <v>0</v>
      </c>
      <c r="GOI38" s="927">
        <f t="shared" si="363"/>
        <v>0</v>
      </c>
      <c r="GOJ38" s="927">
        <f t="shared" si="363"/>
        <v>0</v>
      </c>
      <c r="GOK38" s="927">
        <f t="shared" si="363"/>
        <v>0</v>
      </c>
      <c r="GOL38" s="927">
        <f t="shared" si="363"/>
        <v>0</v>
      </c>
      <c r="GOM38" s="927">
        <f t="shared" si="363"/>
        <v>0</v>
      </c>
      <c r="GON38" s="927">
        <f t="shared" si="363"/>
        <v>0</v>
      </c>
      <c r="GOO38" s="927">
        <f t="shared" si="363"/>
        <v>0</v>
      </c>
      <c r="GOP38" s="927">
        <f t="shared" si="363"/>
        <v>0</v>
      </c>
      <c r="GOQ38" s="927">
        <f t="shared" si="363"/>
        <v>0</v>
      </c>
      <c r="GOR38" s="927">
        <f t="shared" si="363"/>
        <v>0</v>
      </c>
      <c r="GOS38" s="927">
        <f t="shared" si="363"/>
        <v>0</v>
      </c>
      <c r="GOT38" s="927">
        <f t="shared" si="363"/>
        <v>0</v>
      </c>
      <c r="GOU38" s="927">
        <f t="shared" si="363"/>
        <v>0</v>
      </c>
      <c r="GOV38" s="927">
        <f t="shared" si="363"/>
        <v>0</v>
      </c>
      <c r="GOW38" s="927">
        <f t="shared" si="363"/>
        <v>0</v>
      </c>
      <c r="GOX38" s="927">
        <f t="shared" si="363"/>
        <v>0</v>
      </c>
      <c r="GOY38" s="927">
        <f t="shared" si="363"/>
        <v>0</v>
      </c>
      <c r="GOZ38" s="927">
        <f t="shared" si="363"/>
        <v>0</v>
      </c>
      <c r="GPA38" s="927">
        <f t="shared" si="363"/>
        <v>0</v>
      </c>
      <c r="GPB38" s="927">
        <f t="shared" si="363"/>
        <v>0</v>
      </c>
      <c r="GPC38" s="927">
        <f t="shared" si="363"/>
        <v>0</v>
      </c>
      <c r="GPD38" s="927">
        <f t="shared" si="363"/>
        <v>0</v>
      </c>
      <c r="GPE38" s="927">
        <f t="shared" si="363"/>
        <v>0</v>
      </c>
      <c r="GPF38" s="927">
        <f t="shared" si="363"/>
        <v>0</v>
      </c>
      <c r="GPG38" s="927">
        <f t="shared" si="363"/>
        <v>0</v>
      </c>
      <c r="GPH38" s="927">
        <f t="shared" si="363"/>
        <v>0</v>
      </c>
      <c r="GPI38" s="927">
        <f t="shared" si="363"/>
        <v>0</v>
      </c>
      <c r="GPJ38" s="927">
        <f t="shared" si="363"/>
        <v>0</v>
      </c>
      <c r="GPK38" s="927">
        <f t="shared" si="363"/>
        <v>0</v>
      </c>
      <c r="GPL38" s="927">
        <f t="shared" si="363"/>
        <v>0</v>
      </c>
      <c r="GPM38" s="927">
        <f t="shared" si="363"/>
        <v>0</v>
      </c>
      <c r="GPN38" s="927">
        <f t="shared" si="363"/>
        <v>0</v>
      </c>
      <c r="GPO38" s="927">
        <f t="shared" si="363"/>
        <v>0</v>
      </c>
      <c r="GPP38" s="927">
        <f t="shared" si="363"/>
        <v>0</v>
      </c>
      <c r="GPQ38" s="927">
        <f t="shared" si="363"/>
        <v>0</v>
      </c>
      <c r="GPR38" s="927">
        <f t="shared" si="363"/>
        <v>0</v>
      </c>
      <c r="GPS38" s="927">
        <f t="shared" si="363"/>
        <v>0</v>
      </c>
      <c r="GPT38" s="927">
        <f t="shared" si="363"/>
        <v>0</v>
      </c>
      <c r="GPU38" s="927">
        <f t="shared" si="363"/>
        <v>0</v>
      </c>
      <c r="GPV38" s="927">
        <f t="shared" si="363"/>
        <v>0</v>
      </c>
      <c r="GPW38" s="927">
        <f t="shared" si="363"/>
        <v>0</v>
      </c>
      <c r="GPX38" s="927">
        <f t="shared" si="363"/>
        <v>0</v>
      </c>
      <c r="GPY38" s="927">
        <f t="shared" si="363"/>
        <v>0</v>
      </c>
      <c r="GPZ38" s="927">
        <f t="shared" si="363"/>
        <v>0</v>
      </c>
      <c r="GQA38" s="927">
        <f t="shared" si="363"/>
        <v>0</v>
      </c>
      <c r="GQB38" s="927">
        <f t="shared" si="363"/>
        <v>0</v>
      </c>
      <c r="GQC38" s="927">
        <f t="shared" si="363"/>
        <v>0</v>
      </c>
      <c r="GQD38" s="927">
        <f t="shared" si="363"/>
        <v>0</v>
      </c>
      <c r="GQE38" s="927">
        <f t="shared" si="363"/>
        <v>0</v>
      </c>
      <c r="GQF38" s="927">
        <f t="shared" si="363"/>
        <v>0</v>
      </c>
      <c r="GQG38" s="927">
        <f t="shared" si="363"/>
        <v>0</v>
      </c>
      <c r="GQH38" s="927">
        <f t="shared" si="363"/>
        <v>0</v>
      </c>
      <c r="GQI38" s="927">
        <f t="shared" si="363"/>
        <v>0</v>
      </c>
      <c r="GQJ38" s="927">
        <f t="shared" si="363"/>
        <v>0</v>
      </c>
      <c r="GQK38" s="927">
        <f t="shared" si="363"/>
        <v>0</v>
      </c>
      <c r="GQL38" s="927">
        <f t="shared" si="363"/>
        <v>0</v>
      </c>
      <c r="GQM38" s="927">
        <f t="shared" si="363"/>
        <v>0</v>
      </c>
      <c r="GQN38" s="927">
        <f t="shared" si="363"/>
        <v>0</v>
      </c>
      <c r="GQO38" s="927">
        <f t="shared" si="363"/>
        <v>0</v>
      </c>
      <c r="GQP38" s="927">
        <f t="shared" ref="GQP38:GTA38" si="364">+GQO38</f>
        <v>0</v>
      </c>
      <c r="GQQ38" s="927">
        <f t="shared" si="364"/>
        <v>0</v>
      </c>
      <c r="GQR38" s="927">
        <f t="shared" si="364"/>
        <v>0</v>
      </c>
      <c r="GQS38" s="927">
        <f t="shared" si="364"/>
        <v>0</v>
      </c>
      <c r="GQT38" s="927">
        <f t="shared" si="364"/>
        <v>0</v>
      </c>
      <c r="GQU38" s="927">
        <f t="shared" si="364"/>
        <v>0</v>
      </c>
      <c r="GQV38" s="927">
        <f t="shared" si="364"/>
        <v>0</v>
      </c>
      <c r="GQW38" s="927">
        <f t="shared" si="364"/>
        <v>0</v>
      </c>
      <c r="GQX38" s="927">
        <f t="shared" si="364"/>
        <v>0</v>
      </c>
      <c r="GQY38" s="927">
        <f t="shared" si="364"/>
        <v>0</v>
      </c>
      <c r="GQZ38" s="927">
        <f t="shared" si="364"/>
        <v>0</v>
      </c>
      <c r="GRA38" s="927">
        <f t="shared" si="364"/>
        <v>0</v>
      </c>
      <c r="GRB38" s="927">
        <f t="shared" si="364"/>
        <v>0</v>
      </c>
      <c r="GRC38" s="927">
        <f t="shared" si="364"/>
        <v>0</v>
      </c>
      <c r="GRD38" s="927">
        <f t="shared" si="364"/>
        <v>0</v>
      </c>
      <c r="GRE38" s="927">
        <f t="shared" si="364"/>
        <v>0</v>
      </c>
      <c r="GRF38" s="927">
        <f t="shared" si="364"/>
        <v>0</v>
      </c>
      <c r="GRG38" s="927">
        <f t="shared" si="364"/>
        <v>0</v>
      </c>
      <c r="GRH38" s="927">
        <f t="shared" si="364"/>
        <v>0</v>
      </c>
      <c r="GRI38" s="927">
        <f t="shared" si="364"/>
        <v>0</v>
      </c>
      <c r="GRJ38" s="927">
        <f t="shared" si="364"/>
        <v>0</v>
      </c>
      <c r="GRK38" s="927">
        <f t="shared" si="364"/>
        <v>0</v>
      </c>
      <c r="GRL38" s="927">
        <f t="shared" si="364"/>
        <v>0</v>
      </c>
      <c r="GRM38" s="927">
        <f t="shared" si="364"/>
        <v>0</v>
      </c>
      <c r="GRN38" s="927">
        <f t="shared" si="364"/>
        <v>0</v>
      </c>
      <c r="GRO38" s="927">
        <f t="shared" si="364"/>
        <v>0</v>
      </c>
      <c r="GRP38" s="927">
        <f t="shared" si="364"/>
        <v>0</v>
      </c>
      <c r="GRQ38" s="927">
        <f t="shared" si="364"/>
        <v>0</v>
      </c>
      <c r="GRR38" s="927">
        <f t="shared" si="364"/>
        <v>0</v>
      </c>
      <c r="GRS38" s="927">
        <f t="shared" si="364"/>
        <v>0</v>
      </c>
      <c r="GRT38" s="927">
        <f t="shared" si="364"/>
        <v>0</v>
      </c>
      <c r="GRU38" s="927">
        <f t="shared" si="364"/>
        <v>0</v>
      </c>
      <c r="GRV38" s="927">
        <f t="shared" si="364"/>
        <v>0</v>
      </c>
      <c r="GRW38" s="927">
        <f t="shared" si="364"/>
        <v>0</v>
      </c>
      <c r="GRX38" s="927">
        <f t="shared" si="364"/>
        <v>0</v>
      </c>
      <c r="GRY38" s="927">
        <f t="shared" si="364"/>
        <v>0</v>
      </c>
      <c r="GRZ38" s="927">
        <f t="shared" si="364"/>
        <v>0</v>
      </c>
      <c r="GSA38" s="927">
        <f t="shared" si="364"/>
        <v>0</v>
      </c>
      <c r="GSB38" s="927">
        <f t="shared" si="364"/>
        <v>0</v>
      </c>
      <c r="GSC38" s="927">
        <f t="shared" si="364"/>
        <v>0</v>
      </c>
      <c r="GSD38" s="927">
        <f t="shared" si="364"/>
        <v>0</v>
      </c>
      <c r="GSE38" s="927">
        <f t="shared" si="364"/>
        <v>0</v>
      </c>
      <c r="GSF38" s="927">
        <f t="shared" si="364"/>
        <v>0</v>
      </c>
      <c r="GSG38" s="927">
        <f t="shared" si="364"/>
        <v>0</v>
      </c>
      <c r="GSH38" s="927">
        <f t="shared" si="364"/>
        <v>0</v>
      </c>
      <c r="GSI38" s="927">
        <f t="shared" si="364"/>
        <v>0</v>
      </c>
      <c r="GSJ38" s="927">
        <f t="shared" si="364"/>
        <v>0</v>
      </c>
      <c r="GSK38" s="927">
        <f t="shared" si="364"/>
        <v>0</v>
      </c>
      <c r="GSL38" s="927">
        <f t="shared" si="364"/>
        <v>0</v>
      </c>
      <c r="GSM38" s="927">
        <f t="shared" si="364"/>
        <v>0</v>
      </c>
      <c r="GSN38" s="927">
        <f t="shared" si="364"/>
        <v>0</v>
      </c>
      <c r="GSO38" s="927">
        <f t="shared" si="364"/>
        <v>0</v>
      </c>
      <c r="GSP38" s="927">
        <f t="shared" si="364"/>
        <v>0</v>
      </c>
      <c r="GSQ38" s="927">
        <f t="shared" si="364"/>
        <v>0</v>
      </c>
      <c r="GSR38" s="927">
        <f t="shared" si="364"/>
        <v>0</v>
      </c>
      <c r="GSS38" s="927">
        <f t="shared" si="364"/>
        <v>0</v>
      </c>
      <c r="GST38" s="927">
        <f t="shared" si="364"/>
        <v>0</v>
      </c>
      <c r="GSU38" s="927">
        <f t="shared" si="364"/>
        <v>0</v>
      </c>
      <c r="GSV38" s="927">
        <f t="shared" si="364"/>
        <v>0</v>
      </c>
      <c r="GSW38" s="927">
        <f t="shared" si="364"/>
        <v>0</v>
      </c>
      <c r="GSX38" s="927">
        <f t="shared" si="364"/>
        <v>0</v>
      </c>
      <c r="GSY38" s="927">
        <f t="shared" si="364"/>
        <v>0</v>
      </c>
      <c r="GSZ38" s="927">
        <f t="shared" si="364"/>
        <v>0</v>
      </c>
      <c r="GTA38" s="927">
        <f t="shared" si="364"/>
        <v>0</v>
      </c>
      <c r="GTB38" s="927">
        <f t="shared" ref="GTB38:GVM38" si="365">+GTA38</f>
        <v>0</v>
      </c>
      <c r="GTC38" s="927">
        <f t="shared" si="365"/>
        <v>0</v>
      </c>
      <c r="GTD38" s="927">
        <f t="shared" si="365"/>
        <v>0</v>
      </c>
      <c r="GTE38" s="927">
        <f t="shared" si="365"/>
        <v>0</v>
      </c>
      <c r="GTF38" s="927">
        <f t="shared" si="365"/>
        <v>0</v>
      </c>
      <c r="GTG38" s="927">
        <f t="shared" si="365"/>
        <v>0</v>
      </c>
      <c r="GTH38" s="927">
        <f t="shared" si="365"/>
        <v>0</v>
      </c>
      <c r="GTI38" s="927">
        <f t="shared" si="365"/>
        <v>0</v>
      </c>
      <c r="GTJ38" s="927">
        <f t="shared" si="365"/>
        <v>0</v>
      </c>
      <c r="GTK38" s="927">
        <f t="shared" si="365"/>
        <v>0</v>
      </c>
      <c r="GTL38" s="927">
        <f t="shared" si="365"/>
        <v>0</v>
      </c>
      <c r="GTM38" s="927">
        <f t="shared" si="365"/>
        <v>0</v>
      </c>
      <c r="GTN38" s="927">
        <f t="shared" si="365"/>
        <v>0</v>
      </c>
      <c r="GTO38" s="927">
        <f t="shared" si="365"/>
        <v>0</v>
      </c>
      <c r="GTP38" s="927">
        <f t="shared" si="365"/>
        <v>0</v>
      </c>
      <c r="GTQ38" s="927">
        <f t="shared" si="365"/>
        <v>0</v>
      </c>
      <c r="GTR38" s="927">
        <f t="shared" si="365"/>
        <v>0</v>
      </c>
      <c r="GTS38" s="927">
        <f t="shared" si="365"/>
        <v>0</v>
      </c>
      <c r="GTT38" s="927">
        <f t="shared" si="365"/>
        <v>0</v>
      </c>
      <c r="GTU38" s="927">
        <f t="shared" si="365"/>
        <v>0</v>
      </c>
      <c r="GTV38" s="927">
        <f t="shared" si="365"/>
        <v>0</v>
      </c>
      <c r="GTW38" s="927">
        <f t="shared" si="365"/>
        <v>0</v>
      </c>
      <c r="GTX38" s="927">
        <f t="shared" si="365"/>
        <v>0</v>
      </c>
      <c r="GTY38" s="927">
        <f t="shared" si="365"/>
        <v>0</v>
      </c>
      <c r="GTZ38" s="927">
        <f t="shared" si="365"/>
        <v>0</v>
      </c>
      <c r="GUA38" s="927">
        <f t="shared" si="365"/>
        <v>0</v>
      </c>
      <c r="GUB38" s="927">
        <f t="shared" si="365"/>
        <v>0</v>
      </c>
      <c r="GUC38" s="927">
        <f t="shared" si="365"/>
        <v>0</v>
      </c>
      <c r="GUD38" s="927">
        <f t="shared" si="365"/>
        <v>0</v>
      </c>
      <c r="GUE38" s="927">
        <f t="shared" si="365"/>
        <v>0</v>
      </c>
      <c r="GUF38" s="927">
        <f t="shared" si="365"/>
        <v>0</v>
      </c>
      <c r="GUG38" s="927">
        <f t="shared" si="365"/>
        <v>0</v>
      </c>
      <c r="GUH38" s="927">
        <f t="shared" si="365"/>
        <v>0</v>
      </c>
      <c r="GUI38" s="927">
        <f t="shared" si="365"/>
        <v>0</v>
      </c>
      <c r="GUJ38" s="927">
        <f t="shared" si="365"/>
        <v>0</v>
      </c>
      <c r="GUK38" s="927">
        <f t="shared" si="365"/>
        <v>0</v>
      </c>
      <c r="GUL38" s="927">
        <f t="shared" si="365"/>
        <v>0</v>
      </c>
      <c r="GUM38" s="927">
        <f t="shared" si="365"/>
        <v>0</v>
      </c>
      <c r="GUN38" s="927">
        <f t="shared" si="365"/>
        <v>0</v>
      </c>
      <c r="GUO38" s="927">
        <f t="shared" si="365"/>
        <v>0</v>
      </c>
      <c r="GUP38" s="927">
        <f t="shared" si="365"/>
        <v>0</v>
      </c>
      <c r="GUQ38" s="927">
        <f t="shared" si="365"/>
        <v>0</v>
      </c>
      <c r="GUR38" s="927">
        <f t="shared" si="365"/>
        <v>0</v>
      </c>
      <c r="GUS38" s="927">
        <f t="shared" si="365"/>
        <v>0</v>
      </c>
      <c r="GUT38" s="927">
        <f t="shared" si="365"/>
        <v>0</v>
      </c>
      <c r="GUU38" s="927">
        <f t="shared" si="365"/>
        <v>0</v>
      </c>
      <c r="GUV38" s="927">
        <f t="shared" si="365"/>
        <v>0</v>
      </c>
      <c r="GUW38" s="927">
        <f t="shared" si="365"/>
        <v>0</v>
      </c>
      <c r="GUX38" s="927">
        <f t="shared" si="365"/>
        <v>0</v>
      </c>
      <c r="GUY38" s="927">
        <f t="shared" si="365"/>
        <v>0</v>
      </c>
      <c r="GUZ38" s="927">
        <f t="shared" si="365"/>
        <v>0</v>
      </c>
      <c r="GVA38" s="927">
        <f t="shared" si="365"/>
        <v>0</v>
      </c>
      <c r="GVB38" s="927">
        <f t="shared" si="365"/>
        <v>0</v>
      </c>
      <c r="GVC38" s="927">
        <f t="shared" si="365"/>
        <v>0</v>
      </c>
      <c r="GVD38" s="927">
        <f t="shared" si="365"/>
        <v>0</v>
      </c>
      <c r="GVE38" s="927">
        <f t="shared" si="365"/>
        <v>0</v>
      </c>
      <c r="GVF38" s="927">
        <f t="shared" si="365"/>
        <v>0</v>
      </c>
      <c r="GVG38" s="927">
        <f t="shared" si="365"/>
        <v>0</v>
      </c>
      <c r="GVH38" s="927">
        <f t="shared" si="365"/>
        <v>0</v>
      </c>
      <c r="GVI38" s="927">
        <f t="shared" si="365"/>
        <v>0</v>
      </c>
      <c r="GVJ38" s="927">
        <f t="shared" si="365"/>
        <v>0</v>
      </c>
      <c r="GVK38" s="927">
        <f t="shared" si="365"/>
        <v>0</v>
      </c>
      <c r="GVL38" s="927">
        <f t="shared" si="365"/>
        <v>0</v>
      </c>
      <c r="GVM38" s="927">
        <f t="shared" si="365"/>
        <v>0</v>
      </c>
      <c r="GVN38" s="927">
        <f t="shared" ref="GVN38:GXY38" si="366">+GVM38</f>
        <v>0</v>
      </c>
      <c r="GVO38" s="927">
        <f t="shared" si="366"/>
        <v>0</v>
      </c>
      <c r="GVP38" s="927">
        <f t="shared" si="366"/>
        <v>0</v>
      </c>
      <c r="GVQ38" s="927">
        <f t="shared" si="366"/>
        <v>0</v>
      </c>
      <c r="GVR38" s="927">
        <f t="shared" si="366"/>
        <v>0</v>
      </c>
      <c r="GVS38" s="927">
        <f t="shared" si="366"/>
        <v>0</v>
      </c>
      <c r="GVT38" s="927">
        <f t="shared" si="366"/>
        <v>0</v>
      </c>
      <c r="GVU38" s="927">
        <f t="shared" si="366"/>
        <v>0</v>
      </c>
      <c r="GVV38" s="927">
        <f t="shared" si="366"/>
        <v>0</v>
      </c>
      <c r="GVW38" s="927">
        <f t="shared" si="366"/>
        <v>0</v>
      </c>
      <c r="GVX38" s="927">
        <f t="shared" si="366"/>
        <v>0</v>
      </c>
      <c r="GVY38" s="927">
        <f t="shared" si="366"/>
        <v>0</v>
      </c>
      <c r="GVZ38" s="927">
        <f t="shared" si="366"/>
        <v>0</v>
      </c>
      <c r="GWA38" s="927">
        <f t="shared" si="366"/>
        <v>0</v>
      </c>
      <c r="GWB38" s="927">
        <f t="shared" si="366"/>
        <v>0</v>
      </c>
      <c r="GWC38" s="927">
        <f t="shared" si="366"/>
        <v>0</v>
      </c>
      <c r="GWD38" s="927">
        <f t="shared" si="366"/>
        <v>0</v>
      </c>
      <c r="GWE38" s="927">
        <f t="shared" si="366"/>
        <v>0</v>
      </c>
      <c r="GWF38" s="927">
        <f t="shared" si="366"/>
        <v>0</v>
      </c>
      <c r="GWG38" s="927">
        <f t="shared" si="366"/>
        <v>0</v>
      </c>
      <c r="GWH38" s="927">
        <f t="shared" si="366"/>
        <v>0</v>
      </c>
      <c r="GWI38" s="927">
        <f t="shared" si="366"/>
        <v>0</v>
      </c>
      <c r="GWJ38" s="927">
        <f t="shared" si="366"/>
        <v>0</v>
      </c>
      <c r="GWK38" s="927">
        <f t="shared" si="366"/>
        <v>0</v>
      </c>
      <c r="GWL38" s="927">
        <f t="shared" si="366"/>
        <v>0</v>
      </c>
      <c r="GWM38" s="927">
        <f t="shared" si="366"/>
        <v>0</v>
      </c>
      <c r="GWN38" s="927">
        <f t="shared" si="366"/>
        <v>0</v>
      </c>
      <c r="GWO38" s="927">
        <f t="shared" si="366"/>
        <v>0</v>
      </c>
      <c r="GWP38" s="927">
        <f t="shared" si="366"/>
        <v>0</v>
      </c>
      <c r="GWQ38" s="927">
        <f t="shared" si="366"/>
        <v>0</v>
      </c>
      <c r="GWR38" s="927">
        <f t="shared" si="366"/>
        <v>0</v>
      </c>
      <c r="GWS38" s="927">
        <f t="shared" si="366"/>
        <v>0</v>
      </c>
      <c r="GWT38" s="927">
        <f t="shared" si="366"/>
        <v>0</v>
      </c>
      <c r="GWU38" s="927">
        <f t="shared" si="366"/>
        <v>0</v>
      </c>
      <c r="GWV38" s="927">
        <f t="shared" si="366"/>
        <v>0</v>
      </c>
      <c r="GWW38" s="927">
        <f t="shared" si="366"/>
        <v>0</v>
      </c>
      <c r="GWX38" s="927">
        <f t="shared" si="366"/>
        <v>0</v>
      </c>
      <c r="GWY38" s="927">
        <f t="shared" si="366"/>
        <v>0</v>
      </c>
      <c r="GWZ38" s="927">
        <f t="shared" si="366"/>
        <v>0</v>
      </c>
      <c r="GXA38" s="927">
        <f t="shared" si="366"/>
        <v>0</v>
      </c>
      <c r="GXB38" s="927">
        <f t="shared" si="366"/>
        <v>0</v>
      </c>
      <c r="GXC38" s="927">
        <f t="shared" si="366"/>
        <v>0</v>
      </c>
      <c r="GXD38" s="927">
        <f t="shared" si="366"/>
        <v>0</v>
      </c>
      <c r="GXE38" s="927">
        <f t="shared" si="366"/>
        <v>0</v>
      </c>
      <c r="GXF38" s="927">
        <f t="shared" si="366"/>
        <v>0</v>
      </c>
      <c r="GXG38" s="927">
        <f t="shared" si="366"/>
        <v>0</v>
      </c>
      <c r="GXH38" s="927">
        <f t="shared" si="366"/>
        <v>0</v>
      </c>
      <c r="GXI38" s="927">
        <f t="shared" si="366"/>
        <v>0</v>
      </c>
      <c r="GXJ38" s="927">
        <f t="shared" si="366"/>
        <v>0</v>
      </c>
      <c r="GXK38" s="927">
        <f t="shared" si="366"/>
        <v>0</v>
      </c>
      <c r="GXL38" s="927">
        <f t="shared" si="366"/>
        <v>0</v>
      </c>
      <c r="GXM38" s="927">
        <f t="shared" si="366"/>
        <v>0</v>
      </c>
      <c r="GXN38" s="927">
        <f t="shared" si="366"/>
        <v>0</v>
      </c>
      <c r="GXO38" s="927">
        <f t="shared" si="366"/>
        <v>0</v>
      </c>
      <c r="GXP38" s="927">
        <f t="shared" si="366"/>
        <v>0</v>
      </c>
      <c r="GXQ38" s="927">
        <f t="shared" si="366"/>
        <v>0</v>
      </c>
      <c r="GXR38" s="927">
        <f t="shared" si="366"/>
        <v>0</v>
      </c>
      <c r="GXS38" s="927">
        <f t="shared" si="366"/>
        <v>0</v>
      </c>
      <c r="GXT38" s="927">
        <f t="shared" si="366"/>
        <v>0</v>
      </c>
      <c r="GXU38" s="927">
        <f t="shared" si="366"/>
        <v>0</v>
      </c>
      <c r="GXV38" s="927">
        <f t="shared" si="366"/>
        <v>0</v>
      </c>
      <c r="GXW38" s="927">
        <f t="shared" si="366"/>
        <v>0</v>
      </c>
      <c r="GXX38" s="927">
        <f t="shared" si="366"/>
        <v>0</v>
      </c>
      <c r="GXY38" s="927">
        <f t="shared" si="366"/>
        <v>0</v>
      </c>
      <c r="GXZ38" s="927">
        <f t="shared" ref="GXZ38:HAK38" si="367">+GXY38</f>
        <v>0</v>
      </c>
      <c r="GYA38" s="927">
        <f t="shared" si="367"/>
        <v>0</v>
      </c>
      <c r="GYB38" s="927">
        <f t="shared" si="367"/>
        <v>0</v>
      </c>
      <c r="GYC38" s="927">
        <f t="shared" si="367"/>
        <v>0</v>
      </c>
      <c r="GYD38" s="927">
        <f t="shared" si="367"/>
        <v>0</v>
      </c>
      <c r="GYE38" s="927">
        <f t="shared" si="367"/>
        <v>0</v>
      </c>
      <c r="GYF38" s="927">
        <f t="shared" si="367"/>
        <v>0</v>
      </c>
      <c r="GYG38" s="927">
        <f t="shared" si="367"/>
        <v>0</v>
      </c>
      <c r="GYH38" s="927">
        <f t="shared" si="367"/>
        <v>0</v>
      </c>
      <c r="GYI38" s="927">
        <f t="shared" si="367"/>
        <v>0</v>
      </c>
      <c r="GYJ38" s="927">
        <f t="shared" si="367"/>
        <v>0</v>
      </c>
      <c r="GYK38" s="927">
        <f t="shared" si="367"/>
        <v>0</v>
      </c>
      <c r="GYL38" s="927">
        <f t="shared" si="367"/>
        <v>0</v>
      </c>
      <c r="GYM38" s="927">
        <f t="shared" si="367"/>
        <v>0</v>
      </c>
      <c r="GYN38" s="927">
        <f t="shared" si="367"/>
        <v>0</v>
      </c>
      <c r="GYO38" s="927">
        <f t="shared" si="367"/>
        <v>0</v>
      </c>
      <c r="GYP38" s="927">
        <f t="shared" si="367"/>
        <v>0</v>
      </c>
      <c r="GYQ38" s="927">
        <f t="shared" si="367"/>
        <v>0</v>
      </c>
      <c r="GYR38" s="927">
        <f t="shared" si="367"/>
        <v>0</v>
      </c>
      <c r="GYS38" s="927">
        <f t="shared" si="367"/>
        <v>0</v>
      </c>
      <c r="GYT38" s="927">
        <f t="shared" si="367"/>
        <v>0</v>
      </c>
      <c r="GYU38" s="927">
        <f t="shared" si="367"/>
        <v>0</v>
      </c>
      <c r="GYV38" s="927">
        <f t="shared" si="367"/>
        <v>0</v>
      </c>
      <c r="GYW38" s="927">
        <f t="shared" si="367"/>
        <v>0</v>
      </c>
      <c r="GYX38" s="927">
        <f t="shared" si="367"/>
        <v>0</v>
      </c>
      <c r="GYY38" s="927">
        <f t="shared" si="367"/>
        <v>0</v>
      </c>
      <c r="GYZ38" s="927">
        <f t="shared" si="367"/>
        <v>0</v>
      </c>
      <c r="GZA38" s="927">
        <f t="shared" si="367"/>
        <v>0</v>
      </c>
      <c r="GZB38" s="927">
        <f t="shared" si="367"/>
        <v>0</v>
      </c>
      <c r="GZC38" s="927">
        <f t="shared" si="367"/>
        <v>0</v>
      </c>
      <c r="GZD38" s="927">
        <f t="shared" si="367"/>
        <v>0</v>
      </c>
      <c r="GZE38" s="927">
        <f t="shared" si="367"/>
        <v>0</v>
      </c>
      <c r="GZF38" s="927">
        <f t="shared" si="367"/>
        <v>0</v>
      </c>
      <c r="GZG38" s="927">
        <f t="shared" si="367"/>
        <v>0</v>
      </c>
      <c r="GZH38" s="927">
        <f t="shared" si="367"/>
        <v>0</v>
      </c>
      <c r="GZI38" s="927">
        <f t="shared" si="367"/>
        <v>0</v>
      </c>
      <c r="GZJ38" s="927">
        <f t="shared" si="367"/>
        <v>0</v>
      </c>
      <c r="GZK38" s="927">
        <f t="shared" si="367"/>
        <v>0</v>
      </c>
      <c r="GZL38" s="927">
        <f t="shared" si="367"/>
        <v>0</v>
      </c>
      <c r="GZM38" s="927">
        <f t="shared" si="367"/>
        <v>0</v>
      </c>
      <c r="GZN38" s="927">
        <f t="shared" si="367"/>
        <v>0</v>
      </c>
      <c r="GZO38" s="927">
        <f t="shared" si="367"/>
        <v>0</v>
      </c>
      <c r="GZP38" s="927">
        <f t="shared" si="367"/>
        <v>0</v>
      </c>
      <c r="GZQ38" s="927">
        <f t="shared" si="367"/>
        <v>0</v>
      </c>
      <c r="GZR38" s="927">
        <f t="shared" si="367"/>
        <v>0</v>
      </c>
      <c r="GZS38" s="927">
        <f t="shared" si="367"/>
        <v>0</v>
      </c>
      <c r="GZT38" s="927">
        <f t="shared" si="367"/>
        <v>0</v>
      </c>
      <c r="GZU38" s="927">
        <f t="shared" si="367"/>
        <v>0</v>
      </c>
      <c r="GZV38" s="927">
        <f t="shared" si="367"/>
        <v>0</v>
      </c>
      <c r="GZW38" s="927">
        <f t="shared" si="367"/>
        <v>0</v>
      </c>
      <c r="GZX38" s="927">
        <f t="shared" si="367"/>
        <v>0</v>
      </c>
      <c r="GZY38" s="927">
        <f t="shared" si="367"/>
        <v>0</v>
      </c>
      <c r="GZZ38" s="927">
        <f t="shared" si="367"/>
        <v>0</v>
      </c>
      <c r="HAA38" s="927">
        <f t="shared" si="367"/>
        <v>0</v>
      </c>
      <c r="HAB38" s="927">
        <f t="shared" si="367"/>
        <v>0</v>
      </c>
      <c r="HAC38" s="927">
        <f t="shared" si="367"/>
        <v>0</v>
      </c>
      <c r="HAD38" s="927">
        <f t="shared" si="367"/>
        <v>0</v>
      </c>
      <c r="HAE38" s="927">
        <f t="shared" si="367"/>
        <v>0</v>
      </c>
      <c r="HAF38" s="927">
        <f t="shared" si="367"/>
        <v>0</v>
      </c>
      <c r="HAG38" s="927">
        <f t="shared" si="367"/>
        <v>0</v>
      </c>
      <c r="HAH38" s="927">
        <f t="shared" si="367"/>
        <v>0</v>
      </c>
      <c r="HAI38" s="927">
        <f t="shared" si="367"/>
        <v>0</v>
      </c>
      <c r="HAJ38" s="927">
        <f t="shared" si="367"/>
        <v>0</v>
      </c>
      <c r="HAK38" s="927">
        <f t="shared" si="367"/>
        <v>0</v>
      </c>
      <c r="HAL38" s="927">
        <f t="shared" ref="HAL38:HCW38" si="368">+HAK38</f>
        <v>0</v>
      </c>
      <c r="HAM38" s="927">
        <f t="shared" si="368"/>
        <v>0</v>
      </c>
      <c r="HAN38" s="927">
        <f t="shared" si="368"/>
        <v>0</v>
      </c>
      <c r="HAO38" s="927">
        <f t="shared" si="368"/>
        <v>0</v>
      </c>
      <c r="HAP38" s="927">
        <f t="shared" si="368"/>
        <v>0</v>
      </c>
      <c r="HAQ38" s="927">
        <f t="shared" si="368"/>
        <v>0</v>
      </c>
      <c r="HAR38" s="927">
        <f t="shared" si="368"/>
        <v>0</v>
      </c>
      <c r="HAS38" s="927">
        <f t="shared" si="368"/>
        <v>0</v>
      </c>
      <c r="HAT38" s="927">
        <f t="shared" si="368"/>
        <v>0</v>
      </c>
      <c r="HAU38" s="927">
        <f t="shared" si="368"/>
        <v>0</v>
      </c>
      <c r="HAV38" s="927">
        <f t="shared" si="368"/>
        <v>0</v>
      </c>
      <c r="HAW38" s="927">
        <f t="shared" si="368"/>
        <v>0</v>
      </c>
      <c r="HAX38" s="927">
        <f t="shared" si="368"/>
        <v>0</v>
      </c>
      <c r="HAY38" s="927">
        <f t="shared" si="368"/>
        <v>0</v>
      </c>
      <c r="HAZ38" s="927">
        <f t="shared" si="368"/>
        <v>0</v>
      </c>
      <c r="HBA38" s="927">
        <f t="shared" si="368"/>
        <v>0</v>
      </c>
      <c r="HBB38" s="927">
        <f t="shared" si="368"/>
        <v>0</v>
      </c>
      <c r="HBC38" s="927">
        <f t="shared" si="368"/>
        <v>0</v>
      </c>
      <c r="HBD38" s="927">
        <f t="shared" si="368"/>
        <v>0</v>
      </c>
      <c r="HBE38" s="927">
        <f t="shared" si="368"/>
        <v>0</v>
      </c>
      <c r="HBF38" s="927">
        <f t="shared" si="368"/>
        <v>0</v>
      </c>
      <c r="HBG38" s="927">
        <f t="shared" si="368"/>
        <v>0</v>
      </c>
      <c r="HBH38" s="927">
        <f t="shared" si="368"/>
        <v>0</v>
      </c>
      <c r="HBI38" s="927">
        <f t="shared" si="368"/>
        <v>0</v>
      </c>
      <c r="HBJ38" s="927">
        <f t="shared" si="368"/>
        <v>0</v>
      </c>
      <c r="HBK38" s="927">
        <f t="shared" si="368"/>
        <v>0</v>
      </c>
      <c r="HBL38" s="927">
        <f t="shared" si="368"/>
        <v>0</v>
      </c>
      <c r="HBM38" s="927">
        <f t="shared" si="368"/>
        <v>0</v>
      </c>
      <c r="HBN38" s="927">
        <f t="shared" si="368"/>
        <v>0</v>
      </c>
      <c r="HBO38" s="927">
        <f t="shared" si="368"/>
        <v>0</v>
      </c>
      <c r="HBP38" s="927">
        <f t="shared" si="368"/>
        <v>0</v>
      </c>
      <c r="HBQ38" s="927">
        <f t="shared" si="368"/>
        <v>0</v>
      </c>
      <c r="HBR38" s="927">
        <f t="shared" si="368"/>
        <v>0</v>
      </c>
      <c r="HBS38" s="927">
        <f t="shared" si="368"/>
        <v>0</v>
      </c>
      <c r="HBT38" s="927">
        <f t="shared" si="368"/>
        <v>0</v>
      </c>
      <c r="HBU38" s="927">
        <f t="shared" si="368"/>
        <v>0</v>
      </c>
      <c r="HBV38" s="927">
        <f t="shared" si="368"/>
        <v>0</v>
      </c>
      <c r="HBW38" s="927">
        <f t="shared" si="368"/>
        <v>0</v>
      </c>
      <c r="HBX38" s="927">
        <f t="shared" si="368"/>
        <v>0</v>
      </c>
      <c r="HBY38" s="927">
        <f t="shared" si="368"/>
        <v>0</v>
      </c>
      <c r="HBZ38" s="927">
        <f t="shared" si="368"/>
        <v>0</v>
      </c>
      <c r="HCA38" s="927">
        <f t="shared" si="368"/>
        <v>0</v>
      </c>
      <c r="HCB38" s="927">
        <f t="shared" si="368"/>
        <v>0</v>
      </c>
      <c r="HCC38" s="927">
        <f t="shared" si="368"/>
        <v>0</v>
      </c>
      <c r="HCD38" s="927">
        <f t="shared" si="368"/>
        <v>0</v>
      </c>
      <c r="HCE38" s="927">
        <f t="shared" si="368"/>
        <v>0</v>
      </c>
      <c r="HCF38" s="927">
        <f t="shared" si="368"/>
        <v>0</v>
      </c>
      <c r="HCG38" s="927">
        <f t="shared" si="368"/>
        <v>0</v>
      </c>
      <c r="HCH38" s="927">
        <f t="shared" si="368"/>
        <v>0</v>
      </c>
      <c r="HCI38" s="927">
        <f t="shared" si="368"/>
        <v>0</v>
      </c>
      <c r="HCJ38" s="927">
        <f t="shared" si="368"/>
        <v>0</v>
      </c>
      <c r="HCK38" s="927">
        <f t="shared" si="368"/>
        <v>0</v>
      </c>
      <c r="HCL38" s="927">
        <f t="shared" si="368"/>
        <v>0</v>
      </c>
      <c r="HCM38" s="927">
        <f t="shared" si="368"/>
        <v>0</v>
      </c>
      <c r="HCN38" s="927">
        <f t="shared" si="368"/>
        <v>0</v>
      </c>
      <c r="HCO38" s="927">
        <f t="shared" si="368"/>
        <v>0</v>
      </c>
      <c r="HCP38" s="927">
        <f t="shared" si="368"/>
        <v>0</v>
      </c>
      <c r="HCQ38" s="927">
        <f t="shared" si="368"/>
        <v>0</v>
      </c>
      <c r="HCR38" s="927">
        <f t="shared" si="368"/>
        <v>0</v>
      </c>
      <c r="HCS38" s="927">
        <f t="shared" si="368"/>
        <v>0</v>
      </c>
      <c r="HCT38" s="927">
        <f t="shared" si="368"/>
        <v>0</v>
      </c>
      <c r="HCU38" s="927">
        <f t="shared" si="368"/>
        <v>0</v>
      </c>
      <c r="HCV38" s="927">
        <f t="shared" si="368"/>
        <v>0</v>
      </c>
      <c r="HCW38" s="927">
        <f t="shared" si="368"/>
        <v>0</v>
      </c>
      <c r="HCX38" s="927">
        <f t="shared" ref="HCX38:HFI38" si="369">+HCW38</f>
        <v>0</v>
      </c>
      <c r="HCY38" s="927">
        <f t="shared" si="369"/>
        <v>0</v>
      </c>
      <c r="HCZ38" s="927">
        <f t="shared" si="369"/>
        <v>0</v>
      </c>
      <c r="HDA38" s="927">
        <f t="shared" si="369"/>
        <v>0</v>
      </c>
      <c r="HDB38" s="927">
        <f t="shared" si="369"/>
        <v>0</v>
      </c>
      <c r="HDC38" s="927">
        <f t="shared" si="369"/>
        <v>0</v>
      </c>
      <c r="HDD38" s="927">
        <f t="shared" si="369"/>
        <v>0</v>
      </c>
      <c r="HDE38" s="927">
        <f t="shared" si="369"/>
        <v>0</v>
      </c>
      <c r="HDF38" s="927">
        <f t="shared" si="369"/>
        <v>0</v>
      </c>
      <c r="HDG38" s="927">
        <f t="shared" si="369"/>
        <v>0</v>
      </c>
      <c r="HDH38" s="927">
        <f t="shared" si="369"/>
        <v>0</v>
      </c>
      <c r="HDI38" s="927">
        <f t="shared" si="369"/>
        <v>0</v>
      </c>
      <c r="HDJ38" s="927">
        <f t="shared" si="369"/>
        <v>0</v>
      </c>
      <c r="HDK38" s="927">
        <f t="shared" si="369"/>
        <v>0</v>
      </c>
      <c r="HDL38" s="927">
        <f t="shared" si="369"/>
        <v>0</v>
      </c>
      <c r="HDM38" s="927">
        <f t="shared" si="369"/>
        <v>0</v>
      </c>
      <c r="HDN38" s="927">
        <f t="shared" si="369"/>
        <v>0</v>
      </c>
      <c r="HDO38" s="927">
        <f t="shared" si="369"/>
        <v>0</v>
      </c>
      <c r="HDP38" s="927">
        <f t="shared" si="369"/>
        <v>0</v>
      </c>
      <c r="HDQ38" s="927">
        <f t="shared" si="369"/>
        <v>0</v>
      </c>
      <c r="HDR38" s="927">
        <f t="shared" si="369"/>
        <v>0</v>
      </c>
      <c r="HDS38" s="927">
        <f t="shared" si="369"/>
        <v>0</v>
      </c>
      <c r="HDT38" s="927">
        <f t="shared" si="369"/>
        <v>0</v>
      </c>
      <c r="HDU38" s="927">
        <f t="shared" si="369"/>
        <v>0</v>
      </c>
      <c r="HDV38" s="927">
        <f t="shared" si="369"/>
        <v>0</v>
      </c>
      <c r="HDW38" s="927">
        <f t="shared" si="369"/>
        <v>0</v>
      </c>
      <c r="HDX38" s="927">
        <f t="shared" si="369"/>
        <v>0</v>
      </c>
      <c r="HDY38" s="927">
        <f t="shared" si="369"/>
        <v>0</v>
      </c>
      <c r="HDZ38" s="927">
        <f t="shared" si="369"/>
        <v>0</v>
      </c>
      <c r="HEA38" s="927">
        <f t="shared" si="369"/>
        <v>0</v>
      </c>
      <c r="HEB38" s="927">
        <f t="shared" si="369"/>
        <v>0</v>
      </c>
      <c r="HEC38" s="927">
        <f t="shared" si="369"/>
        <v>0</v>
      </c>
      <c r="HED38" s="927">
        <f t="shared" si="369"/>
        <v>0</v>
      </c>
      <c r="HEE38" s="927">
        <f t="shared" si="369"/>
        <v>0</v>
      </c>
      <c r="HEF38" s="927">
        <f t="shared" si="369"/>
        <v>0</v>
      </c>
      <c r="HEG38" s="927">
        <f t="shared" si="369"/>
        <v>0</v>
      </c>
      <c r="HEH38" s="927">
        <f t="shared" si="369"/>
        <v>0</v>
      </c>
      <c r="HEI38" s="927">
        <f t="shared" si="369"/>
        <v>0</v>
      </c>
      <c r="HEJ38" s="927">
        <f t="shared" si="369"/>
        <v>0</v>
      </c>
      <c r="HEK38" s="927">
        <f t="shared" si="369"/>
        <v>0</v>
      </c>
      <c r="HEL38" s="927">
        <f t="shared" si="369"/>
        <v>0</v>
      </c>
      <c r="HEM38" s="927">
        <f t="shared" si="369"/>
        <v>0</v>
      </c>
      <c r="HEN38" s="927">
        <f t="shared" si="369"/>
        <v>0</v>
      </c>
      <c r="HEO38" s="927">
        <f t="shared" si="369"/>
        <v>0</v>
      </c>
      <c r="HEP38" s="927">
        <f t="shared" si="369"/>
        <v>0</v>
      </c>
      <c r="HEQ38" s="927">
        <f t="shared" si="369"/>
        <v>0</v>
      </c>
      <c r="HER38" s="927">
        <f t="shared" si="369"/>
        <v>0</v>
      </c>
      <c r="HES38" s="927">
        <f t="shared" si="369"/>
        <v>0</v>
      </c>
      <c r="HET38" s="927">
        <f t="shared" si="369"/>
        <v>0</v>
      </c>
      <c r="HEU38" s="927">
        <f t="shared" si="369"/>
        <v>0</v>
      </c>
      <c r="HEV38" s="927">
        <f t="shared" si="369"/>
        <v>0</v>
      </c>
      <c r="HEW38" s="927">
        <f t="shared" si="369"/>
        <v>0</v>
      </c>
      <c r="HEX38" s="927">
        <f t="shared" si="369"/>
        <v>0</v>
      </c>
      <c r="HEY38" s="927">
        <f t="shared" si="369"/>
        <v>0</v>
      </c>
      <c r="HEZ38" s="927">
        <f t="shared" si="369"/>
        <v>0</v>
      </c>
      <c r="HFA38" s="927">
        <f t="shared" si="369"/>
        <v>0</v>
      </c>
      <c r="HFB38" s="927">
        <f t="shared" si="369"/>
        <v>0</v>
      </c>
      <c r="HFC38" s="927">
        <f t="shared" si="369"/>
        <v>0</v>
      </c>
      <c r="HFD38" s="927">
        <f t="shared" si="369"/>
        <v>0</v>
      </c>
      <c r="HFE38" s="927">
        <f t="shared" si="369"/>
        <v>0</v>
      </c>
      <c r="HFF38" s="927">
        <f t="shared" si="369"/>
        <v>0</v>
      </c>
      <c r="HFG38" s="927">
        <f t="shared" si="369"/>
        <v>0</v>
      </c>
      <c r="HFH38" s="927">
        <f t="shared" si="369"/>
        <v>0</v>
      </c>
      <c r="HFI38" s="927">
        <f t="shared" si="369"/>
        <v>0</v>
      </c>
      <c r="HFJ38" s="927">
        <f t="shared" ref="HFJ38:HHU38" si="370">+HFI38</f>
        <v>0</v>
      </c>
      <c r="HFK38" s="927">
        <f t="shared" si="370"/>
        <v>0</v>
      </c>
      <c r="HFL38" s="927">
        <f t="shared" si="370"/>
        <v>0</v>
      </c>
      <c r="HFM38" s="927">
        <f t="shared" si="370"/>
        <v>0</v>
      </c>
      <c r="HFN38" s="927">
        <f t="shared" si="370"/>
        <v>0</v>
      </c>
      <c r="HFO38" s="927">
        <f t="shared" si="370"/>
        <v>0</v>
      </c>
      <c r="HFP38" s="927">
        <f t="shared" si="370"/>
        <v>0</v>
      </c>
      <c r="HFQ38" s="927">
        <f t="shared" si="370"/>
        <v>0</v>
      </c>
      <c r="HFR38" s="927">
        <f t="shared" si="370"/>
        <v>0</v>
      </c>
      <c r="HFS38" s="927">
        <f t="shared" si="370"/>
        <v>0</v>
      </c>
      <c r="HFT38" s="927">
        <f t="shared" si="370"/>
        <v>0</v>
      </c>
      <c r="HFU38" s="927">
        <f t="shared" si="370"/>
        <v>0</v>
      </c>
      <c r="HFV38" s="927">
        <f t="shared" si="370"/>
        <v>0</v>
      </c>
      <c r="HFW38" s="927">
        <f t="shared" si="370"/>
        <v>0</v>
      </c>
      <c r="HFX38" s="927">
        <f t="shared" si="370"/>
        <v>0</v>
      </c>
      <c r="HFY38" s="927">
        <f t="shared" si="370"/>
        <v>0</v>
      </c>
      <c r="HFZ38" s="927">
        <f t="shared" si="370"/>
        <v>0</v>
      </c>
      <c r="HGA38" s="927">
        <f t="shared" si="370"/>
        <v>0</v>
      </c>
      <c r="HGB38" s="927">
        <f t="shared" si="370"/>
        <v>0</v>
      </c>
      <c r="HGC38" s="927">
        <f t="shared" si="370"/>
        <v>0</v>
      </c>
      <c r="HGD38" s="927">
        <f t="shared" si="370"/>
        <v>0</v>
      </c>
      <c r="HGE38" s="927">
        <f t="shared" si="370"/>
        <v>0</v>
      </c>
      <c r="HGF38" s="927">
        <f t="shared" si="370"/>
        <v>0</v>
      </c>
      <c r="HGG38" s="927">
        <f t="shared" si="370"/>
        <v>0</v>
      </c>
      <c r="HGH38" s="927">
        <f t="shared" si="370"/>
        <v>0</v>
      </c>
      <c r="HGI38" s="927">
        <f t="shared" si="370"/>
        <v>0</v>
      </c>
      <c r="HGJ38" s="927">
        <f t="shared" si="370"/>
        <v>0</v>
      </c>
      <c r="HGK38" s="927">
        <f t="shared" si="370"/>
        <v>0</v>
      </c>
      <c r="HGL38" s="927">
        <f t="shared" si="370"/>
        <v>0</v>
      </c>
      <c r="HGM38" s="927">
        <f t="shared" si="370"/>
        <v>0</v>
      </c>
      <c r="HGN38" s="927">
        <f t="shared" si="370"/>
        <v>0</v>
      </c>
      <c r="HGO38" s="927">
        <f t="shared" si="370"/>
        <v>0</v>
      </c>
      <c r="HGP38" s="927">
        <f t="shared" si="370"/>
        <v>0</v>
      </c>
      <c r="HGQ38" s="927">
        <f t="shared" si="370"/>
        <v>0</v>
      </c>
      <c r="HGR38" s="927">
        <f t="shared" si="370"/>
        <v>0</v>
      </c>
      <c r="HGS38" s="927">
        <f t="shared" si="370"/>
        <v>0</v>
      </c>
      <c r="HGT38" s="927">
        <f t="shared" si="370"/>
        <v>0</v>
      </c>
      <c r="HGU38" s="927">
        <f t="shared" si="370"/>
        <v>0</v>
      </c>
      <c r="HGV38" s="927">
        <f t="shared" si="370"/>
        <v>0</v>
      </c>
      <c r="HGW38" s="927">
        <f t="shared" si="370"/>
        <v>0</v>
      </c>
      <c r="HGX38" s="927">
        <f t="shared" si="370"/>
        <v>0</v>
      </c>
      <c r="HGY38" s="927">
        <f t="shared" si="370"/>
        <v>0</v>
      </c>
      <c r="HGZ38" s="927">
        <f t="shared" si="370"/>
        <v>0</v>
      </c>
      <c r="HHA38" s="927">
        <f t="shared" si="370"/>
        <v>0</v>
      </c>
      <c r="HHB38" s="927">
        <f t="shared" si="370"/>
        <v>0</v>
      </c>
      <c r="HHC38" s="927">
        <f t="shared" si="370"/>
        <v>0</v>
      </c>
      <c r="HHD38" s="927">
        <f t="shared" si="370"/>
        <v>0</v>
      </c>
      <c r="HHE38" s="927">
        <f t="shared" si="370"/>
        <v>0</v>
      </c>
      <c r="HHF38" s="927">
        <f t="shared" si="370"/>
        <v>0</v>
      </c>
      <c r="HHG38" s="927">
        <f t="shared" si="370"/>
        <v>0</v>
      </c>
      <c r="HHH38" s="927">
        <f t="shared" si="370"/>
        <v>0</v>
      </c>
      <c r="HHI38" s="927">
        <f t="shared" si="370"/>
        <v>0</v>
      </c>
      <c r="HHJ38" s="927">
        <f t="shared" si="370"/>
        <v>0</v>
      </c>
      <c r="HHK38" s="927">
        <f t="shared" si="370"/>
        <v>0</v>
      </c>
      <c r="HHL38" s="927">
        <f t="shared" si="370"/>
        <v>0</v>
      </c>
      <c r="HHM38" s="927">
        <f t="shared" si="370"/>
        <v>0</v>
      </c>
      <c r="HHN38" s="927">
        <f t="shared" si="370"/>
        <v>0</v>
      </c>
      <c r="HHO38" s="927">
        <f t="shared" si="370"/>
        <v>0</v>
      </c>
      <c r="HHP38" s="927">
        <f t="shared" si="370"/>
        <v>0</v>
      </c>
      <c r="HHQ38" s="927">
        <f t="shared" si="370"/>
        <v>0</v>
      </c>
      <c r="HHR38" s="927">
        <f t="shared" si="370"/>
        <v>0</v>
      </c>
      <c r="HHS38" s="927">
        <f t="shared" si="370"/>
        <v>0</v>
      </c>
      <c r="HHT38" s="927">
        <f t="shared" si="370"/>
        <v>0</v>
      </c>
      <c r="HHU38" s="927">
        <f t="shared" si="370"/>
        <v>0</v>
      </c>
      <c r="HHV38" s="927">
        <f t="shared" ref="HHV38:HKG38" si="371">+HHU38</f>
        <v>0</v>
      </c>
      <c r="HHW38" s="927">
        <f t="shared" si="371"/>
        <v>0</v>
      </c>
      <c r="HHX38" s="927">
        <f t="shared" si="371"/>
        <v>0</v>
      </c>
      <c r="HHY38" s="927">
        <f t="shared" si="371"/>
        <v>0</v>
      </c>
      <c r="HHZ38" s="927">
        <f t="shared" si="371"/>
        <v>0</v>
      </c>
      <c r="HIA38" s="927">
        <f t="shared" si="371"/>
        <v>0</v>
      </c>
      <c r="HIB38" s="927">
        <f t="shared" si="371"/>
        <v>0</v>
      </c>
      <c r="HIC38" s="927">
        <f t="shared" si="371"/>
        <v>0</v>
      </c>
      <c r="HID38" s="927">
        <f t="shared" si="371"/>
        <v>0</v>
      </c>
      <c r="HIE38" s="927">
        <f t="shared" si="371"/>
        <v>0</v>
      </c>
      <c r="HIF38" s="927">
        <f t="shared" si="371"/>
        <v>0</v>
      </c>
      <c r="HIG38" s="927">
        <f t="shared" si="371"/>
        <v>0</v>
      </c>
      <c r="HIH38" s="927">
        <f t="shared" si="371"/>
        <v>0</v>
      </c>
      <c r="HII38" s="927">
        <f t="shared" si="371"/>
        <v>0</v>
      </c>
      <c r="HIJ38" s="927">
        <f t="shared" si="371"/>
        <v>0</v>
      </c>
      <c r="HIK38" s="927">
        <f t="shared" si="371"/>
        <v>0</v>
      </c>
      <c r="HIL38" s="927">
        <f t="shared" si="371"/>
        <v>0</v>
      </c>
      <c r="HIM38" s="927">
        <f t="shared" si="371"/>
        <v>0</v>
      </c>
      <c r="HIN38" s="927">
        <f t="shared" si="371"/>
        <v>0</v>
      </c>
      <c r="HIO38" s="927">
        <f t="shared" si="371"/>
        <v>0</v>
      </c>
      <c r="HIP38" s="927">
        <f t="shared" si="371"/>
        <v>0</v>
      </c>
      <c r="HIQ38" s="927">
        <f t="shared" si="371"/>
        <v>0</v>
      </c>
      <c r="HIR38" s="927">
        <f t="shared" si="371"/>
        <v>0</v>
      </c>
      <c r="HIS38" s="927">
        <f t="shared" si="371"/>
        <v>0</v>
      </c>
      <c r="HIT38" s="927">
        <f t="shared" si="371"/>
        <v>0</v>
      </c>
      <c r="HIU38" s="927">
        <f t="shared" si="371"/>
        <v>0</v>
      </c>
      <c r="HIV38" s="927">
        <f t="shared" si="371"/>
        <v>0</v>
      </c>
      <c r="HIW38" s="927">
        <f t="shared" si="371"/>
        <v>0</v>
      </c>
      <c r="HIX38" s="927">
        <f t="shared" si="371"/>
        <v>0</v>
      </c>
      <c r="HIY38" s="927">
        <f t="shared" si="371"/>
        <v>0</v>
      </c>
      <c r="HIZ38" s="927">
        <f t="shared" si="371"/>
        <v>0</v>
      </c>
      <c r="HJA38" s="927">
        <f t="shared" si="371"/>
        <v>0</v>
      </c>
      <c r="HJB38" s="927">
        <f t="shared" si="371"/>
        <v>0</v>
      </c>
      <c r="HJC38" s="927">
        <f t="shared" si="371"/>
        <v>0</v>
      </c>
      <c r="HJD38" s="927">
        <f t="shared" si="371"/>
        <v>0</v>
      </c>
      <c r="HJE38" s="927">
        <f t="shared" si="371"/>
        <v>0</v>
      </c>
      <c r="HJF38" s="927">
        <f t="shared" si="371"/>
        <v>0</v>
      </c>
      <c r="HJG38" s="927">
        <f t="shared" si="371"/>
        <v>0</v>
      </c>
      <c r="HJH38" s="927">
        <f t="shared" si="371"/>
        <v>0</v>
      </c>
      <c r="HJI38" s="927">
        <f t="shared" si="371"/>
        <v>0</v>
      </c>
      <c r="HJJ38" s="927">
        <f t="shared" si="371"/>
        <v>0</v>
      </c>
      <c r="HJK38" s="927">
        <f t="shared" si="371"/>
        <v>0</v>
      </c>
      <c r="HJL38" s="927">
        <f t="shared" si="371"/>
        <v>0</v>
      </c>
      <c r="HJM38" s="927">
        <f t="shared" si="371"/>
        <v>0</v>
      </c>
      <c r="HJN38" s="927">
        <f t="shared" si="371"/>
        <v>0</v>
      </c>
      <c r="HJO38" s="927">
        <f t="shared" si="371"/>
        <v>0</v>
      </c>
      <c r="HJP38" s="927">
        <f t="shared" si="371"/>
        <v>0</v>
      </c>
      <c r="HJQ38" s="927">
        <f t="shared" si="371"/>
        <v>0</v>
      </c>
      <c r="HJR38" s="927">
        <f t="shared" si="371"/>
        <v>0</v>
      </c>
      <c r="HJS38" s="927">
        <f t="shared" si="371"/>
        <v>0</v>
      </c>
      <c r="HJT38" s="927">
        <f t="shared" si="371"/>
        <v>0</v>
      </c>
      <c r="HJU38" s="927">
        <f t="shared" si="371"/>
        <v>0</v>
      </c>
      <c r="HJV38" s="927">
        <f t="shared" si="371"/>
        <v>0</v>
      </c>
      <c r="HJW38" s="927">
        <f t="shared" si="371"/>
        <v>0</v>
      </c>
      <c r="HJX38" s="927">
        <f t="shared" si="371"/>
        <v>0</v>
      </c>
      <c r="HJY38" s="927">
        <f t="shared" si="371"/>
        <v>0</v>
      </c>
      <c r="HJZ38" s="927">
        <f t="shared" si="371"/>
        <v>0</v>
      </c>
      <c r="HKA38" s="927">
        <f t="shared" si="371"/>
        <v>0</v>
      </c>
      <c r="HKB38" s="927">
        <f t="shared" si="371"/>
        <v>0</v>
      </c>
      <c r="HKC38" s="927">
        <f t="shared" si="371"/>
        <v>0</v>
      </c>
      <c r="HKD38" s="927">
        <f t="shared" si="371"/>
        <v>0</v>
      </c>
      <c r="HKE38" s="927">
        <f t="shared" si="371"/>
        <v>0</v>
      </c>
      <c r="HKF38" s="927">
        <f t="shared" si="371"/>
        <v>0</v>
      </c>
      <c r="HKG38" s="927">
        <f t="shared" si="371"/>
        <v>0</v>
      </c>
      <c r="HKH38" s="927">
        <f t="shared" ref="HKH38:HMS38" si="372">+HKG38</f>
        <v>0</v>
      </c>
      <c r="HKI38" s="927">
        <f t="shared" si="372"/>
        <v>0</v>
      </c>
      <c r="HKJ38" s="927">
        <f t="shared" si="372"/>
        <v>0</v>
      </c>
      <c r="HKK38" s="927">
        <f t="shared" si="372"/>
        <v>0</v>
      </c>
      <c r="HKL38" s="927">
        <f t="shared" si="372"/>
        <v>0</v>
      </c>
      <c r="HKM38" s="927">
        <f t="shared" si="372"/>
        <v>0</v>
      </c>
      <c r="HKN38" s="927">
        <f t="shared" si="372"/>
        <v>0</v>
      </c>
      <c r="HKO38" s="927">
        <f t="shared" si="372"/>
        <v>0</v>
      </c>
      <c r="HKP38" s="927">
        <f t="shared" si="372"/>
        <v>0</v>
      </c>
      <c r="HKQ38" s="927">
        <f t="shared" si="372"/>
        <v>0</v>
      </c>
      <c r="HKR38" s="927">
        <f t="shared" si="372"/>
        <v>0</v>
      </c>
      <c r="HKS38" s="927">
        <f t="shared" si="372"/>
        <v>0</v>
      </c>
      <c r="HKT38" s="927">
        <f t="shared" si="372"/>
        <v>0</v>
      </c>
      <c r="HKU38" s="927">
        <f t="shared" si="372"/>
        <v>0</v>
      </c>
      <c r="HKV38" s="927">
        <f t="shared" si="372"/>
        <v>0</v>
      </c>
      <c r="HKW38" s="927">
        <f t="shared" si="372"/>
        <v>0</v>
      </c>
      <c r="HKX38" s="927">
        <f t="shared" si="372"/>
        <v>0</v>
      </c>
      <c r="HKY38" s="927">
        <f t="shared" si="372"/>
        <v>0</v>
      </c>
      <c r="HKZ38" s="927">
        <f t="shared" si="372"/>
        <v>0</v>
      </c>
      <c r="HLA38" s="927">
        <f t="shared" si="372"/>
        <v>0</v>
      </c>
      <c r="HLB38" s="927">
        <f t="shared" si="372"/>
        <v>0</v>
      </c>
      <c r="HLC38" s="927">
        <f t="shared" si="372"/>
        <v>0</v>
      </c>
      <c r="HLD38" s="927">
        <f t="shared" si="372"/>
        <v>0</v>
      </c>
      <c r="HLE38" s="927">
        <f t="shared" si="372"/>
        <v>0</v>
      </c>
      <c r="HLF38" s="927">
        <f t="shared" si="372"/>
        <v>0</v>
      </c>
      <c r="HLG38" s="927">
        <f t="shared" si="372"/>
        <v>0</v>
      </c>
      <c r="HLH38" s="927">
        <f t="shared" si="372"/>
        <v>0</v>
      </c>
      <c r="HLI38" s="927">
        <f t="shared" si="372"/>
        <v>0</v>
      </c>
      <c r="HLJ38" s="927">
        <f t="shared" si="372"/>
        <v>0</v>
      </c>
      <c r="HLK38" s="927">
        <f t="shared" si="372"/>
        <v>0</v>
      </c>
      <c r="HLL38" s="927">
        <f t="shared" si="372"/>
        <v>0</v>
      </c>
      <c r="HLM38" s="927">
        <f t="shared" si="372"/>
        <v>0</v>
      </c>
      <c r="HLN38" s="927">
        <f t="shared" si="372"/>
        <v>0</v>
      </c>
      <c r="HLO38" s="927">
        <f t="shared" si="372"/>
        <v>0</v>
      </c>
      <c r="HLP38" s="927">
        <f t="shared" si="372"/>
        <v>0</v>
      </c>
      <c r="HLQ38" s="927">
        <f t="shared" si="372"/>
        <v>0</v>
      </c>
      <c r="HLR38" s="927">
        <f t="shared" si="372"/>
        <v>0</v>
      </c>
      <c r="HLS38" s="927">
        <f t="shared" si="372"/>
        <v>0</v>
      </c>
      <c r="HLT38" s="927">
        <f t="shared" si="372"/>
        <v>0</v>
      </c>
      <c r="HLU38" s="927">
        <f t="shared" si="372"/>
        <v>0</v>
      </c>
      <c r="HLV38" s="927">
        <f t="shared" si="372"/>
        <v>0</v>
      </c>
      <c r="HLW38" s="927">
        <f t="shared" si="372"/>
        <v>0</v>
      </c>
      <c r="HLX38" s="927">
        <f t="shared" si="372"/>
        <v>0</v>
      </c>
      <c r="HLY38" s="927">
        <f t="shared" si="372"/>
        <v>0</v>
      </c>
      <c r="HLZ38" s="927">
        <f t="shared" si="372"/>
        <v>0</v>
      </c>
      <c r="HMA38" s="927">
        <f t="shared" si="372"/>
        <v>0</v>
      </c>
      <c r="HMB38" s="927">
        <f t="shared" si="372"/>
        <v>0</v>
      </c>
      <c r="HMC38" s="927">
        <f t="shared" si="372"/>
        <v>0</v>
      </c>
      <c r="HMD38" s="927">
        <f t="shared" si="372"/>
        <v>0</v>
      </c>
      <c r="HME38" s="927">
        <f t="shared" si="372"/>
        <v>0</v>
      </c>
      <c r="HMF38" s="927">
        <f t="shared" si="372"/>
        <v>0</v>
      </c>
      <c r="HMG38" s="927">
        <f t="shared" si="372"/>
        <v>0</v>
      </c>
      <c r="HMH38" s="927">
        <f t="shared" si="372"/>
        <v>0</v>
      </c>
      <c r="HMI38" s="927">
        <f t="shared" si="372"/>
        <v>0</v>
      </c>
      <c r="HMJ38" s="927">
        <f t="shared" si="372"/>
        <v>0</v>
      </c>
      <c r="HMK38" s="927">
        <f t="shared" si="372"/>
        <v>0</v>
      </c>
      <c r="HML38" s="927">
        <f t="shared" si="372"/>
        <v>0</v>
      </c>
      <c r="HMM38" s="927">
        <f t="shared" si="372"/>
        <v>0</v>
      </c>
      <c r="HMN38" s="927">
        <f t="shared" si="372"/>
        <v>0</v>
      </c>
      <c r="HMO38" s="927">
        <f t="shared" si="372"/>
        <v>0</v>
      </c>
      <c r="HMP38" s="927">
        <f t="shared" si="372"/>
        <v>0</v>
      </c>
      <c r="HMQ38" s="927">
        <f t="shared" si="372"/>
        <v>0</v>
      </c>
      <c r="HMR38" s="927">
        <f t="shared" si="372"/>
        <v>0</v>
      </c>
      <c r="HMS38" s="927">
        <f t="shared" si="372"/>
        <v>0</v>
      </c>
      <c r="HMT38" s="927">
        <f t="shared" ref="HMT38:HPE38" si="373">+HMS38</f>
        <v>0</v>
      </c>
      <c r="HMU38" s="927">
        <f t="shared" si="373"/>
        <v>0</v>
      </c>
      <c r="HMV38" s="927">
        <f t="shared" si="373"/>
        <v>0</v>
      </c>
      <c r="HMW38" s="927">
        <f t="shared" si="373"/>
        <v>0</v>
      </c>
      <c r="HMX38" s="927">
        <f t="shared" si="373"/>
        <v>0</v>
      </c>
      <c r="HMY38" s="927">
        <f t="shared" si="373"/>
        <v>0</v>
      </c>
      <c r="HMZ38" s="927">
        <f t="shared" si="373"/>
        <v>0</v>
      </c>
      <c r="HNA38" s="927">
        <f t="shared" si="373"/>
        <v>0</v>
      </c>
      <c r="HNB38" s="927">
        <f t="shared" si="373"/>
        <v>0</v>
      </c>
      <c r="HNC38" s="927">
        <f t="shared" si="373"/>
        <v>0</v>
      </c>
      <c r="HND38" s="927">
        <f t="shared" si="373"/>
        <v>0</v>
      </c>
      <c r="HNE38" s="927">
        <f t="shared" si="373"/>
        <v>0</v>
      </c>
      <c r="HNF38" s="927">
        <f t="shared" si="373"/>
        <v>0</v>
      </c>
      <c r="HNG38" s="927">
        <f t="shared" si="373"/>
        <v>0</v>
      </c>
      <c r="HNH38" s="927">
        <f t="shared" si="373"/>
        <v>0</v>
      </c>
      <c r="HNI38" s="927">
        <f t="shared" si="373"/>
        <v>0</v>
      </c>
      <c r="HNJ38" s="927">
        <f t="shared" si="373"/>
        <v>0</v>
      </c>
      <c r="HNK38" s="927">
        <f t="shared" si="373"/>
        <v>0</v>
      </c>
      <c r="HNL38" s="927">
        <f t="shared" si="373"/>
        <v>0</v>
      </c>
      <c r="HNM38" s="927">
        <f t="shared" si="373"/>
        <v>0</v>
      </c>
      <c r="HNN38" s="927">
        <f t="shared" si="373"/>
        <v>0</v>
      </c>
      <c r="HNO38" s="927">
        <f t="shared" si="373"/>
        <v>0</v>
      </c>
      <c r="HNP38" s="927">
        <f t="shared" si="373"/>
        <v>0</v>
      </c>
      <c r="HNQ38" s="927">
        <f t="shared" si="373"/>
        <v>0</v>
      </c>
      <c r="HNR38" s="927">
        <f t="shared" si="373"/>
        <v>0</v>
      </c>
      <c r="HNS38" s="927">
        <f t="shared" si="373"/>
        <v>0</v>
      </c>
      <c r="HNT38" s="927">
        <f t="shared" si="373"/>
        <v>0</v>
      </c>
      <c r="HNU38" s="927">
        <f t="shared" si="373"/>
        <v>0</v>
      </c>
      <c r="HNV38" s="927">
        <f t="shared" si="373"/>
        <v>0</v>
      </c>
      <c r="HNW38" s="927">
        <f t="shared" si="373"/>
        <v>0</v>
      </c>
      <c r="HNX38" s="927">
        <f t="shared" si="373"/>
        <v>0</v>
      </c>
      <c r="HNY38" s="927">
        <f t="shared" si="373"/>
        <v>0</v>
      </c>
      <c r="HNZ38" s="927">
        <f t="shared" si="373"/>
        <v>0</v>
      </c>
      <c r="HOA38" s="927">
        <f t="shared" si="373"/>
        <v>0</v>
      </c>
      <c r="HOB38" s="927">
        <f t="shared" si="373"/>
        <v>0</v>
      </c>
      <c r="HOC38" s="927">
        <f t="shared" si="373"/>
        <v>0</v>
      </c>
      <c r="HOD38" s="927">
        <f t="shared" si="373"/>
        <v>0</v>
      </c>
      <c r="HOE38" s="927">
        <f t="shared" si="373"/>
        <v>0</v>
      </c>
      <c r="HOF38" s="927">
        <f t="shared" si="373"/>
        <v>0</v>
      </c>
      <c r="HOG38" s="927">
        <f t="shared" si="373"/>
        <v>0</v>
      </c>
      <c r="HOH38" s="927">
        <f t="shared" si="373"/>
        <v>0</v>
      </c>
      <c r="HOI38" s="927">
        <f t="shared" si="373"/>
        <v>0</v>
      </c>
      <c r="HOJ38" s="927">
        <f t="shared" si="373"/>
        <v>0</v>
      </c>
      <c r="HOK38" s="927">
        <f t="shared" si="373"/>
        <v>0</v>
      </c>
      <c r="HOL38" s="927">
        <f t="shared" si="373"/>
        <v>0</v>
      </c>
      <c r="HOM38" s="927">
        <f t="shared" si="373"/>
        <v>0</v>
      </c>
      <c r="HON38" s="927">
        <f t="shared" si="373"/>
        <v>0</v>
      </c>
      <c r="HOO38" s="927">
        <f t="shared" si="373"/>
        <v>0</v>
      </c>
      <c r="HOP38" s="927">
        <f t="shared" si="373"/>
        <v>0</v>
      </c>
      <c r="HOQ38" s="927">
        <f t="shared" si="373"/>
        <v>0</v>
      </c>
      <c r="HOR38" s="927">
        <f t="shared" si="373"/>
        <v>0</v>
      </c>
      <c r="HOS38" s="927">
        <f t="shared" si="373"/>
        <v>0</v>
      </c>
      <c r="HOT38" s="927">
        <f t="shared" si="373"/>
        <v>0</v>
      </c>
      <c r="HOU38" s="927">
        <f t="shared" si="373"/>
        <v>0</v>
      </c>
      <c r="HOV38" s="927">
        <f t="shared" si="373"/>
        <v>0</v>
      </c>
      <c r="HOW38" s="927">
        <f t="shared" si="373"/>
        <v>0</v>
      </c>
      <c r="HOX38" s="927">
        <f t="shared" si="373"/>
        <v>0</v>
      </c>
      <c r="HOY38" s="927">
        <f t="shared" si="373"/>
        <v>0</v>
      </c>
      <c r="HOZ38" s="927">
        <f t="shared" si="373"/>
        <v>0</v>
      </c>
      <c r="HPA38" s="927">
        <f t="shared" si="373"/>
        <v>0</v>
      </c>
      <c r="HPB38" s="927">
        <f t="shared" si="373"/>
        <v>0</v>
      </c>
      <c r="HPC38" s="927">
        <f t="shared" si="373"/>
        <v>0</v>
      </c>
      <c r="HPD38" s="927">
        <f t="shared" si="373"/>
        <v>0</v>
      </c>
      <c r="HPE38" s="927">
        <f t="shared" si="373"/>
        <v>0</v>
      </c>
      <c r="HPF38" s="927">
        <f t="shared" ref="HPF38:HRQ38" si="374">+HPE38</f>
        <v>0</v>
      </c>
      <c r="HPG38" s="927">
        <f t="shared" si="374"/>
        <v>0</v>
      </c>
      <c r="HPH38" s="927">
        <f t="shared" si="374"/>
        <v>0</v>
      </c>
      <c r="HPI38" s="927">
        <f t="shared" si="374"/>
        <v>0</v>
      </c>
      <c r="HPJ38" s="927">
        <f t="shared" si="374"/>
        <v>0</v>
      </c>
      <c r="HPK38" s="927">
        <f t="shared" si="374"/>
        <v>0</v>
      </c>
      <c r="HPL38" s="927">
        <f t="shared" si="374"/>
        <v>0</v>
      </c>
      <c r="HPM38" s="927">
        <f t="shared" si="374"/>
        <v>0</v>
      </c>
      <c r="HPN38" s="927">
        <f t="shared" si="374"/>
        <v>0</v>
      </c>
      <c r="HPO38" s="927">
        <f t="shared" si="374"/>
        <v>0</v>
      </c>
      <c r="HPP38" s="927">
        <f t="shared" si="374"/>
        <v>0</v>
      </c>
      <c r="HPQ38" s="927">
        <f t="shared" si="374"/>
        <v>0</v>
      </c>
      <c r="HPR38" s="927">
        <f t="shared" si="374"/>
        <v>0</v>
      </c>
      <c r="HPS38" s="927">
        <f t="shared" si="374"/>
        <v>0</v>
      </c>
      <c r="HPT38" s="927">
        <f t="shared" si="374"/>
        <v>0</v>
      </c>
      <c r="HPU38" s="927">
        <f t="shared" si="374"/>
        <v>0</v>
      </c>
      <c r="HPV38" s="927">
        <f t="shared" si="374"/>
        <v>0</v>
      </c>
      <c r="HPW38" s="927">
        <f t="shared" si="374"/>
        <v>0</v>
      </c>
      <c r="HPX38" s="927">
        <f t="shared" si="374"/>
        <v>0</v>
      </c>
      <c r="HPY38" s="927">
        <f t="shared" si="374"/>
        <v>0</v>
      </c>
      <c r="HPZ38" s="927">
        <f t="shared" si="374"/>
        <v>0</v>
      </c>
      <c r="HQA38" s="927">
        <f t="shared" si="374"/>
        <v>0</v>
      </c>
      <c r="HQB38" s="927">
        <f t="shared" si="374"/>
        <v>0</v>
      </c>
      <c r="HQC38" s="927">
        <f t="shared" si="374"/>
        <v>0</v>
      </c>
      <c r="HQD38" s="927">
        <f t="shared" si="374"/>
        <v>0</v>
      </c>
      <c r="HQE38" s="927">
        <f t="shared" si="374"/>
        <v>0</v>
      </c>
      <c r="HQF38" s="927">
        <f t="shared" si="374"/>
        <v>0</v>
      </c>
      <c r="HQG38" s="927">
        <f t="shared" si="374"/>
        <v>0</v>
      </c>
      <c r="HQH38" s="927">
        <f t="shared" si="374"/>
        <v>0</v>
      </c>
      <c r="HQI38" s="927">
        <f t="shared" si="374"/>
        <v>0</v>
      </c>
      <c r="HQJ38" s="927">
        <f t="shared" si="374"/>
        <v>0</v>
      </c>
      <c r="HQK38" s="927">
        <f t="shared" si="374"/>
        <v>0</v>
      </c>
      <c r="HQL38" s="927">
        <f t="shared" si="374"/>
        <v>0</v>
      </c>
      <c r="HQM38" s="927">
        <f t="shared" si="374"/>
        <v>0</v>
      </c>
      <c r="HQN38" s="927">
        <f t="shared" si="374"/>
        <v>0</v>
      </c>
      <c r="HQO38" s="927">
        <f t="shared" si="374"/>
        <v>0</v>
      </c>
      <c r="HQP38" s="927">
        <f t="shared" si="374"/>
        <v>0</v>
      </c>
      <c r="HQQ38" s="927">
        <f t="shared" si="374"/>
        <v>0</v>
      </c>
      <c r="HQR38" s="927">
        <f t="shared" si="374"/>
        <v>0</v>
      </c>
      <c r="HQS38" s="927">
        <f t="shared" si="374"/>
        <v>0</v>
      </c>
      <c r="HQT38" s="927">
        <f t="shared" si="374"/>
        <v>0</v>
      </c>
      <c r="HQU38" s="927">
        <f t="shared" si="374"/>
        <v>0</v>
      </c>
      <c r="HQV38" s="927">
        <f t="shared" si="374"/>
        <v>0</v>
      </c>
      <c r="HQW38" s="927">
        <f t="shared" si="374"/>
        <v>0</v>
      </c>
      <c r="HQX38" s="927">
        <f t="shared" si="374"/>
        <v>0</v>
      </c>
      <c r="HQY38" s="927">
        <f t="shared" si="374"/>
        <v>0</v>
      </c>
      <c r="HQZ38" s="927">
        <f t="shared" si="374"/>
        <v>0</v>
      </c>
      <c r="HRA38" s="927">
        <f t="shared" si="374"/>
        <v>0</v>
      </c>
      <c r="HRB38" s="927">
        <f t="shared" si="374"/>
        <v>0</v>
      </c>
      <c r="HRC38" s="927">
        <f t="shared" si="374"/>
        <v>0</v>
      </c>
      <c r="HRD38" s="927">
        <f t="shared" si="374"/>
        <v>0</v>
      </c>
      <c r="HRE38" s="927">
        <f t="shared" si="374"/>
        <v>0</v>
      </c>
      <c r="HRF38" s="927">
        <f t="shared" si="374"/>
        <v>0</v>
      </c>
      <c r="HRG38" s="927">
        <f t="shared" si="374"/>
        <v>0</v>
      </c>
      <c r="HRH38" s="927">
        <f t="shared" si="374"/>
        <v>0</v>
      </c>
      <c r="HRI38" s="927">
        <f t="shared" si="374"/>
        <v>0</v>
      </c>
      <c r="HRJ38" s="927">
        <f t="shared" si="374"/>
        <v>0</v>
      </c>
      <c r="HRK38" s="927">
        <f t="shared" si="374"/>
        <v>0</v>
      </c>
      <c r="HRL38" s="927">
        <f t="shared" si="374"/>
        <v>0</v>
      </c>
      <c r="HRM38" s="927">
        <f t="shared" si="374"/>
        <v>0</v>
      </c>
      <c r="HRN38" s="927">
        <f t="shared" si="374"/>
        <v>0</v>
      </c>
      <c r="HRO38" s="927">
        <f t="shared" si="374"/>
        <v>0</v>
      </c>
      <c r="HRP38" s="927">
        <f t="shared" si="374"/>
        <v>0</v>
      </c>
      <c r="HRQ38" s="927">
        <f t="shared" si="374"/>
        <v>0</v>
      </c>
      <c r="HRR38" s="927">
        <f t="shared" ref="HRR38:HUC38" si="375">+HRQ38</f>
        <v>0</v>
      </c>
      <c r="HRS38" s="927">
        <f t="shared" si="375"/>
        <v>0</v>
      </c>
      <c r="HRT38" s="927">
        <f t="shared" si="375"/>
        <v>0</v>
      </c>
      <c r="HRU38" s="927">
        <f t="shared" si="375"/>
        <v>0</v>
      </c>
      <c r="HRV38" s="927">
        <f t="shared" si="375"/>
        <v>0</v>
      </c>
      <c r="HRW38" s="927">
        <f t="shared" si="375"/>
        <v>0</v>
      </c>
      <c r="HRX38" s="927">
        <f t="shared" si="375"/>
        <v>0</v>
      </c>
      <c r="HRY38" s="927">
        <f t="shared" si="375"/>
        <v>0</v>
      </c>
      <c r="HRZ38" s="927">
        <f t="shared" si="375"/>
        <v>0</v>
      </c>
      <c r="HSA38" s="927">
        <f t="shared" si="375"/>
        <v>0</v>
      </c>
      <c r="HSB38" s="927">
        <f t="shared" si="375"/>
        <v>0</v>
      </c>
      <c r="HSC38" s="927">
        <f t="shared" si="375"/>
        <v>0</v>
      </c>
      <c r="HSD38" s="927">
        <f t="shared" si="375"/>
        <v>0</v>
      </c>
      <c r="HSE38" s="927">
        <f t="shared" si="375"/>
        <v>0</v>
      </c>
      <c r="HSF38" s="927">
        <f t="shared" si="375"/>
        <v>0</v>
      </c>
      <c r="HSG38" s="927">
        <f t="shared" si="375"/>
        <v>0</v>
      </c>
      <c r="HSH38" s="927">
        <f t="shared" si="375"/>
        <v>0</v>
      </c>
      <c r="HSI38" s="927">
        <f t="shared" si="375"/>
        <v>0</v>
      </c>
      <c r="HSJ38" s="927">
        <f t="shared" si="375"/>
        <v>0</v>
      </c>
      <c r="HSK38" s="927">
        <f t="shared" si="375"/>
        <v>0</v>
      </c>
      <c r="HSL38" s="927">
        <f t="shared" si="375"/>
        <v>0</v>
      </c>
      <c r="HSM38" s="927">
        <f t="shared" si="375"/>
        <v>0</v>
      </c>
      <c r="HSN38" s="927">
        <f t="shared" si="375"/>
        <v>0</v>
      </c>
      <c r="HSO38" s="927">
        <f t="shared" si="375"/>
        <v>0</v>
      </c>
      <c r="HSP38" s="927">
        <f t="shared" si="375"/>
        <v>0</v>
      </c>
      <c r="HSQ38" s="927">
        <f t="shared" si="375"/>
        <v>0</v>
      </c>
      <c r="HSR38" s="927">
        <f t="shared" si="375"/>
        <v>0</v>
      </c>
      <c r="HSS38" s="927">
        <f t="shared" si="375"/>
        <v>0</v>
      </c>
      <c r="HST38" s="927">
        <f t="shared" si="375"/>
        <v>0</v>
      </c>
      <c r="HSU38" s="927">
        <f t="shared" si="375"/>
        <v>0</v>
      </c>
      <c r="HSV38" s="927">
        <f t="shared" si="375"/>
        <v>0</v>
      </c>
      <c r="HSW38" s="927">
        <f t="shared" si="375"/>
        <v>0</v>
      </c>
      <c r="HSX38" s="927">
        <f t="shared" si="375"/>
        <v>0</v>
      </c>
      <c r="HSY38" s="927">
        <f t="shared" si="375"/>
        <v>0</v>
      </c>
      <c r="HSZ38" s="927">
        <f t="shared" si="375"/>
        <v>0</v>
      </c>
      <c r="HTA38" s="927">
        <f t="shared" si="375"/>
        <v>0</v>
      </c>
      <c r="HTB38" s="927">
        <f t="shared" si="375"/>
        <v>0</v>
      </c>
      <c r="HTC38" s="927">
        <f t="shared" si="375"/>
        <v>0</v>
      </c>
      <c r="HTD38" s="927">
        <f t="shared" si="375"/>
        <v>0</v>
      </c>
      <c r="HTE38" s="927">
        <f t="shared" si="375"/>
        <v>0</v>
      </c>
      <c r="HTF38" s="927">
        <f t="shared" si="375"/>
        <v>0</v>
      </c>
      <c r="HTG38" s="927">
        <f t="shared" si="375"/>
        <v>0</v>
      </c>
      <c r="HTH38" s="927">
        <f t="shared" si="375"/>
        <v>0</v>
      </c>
      <c r="HTI38" s="927">
        <f t="shared" si="375"/>
        <v>0</v>
      </c>
      <c r="HTJ38" s="927">
        <f t="shared" si="375"/>
        <v>0</v>
      </c>
      <c r="HTK38" s="927">
        <f t="shared" si="375"/>
        <v>0</v>
      </c>
      <c r="HTL38" s="927">
        <f t="shared" si="375"/>
        <v>0</v>
      </c>
      <c r="HTM38" s="927">
        <f t="shared" si="375"/>
        <v>0</v>
      </c>
      <c r="HTN38" s="927">
        <f t="shared" si="375"/>
        <v>0</v>
      </c>
      <c r="HTO38" s="927">
        <f t="shared" si="375"/>
        <v>0</v>
      </c>
      <c r="HTP38" s="927">
        <f t="shared" si="375"/>
        <v>0</v>
      </c>
      <c r="HTQ38" s="927">
        <f t="shared" si="375"/>
        <v>0</v>
      </c>
      <c r="HTR38" s="927">
        <f t="shared" si="375"/>
        <v>0</v>
      </c>
      <c r="HTS38" s="927">
        <f t="shared" si="375"/>
        <v>0</v>
      </c>
      <c r="HTT38" s="927">
        <f t="shared" si="375"/>
        <v>0</v>
      </c>
      <c r="HTU38" s="927">
        <f t="shared" si="375"/>
        <v>0</v>
      </c>
      <c r="HTV38" s="927">
        <f t="shared" si="375"/>
        <v>0</v>
      </c>
      <c r="HTW38" s="927">
        <f t="shared" si="375"/>
        <v>0</v>
      </c>
      <c r="HTX38" s="927">
        <f t="shared" si="375"/>
        <v>0</v>
      </c>
      <c r="HTY38" s="927">
        <f t="shared" si="375"/>
        <v>0</v>
      </c>
      <c r="HTZ38" s="927">
        <f t="shared" si="375"/>
        <v>0</v>
      </c>
      <c r="HUA38" s="927">
        <f t="shared" si="375"/>
        <v>0</v>
      </c>
      <c r="HUB38" s="927">
        <f t="shared" si="375"/>
        <v>0</v>
      </c>
      <c r="HUC38" s="927">
        <f t="shared" si="375"/>
        <v>0</v>
      </c>
      <c r="HUD38" s="927">
        <f t="shared" ref="HUD38:HWO38" si="376">+HUC38</f>
        <v>0</v>
      </c>
      <c r="HUE38" s="927">
        <f t="shared" si="376"/>
        <v>0</v>
      </c>
      <c r="HUF38" s="927">
        <f t="shared" si="376"/>
        <v>0</v>
      </c>
      <c r="HUG38" s="927">
        <f t="shared" si="376"/>
        <v>0</v>
      </c>
      <c r="HUH38" s="927">
        <f t="shared" si="376"/>
        <v>0</v>
      </c>
      <c r="HUI38" s="927">
        <f t="shared" si="376"/>
        <v>0</v>
      </c>
      <c r="HUJ38" s="927">
        <f t="shared" si="376"/>
        <v>0</v>
      </c>
      <c r="HUK38" s="927">
        <f t="shared" si="376"/>
        <v>0</v>
      </c>
      <c r="HUL38" s="927">
        <f t="shared" si="376"/>
        <v>0</v>
      </c>
      <c r="HUM38" s="927">
        <f t="shared" si="376"/>
        <v>0</v>
      </c>
      <c r="HUN38" s="927">
        <f t="shared" si="376"/>
        <v>0</v>
      </c>
      <c r="HUO38" s="927">
        <f t="shared" si="376"/>
        <v>0</v>
      </c>
      <c r="HUP38" s="927">
        <f t="shared" si="376"/>
        <v>0</v>
      </c>
      <c r="HUQ38" s="927">
        <f t="shared" si="376"/>
        <v>0</v>
      </c>
      <c r="HUR38" s="927">
        <f t="shared" si="376"/>
        <v>0</v>
      </c>
      <c r="HUS38" s="927">
        <f t="shared" si="376"/>
        <v>0</v>
      </c>
      <c r="HUT38" s="927">
        <f t="shared" si="376"/>
        <v>0</v>
      </c>
      <c r="HUU38" s="927">
        <f t="shared" si="376"/>
        <v>0</v>
      </c>
      <c r="HUV38" s="927">
        <f t="shared" si="376"/>
        <v>0</v>
      </c>
      <c r="HUW38" s="927">
        <f t="shared" si="376"/>
        <v>0</v>
      </c>
      <c r="HUX38" s="927">
        <f t="shared" si="376"/>
        <v>0</v>
      </c>
      <c r="HUY38" s="927">
        <f t="shared" si="376"/>
        <v>0</v>
      </c>
      <c r="HUZ38" s="927">
        <f t="shared" si="376"/>
        <v>0</v>
      </c>
      <c r="HVA38" s="927">
        <f t="shared" si="376"/>
        <v>0</v>
      </c>
      <c r="HVB38" s="927">
        <f t="shared" si="376"/>
        <v>0</v>
      </c>
      <c r="HVC38" s="927">
        <f t="shared" si="376"/>
        <v>0</v>
      </c>
      <c r="HVD38" s="927">
        <f t="shared" si="376"/>
        <v>0</v>
      </c>
      <c r="HVE38" s="927">
        <f t="shared" si="376"/>
        <v>0</v>
      </c>
      <c r="HVF38" s="927">
        <f t="shared" si="376"/>
        <v>0</v>
      </c>
      <c r="HVG38" s="927">
        <f t="shared" si="376"/>
        <v>0</v>
      </c>
      <c r="HVH38" s="927">
        <f t="shared" si="376"/>
        <v>0</v>
      </c>
      <c r="HVI38" s="927">
        <f t="shared" si="376"/>
        <v>0</v>
      </c>
      <c r="HVJ38" s="927">
        <f t="shared" si="376"/>
        <v>0</v>
      </c>
      <c r="HVK38" s="927">
        <f t="shared" si="376"/>
        <v>0</v>
      </c>
      <c r="HVL38" s="927">
        <f t="shared" si="376"/>
        <v>0</v>
      </c>
      <c r="HVM38" s="927">
        <f t="shared" si="376"/>
        <v>0</v>
      </c>
      <c r="HVN38" s="927">
        <f t="shared" si="376"/>
        <v>0</v>
      </c>
      <c r="HVO38" s="927">
        <f t="shared" si="376"/>
        <v>0</v>
      </c>
      <c r="HVP38" s="927">
        <f t="shared" si="376"/>
        <v>0</v>
      </c>
      <c r="HVQ38" s="927">
        <f t="shared" si="376"/>
        <v>0</v>
      </c>
      <c r="HVR38" s="927">
        <f t="shared" si="376"/>
        <v>0</v>
      </c>
      <c r="HVS38" s="927">
        <f t="shared" si="376"/>
        <v>0</v>
      </c>
      <c r="HVT38" s="927">
        <f t="shared" si="376"/>
        <v>0</v>
      </c>
      <c r="HVU38" s="927">
        <f t="shared" si="376"/>
        <v>0</v>
      </c>
      <c r="HVV38" s="927">
        <f t="shared" si="376"/>
        <v>0</v>
      </c>
      <c r="HVW38" s="927">
        <f t="shared" si="376"/>
        <v>0</v>
      </c>
      <c r="HVX38" s="927">
        <f t="shared" si="376"/>
        <v>0</v>
      </c>
      <c r="HVY38" s="927">
        <f t="shared" si="376"/>
        <v>0</v>
      </c>
      <c r="HVZ38" s="927">
        <f t="shared" si="376"/>
        <v>0</v>
      </c>
      <c r="HWA38" s="927">
        <f t="shared" si="376"/>
        <v>0</v>
      </c>
      <c r="HWB38" s="927">
        <f t="shared" si="376"/>
        <v>0</v>
      </c>
      <c r="HWC38" s="927">
        <f t="shared" si="376"/>
        <v>0</v>
      </c>
      <c r="HWD38" s="927">
        <f t="shared" si="376"/>
        <v>0</v>
      </c>
      <c r="HWE38" s="927">
        <f t="shared" si="376"/>
        <v>0</v>
      </c>
      <c r="HWF38" s="927">
        <f t="shared" si="376"/>
        <v>0</v>
      </c>
      <c r="HWG38" s="927">
        <f t="shared" si="376"/>
        <v>0</v>
      </c>
      <c r="HWH38" s="927">
        <f t="shared" si="376"/>
        <v>0</v>
      </c>
      <c r="HWI38" s="927">
        <f t="shared" si="376"/>
        <v>0</v>
      </c>
      <c r="HWJ38" s="927">
        <f t="shared" si="376"/>
        <v>0</v>
      </c>
      <c r="HWK38" s="927">
        <f t="shared" si="376"/>
        <v>0</v>
      </c>
      <c r="HWL38" s="927">
        <f t="shared" si="376"/>
        <v>0</v>
      </c>
      <c r="HWM38" s="927">
        <f t="shared" si="376"/>
        <v>0</v>
      </c>
      <c r="HWN38" s="927">
        <f t="shared" si="376"/>
        <v>0</v>
      </c>
      <c r="HWO38" s="927">
        <f t="shared" si="376"/>
        <v>0</v>
      </c>
      <c r="HWP38" s="927">
        <f t="shared" ref="HWP38:HZA38" si="377">+HWO38</f>
        <v>0</v>
      </c>
      <c r="HWQ38" s="927">
        <f t="shared" si="377"/>
        <v>0</v>
      </c>
      <c r="HWR38" s="927">
        <f t="shared" si="377"/>
        <v>0</v>
      </c>
      <c r="HWS38" s="927">
        <f t="shared" si="377"/>
        <v>0</v>
      </c>
      <c r="HWT38" s="927">
        <f t="shared" si="377"/>
        <v>0</v>
      </c>
      <c r="HWU38" s="927">
        <f t="shared" si="377"/>
        <v>0</v>
      </c>
      <c r="HWV38" s="927">
        <f t="shared" si="377"/>
        <v>0</v>
      </c>
      <c r="HWW38" s="927">
        <f t="shared" si="377"/>
        <v>0</v>
      </c>
      <c r="HWX38" s="927">
        <f t="shared" si="377"/>
        <v>0</v>
      </c>
      <c r="HWY38" s="927">
        <f t="shared" si="377"/>
        <v>0</v>
      </c>
      <c r="HWZ38" s="927">
        <f t="shared" si="377"/>
        <v>0</v>
      </c>
      <c r="HXA38" s="927">
        <f t="shared" si="377"/>
        <v>0</v>
      </c>
      <c r="HXB38" s="927">
        <f t="shared" si="377"/>
        <v>0</v>
      </c>
      <c r="HXC38" s="927">
        <f t="shared" si="377"/>
        <v>0</v>
      </c>
      <c r="HXD38" s="927">
        <f t="shared" si="377"/>
        <v>0</v>
      </c>
      <c r="HXE38" s="927">
        <f t="shared" si="377"/>
        <v>0</v>
      </c>
      <c r="HXF38" s="927">
        <f t="shared" si="377"/>
        <v>0</v>
      </c>
      <c r="HXG38" s="927">
        <f t="shared" si="377"/>
        <v>0</v>
      </c>
      <c r="HXH38" s="927">
        <f t="shared" si="377"/>
        <v>0</v>
      </c>
      <c r="HXI38" s="927">
        <f t="shared" si="377"/>
        <v>0</v>
      </c>
      <c r="HXJ38" s="927">
        <f t="shared" si="377"/>
        <v>0</v>
      </c>
      <c r="HXK38" s="927">
        <f t="shared" si="377"/>
        <v>0</v>
      </c>
      <c r="HXL38" s="927">
        <f t="shared" si="377"/>
        <v>0</v>
      </c>
      <c r="HXM38" s="927">
        <f t="shared" si="377"/>
        <v>0</v>
      </c>
      <c r="HXN38" s="927">
        <f t="shared" si="377"/>
        <v>0</v>
      </c>
      <c r="HXO38" s="927">
        <f t="shared" si="377"/>
        <v>0</v>
      </c>
      <c r="HXP38" s="927">
        <f t="shared" si="377"/>
        <v>0</v>
      </c>
      <c r="HXQ38" s="927">
        <f t="shared" si="377"/>
        <v>0</v>
      </c>
      <c r="HXR38" s="927">
        <f t="shared" si="377"/>
        <v>0</v>
      </c>
      <c r="HXS38" s="927">
        <f t="shared" si="377"/>
        <v>0</v>
      </c>
      <c r="HXT38" s="927">
        <f t="shared" si="377"/>
        <v>0</v>
      </c>
      <c r="HXU38" s="927">
        <f t="shared" si="377"/>
        <v>0</v>
      </c>
      <c r="HXV38" s="927">
        <f t="shared" si="377"/>
        <v>0</v>
      </c>
      <c r="HXW38" s="927">
        <f t="shared" si="377"/>
        <v>0</v>
      </c>
      <c r="HXX38" s="927">
        <f t="shared" si="377"/>
        <v>0</v>
      </c>
      <c r="HXY38" s="927">
        <f t="shared" si="377"/>
        <v>0</v>
      </c>
      <c r="HXZ38" s="927">
        <f t="shared" si="377"/>
        <v>0</v>
      </c>
      <c r="HYA38" s="927">
        <f t="shared" si="377"/>
        <v>0</v>
      </c>
      <c r="HYB38" s="927">
        <f t="shared" si="377"/>
        <v>0</v>
      </c>
      <c r="HYC38" s="927">
        <f t="shared" si="377"/>
        <v>0</v>
      </c>
      <c r="HYD38" s="927">
        <f t="shared" si="377"/>
        <v>0</v>
      </c>
      <c r="HYE38" s="927">
        <f t="shared" si="377"/>
        <v>0</v>
      </c>
      <c r="HYF38" s="927">
        <f t="shared" si="377"/>
        <v>0</v>
      </c>
      <c r="HYG38" s="927">
        <f t="shared" si="377"/>
        <v>0</v>
      </c>
      <c r="HYH38" s="927">
        <f t="shared" si="377"/>
        <v>0</v>
      </c>
      <c r="HYI38" s="927">
        <f t="shared" si="377"/>
        <v>0</v>
      </c>
      <c r="HYJ38" s="927">
        <f t="shared" si="377"/>
        <v>0</v>
      </c>
      <c r="HYK38" s="927">
        <f t="shared" si="377"/>
        <v>0</v>
      </c>
      <c r="HYL38" s="927">
        <f t="shared" si="377"/>
        <v>0</v>
      </c>
      <c r="HYM38" s="927">
        <f t="shared" si="377"/>
        <v>0</v>
      </c>
      <c r="HYN38" s="927">
        <f t="shared" si="377"/>
        <v>0</v>
      </c>
      <c r="HYO38" s="927">
        <f t="shared" si="377"/>
        <v>0</v>
      </c>
      <c r="HYP38" s="927">
        <f t="shared" si="377"/>
        <v>0</v>
      </c>
      <c r="HYQ38" s="927">
        <f t="shared" si="377"/>
        <v>0</v>
      </c>
      <c r="HYR38" s="927">
        <f t="shared" si="377"/>
        <v>0</v>
      </c>
      <c r="HYS38" s="927">
        <f t="shared" si="377"/>
        <v>0</v>
      </c>
      <c r="HYT38" s="927">
        <f t="shared" si="377"/>
        <v>0</v>
      </c>
      <c r="HYU38" s="927">
        <f t="shared" si="377"/>
        <v>0</v>
      </c>
      <c r="HYV38" s="927">
        <f t="shared" si="377"/>
        <v>0</v>
      </c>
      <c r="HYW38" s="927">
        <f t="shared" si="377"/>
        <v>0</v>
      </c>
      <c r="HYX38" s="927">
        <f t="shared" si="377"/>
        <v>0</v>
      </c>
      <c r="HYY38" s="927">
        <f t="shared" si="377"/>
        <v>0</v>
      </c>
      <c r="HYZ38" s="927">
        <f t="shared" si="377"/>
        <v>0</v>
      </c>
      <c r="HZA38" s="927">
        <f t="shared" si="377"/>
        <v>0</v>
      </c>
      <c r="HZB38" s="927">
        <f t="shared" ref="HZB38:IBM38" si="378">+HZA38</f>
        <v>0</v>
      </c>
      <c r="HZC38" s="927">
        <f t="shared" si="378"/>
        <v>0</v>
      </c>
      <c r="HZD38" s="927">
        <f t="shared" si="378"/>
        <v>0</v>
      </c>
      <c r="HZE38" s="927">
        <f t="shared" si="378"/>
        <v>0</v>
      </c>
      <c r="HZF38" s="927">
        <f t="shared" si="378"/>
        <v>0</v>
      </c>
      <c r="HZG38" s="927">
        <f t="shared" si="378"/>
        <v>0</v>
      </c>
      <c r="HZH38" s="927">
        <f t="shared" si="378"/>
        <v>0</v>
      </c>
      <c r="HZI38" s="927">
        <f t="shared" si="378"/>
        <v>0</v>
      </c>
      <c r="HZJ38" s="927">
        <f t="shared" si="378"/>
        <v>0</v>
      </c>
      <c r="HZK38" s="927">
        <f t="shared" si="378"/>
        <v>0</v>
      </c>
      <c r="HZL38" s="927">
        <f t="shared" si="378"/>
        <v>0</v>
      </c>
      <c r="HZM38" s="927">
        <f t="shared" si="378"/>
        <v>0</v>
      </c>
      <c r="HZN38" s="927">
        <f t="shared" si="378"/>
        <v>0</v>
      </c>
      <c r="HZO38" s="927">
        <f t="shared" si="378"/>
        <v>0</v>
      </c>
      <c r="HZP38" s="927">
        <f t="shared" si="378"/>
        <v>0</v>
      </c>
      <c r="HZQ38" s="927">
        <f t="shared" si="378"/>
        <v>0</v>
      </c>
      <c r="HZR38" s="927">
        <f t="shared" si="378"/>
        <v>0</v>
      </c>
      <c r="HZS38" s="927">
        <f t="shared" si="378"/>
        <v>0</v>
      </c>
      <c r="HZT38" s="927">
        <f t="shared" si="378"/>
        <v>0</v>
      </c>
      <c r="HZU38" s="927">
        <f t="shared" si="378"/>
        <v>0</v>
      </c>
      <c r="HZV38" s="927">
        <f t="shared" si="378"/>
        <v>0</v>
      </c>
      <c r="HZW38" s="927">
        <f t="shared" si="378"/>
        <v>0</v>
      </c>
      <c r="HZX38" s="927">
        <f t="shared" si="378"/>
        <v>0</v>
      </c>
      <c r="HZY38" s="927">
        <f t="shared" si="378"/>
        <v>0</v>
      </c>
      <c r="HZZ38" s="927">
        <f t="shared" si="378"/>
        <v>0</v>
      </c>
      <c r="IAA38" s="927">
        <f t="shared" si="378"/>
        <v>0</v>
      </c>
      <c r="IAB38" s="927">
        <f t="shared" si="378"/>
        <v>0</v>
      </c>
      <c r="IAC38" s="927">
        <f t="shared" si="378"/>
        <v>0</v>
      </c>
      <c r="IAD38" s="927">
        <f t="shared" si="378"/>
        <v>0</v>
      </c>
      <c r="IAE38" s="927">
        <f t="shared" si="378"/>
        <v>0</v>
      </c>
      <c r="IAF38" s="927">
        <f t="shared" si="378"/>
        <v>0</v>
      </c>
      <c r="IAG38" s="927">
        <f t="shared" si="378"/>
        <v>0</v>
      </c>
      <c r="IAH38" s="927">
        <f t="shared" si="378"/>
        <v>0</v>
      </c>
      <c r="IAI38" s="927">
        <f t="shared" si="378"/>
        <v>0</v>
      </c>
      <c r="IAJ38" s="927">
        <f t="shared" si="378"/>
        <v>0</v>
      </c>
      <c r="IAK38" s="927">
        <f t="shared" si="378"/>
        <v>0</v>
      </c>
      <c r="IAL38" s="927">
        <f t="shared" si="378"/>
        <v>0</v>
      </c>
      <c r="IAM38" s="927">
        <f t="shared" si="378"/>
        <v>0</v>
      </c>
      <c r="IAN38" s="927">
        <f t="shared" si="378"/>
        <v>0</v>
      </c>
      <c r="IAO38" s="927">
        <f t="shared" si="378"/>
        <v>0</v>
      </c>
      <c r="IAP38" s="927">
        <f t="shared" si="378"/>
        <v>0</v>
      </c>
      <c r="IAQ38" s="927">
        <f t="shared" si="378"/>
        <v>0</v>
      </c>
      <c r="IAR38" s="927">
        <f t="shared" si="378"/>
        <v>0</v>
      </c>
      <c r="IAS38" s="927">
        <f t="shared" si="378"/>
        <v>0</v>
      </c>
      <c r="IAT38" s="927">
        <f t="shared" si="378"/>
        <v>0</v>
      </c>
      <c r="IAU38" s="927">
        <f t="shared" si="378"/>
        <v>0</v>
      </c>
      <c r="IAV38" s="927">
        <f t="shared" si="378"/>
        <v>0</v>
      </c>
      <c r="IAW38" s="927">
        <f t="shared" si="378"/>
        <v>0</v>
      </c>
      <c r="IAX38" s="927">
        <f t="shared" si="378"/>
        <v>0</v>
      </c>
      <c r="IAY38" s="927">
        <f t="shared" si="378"/>
        <v>0</v>
      </c>
      <c r="IAZ38" s="927">
        <f t="shared" si="378"/>
        <v>0</v>
      </c>
      <c r="IBA38" s="927">
        <f t="shared" si="378"/>
        <v>0</v>
      </c>
      <c r="IBB38" s="927">
        <f t="shared" si="378"/>
        <v>0</v>
      </c>
      <c r="IBC38" s="927">
        <f t="shared" si="378"/>
        <v>0</v>
      </c>
      <c r="IBD38" s="927">
        <f t="shared" si="378"/>
        <v>0</v>
      </c>
      <c r="IBE38" s="927">
        <f t="shared" si="378"/>
        <v>0</v>
      </c>
      <c r="IBF38" s="927">
        <f t="shared" si="378"/>
        <v>0</v>
      </c>
      <c r="IBG38" s="927">
        <f t="shared" si="378"/>
        <v>0</v>
      </c>
      <c r="IBH38" s="927">
        <f t="shared" si="378"/>
        <v>0</v>
      </c>
      <c r="IBI38" s="927">
        <f t="shared" si="378"/>
        <v>0</v>
      </c>
      <c r="IBJ38" s="927">
        <f t="shared" si="378"/>
        <v>0</v>
      </c>
      <c r="IBK38" s="927">
        <f t="shared" si="378"/>
        <v>0</v>
      </c>
      <c r="IBL38" s="927">
        <f t="shared" si="378"/>
        <v>0</v>
      </c>
      <c r="IBM38" s="927">
        <f t="shared" si="378"/>
        <v>0</v>
      </c>
      <c r="IBN38" s="927">
        <f t="shared" ref="IBN38:IDY38" si="379">+IBM38</f>
        <v>0</v>
      </c>
      <c r="IBO38" s="927">
        <f t="shared" si="379"/>
        <v>0</v>
      </c>
      <c r="IBP38" s="927">
        <f t="shared" si="379"/>
        <v>0</v>
      </c>
      <c r="IBQ38" s="927">
        <f t="shared" si="379"/>
        <v>0</v>
      </c>
      <c r="IBR38" s="927">
        <f t="shared" si="379"/>
        <v>0</v>
      </c>
      <c r="IBS38" s="927">
        <f t="shared" si="379"/>
        <v>0</v>
      </c>
      <c r="IBT38" s="927">
        <f t="shared" si="379"/>
        <v>0</v>
      </c>
      <c r="IBU38" s="927">
        <f t="shared" si="379"/>
        <v>0</v>
      </c>
      <c r="IBV38" s="927">
        <f t="shared" si="379"/>
        <v>0</v>
      </c>
      <c r="IBW38" s="927">
        <f t="shared" si="379"/>
        <v>0</v>
      </c>
      <c r="IBX38" s="927">
        <f t="shared" si="379"/>
        <v>0</v>
      </c>
      <c r="IBY38" s="927">
        <f t="shared" si="379"/>
        <v>0</v>
      </c>
      <c r="IBZ38" s="927">
        <f t="shared" si="379"/>
        <v>0</v>
      </c>
      <c r="ICA38" s="927">
        <f t="shared" si="379"/>
        <v>0</v>
      </c>
      <c r="ICB38" s="927">
        <f t="shared" si="379"/>
        <v>0</v>
      </c>
      <c r="ICC38" s="927">
        <f t="shared" si="379"/>
        <v>0</v>
      </c>
      <c r="ICD38" s="927">
        <f t="shared" si="379"/>
        <v>0</v>
      </c>
      <c r="ICE38" s="927">
        <f t="shared" si="379"/>
        <v>0</v>
      </c>
      <c r="ICF38" s="927">
        <f t="shared" si="379"/>
        <v>0</v>
      </c>
      <c r="ICG38" s="927">
        <f t="shared" si="379"/>
        <v>0</v>
      </c>
      <c r="ICH38" s="927">
        <f t="shared" si="379"/>
        <v>0</v>
      </c>
      <c r="ICI38" s="927">
        <f t="shared" si="379"/>
        <v>0</v>
      </c>
      <c r="ICJ38" s="927">
        <f t="shared" si="379"/>
        <v>0</v>
      </c>
      <c r="ICK38" s="927">
        <f t="shared" si="379"/>
        <v>0</v>
      </c>
      <c r="ICL38" s="927">
        <f t="shared" si="379"/>
        <v>0</v>
      </c>
      <c r="ICM38" s="927">
        <f t="shared" si="379"/>
        <v>0</v>
      </c>
      <c r="ICN38" s="927">
        <f t="shared" si="379"/>
        <v>0</v>
      </c>
      <c r="ICO38" s="927">
        <f t="shared" si="379"/>
        <v>0</v>
      </c>
      <c r="ICP38" s="927">
        <f t="shared" si="379"/>
        <v>0</v>
      </c>
      <c r="ICQ38" s="927">
        <f t="shared" si="379"/>
        <v>0</v>
      </c>
      <c r="ICR38" s="927">
        <f t="shared" si="379"/>
        <v>0</v>
      </c>
      <c r="ICS38" s="927">
        <f t="shared" si="379"/>
        <v>0</v>
      </c>
      <c r="ICT38" s="927">
        <f t="shared" si="379"/>
        <v>0</v>
      </c>
      <c r="ICU38" s="927">
        <f t="shared" si="379"/>
        <v>0</v>
      </c>
      <c r="ICV38" s="927">
        <f t="shared" si="379"/>
        <v>0</v>
      </c>
      <c r="ICW38" s="927">
        <f t="shared" si="379"/>
        <v>0</v>
      </c>
      <c r="ICX38" s="927">
        <f t="shared" si="379"/>
        <v>0</v>
      </c>
      <c r="ICY38" s="927">
        <f t="shared" si="379"/>
        <v>0</v>
      </c>
      <c r="ICZ38" s="927">
        <f t="shared" si="379"/>
        <v>0</v>
      </c>
      <c r="IDA38" s="927">
        <f t="shared" si="379"/>
        <v>0</v>
      </c>
      <c r="IDB38" s="927">
        <f t="shared" si="379"/>
        <v>0</v>
      </c>
      <c r="IDC38" s="927">
        <f t="shared" si="379"/>
        <v>0</v>
      </c>
      <c r="IDD38" s="927">
        <f t="shared" si="379"/>
        <v>0</v>
      </c>
      <c r="IDE38" s="927">
        <f t="shared" si="379"/>
        <v>0</v>
      </c>
      <c r="IDF38" s="927">
        <f t="shared" si="379"/>
        <v>0</v>
      </c>
      <c r="IDG38" s="927">
        <f t="shared" si="379"/>
        <v>0</v>
      </c>
      <c r="IDH38" s="927">
        <f t="shared" si="379"/>
        <v>0</v>
      </c>
      <c r="IDI38" s="927">
        <f t="shared" si="379"/>
        <v>0</v>
      </c>
      <c r="IDJ38" s="927">
        <f t="shared" si="379"/>
        <v>0</v>
      </c>
      <c r="IDK38" s="927">
        <f t="shared" si="379"/>
        <v>0</v>
      </c>
      <c r="IDL38" s="927">
        <f t="shared" si="379"/>
        <v>0</v>
      </c>
      <c r="IDM38" s="927">
        <f t="shared" si="379"/>
        <v>0</v>
      </c>
      <c r="IDN38" s="927">
        <f t="shared" si="379"/>
        <v>0</v>
      </c>
      <c r="IDO38" s="927">
        <f t="shared" si="379"/>
        <v>0</v>
      </c>
      <c r="IDP38" s="927">
        <f t="shared" si="379"/>
        <v>0</v>
      </c>
      <c r="IDQ38" s="927">
        <f t="shared" si="379"/>
        <v>0</v>
      </c>
      <c r="IDR38" s="927">
        <f t="shared" si="379"/>
        <v>0</v>
      </c>
      <c r="IDS38" s="927">
        <f t="shared" si="379"/>
        <v>0</v>
      </c>
      <c r="IDT38" s="927">
        <f t="shared" si="379"/>
        <v>0</v>
      </c>
      <c r="IDU38" s="927">
        <f t="shared" si="379"/>
        <v>0</v>
      </c>
      <c r="IDV38" s="927">
        <f t="shared" si="379"/>
        <v>0</v>
      </c>
      <c r="IDW38" s="927">
        <f t="shared" si="379"/>
        <v>0</v>
      </c>
      <c r="IDX38" s="927">
        <f t="shared" si="379"/>
        <v>0</v>
      </c>
      <c r="IDY38" s="927">
        <f t="shared" si="379"/>
        <v>0</v>
      </c>
      <c r="IDZ38" s="927">
        <f t="shared" ref="IDZ38:IGK38" si="380">+IDY38</f>
        <v>0</v>
      </c>
      <c r="IEA38" s="927">
        <f t="shared" si="380"/>
        <v>0</v>
      </c>
      <c r="IEB38" s="927">
        <f t="shared" si="380"/>
        <v>0</v>
      </c>
      <c r="IEC38" s="927">
        <f t="shared" si="380"/>
        <v>0</v>
      </c>
      <c r="IED38" s="927">
        <f t="shared" si="380"/>
        <v>0</v>
      </c>
      <c r="IEE38" s="927">
        <f t="shared" si="380"/>
        <v>0</v>
      </c>
      <c r="IEF38" s="927">
        <f t="shared" si="380"/>
        <v>0</v>
      </c>
      <c r="IEG38" s="927">
        <f t="shared" si="380"/>
        <v>0</v>
      </c>
      <c r="IEH38" s="927">
        <f t="shared" si="380"/>
        <v>0</v>
      </c>
      <c r="IEI38" s="927">
        <f t="shared" si="380"/>
        <v>0</v>
      </c>
      <c r="IEJ38" s="927">
        <f t="shared" si="380"/>
        <v>0</v>
      </c>
      <c r="IEK38" s="927">
        <f t="shared" si="380"/>
        <v>0</v>
      </c>
      <c r="IEL38" s="927">
        <f t="shared" si="380"/>
        <v>0</v>
      </c>
      <c r="IEM38" s="927">
        <f t="shared" si="380"/>
        <v>0</v>
      </c>
      <c r="IEN38" s="927">
        <f t="shared" si="380"/>
        <v>0</v>
      </c>
      <c r="IEO38" s="927">
        <f t="shared" si="380"/>
        <v>0</v>
      </c>
      <c r="IEP38" s="927">
        <f t="shared" si="380"/>
        <v>0</v>
      </c>
      <c r="IEQ38" s="927">
        <f t="shared" si="380"/>
        <v>0</v>
      </c>
      <c r="IER38" s="927">
        <f t="shared" si="380"/>
        <v>0</v>
      </c>
      <c r="IES38" s="927">
        <f t="shared" si="380"/>
        <v>0</v>
      </c>
      <c r="IET38" s="927">
        <f t="shared" si="380"/>
        <v>0</v>
      </c>
      <c r="IEU38" s="927">
        <f t="shared" si="380"/>
        <v>0</v>
      </c>
      <c r="IEV38" s="927">
        <f t="shared" si="380"/>
        <v>0</v>
      </c>
      <c r="IEW38" s="927">
        <f t="shared" si="380"/>
        <v>0</v>
      </c>
      <c r="IEX38" s="927">
        <f t="shared" si="380"/>
        <v>0</v>
      </c>
      <c r="IEY38" s="927">
        <f t="shared" si="380"/>
        <v>0</v>
      </c>
      <c r="IEZ38" s="927">
        <f t="shared" si="380"/>
        <v>0</v>
      </c>
      <c r="IFA38" s="927">
        <f t="shared" si="380"/>
        <v>0</v>
      </c>
      <c r="IFB38" s="927">
        <f t="shared" si="380"/>
        <v>0</v>
      </c>
      <c r="IFC38" s="927">
        <f t="shared" si="380"/>
        <v>0</v>
      </c>
      <c r="IFD38" s="927">
        <f t="shared" si="380"/>
        <v>0</v>
      </c>
      <c r="IFE38" s="927">
        <f t="shared" si="380"/>
        <v>0</v>
      </c>
      <c r="IFF38" s="927">
        <f t="shared" si="380"/>
        <v>0</v>
      </c>
      <c r="IFG38" s="927">
        <f t="shared" si="380"/>
        <v>0</v>
      </c>
      <c r="IFH38" s="927">
        <f t="shared" si="380"/>
        <v>0</v>
      </c>
      <c r="IFI38" s="927">
        <f t="shared" si="380"/>
        <v>0</v>
      </c>
      <c r="IFJ38" s="927">
        <f t="shared" si="380"/>
        <v>0</v>
      </c>
      <c r="IFK38" s="927">
        <f t="shared" si="380"/>
        <v>0</v>
      </c>
      <c r="IFL38" s="927">
        <f t="shared" si="380"/>
        <v>0</v>
      </c>
      <c r="IFM38" s="927">
        <f t="shared" si="380"/>
        <v>0</v>
      </c>
      <c r="IFN38" s="927">
        <f t="shared" si="380"/>
        <v>0</v>
      </c>
      <c r="IFO38" s="927">
        <f t="shared" si="380"/>
        <v>0</v>
      </c>
      <c r="IFP38" s="927">
        <f t="shared" si="380"/>
        <v>0</v>
      </c>
      <c r="IFQ38" s="927">
        <f t="shared" si="380"/>
        <v>0</v>
      </c>
      <c r="IFR38" s="927">
        <f t="shared" si="380"/>
        <v>0</v>
      </c>
      <c r="IFS38" s="927">
        <f t="shared" si="380"/>
        <v>0</v>
      </c>
      <c r="IFT38" s="927">
        <f t="shared" si="380"/>
        <v>0</v>
      </c>
      <c r="IFU38" s="927">
        <f t="shared" si="380"/>
        <v>0</v>
      </c>
      <c r="IFV38" s="927">
        <f t="shared" si="380"/>
        <v>0</v>
      </c>
      <c r="IFW38" s="927">
        <f t="shared" si="380"/>
        <v>0</v>
      </c>
      <c r="IFX38" s="927">
        <f t="shared" si="380"/>
        <v>0</v>
      </c>
      <c r="IFY38" s="927">
        <f t="shared" si="380"/>
        <v>0</v>
      </c>
      <c r="IFZ38" s="927">
        <f t="shared" si="380"/>
        <v>0</v>
      </c>
      <c r="IGA38" s="927">
        <f t="shared" si="380"/>
        <v>0</v>
      </c>
      <c r="IGB38" s="927">
        <f t="shared" si="380"/>
        <v>0</v>
      </c>
      <c r="IGC38" s="927">
        <f t="shared" si="380"/>
        <v>0</v>
      </c>
      <c r="IGD38" s="927">
        <f t="shared" si="380"/>
        <v>0</v>
      </c>
      <c r="IGE38" s="927">
        <f t="shared" si="380"/>
        <v>0</v>
      </c>
      <c r="IGF38" s="927">
        <f t="shared" si="380"/>
        <v>0</v>
      </c>
      <c r="IGG38" s="927">
        <f t="shared" si="380"/>
        <v>0</v>
      </c>
      <c r="IGH38" s="927">
        <f t="shared" si="380"/>
        <v>0</v>
      </c>
      <c r="IGI38" s="927">
        <f t="shared" si="380"/>
        <v>0</v>
      </c>
      <c r="IGJ38" s="927">
        <f t="shared" si="380"/>
        <v>0</v>
      </c>
      <c r="IGK38" s="927">
        <f t="shared" si="380"/>
        <v>0</v>
      </c>
      <c r="IGL38" s="927">
        <f t="shared" ref="IGL38:IIW38" si="381">+IGK38</f>
        <v>0</v>
      </c>
      <c r="IGM38" s="927">
        <f t="shared" si="381"/>
        <v>0</v>
      </c>
      <c r="IGN38" s="927">
        <f t="shared" si="381"/>
        <v>0</v>
      </c>
      <c r="IGO38" s="927">
        <f t="shared" si="381"/>
        <v>0</v>
      </c>
      <c r="IGP38" s="927">
        <f t="shared" si="381"/>
        <v>0</v>
      </c>
      <c r="IGQ38" s="927">
        <f t="shared" si="381"/>
        <v>0</v>
      </c>
      <c r="IGR38" s="927">
        <f t="shared" si="381"/>
        <v>0</v>
      </c>
      <c r="IGS38" s="927">
        <f t="shared" si="381"/>
        <v>0</v>
      </c>
      <c r="IGT38" s="927">
        <f t="shared" si="381"/>
        <v>0</v>
      </c>
      <c r="IGU38" s="927">
        <f t="shared" si="381"/>
        <v>0</v>
      </c>
      <c r="IGV38" s="927">
        <f t="shared" si="381"/>
        <v>0</v>
      </c>
      <c r="IGW38" s="927">
        <f t="shared" si="381"/>
        <v>0</v>
      </c>
      <c r="IGX38" s="927">
        <f t="shared" si="381"/>
        <v>0</v>
      </c>
      <c r="IGY38" s="927">
        <f t="shared" si="381"/>
        <v>0</v>
      </c>
      <c r="IGZ38" s="927">
        <f t="shared" si="381"/>
        <v>0</v>
      </c>
      <c r="IHA38" s="927">
        <f t="shared" si="381"/>
        <v>0</v>
      </c>
      <c r="IHB38" s="927">
        <f t="shared" si="381"/>
        <v>0</v>
      </c>
      <c r="IHC38" s="927">
        <f t="shared" si="381"/>
        <v>0</v>
      </c>
      <c r="IHD38" s="927">
        <f t="shared" si="381"/>
        <v>0</v>
      </c>
      <c r="IHE38" s="927">
        <f t="shared" si="381"/>
        <v>0</v>
      </c>
      <c r="IHF38" s="927">
        <f t="shared" si="381"/>
        <v>0</v>
      </c>
      <c r="IHG38" s="927">
        <f t="shared" si="381"/>
        <v>0</v>
      </c>
      <c r="IHH38" s="927">
        <f t="shared" si="381"/>
        <v>0</v>
      </c>
      <c r="IHI38" s="927">
        <f t="shared" si="381"/>
        <v>0</v>
      </c>
      <c r="IHJ38" s="927">
        <f t="shared" si="381"/>
        <v>0</v>
      </c>
      <c r="IHK38" s="927">
        <f t="shared" si="381"/>
        <v>0</v>
      </c>
      <c r="IHL38" s="927">
        <f t="shared" si="381"/>
        <v>0</v>
      </c>
      <c r="IHM38" s="927">
        <f t="shared" si="381"/>
        <v>0</v>
      </c>
      <c r="IHN38" s="927">
        <f t="shared" si="381"/>
        <v>0</v>
      </c>
      <c r="IHO38" s="927">
        <f t="shared" si="381"/>
        <v>0</v>
      </c>
      <c r="IHP38" s="927">
        <f t="shared" si="381"/>
        <v>0</v>
      </c>
      <c r="IHQ38" s="927">
        <f t="shared" si="381"/>
        <v>0</v>
      </c>
      <c r="IHR38" s="927">
        <f t="shared" si="381"/>
        <v>0</v>
      </c>
      <c r="IHS38" s="927">
        <f t="shared" si="381"/>
        <v>0</v>
      </c>
      <c r="IHT38" s="927">
        <f t="shared" si="381"/>
        <v>0</v>
      </c>
      <c r="IHU38" s="927">
        <f t="shared" si="381"/>
        <v>0</v>
      </c>
      <c r="IHV38" s="927">
        <f t="shared" si="381"/>
        <v>0</v>
      </c>
      <c r="IHW38" s="927">
        <f t="shared" si="381"/>
        <v>0</v>
      </c>
      <c r="IHX38" s="927">
        <f t="shared" si="381"/>
        <v>0</v>
      </c>
      <c r="IHY38" s="927">
        <f t="shared" si="381"/>
        <v>0</v>
      </c>
      <c r="IHZ38" s="927">
        <f t="shared" si="381"/>
        <v>0</v>
      </c>
      <c r="IIA38" s="927">
        <f t="shared" si="381"/>
        <v>0</v>
      </c>
      <c r="IIB38" s="927">
        <f t="shared" si="381"/>
        <v>0</v>
      </c>
      <c r="IIC38" s="927">
        <f t="shared" si="381"/>
        <v>0</v>
      </c>
      <c r="IID38" s="927">
        <f t="shared" si="381"/>
        <v>0</v>
      </c>
      <c r="IIE38" s="927">
        <f t="shared" si="381"/>
        <v>0</v>
      </c>
      <c r="IIF38" s="927">
        <f t="shared" si="381"/>
        <v>0</v>
      </c>
      <c r="IIG38" s="927">
        <f t="shared" si="381"/>
        <v>0</v>
      </c>
      <c r="IIH38" s="927">
        <f t="shared" si="381"/>
        <v>0</v>
      </c>
      <c r="III38" s="927">
        <f t="shared" si="381"/>
        <v>0</v>
      </c>
      <c r="IIJ38" s="927">
        <f t="shared" si="381"/>
        <v>0</v>
      </c>
      <c r="IIK38" s="927">
        <f t="shared" si="381"/>
        <v>0</v>
      </c>
      <c r="IIL38" s="927">
        <f t="shared" si="381"/>
        <v>0</v>
      </c>
      <c r="IIM38" s="927">
        <f t="shared" si="381"/>
        <v>0</v>
      </c>
      <c r="IIN38" s="927">
        <f t="shared" si="381"/>
        <v>0</v>
      </c>
      <c r="IIO38" s="927">
        <f t="shared" si="381"/>
        <v>0</v>
      </c>
      <c r="IIP38" s="927">
        <f t="shared" si="381"/>
        <v>0</v>
      </c>
      <c r="IIQ38" s="927">
        <f t="shared" si="381"/>
        <v>0</v>
      </c>
      <c r="IIR38" s="927">
        <f t="shared" si="381"/>
        <v>0</v>
      </c>
      <c r="IIS38" s="927">
        <f t="shared" si="381"/>
        <v>0</v>
      </c>
      <c r="IIT38" s="927">
        <f t="shared" si="381"/>
        <v>0</v>
      </c>
      <c r="IIU38" s="927">
        <f t="shared" si="381"/>
        <v>0</v>
      </c>
      <c r="IIV38" s="927">
        <f t="shared" si="381"/>
        <v>0</v>
      </c>
      <c r="IIW38" s="927">
        <f t="shared" si="381"/>
        <v>0</v>
      </c>
      <c r="IIX38" s="927">
        <f t="shared" ref="IIX38:ILI38" si="382">+IIW38</f>
        <v>0</v>
      </c>
      <c r="IIY38" s="927">
        <f t="shared" si="382"/>
        <v>0</v>
      </c>
      <c r="IIZ38" s="927">
        <f t="shared" si="382"/>
        <v>0</v>
      </c>
      <c r="IJA38" s="927">
        <f t="shared" si="382"/>
        <v>0</v>
      </c>
      <c r="IJB38" s="927">
        <f t="shared" si="382"/>
        <v>0</v>
      </c>
      <c r="IJC38" s="927">
        <f t="shared" si="382"/>
        <v>0</v>
      </c>
      <c r="IJD38" s="927">
        <f t="shared" si="382"/>
        <v>0</v>
      </c>
      <c r="IJE38" s="927">
        <f t="shared" si="382"/>
        <v>0</v>
      </c>
      <c r="IJF38" s="927">
        <f t="shared" si="382"/>
        <v>0</v>
      </c>
      <c r="IJG38" s="927">
        <f t="shared" si="382"/>
        <v>0</v>
      </c>
      <c r="IJH38" s="927">
        <f t="shared" si="382"/>
        <v>0</v>
      </c>
      <c r="IJI38" s="927">
        <f t="shared" si="382"/>
        <v>0</v>
      </c>
      <c r="IJJ38" s="927">
        <f t="shared" si="382"/>
        <v>0</v>
      </c>
      <c r="IJK38" s="927">
        <f t="shared" si="382"/>
        <v>0</v>
      </c>
      <c r="IJL38" s="927">
        <f t="shared" si="382"/>
        <v>0</v>
      </c>
      <c r="IJM38" s="927">
        <f t="shared" si="382"/>
        <v>0</v>
      </c>
      <c r="IJN38" s="927">
        <f t="shared" si="382"/>
        <v>0</v>
      </c>
      <c r="IJO38" s="927">
        <f t="shared" si="382"/>
        <v>0</v>
      </c>
      <c r="IJP38" s="927">
        <f t="shared" si="382"/>
        <v>0</v>
      </c>
      <c r="IJQ38" s="927">
        <f t="shared" si="382"/>
        <v>0</v>
      </c>
      <c r="IJR38" s="927">
        <f t="shared" si="382"/>
        <v>0</v>
      </c>
      <c r="IJS38" s="927">
        <f t="shared" si="382"/>
        <v>0</v>
      </c>
      <c r="IJT38" s="927">
        <f t="shared" si="382"/>
        <v>0</v>
      </c>
      <c r="IJU38" s="927">
        <f t="shared" si="382"/>
        <v>0</v>
      </c>
      <c r="IJV38" s="927">
        <f t="shared" si="382"/>
        <v>0</v>
      </c>
      <c r="IJW38" s="927">
        <f t="shared" si="382"/>
        <v>0</v>
      </c>
      <c r="IJX38" s="927">
        <f t="shared" si="382"/>
        <v>0</v>
      </c>
      <c r="IJY38" s="927">
        <f t="shared" si="382"/>
        <v>0</v>
      </c>
      <c r="IJZ38" s="927">
        <f t="shared" si="382"/>
        <v>0</v>
      </c>
      <c r="IKA38" s="927">
        <f t="shared" si="382"/>
        <v>0</v>
      </c>
      <c r="IKB38" s="927">
        <f t="shared" si="382"/>
        <v>0</v>
      </c>
      <c r="IKC38" s="927">
        <f t="shared" si="382"/>
        <v>0</v>
      </c>
      <c r="IKD38" s="927">
        <f t="shared" si="382"/>
        <v>0</v>
      </c>
      <c r="IKE38" s="927">
        <f t="shared" si="382"/>
        <v>0</v>
      </c>
      <c r="IKF38" s="927">
        <f t="shared" si="382"/>
        <v>0</v>
      </c>
      <c r="IKG38" s="927">
        <f t="shared" si="382"/>
        <v>0</v>
      </c>
      <c r="IKH38" s="927">
        <f t="shared" si="382"/>
        <v>0</v>
      </c>
      <c r="IKI38" s="927">
        <f t="shared" si="382"/>
        <v>0</v>
      </c>
      <c r="IKJ38" s="927">
        <f t="shared" si="382"/>
        <v>0</v>
      </c>
      <c r="IKK38" s="927">
        <f t="shared" si="382"/>
        <v>0</v>
      </c>
      <c r="IKL38" s="927">
        <f t="shared" si="382"/>
        <v>0</v>
      </c>
      <c r="IKM38" s="927">
        <f t="shared" si="382"/>
        <v>0</v>
      </c>
      <c r="IKN38" s="927">
        <f t="shared" si="382"/>
        <v>0</v>
      </c>
      <c r="IKO38" s="927">
        <f t="shared" si="382"/>
        <v>0</v>
      </c>
      <c r="IKP38" s="927">
        <f t="shared" si="382"/>
        <v>0</v>
      </c>
      <c r="IKQ38" s="927">
        <f t="shared" si="382"/>
        <v>0</v>
      </c>
      <c r="IKR38" s="927">
        <f t="shared" si="382"/>
        <v>0</v>
      </c>
      <c r="IKS38" s="927">
        <f t="shared" si="382"/>
        <v>0</v>
      </c>
      <c r="IKT38" s="927">
        <f t="shared" si="382"/>
        <v>0</v>
      </c>
      <c r="IKU38" s="927">
        <f t="shared" si="382"/>
        <v>0</v>
      </c>
      <c r="IKV38" s="927">
        <f t="shared" si="382"/>
        <v>0</v>
      </c>
      <c r="IKW38" s="927">
        <f t="shared" si="382"/>
        <v>0</v>
      </c>
      <c r="IKX38" s="927">
        <f t="shared" si="382"/>
        <v>0</v>
      </c>
      <c r="IKY38" s="927">
        <f t="shared" si="382"/>
        <v>0</v>
      </c>
      <c r="IKZ38" s="927">
        <f t="shared" si="382"/>
        <v>0</v>
      </c>
      <c r="ILA38" s="927">
        <f t="shared" si="382"/>
        <v>0</v>
      </c>
      <c r="ILB38" s="927">
        <f t="shared" si="382"/>
        <v>0</v>
      </c>
      <c r="ILC38" s="927">
        <f t="shared" si="382"/>
        <v>0</v>
      </c>
      <c r="ILD38" s="927">
        <f t="shared" si="382"/>
        <v>0</v>
      </c>
      <c r="ILE38" s="927">
        <f t="shared" si="382"/>
        <v>0</v>
      </c>
      <c r="ILF38" s="927">
        <f t="shared" si="382"/>
        <v>0</v>
      </c>
      <c r="ILG38" s="927">
        <f t="shared" si="382"/>
        <v>0</v>
      </c>
      <c r="ILH38" s="927">
        <f t="shared" si="382"/>
        <v>0</v>
      </c>
      <c r="ILI38" s="927">
        <f t="shared" si="382"/>
        <v>0</v>
      </c>
      <c r="ILJ38" s="927">
        <f t="shared" ref="ILJ38:INU38" si="383">+ILI38</f>
        <v>0</v>
      </c>
      <c r="ILK38" s="927">
        <f t="shared" si="383"/>
        <v>0</v>
      </c>
      <c r="ILL38" s="927">
        <f t="shared" si="383"/>
        <v>0</v>
      </c>
      <c r="ILM38" s="927">
        <f t="shared" si="383"/>
        <v>0</v>
      </c>
      <c r="ILN38" s="927">
        <f t="shared" si="383"/>
        <v>0</v>
      </c>
      <c r="ILO38" s="927">
        <f t="shared" si="383"/>
        <v>0</v>
      </c>
      <c r="ILP38" s="927">
        <f t="shared" si="383"/>
        <v>0</v>
      </c>
      <c r="ILQ38" s="927">
        <f t="shared" si="383"/>
        <v>0</v>
      </c>
      <c r="ILR38" s="927">
        <f t="shared" si="383"/>
        <v>0</v>
      </c>
      <c r="ILS38" s="927">
        <f t="shared" si="383"/>
        <v>0</v>
      </c>
      <c r="ILT38" s="927">
        <f t="shared" si="383"/>
        <v>0</v>
      </c>
      <c r="ILU38" s="927">
        <f t="shared" si="383"/>
        <v>0</v>
      </c>
      <c r="ILV38" s="927">
        <f t="shared" si="383"/>
        <v>0</v>
      </c>
      <c r="ILW38" s="927">
        <f t="shared" si="383"/>
        <v>0</v>
      </c>
      <c r="ILX38" s="927">
        <f t="shared" si="383"/>
        <v>0</v>
      </c>
      <c r="ILY38" s="927">
        <f t="shared" si="383"/>
        <v>0</v>
      </c>
      <c r="ILZ38" s="927">
        <f t="shared" si="383"/>
        <v>0</v>
      </c>
      <c r="IMA38" s="927">
        <f t="shared" si="383"/>
        <v>0</v>
      </c>
      <c r="IMB38" s="927">
        <f t="shared" si="383"/>
        <v>0</v>
      </c>
      <c r="IMC38" s="927">
        <f t="shared" si="383"/>
        <v>0</v>
      </c>
      <c r="IMD38" s="927">
        <f t="shared" si="383"/>
        <v>0</v>
      </c>
      <c r="IME38" s="927">
        <f t="shared" si="383"/>
        <v>0</v>
      </c>
      <c r="IMF38" s="927">
        <f t="shared" si="383"/>
        <v>0</v>
      </c>
      <c r="IMG38" s="927">
        <f t="shared" si="383"/>
        <v>0</v>
      </c>
      <c r="IMH38" s="927">
        <f t="shared" si="383"/>
        <v>0</v>
      </c>
      <c r="IMI38" s="927">
        <f t="shared" si="383"/>
        <v>0</v>
      </c>
      <c r="IMJ38" s="927">
        <f t="shared" si="383"/>
        <v>0</v>
      </c>
      <c r="IMK38" s="927">
        <f t="shared" si="383"/>
        <v>0</v>
      </c>
      <c r="IML38" s="927">
        <f t="shared" si="383"/>
        <v>0</v>
      </c>
      <c r="IMM38" s="927">
        <f t="shared" si="383"/>
        <v>0</v>
      </c>
      <c r="IMN38" s="927">
        <f t="shared" si="383"/>
        <v>0</v>
      </c>
      <c r="IMO38" s="927">
        <f t="shared" si="383"/>
        <v>0</v>
      </c>
      <c r="IMP38" s="927">
        <f t="shared" si="383"/>
        <v>0</v>
      </c>
      <c r="IMQ38" s="927">
        <f t="shared" si="383"/>
        <v>0</v>
      </c>
      <c r="IMR38" s="927">
        <f t="shared" si="383"/>
        <v>0</v>
      </c>
      <c r="IMS38" s="927">
        <f t="shared" si="383"/>
        <v>0</v>
      </c>
      <c r="IMT38" s="927">
        <f t="shared" si="383"/>
        <v>0</v>
      </c>
      <c r="IMU38" s="927">
        <f t="shared" si="383"/>
        <v>0</v>
      </c>
      <c r="IMV38" s="927">
        <f t="shared" si="383"/>
        <v>0</v>
      </c>
      <c r="IMW38" s="927">
        <f t="shared" si="383"/>
        <v>0</v>
      </c>
      <c r="IMX38" s="927">
        <f t="shared" si="383"/>
        <v>0</v>
      </c>
      <c r="IMY38" s="927">
        <f t="shared" si="383"/>
        <v>0</v>
      </c>
      <c r="IMZ38" s="927">
        <f t="shared" si="383"/>
        <v>0</v>
      </c>
      <c r="INA38" s="927">
        <f t="shared" si="383"/>
        <v>0</v>
      </c>
      <c r="INB38" s="927">
        <f t="shared" si="383"/>
        <v>0</v>
      </c>
      <c r="INC38" s="927">
        <f t="shared" si="383"/>
        <v>0</v>
      </c>
      <c r="IND38" s="927">
        <f t="shared" si="383"/>
        <v>0</v>
      </c>
      <c r="INE38" s="927">
        <f t="shared" si="383"/>
        <v>0</v>
      </c>
      <c r="INF38" s="927">
        <f t="shared" si="383"/>
        <v>0</v>
      </c>
      <c r="ING38" s="927">
        <f t="shared" si="383"/>
        <v>0</v>
      </c>
      <c r="INH38" s="927">
        <f t="shared" si="383"/>
        <v>0</v>
      </c>
      <c r="INI38" s="927">
        <f t="shared" si="383"/>
        <v>0</v>
      </c>
      <c r="INJ38" s="927">
        <f t="shared" si="383"/>
        <v>0</v>
      </c>
      <c r="INK38" s="927">
        <f t="shared" si="383"/>
        <v>0</v>
      </c>
      <c r="INL38" s="927">
        <f t="shared" si="383"/>
        <v>0</v>
      </c>
      <c r="INM38" s="927">
        <f t="shared" si="383"/>
        <v>0</v>
      </c>
      <c r="INN38" s="927">
        <f t="shared" si="383"/>
        <v>0</v>
      </c>
      <c r="INO38" s="927">
        <f t="shared" si="383"/>
        <v>0</v>
      </c>
      <c r="INP38" s="927">
        <f t="shared" si="383"/>
        <v>0</v>
      </c>
      <c r="INQ38" s="927">
        <f t="shared" si="383"/>
        <v>0</v>
      </c>
      <c r="INR38" s="927">
        <f t="shared" si="383"/>
        <v>0</v>
      </c>
      <c r="INS38" s="927">
        <f t="shared" si="383"/>
        <v>0</v>
      </c>
      <c r="INT38" s="927">
        <f t="shared" si="383"/>
        <v>0</v>
      </c>
      <c r="INU38" s="927">
        <f t="shared" si="383"/>
        <v>0</v>
      </c>
      <c r="INV38" s="927">
        <f t="shared" ref="INV38:IQG38" si="384">+INU38</f>
        <v>0</v>
      </c>
      <c r="INW38" s="927">
        <f t="shared" si="384"/>
        <v>0</v>
      </c>
      <c r="INX38" s="927">
        <f t="shared" si="384"/>
        <v>0</v>
      </c>
      <c r="INY38" s="927">
        <f t="shared" si="384"/>
        <v>0</v>
      </c>
      <c r="INZ38" s="927">
        <f t="shared" si="384"/>
        <v>0</v>
      </c>
      <c r="IOA38" s="927">
        <f t="shared" si="384"/>
        <v>0</v>
      </c>
      <c r="IOB38" s="927">
        <f t="shared" si="384"/>
        <v>0</v>
      </c>
      <c r="IOC38" s="927">
        <f t="shared" si="384"/>
        <v>0</v>
      </c>
      <c r="IOD38" s="927">
        <f t="shared" si="384"/>
        <v>0</v>
      </c>
      <c r="IOE38" s="927">
        <f t="shared" si="384"/>
        <v>0</v>
      </c>
      <c r="IOF38" s="927">
        <f t="shared" si="384"/>
        <v>0</v>
      </c>
      <c r="IOG38" s="927">
        <f t="shared" si="384"/>
        <v>0</v>
      </c>
      <c r="IOH38" s="927">
        <f t="shared" si="384"/>
        <v>0</v>
      </c>
      <c r="IOI38" s="927">
        <f t="shared" si="384"/>
        <v>0</v>
      </c>
      <c r="IOJ38" s="927">
        <f t="shared" si="384"/>
        <v>0</v>
      </c>
      <c r="IOK38" s="927">
        <f t="shared" si="384"/>
        <v>0</v>
      </c>
      <c r="IOL38" s="927">
        <f t="shared" si="384"/>
        <v>0</v>
      </c>
      <c r="IOM38" s="927">
        <f t="shared" si="384"/>
        <v>0</v>
      </c>
      <c r="ION38" s="927">
        <f t="shared" si="384"/>
        <v>0</v>
      </c>
      <c r="IOO38" s="927">
        <f t="shared" si="384"/>
        <v>0</v>
      </c>
      <c r="IOP38" s="927">
        <f t="shared" si="384"/>
        <v>0</v>
      </c>
      <c r="IOQ38" s="927">
        <f t="shared" si="384"/>
        <v>0</v>
      </c>
      <c r="IOR38" s="927">
        <f t="shared" si="384"/>
        <v>0</v>
      </c>
      <c r="IOS38" s="927">
        <f t="shared" si="384"/>
        <v>0</v>
      </c>
      <c r="IOT38" s="927">
        <f t="shared" si="384"/>
        <v>0</v>
      </c>
      <c r="IOU38" s="927">
        <f t="shared" si="384"/>
        <v>0</v>
      </c>
      <c r="IOV38" s="927">
        <f t="shared" si="384"/>
        <v>0</v>
      </c>
      <c r="IOW38" s="927">
        <f t="shared" si="384"/>
        <v>0</v>
      </c>
      <c r="IOX38" s="927">
        <f t="shared" si="384"/>
        <v>0</v>
      </c>
      <c r="IOY38" s="927">
        <f t="shared" si="384"/>
        <v>0</v>
      </c>
      <c r="IOZ38" s="927">
        <f t="shared" si="384"/>
        <v>0</v>
      </c>
      <c r="IPA38" s="927">
        <f t="shared" si="384"/>
        <v>0</v>
      </c>
      <c r="IPB38" s="927">
        <f t="shared" si="384"/>
        <v>0</v>
      </c>
      <c r="IPC38" s="927">
        <f t="shared" si="384"/>
        <v>0</v>
      </c>
      <c r="IPD38" s="927">
        <f t="shared" si="384"/>
        <v>0</v>
      </c>
      <c r="IPE38" s="927">
        <f t="shared" si="384"/>
        <v>0</v>
      </c>
      <c r="IPF38" s="927">
        <f t="shared" si="384"/>
        <v>0</v>
      </c>
      <c r="IPG38" s="927">
        <f t="shared" si="384"/>
        <v>0</v>
      </c>
      <c r="IPH38" s="927">
        <f t="shared" si="384"/>
        <v>0</v>
      </c>
      <c r="IPI38" s="927">
        <f t="shared" si="384"/>
        <v>0</v>
      </c>
      <c r="IPJ38" s="927">
        <f t="shared" si="384"/>
        <v>0</v>
      </c>
      <c r="IPK38" s="927">
        <f t="shared" si="384"/>
        <v>0</v>
      </c>
      <c r="IPL38" s="927">
        <f t="shared" si="384"/>
        <v>0</v>
      </c>
      <c r="IPM38" s="927">
        <f t="shared" si="384"/>
        <v>0</v>
      </c>
      <c r="IPN38" s="927">
        <f t="shared" si="384"/>
        <v>0</v>
      </c>
      <c r="IPO38" s="927">
        <f t="shared" si="384"/>
        <v>0</v>
      </c>
      <c r="IPP38" s="927">
        <f t="shared" si="384"/>
        <v>0</v>
      </c>
      <c r="IPQ38" s="927">
        <f t="shared" si="384"/>
        <v>0</v>
      </c>
      <c r="IPR38" s="927">
        <f t="shared" si="384"/>
        <v>0</v>
      </c>
      <c r="IPS38" s="927">
        <f t="shared" si="384"/>
        <v>0</v>
      </c>
      <c r="IPT38" s="927">
        <f t="shared" si="384"/>
        <v>0</v>
      </c>
      <c r="IPU38" s="927">
        <f t="shared" si="384"/>
        <v>0</v>
      </c>
      <c r="IPV38" s="927">
        <f t="shared" si="384"/>
        <v>0</v>
      </c>
      <c r="IPW38" s="927">
        <f t="shared" si="384"/>
        <v>0</v>
      </c>
      <c r="IPX38" s="927">
        <f t="shared" si="384"/>
        <v>0</v>
      </c>
      <c r="IPY38" s="927">
        <f t="shared" si="384"/>
        <v>0</v>
      </c>
      <c r="IPZ38" s="927">
        <f t="shared" si="384"/>
        <v>0</v>
      </c>
      <c r="IQA38" s="927">
        <f t="shared" si="384"/>
        <v>0</v>
      </c>
      <c r="IQB38" s="927">
        <f t="shared" si="384"/>
        <v>0</v>
      </c>
      <c r="IQC38" s="927">
        <f t="shared" si="384"/>
        <v>0</v>
      </c>
      <c r="IQD38" s="927">
        <f t="shared" si="384"/>
        <v>0</v>
      </c>
      <c r="IQE38" s="927">
        <f t="shared" si="384"/>
        <v>0</v>
      </c>
      <c r="IQF38" s="927">
        <f t="shared" si="384"/>
        <v>0</v>
      </c>
      <c r="IQG38" s="927">
        <f t="shared" si="384"/>
        <v>0</v>
      </c>
      <c r="IQH38" s="927">
        <f t="shared" ref="IQH38:ISS38" si="385">+IQG38</f>
        <v>0</v>
      </c>
      <c r="IQI38" s="927">
        <f t="shared" si="385"/>
        <v>0</v>
      </c>
      <c r="IQJ38" s="927">
        <f t="shared" si="385"/>
        <v>0</v>
      </c>
      <c r="IQK38" s="927">
        <f t="shared" si="385"/>
        <v>0</v>
      </c>
      <c r="IQL38" s="927">
        <f t="shared" si="385"/>
        <v>0</v>
      </c>
      <c r="IQM38" s="927">
        <f t="shared" si="385"/>
        <v>0</v>
      </c>
      <c r="IQN38" s="927">
        <f t="shared" si="385"/>
        <v>0</v>
      </c>
      <c r="IQO38" s="927">
        <f t="shared" si="385"/>
        <v>0</v>
      </c>
      <c r="IQP38" s="927">
        <f t="shared" si="385"/>
        <v>0</v>
      </c>
      <c r="IQQ38" s="927">
        <f t="shared" si="385"/>
        <v>0</v>
      </c>
      <c r="IQR38" s="927">
        <f t="shared" si="385"/>
        <v>0</v>
      </c>
      <c r="IQS38" s="927">
        <f t="shared" si="385"/>
        <v>0</v>
      </c>
      <c r="IQT38" s="927">
        <f t="shared" si="385"/>
        <v>0</v>
      </c>
      <c r="IQU38" s="927">
        <f t="shared" si="385"/>
        <v>0</v>
      </c>
      <c r="IQV38" s="927">
        <f t="shared" si="385"/>
        <v>0</v>
      </c>
      <c r="IQW38" s="927">
        <f t="shared" si="385"/>
        <v>0</v>
      </c>
      <c r="IQX38" s="927">
        <f t="shared" si="385"/>
        <v>0</v>
      </c>
      <c r="IQY38" s="927">
        <f t="shared" si="385"/>
        <v>0</v>
      </c>
      <c r="IQZ38" s="927">
        <f t="shared" si="385"/>
        <v>0</v>
      </c>
      <c r="IRA38" s="927">
        <f t="shared" si="385"/>
        <v>0</v>
      </c>
      <c r="IRB38" s="927">
        <f t="shared" si="385"/>
        <v>0</v>
      </c>
      <c r="IRC38" s="927">
        <f t="shared" si="385"/>
        <v>0</v>
      </c>
      <c r="IRD38" s="927">
        <f t="shared" si="385"/>
        <v>0</v>
      </c>
      <c r="IRE38" s="927">
        <f t="shared" si="385"/>
        <v>0</v>
      </c>
      <c r="IRF38" s="927">
        <f t="shared" si="385"/>
        <v>0</v>
      </c>
      <c r="IRG38" s="927">
        <f t="shared" si="385"/>
        <v>0</v>
      </c>
      <c r="IRH38" s="927">
        <f t="shared" si="385"/>
        <v>0</v>
      </c>
      <c r="IRI38" s="927">
        <f t="shared" si="385"/>
        <v>0</v>
      </c>
      <c r="IRJ38" s="927">
        <f t="shared" si="385"/>
        <v>0</v>
      </c>
      <c r="IRK38" s="927">
        <f t="shared" si="385"/>
        <v>0</v>
      </c>
      <c r="IRL38" s="927">
        <f t="shared" si="385"/>
        <v>0</v>
      </c>
      <c r="IRM38" s="927">
        <f t="shared" si="385"/>
        <v>0</v>
      </c>
      <c r="IRN38" s="927">
        <f t="shared" si="385"/>
        <v>0</v>
      </c>
      <c r="IRO38" s="927">
        <f t="shared" si="385"/>
        <v>0</v>
      </c>
      <c r="IRP38" s="927">
        <f t="shared" si="385"/>
        <v>0</v>
      </c>
      <c r="IRQ38" s="927">
        <f t="shared" si="385"/>
        <v>0</v>
      </c>
      <c r="IRR38" s="927">
        <f t="shared" si="385"/>
        <v>0</v>
      </c>
      <c r="IRS38" s="927">
        <f t="shared" si="385"/>
        <v>0</v>
      </c>
      <c r="IRT38" s="927">
        <f t="shared" si="385"/>
        <v>0</v>
      </c>
      <c r="IRU38" s="927">
        <f t="shared" si="385"/>
        <v>0</v>
      </c>
      <c r="IRV38" s="927">
        <f t="shared" si="385"/>
        <v>0</v>
      </c>
      <c r="IRW38" s="927">
        <f t="shared" si="385"/>
        <v>0</v>
      </c>
      <c r="IRX38" s="927">
        <f t="shared" si="385"/>
        <v>0</v>
      </c>
      <c r="IRY38" s="927">
        <f t="shared" si="385"/>
        <v>0</v>
      </c>
      <c r="IRZ38" s="927">
        <f t="shared" si="385"/>
        <v>0</v>
      </c>
      <c r="ISA38" s="927">
        <f t="shared" si="385"/>
        <v>0</v>
      </c>
      <c r="ISB38" s="927">
        <f t="shared" si="385"/>
        <v>0</v>
      </c>
      <c r="ISC38" s="927">
        <f t="shared" si="385"/>
        <v>0</v>
      </c>
      <c r="ISD38" s="927">
        <f t="shared" si="385"/>
        <v>0</v>
      </c>
      <c r="ISE38" s="927">
        <f t="shared" si="385"/>
        <v>0</v>
      </c>
      <c r="ISF38" s="927">
        <f t="shared" si="385"/>
        <v>0</v>
      </c>
      <c r="ISG38" s="927">
        <f t="shared" si="385"/>
        <v>0</v>
      </c>
      <c r="ISH38" s="927">
        <f t="shared" si="385"/>
        <v>0</v>
      </c>
      <c r="ISI38" s="927">
        <f t="shared" si="385"/>
        <v>0</v>
      </c>
      <c r="ISJ38" s="927">
        <f t="shared" si="385"/>
        <v>0</v>
      </c>
      <c r="ISK38" s="927">
        <f t="shared" si="385"/>
        <v>0</v>
      </c>
      <c r="ISL38" s="927">
        <f t="shared" si="385"/>
        <v>0</v>
      </c>
      <c r="ISM38" s="927">
        <f t="shared" si="385"/>
        <v>0</v>
      </c>
      <c r="ISN38" s="927">
        <f t="shared" si="385"/>
        <v>0</v>
      </c>
      <c r="ISO38" s="927">
        <f t="shared" si="385"/>
        <v>0</v>
      </c>
      <c r="ISP38" s="927">
        <f t="shared" si="385"/>
        <v>0</v>
      </c>
      <c r="ISQ38" s="927">
        <f t="shared" si="385"/>
        <v>0</v>
      </c>
      <c r="ISR38" s="927">
        <f t="shared" si="385"/>
        <v>0</v>
      </c>
      <c r="ISS38" s="927">
        <f t="shared" si="385"/>
        <v>0</v>
      </c>
      <c r="IST38" s="927">
        <f t="shared" ref="IST38:IVE38" si="386">+ISS38</f>
        <v>0</v>
      </c>
      <c r="ISU38" s="927">
        <f t="shared" si="386"/>
        <v>0</v>
      </c>
      <c r="ISV38" s="927">
        <f t="shared" si="386"/>
        <v>0</v>
      </c>
      <c r="ISW38" s="927">
        <f t="shared" si="386"/>
        <v>0</v>
      </c>
      <c r="ISX38" s="927">
        <f t="shared" si="386"/>
        <v>0</v>
      </c>
      <c r="ISY38" s="927">
        <f t="shared" si="386"/>
        <v>0</v>
      </c>
      <c r="ISZ38" s="927">
        <f t="shared" si="386"/>
        <v>0</v>
      </c>
      <c r="ITA38" s="927">
        <f t="shared" si="386"/>
        <v>0</v>
      </c>
      <c r="ITB38" s="927">
        <f t="shared" si="386"/>
        <v>0</v>
      </c>
      <c r="ITC38" s="927">
        <f t="shared" si="386"/>
        <v>0</v>
      </c>
      <c r="ITD38" s="927">
        <f t="shared" si="386"/>
        <v>0</v>
      </c>
      <c r="ITE38" s="927">
        <f t="shared" si="386"/>
        <v>0</v>
      </c>
      <c r="ITF38" s="927">
        <f t="shared" si="386"/>
        <v>0</v>
      </c>
      <c r="ITG38" s="927">
        <f t="shared" si="386"/>
        <v>0</v>
      </c>
      <c r="ITH38" s="927">
        <f t="shared" si="386"/>
        <v>0</v>
      </c>
      <c r="ITI38" s="927">
        <f t="shared" si="386"/>
        <v>0</v>
      </c>
      <c r="ITJ38" s="927">
        <f t="shared" si="386"/>
        <v>0</v>
      </c>
      <c r="ITK38" s="927">
        <f t="shared" si="386"/>
        <v>0</v>
      </c>
      <c r="ITL38" s="927">
        <f t="shared" si="386"/>
        <v>0</v>
      </c>
      <c r="ITM38" s="927">
        <f t="shared" si="386"/>
        <v>0</v>
      </c>
      <c r="ITN38" s="927">
        <f t="shared" si="386"/>
        <v>0</v>
      </c>
      <c r="ITO38" s="927">
        <f t="shared" si="386"/>
        <v>0</v>
      </c>
      <c r="ITP38" s="927">
        <f t="shared" si="386"/>
        <v>0</v>
      </c>
      <c r="ITQ38" s="927">
        <f t="shared" si="386"/>
        <v>0</v>
      </c>
      <c r="ITR38" s="927">
        <f t="shared" si="386"/>
        <v>0</v>
      </c>
      <c r="ITS38" s="927">
        <f t="shared" si="386"/>
        <v>0</v>
      </c>
      <c r="ITT38" s="927">
        <f t="shared" si="386"/>
        <v>0</v>
      </c>
      <c r="ITU38" s="927">
        <f t="shared" si="386"/>
        <v>0</v>
      </c>
      <c r="ITV38" s="927">
        <f t="shared" si="386"/>
        <v>0</v>
      </c>
      <c r="ITW38" s="927">
        <f t="shared" si="386"/>
        <v>0</v>
      </c>
      <c r="ITX38" s="927">
        <f t="shared" si="386"/>
        <v>0</v>
      </c>
      <c r="ITY38" s="927">
        <f t="shared" si="386"/>
        <v>0</v>
      </c>
      <c r="ITZ38" s="927">
        <f t="shared" si="386"/>
        <v>0</v>
      </c>
      <c r="IUA38" s="927">
        <f t="shared" si="386"/>
        <v>0</v>
      </c>
      <c r="IUB38" s="927">
        <f t="shared" si="386"/>
        <v>0</v>
      </c>
      <c r="IUC38" s="927">
        <f t="shared" si="386"/>
        <v>0</v>
      </c>
      <c r="IUD38" s="927">
        <f t="shared" si="386"/>
        <v>0</v>
      </c>
      <c r="IUE38" s="927">
        <f t="shared" si="386"/>
        <v>0</v>
      </c>
      <c r="IUF38" s="927">
        <f t="shared" si="386"/>
        <v>0</v>
      </c>
      <c r="IUG38" s="927">
        <f t="shared" si="386"/>
        <v>0</v>
      </c>
      <c r="IUH38" s="927">
        <f t="shared" si="386"/>
        <v>0</v>
      </c>
      <c r="IUI38" s="927">
        <f t="shared" si="386"/>
        <v>0</v>
      </c>
      <c r="IUJ38" s="927">
        <f t="shared" si="386"/>
        <v>0</v>
      </c>
      <c r="IUK38" s="927">
        <f t="shared" si="386"/>
        <v>0</v>
      </c>
      <c r="IUL38" s="927">
        <f t="shared" si="386"/>
        <v>0</v>
      </c>
      <c r="IUM38" s="927">
        <f t="shared" si="386"/>
        <v>0</v>
      </c>
      <c r="IUN38" s="927">
        <f t="shared" si="386"/>
        <v>0</v>
      </c>
      <c r="IUO38" s="927">
        <f t="shared" si="386"/>
        <v>0</v>
      </c>
      <c r="IUP38" s="927">
        <f t="shared" si="386"/>
        <v>0</v>
      </c>
      <c r="IUQ38" s="927">
        <f t="shared" si="386"/>
        <v>0</v>
      </c>
      <c r="IUR38" s="927">
        <f t="shared" si="386"/>
        <v>0</v>
      </c>
      <c r="IUS38" s="927">
        <f t="shared" si="386"/>
        <v>0</v>
      </c>
      <c r="IUT38" s="927">
        <f t="shared" si="386"/>
        <v>0</v>
      </c>
      <c r="IUU38" s="927">
        <f t="shared" si="386"/>
        <v>0</v>
      </c>
      <c r="IUV38" s="927">
        <f t="shared" si="386"/>
        <v>0</v>
      </c>
      <c r="IUW38" s="927">
        <f t="shared" si="386"/>
        <v>0</v>
      </c>
      <c r="IUX38" s="927">
        <f t="shared" si="386"/>
        <v>0</v>
      </c>
      <c r="IUY38" s="927">
        <f t="shared" si="386"/>
        <v>0</v>
      </c>
      <c r="IUZ38" s="927">
        <f t="shared" si="386"/>
        <v>0</v>
      </c>
      <c r="IVA38" s="927">
        <f t="shared" si="386"/>
        <v>0</v>
      </c>
      <c r="IVB38" s="927">
        <f t="shared" si="386"/>
        <v>0</v>
      </c>
      <c r="IVC38" s="927">
        <f t="shared" si="386"/>
        <v>0</v>
      </c>
      <c r="IVD38" s="927">
        <f t="shared" si="386"/>
        <v>0</v>
      </c>
      <c r="IVE38" s="927">
        <f t="shared" si="386"/>
        <v>0</v>
      </c>
      <c r="IVF38" s="927">
        <f t="shared" ref="IVF38:IXQ38" si="387">+IVE38</f>
        <v>0</v>
      </c>
      <c r="IVG38" s="927">
        <f t="shared" si="387"/>
        <v>0</v>
      </c>
      <c r="IVH38" s="927">
        <f t="shared" si="387"/>
        <v>0</v>
      </c>
      <c r="IVI38" s="927">
        <f t="shared" si="387"/>
        <v>0</v>
      </c>
      <c r="IVJ38" s="927">
        <f t="shared" si="387"/>
        <v>0</v>
      </c>
      <c r="IVK38" s="927">
        <f t="shared" si="387"/>
        <v>0</v>
      </c>
      <c r="IVL38" s="927">
        <f t="shared" si="387"/>
        <v>0</v>
      </c>
      <c r="IVM38" s="927">
        <f t="shared" si="387"/>
        <v>0</v>
      </c>
      <c r="IVN38" s="927">
        <f t="shared" si="387"/>
        <v>0</v>
      </c>
      <c r="IVO38" s="927">
        <f t="shared" si="387"/>
        <v>0</v>
      </c>
      <c r="IVP38" s="927">
        <f t="shared" si="387"/>
        <v>0</v>
      </c>
      <c r="IVQ38" s="927">
        <f t="shared" si="387"/>
        <v>0</v>
      </c>
      <c r="IVR38" s="927">
        <f t="shared" si="387"/>
        <v>0</v>
      </c>
      <c r="IVS38" s="927">
        <f t="shared" si="387"/>
        <v>0</v>
      </c>
      <c r="IVT38" s="927">
        <f t="shared" si="387"/>
        <v>0</v>
      </c>
      <c r="IVU38" s="927">
        <f t="shared" si="387"/>
        <v>0</v>
      </c>
      <c r="IVV38" s="927">
        <f t="shared" si="387"/>
        <v>0</v>
      </c>
      <c r="IVW38" s="927">
        <f t="shared" si="387"/>
        <v>0</v>
      </c>
      <c r="IVX38" s="927">
        <f t="shared" si="387"/>
        <v>0</v>
      </c>
      <c r="IVY38" s="927">
        <f t="shared" si="387"/>
        <v>0</v>
      </c>
      <c r="IVZ38" s="927">
        <f t="shared" si="387"/>
        <v>0</v>
      </c>
      <c r="IWA38" s="927">
        <f t="shared" si="387"/>
        <v>0</v>
      </c>
      <c r="IWB38" s="927">
        <f t="shared" si="387"/>
        <v>0</v>
      </c>
      <c r="IWC38" s="927">
        <f t="shared" si="387"/>
        <v>0</v>
      </c>
      <c r="IWD38" s="927">
        <f t="shared" si="387"/>
        <v>0</v>
      </c>
      <c r="IWE38" s="927">
        <f t="shared" si="387"/>
        <v>0</v>
      </c>
      <c r="IWF38" s="927">
        <f t="shared" si="387"/>
        <v>0</v>
      </c>
      <c r="IWG38" s="927">
        <f t="shared" si="387"/>
        <v>0</v>
      </c>
      <c r="IWH38" s="927">
        <f t="shared" si="387"/>
        <v>0</v>
      </c>
      <c r="IWI38" s="927">
        <f t="shared" si="387"/>
        <v>0</v>
      </c>
      <c r="IWJ38" s="927">
        <f t="shared" si="387"/>
        <v>0</v>
      </c>
      <c r="IWK38" s="927">
        <f t="shared" si="387"/>
        <v>0</v>
      </c>
      <c r="IWL38" s="927">
        <f t="shared" si="387"/>
        <v>0</v>
      </c>
      <c r="IWM38" s="927">
        <f t="shared" si="387"/>
        <v>0</v>
      </c>
      <c r="IWN38" s="927">
        <f t="shared" si="387"/>
        <v>0</v>
      </c>
      <c r="IWO38" s="927">
        <f t="shared" si="387"/>
        <v>0</v>
      </c>
      <c r="IWP38" s="927">
        <f t="shared" si="387"/>
        <v>0</v>
      </c>
      <c r="IWQ38" s="927">
        <f t="shared" si="387"/>
        <v>0</v>
      </c>
      <c r="IWR38" s="927">
        <f t="shared" si="387"/>
        <v>0</v>
      </c>
      <c r="IWS38" s="927">
        <f t="shared" si="387"/>
        <v>0</v>
      </c>
      <c r="IWT38" s="927">
        <f t="shared" si="387"/>
        <v>0</v>
      </c>
      <c r="IWU38" s="927">
        <f t="shared" si="387"/>
        <v>0</v>
      </c>
      <c r="IWV38" s="927">
        <f t="shared" si="387"/>
        <v>0</v>
      </c>
      <c r="IWW38" s="927">
        <f t="shared" si="387"/>
        <v>0</v>
      </c>
      <c r="IWX38" s="927">
        <f t="shared" si="387"/>
        <v>0</v>
      </c>
      <c r="IWY38" s="927">
        <f t="shared" si="387"/>
        <v>0</v>
      </c>
      <c r="IWZ38" s="927">
        <f t="shared" si="387"/>
        <v>0</v>
      </c>
      <c r="IXA38" s="927">
        <f t="shared" si="387"/>
        <v>0</v>
      </c>
      <c r="IXB38" s="927">
        <f t="shared" si="387"/>
        <v>0</v>
      </c>
      <c r="IXC38" s="927">
        <f t="shared" si="387"/>
        <v>0</v>
      </c>
      <c r="IXD38" s="927">
        <f t="shared" si="387"/>
        <v>0</v>
      </c>
      <c r="IXE38" s="927">
        <f t="shared" si="387"/>
        <v>0</v>
      </c>
      <c r="IXF38" s="927">
        <f t="shared" si="387"/>
        <v>0</v>
      </c>
      <c r="IXG38" s="927">
        <f t="shared" si="387"/>
        <v>0</v>
      </c>
      <c r="IXH38" s="927">
        <f t="shared" si="387"/>
        <v>0</v>
      </c>
      <c r="IXI38" s="927">
        <f t="shared" si="387"/>
        <v>0</v>
      </c>
      <c r="IXJ38" s="927">
        <f t="shared" si="387"/>
        <v>0</v>
      </c>
      <c r="IXK38" s="927">
        <f t="shared" si="387"/>
        <v>0</v>
      </c>
      <c r="IXL38" s="927">
        <f t="shared" si="387"/>
        <v>0</v>
      </c>
      <c r="IXM38" s="927">
        <f t="shared" si="387"/>
        <v>0</v>
      </c>
      <c r="IXN38" s="927">
        <f t="shared" si="387"/>
        <v>0</v>
      </c>
      <c r="IXO38" s="927">
        <f t="shared" si="387"/>
        <v>0</v>
      </c>
      <c r="IXP38" s="927">
        <f t="shared" si="387"/>
        <v>0</v>
      </c>
      <c r="IXQ38" s="927">
        <f t="shared" si="387"/>
        <v>0</v>
      </c>
      <c r="IXR38" s="927">
        <f t="shared" ref="IXR38:JAC38" si="388">+IXQ38</f>
        <v>0</v>
      </c>
      <c r="IXS38" s="927">
        <f t="shared" si="388"/>
        <v>0</v>
      </c>
      <c r="IXT38" s="927">
        <f t="shared" si="388"/>
        <v>0</v>
      </c>
      <c r="IXU38" s="927">
        <f t="shared" si="388"/>
        <v>0</v>
      </c>
      <c r="IXV38" s="927">
        <f t="shared" si="388"/>
        <v>0</v>
      </c>
      <c r="IXW38" s="927">
        <f t="shared" si="388"/>
        <v>0</v>
      </c>
      <c r="IXX38" s="927">
        <f t="shared" si="388"/>
        <v>0</v>
      </c>
      <c r="IXY38" s="927">
        <f t="shared" si="388"/>
        <v>0</v>
      </c>
      <c r="IXZ38" s="927">
        <f t="shared" si="388"/>
        <v>0</v>
      </c>
      <c r="IYA38" s="927">
        <f t="shared" si="388"/>
        <v>0</v>
      </c>
      <c r="IYB38" s="927">
        <f t="shared" si="388"/>
        <v>0</v>
      </c>
      <c r="IYC38" s="927">
        <f t="shared" si="388"/>
        <v>0</v>
      </c>
      <c r="IYD38" s="927">
        <f t="shared" si="388"/>
        <v>0</v>
      </c>
      <c r="IYE38" s="927">
        <f t="shared" si="388"/>
        <v>0</v>
      </c>
      <c r="IYF38" s="927">
        <f t="shared" si="388"/>
        <v>0</v>
      </c>
      <c r="IYG38" s="927">
        <f t="shared" si="388"/>
        <v>0</v>
      </c>
      <c r="IYH38" s="927">
        <f t="shared" si="388"/>
        <v>0</v>
      </c>
      <c r="IYI38" s="927">
        <f t="shared" si="388"/>
        <v>0</v>
      </c>
      <c r="IYJ38" s="927">
        <f t="shared" si="388"/>
        <v>0</v>
      </c>
      <c r="IYK38" s="927">
        <f t="shared" si="388"/>
        <v>0</v>
      </c>
      <c r="IYL38" s="927">
        <f t="shared" si="388"/>
        <v>0</v>
      </c>
      <c r="IYM38" s="927">
        <f t="shared" si="388"/>
        <v>0</v>
      </c>
      <c r="IYN38" s="927">
        <f t="shared" si="388"/>
        <v>0</v>
      </c>
      <c r="IYO38" s="927">
        <f t="shared" si="388"/>
        <v>0</v>
      </c>
      <c r="IYP38" s="927">
        <f t="shared" si="388"/>
        <v>0</v>
      </c>
      <c r="IYQ38" s="927">
        <f t="shared" si="388"/>
        <v>0</v>
      </c>
      <c r="IYR38" s="927">
        <f t="shared" si="388"/>
        <v>0</v>
      </c>
      <c r="IYS38" s="927">
        <f t="shared" si="388"/>
        <v>0</v>
      </c>
      <c r="IYT38" s="927">
        <f t="shared" si="388"/>
        <v>0</v>
      </c>
      <c r="IYU38" s="927">
        <f t="shared" si="388"/>
        <v>0</v>
      </c>
      <c r="IYV38" s="927">
        <f t="shared" si="388"/>
        <v>0</v>
      </c>
      <c r="IYW38" s="927">
        <f t="shared" si="388"/>
        <v>0</v>
      </c>
      <c r="IYX38" s="927">
        <f t="shared" si="388"/>
        <v>0</v>
      </c>
      <c r="IYY38" s="927">
        <f t="shared" si="388"/>
        <v>0</v>
      </c>
      <c r="IYZ38" s="927">
        <f t="shared" si="388"/>
        <v>0</v>
      </c>
      <c r="IZA38" s="927">
        <f t="shared" si="388"/>
        <v>0</v>
      </c>
      <c r="IZB38" s="927">
        <f t="shared" si="388"/>
        <v>0</v>
      </c>
      <c r="IZC38" s="927">
        <f t="shared" si="388"/>
        <v>0</v>
      </c>
      <c r="IZD38" s="927">
        <f t="shared" si="388"/>
        <v>0</v>
      </c>
      <c r="IZE38" s="927">
        <f t="shared" si="388"/>
        <v>0</v>
      </c>
      <c r="IZF38" s="927">
        <f t="shared" si="388"/>
        <v>0</v>
      </c>
      <c r="IZG38" s="927">
        <f t="shared" si="388"/>
        <v>0</v>
      </c>
      <c r="IZH38" s="927">
        <f t="shared" si="388"/>
        <v>0</v>
      </c>
      <c r="IZI38" s="927">
        <f t="shared" si="388"/>
        <v>0</v>
      </c>
      <c r="IZJ38" s="927">
        <f t="shared" si="388"/>
        <v>0</v>
      </c>
      <c r="IZK38" s="927">
        <f t="shared" si="388"/>
        <v>0</v>
      </c>
      <c r="IZL38" s="927">
        <f t="shared" si="388"/>
        <v>0</v>
      </c>
      <c r="IZM38" s="927">
        <f t="shared" si="388"/>
        <v>0</v>
      </c>
      <c r="IZN38" s="927">
        <f t="shared" si="388"/>
        <v>0</v>
      </c>
      <c r="IZO38" s="927">
        <f t="shared" si="388"/>
        <v>0</v>
      </c>
      <c r="IZP38" s="927">
        <f t="shared" si="388"/>
        <v>0</v>
      </c>
      <c r="IZQ38" s="927">
        <f t="shared" si="388"/>
        <v>0</v>
      </c>
      <c r="IZR38" s="927">
        <f t="shared" si="388"/>
        <v>0</v>
      </c>
      <c r="IZS38" s="927">
        <f t="shared" si="388"/>
        <v>0</v>
      </c>
      <c r="IZT38" s="927">
        <f t="shared" si="388"/>
        <v>0</v>
      </c>
      <c r="IZU38" s="927">
        <f t="shared" si="388"/>
        <v>0</v>
      </c>
      <c r="IZV38" s="927">
        <f t="shared" si="388"/>
        <v>0</v>
      </c>
      <c r="IZW38" s="927">
        <f t="shared" si="388"/>
        <v>0</v>
      </c>
      <c r="IZX38" s="927">
        <f t="shared" si="388"/>
        <v>0</v>
      </c>
      <c r="IZY38" s="927">
        <f t="shared" si="388"/>
        <v>0</v>
      </c>
      <c r="IZZ38" s="927">
        <f t="shared" si="388"/>
        <v>0</v>
      </c>
      <c r="JAA38" s="927">
        <f t="shared" si="388"/>
        <v>0</v>
      </c>
      <c r="JAB38" s="927">
        <f t="shared" si="388"/>
        <v>0</v>
      </c>
      <c r="JAC38" s="927">
        <f t="shared" si="388"/>
        <v>0</v>
      </c>
      <c r="JAD38" s="927">
        <f t="shared" ref="JAD38:JCO38" si="389">+JAC38</f>
        <v>0</v>
      </c>
      <c r="JAE38" s="927">
        <f t="shared" si="389"/>
        <v>0</v>
      </c>
      <c r="JAF38" s="927">
        <f t="shared" si="389"/>
        <v>0</v>
      </c>
      <c r="JAG38" s="927">
        <f t="shared" si="389"/>
        <v>0</v>
      </c>
      <c r="JAH38" s="927">
        <f t="shared" si="389"/>
        <v>0</v>
      </c>
      <c r="JAI38" s="927">
        <f t="shared" si="389"/>
        <v>0</v>
      </c>
      <c r="JAJ38" s="927">
        <f t="shared" si="389"/>
        <v>0</v>
      </c>
      <c r="JAK38" s="927">
        <f t="shared" si="389"/>
        <v>0</v>
      </c>
      <c r="JAL38" s="927">
        <f t="shared" si="389"/>
        <v>0</v>
      </c>
      <c r="JAM38" s="927">
        <f t="shared" si="389"/>
        <v>0</v>
      </c>
      <c r="JAN38" s="927">
        <f t="shared" si="389"/>
        <v>0</v>
      </c>
      <c r="JAO38" s="927">
        <f t="shared" si="389"/>
        <v>0</v>
      </c>
      <c r="JAP38" s="927">
        <f t="shared" si="389"/>
        <v>0</v>
      </c>
      <c r="JAQ38" s="927">
        <f t="shared" si="389"/>
        <v>0</v>
      </c>
      <c r="JAR38" s="927">
        <f t="shared" si="389"/>
        <v>0</v>
      </c>
      <c r="JAS38" s="927">
        <f t="shared" si="389"/>
        <v>0</v>
      </c>
      <c r="JAT38" s="927">
        <f t="shared" si="389"/>
        <v>0</v>
      </c>
      <c r="JAU38" s="927">
        <f t="shared" si="389"/>
        <v>0</v>
      </c>
      <c r="JAV38" s="927">
        <f t="shared" si="389"/>
        <v>0</v>
      </c>
      <c r="JAW38" s="927">
        <f t="shared" si="389"/>
        <v>0</v>
      </c>
      <c r="JAX38" s="927">
        <f t="shared" si="389"/>
        <v>0</v>
      </c>
      <c r="JAY38" s="927">
        <f t="shared" si="389"/>
        <v>0</v>
      </c>
      <c r="JAZ38" s="927">
        <f t="shared" si="389"/>
        <v>0</v>
      </c>
      <c r="JBA38" s="927">
        <f t="shared" si="389"/>
        <v>0</v>
      </c>
      <c r="JBB38" s="927">
        <f t="shared" si="389"/>
        <v>0</v>
      </c>
      <c r="JBC38" s="927">
        <f t="shared" si="389"/>
        <v>0</v>
      </c>
      <c r="JBD38" s="927">
        <f t="shared" si="389"/>
        <v>0</v>
      </c>
      <c r="JBE38" s="927">
        <f t="shared" si="389"/>
        <v>0</v>
      </c>
      <c r="JBF38" s="927">
        <f t="shared" si="389"/>
        <v>0</v>
      </c>
      <c r="JBG38" s="927">
        <f t="shared" si="389"/>
        <v>0</v>
      </c>
      <c r="JBH38" s="927">
        <f t="shared" si="389"/>
        <v>0</v>
      </c>
      <c r="JBI38" s="927">
        <f t="shared" si="389"/>
        <v>0</v>
      </c>
      <c r="JBJ38" s="927">
        <f t="shared" si="389"/>
        <v>0</v>
      </c>
      <c r="JBK38" s="927">
        <f t="shared" si="389"/>
        <v>0</v>
      </c>
      <c r="JBL38" s="927">
        <f t="shared" si="389"/>
        <v>0</v>
      </c>
      <c r="JBM38" s="927">
        <f t="shared" si="389"/>
        <v>0</v>
      </c>
      <c r="JBN38" s="927">
        <f t="shared" si="389"/>
        <v>0</v>
      </c>
      <c r="JBO38" s="927">
        <f t="shared" si="389"/>
        <v>0</v>
      </c>
      <c r="JBP38" s="927">
        <f t="shared" si="389"/>
        <v>0</v>
      </c>
      <c r="JBQ38" s="927">
        <f t="shared" si="389"/>
        <v>0</v>
      </c>
      <c r="JBR38" s="927">
        <f t="shared" si="389"/>
        <v>0</v>
      </c>
      <c r="JBS38" s="927">
        <f t="shared" si="389"/>
        <v>0</v>
      </c>
      <c r="JBT38" s="927">
        <f t="shared" si="389"/>
        <v>0</v>
      </c>
      <c r="JBU38" s="927">
        <f t="shared" si="389"/>
        <v>0</v>
      </c>
      <c r="JBV38" s="927">
        <f t="shared" si="389"/>
        <v>0</v>
      </c>
      <c r="JBW38" s="927">
        <f t="shared" si="389"/>
        <v>0</v>
      </c>
      <c r="JBX38" s="927">
        <f t="shared" si="389"/>
        <v>0</v>
      </c>
      <c r="JBY38" s="927">
        <f t="shared" si="389"/>
        <v>0</v>
      </c>
      <c r="JBZ38" s="927">
        <f t="shared" si="389"/>
        <v>0</v>
      </c>
      <c r="JCA38" s="927">
        <f t="shared" si="389"/>
        <v>0</v>
      </c>
      <c r="JCB38" s="927">
        <f t="shared" si="389"/>
        <v>0</v>
      </c>
      <c r="JCC38" s="927">
        <f t="shared" si="389"/>
        <v>0</v>
      </c>
      <c r="JCD38" s="927">
        <f t="shared" si="389"/>
        <v>0</v>
      </c>
      <c r="JCE38" s="927">
        <f t="shared" si="389"/>
        <v>0</v>
      </c>
      <c r="JCF38" s="927">
        <f t="shared" si="389"/>
        <v>0</v>
      </c>
      <c r="JCG38" s="927">
        <f t="shared" si="389"/>
        <v>0</v>
      </c>
      <c r="JCH38" s="927">
        <f t="shared" si="389"/>
        <v>0</v>
      </c>
      <c r="JCI38" s="927">
        <f t="shared" si="389"/>
        <v>0</v>
      </c>
      <c r="JCJ38" s="927">
        <f t="shared" si="389"/>
        <v>0</v>
      </c>
      <c r="JCK38" s="927">
        <f t="shared" si="389"/>
        <v>0</v>
      </c>
      <c r="JCL38" s="927">
        <f t="shared" si="389"/>
        <v>0</v>
      </c>
      <c r="JCM38" s="927">
        <f t="shared" si="389"/>
        <v>0</v>
      </c>
      <c r="JCN38" s="927">
        <f t="shared" si="389"/>
        <v>0</v>
      </c>
      <c r="JCO38" s="927">
        <f t="shared" si="389"/>
        <v>0</v>
      </c>
      <c r="JCP38" s="927">
        <f t="shared" ref="JCP38:JFA38" si="390">+JCO38</f>
        <v>0</v>
      </c>
      <c r="JCQ38" s="927">
        <f t="shared" si="390"/>
        <v>0</v>
      </c>
      <c r="JCR38" s="927">
        <f t="shared" si="390"/>
        <v>0</v>
      </c>
      <c r="JCS38" s="927">
        <f t="shared" si="390"/>
        <v>0</v>
      </c>
      <c r="JCT38" s="927">
        <f t="shared" si="390"/>
        <v>0</v>
      </c>
      <c r="JCU38" s="927">
        <f t="shared" si="390"/>
        <v>0</v>
      </c>
      <c r="JCV38" s="927">
        <f t="shared" si="390"/>
        <v>0</v>
      </c>
      <c r="JCW38" s="927">
        <f t="shared" si="390"/>
        <v>0</v>
      </c>
      <c r="JCX38" s="927">
        <f t="shared" si="390"/>
        <v>0</v>
      </c>
      <c r="JCY38" s="927">
        <f t="shared" si="390"/>
        <v>0</v>
      </c>
      <c r="JCZ38" s="927">
        <f t="shared" si="390"/>
        <v>0</v>
      </c>
      <c r="JDA38" s="927">
        <f t="shared" si="390"/>
        <v>0</v>
      </c>
      <c r="JDB38" s="927">
        <f t="shared" si="390"/>
        <v>0</v>
      </c>
      <c r="JDC38" s="927">
        <f t="shared" si="390"/>
        <v>0</v>
      </c>
      <c r="JDD38" s="927">
        <f t="shared" si="390"/>
        <v>0</v>
      </c>
      <c r="JDE38" s="927">
        <f t="shared" si="390"/>
        <v>0</v>
      </c>
      <c r="JDF38" s="927">
        <f t="shared" si="390"/>
        <v>0</v>
      </c>
      <c r="JDG38" s="927">
        <f t="shared" si="390"/>
        <v>0</v>
      </c>
      <c r="JDH38" s="927">
        <f t="shared" si="390"/>
        <v>0</v>
      </c>
      <c r="JDI38" s="927">
        <f t="shared" si="390"/>
        <v>0</v>
      </c>
      <c r="JDJ38" s="927">
        <f t="shared" si="390"/>
        <v>0</v>
      </c>
      <c r="JDK38" s="927">
        <f t="shared" si="390"/>
        <v>0</v>
      </c>
      <c r="JDL38" s="927">
        <f t="shared" si="390"/>
        <v>0</v>
      </c>
      <c r="JDM38" s="927">
        <f t="shared" si="390"/>
        <v>0</v>
      </c>
      <c r="JDN38" s="927">
        <f t="shared" si="390"/>
        <v>0</v>
      </c>
      <c r="JDO38" s="927">
        <f t="shared" si="390"/>
        <v>0</v>
      </c>
      <c r="JDP38" s="927">
        <f t="shared" si="390"/>
        <v>0</v>
      </c>
      <c r="JDQ38" s="927">
        <f t="shared" si="390"/>
        <v>0</v>
      </c>
      <c r="JDR38" s="927">
        <f t="shared" si="390"/>
        <v>0</v>
      </c>
      <c r="JDS38" s="927">
        <f t="shared" si="390"/>
        <v>0</v>
      </c>
      <c r="JDT38" s="927">
        <f t="shared" si="390"/>
        <v>0</v>
      </c>
      <c r="JDU38" s="927">
        <f t="shared" si="390"/>
        <v>0</v>
      </c>
      <c r="JDV38" s="927">
        <f t="shared" si="390"/>
        <v>0</v>
      </c>
      <c r="JDW38" s="927">
        <f t="shared" si="390"/>
        <v>0</v>
      </c>
      <c r="JDX38" s="927">
        <f t="shared" si="390"/>
        <v>0</v>
      </c>
      <c r="JDY38" s="927">
        <f t="shared" si="390"/>
        <v>0</v>
      </c>
      <c r="JDZ38" s="927">
        <f t="shared" si="390"/>
        <v>0</v>
      </c>
      <c r="JEA38" s="927">
        <f t="shared" si="390"/>
        <v>0</v>
      </c>
      <c r="JEB38" s="927">
        <f t="shared" si="390"/>
        <v>0</v>
      </c>
      <c r="JEC38" s="927">
        <f t="shared" si="390"/>
        <v>0</v>
      </c>
      <c r="JED38" s="927">
        <f t="shared" si="390"/>
        <v>0</v>
      </c>
      <c r="JEE38" s="927">
        <f t="shared" si="390"/>
        <v>0</v>
      </c>
      <c r="JEF38" s="927">
        <f t="shared" si="390"/>
        <v>0</v>
      </c>
      <c r="JEG38" s="927">
        <f t="shared" si="390"/>
        <v>0</v>
      </c>
      <c r="JEH38" s="927">
        <f t="shared" si="390"/>
        <v>0</v>
      </c>
      <c r="JEI38" s="927">
        <f t="shared" si="390"/>
        <v>0</v>
      </c>
      <c r="JEJ38" s="927">
        <f t="shared" si="390"/>
        <v>0</v>
      </c>
      <c r="JEK38" s="927">
        <f t="shared" si="390"/>
        <v>0</v>
      </c>
      <c r="JEL38" s="927">
        <f t="shared" si="390"/>
        <v>0</v>
      </c>
      <c r="JEM38" s="927">
        <f t="shared" si="390"/>
        <v>0</v>
      </c>
      <c r="JEN38" s="927">
        <f t="shared" si="390"/>
        <v>0</v>
      </c>
      <c r="JEO38" s="927">
        <f t="shared" si="390"/>
        <v>0</v>
      </c>
      <c r="JEP38" s="927">
        <f t="shared" si="390"/>
        <v>0</v>
      </c>
      <c r="JEQ38" s="927">
        <f t="shared" si="390"/>
        <v>0</v>
      </c>
      <c r="JER38" s="927">
        <f t="shared" si="390"/>
        <v>0</v>
      </c>
      <c r="JES38" s="927">
        <f t="shared" si="390"/>
        <v>0</v>
      </c>
      <c r="JET38" s="927">
        <f t="shared" si="390"/>
        <v>0</v>
      </c>
      <c r="JEU38" s="927">
        <f t="shared" si="390"/>
        <v>0</v>
      </c>
      <c r="JEV38" s="927">
        <f t="shared" si="390"/>
        <v>0</v>
      </c>
      <c r="JEW38" s="927">
        <f t="shared" si="390"/>
        <v>0</v>
      </c>
      <c r="JEX38" s="927">
        <f t="shared" si="390"/>
        <v>0</v>
      </c>
      <c r="JEY38" s="927">
        <f t="shared" si="390"/>
        <v>0</v>
      </c>
      <c r="JEZ38" s="927">
        <f t="shared" si="390"/>
        <v>0</v>
      </c>
      <c r="JFA38" s="927">
        <f t="shared" si="390"/>
        <v>0</v>
      </c>
      <c r="JFB38" s="927">
        <f t="shared" ref="JFB38:JHM38" si="391">+JFA38</f>
        <v>0</v>
      </c>
      <c r="JFC38" s="927">
        <f t="shared" si="391"/>
        <v>0</v>
      </c>
      <c r="JFD38" s="927">
        <f t="shared" si="391"/>
        <v>0</v>
      </c>
      <c r="JFE38" s="927">
        <f t="shared" si="391"/>
        <v>0</v>
      </c>
      <c r="JFF38" s="927">
        <f t="shared" si="391"/>
        <v>0</v>
      </c>
      <c r="JFG38" s="927">
        <f t="shared" si="391"/>
        <v>0</v>
      </c>
      <c r="JFH38" s="927">
        <f t="shared" si="391"/>
        <v>0</v>
      </c>
      <c r="JFI38" s="927">
        <f t="shared" si="391"/>
        <v>0</v>
      </c>
      <c r="JFJ38" s="927">
        <f t="shared" si="391"/>
        <v>0</v>
      </c>
      <c r="JFK38" s="927">
        <f t="shared" si="391"/>
        <v>0</v>
      </c>
      <c r="JFL38" s="927">
        <f t="shared" si="391"/>
        <v>0</v>
      </c>
      <c r="JFM38" s="927">
        <f t="shared" si="391"/>
        <v>0</v>
      </c>
      <c r="JFN38" s="927">
        <f t="shared" si="391"/>
        <v>0</v>
      </c>
      <c r="JFO38" s="927">
        <f t="shared" si="391"/>
        <v>0</v>
      </c>
      <c r="JFP38" s="927">
        <f t="shared" si="391"/>
        <v>0</v>
      </c>
      <c r="JFQ38" s="927">
        <f t="shared" si="391"/>
        <v>0</v>
      </c>
      <c r="JFR38" s="927">
        <f t="shared" si="391"/>
        <v>0</v>
      </c>
      <c r="JFS38" s="927">
        <f t="shared" si="391"/>
        <v>0</v>
      </c>
      <c r="JFT38" s="927">
        <f t="shared" si="391"/>
        <v>0</v>
      </c>
      <c r="JFU38" s="927">
        <f t="shared" si="391"/>
        <v>0</v>
      </c>
      <c r="JFV38" s="927">
        <f t="shared" si="391"/>
        <v>0</v>
      </c>
      <c r="JFW38" s="927">
        <f t="shared" si="391"/>
        <v>0</v>
      </c>
      <c r="JFX38" s="927">
        <f t="shared" si="391"/>
        <v>0</v>
      </c>
      <c r="JFY38" s="927">
        <f t="shared" si="391"/>
        <v>0</v>
      </c>
      <c r="JFZ38" s="927">
        <f t="shared" si="391"/>
        <v>0</v>
      </c>
      <c r="JGA38" s="927">
        <f t="shared" si="391"/>
        <v>0</v>
      </c>
      <c r="JGB38" s="927">
        <f t="shared" si="391"/>
        <v>0</v>
      </c>
      <c r="JGC38" s="927">
        <f t="shared" si="391"/>
        <v>0</v>
      </c>
      <c r="JGD38" s="927">
        <f t="shared" si="391"/>
        <v>0</v>
      </c>
      <c r="JGE38" s="927">
        <f t="shared" si="391"/>
        <v>0</v>
      </c>
      <c r="JGF38" s="927">
        <f t="shared" si="391"/>
        <v>0</v>
      </c>
      <c r="JGG38" s="927">
        <f t="shared" si="391"/>
        <v>0</v>
      </c>
      <c r="JGH38" s="927">
        <f t="shared" si="391"/>
        <v>0</v>
      </c>
      <c r="JGI38" s="927">
        <f t="shared" si="391"/>
        <v>0</v>
      </c>
      <c r="JGJ38" s="927">
        <f t="shared" si="391"/>
        <v>0</v>
      </c>
      <c r="JGK38" s="927">
        <f t="shared" si="391"/>
        <v>0</v>
      </c>
      <c r="JGL38" s="927">
        <f t="shared" si="391"/>
        <v>0</v>
      </c>
      <c r="JGM38" s="927">
        <f t="shared" si="391"/>
        <v>0</v>
      </c>
      <c r="JGN38" s="927">
        <f t="shared" si="391"/>
        <v>0</v>
      </c>
      <c r="JGO38" s="927">
        <f t="shared" si="391"/>
        <v>0</v>
      </c>
      <c r="JGP38" s="927">
        <f t="shared" si="391"/>
        <v>0</v>
      </c>
      <c r="JGQ38" s="927">
        <f t="shared" si="391"/>
        <v>0</v>
      </c>
      <c r="JGR38" s="927">
        <f t="shared" si="391"/>
        <v>0</v>
      </c>
      <c r="JGS38" s="927">
        <f t="shared" si="391"/>
        <v>0</v>
      </c>
      <c r="JGT38" s="927">
        <f t="shared" si="391"/>
        <v>0</v>
      </c>
      <c r="JGU38" s="927">
        <f t="shared" si="391"/>
        <v>0</v>
      </c>
      <c r="JGV38" s="927">
        <f t="shared" si="391"/>
        <v>0</v>
      </c>
      <c r="JGW38" s="927">
        <f t="shared" si="391"/>
        <v>0</v>
      </c>
      <c r="JGX38" s="927">
        <f t="shared" si="391"/>
        <v>0</v>
      </c>
      <c r="JGY38" s="927">
        <f t="shared" si="391"/>
        <v>0</v>
      </c>
      <c r="JGZ38" s="927">
        <f t="shared" si="391"/>
        <v>0</v>
      </c>
      <c r="JHA38" s="927">
        <f t="shared" si="391"/>
        <v>0</v>
      </c>
      <c r="JHB38" s="927">
        <f t="shared" si="391"/>
        <v>0</v>
      </c>
      <c r="JHC38" s="927">
        <f t="shared" si="391"/>
        <v>0</v>
      </c>
      <c r="JHD38" s="927">
        <f t="shared" si="391"/>
        <v>0</v>
      </c>
      <c r="JHE38" s="927">
        <f t="shared" si="391"/>
        <v>0</v>
      </c>
      <c r="JHF38" s="927">
        <f t="shared" si="391"/>
        <v>0</v>
      </c>
      <c r="JHG38" s="927">
        <f t="shared" si="391"/>
        <v>0</v>
      </c>
      <c r="JHH38" s="927">
        <f t="shared" si="391"/>
        <v>0</v>
      </c>
      <c r="JHI38" s="927">
        <f t="shared" si="391"/>
        <v>0</v>
      </c>
      <c r="JHJ38" s="927">
        <f t="shared" si="391"/>
        <v>0</v>
      </c>
      <c r="JHK38" s="927">
        <f t="shared" si="391"/>
        <v>0</v>
      </c>
      <c r="JHL38" s="927">
        <f t="shared" si="391"/>
        <v>0</v>
      </c>
      <c r="JHM38" s="927">
        <f t="shared" si="391"/>
        <v>0</v>
      </c>
      <c r="JHN38" s="927">
        <f t="shared" ref="JHN38:JJY38" si="392">+JHM38</f>
        <v>0</v>
      </c>
      <c r="JHO38" s="927">
        <f t="shared" si="392"/>
        <v>0</v>
      </c>
      <c r="JHP38" s="927">
        <f t="shared" si="392"/>
        <v>0</v>
      </c>
      <c r="JHQ38" s="927">
        <f t="shared" si="392"/>
        <v>0</v>
      </c>
      <c r="JHR38" s="927">
        <f t="shared" si="392"/>
        <v>0</v>
      </c>
      <c r="JHS38" s="927">
        <f t="shared" si="392"/>
        <v>0</v>
      </c>
      <c r="JHT38" s="927">
        <f t="shared" si="392"/>
        <v>0</v>
      </c>
      <c r="JHU38" s="927">
        <f t="shared" si="392"/>
        <v>0</v>
      </c>
      <c r="JHV38" s="927">
        <f t="shared" si="392"/>
        <v>0</v>
      </c>
      <c r="JHW38" s="927">
        <f t="shared" si="392"/>
        <v>0</v>
      </c>
      <c r="JHX38" s="927">
        <f t="shared" si="392"/>
        <v>0</v>
      </c>
      <c r="JHY38" s="927">
        <f t="shared" si="392"/>
        <v>0</v>
      </c>
      <c r="JHZ38" s="927">
        <f t="shared" si="392"/>
        <v>0</v>
      </c>
      <c r="JIA38" s="927">
        <f t="shared" si="392"/>
        <v>0</v>
      </c>
      <c r="JIB38" s="927">
        <f t="shared" si="392"/>
        <v>0</v>
      </c>
      <c r="JIC38" s="927">
        <f t="shared" si="392"/>
        <v>0</v>
      </c>
      <c r="JID38" s="927">
        <f t="shared" si="392"/>
        <v>0</v>
      </c>
      <c r="JIE38" s="927">
        <f t="shared" si="392"/>
        <v>0</v>
      </c>
      <c r="JIF38" s="927">
        <f t="shared" si="392"/>
        <v>0</v>
      </c>
      <c r="JIG38" s="927">
        <f t="shared" si="392"/>
        <v>0</v>
      </c>
      <c r="JIH38" s="927">
        <f t="shared" si="392"/>
        <v>0</v>
      </c>
      <c r="JII38" s="927">
        <f t="shared" si="392"/>
        <v>0</v>
      </c>
      <c r="JIJ38" s="927">
        <f t="shared" si="392"/>
        <v>0</v>
      </c>
      <c r="JIK38" s="927">
        <f t="shared" si="392"/>
        <v>0</v>
      </c>
      <c r="JIL38" s="927">
        <f t="shared" si="392"/>
        <v>0</v>
      </c>
      <c r="JIM38" s="927">
        <f t="shared" si="392"/>
        <v>0</v>
      </c>
      <c r="JIN38" s="927">
        <f t="shared" si="392"/>
        <v>0</v>
      </c>
      <c r="JIO38" s="927">
        <f t="shared" si="392"/>
        <v>0</v>
      </c>
      <c r="JIP38" s="927">
        <f t="shared" si="392"/>
        <v>0</v>
      </c>
      <c r="JIQ38" s="927">
        <f t="shared" si="392"/>
        <v>0</v>
      </c>
      <c r="JIR38" s="927">
        <f t="shared" si="392"/>
        <v>0</v>
      </c>
      <c r="JIS38" s="927">
        <f t="shared" si="392"/>
        <v>0</v>
      </c>
      <c r="JIT38" s="927">
        <f t="shared" si="392"/>
        <v>0</v>
      </c>
      <c r="JIU38" s="927">
        <f t="shared" si="392"/>
        <v>0</v>
      </c>
      <c r="JIV38" s="927">
        <f t="shared" si="392"/>
        <v>0</v>
      </c>
      <c r="JIW38" s="927">
        <f t="shared" si="392"/>
        <v>0</v>
      </c>
      <c r="JIX38" s="927">
        <f t="shared" si="392"/>
        <v>0</v>
      </c>
      <c r="JIY38" s="927">
        <f t="shared" si="392"/>
        <v>0</v>
      </c>
      <c r="JIZ38" s="927">
        <f t="shared" si="392"/>
        <v>0</v>
      </c>
      <c r="JJA38" s="927">
        <f t="shared" si="392"/>
        <v>0</v>
      </c>
      <c r="JJB38" s="927">
        <f t="shared" si="392"/>
        <v>0</v>
      </c>
      <c r="JJC38" s="927">
        <f t="shared" si="392"/>
        <v>0</v>
      </c>
      <c r="JJD38" s="927">
        <f t="shared" si="392"/>
        <v>0</v>
      </c>
      <c r="JJE38" s="927">
        <f t="shared" si="392"/>
        <v>0</v>
      </c>
      <c r="JJF38" s="927">
        <f t="shared" si="392"/>
        <v>0</v>
      </c>
      <c r="JJG38" s="927">
        <f t="shared" si="392"/>
        <v>0</v>
      </c>
      <c r="JJH38" s="927">
        <f t="shared" si="392"/>
        <v>0</v>
      </c>
      <c r="JJI38" s="927">
        <f t="shared" si="392"/>
        <v>0</v>
      </c>
      <c r="JJJ38" s="927">
        <f t="shared" si="392"/>
        <v>0</v>
      </c>
      <c r="JJK38" s="927">
        <f t="shared" si="392"/>
        <v>0</v>
      </c>
      <c r="JJL38" s="927">
        <f t="shared" si="392"/>
        <v>0</v>
      </c>
      <c r="JJM38" s="927">
        <f t="shared" si="392"/>
        <v>0</v>
      </c>
      <c r="JJN38" s="927">
        <f t="shared" si="392"/>
        <v>0</v>
      </c>
      <c r="JJO38" s="927">
        <f t="shared" si="392"/>
        <v>0</v>
      </c>
      <c r="JJP38" s="927">
        <f t="shared" si="392"/>
        <v>0</v>
      </c>
      <c r="JJQ38" s="927">
        <f t="shared" si="392"/>
        <v>0</v>
      </c>
      <c r="JJR38" s="927">
        <f t="shared" si="392"/>
        <v>0</v>
      </c>
      <c r="JJS38" s="927">
        <f t="shared" si="392"/>
        <v>0</v>
      </c>
      <c r="JJT38" s="927">
        <f t="shared" si="392"/>
        <v>0</v>
      </c>
      <c r="JJU38" s="927">
        <f t="shared" si="392"/>
        <v>0</v>
      </c>
      <c r="JJV38" s="927">
        <f t="shared" si="392"/>
        <v>0</v>
      </c>
      <c r="JJW38" s="927">
        <f t="shared" si="392"/>
        <v>0</v>
      </c>
      <c r="JJX38" s="927">
        <f t="shared" si="392"/>
        <v>0</v>
      </c>
      <c r="JJY38" s="927">
        <f t="shared" si="392"/>
        <v>0</v>
      </c>
      <c r="JJZ38" s="927">
        <f t="shared" ref="JJZ38:JMK38" si="393">+JJY38</f>
        <v>0</v>
      </c>
      <c r="JKA38" s="927">
        <f t="shared" si="393"/>
        <v>0</v>
      </c>
      <c r="JKB38" s="927">
        <f t="shared" si="393"/>
        <v>0</v>
      </c>
      <c r="JKC38" s="927">
        <f t="shared" si="393"/>
        <v>0</v>
      </c>
      <c r="JKD38" s="927">
        <f t="shared" si="393"/>
        <v>0</v>
      </c>
      <c r="JKE38" s="927">
        <f t="shared" si="393"/>
        <v>0</v>
      </c>
      <c r="JKF38" s="927">
        <f t="shared" si="393"/>
        <v>0</v>
      </c>
      <c r="JKG38" s="927">
        <f t="shared" si="393"/>
        <v>0</v>
      </c>
      <c r="JKH38" s="927">
        <f t="shared" si="393"/>
        <v>0</v>
      </c>
      <c r="JKI38" s="927">
        <f t="shared" si="393"/>
        <v>0</v>
      </c>
      <c r="JKJ38" s="927">
        <f t="shared" si="393"/>
        <v>0</v>
      </c>
      <c r="JKK38" s="927">
        <f t="shared" si="393"/>
        <v>0</v>
      </c>
      <c r="JKL38" s="927">
        <f t="shared" si="393"/>
        <v>0</v>
      </c>
      <c r="JKM38" s="927">
        <f t="shared" si="393"/>
        <v>0</v>
      </c>
      <c r="JKN38" s="927">
        <f t="shared" si="393"/>
        <v>0</v>
      </c>
      <c r="JKO38" s="927">
        <f t="shared" si="393"/>
        <v>0</v>
      </c>
      <c r="JKP38" s="927">
        <f t="shared" si="393"/>
        <v>0</v>
      </c>
      <c r="JKQ38" s="927">
        <f t="shared" si="393"/>
        <v>0</v>
      </c>
      <c r="JKR38" s="927">
        <f t="shared" si="393"/>
        <v>0</v>
      </c>
      <c r="JKS38" s="927">
        <f t="shared" si="393"/>
        <v>0</v>
      </c>
      <c r="JKT38" s="927">
        <f t="shared" si="393"/>
        <v>0</v>
      </c>
      <c r="JKU38" s="927">
        <f t="shared" si="393"/>
        <v>0</v>
      </c>
      <c r="JKV38" s="927">
        <f t="shared" si="393"/>
        <v>0</v>
      </c>
      <c r="JKW38" s="927">
        <f t="shared" si="393"/>
        <v>0</v>
      </c>
      <c r="JKX38" s="927">
        <f t="shared" si="393"/>
        <v>0</v>
      </c>
      <c r="JKY38" s="927">
        <f t="shared" si="393"/>
        <v>0</v>
      </c>
      <c r="JKZ38" s="927">
        <f t="shared" si="393"/>
        <v>0</v>
      </c>
      <c r="JLA38" s="927">
        <f t="shared" si="393"/>
        <v>0</v>
      </c>
      <c r="JLB38" s="927">
        <f t="shared" si="393"/>
        <v>0</v>
      </c>
      <c r="JLC38" s="927">
        <f t="shared" si="393"/>
        <v>0</v>
      </c>
      <c r="JLD38" s="927">
        <f t="shared" si="393"/>
        <v>0</v>
      </c>
      <c r="JLE38" s="927">
        <f t="shared" si="393"/>
        <v>0</v>
      </c>
      <c r="JLF38" s="927">
        <f t="shared" si="393"/>
        <v>0</v>
      </c>
      <c r="JLG38" s="927">
        <f t="shared" si="393"/>
        <v>0</v>
      </c>
      <c r="JLH38" s="927">
        <f t="shared" si="393"/>
        <v>0</v>
      </c>
      <c r="JLI38" s="927">
        <f t="shared" si="393"/>
        <v>0</v>
      </c>
      <c r="JLJ38" s="927">
        <f t="shared" si="393"/>
        <v>0</v>
      </c>
      <c r="JLK38" s="927">
        <f t="shared" si="393"/>
        <v>0</v>
      </c>
      <c r="JLL38" s="927">
        <f t="shared" si="393"/>
        <v>0</v>
      </c>
      <c r="JLM38" s="927">
        <f t="shared" si="393"/>
        <v>0</v>
      </c>
      <c r="JLN38" s="927">
        <f t="shared" si="393"/>
        <v>0</v>
      </c>
      <c r="JLO38" s="927">
        <f t="shared" si="393"/>
        <v>0</v>
      </c>
      <c r="JLP38" s="927">
        <f t="shared" si="393"/>
        <v>0</v>
      </c>
      <c r="JLQ38" s="927">
        <f t="shared" si="393"/>
        <v>0</v>
      </c>
      <c r="JLR38" s="927">
        <f t="shared" si="393"/>
        <v>0</v>
      </c>
      <c r="JLS38" s="927">
        <f t="shared" si="393"/>
        <v>0</v>
      </c>
      <c r="JLT38" s="927">
        <f t="shared" si="393"/>
        <v>0</v>
      </c>
      <c r="JLU38" s="927">
        <f t="shared" si="393"/>
        <v>0</v>
      </c>
      <c r="JLV38" s="927">
        <f t="shared" si="393"/>
        <v>0</v>
      </c>
      <c r="JLW38" s="927">
        <f t="shared" si="393"/>
        <v>0</v>
      </c>
      <c r="JLX38" s="927">
        <f t="shared" si="393"/>
        <v>0</v>
      </c>
      <c r="JLY38" s="927">
        <f t="shared" si="393"/>
        <v>0</v>
      </c>
      <c r="JLZ38" s="927">
        <f t="shared" si="393"/>
        <v>0</v>
      </c>
      <c r="JMA38" s="927">
        <f t="shared" si="393"/>
        <v>0</v>
      </c>
      <c r="JMB38" s="927">
        <f t="shared" si="393"/>
        <v>0</v>
      </c>
      <c r="JMC38" s="927">
        <f t="shared" si="393"/>
        <v>0</v>
      </c>
      <c r="JMD38" s="927">
        <f t="shared" si="393"/>
        <v>0</v>
      </c>
      <c r="JME38" s="927">
        <f t="shared" si="393"/>
        <v>0</v>
      </c>
      <c r="JMF38" s="927">
        <f t="shared" si="393"/>
        <v>0</v>
      </c>
      <c r="JMG38" s="927">
        <f t="shared" si="393"/>
        <v>0</v>
      </c>
      <c r="JMH38" s="927">
        <f t="shared" si="393"/>
        <v>0</v>
      </c>
      <c r="JMI38" s="927">
        <f t="shared" si="393"/>
        <v>0</v>
      </c>
      <c r="JMJ38" s="927">
        <f t="shared" si="393"/>
        <v>0</v>
      </c>
      <c r="JMK38" s="927">
        <f t="shared" si="393"/>
        <v>0</v>
      </c>
      <c r="JML38" s="927">
        <f t="shared" ref="JML38:JOW38" si="394">+JMK38</f>
        <v>0</v>
      </c>
      <c r="JMM38" s="927">
        <f t="shared" si="394"/>
        <v>0</v>
      </c>
      <c r="JMN38" s="927">
        <f t="shared" si="394"/>
        <v>0</v>
      </c>
      <c r="JMO38" s="927">
        <f t="shared" si="394"/>
        <v>0</v>
      </c>
      <c r="JMP38" s="927">
        <f t="shared" si="394"/>
        <v>0</v>
      </c>
      <c r="JMQ38" s="927">
        <f t="shared" si="394"/>
        <v>0</v>
      </c>
      <c r="JMR38" s="927">
        <f t="shared" si="394"/>
        <v>0</v>
      </c>
      <c r="JMS38" s="927">
        <f t="shared" si="394"/>
        <v>0</v>
      </c>
      <c r="JMT38" s="927">
        <f t="shared" si="394"/>
        <v>0</v>
      </c>
      <c r="JMU38" s="927">
        <f t="shared" si="394"/>
        <v>0</v>
      </c>
      <c r="JMV38" s="927">
        <f t="shared" si="394"/>
        <v>0</v>
      </c>
      <c r="JMW38" s="927">
        <f t="shared" si="394"/>
        <v>0</v>
      </c>
      <c r="JMX38" s="927">
        <f t="shared" si="394"/>
        <v>0</v>
      </c>
      <c r="JMY38" s="927">
        <f t="shared" si="394"/>
        <v>0</v>
      </c>
      <c r="JMZ38" s="927">
        <f t="shared" si="394"/>
        <v>0</v>
      </c>
      <c r="JNA38" s="927">
        <f t="shared" si="394"/>
        <v>0</v>
      </c>
      <c r="JNB38" s="927">
        <f t="shared" si="394"/>
        <v>0</v>
      </c>
      <c r="JNC38" s="927">
        <f t="shared" si="394"/>
        <v>0</v>
      </c>
      <c r="JND38" s="927">
        <f t="shared" si="394"/>
        <v>0</v>
      </c>
      <c r="JNE38" s="927">
        <f t="shared" si="394"/>
        <v>0</v>
      </c>
      <c r="JNF38" s="927">
        <f t="shared" si="394"/>
        <v>0</v>
      </c>
      <c r="JNG38" s="927">
        <f t="shared" si="394"/>
        <v>0</v>
      </c>
      <c r="JNH38" s="927">
        <f t="shared" si="394"/>
        <v>0</v>
      </c>
      <c r="JNI38" s="927">
        <f t="shared" si="394"/>
        <v>0</v>
      </c>
      <c r="JNJ38" s="927">
        <f t="shared" si="394"/>
        <v>0</v>
      </c>
      <c r="JNK38" s="927">
        <f t="shared" si="394"/>
        <v>0</v>
      </c>
      <c r="JNL38" s="927">
        <f t="shared" si="394"/>
        <v>0</v>
      </c>
      <c r="JNM38" s="927">
        <f t="shared" si="394"/>
        <v>0</v>
      </c>
      <c r="JNN38" s="927">
        <f t="shared" si="394"/>
        <v>0</v>
      </c>
      <c r="JNO38" s="927">
        <f t="shared" si="394"/>
        <v>0</v>
      </c>
      <c r="JNP38" s="927">
        <f t="shared" si="394"/>
        <v>0</v>
      </c>
      <c r="JNQ38" s="927">
        <f t="shared" si="394"/>
        <v>0</v>
      </c>
      <c r="JNR38" s="927">
        <f t="shared" si="394"/>
        <v>0</v>
      </c>
      <c r="JNS38" s="927">
        <f t="shared" si="394"/>
        <v>0</v>
      </c>
      <c r="JNT38" s="927">
        <f t="shared" si="394"/>
        <v>0</v>
      </c>
      <c r="JNU38" s="927">
        <f t="shared" si="394"/>
        <v>0</v>
      </c>
      <c r="JNV38" s="927">
        <f t="shared" si="394"/>
        <v>0</v>
      </c>
      <c r="JNW38" s="927">
        <f t="shared" si="394"/>
        <v>0</v>
      </c>
      <c r="JNX38" s="927">
        <f t="shared" si="394"/>
        <v>0</v>
      </c>
      <c r="JNY38" s="927">
        <f t="shared" si="394"/>
        <v>0</v>
      </c>
      <c r="JNZ38" s="927">
        <f t="shared" si="394"/>
        <v>0</v>
      </c>
      <c r="JOA38" s="927">
        <f t="shared" si="394"/>
        <v>0</v>
      </c>
      <c r="JOB38" s="927">
        <f t="shared" si="394"/>
        <v>0</v>
      </c>
      <c r="JOC38" s="927">
        <f t="shared" si="394"/>
        <v>0</v>
      </c>
      <c r="JOD38" s="927">
        <f t="shared" si="394"/>
        <v>0</v>
      </c>
      <c r="JOE38" s="927">
        <f t="shared" si="394"/>
        <v>0</v>
      </c>
      <c r="JOF38" s="927">
        <f t="shared" si="394"/>
        <v>0</v>
      </c>
      <c r="JOG38" s="927">
        <f t="shared" si="394"/>
        <v>0</v>
      </c>
      <c r="JOH38" s="927">
        <f t="shared" si="394"/>
        <v>0</v>
      </c>
      <c r="JOI38" s="927">
        <f t="shared" si="394"/>
        <v>0</v>
      </c>
      <c r="JOJ38" s="927">
        <f t="shared" si="394"/>
        <v>0</v>
      </c>
      <c r="JOK38" s="927">
        <f t="shared" si="394"/>
        <v>0</v>
      </c>
      <c r="JOL38" s="927">
        <f t="shared" si="394"/>
        <v>0</v>
      </c>
      <c r="JOM38" s="927">
        <f t="shared" si="394"/>
        <v>0</v>
      </c>
      <c r="JON38" s="927">
        <f t="shared" si="394"/>
        <v>0</v>
      </c>
      <c r="JOO38" s="927">
        <f t="shared" si="394"/>
        <v>0</v>
      </c>
      <c r="JOP38" s="927">
        <f t="shared" si="394"/>
        <v>0</v>
      </c>
      <c r="JOQ38" s="927">
        <f t="shared" si="394"/>
        <v>0</v>
      </c>
      <c r="JOR38" s="927">
        <f t="shared" si="394"/>
        <v>0</v>
      </c>
      <c r="JOS38" s="927">
        <f t="shared" si="394"/>
        <v>0</v>
      </c>
      <c r="JOT38" s="927">
        <f t="shared" si="394"/>
        <v>0</v>
      </c>
      <c r="JOU38" s="927">
        <f t="shared" si="394"/>
        <v>0</v>
      </c>
      <c r="JOV38" s="927">
        <f t="shared" si="394"/>
        <v>0</v>
      </c>
      <c r="JOW38" s="927">
        <f t="shared" si="394"/>
        <v>0</v>
      </c>
      <c r="JOX38" s="927">
        <f t="shared" ref="JOX38:JRI38" si="395">+JOW38</f>
        <v>0</v>
      </c>
      <c r="JOY38" s="927">
        <f t="shared" si="395"/>
        <v>0</v>
      </c>
      <c r="JOZ38" s="927">
        <f t="shared" si="395"/>
        <v>0</v>
      </c>
      <c r="JPA38" s="927">
        <f t="shared" si="395"/>
        <v>0</v>
      </c>
      <c r="JPB38" s="927">
        <f t="shared" si="395"/>
        <v>0</v>
      </c>
      <c r="JPC38" s="927">
        <f t="shared" si="395"/>
        <v>0</v>
      </c>
      <c r="JPD38" s="927">
        <f t="shared" si="395"/>
        <v>0</v>
      </c>
      <c r="JPE38" s="927">
        <f t="shared" si="395"/>
        <v>0</v>
      </c>
      <c r="JPF38" s="927">
        <f t="shared" si="395"/>
        <v>0</v>
      </c>
      <c r="JPG38" s="927">
        <f t="shared" si="395"/>
        <v>0</v>
      </c>
      <c r="JPH38" s="927">
        <f t="shared" si="395"/>
        <v>0</v>
      </c>
      <c r="JPI38" s="927">
        <f t="shared" si="395"/>
        <v>0</v>
      </c>
      <c r="JPJ38" s="927">
        <f t="shared" si="395"/>
        <v>0</v>
      </c>
      <c r="JPK38" s="927">
        <f t="shared" si="395"/>
        <v>0</v>
      </c>
      <c r="JPL38" s="927">
        <f t="shared" si="395"/>
        <v>0</v>
      </c>
      <c r="JPM38" s="927">
        <f t="shared" si="395"/>
        <v>0</v>
      </c>
      <c r="JPN38" s="927">
        <f t="shared" si="395"/>
        <v>0</v>
      </c>
      <c r="JPO38" s="927">
        <f t="shared" si="395"/>
        <v>0</v>
      </c>
      <c r="JPP38" s="927">
        <f t="shared" si="395"/>
        <v>0</v>
      </c>
      <c r="JPQ38" s="927">
        <f t="shared" si="395"/>
        <v>0</v>
      </c>
      <c r="JPR38" s="927">
        <f t="shared" si="395"/>
        <v>0</v>
      </c>
      <c r="JPS38" s="927">
        <f t="shared" si="395"/>
        <v>0</v>
      </c>
      <c r="JPT38" s="927">
        <f t="shared" si="395"/>
        <v>0</v>
      </c>
      <c r="JPU38" s="927">
        <f t="shared" si="395"/>
        <v>0</v>
      </c>
      <c r="JPV38" s="927">
        <f t="shared" si="395"/>
        <v>0</v>
      </c>
      <c r="JPW38" s="927">
        <f t="shared" si="395"/>
        <v>0</v>
      </c>
      <c r="JPX38" s="927">
        <f t="shared" si="395"/>
        <v>0</v>
      </c>
      <c r="JPY38" s="927">
        <f t="shared" si="395"/>
        <v>0</v>
      </c>
      <c r="JPZ38" s="927">
        <f t="shared" si="395"/>
        <v>0</v>
      </c>
      <c r="JQA38" s="927">
        <f t="shared" si="395"/>
        <v>0</v>
      </c>
      <c r="JQB38" s="927">
        <f t="shared" si="395"/>
        <v>0</v>
      </c>
      <c r="JQC38" s="927">
        <f t="shared" si="395"/>
        <v>0</v>
      </c>
      <c r="JQD38" s="927">
        <f t="shared" si="395"/>
        <v>0</v>
      </c>
      <c r="JQE38" s="927">
        <f t="shared" si="395"/>
        <v>0</v>
      </c>
      <c r="JQF38" s="927">
        <f t="shared" si="395"/>
        <v>0</v>
      </c>
      <c r="JQG38" s="927">
        <f t="shared" si="395"/>
        <v>0</v>
      </c>
      <c r="JQH38" s="927">
        <f t="shared" si="395"/>
        <v>0</v>
      </c>
      <c r="JQI38" s="927">
        <f t="shared" si="395"/>
        <v>0</v>
      </c>
      <c r="JQJ38" s="927">
        <f t="shared" si="395"/>
        <v>0</v>
      </c>
      <c r="JQK38" s="927">
        <f t="shared" si="395"/>
        <v>0</v>
      </c>
      <c r="JQL38" s="927">
        <f t="shared" si="395"/>
        <v>0</v>
      </c>
      <c r="JQM38" s="927">
        <f t="shared" si="395"/>
        <v>0</v>
      </c>
      <c r="JQN38" s="927">
        <f t="shared" si="395"/>
        <v>0</v>
      </c>
      <c r="JQO38" s="927">
        <f t="shared" si="395"/>
        <v>0</v>
      </c>
      <c r="JQP38" s="927">
        <f t="shared" si="395"/>
        <v>0</v>
      </c>
      <c r="JQQ38" s="927">
        <f t="shared" si="395"/>
        <v>0</v>
      </c>
      <c r="JQR38" s="927">
        <f t="shared" si="395"/>
        <v>0</v>
      </c>
      <c r="JQS38" s="927">
        <f t="shared" si="395"/>
        <v>0</v>
      </c>
      <c r="JQT38" s="927">
        <f t="shared" si="395"/>
        <v>0</v>
      </c>
      <c r="JQU38" s="927">
        <f t="shared" si="395"/>
        <v>0</v>
      </c>
      <c r="JQV38" s="927">
        <f t="shared" si="395"/>
        <v>0</v>
      </c>
      <c r="JQW38" s="927">
        <f t="shared" si="395"/>
        <v>0</v>
      </c>
      <c r="JQX38" s="927">
        <f t="shared" si="395"/>
        <v>0</v>
      </c>
      <c r="JQY38" s="927">
        <f t="shared" si="395"/>
        <v>0</v>
      </c>
      <c r="JQZ38" s="927">
        <f t="shared" si="395"/>
        <v>0</v>
      </c>
      <c r="JRA38" s="927">
        <f t="shared" si="395"/>
        <v>0</v>
      </c>
      <c r="JRB38" s="927">
        <f t="shared" si="395"/>
        <v>0</v>
      </c>
      <c r="JRC38" s="927">
        <f t="shared" si="395"/>
        <v>0</v>
      </c>
      <c r="JRD38" s="927">
        <f t="shared" si="395"/>
        <v>0</v>
      </c>
      <c r="JRE38" s="927">
        <f t="shared" si="395"/>
        <v>0</v>
      </c>
      <c r="JRF38" s="927">
        <f t="shared" si="395"/>
        <v>0</v>
      </c>
      <c r="JRG38" s="927">
        <f t="shared" si="395"/>
        <v>0</v>
      </c>
      <c r="JRH38" s="927">
        <f t="shared" si="395"/>
        <v>0</v>
      </c>
      <c r="JRI38" s="927">
        <f t="shared" si="395"/>
        <v>0</v>
      </c>
      <c r="JRJ38" s="927">
        <f t="shared" ref="JRJ38:JTU38" si="396">+JRI38</f>
        <v>0</v>
      </c>
      <c r="JRK38" s="927">
        <f t="shared" si="396"/>
        <v>0</v>
      </c>
      <c r="JRL38" s="927">
        <f t="shared" si="396"/>
        <v>0</v>
      </c>
      <c r="JRM38" s="927">
        <f t="shared" si="396"/>
        <v>0</v>
      </c>
      <c r="JRN38" s="927">
        <f t="shared" si="396"/>
        <v>0</v>
      </c>
      <c r="JRO38" s="927">
        <f t="shared" si="396"/>
        <v>0</v>
      </c>
      <c r="JRP38" s="927">
        <f t="shared" si="396"/>
        <v>0</v>
      </c>
      <c r="JRQ38" s="927">
        <f t="shared" si="396"/>
        <v>0</v>
      </c>
      <c r="JRR38" s="927">
        <f t="shared" si="396"/>
        <v>0</v>
      </c>
      <c r="JRS38" s="927">
        <f t="shared" si="396"/>
        <v>0</v>
      </c>
      <c r="JRT38" s="927">
        <f t="shared" si="396"/>
        <v>0</v>
      </c>
      <c r="JRU38" s="927">
        <f t="shared" si="396"/>
        <v>0</v>
      </c>
      <c r="JRV38" s="927">
        <f t="shared" si="396"/>
        <v>0</v>
      </c>
      <c r="JRW38" s="927">
        <f t="shared" si="396"/>
        <v>0</v>
      </c>
      <c r="JRX38" s="927">
        <f t="shared" si="396"/>
        <v>0</v>
      </c>
      <c r="JRY38" s="927">
        <f t="shared" si="396"/>
        <v>0</v>
      </c>
      <c r="JRZ38" s="927">
        <f t="shared" si="396"/>
        <v>0</v>
      </c>
      <c r="JSA38" s="927">
        <f t="shared" si="396"/>
        <v>0</v>
      </c>
      <c r="JSB38" s="927">
        <f t="shared" si="396"/>
        <v>0</v>
      </c>
      <c r="JSC38" s="927">
        <f t="shared" si="396"/>
        <v>0</v>
      </c>
      <c r="JSD38" s="927">
        <f t="shared" si="396"/>
        <v>0</v>
      </c>
      <c r="JSE38" s="927">
        <f t="shared" si="396"/>
        <v>0</v>
      </c>
      <c r="JSF38" s="927">
        <f t="shared" si="396"/>
        <v>0</v>
      </c>
      <c r="JSG38" s="927">
        <f t="shared" si="396"/>
        <v>0</v>
      </c>
      <c r="JSH38" s="927">
        <f t="shared" si="396"/>
        <v>0</v>
      </c>
      <c r="JSI38" s="927">
        <f t="shared" si="396"/>
        <v>0</v>
      </c>
      <c r="JSJ38" s="927">
        <f t="shared" si="396"/>
        <v>0</v>
      </c>
      <c r="JSK38" s="927">
        <f t="shared" si="396"/>
        <v>0</v>
      </c>
      <c r="JSL38" s="927">
        <f t="shared" si="396"/>
        <v>0</v>
      </c>
      <c r="JSM38" s="927">
        <f t="shared" si="396"/>
        <v>0</v>
      </c>
      <c r="JSN38" s="927">
        <f t="shared" si="396"/>
        <v>0</v>
      </c>
      <c r="JSO38" s="927">
        <f t="shared" si="396"/>
        <v>0</v>
      </c>
      <c r="JSP38" s="927">
        <f t="shared" si="396"/>
        <v>0</v>
      </c>
      <c r="JSQ38" s="927">
        <f t="shared" si="396"/>
        <v>0</v>
      </c>
      <c r="JSR38" s="927">
        <f t="shared" si="396"/>
        <v>0</v>
      </c>
      <c r="JSS38" s="927">
        <f t="shared" si="396"/>
        <v>0</v>
      </c>
      <c r="JST38" s="927">
        <f t="shared" si="396"/>
        <v>0</v>
      </c>
      <c r="JSU38" s="927">
        <f t="shared" si="396"/>
        <v>0</v>
      </c>
      <c r="JSV38" s="927">
        <f t="shared" si="396"/>
        <v>0</v>
      </c>
      <c r="JSW38" s="927">
        <f t="shared" si="396"/>
        <v>0</v>
      </c>
      <c r="JSX38" s="927">
        <f t="shared" si="396"/>
        <v>0</v>
      </c>
      <c r="JSY38" s="927">
        <f t="shared" si="396"/>
        <v>0</v>
      </c>
      <c r="JSZ38" s="927">
        <f t="shared" si="396"/>
        <v>0</v>
      </c>
      <c r="JTA38" s="927">
        <f t="shared" si="396"/>
        <v>0</v>
      </c>
      <c r="JTB38" s="927">
        <f t="shared" si="396"/>
        <v>0</v>
      </c>
      <c r="JTC38" s="927">
        <f t="shared" si="396"/>
        <v>0</v>
      </c>
      <c r="JTD38" s="927">
        <f t="shared" si="396"/>
        <v>0</v>
      </c>
      <c r="JTE38" s="927">
        <f t="shared" si="396"/>
        <v>0</v>
      </c>
      <c r="JTF38" s="927">
        <f t="shared" si="396"/>
        <v>0</v>
      </c>
      <c r="JTG38" s="927">
        <f t="shared" si="396"/>
        <v>0</v>
      </c>
      <c r="JTH38" s="927">
        <f t="shared" si="396"/>
        <v>0</v>
      </c>
      <c r="JTI38" s="927">
        <f t="shared" si="396"/>
        <v>0</v>
      </c>
      <c r="JTJ38" s="927">
        <f t="shared" si="396"/>
        <v>0</v>
      </c>
      <c r="JTK38" s="927">
        <f t="shared" si="396"/>
        <v>0</v>
      </c>
      <c r="JTL38" s="927">
        <f t="shared" si="396"/>
        <v>0</v>
      </c>
      <c r="JTM38" s="927">
        <f t="shared" si="396"/>
        <v>0</v>
      </c>
      <c r="JTN38" s="927">
        <f t="shared" si="396"/>
        <v>0</v>
      </c>
      <c r="JTO38" s="927">
        <f t="shared" si="396"/>
        <v>0</v>
      </c>
      <c r="JTP38" s="927">
        <f t="shared" si="396"/>
        <v>0</v>
      </c>
      <c r="JTQ38" s="927">
        <f t="shared" si="396"/>
        <v>0</v>
      </c>
      <c r="JTR38" s="927">
        <f t="shared" si="396"/>
        <v>0</v>
      </c>
      <c r="JTS38" s="927">
        <f t="shared" si="396"/>
        <v>0</v>
      </c>
      <c r="JTT38" s="927">
        <f t="shared" si="396"/>
        <v>0</v>
      </c>
      <c r="JTU38" s="927">
        <f t="shared" si="396"/>
        <v>0</v>
      </c>
      <c r="JTV38" s="927">
        <f t="shared" ref="JTV38:JWG38" si="397">+JTU38</f>
        <v>0</v>
      </c>
      <c r="JTW38" s="927">
        <f t="shared" si="397"/>
        <v>0</v>
      </c>
      <c r="JTX38" s="927">
        <f t="shared" si="397"/>
        <v>0</v>
      </c>
      <c r="JTY38" s="927">
        <f t="shared" si="397"/>
        <v>0</v>
      </c>
      <c r="JTZ38" s="927">
        <f t="shared" si="397"/>
        <v>0</v>
      </c>
      <c r="JUA38" s="927">
        <f t="shared" si="397"/>
        <v>0</v>
      </c>
      <c r="JUB38" s="927">
        <f t="shared" si="397"/>
        <v>0</v>
      </c>
      <c r="JUC38" s="927">
        <f t="shared" si="397"/>
        <v>0</v>
      </c>
      <c r="JUD38" s="927">
        <f t="shared" si="397"/>
        <v>0</v>
      </c>
      <c r="JUE38" s="927">
        <f t="shared" si="397"/>
        <v>0</v>
      </c>
      <c r="JUF38" s="927">
        <f t="shared" si="397"/>
        <v>0</v>
      </c>
      <c r="JUG38" s="927">
        <f t="shared" si="397"/>
        <v>0</v>
      </c>
      <c r="JUH38" s="927">
        <f t="shared" si="397"/>
        <v>0</v>
      </c>
      <c r="JUI38" s="927">
        <f t="shared" si="397"/>
        <v>0</v>
      </c>
      <c r="JUJ38" s="927">
        <f t="shared" si="397"/>
        <v>0</v>
      </c>
      <c r="JUK38" s="927">
        <f t="shared" si="397"/>
        <v>0</v>
      </c>
      <c r="JUL38" s="927">
        <f t="shared" si="397"/>
        <v>0</v>
      </c>
      <c r="JUM38" s="927">
        <f t="shared" si="397"/>
        <v>0</v>
      </c>
      <c r="JUN38" s="927">
        <f t="shared" si="397"/>
        <v>0</v>
      </c>
      <c r="JUO38" s="927">
        <f t="shared" si="397"/>
        <v>0</v>
      </c>
      <c r="JUP38" s="927">
        <f t="shared" si="397"/>
        <v>0</v>
      </c>
      <c r="JUQ38" s="927">
        <f t="shared" si="397"/>
        <v>0</v>
      </c>
      <c r="JUR38" s="927">
        <f t="shared" si="397"/>
        <v>0</v>
      </c>
      <c r="JUS38" s="927">
        <f t="shared" si="397"/>
        <v>0</v>
      </c>
      <c r="JUT38" s="927">
        <f t="shared" si="397"/>
        <v>0</v>
      </c>
      <c r="JUU38" s="927">
        <f t="shared" si="397"/>
        <v>0</v>
      </c>
      <c r="JUV38" s="927">
        <f t="shared" si="397"/>
        <v>0</v>
      </c>
      <c r="JUW38" s="927">
        <f t="shared" si="397"/>
        <v>0</v>
      </c>
      <c r="JUX38" s="927">
        <f t="shared" si="397"/>
        <v>0</v>
      </c>
      <c r="JUY38" s="927">
        <f t="shared" si="397"/>
        <v>0</v>
      </c>
      <c r="JUZ38" s="927">
        <f t="shared" si="397"/>
        <v>0</v>
      </c>
      <c r="JVA38" s="927">
        <f t="shared" si="397"/>
        <v>0</v>
      </c>
      <c r="JVB38" s="927">
        <f t="shared" si="397"/>
        <v>0</v>
      </c>
      <c r="JVC38" s="927">
        <f t="shared" si="397"/>
        <v>0</v>
      </c>
      <c r="JVD38" s="927">
        <f t="shared" si="397"/>
        <v>0</v>
      </c>
      <c r="JVE38" s="927">
        <f t="shared" si="397"/>
        <v>0</v>
      </c>
      <c r="JVF38" s="927">
        <f t="shared" si="397"/>
        <v>0</v>
      </c>
      <c r="JVG38" s="927">
        <f t="shared" si="397"/>
        <v>0</v>
      </c>
      <c r="JVH38" s="927">
        <f t="shared" si="397"/>
        <v>0</v>
      </c>
      <c r="JVI38" s="927">
        <f t="shared" si="397"/>
        <v>0</v>
      </c>
      <c r="JVJ38" s="927">
        <f t="shared" si="397"/>
        <v>0</v>
      </c>
      <c r="JVK38" s="927">
        <f t="shared" si="397"/>
        <v>0</v>
      </c>
      <c r="JVL38" s="927">
        <f t="shared" si="397"/>
        <v>0</v>
      </c>
      <c r="JVM38" s="927">
        <f t="shared" si="397"/>
        <v>0</v>
      </c>
      <c r="JVN38" s="927">
        <f t="shared" si="397"/>
        <v>0</v>
      </c>
      <c r="JVO38" s="927">
        <f t="shared" si="397"/>
        <v>0</v>
      </c>
      <c r="JVP38" s="927">
        <f t="shared" si="397"/>
        <v>0</v>
      </c>
      <c r="JVQ38" s="927">
        <f t="shared" si="397"/>
        <v>0</v>
      </c>
      <c r="JVR38" s="927">
        <f t="shared" si="397"/>
        <v>0</v>
      </c>
      <c r="JVS38" s="927">
        <f t="shared" si="397"/>
        <v>0</v>
      </c>
      <c r="JVT38" s="927">
        <f t="shared" si="397"/>
        <v>0</v>
      </c>
      <c r="JVU38" s="927">
        <f t="shared" si="397"/>
        <v>0</v>
      </c>
      <c r="JVV38" s="927">
        <f t="shared" si="397"/>
        <v>0</v>
      </c>
      <c r="JVW38" s="927">
        <f t="shared" si="397"/>
        <v>0</v>
      </c>
      <c r="JVX38" s="927">
        <f t="shared" si="397"/>
        <v>0</v>
      </c>
      <c r="JVY38" s="927">
        <f t="shared" si="397"/>
        <v>0</v>
      </c>
      <c r="JVZ38" s="927">
        <f t="shared" si="397"/>
        <v>0</v>
      </c>
      <c r="JWA38" s="927">
        <f t="shared" si="397"/>
        <v>0</v>
      </c>
      <c r="JWB38" s="927">
        <f t="shared" si="397"/>
        <v>0</v>
      </c>
      <c r="JWC38" s="927">
        <f t="shared" si="397"/>
        <v>0</v>
      </c>
      <c r="JWD38" s="927">
        <f t="shared" si="397"/>
        <v>0</v>
      </c>
      <c r="JWE38" s="927">
        <f t="shared" si="397"/>
        <v>0</v>
      </c>
      <c r="JWF38" s="927">
        <f t="shared" si="397"/>
        <v>0</v>
      </c>
      <c r="JWG38" s="927">
        <f t="shared" si="397"/>
        <v>0</v>
      </c>
      <c r="JWH38" s="927">
        <f t="shared" ref="JWH38:JYS38" si="398">+JWG38</f>
        <v>0</v>
      </c>
      <c r="JWI38" s="927">
        <f t="shared" si="398"/>
        <v>0</v>
      </c>
      <c r="JWJ38" s="927">
        <f t="shared" si="398"/>
        <v>0</v>
      </c>
      <c r="JWK38" s="927">
        <f t="shared" si="398"/>
        <v>0</v>
      </c>
      <c r="JWL38" s="927">
        <f t="shared" si="398"/>
        <v>0</v>
      </c>
      <c r="JWM38" s="927">
        <f t="shared" si="398"/>
        <v>0</v>
      </c>
      <c r="JWN38" s="927">
        <f t="shared" si="398"/>
        <v>0</v>
      </c>
      <c r="JWO38" s="927">
        <f t="shared" si="398"/>
        <v>0</v>
      </c>
      <c r="JWP38" s="927">
        <f t="shared" si="398"/>
        <v>0</v>
      </c>
      <c r="JWQ38" s="927">
        <f t="shared" si="398"/>
        <v>0</v>
      </c>
      <c r="JWR38" s="927">
        <f t="shared" si="398"/>
        <v>0</v>
      </c>
      <c r="JWS38" s="927">
        <f t="shared" si="398"/>
        <v>0</v>
      </c>
      <c r="JWT38" s="927">
        <f t="shared" si="398"/>
        <v>0</v>
      </c>
      <c r="JWU38" s="927">
        <f t="shared" si="398"/>
        <v>0</v>
      </c>
      <c r="JWV38" s="927">
        <f t="shared" si="398"/>
        <v>0</v>
      </c>
      <c r="JWW38" s="927">
        <f t="shared" si="398"/>
        <v>0</v>
      </c>
      <c r="JWX38" s="927">
        <f t="shared" si="398"/>
        <v>0</v>
      </c>
      <c r="JWY38" s="927">
        <f t="shared" si="398"/>
        <v>0</v>
      </c>
      <c r="JWZ38" s="927">
        <f t="shared" si="398"/>
        <v>0</v>
      </c>
      <c r="JXA38" s="927">
        <f t="shared" si="398"/>
        <v>0</v>
      </c>
      <c r="JXB38" s="927">
        <f t="shared" si="398"/>
        <v>0</v>
      </c>
      <c r="JXC38" s="927">
        <f t="shared" si="398"/>
        <v>0</v>
      </c>
      <c r="JXD38" s="927">
        <f t="shared" si="398"/>
        <v>0</v>
      </c>
      <c r="JXE38" s="927">
        <f t="shared" si="398"/>
        <v>0</v>
      </c>
      <c r="JXF38" s="927">
        <f t="shared" si="398"/>
        <v>0</v>
      </c>
      <c r="JXG38" s="927">
        <f t="shared" si="398"/>
        <v>0</v>
      </c>
      <c r="JXH38" s="927">
        <f t="shared" si="398"/>
        <v>0</v>
      </c>
      <c r="JXI38" s="927">
        <f t="shared" si="398"/>
        <v>0</v>
      </c>
      <c r="JXJ38" s="927">
        <f t="shared" si="398"/>
        <v>0</v>
      </c>
      <c r="JXK38" s="927">
        <f t="shared" si="398"/>
        <v>0</v>
      </c>
      <c r="JXL38" s="927">
        <f t="shared" si="398"/>
        <v>0</v>
      </c>
      <c r="JXM38" s="927">
        <f t="shared" si="398"/>
        <v>0</v>
      </c>
      <c r="JXN38" s="927">
        <f t="shared" si="398"/>
        <v>0</v>
      </c>
      <c r="JXO38" s="927">
        <f t="shared" si="398"/>
        <v>0</v>
      </c>
      <c r="JXP38" s="927">
        <f t="shared" si="398"/>
        <v>0</v>
      </c>
      <c r="JXQ38" s="927">
        <f t="shared" si="398"/>
        <v>0</v>
      </c>
      <c r="JXR38" s="927">
        <f t="shared" si="398"/>
        <v>0</v>
      </c>
      <c r="JXS38" s="927">
        <f t="shared" si="398"/>
        <v>0</v>
      </c>
      <c r="JXT38" s="927">
        <f t="shared" si="398"/>
        <v>0</v>
      </c>
      <c r="JXU38" s="927">
        <f t="shared" si="398"/>
        <v>0</v>
      </c>
      <c r="JXV38" s="927">
        <f t="shared" si="398"/>
        <v>0</v>
      </c>
      <c r="JXW38" s="927">
        <f t="shared" si="398"/>
        <v>0</v>
      </c>
      <c r="JXX38" s="927">
        <f t="shared" si="398"/>
        <v>0</v>
      </c>
      <c r="JXY38" s="927">
        <f t="shared" si="398"/>
        <v>0</v>
      </c>
      <c r="JXZ38" s="927">
        <f t="shared" si="398"/>
        <v>0</v>
      </c>
      <c r="JYA38" s="927">
        <f t="shared" si="398"/>
        <v>0</v>
      </c>
      <c r="JYB38" s="927">
        <f t="shared" si="398"/>
        <v>0</v>
      </c>
      <c r="JYC38" s="927">
        <f t="shared" si="398"/>
        <v>0</v>
      </c>
      <c r="JYD38" s="927">
        <f t="shared" si="398"/>
        <v>0</v>
      </c>
      <c r="JYE38" s="927">
        <f t="shared" si="398"/>
        <v>0</v>
      </c>
      <c r="JYF38" s="927">
        <f t="shared" si="398"/>
        <v>0</v>
      </c>
      <c r="JYG38" s="927">
        <f t="shared" si="398"/>
        <v>0</v>
      </c>
      <c r="JYH38" s="927">
        <f t="shared" si="398"/>
        <v>0</v>
      </c>
      <c r="JYI38" s="927">
        <f t="shared" si="398"/>
        <v>0</v>
      </c>
      <c r="JYJ38" s="927">
        <f t="shared" si="398"/>
        <v>0</v>
      </c>
      <c r="JYK38" s="927">
        <f t="shared" si="398"/>
        <v>0</v>
      </c>
      <c r="JYL38" s="927">
        <f t="shared" si="398"/>
        <v>0</v>
      </c>
      <c r="JYM38" s="927">
        <f t="shared" si="398"/>
        <v>0</v>
      </c>
      <c r="JYN38" s="927">
        <f t="shared" si="398"/>
        <v>0</v>
      </c>
      <c r="JYO38" s="927">
        <f t="shared" si="398"/>
        <v>0</v>
      </c>
      <c r="JYP38" s="927">
        <f t="shared" si="398"/>
        <v>0</v>
      </c>
      <c r="JYQ38" s="927">
        <f t="shared" si="398"/>
        <v>0</v>
      </c>
      <c r="JYR38" s="927">
        <f t="shared" si="398"/>
        <v>0</v>
      </c>
      <c r="JYS38" s="927">
        <f t="shared" si="398"/>
        <v>0</v>
      </c>
      <c r="JYT38" s="927">
        <f t="shared" ref="JYT38:KBE38" si="399">+JYS38</f>
        <v>0</v>
      </c>
      <c r="JYU38" s="927">
        <f t="shared" si="399"/>
        <v>0</v>
      </c>
      <c r="JYV38" s="927">
        <f t="shared" si="399"/>
        <v>0</v>
      </c>
      <c r="JYW38" s="927">
        <f t="shared" si="399"/>
        <v>0</v>
      </c>
      <c r="JYX38" s="927">
        <f t="shared" si="399"/>
        <v>0</v>
      </c>
      <c r="JYY38" s="927">
        <f t="shared" si="399"/>
        <v>0</v>
      </c>
      <c r="JYZ38" s="927">
        <f t="shared" si="399"/>
        <v>0</v>
      </c>
      <c r="JZA38" s="927">
        <f t="shared" si="399"/>
        <v>0</v>
      </c>
      <c r="JZB38" s="927">
        <f t="shared" si="399"/>
        <v>0</v>
      </c>
      <c r="JZC38" s="927">
        <f t="shared" si="399"/>
        <v>0</v>
      </c>
      <c r="JZD38" s="927">
        <f t="shared" si="399"/>
        <v>0</v>
      </c>
      <c r="JZE38" s="927">
        <f t="shared" si="399"/>
        <v>0</v>
      </c>
      <c r="JZF38" s="927">
        <f t="shared" si="399"/>
        <v>0</v>
      </c>
      <c r="JZG38" s="927">
        <f t="shared" si="399"/>
        <v>0</v>
      </c>
      <c r="JZH38" s="927">
        <f t="shared" si="399"/>
        <v>0</v>
      </c>
      <c r="JZI38" s="927">
        <f t="shared" si="399"/>
        <v>0</v>
      </c>
      <c r="JZJ38" s="927">
        <f t="shared" si="399"/>
        <v>0</v>
      </c>
      <c r="JZK38" s="927">
        <f t="shared" si="399"/>
        <v>0</v>
      </c>
      <c r="JZL38" s="927">
        <f t="shared" si="399"/>
        <v>0</v>
      </c>
      <c r="JZM38" s="927">
        <f t="shared" si="399"/>
        <v>0</v>
      </c>
      <c r="JZN38" s="927">
        <f t="shared" si="399"/>
        <v>0</v>
      </c>
      <c r="JZO38" s="927">
        <f t="shared" si="399"/>
        <v>0</v>
      </c>
      <c r="JZP38" s="927">
        <f t="shared" si="399"/>
        <v>0</v>
      </c>
      <c r="JZQ38" s="927">
        <f t="shared" si="399"/>
        <v>0</v>
      </c>
      <c r="JZR38" s="927">
        <f t="shared" si="399"/>
        <v>0</v>
      </c>
      <c r="JZS38" s="927">
        <f t="shared" si="399"/>
        <v>0</v>
      </c>
      <c r="JZT38" s="927">
        <f t="shared" si="399"/>
        <v>0</v>
      </c>
      <c r="JZU38" s="927">
        <f t="shared" si="399"/>
        <v>0</v>
      </c>
      <c r="JZV38" s="927">
        <f t="shared" si="399"/>
        <v>0</v>
      </c>
      <c r="JZW38" s="927">
        <f t="shared" si="399"/>
        <v>0</v>
      </c>
      <c r="JZX38" s="927">
        <f t="shared" si="399"/>
        <v>0</v>
      </c>
      <c r="JZY38" s="927">
        <f t="shared" si="399"/>
        <v>0</v>
      </c>
      <c r="JZZ38" s="927">
        <f t="shared" si="399"/>
        <v>0</v>
      </c>
      <c r="KAA38" s="927">
        <f t="shared" si="399"/>
        <v>0</v>
      </c>
      <c r="KAB38" s="927">
        <f t="shared" si="399"/>
        <v>0</v>
      </c>
      <c r="KAC38" s="927">
        <f t="shared" si="399"/>
        <v>0</v>
      </c>
      <c r="KAD38" s="927">
        <f t="shared" si="399"/>
        <v>0</v>
      </c>
      <c r="KAE38" s="927">
        <f t="shared" si="399"/>
        <v>0</v>
      </c>
      <c r="KAF38" s="927">
        <f t="shared" si="399"/>
        <v>0</v>
      </c>
      <c r="KAG38" s="927">
        <f t="shared" si="399"/>
        <v>0</v>
      </c>
      <c r="KAH38" s="927">
        <f t="shared" si="399"/>
        <v>0</v>
      </c>
      <c r="KAI38" s="927">
        <f t="shared" si="399"/>
        <v>0</v>
      </c>
      <c r="KAJ38" s="927">
        <f t="shared" si="399"/>
        <v>0</v>
      </c>
      <c r="KAK38" s="927">
        <f t="shared" si="399"/>
        <v>0</v>
      </c>
      <c r="KAL38" s="927">
        <f t="shared" si="399"/>
        <v>0</v>
      </c>
      <c r="KAM38" s="927">
        <f t="shared" si="399"/>
        <v>0</v>
      </c>
      <c r="KAN38" s="927">
        <f t="shared" si="399"/>
        <v>0</v>
      </c>
      <c r="KAO38" s="927">
        <f t="shared" si="399"/>
        <v>0</v>
      </c>
      <c r="KAP38" s="927">
        <f t="shared" si="399"/>
        <v>0</v>
      </c>
      <c r="KAQ38" s="927">
        <f t="shared" si="399"/>
        <v>0</v>
      </c>
      <c r="KAR38" s="927">
        <f t="shared" si="399"/>
        <v>0</v>
      </c>
      <c r="KAS38" s="927">
        <f t="shared" si="399"/>
        <v>0</v>
      </c>
      <c r="KAT38" s="927">
        <f t="shared" si="399"/>
        <v>0</v>
      </c>
      <c r="KAU38" s="927">
        <f t="shared" si="399"/>
        <v>0</v>
      </c>
      <c r="KAV38" s="927">
        <f t="shared" si="399"/>
        <v>0</v>
      </c>
      <c r="KAW38" s="927">
        <f t="shared" si="399"/>
        <v>0</v>
      </c>
      <c r="KAX38" s="927">
        <f t="shared" si="399"/>
        <v>0</v>
      </c>
      <c r="KAY38" s="927">
        <f t="shared" si="399"/>
        <v>0</v>
      </c>
      <c r="KAZ38" s="927">
        <f t="shared" si="399"/>
        <v>0</v>
      </c>
      <c r="KBA38" s="927">
        <f t="shared" si="399"/>
        <v>0</v>
      </c>
      <c r="KBB38" s="927">
        <f t="shared" si="399"/>
        <v>0</v>
      </c>
      <c r="KBC38" s="927">
        <f t="shared" si="399"/>
        <v>0</v>
      </c>
      <c r="KBD38" s="927">
        <f t="shared" si="399"/>
        <v>0</v>
      </c>
      <c r="KBE38" s="927">
        <f t="shared" si="399"/>
        <v>0</v>
      </c>
      <c r="KBF38" s="927">
        <f t="shared" ref="KBF38:KDQ38" si="400">+KBE38</f>
        <v>0</v>
      </c>
      <c r="KBG38" s="927">
        <f t="shared" si="400"/>
        <v>0</v>
      </c>
      <c r="KBH38" s="927">
        <f t="shared" si="400"/>
        <v>0</v>
      </c>
      <c r="KBI38" s="927">
        <f t="shared" si="400"/>
        <v>0</v>
      </c>
      <c r="KBJ38" s="927">
        <f t="shared" si="400"/>
        <v>0</v>
      </c>
      <c r="KBK38" s="927">
        <f t="shared" si="400"/>
        <v>0</v>
      </c>
      <c r="KBL38" s="927">
        <f t="shared" si="400"/>
        <v>0</v>
      </c>
      <c r="KBM38" s="927">
        <f t="shared" si="400"/>
        <v>0</v>
      </c>
      <c r="KBN38" s="927">
        <f t="shared" si="400"/>
        <v>0</v>
      </c>
      <c r="KBO38" s="927">
        <f t="shared" si="400"/>
        <v>0</v>
      </c>
      <c r="KBP38" s="927">
        <f t="shared" si="400"/>
        <v>0</v>
      </c>
      <c r="KBQ38" s="927">
        <f t="shared" si="400"/>
        <v>0</v>
      </c>
      <c r="KBR38" s="927">
        <f t="shared" si="400"/>
        <v>0</v>
      </c>
      <c r="KBS38" s="927">
        <f t="shared" si="400"/>
        <v>0</v>
      </c>
      <c r="KBT38" s="927">
        <f t="shared" si="400"/>
        <v>0</v>
      </c>
      <c r="KBU38" s="927">
        <f t="shared" si="400"/>
        <v>0</v>
      </c>
      <c r="KBV38" s="927">
        <f t="shared" si="400"/>
        <v>0</v>
      </c>
      <c r="KBW38" s="927">
        <f t="shared" si="400"/>
        <v>0</v>
      </c>
      <c r="KBX38" s="927">
        <f t="shared" si="400"/>
        <v>0</v>
      </c>
      <c r="KBY38" s="927">
        <f t="shared" si="400"/>
        <v>0</v>
      </c>
      <c r="KBZ38" s="927">
        <f t="shared" si="400"/>
        <v>0</v>
      </c>
      <c r="KCA38" s="927">
        <f t="shared" si="400"/>
        <v>0</v>
      </c>
      <c r="KCB38" s="927">
        <f t="shared" si="400"/>
        <v>0</v>
      </c>
      <c r="KCC38" s="927">
        <f t="shared" si="400"/>
        <v>0</v>
      </c>
      <c r="KCD38" s="927">
        <f t="shared" si="400"/>
        <v>0</v>
      </c>
      <c r="KCE38" s="927">
        <f t="shared" si="400"/>
        <v>0</v>
      </c>
      <c r="KCF38" s="927">
        <f t="shared" si="400"/>
        <v>0</v>
      </c>
      <c r="KCG38" s="927">
        <f t="shared" si="400"/>
        <v>0</v>
      </c>
      <c r="KCH38" s="927">
        <f t="shared" si="400"/>
        <v>0</v>
      </c>
      <c r="KCI38" s="927">
        <f t="shared" si="400"/>
        <v>0</v>
      </c>
      <c r="KCJ38" s="927">
        <f t="shared" si="400"/>
        <v>0</v>
      </c>
      <c r="KCK38" s="927">
        <f t="shared" si="400"/>
        <v>0</v>
      </c>
      <c r="KCL38" s="927">
        <f t="shared" si="400"/>
        <v>0</v>
      </c>
      <c r="KCM38" s="927">
        <f t="shared" si="400"/>
        <v>0</v>
      </c>
      <c r="KCN38" s="927">
        <f t="shared" si="400"/>
        <v>0</v>
      </c>
      <c r="KCO38" s="927">
        <f t="shared" si="400"/>
        <v>0</v>
      </c>
      <c r="KCP38" s="927">
        <f t="shared" si="400"/>
        <v>0</v>
      </c>
      <c r="KCQ38" s="927">
        <f t="shared" si="400"/>
        <v>0</v>
      </c>
      <c r="KCR38" s="927">
        <f t="shared" si="400"/>
        <v>0</v>
      </c>
      <c r="KCS38" s="927">
        <f t="shared" si="400"/>
        <v>0</v>
      </c>
      <c r="KCT38" s="927">
        <f t="shared" si="400"/>
        <v>0</v>
      </c>
      <c r="KCU38" s="927">
        <f t="shared" si="400"/>
        <v>0</v>
      </c>
      <c r="KCV38" s="927">
        <f t="shared" si="400"/>
        <v>0</v>
      </c>
      <c r="KCW38" s="927">
        <f t="shared" si="400"/>
        <v>0</v>
      </c>
      <c r="KCX38" s="927">
        <f t="shared" si="400"/>
        <v>0</v>
      </c>
      <c r="KCY38" s="927">
        <f t="shared" si="400"/>
        <v>0</v>
      </c>
      <c r="KCZ38" s="927">
        <f t="shared" si="400"/>
        <v>0</v>
      </c>
      <c r="KDA38" s="927">
        <f t="shared" si="400"/>
        <v>0</v>
      </c>
      <c r="KDB38" s="927">
        <f t="shared" si="400"/>
        <v>0</v>
      </c>
      <c r="KDC38" s="927">
        <f t="shared" si="400"/>
        <v>0</v>
      </c>
      <c r="KDD38" s="927">
        <f t="shared" si="400"/>
        <v>0</v>
      </c>
      <c r="KDE38" s="927">
        <f t="shared" si="400"/>
        <v>0</v>
      </c>
      <c r="KDF38" s="927">
        <f t="shared" si="400"/>
        <v>0</v>
      </c>
      <c r="KDG38" s="927">
        <f t="shared" si="400"/>
        <v>0</v>
      </c>
      <c r="KDH38" s="927">
        <f t="shared" si="400"/>
        <v>0</v>
      </c>
      <c r="KDI38" s="927">
        <f t="shared" si="400"/>
        <v>0</v>
      </c>
      <c r="KDJ38" s="927">
        <f t="shared" si="400"/>
        <v>0</v>
      </c>
      <c r="KDK38" s="927">
        <f t="shared" si="400"/>
        <v>0</v>
      </c>
      <c r="KDL38" s="927">
        <f t="shared" si="400"/>
        <v>0</v>
      </c>
      <c r="KDM38" s="927">
        <f t="shared" si="400"/>
        <v>0</v>
      </c>
      <c r="KDN38" s="927">
        <f t="shared" si="400"/>
        <v>0</v>
      </c>
      <c r="KDO38" s="927">
        <f t="shared" si="400"/>
        <v>0</v>
      </c>
      <c r="KDP38" s="927">
        <f t="shared" si="400"/>
        <v>0</v>
      </c>
      <c r="KDQ38" s="927">
        <f t="shared" si="400"/>
        <v>0</v>
      </c>
      <c r="KDR38" s="927">
        <f t="shared" ref="KDR38:KGC38" si="401">+KDQ38</f>
        <v>0</v>
      </c>
      <c r="KDS38" s="927">
        <f t="shared" si="401"/>
        <v>0</v>
      </c>
      <c r="KDT38" s="927">
        <f t="shared" si="401"/>
        <v>0</v>
      </c>
      <c r="KDU38" s="927">
        <f t="shared" si="401"/>
        <v>0</v>
      </c>
      <c r="KDV38" s="927">
        <f t="shared" si="401"/>
        <v>0</v>
      </c>
      <c r="KDW38" s="927">
        <f t="shared" si="401"/>
        <v>0</v>
      </c>
      <c r="KDX38" s="927">
        <f t="shared" si="401"/>
        <v>0</v>
      </c>
      <c r="KDY38" s="927">
        <f t="shared" si="401"/>
        <v>0</v>
      </c>
      <c r="KDZ38" s="927">
        <f t="shared" si="401"/>
        <v>0</v>
      </c>
      <c r="KEA38" s="927">
        <f t="shared" si="401"/>
        <v>0</v>
      </c>
      <c r="KEB38" s="927">
        <f t="shared" si="401"/>
        <v>0</v>
      </c>
      <c r="KEC38" s="927">
        <f t="shared" si="401"/>
        <v>0</v>
      </c>
      <c r="KED38" s="927">
        <f t="shared" si="401"/>
        <v>0</v>
      </c>
      <c r="KEE38" s="927">
        <f t="shared" si="401"/>
        <v>0</v>
      </c>
      <c r="KEF38" s="927">
        <f t="shared" si="401"/>
        <v>0</v>
      </c>
      <c r="KEG38" s="927">
        <f t="shared" si="401"/>
        <v>0</v>
      </c>
      <c r="KEH38" s="927">
        <f t="shared" si="401"/>
        <v>0</v>
      </c>
      <c r="KEI38" s="927">
        <f t="shared" si="401"/>
        <v>0</v>
      </c>
      <c r="KEJ38" s="927">
        <f t="shared" si="401"/>
        <v>0</v>
      </c>
      <c r="KEK38" s="927">
        <f t="shared" si="401"/>
        <v>0</v>
      </c>
      <c r="KEL38" s="927">
        <f t="shared" si="401"/>
        <v>0</v>
      </c>
      <c r="KEM38" s="927">
        <f t="shared" si="401"/>
        <v>0</v>
      </c>
      <c r="KEN38" s="927">
        <f t="shared" si="401"/>
        <v>0</v>
      </c>
      <c r="KEO38" s="927">
        <f t="shared" si="401"/>
        <v>0</v>
      </c>
      <c r="KEP38" s="927">
        <f t="shared" si="401"/>
        <v>0</v>
      </c>
      <c r="KEQ38" s="927">
        <f t="shared" si="401"/>
        <v>0</v>
      </c>
      <c r="KER38" s="927">
        <f t="shared" si="401"/>
        <v>0</v>
      </c>
      <c r="KES38" s="927">
        <f t="shared" si="401"/>
        <v>0</v>
      </c>
      <c r="KET38" s="927">
        <f t="shared" si="401"/>
        <v>0</v>
      </c>
      <c r="KEU38" s="927">
        <f t="shared" si="401"/>
        <v>0</v>
      </c>
      <c r="KEV38" s="927">
        <f t="shared" si="401"/>
        <v>0</v>
      </c>
      <c r="KEW38" s="927">
        <f t="shared" si="401"/>
        <v>0</v>
      </c>
      <c r="KEX38" s="927">
        <f t="shared" si="401"/>
        <v>0</v>
      </c>
      <c r="KEY38" s="927">
        <f t="shared" si="401"/>
        <v>0</v>
      </c>
      <c r="KEZ38" s="927">
        <f t="shared" si="401"/>
        <v>0</v>
      </c>
      <c r="KFA38" s="927">
        <f t="shared" si="401"/>
        <v>0</v>
      </c>
      <c r="KFB38" s="927">
        <f t="shared" si="401"/>
        <v>0</v>
      </c>
      <c r="KFC38" s="927">
        <f t="shared" si="401"/>
        <v>0</v>
      </c>
      <c r="KFD38" s="927">
        <f t="shared" si="401"/>
        <v>0</v>
      </c>
      <c r="KFE38" s="927">
        <f t="shared" si="401"/>
        <v>0</v>
      </c>
      <c r="KFF38" s="927">
        <f t="shared" si="401"/>
        <v>0</v>
      </c>
      <c r="KFG38" s="927">
        <f t="shared" si="401"/>
        <v>0</v>
      </c>
      <c r="KFH38" s="927">
        <f t="shared" si="401"/>
        <v>0</v>
      </c>
      <c r="KFI38" s="927">
        <f t="shared" si="401"/>
        <v>0</v>
      </c>
      <c r="KFJ38" s="927">
        <f t="shared" si="401"/>
        <v>0</v>
      </c>
      <c r="KFK38" s="927">
        <f t="shared" si="401"/>
        <v>0</v>
      </c>
      <c r="KFL38" s="927">
        <f t="shared" si="401"/>
        <v>0</v>
      </c>
      <c r="KFM38" s="927">
        <f t="shared" si="401"/>
        <v>0</v>
      </c>
      <c r="KFN38" s="927">
        <f t="shared" si="401"/>
        <v>0</v>
      </c>
      <c r="KFO38" s="927">
        <f t="shared" si="401"/>
        <v>0</v>
      </c>
      <c r="KFP38" s="927">
        <f t="shared" si="401"/>
        <v>0</v>
      </c>
      <c r="KFQ38" s="927">
        <f t="shared" si="401"/>
        <v>0</v>
      </c>
      <c r="KFR38" s="927">
        <f t="shared" si="401"/>
        <v>0</v>
      </c>
      <c r="KFS38" s="927">
        <f t="shared" si="401"/>
        <v>0</v>
      </c>
      <c r="KFT38" s="927">
        <f t="shared" si="401"/>
        <v>0</v>
      </c>
      <c r="KFU38" s="927">
        <f t="shared" si="401"/>
        <v>0</v>
      </c>
      <c r="KFV38" s="927">
        <f t="shared" si="401"/>
        <v>0</v>
      </c>
      <c r="KFW38" s="927">
        <f t="shared" si="401"/>
        <v>0</v>
      </c>
      <c r="KFX38" s="927">
        <f t="shared" si="401"/>
        <v>0</v>
      </c>
      <c r="KFY38" s="927">
        <f t="shared" si="401"/>
        <v>0</v>
      </c>
      <c r="KFZ38" s="927">
        <f t="shared" si="401"/>
        <v>0</v>
      </c>
      <c r="KGA38" s="927">
        <f t="shared" si="401"/>
        <v>0</v>
      </c>
      <c r="KGB38" s="927">
        <f t="shared" si="401"/>
        <v>0</v>
      </c>
      <c r="KGC38" s="927">
        <f t="shared" si="401"/>
        <v>0</v>
      </c>
      <c r="KGD38" s="927">
        <f t="shared" ref="KGD38:KIO38" si="402">+KGC38</f>
        <v>0</v>
      </c>
      <c r="KGE38" s="927">
        <f t="shared" si="402"/>
        <v>0</v>
      </c>
      <c r="KGF38" s="927">
        <f t="shared" si="402"/>
        <v>0</v>
      </c>
      <c r="KGG38" s="927">
        <f t="shared" si="402"/>
        <v>0</v>
      </c>
      <c r="KGH38" s="927">
        <f t="shared" si="402"/>
        <v>0</v>
      </c>
      <c r="KGI38" s="927">
        <f t="shared" si="402"/>
        <v>0</v>
      </c>
      <c r="KGJ38" s="927">
        <f t="shared" si="402"/>
        <v>0</v>
      </c>
      <c r="KGK38" s="927">
        <f t="shared" si="402"/>
        <v>0</v>
      </c>
      <c r="KGL38" s="927">
        <f t="shared" si="402"/>
        <v>0</v>
      </c>
      <c r="KGM38" s="927">
        <f t="shared" si="402"/>
        <v>0</v>
      </c>
      <c r="KGN38" s="927">
        <f t="shared" si="402"/>
        <v>0</v>
      </c>
      <c r="KGO38" s="927">
        <f t="shared" si="402"/>
        <v>0</v>
      </c>
      <c r="KGP38" s="927">
        <f t="shared" si="402"/>
        <v>0</v>
      </c>
      <c r="KGQ38" s="927">
        <f t="shared" si="402"/>
        <v>0</v>
      </c>
      <c r="KGR38" s="927">
        <f t="shared" si="402"/>
        <v>0</v>
      </c>
      <c r="KGS38" s="927">
        <f t="shared" si="402"/>
        <v>0</v>
      </c>
      <c r="KGT38" s="927">
        <f t="shared" si="402"/>
        <v>0</v>
      </c>
      <c r="KGU38" s="927">
        <f t="shared" si="402"/>
        <v>0</v>
      </c>
      <c r="KGV38" s="927">
        <f t="shared" si="402"/>
        <v>0</v>
      </c>
      <c r="KGW38" s="927">
        <f t="shared" si="402"/>
        <v>0</v>
      </c>
      <c r="KGX38" s="927">
        <f t="shared" si="402"/>
        <v>0</v>
      </c>
      <c r="KGY38" s="927">
        <f t="shared" si="402"/>
        <v>0</v>
      </c>
      <c r="KGZ38" s="927">
        <f t="shared" si="402"/>
        <v>0</v>
      </c>
      <c r="KHA38" s="927">
        <f t="shared" si="402"/>
        <v>0</v>
      </c>
      <c r="KHB38" s="927">
        <f t="shared" si="402"/>
        <v>0</v>
      </c>
      <c r="KHC38" s="927">
        <f t="shared" si="402"/>
        <v>0</v>
      </c>
      <c r="KHD38" s="927">
        <f t="shared" si="402"/>
        <v>0</v>
      </c>
      <c r="KHE38" s="927">
        <f t="shared" si="402"/>
        <v>0</v>
      </c>
      <c r="KHF38" s="927">
        <f t="shared" si="402"/>
        <v>0</v>
      </c>
      <c r="KHG38" s="927">
        <f t="shared" si="402"/>
        <v>0</v>
      </c>
      <c r="KHH38" s="927">
        <f t="shared" si="402"/>
        <v>0</v>
      </c>
      <c r="KHI38" s="927">
        <f t="shared" si="402"/>
        <v>0</v>
      </c>
      <c r="KHJ38" s="927">
        <f t="shared" si="402"/>
        <v>0</v>
      </c>
      <c r="KHK38" s="927">
        <f t="shared" si="402"/>
        <v>0</v>
      </c>
      <c r="KHL38" s="927">
        <f t="shared" si="402"/>
        <v>0</v>
      </c>
      <c r="KHM38" s="927">
        <f t="shared" si="402"/>
        <v>0</v>
      </c>
      <c r="KHN38" s="927">
        <f t="shared" si="402"/>
        <v>0</v>
      </c>
      <c r="KHO38" s="927">
        <f t="shared" si="402"/>
        <v>0</v>
      </c>
      <c r="KHP38" s="927">
        <f t="shared" si="402"/>
        <v>0</v>
      </c>
      <c r="KHQ38" s="927">
        <f t="shared" si="402"/>
        <v>0</v>
      </c>
      <c r="KHR38" s="927">
        <f t="shared" si="402"/>
        <v>0</v>
      </c>
      <c r="KHS38" s="927">
        <f t="shared" si="402"/>
        <v>0</v>
      </c>
      <c r="KHT38" s="927">
        <f t="shared" si="402"/>
        <v>0</v>
      </c>
      <c r="KHU38" s="927">
        <f t="shared" si="402"/>
        <v>0</v>
      </c>
      <c r="KHV38" s="927">
        <f t="shared" si="402"/>
        <v>0</v>
      </c>
      <c r="KHW38" s="927">
        <f t="shared" si="402"/>
        <v>0</v>
      </c>
      <c r="KHX38" s="927">
        <f t="shared" si="402"/>
        <v>0</v>
      </c>
      <c r="KHY38" s="927">
        <f t="shared" si="402"/>
        <v>0</v>
      </c>
      <c r="KHZ38" s="927">
        <f t="shared" si="402"/>
        <v>0</v>
      </c>
      <c r="KIA38" s="927">
        <f t="shared" si="402"/>
        <v>0</v>
      </c>
      <c r="KIB38" s="927">
        <f t="shared" si="402"/>
        <v>0</v>
      </c>
      <c r="KIC38" s="927">
        <f t="shared" si="402"/>
        <v>0</v>
      </c>
      <c r="KID38" s="927">
        <f t="shared" si="402"/>
        <v>0</v>
      </c>
      <c r="KIE38" s="927">
        <f t="shared" si="402"/>
        <v>0</v>
      </c>
      <c r="KIF38" s="927">
        <f t="shared" si="402"/>
        <v>0</v>
      </c>
      <c r="KIG38" s="927">
        <f t="shared" si="402"/>
        <v>0</v>
      </c>
      <c r="KIH38" s="927">
        <f t="shared" si="402"/>
        <v>0</v>
      </c>
      <c r="KII38" s="927">
        <f t="shared" si="402"/>
        <v>0</v>
      </c>
      <c r="KIJ38" s="927">
        <f t="shared" si="402"/>
        <v>0</v>
      </c>
      <c r="KIK38" s="927">
        <f t="shared" si="402"/>
        <v>0</v>
      </c>
      <c r="KIL38" s="927">
        <f t="shared" si="402"/>
        <v>0</v>
      </c>
      <c r="KIM38" s="927">
        <f t="shared" si="402"/>
        <v>0</v>
      </c>
      <c r="KIN38" s="927">
        <f t="shared" si="402"/>
        <v>0</v>
      </c>
      <c r="KIO38" s="927">
        <f t="shared" si="402"/>
        <v>0</v>
      </c>
      <c r="KIP38" s="927">
        <f t="shared" ref="KIP38:KLA38" si="403">+KIO38</f>
        <v>0</v>
      </c>
      <c r="KIQ38" s="927">
        <f t="shared" si="403"/>
        <v>0</v>
      </c>
      <c r="KIR38" s="927">
        <f t="shared" si="403"/>
        <v>0</v>
      </c>
      <c r="KIS38" s="927">
        <f t="shared" si="403"/>
        <v>0</v>
      </c>
      <c r="KIT38" s="927">
        <f t="shared" si="403"/>
        <v>0</v>
      </c>
      <c r="KIU38" s="927">
        <f t="shared" si="403"/>
        <v>0</v>
      </c>
      <c r="KIV38" s="927">
        <f t="shared" si="403"/>
        <v>0</v>
      </c>
      <c r="KIW38" s="927">
        <f t="shared" si="403"/>
        <v>0</v>
      </c>
      <c r="KIX38" s="927">
        <f t="shared" si="403"/>
        <v>0</v>
      </c>
      <c r="KIY38" s="927">
        <f t="shared" si="403"/>
        <v>0</v>
      </c>
      <c r="KIZ38" s="927">
        <f t="shared" si="403"/>
        <v>0</v>
      </c>
      <c r="KJA38" s="927">
        <f t="shared" si="403"/>
        <v>0</v>
      </c>
      <c r="KJB38" s="927">
        <f t="shared" si="403"/>
        <v>0</v>
      </c>
      <c r="KJC38" s="927">
        <f t="shared" si="403"/>
        <v>0</v>
      </c>
      <c r="KJD38" s="927">
        <f t="shared" si="403"/>
        <v>0</v>
      </c>
      <c r="KJE38" s="927">
        <f t="shared" si="403"/>
        <v>0</v>
      </c>
      <c r="KJF38" s="927">
        <f t="shared" si="403"/>
        <v>0</v>
      </c>
      <c r="KJG38" s="927">
        <f t="shared" si="403"/>
        <v>0</v>
      </c>
      <c r="KJH38" s="927">
        <f t="shared" si="403"/>
        <v>0</v>
      </c>
      <c r="KJI38" s="927">
        <f t="shared" si="403"/>
        <v>0</v>
      </c>
      <c r="KJJ38" s="927">
        <f t="shared" si="403"/>
        <v>0</v>
      </c>
      <c r="KJK38" s="927">
        <f t="shared" si="403"/>
        <v>0</v>
      </c>
      <c r="KJL38" s="927">
        <f t="shared" si="403"/>
        <v>0</v>
      </c>
      <c r="KJM38" s="927">
        <f t="shared" si="403"/>
        <v>0</v>
      </c>
      <c r="KJN38" s="927">
        <f t="shared" si="403"/>
        <v>0</v>
      </c>
      <c r="KJO38" s="927">
        <f t="shared" si="403"/>
        <v>0</v>
      </c>
      <c r="KJP38" s="927">
        <f t="shared" si="403"/>
        <v>0</v>
      </c>
      <c r="KJQ38" s="927">
        <f t="shared" si="403"/>
        <v>0</v>
      </c>
      <c r="KJR38" s="927">
        <f t="shared" si="403"/>
        <v>0</v>
      </c>
      <c r="KJS38" s="927">
        <f t="shared" si="403"/>
        <v>0</v>
      </c>
      <c r="KJT38" s="927">
        <f t="shared" si="403"/>
        <v>0</v>
      </c>
      <c r="KJU38" s="927">
        <f t="shared" si="403"/>
        <v>0</v>
      </c>
      <c r="KJV38" s="927">
        <f t="shared" si="403"/>
        <v>0</v>
      </c>
      <c r="KJW38" s="927">
        <f t="shared" si="403"/>
        <v>0</v>
      </c>
      <c r="KJX38" s="927">
        <f t="shared" si="403"/>
        <v>0</v>
      </c>
      <c r="KJY38" s="927">
        <f t="shared" si="403"/>
        <v>0</v>
      </c>
      <c r="KJZ38" s="927">
        <f t="shared" si="403"/>
        <v>0</v>
      </c>
      <c r="KKA38" s="927">
        <f t="shared" si="403"/>
        <v>0</v>
      </c>
      <c r="KKB38" s="927">
        <f t="shared" si="403"/>
        <v>0</v>
      </c>
      <c r="KKC38" s="927">
        <f t="shared" si="403"/>
        <v>0</v>
      </c>
      <c r="KKD38" s="927">
        <f t="shared" si="403"/>
        <v>0</v>
      </c>
      <c r="KKE38" s="927">
        <f t="shared" si="403"/>
        <v>0</v>
      </c>
      <c r="KKF38" s="927">
        <f t="shared" si="403"/>
        <v>0</v>
      </c>
      <c r="KKG38" s="927">
        <f t="shared" si="403"/>
        <v>0</v>
      </c>
      <c r="KKH38" s="927">
        <f t="shared" si="403"/>
        <v>0</v>
      </c>
      <c r="KKI38" s="927">
        <f t="shared" si="403"/>
        <v>0</v>
      </c>
      <c r="KKJ38" s="927">
        <f t="shared" si="403"/>
        <v>0</v>
      </c>
      <c r="KKK38" s="927">
        <f t="shared" si="403"/>
        <v>0</v>
      </c>
      <c r="KKL38" s="927">
        <f t="shared" si="403"/>
        <v>0</v>
      </c>
      <c r="KKM38" s="927">
        <f t="shared" si="403"/>
        <v>0</v>
      </c>
      <c r="KKN38" s="927">
        <f t="shared" si="403"/>
        <v>0</v>
      </c>
      <c r="KKO38" s="927">
        <f t="shared" si="403"/>
        <v>0</v>
      </c>
      <c r="KKP38" s="927">
        <f t="shared" si="403"/>
        <v>0</v>
      </c>
      <c r="KKQ38" s="927">
        <f t="shared" si="403"/>
        <v>0</v>
      </c>
      <c r="KKR38" s="927">
        <f t="shared" si="403"/>
        <v>0</v>
      </c>
      <c r="KKS38" s="927">
        <f t="shared" si="403"/>
        <v>0</v>
      </c>
      <c r="KKT38" s="927">
        <f t="shared" si="403"/>
        <v>0</v>
      </c>
      <c r="KKU38" s="927">
        <f t="shared" si="403"/>
        <v>0</v>
      </c>
      <c r="KKV38" s="927">
        <f t="shared" si="403"/>
        <v>0</v>
      </c>
      <c r="KKW38" s="927">
        <f t="shared" si="403"/>
        <v>0</v>
      </c>
      <c r="KKX38" s="927">
        <f t="shared" si="403"/>
        <v>0</v>
      </c>
      <c r="KKY38" s="927">
        <f t="shared" si="403"/>
        <v>0</v>
      </c>
      <c r="KKZ38" s="927">
        <f t="shared" si="403"/>
        <v>0</v>
      </c>
      <c r="KLA38" s="927">
        <f t="shared" si="403"/>
        <v>0</v>
      </c>
      <c r="KLB38" s="927">
        <f t="shared" ref="KLB38:KNM38" si="404">+KLA38</f>
        <v>0</v>
      </c>
      <c r="KLC38" s="927">
        <f t="shared" si="404"/>
        <v>0</v>
      </c>
      <c r="KLD38" s="927">
        <f t="shared" si="404"/>
        <v>0</v>
      </c>
      <c r="KLE38" s="927">
        <f t="shared" si="404"/>
        <v>0</v>
      </c>
      <c r="KLF38" s="927">
        <f t="shared" si="404"/>
        <v>0</v>
      </c>
      <c r="KLG38" s="927">
        <f t="shared" si="404"/>
        <v>0</v>
      </c>
      <c r="KLH38" s="927">
        <f t="shared" si="404"/>
        <v>0</v>
      </c>
      <c r="KLI38" s="927">
        <f t="shared" si="404"/>
        <v>0</v>
      </c>
      <c r="KLJ38" s="927">
        <f t="shared" si="404"/>
        <v>0</v>
      </c>
      <c r="KLK38" s="927">
        <f t="shared" si="404"/>
        <v>0</v>
      </c>
      <c r="KLL38" s="927">
        <f t="shared" si="404"/>
        <v>0</v>
      </c>
      <c r="KLM38" s="927">
        <f t="shared" si="404"/>
        <v>0</v>
      </c>
      <c r="KLN38" s="927">
        <f t="shared" si="404"/>
        <v>0</v>
      </c>
      <c r="KLO38" s="927">
        <f t="shared" si="404"/>
        <v>0</v>
      </c>
      <c r="KLP38" s="927">
        <f t="shared" si="404"/>
        <v>0</v>
      </c>
      <c r="KLQ38" s="927">
        <f t="shared" si="404"/>
        <v>0</v>
      </c>
      <c r="KLR38" s="927">
        <f t="shared" si="404"/>
        <v>0</v>
      </c>
      <c r="KLS38" s="927">
        <f t="shared" si="404"/>
        <v>0</v>
      </c>
      <c r="KLT38" s="927">
        <f t="shared" si="404"/>
        <v>0</v>
      </c>
      <c r="KLU38" s="927">
        <f t="shared" si="404"/>
        <v>0</v>
      </c>
      <c r="KLV38" s="927">
        <f t="shared" si="404"/>
        <v>0</v>
      </c>
      <c r="KLW38" s="927">
        <f t="shared" si="404"/>
        <v>0</v>
      </c>
      <c r="KLX38" s="927">
        <f t="shared" si="404"/>
        <v>0</v>
      </c>
      <c r="KLY38" s="927">
        <f t="shared" si="404"/>
        <v>0</v>
      </c>
      <c r="KLZ38" s="927">
        <f t="shared" si="404"/>
        <v>0</v>
      </c>
      <c r="KMA38" s="927">
        <f t="shared" si="404"/>
        <v>0</v>
      </c>
      <c r="KMB38" s="927">
        <f t="shared" si="404"/>
        <v>0</v>
      </c>
      <c r="KMC38" s="927">
        <f t="shared" si="404"/>
        <v>0</v>
      </c>
      <c r="KMD38" s="927">
        <f t="shared" si="404"/>
        <v>0</v>
      </c>
      <c r="KME38" s="927">
        <f t="shared" si="404"/>
        <v>0</v>
      </c>
      <c r="KMF38" s="927">
        <f t="shared" si="404"/>
        <v>0</v>
      </c>
      <c r="KMG38" s="927">
        <f t="shared" si="404"/>
        <v>0</v>
      </c>
      <c r="KMH38" s="927">
        <f t="shared" si="404"/>
        <v>0</v>
      </c>
      <c r="KMI38" s="927">
        <f t="shared" si="404"/>
        <v>0</v>
      </c>
      <c r="KMJ38" s="927">
        <f t="shared" si="404"/>
        <v>0</v>
      </c>
      <c r="KMK38" s="927">
        <f t="shared" si="404"/>
        <v>0</v>
      </c>
      <c r="KML38" s="927">
        <f t="shared" si="404"/>
        <v>0</v>
      </c>
      <c r="KMM38" s="927">
        <f t="shared" si="404"/>
        <v>0</v>
      </c>
      <c r="KMN38" s="927">
        <f t="shared" si="404"/>
        <v>0</v>
      </c>
      <c r="KMO38" s="927">
        <f t="shared" si="404"/>
        <v>0</v>
      </c>
      <c r="KMP38" s="927">
        <f t="shared" si="404"/>
        <v>0</v>
      </c>
      <c r="KMQ38" s="927">
        <f t="shared" si="404"/>
        <v>0</v>
      </c>
      <c r="KMR38" s="927">
        <f t="shared" si="404"/>
        <v>0</v>
      </c>
      <c r="KMS38" s="927">
        <f t="shared" si="404"/>
        <v>0</v>
      </c>
      <c r="KMT38" s="927">
        <f t="shared" si="404"/>
        <v>0</v>
      </c>
      <c r="KMU38" s="927">
        <f t="shared" si="404"/>
        <v>0</v>
      </c>
      <c r="KMV38" s="927">
        <f t="shared" si="404"/>
        <v>0</v>
      </c>
      <c r="KMW38" s="927">
        <f t="shared" si="404"/>
        <v>0</v>
      </c>
      <c r="KMX38" s="927">
        <f t="shared" si="404"/>
        <v>0</v>
      </c>
      <c r="KMY38" s="927">
        <f t="shared" si="404"/>
        <v>0</v>
      </c>
      <c r="KMZ38" s="927">
        <f t="shared" si="404"/>
        <v>0</v>
      </c>
      <c r="KNA38" s="927">
        <f t="shared" si="404"/>
        <v>0</v>
      </c>
      <c r="KNB38" s="927">
        <f t="shared" si="404"/>
        <v>0</v>
      </c>
      <c r="KNC38" s="927">
        <f t="shared" si="404"/>
        <v>0</v>
      </c>
      <c r="KND38" s="927">
        <f t="shared" si="404"/>
        <v>0</v>
      </c>
      <c r="KNE38" s="927">
        <f t="shared" si="404"/>
        <v>0</v>
      </c>
      <c r="KNF38" s="927">
        <f t="shared" si="404"/>
        <v>0</v>
      </c>
      <c r="KNG38" s="927">
        <f t="shared" si="404"/>
        <v>0</v>
      </c>
      <c r="KNH38" s="927">
        <f t="shared" si="404"/>
        <v>0</v>
      </c>
      <c r="KNI38" s="927">
        <f t="shared" si="404"/>
        <v>0</v>
      </c>
      <c r="KNJ38" s="927">
        <f t="shared" si="404"/>
        <v>0</v>
      </c>
      <c r="KNK38" s="927">
        <f t="shared" si="404"/>
        <v>0</v>
      </c>
      <c r="KNL38" s="927">
        <f t="shared" si="404"/>
        <v>0</v>
      </c>
      <c r="KNM38" s="927">
        <f t="shared" si="404"/>
        <v>0</v>
      </c>
      <c r="KNN38" s="927">
        <f t="shared" ref="KNN38:KPY38" si="405">+KNM38</f>
        <v>0</v>
      </c>
      <c r="KNO38" s="927">
        <f t="shared" si="405"/>
        <v>0</v>
      </c>
      <c r="KNP38" s="927">
        <f t="shared" si="405"/>
        <v>0</v>
      </c>
      <c r="KNQ38" s="927">
        <f t="shared" si="405"/>
        <v>0</v>
      </c>
      <c r="KNR38" s="927">
        <f t="shared" si="405"/>
        <v>0</v>
      </c>
      <c r="KNS38" s="927">
        <f t="shared" si="405"/>
        <v>0</v>
      </c>
      <c r="KNT38" s="927">
        <f t="shared" si="405"/>
        <v>0</v>
      </c>
      <c r="KNU38" s="927">
        <f t="shared" si="405"/>
        <v>0</v>
      </c>
      <c r="KNV38" s="927">
        <f t="shared" si="405"/>
        <v>0</v>
      </c>
      <c r="KNW38" s="927">
        <f t="shared" si="405"/>
        <v>0</v>
      </c>
      <c r="KNX38" s="927">
        <f t="shared" si="405"/>
        <v>0</v>
      </c>
      <c r="KNY38" s="927">
        <f t="shared" si="405"/>
        <v>0</v>
      </c>
      <c r="KNZ38" s="927">
        <f t="shared" si="405"/>
        <v>0</v>
      </c>
      <c r="KOA38" s="927">
        <f t="shared" si="405"/>
        <v>0</v>
      </c>
      <c r="KOB38" s="927">
        <f t="shared" si="405"/>
        <v>0</v>
      </c>
      <c r="KOC38" s="927">
        <f t="shared" si="405"/>
        <v>0</v>
      </c>
      <c r="KOD38" s="927">
        <f t="shared" si="405"/>
        <v>0</v>
      </c>
      <c r="KOE38" s="927">
        <f t="shared" si="405"/>
        <v>0</v>
      </c>
      <c r="KOF38" s="927">
        <f t="shared" si="405"/>
        <v>0</v>
      </c>
      <c r="KOG38" s="927">
        <f t="shared" si="405"/>
        <v>0</v>
      </c>
      <c r="KOH38" s="927">
        <f t="shared" si="405"/>
        <v>0</v>
      </c>
      <c r="KOI38" s="927">
        <f t="shared" si="405"/>
        <v>0</v>
      </c>
      <c r="KOJ38" s="927">
        <f t="shared" si="405"/>
        <v>0</v>
      </c>
      <c r="KOK38" s="927">
        <f t="shared" si="405"/>
        <v>0</v>
      </c>
      <c r="KOL38" s="927">
        <f t="shared" si="405"/>
        <v>0</v>
      </c>
      <c r="KOM38" s="927">
        <f t="shared" si="405"/>
        <v>0</v>
      </c>
      <c r="KON38" s="927">
        <f t="shared" si="405"/>
        <v>0</v>
      </c>
      <c r="KOO38" s="927">
        <f t="shared" si="405"/>
        <v>0</v>
      </c>
      <c r="KOP38" s="927">
        <f t="shared" si="405"/>
        <v>0</v>
      </c>
      <c r="KOQ38" s="927">
        <f t="shared" si="405"/>
        <v>0</v>
      </c>
      <c r="KOR38" s="927">
        <f t="shared" si="405"/>
        <v>0</v>
      </c>
      <c r="KOS38" s="927">
        <f t="shared" si="405"/>
        <v>0</v>
      </c>
      <c r="KOT38" s="927">
        <f t="shared" si="405"/>
        <v>0</v>
      </c>
      <c r="KOU38" s="927">
        <f t="shared" si="405"/>
        <v>0</v>
      </c>
      <c r="KOV38" s="927">
        <f t="shared" si="405"/>
        <v>0</v>
      </c>
      <c r="KOW38" s="927">
        <f t="shared" si="405"/>
        <v>0</v>
      </c>
      <c r="KOX38" s="927">
        <f t="shared" si="405"/>
        <v>0</v>
      </c>
      <c r="KOY38" s="927">
        <f t="shared" si="405"/>
        <v>0</v>
      </c>
      <c r="KOZ38" s="927">
        <f t="shared" si="405"/>
        <v>0</v>
      </c>
      <c r="KPA38" s="927">
        <f t="shared" si="405"/>
        <v>0</v>
      </c>
      <c r="KPB38" s="927">
        <f t="shared" si="405"/>
        <v>0</v>
      </c>
      <c r="KPC38" s="927">
        <f t="shared" si="405"/>
        <v>0</v>
      </c>
      <c r="KPD38" s="927">
        <f t="shared" si="405"/>
        <v>0</v>
      </c>
      <c r="KPE38" s="927">
        <f t="shared" si="405"/>
        <v>0</v>
      </c>
      <c r="KPF38" s="927">
        <f t="shared" si="405"/>
        <v>0</v>
      </c>
      <c r="KPG38" s="927">
        <f t="shared" si="405"/>
        <v>0</v>
      </c>
      <c r="KPH38" s="927">
        <f t="shared" si="405"/>
        <v>0</v>
      </c>
      <c r="KPI38" s="927">
        <f t="shared" si="405"/>
        <v>0</v>
      </c>
      <c r="KPJ38" s="927">
        <f t="shared" si="405"/>
        <v>0</v>
      </c>
      <c r="KPK38" s="927">
        <f t="shared" si="405"/>
        <v>0</v>
      </c>
      <c r="KPL38" s="927">
        <f t="shared" si="405"/>
        <v>0</v>
      </c>
      <c r="KPM38" s="927">
        <f t="shared" si="405"/>
        <v>0</v>
      </c>
      <c r="KPN38" s="927">
        <f t="shared" si="405"/>
        <v>0</v>
      </c>
      <c r="KPO38" s="927">
        <f t="shared" si="405"/>
        <v>0</v>
      </c>
      <c r="KPP38" s="927">
        <f t="shared" si="405"/>
        <v>0</v>
      </c>
      <c r="KPQ38" s="927">
        <f t="shared" si="405"/>
        <v>0</v>
      </c>
      <c r="KPR38" s="927">
        <f t="shared" si="405"/>
        <v>0</v>
      </c>
      <c r="KPS38" s="927">
        <f t="shared" si="405"/>
        <v>0</v>
      </c>
      <c r="KPT38" s="927">
        <f t="shared" si="405"/>
        <v>0</v>
      </c>
      <c r="KPU38" s="927">
        <f t="shared" si="405"/>
        <v>0</v>
      </c>
      <c r="KPV38" s="927">
        <f t="shared" si="405"/>
        <v>0</v>
      </c>
      <c r="KPW38" s="927">
        <f t="shared" si="405"/>
        <v>0</v>
      </c>
      <c r="KPX38" s="927">
        <f t="shared" si="405"/>
        <v>0</v>
      </c>
      <c r="KPY38" s="927">
        <f t="shared" si="405"/>
        <v>0</v>
      </c>
      <c r="KPZ38" s="927">
        <f t="shared" ref="KPZ38:KSK38" si="406">+KPY38</f>
        <v>0</v>
      </c>
      <c r="KQA38" s="927">
        <f t="shared" si="406"/>
        <v>0</v>
      </c>
      <c r="KQB38" s="927">
        <f t="shared" si="406"/>
        <v>0</v>
      </c>
      <c r="KQC38" s="927">
        <f t="shared" si="406"/>
        <v>0</v>
      </c>
      <c r="KQD38" s="927">
        <f t="shared" si="406"/>
        <v>0</v>
      </c>
      <c r="KQE38" s="927">
        <f t="shared" si="406"/>
        <v>0</v>
      </c>
      <c r="KQF38" s="927">
        <f t="shared" si="406"/>
        <v>0</v>
      </c>
      <c r="KQG38" s="927">
        <f t="shared" si="406"/>
        <v>0</v>
      </c>
      <c r="KQH38" s="927">
        <f t="shared" si="406"/>
        <v>0</v>
      </c>
      <c r="KQI38" s="927">
        <f t="shared" si="406"/>
        <v>0</v>
      </c>
      <c r="KQJ38" s="927">
        <f t="shared" si="406"/>
        <v>0</v>
      </c>
      <c r="KQK38" s="927">
        <f t="shared" si="406"/>
        <v>0</v>
      </c>
      <c r="KQL38" s="927">
        <f t="shared" si="406"/>
        <v>0</v>
      </c>
      <c r="KQM38" s="927">
        <f t="shared" si="406"/>
        <v>0</v>
      </c>
      <c r="KQN38" s="927">
        <f t="shared" si="406"/>
        <v>0</v>
      </c>
      <c r="KQO38" s="927">
        <f t="shared" si="406"/>
        <v>0</v>
      </c>
      <c r="KQP38" s="927">
        <f t="shared" si="406"/>
        <v>0</v>
      </c>
      <c r="KQQ38" s="927">
        <f t="shared" si="406"/>
        <v>0</v>
      </c>
      <c r="KQR38" s="927">
        <f t="shared" si="406"/>
        <v>0</v>
      </c>
      <c r="KQS38" s="927">
        <f t="shared" si="406"/>
        <v>0</v>
      </c>
      <c r="KQT38" s="927">
        <f t="shared" si="406"/>
        <v>0</v>
      </c>
      <c r="KQU38" s="927">
        <f t="shared" si="406"/>
        <v>0</v>
      </c>
      <c r="KQV38" s="927">
        <f t="shared" si="406"/>
        <v>0</v>
      </c>
      <c r="KQW38" s="927">
        <f t="shared" si="406"/>
        <v>0</v>
      </c>
      <c r="KQX38" s="927">
        <f t="shared" si="406"/>
        <v>0</v>
      </c>
      <c r="KQY38" s="927">
        <f t="shared" si="406"/>
        <v>0</v>
      </c>
      <c r="KQZ38" s="927">
        <f t="shared" si="406"/>
        <v>0</v>
      </c>
      <c r="KRA38" s="927">
        <f t="shared" si="406"/>
        <v>0</v>
      </c>
      <c r="KRB38" s="927">
        <f t="shared" si="406"/>
        <v>0</v>
      </c>
      <c r="KRC38" s="927">
        <f t="shared" si="406"/>
        <v>0</v>
      </c>
      <c r="KRD38" s="927">
        <f t="shared" si="406"/>
        <v>0</v>
      </c>
      <c r="KRE38" s="927">
        <f t="shared" si="406"/>
        <v>0</v>
      </c>
      <c r="KRF38" s="927">
        <f t="shared" si="406"/>
        <v>0</v>
      </c>
      <c r="KRG38" s="927">
        <f t="shared" si="406"/>
        <v>0</v>
      </c>
      <c r="KRH38" s="927">
        <f t="shared" si="406"/>
        <v>0</v>
      </c>
      <c r="KRI38" s="927">
        <f t="shared" si="406"/>
        <v>0</v>
      </c>
      <c r="KRJ38" s="927">
        <f t="shared" si="406"/>
        <v>0</v>
      </c>
      <c r="KRK38" s="927">
        <f t="shared" si="406"/>
        <v>0</v>
      </c>
      <c r="KRL38" s="927">
        <f t="shared" si="406"/>
        <v>0</v>
      </c>
      <c r="KRM38" s="927">
        <f t="shared" si="406"/>
        <v>0</v>
      </c>
      <c r="KRN38" s="927">
        <f t="shared" si="406"/>
        <v>0</v>
      </c>
      <c r="KRO38" s="927">
        <f t="shared" si="406"/>
        <v>0</v>
      </c>
      <c r="KRP38" s="927">
        <f t="shared" si="406"/>
        <v>0</v>
      </c>
      <c r="KRQ38" s="927">
        <f t="shared" si="406"/>
        <v>0</v>
      </c>
      <c r="KRR38" s="927">
        <f t="shared" si="406"/>
        <v>0</v>
      </c>
      <c r="KRS38" s="927">
        <f t="shared" si="406"/>
        <v>0</v>
      </c>
      <c r="KRT38" s="927">
        <f t="shared" si="406"/>
        <v>0</v>
      </c>
      <c r="KRU38" s="927">
        <f t="shared" si="406"/>
        <v>0</v>
      </c>
      <c r="KRV38" s="927">
        <f t="shared" si="406"/>
        <v>0</v>
      </c>
      <c r="KRW38" s="927">
        <f t="shared" si="406"/>
        <v>0</v>
      </c>
      <c r="KRX38" s="927">
        <f t="shared" si="406"/>
        <v>0</v>
      </c>
      <c r="KRY38" s="927">
        <f t="shared" si="406"/>
        <v>0</v>
      </c>
      <c r="KRZ38" s="927">
        <f t="shared" si="406"/>
        <v>0</v>
      </c>
      <c r="KSA38" s="927">
        <f t="shared" si="406"/>
        <v>0</v>
      </c>
      <c r="KSB38" s="927">
        <f t="shared" si="406"/>
        <v>0</v>
      </c>
      <c r="KSC38" s="927">
        <f t="shared" si="406"/>
        <v>0</v>
      </c>
      <c r="KSD38" s="927">
        <f t="shared" si="406"/>
        <v>0</v>
      </c>
      <c r="KSE38" s="927">
        <f t="shared" si="406"/>
        <v>0</v>
      </c>
      <c r="KSF38" s="927">
        <f t="shared" si="406"/>
        <v>0</v>
      </c>
      <c r="KSG38" s="927">
        <f t="shared" si="406"/>
        <v>0</v>
      </c>
      <c r="KSH38" s="927">
        <f t="shared" si="406"/>
        <v>0</v>
      </c>
      <c r="KSI38" s="927">
        <f t="shared" si="406"/>
        <v>0</v>
      </c>
      <c r="KSJ38" s="927">
        <f t="shared" si="406"/>
        <v>0</v>
      </c>
      <c r="KSK38" s="927">
        <f t="shared" si="406"/>
        <v>0</v>
      </c>
      <c r="KSL38" s="927">
        <f t="shared" ref="KSL38:KUW38" si="407">+KSK38</f>
        <v>0</v>
      </c>
      <c r="KSM38" s="927">
        <f t="shared" si="407"/>
        <v>0</v>
      </c>
      <c r="KSN38" s="927">
        <f t="shared" si="407"/>
        <v>0</v>
      </c>
      <c r="KSO38" s="927">
        <f t="shared" si="407"/>
        <v>0</v>
      </c>
      <c r="KSP38" s="927">
        <f t="shared" si="407"/>
        <v>0</v>
      </c>
      <c r="KSQ38" s="927">
        <f t="shared" si="407"/>
        <v>0</v>
      </c>
      <c r="KSR38" s="927">
        <f t="shared" si="407"/>
        <v>0</v>
      </c>
      <c r="KSS38" s="927">
        <f t="shared" si="407"/>
        <v>0</v>
      </c>
      <c r="KST38" s="927">
        <f t="shared" si="407"/>
        <v>0</v>
      </c>
      <c r="KSU38" s="927">
        <f t="shared" si="407"/>
        <v>0</v>
      </c>
      <c r="KSV38" s="927">
        <f t="shared" si="407"/>
        <v>0</v>
      </c>
      <c r="KSW38" s="927">
        <f t="shared" si="407"/>
        <v>0</v>
      </c>
      <c r="KSX38" s="927">
        <f t="shared" si="407"/>
        <v>0</v>
      </c>
      <c r="KSY38" s="927">
        <f t="shared" si="407"/>
        <v>0</v>
      </c>
      <c r="KSZ38" s="927">
        <f t="shared" si="407"/>
        <v>0</v>
      </c>
      <c r="KTA38" s="927">
        <f t="shared" si="407"/>
        <v>0</v>
      </c>
      <c r="KTB38" s="927">
        <f t="shared" si="407"/>
        <v>0</v>
      </c>
      <c r="KTC38" s="927">
        <f t="shared" si="407"/>
        <v>0</v>
      </c>
      <c r="KTD38" s="927">
        <f t="shared" si="407"/>
        <v>0</v>
      </c>
      <c r="KTE38" s="927">
        <f t="shared" si="407"/>
        <v>0</v>
      </c>
      <c r="KTF38" s="927">
        <f t="shared" si="407"/>
        <v>0</v>
      </c>
      <c r="KTG38" s="927">
        <f t="shared" si="407"/>
        <v>0</v>
      </c>
      <c r="KTH38" s="927">
        <f t="shared" si="407"/>
        <v>0</v>
      </c>
      <c r="KTI38" s="927">
        <f t="shared" si="407"/>
        <v>0</v>
      </c>
      <c r="KTJ38" s="927">
        <f t="shared" si="407"/>
        <v>0</v>
      </c>
      <c r="KTK38" s="927">
        <f t="shared" si="407"/>
        <v>0</v>
      </c>
      <c r="KTL38" s="927">
        <f t="shared" si="407"/>
        <v>0</v>
      </c>
      <c r="KTM38" s="927">
        <f t="shared" si="407"/>
        <v>0</v>
      </c>
      <c r="KTN38" s="927">
        <f t="shared" si="407"/>
        <v>0</v>
      </c>
      <c r="KTO38" s="927">
        <f t="shared" si="407"/>
        <v>0</v>
      </c>
      <c r="KTP38" s="927">
        <f t="shared" si="407"/>
        <v>0</v>
      </c>
      <c r="KTQ38" s="927">
        <f t="shared" si="407"/>
        <v>0</v>
      </c>
      <c r="KTR38" s="927">
        <f t="shared" si="407"/>
        <v>0</v>
      </c>
      <c r="KTS38" s="927">
        <f t="shared" si="407"/>
        <v>0</v>
      </c>
      <c r="KTT38" s="927">
        <f t="shared" si="407"/>
        <v>0</v>
      </c>
      <c r="KTU38" s="927">
        <f t="shared" si="407"/>
        <v>0</v>
      </c>
      <c r="KTV38" s="927">
        <f t="shared" si="407"/>
        <v>0</v>
      </c>
      <c r="KTW38" s="927">
        <f t="shared" si="407"/>
        <v>0</v>
      </c>
      <c r="KTX38" s="927">
        <f t="shared" si="407"/>
        <v>0</v>
      </c>
      <c r="KTY38" s="927">
        <f t="shared" si="407"/>
        <v>0</v>
      </c>
      <c r="KTZ38" s="927">
        <f t="shared" si="407"/>
        <v>0</v>
      </c>
      <c r="KUA38" s="927">
        <f t="shared" si="407"/>
        <v>0</v>
      </c>
      <c r="KUB38" s="927">
        <f t="shared" si="407"/>
        <v>0</v>
      </c>
      <c r="KUC38" s="927">
        <f t="shared" si="407"/>
        <v>0</v>
      </c>
      <c r="KUD38" s="927">
        <f t="shared" si="407"/>
        <v>0</v>
      </c>
      <c r="KUE38" s="927">
        <f t="shared" si="407"/>
        <v>0</v>
      </c>
      <c r="KUF38" s="927">
        <f t="shared" si="407"/>
        <v>0</v>
      </c>
      <c r="KUG38" s="927">
        <f t="shared" si="407"/>
        <v>0</v>
      </c>
      <c r="KUH38" s="927">
        <f t="shared" si="407"/>
        <v>0</v>
      </c>
      <c r="KUI38" s="927">
        <f t="shared" si="407"/>
        <v>0</v>
      </c>
      <c r="KUJ38" s="927">
        <f t="shared" si="407"/>
        <v>0</v>
      </c>
      <c r="KUK38" s="927">
        <f t="shared" si="407"/>
        <v>0</v>
      </c>
      <c r="KUL38" s="927">
        <f t="shared" si="407"/>
        <v>0</v>
      </c>
      <c r="KUM38" s="927">
        <f t="shared" si="407"/>
        <v>0</v>
      </c>
      <c r="KUN38" s="927">
        <f t="shared" si="407"/>
        <v>0</v>
      </c>
      <c r="KUO38" s="927">
        <f t="shared" si="407"/>
        <v>0</v>
      </c>
      <c r="KUP38" s="927">
        <f t="shared" si="407"/>
        <v>0</v>
      </c>
      <c r="KUQ38" s="927">
        <f t="shared" si="407"/>
        <v>0</v>
      </c>
      <c r="KUR38" s="927">
        <f t="shared" si="407"/>
        <v>0</v>
      </c>
      <c r="KUS38" s="927">
        <f t="shared" si="407"/>
        <v>0</v>
      </c>
      <c r="KUT38" s="927">
        <f t="shared" si="407"/>
        <v>0</v>
      </c>
      <c r="KUU38" s="927">
        <f t="shared" si="407"/>
        <v>0</v>
      </c>
      <c r="KUV38" s="927">
        <f t="shared" si="407"/>
        <v>0</v>
      </c>
      <c r="KUW38" s="927">
        <f t="shared" si="407"/>
        <v>0</v>
      </c>
      <c r="KUX38" s="927">
        <f t="shared" ref="KUX38:KXI38" si="408">+KUW38</f>
        <v>0</v>
      </c>
      <c r="KUY38" s="927">
        <f t="shared" si="408"/>
        <v>0</v>
      </c>
      <c r="KUZ38" s="927">
        <f t="shared" si="408"/>
        <v>0</v>
      </c>
      <c r="KVA38" s="927">
        <f t="shared" si="408"/>
        <v>0</v>
      </c>
      <c r="KVB38" s="927">
        <f t="shared" si="408"/>
        <v>0</v>
      </c>
      <c r="KVC38" s="927">
        <f t="shared" si="408"/>
        <v>0</v>
      </c>
      <c r="KVD38" s="927">
        <f t="shared" si="408"/>
        <v>0</v>
      </c>
      <c r="KVE38" s="927">
        <f t="shared" si="408"/>
        <v>0</v>
      </c>
      <c r="KVF38" s="927">
        <f t="shared" si="408"/>
        <v>0</v>
      </c>
      <c r="KVG38" s="927">
        <f t="shared" si="408"/>
        <v>0</v>
      </c>
      <c r="KVH38" s="927">
        <f t="shared" si="408"/>
        <v>0</v>
      </c>
      <c r="KVI38" s="927">
        <f t="shared" si="408"/>
        <v>0</v>
      </c>
      <c r="KVJ38" s="927">
        <f t="shared" si="408"/>
        <v>0</v>
      </c>
      <c r="KVK38" s="927">
        <f t="shared" si="408"/>
        <v>0</v>
      </c>
      <c r="KVL38" s="927">
        <f t="shared" si="408"/>
        <v>0</v>
      </c>
      <c r="KVM38" s="927">
        <f t="shared" si="408"/>
        <v>0</v>
      </c>
      <c r="KVN38" s="927">
        <f t="shared" si="408"/>
        <v>0</v>
      </c>
      <c r="KVO38" s="927">
        <f t="shared" si="408"/>
        <v>0</v>
      </c>
      <c r="KVP38" s="927">
        <f t="shared" si="408"/>
        <v>0</v>
      </c>
      <c r="KVQ38" s="927">
        <f t="shared" si="408"/>
        <v>0</v>
      </c>
      <c r="KVR38" s="927">
        <f t="shared" si="408"/>
        <v>0</v>
      </c>
      <c r="KVS38" s="927">
        <f t="shared" si="408"/>
        <v>0</v>
      </c>
      <c r="KVT38" s="927">
        <f t="shared" si="408"/>
        <v>0</v>
      </c>
      <c r="KVU38" s="927">
        <f t="shared" si="408"/>
        <v>0</v>
      </c>
      <c r="KVV38" s="927">
        <f t="shared" si="408"/>
        <v>0</v>
      </c>
      <c r="KVW38" s="927">
        <f t="shared" si="408"/>
        <v>0</v>
      </c>
      <c r="KVX38" s="927">
        <f t="shared" si="408"/>
        <v>0</v>
      </c>
      <c r="KVY38" s="927">
        <f t="shared" si="408"/>
        <v>0</v>
      </c>
      <c r="KVZ38" s="927">
        <f t="shared" si="408"/>
        <v>0</v>
      </c>
      <c r="KWA38" s="927">
        <f t="shared" si="408"/>
        <v>0</v>
      </c>
      <c r="KWB38" s="927">
        <f t="shared" si="408"/>
        <v>0</v>
      </c>
      <c r="KWC38" s="927">
        <f t="shared" si="408"/>
        <v>0</v>
      </c>
      <c r="KWD38" s="927">
        <f t="shared" si="408"/>
        <v>0</v>
      </c>
      <c r="KWE38" s="927">
        <f t="shared" si="408"/>
        <v>0</v>
      </c>
      <c r="KWF38" s="927">
        <f t="shared" si="408"/>
        <v>0</v>
      </c>
      <c r="KWG38" s="927">
        <f t="shared" si="408"/>
        <v>0</v>
      </c>
      <c r="KWH38" s="927">
        <f t="shared" si="408"/>
        <v>0</v>
      </c>
      <c r="KWI38" s="927">
        <f t="shared" si="408"/>
        <v>0</v>
      </c>
      <c r="KWJ38" s="927">
        <f t="shared" si="408"/>
        <v>0</v>
      </c>
      <c r="KWK38" s="927">
        <f t="shared" si="408"/>
        <v>0</v>
      </c>
      <c r="KWL38" s="927">
        <f t="shared" si="408"/>
        <v>0</v>
      </c>
      <c r="KWM38" s="927">
        <f t="shared" si="408"/>
        <v>0</v>
      </c>
      <c r="KWN38" s="927">
        <f t="shared" si="408"/>
        <v>0</v>
      </c>
      <c r="KWO38" s="927">
        <f t="shared" si="408"/>
        <v>0</v>
      </c>
      <c r="KWP38" s="927">
        <f t="shared" si="408"/>
        <v>0</v>
      </c>
      <c r="KWQ38" s="927">
        <f t="shared" si="408"/>
        <v>0</v>
      </c>
      <c r="KWR38" s="927">
        <f t="shared" si="408"/>
        <v>0</v>
      </c>
      <c r="KWS38" s="927">
        <f t="shared" si="408"/>
        <v>0</v>
      </c>
      <c r="KWT38" s="927">
        <f t="shared" si="408"/>
        <v>0</v>
      </c>
      <c r="KWU38" s="927">
        <f t="shared" si="408"/>
        <v>0</v>
      </c>
      <c r="KWV38" s="927">
        <f t="shared" si="408"/>
        <v>0</v>
      </c>
      <c r="KWW38" s="927">
        <f t="shared" si="408"/>
        <v>0</v>
      </c>
      <c r="KWX38" s="927">
        <f t="shared" si="408"/>
        <v>0</v>
      </c>
      <c r="KWY38" s="927">
        <f t="shared" si="408"/>
        <v>0</v>
      </c>
      <c r="KWZ38" s="927">
        <f t="shared" si="408"/>
        <v>0</v>
      </c>
      <c r="KXA38" s="927">
        <f t="shared" si="408"/>
        <v>0</v>
      </c>
      <c r="KXB38" s="927">
        <f t="shared" si="408"/>
        <v>0</v>
      </c>
      <c r="KXC38" s="927">
        <f t="shared" si="408"/>
        <v>0</v>
      </c>
      <c r="KXD38" s="927">
        <f t="shared" si="408"/>
        <v>0</v>
      </c>
      <c r="KXE38" s="927">
        <f t="shared" si="408"/>
        <v>0</v>
      </c>
      <c r="KXF38" s="927">
        <f t="shared" si="408"/>
        <v>0</v>
      </c>
      <c r="KXG38" s="927">
        <f t="shared" si="408"/>
        <v>0</v>
      </c>
      <c r="KXH38" s="927">
        <f t="shared" si="408"/>
        <v>0</v>
      </c>
      <c r="KXI38" s="927">
        <f t="shared" si="408"/>
        <v>0</v>
      </c>
      <c r="KXJ38" s="927">
        <f t="shared" ref="KXJ38:KZU38" si="409">+KXI38</f>
        <v>0</v>
      </c>
      <c r="KXK38" s="927">
        <f t="shared" si="409"/>
        <v>0</v>
      </c>
      <c r="KXL38" s="927">
        <f t="shared" si="409"/>
        <v>0</v>
      </c>
      <c r="KXM38" s="927">
        <f t="shared" si="409"/>
        <v>0</v>
      </c>
      <c r="KXN38" s="927">
        <f t="shared" si="409"/>
        <v>0</v>
      </c>
      <c r="KXO38" s="927">
        <f t="shared" si="409"/>
        <v>0</v>
      </c>
      <c r="KXP38" s="927">
        <f t="shared" si="409"/>
        <v>0</v>
      </c>
      <c r="KXQ38" s="927">
        <f t="shared" si="409"/>
        <v>0</v>
      </c>
      <c r="KXR38" s="927">
        <f t="shared" si="409"/>
        <v>0</v>
      </c>
      <c r="KXS38" s="927">
        <f t="shared" si="409"/>
        <v>0</v>
      </c>
      <c r="KXT38" s="927">
        <f t="shared" si="409"/>
        <v>0</v>
      </c>
      <c r="KXU38" s="927">
        <f t="shared" si="409"/>
        <v>0</v>
      </c>
      <c r="KXV38" s="927">
        <f t="shared" si="409"/>
        <v>0</v>
      </c>
      <c r="KXW38" s="927">
        <f t="shared" si="409"/>
        <v>0</v>
      </c>
      <c r="KXX38" s="927">
        <f t="shared" si="409"/>
        <v>0</v>
      </c>
      <c r="KXY38" s="927">
        <f t="shared" si="409"/>
        <v>0</v>
      </c>
      <c r="KXZ38" s="927">
        <f t="shared" si="409"/>
        <v>0</v>
      </c>
      <c r="KYA38" s="927">
        <f t="shared" si="409"/>
        <v>0</v>
      </c>
      <c r="KYB38" s="927">
        <f t="shared" si="409"/>
        <v>0</v>
      </c>
      <c r="KYC38" s="927">
        <f t="shared" si="409"/>
        <v>0</v>
      </c>
      <c r="KYD38" s="927">
        <f t="shared" si="409"/>
        <v>0</v>
      </c>
      <c r="KYE38" s="927">
        <f t="shared" si="409"/>
        <v>0</v>
      </c>
      <c r="KYF38" s="927">
        <f t="shared" si="409"/>
        <v>0</v>
      </c>
      <c r="KYG38" s="927">
        <f t="shared" si="409"/>
        <v>0</v>
      </c>
      <c r="KYH38" s="927">
        <f t="shared" si="409"/>
        <v>0</v>
      </c>
      <c r="KYI38" s="927">
        <f t="shared" si="409"/>
        <v>0</v>
      </c>
      <c r="KYJ38" s="927">
        <f t="shared" si="409"/>
        <v>0</v>
      </c>
      <c r="KYK38" s="927">
        <f t="shared" si="409"/>
        <v>0</v>
      </c>
      <c r="KYL38" s="927">
        <f t="shared" si="409"/>
        <v>0</v>
      </c>
      <c r="KYM38" s="927">
        <f t="shared" si="409"/>
        <v>0</v>
      </c>
      <c r="KYN38" s="927">
        <f t="shared" si="409"/>
        <v>0</v>
      </c>
      <c r="KYO38" s="927">
        <f t="shared" si="409"/>
        <v>0</v>
      </c>
      <c r="KYP38" s="927">
        <f t="shared" si="409"/>
        <v>0</v>
      </c>
      <c r="KYQ38" s="927">
        <f t="shared" si="409"/>
        <v>0</v>
      </c>
      <c r="KYR38" s="927">
        <f t="shared" si="409"/>
        <v>0</v>
      </c>
      <c r="KYS38" s="927">
        <f t="shared" si="409"/>
        <v>0</v>
      </c>
      <c r="KYT38" s="927">
        <f t="shared" si="409"/>
        <v>0</v>
      </c>
      <c r="KYU38" s="927">
        <f t="shared" si="409"/>
        <v>0</v>
      </c>
      <c r="KYV38" s="927">
        <f t="shared" si="409"/>
        <v>0</v>
      </c>
      <c r="KYW38" s="927">
        <f t="shared" si="409"/>
        <v>0</v>
      </c>
      <c r="KYX38" s="927">
        <f t="shared" si="409"/>
        <v>0</v>
      </c>
      <c r="KYY38" s="927">
        <f t="shared" si="409"/>
        <v>0</v>
      </c>
      <c r="KYZ38" s="927">
        <f t="shared" si="409"/>
        <v>0</v>
      </c>
      <c r="KZA38" s="927">
        <f t="shared" si="409"/>
        <v>0</v>
      </c>
      <c r="KZB38" s="927">
        <f t="shared" si="409"/>
        <v>0</v>
      </c>
      <c r="KZC38" s="927">
        <f t="shared" si="409"/>
        <v>0</v>
      </c>
      <c r="KZD38" s="927">
        <f t="shared" si="409"/>
        <v>0</v>
      </c>
      <c r="KZE38" s="927">
        <f t="shared" si="409"/>
        <v>0</v>
      </c>
      <c r="KZF38" s="927">
        <f t="shared" si="409"/>
        <v>0</v>
      </c>
      <c r="KZG38" s="927">
        <f t="shared" si="409"/>
        <v>0</v>
      </c>
      <c r="KZH38" s="927">
        <f t="shared" si="409"/>
        <v>0</v>
      </c>
      <c r="KZI38" s="927">
        <f t="shared" si="409"/>
        <v>0</v>
      </c>
      <c r="KZJ38" s="927">
        <f t="shared" si="409"/>
        <v>0</v>
      </c>
      <c r="KZK38" s="927">
        <f t="shared" si="409"/>
        <v>0</v>
      </c>
      <c r="KZL38" s="927">
        <f t="shared" si="409"/>
        <v>0</v>
      </c>
      <c r="KZM38" s="927">
        <f t="shared" si="409"/>
        <v>0</v>
      </c>
      <c r="KZN38" s="927">
        <f t="shared" si="409"/>
        <v>0</v>
      </c>
      <c r="KZO38" s="927">
        <f t="shared" si="409"/>
        <v>0</v>
      </c>
      <c r="KZP38" s="927">
        <f t="shared" si="409"/>
        <v>0</v>
      </c>
      <c r="KZQ38" s="927">
        <f t="shared" si="409"/>
        <v>0</v>
      </c>
      <c r="KZR38" s="927">
        <f t="shared" si="409"/>
        <v>0</v>
      </c>
      <c r="KZS38" s="927">
        <f t="shared" si="409"/>
        <v>0</v>
      </c>
      <c r="KZT38" s="927">
        <f t="shared" si="409"/>
        <v>0</v>
      </c>
      <c r="KZU38" s="927">
        <f t="shared" si="409"/>
        <v>0</v>
      </c>
      <c r="KZV38" s="927">
        <f t="shared" ref="KZV38:LCG38" si="410">+KZU38</f>
        <v>0</v>
      </c>
      <c r="KZW38" s="927">
        <f t="shared" si="410"/>
        <v>0</v>
      </c>
      <c r="KZX38" s="927">
        <f t="shared" si="410"/>
        <v>0</v>
      </c>
      <c r="KZY38" s="927">
        <f t="shared" si="410"/>
        <v>0</v>
      </c>
      <c r="KZZ38" s="927">
        <f t="shared" si="410"/>
        <v>0</v>
      </c>
      <c r="LAA38" s="927">
        <f t="shared" si="410"/>
        <v>0</v>
      </c>
      <c r="LAB38" s="927">
        <f t="shared" si="410"/>
        <v>0</v>
      </c>
      <c r="LAC38" s="927">
        <f t="shared" si="410"/>
        <v>0</v>
      </c>
      <c r="LAD38" s="927">
        <f t="shared" si="410"/>
        <v>0</v>
      </c>
      <c r="LAE38" s="927">
        <f t="shared" si="410"/>
        <v>0</v>
      </c>
      <c r="LAF38" s="927">
        <f t="shared" si="410"/>
        <v>0</v>
      </c>
      <c r="LAG38" s="927">
        <f t="shared" si="410"/>
        <v>0</v>
      </c>
      <c r="LAH38" s="927">
        <f t="shared" si="410"/>
        <v>0</v>
      </c>
      <c r="LAI38" s="927">
        <f t="shared" si="410"/>
        <v>0</v>
      </c>
      <c r="LAJ38" s="927">
        <f t="shared" si="410"/>
        <v>0</v>
      </c>
      <c r="LAK38" s="927">
        <f t="shared" si="410"/>
        <v>0</v>
      </c>
      <c r="LAL38" s="927">
        <f t="shared" si="410"/>
        <v>0</v>
      </c>
      <c r="LAM38" s="927">
        <f t="shared" si="410"/>
        <v>0</v>
      </c>
      <c r="LAN38" s="927">
        <f t="shared" si="410"/>
        <v>0</v>
      </c>
      <c r="LAO38" s="927">
        <f t="shared" si="410"/>
        <v>0</v>
      </c>
      <c r="LAP38" s="927">
        <f t="shared" si="410"/>
        <v>0</v>
      </c>
      <c r="LAQ38" s="927">
        <f t="shared" si="410"/>
        <v>0</v>
      </c>
      <c r="LAR38" s="927">
        <f t="shared" si="410"/>
        <v>0</v>
      </c>
      <c r="LAS38" s="927">
        <f t="shared" si="410"/>
        <v>0</v>
      </c>
      <c r="LAT38" s="927">
        <f t="shared" si="410"/>
        <v>0</v>
      </c>
      <c r="LAU38" s="927">
        <f t="shared" si="410"/>
        <v>0</v>
      </c>
      <c r="LAV38" s="927">
        <f t="shared" si="410"/>
        <v>0</v>
      </c>
      <c r="LAW38" s="927">
        <f t="shared" si="410"/>
        <v>0</v>
      </c>
      <c r="LAX38" s="927">
        <f t="shared" si="410"/>
        <v>0</v>
      </c>
      <c r="LAY38" s="927">
        <f t="shared" si="410"/>
        <v>0</v>
      </c>
      <c r="LAZ38" s="927">
        <f t="shared" si="410"/>
        <v>0</v>
      </c>
      <c r="LBA38" s="927">
        <f t="shared" si="410"/>
        <v>0</v>
      </c>
      <c r="LBB38" s="927">
        <f t="shared" si="410"/>
        <v>0</v>
      </c>
      <c r="LBC38" s="927">
        <f t="shared" si="410"/>
        <v>0</v>
      </c>
      <c r="LBD38" s="927">
        <f t="shared" si="410"/>
        <v>0</v>
      </c>
      <c r="LBE38" s="927">
        <f t="shared" si="410"/>
        <v>0</v>
      </c>
      <c r="LBF38" s="927">
        <f t="shared" si="410"/>
        <v>0</v>
      </c>
      <c r="LBG38" s="927">
        <f t="shared" si="410"/>
        <v>0</v>
      </c>
      <c r="LBH38" s="927">
        <f t="shared" si="410"/>
        <v>0</v>
      </c>
      <c r="LBI38" s="927">
        <f t="shared" si="410"/>
        <v>0</v>
      </c>
      <c r="LBJ38" s="927">
        <f t="shared" si="410"/>
        <v>0</v>
      </c>
      <c r="LBK38" s="927">
        <f t="shared" si="410"/>
        <v>0</v>
      </c>
      <c r="LBL38" s="927">
        <f t="shared" si="410"/>
        <v>0</v>
      </c>
      <c r="LBM38" s="927">
        <f t="shared" si="410"/>
        <v>0</v>
      </c>
      <c r="LBN38" s="927">
        <f t="shared" si="410"/>
        <v>0</v>
      </c>
      <c r="LBO38" s="927">
        <f t="shared" si="410"/>
        <v>0</v>
      </c>
      <c r="LBP38" s="927">
        <f t="shared" si="410"/>
        <v>0</v>
      </c>
      <c r="LBQ38" s="927">
        <f t="shared" si="410"/>
        <v>0</v>
      </c>
      <c r="LBR38" s="927">
        <f t="shared" si="410"/>
        <v>0</v>
      </c>
      <c r="LBS38" s="927">
        <f t="shared" si="410"/>
        <v>0</v>
      </c>
      <c r="LBT38" s="927">
        <f t="shared" si="410"/>
        <v>0</v>
      </c>
      <c r="LBU38" s="927">
        <f t="shared" si="410"/>
        <v>0</v>
      </c>
      <c r="LBV38" s="927">
        <f t="shared" si="410"/>
        <v>0</v>
      </c>
      <c r="LBW38" s="927">
        <f t="shared" si="410"/>
        <v>0</v>
      </c>
      <c r="LBX38" s="927">
        <f t="shared" si="410"/>
        <v>0</v>
      </c>
      <c r="LBY38" s="927">
        <f t="shared" si="410"/>
        <v>0</v>
      </c>
      <c r="LBZ38" s="927">
        <f t="shared" si="410"/>
        <v>0</v>
      </c>
      <c r="LCA38" s="927">
        <f t="shared" si="410"/>
        <v>0</v>
      </c>
      <c r="LCB38" s="927">
        <f t="shared" si="410"/>
        <v>0</v>
      </c>
      <c r="LCC38" s="927">
        <f t="shared" si="410"/>
        <v>0</v>
      </c>
      <c r="LCD38" s="927">
        <f t="shared" si="410"/>
        <v>0</v>
      </c>
      <c r="LCE38" s="927">
        <f t="shared" si="410"/>
        <v>0</v>
      </c>
      <c r="LCF38" s="927">
        <f t="shared" si="410"/>
        <v>0</v>
      </c>
      <c r="LCG38" s="927">
        <f t="shared" si="410"/>
        <v>0</v>
      </c>
      <c r="LCH38" s="927">
        <f t="shared" ref="LCH38:LES38" si="411">+LCG38</f>
        <v>0</v>
      </c>
      <c r="LCI38" s="927">
        <f t="shared" si="411"/>
        <v>0</v>
      </c>
      <c r="LCJ38" s="927">
        <f t="shared" si="411"/>
        <v>0</v>
      </c>
      <c r="LCK38" s="927">
        <f t="shared" si="411"/>
        <v>0</v>
      </c>
      <c r="LCL38" s="927">
        <f t="shared" si="411"/>
        <v>0</v>
      </c>
      <c r="LCM38" s="927">
        <f t="shared" si="411"/>
        <v>0</v>
      </c>
      <c r="LCN38" s="927">
        <f t="shared" si="411"/>
        <v>0</v>
      </c>
      <c r="LCO38" s="927">
        <f t="shared" si="411"/>
        <v>0</v>
      </c>
      <c r="LCP38" s="927">
        <f t="shared" si="411"/>
        <v>0</v>
      </c>
      <c r="LCQ38" s="927">
        <f t="shared" si="411"/>
        <v>0</v>
      </c>
      <c r="LCR38" s="927">
        <f t="shared" si="411"/>
        <v>0</v>
      </c>
      <c r="LCS38" s="927">
        <f t="shared" si="411"/>
        <v>0</v>
      </c>
      <c r="LCT38" s="927">
        <f t="shared" si="411"/>
        <v>0</v>
      </c>
      <c r="LCU38" s="927">
        <f t="shared" si="411"/>
        <v>0</v>
      </c>
      <c r="LCV38" s="927">
        <f t="shared" si="411"/>
        <v>0</v>
      </c>
      <c r="LCW38" s="927">
        <f t="shared" si="411"/>
        <v>0</v>
      </c>
      <c r="LCX38" s="927">
        <f t="shared" si="411"/>
        <v>0</v>
      </c>
      <c r="LCY38" s="927">
        <f t="shared" si="411"/>
        <v>0</v>
      </c>
      <c r="LCZ38" s="927">
        <f t="shared" si="411"/>
        <v>0</v>
      </c>
      <c r="LDA38" s="927">
        <f t="shared" si="411"/>
        <v>0</v>
      </c>
      <c r="LDB38" s="927">
        <f t="shared" si="411"/>
        <v>0</v>
      </c>
      <c r="LDC38" s="927">
        <f t="shared" si="411"/>
        <v>0</v>
      </c>
      <c r="LDD38" s="927">
        <f t="shared" si="411"/>
        <v>0</v>
      </c>
      <c r="LDE38" s="927">
        <f t="shared" si="411"/>
        <v>0</v>
      </c>
      <c r="LDF38" s="927">
        <f t="shared" si="411"/>
        <v>0</v>
      </c>
      <c r="LDG38" s="927">
        <f t="shared" si="411"/>
        <v>0</v>
      </c>
      <c r="LDH38" s="927">
        <f t="shared" si="411"/>
        <v>0</v>
      </c>
      <c r="LDI38" s="927">
        <f t="shared" si="411"/>
        <v>0</v>
      </c>
      <c r="LDJ38" s="927">
        <f t="shared" si="411"/>
        <v>0</v>
      </c>
      <c r="LDK38" s="927">
        <f t="shared" si="411"/>
        <v>0</v>
      </c>
      <c r="LDL38" s="927">
        <f t="shared" si="411"/>
        <v>0</v>
      </c>
      <c r="LDM38" s="927">
        <f t="shared" si="411"/>
        <v>0</v>
      </c>
      <c r="LDN38" s="927">
        <f t="shared" si="411"/>
        <v>0</v>
      </c>
      <c r="LDO38" s="927">
        <f t="shared" si="411"/>
        <v>0</v>
      </c>
      <c r="LDP38" s="927">
        <f t="shared" si="411"/>
        <v>0</v>
      </c>
      <c r="LDQ38" s="927">
        <f t="shared" si="411"/>
        <v>0</v>
      </c>
      <c r="LDR38" s="927">
        <f t="shared" si="411"/>
        <v>0</v>
      </c>
      <c r="LDS38" s="927">
        <f t="shared" si="411"/>
        <v>0</v>
      </c>
      <c r="LDT38" s="927">
        <f t="shared" si="411"/>
        <v>0</v>
      </c>
      <c r="LDU38" s="927">
        <f t="shared" si="411"/>
        <v>0</v>
      </c>
      <c r="LDV38" s="927">
        <f t="shared" si="411"/>
        <v>0</v>
      </c>
      <c r="LDW38" s="927">
        <f t="shared" si="411"/>
        <v>0</v>
      </c>
      <c r="LDX38" s="927">
        <f t="shared" si="411"/>
        <v>0</v>
      </c>
      <c r="LDY38" s="927">
        <f t="shared" si="411"/>
        <v>0</v>
      </c>
      <c r="LDZ38" s="927">
        <f t="shared" si="411"/>
        <v>0</v>
      </c>
      <c r="LEA38" s="927">
        <f t="shared" si="411"/>
        <v>0</v>
      </c>
      <c r="LEB38" s="927">
        <f t="shared" si="411"/>
        <v>0</v>
      </c>
      <c r="LEC38" s="927">
        <f t="shared" si="411"/>
        <v>0</v>
      </c>
      <c r="LED38" s="927">
        <f t="shared" si="411"/>
        <v>0</v>
      </c>
      <c r="LEE38" s="927">
        <f t="shared" si="411"/>
        <v>0</v>
      </c>
      <c r="LEF38" s="927">
        <f t="shared" si="411"/>
        <v>0</v>
      </c>
      <c r="LEG38" s="927">
        <f t="shared" si="411"/>
        <v>0</v>
      </c>
      <c r="LEH38" s="927">
        <f t="shared" si="411"/>
        <v>0</v>
      </c>
      <c r="LEI38" s="927">
        <f t="shared" si="411"/>
        <v>0</v>
      </c>
      <c r="LEJ38" s="927">
        <f t="shared" si="411"/>
        <v>0</v>
      </c>
      <c r="LEK38" s="927">
        <f t="shared" si="411"/>
        <v>0</v>
      </c>
      <c r="LEL38" s="927">
        <f t="shared" si="411"/>
        <v>0</v>
      </c>
      <c r="LEM38" s="927">
        <f t="shared" si="411"/>
        <v>0</v>
      </c>
      <c r="LEN38" s="927">
        <f t="shared" si="411"/>
        <v>0</v>
      </c>
      <c r="LEO38" s="927">
        <f t="shared" si="411"/>
        <v>0</v>
      </c>
      <c r="LEP38" s="927">
        <f t="shared" si="411"/>
        <v>0</v>
      </c>
      <c r="LEQ38" s="927">
        <f t="shared" si="411"/>
        <v>0</v>
      </c>
      <c r="LER38" s="927">
        <f t="shared" si="411"/>
        <v>0</v>
      </c>
      <c r="LES38" s="927">
        <f t="shared" si="411"/>
        <v>0</v>
      </c>
      <c r="LET38" s="927">
        <f t="shared" ref="LET38:LHE38" si="412">+LES38</f>
        <v>0</v>
      </c>
      <c r="LEU38" s="927">
        <f t="shared" si="412"/>
        <v>0</v>
      </c>
      <c r="LEV38" s="927">
        <f t="shared" si="412"/>
        <v>0</v>
      </c>
      <c r="LEW38" s="927">
        <f t="shared" si="412"/>
        <v>0</v>
      </c>
      <c r="LEX38" s="927">
        <f t="shared" si="412"/>
        <v>0</v>
      </c>
      <c r="LEY38" s="927">
        <f t="shared" si="412"/>
        <v>0</v>
      </c>
      <c r="LEZ38" s="927">
        <f t="shared" si="412"/>
        <v>0</v>
      </c>
      <c r="LFA38" s="927">
        <f t="shared" si="412"/>
        <v>0</v>
      </c>
      <c r="LFB38" s="927">
        <f t="shared" si="412"/>
        <v>0</v>
      </c>
      <c r="LFC38" s="927">
        <f t="shared" si="412"/>
        <v>0</v>
      </c>
      <c r="LFD38" s="927">
        <f t="shared" si="412"/>
        <v>0</v>
      </c>
      <c r="LFE38" s="927">
        <f t="shared" si="412"/>
        <v>0</v>
      </c>
      <c r="LFF38" s="927">
        <f t="shared" si="412"/>
        <v>0</v>
      </c>
      <c r="LFG38" s="927">
        <f t="shared" si="412"/>
        <v>0</v>
      </c>
      <c r="LFH38" s="927">
        <f t="shared" si="412"/>
        <v>0</v>
      </c>
      <c r="LFI38" s="927">
        <f t="shared" si="412"/>
        <v>0</v>
      </c>
      <c r="LFJ38" s="927">
        <f t="shared" si="412"/>
        <v>0</v>
      </c>
      <c r="LFK38" s="927">
        <f t="shared" si="412"/>
        <v>0</v>
      </c>
      <c r="LFL38" s="927">
        <f t="shared" si="412"/>
        <v>0</v>
      </c>
      <c r="LFM38" s="927">
        <f t="shared" si="412"/>
        <v>0</v>
      </c>
      <c r="LFN38" s="927">
        <f t="shared" si="412"/>
        <v>0</v>
      </c>
      <c r="LFO38" s="927">
        <f t="shared" si="412"/>
        <v>0</v>
      </c>
      <c r="LFP38" s="927">
        <f t="shared" si="412"/>
        <v>0</v>
      </c>
      <c r="LFQ38" s="927">
        <f t="shared" si="412"/>
        <v>0</v>
      </c>
      <c r="LFR38" s="927">
        <f t="shared" si="412"/>
        <v>0</v>
      </c>
      <c r="LFS38" s="927">
        <f t="shared" si="412"/>
        <v>0</v>
      </c>
      <c r="LFT38" s="927">
        <f t="shared" si="412"/>
        <v>0</v>
      </c>
      <c r="LFU38" s="927">
        <f t="shared" si="412"/>
        <v>0</v>
      </c>
      <c r="LFV38" s="927">
        <f t="shared" si="412"/>
        <v>0</v>
      </c>
      <c r="LFW38" s="927">
        <f t="shared" si="412"/>
        <v>0</v>
      </c>
      <c r="LFX38" s="927">
        <f t="shared" si="412"/>
        <v>0</v>
      </c>
      <c r="LFY38" s="927">
        <f t="shared" si="412"/>
        <v>0</v>
      </c>
      <c r="LFZ38" s="927">
        <f t="shared" si="412"/>
        <v>0</v>
      </c>
      <c r="LGA38" s="927">
        <f t="shared" si="412"/>
        <v>0</v>
      </c>
      <c r="LGB38" s="927">
        <f t="shared" si="412"/>
        <v>0</v>
      </c>
      <c r="LGC38" s="927">
        <f t="shared" si="412"/>
        <v>0</v>
      </c>
      <c r="LGD38" s="927">
        <f t="shared" si="412"/>
        <v>0</v>
      </c>
      <c r="LGE38" s="927">
        <f t="shared" si="412"/>
        <v>0</v>
      </c>
      <c r="LGF38" s="927">
        <f t="shared" si="412"/>
        <v>0</v>
      </c>
      <c r="LGG38" s="927">
        <f t="shared" si="412"/>
        <v>0</v>
      </c>
      <c r="LGH38" s="927">
        <f t="shared" si="412"/>
        <v>0</v>
      </c>
      <c r="LGI38" s="927">
        <f t="shared" si="412"/>
        <v>0</v>
      </c>
      <c r="LGJ38" s="927">
        <f t="shared" si="412"/>
        <v>0</v>
      </c>
      <c r="LGK38" s="927">
        <f t="shared" si="412"/>
        <v>0</v>
      </c>
      <c r="LGL38" s="927">
        <f t="shared" si="412"/>
        <v>0</v>
      </c>
      <c r="LGM38" s="927">
        <f t="shared" si="412"/>
        <v>0</v>
      </c>
      <c r="LGN38" s="927">
        <f t="shared" si="412"/>
        <v>0</v>
      </c>
      <c r="LGO38" s="927">
        <f t="shared" si="412"/>
        <v>0</v>
      </c>
      <c r="LGP38" s="927">
        <f t="shared" si="412"/>
        <v>0</v>
      </c>
      <c r="LGQ38" s="927">
        <f t="shared" si="412"/>
        <v>0</v>
      </c>
      <c r="LGR38" s="927">
        <f t="shared" si="412"/>
        <v>0</v>
      </c>
      <c r="LGS38" s="927">
        <f t="shared" si="412"/>
        <v>0</v>
      </c>
      <c r="LGT38" s="927">
        <f t="shared" si="412"/>
        <v>0</v>
      </c>
      <c r="LGU38" s="927">
        <f t="shared" si="412"/>
        <v>0</v>
      </c>
      <c r="LGV38" s="927">
        <f t="shared" si="412"/>
        <v>0</v>
      </c>
      <c r="LGW38" s="927">
        <f t="shared" si="412"/>
        <v>0</v>
      </c>
      <c r="LGX38" s="927">
        <f t="shared" si="412"/>
        <v>0</v>
      </c>
      <c r="LGY38" s="927">
        <f t="shared" si="412"/>
        <v>0</v>
      </c>
      <c r="LGZ38" s="927">
        <f t="shared" si="412"/>
        <v>0</v>
      </c>
      <c r="LHA38" s="927">
        <f t="shared" si="412"/>
        <v>0</v>
      </c>
      <c r="LHB38" s="927">
        <f t="shared" si="412"/>
        <v>0</v>
      </c>
      <c r="LHC38" s="927">
        <f t="shared" si="412"/>
        <v>0</v>
      </c>
      <c r="LHD38" s="927">
        <f t="shared" si="412"/>
        <v>0</v>
      </c>
      <c r="LHE38" s="927">
        <f t="shared" si="412"/>
        <v>0</v>
      </c>
      <c r="LHF38" s="927">
        <f t="shared" ref="LHF38:LJQ38" si="413">+LHE38</f>
        <v>0</v>
      </c>
      <c r="LHG38" s="927">
        <f t="shared" si="413"/>
        <v>0</v>
      </c>
      <c r="LHH38" s="927">
        <f t="shared" si="413"/>
        <v>0</v>
      </c>
      <c r="LHI38" s="927">
        <f t="shared" si="413"/>
        <v>0</v>
      </c>
      <c r="LHJ38" s="927">
        <f t="shared" si="413"/>
        <v>0</v>
      </c>
      <c r="LHK38" s="927">
        <f t="shared" si="413"/>
        <v>0</v>
      </c>
      <c r="LHL38" s="927">
        <f t="shared" si="413"/>
        <v>0</v>
      </c>
      <c r="LHM38" s="927">
        <f t="shared" si="413"/>
        <v>0</v>
      </c>
      <c r="LHN38" s="927">
        <f t="shared" si="413"/>
        <v>0</v>
      </c>
      <c r="LHO38" s="927">
        <f t="shared" si="413"/>
        <v>0</v>
      </c>
      <c r="LHP38" s="927">
        <f t="shared" si="413"/>
        <v>0</v>
      </c>
      <c r="LHQ38" s="927">
        <f t="shared" si="413"/>
        <v>0</v>
      </c>
      <c r="LHR38" s="927">
        <f t="shared" si="413"/>
        <v>0</v>
      </c>
      <c r="LHS38" s="927">
        <f t="shared" si="413"/>
        <v>0</v>
      </c>
      <c r="LHT38" s="927">
        <f t="shared" si="413"/>
        <v>0</v>
      </c>
      <c r="LHU38" s="927">
        <f t="shared" si="413"/>
        <v>0</v>
      </c>
      <c r="LHV38" s="927">
        <f t="shared" si="413"/>
        <v>0</v>
      </c>
      <c r="LHW38" s="927">
        <f t="shared" si="413"/>
        <v>0</v>
      </c>
      <c r="LHX38" s="927">
        <f t="shared" si="413"/>
        <v>0</v>
      </c>
      <c r="LHY38" s="927">
        <f t="shared" si="413"/>
        <v>0</v>
      </c>
      <c r="LHZ38" s="927">
        <f t="shared" si="413"/>
        <v>0</v>
      </c>
      <c r="LIA38" s="927">
        <f t="shared" si="413"/>
        <v>0</v>
      </c>
      <c r="LIB38" s="927">
        <f t="shared" si="413"/>
        <v>0</v>
      </c>
      <c r="LIC38" s="927">
        <f t="shared" si="413"/>
        <v>0</v>
      </c>
      <c r="LID38" s="927">
        <f t="shared" si="413"/>
        <v>0</v>
      </c>
      <c r="LIE38" s="927">
        <f t="shared" si="413"/>
        <v>0</v>
      </c>
      <c r="LIF38" s="927">
        <f t="shared" si="413"/>
        <v>0</v>
      </c>
      <c r="LIG38" s="927">
        <f t="shared" si="413"/>
        <v>0</v>
      </c>
      <c r="LIH38" s="927">
        <f t="shared" si="413"/>
        <v>0</v>
      </c>
      <c r="LII38" s="927">
        <f t="shared" si="413"/>
        <v>0</v>
      </c>
      <c r="LIJ38" s="927">
        <f t="shared" si="413"/>
        <v>0</v>
      </c>
      <c r="LIK38" s="927">
        <f t="shared" si="413"/>
        <v>0</v>
      </c>
      <c r="LIL38" s="927">
        <f t="shared" si="413"/>
        <v>0</v>
      </c>
      <c r="LIM38" s="927">
        <f t="shared" si="413"/>
        <v>0</v>
      </c>
      <c r="LIN38" s="927">
        <f t="shared" si="413"/>
        <v>0</v>
      </c>
      <c r="LIO38" s="927">
        <f t="shared" si="413"/>
        <v>0</v>
      </c>
      <c r="LIP38" s="927">
        <f t="shared" si="413"/>
        <v>0</v>
      </c>
      <c r="LIQ38" s="927">
        <f t="shared" si="413"/>
        <v>0</v>
      </c>
      <c r="LIR38" s="927">
        <f t="shared" si="413"/>
        <v>0</v>
      </c>
      <c r="LIS38" s="927">
        <f t="shared" si="413"/>
        <v>0</v>
      </c>
      <c r="LIT38" s="927">
        <f t="shared" si="413"/>
        <v>0</v>
      </c>
      <c r="LIU38" s="927">
        <f t="shared" si="413"/>
        <v>0</v>
      </c>
      <c r="LIV38" s="927">
        <f t="shared" si="413"/>
        <v>0</v>
      </c>
      <c r="LIW38" s="927">
        <f t="shared" si="413"/>
        <v>0</v>
      </c>
      <c r="LIX38" s="927">
        <f t="shared" si="413"/>
        <v>0</v>
      </c>
      <c r="LIY38" s="927">
        <f t="shared" si="413"/>
        <v>0</v>
      </c>
      <c r="LIZ38" s="927">
        <f t="shared" si="413"/>
        <v>0</v>
      </c>
      <c r="LJA38" s="927">
        <f t="shared" si="413"/>
        <v>0</v>
      </c>
      <c r="LJB38" s="927">
        <f t="shared" si="413"/>
        <v>0</v>
      </c>
      <c r="LJC38" s="927">
        <f t="shared" si="413"/>
        <v>0</v>
      </c>
      <c r="LJD38" s="927">
        <f t="shared" si="413"/>
        <v>0</v>
      </c>
      <c r="LJE38" s="927">
        <f t="shared" si="413"/>
        <v>0</v>
      </c>
      <c r="LJF38" s="927">
        <f t="shared" si="413"/>
        <v>0</v>
      </c>
      <c r="LJG38" s="927">
        <f t="shared" si="413"/>
        <v>0</v>
      </c>
      <c r="LJH38" s="927">
        <f t="shared" si="413"/>
        <v>0</v>
      </c>
      <c r="LJI38" s="927">
        <f t="shared" si="413"/>
        <v>0</v>
      </c>
      <c r="LJJ38" s="927">
        <f t="shared" si="413"/>
        <v>0</v>
      </c>
      <c r="LJK38" s="927">
        <f t="shared" si="413"/>
        <v>0</v>
      </c>
      <c r="LJL38" s="927">
        <f t="shared" si="413"/>
        <v>0</v>
      </c>
      <c r="LJM38" s="927">
        <f t="shared" si="413"/>
        <v>0</v>
      </c>
      <c r="LJN38" s="927">
        <f t="shared" si="413"/>
        <v>0</v>
      </c>
      <c r="LJO38" s="927">
        <f t="shared" si="413"/>
        <v>0</v>
      </c>
      <c r="LJP38" s="927">
        <f t="shared" si="413"/>
        <v>0</v>
      </c>
      <c r="LJQ38" s="927">
        <f t="shared" si="413"/>
        <v>0</v>
      </c>
      <c r="LJR38" s="927">
        <f t="shared" ref="LJR38:LMC38" si="414">+LJQ38</f>
        <v>0</v>
      </c>
      <c r="LJS38" s="927">
        <f t="shared" si="414"/>
        <v>0</v>
      </c>
      <c r="LJT38" s="927">
        <f t="shared" si="414"/>
        <v>0</v>
      </c>
      <c r="LJU38" s="927">
        <f t="shared" si="414"/>
        <v>0</v>
      </c>
      <c r="LJV38" s="927">
        <f t="shared" si="414"/>
        <v>0</v>
      </c>
      <c r="LJW38" s="927">
        <f t="shared" si="414"/>
        <v>0</v>
      </c>
      <c r="LJX38" s="927">
        <f t="shared" si="414"/>
        <v>0</v>
      </c>
      <c r="LJY38" s="927">
        <f t="shared" si="414"/>
        <v>0</v>
      </c>
      <c r="LJZ38" s="927">
        <f t="shared" si="414"/>
        <v>0</v>
      </c>
      <c r="LKA38" s="927">
        <f t="shared" si="414"/>
        <v>0</v>
      </c>
      <c r="LKB38" s="927">
        <f t="shared" si="414"/>
        <v>0</v>
      </c>
      <c r="LKC38" s="927">
        <f t="shared" si="414"/>
        <v>0</v>
      </c>
      <c r="LKD38" s="927">
        <f t="shared" si="414"/>
        <v>0</v>
      </c>
      <c r="LKE38" s="927">
        <f t="shared" si="414"/>
        <v>0</v>
      </c>
      <c r="LKF38" s="927">
        <f t="shared" si="414"/>
        <v>0</v>
      </c>
      <c r="LKG38" s="927">
        <f t="shared" si="414"/>
        <v>0</v>
      </c>
      <c r="LKH38" s="927">
        <f t="shared" si="414"/>
        <v>0</v>
      </c>
      <c r="LKI38" s="927">
        <f t="shared" si="414"/>
        <v>0</v>
      </c>
      <c r="LKJ38" s="927">
        <f t="shared" si="414"/>
        <v>0</v>
      </c>
      <c r="LKK38" s="927">
        <f t="shared" si="414"/>
        <v>0</v>
      </c>
      <c r="LKL38" s="927">
        <f t="shared" si="414"/>
        <v>0</v>
      </c>
      <c r="LKM38" s="927">
        <f t="shared" si="414"/>
        <v>0</v>
      </c>
      <c r="LKN38" s="927">
        <f t="shared" si="414"/>
        <v>0</v>
      </c>
      <c r="LKO38" s="927">
        <f t="shared" si="414"/>
        <v>0</v>
      </c>
      <c r="LKP38" s="927">
        <f t="shared" si="414"/>
        <v>0</v>
      </c>
      <c r="LKQ38" s="927">
        <f t="shared" si="414"/>
        <v>0</v>
      </c>
      <c r="LKR38" s="927">
        <f t="shared" si="414"/>
        <v>0</v>
      </c>
      <c r="LKS38" s="927">
        <f t="shared" si="414"/>
        <v>0</v>
      </c>
      <c r="LKT38" s="927">
        <f t="shared" si="414"/>
        <v>0</v>
      </c>
      <c r="LKU38" s="927">
        <f t="shared" si="414"/>
        <v>0</v>
      </c>
      <c r="LKV38" s="927">
        <f t="shared" si="414"/>
        <v>0</v>
      </c>
      <c r="LKW38" s="927">
        <f t="shared" si="414"/>
        <v>0</v>
      </c>
      <c r="LKX38" s="927">
        <f t="shared" si="414"/>
        <v>0</v>
      </c>
      <c r="LKY38" s="927">
        <f t="shared" si="414"/>
        <v>0</v>
      </c>
      <c r="LKZ38" s="927">
        <f t="shared" si="414"/>
        <v>0</v>
      </c>
      <c r="LLA38" s="927">
        <f t="shared" si="414"/>
        <v>0</v>
      </c>
      <c r="LLB38" s="927">
        <f t="shared" si="414"/>
        <v>0</v>
      </c>
      <c r="LLC38" s="927">
        <f t="shared" si="414"/>
        <v>0</v>
      </c>
      <c r="LLD38" s="927">
        <f t="shared" si="414"/>
        <v>0</v>
      </c>
      <c r="LLE38" s="927">
        <f t="shared" si="414"/>
        <v>0</v>
      </c>
      <c r="LLF38" s="927">
        <f t="shared" si="414"/>
        <v>0</v>
      </c>
      <c r="LLG38" s="927">
        <f t="shared" si="414"/>
        <v>0</v>
      </c>
      <c r="LLH38" s="927">
        <f t="shared" si="414"/>
        <v>0</v>
      </c>
      <c r="LLI38" s="927">
        <f t="shared" si="414"/>
        <v>0</v>
      </c>
      <c r="LLJ38" s="927">
        <f t="shared" si="414"/>
        <v>0</v>
      </c>
      <c r="LLK38" s="927">
        <f t="shared" si="414"/>
        <v>0</v>
      </c>
      <c r="LLL38" s="927">
        <f t="shared" si="414"/>
        <v>0</v>
      </c>
      <c r="LLM38" s="927">
        <f t="shared" si="414"/>
        <v>0</v>
      </c>
      <c r="LLN38" s="927">
        <f t="shared" si="414"/>
        <v>0</v>
      </c>
      <c r="LLO38" s="927">
        <f t="shared" si="414"/>
        <v>0</v>
      </c>
      <c r="LLP38" s="927">
        <f t="shared" si="414"/>
        <v>0</v>
      </c>
      <c r="LLQ38" s="927">
        <f t="shared" si="414"/>
        <v>0</v>
      </c>
      <c r="LLR38" s="927">
        <f t="shared" si="414"/>
        <v>0</v>
      </c>
      <c r="LLS38" s="927">
        <f t="shared" si="414"/>
        <v>0</v>
      </c>
      <c r="LLT38" s="927">
        <f t="shared" si="414"/>
        <v>0</v>
      </c>
      <c r="LLU38" s="927">
        <f t="shared" si="414"/>
        <v>0</v>
      </c>
      <c r="LLV38" s="927">
        <f t="shared" si="414"/>
        <v>0</v>
      </c>
      <c r="LLW38" s="927">
        <f t="shared" si="414"/>
        <v>0</v>
      </c>
      <c r="LLX38" s="927">
        <f t="shared" si="414"/>
        <v>0</v>
      </c>
      <c r="LLY38" s="927">
        <f t="shared" si="414"/>
        <v>0</v>
      </c>
      <c r="LLZ38" s="927">
        <f t="shared" si="414"/>
        <v>0</v>
      </c>
      <c r="LMA38" s="927">
        <f t="shared" si="414"/>
        <v>0</v>
      </c>
      <c r="LMB38" s="927">
        <f t="shared" si="414"/>
        <v>0</v>
      </c>
      <c r="LMC38" s="927">
        <f t="shared" si="414"/>
        <v>0</v>
      </c>
      <c r="LMD38" s="927">
        <f t="shared" ref="LMD38:LOO38" si="415">+LMC38</f>
        <v>0</v>
      </c>
      <c r="LME38" s="927">
        <f t="shared" si="415"/>
        <v>0</v>
      </c>
      <c r="LMF38" s="927">
        <f t="shared" si="415"/>
        <v>0</v>
      </c>
      <c r="LMG38" s="927">
        <f t="shared" si="415"/>
        <v>0</v>
      </c>
      <c r="LMH38" s="927">
        <f t="shared" si="415"/>
        <v>0</v>
      </c>
      <c r="LMI38" s="927">
        <f t="shared" si="415"/>
        <v>0</v>
      </c>
      <c r="LMJ38" s="927">
        <f t="shared" si="415"/>
        <v>0</v>
      </c>
      <c r="LMK38" s="927">
        <f t="shared" si="415"/>
        <v>0</v>
      </c>
      <c r="LML38" s="927">
        <f t="shared" si="415"/>
        <v>0</v>
      </c>
      <c r="LMM38" s="927">
        <f t="shared" si="415"/>
        <v>0</v>
      </c>
      <c r="LMN38" s="927">
        <f t="shared" si="415"/>
        <v>0</v>
      </c>
      <c r="LMO38" s="927">
        <f t="shared" si="415"/>
        <v>0</v>
      </c>
      <c r="LMP38" s="927">
        <f t="shared" si="415"/>
        <v>0</v>
      </c>
      <c r="LMQ38" s="927">
        <f t="shared" si="415"/>
        <v>0</v>
      </c>
      <c r="LMR38" s="927">
        <f t="shared" si="415"/>
        <v>0</v>
      </c>
      <c r="LMS38" s="927">
        <f t="shared" si="415"/>
        <v>0</v>
      </c>
      <c r="LMT38" s="927">
        <f t="shared" si="415"/>
        <v>0</v>
      </c>
      <c r="LMU38" s="927">
        <f t="shared" si="415"/>
        <v>0</v>
      </c>
      <c r="LMV38" s="927">
        <f t="shared" si="415"/>
        <v>0</v>
      </c>
      <c r="LMW38" s="927">
        <f t="shared" si="415"/>
        <v>0</v>
      </c>
      <c r="LMX38" s="927">
        <f t="shared" si="415"/>
        <v>0</v>
      </c>
      <c r="LMY38" s="927">
        <f t="shared" si="415"/>
        <v>0</v>
      </c>
      <c r="LMZ38" s="927">
        <f t="shared" si="415"/>
        <v>0</v>
      </c>
      <c r="LNA38" s="927">
        <f t="shared" si="415"/>
        <v>0</v>
      </c>
      <c r="LNB38" s="927">
        <f t="shared" si="415"/>
        <v>0</v>
      </c>
      <c r="LNC38" s="927">
        <f t="shared" si="415"/>
        <v>0</v>
      </c>
      <c r="LND38" s="927">
        <f t="shared" si="415"/>
        <v>0</v>
      </c>
      <c r="LNE38" s="927">
        <f t="shared" si="415"/>
        <v>0</v>
      </c>
      <c r="LNF38" s="927">
        <f t="shared" si="415"/>
        <v>0</v>
      </c>
      <c r="LNG38" s="927">
        <f t="shared" si="415"/>
        <v>0</v>
      </c>
      <c r="LNH38" s="927">
        <f t="shared" si="415"/>
        <v>0</v>
      </c>
      <c r="LNI38" s="927">
        <f t="shared" si="415"/>
        <v>0</v>
      </c>
      <c r="LNJ38" s="927">
        <f t="shared" si="415"/>
        <v>0</v>
      </c>
      <c r="LNK38" s="927">
        <f t="shared" si="415"/>
        <v>0</v>
      </c>
      <c r="LNL38" s="927">
        <f t="shared" si="415"/>
        <v>0</v>
      </c>
      <c r="LNM38" s="927">
        <f t="shared" si="415"/>
        <v>0</v>
      </c>
      <c r="LNN38" s="927">
        <f t="shared" si="415"/>
        <v>0</v>
      </c>
      <c r="LNO38" s="927">
        <f t="shared" si="415"/>
        <v>0</v>
      </c>
      <c r="LNP38" s="927">
        <f t="shared" si="415"/>
        <v>0</v>
      </c>
      <c r="LNQ38" s="927">
        <f t="shared" si="415"/>
        <v>0</v>
      </c>
      <c r="LNR38" s="927">
        <f t="shared" si="415"/>
        <v>0</v>
      </c>
      <c r="LNS38" s="927">
        <f t="shared" si="415"/>
        <v>0</v>
      </c>
      <c r="LNT38" s="927">
        <f t="shared" si="415"/>
        <v>0</v>
      </c>
      <c r="LNU38" s="927">
        <f t="shared" si="415"/>
        <v>0</v>
      </c>
      <c r="LNV38" s="927">
        <f t="shared" si="415"/>
        <v>0</v>
      </c>
      <c r="LNW38" s="927">
        <f t="shared" si="415"/>
        <v>0</v>
      </c>
      <c r="LNX38" s="927">
        <f t="shared" si="415"/>
        <v>0</v>
      </c>
      <c r="LNY38" s="927">
        <f t="shared" si="415"/>
        <v>0</v>
      </c>
      <c r="LNZ38" s="927">
        <f t="shared" si="415"/>
        <v>0</v>
      </c>
      <c r="LOA38" s="927">
        <f t="shared" si="415"/>
        <v>0</v>
      </c>
      <c r="LOB38" s="927">
        <f t="shared" si="415"/>
        <v>0</v>
      </c>
      <c r="LOC38" s="927">
        <f t="shared" si="415"/>
        <v>0</v>
      </c>
      <c r="LOD38" s="927">
        <f t="shared" si="415"/>
        <v>0</v>
      </c>
      <c r="LOE38" s="927">
        <f t="shared" si="415"/>
        <v>0</v>
      </c>
      <c r="LOF38" s="927">
        <f t="shared" si="415"/>
        <v>0</v>
      </c>
      <c r="LOG38" s="927">
        <f t="shared" si="415"/>
        <v>0</v>
      </c>
      <c r="LOH38" s="927">
        <f t="shared" si="415"/>
        <v>0</v>
      </c>
      <c r="LOI38" s="927">
        <f t="shared" si="415"/>
        <v>0</v>
      </c>
      <c r="LOJ38" s="927">
        <f t="shared" si="415"/>
        <v>0</v>
      </c>
      <c r="LOK38" s="927">
        <f t="shared" si="415"/>
        <v>0</v>
      </c>
      <c r="LOL38" s="927">
        <f t="shared" si="415"/>
        <v>0</v>
      </c>
      <c r="LOM38" s="927">
        <f t="shared" si="415"/>
        <v>0</v>
      </c>
      <c r="LON38" s="927">
        <f t="shared" si="415"/>
        <v>0</v>
      </c>
      <c r="LOO38" s="927">
        <f t="shared" si="415"/>
        <v>0</v>
      </c>
      <c r="LOP38" s="927">
        <f t="shared" ref="LOP38:LRA38" si="416">+LOO38</f>
        <v>0</v>
      </c>
      <c r="LOQ38" s="927">
        <f t="shared" si="416"/>
        <v>0</v>
      </c>
      <c r="LOR38" s="927">
        <f t="shared" si="416"/>
        <v>0</v>
      </c>
      <c r="LOS38" s="927">
        <f t="shared" si="416"/>
        <v>0</v>
      </c>
      <c r="LOT38" s="927">
        <f t="shared" si="416"/>
        <v>0</v>
      </c>
      <c r="LOU38" s="927">
        <f t="shared" si="416"/>
        <v>0</v>
      </c>
      <c r="LOV38" s="927">
        <f t="shared" si="416"/>
        <v>0</v>
      </c>
      <c r="LOW38" s="927">
        <f t="shared" si="416"/>
        <v>0</v>
      </c>
      <c r="LOX38" s="927">
        <f t="shared" si="416"/>
        <v>0</v>
      </c>
      <c r="LOY38" s="927">
        <f t="shared" si="416"/>
        <v>0</v>
      </c>
      <c r="LOZ38" s="927">
        <f t="shared" si="416"/>
        <v>0</v>
      </c>
      <c r="LPA38" s="927">
        <f t="shared" si="416"/>
        <v>0</v>
      </c>
      <c r="LPB38" s="927">
        <f t="shared" si="416"/>
        <v>0</v>
      </c>
      <c r="LPC38" s="927">
        <f t="shared" si="416"/>
        <v>0</v>
      </c>
      <c r="LPD38" s="927">
        <f t="shared" si="416"/>
        <v>0</v>
      </c>
      <c r="LPE38" s="927">
        <f t="shared" si="416"/>
        <v>0</v>
      </c>
      <c r="LPF38" s="927">
        <f t="shared" si="416"/>
        <v>0</v>
      </c>
      <c r="LPG38" s="927">
        <f t="shared" si="416"/>
        <v>0</v>
      </c>
      <c r="LPH38" s="927">
        <f t="shared" si="416"/>
        <v>0</v>
      </c>
      <c r="LPI38" s="927">
        <f t="shared" si="416"/>
        <v>0</v>
      </c>
      <c r="LPJ38" s="927">
        <f t="shared" si="416"/>
        <v>0</v>
      </c>
      <c r="LPK38" s="927">
        <f t="shared" si="416"/>
        <v>0</v>
      </c>
      <c r="LPL38" s="927">
        <f t="shared" si="416"/>
        <v>0</v>
      </c>
      <c r="LPM38" s="927">
        <f t="shared" si="416"/>
        <v>0</v>
      </c>
      <c r="LPN38" s="927">
        <f t="shared" si="416"/>
        <v>0</v>
      </c>
      <c r="LPO38" s="927">
        <f t="shared" si="416"/>
        <v>0</v>
      </c>
      <c r="LPP38" s="927">
        <f t="shared" si="416"/>
        <v>0</v>
      </c>
      <c r="LPQ38" s="927">
        <f t="shared" si="416"/>
        <v>0</v>
      </c>
      <c r="LPR38" s="927">
        <f t="shared" si="416"/>
        <v>0</v>
      </c>
      <c r="LPS38" s="927">
        <f t="shared" si="416"/>
        <v>0</v>
      </c>
      <c r="LPT38" s="927">
        <f t="shared" si="416"/>
        <v>0</v>
      </c>
      <c r="LPU38" s="927">
        <f t="shared" si="416"/>
        <v>0</v>
      </c>
      <c r="LPV38" s="927">
        <f t="shared" si="416"/>
        <v>0</v>
      </c>
      <c r="LPW38" s="927">
        <f t="shared" si="416"/>
        <v>0</v>
      </c>
      <c r="LPX38" s="927">
        <f t="shared" si="416"/>
        <v>0</v>
      </c>
      <c r="LPY38" s="927">
        <f t="shared" si="416"/>
        <v>0</v>
      </c>
      <c r="LPZ38" s="927">
        <f t="shared" si="416"/>
        <v>0</v>
      </c>
      <c r="LQA38" s="927">
        <f t="shared" si="416"/>
        <v>0</v>
      </c>
      <c r="LQB38" s="927">
        <f t="shared" si="416"/>
        <v>0</v>
      </c>
      <c r="LQC38" s="927">
        <f t="shared" si="416"/>
        <v>0</v>
      </c>
      <c r="LQD38" s="927">
        <f t="shared" si="416"/>
        <v>0</v>
      </c>
      <c r="LQE38" s="927">
        <f t="shared" si="416"/>
        <v>0</v>
      </c>
      <c r="LQF38" s="927">
        <f t="shared" si="416"/>
        <v>0</v>
      </c>
      <c r="LQG38" s="927">
        <f t="shared" si="416"/>
        <v>0</v>
      </c>
      <c r="LQH38" s="927">
        <f t="shared" si="416"/>
        <v>0</v>
      </c>
      <c r="LQI38" s="927">
        <f t="shared" si="416"/>
        <v>0</v>
      </c>
      <c r="LQJ38" s="927">
        <f t="shared" si="416"/>
        <v>0</v>
      </c>
      <c r="LQK38" s="927">
        <f t="shared" si="416"/>
        <v>0</v>
      </c>
      <c r="LQL38" s="927">
        <f t="shared" si="416"/>
        <v>0</v>
      </c>
      <c r="LQM38" s="927">
        <f t="shared" si="416"/>
        <v>0</v>
      </c>
      <c r="LQN38" s="927">
        <f t="shared" si="416"/>
        <v>0</v>
      </c>
      <c r="LQO38" s="927">
        <f t="shared" si="416"/>
        <v>0</v>
      </c>
      <c r="LQP38" s="927">
        <f t="shared" si="416"/>
        <v>0</v>
      </c>
      <c r="LQQ38" s="927">
        <f t="shared" si="416"/>
        <v>0</v>
      </c>
      <c r="LQR38" s="927">
        <f t="shared" si="416"/>
        <v>0</v>
      </c>
      <c r="LQS38" s="927">
        <f t="shared" si="416"/>
        <v>0</v>
      </c>
      <c r="LQT38" s="927">
        <f t="shared" si="416"/>
        <v>0</v>
      </c>
      <c r="LQU38" s="927">
        <f t="shared" si="416"/>
        <v>0</v>
      </c>
      <c r="LQV38" s="927">
        <f t="shared" si="416"/>
        <v>0</v>
      </c>
      <c r="LQW38" s="927">
        <f t="shared" si="416"/>
        <v>0</v>
      </c>
      <c r="LQX38" s="927">
        <f t="shared" si="416"/>
        <v>0</v>
      </c>
      <c r="LQY38" s="927">
        <f t="shared" si="416"/>
        <v>0</v>
      </c>
      <c r="LQZ38" s="927">
        <f t="shared" si="416"/>
        <v>0</v>
      </c>
      <c r="LRA38" s="927">
        <f t="shared" si="416"/>
        <v>0</v>
      </c>
      <c r="LRB38" s="927">
        <f t="shared" ref="LRB38:LTM38" si="417">+LRA38</f>
        <v>0</v>
      </c>
      <c r="LRC38" s="927">
        <f t="shared" si="417"/>
        <v>0</v>
      </c>
      <c r="LRD38" s="927">
        <f t="shared" si="417"/>
        <v>0</v>
      </c>
      <c r="LRE38" s="927">
        <f t="shared" si="417"/>
        <v>0</v>
      </c>
      <c r="LRF38" s="927">
        <f t="shared" si="417"/>
        <v>0</v>
      </c>
      <c r="LRG38" s="927">
        <f t="shared" si="417"/>
        <v>0</v>
      </c>
      <c r="LRH38" s="927">
        <f t="shared" si="417"/>
        <v>0</v>
      </c>
      <c r="LRI38" s="927">
        <f t="shared" si="417"/>
        <v>0</v>
      </c>
      <c r="LRJ38" s="927">
        <f t="shared" si="417"/>
        <v>0</v>
      </c>
      <c r="LRK38" s="927">
        <f t="shared" si="417"/>
        <v>0</v>
      </c>
      <c r="LRL38" s="927">
        <f t="shared" si="417"/>
        <v>0</v>
      </c>
      <c r="LRM38" s="927">
        <f t="shared" si="417"/>
        <v>0</v>
      </c>
      <c r="LRN38" s="927">
        <f t="shared" si="417"/>
        <v>0</v>
      </c>
      <c r="LRO38" s="927">
        <f t="shared" si="417"/>
        <v>0</v>
      </c>
      <c r="LRP38" s="927">
        <f t="shared" si="417"/>
        <v>0</v>
      </c>
      <c r="LRQ38" s="927">
        <f t="shared" si="417"/>
        <v>0</v>
      </c>
      <c r="LRR38" s="927">
        <f t="shared" si="417"/>
        <v>0</v>
      </c>
      <c r="LRS38" s="927">
        <f t="shared" si="417"/>
        <v>0</v>
      </c>
      <c r="LRT38" s="927">
        <f t="shared" si="417"/>
        <v>0</v>
      </c>
      <c r="LRU38" s="927">
        <f t="shared" si="417"/>
        <v>0</v>
      </c>
      <c r="LRV38" s="927">
        <f t="shared" si="417"/>
        <v>0</v>
      </c>
      <c r="LRW38" s="927">
        <f t="shared" si="417"/>
        <v>0</v>
      </c>
      <c r="LRX38" s="927">
        <f t="shared" si="417"/>
        <v>0</v>
      </c>
      <c r="LRY38" s="927">
        <f t="shared" si="417"/>
        <v>0</v>
      </c>
      <c r="LRZ38" s="927">
        <f t="shared" si="417"/>
        <v>0</v>
      </c>
      <c r="LSA38" s="927">
        <f t="shared" si="417"/>
        <v>0</v>
      </c>
      <c r="LSB38" s="927">
        <f t="shared" si="417"/>
        <v>0</v>
      </c>
      <c r="LSC38" s="927">
        <f t="shared" si="417"/>
        <v>0</v>
      </c>
      <c r="LSD38" s="927">
        <f t="shared" si="417"/>
        <v>0</v>
      </c>
      <c r="LSE38" s="927">
        <f t="shared" si="417"/>
        <v>0</v>
      </c>
      <c r="LSF38" s="927">
        <f t="shared" si="417"/>
        <v>0</v>
      </c>
      <c r="LSG38" s="927">
        <f t="shared" si="417"/>
        <v>0</v>
      </c>
      <c r="LSH38" s="927">
        <f t="shared" si="417"/>
        <v>0</v>
      </c>
      <c r="LSI38" s="927">
        <f t="shared" si="417"/>
        <v>0</v>
      </c>
      <c r="LSJ38" s="927">
        <f t="shared" si="417"/>
        <v>0</v>
      </c>
      <c r="LSK38" s="927">
        <f t="shared" si="417"/>
        <v>0</v>
      </c>
      <c r="LSL38" s="927">
        <f t="shared" si="417"/>
        <v>0</v>
      </c>
      <c r="LSM38" s="927">
        <f t="shared" si="417"/>
        <v>0</v>
      </c>
      <c r="LSN38" s="927">
        <f t="shared" si="417"/>
        <v>0</v>
      </c>
      <c r="LSO38" s="927">
        <f t="shared" si="417"/>
        <v>0</v>
      </c>
      <c r="LSP38" s="927">
        <f t="shared" si="417"/>
        <v>0</v>
      </c>
      <c r="LSQ38" s="927">
        <f t="shared" si="417"/>
        <v>0</v>
      </c>
      <c r="LSR38" s="927">
        <f t="shared" si="417"/>
        <v>0</v>
      </c>
      <c r="LSS38" s="927">
        <f t="shared" si="417"/>
        <v>0</v>
      </c>
      <c r="LST38" s="927">
        <f t="shared" si="417"/>
        <v>0</v>
      </c>
      <c r="LSU38" s="927">
        <f t="shared" si="417"/>
        <v>0</v>
      </c>
      <c r="LSV38" s="927">
        <f t="shared" si="417"/>
        <v>0</v>
      </c>
      <c r="LSW38" s="927">
        <f t="shared" si="417"/>
        <v>0</v>
      </c>
      <c r="LSX38" s="927">
        <f t="shared" si="417"/>
        <v>0</v>
      </c>
      <c r="LSY38" s="927">
        <f t="shared" si="417"/>
        <v>0</v>
      </c>
      <c r="LSZ38" s="927">
        <f t="shared" si="417"/>
        <v>0</v>
      </c>
      <c r="LTA38" s="927">
        <f t="shared" si="417"/>
        <v>0</v>
      </c>
      <c r="LTB38" s="927">
        <f t="shared" si="417"/>
        <v>0</v>
      </c>
      <c r="LTC38" s="927">
        <f t="shared" si="417"/>
        <v>0</v>
      </c>
      <c r="LTD38" s="927">
        <f t="shared" si="417"/>
        <v>0</v>
      </c>
      <c r="LTE38" s="927">
        <f t="shared" si="417"/>
        <v>0</v>
      </c>
      <c r="LTF38" s="927">
        <f t="shared" si="417"/>
        <v>0</v>
      </c>
      <c r="LTG38" s="927">
        <f t="shared" si="417"/>
        <v>0</v>
      </c>
      <c r="LTH38" s="927">
        <f t="shared" si="417"/>
        <v>0</v>
      </c>
      <c r="LTI38" s="927">
        <f t="shared" si="417"/>
        <v>0</v>
      </c>
      <c r="LTJ38" s="927">
        <f t="shared" si="417"/>
        <v>0</v>
      </c>
      <c r="LTK38" s="927">
        <f t="shared" si="417"/>
        <v>0</v>
      </c>
      <c r="LTL38" s="927">
        <f t="shared" si="417"/>
        <v>0</v>
      </c>
      <c r="LTM38" s="927">
        <f t="shared" si="417"/>
        <v>0</v>
      </c>
      <c r="LTN38" s="927">
        <f t="shared" ref="LTN38:LVY38" si="418">+LTM38</f>
        <v>0</v>
      </c>
      <c r="LTO38" s="927">
        <f t="shared" si="418"/>
        <v>0</v>
      </c>
      <c r="LTP38" s="927">
        <f t="shared" si="418"/>
        <v>0</v>
      </c>
      <c r="LTQ38" s="927">
        <f t="shared" si="418"/>
        <v>0</v>
      </c>
      <c r="LTR38" s="927">
        <f t="shared" si="418"/>
        <v>0</v>
      </c>
      <c r="LTS38" s="927">
        <f t="shared" si="418"/>
        <v>0</v>
      </c>
      <c r="LTT38" s="927">
        <f t="shared" si="418"/>
        <v>0</v>
      </c>
      <c r="LTU38" s="927">
        <f t="shared" si="418"/>
        <v>0</v>
      </c>
      <c r="LTV38" s="927">
        <f t="shared" si="418"/>
        <v>0</v>
      </c>
      <c r="LTW38" s="927">
        <f t="shared" si="418"/>
        <v>0</v>
      </c>
      <c r="LTX38" s="927">
        <f t="shared" si="418"/>
        <v>0</v>
      </c>
      <c r="LTY38" s="927">
        <f t="shared" si="418"/>
        <v>0</v>
      </c>
      <c r="LTZ38" s="927">
        <f t="shared" si="418"/>
        <v>0</v>
      </c>
      <c r="LUA38" s="927">
        <f t="shared" si="418"/>
        <v>0</v>
      </c>
      <c r="LUB38" s="927">
        <f t="shared" si="418"/>
        <v>0</v>
      </c>
      <c r="LUC38" s="927">
        <f t="shared" si="418"/>
        <v>0</v>
      </c>
      <c r="LUD38" s="927">
        <f t="shared" si="418"/>
        <v>0</v>
      </c>
      <c r="LUE38" s="927">
        <f t="shared" si="418"/>
        <v>0</v>
      </c>
      <c r="LUF38" s="927">
        <f t="shared" si="418"/>
        <v>0</v>
      </c>
      <c r="LUG38" s="927">
        <f t="shared" si="418"/>
        <v>0</v>
      </c>
      <c r="LUH38" s="927">
        <f t="shared" si="418"/>
        <v>0</v>
      </c>
      <c r="LUI38" s="927">
        <f t="shared" si="418"/>
        <v>0</v>
      </c>
      <c r="LUJ38" s="927">
        <f t="shared" si="418"/>
        <v>0</v>
      </c>
      <c r="LUK38" s="927">
        <f t="shared" si="418"/>
        <v>0</v>
      </c>
      <c r="LUL38" s="927">
        <f t="shared" si="418"/>
        <v>0</v>
      </c>
      <c r="LUM38" s="927">
        <f t="shared" si="418"/>
        <v>0</v>
      </c>
      <c r="LUN38" s="927">
        <f t="shared" si="418"/>
        <v>0</v>
      </c>
      <c r="LUO38" s="927">
        <f t="shared" si="418"/>
        <v>0</v>
      </c>
      <c r="LUP38" s="927">
        <f t="shared" si="418"/>
        <v>0</v>
      </c>
      <c r="LUQ38" s="927">
        <f t="shared" si="418"/>
        <v>0</v>
      </c>
      <c r="LUR38" s="927">
        <f t="shared" si="418"/>
        <v>0</v>
      </c>
      <c r="LUS38" s="927">
        <f t="shared" si="418"/>
        <v>0</v>
      </c>
      <c r="LUT38" s="927">
        <f t="shared" si="418"/>
        <v>0</v>
      </c>
      <c r="LUU38" s="927">
        <f t="shared" si="418"/>
        <v>0</v>
      </c>
      <c r="LUV38" s="927">
        <f t="shared" si="418"/>
        <v>0</v>
      </c>
      <c r="LUW38" s="927">
        <f t="shared" si="418"/>
        <v>0</v>
      </c>
      <c r="LUX38" s="927">
        <f t="shared" si="418"/>
        <v>0</v>
      </c>
      <c r="LUY38" s="927">
        <f t="shared" si="418"/>
        <v>0</v>
      </c>
      <c r="LUZ38" s="927">
        <f t="shared" si="418"/>
        <v>0</v>
      </c>
      <c r="LVA38" s="927">
        <f t="shared" si="418"/>
        <v>0</v>
      </c>
      <c r="LVB38" s="927">
        <f t="shared" si="418"/>
        <v>0</v>
      </c>
      <c r="LVC38" s="927">
        <f t="shared" si="418"/>
        <v>0</v>
      </c>
      <c r="LVD38" s="927">
        <f t="shared" si="418"/>
        <v>0</v>
      </c>
      <c r="LVE38" s="927">
        <f t="shared" si="418"/>
        <v>0</v>
      </c>
      <c r="LVF38" s="927">
        <f t="shared" si="418"/>
        <v>0</v>
      </c>
      <c r="LVG38" s="927">
        <f t="shared" si="418"/>
        <v>0</v>
      </c>
      <c r="LVH38" s="927">
        <f t="shared" si="418"/>
        <v>0</v>
      </c>
      <c r="LVI38" s="927">
        <f t="shared" si="418"/>
        <v>0</v>
      </c>
      <c r="LVJ38" s="927">
        <f t="shared" si="418"/>
        <v>0</v>
      </c>
      <c r="LVK38" s="927">
        <f t="shared" si="418"/>
        <v>0</v>
      </c>
      <c r="LVL38" s="927">
        <f t="shared" si="418"/>
        <v>0</v>
      </c>
      <c r="LVM38" s="927">
        <f t="shared" si="418"/>
        <v>0</v>
      </c>
      <c r="LVN38" s="927">
        <f t="shared" si="418"/>
        <v>0</v>
      </c>
      <c r="LVO38" s="927">
        <f t="shared" si="418"/>
        <v>0</v>
      </c>
      <c r="LVP38" s="927">
        <f t="shared" si="418"/>
        <v>0</v>
      </c>
      <c r="LVQ38" s="927">
        <f t="shared" si="418"/>
        <v>0</v>
      </c>
      <c r="LVR38" s="927">
        <f t="shared" si="418"/>
        <v>0</v>
      </c>
      <c r="LVS38" s="927">
        <f t="shared" si="418"/>
        <v>0</v>
      </c>
      <c r="LVT38" s="927">
        <f t="shared" si="418"/>
        <v>0</v>
      </c>
      <c r="LVU38" s="927">
        <f t="shared" si="418"/>
        <v>0</v>
      </c>
      <c r="LVV38" s="927">
        <f t="shared" si="418"/>
        <v>0</v>
      </c>
      <c r="LVW38" s="927">
        <f t="shared" si="418"/>
        <v>0</v>
      </c>
      <c r="LVX38" s="927">
        <f t="shared" si="418"/>
        <v>0</v>
      </c>
      <c r="LVY38" s="927">
        <f t="shared" si="418"/>
        <v>0</v>
      </c>
      <c r="LVZ38" s="927">
        <f t="shared" ref="LVZ38:LYK38" si="419">+LVY38</f>
        <v>0</v>
      </c>
      <c r="LWA38" s="927">
        <f t="shared" si="419"/>
        <v>0</v>
      </c>
      <c r="LWB38" s="927">
        <f t="shared" si="419"/>
        <v>0</v>
      </c>
      <c r="LWC38" s="927">
        <f t="shared" si="419"/>
        <v>0</v>
      </c>
      <c r="LWD38" s="927">
        <f t="shared" si="419"/>
        <v>0</v>
      </c>
      <c r="LWE38" s="927">
        <f t="shared" si="419"/>
        <v>0</v>
      </c>
      <c r="LWF38" s="927">
        <f t="shared" si="419"/>
        <v>0</v>
      </c>
      <c r="LWG38" s="927">
        <f t="shared" si="419"/>
        <v>0</v>
      </c>
      <c r="LWH38" s="927">
        <f t="shared" si="419"/>
        <v>0</v>
      </c>
      <c r="LWI38" s="927">
        <f t="shared" si="419"/>
        <v>0</v>
      </c>
      <c r="LWJ38" s="927">
        <f t="shared" si="419"/>
        <v>0</v>
      </c>
      <c r="LWK38" s="927">
        <f t="shared" si="419"/>
        <v>0</v>
      </c>
      <c r="LWL38" s="927">
        <f t="shared" si="419"/>
        <v>0</v>
      </c>
      <c r="LWM38" s="927">
        <f t="shared" si="419"/>
        <v>0</v>
      </c>
      <c r="LWN38" s="927">
        <f t="shared" si="419"/>
        <v>0</v>
      </c>
      <c r="LWO38" s="927">
        <f t="shared" si="419"/>
        <v>0</v>
      </c>
      <c r="LWP38" s="927">
        <f t="shared" si="419"/>
        <v>0</v>
      </c>
      <c r="LWQ38" s="927">
        <f t="shared" si="419"/>
        <v>0</v>
      </c>
      <c r="LWR38" s="927">
        <f t="shared" si="419"/>
        <v>0</v>
      </c>
      <c r="LWS38" s="927">
        <f t="shared" si="419"/>
        <v>0</v>
      </c>
      <c r="LWT38" s="927">
        <f t="shared" si="419"/>
        <v>0</v>
      </c>
      <c r="LWU38" s="927">
        <f t="shared" si="419"/>
        <v>0</v>
      </c>
      <c r="LWV38" s="927">
        <f t="shared" si="419"/>
        <v>0</v>
      </c>
      <c r="LWW38" s="927">
        <f t="shared" si="419"/>
        <v>0</v>
      </c>
      <c r="LWX38" s="927">
        <f t="shared" si="419"/>
        <v>0</v>
      </c>
      <c r="LWY38" s="927">
        <f t="shared" si="419"/>
        <v>0</v>
      </c>
      <c r="LWZ38" s="927">
        <f t="shared" si="419"/>
        <v>0</v>
      </c>
      <c r="LXA38" s="927">
        <f t="shared" si="419"/>
        <v>0</v>
      </c>
      <c r="LXB38" s="927">
        <f t="shared" si="419"/>
        <v>0</v>
      </c>
      <c r="LXC38" s="927">
        <f t="shared" si="419"/>
        <v>0</v>
      </c>
      <c r="LXD38" s="927">
        <f t="shared" si="419"/>
        <v>0</v>
      </c>
      <c r="LXE38" s="927">
        <f t="shared" si="419"/>
        <v>0</v>
      </c>
      <c r="LXF38" s="927">
        <f t="shared" si="419"/>
        <v>0</v>
      </c>
      <c r="LXG38" s="927">
        <f t="shared" si="419"/>
        <v>0</v>
      </c>
      <c r="LXH38" s="927">
        <f t="shared" si="419"/>
        <v>0</v>
      </c>
      <c r="LXI38" s="927">
        <f t="shared" si="419"/>
        <v>0</v>
      </c>
      <c r="LXJ38" s="927">
        <f t="shared" si="419"/>
        <v>0</v>
      </c>
      <c r="LXK38" s="927">
        <f t="shared" si="419"/>
        <v>0</v>
      </c>
      <c r="LXL38" s="927">
        <f t="shared" si="419"/>
        <v>0</v>
      </c>
      <c r="LXM38" s="927">
        <f t="shared" si="419"/>
        <v>0</v>
      </c>
      <c r="LXN38" s="927">
        <f t="shared" si="419"/>
        <v>0</v>
      </c>
      <c r="LXO38" s="927">
        <f t="shared" si="419"/>
        <v>0</v>
      </c>
      <c r="LXP38" s="927">
        <f t="shared" si="419"/>
        <v>0</v>
      </c>
      <c r="LXQ38" s="927">
        <f t="shared" si="419"/>
        <v>0</v>
      </c>
      <c r="LXR38" s="927">
        <f t="shared" si="419"/>
        <v>0</v>
      </c>
      <c r="LXS38" s="927">
        <f t="shared" si="419"/>
        <v>0</v>
      </c>
      <c r="LXT38" s="927">
        <f t="shared" si="419"/>
        <v>0</v>
      </c>
      <c r="LXU38" s="927">
        <f t="shared" si="419"/>
        <v>0</v>
      </c>
      <c r="LXV38" s="927">
        <f t="shared" si="419"/>
        <v>0</v>
      </c>
      <c r="LXW38" s="927">
        <f t="shared" si="419"/>
        <v>0</v>
      </c>
      <c r="LXX38" s="927">
        <f t="shared" si="419"/>
        <v>0</v>
      </c>
      <c r="LXY38" s="927">
        <f t="shared" si="419"/>
        <v>0</v>
      </c>
      <c r="LXZ38" s="927">
        <f t="shared" si="419"/>
        <v>0</v>
      </c>
      <c r="LYA38" s="927">
        <f t="shared" si="419"/>
        <v>0</v>
      </c>
      <c r="LYB38" s="927">
        <f t="shared" si="419"/>
        <v>0</v>
      </c>
      <c r="LYC38" s="927">
        <f t="shared" si="419"/>
        <v>0</v>
      </c>
      <c r="LYD38" s="927">
        <f t="shared" si="419"/>
        <v>0</v>
      </c>
      <c r="LYE38" s="927">
        <f t="shared" si="419"/>
        <v>0</v>
      </c>
      <c r="LYF38" s="927">
        <f t="shared" si="419"/>
        <v>0</v>
      </c>
      <c r="LYG38" s="927">
        <f t="shared" si="419"/>
        <v>0</v>
      </c>
      <c r="LYH38" s="927">
        <f t="shared" si="419"/>
        <v>0</v>
      </c>
      <c r="LYI38" s="927">
        <f t="shared" si="419"/>
        <v>0</v>
      </c>
      <c r="LYJ38" s="927">
        <f t="shared" si="419"/>
        <v>0</v>
      </c>
      <c r="LYK38" s="927">
        <f t="shared" si="419"/>
        <v>0</v>
      </c>
      <c r="LYL38" s="927">
        <f t="shared" ref="LYL38:MAW38" si="420">+LYK38</f>
        <v>0</v>
      </c>
      <c r="LYM38" s="927">
        <f t="shared" si="420"/>
        <v>0</v>
      </c>
      <c r="LYN38" s="927">
        <f t="shared" si="420"/>
        <v>0</v>
      </c>
      <c r="LYO38" s="927">
        <f t="shared" si="420"/>
        <v>0</v>
      </c>
      <c r="LYP38" s="927">
        <f t="shared" si="420"/>
        <v>0</v>
      </c>
      <c r="LYQ38" s="927">
        <f t="shared" si="420"/>
        <v>0</v>
      </c>
      <c r="LYR38" s="927">
        <f t="shared" si="420"/>
        <v>0</v>
      </c>
      <c r="LYS38" s="927">
        <f t="shared" si="420"/>
        <v>0</v>
      </c>
      <c r="LYT38" s="927">
        <f t="shared" si="420"/>
        <v>0</v>
      </c>
      <c r="LYU38" s="927">
        <f t="shared" si="420"/>
        <v>0</v>
      </c>
      <c r="LYV38" s="927">
        <f t="shared" si="420"/>
        <v>0</v>
      </c>
      <c r="LYW38" s="927">
        <f t="shared" si="420"/>
        <v>0</v>
      </c>
      <c r="LYX38" s="927">
        <f t="shared" si="420"/>
        <v>0</v>
      </c>
      <c r="LYY38" s="927">
        <f t="shared" si="420"/>
        <v>0</v>
      </c>
      <c r="LYZ38" s="927">
        <f t="shared" si="420"/>
        <v>0</v>
      </c>
      <c r="LZA38" s="927">
        <f t="shared" si="420"/>
        <v>0</v>
      </c>
      <c r="LZB38" s="927">
        <f t="shared" si="420"/>
        <v>0</v>
      </c>
      <c r="LZC38" s="927">
        <f t="shared" si="420"/>
        <v>0</v>
      </c>
      <c r="LZD38" s="927">
        <f t="shared" si="420"/>
        <v>0</v>
      </c>
      <c r="LZE38" s="927">
        <f t="shared" si="420"/>
        <v>0</v>
      </c>
      <c r="LZF38" s="927">
        <f t="shared" si="420"/>
        <v>0</v>
      </c>
      <c r="LZG38" s="927">
        <f t="shared" si="420"/>
        <v>0</v>
      </c>
      <c r="LZH38" s="927">
        <f t="shared" si="420"/>
        <v>0</v>
      </c>
      <c r="LZI38" s="927">
        <f t="shared" si="420"/>
        <v>0</v>
      </c>
      <c r="LZJ38" s="927">
        <f t="shared" si="420"/>
        <v>0</v>
      </c>
      <c r="LZK38" s="927">
        <f t="shared" si="420"/>
        <v>0</v>
      </c>
      <c r="LZL38" s="927">
        <f t="shared" si="420"/>
        <v>0</v>
      </c>
      <c r="LZM38" s="927">
        <f t="shared" si="420"/>
        <v>0</v>
      </c>
      <c r="LZN38" s="927">
        <f t="shared" si="420"/>
        <v>0</v>
      </c>
      <c r="LZO38" s="927">
        <f t="shared" si="420"/>
        <v>0</v>
      </c>
      <c r="LZP38" s="927">
        <f t="shared" si="420"/>
        <v>0</v>
      </c>
      <c r="LZQ38" s="927">
        <f t="shared" si="420"/>
        <v>0</v>
      </c>
      <c r="LZR38" s="927">
        <f t="shared" si="420"/>
        <v>0</v>
      </c>
      <c r="LZS38" s="927">
        <f t="shared" si="420"/>
        <v>0</v>
      </c>
      <c r="LZT38" s="927">
        <f t="shared" si="420"/>
        <v>0</v>
      </c>
      <c r="LZU38" s="927">
        <f t="shared" si="420"/>
        <v>0</v>
      </c>
      <c r="LZV38" s="927">
        <f t="shared" si="420"/>
        <v>0</v>
      </c>
      <c r="LZW38" s="927">
        <f t="shared" si="420"/>
        <v>0</v>
      </c>
      <c r="LZX38" s="927">
        <f t="shared" si="420"/>
        <v>0</v>
      </c>
      <c r="LZY38" s="927">
        <f t="shared" si="420"/>
        <v>0</v>
      </c>
      <c r="LZZ38" s="927">
        <f t="shared" si="420"/>
        <v>0</v>
      </c>
      <c r="MAA38" s="927">
        <f t="shared" si="420"/>
        <v>0</v>
      </c>
      <c r="MAB38" s="927">
        <f t="shared" si="420"/>
        <v>0</v>
      </c>
      <c r="MAC38" s="927">
        <f t="shared" si="420"/>
        <v>0</v>
      </c>
      <c r="MAD38" s="927">
        <f t="shared" si="420"/>
        <v>0</v>
      </c>
      <c r="MAE38" s="927">
        <f t="shared" si="420"/>
        <v>0</v>
      </c>
      <c r="MAF38" s="927">
        <f t="shared" si="420"/>
        <v>0</v>
      </c>
      <c r="MAG38" s="927">
        <f t="shared" si="420"/>
        <v>0</v>
      </c>
      <c r="MAH38" s="927">
        <f t="shared" si="420"/>
        <v>0</v>
      </c>
      <c r="MAI38" s="927">
        <f t="shared" si="420"/>
        <v>0</v>
      </c>
      <c r="MAJ38" s="927">
        <f t="shared" si="420"/>
        <v>0</v>
      </c>
      <c r="MAK38" s="927">
        <f t="shared" si="420"/>
        <v>0</v>
      </c>
      <c r="MAL38" s="927">
        <f t="shared" si="420"/>
        <v>0</v>
      </c>
      <c r="MAM38" s="927">
        <f t="shared" si="420"/>
        <v>0</v>
      </c>
      <c r="MAN38" s="927">
        <f t="shared" si="420"/>
        <v>0</v>
      </c>
      <c r="MAO38" s="927">
        <f t="shared" si="420"/>
        <v>0</v>
      </c>
      <c r="MAP38" s="927">
        <f t="shared" si="420"/>
        <v>0</v>
      </c>
      <c r="MAQ38" s="927">
        <f t="shared" si="420"/>
        <v>0</v>
      </c>
      <c r="MAR38" s="927">
        <f t="shared" si="420"/>
        <v>0</v>
      </c>
      <c r="MAS38" s="927">
        <f t="shared" si="420"/>
        <v>0</v>
      </c>
      <c r="MAT38" s="927">
        <f t="shared" si="420"/>
        <v>0</v>
      </c>
      <c r="MAU38" s="927">
        <f t="shared" si="420"/>
        <v>0</v>
      </c>
      <c r="MAV38" s="927">
        <f t="shared" si="420"/>
        <v>0</v>
      </c>
      <c r="MAW38" s="927">
        <f t="shared" si="420"/>
        <v>0</v>
      </c>
      <c r="MAX38" s="927">
        <f t="shared" ref="MAX38:MDI38" si="421">+MAW38</f>
        <v>0</v>
      </c>
      <c r="MAY38" s="927">
        <f t="shared" si="421"/>
        <v>0</v>
      </c>
      <c r="MAZ38" s="927">
        <f t="shared" si="421"/>
        <v>0</v>
      </c>
      <c r="MBA38" s="927">
        <f t="shared" si="421"/>
        <v>0</v>
      </c>
      <c r="MBB38" s="927">
        <f t="shared" si="421"/>
        <v>0</v>
      </c>
      <c r="MBC38" s="927">
        <f t="shared" si="421"/>
        <v>0</v>
      </c>
      <c r="MBD38" s="927">
        <f t="shared" si="421"/>
        <v>0</v>
      </c>
      <c r="MBE38" s="927">
        <f t="shared" si="421"/>
        <v>0</v>
      </c>
      <c r="MBF38" s="927">
        <f t="shared" si="421"/>
        <v>0</v>
      </c>
      <c r="MBG38" s="927">
        <f t="shared" si="421"/>
        <v>0</v>
      </c>
      <c r="MBH38" s="927">
        <f t="shared" si="421"/>
        <v>0</v>
      </c>
      <c r="MBI38" s="927">
        <f t="shared" si="421"/>
        <v>0</v>
      </c>
      <c r="MBJ38" s="927">
        <f t="shared" si="421"/>
        <v>0</v>
      </c>
      <c r="MBK38" s="927">
        <f t="shared" si="421"/>
        <v>0</v>
      </c>
      <c r="MBL38" s="927">
        <f t="shared" si="421"/>
        <v>0</v>
      </c>
      <c r="MBM38" s="927">
        <f t="shared" si="421"/>
        <v>0</v>
      </c>
      <c r="MBN38" s="927">
        <f t="shared" si="421"/>
        <v>0</v>
      </c>
      <c r="MBO38" s="927">
        <f t="shared" si="421"/>
        <v>0</v>
      </c>
      <c r="MBP38" s="927">
        <f t="shared" si="421"/>
        <v>0</v>
      </c>
      <c r="MBQ38" s="927">
        <f t="shared" si="421"/>
        <v>0</v>
      </c>
      <c r="MBR38" s="927">
        <f t="shared" si="421"/>
        <v>0</v>
      </c>
      <c r="MBS38" s="927">
        <f t="shared" si="421"/>
        <v>0</v>
      </c>
      <c r="MBT38" s="927">
        <f t="shared" si="421"/>
        <v>0</v>
      </c>
      <c r="MBU38" s="927">
        <f t="shared" si="421"/>
        <v>0</v>
      </c>
      <c r="MBV38" s="927">
        <f t="shared" si="421"/>
        <v>0</v>
      </c>
      <c r="MBW38" s="927">
        <f t="shared" si="421"/>
        <v>0</v>
      </c>
      <c r="MBX38" s="927">
        <f t="shared" si="421"/>
        <v>0</v>
      </c>
      <c r="MBY38" s="927">
        <f t="shared" si="421"/>
        <v>0</v>
      </c>
      <c r="MBZ38" s="927">
        <f t="shared" si="421"/>
        <v>0</v>
      </c>
      <c r="MCA38" s="927">
        <f t="shared" si="421"/>
        <v>0</v>
      </c>
      <c r="MCB38" s="927">
        <f t="shared" si="421"/>
        <v>0</v>
      </c>
      <c r="MCC38" s="927">
        <f t="shared" si="421"/>
        <v>0</v>
      </c>
      <c r="MCD38" s="927">
        <f t="shared" si="421"/>
        <v>0</v>
      </c>
      <c r="MCE38" s="927">
        <f t="shared" si="421"/>
        <v>0</v>
      </c>
      <c r="MCF38" s="927">
        <f t="shared" si="421"/>
        <v>0</v>
      </c>
      <c r="MCG38" s="927">
        <f t="shared" si="421"/>
        <v>0</v>
      </c>
      <c r="MCH38" s="927">
        <f t="shared" si="421"/>
        <v>0</v>
      </c>
      <c r="MCI38" s="927">
        <f t="shared" si="421"/>
        <v>0</v>
      </c>
      <c r="MCJ38" s="927">
        <f t="shared" si="421"/>
        <v>0</v>
      </c>
      <c r="MCK38" s="927">
        <f t="shared" si="421"/>
        <v>0</v>
      </c>
      <c r="MCL38" s="927">
        <f t="shared" si="421"/>
        <v>0</v>
      </c>
      <c r="MCM38" s="927">
        <f t="shared" si="421"/>
        <v>0</v>
      </c>
      <c r="MCN38" s="927">
        <f t="shared" si="421"/>
        <v>0</v>
      </c>
      <c r="MCO38" s="927">
        <f t="shared" si="421"/>
        <v>0</v>
      </c>
      <c r="MCP38" s="927">
        <f t="shared" si="421"/>
        <v>0</v>
      </c>
      <c r="MCQ38" s="927">
        <f t="shared" si="421"/>
        <v>0</v>
      </c>
      <c r="MCR38" s="927">
        <f t="shared" si="421"/>
        <v>0</v>
      </c>
      <c r="MCS38" s="927">
        <f t="shared" si="421"/>
        <v>0</v>
      </c>
      <c r="MCT38" s="927">
        <f t="shared" si="421"/>
        <v>0</v>
      </c>
      <c r="MCU38" s="927">
        <f t="shared" si="421"/>
        <v>0</v>
      </c>
      <c r="MCV38" s="927">
        <f t="shared" si="421"/>
        <v>0</v>
      </c>
      <c r="MCW38" s="927">
        <f t="shared" si="421"/>
        <v>0</v>
      </c>
      <c r="MCX38" s="927">
        <f t="shared" si="421"/>
        <v>0</v>
      </c>
      <c r="MCY38" s="927">
        <f t="shared" si="421"/>
        <v>0</v>
      </c>
      <c r="MCZ38" s="927">
        <f t="shared" si="421"/>
        <v>0</v>
      </c>
      <c r="MDA38" s="927">
        <f t="shared" si="421"/>
        <v>0</v>
      </c>
      <c r="MDB38" s="927">
        <f t="shared" si="421"/>
        <v>0</v>
      </c>
      <c r="MDC38" s="927">
        <f t="shared" si="421"/>
        <v>0</v>
      </c>
      <c r="MDD38" s="927">
        <f t="shared" si="421"/>
        <v>0</v>
      </c>
      <c r="MDE38" s="927">
        <f t="shared" si="421"/>
        <v>0</v>
      </c>
      <c r="MDF38" s="927">
        <f t="shared" si="421"/>
        <v>0</v>
      </c>
      <c r="MDG38" s="927">
        <f t="shared" si="421"/>
        <v>0</v>
      </c>
      <c r="MDH38" s="927">
        <f t="shared" si="421"/>
        <v>0</v>
      </c>
      <c r="MDI38" s="927">
        <f t="shared" si="421"/>
        <v>0</v>
      </c>
      <c r="MDJ38" s="927">
        <f t="shared" ref="MDJ38:MFU38" si="422">+MDI38</f>
        <v>0</v>
      </c>
      <c r="MDK38" s="927">
        <f t="shared" si="422"/>
        <v>0</v>
      </c>
      <c r="MDL38" s="927">
        <f t="shared" si="422"/>
        <v>0</v>
      </c>
      <c r="MDM38" s="927">
        <f t="shared" si="422"/>
        <v>0</v>
      </c>
      <c r="MDN38" s="927">
        <f t="shared" si="422"/>
        <v>0</v>
      </c>
      <c r="MDO38" s="927">
        <f t="shared" si="422"/>
        <v>0</v>
      </c>
      <c r="MDP38" s="927">
        <f t="shared" si="422"/>
        <v>0</v>
      </c>
      <c r="MDQ38" s="927">
        <f t="shared" si="422"/>
        <v>0</v>
      </c>
      <c r="MDR38" s="927">
        <f t="shared" si="422"/>
        <v>0</v>
      </c>
      <c r="MDS38" s="927">
        <f t="shared" si="422"/>
        <v>0</v>
      </c>
      <c r="MDT38" s="927">
        <f t="shared" si="422"/>
        <v>0</v>
      </c>
      <c r="MDU38" s="927">
        <f t="shared" si="422"/>
        <v>0</v>
      </c>
      <c r="MDV38" s="927">
        <f t="shared" si="422"/>
        <v>0</v>
      </c>
      <c r="MDW38" s="927">
        <f t="shared" si="422"/>
        <v>0</v>
      </c>
      <c r="MDX38" s="927">
        <f t="shared" si="422"/>
        <v>0</v>
      </c>
      <c r="MDY38" s="927">
        <f t="shared" si="422"/>
        <v>0</v>
      </c>
      <c r="MDZ38" s="927">
        <f t="shared" si="422"/>
        <v>0</v>
      </c>
      <c r="MEA38" s="927">
        <f t="shared" si="422"/>
        <v>0</v>
      </c>
      <c r="MEB38" s="927">
        <f t="shared" si="422"/>
        <v>0</v>
      </c>
      <c r="MEC38" s="927">
        <f t="shared" si="422"/>
        <v>0</v>
      </c>
      <c r="MED38" s="927">
        <f t="shared" si="422"/>
        <v>0</v>
      </c>
      <c r="MEE38" s="927">
        <f t="shared" si="422"/>
        <v>0</v>
      </c>
      <c r="MEF38" s="927">
        <f t="shared" si="422"/>
        <v>0</v>
      </c>
      <c r="MEG38" s="927">
        <f t="shared" si="422"/>
        <v>0</v>
      </c>
      <c r="MEH38" s="927">
        <f t="shared" si="422"/>
        <v>0</v>
      </c>
      <c r="MEI38" s="927">
        <f t="shared" si="422"/>
        <v>0</v>
      </c>
      <c r="MEJ38" s="927">
        <f t="shared" si="422"/>
        <v>0</v>
      </c>
      <c r="MEK38" s="927">
        <f t="shared" si="422"/>
        <v>0</v>
      </c>
      <c r="MEL38" s="927">
        <f t="shared" si="422"/>
        <v>0</v>
      </c>
      <c r="MEM38" s="927">
        <f t="shared" si="422"/>
        <v>0</v>
      </c>
      <c r="MEN38" s="927">
        <f t="shared" si="422"/>
        <v>0</v>
      </c>
      <c r="MEO38" s="927">
        <f t="shared" si="422"/>
        <v>0</v>
      </c>
      <c r="MEP38" s="927">
        <f t="shared" si="422"/>
        <v>0</v>
      </c>
      <c r="MEQ38" s="927">
        <f t="shared" si="422"/>
        <v>0</v>
      </c>
      <c r="MER38" s="927">
        <f t="shared" si="422"/>
        <v>0</v>
      </c>
      <c r="MES38" s="927">
        <f t="shared" si="422"/>
        <v>0</v>
      </c>
      <c r="MET38" s="927">
        <f t="shared" si="422"/>
        <v>0</v>
      </c>
      <c r="MEU38" s="927">
        <f t="shared" si="422"/>
        <v>0</v>
      </c>
      <c r="MEV38" s="927">
        <f t="shared" si="422"/>
        <v>0</v>
      </c>
      <c r="MEW38" s="927">
        <f t="shared" si="422"/>
        <v>0</v>
      </c>
      <c r="MEX38" s="927">
        <f t="shared" si="422"/>
        <v>0</v>
      </c>
      <c r="MEY38" s="927">
        <f t="shared" si="422"/>
        <v>0</v>
      </c>
      <c r="MEZ38" s="927">
        <f t="shared" si="422"/>
        <v>0</v>
      </c>
      <c r="MFA38" s="927">
        <f t="shared" si="422"/>
        <v>0</v>
      </c>
      <c r="MFB38" s="927">
        <f t="shared" si="422"/>
        <v>0</v>
      </c>
      <c r="MFC38" s="927">
        <f t="shared" si="422"/>
        <v>0</v>
      </c>
      <c r="MFD38" s="927">
        <f t="shared" si="422"/>
        <v>0</v>
      </c>
      <c r="MFE38" s="927">
        <f t="shared" si="422"/>
        <v>0</v>
      </c>
      <c r="MFF38" s="927">
        <f t="shared" si="422"/>
        <v>0</v>
      </c>
      <c r="MFG38" s="927">
        <f t="shared" si="422"/>
        <v>0</v>
      </c>
      <c r="MFH38" s="927">
        <f t="shared" si="422"/>
        <v>0</v>
      </c>
      <c r="MFI38" s="927">
        <f t="shared" si="422"/>
        <v>0</v>
      </c>
      <c r="MFJ38" s="927">
        <f t="shared" si="422"/>
        <v>0</v>
      </c>
      <c r="MFK38" s="927">
        <f t="shared" si="422"/>
        <v>0</v>
      </c>
      <c r="MFL38" s="927">
        <f t="shared" si="422"/>
        <v>0</v>
      </c>
      <c r="MFM38" s="927">
        <f t="shared" si="422"/>
        <v>0</v>
      </c>
      <c r="MFN38" s="927">
        <f t="shared" si="422"/>
        <v>0</v>
      </c>
      <c r="MFO38" s="927">
        <f t="shared" si="422"/>
        <v>0</v>
      </c>
      <c r="MFP38" s="927">
        <f t="shared" si="422"/>
        <v>0</v>
      </c>
      <c r="MFQ38" s="927">
        <f t="shared" si="422"/>
        <v>0</v>
      </c>
      <c r="MFR38" s="927">
        <f t="shared" si="422"/>
        <v>0</v>
      </c>
      <c r="MFS38" s="927">
        <f t="shared" si="422"/>
        <v>0</v>
      </c>
      <c r="MFT38" s="927">
        <f t="shared" si="422"/>
        <v>0</v>
      </c>
      <c r="MFU38" s="927">
        <f t="shared" si="422"/>
        <v>0</v>
      </c>
      <c r="MFV38" s="927">
        <f t="shared" ref="MFV38:MIG38" si="423">+MFU38</f>
        <v>0</v>
      </c>
      <c r="MFW38" s="927">
        <f t="shared" si="423"/>
        <v>0</v>
      </c>
      <c r="MFX38" s="927">
        <f t="shared" si="423"/>
        <v>0</v>
      </c>
      <c r="MFY38" s="927">
        <f t="shared" si="423"/>
        <v>0</v>
      </c>
      <c r="MFZ38" s="927">
        <f t="shared" si="423"/>
        <v>0</v>
      </c>
      <c r="MGA38" s="927">
        <f t="shared" si="423"/>
        <v>0</v>
      </c>
      <c r="MGB38" s="927">
        <f t="shared" si="423"/>
        <v>0</v>
      </c>
      <c r="MGC38" s="927">
        <f t="shared" si="423"/>
        <v>0</v>
      </c>
      <c r="MGD38" s="927">
        <f t="shared" si="423"/>
        <v>0</v>
      </c>
      <c r="MGE38" s="927">
        <f t="shared" si="423"/>
        <v>0</v>
      </c>
      <c r="MGF38" s="927">
        <f t="shared" si="423"/>
        <v>0</v>
      </c>
      <c r="MGG38" s="927">
        <f t="shared" si="423"/>
        <v>0</v>
      </c>
      <c r="MGH38" s="927">
        <f t="shared" si="423"/>
        <v>0</v>
      </c>
      <c r="MGI38" s="927">
        <f t="shared" si="423"/>
        <v>0</v>
      </c>
      <c r="MGJ38" s="927">
        <f t="shared" si="423"/>
        <v>0</v>
      </c>
      <c r="MGK38" s="927">
        <f t="shared" si="423"/>
        <v>0</v>
      </c>
      <c r="MGL38" s="927">
        <f t="shared" si="423"/>
        <v>0</v>
      </c>
      <c r="MGM38" s="927">
        <f t="shared" si="423"/>
        <v>0</v>
      </c>
      <c r="MGN38" s="927">
        <f t="shared" si="423"/>
        <v>0</v>
      </c>
      <c r="MGO38" s="927">
        <f t="shared" si="423"/>
        <v>0</v>
      </c>
      <c r="MGP38" s="927">
        <f t="shared" si="423"/>
        <v>0</v>
      </c>
      <c r="MGQ38" s="927">
        <f t="shared" si="423"/>
        <v>0</v>
      </c>
      <c r="MGR38" s="927">
        <f t="shared" si="423"/>
        <v>0</v>
      </c>
      <c r="MGS38" s="927">
        <f t="shared" si="423"/>
        <v>0</v>
      </c>
      <c r="MGT38" s="927">
        <f t="shared" si="423"/>
        <v>0</v>
      </c>
      <c r="MGU38" s="927">
        <f t="shared" si="423"/>
        <v>0</v>
      </c>
      <c r="MGV38" s="927">
        <f t="shared" si="423"/>
        <v>0</v>
      </c>
      <c r="MGW38" s="927">
        <f t="shared" si="423"/>
        <v>0</v>
      </c>
      <c r="MGX38" s="927">
        <f t="shared" si="423"/>
        <v>0</v>
      </c>
      <c r="MGY38" s="927">
        <f t="shared" si="423"/>
        <v>0</v>
      </c>
      <c r="MGZ38" s="927">
        <f t="shared" si="423"/>
        <v>0</v>
      </c>
      <c r="MHA38" s="927">
        <f t="shared" si="423"/>
        <v>0</v>
      </c>
      <c r="MHB38" s="927">
        <f t="shared" si="423"/>
        <v>0</v>
      </c>
      <c r="MHC38" s="927">
        <f t="shared" si="423"/>
        <v>0</v>
      </c>
      <c r="MHD38" s="927">
        <f t="shared" si="423"/>
        <v>0</v>
      </c>
      <c r="MHE38" s="927">
        <f t="shared" si="423"/>
        <v>0</v>
      </c>
      <c r="MHF38" s="927">
        <f t="shared" si="423"/>
        <v>0</v>
      </c>
      <c r="MHG38" s="927">
        <f t="shared" si="423"/>
        <v>0</v>
      </c>
      <c r="MHH38" s="927">
        <f t="shared" si="423"/>
        <v>0</v>
      </c>
      <c r="MHI38" s="927">
        <f t="shared" si="423"/>
        <v>0</v>
      </c>
      <c r="MHJ38" s="927">
        <f t="shared" si="423"/>
        <v>0</v>
      </c>
      <c r="MHK38" s="927">
        <f t="shared" si="423"/>
        <v>0</v>
      </c>
      <c r="MHL38" s="927">
        <f t="shared" si="423"/>
        <v>0</v>
      </c>
      <c r="MHM38" s="927">
        <f t="shared" si="423"/>
        <v>0</v>
      </c>
      <c r="MHN38" s="927">
        <f t="shared" si="423"/>
        <v>0</v>
      </c>
      <c r="MHO38" s="927">
        <f t="shared" si="423"/>
        <v>0</v>
      </c>
      <c r="MHP38" s="927">
        <f t="shared" si="423"/>
        <v>0</v>
      </c>
      <c r="MHQ38" s="927">
        <f t="shared" si="423"/>
        <v>0</v>
      </c>
      <c r="MHR38" s="927">
        <f t="shared" si="423"/>
        <v>0</v>
      </c>
      <c r="MHS38" s="927">
        <f t="shared" si="423"/>
        <v>0</v>
      </c>
      <c r="MHT38" s="927">
        <f t="shared" si="423"/>
        <v>0</v>
      </c>
      <c r="MHU38" s="927">
        <f t="shared" si="423"/>
        <v>0</v>
      </c>
      <c r="MHV38" s="927">
        <f t="shared" si="423"/>
        <v>0</v>
      </c>
      <c r="MHW38" s="927">
        <f t="shared" si="423"/>
        <v>0</v>
      </c>
      <c r="MHX38" s="927">
        <f t="shared" si="423"/>
        <v>0</v>
      </c>
      <c r="MHY38" s="927">
        <f t="shared" si="423"/>
        <v>0</v>
      </c>
      <c r="MHZ38" s="927">
        <f t="shared" si="423"/>
        <v>0</v>
      </c>
      <c r="MIA38" s="927">
        <f t="shared" si="423"/>
        <v>0</v>
      </c>
      <c r="MIB38" s="927">
        <f t="shared" si="423"/>
        <v>0</v>
      </c>
      <c r="MIC38" s="927">
        <f t="shared" si="423"/>
        <v>0</v>
      </c>
      <c r="MID38" s="927">
        <f t="shared" si="423"/>
        <v>0</v>
      </c>
      <c r="MIE38" s="927">
        <f t="shared" si="423"/>
        <v>0</v>
      </c>
      <c r="MIF38" s="927">
        <f t="shared" si="423"/>
        <v>0</v>
      </c>
      <c r="MIG38" s="927">
        <f t="shared" si="423"/>
        <v>0</v>
      </c>
      <c r="MIH38" s="927">
        <f t="shared" ref="MIH38:MKS38" si="424">+MIG38</f>
        <v>0</v>
      </c>
      <c r="MII38" s="927">
        <f t="shared" si="424"/>
        <v>0</v>
      </c>
      <c r="MIJ38" s="927">
        <f t="shared" si="424"/>
        <v>0</v>
      </c>
      <c r="MIK38" s="927">
        <f t="shared" si="424"/>
        <v>0</v>
      </c>
      <c r="MIL38" s="927">
        <f t="shared" si="424"/>
        <v>0</v>
      </c>
      <c r="MIM38" s="927">
        <f t="shared" si="424"/>
        <v>0</v>
      </c>
      <c r="MIN38" s="927">
        <f t="shared" si="424"/>
        <v>0</v>
      </c>
      <c r="MIO38" s="927">
        <f t="shared" si="424"/>
        <v>0</v>
      </c>
      <c r="MIP38" s="927">
        <f t="shared" si="424"/>
        <v>0</v>
      </c>
      <c r="MIQ38" s="927">
        <f t="shared" si="424"/>
        <v>0</v>
      </c>
      <c r="MIR38" s="927">
        <f t="shared" si="424"/>
        <v>0</v>
      </c>
      <c r="MIS38" s="927">
        <f t="shared" si="424"/>
        <v>0</v>
      </c>
      <c r="MIT38" s="927">
        <f t="shared" si="424"/>
        <v>0</v>
      </c>
      <c r="MIU38" s="927">
        <f t="shared" si="424"/>
        <v>0</v>
      </c>
      <c r="MIV38" s="927">
        <f t="shared" si="424"/>
        <v>0</v>
      </c>
      <c r="MIW38" s="927">
        <f t="shared" si="424"/>
        <v>0</v>
      </c>
      <c r="MIX38" s="927">
        <f t="shared" si="424"/>
        <v>0</v>
      </c>
      <c r="MIY38" s="927">
        <f t="shared" si="424"/>
        <v>0</v>
      </c>
      <c r="MIZ38" s="927">
        <f t="shared" si="424"/>
        <v>0</v>
      </c>
      <c r="MJA38" s="927">
        <f t="shared" si="424"/>
        <v>0</v>
      </c>
      <c r="MJB38" s="927">
        <f t="shared" si="424"/>
        <v>0</v>
      </c>
      <c r="MJC38" s="927">
        <f t="shared" si="424"/>
        <v>0</v>
      </c>
      <c r="MJD38" s="927">
        <f t="shared" si="424"/>
        <v>0</v>
      </c>
      <c r="MJE38" s="927">
        <f t="shared" si="424"/>
        <v>0</v>
      </c>
      <c r="MJF38" s="927">
        <f t="shared" si="424"/>
        <v>0</v>
      </c>
      <c r="MJG38" s="927">
        <f t="shared" si="424"/>
        <v>0</v>
      </c>
      <c r="MJH38" s="927">
        <f t="shared" si="424"/>
        <v>0</v>
      </c>
      <c r="MJI38" s="927">
        <f t="shared" si="424"/>
        <v>0</v>
      </c>
      <c r="MJJ38" s="927">
        <f t="shared" si="424"/>
        <v>0</v>
      </c>
      <c r="MJK38" s="927">
        <f t="shared" si="424"/>
        <v>0</v>
      </c>
      <c r="MJL38" s="927">
        <f t="shared" si="424"/>
        <v>0</v>
      </c>
      <c r="MJM38" s="927">
        <f t="shared" si="424"/>
        <v>0</v>
      </c>
      <c r="MJN38" s="927">
        <f t="shared" si="424"/>
        <v>0</v>
      </c>
      <c r="MJO38" s="927">
        <f t="shared" si="424"/>
        <v>0</v>
      </c>
      <c r="MJP38" s="927">
        <f t="shared" si="424"/>
        <v>0</v>
      </c>
      <c r="MJQ38" s="927">
        <f t="shared" si="424"/>
        <v>0</v>
      </c>
      <c r="MJR38" s="927">
        <f t="shared" si="424"/>
        <v>0</v>
      </c>
      <c r="MJS38" s="927">
        <f t="shared" si="424"/>
        <v>0</v>
      </c>
      <c r="MJT38" s="927">
        <f t="shared" si="424"/>
        <v>0</v>
      </c>
      <c r="MJU38" s="927">
        <f t="shared" si="424"/>
        <v>0</v>
      </c>
      <c r="MJV38" s="927">
        <f t="shared" si="424"/>
        <v>0</v>
      </c>
      <c r="MJW38" s="927">
        <f t="shared" si="424"/>
        <v>0</v>
      </c>
      <c r="MJX38" s="927">
        <f t="shared" si="424"/>
        <v>0</v>
      </c>
      <c r="MJY38" s="927">
        <f t="shared" si="424"/>
        <v>0</v>
      </c>
      <c r="MJZ38" s="927">
        <f t="shared" si="424"/>
        <v>0</v>
      </c>
      <c r="MKA38" s="927">
        <f t="shared" si="424"/>
        <v>0</v>
      </c>
      <c r="MKB38" s="927">
        <f t="shared" si="424"/>
        <v>0</v>
      </c>
      <c r="MKC38" s="927">
        <f t="shared" si="424"/>
        <v>0</v>
      </c>
      <c r="MKD38" s="927">
        <f t="shared" si="424"/>
        <v>0</v>
      </c>
      <c r="MKE38" s="927">
        <f t="shared" si="424"/>
        <v>0</v>
      </c>
      <c r="MKF38" s="927">
        <f t="shared" si="424"/>
        <v>0</v>
      </c>
      <c r="MKG38" s="927">
        <f t="shared" si="424"/>
        <v>0</v>
      </c>
      <c r="MKH38" s="927">
        <f t="shared" si="424"/>
        <v>0</v>
      </c>
      <c r="MKI38" s="927">
        <f t="shared" si="424"/>
        <v>0</v>
      </c>
      <c r="MKJ38" s="927">
        <f t="shared" si="424"/>
        <v>0</v>
      </c>
      <c r="MKK38" s="927">
        <f t="shared" si="424"/>
        <v>0</v>
      </c>
      <c r="MKL38" s="927">
        <f t="shared" si="424"/>
        <v>0</v>
      </c>
      <c r="MKM38" s="927">
        <f t="shared" si="424"/>
        <v>0</v>
      </c>
      <c r="MKN38" s="927">
        <f t="shared" si="424"/>
        <v>0</v>
      </c>
      <c r="MKO38" s="927">
        <f t="shared" si="424"/>
        <v>0</v>
      </c>
      <c r="MKP38" s="927">
        <f t="shared" si="424"/>
        <v>0</v>
      </c>
      <c r="MKQ38" s="927">
        <f t="shared" si="424"/>
        <v>0</v>
      </c>
      <c r="MKR38" s="927">
        <f t="shared" si="424"/>
        <v>0</v>
      </c>
      <c r="MKS38" s="927">
        <f t="shared" si="424"/>
        <v>0</v>
      </c>
      <c r="MKT38" s="927">
        <f t="shared" ref="MKT38:MNE38" si="425">+MKS38</f>
        <v>0</v>
      </c>
      <c r="MKU38" s="927">
        <f t="shared" si="425"/>
        <v>0</v>
      </c>
      <c r="MKV38" s="927">
        <f t="shared" si="425"/>
        <v>0</v>
      </c>
      <c r="MKW38" s="927">
        <f t="shared" si="425"/>
        <v>0</v>
      </c>
      <c r="MKX38" s="927">
        <f t="shared" si="425"/>
        <v>0</v>
      </c>
      <c r="MKY38" s="927">
        <f t="shared" si="425"/>
        <v>0</v>
      </c>
      <c r="MKZ38" s="927">
        <f t="shared" si="425"/>
        <v>0</v>
      </c>
      <c r="MLA38" s="927">
        <f t="shared" si="425"/>
        <v>0</v>
      </c>
      <c r="MLB38" s="927">
        <f t="shared" si="425"/>
        <v>0</v>
      </c>
      <c r="MLC38" s="927">
        <f t="shared" si="425"/>
        <v>0</v>
      </c>
      <c r="MLD38" s="927">
        <f t="shared" si="425"/>
        <v>0</v>
      </c>
      <c r="MLE38" s="927">
        <f t="shared" si="425"/>
        <v>0</v>
      </c>
      <c r="MLF38" s="927">
        <f t="shared" si="425"/>
        <v>0</v>
      </c>
      <c r="MLG38" s="927">
        <f t="shared" si="425"/>
        <v>0</v>
      </c>
      <c r="MLH38" s="927">
        <f t="shared" si="425"/>
        <v>0</v>
      </c>
      <c r="MLI38" s="927">
        <f t="shared" si="425"/>
        <v>0</v>
      </c>
      <c r="MLJ38" s="927">
        <f t="shared" si="425"/>
        <v>0</v>
      </c>
      <c r="MLK38" s="927">
        <f t="shared" si="425"/>
        <v>0</v>
      </c>
      <c r="MLL38" s="927">
        <f t="shared" si="425"/>
        <v>0</v>
      </c>
      <c r="MLM38" s="927">
        <f t="shared" si="425"/>
        <v>0</v>
      </c>
      <c r="MLN38" s="927">
        <f t="shared" si="425"/>
        <v>0</v>
      </c>
      <c r="MLO38" s="927">
        <f t="shared" si="425"/>
        <v>0</v>
      </c>
      <c r="MLP38" s="927">
        <f t="shared" si="425"/>
        <v>0</v>
      </c>
      <c r="MLQ38" s="927">
        <f t="shared" si="425"/>
        <v>0</v>
      </c>
      <c r="MLR38" s="927">
        <f t="shared" si="425"/>
        <v>0</v>
      </c>
      <c r="MLS38" s="927">
        <f t="shared" si="425"/>
        <v>0</v>
      </c>
      <c r="MLT38" s="927">
        <f t="shared" si="425"/>
        <v>0</v>
      </c>
      <c r="MLU38" s="927">
        <f t="shared" si="425"/>
        <v>0</v>
      </c>
      <c r="MLV38" s="927">
        <f t="shared" si="425"/>
        <v>0</v>
      </c>
      <c r="MLW38" s="927">
        <f t="shared" si="425"/>
        <v>0</v>
      </c>
      <c r="MLX38" s="927">
        <f t="shared" si="425"/>
        <v>0</v>
      </c>
      <c r="MLY38" s="927">
        <f t="shared" si="425"/>
        <v>0</v>
      </c>
      <c r="MLZ38" s="927">
        <f t="shared" si="425"/>
        <v>0</v>
      </c>
      <c r="MMA38" s="927">
        <f t="shared" si="425"/>
        <v>0</v>
      </c>
      <c r="MMB38" s="927">
        <f t="shared" si="425"/>
        <v>0</v>
      </c>
      <c r="MMC38" s="927">
        <f t="shared" si="425"/>
        <v>0</v>
      </c>
      <c r="MMD38" s="927">
        <f t="shared" si="425"/>
        <v>0</v>
      </c>
      <c r="MME38" s="927">
        <f t="shared" si="425"/>
        <v>0</v>
      </c>
      <c r="MMF38" s="927">
        <f t="shared" si="425"/>
        <v>0</v>
      </c>
      <c r="MMG38" s="927">
        <f t="shared" si="425"/>
        <v>0</v>
      </c>
      <c r="MMH38" s="927">
        <f t="shared" si="425"/>
        <v>0</v>
      </c>
      <c r="MMI38" s="927">
        <f t="shared" si="425"/>
        <v>0</v>
      </c>
      <c r="MMJ38" s="927">
        <f t="shared" si="425"/>
        <v>0</v>
      </c>
      <c r="MMK38" s="927">
        <f t="shared" si="425"/>
        <v>0</v>
      </c>
      <c r="MML38" s="927">
        <f t="shared" si="425"/>
        <v>0</v>
      </c>
      <c r="MMM38" s="927">
        <f t="shared" si="425"/>
        <v>0</v>
      </c>
      <c r="MMN38" s="927">
        <f t="shared" si="425"/>
        <v>0</v>
      </c>
      <c r="MMO38" s="927">
        <f t="shared" si="425"/>
        <v>0</v>
      </c>
      <c r="MMP38" s="927">
        <f t="shared" si="425"/>
        <v>0</v>
      </c>
      <c r="MMQ38" s="927">
        <f t="shared" si="425"/>
        <v>0</v>
      </c>
      <c r="MMR38" s="927">
        <f t="shared" si="425"/>
        <v>0</v>
      </c>
      <c r="MMS38" s="927">
        <f t="shared" si="425"/>
        <v>0</v>
      </c>
      <c r="MMT38" s="927">
        <f t="shared" si="425"/>
        <v>0</v>
      </c>
      <c r="MMU38" s="927">
        <f t="shared" si="425"/>
        <v>0</v>
      </c>
      <c r="MMV38" s="927">
        <f t="shared" si="425"/>
        <v>0</v>
      </c>
      <c r="MMW38" s="927">
        <f t="shared" si="425"/>
        <v>0</v>
      </c>
      <c r="MMX38" s="927">
        <f t="shared" si="425"/>
        <v>0</v>
      </c>
      <c r="MMY38" s="927">
        <f t="shared" si="425"/>
        <v>0</v>
      </c>
      <c r="MMZ38" s="927">
        <f t="shared" si="425"/>
        <v>0</v>
      </c>
      <c r="MNA38" s="927">
        <f t="shared" si="425"/>
        <v>0</v>
      </c>
      <c r="MNB38" s="927">
        <f t="shared" si="425"/>
        <v>0</v>
      </c>
      <c r="MNC38" s="927">
        <f t="shared" si="425"/>
        <v>0</v>
      </c>
      <c r="MND38" s="927">
        <f t="shared" si="425"/>
        <v>0</v>
      </c>
      <c r="MNE38" s="927">
        <f t="shared" si="425"/>
        <v>0</v>
      </c>
      <c r="MNF38" s="927">
        <f t="shared" ref="MNF38:MPQ38" si="426">+MNE38</f>
        <v>0</v>
      </c>
      <c r="MNG38" s="927">
        <f t="shared" si="426"/>
        <v>0</v>
      </c>
      <c r="MNH38" s="927">
        <f t="shared" si="426"/>
        <v>0</v>
      </c>
      <c r="MNI38" s="927">
        <f t="shared" si="426"/>
        <v>0</v>
      </c>
      <c r="MNJ38" s="927">
        <f t="shared" si="426"/>
        <v>0</v>
      </c>
      <c r="MNK38" s="927">
        <f t="shared" si="426"/>
        <v>0</v>
      </c>
      <c r="MNL38" s="927">
        <f t="shared" si="426"/>
        <v>0</v>
      </c>
      <c r="MNM38" s="927">
        <f t="shared" si="426"/>
        <v>0</v>
      </c>
      <c r="MNN38" s="927">
        <f t="shared" si="426"/>
        <v>0</v>
      </c>
      <c r="MNO38" s="927">
        <f t="shared" si="426"/>
        <v>0</v>
      </c>
      <c r="MNP38" s="927">
        <f t="shared" si="426"/>
        <v>0</v>
      </c>
      <c r="MNQ38" s="927">
        <f t="shared" si="426"/>
        <v>0</v>
      </c>
      <c r="MNR38" s="927">
        <f t="shared" si="426"/>
        <v>0</v>
      </c>
      <c r="MNS38" s="927">
        <f t="shared" si="426"/>
        <v>0</v>
      </c>
      <c r="MNT38" s="927">
        <f t="shared" si="426"/>
        <v>0</v>
      </c>
      <c r="MNU38" s="927">
        <f t="shared" si="426"/>
        <v>0</v>
      </c>
      <c r="MNV38" s="927">
        <f t="shared" si="426"/>
        <v>0</v>
      </c>
      <c r="MNW38" s="927">
        <f t="shared" si="426"/>
        <v>0</v>
      </c>
      <c r="MNX38" s="927">
        <f t="shared" si="426"/>
        <v>0</v>
      </c>
      <c r="MNY38" s="927">
        <f t="shared" si="426"/>
        <v>0</v>
      </c>
      <c r="MNZ38" s="927">
        <f t="shared" si="426"/>
        <v>0</v>
      </c>
      <c r="MOA38" s="927">
        <f t="shared" si="426"/>
        <v>0</v>
      </c>
      <c r="MOB38" s="927">
        <f t="shared" si="426"/>
        <v>0</v>
      </c>
      <c r="MOC38" s="927">
        <f t="shared" si="426"/>
        <v>0</v>
      </c>
      <c r="MOD38" s="927">
        <f t="shared" si="426"/>
        <v>0</v>
      </c>
      <c r="MOE38" s="927">
        <f t="shared" si="426"/>
        <v>0</v>
      </c>
      <c r="MOF38" s="927">
        <f t="shared" si="426"/>
        <v>0</v>
      </c>
      <c r="MOG38" s="927">
        <f t="shared" si="426"/>
        <v>0</v>
      </c>
      <c r="MOH38" s="927">
        <f t="shared" si="426"/>
        <v>0</v>
      </c>
      <c r="MOI38" s="927">
        <f t="shared" si="426"/>
        <v>0</v>
      </c>
      <c r="MOJ38" s="927">
        <f t="shared" si="426"/>
        <v>0</v>
      </c>
      <c r="MOK38" s="927">
        <f t="shared" si="426"/>
        <v>0</v>
      </c>
      <c r="MOL38" s="927">
        <f t="shared" si="426"/>
        <v>0</v>
      </c>
      <c r="MOM38" s="927">
        <f t="shared" si="426"/>
        <v>0</v>
      </c>
      <c r="MON38" s="927">
        <f t="shared" si="426"/>
        <v>0</v>
      </c>
      <c r="MOO38" s="927">
        <f t="shared" si="426"/>
        <v>0</v>
      </c>
      <c r="MOP38" s="927">
        <f t="shared" si="426"/>
        <v>0</v>
      </c>
      <c r="MOQ38" s="927">
        <f t="shared" si="426"/>
        <v>0</v>
      </c>
      <c r="MOR38" s="927">
        <f t="shared" si="426"/>
        <v>0</v>
      </c>
      <c r="MOS38" s="927">
        <f t="shared" si="426"/>
        <v>0</v>
      </c>
      <c r="MOT38" s="927">
        <f t="shared" si="426"/>
        <v>0</v>
      </c>
      <c r="MOU38" s="927">
        <f t="shared" si="426"/>
        <v>0</v>
      </c>
      <c r="MOV38" s="927">
        <f t="shared" si="426"/>
        <v>0</v>
      </c>
      <c r="MOW38" s="927">
        <f t="shared" si="426"/>
        <v>0</v>
      </c>
      <c r="MOX38" s="927">
        <f t="shared" si="426"/>
        <v>0</v>
      </c>
      <c r="MOY38" s="927">
        <f t="shared" si="426"/>
        <v>0</v>
      </c>
      <c r="MOZ38" s="927">
        <f t="shared" si="426"/>
        <v>0</v>
      </c>
      <c r="MPA38" s="927">
        <f t="shared" si="426"/>
        <v>0</v>
      </c>
      <c r="MPB38" s="927">
        <f t="shared" si="426"/>
        <v>0</v>
      </c>
      <c r="MPC38" s="927">
        <f t="shared" si="426"/>
        <v>0</v>
      </c>
      <c r="MPD38" s="927">
        <f t="shared" si="426"/>
        <v>0</v>
      </c>
      <c r="MPE38" s="927">
        <f t="shared" si="426"/>
        <v>0</v>
      </c>
      <c r="MPF38" s="927">
        <f t="shared" si="426"/>
        <v>0</v>
      </c>
      <c r="MPG38" s="927">
        <f t="shared" si="426"/>
        <v>0</v>
      </c>
      <c r="MPH38" s="927">
        <f t="shared" si="426"/>
        <v>0</v>
      </c>
      <c r="MPI38" s="927">
        <f t="shared" si="426"/>
        <v>0</v>
      </c>
      <c r="MPJ38" s="927">
        <f t="shared" si="426"/>
        <v>0</v>
      </c>
      <c r="MPK38" s="927">
        <f t="shared" si="426"/>
        <v>0</v>
      </c>
      <c r="MPL38" s="927">
        <f t="shared" si="426"/>
        <v>0</v>
      </c>
      <c r="MPM38" s="927">
        <f t="shared" si="426"/>
        <v>0</v>
      </c>
      <c r="MPN38" s="927">
        <f t="shared" si="426"/>
        <v>0</v>
      </c>
      <c r="MPO38" s="927">
        <f t="shared" si="426"/>
        <v>0</v>
      </c>
      <c r="MPP38" s="927">
        <f t="shared" si="426"/>
        <v>0</v>
      </c>
      <c r="MPQ38" s="927">
        <f t="shared" si="426"/>
        <v>0</v>
      </c>
      <c r="MPR38" s="927">
        <f t="shared" ref="MPR38:MSC38" si="427">+MPQ38</f>
        <v>0</v>
      </c>
      <c r="MPS38" s="927">
        <f t="shared" si="427"/>
        <v>0</v>
      </c>
      <c r="MPT38" s="927">
        <f t="shared" si="427"/>
        <v>0</v>
      </c>
      <c r="MPU38" s="927">
        <f t="shared" si="427"/>
        <v>0</v>
      </c>
      <c r="MPV38" s="927">
        <f t="shared" si="427"/>
        <v>0</v>
      </c>
      <c r="MPW38" s="927">
        <f t="shared" si="427"/>
        <v>0</v>
      </c>
      <c r="MPX38" s="927">
        <f t="shared" si="427"/>
        <v>0</v>
      </c>
      <c r="MPY38" s="927">
        <f t="shared" si="427"/>
        <v>0</v>
      </c>
      <c r="MPZ38" s="927">
        <f t="shared" si="427"/>
        <v>0</v>
      </c>
      <c r="MQA38" s="927">
        <f t="shared" si="427"/>
        <v>0</v>
      </c>
      <c r="MQB38" s="927">
        <f t="shared" si="427"/>
        <v>0</v>
      </c>
      <c r="MQC38" s="927">
        <f t="shared" si="427"/>
        <v>0</v>
      </c>
      <c r="MQD38" s="927">
        <f t="shared" si="427"/>
        <v>0</v>
      </c>
      <c r="MQE38" s="927">
        <f t="shared" si="427"/>
        <v>0</v>
      </c>
      <c r="MQF38" s="927">
        <f t="shared" si="427"/>
        <v>0</v>
      </c>
      <c r="MQG38" s="927">
        <f t="shared" si="427"/>
        <v>0</v>
      </c>
      <c r="MQH38" s="927">
        <f t="shared" si="427"/>
        <v>0</v>
      </c>
      <c r="MQI38" s="927">
        <f t="shared" si="427"/>
        <v>0</v>
      </c>
      <c r="MQJ38" s="927">
        <f t="shared" si="427"/>
        <v>0</v>
      </c>
      <c r="MQK38" s="927">
        <f t="shared" si="427"/>
        <v>0</v>
      </c>
      <c r="MQL38" s="927">
        <f t="shared" si="427"/>
        <v>0</v>
      </c>
      <c r="MQM38" s="927">
        <f t="shared" si="427"/>
        <v>0</v>
      </c>
      <c r="MQN38" s="927">
        <f t="shared" si="427"/>
        <v>0</v>
      </c>
      <c r="MQO38" s="927">
        <f t="shared" si="427"/>
        <v>0</v>
      </c>
      <c r="MQP38" s="927">
        <f t="shared" si="427"/>
        <v>0</v>
      </c>
      <c r="MQQ38" s="927">
        <f t="shared" si="427"/>
        <v>0</v>
      </c>
      <c r="MQR38" s="927">
        <f t="shared" si="427"/>
        <v>0</v>
      </c>
      <c r="MQS38" s="927">
        <f t="shared" si="427"/>
        <v>0</v>
      </c>
      <c r="MQT38" s="927">
        <f t="shared" si="427"/>
        <v>0</v>
      </c>
      <c r="MQU38" s="927">
        <f t="shared" si="427"/>
        <v>0</v>
      </c>
      <c r="MQV38" s="927">
        <f t="shared" si="427"/>
        <v>0</v>
      </c>
      <c r="MQW38" s="927">
        <f t="shared" si="427"/>
        <v>0</v>
      </c>
      <c r="MQX38" s="927">
        <f t="shared" si="427"/>
        <v>0</v>
      </c>
      <c r="MQY38" s="927">
        <f t="shared" si="427"/>
        <v>0</v>
      </c>
      <c r="MQZ38" s="927">
        <f t="shared" si="427"/>
        <v>0</v>
      </c>
      <c r="MRA38" s="927">
        <f t="shared" si="427"/>
        <v>0</v>
      </c>
      <c r="MRB38" s="927">
        <f t="shared" si="427"/>
        <v>0</v>
      </c>
      <c r="MRC38" s="927">
        <f t="shared" si="427"/>
        <v>0</v>
      </c>
      <c r="MRD38" s="927">
        <f t="shared" si="427"/>
        <v>0</v>
      </c>
      <c r="MRE38" s="927">
        <f t="shared" si="427"/>
        <v>0</v>
      </c>
      <c r="MRF38" s="927">
        <f t="shared" si="427"/>
        <v>0</v>
      </c>
      <c r="MRG38" s="927">
        <f t="shared" si="427"/>
        <v>0</v>
      </c>
      <c r="MRH38" s="927">
        <f t="shared" si="427"/>
        <v>0</v>
      </c>
      <c r="MRI38" s="927">
        <f t="shared" si="427"/>
        <v>0</v>
      </c>
      <c r="MRJ38" s="927">
        <f t="shared" si="427"/>
        <v>0</v>
      </c>
      <c r="MRK38" s="927">
        <f t="shared" si="427"/>
        <v>0</v>
      </c>
      <c r="MRL38" s="927">
        <f t="shared" si="427"/>
        <v>0</v>
      </c>
      <c r="MRM38" s="927">
        <f t="shared" si="427"/>
        <v>0</v>
      </c>
      <c r="MRN38" s="927">
        <f t="shared" si="427"/>
        <v>0</v>
      </c>
      <c r="MRO38" s="927">
        <f t="shared" si="427"/>
        <v>0</v>
      </c>
      <c r="MRP38" s="927">
        <f t="shared" si="427"/>
        <v>0</v>
      </c>
      <c r="MRQ38" s="927">
        <f t="shared" si="427"/>
        <v>0</v>
      </c>
      <c r="MRR38" s="927">
        <f t="shared" si="427"/>
        <v>0</v>
      </c>
      <c r="MRS38" s="927">
        <f t="shared" si="427"/>
        <v>0</v>
      </c>
      <c r="MRT38" s="927">
        <f t="shared" si="427"/>
        <v>0</v>
      </c>
      <c r="MRU38" s="927">
        <f t="shared" si="427"/>
        <v>0</v>
      </c>
      <c r="MRV38" s="927">
        <f t="shared" si="427"/>
        <v>0</v>
      </c>
      <c r="MRW38" s="927">
        <f t="shared" si="427"/>
        <v>0</v>
      </c>
      <c r="MRX38" s="927">
        <f t="shared" si="427"/>
        <v>0</v>
      </c>
      <c r="MRY38" s="927">
        <f t="shared" si="427"/>
        <v>0</v>
      </c>
      <c r="MRZ38" s="927">
        <f t="shared" si="427"/>
        <v>0</v>
      </c>
      <c r="MSA38" s="927">
        <f t="shared" si="427"/>
        <v>0</v>
      </c>
      <c r="MSB38" s="927">
        <f t="shared" si="427"/>
        <v>0</v>
      </c>
      <c r="MSC38" s="927">
        <f t="shared" si="427"/>
        <v>0</v>
      </c>
      <c r="MSD38" s="927">
        <f t="shared" ref="MSD38:MUO38" si="428">+MSC38</f>
        <v>0</v>
      </c>
      <c r="MSE38" s="927">
        <f t="shared" si="428"/>
        <v>0</v>
      </c>
      <c r="MSF38" s="927">
        <f t="shared" si="428"/>
        <v>0</v>
      </c>
      <c r="MSG38" s="927">
        <f t="shared" si="428"/>
        <v>0</v>
      </c>
      <c r="MSH38" s="927">
        <f t="shared" si="428"/>
        <v>0</v>
      </c>
      <c r="MSI38" s="927">
        <f t="shared" si="428"/>
        <v>0</v>
      </c>
      <c r="MSJ38" s="927">
        <f t="shared" si="428"/>
        <v>0</v>
      </c>
      <c r="MSK38" s="927">
        <f t="shared" si="428"/>
        <v>0</v>
      </c>
      <c r="MSL38" s="927">
        <f t="shared" si="428"/>
        <v>0</v>
      </c>
      <c r="MSM38" s="927">
        <f t="shared" si="428"/>
        <v>0</v>
      </c>
      <c r="MSN38" s="927">
        <f t="shared" si="428"/>
        <v>0</v>
      </c>
      <c r="MSO38" s="927">
        <f t="shared" si="428"/>
        <v>0</v>
      </c>
      <c r="MSP38" s="927">
        <f t="shared" si="428"/>
        <v>0</v>
      </c>
      <c r="MSQ38" s="927">
        <f t="shared" si="428"/>
        <v>0</v>
      </c>
      <c r="MSR38" s="927">
        <f t="shared" si="428"/>
        <v>0</v>
      </c>
      <c r="MSS38" s="927">
        <f t="shared" si="428"/>
        <v>0</v>
      </c>
      <c r="MST38" s="927">
        <f t="shared" si="428"/>
        <v>0</v>
      </c>
      <c r="MSU38" s="927">
        <f t="shared" si="428"/>
        <v>0</v>
      </c>
      <c r="MSV38" s="927">
        <f t="shared" si="428"/>
        <v>0</v>
      </c>
      <c r="MSW38" s="927">
        <f t="shared" si="428"/>
        <v>0</v>
      </c>
      <c r="MSX38" s="927">
        <f t="shared" si="428"/>
        <v>0</v>
      </c>
      <c r="MSY38" s="927">
        <f t="shared" si="428"/>
        <v>0</v>
      </c>
      <c r="MSZ38" s="927">
        <f t="shared" si="428"/>
        <v>0</v>
      </c>
      <c r="MTA38" s="927">
        <f t="shared" si="428"/>
        <v>0</v>
      </c>
      <c r="MTB38" s="927">
        <f t="shared" si="428"/>
        <v>0</v>
      </c>
      <c r="MTC38" s="927">
        <f t="shared" si="428"/>
        <v>0</v>
      </c>
      <c r="MTD38" s="927">
        <f t="shared" si="428"/>
        <v>0</v>
      </c>
      <c r="MTE38" s="927">
        <f t="shared" si="428"/>
        <v>0</v>
      </c>
      <c r="MTF38" s="927">
        <f t="shared" si="428"/>
        <v>0</v>
      </c>
      <c r="MTG38" s="927">
        <f t="shared" si="428"/>
        <v>0</v>
      </c>
      <c r="MTH38" s="927">
        <f t="shared" si="428"/>
        <v>0</v>
      </c>
      <c r="MTI38" s="927">
        <f t="shared" si="428"/>
        <v>0</v>
      </c>
      <c r="MTJ38" s="927">
        <f t="shared" si="428"/>
        <v>0</v>
      </c>
      <c r="MTK38" s="927">
        <f t="shared" si="428"/>
        <v>0</v>
      </c>
      <c r="MTL38" s="927">
        <f t="shared" si="428"/>
        <v>0</v>
      </c>
      <c r="MTM38" s="927">
        <f t="shared" si="428"/>
        <v>0</v>
      </c>
      <c r="MTN38" s="927">
        <f t="shared" si="428"/>
        <v>0</v>
      </c>
      <c r="MTO38" s="927">
        <f t="shared" si="428"/>
        <v>0</v>
      </c>
      <c r="MTP38" s="927">
        <f t="shared" si="428"/>
        <v>0</v>
      </c>
      <c r="MTQ38" s="927">
        <f t="shared" si="428"/>
        <v>0</v>
      </c>
      <c r="MTR38" s="927">
        <f t="shared" si="428"/>
        <v>0</v>
      </c>
      <c r="MTS38" s="927">
        <f t="shared" si="428"/>
        <v>0</v>
      </c>
      <c r="MTT38" s="927">
        <f t="shared" si="428"/>
        <v>0</v>
      </c>
      <c r="MTU38" s="927">
        <f t="shared" si="428"/>
        <v>0</v>
      </c>
      <c r="MTV38" s="927">
        <f t="shared" si="428"/>
        <v>0</v>
      </c>
      <c r="MTW38" s="927">
        <f t="shared" si="428"/>
        <v>0</v>
      </c>
      <c r="MTX38" s="927">
        <f t="shared" si="428"/>
        <v>0</v>
      </c>
      <c r="MTY38" s="927">
        <f t="shared" si="428"/>
        <v>0</v>
      </c>
      <c r="MTZ38" s="927">
        <f t="shared" si="428"/>
        <v>0</v>
      </c>
      <c r="MUA38" s="927">
        <f t="shared" si="428"/>
        <v>0</v>
      </c>
      <c r="MUB38" s="927">
        <f t="shared" si="428"/>
        <v>0</v>
      </c>
      <c r="MUC38" s="927">
        <f t="shared" si="428"/>
        <v>0</v>
      </c>
      <c r="MUD38" s="927">
        <f t="shared" si="428"/>
        <v>0</v>
      </c>
      <c r="MUE38" s="927">
        <f t="shared" si="428"/>
        <v>0</v>
      </c>
      <c r="MUF38" s="927">
        <f t="shared" si="428"/>
        <v>0</v>
      </c>
      <c r="MUG38" s="927">
        <f t="shared" si="428"/>
        <v>0</v>
      </c>
      <c r="MUH38" s="927">
        <f t="shared" si="428"/>
        <v>0</v>
      </c>
      <c r="MUI38" s="927">
        <f t="shared" si="428"/>
        <v>0</v>
      </c>
      <c r="MUJ38" s="927">
        <f t="shared" si="428"/>
        <v>0</v>
      </c>
      <c r="MUK38" s="927">
        <f t="shared" si="428"/>
        <v>0</v>
      </c>
      <c r="MUL38" s="927">
        <f t="shared" si="428"/>
        <v>0</v>
      </c>
      <c r="MUM38" s="927">
        <f t="shared" si="428"/>
        <v>0</v>
      </c>
      <c r="MUN38" s="927">
        <f t="shared" si="428"/>
        <v>0</v>
      </c>
      <c r="MUO38" s="927">
        <f t="shared" si="428"/>
        <v>0</v>
      </c>
      <c r="MUP38" s="927">
        <f t="shared" ref="MUP38:MXA38" si="429">+MUO38</f>
        <v>0</v>
      </c>
      <c r="MUQ38" s="927">
        <f t="shared" si="429"/>
        <v>0</v>
      </c>
      <c r="MUR38" s="927">
        <f t="shared" si="429"/>
        <v>0</v>
      </c>
      <c r="MUS38" s="927">
        <f t="shared" si="429"/>
        <v>0</v>
      </c>
      <c r="MUT38" s="927">
        <f t="shared" si="429"/>
        <v>0</v>
      </c>
      <c r="MUU38" s="927">
        <f t="shared" si="429"/>
        <v>0</v>
      </c>
      <c r="MUV38" s="927">
        <f t="shared" si="429"/>
        <v>0</v>
      </c>
      <c r="MUW38" s="927">
        <f t="shared" si="429"/>
        <v>0</v>
      </c>
      <c r="MUX38" s="927">
        <f t="shared" si="429"/>
        <v>0</v>
      </c>
      <c r="MUY38" s="927">
        <f t="shared" si="429"/>
        <v>0</v>
      </c>
      <c r="MUZ38" s="927">
        <f t="shared" si="429"/>
        <v>0</v>
      </c>
      <c r="MVA38" s="927">
        <f t="shared" si="429"/>
        <v>0</v>
      </c>
      <c r="MVB38" s="927">
        <f t="shared" si="429"/>
        <v>0</v>
      </c>
      <c r="MVC38" s="927">
        <f t="shared" si="429"/>
        <v>0</v>
      </c>
      <c r="MVD38" s="927">
        <f t="shared" si="429"/>
        <v>0</v>
      </c>
      <c r="MVE38" s="927">
        <f t="shared" si="429"/>
        <v>0</v>
      </c>
      <c r="MVF38" s="927">
        <f t="shared" si="429"/>
        <v>0</v>
      </c>
      <c r="MVG38" s="927">
        <f t="shared" si="429"/>
        <v>0</v>
      </c>
      <c r="MVH38" s="927">
        <f t="shared" si="429"/>
        <v>0</v>
      </c>
      <c r="MVI38" s="927">
        <f t="shared" si="429"/>
        <v>0</v>
      </c>
      <c r="MVJ38" s="927">
        <f t="shared" si="429"/>
        <v>0</v>
      </c>
      <c r="MVK38" s="927">
        <f t="shared" si="429"/>
        <v>0</v>
      </c>
      <c r="MVL38" s="927">
        <f t="shared" si="429"/>
        <v>0</v>
      </c>
      <c r="MVM38" s="927">
        <f t="shared" si="429"/>
        <v>0</v>
      </c>
      <c r="MVN38" s="927">
        <f t="shared" si="429"/>
        <v>0</v>
      </c>
      <c r="MVO38" s="927">
        <f t="shared" si="429"/>
        <v>0</v>
      </c>
      <c r="MVP38" s="927">
        <f t="shared" si="429"/>
        <v>0</v>
      </c>
      <c r="MVQ38" s="927">
        <f t="shared" si="429"/>
        <v>0</v>
      </c>
      <c r="MVR38" s="927">
        <f t="shared" si="429"/>
        <v>0</v>
      </c>
      <c r="MVS38" s="927">
        <f t="shared" si="429"/>
        <v>0</v>
      </c>
      <c r="MVT38" s="927">
        <f t="shared" si="429"/>
        <v>0</v>
      </c>
      <c r="MVU38" s="927">
        <f t="shared" si="429"/>
        <v>0</v>
      </c>
      <c r="MVV38" s="927">
        <f t="shared" si="429"/>
        <v>0</v>
      </c>
      <c r="MVW38" s="927">
        <f t="shared" si="429"/>
        <v>0</v>
      </c>
      <c r="MVX38" s="927">
        <f t="shared" si="429"/>
        <v>0</v>
      </c>
      <c r="MVY38" s="927">
        <f t="shared" si="429"/>
        <v>0</v>
      </c>
      <c r="MVZ38" s="927">
        <f t="shared" si="429"/>
        <v>0</v>
      </c>
      <c r="MWA38" s="927">
        <f t="shared" si="429"/>
        <v>0</v>
      </c>
      <c r="MWB38" s="927">
        <f t="shared" si="429"/>
        <v>0</v>
      </c>
      <c r="MWC38" s="927">
        <f t="shared" si="429"/>
        <v>0</v>
      </c>
      <c r="MWD38" s="927">
        <f t="shared" si="429"/>
        <v>0</v>
      </c>
      <c r="MWE38" s="927">
        <f t="shared" si="429"/>
        <v>0</v>
      </c>
      <c r="MWF38" s="927">
        <f t="shared" si="429"/>
        <v>0</v>
      </c>
      <c r="MWG38" s="927">
        <f t="shared" si="429"/>
        <v>0</v>
      </c>
      <c r="MWH38" s="927">
        <f t="shared" si="429"/>
        <v>0</v>
      </c>
      <c r="MWI38" s="927">
        <f t="shared" si="429"/>
        <v>0</v>
      </c>
      <c r="MWJ38" s="927">
        <f t="shared" si="429"/>
        <v>0</v>
      </c>
      <c r="MWK38" s="927">
        <f t="shared" si="429"/>
        <v>0</v>
      </c>
      <c r="MWL38" s="927">
        <f t="shared" si="429"/>
        <v>0</v>
      </c>
      <c r="MWM38" s="927">
        <f t="shared" si="429"/>
        <v>0</v>
      </c>
      <c r="MWN38" s="927">
        <f t="shared" si="429"/>
        <v>0</v>
      </c>
      <c r="MWO38" s="927">
        <f t="shared" si="429"/>
        <v>0</v>
      </c>
      <c r="MWP38" s="927">
        <f t="shared" si="429"/>
        <v>0</v>
      </c>
      <c r="MWQ38" s="927">
        <f t="shared" si="429"/>
        <v>0</v>
      </c>
      <c r="MWR38" s="927">
        <f t="shared" si="429"/>
        <v>0</v>
      </c>
      <c r="MWS38" s="927">
        <f t="shared" si="429"/>
        <v>0</v>
      </c>
      <c r="MWT38" s="927">
        <f t="shared" si="429"/>
        <v>0</v>
      </c>
      <c r="MWU38" s="927">
        <f t="shared" si="429"/>
        <v>0</v>
      </c>
      <c r="MWV38" s="927">
        <f t="shared" si="429"/>
        <v>0</v>
      </c>
      <c r="MWW38" s="927">
        <f t="shared" si="429"/>
        <v>0</v>
      </c>
      <c r="MWX38" s="927">
        <f t="shared" si="429"/>
        <v>0</v>
      </c>
      <c r="MWY38" s="927">
        <f t="shared" si="429"/>
        <v>0</v>
      </c>
      <c r="MWZ38" s="927">
        <f t="shared" si="429"/>
        <v>0</v>
      </c>
      <c r="MXA38" s="927">
        <f t="shared" si="429"/>
        <v>0</v>
      </c>
      <c r="MXB38" s="927">
        <f t="shared" ref="MXB38:MZM38" si="430">+MXA38</f>
        <v>0</v>
      </c>
      <c r="MXC38" s="927">
        <f t="shared" si="430"/>
        <v>0</v>
      </c>
      <c r="MXD38" s="927">
        <f t="shared" si="430"/>
        <v>0</v>
      </c>
      <c r="MXE38" s="927">
        <f t="shared" si="430"/>
        <v>0</v>
      </c>
      <c r="MXF38" s="927">
        <f t="shared" si="430"/>
        <v>0</v>
      </c>
      <c r="MXG38" s="927">
        <f t="shared" si="430"/>
        <v>0</v>
      </c>
      <c r="MXH38" s="927">
        <f t="shared" si="430"/>
        <v>0</v>
      </c>
      <c r="MXI38" s="927">
        <f t="shared" si="430"/>
        <v>0</v>
      </c>
      <c r="MXJ38" s="927">
        <f t="shared" si="430"/>
        <v>0</v>
      </c>
      <c r="MXK38" s="927">
        <f t="shared" si="430"/>
        <v>0</v>
      </c>
      <c r="MXL38" s="927">
        <f t="shared" si="430"/>
        <v>0</v>
      </c>
      <c r="MXM38" s="927">
        <f t="shared" si="430"/>
        <v>0</v>
      </c>
      <c r="MXN38" s="927">
        <f t="shared" si="430"/>
        <v>0</v>
      </c>
      <c r="MXO38" s="927">
        <f t="shared" si="430"/>
        <v>0</v>
      </c>
      <c r="MXP38" s="927">
        <f t="shared" si="430"/>
        <v>0</v>
      </c>
      <c r="MXQ38" s="927">
        <f t="shared" si="430"/>
        <v>0</v>
      </c>
      <c r="MXR38" s="927">
        <f t="shared" si="430"/>
        <v>0</v>
      </c>
      <c r="MXS38" s="927">
        <f t="shared" si="430"/>
        <v>0</v>
      </c>
      <c r="MXT38" s="927">
        <f t="shared" si="430"/>
        <v>0</v>
      </c>
      <c r="MXU38" s="927">
        <f t="shared" si="430"/>
        <v>0</v>
      </c>
      <c r="MXV38" s="927">
        <f t="shared" si="430"/>
        <v>0</v>
      </c>
      <c r="MXW38" s="927">
        <f t="shared" si="430"/>
        <v>0</v>
      </c>
      <c r="MXX38" s="927">
        <f t="shared" si="430"/>
        <v>0</v>
      </c>
      <c r="MXY38" s="927">
        <f t="shared" si="430"/>
        <v>0</v>
      </c>
      <c r="MXZ38" s="927">
        <f t="shared" si="430"/>
        <v>0</v>
      </c>
      <c r="MYA38" s="927">
        <f t="shared" si="430"/>
        <v>0</v>
      </c>
      <c r="MYB38" s="927">
        <f t="shared" si="430"/>
        <v>0</v>
      </c>
      <c r="MYC38" s="927">
        <f t="shared" si="430"/>
        <v>0</v>
      </c>
      <c r="MYD38" s="927">
        <f t="shared" si="430"/>
        <v>0</v>
      </c>
      <c r="MYE38" s="927">
        <f t="shared" si="430"/>
        <v>0</v>
      </c>
      <c r="MYF38" s="927">
        <f t="shared" si="430"/>
        <v>0</v>
      </c>
      <c r="MYG38" s="927">
        <f t="shared" si="430"/>
        <v>0</v>
      </c>
      <c r="MYH38" s="927">
        <f t="shared" si="430"/>
        <v>0</v>
      </c>
      <c r="MYI38" s="927">
        <f t="shared" si="430"/>
        <v>0</v>
      </c>
      <c r="MYJ38" s="927">
        <f t="shared" si="430"/>
        <v>0</v>
      </c>
      <c r="MYK38" s="927">
        <f t="shared" si="430"/>
        <v>0</v>
      </c>
      <c r="MYL38" s="927">
        <f t="shared" si="430"/>
        <v>0</v>
      </c>
      <c r="MYM38" s="927">
        <f t="shared" si="430"/>
        <v>0</v>
      </c>
      <c r="MYN38" s="927">
        <f t="shared" si="430"/>
        <v>0</v>
      </c>
      <c r="MYO38" s="927">
        <f t="shared" si="430"/>
        <v>0</v>
      </c>
      <c r="MYP38" s="927">
        <f t="shared" si="430"/>
        <v>0</v>
      </c>
      <c r="MYQ38" s="927">
        <f t="shared" si="430"/>
        <v>0</v>
      </c>
      <c r="MYR38" s="927">
        <f t="shared" si="430"/>
        <v>0</v>
      </c>
      <c r="MYS38" s="927">
        <f t="shared" si="430"/>
        <v>0</v>
      </c>
      <c r="MYT38" s="927">
        <f t="shared" si="430"/>
        <v>0</v>
      </c>
      <c r="MYU38" s="927">
        <f t="shared" si="430"/>
        <v>0</v>
      </c>
      <c r="MYV38" s="927">
        <f t="shared" si="430"/>
        <v>0</v>
      </c>
      <c r="MYW38" s="927">
        <f t="shared" si="430"/>
        <v>0</v>
      </c>
      <c r="MYX38" s="927">
        <f t="shared" si="430"/>
        <v>0</v>
      </c>
      <c r="MYY38" s="927">
        <f t="shared" si="430"/>
        <v>0</v>
      </c>
      <c r="MYZ38" s="927">
        <f t="shared" si="430"/>
        <v>0</v>
      </c>
      <c r="MZA38" s="927">
        <f t="shared" si="430"/>
        <v>0</v>
      </c>
      <c r="MZB38" s="927">
        <f t="shared" si="430"/>
        <v>0</v>
      </c>
      <c r="MZC38" s="927">
        <f t="shared" si="430"/>
        <v>0</v>
      </c>
      <c r="MZD38" s="927">
        <f t="shared" si="430"/>
        <v>0</v>
      </c>
      <c r="MZE38" s="927">
        <f t="shared" si="430"/>
        <v>0</v>
      </c>
      <c r="MZF38" s="927">
        <f t="shared" si="430"/>
        <v>0</v>
      </c>
      <c r="MZG38" s="927">
        <f t="shared" si="430"/>
        <v>0</v>
      </c>
      <c r="MZH38" s="927">
        <f t="shared" si="430"/>
        <v>0</v>
      </c>
      <c r="MZI38" s="927">
        <f t="shared" si="430"/>
        <v>0</v>
      </c>
      <c r="MZJ38" s="927">
        <f t="shared" si="430"/>
        <v>0</v>
      </c>
      <c r="MZK38" s="927">
        <f t="shared" si="430"/>
        <v>0</v>
      </c>
      <c r="MZL38" s="927">
        <f t="shared" si="430"/>
        <v>0</v>
      </c>
      <c r="MZM38" s="927">
        <f t="shared" si="430"/>
        <v>0</v>
      </c>
      <c r="MZN38" s="927">
        <f t="shared" ref="MZN38:NBY38" si="431">+MZM38</f>
        <v>0</v>
      </c>
      <c r="MZO38" s="927">
        <f t="shared" si="431"/>
        <v>0</v>
      </c>
      <c r="MZP38" s="927">
        <f t="shared" si="431"/>
        <v>0</v>
      </c>
      <c r="MZQ38" s="927">
        <f t="shared" si="431"/>
        <v>0</v>
      </c>
      <c r="MZR38" s="927">
        <f t="shared" si="431"/>
        <v>0</v>
      </c>
      <c r="MZS38" s="927">
        <f t="shared" si="431"/>
        <v>0</v>
      </c>
      <c r="MZT38" s="927">
        <f t="shared" si="431"/>
        <v>0</v>
      </c>
      <c r="MZU38" s="927">
        <f t="shared" si="431"/>
        <v>0</v>
      </c>
      <c r="MZV38" s="927">
        <f t="shared" si="431"/>
        <v>0</v>
      </c>
      <c r="MZW38" s="927">
        <f t="shared" si="431"/>
        <v>0</v>
      </c>
      <c r="MZX38" s="927">
        <f t="shared" si="431"/>
        <v>0</v>
      </c>
      <c r="MZY38" s="927">
        <f t="shared" si="431"/>
        <v>0</v>
      </c>
      <c r="MZZ38" s="927">
        <f t="shared" si="431"/>
        <v>0</v>
      </c>
      <c r="NAA38" s="927">
        <f t="shared" si="431"/>
        <v>0</v>
      </c>
      <c r="NAB38" s="927">
        <f t="shared" si="431"/>
        <v>0</v>
      </c>
      <c r="NAC38" s="927">
        <f t="shared" si="431"/>
        <v>0</v>
      </c>
      <c r="NAD38" s="927">
        <f t="shared" si="431"/>
        <v>0</v>
      </c>
      <c r="NAE38" s="927">
        <f t="shared" si="431"/>
        <v>0</v>
      </c>
      <c r="NAF38" s="927">
        <f t="shared" si="431"/>
        <v>0</v>
      </c>
      <c r="NAG38" s="927">
        <f t="shared" si="431"/>
        <v>0</v>
      </c>
      <c r="NAH38" s="927">
        <f t="shared" si="431"/>
        <v>0</v>
      </c>
      <c r="NAI38" s="927">
        <f t="shared" si="431"/>
        <v>0</v>
      </c>
      <c r="NAJ38" s="927">
        <f t="shared" si="431"/>
        <v>0</v>
      </c>
      <c r="NAK38" s="927">
        <f t="shared" si="431"/>
        <v>0</v>
      </c>
      <c r="NAL38" s="927">
        <f t="shared" si="431"/>
        <v>0</v>
      </c>
      <c r="NAM38" s="927">
        <f t="shared" si="431"/>
        <v>0</v>
      </c>
      <c r="NAN38" s="927">
        <f t="shared" si="431"/>
        <v>0</v>
      </c>
      <c r="NAO38" s="927">
        <f t="shared" si="431"/>
        <v>0</v>
      </c>
      <c r="NAP38" s="927">
        <f t="shared" si="431"/>
        <v>0</v>
      </c>
      <c r="NAQ38" s="927">
        <f t="shared" si="431"/>
        <v>0</v>
      </c>
      <c r="NAR38" s="927">
        <f t="shared" si="431"/>
        <v>0</v>
      </c>
      <c r="NAS38" s="927">
        <f t="shared" si="431"/>
        <v>0</v>
      </c>
      <c r="NAT38" s="927">
        <f t="shared" si="431"/>
        <v>0</v>
      </c>
      <c r="NAU38" s="927">
        <f t="shared" si="431"/>
        <v>0</v>
      </c>
      <c r="NAV38" s="927">
        <f t="shared" si="431"/>
        <v>0</v>
      </c>
      <c r="NAW38" s="927">
        <f t="shared" si="431"/>
        <v>0</v>
      </c>
      <c r="NAX38" s="927">
        <f t="shared" si="431"/>
        <v>0</v>
      </c>
      <c r="NAY38" s="927">
        <f t="shared" si="431"/>
        <v>0</v>
      </c>
      <c r="NAZ38" s="927">
        <f t="shared" si="431"/>
        <v>0</v>
      </c>
      <c r="NBA38" s="927">
        <f t="shared" si="431"/>
        <v>0</v>
      </c>
      <c r="NBB38" s="927">
        <f t="shared" si="431"/>
        <v>0</v>
      </c>
      <c r="NBC38" s="927">
        <f t="shared" si="431"/>
        <v>0</v>
      </c>
      <c r="NBD38" s="927">
        <f t="shared" si="431"/>
        <v>0</v>
      </c>
      <c r="NBE38" s="927">
        <f t="shared" si="431"/>
        <v>0</v>
      </c>
      <c r="NBF38" s="927">
        <f t="shared" si="431"/>
        <v>0</v>
      </c>
      <c r="NBG38" s="927">
        <f t="shared" si="431"/>
        <v>0</v>
      </c>
      <c r="NBH38" s="927">
        <f t="shared" si="431"/>
        <v>0</v>
      </c>
      <c r="NBI38" s="927">
        <f t="shared" si="431"/>
        <v>0</v>
      </c>
      <c r="NBJ38" s="927">
        <f t="shared" si="431"/>
        <v>0</v>
      </c>
      <c r="NBK38" s="927">
        <f t="shared" si="431"/>
        <v>0</v>
      </c>
      <c r="NBL38" s="927">
        <f t="shared" si="431"/>
        <v>0</v>
      </c>
      <c r="NBM38" s="927">
        <f t="shared" si="431"/>
        <v>0</v>
      </c>
      <c r="NBN38" s="927">
        <f t="shared" si="431"/>
        <v>0</v>
      </c>
      <c r="NBO38" s="927">
        <f t="shared" si="431"/>
        <v>0</v>
      </c>
      <c r="NBP38" s="927">
        <f t="shared" si="431"/>
        <v>0</v>
      </c>
      <c r="NBQ38" s="927">
        <f t="shared" si="431"/>
        <v>0</v>
      </c>
      <c r="NBR38" s="927">
        <f t="shared" si="431"/>
        <v>0</v>
      </c>
      <c r="NBS38" s="927">
        <f t="shared" si="431"/>
        <v>0</v>
      </c>
      <c r="NBT38" s="927">
        <f t="shared" si="431"/>
        <v>0</v>
      </c>
      <c r="NBU38" s="927">
        <f t="shared" si="431"/>
        <v>0</v>
      </c>
      <c r="NBV38" s="927">
        <f t="shared" si="431"/>
        <v>0</v>
      </c>
      <c r="NBW38" s="927">
        <f t="shared" si="431"/>
        <v>0</v>
      </c>
      <c r="NBX38" s="927">
        <f t="shared" si="431"/>
        <v>0</v>
      </c>
      <c r="NBY38" s="927">
        <f t="shared" si="431"/>
        <v>0</v>
      </c>
      <c r="NBZ38" s="927">
        <f t="shared" ref="NBZ38:NEK38" si="432">+NBY38</f>
        <v>0</v>
      </c>
      <c r="NCA38" s="927">
        <f t="shared" si="432"/>
        <v>0</v>
      </c>
      <c r="NCB38" s="927">
        <f t="shared" si="432"/>
        <v>0</v>
      </c>
      <c r="NCC38" s="927">
        <f t="shared" si="432"/>
        <v>0</v>
      </c>
      <c r="NCD38" s="927">
        <f t="shared" si="432"/>
        <v>0</v>
      </c>
      <c r="NCE38" s="927">
        <f t="shared" si="432"/>
        <v>0</v>
      </c>
      <c r="NCF38" s="927">
        <f t="shared" si="432"/>
        <v>0</v>
      </c>
      <c r="NCG38" s="927">
        <f t="shared" si="432"/>
        <v>0</v>
      </c>
      <c r="NCH38" s="927">
        <f t="shared" si="432"/>
        <v>0</v>
      </c>
      <c r="NCI38" s="927">
        <f t="shared" si="432"/>
        <v>0</v>
      </c>
      <c r="NCJ38" s="927">
        <f t="shared" si="432"/>
        <v>0</v>
      </c>
      <c r="NCK38" s="927">
        <f t="shared" si="432"/>
        <v>0</v>
      </c>
      <c r="NCL38" s="927">
        <f t="shared" si="432"/>
        <v>0</v>
      </c>
      <c r="NCM38" s="927">
        <f t="shared" si="432"/>
        <v>0</v>
      </c>
      <c r="NCN38" s="927">
        <f t="shared" si="432"/>
        <v>0</v>
      </c>
      <c r="NCO38" s="927">
        <f t="shared" si="432"/>
        <v>0</v>
      </c>
      <c r="NCP38" s="927">
        <f t="shared" si="432"/>
        <v>0</v>
      </c>
      <c r="NCQ38" s="927">
        <f t="shared" si="432"/>
        <v>0</v>
      </c>
      <c r="NCR38" s="927">
        <f t="shared" si="432"/>
        <v>0</v>
      </c>
      <c r="NCS38" s="927">
        <f t="shared" si="432"/>
        <v>0</v>
      </c>
      <c r="NCT38" s="927">
        <f t="shared" si="432"/>
        <v>0</v>
      </c>
      <c r="NCU38" s="927">
        <f t="shared" si="432"/>
        <v>0</v>
      </c>
      <c r="NCV38" s="927">
        <f t="shared" si="432"/>
        <v>0</v>
      </c>
      <c r="NCW38" s="927">
        <f t="shared" si="432"/>
        <v>0</v>
      </c>
      <c r="NCX38" s="927">
        <f t="shared" si="432"/>
        <v>0</v>
      </c>
      <c r="NCY38" s="927">
        <f t="shared" si="432"/>
        <v>0</v>
      </c>
      <c r="NCZ38" s="927">
        <f t="shared" si="432"/>
        <v>0</v>
      </c>
      <c r="NDA38" s="927">
        <f t="shared" si="432"/>
        <v>0</v>
      </c>
      <c r="NDB38" s="927">
        <f t="shared" si="432"/>
        <v>0</v>
      </c>
      <c r="NDC38" s="927">
        <f t="shared" si="432"/>
        <v>0</v>
      </c>
      <c r="NDD38" s="927">
        <f t="shared" si="432"/>
        <v>0</v>
      </c>
      <c r="NDE38" s="927">
        <f t="shared" si="432"/>
        <v>0</v>
      </c>
      <c r="NDF38" s="927">
        <f t="shared" si="432"/>
        <v>0</v>
      </c>
      <c r="NDG38" s="927">
        <f t="shared" si="432"/>
        <v>0</v>
      </c>
      <c r="NDH38" s="927">
        <f t="shared" si="432"/>
        <v>0</v>
      </c>
      <c r="NDI38" s="927">
        <f t="shared" si="432"/>
        <v>0</v>
      </c>
      <c r="NDJ38" s="927">
        <f t="shared" si="432"/>
        <v>0</v>
      </c>
      <c r="NDK38" s="927">
        <f t="shared" si="432"/>
        <v>0</v>
      </c>
      <c r="NDL38" s="927">
        <f t="shared" si="432"/>
        <v>0</v>
      </c>
      <c r="NDM38" s="927">
        <f t="shared" si="432"/>
        <v>0</v>
      </c>
      <c r="NDN38" s="927">
        <f t="shared" si="432"/>
        <v>0</v>
      </c>
      <c r="NDO38" s="927">
        <f t="shared" si="432"/>
        <v>0</v>
      </c>
      <c r="NDP38" s="927">
        <f t="shared" si="432"/>
        <v>0</v>
      </c>
      <c r="NDQ38" s="927">
        <f t="shared" si="432"/>
        <v>0</v>
      </c>
      <c r="NDR38" s="927">
        <f t="shared" si="432"/>
        <v>0</v>
      </c>
      <c r="NDS38" s="927">
        <f t="shared" si="432"/>
        <v>0</v>
      </c>
      <c r="NDT38" s="927">
        <f t="shared" si="432"/>
        <v>0</v>
      </c>
      <c r="NDU38" s="927">
        <f t="shared" si="432"/>
        <v>0</v>
      </c>
      <c r="NDV38" s="927">
        <f t="shared" si="432"/>
        <v>0</v>
      </c>
      <c r="NDW38" s="927">
        <f t="shared" si="432"/>
        <v>0</v>
      </c>
      <c r="NDX38" s="927">
        <f t="shared" si="432"/>
        <v>0</v>
      </c>
      <c r="NDY38" s="927">
        <f t="shared" si="432"/>
        <v>0</v>
      </c>
      <c r="NDZ38" s="927">
        <f t="shared" si="432"/>
        <v>0</v>
      </c>
      <c r="NEA38" s="927">
        <f t="shared" si="432"/>
        <v>0</v>
      </c>
      <c r="NEB38" s="927">
        <f t="shared" si="432"/>
        <v>0</v>
      </c>
      <c r="NEC38" s="927">
        <f t="shared" si="432"/>
        <v>0</v>
      </c>
      <c r="NED38" s="927">
        <f t="shared" si="432"/>
        <v>0</v>
      </c>
      <c r="NEE38" s="927">
        <f t="shared" si="432"/>
        <v>0</v>
      </c>
      <c r="NEF38" s="927">
        <f t="shared" si="432"/>
        <v>0</v>
      </c>
      <c r="NEG38" s="927">
        <f t="shared" si="432"/>
        <v>0</v>
      </c>
      <c r="NEH38" s="927">
        <f t="shared" si="432"/>
        <v>0</v>
      </c>
      <c r="NEI38" s="927">
        <f t="shared" si="432"/>
        <v>0</v>
      </c>
      <c r="NEJ38" s="927">
        <f t="shared" si="432"/>
        <v>0</v>
      </c>
      <c r="NEK38" s="927">
        <f t="shared" si="432"/>
        <v>0</v>
      </c>
      <c r="NEL38" s="927">
        <f t="shared" ref="NEL38:NGW38" si="433">+NEK38</f>
        <v>0</v>
      </c>
      <c r="NEM38" s="927">
        <f t="shared" si="433"/>
        <v>0</v>
      </c>
      <c r="NEN38" s="927">
        <f t="shared" si="433"/>
        <v>0</v>
      </c>
      <c r="NEO38" s="927">
        <f t="shared" si="433"/>
        <v>0</v>
      </c>
      <c r="NEP38" s="927">
        <f t="shared" si="433"/>
        <v>0</v>
      </c>
      <c r="NEQ38" s="927">
        <f t="shared" si="433"/>
        <v>0</v>
      </c>
      <c r="NER38" s="927">
        <f t="shared" si="433"/>
        <v>0</v>
      </c>
      <c r="NES38" s="927">
        <f t="shared" si="433"/>
        <v>0</v>
      </c>
      <c r="NET38" s="927">
        <f t="shared" si="433"/>
        <v>0</v>
      </c>
      <c r="NEU38" s="927">
        <f t="shared" si="433"/>
        <v>0</v>
      </c>
      <c r="NEV38" s="927">
        <f t="shared" si="433"/>
        <v>0</v>
      </c>
      <c r="NEW38" s="927">
        <f t="shared" si="433"/>
        <v>0</v>
      </c>
      <c r="NEX38" s="927">
        <f t="shared" si="433"/>
        <v>0</v>
      </c>
      <c r="NEY38" s="927">
        <f t="shared" si="433"/>
        <v>0</v>
      </c>
      <c r="NEZ38" s="927">
        <f t="shared" si="433"/>
        <v>0</v>
      </c>
      <c r="NFA38" s="927">
        <f t="shared" si="433"/>
        <v>0</v>
      </c>
      <c r="NFB38" s="927">
        <f t="shared" si="433"/>
        <v>0</v>
      </c>
      <c r="NFC38" s="927">
        <f t="shared" si="433"/>
        <v>0</v>
      </c>
      <c r="NFD38" s="927">
        <f t="shared" si="433"/>
        <v>0</v>
      </c>
      <c r="NFE38" s="927">
        <f t="shared" si="433"/>
        <v>0</v>
      </c>
      <c r="NFF38" s="927">
        <f t="shared" si="433"/>
        <v>0</v>
      </c>
      <c r="NFG38" s="927">
        <f t="shared" si="433"/>
        <v>0</v>
      </c>
      <c r="NFH38" s="927">
        <f t="shared" si="433"/>
        <v>0</v>
      </c>
      <c r="NFI38" s="927">
        <f t="shared" si="433"/>
        <v>0</v>
      </c>
      <c r="NFJ38" s="927">
        <f t="shared" si="433"/>
        <v>0</v>
      </c>
      <c r="NFK38" s="927">
        <f t="shared" si="433"/>
        <v>0</v>
      </c>
      <c r="NFL38" s="927">
        <f t="shared" si="433"/>
        <v>0</v>
      </c>
      <c r="NFM38" s="927">
        <f t="shared" si="433"/>
        <v>0</v>
      </c>
      <c r="NFN38" s="927">
        <f t="shared" si="433"/>
        <v>0</v>
      </c>
      <c r="NFO38" s="927">
        <f t="shared" si="433"/>
        <v>0</v>
      </c>
      <c r="NFP38" s="927">
        <f t="shared" si="433"/>
        <v>0</v>
      </c>
      <c r="NFQ38" s="927">
        <f t="shared" si="433"/>
        <v>0</v>
      </c>
      <c r="NFR38" s="927">
        <f t="shared" si="433"/>
        <v>0</v>
      </c>
      <c r="NFS38" s="927">
        <f t="shared" si="433"/>
        <v>0</v>
      </c>
      <c r="NFT38" s="927">
        <f t="shared" si="433"/>
        <v>0</v>
      </c>
      <c r="NFU38" s="927">
        <f t="shared" si="433"/>
        <v>0</v>
      </c>
      <c r="NFV38" s="927">
        <f t="shared" si="433"/>
        <v>0</v>
      </c>
      <c r="NFW38" s="927">
        <f t="shared" si="433"/>
        <v>0</v>
      </c>
      <c r="NFX38" s="927">
        <f t="shared" si="433"/>
        <v>0</v>
      </c>
      <c r="NFY38" s="927">
        <f t="shared" si="433"/>
        <v>0</v>
      </c>
      <c r="NFZ38" s="927">
        <f t="shared" si="433"/>
        <v>0</v>
      </c>
      <c r="NGA38" s="927">
        <f t="shared" si="433"/>
        <v>0</v>
      </c>
      <c r="NGB38" s="927">
        <f t="shared" si="433"/>
        <v>0</v>
      </c>
      <c r="NGC38" s="927">
        <f t="shared" si="433"/>
        <v>0</v>
      </c>
      <c r="NGD38" s="927">
        <f t="shared" si="433"/>
        <v>0</v>
      </c>
      <c r="NGE38" s="927">
        <f t="shared" si="433"/>
        <v>0</v>
      </c>
      <c r="NGF38" s="927">
        <f t="shared" si="433"/>
        <v>0</v>
      </c>
      <c r="NGG38" s="927">
        <f t="shared" si="433"/>
        <v>0</v>
      </c>
      <c r="NGH38" s="927">
        <f t="shared" si="433"/>
        <v>0</v>
      </c>
      <c r="NGI38" s="927">
        <f t="shared" si="433"/>
        <v>0</v>
      </c>
      <c r="NGJ38" s="927">
        <f t="shared" si="433"/>
        <v>0</v>
      </c>
      <c r="NGK38" s="927">
        <f t="shared" si="433"/>
        <v>0</v>
      </c>
      <c r="NGL38" s="927">
        <f t="shared" si="433"/>
        <v>0</v>
      </c>
      <c r="NGM38" s="927">
        <f t="shared" si="433"/>
        <v>0</v>
      </c>
      <c r="NGN38" s="927">
        <f t="shared" si="433"/>
        <v>0</v>
      </c>
      <c r="NGO38" s="927">
        <f t="shared" si="433"/>
        <v>0</v>
      </c>
      <c r="NGP38" s="927">
        <f t="shared" si="433"/>
        <v>0</v>
      </c>
      <c r="NGQ38" s="927">
        <f t="shared" si="433"/>
        <v>0</v>
      </c>
      <c r="NGR38" s="927">
        <f t="shared" si="433"/>
        <v>0</v>
      </c>
      <c r="NGS38" s="927">
        <f t="shared" si="433"/>
        <v>0</v>
      </c>
      <c r="NGT38" s="927">
        <f t="shared" si="433"/>
        <v>0</v>
      </c>
      <c r="NGU38" s="927">
        <f t="shared" si="433"/>
        <v>0</v>
      </c>
      <c r="NGV38" s="927">
        <f t="shared" si="433"/>
        <v>0</v>
      </c>
      <c r="NGW38" s="927">
        <f t="shared" si="433"/>
        <v>0</v>
      </c>
      <c r="NGX38" s="927">
        <f t="shared" ref="NGX38:NJI38" si="434">+NGW38</f>
        <v>0</v>
      </c>
      <c r="NGY38" s="927">
        <f t="shared" si="434"/>
        <v>0</v>
      </c>
      <c r="NGZ38" s="927">
        <f t="shared" si="434"/>
        <v>0</v>
      </c>
      <c r="NHA38" s="927">
        <f t="shared" si="434"/>
        <v>0</v>
      </c>
      <c r="NHB38" s="927">
        <f t="shared" si="434"/>
        <v>0</v>
      </c>
      <c r="NHC38" s="927">
        <f t="shared" si="434"/>
        <v>0</v>
      </c>
      <c r="NHD38" s="927">
        <f t="shared" si="434"/>
        <v>0</v>
      </c>
      <c r="NHE38" s="927">
        <f t="shared" si="434"/>
        <v>0</v>
      </c>
      <c r="NHF38" s="927">
        <f t="shared" si="434"/>
        <v>0</v>
      </c>
      <c r="NHG38" s="927">
        <f t="shared" si="434"/>
        <v>0</v>
      </c>
      <c r="NHH38" s="927">
        <f t="shared" si="434"/>
        <v>0</v>
      </c>
      <c r="NHI38" s="927">
        <f t="shared" si="434"/>
        <v>0</v>
      </c>
      <c r="NHJ38" s="927">
        <f t="shared" si="434"/>
        <v>0</v>
      </c>
      <c r="NHK38" s="927">
        <f t="shared" si="434"/>
        <v>0</v>
      </c>
      <c r="NHL38" s="927">
        <f t="shared" si="434"/>
        <v>0</v>
      </c>
      <c r="NHM38" s="927">
        <f t="shared" si="434"/>
        <v>0</v>
      </c>
      <c r="NHN38" s="927">
        <f t="shared" si="434"/>
        <v>0</v>
      </c>
      <c r="NHO38" s="927">
        <f t="shared" si="434"/>
        <v>0</v>
      </c>
      <c r="NHP38" s="927">
        <f t="shared" si="434"/>
        <v>0</v>
      </c>
      <c r="NHQ38" s="927">
        <f t="shared" si="434"/>
        <v>0</v>
      </c>
      <c r="NHR38" s="927">
        <f t="shared" si="434"/>
        <v>0</v>
      </c>
      <c r="NHS38" s="927">
        <f t="shared" si="434"/>
        <v>0</v>
      </c>
      <c r="NHT38" s="927">
        <f t="shared" si="434"/>
        <v>0</v>
      </c>
      <c r="NHU38" s="927">
        <f t="shared" si="434"/>
        <v>0</v>
      </c>
      <c r="NHV38" s="927">
        <f t="shared" si="434"/>
        <v>0</v>
      </c>
      <c r="NHW38" s="927">
        <f t="shared" si="434"/>
        <v>0</v>
      </c>
      <c r="NHX38" s="927">
        <f t="shared" si="434"/>
        <v>0</v>
      </c>
      <c r="NHY38" s="927">
        <f t="shared" si="434"/>
        <v>0</v>
      </c>
      <c r="NHZ38" s="927">
        <f t="shared" si="434"/>
        <v>0</v>
      </c>
      <c r="NIA38" s="927">
        <f t="shared" si="434"/>
        <v>0</v>
      </c>
      <c r="NIB38" s="927">
        <f t="shared" si="434"/>
        <v>0</v>
      </c>
      <c r="NIC38" s="927">
        <f t="shared" si="434"/>
        <v>0</v>
      </c>
      <c r="NID38" s="927">
        <f t="shared" si="434"/>
        <v>0</v>
      </c>
      <c r="NIE38" s="927">
        <f t="shared" si="434"/>
        <v>0</v>
      </c>
      <c r="NIF38" s="927">
        <f t="shared" si="434"/>
        <v>0</v>
      </c>
      <c r="NIG38" s="927">
        <f t="shared" si="434"/>
        <v>0</v>
      </c>
      <c r="NIH38" s="927">
        <f t="shared" si="434"/>
        <v>0</v>
      </c>
      <c r="NII38" s="927">
        <f t="shared" si="434"/>
        <v>0</v>
      </c>
      <c r="NIJ38" s="927">
        <f t="shared" si="434"/>
        <v>0</v>
      </c>
      <c r="NIK38" s="927">
        <f t="shared" si="434"/>
        <v>0</v>
      </c>
      <c r="NIL38" s="927">
        <f t="shared" si="434"/>
        <v>0</v>
      </c>
      <c r="NIM38" s="927">
        <f t="shared" si="434"/>
        <v>0</v>
      </c>
      <c r="NIN38" s="927">
        <f t="shared" si="434"/>
        <v>0</v>
      </c>
      <c r="NIO38" s="927">
        <f t="shared" si="434"/>
        <v>0</v>
      </c>
      <c r="NIP38" s="927">
        <f t="shared" si="434"/>
        <v>0</v>
      </c>
      <c r="NIQ38" s="927">
        <f t="shared" si="434"/>
        <v>0</v>
      </c>
      <c r="NIR38" s="927">
        <f t="shared" si="434"/>
        <v>0</v>
      </c>
      <c r="NIS38" s="927">
        <f t="shared" si="434"/>
        <v>0</v>
      </c>
      <c r="NIT38" s="927">
        <f t="shared" si="434"/>
        <v>0</v>
      </c>
      <c r="NIU38" s="927">
        <f t="shared" si="434"/>
        <v>0</v>
      </c>
      <c r="NIV38" s="927">
        <f t="shared" si="434"/>
        <v>0</v>
      </c>
      <c r="NIW38" s="927">
        <f t="shared" si="434"/>
        <v>0</v>
      </c>
      <c r="NIX38" s="927">
        <f t="shared" si="434"/>
        <v>0</v>
      </c>
      <c r="NIY38" s="927">
        <f t="shared" si="434"/>
        <v>0</v>
      </c>
      <c r="NIZ38" s="927">
        <f t="shared" si="434"/>
        <v>0</v>
      </c>
      <c r="NJA38" s="927">
        <f t="shared" si="434"/>
        <v>0</v>
      </c>
      <c r="NJB38" s="927">
        <f t="shared" si="434"/>
        <v>0</v>
      </c>
      <c r="NJC38" s="927">
        <f t="shared" si="434"/>
        <v>0</v>
      </c>
      <c r="NJD38" s="927">
        <f t="shared" si="434"/>
        <v>0</v>
      </c>
      <c r="NJE38" s="927">
        <f t="shared" si="434"/>
        <v>0</v>
      </c>
      <c r="NJF38" s="927">
        <f t="shared" si="434"/>
        <v>0</v>
      </c>
      <c r="NJG38" s="927">
        <f t="shared" si="434"/>
        <v>0</v>
      </c>
      <c r="NJH38" s="927">
        <f t="shared" si="434"/>
        <v>0</v>
      </c>
      <c r="NJI38" s="927">
        <f t="shared" si="434"/>
        <v>0</v>
      </c>
      <c r="NJJ38" s="927">
        <f t="shared" ref="NJJ38:NLU38" si="435">+NJI38</f>
        <v>0</v>
      </c>
      <c r="NJK38" s="927">
        <f t="shared" si="435"/>
        <v>0</v>
      </c>
      <c r="NJL38" s="927">
        <f t="shared" si="435"/>
        <v>0</v>
      </c>
      <c r="NJM38" s="927">
        <f t="shared" si="435"/>
        <v>0</v>
      </c>
      <c r="NJN38" s="927">
        <f t="shared" si="435"/>
        <v>0</v>
      </c>
      <c r="NJO38" s="927">
        <f t="shared" si="435"/>
        <v>0</v>
      </c>
      <c r="NJP38" s="927">
        <f t="shared" si="435"/>
        <v>0</v>
      </c>
      <c r="NJQ38" s="927">
        <f t="shared" si="435"/>
        <v>0</v>
      </c>
      <c r="NJR38" s="927">
        <f t="shared" si="435"/>
        <v>0</v>
      </c>
      <c r="NJS38" s="927">
        <f t="shared" si="435"/>
        <v>0</v>
      </c>
      <c r="NJT38" s="927">
        <f t="shared" si="435"/>
        <v>0</v>
      </c>
      <c r="NJU38" s="927">
        <f t="shared" si="435"/>
        <v>0</v>
      </c>
      <c r="NJV38" s="927">
        <f t="shared" si="435"/>
        <v>0</v>
      </c>
      <c r="NJW38" s="927">
        <f t="shared" si="435"/>
        <v>0</v>
      </c>
      <c r="NJX38" s="927">
        <f t="shared" si="435"/>
        <v>0</v>
      </c>
      <c r="NJY38" s="927">
        <f t="shared" si="435"/>
        <v>0</v>
      </c>
      <c r="NJZ38" s="927">
        <f t="shared" si="435"/>
        <v>0</v>
      </c>
      <c r="NKA38" s="927">
        <f t="shared" si="435"/>
        <v>0</v>
      </c>
      <c r="NKB38" s="927">
        <f t="shared" si="435"/>
        <v>0</v>
      </c>
      <c r="NKC38" s="927">
        <f t="shared" si="435"/>
        <v>0</v>
      </c>
      <c r="NKD38" s="927">
        <f t="shared" si="435"/>
        <v>0</v>
      </c>
      <c r="NKE38" s="927">
        <f t="shared" si="435"/>
        <v>0</v>
      </c>
      <c r="NKF38" s="927">
        <f t="shared" si="435"/>
        <v>0</v>
      </c>
      <c r="NKG38" s="927">
        <f t="shared" si="435"/>
        <v>0</v>
      </c>
      <c r="NKH38" s="927">
        <f t="shared" si="435"/>
        <v>0</v>
      </c>
      <c r="NKI38" s="927">
        <f t="shared" si="435"/>
        <v>0</v>
      </c>
      <c r="NKJ38" s="927">
        <f t="shared" si="435"/>
        <v>0</v>
      </c>
      <c r="NKK38" s="927">
        <f t="shared" si="435"/>
        <v>0</v>
      </c>
      <c r="NKL38" s="927">
        <f t="shared" si="435"/>
        <v>0</v>
      </c>
      <c r="NKM38" s="927">
        <f t="shared" si="435"/>
        <v>0</v>
      </c>
      <c r="NKN38" s="927">
        <f t="shared" si="435"/>
        <v>0</v>
      </c>
      <c r="NKO38" s="927">
        <f t="shared" si="435"/>
        <v>0</v>
      </c>
      <c r="NKP38" s="927">
        <f t="shared" si="435"/>
        <v>0</v>
      </c>
      <c r="NKQ38" s="927">
        <f t="shared" si="435"/>
        <v>0</v>
      </c>
      <c r="NKR38" s="927">
        <f t="shared" si="435"/>
        <v>0</v>
      </c>
      <c r="NKS38" s="927">
        <f t="shared" si="435"/>
        <v>0</v>
      </c>
      <c r="NKT38" s="927">
        <f t="shared" si="435"/>
        <v>0</v>
      </c>
      <c r="NKU38" s="927">
        <f t="shared" si="435"/>
        <v>0</v>
      </c>
      <c r="NKV38" s="927">
        <f t="shared" si="435"/>
        <v>0</v>
      </c>
      <c r="NKW38" s="927">
        <f t="shared" si="435"/>
        <v>0</v>
      </c>
      <c r="NKX38" s="927">
        <f t="shared" si="435"/>
        <v>0</v>
      </c>
      <c r="NKY38" s="927">
        <f t="shared" si="435"/>
        <v>0</v>
      </c>
      <c r="NKZ38" s="927">
        <f t="shared" si="435"/>
        <v>0</v>
      </c>
      <c r="NLA38" s="927">
        <f t="shared" si="435"/>
        <v>0</v>
      </c>
      <c r="NLB38" s="927">
        <f t="shared" si="435"/>
        <v>0</v>
      </c>
      <c r="NLC38" s="927">
        <f t="shared" si="435"/>
        <v>0</v>
      </c>
      <c r="NLD38" s="927">
        <f t="shared" si="435"/>
        <v>0</v>
      </c>
      <c r="NLE38" s="927">
        <f t="shared" si="435"/>
        <v>0</v>
      </c>
      <c r="NLF38" s="927">
        <f t="shared" si="435"/>
        <v>0</v>
      </c>
      <c r="NLG38" s="927">
        <f t="shared" si="435"/>
        <v>0</v>
      </c>
      <c r="NLH38" s="927">
        <f t="shared" si="435"/>
        <v>0</v>
      </c>
      <c r="NLI38" s="927">
        <f t="shared" si="435"/>
        <v>0</v>
      </c>
      <c r="NLJ38" s="927">
        <f t="shared" si="435"/>
        <v>0</v>
      </c>
      <c r="NLK38" s="927">
        <f t="shared" si="435"/>
        <v>0</v>
      </c>
      <c r="NLL38" s="927">
        <f t="shared" si="435"/>
        <v>0</v>
      </c>
      <c r="NLM38" s="927">
        <f t="shared" si="435"/>
        <v>0</v>
      </c>
      <c r="NLN38" s="927">
        <f t="shared" si="435"/>
        <v>0</v>
      </c>
      <c r="NLO38" s="927">
        <f t="shared" si="435"/>
        <v>0</v>
      </c>
      <c r="NLP38" s="927">
        <f t="shared" si="435"/>
        <v>0</v>
      </c>
      <c r="NLQ38" s="927">
        <f t="shared" si="435"/>
        <v>0</v>
      </c>
      <c r="NLR38" s="927">
        <f t="shared" si="435"/>
        <v>0</v>
      </c>
      <c r="NLS38" s="927">
        <f t="shared" si="435"/>
        <v>0</v>
      </c>
      <c r="NLT38" s="927">
        <f t="shared" si="435"/>
        <v>0</v>
      </c>
      <c r="NLU38" s="927">
        <f t="shared" si="435"/>
        <v>0</v>
      </c>
      <c r="NLV38" s="927">
        <f t="shared" ref="NLV38:NOG38" si="436">+NLU38</f>
        <v>0</v>
      </c>
      <c r="NLW38" s="927">
        <f t="shared" si="436"/>
        <v>0</v>
      </c>
      <c r="NLX38" s="927">
        <f t="shared" si="436"/>
        <v>0</v>
      </c>
      <c r="NLY38" s="927">
        <f t="shared" si="436"/>
        <v>0</v>
      </c>
      <c r="NLZ38" s="927">
        <f t="shared" si="436"/>
        <v>0</v>
      </c>
      <c r="NMA38" s="927">
        <f t="shared" si="436"/>
        <v>0</v>
      </c>
      <c r="NMB38" s="927">
        <f t="shared" si="436"/>
        <v>0</v>
      </c>
      <c r="NMC38" s="927">
        <f t="shared" si="436"/>
        <v>0</v>
      </c>
      <c r="NMD38" s="927">
        <f t="shared" si="436"/>
        <v>0</v>
      </c>
      <c r="NME38" s="927">
        <f t="shared" si="436"/>
        <v>0</v>
      </c>
      <c r="NMF38" s="927">
        <f t="shared" si="436"/>
        <v>0</v>
      </c>
      <c r="NMG38" s="927">
        <f t="shared" si="436"/>
        <v>0</v>
      </c>
      <c r="NMH38" s="927">
        <f t="shared" si="436"/>
        <v>0</v>
      </c>
      <c r="NMI38" s="927">
        <f t="shared" si="436"/>
        <v>0</v>
      </c>
      <c r="NMJ38" s="927">
        <f t="shared" si="436"/>
        <v>0</v>
      </c>
      <c r="NMK38" s="927">
        <f t="shared" si="436"/>
        <v>0</v>
      </c>
      <c r="NML38" s="927">
        <f t="shared" si="436"/>
        <v>0</v>
      </c>
      <c r="NMM38" s="927">
        <f t="shared" si="436"/>
        <v>0</v>
      </c>
      <c r="NMN38" s="927">
        <f t="shared" si="436"/>
        <v>0</v>
      </c>
      <c r="NMO38" s="927">
        <f t="shared" si="436"/>
        <v>0</v>
      </c>
      <c r="NMP38" s="927">
        <f t="shared" si="436"/>
        <v>0</v>
      </c>
      <c r="NMQ38" s="927">
        <f t="shared" si="436"/>
        <v>0</v>
      </c>
      <c r="NMR38" s="927">
        <f t="shared" si="436"/>
        <v>0</v>
      </c>
      <c r="NMS38" s="927">
        <f t="shared" si="436"/>
        <v>0</v>
      </c>
      <c r="NMT38" s="927">
        <f t="shared" si="436"/>
        <v>0</v>
      </c>
      <c r="NMU38" s="927">
        <f t="shared" si="436"/>
        <v>0</v>
      </c>
      <c r="NMV38" s="927">
        <f t="shared" si="436"/>
        <v>0</v>
      </c>
      <c r="NMW38" s="927">
        <f t="shared" si="436"/>
        <v>0</v>
      </c>
      <c r="NMX38" s="927">
        <f t="shared" si="436"/>
        <v>0</v>
      </c>
      <c r="NMY38" s="927">
        <f t="shared" si="436"/>
        <v>0</v>
      </c>
      <c r="NMZ38" s="927">
        <f t="shared" si="436"/>
        <v>0</v>
      </c>
      <c r="NNA38" s="927">
        <f t="shared" si="436"/>
        <v>0</v>
      </c>
      <c r="NNB38" s="927">
        <f t="shared" si="436"/>
        <v>0</v>
      </c>
      <c r="NNC38" s="927">
        <f t="shared" si="436"/>
        <v>0</v>
      </c>
      <c r="NND38" s="927">
        <f t="shared" si="436"/>
        <v>0</v>
      </c>
      <c r="NNE38" s="927">
        <f t="shared" si="436"/>
        <v>0</v>
      </c>
      <c r="NNF38" s="927">
        <f t="shared" si="436"/>
        <v>0</v>
      </c>
      <c r="NNG38" s="927">
        <f t="shared" si="436"/>
        <v>0</v>
      </c>
      <c r="NNH38" s="927">
        <f t="shared" si="436"/>
        <v>0</v>
      </c>
      <c r="NNI38" s="927">
        <f t="shared" si="436"/>
        <v>0</v>
      </c>
      <c r="NNJ38" s="927">
        <f t="shared" si="436"/>
        <v>0</v>
      </c>
      <c r="NNK38" s="927">
        <f t="shared" si="436"/>
        <v>0</v>
      </c>
      <c r="NNL38" s="927">
        <f t="shared" si="436"/>
        <v>0</v>
      </c>
      <c r="NNM38" s="927">
        <f t="shared" si="436"/>
        <v>0</v>
      </c>
      <c r="NNN38" s="927">
        <f t="shared" si="436"/>
        <v>0</v>
      </c>
      <c r="NNO38" s="927">
        <f t="shared" si="436"/>
        <v>0</v>
      </c>
      <c r="NNP38" s="927">
        <f t="shared" si="436"/>
        <v>0</v>
      </c>
      <c r="NNQ38" s="927">
        <f t="shared" si="436"/>
        <v>0</v>
      </c>
      <c r="NNR38" s="927">
        <f t="shared" si="436"/>
        <v>0</v>
      </c>
      <c r="NNS38" s="927">
        <f t="shared" si="436"/>
        <v>0</v>
      </c>
      <c r="NNT38" s="927">
        <f t="shared" si="436"/>
        <v>0</v>
      </c>
      <c r="NNU38" s="927">
        <f t="shared" si="436"/>
        <v>0</v>
      </c>
      <c r="NNV38" s="927">
        <f t="shared" si="436"/>
        <v>0</v>
      </c>
      <c r="NNW38" s="927">
        <f t="shared" si="436"/>
        <v>0</v>
      </c>
      <c r="NNX38" s="927">
        <f t="shared" si="436"/>
        <v>0</v>
      </c>
      <c r="NNY38" s="927">
        <f t="shared" si="436"/>
        <v>0</v>
      </c>
      <c r="NNZ38" s="927">
        <f t="shared" si="436"/>
        <v>0</v>
      </c>
      <c r="NOA38" s="927">
        <f t="shared" si="436"/>
        <v>0</v>
      </c>
      <c r="NOB38" s="927">
        <f t="shared" si="436"/>
        <v>0</v>
      </c>
      <c r="NOC38" s="927">
        <f t="shared" si="436"/>
        <v>0</v>
      </c>
      <c r="NOD38" s="927">
        <f t="shared" si="436"/>
        <v>0</v>
      </c>
      <c r="NOE38" s="927">
        <f t="shared" si="436"/>
        <v>0</v>
      </c>
      <c r="NOF38" s="927">
        <f t="shared" si="436"/>
        <v>0</v>
      </c>
      <c r="NOG38" s="927">
        <f t="shared" si="436"/>
        <v>0</v>
      </c>
      <c r="NOH38" s="927">
        <f t="shared" ref="NOH38:NQS38" si="437">+NOG38</f>
        <v>0</v>
      </c>
      <c r="NOI38" s="927">
        <f t="shared" si="437"/>
        <v>0</v>
      </c>
      <c r="NOJ38" s="927">
        <f t="shared" si="437"/>
        <v>0</v>
      </c>
      <c r="NOK38" s="927">
        <f t="shared" si="437"/>
        <v>0</v>
      </c>
      <c r="NOL38" s="927">
        <f t="shared" si="437"/>
        <v>0</v>
      </c>
      <c r="NOM38" s="927">
        <f t="shared" si="437"/>
        <v>0</v>
      </c>
      <c r="NON38" s="927">
        <f t="shared" si="437"/>
        <v>0</v>
      </c>
      <c r="NOO38" s="927">
        <f t="shared" si="437"/>
        <v>0</v>
      </c>
      <c r="NOP38" s="927">
        <f t="shared" si="437"/>
        <v>0</v>
      </c>
      <c r="NOQ38" s="927">
        <f t="shared" si="437"/>
        <v>0</v>
      </c>
      <c r="NOR38" s="927">
        <f t="shared" si="437"/>
        <v>0</v>
      </c>
      <c r="NOS38" s="927">
        <f t="shared" si="437"/>
        <v>0</v>
      </c>
      <c r="NOT38" s="927">
        <f t="shared" si="437"/>
        <v>0</v>
      </c>
      <c r="NOU38" s="927">
        <f t="shared" si="437"/>
        <v>0</v>
      </c>
      <c r="NOV38" s="927">
        <f t="shared" si="437"/>
        <v>0</v>
      </c>
      <c r="NOW38" s="927">
        <f t="shared" si="437"/>
        <v>0</v>
      </c>
      <c r="NOX38" s="927">
        <f t="shared" si="437"/>
        <v>0</v>
      </c>
      <c r="NOY38" s="927">
        <f t="shared" si="437"/>
        <v>0</v>
      </c>
      <c r="NOZ38" s="927">
        <f t="shared" si="437"/>
        <v>0</v>
      </c>
      <c r="NPA38" s="927">
        <f t="shared" si="437"/>
        <v>0</v>
      </c>
      <c r="NPB38" s="927">
        <f t="shared" si="437"/>
        <v>0</v>
      </c>
      <c r="NPC38" s="927">
        <f t="shared" si="437"/>
        <v>0</v>
      </c>
      <c r="NPD38" s="927">
        <f t="shared" si="437"/>
        <v>0</v>
      </c>
      <c r="NPE38" s="927">
        <f t="shared" si="437"/>
        <v>0</v>
      </c>
      <c r="NPF38" s="927">
        <f t="shared" si="437"/>
        <v>0</v>
      </c>
      <c r="NPG38" s="927">
        <f t="shared" si="437"/>
        <v>0</v>
      </c>
      <c r="NPH38" s="927">
        <f t="shared" si="437"/>
        <v>0</v>
      </c>
      <c r="NPI38" s="927">
        <f t="shared" si="437"/>
        <v>0</v>
      </c>
      <c r="NPJ38" s="927">
        <f t="shared" si="437"/>
        <v>0</v>
      </c>
      <c r="NPK38" s="927">
        <f t="shared" si="437"/>
        <v>0</v>
      </c>
      <c r="NPL38" s="927">
        <f t="shared" si="437"/>
        <v>0</v>
      </c>
      <c r="NPM38" s="927">
        <f t="shared" si="437"/>
        <v>0</v>
      </c>
      <c r="NPN38" s="927">
        <f t="shared" si="437"/>
        <v>0</v>
      </c>
      <c r="NPO38" s="927">
        <f t="shared" si="437"/>
        <v>0</v>
      </c>
      <c r="NPP38" s="927">
        <f t="shared" si="437"/>
        <v>0</v>
      </c>
      <c r="NPQ38" s="927">
        <f t="shared" si="437"/>
        <v>0</v>
      </c>
      <c r="NPR38" s="927">
        <f t="shared" si="437"/>
        <v>0</v>
      </c>
      <c r="NPS38" s="927">
        <f t="shared" si="437"/>
        <v>0</v>
      </c>
      <c r="NPT38" s="927">
        <f t="shared" si="437"/>
        <v>0</v>
      </c>
      <c r="NPU38" s="927">
        <f t="shared" si="437"/>
        <v>0</v>
      </c>
      <c r="NPV38" s="927">
        <f t="shared" si="437"/>
        <v>0</v>
      </c>
      <c r="NPW38" s="927">
        <f t="shared" si="437"/>
        <v>0</v>
      </c>
      <c r="NPX38" s="927">
        <f t="shared" si="437"/>
        <v>0</v>
      </c>
      <c r="NPY38" s="927">
        <f t="shared" si="437"/>
        <v>0</v>
      </c>
      <c r="NPZ38" s="927">
        <f t="shared" si="437"/>
        <v>0</v>
      </c>
      <c r="NQA38" s="927">
        <f t="shared" si="437"/>
        <v>0</v>
      </c>
      <c r="NQB38" s="927">
        <f t="shared" si="437"/>
        <v>0</v>
      </c>
      <c r="NQC38" s="927">
        <f t="shared" si="437"/>
        <v>0</v>
      </c>
      <c r="NQD38" s="927">
        <f t="shared" si="437"/>
        <v>0</v>
      </c>
      <c r="NQE38" s="927">
        <f t="shared" si="437"/>
        <v>0</v>
      </c>
      <c r="NQF38" s="927">
        <f t="shared" si="437"/>
        <v>0</v>
      </c>
      <c r="NQG38" s="927">
        <f t="shared" si="437"/>
        <v>0</v>
      </c>
      <c r="NQH38" s="927">
        <f t="shared" si="437"/>
        <v>0</v>
      </c>
      <c r="NQI38" s="927">
        <f t="shared" si="437"/>
        <v>0</v>
      </c>
      <c r="NQJ38" s="927">
        <f t="shared" si="437"/>
        <v>0</v>
      </c>
      <c r="NQK38" s="927">
        <f t="shared" si="437"/>
        <v>0</v>
      </c>
      <c r="NQL38" s="927">
        <f t="shared" si="437"/>
        <v>0</v>
      </c>
      <c r="NQM38" s="927">
        <f t="shared" si="437"/>
        <v>0</v>
      </c>
      <c r="NQN38" s="927">
        <f t="shared" si="437"/>
        <v>0</v>
      </c>
      <c r="NQO38" s="927">
        <f t="shared" si="437"/>
        <v>0</v>
      </c>
      <c r="NQP38" s="927">
        <f t="shared" si="437"/>
        <v>0</v>
      </c>
      <c r="NQQ38" s="927">
        <f t="shared" si="437"/>
        <v>0</v>
      </c>
      <c r="NQR38" s="927">
        <f t="shared" si="437"/>
        <v>0</v>
      </c>
      <c r="NQS38" s="927">
        <f t="shared" si="437"/>
        <v>0</v>
      </c>
      <c r="NQT38" s="927">
        <f t="shared" ref="NQT38:NTE38" si="438">+NQS38</f>
        <v>0</v>
      </c>
      <c r="NQU38" s="927">
        <f t="shared" si="438"/>
        <v>0</v>
      </c>
      <c r="NQV38" s="927">
        <f t="shared" si="438"/>
        <v>0</v>
      </c>
      <c r="NQW38" s="927">
        <f t="shared" si="438"/>
        <v>0</v>
      </c>
      <c r="NQX38" s="927">
        <f t="shared" si="438"/>
        <v>0</v>
      </c>
      <c r="NQY38" s="927">
        <f t="shared" si="438"/>
        <v>0</v>
      </c>
      <c r="NQZ38" s="927">
        <f t="shared" si="438"/>
        <v>0</v>
      </c>
      <c r="NRA38" s="927">
        <f t="shared" si="438"/>
        <v>0</v>
      </c>
      <c r="NRB38" s="927">
        <f t="shared" si="438"/>
        <v>0</v>
      </c>
      <c r="NRC38" s="927">
        <f t="shared" si="438"/>
        <v>0</v>
      </c>
      <c r="NRD38" s="927">
        <f t="shared" si="438"/>
        <v>0</v>
      </c>
      <c r="NRE38" s="927">
        <f t="shared" si="438"/>
        <v>0</v>
      </c>
      <c r="NRF38" s="927">
        <f t="shared" si="438"/>
        <v>0</v>
      </c>
      <c r="NRG38" s="927">
        <f t="shared" si="438"/>
        <v>0</v>
      </c>
      <c r="NRH38" s="927">
        <f t="shared" si="438"/>
        <v>0</v>
      </c>
      <c r="NRI38" s="927">
        <f t="shared" si="438"/>
        <v>0</v>
      </c>
      <c r="NRJ38" s="927">
        <f t="shared" si="438"/>
        <v>0</v>
      </c>
      <c r="NRK38" s="927">
        <f t="shared" si="438"/>
        <v>0</v>
      </c>
      <c r="NRL38" s="927">
        <f t="shared" si="438"/>
        <v>0</v>
      </c>
      <c r="NRM38" s="927">
        <f t="shared" si="438"/>
        <v>0</v>
      </c>
      <c r="NRN38" s="927">
        <f t="shared" si="438"/>
        <v>0</v>
      </c>
      <c r="NRO38" s="927">
        <f t="shared" si="438"/>
        <v>0</v>
      </c>
      <c r="NRP38" s="927">
        <f t="shared" si="438"/>
        <v>0</v>
      </c>
      <c r="NRQ38" s="927">
        <f t="shared" si="438"/>
        <v>0</v>
      </c>
      <c r="NRR38" s="927">
        <f t="shared" si="438"/>
        <v>0</v>
      </c>
      <c r="NRS38" s="927">
        <f t="shared" si="438"/>
        <v>0</v>
      </c>
      <c r="NRT38" s="927">
        <f t="shared" si="438"/>
        <v>0</v>
      </c>
      <c r="NRU38" s="927">
        <f t="shared" si="438"/>
        <v>0</v>
      </c>
      <c r="NRV38" s="927">
        <f t="shared" si="438"/>
        <v>0</v>
      </c>
      <c r="NRW38" s="927">
        <f t="shared" si="438"/>
        <v>0</v>
      </c>
      <c r="NRX38" s="927">
        <f t="shared" si="438"/>
        <v>0</v>
      </c>
      <c r="NRY38" s="927">
        <f t="shared" si="438"/>
        <v>0</v>
      </c>
      <c r="NRZ38" s="927">
        <f t="shared" si="438"/>
        <v>0</v>
      </c>
      <c r="NSA38" s="927">
        <f t="shared" si="438"/>
        <v>0</v>
      </c>
      <c r="NSB38" s="927">
        <f t="shared" si="438"/>
        <v>0</v>
      </c>
      <c r="NSC38" s="927">
        <f t="shared" si="438"/>
        <v>0</v>
      </c>
      <c r="NSD38" s="927">
        <f t="shared" si="438"/>
        <v>0</v>
      </c>
      <c r="NSE38" s="927">
        <f t="shared" si="438"/>
        <v>0</v>
      </c>
      <c r="NSF38" s="927">
        <f t="shared" si="438"/>
        <v>0</v>
      </c>
      <c r="NSG38" s="927">
        <f t="shared" si="438"/>
        <v>0</v>
      </c>
      <c r="NSH38" s="927">
        <f t="shared" si="438"/>
        <v>0</v>
      </c>
      <c r="NSI38" s="927">
        <f t="shared" si="438"/>
        <v>0</v>
      </c>
      <c r="NSJ38" s="927">
        <f t="shared" si="438"/>
        <v>0</v>
      </c>
      <c r="NSK38" s="927">
        <f t="shared" si="438"/>
        <v>0</v>
      </c>
      <c r="NSL38" s="927">
        <f t="shared" si="438"/>
        <v>0</v>
      </c>
      <c r="NSM38" s="927">
        <f t="shared" si="438"/>
        <v>0</v>
      </c>
      <c r="NSN38" s="927">
        <f t="shared" si="438"/>
        <v>0</v>
      </c>
      <c r="NSO38" s="927">
        <f t="shared" si="438"/>
        <v>0</v>
      </c>
      <c r="NSP38" s="927">
        <f t="shared" si="438"/>
        <v>0</v>
      </c>
      <c r="NSQ38" s="927">
        <f t="shared" si="438"/>
        <v>0</v>
      </c>
      <c r="NSR38" s="927">
        <f t="shared" si="438"/>
        <v>0</v>
      </c>
      <c r="NSS38" s="927">
        <f t="shared" si="438"/>
        <v>0</v>
      </c>
      <c r="NST38" s="927">
        <f t="shared" si="438"/>
        <v>0</v>
      </c>
      <c r="NSU38" s="927">
        <f t="shared" si="438"/>
        <v>0</v>
      </c>
      <c r="NSV38" s="927">
        <f t="shared" si="438"/>
        <v>0</v>
      </c>
      <c r="NSW38" s="927">
        <f t="shared" si="438"/>
        <v>0</v>
      </c>
      <c r="NSX38" s="927">
        <f t="shared" si="438"/>
        <v>0</v>
      </c>
      <c r="NSY38" s="927">
        <f t="shared" si="438"/>
        <v>0</v>
      </c>
      <c r="NSZ38" s="927">
        <f t="shared" si="438"/>
        <v>0</v>
      </c>
      <c r="NTA38" s="927">
        <f t="shared" si="438"/>
        <v>0</v>
      </c>
      <c r="NTB38" s="927">
        <f t="shared" si="438"/>
        <v>0</v>
      </c>
      <c r="NTC38" s="927">
        <f t="shared" si="438"/>
        <v>0</v>
      </c>
      <c r="NTD38" s="927">
        <f t="shared" si="438"/>
        <v>0</v>
      </c>
      <c r="NTE38" s="927">
        <f t="shared" si="438"/>
        <v>0</v>
      </c>
      <c r="NTF38" s="927">
        <f t="shared" ref="NTF38:NVQ38" si="439">+NTE38</f>
        <v>0</v>
      </c>
      <c r="NTG38" s="927">
        <f t="shared" si="439"/>
        <v>0</v>
      </c>
      <c r="NTH38" s="927">
        <f t="shared" si="439"/>
        <v>0</v>
      </c>
      <c r="NTI38" s="927">
        <f t="shared" si="439"/>
        <v>0</v>
      </c>
      <c r="NTJ38" s="927">
        <f t="shared" si="439"/>
        <v>0</v>
      </c>
      <c r="NTK38" s="927">
        <f t="shared" si="439"/>
        <v>0</v>
      </c>
      <c r="NTL38" s="927">
        <f t="shared" si="439"/>
        <v>0</v>
      </c>
      <c r="NTM38" s="927">
        <f t="shared" si="439"/>
        <v>0</v>
      </c>
      <c r="NTN38" s="927">
        <f t="shared" si="439"/>
        <v>0</v>
      </c>
      <c r="NTO38" s="927">
        <f t="shared" si="439"/>
        <v>0</v>
      </c>
      <c r="NTP38" s="927">
        <f t="shared" si="439"/>
        <v>0</v>
      </c>
      <c r="NTQ38" s="927">
        <f t="shared" si="439"/>
        <v>0</v>
      </c>
      <c r="NTR38" s="927">
        <f t="shared" si="439"/>
        <v>0</v>
      </c>
      <c r="NTS38" s="927">
        <f t="shared" si="439"/>
        <v>0</v>
      </c>
      <c r="NTT38" s="927">
        <f t="shared" si="439"/>
        <v>0</v>
      </c>
      <c r="NTU38" s="927">
        <f t="shared" si="439"/>
        <v>0</v>
      </c>
      <c r="NTV38" s="927">
        <f t="shared" si="439"/>
        <v>0</v>
      </c>
      <c r="NTW38" s="927">
        <f t="shared" si="439"/>
        <v>0</v>
      </c>
      <c r="NTX38" s="927">
        <f t="shared" si="439"/>
        <v>0</v>
      </c>
      <c r="NTY38" s="927">
        <f t="shared" si="439"/>
        <v>0</v>
      </c>
      <c r="NTZ38" s="927">
        <f t="shared" si="439"/>
        <v>0</v>
      </c>
      <c r="NUA38" s="927">
        <f t="shared" si="439"/>
        <v>0</v>
      </c>
      <c r="NUB38" s="927">
        <f t="shared" si="439"/>
        <v>0</v>
      </c>
      <c r="NUC38" s="927">
        <f t="shared" si="439"/>
        <v>0</v>
      </c>
      <c r="NUD38" s="927">
        <f t="shared" si="439"/>
        <v>0</v>
      </c>
      <c r="NUE38" s="927">
        <f t="shared" si="439"/>
        <v>0</v>
      </c>
      <c r="NUF38" s="927">
        <f t="shared" si="439"/>
        <v>0</v>
      </c>
      <c r="NUG38" s="927">
        <f t="shared" si="439"/>
        <v>0</v>
      </c>
      <c r="NUH38" s="927">
        <f t="shared" si="439"/>
        <v>0</v>
      </c>
      <c r="NUI38" s="927">
        <f t="shared" si="439"/>
        <v>0</v>
      </c>
      <c r="NUJ38" s="927">
        <f t="shared" si="439"/>
        <v>0</v>
      </c>
      <c r="NUK38" s="927">
        <f t="shared" si="439"/>
        <v>0</v>
      </c>
      <c r="NUL38" s="927">
        <f t="shared" si="439"/>
        <v>0</v>
      </c>
      <c r="NUM38" s="927">
        <f t="shared" si="439"/>
        <v>0</v>
      </c>
      <c r="NUN38" s="927">
        <f t="shared" si="439"/>
        <v>0</v>
      </c>
      <c r="NUO38" s="927">
        <f t="shared" si="439"/>
        <v>0</v>
      </c>
      <c r="NUP38" s="927">
        <f t="shared" si="439"/>
        <v>0</v>
      </c>
      <c r="NUQ38" s="927">
        <f t="shared" si="439"/>
        <v>0</v>
      </c>
      <c r="NUR38" s="927">
        <f t="shared" si="439"/>
        <v>0</v>
      </c>
      <c r="NUS38" s="927">
        <f t="shared" si="439"/>
        <v>0</v>
      </c>
      <c r="NUT38" s="927">
        <f t="shared" si="439"/>
        <v>0</v>
      </c>
      <c r="NUU38" s="927">
        <f t="shared" si="439"/>
        <v>0</v>
      </c>
      <c r="NUV38" s="927">
        <f t="shared" si="439"/>
        <v>0</v>
      </c>
      <c r="NUW38" s="927">
        <f t="shared" si="439"/>
        <v>0</v>
      </c>
      <c r="NUX38" s="927">
        <f t="shared" si="439"/>
        <v>0</v>
      </c>
      <c r="NUY38" s="927">
        <f t="shared" si="439"/>
        <v>0</v>
      </c>
      <c r="NUZ38" s="927">
        <f t="shared" si="439"/>
        <v>0</v>
      </c>
      <c r="NVA38" s="927">
        <f t="shared" si="439"/>
        <v>0</v>
      </c>
      <c r="NVB38" s="927">
        <f t="shared" si="439"/>
        <v>0</v>
      </c>
      <c r="NVC38" s="927">
        <f t="shared" si="439"/>
        <v>0</v>
      </c>
      <c r="NVD38" s="927">
        <f t="shared" si="439"/>
        <v>0</v>
      </c>
      <c r="NVE38" s="927">
        <f t="shared" si="439"/>
        <v>0</v>
      </c>
      <c r="NVF38" s="927">
        <f t="shared" si="439"/>
        <v>0</v>
      </c>
      <c r="NVG38" s="927">
        <f t="shared" si="439"/>
        <v>0</v>
      </c>
      <c r="NVH38" s="927">
        <f t="shared" si="439"/>
        <v>0</v>
      </c>
      <c r="NVI38" s="927">
        <f t="shared" si="439"/>
        <v>0</v>
      </c>
      <c r="NVJ38" s="927">
        <f t="shared" si="439"/>
        <v>0</v>
      </c>
      <c r="NVK38" s="927">
        <f t="shared" si="439"/>
        <v>0</v>
      </c>
      <c r="NVL38" s="927">
        <f t="shared" si="439"/>
        <v>0</v>
      </c>
      <c r="NVM38" s="927">
        <f t="shared" si="439"/>
        <v>0</v>
      </c>
      <c r="NVN38" s="927">
        <f t="shared" si="439"/>
        <v>0</v>
      </c>
      <c r="NVO38" s="927">
        <f t="shared" si="439"/>
        <v>0</v>
      </c>
      <c r="NVP38" s="927">
        <f t="shared" si="439"/>
        <v>0</v>
      </c>
      <c r="NVQ38" s="927">
        <f t="shared" si="439"/>
        <v>0</v>
      </c>
      <c r="NVR38" s="927">
        <f t="shared" ref="NVR38:NYC38" si="440">+NVQ38</f>
        <v>0</v>
      </c>
      <c r="NVS38" s="927">
        <f t="shared" si="440"/>
        <v>0</v>
      </c>
      <c r="NVT38" s="927">
        <f t="shared" si="440"/>
        <v>0</v>
      </c>
      <c r="NVU38" s="927">
        <f t="shared" si="440"/>
        <v>0</v>
      </c>
      <c r="NVV38" s="927">
        <f t="shared" si="440"/>
        <v>0</v>
      </c>
      <c r="NVW38" s="927">
        <f t="shared" si="440"/>
        <v>0</v>
      </c>
      <c r="NVX38" s="927">
        <f t="shared" si="440"/>
        <v>0</v>
      </c>
      <c r="NVY38" s="927">
        <f t="shared" si="440"/>
        <v>0</v>
      </c>
      <c r="NVZ38" s="927">
        <f t="shared" si="440"/>
        <v>0</v>
      </c>
      <c r="NWA38" s="927">
        <f t="shared" si="440"/>
        <v>0</v>
      </c>
      <c r="NWB38" s="927">
        <f t="shared" si="440"/>
        <v>0</v>
      </c>
      <c r="NWC38" s="927">
        <f t="shared" si="440"/>
        <v>0</v>
      </c>
      <c r="NWD38" s="927">
        <f t="shared" si="440"/>
        <v>0</v>
      </c>
      <c r="NWE38" s="927">
        <f t="shared" si="440"/>
        <v>0</v>
      </c>
      <c r="NWF38" s="927">
        <f t="shared" si="440"/>
        <v>0</v>
      </c>
      <c r="NWG38" s="927">
        <f t="shared" si="440"/>
        <v>0</v>
      </c>
      <c r="NWH38" s="927">
        <f t="shared" si="440"/>
        <v>0</v>
      </c>
      <c r="NWI38" s="927">
        <f t="shared" si="440"/>
        <v>0</v>
      </c>
      <c r="NWJ38" s="927">
        <f t="shared" si="440"/>
        <v>0</v>
      </c>
      <c r="NWK38" s="927">
        <f t="shared" si="440"/>
        <v>0</v>
      </c>
      <c r="NWL38" s="927">
        <f t="shared" si="440"/>
        <v>0</v>
      </c>
      <c r="NWM38" s="927">
        <f t="shared" si="440"/>
        <v>0</v>
      </c>
      <c r="NWN38" s="927">
        <f t="shared" si="440"/>
        <v>0</v>
      </c>
      <c r="NWO38" s="927">
        <f t="shared" si="440"/>
        <v>0</v>
      </c>
      <c r="NWP38" s="927">
        <f t="shared" si="440"/>
        <v>0</v>
      </c>
      <c r="NWQ38" s="927">
        <f t="shared" si="440"/>
        <v>0</v>
      </c>
      <c r="NWR38" s="927">
        <f t="shared" si="440"/>
        <v>0</v>
      </c>
      <c r="NWS38" s="927">
        <f t="shared" si="440"/>
        <v>0</v>
      </c>
      <c r="NWT38" s="927">
        <f t="shared" si="440"/>
        <v>0</v>
      </c>
      <c r="NWU38" s="927">
        <f t="shared" si="440"/>
        <v>0</v>
      </c>
      <c r="NWV38" s="927">
        <f t="shared" si="440"/>
        <v>0</v>
      </c>
      <c r="NWW38" s="927">
        <f t="shared" si="440"/>
        <v>0</v>
      </c>
      <c r="NWX38" s="927">
        <f t="shared" si="440"/>
        <v>0</v>
      </c>
      <c r="NWY38" s="927">
        <f t="shared" si="440"/>
        <v>0</v>
      </c>
      <c r="NWZ38" s="927">
        <f t="shared" si="440"/>
        <v>0</v>
      </c>
      <c r="NXA38" s="927">
        <f t="shared" si="440"/>
        <v>0</v>
      </c>
      <c r="NXB38" s="927">
        <f t="shared" si="440"/>
        <v>0</v>
      </c>
      <c r="NXC38" s="927">
        <f t="shared" si="440"/>
        <v>0</v>
      </c>
      <c r="NXD38" s="927">
        <f t="shared" si="440"/>
        <v>0</v>
      </c>
      <c r="NXE38" s="927">
        <f t="shared" si="440"/>
        <v>0</v>
      </c>
      <c r="NXF38" s="927">
        <f t="shared" si="440"/>
        <v>0</v>
      </c>
      <c r="NXG38" s="927">
        <f t="shared" si="440"/>
        <v>0</v>
      </c>
      <c r="NXH38" s="927">
        <f t="shared" si="440"/>
        <v>0</v>
      </c>
      <c r="NXI38" s="927">
        <f t="shared" si="440"/>
        <v>0</v>
      </c>
      <c r="NXJ38" s="927">
        <f t="shared" si="440"/>
        <v>0</v>
      </c>
      <c r="NXK38" s="927">
        <f t="shared" si="440"/>
        <v>0</v>
      </c>
      <c r="NXL38" s="927">
        <f t="shared" si="440"/>
        <v>0</v>
      </c>
      <c r="NXM38" s="927">
        <f t="shared" si="440"/>
        <v>0</v>
      </c>
      <c r="NXN38" s="927">
        <f t="shared" si="440"/>
        <v>0</v>
      </c>
      <c r="NXO38" s="927">
        <f t="shared" si="440"/>
        <v>0</v>
      </c>
      <c r="NXP38" s="927">
        <f t="shared" si="440"/>
        <v>0</v>
      </c>
      <c r="NXQ38" s="927">
        <f t="shared" si="440"/>
        <v>0</v>
      </c>
      <c r="NXR38" s="927">
        <f t="shared" si="440"/>
        <v>0</v>
      </c>
      <c r="NXS38" s="927">
        <f t="shared" si="440"/>
        <v>0</v>
      </c>
      <c r="NXT38" s="927">
        <f t="shared" si="440"/>
        <v>0</v>
      </c>
      <c r="NXU38" s="927">
        <f t="shared" si="440"/>
        <v>0</v>
      </c>
      <c r="NXV38" s="927">
        <f t="shared" si="440"/>
        <v>0</v>
      </c>
      <c r="NXW38" s="927">
        <f t="shared" si="440"/>
        <v>0</v>
      </c>
      <c r="NXX38" s="927">
        <f t="shared" si="440"/>
        <v>0</v>
      </c>
      <c r="NXY38" s="927">
        <f t="shared" si="440"/>
        <v>0</v>
      </c>
      <c r="NXZ38" s="927">
        <f t="shared" si="440"/>
        <v>0</v>
      </c>
      <c r="NYA38" s="927">
        <f t="shared" si="440"/>
        <v>0</v>
      </c>
      <c r="NYB38" s="927">
        <f t="shared" si="440"/>
        <v>0</v>
      </c>
      <c r="NYC38" s="927">
        <f t="shared" si="440"/>
        <v>0</v>
      </c>
      <c r="NYD38" s="927">
        <f t="shared" ref="NYD38:OAO38" si="441">+NYC38</f>
        <v>0</v>
      </c>
      <c r="NYE38" s="927">
        <f t="shared" si="441"/>
        <v>0</v>
      </c>
      <c r="NYF38" s="927">
        <f t="shared" si="441"/>
        <v>0</v>
      </c>
      <c r="NYG38" s="927">
        <f t="shared" si="441"/>
        <v>0</v>
      </c>
      <c r="NYH38" s="927">
        <f t="shared" si="441"/>
        <v>0</v>
      </c>
      <c r="NYI38" s="927">
        <f t="shared" si="441"/>
        <v>0</v>
      </c>
      <c r="NYJ38" s="927">
        <f t="shared" si="441"/>
        <v>0</v>
      </c>
      <c r="NYK38" s="927">
        <f t="shared" si="441"/>
        <v>0</v>
      </c>
      <c r="NYL38" s="927">
        <f t="shared" si="441"/>
        <v>0</v>
      </c>
      <c r="NYM38" s="927">
        <f t="shared" si="441"/>
        <v>0</v>
      </c>
      <c r="NYN38" s="927">
        <f t="shared" si="441"/>
        <v>0</v>
      </c>
      <c r="NYO38" s="927">
        <f t="shared" si="441"/>
        <v>0</v>
      </c>
      <c r="NYP38" s="927">
        <f t="shared" si="441"/>
        <v>0</v>
      </c>
      <c r="NYQ38" s="927">
        <f t="shared" si="441"/>
        <v>0</v>
      </c>
      <c r="NYR38" s="927">
        <f t="shared" si="441"/>
        <v>0</v>
      </c>
      <c r="NYS38" s="927">
        <f t="shared" si="441"/>
        <v>0</v>
      </c>
      <c r="NYT38" s="927">
        <f t="shared" si="441"/>
        <v>0</v>
      </c>
      <c r="NYU38" s="927">
        <f t="shared" si="441"/>
        <v>0</v>
      </c>
      <c r="NYV38" s="927">
        <f t="shared" si="441"/>
        <v>0</v>
      </c>
      <c r="NYW38" s="927">
        <f t="shared" si="441"/>
        <v>0</v>
      </c>
      <c r="NYX38" s="927">
        <f t="shared" si="441"/>
        <v>0</v>
      </c>
      <c r="NYY38" s="927">
        <f t="shared" si="441"/>
        <v>0</v>
      </c>
      <c r="NYZ38" s="927">
        <f t="shared" si="441"/>
        <v>0</v>
      </c>
      <c r="NZA38" s="927">
        <f t="shared" si="441"/>
        <v>0</v>
      </c>
      <c r="NZB38" s="927">
        <f t="shared" si="441"/>
        <v>0</v>
      </c>
      <c r="NZC38" s="927">
        <f t="shared" si="441"/>
        <v>0</v>
      </c>
      <c r="NZD38" s="927">
        <f t="shared" si="441"/>
        <v>0</v>
      </c>
      <c r="NZE38" s="927">
        <f t="shared" si="441"/>
        <v>0</v>
      </c>
      <c r="NZF38" s="927">
        <f t="shared" si="441"/>
        <v>0</v>
      </c>
      <c r="NZG38" s="927">
        <f t="shared" si="441"/>
        <v>0</v>
      </c>
      <c r="NZH38" s="927">
        <f t="shared" si="441"/>
        <v>0</v>
      </c>
      <c r="NZI38" s="927">
        <f t="shared" si="441"/>
        <v>0</v>
      </c>
      <c r="NZJ38" s="927">
        <f t="shared" si="441"/>
        <v>0</v>
      </c>
      <c r="NZK38" s="927">
        <f t="shared" si="441"/>
        <v>0</v>
      </c>
      <c r="NZL38" s="927">
        <f t="shared" si="441"/>
        <v>0</v>
      </c>
      <c r="NZM38" s="927">
        <f t="shared" si="441"/>
        <v>0</v>
      </c>
      <c r="NZN38" s="927">
        <f t="shared" si="441"/>
        <v>0</v>
      </c>
      <c r="NZO38" s="927">
        <f t="shared" si="441"/>
        <v>0</v>
      </c>
      <c r="NZP38" s="927">
        <f t="shared" si="441"/>
        <v>0</v>
      </c>
      <c r="NZQ38" s="927">
        <f t="shared" si="441"/>
        <v>0</v>
      </c>
      <c r="NZR38" s="927">
        <f t="shared" si="441"/>
        <v>0</v>
      </c>
      <c r="NZS38" s="927">
        <f t="shared" si="441"/>
        <v>0</v>
      </c>
      <c r="NZT38" s="927">
        <f t="shared" si="441"/>
        <v>0</v>
      </c>
      <c r="NZU38" s="927">
        <f t="shared" si="441"/>
        <v>0</v>
      </c>
      <c r="NZV38" s="927">
        <f t="shared" si="441"/>
        <v>0</v>
      </c>
      <c r="NZW38" s="927">
        <f t="shared" si="441"/>
        <v>0</v>
      </c>
      <c r="NZX38" s="927">
        <f t="shared" si="441"/>
        <v>0</v>
      </c>
      <c r="NZY38" s="927">
        <f t="shared" si="441"/>
        <v>0</v>
      </c>
      <c r="NZZ38" s="927">
        <f t="shared" si="441"/>
        <v>0</v>
      </c>
      <c r="OAA38" s="927">
        <f t="shared" si="441"/>
        <v>0</v>
      </c>
      <c r="OAB38" s="927">
        <f t="shared" si="441"/>
        <v>0</v>
      </c>
      <c r="OAC38" s="927">
        <f t="shared" si="441"/>
        <v>0</v>
      </c>
      <c r="OAD38" s="927">
        <f t="shared" si="441"/>
        <v>0</v>
      </c>
      <c r="OAE38" s="927">
        <f t="shared" si="441"/>
        <v>0</v>
      </c>
      <c r="OAF38" s="927">
        <f t="shared" si="441"/>
        <v>0</v>
      </c>
      <c r="OAG38" s="927">
        <f t="shared" si="441"/>
        <v>0</v>
      </c>
      <c r="OAH38" s="927">
        <f t="shared" si="441"/>
        <v>0</v>
      </c>
      <c r="OAI38" s="927">
        <f t="shared" si="441"/>
        <v>0</v>
      </c>
      <c r="OAJ38" s="927">
        <f t="shared" si="441"/>
        <v>0</v>
      </c>
      <c r="OAK38" s="927">
        <f t="shared" si="441"/>
        <v>0</v>
      </c>
      <c r="OAL38" s="927">
        <f t="shared" si="441"/>
        <v>0</v>
      </c>
      <c r="OAM38" s="927">
        <f t="shared" si="441"/>
        <v>0</v>
      </c>
      <c r="OAN38" s="927">
        <f t="shared" si="441"/>
        <v>0</v>
      </c>
      <c r="OAO38" s="927">
        <f t="shared" si="441"/>
        <v>0</v>
      </c>
      <c r="OAP38" s="927">
        <f t="shared" ref="OAP38:ODA38" si="442">+OAO38</f>
        <v>0</v>
      </c>
      <c r="OAQ38" s="927">
        <f t="shared" si="442"/>
        <v>0</v>
      </c>
      <c r="OAR38" s="927">
        <f t="shared" si="442"/>
        <v>0</v>
      </c>
      <c r="OAS38" s="927">
        <f t="shared" si="442"/>
        <v>0</v>
      </c>
      <c r="OAT38" s="927">
        <f t="shared" si="442"/>
        <v>0</v>
      </c>
      <c r="OAU38" s="927">
        <f t="shared" si="442"/>
        <v>0</v>
      </c>
      <c r="OAV38" s="927">
        <f t="shared" si="442"/>
        <v>0</v>
      </c>
      <c r="OAW38" s="927">
        <f t="shared" si="442"/>
        <v>0</v>
      </c>
      <c r="OAX38" s="927">
        <f t="shared" si="442"/>
        <v>0</v>
      </c>
      <c r="OAY38" s="927">
        <f t="shared" si="442"/>
        <v>0</v>
      </c>
      <c r="OAZ38" s="927">
        <f t="shared" si="442"/>
        <v>0</v>
      </c>
      <c r="OBA38" s="927">
        <f t="shared" si="442"/>
        <v>0</v>
      </c>
      <c r="OBB38" s="927">
        <f t="shared" si="442"/>
        <v>0</v>
      </c>
      <c r="OBC38" s="927">
        <f t="shared" si="442"/>
        <v>0</v>
      </c>
      <c r="OBD38" s="927">
        <f t="shared" si="442"/>
        <v>0</v>
      </c>
      <c r="OBE38" s="927">
        <f t="shared" si="442"/>
        <v>0</v>
      </c>
      <c r="OBF38" s="927">
        <f t="shared" si="442"/>
        <v>0</v>
      </c>
      <c r="OBG38" s="927">
        <f t="shared" si="442"/>
        <v>0</v>
      </c>
      <c r="OBH38" s="927">
        <f t="shared" si="442"/>
        <v>0</v>
      </c>
      <c r="OBI38" s="927">
        <f t="shared" si="442"/>
        <v>0</v>
      </c>
      <c r="OBJ38" s="927">
        <f t="shared" si="442"/>
        <v>0</v>
      </c>
      <c r="OBK38" s="927">
        <f t="shared" si="442"/>
        <v>0</v>
      </c>
      <c r="OBL38" s="927">
        <f t="shared" si="442"/>
        <v>0</v>
      </c>
      <c r="OBM38" s="927">
        <f t="shared" si="442"/>
        <v>0</v>
      </c>
      <c r="OBN38" s="927">
        <f t="shared" si="442"/>
        <v>0</v>
      </c>
      <c r="OBO38" s="927">
        <f t="shared" si="442"/>
        <v>0</v>
      </c>
      <c r="OBP38" s="927">
        <f t="shared" si="442"/>
        <v>0</v>
      </c>
      <c r="OBQ38" s="927">
        <f t="shared" si="442"/>
        <v>0</v>
      </c>
      <c r="OBR38" s="927">
        <f t="shared" si="442"/>
        <v>0</v>
      </c>
      <c r="OBS38" s="927">
        <f t="shared" si="442"/>
        <v>0</v>
      </c>
      <c r="OBT38" s="927">
        <f t="shared" si="442"/>
        <v>0</v>
      </c>
      <c r="OBU38" s="927">
        <f t="shared" si="442"/>
        <v>0</v>
      </c>
      <c r="OBV38" s="927">
        <f t="shared" si="442"/>
        <v>0</v>
      </c>
      <c r="OBW38" s="927">
        <f t="shared" si="442"/>
        <v>0</v>
      </c>
      <c r="OBX38" s="927">
        <f t="shared" si="442"/>
        <v>0</v>
      </c>
      <c r="OBY38" s="927">
        <f t="shared" si="442"/>
        <v>0</v>
      </c>
      <c r="OBZ38" s="927">
        <f t="shared" si="442"/>
        <v>0</v>
      </c>
      <c r="OCA38" s="927">
        <f t="shared" si="442"/>
        <v>0</v>
      </c>
      <c r="OCB38" s="927">
        <f t="shared" si="442"/>
        <v>0</v>
      </c>
      <c r="OCC38" s="927">
        <f t="shared" si="442"/>
        <v>0</v>
      </c>
      <c r="OCD38" s="927">
        <f t="shared" si="442"/>
        <v>0</v>
      </c>
      <c r="OCE38" s="927">
        <f t="shared" si="442"/>
        <v>0</v>
      </c>
      <c r="OCF38" s="927">
        <f t="shared" si="442"/>
        <v>0</v>
      </c>
      <c r="OCG38" s="927">
        <f t="shared" si="442"/>
        <v>0</v>
      </c>
      <c r="OCH38" s="927">
        <f t="shared" si="442"/>
        <v>0</v>
      </c>
      <c r="OCI38" s="927">
        <f t="shared" si="442"/>
        <v>0</v>
      </c>
      <c r="OCJ38" s="927">
        <f t="shared" si="442"/>
        <v>0</v>
      </c>
      <c r="OCK38" s="927">
        <f t="shared" si="442"/>
        <v>0</v>
      </c>
      <c r="OCL38" s="927">
        <f t="shared" si="442"/>
        <v>0</v>
      </c>
      <c r="OCM38" s="927">
        <f t="shared" si="442"/>
        <v>0</v>
      </c>
      <c r="OCN38" s="927">
        <f t="shared" si="442"/>
        <v>0</v>
      </c>
      <c r="OCO38" s="927">
        <f t="shared" si="442"/>
        <v>0</v>
      </c>
      <c r="OCP38" s="927">
        <f t="shared" si="442"/>
        <v>0</v>
      </c>
      <c r="OCQ38" s="927">
        <f t="shared" si="442"/>
        <v>0</v>
      </c>
      <c r="OCR38" s="927">
        <f t="shared" si="442"/>
        <v>0</v>
      </c>
      <c r="OCS38" s="927">
        <f t="shared" si="442"/>
        <v>0</v>
      </c>
      <c r="OCT38" s="927">
        <f t="shared" si="442"/>
        <v>0</v>
      </c>
      <c r="OCU38" s="927">
        <f t="shared" si="442"/>
        <v>0</v>
      </c>
      <c r="OCV38" s="927">
        <f t="shared" si="442"/>
        <v>0</v>
      </c>
      <c r="OCW38" s="927">
        <f t="shared" si="442"/>
        <v>0</v>
      </c>
      <c r="OCX38" s="927">
        <f t="shared" si="442"/>
        <v>0</v>
      </c>
      <c r="OCY38" s="927">
        <f t="shared" si="442"/>
        <v>0</v>
      </c>
      <c r="OCZ38" s="927">
        <f t="shared" si="442"/>
        <v>0</v>
      </c>
      <c r="ODA38" s="927">
        <f t="shared" si="442"/>
        <v>0</v>
      </c>
      <c r="ODB38" s="927">
        <f t="shared" ref="ODB38:OFM38" si="443">+ODA38</f>
        <v>0</v>
      </c>
      <c r="ODC38" s="927">
        <f t="shared" si="443"/>
        <v>0</v>
      </c>
      <c r="ODD38" s="927">
        <f t="shared" si="443"/>
        <v>0</v>
      </c>
      <c r="ODE38" s="927">
        <f t="shared" si="443"/>
        <v>0</v>
      </c>
      <c r="ODF38" s="927">
        <f t="shared" si="443"/>
        <v>0</v>
      </c>
      <c r="ODG38" s="927">
        <f t="shared" si="443"/>
        <v>0</v>
      </c>
      <c r="ODH38" s="927">
        <f t="shared" si="443"/>
        <v>0</v>
      </c>
      <c r="ODI38" s="927">
        <f t="shared" si="443"/>
        <v>0</v>
      </c>
      <c r="ODJ38" s="927">
        <f t="shared" si="443"/>
        <v>0</v>
      </c>
      <c r="ODK38" s="927">
        <f t="shared" si="443"/>
        <v>0</v>
      </c>
      <c r="ODL38" s="927">
        <f t="shared" si="443"/>
        <v>0</v>
      </c>
      <c r="ODM38" s="927">
        <f t="shared" si="443"/>
        <v>0</v>
      </c>
      <c r="ODN38" s="927">
        <f t="shared" si="443"/>
        <v>0</v>
      </c>
      <c r="ODO38" s="927">
        <f t="shared" si="443"/>
        <v>0</v>
      </c>
      <c r="ODP38" s="927">
        <f t="shared" si="443"/>
        <v>0</v>
      </c>
      <c r="ODQ38" s="927">
        <f t="shared" si="443"/>
        <v>0</v>
      </c>
      <c r="ODR38" s="927">
        <f t="shared" si="443"/>
        <v>0</v>
      </c>
      <c r="ODS38" s="927">
        <f t="shared" si="443"/>
        <v>0</v>
      </c>
      <c r="ODT38" s="927">
        <f t="shared" si="443"/>
        <v>0</v>
      </c>
      <c r="ODU38" s="927">
        <f t="shared" si="443"/>
        <v>0</v>
      </c>
      <c r="ODV38" s="927">
        <f t="shared" si="443"/>
        <v>0</v>
      </c>
      <c r="ODW38" s="927">
        <f t="shared" si="443"/>
        <v>0</v>
      </c>
      <c r="ODX38" s="927">
        <f t="shared" si="443"/>
        <v>0</v>
      </c>
      <c r="ODY38" s="927">
        <f t="shared" si="443"/>
        <v>0</v>
      </c>
      <c r="ODZ38" s="927">
        <f t="shared" si="443"/>
        <v>0</v>
      </c>
      <c r="OEA38" s="927">
        <f t="shared" si="443"/>
        <v>0</v>
      </c>
      <c r="OEB38" s="927">
        <f t="shared" si="443"/>
        <v>0</v>
      </c>
      <c r="OEC38" s="927">
        <f t="shared" si="443"/>
        <v>0</v>
      </c>
      <c r="OED38" s="927">
        <f t="shared" si="443"/>
        <v>0</v>
      </c>
      <c r="OEE38" s="927">
        <f t="shared" si="443"/>
        <v>0</v>
      </c>
      <c r="OEF38" s="927">
        <f t="shared" si="443"/>
        <v>0</v>
      </c>
      <c r="OEG38" s="927">
        <f t="shared" si="443"/>
        <v>0</v>
      </c>
      <c r="OEH38" s="927">
        <f t="shared" si="443"/>
        <v>0</v>
      </c>
      <c r="OEI38" s="927">
        <f t="shared" si="443"/>
        <v>0</v>
      </c>
      <c r="OEJ38" s="927">
        <f t="shared" si="443"/>
        <v>0</v>
      </c>
      <c r="OEK38" s="927">
        <f t="shared" si="443"/>
        <v>0</v>
      </c>
      <c r="OEL38" s="927">
        <f t="shared" si="443"/>
        <v>0</v>
      </c>
      <c r="OEM38" s="927">
        <f t="shared" si="443"/>
        <v>0</v>
      </c>
      <c r="OEN38" s="927">
        <f t="shared" si="443"/>
        <v>0</v>
      </c>
      <c r="OEO38" s="927">
        <f t="shared" si="443"/>
        <v>0</v>
      </c>
      <c r="OEP38" s="927">
        <f t="shared" si="443"/>
        <v>0</v>
      </c>
      <c r="OEQ38" s="927">
        <f t="shared" si="443"/>
        <v>0</v>
      </c>
      <c r="OER38" s="927">
        <f t="shared" si="443"/>
        <v>0</v>
      </c>
      <c r="OES38" s="927">
        <f t="shared" si="443"/>
        <v>0</v>
      </c>
      <c r="OET38" s="927">
        <f t="shared" si="443"/>
        <v>0</v>
      </c>
      <c r="OEU38" s="927">
        <f t="shared" si="443"/>
        <v>0</v>
      </c>
      <c r="OEV38" s="927">
        <f t="shared" si="443"/>
        <v>0</v>
      </c>
      <c r="OEW38" s="927">
        <f t="shared" si="443"/>
        <v>0</v>
      </c>
      <c r="OEX38" s="927">
        <f t="shared" si="443"/>
        <v>0</v>
      </c>
      <c r="OEY38" s="927">
        <f t="shared" si="443"/>
        <v>0</v>
      </c>
      <c r="OEZ38" s="927">
        <f t="shared" si="443"/>
        <v>0</v>
      </c>
      <c r="OFA38" s="927">
        <f t="shared" si="443"/>
        <v>0</v>
      </c>
      <c r="OFB38" s="927">
        <f t="shared" si="443"/>
        <v>0</v>
      </c>
      <c r="OFC38" s="927">
        <f t="shared" si="443"/>
        <v>0</v>
      </c>
      <c r="OFD38" s="927">
        <f t="shared" si="443"/>
        <v>0</v>
      </c>
      <c r="OFE38" s="927">
        <f t="shared" si="443"/>
        <v>0</v>
      </c>
      <c r="OFF38" s="927">
        <f t="shared" si="443"/>
        <v>0</v>
      </c>
      <c r="OFG38" s="927">
        <f t="shared" si="443"/>
        <v>0</v>
      </c>
      <c r="OFH38" s="927">
        <f t="shared" si="443"/>
        <v>0</v>
      </c>
      <c r="OFI38" s="927">
        <f t="shared" si="443"/>
        <v>0</v>
      </c>
      <c r="OFJ38" s="927">
        <f t="shared" si="443"/>
        <v>0</v>
      </c>
      <c r="OFK38" s="927">
        <f t="shared" si="443"/>
        <v>0</v>
      </c>
      <c r="OFL38" s="927">
        <f t="shared" si="443"/>
        <v>0</v>
      </c>
      <c r="OFM38" s="927">
        <f t="shared" si="443"/>
        <v>0</v>
      </c>
      <c r="OFN38" s="927">
        <f t="shared" ref="OFN38:OHY38" si="444">+OFM38</f>
        <v>0</v>
      </c>
      <c r="OFO38" s="927">
        <f t="shared" si="444"/>
        <v>0</v>
      </c>
      <c r="OFP38" s="927">
        <f t="shared" si="444"/>
        <v>0</v>
      </c>
      <c r="OFQ38" s="927">
        <f t="shared" si="444"/>
        <v>0</v>
      </c>
      <c r="OFR38" s="927">
        <f t="shared" si="444"/>
        <v>0</v>
      </c>
      <c r="OFS38" s="927">
        <f t="shared" si="444"/>
        <v>0</v>
      </c>
      <c r="OFT38" s="927">
        <f t="shared" si="444"/>
        <v>0</v>
      </c>
      <c r="OFU38" s="927">
        <f t="shared" si="444"/>
        <v>0</v>
      </c>
      <c r="OFV38" s="927">
        <f t="shared" si="444"/>
        <v>0</v>
      </c>
      <c r="OFW38" s="927">
        <f t="shared" si="444"/>
        <v>0</v>
      </c>
      <c r="OFX38" s="927">
        <f t="shared" si="444"/>
        <v>0</v>
      </c>
      <c r="OFY38" s="927">
        <f t="shared" si="444"/>
        <v>0</v>
      </c>
      <c r="OFZ38" s="927">
        <f t="shared" si="444"/>
        <v>0</v>
      </c>
      <c r="OGA38" s="927">
        <f t="shared" si="444"/>
        <v>0</v>
      </c>
      <c r="OGB38" s="927">
        <f t="shared" si="444"/>
        <v>0</v>
      </c>
      <c r="OGC38" s="927">
        <f t="shared" si="444"/>
        <v>0</v>
      </c>
      <c r="OGD38" s="927">
        <f t="shared" si="444"/>
        <v>0</v>
      </c>
      <c r="OGE38" s="927">
        <f t="shared" si="444"/>
        <v>0</v>
      </c>
      <c r="OGF38" s="927">
        <f t="shared" si="444"/>
        <v>0</v>
      </c>
      <c r="OGG38" s="927">
        <f t="shared" si="444"/>
        <v>0</v>
      </c>
      <c r="OGH38" s="927">
        <f t="shared" si="444"/>
        <v>0</v>
      </c>
      <c r="OGI38" s="927">
        <f t="shared" si="444"/>
        <v>0</v>
      </c>
      <c r="OGJ38" s="927">
        <f t="shared" si="444"/>
        <v>0</v>
      </c>
      <c r="OGK38" s="927">
        <f t="shared" si="444"/>
        <v>0</v>
      </c>
      <c r="OGL38" s="927">
        <f t="shared" si="444"/>
        <v>0</v>
      </c>
      <c r="OGM38" s="927">
        <f t="shared" si="444"/>
        <v>0</v>
      </c>
      <c r="OGN38" s="927">
        <f t="shared" si="444"/>
        <v>0</v>
      </c>
      <c r="OGO38" s="927">
        <f t="shared" si="444"/>
        <v>0</v>
      </c>
      <c r="OGP38" s="927">
        <f t="shared" si="444"/>
        <v>0</v>
      </c>
      <c r="OGQ38" s="927">
        <f t="shared" si="444"/>
        <v>0</v>
      </c>
      <c r="OGR38" s="927">
        <f t="shared" si="444"/>
        <v>0</v>
      </c>
      <c r="OGS38" s="927">
        <f t="shared" si="444"/>
        <v>0</v>
      </c>
      <c r="OGT38" s="927">
        <f t="shared" si="444"/>
        <v>0</v>
      </c>
      <c r="OGU38" s="927">
        <f t="shared" si="444"/>
        <v>0</v>
      </c>
      <c r="OGV38" s="927">
        <f t="shared" si="444"/>
        <v>0</v>
      </c>
      <c r="OGW38" s="927">
        <f t="shared" si="444"/>
        <v>0</v>
      </c>
      <c r="OGX38" s="927">
        <f t="shared" si="444"/>
        <v>0</v>
      </c>
      <c r="OGY38" s="927">
        <f t="shared" si="444"/>
        <v>0</v>
      </c>
      <c r="OGZ38" s="927">
        <f t="shared" si="444"/>
        <v>0</v>
      </c>
      <c r="OHA38" s="927">
        <f t="shared" si="444"/>
        <v>0</v>
      </c>
      <c r="OHB38" s="927">
        <f t="shared" si="444"/>
        <v>0</v>
      </c>
      <c r="OHC38" s="927">
        <f t="shared" si="444"/>
        <v>0</v>
      </c>
      <c r="OHD38" s="927">
        <f t="shared" si="444"/>
        <v>0</v>
      </c>
      <c r="OHE38" s="927">
        <f t="shared" si="444"/>
        <v>0</v>
      </c>
      <c r="OHF38" s="927">
        <f t="shared" si="444"/>
        <v>0</v>
      </c>
      <c r="OHG38" s="927">
        <f t="shared" si="444"/>
        <v>0</v>
      </c>
      <c r="OHH38" s="927">
        <f t="shared" si="444"/>
        <v>0</v>
      </c>
      <c r="OHI38" s="927">
        <f t="shared" si="444"/>
        <v>0</v>
      </c>
      <c r="OHJ38" s="927">
        <f t="shared" si="444"/>
        <v>0</v>
      </c>
      <c r="OHK38" s="927">
        <f t="shared" si="444"/>
        <v>0</v>
      </c>
      <c r="OHL38" s="927">
        <f t="shared" si="444"/>
        <v>0</v>
      </c>
      <c r="OHM38" s="927">
        <f t="shared" si="444"/>
        <v>0</v>
      </c>
      <c r="OHN38" s="927">
        <f t="shared" si="444"/>
        <v>0</v>
      </c>
      <c r="OHO38" s="927">
        <f t="shared" si="444"/>
        <v>0</v>
      </c>
      <c r="OHP38" s="927">
        <f t="shared" si="444"/>
        <v>0</v>
      </c>
      <c r="OHQ38" s="927">
        <f t="shared" si="444"/>
        <v>0</v>
      </c>
      <c r="OHR38" s="927">
        <f t="shared" si="444"/>
        <v>0</v>
      </c>
      <c r="OHS38" s="927">
        <f t="shared" si="444"/>
        <v>0</v>
      </c>
      <c r="OHT38" s="927">
        <f t="shared" si="444"/>
        <v>0</v>
      </c>
      <c r="OHU38" s="927">
        <f t="shared" si="444"/>
        <v>0</v>
      </c>
      <c r="OHV38" s="927">
        <f t="shared" si="444"/>
        <v>0</v>
      </c>
      <c r="OHW38" s="927">
        <f t="shared" si="444"/>
        <v>0</v>
      </c>
      <c r="OHX38" s="927">
        <f t="shared" si="444"/>
        <v>0</v>
      </c>
      <c r="OHY38" s="927">
        <f t="shared" si="444"/>
        <v>0</v>
      </c>
      <c r="OHZ38" s="927">
        <f t="shared" ref="OHZ38:OKK38" si="445">+OHY38</f>
        <v>0</v>
      </c>
      <c r="OIA38" s="927">
        <f t="shared" si="445"/>
        <v>0</v>
      </c>
      <c r="OIB38" s="927">
        <f t="shared" si="445"/>
        <v>0</v>
      </c>
      <c r="OIC38" s="927">
        <f t="shared" si="445"/>
        <v>0</v>
      </c>
      <c r="OID38" s="927">
        <f t="shared" si="445"/>
        <v>0</v>
      </c>
      <c r="OIE38" s="927">
        <f t="shared" si="445"/>
        <v>0</v>
      </c>
      <c r="OIF38" s="927">
        <f t="shared" si="445"/>
        <v>0</v>
      </c>
      <c r="OIG38" s="927">
        <f t="shared" si="445"/>
        <v>0</v>
      </c>
      <c r="OIH38" s="927">
        <f t="shared" si="445"/>
        <v>0</v>
      </c>
      <c r="OII38" s="927">
        <f t="shared" si="445"/>
        <v>0</v>
      </c>
      <c r="OIJ38" s="927">
        <f t="shared" si="445"/>
        <v>0</v>
      </c>
      <c r="OIK38" s="927">
        <f t="shared" si="445"/>
        <v>0</v>
      </c>
      <c r="OIL38" s="927">
        <f t="shared" si="445"/>
        <v>0</v>
      </c>
      <c r="OIM38" s="927">
        <f t="shared" si="445"/>
        <v>0</v>
      </c>
      <c r="OIN38" s="927">
        <f t="shared" si="445"/>
        <v>0</v>
      </c>
      <c r="OIO38" s="927">
        <f t="shared" si="445"/>
        <v>0</v>
      </c>
      <c r="OIP38" s="927">
        <f t="shared" si="445"/>
        <v>0</v>
      </c>
      <c r="OIQ38" s="927">
        <f t="shared" si="445"/>
        <v>0</v>
      </c>
      <c r="OIR38" s="927">
        <f t="shared" si="445"/>
        <v>0</v>
      </c>
      <c r="OIS38" s="927">
        <f t="shared" si="445"/>
        <v>0</v>
      </c>
      <c r="OIT38" s="927">
        <f t="shared" si="445"/>
        <v>0</v>
      </c>
      <c r="OIU38" s="927">
        <f t="shared" si="445"/>
        <v>0</v>
      </c>
      <c r="OIV38" s="927">
        <f t="shared" si="445"/>
        <v>0</v>
      </c>
      <c r="OIW38" s="927">
        <f t="shared" si="445"/>
        <v>0</v>
      </c>
      <c r="OIX38" s="927">
        <f t="shared" si="445"/>
        <v>0</v>
      </c>
      <c r="OIY38" s="927">
        <f t="shared" si="445"/>
        <v>0</v>
      </c>
      <c r="OIZ38" s="927">
        <f t="shared" si="445"/>
        <v>0</v>
      </c>
      <c r="OJA38" s="927">
        <f t="shared" si="445"/>
        <v>0</v>
      </c>
      <c r="OJB38" s="927">
        <f t="shared" si="445"/>
        <v>0</v>
      </c>
      <c r="OJC38" s="927">
        <f t="shared" si="445"/>
        <v>0</v>
      </c>
      <c r="OJD38" s="927">
        <f t="shared" si="445"/>
        <v>0</v>
      </c>
      <c r="OJE38" s="927">
        <f t="shared" si="445"/>
        <v>0</v>
      </c>
      <c r="OJF38" s="927">
        <f t="shared" si="445"/>
        <v>0</v>
      </c>
      <c r="OJG38" s="927">
        <f t="shared" si="445"/>
        <v>0</v>
      </c>
      <c r="OJH38" s="927">
        <f t="shared" si="445"/>
        <v>0</v>
      </c>
      <c r="OJI38" s="927">
        <f t="shared" si="445"/>
        <v>0</v>
      </c>
      <c r="OJJ38" s="927">
        <f t="shared" si="445"/>
        <v>0</v>
      </c>
      <c r="OJK38" s="927">
        <f t="shared" si="445"/>
        <v>0</v>
      </c>
      <c r="OJL38" s="927">
        <f t="shared" si="445"/>
        <v>0</v>
      </c>
      <c r="OJM38" s="927">
        <f t="shared" si="445"/>
        <v>0</v>
      </c>
      <c r="OJN38" s="927">
        <f t="shared" si="445"/>
        <v>0</v>
      </c>
      <c r="OJO38" s="927">
        <f t="shared" si="445"/>
        <v>0</v>
      </c>
      <c r="OJP38" s="927">
        <f t="shared" si="445"/>
        <v>0</v>
      </c>
      <c r="OJQ38" s="927">
        <f t="shared" si="445"/>
        <v>0</v>
      </c>
      <c r="OJR38" s="927">
        <f t="shared" si="445"/>
        <v>0</v>
      </c>
      <c r="OJS38" s="927">
        <f t="shared" si="445"/>
        <v>0</v>
      </c>
      <c r="OJT38" s="927">
        <f t="shared" si="445"/>
        <v>0</v>
      </c>
      <c r="OJU38" s="927">
        <f t="shared" si="445"/>
        <v>0</v>
      </c>
      <c r="OJV38" s="927">
        <f t="shared" si="445"/>
        <v>0</v>
      </c>
      <c r="OJW38" s="927">
        <f t="shared" si="445"/>
        <v>0</v>
      </c>
      <c r="OJX38" s="927">
        <f t="shared" si="445"/>
        <v>0</v>
      </c>
      <c r="OJY38" s="927">
        <f t="shared" si="445"/>
        <v>0</v>
      </c>
      <c r="OJZ38" s="927">
        <f t="shared" si="445"/>
        <v>0</v>
      </c>
      <c r="OKA38" s="927">
        <f t="shared" si="445"/>
        <v>0</v>
      </c>
      <c r="OKB38" s="927">
        <f t="shared" si="445"/>
        <v>0</v>
      </c>
      <c r="OKC38" s="927">
        <f t="shared" si="445"/>
        <v>0</v>
      </c>
      <c r="OKD38" s="927">
        <f t="shared" si="445"/>
        <v>0</v>
      </c>
      <c r="OKE38" s="927">
        <f t="shared" si="445"/>
        <v>0</v>
      </c>
      <c r="OKF38" s="927">
        <f t="shared" si="445"/>
        <v>0</v>
      </c>
      <c r="OKG38" s="927">
        <f t="shared" si="445"/>
        <v>0</v>
      </c>
      <c r="OKH38" s="927">
        <f t="shared" si="445"/>
        <v>0</v>
      </c>
      <c r="OKI38" s="927">
        <f t="shared" si="445"/>
        <v>0</v>
      </c>
      <c r="OKJ38" s="927">
        <f t="shared" si="445"/>
        <v>0</v>
      </c>
      <c r="OKK38" s="927">
        <f t="shared" si="445"/>
        <v>0</v>
      </c>
      <c r="OKL38" s="927">
        <f t="shared" ref="OKL38:OMW38" si="446">+OKK38</f>
        <v>0</v>
      </c>
      <c r="OKM38" s="927">
        <f t="shared" si="446"/>
        <v>0</v>
      </c>
      <c r="OKN38" s="927">
        <f t="shared" si="446"/>
        <v>0</v>
      </c>
      <c r="OKO38" s="927">
        <f t="shared" si="446"/>
        <v>0</v>
      </c>
      <c r="OKP38" s="927">
        <f t="shared" si="446"/>
        <v>0</v>
      </c>
      <c r="OKQ38" s="927">
        <f t="shared" si="446"/>
        <v>0</v>
      </c>
      <c r="OKR38" s="927">
        <f t="shared" si="446"/>
        <v>0</v>
      </c>
      <c r="OKS38" s="927">
        <f t="shared" si="446"/>
        <v>0</v>
      </c>
      <c r="OKT38" s="927">
        <f t="shared" si="446"/>
        <v>0</v>
      </c>
      <c r="OKU38" s="927">
        <f t="shared" si="446"/>
        <v>0</v>
      </c>
      <c r="OKV38" s="927">
        <f t="shared" si="446"/>
        <v>0</v>
      </c>
      <c r="OKW38" s="927">
        <f t="shared" si="446"/>
        <v>0</v>
      </c>
      <c r="OKX38" s="927">
        <f t="shared" si="446"/>
        <v>0</v>
      </c>
      <c r="OKY38" s="927">
        <f t="shared" si="446"/>
        <v>0</v>
      </c>
      <c r="OKZ38" s="927">
        <f t="shared" si="446"/>
        <v>0</v>
      </c>
      <c r="OLA38" s="927">
        <f t="shared" si="446"/>
        <v>0</v>
      </c>
      <c r="OLB38" s="927">
        <f t="shared" si="446"/>
        <v>0</v>
      </c>
      <c r="OLC38" s="927">
        <f t="shared" si="446"/>
        <v>0</v>
      </c>
      <c r="OLD38" s="927">
        <f t="shared" si="446"/>
        <v>0</v>
      </c>
      <c r="OLE38" s="927">
        <f t="shared" si="446"/>
        <v>0</v>
      </c>
      <c r="OLF38" s="927">
        <f t="shared" si="446"/>
        <v>0</v>
      </c>
      <c r="OLG38" s="927">
        <f t="shared" si="446"/>
        <v>0</v>
      </c>
      <c r="OLH38" s="927">
        <f t="shared" si="446"/>
        <v>0</v>
      </c>
      <c r="OLI38" s="927">
        <f t="shared" si="446"/>
        <v>0</v>
      </c>
      <c r="OLJ38" s="927">
        <f t="shared" si="446"/>
        <v>0</v>
      </c>
      <c r="OLK38" s="927">
        <f t="shared" si="446"/>
        <v>0</v>
      </c>
      <c r="OLL38" s="927">
        <f t="shared" si="446"/>
        <v>0</v>
      </c>
      <c r="OLM38" s="927">
        <f t="shared" si="446"/>
        <v>0</v>
      </c>
      <c r="OLN38" s="927">
        <f t="shared" si="446"/>
        <v>0</v>
      </c>
      <c r="OLO38" s="927">
        <f t="shared" si="446"/>
        <v>0</v>
      </c>
      <c r="OLP38" s="927">
        <f t="shared" si="446"/>
        <v>0</v>
      </c>
      <c r="OLQ38" s="927">
        <f t="shared" si="446"/>
        <v>0</v>
      </c>
      <c r="OLR38" s="927">
        <f t="shared" si="446"/>
        <v>0</v>
      </c>
      <c r="OLS38" s="927">
        <f t="shared" si="446"/>
        <v>0</v>
      </c>
      <c r="OLT38" s="927">
        <f t="shared" si="446"/>
        <v>0</v>
      </c>
      <c r="OLU38" s="927">
        <f t="shared" si="446"/>
        <v>0</v>
      </c>
      <c r="OLV38" s="927">
        <f t="shared" si="446"/>
        <v>0</v>
      </c>
      <c r="OLW38" s="927">
        <f t="shared" si="446"/>
        <v>0</v>
      </c>
      <c r="OLX38" s="927">
        <f t="shared" si="446"/>
        <v>0</v>
      </c>
      <c r="OLY38" s="927">
        <f t="shared" si="446"/>
        <v>0</v>
      </c>
      <c r="OLZ38" s="927">
        <f t="shared" si="446"/>
        <v>0</v>
      </c>
      <c r="OMA38" s="927">
        <f t="shared" si="446"/>
        <v>0</v>
      </c>
      <c r="OMB38" s="927">
        <f t="shared" si="446"/>
        <v>0</v>
      </c>
      <c r="OMC38" s="927">
        <f t="shared" si="446"/>
        <v>0</v>
      </c>
      <c r="OMD38" s="927">
        <f t="shared" si="446"/>
        <v>0</v>
      </c>
      <c r="OME38" s="927">
        <f t="shared" si="446"/>
        <v>0</v>
      </c>
      <c r="OMF38" s="927">
        <f t="shared" si="446"/>
        <v>0</v>
      </c>
      <c r="OMG38" s="927">
        <f t="shared" si="446"/>
        <v>0</v>
      </c>
      <c r="OMH38" s="927">
        <f t="shared" si="446"/>
        <v>0</v>
      </c>
      <c r="OMI38" s="927">
        <f t="shared" si="446"/>
        <v>0</v>
      </c>
      <c r="OMJ38" s="927">
        <f t="shared" si="446"/>
        <v>0</v>
      </c>
      <c r="OMK38" s="927">
        <f t="shared" si="446"/>
        <v>0</v>
      </c>
      <c r="OML38" s="927">
        <f t="shared" si="446"/>
        <v>0</v>
      </c>
      <c r="OMM38" s="927">
        <f t="shared" si="446"/>
        <v>0</v>
      </c>
      <c r="OMN38" s="927">
        <f t="shared" si="446"/>
        <v>0</v>
      </c>
      <c r="OMO38" s="927">
        <f t="shared" si="446"/>
        <v>0</v>
      </c>
      <c r="OMP38" s="927">
        <f t="shared" si="446"/>
        <v>0</v>
      </c>
      <c r="OMQ38" s="927">
        <f t="shared" si="446"/>
        <v>0</v>
      </c>
      <c r="OMR38" s="927">
        <f t="shared" si="446"/>
        <v>0</v>
      </c>
      <c r="OMS38" s="927">
        <f t="shared" si="446"/>
        <v>0</v>
      </c>
      <c r="OMT38" s="927">
        <f t="shared" si="446"/>
        <v>0</v>
      </c>
      <c r="OMU38" s="927">
        <f t="shared" si="446"/>
        <v>0</v>
      </c>
      <c r="OMV38" s="927">
        <f t="shared" si="446"/>
        <v>0</v>
      </c>
      <c r="OMW38" s="927">
        <f t="shared" si="446"/>
        <v>0</v>
      </c>
      <c r="OMX38" s="927">
        <f t="shared" ref="OMX38:OPI38" si="447">+OMW38</f>
        <v>0</v>
      </c>
      <c r="OMY38" s="927">
        <f t="shared" si="447"/>
        <v>0</v>
      </c>
      <c r="OMZ38" s="927">
        <f t="shared" si="447"/>
        <v>0</v>
      </c>
      <c r="ONA38" s="927">
        <f t="shared" si="447"/>
        <v>0</v>
      </c>
      <c r="ONB38" s="927">
        <f t="shared" si="447"/>
        <v>0</v>
      </c>
      <c r="ONC38" s="927">
        <f t="shared" si="447"/>
        <v>0</v>
      </c>
      <c r="OND38" s="927">
        <f t="shared" si="447"/>
        <v>0</v>
      </c>
      <c r="ONE38" s="927">
        <f t="shared" si="447"/>
        <v>0</v>
      </c>
      <c r="ONF38" s="927">
        <f t="shared" si="447"/>
        <v>0</v>
      </c>
      <c r="ONG38" s="927">
        <f t="shared" si="447"/>
        <v>0</v>
      </c>
      <c r="ONH38" s="927">
        <f t="shared" si="447"/>
        <v>0</v>
      </c>
      <c r="ONI38" s="927">
        <f t="shared" si="447"/>
        <v>0</v>
      </c>
      <c r="ONJ38" s="927">
        <f t="shared" si="447"/>
        <v>0</v>
      </c>
      <c r="ONK38" s="927">
        <f t="shared" si="447"/>
        <v>0</v>
      </c>
      <c r="ONL38" s="927">
        <f t="shared" si="447"/>
        <v>0</v>
      </c>
      <c r="ONM38" s="927">
        <f t="shared" si="447"/>
        <v>0</v>
      </c>
      <c r="ONN38" s="927">
        <f t="shared" si="447"/>
        <v>0</v>
      </c>
      <c r="ONO38" s="927">
        <f t="shared" si="447"/>
        <v>0</v>
      </c>
      <c r="ONP38" s="927">
        <f t="shared" si="447"/>
        <v>0</v>
      </c>
      <c r="ONQ38" s="927">
        <f t="shared" si="447"/>
        <v>0</v>
      </c>
      <c r="ONR38" s="927">
        <f t="shared" si="447"/>
        <v>0</v>
      </c>
      <c r="ONS38" s="927">
        <f t="shared" si="447"/>
        <v>0</v>
      </c>
      <c r="ONT38" s="927">
        <f t="shared" si="447"/>
        <v>0</v>
      </c>
      <c r="ONU38" s="927">
        <f t="shared" si="447"/>
        <v>0</v>
      </c>
      <c r="ONV38" s="927">
        <f t="shared" si="447"/>
        <v>0</v>
      </c>
      <c r="ONW38" s="927">
        <f t="shared" si="447"/>
        <v>0</v>
      </c>
      <c r="ONX38" s="927">
        <f t="shared" si="447"/>
        <v>0</v>
      </c>
      <c r="ONY38" s="927">
        <f t="shared" si="447"/>
        <v>0</v>
      </c>
      <c r="ONZ38" s="927">
        <f t="shared" si="447"/>
        <v>0</v>
      </c>
      <c r="OOA38" s="927">
        <f t="shared" si="447"/>
        <v>0</v>
      </c>
      <c r="OOB38" s="927">
        <f t="shared" si="447"/>
        <v>0</v>
      </c>
      <c r="OOC38" s="927">
        <f t="shared" si="447"/>
        <v>0</v>
      </c>
      <c r="OOD38" s="927">
        <f t="shared" si="447"/>
        <v>0</v>
      </c>
      <c r="OOE38" s="927">
        <f t="shared" si="447"/>
        <v>0</v>
      </c>
      <c r="OOF38" s="927">
        <f t="shared" si="447"/>
        <v>0</v>
      </c>
      <c r="OOG38" s="927">
        <f t="shared" si="447"/>
        <v>0</v>
      </c>
      <c r="OOH38" s="927">
        <f t="shared" si="447"/>
        <v>0</v>
      </c>
      <c r="OOI38" s="927">
        <f t="shared" si="447"/>
        <v>0</v>
      </c>
      <c r="OOJ38" s="927">
        <f t="shared" si="447"/>
        <v>0</v>
      </c>
      <c r="OOK38" s="927">
        <f t="shared" si="447"/>
        <v>0</v>
      </c>
      <c r="OOL38" s="927">
        <f t="shared" si="447"/>
        <v>0</v>
      </c>
      <c r="OOM38" s="927">
        <f t="shared" si="447"/>
        <v>0</v>
      </c>
      <c r="OON38" s="927">
        <f t="shared" si="447"/>
        <v>0</v>
      </c>
      <c r="OOO38" s="927">
        <f t="shared" si="447"/>
        <v>0</v>
      </c>
      <c r="OOP38" s="927">
        <f t="shared" si="447"/>
        <v>0</v>
      </c>
      <c r="OOQ38" s="927">
        <f t="shared" si="447"/>
        <v>0</v>
      </c>
      <c r="OOR38" s="927">
        <f t="shared" si="447"/>
        <v>0</v>
      </c>
      <c r="OOS38" s="927">
        <f t="shared" si="447"/>
        <v>0</v>
      </c>
      <c r="OOT38" s="927">
        <f t="shared" si="447"/>
        <v>0</v>
      </c>
      <c r="OOU38" s="927">
        <f t="shared" si="447"/>
        <v>0</v>
      </c>
      <c r="OOV38" s="927">
        <f t="shared" si="447"/>
        <v>0</v>
      </c>
      <c r="OOW38" s="927">
        <f t="shared" si="447"/>
        <v>0</v>
      </c>
      <c r="OOX38" s="927">
        <f t="shared" si="447"/>
        <v>0</v>
      </c>
      <c r="OOY38" s="927">
        <f t="shared" si="447"/>
        <v>0</v>
      </c>
      <c r="OOZ38" s="927">
        <f t="shared" si="447"/>
        <v>0</v>
      </c>
      <c r="OPA38" s="927">
        <f t="shared" si="447"/>
        <v>0</v>
      </c>
      <c r="OPB38" s="927">
        <f t="shared" si="447"/>
        <v>0</v>
      </c>
      <c r="OPC38" s="927">
        <f t="shared" si="447"/>
        <v>0</v>
      </c>
      <c r="OPD38" s="927">
        <f t="shared" si="447"/>
        <v>0</v>
      </c>
      <c r="OPE38" s="927">
        <f t="shared" si="447"/>
        <v>0</v>
      </c>
      <c r="OPF38" s="927">
        <f t="shared" si="447"/>
        <v>0</v>
      </c>
      <c r="OPG38" s="927">
        <f t="shared" si="447"/>
        <v>0</v>
      </c>
      <c r="OPH38" s="927">
        <f t="shared" si="447"/>
        <v>0</v>
      </c>
      <c r="OPI38" s="927">
        <f t="shared" si="447"/>
        <v>0</v>
      </c>
      <c r="OPJ38" s="927">
        <f t="shared" ref="OPJ38:ORU38" si="448">+OPI38</f>
        <v>0</v>
      </c>
      <c r="OPK38" s="927">
        <f t="shared" si="448"/>
        <v>0</v>
      </c>
      <c r="OPL38" s="927">
        <f t="shared" si="448"/>
        <v>0</v>
      </c>
      <c r="OPM38" s="927">
        <f t="shared" si="448"/>
        <v>0</v>
      </c>
      <c r="OPN38" s="927">
        <f t="shared" si="448"/>
        <v>0</v>
      </c>
      <c r="OPO38" s="927">
        <f t="shared" si="448"/>
        <v>0</v>
      </c>
      <c r="OPP38" s="927">
        <f t="shared" si="448"/>
        <v>0</v>
      </c>
      <c r="OPQ38" s="927">
        <f t="shared" si="448"/>
        <v>0</v>
      </c>
      <c r="OPR38" s="927">
        <f t="shared" si="448"/>
        <v>0</v>
      </c>
      <c r="OPS38" s="927">
        <f t="shared" si="448"/>
        <v>0</v>
      </c>
      <c r="OPT38" s="927">
        <f t="shared" si="448"/>
        <v>0</v>
      </c>
      <c r="OPU38" s="927">
        <f t="shared" si="448"/>
        <v>0</v>
      </c>
      <c r="OPV38" s="927">
        <f t="shared" si="448"/>
        <v>0</v>
      </c>
      <c r="OPW38" s="927">
        <f t="shared" si="448"/>
        <v>0</v>
      </c>
      <c r="OPX38" s="927">
        <f t="shared" si="448"/>
        <v>0</v>
      </c>
      <c r="OPY38" s="927">
        <f t="shared" si="448"/>
        <v>0</v>
      </c>
      <c r="OPZ38" s="927">
        <f t="shared" si="448"/>
        <v>0</v>
      </c>
      <c r="OQA38" s="927">
        <f t="shared" si="448"/>
        <v>0</v>
      </c>
      <c r="OQB38" s="927">
        <f t="shared" si="448"/>
        <v>0</v>
      </c>
      <c r="OQC38" s="927">
        <f t="shared" si="448"/>
        <v>0</v>
      </c>
      <c r="OQD38" s="927">
        <f t="shared" si="448"/>
        <v>0</v>
      </c>
      <c r="OQE38" s="927">
        <f t="shared" si="448"/>
        <v>0</v>
      </c>
      <c r="OQF38" s="927">
        <f t="shared" si="448"/>
        <v>0</v>
      </c>
      <c r="OQG38" s="927">
        <f t="shared" si="448"/>
        <v>0</v>
      </c>
      <c r="OQH38" s="927">
        <f t="shared" si="448"/>
        <v>0</v>
      </c>
      <c r="OQI38" s="927">
        <f t="shared" si="448"/>
        <v>0</v>
      </c>
      <c r="OQJ38" s="927">
        <f t="shared" si="448"/>
        <v>0</v>
      </c>
      <c r="OQK38" s="927">
        <f t="shared" si="448"/>
        <v>0</v>
      </c>
      <c r="OQL38" s="927">
        <f t="shared" si="448"/>
        <v>0</v>
      </c>
      <c r="OQM38" s="927">
        <f t="shared" si="448"/>
        <v>0</v>
      </c>
      <c r="OQN38" s="927">
        <f t="shared" si="448"/>
        <v>0</v>
      </c>
      <c r="OQO38" s="927">
        <f t="shared" si="448"/>
        <v>0</v>
      </c>
      <c r="OQP38" s="927">
        <f t="shared" si="448"/>
        <v>0</v>
      </c>
      <c r="OQQ38" s="927">
        <f t="shared" si="448"/>
        <v>0</v>
      </c>
      <c r="OQR38" s="927">
        <f t="shared" si="448"/>
        <v>0</v>
      </c>
      <c r="OQS38" s="927">
        <f t="shared" si="448"/>
        <v>0</v>
      </c>
      <c r="OQT38" s="927">
        <f t="shared" si="448"/>
        <v>0</v>
      </c>
      <c r="OQU38" s="927">
        <f t="shared" si="448"/>
        <v>0</v>
      </c>
      <c r="OQV38" s="927">
        <f t="shared" si="448"/>
        <v>0</v>
      </c>
      <c r="OQW38" s="927">
        <f t="shared" si="448"/>
        <v>0</v>
      </c>
      <c r="OQX38" s="927">
        <f t="shared" si="448"/>
        <v>0</v>
      </c>
      <c r="OQY38" s="927">
        <f t="shared" si="448"/>
        <v>0</v>
      </c>
      <c r="OQZ38" s="927">
        <f t="shared" si="448"/>
        <v>0</v>
      </c>
      <c r="ORA38" s="927">
        <f t="shared" si="448"/>
        <v>0</v>
      </c>
      <c r="ORB38" s="927">
        <f t="shared" si="448"/>
        <v>0</v>
      </c>
      <c r="ORC38" s="927">
        <f t="shared" si="448"/>
        <v>0</v>
      </c>
      <c r="ORD38" s="927">
        <f t="shared" si="448"/>
        <v>0</v>
      </c>
      <c r="ORE38" s="927">
        <f t="shared" si="448"/>
        <v>0</v>
      </c>
      <c r="ORF38" s="927">
        <f t="shared" si="448"/>
        <v>0</v>
      </c>
      <c r="ORG38" s="927">
        <f t="shared" si="448"/>
        <v>0</v>
      </c>
      <c r="ORH38" s="927">
        <f t="shared" si="448"/>
        <v>0</v>
      </c>
      <c r="ORI38" s="927">
        <f t="shared" si="448"/>
        <v>0</v>
      </c>
      <c r="ORJ38" s="927">
        <f t="shared" si="448"/>
        <v>0</v>
      </c>
      <c r="ORK38" s="927">
        <f t="shared" si="448"/>
        <v>0</v>
      </c>
      <c r="ORL38" s="927">
        <f t="shared" si="448"/>
        <v>0</v>
      </c>
      <c r="ORM38" s="927">
        <f t="shared" si="448"/>
        <v>0</v>
      </c>
      <c r="ORN38" s="927">
        <f t="shared" si="448"/>
        <v>0</v>
      </c>
      <c r="ORO38" s="927">
        <f t="shared" si="448"/>
        <v>0</v>
      </c>
      <c r="ORP38" s="927">
        <f t="shared" si="448"/>
        <v>0</v>
      </c>
      <c r="ORQ38" s="927">
        <f t="shared" si="448"/>
        <v>0</v>
      </c>
      <c r="ORR38" s="927">
        <f t="shared" si="448"/>
        <v>0</v>
      </c>
      <c r="ORS38" s="927">
        <f t="shared" si="448"/>
        <v>0</v>
      </c>
      <c r="ORT38" s="927">
        <f t="shared" si="448"/>
        <v>0</v>
      </c>
      <c r="ORU38" s="927">
        <f t="shared" si="448"/>
        <v>0</v>
      </c>
      <c r="ORV38" s="927">
        <f t="shared" ref="ORV38:OUG38" si="449">+ORU38</f>
        <v>0</v>
      </c>
      <c r="ORW38" s="927">
        <f t="shared" si="449"/>
        <v>0</v>
      </c>
      <c r="ORX38" s="927">
        <f t="shared" si="449"/>
        <v>0</v>
      </c>
      <c r="ORY38" s="927">
        <f t="shared" si="449"/>
        <v>0</v>
      </c>
      <c r="ORZ38" s="927">
        <f t="shared" si="449"/>
        <v>0</v>
      </c>
      <c r="OSA38" s="927">
        <f t="shared" si="449"/>
        <v>0</v>
      </c>
      <c r="OSB38" s="927">
        <f t="shared" si="449"/>
        <v>0</v>
      </c>
      <c r="OSC38" s="927">
        <f t="shared" si="449"/>
        <v>0</v>
      </c>
      <c r="OSD38" s="927">
        <f t="shared" si="449"/>
        <v>0</v>
      </c>
      <c r="OSE38" s="927">
        <f t="shared" si="449"/>
        <v>0</v>
      </c>
      <c r="OSF38" s="927">
        <f t="shared" si="449"/>
        <v>0</v>
      </c>
      <c r="OSG38" s="927">
        <f t="shared" si="449"/>
        <v>0</v>
      </c>
      <c r="OSH38" s="927">
        <f t="shared" si="449"/>
        <v>0</v>
      </c>
      <c r="OSI38" s="927">
        <f t="shared" si="449"/>
        <v>0</v>
      </c>
      <c r="OSJ38" s="927">
        <f t="shared" si="449"/>
        <v>0</v>
      </c>
      <c r="OSK38" s="927">
        <f t="shared" si="449"/>
        <v>0</v>
      </c>
      <c r="OSL38" s="927">
        <f t="shared" si="449"/>
        <v>0</v>
      </c>
      <c r="OSM38" s="927">
        <f t="shared" si="449"/>
        <v>0</v>
      </c>
      <c r="OSN38" s="927">
        <f t="shared" si="449"/>
        <v>0</v>
      </c>
      <c r="OSO38" s="927">
        <f t="shared" si="449"/>
        <v>0</v>
      </c>
      <c r="OSP38" s="927">
        <f t="shared" si="449"/>
        <v>0</v>
      </c>
      <c r="OSQ38" s="927">
        <f t="shared" si="449"/>
        <v>0</v>
      </c>
      <c r="OSR38" s="927">
        <f t="shared" si="449"/>
        <v>0</v>
      </c>
      <c r="OSS38" s="927">
        <f t="shared" si="449"/>
        <v>0</v>
      </c>
      <c r="OST38" s="927">
        <f t="shared" si="449"/>
        <v>0</v>
      </c>
      <c r="OSU38" s="927">
        <f t="shared" si="449"/>
        <v>0</v>
      </c>
      <c r="OSV38" s="927">
        <f t="shared" si="449"/>
        <v>0</v>
      </c>
      <c r="OSW38" s="927">
        <f t="shared" si="449"/>
        <v>0</v>
      </c>
      <c r="OSX38" s="927">
        <f t="shared" si="449"/>
        <v>0</v>
      </c>
      <c r="OSY38" s="927">
        <f t="shared" si="449"/>
        <v>0</v>
      </c>
      <c r="OSZ38" s="927">
        <f t="shared" si="449"/>
        <v>0</v>
      </c>
      <c r="OTA38" s="927">
        <f t="shared" si="449"/>
        <v>0</v>
      </c>
      <c r="OTB38" s="927">
        <f t="shared" si="449"/>
        <v>0</v>
      </c>
      <c r="OTC38" s="927">
        <f t="shared" si="449"/>
        <v>0</v>
      </c>
      <c r="OTD38" s="927">
        <f t="shared" si="449"/>
        <v>0</v>
      </c>
      <c r="OTE38" s="927">
        <f t="shared" si="449"/>
        <v>0</v>
      </c>
      <c r="OTF38" s="927">
        <f t="shared" si="449"/>
        <v>0</v>
      </c>
      <c r="OTG38" s="927">
        <f t="shared" si="449"/>
        <v>0</v>
      </c>
      <c r="OTH38" s="927">
        <f t="shared" si="449"/>
        <v>0</v>
      </c>
      <c r="OTI38" s="927">
        <f t="shared" si="449"/>
        <v>0</v>
      </c>
      <c r="OTJ38" s="927">
        <f t="shared" si="449"/>
        <v>0</v>
      </c>
      <c r="OTK38" s="927">
        <f t="shared" si="449"/>
        <v>0</v>
      </c>
      <c r="OTL38" s="927">
        <f t="shared" si="449"/>
        <v>0</v>
      </c>
      <c r="OTM38" s="927">
        <f t="shared" si="449"/>
        <v>0</v>
      </c>
      <c r="OTN38" s="927">
        <f t="shared" si="449"/>
        <v>0</v>
      </c>
      <c r="OTO38" s="927">
        <f t="shared" si="449"/>
        <v>0</v>
      </c>
      <c r="OTP38" s="927">
        <f t="shared" si="449"/>
        <v>0</v>
      </c>
      <c r="OTQ38" s="927">
        <f t="shared" si="449"/>
        <v>0</v>
      </c>
      <c r="OTR38" s="927">
        <f t="shared" si="449"/>
        <v>0</v>
      </c>
      <c r="OTS38" s="927">
        <f t="shared" si="449"/>
        <v>0</v>
      </c>
      <c r="OTT38" s="927">
        <f t="shared" si="449"/>
        <v>0</v>
      </c>
      <c r="OTU38" s="927">
        <f t="shared" si="449"/>
        <v>0</v>
      </c>
      <c r="OTV38" s="927">
        <f t="shared" si="449"/>
        <v>0</v>
      </c>
      <c r="OTW38" s="927">
        <f t="shared" si="449"/>
        <v>0</v>
      </c>
      <c r="OTX38" s="927">
        <f t="shared" si="449"/>
        <v>0</v>
      </c>
      <c r="OTY38" s="927">
        <f t="shared" si="449"/>
        <v>0</v>
      </c>
      <c r="OTZ38" s="927">
        <f t="shared" si="449"/>
        <v>0</v>
      </c>
      <c r="OUA38" s="927">
        <f t="shared" si="449"/>
        <v>0</v>
      </c>
      <c r="OUB38" s="927">
        <f t="shared" si="449"/>
        <v>0</v>
      </c>
      <c r="OUC38" s="927">
        <f t="shared" si="449"/>
        <v>0</v>
      </c>
      <c r="OUD38" s="927">
        <f t="shared" si="449"/>
        <v>0</v>
      </c>
      <c r="OUE38" s="927">
        <f t="shared" si="449"/>
        <v>0</v>
      </c>
      <c r="OUF38" s="927">
        <f t="shared" si="449"/>
        <v>0</v>
      </c>
      <c r="OUG38" s="927">
        <f t="shared" si="449"/>
        <v>0</v>
      </c>
      <c r="OUH38" s="927">
        <f t="shared" ref="OUH38:OWS38" si="450">+OUG38</f>
        <v>0</v>
      </c>
      <c r="OUI38" s="927">
        <f t="shared" si="450"/>
        <v>0</v>
      </c>
      <c r="OUJ38" s="927">
        <f t="shared" si="450"/>
        <v>0</v>
      </c>
      <c r="OUK38" s="927">
        <f t="shared" si="450"/>
        <v>0</v>
      </c>
      <c r="OUL38" s="927">
        <f t="shared" si="450"/>
        <v>0</v>
      </c>
      <c r="OUM38" s="927">
        <f t="shared" si="450"/>
        <v>0</v>
      </c>
      <c r="OUN38" s="927">
        <f t="shared" si="450"/>
        <v>0</v>
      </c>
      <c r="OUO38" s="927">
        <f t="shared" si="450"/>
        <v>0</v>
      </c>
      <c r="OUP38" s="927">
        <f t="shared" si="450"/>
        <v>0</v>
      </c>
      <c r="OUQ38" s="927">
        <f t="shared" si="450"/>
        <v>0</v>
      </c>
      <c r="OUR38" s="927">
        <f t="shared" si="450"/>
        <v>0</v>
      </c>
      <c r="OUS38" s="927">
        <f t="shared" si="450"/>
        <v>0</v>
      </c>
      <c r="OUT38" s="927">
        <f t="shared" si="450"/>
        <v>0</v>
      </c>
      <c r="OUU38" s="927">
        <f t="shared" si="450"/>
        <v>0</v>
      </c>
      <c r="OUV38" s="927">
        <f t="shared" si="450"/>
        <v>0</v>
      </c>
      <c r="OUW38" s="927">
        <f t="shared" si="450"/>
        <v>0</v>
      </c>
      <c r="OUX38" s="927">
        <f t="shared" si="450"/>
        <v>0</v>
      </c>
      <c r="OUY38" s="927">
        <f t="shared" si="450"/>
        <v>0</v>
      </c>
      <c r="OUZ38" s="927">
        <f t="shared" si="450"/>
        <v>0</v>
      </c>
      <c r="OVA38" s="927">
        <f t="shared" si="450"/>
        <v>0</v>
      </c>
      <c r="OVB38" s="927">
        <f t="shared" si="450"/>
        <v>0</v>
      </c>
      <c r="OVC38" s="927">
        <f t="shared" si="450"/>
        <v>0</v>
      </c>
      <c r="OVD38" s="927">
        <f t="shared" si="450"/>
        <v>0</v>
      </c>
      <c r="OVE38" s="927">
        <f t="shared" si="450"/>
        <v>0</v>
      </c>
      <c r="OVF38" s="927">
        <f t="shared" si="450"/>
        <v>0</v>
      </c>
      <c r="OVG38" s="927">
        <f t="shared" si="450"/>
        <v>0</v>
      </c>
      <c r="OVH38" s="927">
        <f t="shared" si="450"/>
        <v>0</v>
      </c>
      <c r="OVI38" s="927">
        <f t="shared" si="450"/>
        <v>0</v>
      </c>
      <c r="OVJ38" s="927">
        <f t="shared" si="450"/>
        <v>0</v>
      </c>
      <c r="OVK38" s="927">
        <f t="shared" si="450"/>
        <v>0</v>
      </c>
      <c r="OVL38" s="927">
        <f t="shared" si="450"/>
        <v>0</v>
      </c>
      <c r="OVM38" s="927">
        <f t="shared" si="450"/>
        <v>0</v>
      </c>
      <c r="OVN38" s="927">
        <f t="shared" si="450"/>
        <v>0</v>
      </c>
      <c r="OVO38" s="927">
        <f t="shared" si="450"/>
        <v>0</v>
      </c>
      <c r="OVP38" s="927">
        <f t="shared" si="450"/>
        <v>0</v>
      </c>
      <c r="OVQ38" s="927">
        <f t="shared" si="450"/>
        <v>0</v>
      </c>
      <c r="OVR38" s="927">
        <f t="shared" si="450"/>
        <v>0</v>
      </c>
      <c r="OVS38" s="927">
        <f t="shared" si="450"/>
        <v>0</v>
      </c>
      <c r="OVT38" s="927">
        <f t="shared" si="450"/>
        <v>0</v>
      </c>
      <c r="OVU38" s="927">
        <f t="shared" si="450"/>
        <v>0</v>
      </c>
      <c r="OVV38" s="927">
        <f t="shared" si="450"/>
        <v>0</v>
      </c>
      <c r="OVW38" s="927">
        <f t="shared" si="450"/>
        <v>0</v>
      </c>
      <c r="OVX38" s="927">
        <f t="shared" si="450"/>
        <v>0</v>
      </c>
      <c r="OVY38" s="927">
        <f t="shared" si="450"/>
        <v>0</v>
      </c>
      <c r="OVZ38" s="927">
        <f t="shared" si="450"/>
        <v>0</v>
      </c>
      <c r="OWA38" s="927">
        <f t="shared" si="450"/>
        <v>0</v>
      </c>
      <c r="OWB38" s="927">
        <f t="shared" si="450"/>
        <v>0</v>
      </c>
      <c r="OWC38" s="927">
        <f t="shared" si="450"/>
        <v>0</v>
      </c>
      <c r="OWD38" s="927">
        <f t="shared" si="450"/>
        <v>0</v>
      </c>
      <c r="OWE38" s="927">
        <f t="shared" si="450"/>
        <v>0</v>
      </c>
      <c r="OWF38" s="927">
        <f t="shared" si="450"/>
        <v>0</v>
      </c>
      <c r="OWG38" s="927">
        <f t="shared" si="450"/>
        <v>0</v>
      </c>
      <c r="OWH38" s="927">
        <f t="shared" si="450"/>
        <v>0</v>
      </c>
      <c r="OWI38" s="927">
        <f t="shared" si="450"/>
        <v>0</v>
      </c>
      <c r="OWJ38" s="927">
        <f t="shared" si="450"/>
        <v>0</v>
      </c>
      <c r="OWK38" s="927">
        <f t="shared" si="450"/>
        <v>0</v>
      </c>
      <c r="OWL38" s="927">
        <f t="shared" si="450"/>
        <v>0</v>
      </c>
      <c r="OWM38" s="927">
        <f t="shared" si="450"/>
        <v>0</v>
      </c>
      <c r="OWN38" s="927">
        <f t="shared" si="450"/>
        <v>0</v>
      </c>
      <c r="OWO38" s="927">
        <f t="shared" si="450"/>
        <v>0</v>
      </c>
      <c r="OWP38" s="927">
        <f t="shared" si="450"/>
        <v>0</v>
      </c>
      <c r="OWQ38" s="927">
        <f t="shared" si="450"/>
        <v>0</v>
      </c>
      <c r="OWR38" s="927">
        <f t="shared" si="450"/>
        <v>0</v>
      </c>
      <c r="OWS38" s="927">
        <f t="shared" si="450"/>
        <v>0</v>
      </c>
      <c r="OWT38" s="927">
        <f t="shared" ref="OWT38:OZE38" si="451">+OWS38</f>
        <v>0</v>
      </c>
      <c r="OWU38" s="927">
        <f t="shared" si="451"/>
        <v>0</v>
      </c>
      <c r="OWV38" s="927">
        <f t="shared" si="451"/>
        <v>0</v>
      </c>
      <c r="OWW38" s="927">
        <f t="shared" si="451"/>
        <v>0</v>
      </c>
      <c r="OWX38" s="927">
        <f t="shared" si="451"/>
        <v>0</v>
      </c>
      <c r="OWY38" s="927">
        <f t="shared" si="451"/>
        <v>0</v>
      </c>
      <c r="OWZ38" s="927">
        <f t="shared" si="451"/>
        <v>0</v>
      </c>
      <c r="OXA38" s="927">
        <f t="shared" si="451"/>
        <v>0</v>
      </c>
      <c r="OXB38" s="927">
        <f t="shared" si="451"/>
        <v>0</v>
      </c>
      <c r="OXC38" s="927">
        <f t="shared" si="451"/>
        <v>0</v>
      </c>
      <c r="OXD38" s="927">
        <f t="shared" si="451"/>
        <v>0</v>
      </c>
      <c r="OXE38" s="927">
        <f t="shared" si="451"/>
        <v>0</v>
      </c>
      <c r="OXF38" s="927">
        <f t="shared" si="451"/>
        <v>0</v>
      </c>
      <c r="OXG38" s="927">
        <f t="shared" si="451"/>
        <v>0</v>
      </c>
      <c r="OXH38" s="927">
        <f t="shared" si="451"/>
        <v>0</v>
      </c>
      <c r="OXI38" s="927">
        <f t="shared" si="451"/>
        <v>0</v>
      </c>
      <c r="OXJ38" s="927">
        <f t="shared" si="451"/>
        <v>0</v>
      </c>
      <c r="OXK38" s="927">
        <f t="shared" si="451"/>
        <v>0</v>
      </c>
      <c r="OXL38" s="927">
        <f t="shared" si="451"/>
        <v>0</v>
      </c>
      <c r="OXM38" s="927">
        <f t="shared" si="451"/>
        <v>0</v>
      </c>
      <c r="OXN38" s="927">
        <f t="shared" si="451"/>
        <v>0</v>
      </c>
      <c r="OXO38" s="927">
        <f t="shared" si="451"/>
        <v>0</v>
      </c>
      <c r="OXP38" s="927">
        <f t="shared" si="451"/>
        <v>0</v>
      </c>
      <c r="OXQ38" s="927">
        <f t="shared" si="451"/>
        <v>0</v>
      </c>
      <c r="OXR38" s="927">
        <f t="shared" si="451"/>
        <v>0</v>
      </c>
      <c r="OXS38" s="927">
        <f t="shared" si="451"/>
        <v>0</v>
      </c>
      <c r="OXT38" s="927">
        <f t="shared" si="451"/>
        <v>0</v>
      </c>
      <c r="OXU38" s="927">
        <f t="shared" si="451"/>
        <v>0</v>
      </c>
      <c r="OXV38" s="927">
        <f t="shared" si="451"/>
        <v>0</v>
      </c>
      <c r="OXW38" s="927">
        <f t="shared" si="451"/>
        <v>0</v>
      </c>
      <c r="OXX38" s="927">
        <f t="shared" si="451"/>
        <v>0</v>
      </c>
      <c r="OXY38" s="927">
        <f t="shared" si="451"/>
        <v>0</v>
      </c>
      <c r="OXZ38" s="927">
        <f t="shared" si="451"/>
        <v>0</v>
      </c>
      <c r="OYA38" s="927">
        <f t="shared" si="451"/>
        <v>0</v>
      </c>
      <c r="OYB38" s="927">
        <f t="shared" si="451"/>
        <v>0</v>
      </c>
      <c r="OYC38" s="927">
        <f t="shared" si="451"/>
        <v>0</v>
      </c>
      <c r="OYD38" s="927">
        <f t="shared" si="451"/>
        <v>0</v>
      </c>
      <c r="OYE38" s="927">
        <f t="shared" si="451"/>
        <v>0</v>
      </c>
      <c r="OYF38" s="927">
        <f t="shared" si="451"/>
        <v>0</v>
      </c>
      <c r="OYG38" s="927">
        <f t="shared" si="451"/>
        <v>0</v>
      </c>
      <c r="OYH38" s="927">
        <f t="shared" si="451"/>
        <v>0</v>
      </c>
      <c r="OYI38" s="927">
        <f t="shared" si="451"/>
        <v>0</v>
      </c>
      <c r="OYJ38" s="927">
        <f t="shared" si="451"/>
        <v>0</v>
      </c>
      <c r="OYK38" s="927">
        <f t="shared" si="451"/>
        <v>0</v>
      </c>
      <c r="OYL38" s="927">
        <f t="shared" si="451"/>
        <v>0</v>
      </c>
      <c r="OYM38" s="927">
        <f t="shared" si="451"/>
        <v>0</v>
      </c>
      <c r="OYN38" s="927">
        <f t="shared" si="451"/>
        <v>0</v>
      </c>
      <c r="OYO38" s="927">
        <f t="shared" si="451"/>
        <v>0</v>
      </c>
      <c r="OYP38" s="927">
        <f t="shared" si="451"/>
        <v>0</v>
      </c>
      <c r="OYQ38" s="927">
        <f t="shared" si="451"/>
        <v>0</v>
      </c>
      <c r="OYR38" s="927">
        <f t="shared" si="451"/>
        <v>0</v>
      </c>
      <c r="OYS38" s="927">
        <f t="shared" si="451"/>
        <v>0</v>
      </c>
      <c r="OYT38" s="927">
        <f t="shared" si="451"/>
        <v>0</v>
      </c>
      <c r="OYU38" s="927">
        <f t="shared" si="451"/>
        <v>0</v>
      </c>
      <c r="OYV38" s="927">
        <f t="shared" si="451"/>
        <v>0</v>
      </c>
      <c r="OYW38" s="927">
        <f t="shared" si="451"/>
        <v>0</v>
      </c>
      <c r="OYX38" s="927">
        <f t="shared" si="451"/>
        <v>0</v>
      </c>
      <c r="OYY38" s="927">
        <f t="shared" si="451"/>
        <v>0</v>
      </c>
      <c r="OYZ38" s="927">
        <f t="shared" si="451"/>
        <v>0</v>
      </c>
      <c r="OZA38" s="927">
        <f t="shared" si="451"/>
        <v>0</v>
      </c>
      <c r="OZB38" s="927">
        <f t="shared" si="451"/>
        <v>0</v>
      </c>
      <c r="OZC38" s="927">
        <f t="shared" si="451"/>
        <v>0</v>
      </c>
      <c r="OZD38" s="927">
        <f t="shared" si="451"/>
        <v>0</v>
      </c>
      <c r="OZE38" s="927">
        <f t="shared" si="451"/>
        <v>0</v>
      </c>
      <c r="OZF38" s="927">
        <f t="shared" ref="OZF38:PBQ38" si="452">+OZE38</f>
        <v>0</v>
      </c>
      <c r="OZG38" s="927">
        <f t="shared" si="452"/>
        <v>0</v>
      </c>
      <c r="OZH38" s="927">
        <f t="shared" si="452"/>
        <v>0</v>
      </c>
      <c r="OZI38" s="927">
        <f t="shared" si="452"/>
        <v>0</v>
      </c>
      <c r="OZJ38" s="927">
        <f t="shared" si="452"/>
        <v>0</v>
      </c>
      <c r="OZK38" s="927">
        <f t="shared" si="452"/>
        <v>0</v>
      </c>
      <c r="OZL38" s="927">
        <f t="shared" si="452"/>
        <v>0</v>
      </c>
      <c r="OZM38" s="927">
        <f t="shared" si="452"/>
        <v>0</v>
      </c>
      <c r="OZN38" s="927">
        <f t="shared" si="452"/>
        <v>0</v>
      </c>
      <c r="OZO38" s="927">
        <f t="shared" si="452"/>
        <v>0</v>
      </c>
      <c r="OZP38" s="927">
        <f t="shared" si="452"/>
        <v>0</v>
      </c>
      <c r="OZQ38" s="927">
        <f t="shared" si="452"/>
        <v>0</v>
      </c>
      <c r="OZR38" s="927">
        <f t="shared" si="452"/>
        <v>0</v>
      </c>
      <c r="OZS38" s="927">
        <f t="shared" si="452"/>
        <v>0</v>
      </c>
      <c r="OZT38" s="927">
        <f t="shared" si="452"/>
        <v>0</v>
      </c>
      <c r="OZU38" s="927">
        <f t="shared" si="452"/>
        <v>0</v>
      </c>
      <c r="OZV38" s="927">
        <f t="shared" si="452"/>
        <v>0</v>
      </c>
      <c r="OZW38" s="927">
        <f t="shared" si="452"/>
        <v>0</v>
      </c>
      <c r="OZX38" s="927">
        <f t="shared" si="452"/>
        <v>0</v>
      </c>
      <c r="OZY38" s="927">
        <f t="shared" si="452"/>
        <v>0</v>
      </c>
      <c r="OZZ38" s="927">
        <f t="shared" si="452"/>
        <v>0</v>
      </c>
      <c r="PAA38" s="927">
        <f t="shared" si="452"/>
        <v>0</v>
      </c>
      <c r="PAB38" s="927">
        <f t="shared" si="452"/>
        <v>0</v>
      </c>
      <c r="PAC38" s="927">
        <f t="shared" si="452"/>
        <v>0</v>
      </c>
      <c r="PAD38" s="927">
        <f t="shared" si="452"/>
        <v>0</v>
      </c>
      <c r="PAE38" s="927">
        <f t="shared" si="452"/>
        <v>0</v>
      </c>
      <c r="PAF38" s="927">
        <f t="shared" si="452"/>
        <v>0</v>
      </c>
      <c r="PAG38" s="927">
        <f t="shared" si="452"/>
        <v>0</v>
      </c>
      <c r="PAH38" s="927">
        <f t="shared" si="452"/>
        <v>0</v>
      </c>
      <c r="PAI38" s="927">
        <f t="shared" si="452"/>
        <v>0</v>
      </c>
      <c r="PAJ38" s="927">
        <f t="shared" si="452"/>
        <v>0</v>
      </c>
      <c r="PAK38" s="927">
        <f t="shared" si="452"/>
        <v>0</v>
      </c>
      <c r="PAL38" s="927">
        <f t="shared" si="452"/>
        <v>0</v>
      </c>
      <c r="PAM38" s="927">
        <f t="shared" si="452"/>
        <v>0</v>
      </c>
      <c r="PAN38" s="927">
        <f t="shared" si="452"/>
        <v>0</v>
      </c>
      <c r="PAO38" s="927">
        <f t="shared" si="452"/>
        <v>0</v>
      </c>
      <c r="PAP38" s="927">
        <f t="shared" si="452"/>
        <v>0</v>
      </c>
      <c r="PAQ38" s="927">
        <f t="shared" si="452"/>
        <v>0</v>
      </c>
      <c r="PAR38" s="927">
        <f t="shared" si="452"/>
        <v>0</v>
      </c>
      <c r="PAS38" s="927">
        <f t="shared" si="452"/>
        <v>0</v>
      </c>
      <c r="PAT38" s="927">
        <f t="shared" si="452"/>
        <v>0</v>
      </c>
      <c r="PAU38" s="927">
        <f t="shared" si="452"/>
        <v>0</v>
      </c>
      <c r="PAV38" s="927">
        <f t="shared" si="452"/>
        <v>0</v>
      </c>
      <c r="PAW38" s="927">
        <f t="shared" si="452"/>
        <v>0</v>
      </c>
      <c r="PAX38" s="927">
        <f t="shared" si="452"/>
        <v>0</v>
      </c>
      <c r="PAY38" s="927">
        <f t="shared" si="452"/>
        <v>0</v>
      </c>
      <c r="PAZ38" s="927">
        <f t="shared" si="452"/>
        <v>0</v>
      </c>
      <c r="PBA38" s="927">
        <f t="shared" si="452"/>
        <v>0</v>
      </c>
      <c r="PBB38" s="927">
        <f t="shared" si="452"/>
        <v>0</v>
      </c>
      <c r="PBC38" s="927">
        <f t="shared" si="452"/>
        <v>0</v>
      </c>
      <c r="PBD38" s="927">
        <f t="shared" si="452"/>
        <v>0</v>
      </c>
      <c r="PBE38" s="927">
        <f t="shared" si="452"/>
        <v>0</v>
      </c>
      <c r="PBF38" s="927">
        <f t="shared" si="452"/>
        <v>0</v>
      </c>
      <c r="PBG38" s="927">
        <f t="shared" si="452"/>
        <v>0</v>
      </c>
      <c r="PBH38" s="927">
        <f t="shared" si="452"/>
        <v>0</v>
      </c>
      <c r="PBI38" s="927">
        <f t="shared" si="452"/>
        <v>0</v>
      </c>
      <c r="PBJ38" s="927">
        <f t="shared" si="452"/>
        <v>0</v>
      </c>
      <c r="PBK38" s="927">
        <f t="shared" si="452"/>
        <v>0</v>
      </c>
      <c r="PBL38" s="927">
        <f t="shared" si="452"/>
        <v>0</v>
      </c>
      <c r="PBM38" s="927">
        <f t="shared" si="452"/>
        <v>0</v>
      </c>
      <c r="PBN38" s="927">
        <f t="shared" si="452"/>
        <v>0</v>
      </c>
      <c r="PBO38" s="927">
        <f t="shared" si="452"/>
        <v>0</v>
      </c>
      <c r="PBP38" s="927">
        <f t="shared" si="452"/>
        <v>0</v>
      </c>
      <c r="PBQ38" s="927">
        <f t="shared" si="452"/>
        <v>0</v>
      </c>
      <c r="PBR38" s="927">
        <f t="shared" ref="PBR38:PEC38" si="453">+PBQ38</f>
        <v>0</v>
      </c>
      <c r="PBS38" s="927">
        <f t="shared" si="453"/>
        <v>0</v>
      </c>
      <c r="PBT38" s="927">
        <f t="shared" si="453"/>
        <v>0</v>
      </c>
      <c r="PBU38" s="927">
        <f t="shared" si="453"/>
        <v>0</v>
      </c>
      <c r="PBV38" s="927">
        <f t="shared" si="453"/>
        <v>0</v>
      </c>
      <c r="PBW38" s="927">
        <f t="shared" si="453"/>
        <v>0</v>
      </c>
      <c r="PBX38" s="927">
        <f t="shared" si="453"/>
        <v>0</v>
      </c>
      <c r="PBY38" s="927">
        <f t="shared" si="453"/>
        <v>0</v>
      </c>
      <c r="PBZ38" s="927">
        <f t="shared" si="453"/>
        <v>0</v>
      </c>
      <c r="PCA38" s="927">
        <f t="shared" si="453"/>
        <v>0</v>
      </c>
      <c r="PCB38" s="927">
        <f t="shared" si="453"/>
        <v>0</v>
      </c>
      <c r="PCC38" s="927">
        <f t="shared" si="453"/>
        <v>0</v>
      </c>
      <c r="PCD38" s="927">
        <f t="shared" si="453"/>
        <v>0</v>
      </c>
      <c r="PCE38" s="927">
        <f t="shared" si="453"/>
        <v>0</v>
      </c>
      <c r="PCF38" s="927">
        <f t="shared" si="453"/>
        <v>0</v>
      </c>
      <c r="PCG38" s="927">
        <f t="shared" si="453"/>
        <v>0</v>
      </c>
      <c r="PCH38" s="927">
        <f t="shared" si="453"/>
        <v>0</v>
      </c>
      <c r="PCI38" s="927">
        <f t="shared" si="453"/>
        <v>0</v>
      </c>
      <c r="PCJ38" s="927">
        <f t="shared" si="453"/>
        <v>0</v>
      </c>
      <c r="PCK38" s="927">
        <f t="shared" si="453"/>
        <v>0</v>
      </c>
      <c r="PCL38" s="927">
        <f t="shared" si="453"/>
        <v>0</v>
      </c>
      <c r="PCM38" s="927">
        <f t="shared" si="453"/>
        <v>0</v>
      </c>
      <c r="PCN38" s="927">
        <f t="shared" si="453"/>
        <v>0</v>
      </c>
      <c r="PCO38" s="927">
        <f t="shared" si="453"/>
        <v>0</v>
      </c>
      <c r="PCP38" s="927">
        <f t="shared" si="453"/>
        <v>0</v>
      </c>
      <c r="PCQ38" s="927">
        <f t="shared" si="453"/>
        <v>0</v>
      </c>
      <c r="PCR38" s="927">
        <f t="shared" si="453"/>
        <v>0</v>
      </c>
      <c r="PCS38" s="927">
        <f t="shared" si="453"/>
        <v>0</v>
      </c>
      <c r="PCT38" s="927">
        <f t="shared" si="453"/>
        <v>0</v>
      </c>
      <c r="PCU38" s="927">
        <f t="shared" si="453"/>
        <v>0</v>
      </c>
      <c r="PCV38" s="927">
        <f t="shared" si="453"/>
        <v>0</v>
      </c>
      <c r="PCW38" s="927">
        <f t="shared" si="453"/>
        <v>0</v>
      </c>
      <c r="PCX38" s="927">
        <f t="shared" si="453"/>
        <v>0</v>
      </c>
      <c r="PCY38" s="927">
        <f t="shared" si="453"/>
        <v>0</v>
      </c>
      <c r="PCZ38" s="927">
        <f t="shared" si="453"/>
        <v>0</v>
      </c>
      <c r="PDA38" s="927">
        <f t="shared" si="453"/>
        <v>0</v>
      </c>
      <c r="PDB38" s="927">
        <f t="shared" si="453"/>
        <v>0</v>
      </c>
      <c r="PDC38" s="927">
        <f t="shared" si="453"/>
        <v>0</v>
      </c>
      <c r="PDD38" s="927">
        <f t="shared" si="453"/>
        <v>0</v>
      </c>
      <c r="PDE38" s="927">
        <f t="shared" si="453"/>
        <v>0</v>
      </c>
      <c r="PDF38" s="927">
        <f t="shared" si="453"/>
        <v>0</v>
      </c>
      <c r="PDG38" s="927">
        <f t="shared" si="453"/>
        <v>0</v>
      </c>
      <c r="PDH38" s="927">
        <f t="shared" si="453"/>
        <v>0</v>
      </c>
      <c r="PDI38" s="927">
        <f t="shared" si="453"/>
        <v>0</v>
      </c>
      <c r="PDJ38" s="927">
        <f t="shared" si="453"/>
        <v>0</v>
      </c>
      <c r="PDK38" s="927">
        <f t="shared" si="453"/>
        <v>0</v>
      </c>
      <c r="PDL38" s="927">
        <f t="shared" si="453"/>
        <v>0</v>
      </c>
      <c r="PDM38" s="927">
        <f t="shared" si="453"/>
        <v>0</v>
      </c>
      <c r="PDN38" s="927">
        <f t="shared" si="453"/>
        <v>0</v>
      </c>
      <c r="PDO38" s="927">
        <f t="shared" si="453"/>
        <v>0</v>
      </c>
      <c r="PDP38" s="927">
        <f t="shared" si="453"/>
        <v>0</v>
      </c>
      <c r="PDQ38" s="927">
        <f t="shared" si="453"/>
        <v>0</v>
      </c>
      <c r="PDR38" s="927">
        <f t="shared" si="453"/>
        <v>0</v>
      </c>
      <c r="PDS38" s="927">
        <f t="shared" si="453"/>
        <v>0</v>
      </c>
      <c r="PDT38" s="927">
        <f t="shared" si="453"/>
        <v>0</v>
      </c>
      <c r="PDU38" s="927">
        <f t="shared" si="453"/>
        <v>0</v>
      </c>
      <c r="PDV38" s="927">
        <f t="shared" si="453"/>
        <v>0</v>
      </c>
      <c r="PDW38" s="927">
        <f t="shared" si="453"/>
        <v>0</v>
      </c>
      <c r="PDX38" s="927">
        <f t="shared" si="453"/>
        <v>0</v>
      </c>
      <c r="PDY38" s="927">
        <f t="shared" si="453"/>
        <v>0</v>
      </c>
      <c r="PDZ38" s="927">
        <f t="shared" si="453"/>
        <v>0</v>
      </c>
      <c r="PEA38" s="927">
        <f t="shared" si="453"/>
        <v>0</v>
      </c>
      <c r="PEB38" s="927">
        <f t="shared" si="453"/>
        <v>0</v>
      </c>
      <c r="PEC38" s="927">
        <f t="shared" si="453"/>
        <v>0</v>
      </c>
      <c r="PED38" s="927">
        <f t="shared" ref="PED38:PGO38" si="454">+PEC38</f>
        <v>0</v>
      </c>
      <c r="PEE38" s="927">
        <f t="shared" si="454"/>
        <v>0</v>
      </c>
      <c r="PEF38" s="927">
        <f t="shared" si="454"/>
        <v>0</v>
      </c>
      <c r="PEG38" s="927">
        <f t="shared" si="454"/>
        <v>0</v>
      </c>
      <c r="PEH38" s="927">
        <f t="shared" si="454"/>
        <v>0</v>
      </c>
      <c r="PEI38" s="927">
        <f t="shared" si="454"/>
        <v>0</v>
      </c>
      <c r="PEJ38" s="927">
        <f t="shared" si="454"/>
        <v>0</v>
      </c>
      <c r="PEK38" s="927">
        <f t="shared" si="454"/>
        <v>0</v>
      </c>
      <c r="PEL38" s="927">
        <f t="shared" si="454"/>
        <v>0</v>
      </c>
      <c r="PEM38" s="927">
        <f t="shared" si="454"/>
        <v>0</v>
      </c>
      <c r="PEN38" s="927">
        <f t="shared" si="454"/>
        <v>0</v>
      </c>
      <c r="PEO38" s="927">
        <f t="shared" si="454"/>
        <v>0</v>
      </c>
      <c r="PEP38" s="927">
        <f t="shared" si="454"/>
        <v>0</v>
      </c>
      <c r="PEQ38" s="927">
        <f t="shared" si="454"/>
        <v>0</v>
      </c>
      <c r="PER38" s="927">
        <f t="shared" si="454"/>
        <v>0</v>
      </c>
      <c r="PES38" s="927">
        <f t="shared" si="454"/>
        <v>0</v>
      </c>
      <c r="PET38" s="927">
        <f t="shared" si="454"/>
        <v>0</v>
      </c>
      <c r="PEU38" s="927">
        <f t="shared" si="454"/>
        <v>0</v>
      </c>
      <c r="PEV38" s="927">
        <f t="shared" si="454"/>
        <v>0</v>
      </c>
      <c r="PEW38" s="927">
        <f t="shared" si="454"/>
        <v>0</v>
      </c>
      <c r="PEX38" s="927">
        <f t="shared" si="454"/>
        <v>0</v>
      </c>
      <c r="PEY38" s="927">
        <f t="shared" si="454"/>
        <v>0</v>
      </c>
      <c r="PEZ38" s="927">
        <f t="shared" si="454"/>
        <v>0</v>
      </c>
      <c r="PFA38" s="927">
        <f t="shared" si="454"/>
        <v>0</v>
      </c>
      <c r="PFB38" s="927">
        <f t="shared" si="454"/>
        <v>0</v>
      </c>
      <c r="PFC38" s="927">
        <f t="shared" si="454"/>
        <v>0</v>
      </c>
      <c r="PFD38" s="927">
        <f t="shared" si="454"/>
        <v>0</v>
      </c>
      <c r="PFE38" s="927">
        <f t="shared" si="454"/>
        <v>0</v>
      </c>
      <c r="PFF38" s="927">
        <f t="shared" si="454"/>
        <v>0</v>
      </c>
      <c r="PFG38" s="927">
        <f t="shared" si="454"/>
        <v>0</v>
      </c>
      <c r="PFH38" s="927">
        <f t="shared" si="454"/>
        <v>0</v>
      </c>
      <c r="PFI38" s="927">
        <f t="shared" si="454"/>
        <v>0</v>
      </c>
      <c r="PFJ38" s="927">
        <f t="shared" si="454"/>
        <v>0</v>
      </c>
      <c r="PFK38" s="927">
        <f t="shared" si="454"/>
        <v>0</v>
      </c>
      <c r="PFL38" s="927">
        <f t="shared" si="454"/>
        <v>0</v>
      </c>
      <c r="PFM38" s="927">
        <f t="shared" si="454"/>
        <v>0</v>
      </c>
      <c r="PFN38" s="927">
        <f t="shared" si="454"/>
        <v>0</v>
      </c>
      <c r="PFO38" s="927">
        <f t="shared" si="454"/>
        <v>0</v>
      </c>
      <c r="PFP38" s="927">
        <f t="shared" si="454"/>
        <v>0</v>
      </c>
      <c r="PFQ38" s="927">
        <f t="shared" si="454"/>
        <v>0</v>
      </c>
      <c r="PFR38" s="927">
        <f t="shared" si="454"/>
        <v>0</v>
      </c>
      <c r="PFS38" s="927">
        <f t="shared" si="454"/>
        <v>0</v>
      </c>
      <c r="PFT38" s="927">
        <f t="shared" si="454"/>
        <v>0</v>
      </c>
      <c r="PFU38" s="927">
        <f t="shared" si="454"/>
        <v>0</v>
      </c>
      <c r="PFV38" s="927">
        <f t="shared" si="454"/>
        <v>0</v>
      </c>
      <c r="PFW38" s="927">
        <f t="shared" si="454"/>
        <v>0</v>
      </c>
      <c r="PFX38" s="927">
        <f t="shared" si="454"/>
        <v>0</v>
      </c>
      <c r="PFY38" s="927">
        <f t="shared" si="454"/>
        <v>0</v>
      </c>
      <c r="PFZ38" s="927">
        <f t="shared" si="454"/>
        <v>0</v>
      </c>
      <c r="PGA38" s="927">
        <f t="shared" si="454"/>
        <v>0</v>
      </c>
      <c r="PGB38" s="927">
        <f t="shared" si="454"/>
        <v>0</v>
      </c>
      <c r="PGC38" s="927">
        <f t="shared" si="454"/>
        <v>0</v>
      </c>
      <c r="PGD38" s="927">
        <f t="shared" si="454"/>
        <v>0</v>
      </c>
      <c r="PGE38" s="927">
        <f t="shared" si="454"/>
        <v>0</v>
      </c>
      <c r="PGF38" s="927">
        <f t="shared" si="454"/>
        <v>0</v>
      </c>
      <c r="PGG38" s="927">
        <f t="shared" si="454"/>
        <v>0</v>
      </c>
      <c r="PGH38" s="927">
        <f t="shared" si="454"/>
        <v>0</v>
      </c>
      <c r="PGI38" s="927">
        <f t="shared" si="454"/>
        <v>0</v>
      </c>
      <c r="PGJ38" s="927">
        <f t="shared" si="454"/>
        <v>0</v>
      </c>
      <c r="PGK38" s="927">
        <f t="shared" si="454"/>
        <v>0</v>
      </c>
      <c r="PGL38" s="927">
        <f t="shared" si="454"/>
        <v>0</v>
      </c>
      <c r="PGM38" s="927">
        <f t="shared" si="454"/>
        <v>0</v>
      </c>
      <c r="PGN38" s="927">
        <f t="shared" si="454"/>
        <v>0</v>
      </c>
      <c r="PGO38" s="927">
        <f t="shared" si="454"/>
        <v>0</v>
      </c>
      <c r="PGP38" s="927">
        <f t="shared" ref="PGP38:PJA38" si="455">+PGO38</f>
        <v>0</v>
      </c>
      <c r="PGQ38" s="927">
        <f t="shared" si="455"/>
        <v>0</v>
      </c>
      <c r="PGR38" s="927">
        <f t="shared" si="455"/>
        <v>0</v>
      </c>
      <c r="PGS38" s="927">
        <f t="shared" si="455"/>
        <v>0</v>
      </c>
      <c r="PGT38" s="927">
        <f t="shared" si="455"/>
        <v>0</v>
      </c>
      <c r="PGU38" s="927">
        <f t="shared" si="455"/>
        <v>0</v>
      </c>
      <c r="PGV38" s="927">
        <f t="shared" si="455"/>
        <v>0</v>
      </c>
      <c r="PGW38" s="927">
        <f t="shared" si="455"/>
        <v>0</v>
      </c>
      <c r="PGX38" s="927">
        <f t="shared" si="455"/>
        <v>0</v>
      </c>
      <c r="PGY38" s="927">
        <f t="shared" si="455"/>
        <v>0</v>
      </c>
      <c r="PGZ38" s="927">
        <f t="shared" si="455"/>
        <v>0</v>
      </c>
      <c r="PHA38" s="927">
        <f t="shared" si="455"/>
        <v>0</v>
      </c>
      <c r="PHB38" s="927">
        <f t="shared" si="455"/>
        <v>0</v>
      </c>
      <c r="PHC38" s="927">
        <f t="shared" si="455"/>
        <v>0</v>
      </c>
      <c r="PHD38" s="927">
        <f t="shared" si="455"/>
        <v>0</v>
      </c>
      <c r="PHE38" s="927">
        <f t="shared" si="455"/>
        <v>0</v>
      </c>
      <c r="PHF38" s="927">
        <f t="shared" si="455"/>
        <v>0</v>
      </c>
      <c r="PHG38" s="927">
        <f t="shared" si="455"/>
        <v>0</v>
      </c>
      <c r="PHH38" s="927">
        <f t="shared" si="455"/>
        <v>0</v>
      </c>
      <c r="PHI38" s="927">
        <f t="shared" si="455"/>
        <v>0</v>
      </c>
      <c r="PHJ38" s="927">
        <f t="shared" si="455"/>
        <v>0</v>
      </c>
      <c r="PHK38" s="927">
        <f t="shared" si="455"/>
        <v>0</v>
      </c>
      <c r="PHL38" s="927">
        <f t="shared" si="455"/>
        <v>0</v>
      </c>
      <c r="PHM38" s="927">
        <f t="shared" si="455"/>
        <v>0</v>
      </c>
      <c r="PHN38" s="927">
        <f t="shared" si="455"/>
        <v>0</v>
      </c>
      <c r="PHO38" s="927">
        <f t="shared" si="455"/>
        <v>0</v>
      </c>
      <c r="PHP38" s="927">
        <f t="shared" si="455"/>
        <v>0</v>
      </c>
      <c r="PHQ38" s="927">
        <f t="shared" si="455"/>
        <v>0</v>
      </c>
      <c r="PHR38" s="927">
        <f t="shared" si="455"/>
        <v>0</v>
      </c>
      <c r="PHS38" s="927">
        <f t="shared" si="455"/>
        <v>0</v>
      </c>
      <c r="PHT38" s="927">
        <f t="shared" si="455"/>
        <v>0</v>
      </c>
      <c r="PHU38" s="927">
        <f t="shared" si="455"/>
        <v>0</v>
      </c>
      <c r="PHV38" s="927">
        <f t="shared" si="455"/>
        <v>0</v>
      </c>
      <c r="PHW38" s="927">
        <f t="shared" si="455"/>
        <v>0</v>
      </c>
      <c r="PHX38" s="927">
        <f t="shared" si="455"/>
        <v>0</v>
      </c>
      <c r="PHY38" s="927">
        <f t="shared" si="455"/>
        <v>0</v>
      </c>
      <c r="PHZ38" s="927">
        <f t="shared" si="455"/>
        <v>0</v>
      </c>
      <c r="PIA38" s="927">
        <f t="shared" si="455"/>
        <v>0</v>
      </c>
      <c r="PIB38" s="927">
        <f t="shared" si="455"/>
        <v>0</v>
      </c>
      <c r="PIC38" s="927">
        <f t="shared" si="455"/>
        <v>0</v>
      </c>
      <c r="PID38" s="927">
        <f t="shared" si="455"/>
        <v>0</v>
      </c>
      <c r="PIE38" s="927">
        <f t="shared" si="455"/>
        <v>0</v>
      </c>
      <c r="PIF38" s="927">
        <f t="shared" si="455"/>
        <v>0</v>
      </c>
      <c r="PIG38" s="927">
        <f t="shared" si="455"/>
        <v>0</v>
      </c>
      <c r="PIH38" s="927">
        <f t="shared" si="455"/>
        <v>0</v>
      </c>
      <c r="PII38" s="927">
        <f t="shared" si="455"/>
        <v>0</v>
      </c>
      <c r="PIJ38" s="927">
        <f t="shared" si="455"/>
        <v>0</v>
      </c>
      <c r="PIK38" s="927">
        <f t="shared" si="455"/>
        <v>0</v>
      </c>
      <c r="PIL38" s="927">
        <f t="shared" si="455"/>
        <v>0</v>
      </c>
      <c r="PIM38" s="927">
        <f t="shared" si="455"/>
        <v>0</v>
      </c>
      <c r="PIN38" s="927">
        <f t="shared" si="455"/>
        <v>0</v>
      </c>
      <c r="PIO38" s="927">
        <f t="shared" si="455"/>
        <v>0</v>
      </c>
      <c r="PIP38" s="927">
        <f t="shared" si="455"/>
        <v>0</v>
      </c>
      <c r="PIQ38" s="927">
        <f t="shared" si="455"/>
        <v>0</v>
      </c>
      <c r="PIR38" s="927">
        <f t="shared" si="455"/>
        <v>0</v>
      </c>
      <c r="PIS38" s="927">
        <f t="shared" si="455"/>
        <v>0</v>
      </c>
      <c r="PIT38" s="927">
        <f t="shared" si="455"/>
        <v>0</v>
      </c>
      <c r="PIU38" s="927">
        <f t="shared" si="455"/>
        <v>0</v>
      </c>
      <c r="PIV38" s="927">
        <f t="shared" si="455"/>
        <v>0</v>
      </c>
      <c r="PIW38" s="927">
        <f t="shared" si="455"/>
        <v>0</v>
      </c>
      <c r="PIX38" s="927">
        <f t="shared" si="455"/>
        <v>0</v>
      </c>
      <c r="PIY38" s="927">
        <f t="shared" si="455"/>
        <v>0</v>
      </c>
      <c r="PIZ38" s="927">
        <f t="shared" si="455"/>
        <v>0</v>
      </c>
      <c r="PJA38" s="927">
        <f t="shared" si="455"/>
        <v>0</v>
      </c>
      <c r="PJB38" s="927">
        <f t="shared" ref="PJB38:PLM38" si="456">+PJA38</f>
        <v>0</v>
      </c>
      <c r="PJC38" s="927">
        <f t="shared" si="456"/>
        <v>0</v>
      </c>
      <c r="PJD38" s="927">
        <f t="shared" si="456"/>
        <v>0</v>
      </c>
      <c r="PJE38" s="927">
        <f t="shared" si="456"/>
        <v>0</v>
      </c>
      <c r="PJF38" s="927">
        <f t="shared" si="456"/>
        <v>0</v>
      </c>
      <c r="PJG38" s="927">
        <f t="shared" si="456"/>
        <v>0</v>
      </c>
      <c r="PJH38" s="927">
        <f t="shared" si="456"/>
        <v>0</v>
      </c>
      <c r="PJI38" s="927">
        <f t="shared" si="456"/>
        <v>0</v>
      </c>
      <c r="PJJ38" s="927">
        <f t="shared" si="456"/>
        <v>0</v>
      </c>
      <c r="PJK38" s="927">
        <f t="shared" si="456"/>
        <v>0</v>
      </c>
      <c r="PJL38" s="927">
        <f t="shared" si="456"/>
        <v>0</v>
      </c>
      <c r="PJM38" s="927">
        <f t="shared" si="456"/>
        <v>0</v>
      </c>
      <c r="PJN38" s="927">
        <f t="shared" si="456"/>
        <v>0</v>
      </c>
      <c r="PJO38" s="927">
        <f t="shared" si="456"/>
        <v>0</v>
      </c>
      <c r="PJP38" s="927">
        <f t="shared" si="456"/>
        <v>0</v>
      </c>
      <c r="PJQ38" s="927">
        <f t="shared" si="456"/>
        <v>0</v>
      </c>
      <c r="PJR38" s="927">
        <f t="shared" si="456"/>
        <v>0</v>
      </c>
      <c r="PJS38" s="927">
        <f t="shared" si="456"/>
        <v>0</v>
      </c>
      <c r="PJT38" s="927">
        <f t="shared" si="456"/>
        <v>0</v>
      </c>
      <c r="PJU38" s="927">
        <f t="shared" si="456"/>
        <v>0</v>
      </c>
      <c r="PJV38" s="927">
        <f t="shared" si="456"/>
        <v>0</v>
      </c>
      <c r="PJW38" s="927">
        <f t="shared" si="456"/>
        <v>0</v>
      </c>
      <c r="PJX38" s="927">
        <f t="shared" si="456"/>
        <v>0</v>
      </c>
      <c r="PJY38" s="927">
        <f t="shared" si="456"/>
        <v>0</v>
      </c>
      <c r="PJZ38" s="927">
        <f t="shared" si="456"/>
        <v>0</v>
      </c>
      <c r="PKA38" s="927">
        <f t="shared" si="456"/>
        <v>0</v>
      </c>
      <c r="PKB38" s="927">
        <f t="shared" si="456"/>
        <v>0</v>
      </c>
      <c r="PKC38" s="927">
        <f t="shared" si="456"/>
        <v>0</v>
      </c>
      <c r="PKD38" s="927">
        <f t="shared" si="456"/>
        <v>0</v>
      </c>
      <c r="PKE38" s="927">
        <f t="shared" si="456"/>
        <v>0</v>
      </c>
      <c r="PKF38" s="927">
        <f t="shared" si="456"/>
        <v>0</v>
      </c>
      <c r="PKG38" s="927">
        <f t="shared" si="456"/>
        <v>0</v>
      </c>
      <c r="PKH38" s="927">
        <f t="shared" si="456"/>
        <v>0</v>
      </c>
      <c r="PKI38" s="927">
        <f t="shared" si="456"/>
        <v>0</v>
      </c>
      <c r="PKJ38" s="927">
        <f t="shared" si="456"/>
        <v>0</v>
      </c>
      <c r="PKK38" s="927">
        <f t="shared" si="456"/>
        <v>0</v>
      </c>
      <c r="PKL38" s="927">
        <f t="shared" si="456"/>
        <v>0</v>
      </c>
      <c r="PKM38" s="927">
        <f t="shared" si="456"/>
        <v>0</v>
      </c>
      <c r="PKN38" s="927">
        <f t="shared" si="456"/>
        <v>0</v>
      </c>
      <c r="PKO38" s="927">
        <f t="shared" si="456"/>
        <v>0</v>
      </c>
      <c r="PKP38" s="927">
        <f t="shared" si="456"/>
        <v>0</v>
      </c>
      <c r="PKQ38" s="927">
        <f t="shared" si="456"/>
        <v>0</v>
      </c>
      <c r="PKR38" s="927">
        <f t="shared" si="456"/>
        <v>0</v>
      </c>
      <c r="PKS38" s="927">
        <f t="shared" si="456"/>
        <v>0</v>
      </c>
      <c r="PKT38" s="927">
        <f t="shared" si="456"/>
        <v>0</v>
      </c>
      <c r="PKU38" s="927">
        <f t="shared" si="456"/>
        <v>0</v>
      </c>
      <c r="PKV38" s="927">
        <f t="shared" si="456"/>
        <v>0</v>
      </c>
      <c r="PKW38" s="927">
        <f t="shared" si="456"/>
        <v>0</v>
      </c>
      <c r="PKX38" s="927">
        <f t="shared" si="456"/>
        <v>0</v>
      </c>
      <c r="PKY38" s="927">
        <f t="shared" si="456"/>
        <v>0</v>
      </c>
      <c r="PKZ38" s="927">
        <f t="shared" si="456"/>
        <v>0</v>
      </c>
      <c r="PLA38" s="927">
        <f t="shared" si="456"/>
        <v>0</v>
      </c>
      <c r="PLB38" s="927">
        <f t="shared" si="456"/>
        <v>0</v>
      </c>
      <c r="PLC38" s="927">
        <f t="shared" si="456"/>
        <v>0</v>
      </c>
      <c r="PLD38" s="927">
        <f t="shared" si="456"/>
        <v>0</v>
      </c>
      <c r="PLE38" s="927">
        <f t="shared" si="456"/>
        <v>0</v>
      </c>
      <c r="PLF38" s="927">
        <f t="shared" si="456"/>
        <v>0</v>
      </c>
      <c r="PLG38" s="927">
        <f t="shared" si="456"/>
        <v>0</v>
      </c>
      <c r="PLH38" s="927">
        <f t="shared" si="456"/>
        <v>0</v>
      </c>
      <c r="PLI38" s="927">
        <f t="shared" si="456"/>
        <v>0</v>
      </c>
      <c r="PLJ38" s="927">
        <f t="shared" si="456"/>
        <v>0</v>
      </c>
      <c r="PLK38" s="927">
        <f t="shared" si="456"/>
        <v>0</v>
      </c>
      <c r="PLL38" s="927">
        <f t="shared" si="456"/>
        <v>0</v>
      </c>
      <c r="PLM38" s="927">
        <f t="shared" si="456"/>
        <v>0</v>
      </c>
      <c r="PLN38" s="927">
        <f t="shared" ref="PLN38:PNY38" si="457">+PLM38</f>
        <v>0</v>
      </c>
      <c r="PLO38" s="927">
        <f t="shared" si="457"/>
        <v>0</v>
      </c>
      <c r="PLP38" s="927">
        <f t="shared" si="457"/>
        <v>0</v>
      </c>
      <c r="PLQ38" s="927">
        <f t="shared" si="457"/>
        <v>0</v>
      </c>
      <c r="PLR38" s="927">
        <f t="shared" si="457"/>
        <v>0</v>
      </c>
      <c r="PLS38" s="927">
        <f t="shared" si="457"/>
        <v>0</v>
      </c>
      <c r="PLT38" s="927">
        <f t="shared" si="457"/>
        <v>0</v>
      </c>
      <c r="PLU38" s="927">
        <f t="shared" si="457"/>
        <v>0</v>
      </c>
      <c r="PLV38" s="927">
        <f t="shared" si="457"/>
        <v>0</v>
      </c>
      <c r="PLW38" s="927">
        <f t="shared" si="457"/>
        <v>0</v>
      </c>
      <c r="PLX38" s="927">
        <f t="shared" si="457"/>
        <v>0</v>
      </c>
      <c r="PLY38" s="927">
        <f t="shared" si="457"/>
        <v>0</v>
      </c>
      <c r="PLZ38" s="927">
        <f t="shared" si="457"/>
        <v>0</v>
      </c>
      <c r="PMA38" s="927">
        <f t="shared" si="457"/>
        <v>0</v>
      </c>
      <c r="PMB38" s="927">
        <f t="shared" si="457"/>
        <v>0</v>
      </c>
      <c r="PMC38" s="927">
        <f t="shared" si="457"/>
        <v>0</v>
      </c>
      <c r="PMD38" s="927">
        <f t="shared" si="457"/>
        <v>0</v>
      </c>
      <c r="PME38" s="927">
        <f t="shared" si="457"/>
        <v>0</v>
      </c>
      <c r="PMF38" s="927">
        <f t="shared" si="457"/>
        <v>0</v>
      </c>
      <c r="PMG38" s="927">
        <f t="shared" si="457"/>
        <v>0</v>
      </c>
      <c r="PMH38" s="927">
        <f t="shared" si="457"/>
        <v>0</v>
      </c>
      <c r="PMI38" s="927">
        <f t="shared" si="457"/>
        <v>0</v>
      </c>
      <c r="PMJ38" s="927">
        <f t="shared" si="457"/>
        <v>0</v>
      </c>
      <c r="PMK38" s="927">
        <f t="shared" si="457"/>
        <v>0</v>
      </c>
      <c r="PML38" s="927">
        <f t="shared" si="457"/>
        <v>0</v>
      </c>
      <c r="PMM38" s="927">
        <f t="shared" si="457"/>
        <v>0</v>
      </c>
      <c r="PMN38" s="927">
        <f t="shared" si="457"/>
        <v>0</v>
      </c>
      <c r="PMO38" s="927">
        <f t="shared" si="457"/>
        <v>0</v>
      </c>
      <c r="PMP38" s="927">
        <f t="shared" si="457"/>
        <v>0</v>
      </c>
      <c r="PMQ38" s="927">
        <f t="shared" si="457"/>
        <v>0</v>
      </c>
      <c r="PMR38" s="927">
        <f t="shared" si="457"/>
        <v>0</v>
      </c>
      <c r="PMS38" s="927">
        <f t="shared" si="457"/>
        <v>0</v>
      </c>
      <c r="PMT38" s="927">
        <f t="shared" si="457"/>
        <v>0</v>
      </c>
      <c r="PMU38" s="927">
        <f t="shared" si="457"/>
        <v>0</v>
      </c>
      <c r="PMV38" s="927">
        <f t="shared" si="457"/>
        <v>0</v>
      </c>
      <c r="PMW38" s="927">
        <f t="shared" si="457"/>
        <v>0</v>
      </c>
      <c r="PMX38" s="927">
        <f t="shared" si="457"/>
        <v>0</v>
      </c>
      <c r="PMY38" s="927">
        <f t="shared" si="457"/>
        <v>0</v>
      </c>
      <c r="PMZ38" s="927">
        <f t="shared" si="457"/>
        <v>0</v>
      </c>
      <c r="PNA38" s="927">
        <f t="shared" si="457"/>
        <v>0</v>
      </c>
      <c r="PNB38" s="927">
        <f t="shared" si="457"/>
        <v>0</v>
      </c>
      <c r="PNC38" s="927">
        <f t="shared" si="457"/>
        <v>0</v>
      </c>
      <c r="PND38" s="927">
        <f t="shared" si="457"/>
        <v>0</v>
      </c>
      <c r="PNE38" s="927">
        <f t="shared" si="457"/>
        <v>0</v>
      </c>
      <c r="PNF38" s="927">
        <f t="shared" si="457"/>
        <v>0</v>
      </c>
      <c r="PNG38" s="927">
        <f t="shared" si="457"/>
        <v>0</v>
      </c>
      <c r="PNH38" s="927">
        <f t="shared" si="457"/>
        <v>0</v>
      </c>
      <c r="PNI38" s="927">
        <f t="shared" si="457"/>
        <v>0</v>
      </c>
      <c r="PNJ38" s="927">
        <f t="shared" si="457"/>
        <v>0</v>
      </c>
      <c r="PNK38" s="927">
        <f t="shared" si="457"/>
        <v>0</v>
      </c>
      <c r="PNL38" s="927">
        <f t="shared" si="457"/>
        <v>0</v>
      </c>
      <c r="PNM38" s="927">
        <f t="shared" si="457"/>
        <v>0</v>
      </c>
      <c r="PNN38" s="927">
        <f t="shared" si="457"/>
        <v>0</v>
      </c>
      <c r="PNO38" s="927">
        <f t="shared" si="457"/>
        <v>0</v>
      </c>
      <c r="PNP38" s="927">
        <f t="shared" si="457"/>
        <v>0</v>
      </c>
      <c r="PNQ38" s="927">
        <f t="shared" si="457"/>
        <v>0</v>
      </c>
      <c r="PNR38" s="927">
        <f t="shared" si="457"/>
        <v>0</v>
      </c>
      <c r="PNS38" s="927">
        <f t="shared" si="457"/>
        <v>0</v>
      </c>
      <c r="PNT38" s="927">
        <f t="shared" si="457"/>
        <v>0</v>
      </c>
      <c r="PNU38" s="927">
        <f t="shared" si="457"/>
        <v>0</v>
      </c>
      <c r="PNV38" s="927">
        <f t="shared" si="457"/>
        <v>0</v>
      </c>
      <c r="PNW38" s="927">
        <f t="shared" si="457"/>
        <v>0</v>
      </c>
      <c r="PNX38" s="927">
        <f t="shared" si="457"/>
        <v>0</v>
      </c>
      <c r="PNY38" s="927">
        <f t="shared" si="457"/>
        <v>0</v>
      </c>
      <c r="PNZ38" s="927">
        <f t="shared" ref="PNZ38:PQK38" si="458">+PNY38</f>
        <v>0</v>
      </c>
      <c r="POA38" s="927">
        <f t="shared" si="458"/>
        <v>0</v>
      </c>
      <c r="POB38" s="927">
        <f t="shared" si="458"/>
        <v>0</v>
      </c>
      <c r="POC38" s="927">
        <f t="shared" si="458"/>
        <v>0</v>
      </c>
      <c r="POD38" s="927">
        <f t="shared" si="458"/>
        <v>0</v>
      </c>
      <c r="POE38" s="927">
        <f t="shared" si="458"/>
        <v>0</v>
      </c>
      <c r="POF38" s="927">
        <f t="shared" si="458"/>
        <v>0</v>
      </c>
      <c r="POG38" s="927">
        <f t="shared" si="458"/>
        <v>0</v>
      </c>
      <c r="POH38" s="927">
        <f t="shared" si="458"/>
        <v>0</v>
      </c>
      <c r="POI38" s="927">
        <f t="shared" si="458"/>
        <v>0</v>
      </c>
      <c r="POJ38" s="927">
        <f t="shared" si="458"/>
        <v>0</v>
      </c>
      <c r="POK38" s="927">
        <f t="shared" si="458"/>
        <v>0</v>
      </c>
      <c r="POL38" s="927">
        <f t="shared" si="458"/>
        <v>0</v>
      </c>
      <c r="POM38" s="927">
        <f t="shared" si="458"/>
        <v>0</v>
      </c>
      <c r="PON38" s="927">
        <f t="shared" si="458"/>
        <v>0</v>
      </c>
      <c r="POO38" s="927">
        <f t="shared" si="458"/>
        <v>0</v>
      </c>
      <c r="POP38" s="927">
        <f t="shared" si="458"/>
        <v>0</v>
      </c>
      <c r="POQ38" s="927">
        <f t="shared" si="458"/>
        <v>0</v>
      </c>
      <c r="POR38" s="927">
        <f t="shared" si="458"/>
        <v>0</v>
      </c>
      <c r="POS38" s="927">
        <f t="shared" si="458"/>
        <v>0</v>
      </c>
      <c r="POT38" s="927">
        <f t="shared" si="458"/>
        <v>0</v>
      </c>
      <c r="POU38" s="927">
        <f t="shared" si="458"/>
        <v>0</v>
      </c>
      <c r="POV38" s="927">
        <f t="shared" si="458"/>
        <v>0</v>
      </c>
      <c r="POW38" s="927">
        <f t="shared" si="458"/>
        <v>0</v>
      </c>
      <c r="POX38" s="927">
        <f t="shared" si="458"/>
        <v>0</v>
      </c>
      <c r="POY38" s="927">
        <f t="shared" si="458"/>
        <v>0</v>
      </c>
      <c r="POZ38" s="927">
        <f t="shared" si="458"/>
        <v>0</v>
      </c>
      <c r="PPA38" s="927">
        <f t="shared" si="458"/>
        <v>0</v>
      </c>
      <c r="PPB38" s="927">
        <f t="shared" si="458"/>
        <v>0</v>
      </c>
      <c r="PPC38" s="927">
        <f t="shared" si="458"/>
        <v>0</v>
      </c>
      <c r="PPD38" s="927">
        <f t="shared" si="458"/>
        <v>0</v>
      </c>
      <c r="PPE38" s="927">
        <f t="shared" si="458"/>
        <v>0</v>
      </c>
      <c r="PPF38" s="927">
        <f t="shared" si="458"/>
        <v>0</v>
      </c>
      <c r="PPG38" s="927">
        <f t="shared" si="458"/>
        <v>0</v>
      </c>
      <c r="PPH38" s="927">
        <f t="shared" si="458"/>
        <v>0</v>
      </c>
      <c r="PPI38" s="927">
        <f t="shared" si="458"/>
        <v>0</v>
      </c>
      <c r="PPJ38" s="927">
        <f t="shared" si="458"/>
        <v>0</v>
      </c>
      <c r="PPK38" s="927">
        <f t="shared" si="458"/>
        <v>0</v>
      </c>
      <c r="PPL38" s="927">
        <f t="shared" si="458"/>
        <v>0</v>
      </c>
      <c r="PPM38" s="927">
        <f t="shared" si="458"/>
        <v>0</v>
      </c>
      <c r="PPN38" s="927">
        <f t="shared" si="458"/>
        <v>0</v>
      </c>
      <c r="PPO38" s="927">
        <f t="shared" si="458"/>
        <v>0</v>
      </c>
      <c r="PPP38" s="927">
        <f t="shared" si="458"/>
        <v>0</v>
      </c>
      <c r="PPQ38" s="927">
        <f t="shared" si="458"/>
        <v>0</v>
      </c>
      <c r="PPR38" s="927">
        <f t="shared" si="458"/>
        <v>0</v>
      </c>
      <c r="PPS38" s="927">
        <f t="shared" si="458"/>
        <v>0</v>
      </c>
      <c r="PPT38" s="927">
        <f t="shared" si="458"/>
        <v>0</v>
      </c>
      <c r="PPU38" s="927">
        <f t="shared" si="458"/>
        <v>0</v>
      </c>
      <c r="PPV38" s="927">
        <f t="shared" si="458"/>
        <v>0</v>
      </c>
      <c r="PPW38" s="927">
        <f t="shared" si="458"/>
        <v>0</v>
      </c>
      <c r="PPX38" s="927">
        <f t="shared" si="458"/>
        <v>0</v>
      </c>
      <c r="PPY38" s="927">
        <f t="shared" si="458"/>
        <v>0</v>
      </c>
      <c r="PPZ38" s="927">
        <f t="shared" si="458"/>
        <v>0</v>
      </c>
      <c r="PQA38" s="927">
        <f t="shared" si="458"/>
        <v>0</v>
      </c>
      <c r="PQB38" s="927">
        <f t="shared" si="458"/>
        <v>0</v>
      </c>
      <c r="PQC38" s="927">
        <f t="shared" si="458"/>
        <v>0</v>
      </c>
      <c r="PQD38" s="927">
        <f t="shared" si="458"/>
        <v>0</v>
      </c>
      <c r="PQE38" s="927">
        <f t="shared" si="458"/>
        <v>0</v>
      </c>
      <c r="PQF38" s="927">
        <f t="shared" si="458"/>
        <v>0</v>
      </c>
      <c r="PQG38" s="927">
        <f t="shared" si="458"/>
        <v>0</v>
      </c>
      <c r="PQH38" s="927">
        <f t="shared" si="458"/>
        <v>0</v>
      </c>
      <c r="PQI38" s="927">
        <f t="shared" si="458"/>
        <v>0</v>
      </c>
      <c r="PQJ38" s="927">
        <f t="shared" si="458"/>
        <v>0</v>
      </c>
      <c r="PQK38" s="927">
        <f t="shared" si="458"/>
        <v>0</v>
      </c>
      <c r="PQL38" s="927">
        <f t="shared" ref="PQL38:PSW38" si="459">+PQK38</f>
        <v>0</v>
      </c>
      <c r="PQM38" s="927">
        <f t="shared" si="459"/>
        <v>0</v>
      </c>
      <c r="PQN38" s="927">
        <f t="shared" si="459"/>
        <v>0</v>
      </c>
      <c r="PQO38" s="927">
        <f t="shared" si="459"/>
        <v>0</v>
      </c>
      <c r="PQP38" s="927">
        <f t="shared" si="459"/>
        <v>0</v>
      </c>
      <c r="PQQ38" s="927">
        <f t="shared" si="459"/>
        <v>0</v>
      </c>
      <c r="PQR38" s="927">
        <f t="shared" si="459"/>
        <v>0</v>
      </c>
      <c r="PQS38" s="927">
        <f t="shared" si="459"/>
        <v>0</v>
      </c>
      <c r="PQT38" s="927">
        <f t="shared" si="459"/>
        <v>0</v>
      </c>
      <c r="PQU38" s="927">
        <f t="shared" si="459"/>
        <v>0</v>
      </c>
      <c r="PQV38" s="927">
        <f t="shared" si="459"/>
        <v>0</v>
      </c>
      <c r="PQW38" s="927">
        <f t="shared" si="459"/>
        <v>0</v>
      </c>
      <c r="PQX38" s="927">
        <f t="shared" si="459"/>
        <v>0</v>
      </c>
      <c r="PQY38" s="927">
        <f t="shared" si="459"/>
        <v>0</v>
      </c>
      <c r="PQZ38" s="927">
        <f t="shared" si="459"/>
        <v>0</v>
      </c>
      <c r="PRA38" s="927">
        <f t="shared" si="459"/>
        <v>0</v>
      </c>
      <c r="PRB38" s="927">
        <f t="shared" si="459"/>
        <v>0</v>
      </c>
      <c r="PRC38" s="927">
        <f t="shared" si="459"/>
        <v>0</v>
      </c>
      <c r="PRD38" s="927">
        <f t="shared" si="459"/>
        <v>0</v>
      </c>
      <c r="PRE38" s="927">
        <f t="shared" si="459"/>
        <v>0</v>
      </c>
      <c r="PRF38" s="927">
        <f t="shared" si="459"/>
        <v>0</v>
      </c>
      <c r="PRG38" s="927">
        <f t="shared" si="459"/>
        <v>0</v>
      </c>
      <c r="PRH38" s="927">
        <f t="shared" si="459"/>
        <v>0</v>
      </c>
      <c r="PRI38" s="927">
        <f t="shared" si="459"/>
        <v>0</v>
      </c>
      <c r="PRJ38" s="927">
        <f t="shared" si="459"/>
        <v>0</v>
      </c>
      <c r="PRK38" s="927">
        <f t="shared" si="459"/>
        <v>0</v>
      </c>
      <c r="PRL38" s="927">
        <f t="shared" si="459"/>
        <v>0</v>
      </c>
      <c r="PRM38" s="927">
        <f t="shared" si="459"/>
        <v>0</v>
      </c>
      <c r="PRN38" s="927">
        <f t="shared" si="459"/>
        <v>0</v>
      </c>
      <c r="PRO38" s="927">
        <f t="shared" si="459"/>
        <v>0</v>
      </c>
      <c r="PRP38" s="927">
        <f t="shared" si="459"/>
        <v>0</v>
      </c>
      <c r="PRQ38" s="927">
        <f t="shared" si="459"/>
        <v>0</v>
      </c>
      <c r="PRR38" s="927">
        <f t="shared" si="459"/>
        <v>0</v>
      </c>
      <c r="PRS38" s="927">
        <f t="shared" si="459"/>
        <v>0</v>
      </c>
      <c r="PRT38" s="927">
        <f t="shared" si="459"/>
        <v>0</v>
      </c>
      <c r="PRU38" s="927">
        <f t="shared" si="459"/>
        <v>0</v>
      </c>
      <c r="PRV38" s="927">
        <f t="shared" si="459"/>
        <v>0</v>
      </c>
      <c r="PRW38" s="927">
        <f t="shared" si="459"/>
        <v>0</v>
      </c>
      <c r="PRX38" s="927">
        <f t="shared" si="459"/>
        <v>0</v>
      </c>
      <c r="PRY38" s="927">
        <f t="shared" si="459"/>
        <v>0</v>
      </c>
      <c r="PRZ38" s="927">
        <f t="shared" si="459"/>
        <v>0</v>
      </c>
      <c r="PSA38" s="927">
        <f t="shared" si="459"/>
        <v>0</v>
      </c>
      <c r="PSB38" s="927">
        <f t="shared" si="459"/>
        <v>0</v>
      </c>
      <c r="PSC38" s="927">
        <f t="shared" si="459"/>
        <v>0</v>
      </c>
      <c r="PSD38" s="927">
        <f t="shared" si="459"/>
        <v>0</v>
      </c>
      <c r="PSE38" s="927">
        <f t="shared" si="459"/>
        <v>0</v>
      </c>
      <c r="PSF38" s="927">
        <f t="shared" si="459"/>
        <v>0</v>
      </c>
      <c r="PSG38" s="927">
        <f t="shared" si="459"/>
        <v>0</v>
      </c>
      <c r="PSH38" s="927">
        <f t="shared" si="459"/>
        <v>0</v>
      </c>
      <c r="PSI38" s="927">
        <f t="shared" si="459"/>
        <v>0</v>
      </c>
      <c r="PSJ38" s="927">
        <f t="shared" si="459"/>
        <v>0</v>
      </c>
      <c r="PSK38" s="927">
        <f t="shared" si="459"/>
        <v>0</v>
      </c>
      <c r="PSL38" s="927">
        <f t="shared" si="459"/>
        <v>0</v>
      </c>
      <c r="PSM38" s="927">
        <f t="shared" si="459"/>
        <v>0</v>
      </c>
      <c r="PSN38" s="927">
        <f t="shared" si="459"/>
        <v>0</v>
      </c>
      <c r="PSO38" s="927">
        <f t="shared" si="459"/>
        <v>0</v>
      </c>
      <c r="PSP38" s="927">
        <f t="shared" si="459"/>
        <v>0</v>
      </c>
      <c r="PSQ38" s="927">
        <f t="shared" si="459"/>
        <v>0</v>
      </c>
      <c r="PSR38" s="927">
        <f t="shared" si="459"/>
        <v>0</v>
      </c>
      <c r="PSS38" s="927">
        <f t="shared" si="459"/>
        <v>0</v>
      </c>
      <c r="PST38" s="927">
        <f t="shared" si="459"/>
        <v>0</v>
      </c>
      <c r="PSU38" s="927">
        <f t="shared" si="459"/>
        <v>0</v>
      </c>
      <c r="PSV38" s="927">
        <f t="shared" si="459"/>
        <v>0</v>
      </c>
      <c r="PSW38" s="927">
        <f t="shared" si="459"/>
        <v>0</v>
      </c>
      <c r="PSX38" s="927">
        <f t="shared" ref="PSX38:PVI38" si="460">+PSW38</f>
        <v>0</v>
      </c>
      <c r="PSY38" s="927">
        <f t="shared" si="460"/>
        <v>0</v>
      </c>
      <c r="PSZ38" s="927">
        <f t="shared" si="460"/>
        <v>0</v>
      </c>
      <c r="PTA38" s="927">
        <f t="shared" si="460"/>
        <v>0</v>
      </c>
      <c r="PTB38" s="927">
        <f t="shared" si="460"/>
        <v>0</v>
      </c>
      <c r="PTC38" s="927">
        <f t="shared" si="460"/>
        <v>0</v>
      </c>
      <c r="PTD38" s="927">
        <f t="shared" si="460"/>
        <v>0</v>
      </c>
      <c r="PTE38" s="927">
        <f t="shared" si="460"/>
        <v>0</v>
      </c>
      <c r="PTF38" s="927">
        <f t="shared" si="460"/>
        <v>0</v>
      </c>
      <c r="PTG38" s="927">
        <f t="shared" si="460"/>
        <v>0</v>
      </c>
      <c r="PTH38" s="927">
        <f t="shared" si="460"/>
        <v>0</v>
      </c>
      <c r="PTI38" s="927">
        <f t="shared" si="460"/>
        <v>0</v>
      </c>
      <c r="PTJ38" s="927">
        <f t="shared" si="460"/>
        <v>0</v>
      </c>
      <c r="PTK38" s="927">
        <f t="shared" si="460"/>
        <v>0</v>
      </c>
      <c r="PTL38" s="927">
        <f t="shared" si="460"/>
        <v>0</v>
      </c>
      <c r="PTM38" s="927">
        <f t="shared" si="460"/>
        <v>0</v>
      </c>
      <c r="PTN38" s="927">
        <f t="shared" si="460"/>
        <v>0</v>
      </c>
      <c r="PTO38" s="927">
        <f t="shared" si="460"/>
        <v>0</v>
      </c>
      <c r="PTP38" s="927">
        <f t="shared" si="460"/>
        <v>0</v>
      </c>
      <c r="PTQ38" s="927">
        <f t="shared" si="460"/>
        <v>0</v>
      </c>
      <c r="PTR38" s="927">
        <f t="shared" si="460"/>
        <v>0</v>
      </c>
      <c r="PTS38" s="927">
        <f t="shared" si="460"/>
        <v>0</v>
      </c>
      <c r="PTT38" s="927">
        <f t="shared" si="460"/>
        <v>0</v>
      </c>
      <c r="PTU38" s="927">
        <f t="shared" si="460"/>
        <v>0</v>
      </c>
      <c r="PTV38" s="927">
        <f t="shared" si="460"/>
        <v>0</v>
      </c>
      <c r="PTW38" s="927">
        <f t="shared" si="460"/>
        <v>0</v>
      </c>
      <c r="PTX38" s="927">
        <f t="shared" si="460"/>
        <v>0</v>
      </c>
      <c r="PTY38" s="927">
        <f t="shared" si="460"/>
        <v>0</v>
      </c>
      <c r="PTZ38" s="927">
        <f t="shared" si="460"/>
        <v>0</v>
      </c>
      <c r="PUA38" s="927">
        <f t="shared" si="460"/>
        <v>0</v>
      </c>
      <c r="PUB38" s="927">
        <f t="shared" si="460"/>
        <v>0</v>
      </c>
      <c r="PUC38" s="927">
        <f t="shared" si="460"/>
        <v>0</v>
      </c>
      <c r="PUD38" s="927">
        <f t="shared" si="460"/>
        <v>0</v>
      </c>
      <c r="PUE38" s="927">
        <f t="shared" si="460"/>
        <v>0</v>
      </c>
      <c r="PUF38" s="927">
        <f t="shared" si="460"/>
        <v>0</v>
      </c>
      <c r="PUG38" s="927">
        <f t="shared" si="460"/>
        <v>0</v>
      </c>
      <c r="PUH38" s="927">
        <f t="shared" si="460"/>
        <v>0</v>
      </c>
      <c r="PUI38" s="927">
        <f t="shared" si="460"/>
        <v>0</v>
      </c>
      <c r="PUJ38" s="927">
        <f t="shared" si="460"/>
        <v>0</v>
      </c>
      <c r="PUK38" s="927">
        <f t="shared" si="460"/>
        <v>0</v>
      </c>
      <c r="PUL38" s="927">
        <f t="shared" si="460"/>
        <v>0</v>
      </c>
      <c r="PUM38" s="927">
        <f t="shared" si="460"/>
        <v>0</v>
      </c>
      <c r="PUN38" s="927">
        <f t="shared" si="460"/>
        <v>0</v>
      </c>
      <c r="PUO38" s="927">
        <f t="shared" si="460"/>
        <v>0</v>
      </c>
      <c r="PUP38" s="927">
        <f t="shared" si="460"/>
        <v>0</v>
      </c>
      <c r="PUQ38" s="927">
        <f t="shared" si="460"/>
        <v>0</v>
      </c>
      <c r="PUR38" s="927">
        <f t="shared" si="460"/>
        <v>0</v>
      </c>
      <c r="PUS38" s="927">
        <f t="shared" si="460"/>
        <v>0</v>
      </c>
      <c r="PUT38" s="927">
        <f t="shared" si="460"/>
        <v>0</v>
      </c>
      <c r="PUU38" s="927">
        <f t="shared" si="460"/>
        <v>0</v>
      </c>
      <c r="PUV38" s="927">
        <f t="shared" si="460"/>
        <v>0</v>
      </c>
      <c r="PUW38" s="927">
        <f t="shared" si="460"/>
        <v>0</v>
      </c>
      <c r="PUX38" s="927">
        <f t="shared" si="460"/>
        <v>0</v>
      </c>
      <c r="PUY38" s="927">
        <f t="shared" si="460"/>
        <v>0</v>
      </c>
      <c r="PUZ38" s="927">
        <f t="shared" si="460"/>
        <v>0</v>
      </c>
      <c r="PVA38" s="927">
        <f t="shared" si="460"/>
        <v>0</v>
      </c>
      <c r="PVB38" s="927">
        <f t="shared" si="460"/>
        <v>0</v>
      </c>
      <c r="PVC38" s="927">
        <f t="shared" si="460"/>
        <v>0</v>
      </c>
      <c r="PVD38" s="927">
        <f t="shared" si="460"/>
        <v>0</v>
      </c>
      <c r="PVE38" s="927">
        <f t="shared" si="460"/>
        <v>0</v>
      </c>
      <c r="PVF38" s="927">
        <f t="shared" si="460"/>
        <v>0</v>
      </c>
      <c r="PVG38" s="927">
        <f t="shared" si="460"/>
        <v>0</v>
      </c>
      <c r="PVH38" s="927">
        <f t="shared" si="460"/>
        <v>0</v>
      </c>
      <c r="PVI38" s="927">
        <f t="shared" si="460"/>
        <v>0</v>
      </c>
      <c r="PVJ38" s="927">
        <f t="shared" ref="PVJ38:PXU38" si="461">+PVI38</f>
        <v>0</v>
      </c>
      <c r="PVK38" s="927">
        <f t="shared" si="461"/>
        <v>0</v>
      </c>
      <c r="PVL38" s="927">
        <f t="shared" si="461"/>
        <v>0</v>
      </c>
      <c r="PVM38" s="927">
        <f t="shared" si="461"/>
        <v>0</v>
      </c>
      <c r="PVN38" s="927">
        <f t="shared" si="461"/>
        <v>0</v>
      </c>
      <c r="PVO38" s="927">
        <f t="shared" si="461"/>
        <v>0</v>
      </c>
      <c r="PVP38" s="927">
        <f t="shared" si="461"/>
        <v>0</v>
      </c>
      <c r="PVQ38" s="927">
        <f t="shared" si="461"/>
        <v>0</v>
      </c>
      <c r="PVR38" s="927">
        <f t="shared" si="461"/>
        <v>0</v>
      </c>
      <c r="PVS38" s="927">
        <f t="shared" si="461"/>
        <v>0</v>
      </c>
      <c r="PVT38" s="927">
        <f t="shared" si="461"/>
        <v>0</v>
      </c>
      <c r="PVU38" s="927">
        <f t="shared" si="461"/>
        <v>0</v>
      </c>
      <c r="PVV38" s="927">
        <f t="shared" si="461"/>
        <v>0</v>
      </c>
      <c r="PVW38" s="927">
        <f t="shared" si="461"/>
        <v>0</v>
      </c>
      <c r="PVX38" s="927">
        <f t="shared" si="461"/>
        <v>0</v>
      </c>
      <c r="PVY38" s="927">
        <f t="shared" si="461"/>
        <v>0</v>
      </c>
      <c r="PVZ38" s="927">
        <f t="shared" si="461"/>
        <v>0</v>
      </c>
      <c r="PWA38" s="927">
        <f t="shared" si="461"/>
        <v>0</v>
      </c>
      <c r="PWB38" s="927">
        <f t="shared" si="461"/>
        <v>0</v>
      </c>
      <c r="PWC38" s="927">
        <f t="shared" si="461"/>
        <v>0</v>
      </c>
      <c r="PWD38" s="927">
        <f t="shared" si="461"/>
        <v>0</v>
      </c>
      <c r="PWE38" s="927">
        <f t="shared" si="461"/>
        <v>0</v>
      </c>
      <c r="PWF38" s="927">
        <f t="shared" si="461"/>
        <v>0</v>
      </c>
      <c r="PWG38" s="927">
        <f t="shared" si="461"/>
        <v>0</v>
      </c>
      <c r="PWH38" s="927">
        <f t="shared" si="461"/>
        <v>0</v>
      </c>
      <c r="PWI38" s="927">
        <f t="shared" si="461"/>
        <v>0</v>
      </c>
      <c r="PWJ38" s="927">
        <f t="shared" si="461"/>
        <v>0</v>
      </c>
      <c r="PWK38" s="927">
        <f t="shared" si="461"/>
        <v>0</v>
      </c>
      <c r="PWL38" s="927">
        <f t="shared" si="461"/>
        <v>0</v>
      </c>
      <c r="PWM38" s="927">
        <f t="shared" si="461"/>
        <v>0</v>
      </c>
      <c r="PWN38" s="927">
        <f t="shared" si="461"/>
        <v>0</v>
      </c>
      <c r="PWO38" s="927">
        <f t="shared" si="461"/>
        <v>0</v>
      </c>
      <c r="PWP38" s="927">
        <f t="shared" si="461"/>
        <v>0</v>
      </c>
      <c r="PWQ38" s="927">
        <f t="shared" si="461"/>
        <v>0</v>
      </c>
      <c r="PWR38" s="927">
        <f t="shared" si="461"/>
        <v>0</v>
      </c>
      <c r="PWS38" s="927">
        <f t="shared" si="461"/>
        <v>0</v>
      </c>
      <c r="PWT38" s="927">
        <f t="shared" si="461"/>
        <v>0</v>
      </c>
      <c r="PWU38" s="927">
        <f t="shared" si="461"/>
        <v>0</v>
      </c>
      <c r="PWV38" s="927">
        <f t="shared" si="461"/>
        <v>0</v>
      </c>
      <c r="PWW38" s="927">
        <f t="shared" si="461"/>
        <v>0</v>
      </c>
      <c r="PWX38" s="927">
        <f t="shared" si="461"/>
        <v>0</v>
      </c>
      <c r="PWY38" s="927">
        <f t="shared" si="461"/>
        <v>0</v>
      </c>
      <c r="PWZ38" s="927">
        <f t="shared" si="461"/>
        <v>0</v>
      </c>
      <c r="PXA38" s="927">
        <f t="shared" si="461"/>
        <v>0</v>
      </c>
      <c r="PXB38" s="927">
        <f t="shared" si="461"/>
        <v>0</v>
      </c>
      <c r="PXC38" s="927">
        <f t="shared" si="461"/>
        <v>0</v>
      </c>
      <c r="PXD38" s="927">
        <f t="shared" si="461"/>
        <v>0</v>
      </c>
      <c r="PXE38" s="927">
        <f t="shared" si="461"/>
        <v>0</v>
      </c>
      <c r="PXF38" s="927">
        <f t="shared" si="461"/>
        <v>0</v>
      </c>
      <c r="PXG38" s="927">
        <f t="shared" si="461"/>
        <v>0</v>
      </c>
      <c r="PXH38" s="927">
        <f t="shared" si="461"/>
        <v>0</v>
      </c>
      <c r="PXI38" s="927">
        <f t="shared" si="461"/>
        <v>0</v>
      </c>
      <c r="PXJ38" s="927">
        <f t="shared" si="461"/>
        <v>0</v>
      </c>
      <c r="PXK38" s="927">
        <f t="shared" si="461"/>
        <v>0</v>
      </c>
      <c r="PXL38" s="927">
        <f t="shared" si="461"/>
        <v>0</v>
      </c>
      <c r="PXM38" s="927">
        <f t="shared" si="461"/>
        <v>0</v>
      </c>
      <c r="PXN38" s="927">
        <f t="shared" si="461"/>
        <v>0</v>
      </c>
      <c r="PXO38" s="927">
        <f t="shared" si="461"/>
        <v>0</v>
      </c>
      <c r="PXP38" s="927">
        <f t="shared" si="461"/>
        <v>0</v>
      </c>
      <c r="PXQ38" s="927">
        <f t="shared" si="461"/>
        <v>0</v>
      </c>
      <c r="PXR38" s="927">
        <f t="shared" si="461"/>
        <v>0</v>
      </c>
      <c r="PXS38" s="927">
        <f t="shared" si="461"/>
        <v>0</v>
      </c>
      <c r="PXT38" s="927">
        <f t="shared" si="461"/>
        <v>0</v>
      </c>
      <c r="PXU38" s="927">
        <f t="shared" si="461"/>
        <v>0</v>
      </c>
      <c r="PXV38" s="927">
        <f t="shared" ref="PXV38:QAG38" si="462">+PXU38</f>
        <v>0</v>
      </c>
      <c r="PXW38" s="927">
        <f t="shared" si="462"/>
        <v>0</v>
      </c>
      <c r="PXX38" s="927">
        <f t="shared" si="462"/>
        <v>0</v>
      </c>
      <c r="PXY38" s="927">
        <f t="shared" si="462"/>
        <v>0</v>
      </c>
      <c r="PXZ38" s="927">
        <f t="shared" si="462"/>
        <v>0</v>
      </c>
      <c r="PYA38" s="927">
        <f t="shared" si="462"/>
        <v>0</v>
      </c>
      <c r="PYB38" s="927">
        <f t="shared" si="462"/>
        <v>0</v>
      </c>
      <c r="PYC38" s="927">
        <f t="shared" si="462"/>
        <v>0</v>
      </c>
      <c r="PYD38" s="927">
        <f t="shared" si="462"/>
        <v>0</v>
      </c>
      <c r="PYE38" s="927">
        <f t="shared" si="462"/>
        <v>0</v>
      </c>
      <c r="PYF38" s="927">
        <f t="shared" si="462"/>
        <v>0</v>
      </c>
      <c r="PYG38" s="927">
        <f t="shared" si="462"/>
        <v>0</v>
      </c>
      <c r="PYH38" s="927">
        <f t="shared" si="462"/>
        <v>0</v>
      </c>
      <c r="PYI38" s="927">
        <f t="shared" si="462"/>
        <v>0</v>
      </c>
      <c r="PYJ38" s="927">
        <f t="shared" si="462"/>
        <v>0</v>
      </c>
      <c r="PYK38" s="927">
        <f t="shared" si="462"/>
        <v>0</v>
      </c>
      <c r="PYL38" s="927">
        <f t="shared" si="462"/>
        <v>0</v>
      </c>
      <c r="PYM38" s="927">
        <f t="shared" si="462"/>
        <v>0</v>
      </c>
      <c r="PYN38" s="927">
        <f t="shared" si="462"/>
        <v>0</v>
      </c>
      <c r="PYO38" s="927">
        <f t="shared" si="462"/>
        <v>0</v>
      </c>
      <c r="PYP38" s="927">
        <f t="shared" si="462"/>
        <v>0</v>
      </c>
      <c r="PYQ38" s="927">
        <f t="shared" si="462"/>
        <v>0</v>
      </c>
      <c r="PYR38" s="927">
        <f t="shared" si="462"/>
        <v>0</v>
      </c>
      <c r="PYS38" s="927">
        <f t="shared" si="462"/>
        <v>0</v>
      </c>
      <c r="PYT38" s="927">
        <f t="shared" si="462"/>
        <v>0</v>
      </c>
      <c r="PYU38" s="927">
        <f t="shared" si="462"/>
        <v>0</v>
      </c>
      <c r="PYV38" s="927">
        <f t="shared" si="462"/>
        <v>0</v>
      </c>
      <c r="PYW38" s="927">
        <f t="shared" si="462"/>
        <v>0</v>
      </c>
      <c r="PYX38" s="927">
        <f t="shared" si="462"/>
        <v>0</v>
      </c>
      <c r="PYY38" s="927">
        <f t="shared" si="462"/>
        <v>0</v>
      </c>
      <c r="PYZ38" s="927">
        <f t="shared" si="462"/>
        <v>0</v>
      </c>
      <c r="PZA38" s="927">
        <f t="shared" si="462"/>
        <v>0</v>
      </c>
      <c r="PZB38" s="927">
        <f t="shared" si="462"/>
        <v>0</v>
      </c>
      <c r="PZC38" s="927">
        <f t="shared" si="462"/>
        <v>0</v>
      </c>
      <c r="PZD38" s="927">
        <f t="shared" si="462"/>
        <v>0</v>
      </c>
      <c r="PZE38" s="927">
        <f t="shared" si="462"/>
        <v>0</v>
      </c>
      <c r="PZF38" s="927">
        <f t="shared" si="462"/>
        <v>0</v>
      </c>
      <c r="PZG38" s="927">
        <f t="shared" si="462"/>
        <v>0</v>
      </c>
      <c r="PZH38" s="927">
        <f t="shared" si="462"/>
        <v>0</v>
      </c>
      <c r="PZI38" s="927">
        <f t="shared" si="462"/>
        <v>0</v>
      </c>
      <c r="PZJ38" s="927">
        <f t="shared" si="462"/>
        <v>0</v>
      </c>
      <c r="PZK38" s="927">
        <f t="shared" si="462"/>
        <v>0</v>
      </c>
      <c r="PZL38" s="927">
        <f t="shared" si="462"/>
        <v>0</v>
      </c>
      <c r="PZM38" s="927">
        <f t="shared" si="462"/>
        <v>0</v>
      </c>
      <c r="PZN38" s="927">
        <f t="shared" si="462"/>
        <v>0</v>
      </c>
      <c r="PZO38" s="927">
        <f t="shared" si="462"/>
        <v>0</v>
      </c>
      <c r="PZP38" s="927">
        <f t="shared" si="462"/>
        <v>0</v>
      </c>
      <c r="PZQ38" s="927">
        <f t="shared" si="462"/>
        <v>0</v>
      </c>
      <c r="PZR38" s="927">
        <f t="shared" si="462"/>
        <v>0</v>
      </c>
      <c r="PZS38" s="927">
        <f t="shared" si="462"/>
        <v>0</v>
      </c>
      <c r="PZT38" s="927">
        <f t="shared" si="462"/>
        <v>0</v>
      </c>
      <c r="PZU38" s="927">
        <f t="shared" si="462"/>
        <v>0</v>
      </c>
      <c r="PZV38" s="927">
        <f t="shared" si="462"/>
        <v>0</v>
      </c>
      <c r="PZW38" s="927">
        <f t="shared" si="462"/>
        <v>0</v>
      </c>
      <c r="PZX38" s="927">
        <f t="shared" si="462"/>
        <v>0</v>
      </c>
      <c r="PZY38" s="927">
        <f t="shared" si="462"/>
        <v>0</v>
      </c>
      <c r="PZZ38" s="927">
        <f t="shared" si="462"/>
        <v>0</v>
      </c>
      <c r="QAA38" s="927">
        <f t="shared" si="462"/>
        <v>0</v>
      </c>
      <c r="QAB38" s="927">
        <f t="shared" si="462"/>
        <v>0</v>
      </c>
      <c r="QAC38" s="927">
        <f t="shared" si="462"/>
        <v>0</v>
      </c>
      <c r="QAD38" s="927">
        <f t="shared" si="462"/>
        <v>0</v>
      </c>
      <c r="QAE38" s="927">
        <f t="shared" si="462"/>
        <v>0</v>
      </c>
      <c r="QAF38" s="927">
        <f t="shared" si="462"/>
        <v>0</v>
      </c>
      <c r="QAG38" s="927">
        <f t="shared" si="462"/>
        <v>0</v>
      </c>
      <c r="QAH38" s="927">
        <f t="shared" ref="QAH38:QCS38" si="463">+QAG38</f>
        <v>0</v>
      </c>
      <c r="QAI38" s="927">
        <f t="shared" si="463"/>
        <v>0</v>
      </c>
      <c r="QAJ38" s="927">
        <f t="shared" si="463"/>
        <v>0</v>
      </c>
      <c r="QAK38" s="927">
        <f t="shared" si="463"/>
        <v>0</v>
      </c>
      <c r="QAL38" s="927">
        <f t="shared" si="463"/>
        <v>0</v>
      </c>
      <c r="QAM38" s="927">
        <f t="shared" si="463"/>
        <v>0</v>
      </c>
      <c r="QAN38" s="927">
        <f t="shared" si="463"/>
        <v>0</v>
      </c>
      <c r="QAO38" s="927">
        <f t="shared" si="463"/>
        <v>0</v>
      </c>
      <c r="QAP38" s="927">
        <f t="shared" si="463"/>
        <v>0</v>
      </c>
      <c r="QAQ38" s="927">
        <f t="shared" si="463"/>
        <v>0</v>
      </c>
      <c r="QAR38" s="927">
        <f t="shared" si="463"/>
        <v>0</v>
      </c>
      <c r="QAS38" s="927">
        <f t="shared" si="463"/>
        <v>0</v>
      </c>
      <c r="QAT38" s="927">
        <f t="shared" si="463"/>
        <v>0</v>
      </c>
      <c r="QAU38" s="927">
        <f t="shared" si="463"/>
        <v>0</v>
      </c>
      <c r="QAV38" s="927">
        <f t="shared" si="463"/>
        <v>0</v>
      </c>
      <c r="QAW38" s="927">
        <f t="shared" si="463"/>
        <v>0</v>
      </c>
      <c r="QAX38" s="927">
        <f t="shared" si="463"/>
        <v>0</v>
      </c>
      <c r="QAY38" s="927">
        <f t="shared" si="463"/>
        <v>0</v>
      </c>
      <c r="QAZ38" s="927">
        <f t="shared" si="463"/>
        <v>0</v>
      </c>
      <c r="QBA38" s="927">
        <f t="shared" si="463"/>
        <v>0</v>
      </c>
      <c r="QBB38" s="927">
        <f t="shared" si="463"/>
        <v>0</v>
      </c>
      <c r="QBC38" s="927">
        <f t="shared" si="463"/>
        <v>0</v>
      </c>
      <c r="QBD38" s="927">
        <f t="shared" si="463"/>
        <v>0</v>
      </c>
      <c r="QBE38" s="927">
        <f t="shared" si="463"/>
        <v>0</v>
      </c>
      <c r="QBF38" s="927">
        <f t="shared" si="463"/>
        <v>0</v>
      </c>
      <c r="QBG38" s="927">
        <f t="shared" si="463"/>
        <v>0</v>
      </c>
      <c r="QBH38" s="927">
        <f t="shared" si="463"/>
        <v>0</v>
      </c>
      <c r="QBI38" s="927">
        <f t="shared" si="463"/>
        <v>0</v>
      </c>
      <c r="QBJ38" s="927">
        <f t="shared" si="463"/>
        <v>0</v>
      </c>
      <c r="QBK38" s="927">
        <f t="shared" si="463"/>
        <v>0</v>
      </c>
      <c r="QBL38" s="927">
        <f t="shared" si="463"/>
        <v>0</v>
      </c>
      <c r="QBM38" s="927">
        <f t="shared" si="463"/>
        <v>0</v>
      </c>
      <c r="QBN38" s="927">
        <f t="shared" si="463"/>
        <v>0</v>
      </c>
      <c r="QBO38" s="927">
        <f t="shared" si="463"/>
        <v>0</v>
      </c>
      <c r="QBP38" s="927">
        <f t="shared" si="463"/>
        <v>0</v>
      </c>
      <c r="QBQ38" s="927">
        <f t="shared" si="463"/>
        <v>0</v>
      </c>
      <c r="QBR38" s="927">
        <f t="shared" si="463"/>
        <v>0</v>
      </c>
      <c r="QBS38" s="927">
        <f t="shared" si="463"/>
        <v>0</v>
      </c>
      <c r="QBT38" s="927">
        <f t="shared" si="463"/>
        <v>0</v>
      </c>
      <c r="QBU38" s="927">
        <f t="shared" si="463"/>
        <v>0</v>
      </c>
      <c r="QBV38" s="927">
        <f t="shared" si="463"/>
        <v>0</v>
      </c>
      <c r="QBW38" s="927">
        <f t="shared" si="463"/>
        <v>0</v>
      </c>
      <c r="QBX38" s="927">
        <f t="shared" si="463"/>
        <v>0</v>
      </c>
      <c r="QBY38" s="927">
        <f t="shared" si="463"/>
        <v>0</v>
      </c>
      <c r="QBZ38" s="927">
        <f t="shared" si="463"/>
        <v>0</v>
      </c>
      <c r="QCA38" s="927">
        <f t="shared" si="463"/>
        <v>0</v>
      </c>
      <c r="QCB38" s="927">
        <f t="shared" si="463"/>
        <v>0</v>
      </c>
      <c r="QCC38" s="927">
        <f t="shared" si="463"/>
        <v>0</v>
      </c>
      <c r="QCD38" s="927">
        <f t="shared" si="463"/>
        <v>0</v>
      </c>
      <c r="QCE38" s="927">
        <f t="shared" si="463"/>
        <v>0</v>
      </c>
      <c r="QCF38" s="927">
        <f t="shared" si="463"/>
        <v>0</v>
      </c>
      <c r="QCG38" s="927">
        <f t="shared" si="463"/>
        <v>0</v>
      </c>
      <c r="QCH38" s="927">
        <f t="shared" si="463"/>
        <v>0</v>
      </c>
      <c r="QCI38" s="927">
        <f t="shared" si="463"/>
        <v>0</v>
      </c>
      <c r="QCJ38" s="927">
        <f t="shared" si="463"/>
        <v>0</v>
      </c>
      <c r="QCK38" s="927">
        <f t="shared" si="463"/>
        <v>0</v>
      </c>
      <c r="QCL38" s="927">
        <f t="shared" si="463"/>
        <v>0</v>
      </c>
      <c r="QCM38" s="927">
        <f t="shared" si="463"/>
        <v>0</v>
      </c>
      <c r="QCN38" s="927">
        <f t="shared" si="463"/>
        <v>0</v>
      </c>
      <c r="QCO38" s="927">
        <f t="shared" si="463"/>
        <v>0</v>
      </c>
      <c r="QCP38" s="927">
        <f t="shared" si="463"/>
        <v>0</v>
      </c>
      <c r="QCQ38" s="927">
        <f t="shared" si="463"/>
        <v>0</v>
      </c>
      <c r="QCR38" s="927">
        <f t="shared" si="463"/>
        <v>0</v>
      </c>
      <c r="QCS38" s="927">
        <f t="shared" si="463"/>
        <v>0</v>
      </c>
      <c r="QCT38" s="927">
        <f t="shared" ref="QCT38:QFE38" si="464">+QCS38</f>
        <v>0</v>
      </c>
      <c r="QCU38" s="927">
        <f t="shared" si="464"/>
        <v>0</v>
      </c>
      <c r="QCV38" s="927">
        <f t="shared" si="464"/>
        <v>0</v>
      </c>
      <c r="QCW38" s="927">
        <f t="shared" si="464"/>
        <v>0</v>
      </c>
      <c r="QCX38" s="927">
        <f t="shared" si="464"/>
        <v>0</v>
      </c>
      <c r="QCY38" s="927">
        <f t="shared" si="464"/>
        <v>0</v>
      </c>
      <c r="QCZ38" s="927">
        <f t="shared" si="464"/>
        <v>0</v>
      </c>
      <c r="QDA38" s="927">
        <f t="shared" si="464"/>
        <v>0</v>
      </c>
      <c r="QDB38" s="927">
        <f t="shared" si="464"/>
        <v>0</v>
      </c>
      <c r="QDC38" s="927">
        <f t="shared" si="464"/>
        <v>0</v>
      </c>
      <c r="QDD38" s="927">
        <f t="shared" si="464"/>
        <v>0</v>
      </c>
      <c r="QDE38" s="927">
        <f t="shared" si="464"/>
        <v>0</v>
      </c>
      <c r="QDF38" s="927">
        <f t="shared" si="464"/>
        <v>0</v>
      </c>
      <c r="QDG38" s="927">
        <f t="shared" si="464"/>
        <v>0</v>
      </c>
      <c r="QDH38" s="927">
        <f t="shared" si="464"/>
        <v>0</v>
      </c>
      <c r="QDI38" s="927">
        <f t="shared" si="464"/>
        <v>0</v>
      </c>
      <c r="QDJ38" s="927">
        <f t="shared" si="464"/>
        <v>0</v>
      </c>
      <c r="QDK38" s="927">
        <f t="shared" si="464"/>
        <v>0</v>
      </c>
      <c r="QDL38" s="927">
        <f t="shared" si="464"/>
        <v>0</v>
      </c>
      <c r="QDM38" s="927">
        <f t="shared" si="464"/>
        <v>0</v>
      </c>
      <c r="QDN38" s="927">
        <f t="shared" si="464"/>
        <v>0</v>
      </c>
      <c r="QDO38" s="927">
        <f t="shared" si="464"/>
        <v>0</v>
      </c>
      <c r="QDP38" s="927">
        <f t="shared" si="464"/>
        <v>0</v>
      </c>
      <c r="QDQ38" s="927">
        <f t="shared" si="464"/>
        <v>0</v>
      </c>
      <c r="QDR38" s="927">
        <f t="shared" si="464"/>
        <v>0</v>
      </c>
      <c r="QDS38" s="927">
        <f t="shared" si="464"/>
        <v>0</v>
      </c>
      <c r="QDT38" s="927">
        <f t="shared" si="464"/>
        <v>0</v>
      </c>
      <c r="QDU38" s="927">
        <f t="shared" si="464"/>
        <v>0</v>
      </c>
      <c r="QDV38" s="927">
        <f t="shared" si="464"/>
        <v>0</v>
      </c>
      <c r="QDW38" s="927">
        <f t="shared" si="464"/>
        <v>0</v>
      </c>
      <c r="QDX38" s="927">
        <f t="shared" si="464"/>
        <v>0</v>
      </c>
      <c r="QDY38" s="927">
        <f t="shared" si="464"/>
        <v>0</v>
      </c>
      <c r="QDZ38" s="927">
        <f t="shared" si="464"/>
        <v>0</v>
      </c>
      <c r="QEA38" s="927">
        <f t="shared" si="464"/>
        <v>0</v>
      </c>
      <c r="QEB38" s="927">
        <f t="shared" si="464"/>
        <v>0</v>
      </c>
      <c r="QEC38" s="927">
        <f t="shared" si="464"/>
        <v>0</v>
      </c>
      <c r="QED38" s="927">
        <f t="shared" si="464"/>
        <v>0</v>
      </c>
      <c r="QEE38" s="927">
        <f t="shared" si="464"/>
        <v>0</v>
      </c>
      <c r="QEF38" s="927">
        <f t="shared" si="464"/>
        <v>0</v>
      </c>
      <c r="QEG38" s="927">
        <f t="shared" si="464"/>
        <v>0</v>
      </c>
      <c r="QEH38" s="927">
        <f t="shared" si="464"/>
        <v>0</v>
      </c>
      <c r="QEI38" s="927">
        <f t="shared" si="464"/>
        <v>0</v>
      </c>
      <c r="QEJ38" s="927">
        <f t="shared" si="464"/>
        <v>0</v>
      </c>
      <c r="QEK38" s="927">
        <f t="shared" si="464"/>
        <v>0</v>
      </c>
      <c r="QEL38" s="927">
        <f t="shared" si="464"/>
        <v>0</v>
      </c>
      <c r="QEM38" s="927">
        <f t="shared" si="464"/>
        <v>0</v>
      </c>
      <c r="QEN38" s="927">
        <f t="shared" si="464"/>
        <v>0</v>
      </c>
      <c r="QEO38" s="927">
        <f t="shared" si="464"/>
        <v>0</v>
      </c>
      <c r="QEP38" s="927">
        <f t="shared" si="464"/>
        <v>0</v>
      </c>
      <c r="QEQ38" s="927">
        <f t="shared" si="464"/>
        <v>0</v>
      </c>
      <c r="QER38" s="927">
        <f t="shared" si="464"/>
        <v>0</v>
      </c>
      <c r="QES38" s="927">
        <f t="shared" si="464"/>
        <v>0</v>
      </c>
      <c r="QET38" s="927">
        <f t="shared" si="464"/>
        <v>0</v>
      </c>
      <c r="QEU38" s="927">
        <f t="shared" si="464"/>
        <v>0</v>
      </c>
      <c r="QEV38" s="927">
        <f t="shared" si="464"/>
        <v>0</v>
      </c>
      <c r="QEW38" s="927">
        <f t="shared" si="464"/>
        <v>0</v>
      </c>
      <c r="QEX38" s="927">
        <f t="shared" si="464"/>
        <v>0</v>
      </c>
      <c r="QEY38" s="927">
        <f t="shared" si="464"/>
        <v>0</v>
      </c>
      <c r="QEZ38" s="927">
        <f t="shared" si="464"/>
        <v>0</v>
      </c>
      <c r="QFA38" s="927">
        <f t="shared" si="464"/>
        <v>0</v>
      </c>
      <c r="QFB38" s="927">
        <f t="shared" si="464"/>
        <v>0</v>
      </c>
      <c r="QFC38" s="927">
        <f t="shared" si="464"/>
        <v>0</v>
      </c>
      <c r="QFD38" s="927">
        <f t="shared" si="464"/>
        <v>0</v>
      </c>
      <c r="QFE38" s="927">
        <f t="shared" si="464"/>
        <v>0</v>
      </c>
      <c r="QFF38" s="927">
        <f t="shared" ref="QFF38:QHQ38" si="465">+QFE38</f>
        <v>0</v>
      </c>
      <c r="QFG38" s="927">
        <f t="shared" si="465"/>
        <v>0</v>
      </c>
      <c r="QFH38" s="927">
        <f t="shared" si="465"/>
        <v>0</v>
      </c>
      <c r="QFI38" s="927">
        <f t="shared" si="465"/>
        <v>0</v>
      </c>
      <c r="QFJ38" s="927">
        <f t="shared" si="465"/>
        <v>0</v>
      </c>
      <c r="QFK38" s="927">
        <f t="shared" si="465"/>
        <v>0</v>
      </c>
      <c r="QFL38" s="927">
        <f t="shared" si="465"/>
        <v>0</v>
      </c>
      <c r="QFM38" s="927">
        <f t="shared" si="465"/>
        <v>0</v>
      </c>
      <c r="QFN38" s="927">
        <f t="shared" si="465"/>
        <v>0</v>
      </c>
      <c r="QFO38" s="927">
        <f t="shared" si="465"/>
        <v>0</v>
      </c>
      <c r="QFP38" s="927">
        <f t="shared" si="465"/>
        <v>0</v>
      </c>
      <c r="QFQ38" s="927">
        <f t="shared" si="465"/>
        <v>0</v>
      </c>
      <c r="QFR38" s="927">
        <f t="shared" si="465"/>
        <v>0</v>
      </c>
      <c r="QFS38" s="927">
        <f t="shared" si="465"/>
        <v>0</v>
      </c>
      <c r="QFT38" s="927">
        <f t="shared" si="465"/>
        <v>0</v>
      </c>
      <c r="QFU38" s="927">
        <f t="shared" si="465"/>
        <v>0</v>
      </c>
      <c r="QFV38" s="927">
        <f t="shared" si="465"/>
        <v>0</v>
      </c>
      <c r="QFW38" s="927">
        <f t="shared" si="465"/>
        <v>0</v>
      </c>
      <c r="QFX38" s="927">
        <f t="shared" si="465"/>
        <v>0</v>
      </c>
      <c r="QFY38" s="927">
        <f t="shared" si="465"/>
        <v>0</v>
      </c>
      <c r="QFZ38" s="927">
        <f t="shared" si="465"/>
        <v>0</v>
      </c>
      <c r="QGA38" s="927">
        <f t="shared" si="465"/>
        <v>0</v>
      </c>
      <c r="QGB38" s="927">
        <f t="shared" si="465"/>
        <v>0</v>
      </c>
      <c r="QGC38" s="927">
        <f t="shared" si="465"/>
        <v>0</v>
      </c>
      <c r="QGD38" s="927">
        <f t="shared" si="465"/>
        <v>0</v>
      </c>
      <c r="QGE38" s="927">
        <f t="shared" si="465"/>
        <v>0</v>
      </c>
      <c r="QGF38" s="927">
        <f t="shared" si="465"/>
        <v>0</v>
      </c>
      <c r="QGG38" s="927">
        <f t="shared" si="465"/>
        <v>0</v>
      </c>
      <c r="QGH38" s="927">
        <f t="shared" si="465"/>
        <v>0</v>
      </c>
      <c r="QGI38" s="927">
        <f t="shared" si="465"/>
        <v>0</v>
      </c>
      <c r="QGJ38" s="927">
        <f t="shared" si="465"/>
        <v>0</v>
      </c>
      <c r="QGK38" s="927">
        <f t="shared" si="465"/>
        <v>0</v>
      </c>
      <c r="QGL38" s="927">
        <f t="shared" si="465"/>
        <v>0</v>
      </c>
      <c r="QGM38" s="927">
        <f t="shared" si="465"/>
        <v>0</v>
      </c>
      <c r="QGN38" s="927">
        <f t="shared" si="465"/>
        <v>0</v>
      </c>
      <c r="QGO38" s="927">
        <f t="shared" si="465"/>
        <v>0</v>
      </c>
      <c r="QGP38" s="927">
        <f t="shared" si="465"/>
        <v>0</v>
      </c>
      <c r="QGQ38" s="927">
        <f t="shared" si="465"/>
        <v>0</v>
      </c>
      <c r="QGR38" s="927">
        <f t="shared" si="465"/>
        <v>0</v>
      </c>
      <c r="QGS38" s="927">
        <f t="shared" si="465"/>
        <v>0</v>
      </c>
      <c r="QGT38" s="927">
        <f t="shared" si="465"/>
        <v>0</v>
      </c>
      <c r="QGU38" s="927">
        <f t="shared" si="465"/>
        <v>0</v>
      </c>
      <c r="QGV38" s="927">
        <f t="shared" si="465"/>
        <v>0</v>
      </c>
      <c r="QGW38" s="927">
        <f t="shared" si="465"/>
        <v>0</v>
      </c>
      <c r="QGX38" s="927">
        <f t="shared" si="465"/>
        <v>0</v>
      </c>
      <c r="QGY38" s="927">
        <f t="shared" si="465"/>
        <v>0</v>
      </c>
      <c r="QGZ38" s="927">
        <f t="shared" si="465"/>
        <v>0</v>
      </c>
      <c r="QHA38" s="927">
        <f t="shared" si="465"/>
        <v>0</v>
      </c>
      <c r="QHB38" s="927">
        <f t="shared" si="465"/>
        <v>0</v>
      </c>
      <c r="QHC38" s="927">
        <f t="shared" si="465"/>
        <v>0</v>
      </c>
      <c r="QHD38" s="927">
        <f t="shared" si="465"/>
        <v>0</v>
      </c>
      <c r="QHE38" s="927">
        <f t="shared" si="465"/>
        <v>0</v>
      </c>
      <c r="QHF38" s="927">
        <f t="shared" si="465"/>
        <v>0</v>
      </c>
      <c r="QHG38" s="927">
        <f t="shared" si="465"/>
        <v>0</v>
      </c>
      <c r="QHH38" s="927">
        <f t="shared" si="465"/>
        <v>0</v>
      </c>
      <c r="QHI38" s="927">
        <f t="shared" si="465"/>
        <v>0</v>
      </c>
      <c r="QHJ38" s="927">
        <f t="shared" si="465"/>
        <v>0</v>
      </c>
      <c r="QHK38" s="927">
        <f t="shared" si="465"/>
        <v>0</v>
      </c>
      <c r="QHL38" s="927">
        <f t="shared" si="465"/>
        <v>0</v>
      </c>
      <c r="QHM38" s="927">
        <f t="shared" si="465"/>
        <v>0</v>
      </c>
      <c r="QHN38" s="927">
        <f t="shared" si="465"/>
        <v>0</v>
      </c>
      <c r="QHO38" s="927">
        <f t="shared" si="465"/>
        <v>0</v>
      </c>
      <c r="QHP38" s="927">
        <f t="shared" si="465"/>
        <v>0</v>
      </c>
      <c r="QHQ38" s="927">
        <f t="shared" si="465"/>
        <v>0</v>
      </c>
      <c r="QHR38" s="927">
        <f t="shared" ref="QHR38:QKC38" si="466">+QHQ38</f>
        <v>0</v>
      </c>
      <c r="QHS38" s="927">
        <f t="shared" si="466"/>
        <v>0</v>
      </c>
      <c r="QHT38" s="927">
        <f t="shared" si="466"/>
        <v>0</v>
      </c>
      <c r="QHU38" s="927">
        <f t="shared" si="466"/>
        <v>0</v>
      </c>
      <c r="QHV38" s="927">
        <f t="shared" si="466"/>
        <v>0</v>
      </c>
      <c r="QHW38" s="927">
        <f t="shared" si="466"/>
        <v>0</v>
      </c>
      <c r="QHX38" s="927">
        <f t="shared" si="466"/>
        <v>0</v>
      </c>
      <c r="QHY38" s="927">
        <f t="shared" si="466"/>
        <v>0</v>
      </c>
      <c r="QHZ38" s="927">
        <f t="shared" si="466"/>
        <v>0</v>
      </c>
      <c r="QIA38" s="927">
        <f t="shared" si="466"/>
        <v>0</v>
      </c>
      <c r="QIB38" s="927">
        <f t="shared" si="466"/>
        <v>0</v>
      </c>
      <c r="QIC38" s="927">
        <f t="shared" si="466"/>
        <v>0</v>
      </c>
      <c r="QID38" s="927">
        <f t="shared" si="466"/>
        <v>0</v>
      </c>
      <c r="QIE38" s="927">
        <f t="shared" si="466"/>
        <v>0</v>
      </c>
      <c r="QIF38" s="927">
        <f t="shared" si="466"/>
        <v>0</v>
      </c>
      <c r="QIG38" s="927">
        <f t="shared" si="466"/>
        <v>0</v>
      </c>
      <c r="QIH38" s="927">
        <f t="shared" si="466"/>
        <v>0</v>
      </c>
      <c r="QII38" s="927">
        <f t="shared" si="466"/>
        <v>0</v>
      </c>
      <c r="QIJ38" s="927">
        <f t="shared" si="466"/>
        <v>0</v>
      </c>
      <c r="QIK38" s="927">
        <f t="shared" si="466"/>
        <v>0</v>
      </c>
      <c r="QIL38" s="927">
        <f t="shared" si="466"/>
        <v>0</v>
      </c>
      <c r="QIM38" s="927">
        <f t="shared" si="466"/>
        <v>0</v>
      </c>
      <c r="QIN38" s="927">
        <f t="shared" si="466"/>
        <v>0</v>
      </c>
      <c r="QIO38" s="927">
        <f t="shared" si="466"/>
        <v>0</v>
      </c>
      <c r="QIP38" s="927">
        <f t="shared" si="466"/>
        <v>0</v>
      </c>
      <c r="QIQ38" s="927">
        <f t="shared" si="466"/>
        <v>0</v>
      </c>
      <c r="QIR38" s="927">
        <f t="shared" si="466"/>
        <v>0</v>
      </c>
      <c r="QIS38" s="927">
        <f t="shared" si="466"/>
        <v>0</v>
      </c>
      <c r="QIT38" s="927">
        <f t="shared" si="466"/>
        <v>0</v>
      </c>
      <c r="QIU38" s="927">
        <f t="shared" si="466"/>
        <v>0</v>
      </c>
      <c r="QIV38" s="927">
        <f t="shared" si="466"/>
        <v>0</v>
      </c>
      <c r="QIW38" s="927">
        <f t="shared" si="466"/>
        <v>0</v>
      </c>
      <c r="QIX38" s="927">
        <f t="shared" si="466"/>
        <v>0</v>
      </c>
      <c r="QIY38" s="927">
        <f t="shared" si="466"/>
        <v>0</v>
      </c>
      <c r="QIZ38" s="927">
        <f t="shared" si="466"/>
        <v>0</v>
      </c>
      <c r="QJA38" s="927">
        <f t="shared" si="466"/>
        <v>0</v>
      </c>
      <c r="QJB38" s="927">
        <f t="shared" si="466"/>
        <v>0</v>
      </c>
      <c r="QJC38" s="927">
        <f t="shared" si="466"/>
        <v>0</v>
      </c>
      <c r="QJD38" s="927">
        <f t="shared" si="466"/>
        <v>0</v>
      </c>
      <c r="QJE38" s="927">
        <f t="shared" si="466"/>
        <v>0</v>
      </c>
      <c r="QJF38" s="927">
        <f t="shared" si="466"/>
        <v>0</v>
      </c>
      <c r="QJG38" s="927">
        <f t="shared" si="466"/>
        <v>0</v>
      </c>
      <c r="QJH38" s="927">
        <f t="shared" si="466"/>
        <v>0</v>
      </c>
      <c r="QJI38" s="927">
        <f t="shared" si="466"/>
        <v>0</v>
      </c>
      <c r="QJJ38" s="927">
        <f t="shared" si="466"/>
        <v>0</v>
      </c>
      <c r="QJK38" s="927">
        <f t="shared" si="466"/>
        <v>0</v>
      </c>
      <c r="QJL38" s="927">
        <f t="shared" si="466"/>
        <v>0</v>
      </c>
      <c r="QJM38" s="927">
        <f t="shared" si="466"/>
        <v>0</v>
      </c>
      <c r="QJN38" s="927">
        <f t="shared" si="466"/>
        <v>0</v>
      </c>
      <c r="QJO38" s="927">
        <f t="shared" si="466"/>
        <v>0</v>
      </c>
      <c r="QJP38" s="927">
        <f t="shared" si="466"/>
        <v>0</v>
      </c>
      <c r="QJQ38" s="927">
        <f t="shared" si="466"/>
        <v>0</v>
      </c>
      <c r="QJR38" s="927">
        <f t="shared" si="466"/>
        <v>0</v>
      </c>
      <c r="QJS38" s="927">
        <f t="shared" si="466"/>
        <v>0</v>
      </c>
      <c r="QJT38" s="927">
        <f t="shared" si="466"/>
        <v>0</v>
      </c>
      <c r="QJU38" s="927">
        <f t="shared" si="466"/>
        <v>0</v>
      </c>
      <c r="QJV38" s="927">
        <f t="shared" si="466"/>
        <v>0</v>
      </c>
      <c r="QJW38" s="927">
        <f t="shared" si="466"/>
        <v>0</v>
      </c>
      <c r="QJX38" s="927">
        <f t="shared" si="466"/>
        <v>0</v>
      </c>
      <c r="QJY38" s="927">
        <f t="shared" si="466"/>
        <v>0</v>
      </c>
      <c r="QJZ38" s="927">
        <f t="shared" si="466"/>
        <v>0</v>
      </c>
      <c r="QKA38" s="927">
        <f t="shared" si="466"/>
        <v>0</v>
      </c>
      <c r="QKB38" s="927">
        <f t="shared" si="466"/>
        <v>0</v>
      </c>
      <c r="QKC38" s="927">
        <f t="shared" si="466"/>
        <v>0</v>
      </c>
      <c r="QKD38" s="927">
        <f t="shared" ref="QKD38:QMO38" si="467">+QKC38</f>
        <v>0</v>
      </c>
      <c r="QKE38" s="927">
        <f t="shared" si="467"/>
        <v>0</v>
      </c>
      <c r="QKF38" s="927">
        <f t="shared" si="467"/>
        <v>0</v>
      </c>
      <c r="QKG38" s="927">
        <f t="shared" si="467"/>
        <v>0</v>
      </c>
      <c r="QKH38" s="927">
        <f t="shared" si="467"/>
        <v>0</v>
      </c>
      <c r="QKI38" s="927">
        <f t="shared" si="467"/>
        <v>0</v>
      </c>
      <c r="QKJ38" s="927">
        <f t="shared" si="467"/>
        <v>0</v>
      </c>
      <c r="QKK38" s="927">
        <f t="shared" si="467"/>
        <v>0</v>
      </c>
      <c r="QKL38" s="927">
        <f t="shared" si="467"/>
        <v>0</v>
      </c>
      <c r="QKM38" s="927">
        <f t="shared" si="467"/>
        <v>0</v>
      </c>
      <c r="QKN38" s="927">
        <f t="shared" si="467"/>
        <v>0</v>
      </c>
      <c r="QKO38" s="927">
        <f t="shared" si="467"/>
        <v>0</v>
      </c>
      <c r="QKP38" s="927">
        <f t="shared" si="467"/>
        <v>0</v>
      </c>
      <c r="QKQ38" s="927">
        <f t="shared" si="467"/>
        <v>0</v>
      </c>
      <c r="QKR38" s="927">
        <f t="shared" si="467"/>
        <v>0</v>
      </c>
      <c r="QKS38" s="927">
        <f t="shared" si="467"/>
        <v>0</v>
      </c>
      <c r="QKT38" s="927">
        <f t="shared" si="467"/>
        <v>0</v>
      </c>
      <c r="QKU38" s="927">
        <f t="shared" si="467"/>
        <v>0</v>
      </c>
      <c r="QKV38" s="927">
        <f t="shared" si="467"/>
        <v>0</v>
      </c>
      <c r="QKW38" s="927">
        <f t="shared" si="467"/>
        <v>0</v>
      </c>
      <c r="QKX38" s="927">
        <f t="shared" si="467"/>
        <v>0</v>
      </c>
      <c r="QKY38" s="927">
        <f t="shared" si="467"/>
        <v>0</v>
      </c>
      <c r="QKZ38" s="927">
        <f t="shared" si="467"/>
        <v>0</v>
      </c>
      <c r="QLA38" s="927">
        <f t="shared" si="467"/>
        <v>0</v>
      </c>
      <c r="QLB38" s="927">
        <f t="shared" si="467"/>
        <v>0</v>
      </c>
      <c r="QLC38" s="927">
        <f t="shared" si="467"/>
        <v>0</v>
      </c>
      <c r="QLD38" s="927">
        <f t="shared" si="467"/>
        <v>0</v>
      </c>
      <c r="QLE38" s="927">
        <f t="shared" si="467"/>
        <v>0</v>
      </c>
      <c r="QLF38" s="927">
        <f t="shared" si="467"/>
        <v>0</v>
      </c>
      <c r="QLG38" s="927">
        <f t="shared" si="467"/>
        <v>0</v>
      </c>
      <c r="QLH38" s="927">
        <f t="shared" si="467"/>
        <v>0</v>
      </c>
      <c r="QLI38" s="927">
        <f t="shared" si="467"/>
        <v>0</v>
      </c>
      <c r="QLJ38" s="927">
        <f t="shared" si="467"/>
        <v>0</v>
      </c>
      <c r="QLK38" s="927">
        <f t="shared" si="467"/>
        <v>0</v>
      </c>
      <c r="QLL38" s="927">
        <f t="shared" si="467"/>
        <v>0</v>
      </c>
      <c r="QLM38" s="927">
        <f t="shared" si="467"/>
        <v>0</v>
      </c>
      <c r="QLN38" s="927">
        <f t="shared" si="467"/>
        <v>0</v>
      </c>
      <c r="QLO38" s="927">
        <f t="shared" si="467"/>
        <v>0</v>
      </c>
      <c r="QLP38" s="927">
        <f t="shared" si="467"/>
        <v>0</v>
      </c>
      <c r="QLQ38" s="927">
        <f t="shared" si="467"/>
        <v>0</v>
      </c>
      <c r="QLR38" s="927">
        <f t="shared" si="467"/>
        <v>0</v>
      </c>
      <c r="QLS38" s="927">
        <f t="shared" si="467"/>
        <v>0</v>
      </c>
      <c r="QLT38" s="927">
        <f t="shared" si="467"/>
        <v>0</v>
      </c>
      <c r="QLU38" s="927">
        <f t="shared" si="467"/>
        <v>0</v>
      </c>
      <c r="QLV38" s="927">
        <f t="shared" si="467"/>
        <v>0</v>
      </c>
      <c r="QLW38" s="927">
        <f t="shared" si="467"/>
        <v>0</v>
      </c>
      <c r="QLX38" s="927">
        <f t="shared" si="467"/>
        <v>0</v>
      </c>
      <c r="QLY38" s="927">
        <f t="shared" si="467"/>
        <v>0</v>
      </c>
      <c r="QLZ38" s="927">
        <f t="shared" si="467"/>
        <v>0</v>
      </c>
      <c r="QMA38" s="927">
        <f t="shared" si="467"/>
        <v>0</v>
      </c>
      <c r="QMB38" s="927">
        <f t="shared" si="467"/>
        <v>0</v>
      </c>
      <c r="QMC38" s="927">
        <f t="shared" si="467"/>
        <v>0</v>
      </c>
      <c r="QMD38" s="927">
        <f t="shared" si="467"/>
        <v>0</v>
      </c>
      <c r="QME38" s="927">
        <f t="shared" si="467"/>
        <v>0</v>
      </c>
      <c r="QMF38" s="927">
        <f t="shared" si="467"/>
        <v>0</v>
      </c>
      <c r="QMG38" s="927">
        <f t="shared" si="467"/>
        <v>0</v>
      </c>
      <c r="QMH38" s="927">
        <f t="shared" si="467"/>
        <v>0</v>
      </c>
      <c r="QMI38" s="927">
        <f t="shared" si="467"/>
        <v>0</v>
      </c>
      <c r="QMJ38" s="927">
        <f t="shared" si="467"/>
        <v>0</v>
      </c>
      <c r="QMK38" s="927">
        <f t="shared" si="467"/>
        <v>0</v>
      </c>
      <c r="QML38" s="927">
        <f t="shared" si="467"/>
        <v>0</v>
      </c>
      <c r="QMM38" s="927">
        <f t="shared" si="467"/>
        <v>0</v>
      </c>
      <c r="QMN38" s="927">
        <f t="shared" si="467"/>
        <v>0</v>
      </c>
      <c r="QMO38" s="927">
        <f t="shared" si="467"/>
        <v>0</v>
      </c>
      <c r="QMP38" s="927">
        <f t="shared" ref="QMP38:QPA38" si="468">+QMO38</f>
        <v>0</v>
      </c>
      <c r="QMQ38" s="927">
        <f t="shared" si="468"/>
        <v>0</v>
      </c>
      <c r="QMR38" s="927">
        <f t="shared" si="468"/>
        <v>0</v>
      </c>
      <c r="QMS38" s="927">
        <f t="shared" si="468"/>
        <v>0</v>
      </c>
      <c r="QMT38" s="927">
        <f t="shared" si="468"/>
        <v>0</v>
      </c>
      <c r="QMU38" s="927">
        <f t="shared" si="468"/>
        <v>0</v>
      </c>
      <c r="QMV38" s="927">
        <f t="shared" si="468"/>
        <v>0</v>
      </c>
      <c r="QMW38" s="927">
        <f t="shared" si="468"/>
        <v>0</v>
      </c>
      <c r="QMX38" s="927">
        <f t="shared" si="468"/>
        <v>0</v>
      </c>
      <c r="QMY38" s="927">
        <f t="shared" si="468"/>
        <v>0</v>
      </c>
      <c r="QMZ38" s="927">
        <f t="shared" si="468"/>
        <v>0</v>
      </c>
      <c r="QNA38" s="927">
        <f t="shared" si="468"/>
        <v>0</v>
      </c>
      <c r="QNB38" s="927">
        <f t="shared" si="468"/>
        <v>0</v>
      </c>
      <c r="QNC38" s="927">
        <f t="shared" si="468"/>
        <v>0</v>
      </c>
      <c r="QND38" s="927">
        <f t="shared" si="468"/>
        <v>0</v>
      </c>
      <c r="QNE38" s="927">
        <f t="shared" si="468"/>
        <v>0</v>
      </c>
      <c r="QNF38" s="927">
        <f t="shared" si="468"/>
        <v>0</v>
      </c>
      <c r="QNG38" s="927">
        <f t="shared" si="468"/>
        <v>0</v>
      </c>
      <c r="QNH38" s="927">
        <f t="shared" si="468"/>
        <v>0</v>
      </c>
      <c r="QNI38" s="927">
        <f t="shared" si="468"/>
        <v>0</v>
      </c>
      <c r="QNJ38" s="927">
        <f t="shared" si="468"/>
        <v>0</v>
      </c>
      <c r="QNK38" s="927">
        <f t="shared" si="468"/>
        <v>0</v>
      </c>
      <c r="QNL38" s="927">
        <f t="shared" si="468"/>
        <v>0</v>
      </c>
      <c r="QNM38" s="927">
        <f t="shared" si="468"/>
        <v>0</v>
      </c>
      <c r="QNN38" s="927">
        <f t="shared" si="468"/>
        <v>0</v>
      </c>
      <c r="QNO38" s="927">
        <f t="shared" si="468"/>
        <v>0</v>
      </c>
      <c r="QNP38" s="927">
        <f t="shared" si="468"/>
        <v>0</v>
      </c>
      <c r="QNQ38" s="927">
        <f t="shared" si="468"/>
        <v>0</v>
      </c>
      <c r="QNR38" s="927">
        <f t="shared" si="468"/>
        <v>0</v>
      </c>
      <c r="QNS38" s="927">
        <f t="shared" si="468"/>
        <v>0</v>
      </c>
      <c r="QNT38" s="927">
        <f t="shared" si="468"/>
        <v>0</v>
      </c>
      <c r="QNU38" s="927">
        <f t="shared" si="468"/>
        <v>0</v>
      </c>
      <c r="QNV38" s="927">
        <f t="shared" si="468"/>
        <v>0</v>
      </c>
      <c r="QNW38" s="927">
        <f t="shared" si="468"/>
        <v>0</v>
      </c>
      <c r="QNX38" s="927">
        <f t="shared" si="468"/>
        <v>0</v>
      </c>
      <c r="QNY38" s="927">
        <f t="shared" si="468"/>
        <v>0</v>
      </c>
      <c r="QNZ38" s="927">
        <f t="shared" si="468"/>
        <v>0</v>
      </c>
      <c r="QOA38" s="927">
        <f t="shared" si="468"/>
        <v>0</v>
      </c>
      <c r="QOB38" s="927">
        <f t="shared" si="468"/>
        <v>0</v>
      </c>
      <c r="QOC38" s="927">
        <f t="shared" si="468"/>
        <v>0</v>
      </c>
      <c r="QOD38" s="927">
        <f t="shared" si="468"/>
        <v>0</v>
      </c>
      <c r="QOE38" s="927">
        <f t="shared" si="468"/>
        <v>0</v>
      </c>
      <c r="QOF38" s="927">
        <f t="shared" si="468"/>
        <v>0</v>
      </c>
      <c r="QOG38" s="927">
        <f t="shared" si="468"/>
        <v>0</v>
      </c>
      <c r="QOH38" s="927">
        <f t="shared" si="468"/>
        <v>0</v>
      </c>
      <c r="QOI38" s="927">
        <f t="shared" si="468"/>
        <v>0</v>
      </c>
      <c r="QOJ38" s="927">
        <f t="shared" si="468"/>
        <v>0</v>
      </c>
      <c r="QOK38" s="927">
        <f t="shared" si="468"/>
        <v>0</v>
      </c>
      <c r="QOL38" s="927">
        <f t="shared" si="468"/>
        <v>0</v>
      </c>
      <c r="QOM38" s="927">
        <f t="shared" si="468"/>
        <v>0</v>
      </c>
      <c r="QON38" s="927">
        <f t="shared" si="468"/>
        <v>0</v>
      </c>
      <c r="QOO38" s="927">
        <f t="shared" si="468"/>
        <v>0</v>
      </c>
      <c r="QOP38" s="927">
        <f t="shared" si="468"/>
        <v>0</v>
      </c>
      <c r="QOQ38" s="927">
        <f t="shared" si="468"/>
        <v>0</v>
      </c>
      <c r="QOR38" s="927">
        <f t="shared" si="468"/>
        <v>0</v>
      </c>
      <c r="QOS38" s="927">
        <f t="shared" si="468"/>
        <v>0</v>
      </c>
      <c r="QOT38" s="927">
        <f t="shared" si="468"/>
        <v>0</v>
      </c>
      <c r="QOU38" s="927">
        <f t="shared" si="468"/>
        <v>0</v>
      </c>
      <c r="QOV38" s="927">
        <f t="shared" si="468"/>
        <v>0</v>
      </c>
      <c r="QOW38" s="927">
        <f t="shared" si="468"/>
        <v>0</v>
      </c>
      <c r="QOX38" s="927">
        <f t="shared" si="468"/>
        <v>0</v>
      </c>
      <c r="QOY38" s="927">
        <f t="shared" si="468"/>
        <v>0</v>
      </c>
      <c r="QOZ38" s="927">
        <f t="shared" si="468"/>
        <v>0</v>
      </c>
      <c r="QPA38" s="927">
        <f t="shared" si="468"/>
        <v>0</v>
      </c>
      <c r="QPB38" s="927">
        <f t="shared" ref="QPB38:QRM38" si="469">+QPA38</f>
        <v>0</v>
      </c>
      <c r="QPC38" s="927">
        <f t="shared" si="469"/>
        <v>0</v>
      </c>
      <c r="QPD38" s="927">
        <f t="shared" si="469"/>
        <v>0</v>
      </c>
      <c r="QPE38" s="927">
        <f t="shared" si="469"/>
        <v>0</v>
      </c>
      <c r="QPF38" s="927">
        <f t="shared" si="469"/>
        <v>0</v>
      </c>
      <c r="QPG38" s="927">
        <f t="shared" si="469"/>
        <v>0</v>
      </c>
      <c r="QPH38" s="927">
        <f t="shared" si="469"/>
        <v>0</v>
      </c>
      <c r="QPI38" s="927">
        <f t="shared" si="469"/>
        <v>0</v>
      </c>
      <c r="QPJ38" s="927">
        <f t="shared" si="469"/>
        <v>0</v>
      </c>
      <c r="QPK38" s="927">
        <f t="shared" si="469"/>
        <v>0</v>
      </c>
      <c r="QPL38" s="927">
        <f t="shared" si="469"/>
        <v>0</v>
      </c>
      <c r="QPM38" s="927">
        <f t="shared" si="469"/>
        <v>0</v>
      </c>
      <c r="QPN38" s="927">
        <f t="shared" si="469"/>
        <v>0</v>
      </c>
      <c r="QPO38" s="927">
        <f t="shared" si="469"/>
        <v>0</v>
      </c>
      <c r="QPP38" s="927">
        <f t="shared" si="469"/>
        <v>0</v>
      </c>
      <c r="QPQ38" s="927">
        <f t="shared" si="469"/>
        <v>0</v>
      </c>
      <c r="QPR38" s="927">
        <f t="shared" si="469"/>
        <v>0</v>
      </c>
      <c r="QPS38" s="927">
        <f t="shared" si="469"/>
        <v>0</v>
      </c>
      <c r="QPT38" s="927">
        <f t="shared" si="469"/>
        <v>0</v>
      </c>
      <c r="QPU38" s="927">
        <f t="shared" si="469"/>
        <v>0</v>
      </c>
      <c r="QPV38" s="927">
        <f t="shared" si="469"/>
        <v>0</v>
      </c>
      <c r="QPW38" s="927">
        <f t="shared" si="469"/>
        <v>0</v>
      </c>
      <c r="QPX38" s="927">
        <f t="shared" si="469"/>
        <v>0</v>
      </c>
      <c r="QPY38" s="927">
        <f t="shared" si="469"/>
        <v>0</v>
      </c>
      <c r="QPZ38" s="927">
        <f t="shared" si="469"/>
        <v>0</v>
      </c>
      <c r="QQA38" s="927">
        <f t="shared" si="469"/>
        <v>0</v>
      </c>
      <c r="QQB38" s="927">
        <f t="shared" si="469"/>
        <v>0</v>
      </c>
      <c r="QQC38" s="927">
        <f t="shared" si="469"/>
        <v>0</v>
      </c>
      <c r="QQD38" s="927">
        <f t="shared" si="469"/>
        <v>0</v>
      </c>
      <c r="QQE38" s="927">
        <f t="shared" si="469"/>
        <v>0</v>
      </c>
      <c r="QQF38" s="927">
        <f t="shared" si="469"/>
        <v>0</v>
      </c>
      <c r="QQG38" s="927">
        <f t="shared" si="469"/>
        <v>0</v>
      </c>
      <c r="QQH38" s="927">
        <f t="shared" si="469"/>
        <v>0</v>
      </c>
      <c r="QQI38" s="927">
        <f t="shared" si="469"/>
        <v>0</v>
      </c>
      <c r="QQJ38" s="927">
        <f t="shared" si="469"/>
        <v>0</v>
      </c>
      <c r="QQK38" s="927">
        <f t="shared" si="469"/>
        <v>0</v>
      </c>
      <c r="QQL38" s="927">
        <f t="shared" si="469"/>
        <v>0</v>
      </c>
      <c r="QQM38" s="927">
        <f t="shared" si="469"/>
        <v>0</v>
      </c>
      <c r="QQN38" s="927">
        <f t="shared" si="469"/>
        <v>0</v>
      </c>
      <c r="QQO38" s="927">
        <f t="shared" si="469"/>
        <v>0</v>
      </c>
      <c r="QQP38" s="927">
        <f t="shared" si="469"/>
        <v>0</v>
      </c>
      <c r="QQQ38" s="927">
        <f t="shared" si="469"/>
        <v>0</v>
      </c>
      <c r="QQR38" s="927">
        <f t="shared" si="469"/>
        <v>0</v>
      </c>
      <c r="QQS38" s="927">
        <f t="shared" si="469"/>
        <v>0</v>
      </c>
      <c r="QQT38" s="927">
        <f t="shared" si="469"/>
        <v>0</v>
      </c>
      <c r="QQU38" s="927">
        <f t="shared" si="469"/>
        <v>0</v>
      </c>
      <c r="QQV38" s="927">
        <f t="shared" si="469"/>
        <v>0</v>
      </c>
      <c r="QQW38" s="927">
        <f t="shared" si="469"/>
        <v>0</v>
      </c>
      <c r="QQX38" s="927">
        <f t="shared" si="469"/>
        <v>0</v>
      </c>
      <c r="QQY38" s="927">
        <f t="shared" si="469"/>
        <v>0</v>
      </c>
      <c r="QQZ38" s="927">
        <f t="shared" si="469"/>
        <v>0</v>
      </c>
      <c r="QRA38" s="927">
        <f t="shared" si="469"/>
        <v>0</v>
      </c>
      <c r="QRB38" s="927">
        <f t="shared" si="469"/>
        <v>0</v>
      </c>
      <c r="QRC38" s="927">
        <f t="shared" si="469"/>
        <v>0</v>
      </c>
      <c r="QRD38" s="927">
        <f t="shared" si="469"/>
        <v>0</v>
      </c>
      <c r="QRE38" s="927">
        <f t="shared" si="469"/>
        <v>0</v>
      </c>
      <c r="QRF38" s="927">
        <f t="shared" si="469"/>
        <v>0</v>
      </c>
      <c r="QRG38" s="927">
        <f t="shared" si="469"/>
        <v>0</v>
      </c>
      <c r="QRH38" s="927">
        <f t="shared" si="469"/>
        <v>0</v>
      </c>
      <c r="QRI38" s="927">
        <f t="shared" si="469"/>
        <v>0</v>
      </c>
      <c r="QRJ38" s="927">
        <f t="shared" si="469"/>
        <v>0</v>
      </c>
      <c r="QRK38" s="927">
        <f t="shared" si="469"/>
        <v>0</v>
      </c>
      <c r="QRL38" s="927">
        <f t="shared" si="469"/>
        <v>0</v>
      </c>
      <c r="QRM38" s="927">
        <f t="shared" si="469"/>
        <v>0</v>
      </c>
      <c r="QRN38" s="927">
        <f t="shared" ref="QRN38:QTY38" si="470">+QRM38</f>
        <v>0</v>
      </c>
      <c r="QRO38" s="927">
        <f t="shared" si="470"/>
        <v>0</v>
      </c>
      <c r="QRP38" s="927">
        <f t="shared" si="470"/>
        <v>0</v>
      </c>
      <c r="QRQ38" s="927">
        <f t="shared" si="470"/>
        <v>0</v>
      </c>
      <c r="QRR38" s="927">
        <f t="shared" si="470"/>
        <v>0</v>
      </c>
      <c r="QRS38" s="927">
        <f t="shared" si="470"/>
        <v>0</v>
      </c>
      <c r="QRT38" s="927">
        <f t="shared" si="470"/>
        <v>0</v>
      </c>
      <c r="QRU38" s="927">
        <f t="shared" si="470"/>
        <v>0</v>
      </c>
      <c r="QRV38" s="927">
        <f t="shared" si="470"/>
        <v>0</v>
      </c>
      <c r="QRW38" s="927">
        <f t="shared" si="470"/>
        <v>0</v>
      </c>
      <c r="QRX38" s="927">
        <f t="shared" si="470"/>
        <v>0</v>
      </c>
      <c r="QRY38" s="927">
        <f t="shared" si="470"/>
        <v>0</v>
      </c>
      <c r="QRZ38" s="927">
        <f t="shared" si="470"/>
        <v>0</v>
      </c>
      <c r="QSA38" s="927">
        <f t="shared" si="470"/>
        <v>0</v>
      </c>
      <c r="QSB38" s="927">
        <f t="shared" si="470"/>
        <v>0</v>
      </c>
      <c r="QSC38" s="927">
        <f t="shared" si="470"/>
        <v>0</v>
      </c>
      <c r="QSD38" s="927">
        <f t="shared" si="470"/>
        <v>0</v>
      </c>
      <c r="QSE38" s="927">
        <f t="shared" si="470"/>
        <v>0</v>
      </c>
      <c r="QSF38" s="927">
        <f t="shared" si="470"/>
        <v>0</v>
      </c>
      <c r="QSG38" s="927">
        <f t="shared" si="470"/>
        <v>0</v>
      </c>
      <c r="QSH38" s="927">
        <f t="shared" si="470"/>
        <v>0</v>
      </c>
      <c r="QSI38" s="927">
        <f t="shared" si="470"/>
        <v>0</v>
      </c>
      <c r="QSJ38" s="927">
        <f t="shared" si="470"/>
        <v>0</v>
      </c>
      <c r="QSK38" s="927">
        <f t="shared" si="470"/>
        <v>0</v>
      </c>
      <c r="QSL38" s="927">
        <f t="shared" si="470"/>
        <v>0</v>
      </c>
      <c r="QSM38" s="927">
        <f t="shared" si="470"/>
        <v>0</v>
      </c>
      <c r="QSN38" s="927">
        <f t="shared" si="470"/>
        <v>0</v>
      </c>
      <c r="QSO38" s="927">
        <f t="shared" si="470"/>
        <v>0</v>
      </c>
      <c r="QSP38" s="927">
        <f t="shared" si="470"/>
        <v>0</v>
      </c>
      <c r="QSQ38" s="927">
        <f t="shared" si="470"/>
        <v>0</v>
      </c>
      <c r="QSR38" s="927">
        <f t="shared" si="470"/>
        <v>0</v>
      </c>
      <c r="QSS38" s="927">
        <f t="shared" si="470"/>
        <v>0</v>
      </c>
      <c r="QST38" s="927">
        <f t="shared" si="470"/>
        <v>0</v>
      </c>
      <c r="QSU38" s="927">
        <f t="shared" si="470"/>
        <v>0</v>
      </c>
      <c r="QSV38" s="927">
        <f t="shared" si="470"/>
        <v>0</v>
      </c>
      <c r="QSW38" s="927">
        <f t="shared" si="470"/>
        <v>0</v>
      </c>
      <c r="QSX38" s="927">
        <f t="shared" si="470"/>
        <v>0</v>
      </c>
      <c r="QSY38" s="927">
        <f t="shared" si="470"/>
        <v>0</v>
      </c>
      <c r="QSZ38" s="927">
        <f t="shared" si="470"/>
        <v>0</v>
      </c>
      <c r="QTA38" s="927">
        <f t="shared" si="470"/>
        <v>0</v>
      </c>
      <c r="QTB38" s="927">
        <f t="shared" si="470"/>
        <v>0</v>
      </c>
      <c r="QTC38" s="927">
        <f t="shared" si="470"/>
        <v>0</v>
      </c>
      <c r="QTD38" s="927">
        <f t="shared" si="470"/>
        <v>0</v>
      </c>
      <c r="QTE38" s="927">
        <f t="shared" si="470"/>
        <v>0</v>
      </c>
      <c r="QTF38" s="927">
        <f t="shared" si="470"/>
        <v>0</v>
      </c>
      <c r="QTG38" s="927">
        <f t="shared" si="470"/>
        <v>0</v>
      </c>
      <c r="QTH38" s="927">
        <f t="shared" si="470"/>
        <v>0</v>
      </c>
      <c r="QTI38" s="927">
        <f t="shared" si="470"/>
        <v>0</v>
      </c>
      <c r="QTJ38" s="927">
        <f t="shared" si="470"/>
        <v>0</v>
      </c>
      <c r="QTK38" s="927">
        <f t="shared" si="470"/>
        <v>0</v>
      </c>
      <c r="QTL38" s="927">
        <f t="shared" si="470"/>
        <v>0</v>
      </c>
      <c r="QTM38" s="927">
        <f t="shared" si="470"/>
        <v>0</v>
      </c>
      <c r="QTN38" s="927">
        <f t="shared" si="470"/>
        <v>0</v>
      </c>
      <c r="QTO38" s="927">
        <f t="shared" si="470"/>
        <v>0</v>
      </c>
      <c r="QTP38" s="927">
        <f t="shared" si="470"/>
        <v>0</v>
      </c>
      <c r="QTQ38" s="927">
        <f t="shared" si="470"/>
        <v>0</v>
      </c>
      <c r="QTR38" s="927">
        <f t="shared" si="470"/>
        <v>0</v>
      </c>
      <c r="QTS38" s="927">
        <f t="shared" si="470"/>
        <v>0</v>
      </c>
      <c r="QTT38" s="927">
        <f t="shared" si="470"/>
        <v>0</v>
      </c>
      <c r="QTU38" s="927">
        <f t="shared" si="470"/>
        <v>0</v>
      </c>
      <c r="QTV38" s="927">
        <f t="shared" si="470"/>
        <v>0</v>
      </c>
      <c r="QTW38" s="927">
        <f t="shared" si="470"/>
        <v>0</v>
      </c>
      <c r="QTX38" s="927">
        <f t="shared" si="470"/>
        <v>0</v>
      </c>
      <c r="QTY38" s="927">
        <f t="shared" si="470"/>
        <v>0</v>
      </c>
      <c r="QTZ38" s="927">
        <f t="shared" ref="QTZ38:QWK38" si="471">+QTY38</f>
        <v>0</v>
      </c>
      <c r="QUA38" s="927">
        <f t="shared" si="471"/>
        <v>0</v>
      </c>
      <c r="QUB38" s="927">
        <f t="shared" si="471"/>
        <v>0</v>
      </c>
      <c r="QUC38" s="927">
        <f t="shared" si="471"/>
        <v>0</v>
      </c>
      <c r="QUD38" s="927">
        <f t="shared" si="471"/>
        <v>0</v>
      </c>
      <c r="QUE38" s="927">
        <f t="shared" si="471"/>
        <v>0</v>
      </c>
      <c r="QUF38" s="927">
        <f t="shared" si="471"/>
        <v>0</v>
      </c>
      <c r="QUG38" s="927">
        <f t="shared" si="471"/>
        <v>0</v>
      </c>
      <c r="QUH38" s="927">
        <f t="shared" si="471"/>
        <v>0</v>
      </c>
      <c r="QUI38" s="927">
        <f t="shared" si="471"/>
        <v>0</v>
      </c>
      <c r="QUJ38" s="927">
        <f t="shared" si="471"/>
        <v>0</v>
      </c>
      <c r="QUK38" s="927">
        <f t="shared" si="471"/>
        <v>0</v>
      </c>
      <c r="QUL38" s="927">
        <f t="shared" si="471"/>
        <v>0</v>
      </c>
      <c r="QUM38" s="927">
        <f t="shared" si="471"/>
        <v>0</v>
      </c>
      <c r="QUN38" s="927">
        <f t="shared" si="471"/>
        <v>0</v>
      </c>
      <c r="QUO38" s="927">
        <f t="shared" si="471"/>
        <v>0</v>
      </c>
      <c r="QUP38" s="927">
        <f t="shared" si="471"/>
        <v>0</v>
      </c>
      <c r="QUQ38" s="927">
        <f t="shared" si="471"/>
        <v>0</v>
      </c>
      <c r="QUR38" s="927">
        <f t="shared" si="471"/>
        <v>0</v>
      </c>
      <c r="QUS38" s="927">
        <f t="shared" si="471"/>
        <v>0</v>
      </c>
      <c r="QUT38" s="927">
        <f t="shared" si="471"/>
        <v>0</v>
      </c>
      <c r="QUU38" s="927">
        <f t="shared" si="471"/>
        <v>0</v>
      </c>
      <c r="QUV38" s="927">
        <f t="shared" si="471"/>
        <v>0</v>
      </c>
      <c r="QUW38" s="927">
        <f t="shared" si="471"/>
        <v>0</v>
      </c>
      <c r="QUX38" s="927">
        <f t="shared" si="471"/>
        <v>0</v>
      </c>
      <c r="QUY38" s="927">
        <f t="shared" si="471"/>
        <v>0</v>
      </c>
      <c r="QUZ38" s="927">
        <f t="shared" si="471"/>
        <v>0</v>
      </c>
      <c r="QVA38" s="927">
        <f t="shared" si="471"/>
        <v>0</v>
      </c>
      <c r="QVB38" s="927">
        <f t="shared" si="471"/>
        <v>0</v>
      </c>
      <c r="QVC38" s="927">
        <f t="shared" si="471"/>
        <v>0</v>
      </c>
      <c r="QVD38" s="927">
        <f t="shared" si="471"/>
        <v>0</v>
      </c>
      <c r="QVE38" s="927">
        <f t="shared" si="471"/>
        <v>0</v>
      </c>
      <c r="QVF38" s="927">
        <f t="shared" si="471"/>
        <v>0</v>
      </c>
      <c r="QVG38" s="927">
        <f t="shared" si="471"/>
        <v>0</v>
      </c>
      <c r="QVH38" s="927">
        <f t="shared" si="471"/>
        <v>0</v>
      </c>
      <c r="QVI38" s="927">
        <f t="shared" si="471"/>
        <v>0</v>
      </c>
      <c r="QVJ38" s="927">
        <f t="shared" si="471"/>
        <v>0</v>
      </c>
      <c r="QVK38" s="927">
        <f t="shared" si="471"/>
        <v>0</v>
      </c>
      <c r="QVL38" s="927">
        <f t="shared" si="471"/>
        <v>0</v>
      </c>
      <c r="QVM38" s="927">
        <f t="shared" si="471"/>
        <v>0</v>
      </c>
      <c r="QVN38" s="927">
        <f t="shared" si="471"/>
        <v>0</v>
      </c>
      <c r="QVO38" s="927">
        <f t="shared" si="471"/>
        <v>0</v>
      </c>
      <c r="QVP38" s="927">
        <f t="shared" si="471"/>
        <v>0</v>
      </c>
      <c r="QVQ38" s="927">
        <f t="shared" si="471"/>
        <v>0</v>
      </c>
      <c r="QVR38" s="927">
        <f t="shared" si="471"/>
        <v>0</v>
      </c>
      <c r="QVS38" s="927">
        <f t="shared" si="471"/>
        <v>0</v>
      </c>
      <c r="QVT38" s="927">
        <f t="shared" si="471"/>
        <v>0</v>
      </c>
      <c r="QVU38" s="927">
        <f t="shared" si="471"/>
        <v>0</v>
      </c>
      <c r="QVV38" s="927">
        <f t="shared" si="471"/>
        <v>0</v>
      </c>
      <c r="QVW38" s="927">
        <f t="shared" si="471"/>
        <v>0</v>
      </c>
      <c r="QVX38" s="927">
        <f t="shared" si="471"/>
        <v>0</v>
      </c>
      <c r="QVY38" s="927">
        <f t="shared" si="471"/>
        <v>0</v>
      </c>
      <c r="QVZ38" s="927">
        <f t="shared" si="471"/>
        <v>0</v>
      </c>
      <c r="QWA38" s="927">
        <f t="shared" si="471"/>
        <v>0</v>
      </c>
      <c r="QWB38" s="927">
        <f t="shared" si="471"/>
        <v>0</v>
      </c>
      <c r="QWC38" s="927">
        <f t="shared" si="471"/>
        <v>0</v>
      </c>
      <c r="QWD38" s="927">
        <f t="shared" si="471"/>
        <v>0</v>
      </c>
      <c r="QWE38" s="927">
        <f t="shared" si="471"/>
        <v>0</v>
      </c>
      <c r="QWF38" s="927">
        <f t="shared" si="471"/>
        <v>0</v>
      </c>
      <c r="QWG38" s="927">
        <f t="shared" si="471"/>
        <v>0</v>
      </c>
      <c r="QWH38" s="927">
        <f t="shared" si="471"/>
        <v>0</v>
      </c>
      <c r="QWI38" s="927">
        <f t="shared" si="471"/>
        <v>0</v>
      </c>
      <c r="QWJ38" s="927">
        <f t="shared" si="471"/>
        <v>0</v>
      </c>
      <c r="QWK38" s="927">
        <f t="shared" si="471"/>
        <v>0</v>
      </c>
      <c r="QWL38" s="927">
        <f t="shared" ref="QWL38:QYW38" si="472">+QWK38</f>
        <v>0</v>
      </c>
      <c r="QWM38" s="927">
        <f t="shared" si="472"/>
        <v>0</v>
      </c>
      <c r="QWN38" s="927">
        <f t="shared" si="472"/>
        <v>0</v>
      </c>
      <c r="QWO38" s="927">
        <f t="shared" si="472"/>
        <v>0</v>
      </c>
      <c r="QWP38" s="927">
        <f t="shared" si="472"/>
        <v>0</v>
      </c>
      <c r="QWQ38" s="927">
        <f t="shared" si="472"/>
        <v>0</v>
      </c>
      <c r="QWR38" s="927">
        <f t="shared" si="472"/>
        <v>0</v>
      </c>
      <c r="QWS38" s="927">
        <f t="shared" si="472"/>
        <v>0</v>
      </c>
      <c r="QWT38" s="927">
        <f t="shared" si="472"/>
        <v>0</v>
      </c>
      <c r="QWU38" s="927">
        <f t="shared" si="472"/>
        <v>0</v>
      </c>
      <c r="QWV38" s="927">
        <f t="shared" si="472"/>
        <v>0</v>
      </c>
      <c r="QWW38" s="927">
        <f t="shared" si="472"/>
        <v>0</v>
      </c>
      <c r="QWX38" s="927">
        <f t="shared" si="472"/>
        <v>0</v>
      </c>
      <c r="QWY38" s="927">
        <f t="shared" si="472"/>
        <v>0</v>
      </c>
      <c r="QWZ38" s="927">
        <f t="shared" si="472"/>
        <v>0</v>
      </c>
      <c r="QXA38" s="927">
        <f t="shared" si="472"/>
        <v>0</v>
      </c>
      <c r="QXB38" s="927">
        <f t="shared" si="472"/>
        <v>0</v>
      </c>
      <c r="QXC38" s="927">
        <f t="shared" si="472"/>
        <v>0</v>
      </c>
      <c r="QXD38" s="927">
        <f t="shared" si="472"/>
        <v>0</v>
      </c>
      <c r="QXE38" s="927">
        <f t="shared" si="472"/>
        <v>0</v>
      </c>
      <c r="QXF38" s="927">
        <f t="shared" si="472"/>
        <v>0</v>
      </c>
      <c r="QXG38" s="927">
        <f t="shared" si="472"/>
        <v>0</v>
      </c>
      <c r="QXH38" s="927">
        <f t="shared" si="472"/>
        <v>0</v>
      </c>
      <c r="QXI38" s="927">
        <f t="shared" si="472"/>
        <v>0</v>
      </c>
      <c r="QXJ38" s="927">
        <f t="shared" si="472"/>
        <v>0</v>
      </c>
      <c r="QXK38" s="927">
        <f t="shared" si="472"/>
        <v>0</v>
      </c>
      <c r="QXL38" s="927">
        <f t="shared" si="472"/>
        <v>0</v>
      </c>
      <c r="QXM38" s="927">
        <f t="shared" si="472"/>
        <v>0</v>
      </c>
      <c r="QXN38" s="927">
        <f t="shared" si="472"/>
        <v>0</v>
      </c>
      <c r="QXO38" s="927">
        <f t="shared" si="472"/>
        <v>0</v>
      </c>
      <c r="QXP38" s="927">
        <f t="shared" si="472"/>
        <v>0</v>
      </c>
      <c r="QXQ38" s="927">
        <f t="shared" si="472"/>
        <v>0</v>
      </c>
      <c r="QXR38" s="927">
        <f t="shared" si="472"/>
        <v>0</v>
      </c>
      <c r="QXS38" s="927">
        <f t="shared" si="472"/>
        <v>0</v>
      </c>
      <c r="QXT38" s="927">
        <f t="shared" si="472"/>
        <v>0</v>
      </c>
      <c r="QXU38" s="927">
        <f t="shared" si="472"/>
        <v>0</v>
      </c>
      <c r="QXV38" s="927">
        <f t="shared" si="472"/>
        <v>0</v>
      </c>
      <c r="QXW38" s="927">
        <f t="shared" si="472"/>
        <v>0</v>
      </c>
      <c r="QXX38" s="927">
        <f t="shared" si="472"/>
        <v>0</v>
      </c>
      <c r="QXY38" s="927">
        <f t="shared" si="472"/>
        <v>0</v>
      </c>
      <c r="QXZ38" s="927">
        <f t="shared" si="472"/>
        <v>0</v>
      </c>
      <c r="QYA38" s="927">
        <f t="shared" si="472"/>
        <v>0</v>
      </c>
      <c r="QYB38" s="927">
        <f t="shared" si="472"/>
        <v>0</v>
      </c>
      <c r="QYC38" s="927">
        <f t="shared" si="472"/>
        <v>0</v>
      </c>
      <c r="QYD38" s="927">
        <f t="shared" si="472"/>
        <v>0</v>
      </c>
      <c r="QYE38" s="927">
        <f t="shared" si="472"/>
        <v>0</v>
      </c>
      <c r="QYF38" s="927">
        <f t="shared" si="472"/>
        <v>0</v>
      </c>
      <c r="QYG38" s="927">
        <f t="shared" si="472"/>
        <v>0</v>
      </c>
      <c r="QYH38" s="927">
        <f t="shared" si="472"/>
        <v>0</v>
      </c>
      <c r="QYI38" s="927">
        <f t="shared" si="472"/>
        <v>0</v>
      </c>
      <c r="QYJ38" s="927">
        <f t="shared" si="472"/>
        <v>0</v>
      </c>
      <c r="QYK38" s="927">
        <f t="shared" si="472"/>
        <v>0</v>
      </c>
      <c r="QYL38" s="927">
        <f t="shared" si="472"/>
        <v>0</v>
      </c>
      <c r="QYM38" s="927">
        <f t="shared" si="472"/>
        <v>0</v>
      </c>
      <c r="QYN38" s="927">
        <f t="shared" si="472"/>
        <v>0</v>
      </c>
      <c r="QYO38" s="927">
        <f t="shared" si="472"/>
        <v>0</v>
      </c>
      <c r="QYP38" s="927">
        <f t="shared" si="472"/>
        <v>0</v>
      </c>
      <c r="QYQ38" s="927">
        <f t="shared" si="472"/>
        <v>0</v>
      </c>
      <c r="QYR38" s="927">
        <f t="shared" si="472"/>
        <v>0</v>
      </c>
      <c r="QYS38" s="927">
        <f t="shared" si="472"/>
        <v>0</v>
      </c>
      <c r="QYT38" s="927">
        <f t="shared" si="472"/>
        <v>0</v>
      </c>
      <c r="QYU38" s="927">
        <f t="shared" si="472"/>
        <v>0</v>
      </c>
      <c r="QYV38" s="927">
        <f t="shared" si="472"/>
        <v>0</v>
      </c>
      <c r="QYW38" s="927">
        <f t="shared" si="472"/>
        <v>0</v>
      </c>
      <c r="QYX38" s="927">
        <f t="shared" ref="QYX38:RBI38" si="473">+QYW38</f>
        <v>0</v>
      </c>
      <c r="QYY38" s="927">
        <f t="shared" si="473"/>
        <v>0</v>
      </c>
      <c r="QYZ38" s="927">
        <f t="shared" si="473"/>
        <v>0</v>
      </c>
      <c r="QZA38" s="927">
        <f t="shared" si="473"/>
        <v>0</v>
      </c>
      <c r="QZB38" s="927">
        <f t="shared" si="473"/>
        <v>0</v>
      </c>
      <c r="QZC38" s="927">
        <f t="shared" si="473"/>
        <v>0</v>
      </c>
      <c r="QZD38" s="927">
        <f t="shared" si="473"/>
        <v>0</v>
      </c>
      <c r="QZE38" s="927">
        <f t="shared" si="473"/>
        <v>0</v>
      </c>
      <c r="QZF38" s="927">
        <f t="shared" si="473"/>
        <v>0</v>
      </c>
      <c r="QZG38" s="927">
        <f t="shared" si="473"/>
        <v>0</v>
      </c>
      <c r="QZH38" s="927">
        <f t="shared" si="473"/>
        <v>0</v>
      </c>
      <c r="QZI38" s="927">
        <f t="shared" si="473"/>
        <v>0</v>
      </c>
      <c r="QZJ38" s="927">
        <f t="shared" si="473"/>
        <v>0</v>
      </c>
      <c r="QZK38" s="927">
        <f t="shared" si="473"/>
        <v>0</v>
      </c>
      <c r="QZL38" s="927">
        <f t="shared" si="473"/>
        <v>0</v>
      </c>
      <c r="QZM38" s="927">
        <f t="shared" si="473"/>
        <v>0</v>
      </c>
      <c r="QZN38" s="927">
        <f t="shared" si="473"/>
        <v>0</v>
      </c>
      <c r="QZO38" s="927">
        <f t="shared" si="473"/>
        <v>0</v>
      </c>
      <c r="QZP38" s="927">
        <f t="shared" si="473"/>
        <v>0</v>
      </c>
      <c r="QZQ38" s="927">
        <f t="shared" si="473"/>
        <v>0</v>
      </c>
      <c r="QZR38" s="927">
        <f t="shared" si="473"/>
        <v>0</v>
      </c>
      <c r="QZS38" s="927">
        <f t="shared" si="473"/>
        <v>0</v>
      </c>
      <c r="QZT38" s="927">
        <f t="shared" si="473"/>
        <v>0</v>
      </c>
      <c r="QZU38" s="927">
        <f t="shared" si="473"/>
        <v>0</v>
      </c>
      <c r="QZV38" s="927">
        <f t="shared" si="473"/>
        <v>0</v>
      </c>
      <c r="QZW38" s="927">
        <f t="shared" si="473"/>
        <v>0</v>
      </c>
      <c r="QZX38" s="927">
        <f t="shared" si="473"/>
        <v>0</v>
      </c>
      <c r="QZY38" s="927">
        <f t="shared" si="473"/>
        <v>0</v>
      </c>
      <c r="QZZ38" s="927">
        <f t="shared" si="473"/>
        <v>0</v>
      </c>
      <c r="RAA38" s="927">
        <f t="shared" si="473"/>
        <v>0</v>
      </c>
      <c r="RAB38" s="927">
        <f t="shared" si="473"/>
        <v>0</v>
      </c>
      <c r="RAC38" s="927">
        <f t="shared" si="473"/>
        <v>0</v>
      </c>
      <c r="RAD38" s="927">
        <f t="shared" si="473"/>
        <v>0</v>
      </c>
      <c r="RAE38" s="927">
        <f t="shared" si="473"/>
        <v>0</v>
      </c>
      <c r="RAF38" s="927">
        <f t="shared" si="473"/>
        <v>0</v>
      </c>
      <c r="RAG38" s="927">
        <f t="shared" si="473"/>
        <v>0</v>
      </c>
      <c r="RAH38" s="927">
        <f t="shared" si="473"/>
        <v>0</v>
      </c>
      <c r="RAI38" s="927">
        <f t="shared" si="473"/>
        <v>0</v>
      </c>
      <c r="RAJ38" s="927">
        <f t="shared" si="473"/>
        <v>0</v>
      </c>
      <c r="RAK38" s="927">
        <f t="shared" si="473"/>
        <v>0</v>
      </c>
      <c r="RAL38" s="927">
        <f t="shared" si="473"/>
        <v>0</v>
      </c>
      <c r="RAM38" s="927">
        <f t="shared" si="473"/>
        <v>0</v>
      </c>
      <c r="RAN38" s="927">
        <f t="shared" si="473"/>
        <v>0</v>
      </c>
      <c r="RAO38" s="927">
        <f t="shared" si="473"/>
        <v>0</v>
      </c>
      <c r="RAP38" s="927">
        <f t="shared" si="473"/>
        <v>0</v>
      </c>
      <c r="RAQ38" s="927">
        <f t="shared" si="473"/>
        <v>0</v>
      </c>
      <c r="RAR38" s="927">
        <f t="shared" si="473"/>
        <v>0</v>
      </c>
      <c r="RAS38" s="927">
        <f t="shared" si="473"/>
        <v>0</v>
      </c>
      <c r="RAT38" s="927">
        <f t="shared" si="473"/>
        <v>0</v>
      </c>
      <c r="RAU38" s="927">
        <f t="shared" si="473"/>
        <v>0</v>
      </c>
      <c r="RAV38" s="927">
        <f t="shared" si="473"/>
        <v>0</v>
      </c>
      <c r="RAW38" s="927">
        <f t="shared" si="473"/>
        <v>0</v>
      </c>
      <c r="RAX38" s="927">
        <f t="shared" si="473"/>
        <v>0</v>
      </c>
      <c r="RAY38" s="927">
        <f t="shared" si="473"/>
        <v>0</v>
      </c>
      <c r="RAZ38" s="927">
        <f t="shared" si="473"/>
        <v>0</v>
      </c>
      <c r="RBA38" s="927">
        <f t="shared" si="473"/>
        <v>0</v>
      </c>
      <c r="RBB38" s="927">
        <f t="shared" si="473"/>
        <v>0</v>
      </c>
      <c r="RBC38" s="927">
        <f t="shared" si="473"/>
        <v>0</v>
      </c>
      <c r="RBD38" s="927">
        <f t="shared" si="473"/>
        <v>0</v>
      </c>
      <c r="RBE38" s="927">
        <f t="shared" si="473"/>
        <v>0</v>
      </c>
      <c r="RBF38" s="927">
        <f t="shared" si="473"/>
        <v>0</v>
      </c>
      <c r="RBG38" s="927">
        <f t="shared" si="473"/>
        <v>0</v>
      </c>
      <c r="RBH38" s="927">
        <f t="shared" si="473"/>
        <v>0</v>
      </c>
      <c r="RBI38" s="927">
        <f t="shared" si="473"/>
        <v>0</v>
      </c>
      <c r="RBJ38" s="927">
        <f t="shared" ref="RBJ38:RDU38" si="474">+RBI38</f>
        <v>0</v>
      </c>
      <c r="RBK38" s="927">
        <f t="shared" si="474"/>
        <v>0</v>
      </c>
      <c r="RBL38" s="927">
        <f t="shared" si="474"/>
        <v>0</v>
      </c>
      <c r="RBM38" s="927">
        <f t="shared" si="474"/>
        <v>0</v>
      </c>
      <c r="RBN38" s="927">
        <f t="shared" si="474"/>
        <v>0</v>
      </c>
      <c r="RBO38" s="927">
        <f t="shared" si="474"/>
        <v>0</v>
      </c>
      <c r="RBP38" s="927">
        <f t="shared" si="474"/>
        <v>0</v>
      </c>
      <c r="RBQ38" s="927">
        <f t="shared" si="474"/>
        <v>0</v>
      </c>
      <c r="RBR38" s="927">
        <f t="shared" si="474"/>
        <v>0</v>
      </c>
      <c r="RBS38" s="927">
        <f t="shared" si="474"/>
        <v>0</v>
      </c>
      <c r="RBT38" s="927">
        <f t="shared" si="474"/>
        <v>0</v>
      </c>
      <c r="RBU38" s="927">
        <f t="shared" si="474"/>
        <v>0</v>
      </c>
      <c r="RBV38" s="927">
        <f t="shared" si="474"/>
        <v>0</v>
      </c>
      <c r="RBW38" s="927">
        <f t="shared" si="474"/>
        <v>0</v>
      </c>
      <c r="RBX38" s="927">
        <f t="shared" si="474"/>
        <v>0</v>
      </c>
      <c r="RBY38" s="927">
        <f t="shared" si="474"/>
        <v>0</v>
      </c>
      <c r="RBZ38" s="927">
        <f t="shared" si="474"/>
        <v>0</v>
      </c>
      <c r="RCA38" s="927">
        <f t="shared" si="474"/>
        <v>0</v>
      </c>
      <c r="RCB38" s="927">
        <f t="shared" si="474"/>
        <v>0</v>
      </c>
      <c r="RCC38" s="927">
        <f t="shared" si="474"/>
        <v>0</v>
      </c>
      <c r="RCD38" s="927">
        <f t="shared" si="474"/>
        <v>0</v>
      </c>
      <c r="RCE38" s="927">
        <f t="shared" si="474"/>
        <v>0</v>
      </c>
      <c r="RCF38" s="927">
        <f t="shared" si="474"/>
        <v>0</v>
      </c>
      <c r="RCG38" s="927">
        <f t="shared" si="474"/>
        <v>0</v>
      </c>
      <c r="RCH38" s="927">
        <f t="shared" si="474"/>
        <v>0</v>
      </c>
      <c r="RCI38" s="927">
        <f t="shared" si="474"/>
        <v>0</v>
      </c>
      <c r="RCJ38" s="927">
        <f t="shared" si="474"/>
        <v>0</v>
      </c>
      <c r="RCK38" s="927">
        <f t="shared" si="474"/>
        <v>0</v>
      </c>
      <c r="RCL38" s="927">
        <f t="shared" si="474"/>
        <v>0</v>
      </c>
      <c r="RCM38" s="927">
        <f t="shared" si="474"/>
        <v>0</v>
      </c>
      <c r="RCN38" s="927">
        <f t="shared" si="474"/>
        <v>0</v>
      </c>
      <c r="RCO38" s="927">
        <f t="shared" si="474"/>
        <v>0</v>
      </c>
      <c r="RCP38" s="927">
        <f t="shared" si="474"/>
        <v>0</v>
      </c>
      <c r="RCQ38" s="927">
        <f t="shared" si="474"/>
        <v>0</v>
      </c>
      <c r="RCR38" s="927">
        <f t="shared" si="474"/>
        <v>0</v>
      </c>
      <c r="RCS38" s="927">
        <f t="shared" si="474"/>
        <v>0</v>
      </c>
      <c r="RCT38" s="927">
        <f t="shared" si="474"/>
        <v>0</v>
      </c>
      <c r="RCU38" s="927">
        <f t="shared" si="474"/>
        <v>0</v>
      </c>
      <c r="RCV38" s="927">
        <f t="shared" si="474"/>
        <v>0</v>
      </c>
      <c r="RCW38" s="927">
        <f t="shared" si="474"/>
        <v>0</v>
      </c>
      <c r="RCX38" s="927">
        <f t="shared" si="474"/>
        <v>0</v>
      </c>
      <c r="RCY38" s="927">
        <f t="shared" si="474"/>
        <v>0</v>
      </c>
      <c r="RCZ38" s="927">
        <f t="shared" si="474"/>
        <v>0</v>
      </c>
      <c r="RDA38" s="927">
        <f t="shared" si="474"/>
        <v>0</v>
      </c>
      <c r="RDB38" s="927">
        <f t="shared" si="474"/>
        <v>0</v>
      </c>
      <c r="RDC38" s="927">
        <f t="shared" si="474"/>
        <v>0</v>
      </c>
      <c r="RDD38" s="927">
        <f t="shared" si="474"/>
        <v>0</v>
      </c>
      <c r="RDE38" s="927">
        <f t="shared" si="474"/>
        <v>0</v>
      </c>
      <c r="RDF38" s="927">
        <f t="shared" si="474"/>
        <v>0</v>
      </c>
      <c r="RDG38" s="927">
        <f t="shared" si="474"/>
        <v>0</v>
      </c>
      <c r="RDH38" s="927">
        <f t="shared" si="474"/>
        <v>0</v>
      </c>
      <c r="RDI38" s="927">
        <f t="shared" si="474"/>
        <v>0</v>
      </c>
      <c r="RDJ38" s="927">
        <f t="shared" si="474"/>
        <v>0</v>
      </c>
      <c r="RDK38" s="927">
        <f t="shared" si="474"/>
        <v>0</v>
      </c>
      <c r="RDL38" s="927">
        <f t="shared" si="474"/>
        <v>0</v>
      </c>
      <c r="RDM38" s="927">
        <f t="shared" si="474"/>
        <v>0</v>
      </c>
      <c r="RDN38" s="927">
        <f t="shared" si="474"/>
        <v>0</v>
      </c>
      <c r="RDO38" s="927">
        <f t="shared" si="474"/>
        <v>0</v>
      </c>
      <c r="RDP38" s="927">
        <f t="shared" si="474"/>
        <v>0</v>
      </c>
      <c r="RDQ38" s="927">
        <f t="shared" si="474"/>
        <v>0</v>
      </c>
      <c r="RDR38" s="927">
        <f t="shared" si="474"/>
        <v>0</v>
      </c>
      <c r="RDS38" s="927">
        <f t="shared" si="474"/>
        <v>0</v>
      </c>
      <c r="RDT38" s="927">
        <f t="shared" si="474"/>
        <v>0</v>
      </c>
      <c r="RDU38" s="927">
        <f t="shared" si="474"/>
        <v>0</v>
      </c>
      <c r="RDV38" s="927">
        <f t="shared" ref="RDV38:RGG38" si="475">+RDU38</f>
        <v>0</v>
      </c>
      <c r="RDW38" s="927">
        <f t="shared" si="475"/>
        <v>0</v>
      </c>
      <c r="RDX38" s="927">
        <f t="shared" si="475"/>
        <v>0</v>
      </c>
      <c r="RDY38" s="927">
        <f t="shared" si="475"/>
        <v>0</v>
      </c>
      <c r="RDZ38" s="927">
        <f t="shared" si="475"/>
        <v>0</v>
      </c>
      <c r="REA38" s="927">
        <f t="shared" si="475"/>
        <v>0</v>
      </c>
      <c r="REB38" s="927">
        <f t="shared" si="475"/>
        <v>0</v>
      </c>
      <c r="REC38" s="927">
        <f t="shared" si="475"/>
        <v>0</v>
      </c>
      <c r="RED38" s="927">
        <f t="shared" si="475"/>
        <v>0</v>
      </c>
      <c r="REE38" s="927">
        <f t="shared" si="475"/>
        <v>0</v>
      </c>
      <c r="REF38" s="927">
        <f t="shared" si="475"/>
        <v>0</v>
      </c>
      <c r="REG38" s="927">
        <f t="shared" si="475"/>
        <v>0</v>
      </c>
      <c r="REH38" s="927">
        <f t="shared" si="475"/>
        <v>0</v>
      </c>
      <c r="REI38" s="927">
        <f t="shared" si="475"/>
        <v>0</v>
      </c>
      <c r="REJ38" s="927">
        <f t="shared" si="475"/>
        <v>0</v>
      </c>
      <c r="REK38" s="927">
        <f t="shared" si="475"/>
        <v>0</v>
      </c>
      <c r="REL38" s="927">
        <f t="shared" si="475"/>
        <v>0</v>
      </c>
      <c r="REM38" s="927">
        <f t="shared" si="475"/>
        <v>0</v>
      </c>
      <c r="REN38" s="927">
        <f t="shared" si="475"/>
        <v>0</v>
      </c>
      <c r="REO38" s="927">
        <f t="shared" si="475"/>
        <v>0</v>
      </c>
      <c r="REP38" s="927">
        <f t="shared" si="475"/>
        <v>0</v>
      </c>
      <c r="REQ38" s="927">
        <f t="shared" si="475"/>
        <v>0</v>
      </c>
      <c r="RER38" s="927">
        <f t="shared" si="475"/>
        <v>0</v>
      </c>
      <c r="RES38" s="927">
        <f t="shared" si="475"/>
        <v>0</v>
      </c>
      <c r="RET38" s="927">
        <f t="shared" si="475"/>
        <v>0</v>
      </c>
      <c r="REU38" s="927">
        <f t="shared" si="475"/>
        <v>0</v>
      </c>
      <c r="REV38" s="927">
        <f t="shared" si="475"/>
        <v>0</v>
      </c>
      <c r="REW38" s="927">
        <f t="shared" si="475"/>
        <v>0</v>
      </c>
      <c r="REX38" s="927">
        <f t="shared" si="475"/>
        <v>0</v>
      </c>
      <c r="REY38" s="927">
        <f t="shared" si="475"/>
        <v>0</v>
      </c>
      <c r="REZ38" s="927">
        <f t="shared" si="475"/>
        <v>0</v>
      </c>
      <c r="RFA38" s="927">
        <f t="shared" si="475"/>
        <v>0</v>
      </c>
      <c r="RFB38" s="927">
        <f t="shared" si="475"/>
        <v>0</v>
      </c>
      <c r="RFC38" s="927">
        <f t="shared" si="475"/>
        <v>0</v>
      </c>
      <c r="RFD38" s="927">
        <f t="shared" si="475"/>
        <v>0</v>
      </c>
      <c r="RFE38" s="927">
        <f t="shared" si="475"/>
        <v>0</v>
      </c>
      <c r="RFF38" s="927">
        <f t="shared" si="475"/>
        <v>0</v>
      </c>
      <c r="RFG38" s="927">
        <f t="shared" si="475"/>
        <v>0</v>
      </c>
      <c r="RFH38" s="927">
        <f t="shared" si="475"/>
        <v>0</v>
      </c>
      <c r="RFI38" s="927">
        <f t="shared" si="475"/>
        <v>0</v>
      </c>
      <c r="RFJ38" s="927">
        <f t="shared" si="475"/>
        <v>0</v>
      </c>
      <c r="RFK38" s="927">
        <f t="shared" si="475"/>
        <v>0</v>
      </c>
      <c r="RFL38" s="927">
        <f t="shared" si="475"/>
        <v>0</v>
      </c>
      <c r="RFM38" s="927">
        <f t="shared" si="475"/>
        <v>0</v>
      </c>
      <c r="RFN38" s="927">
        <f t="shared" si="475"/>
        <v>0</v>
      </c>
      <c r="RFO38" s="927">
        <f t="shared" si="475"/>
        <v>0</v>
      </c>
      <c r="RFP38" s="927">
        <f t="shared" si="475"/>
        <v>0</v>
      </c>
      <c r="RFQ38" s="927">
        <f t="shared" si="475"/>
        <v>0</v>
      </c>
      <c r="RFR38" s="927">
        <f t="shared" si="475"/>
        <v>0</v>
      </c>
      <c r="RFS38" s="927">
        <f t="shared" si="475"/>
        <v>0</v>
      </c>
      <c r="RFT38" s="927">
        <f t="shared" si="475"/>
        <v>0</v>
      </c>
      <c r="RFU38" s="927">
        <f t="shared" si="475"/>
        <v>0</v>
      </c>
      <c r="RFV38" s="927">
        <f t="shared" si="475"/>
        <v>0</v>
      </c>
      <c r="RFW38" s="927">
        <f t="shared" si="475"/>
        <v>0</v>
      </c>
      <c r="RFX38" s="927">
        <f t="shared" si="475"/>
        <v>0</v>
      </c>
      <c r="RFY38" s="927">
        <f t="shared" si="475"/>
        <v>0</v>
      </c>
      <c r="RFZ38" s="927">
        <f t="shared" si="475"/>
        <v>0</v>
      </c>
      <c r="RGA38" s="927">
        <f t="shared" si="475"/>
        <v>0</v>
      </c>
      <c r="RGB38" s="927">
        <f t="shared" si="475"/>
        <v>0</v>
      </c>
      <c r="RGC38" s="927">
        <f t="shared" si="475"/>
        <v>0</v>
      </c>
      <c r="RGD38" s="927">
        <f t="shared" si="475"/>
        <v>0</v>
      </c>
      <c r="RGE38" s="927">
        <f t="shared" si="475"/>
        <v>0</v>
      </c>
      <c r="RGF38" s="927">
        <f t="shared" si="475"/>
        <v>0</v>
      </c>
      <c r="RGG38" s="927">
        <f t="shared" si="475"/>
        <v>0</v>
      </c>
      <c r="RGH38" s="927">
        <f t="shared" ref="RGH38:RIS38" si="476">+RGG38</f>
        <v>0</v>
      </c>
      <c r="RGI38" s="927">
        <f t="shared" si="476"/>
        <v>0</v>
      </c>
      <c r="RGJ38" s="927">
        <f t="shared" si="476"/>
        <v>0</v>
      </c>
      <c r="RGK38" s="927">
        <f t="shared" si="476"/>
        <v>0</v>
      </c>
      <c r="RGL38" s="927">
        <f t="shared" si="476"/>
        <v>0</v>
      </c>
      <c r="RGM38" s="927">
        <f t="shared" si="476"/>
        <v>0</v>
      </c>
      <c r="RGN38" s="927">
        <f t="shared" si="476"/>
        <v>0</v>
      </c>
      <c r="RGO38" s="927">
        <f t="shared" si="476"/>
        <v>0</v>
      </c>
      <c r="RGP38" s="927">
        <f t="shared" si="476"/>
        <v>0</v>
      </c>
      <c r="RGQ38" s="927">
        <f t="shared" si="476"/>
        <v>0</v>
      </c>
      <c r="RGR38" s="927">
        <f t="shared" si="476"/>
        <v>0</v>
      </c>
      <c r="RGS38" s="927">
        <f t="shared" si="476"/>
        <v>0</v>
      </c>
      <c r="RGT38" s="927">
        <f t="shared" si="476"/>
        <v>0</v>
      </c>
      <c r="RGU38" s="927">
        <f t="shared" si="476"/>
        <v>0</v>
      </c>
      <c r="RGV38" s="927">
        <f t="shared" si="476"/>
        <v>0</v>
      </c>
      <c r="RGW38" s="927">
        <f t="shared" si="476"/>
        <v>0</v>
      </c>
      <c r="RGX38" s="927">
        <f t="shared" si="476"/>
        <v>0</v>
      </c>
      <c r="RGY38" s="927">
        <f t="shared" si="476"/>
        <v>0</v>
      </c>
      <c r="RGZ38" s="927">
        <f t="shared" si="476"/>
        <v>0</v>
      </c>
      <c r="RHA38" s="927">
        <f t="shared" si="476"/>
        <v>0</v>
      </c>
      <c r="RHB38" s="927">
        <f t="shared" si="476"/>
        <v>0</v>
      </c>
      <c r="RHC38" s="927">
        <f t="shared" si="476"/>
        <v>0</v>
      </c>
      <c r="RHD38" s="927">
        <f t="shared" si="476"/>
        <v>0</v>
      </c>
      <c r="RHE38" s="927">
        <f t="shared" si="476"/>
        <v>0</v>
      </c>
      <c r="RHF38" s="927">
        <f t="shared" si="476"/>
        <v>0</v>
      </c>
      <c r="RHG38" s="927">
        <f t="shared" si="476"/>
        <v>0</v>
      </c>
      <c r="RHH38" s="927">
        <f t="shared" si="476"/>
        <v>0</v>
      </c>
      <c r="RHI38" s="927">
        <f t="shared" si="476"/>
        <v>0</v>
      </c>
      <c r="RHJ38" s="927">
        <f t="shared" si="476"/>
        <v>0</v>
      </c>
      <c r="RHK38" s="927">
        <f t="shared" si="476"/>
        <v>0</v>
      </c>
      <c r="RHL38" s="927">
        <f t="shared" si="476"/>
        <v>0</v>
      </c>
      <c r="RHM38" s="927">
        <f t="shared" si="476"/>
        <v>0</v>
      </c>
      <c r="RHN38" s="927">
        <f t="shared" si="476"/>
        <v>0</v>
      </c>
      <c r="RHO38" s="927">
        <f t="shared" si="476"/>
        <v>0</v>
      </c>
      <c r="RHP38" s="927">
        <f t="shared" si="476"/>
        <v>0</v>
      </c>
      <c r="RHQ38" s="927">
        <f t="shared" si="476"/>
        <v>0</v>
      </c>
      <c r="RHR38" s="927">
        <f t="shared" si="476"/>
        <v>0</v>
      </c>
      <c r="RHS38" s="927">
        <f t="shared" si="476"/>
        <v>0</v>
      </c>
      <c r="RHT38" s="927">
        <f t="shared" si="476"/>
        <v>0</v>
      </c>
      <c r="RHU38" s="927">
        <f t="shared" si="476"/>
        <v>0</v>
      </c>
      <c r="RHV38" s="927">
        <f t="shared" si="476"/>
        <v>0</v>
      </c>
      <c r="RHW38" s="927">
        <f t="shared" si="476"/>
        <v>0</v>
      </c>
      <c r="RHX38" s="927">
        <f t="shared" si="476"/>
        <v>0</v>
      </c>
      <c r="RHY38" s="927">
        <f t="shared" si="476"/>
        <v>0</v>
      </c>
      <c r="RHZ38" s="927">
        <f t="shared" si="476"/>
        <v>0</v>
      </c>
      <c r="RIA38" s="927">
        <f t="shared" si="476"/>
        <v>0</v>
      </c>
      <c r="RIB38" s="927">
        <f t="shared" si="476"/>
        <v>0</v>
      </c>
      <c r="RIC38" s="927">
        <f t="shared" si="476"/>
        <v>0</v>
      </c>
      <c r="RID38" s="927">
        <f t="shared" si="476"/>
        <v>0</v>
      </c>
      <c r="RIE38" s="927">
        <f t="shared" si="476"/>
        <v>0</v>
      </c>
      <c r="RIF38" s="927">
        <f t="shared" si="476"/>
        <v>0</v>
      </c>
      <c r="RIG38" s="927">
        <f t="shared" si="476"/>
        <v>0</v>
      </c>
      <c r="RIH38" s="927">
        <f t="shared" si="476"/>
        <v>0</v>
      </c>
      <c r="RII38" s="927">
        <f t="shared" si="476"/>
        <v>0</v>
      </c>
      <c r="RIJ38" s="927">
        <f t="shared" si="476"/>
        <v>0</v>
      </c>
      <c r="RIK38" s="927">
        <f t="shared" si="476"/>
        <v>0</v>
      </c>
      <c r="RIL38" s="927">
        <f t="shared" si="476"/>
        <v>0</v>
      </c>
      <c r="RIM38" s="927">
        <f t="shared" si="476"/>
        <v>0</v>
      </c>
      <c r="RIN38" s="927">
        <f t="shared" si="476"/>
        <v>0</v>
      </c>
      <c r="RIO38" s="927">
        <f t="shared" si="476"/>
        <v>0</v>
      </c>
      <c r="RIP38" s="927">
        <f t="shared" si="476"/>
        <v>0</v>
      </c>
      <c r="RIQ38" s="927">
        <f t="shared" si="476"/>
        <v>0</v>
      </c>
      <c r="RIR38" s="927">
        <f t="shared" si="476"/>
        <v>0</v>
      </c>
      <c r="RIS38" s="927">
        <f t="shared" si="476"/>
        <v>0</v>
      </c>
      <c r="RIT38" s="927">
        <f t="shared" ref="RIT38:RLE38" si="477">+RIS38</f>
        <v>0</v>
      </c>
      <c r="RIU38" s="927">
        <f t="shared" si="477"/>
        <v>0</v>
      </c>
      <c r="RIV38" s="927">
        <f t="shared" si="477"/>
        <v>0</v>
      </c>
      <c r="RIW38" s="927">
        <f t="shared" si="477"/>
        <v>0</v>
      </c>
      <c r="RIX38" s="927">
        <f t="shared" si="477"/>
        <v>0</v>
      </c>
      <c r="RIY38" s="927">
        <f t="shared" si="477"/>
        <v>0</v>
      </c>
      <c r="RIZ38" s="927">
        <f t="shared" si="477"/>
        <v>0</v>
      </c>
      <c r="RJA38" s="927">
        <f t="shared" si="477"/>
        <v>0</v>
      </c>
      <c r="RJB38" s="927">
        <f t="shared" si="477"/>
        <v>0</v>
      </c>
      <c r="RJC38" s="927">
        <f t="shared" si="477"/>
        <v>0</v>
      </c>
      <c r="RJD38" s="927">
        <f t="shared" si="477"/>
        <v>0</v>
      </c>
      <c r="RJE38" s="927">
        <f t="shared" si="477"/>
        <v>0</v>
      </c>
      <c r="RJF38" s="927">
        <f t="shared" si="477"/>
        <v>0</v>
      </c>
      <c r="RJG38" s="927">
        <f t="shared" si="477"/>
        <v>0</v>
      </c>
      <c r="RJH38" s="927">
        <f t="shared" si="477"/>
        <v>0</v>
      </c>
      <c r="RJI38" s="927">
        <f t="shared" si="477"/>
        <v>0</v>
      </c>
      <c r="RJJ38" s="927">
        <f t="shared" si="477"/>
        <v>0</v>
      </c>
      <c r="RJK38" s="927">
        <f t="shared" si="477"/>
        <v>0</v>
      </c>
      <c r="RJL38" s="927">
        <f t="shared" si="477"/>
        <v>0</v>
      </c>
      <c r="RJM38" s="927">
        <f t="shared" si="477"/>
        <v>0</v>
      </c>
      <c r="RJN38" s="927">
        <f t="shared" si="477"/>
        <v>0</v>
      </c>
      <c r="RJO38" s="927">
        <f t="shared" si="477"/>
        <v>0</v>
      </c>
      <c r="RJP38" s="927">
        <f t="shared" si="477"/>
        <v>0</v>
      </c>
      <c r="RJQ38" s="927">
        <f t="shared" si="477"/>
        <v>0</v>
      </c>
      <c r="RJR38" s="927">
        <f t="shared" si="477"/>
        <v>0</v>
      </c>
      <c r="RJS38" s="927">
        <f t="shared" si="477"/>
        <v>0</v>
      </c>
      <c r="RJT38" s="927">
        <f t="shared" si="477"/>
        <v>0</v>
      </c>
      <c r="RJU38" s="927">
        <f t="shared" si="477"/>
        <v>0</v>
      </c>
      <c r="RJV38" s="927">
        <f t="shared" si="477"/>
        <v>0</v>
      </c>
      <c r="RJW38" s="927">
        <f t="shared" si="477"/>
        <v>0</v>
      </c>
      <c r="RJX38" s="927">
        <f t="shared" si="477"/>
        <v>0</v>
      </c>
      <c r="RJY38" s="927">
        <f t="shared" si="477"/>
        <v>0</v>
      </c>
      <c r="RJZ38" s="927">
        <f t="shared" si="477"/>
        <v>0</v>
      </c>
      <c r="RKA38" s="927">
        <f t="shared" si="477"/>
        <v>0</v>
      </c>
      <c r="RKB38" s="927">
        <f t="shared" si="477"/>
        <v>0</v>
      </c>
      <c r="RKC38" s="927">
        <f t="shared" si="477"/>
        <v>0</v>
      </c>
      <c r="RKD38" s="927">
        <f t="shared" si="477"/>
        <v>0</v>
      </c>
      <c r="RKE38" s="927">
        <f t="shared" si="477"/>
        <v>0</v>
      </c>
      <c r="RKF38" s="927">
        <f t="shared" si="477"/>
        <v>0</v>
      </c>
      <c r="RKG38" s="927">
        <f t="shared" si="477"/>
        <v>0</v>
      </c>
      <c r="RKH38" s="927">
        <f t="shared" si="477"/>
        <v>0</v>
      </c>
      <c r="RKI38" s="927">
        <f t="shared" si="477"/>
        <v>0</v>
      </c>
      <c r="RKJ38" s="927">
        <f t="shared" si="477"/>
        <v>0</v>
      </c>
      <c r="RKK38" s="927">
        <f t="shared" si="477"/>
        <v>0</v>
      </c>
      <c r="RKL38" s="927">
        <f t="shared" si="477"/>
        <v>0</v>
      </c>
      <c r="RKM38" s="927">
        <f t="shared" si="477"/>
        <v>0</v>
      </c>
      <c r="RKN38" s="927">
        <f t="shared" si="477"/>
        <v>0</v>
      </c>
      <c r="RKO38" s="927">
        <f t="shared" si="477"/>
        <v>0</v>
      </c>
      <c r="RKP38" s="927">
        <f t="shared" si="477"/>
        <v>0</v>
      </c>
      <c r="RKQ38" s="927">
        <f t="shared" si="477"/>
        <v>0</v>
      </c>
      <c r="RKR38" s="927">
        <f t="shared" si="477"/>
        <v>0</v>
      </c>
      <c r="RKS38" s="927">
        <f t="shared" si="477"/>
        <v>0</v>
      </c>
      <c r="RKT38" s="927">
        <f t="shared" si="477"/>
        <v>0</v>
      </c>
      <c r="RKU38" s="927">
        <f t="shared" si="477"/>
        <v>0</v>
      </c>
      <c r="RKV38" s="927">
        <f t="shared" si="477"/>
        <v>0</v>
      </c>
      <c r="RKW38" s="927">
        <f t="shared" si="477"/>
        <v>0</v>
      </c>
      <c r="RKX38" s="927">
        <f t="shared" si="477"/>
        <v>0</v>
      </c>
      <c r="RKY38" s="927">
        <f t="shared" si="477"/>
        <v>0</v>
      </c>
      <c r="RKZ38" s="927">
        <f t="shared" si="477"/>
        <v>0</v>
      </c>
      <c r="RLA38" s="927">
        <f t="shared" si="477"/>
        <v>0</v>
      </c>
      <c r="RLB38" s="927">
        <f t="shared" si="477"/>
        <v>0</v>
      </c>
      <c r="RLC38" s="927">
        <f t="shared" si="477"/>
        <v>0</v>
      </c>
      <c r="RLD38" s="927">
        <f t="shared" si="477"/>
        <v>0</v>
      </c>
      <c r="RLE38" s="927">
        <f t="shared" si="477"/>
        <v>0</v>
      </c>
      <c r="RLF38" s="927">
        <f t="shared" ref="RLF38:RNQ38" si="478">+RLE38</f>
        <v>0</v>
      </c>
      <c r="RLG38" s="927">
        <f t="shared" si="478"/>
        <v>0</v>
      </c>
      <c r="RLH38" s="927">
        <f t="shared" si="478"/>
        <v>0</v>
      </c>
      <c r="RLI38" s="927">
        <f t="shared" si="478"/>
        <v>0</v>
      </c>
      <c r="RLJ38" s="927">
        <f t="shared" si="478"/>
        <v>0</v>
      </c>
      <c r="RLK38" s="927">
        <f t="shared" si="478"/>
        <v>0</v>
      </c>
      <c r="RLL38" s="927">
        <f t="shared" si="478"/>
        <v>0</v>
      </c>
      <c r="RLM38" s="927">
        <f t="shared" si="478"/>
        <v>0</v>
      </c>
      <c r="RLN38" s="927">
        <f t="shared" si="478"/>
        <v>0</v>
      </c>
      <c r="RLO38" s="927">
        <f t="shared" si="478"/>
        <v>0</v>
      </c>
      <c r="RLP38" s="927">
        <f t="shared" si="478"/>
        <v>0</v>
      </c>
      <c r="RLQ38" s="927">
        <f t="shared" si="478"/>
        <v>0</v>
      </c>
      <c r="RLR38" s="927">
        <f t="shared" si="478"/>
        <v>0</v>
      </c>
      <c r="RLS38" s="927">
        <f t="shared" si="478"/>
        <v>0</v>
      </c>
      <c r="RLT38" s="927">
        <f t="shared" si="478"/>
        <v>0</v>
      </c>
      <c r="RLU38" s="927">
        <f t="shared" si="478"/>
        <v>0</v>
      </c>
      <c r="RLV38" s="927">
        <f t="shared" si="478"/>
        <v>0</v>
      </c>
      <c r="RLW38" s="927">
        <f t="shared" si="478"/>
        <v>0</v>
      </c>
      <c r="RLX38" s="927">
        <f t="shared" si="478"/>
        <v>0</v>
      </c>
      <c r="RLY38" s="927">
        <f t="shared" si="478"/>
        <v>0</v>
      </c>
      <c r="RLZ38" s="927">
        <f t="shared" si="478"/>
        <v>0</v>
      </c>
      <c r="RMA38" s="927">
        <f t="shared" si="478"/>
        <v>0</v>
      </c>
      <c r="RMB38" s="927">
        <f t="shared" si="478"/>
        <v>0</v>
      </c>
      <c r="RMC38" s="927">
        <f t="shared" si="478"/>
        <v>0</v>
      </c>
      <c r="RMD38" s="927">
        <f t="shared" si="478"/>
        <v>0</v>
      </c>
      <c r="RME38" s="927">
        <f t="shared" si="478"/>
        <v>0</v>
      </c>
      <c r="RMF38" s="927">
        <f t="shared" si="478"/>
        <v>0</v>
      </c>
      <c r="RMG38" s="927">
        <f t="shared" si="478"/>
        <v>0</v>
      </c>
      <c r="RMH38" s="927">
        <f t="shared" si="478"/>
        <v>0</v>
      </c>
      <c r="RMI38" s="927">
        <f t="shared" si="478"/>
        <v>0</v>
      </c>
      <c r="RMJ38" s="927">
        <f t="shared" si="478"/>
        <v>0</v>
      </c>
      <c r="RMK38" s="927">
        <f t="shared" si="478"/>
        <v>0</v>
      </c>
      <c r="RML38" s="927">
        <f t="shared" si="478"/>
        <v>0</v>
      </c>
      <c r="RMM38" s="927">
        <f t="shared" si="478"/>
        <v>0</v>
      </c>
      <c r="RMN38" s="927">
        <f t="shared" si="478"/>
        <v>0</v>
      </c>
      <c r="RMO38" s="927">
        <f t="shared" si="478"/>
        <v>0</v>
      </c>
      <c r="RMP38" s="927">
        <f t="shared" si="478"/>
        <v>0</v>
      </c>
      <c r="RMQ38" s="927">
        <f t="shared" si="478"/>
        <v>0</v>
      </c>
      <c r="RMR38" s="927">
        <f t="shared" si="478"/>
        <v>0</v>
      </c>
      <c r="RMS38" s="927">
        <f t="shared" si="478"/>
        <v>0</v>
      </c>
      <c r="RMT38" s="927">
        <f t="shared" si="478"/>
        <v>0</v>
      </c>
      <c r="RMU38" s="927">
        <f t="shared" si="478"/>
        <v>0</v>
      </c>
      <c r="RMV38" s="927">
        <f t="shared" si="478"/>
        <v>0</v>
      </c>
      <c r="RMW38" s="927">
        <f t="shared" si="478"/>
        <v>0</v>
      </c>
      <c r="RMX38" s="927">
        <f t="shared" si="478"/>
        <v>0</v>
      </c>
      <c r="RMY38" s="927">
        <f t="shared" si="478"/>
        <v>0</v>
      </c>
      <c r="RMZ38" s="927">
        <f t="shared" si="478"/>
        <v>0</v>
      </c>
      <c r="RNA38" s="927">
        <f t="shared" si="478"/>
        <v>0</v>
      </c>
      <c r="RNB38" s="927">
        <f t="shared" si="478"/>
        <v>0</v>
      </c>
      <c r="RNC38" s="927">
        <f t="shared" si="478"/>
        <v>0</v>
      </c>
      <c r="RND38" s="927">
        <f t="shared" si="478"/>
        <v>0</v>
      </c>
      <c r="RNE38" s="927">
        <f t="shared" si="478"/>
        <v>0</v>
      </c>
      <c r="RNF38" s="927">
        <f t="shared" si="478"/>
        <v>0</v>
      </c>
      <c r="RNG38" s="927">
        <f t="shared" si="478"/>
        <v>0</v>
      </c>
      <c r="RNH38" s="927">
        <f t="shared" si="478"/>
        <v>0</v>
      </c>
      <c r="RNI38" s="927">
        <f t="shared" si="478"/>
        <v>0</v>
      </c>
      <c r="RNJ38" s="927">
        <f t="shared" si="478"/>
        <v>0</v>
      </c>
      <c r="RNK38" s="927">
        <f t="shared" si="478"/>
        <v>0</v>
      </c>
      <c r="RNL38" s="927">
        <f t="shared" si="478"/>
        <v>0</v>
      </c>
      <c r="RNM38" s="927">
        <f t="shared" si="478"/>
        <v>0</v>
      </c>
      <c r="RNN38" s="927">
        <f t="shared" si="478"/>
        <v>0</v>
      </c>
      <c r="RNO38" s="927">
        <f t="shared" si="478"/>
        <v>0</v>
      </c>
      <c r="RNP38" s="927">
        <f t="shared" si="478"/>
        <v>0</v>
      </c>
      <c r="RNQ38" s="927">
        <f t="shared" si="478"/>
        <v>0</v>
      </c>
      <c r="RNR38" s="927">
        <f t="shared" ref="RNR38:RQC38" si="479">+RNQ38</f>
        <v>0</v>
      </c>
      <c r="RNS38" s="927">
        <f t="shared" si="479"/>
        <v>0</v>
      </c>
      <c r="RNT38" s="927">
        <f t="shared" si="479"/>
        <v>0</v>
      </c>
      <c r="RNU38" s="927">
        <f t="shared" si="479"/>
        <v>0</v>
      </c>
      <c r="RNV38" s="927">
        <f t="shared" si="479"/>
        <v>0</v>
      </c>
      <c r="RNW38" s="927">
        <f t="shared" si="479"/>
        <v>0</v>
      </c>
      <c r="RNX38" s="927">
        <f t="shared" si="479"/>
        <v>0</v>
      </c>
      <c r="RNY38" s="927">
        <f t="shared" si="479"/>
        <v>0</v>
      </c>
      <c r="RNZ38" s="927">
        <f t="shared" si="479"/>
        <v>0</v>
      </c>
      <c r="ROA38" s="927">
        <f t="shared" si="479"/>
        <v>0</v>
      </c>
      <c r="ROB38" s="927">
        <f t="shared" si="479"/>
        <v>0</v>
      </c>
      <c r="ROC38" s="927">
        <f t="shared" si="479"/>
        <v>0</v>
      </c>
      <c r="ROD38" s="927">
        <f t="shared" si="479"/>
        <v>0</v>
      </c>
      <c r="ROE38" s="927">
        <f t="shared" si="479"/>
        <v>0</v>
      </c>
      <c r="ROF38" s="927">
        <f t="shared" si="479"/>
        <v>0</v>
      </c>
      <c r="ROG38" s="927">
        <f t="shared" si="479"/>
        <v>0</v>
      </c>
      <c r="ROH38" s="927">
        <f t="shared" si="479"/>
        <v>0</v>
      </c>
      <c r="ROI38" s="927">
        <f t="shared" si="479"/>
        <v>0</v>
      </c>
      <c r="ROJ38" s="927">
        <f t="shared" si="479"/>
        <v>0</v>
      </c>
      <c r="ROK38" s="927">
        <f t="shared" si="479"/>
        <v>0</v>
      </c>
      <c r="ROL38" s="927">
        <f t="shared" si="479"/>
        <v>0</v>
      </c>
      <c r="ROM38" s="927">
        <f t="shared" si="479"/>
        <v>0</v>
      </c>
      <c r="RON38" s="927">
        <f t="shared" si="479"/>
        <v>0</v>
      </c>
      <c r="ROO38" s="927">
        <f t="shared" si="479"/>
        <v>0</v>
      </c>
      <c r="ROP38" s="927">
        <f t="shared" si="479"/>
        <v>0</v>
      </c>
      <c r="ROQ38" s="927">
        <f t="shared" si="479"/>
        <v>0</v>
      </c>
      <c r="ROR38" s="927">
        <f t="shared" si="479"/>
        <v>0</v>
      </c>
      <c r="ROS38" s="927">
        <f t="shared" si="479"/>
        <v>0</v>
      </c>
      <c r="ROT38" s="927">
        <f t="shared" si="479"/>
        <v>0</v>
      </c>
      <c r="ROU38" s="927">
        <f t="shared" si="479"/>
        <v>0</v>
      </c>
      <c r="ROV38" s="927">
        <f t="shared" si="479"/>
        <v>0</v>
      </c>
      <c r="ROW38" s="927">
        <f t="shared" si="479"/>
        <v>0</v>
      </c>
      <c r="ROX38" s="927">
        <f t="shared" si="479"/>
        <v>0</v>
      </c>
      <c r="ROY38" s="927">
        <f t="shared" si="479"/>
        <v>0</v>
      </c>
      <c r="ROZ38" s="927">
        <f t="shared" si="479"/>
        <v>0</v>
      </c>
      <c r="RPA38" s="927">
        <f t="shared" si="479"/>
        <v>0</v>
      </c>
      <c r="RPB38" s="927">
        <f t="shared" si="479"/>
        <v>0</v>
      </c>
      <c r="RPC38" s="927">
        <f t="shared" si="479"/>
        <v>0</v>
      </c>
      <c r="RPD38" s="927">
        <f t="shared" si="479"/>
        <v>0</v>
      </c>
      <c r="RPE38" s="927">
        <f t="shared" si="479"/>
        <v>0</v>
      </c>
      <c r="RPF38" s="927">
        <f t="shared" si="479"/>
        <v>0</v>
      </c>
      <c r="RPG38" s="927">
        <f t="shared" si="479"/>
        <v>0</v>
      </c>
      <c r="RPH38" s="927">
        <f t="shared" si="479"/>
        <v>0</v>
      </c>
      <c r="RPI38" s="927">
        <f t="shared" si="479"/>
        <v>0</v>
      </c>
      <c r="RPJ38" s="927">
        <f t="shared" si="479"/>
        <v>0</v>
      </c>
      <c r="RPK38" s="927">
        <f t="shared" si="479"/>
        <v>0</v>
      </c>
      <c r="RPL38" s="927">
        <f t="shared" si="479"/>
        <v>0</v>
      </c>
      <c r="RPM38" s="927">
        <f t="shared" si="479"/>
        <v>0</v>
      </c>
      <c r="RPN38" s="927">
        <f t="shared" si="479"/>
        <v>0</v>
      </c>
      <c r="RPO38" s="927">
        <f t="shared" si="479"/>
        <v>0</v>
      </c>
      <c r="RPP38" s="927">
        <f t="shared" si="479"/>
        <v>0</v>
      </c>
      <c r="RPQ38" s="927">
        <f t="shared" si="479"/>
        <v>0</v>
      </c>
      <c r="RPR38" s="927">
        <f t="shared" si="479"/>
        <v>0</v>
      </c>
      <c r="RPS38" s="927">
        <f t="shared" si="479"/>
        <v>0</v>
      </c>
      <c r="RPT38" s="927">
        <f t="shared" si="479"/>
        <v>0</v>
      </c>
      <c r="RPU38" s="927">
        <f t="shared" si="479"/>
        <v>0</v>
      </c>
      <c r="RPV38" s="927">
        <f t="shared" si="479"/>
        <v>0</v>
      </c>
      <c r="RPW38" s="927">
        <f t="shared" si="479"/>
        <v>0</v>
      </c>
      <c r="RPX38" s="927">
        <f t="shared" si="479"/>
        <v>0</v>
      </c>
      <c r="RPY38" s="927">
        <f t="shared" si="479"/>
        <v>0</v>
      </c>
      <c r="RPZ38" s="927">
        <f t="shared" si="479"/>
        <v>0</v>
      </c>
      <c r="RQA38" s="927">
        <f t="shared" si="479"/>
        <v>0</v>
      </c>
      <c r="RQB38" s="927">
        <f t="shared" si="479"/>
        <v>0</v>
      </c>
      <c r="RQC38" s="927">
        <f t="shared" si="479"/>
        <v>0</v>
      </c>
      <c r="RQD38" s="927">
        <f t="shared" ref="RQD38:RSO38" si="480">+RQC38</f>
        <v>0</v>
      </c>
      <c r="RQE38" s="927">
        <f t="shared" si="480"/>
        <v>0</v>
      </c>
      <c r="RQF38" s="927">
        <f t="shared" si="480"/>
        <v>0</v>
      </c>
      <c r="RQG38" s="927">
        <f t="shared" si="480"/>
        <v>0</v>
      </c>
      <c r="RQH38" s="927">
        <f t="shared" si="480"/>
        <v>0</v>
      </c>
      <c r="RQI38" s="927">
        <f t="shared" si="480"/>
        <v>0</v>
      </c>
      <c r="RQJ38" s="927">
        <f t="shared" si="480"/>
        <v>0</v>
      </c>
      <c r="RQK38" s="927">
        <f t="shared" si="480"/>
        <v>0</v>
      </c>
      <c r="RQL38" s="927">
        <f t="shared" si="480"/>
        <v>0</v>
      </c>
      <c r="RQM38" s="927">
        <f t="shared" si="480"/>
        <v>0</v>
      </c>
      <c r="RQN38" s="927">
        <f t="shared" si="480"/>
        <v>0</v>
      </c>
      <c r="RQO38" s="927">
        <f t="shared" si="480"/>
        <v>0</v>
      </c>
      <c r="RQP38" s="927">
        <f t="shared" si="480"/>
        <v>0</v>
      </c>
      <c r="RQQ38" s="927">
        <f t="shared" si="480"/>
        <v>0</v>
      </c>
      <c r="RQR38" s="927">
        <f t="shared" si="480"/>
        <v>0</v>
      </c>
      <c r="RQS38" s="927">
        <f t="shared" si="480"/>
        <v>0</v>
      </c>
      <c r="RQT38" s="927">
        <f t="shared" si="480"/>
        <v>0</v>
      </c>
      <c r="RQU38" s="927">
        <f t="shared" si="480"/>
        <v>0</v>
      </c>
      <c r="RQV38" s="927">
        <f t="shared" si="480"/>
        <v>0</v>
      </c>
      <c r="RQW38" s="927">
        <f t="shared" si="480"/>
        <v>0</v>
      </c>
      <c r="RQX38" s="927">
        <f t="shared" si="480"/>
        <v>0</v>
      </c>
      <c r="RQY38" s="927">
        <f t="shared" si="480"/>
        <v>0</v>
      </c>
      <c r="RQZ38" s="927">
        <f t="shared" si="480"/>
        <v>0</v>
      </c>
      <c r="RRA38" s="927">
        <f t="shared" si="480"/>
        <v>0</v>
      </c>
      <c r="RRB38" s="927">
        <f t="shared" si="480"/>
        <v>0</v>
      </c>
      <c r="RRC38" s="927">
        <f t="shared" si="480"/>
        <v>0</v>
      </c>
      <c r="RRD38" s="927">
        <f t="shared" si="480"/>
        <v>0</v>
      </c>
      <c r="RRE38" s="927">
        <f t="shared" si="480"/>
        <v>0</v>
      </c>
      <c r="RRF38" s="927">
        <f t="shared" si="480"/>
        <v>0</v>
      </c>
      <c r="RRG38" s="927">
        <f t="shared" si="480"/>
        <v>0</v>
      </c>
      <c r="RRH38" s="927">
        <f t="shared" si="480"/>
        <v>0</v>
      </c>
      <c r="RRI38" s="927">
        <f t="shared" si="480"/>
        <v>0</v>
      </c>
      <c r="RRJ38" s="927">
        <f t="shared" si="480"/>
        <v>0</v>
      </c>
      <c r="RRK38" s="927">
        <f t="shared" si="480"/>
        <v>0</v>
      </c>
      <c r="RRL38" s="927">
        <f t="shared" si="480"/>
        <v>0</v>
      </c>
      <c r="RRM38" s="927">
        <f t="shared" si="480"/>
        <v>0</v>
      </c>
      <c r="RRN38" s="927">
        <f t="shared" si="480"/>
        <v>0</v>
      </c>
      <c r="RRO38" s="927">
        <f t="shared" si="480"/>
        <v>0</v>
      </c>
      <c r="RRP38" s="927">
        <f t="shared" si="480"/>
        <v>0</v>
      </c>
      <c r="RRQ38" s="927">
        <f t="shared" si="480"/>
        <v>0</v>
      </c>
      <c r="RRR38" s="927">
        <f t="shared" si="480"/>
        <v>0</v>
      </c>
      <c r="RRS38" s="927">
        <f t="shared" si="480"/>
        <v>0</v>
      </c>
      <c r="RRT38" s="927">
        <f t="shared" si="480"/>
        <v>0</v>
      </c>
      <c r="RRU38" s="927">
        <f t="shared" si="480"/>
        <v>0</v>
      </c>
      <c r="RRV38" s="927">
        <f t="shared" si="480"/>
        <v>0</v>
      </c>
      <c r="RRW38" s="927">
        <f t="shared" si="480"/>
        <v>0</v>
      </c>
      <c r="RRX38" s="927">
        <f t="shared" si="480"/>
        <v>0</v>
      </c>
      <c r="RRY38" s="927">
        <f t="shared" si="480"/>
        <v>0</v>
      </c>
      <c r="RRZ38" s="927">
        <f t="shared" si="480"/>
        <v>0</v>
      </c>
      <c r="RSA38" s="927">
        <f t="shared" si="480"/>
        <v>0</v>
      </c>
      <c r="RSB38" s="927">
        <f t="shared" si="480"/>
        <v>0</v>
      </c>
      <c r="RSC38" s="927">
        <f t="shared" si="480"/>
        <v>0</v>
      </c>
      <c r="RSD38" s="927">
        <f t="shared" si="480"/>
        <v>0</v>
      </c>
      <c r="RSE38" s="927">
        <f t="shared" si="480"/>
        <v>0</v>
      </c>
      <c r="RSF38" s="927">
        <f t="shared" si="480"/>
        <v>0</v>
      </c>
      <c r="RSG38" s="927">
        <f t="shared" si="480"/>
        <v>0</v>
      </c>
      <c r="RSH38" s="927">
        <f t="shared" si="480"/>
        <v>0</v>
      </c>
      <c r="RSI38" s="927">
        <f t="shared" si="480"/>
        <v>0</v>
      </c>
      <c r="RSJ38" s="927">
        <f t="shared" si="480"/>
        <v>0</v>
      </c>
      <c r="RSK38" s="927">
        <f t="shared" si="480"/>
        <v>0</v>
      </c>
      <c r="RSL38" s="927">
        <f t="shared" si="480"/>
        <v>0</v>
      </c>
      <c r="RSM38" s="927">
        <f t="shared" si="480"/>
        <v>0</v>
      </c>
      <c r="RSN38" s="927">
        <f t="shared" si="480"/>
        <v>0</v>
      </c>
      <c r="RSO38" s="927">
        <f t="shared" si="480"/>
        <v>0</v>
      </c>
      <c r="RSP38" s="927">
        <f t="shared" ref="RSP38:RVA38" si="481">+RSO38</f>
        <v>0</v>
      </c>
      <c r="RSQ38" s="927">
        <f t="shared" si="481"/>
        <v>0</v>
      </c>
      <c r="RSR38" s="927">
        <f t="shared" si="481"/>
        <v>0</v>
      </c>
      <c r="RSS38" s="927">
        <f t="shared" si="481"/>
        <v>0</v>
      </c>
      <c r="RST38" s="927">
        <f t="shared" si="481"/>
        <v>0</v>
      </c>
      <c r="RSU38" s="927">
        <f t="shared" si="481"/>
        <v>0</v>
      </c>
      <c r="RSV38" s="927">
        <f t="shared" si="481"/>
        <v>0</v>
      </c>
      <c r="RSW38" s="927">
        <f t="shared" si="481"/>
        <v>0</v>
      </c>
      <c r="RSX38" s="927">
        <f t="shared" si="481"/>
        <v>0</v>
      </c>
      <c r="RSY38" s="927">
        <f t="shared" si="481"/>
        <v>0</v>
      </c>
      <c r="RSZ38" s="927">
        <f t="shared" si="481"/>
        <v>0</v>
      </c>
      <c r="RTA38" s="927">
        <f t="shared" si="481"/>
        <v>0</v>
      </c>
      <c r="RTB38" s="927">
        <f t="shared" si="481"/>
        <v>0</v>
      </c>
      <c r="RTC38" s="927">
        <f t="shared" si="481"/>
        <v>0</v>
      </c>
      <c r="RTD38" s="927">
        <f t="shared" si="481"/>
        <v>0</v>
      </c>
      <c r="RTE38" s="927">
        <f t="shared" si="481"/>
        <v>0</v>
      </c>
      <c r="RTF38" s="927">
        <f t="shared" si="481"/>
        <v>0</v>
      </c>
      <c r="RTG38" s="927">
        <f t="shared" si="481"/>
        <v>0</v>
      </c>
      <c r="RTH38" s="927">
        <f t="shared" si="481"/>
        <v>0</v>
      </c>
      <c r="RTI38" s="927">
        <f t="shared" si="481"/>
        <v>0</v>
      </c>
      <c r="RTJ38" s="927">
        <f t="shared" si="481"/>
        <v>0</v>
      </c>
      <c r="RTK38" s="927">
        <f t="shared" si="481"/>
        <v>0</v>
      </c>
      <c r="RTL38" s="927">
        <f t="shared" si="481"/>
        <v>0</v>
      </c>
      <c r="RTM38" s="927">
        <f t="shared" si="481"/>
        <v>0</v>
      </c>
      <c r="RTN38" s="927">
        <f t="shared" si="481"/>
        <v>0</v>
      </c>
      <c r="RTO38" s="927">
        <f t="shared" si="481"/>
        <v>0</v>
      </c>
      <c r="RTP38" s="927">
        <f t="shared" si="481"/>
        <v>0</v>
      </c>
      <c r="RTQ38" s="927">
        <f t="shared" si="481"/>
        <v>0</v>
      </c>
      <c r="RTR38" s="927">
        <f t="shared" si="481"/>
        <v>0</v>
      </c>
      <c r="RTS38" s="927">
        <f t="shared" si="481"/>
        <v>0</v>
      </c>
      <c r="RTT38" s="927">
        <f t="shared" si="481"/>
        <v>0</v>
      </c>
      <c r="RTU38" s="927">
        <f t="shared" si="481"/>
        <v>0</v>
      </c>
      <c r="RTV38" s="927">
        <f t="shared" si="481"/>
        <v>0</v>
      </c>
      <c r="RTW38" s="927">
        <f t="shared" si="481"/>
        <v>0</v>
      </c>
      <c r="RTX38" s="927">
        <f t="shared" si="481"/>
        <v>0</v>
      </c>
      <c r="RTY38" s="927">
        <f t="shared" si="481"/>
        <v>0</v>
      </c>
      <c r="RTZ38" s="927">
        <f t="shared" si="481"/>
        <v>0</v>
      </c>
      <c r="RUA38" s="927">
        <f t="shared" si="481"/>
        <v>0</v>
      </c>
      <c r="RUB38" s="927">
        <f t="shared" si="481"/>
        <v>0</v>
      </c>
      <c r="RUC38" s="927">
        <f t="shared" si="481"/>
        <v>0</v>
      </c>
      <c r="RUD38" s="927">
        <f t="shared" si="481"/>
        <v>0</v>
      </c>
      <c r="RUE38" s="927">
        <f t="shared" si="481"/>
        <v>0</v>
      </c>
      <c r="RUF38" s="927">
        <f t="shared" si="481"/>
        <v>0</v>
      </c>
      <c r="RUG38" s="927">
        <f t="shared" si="481"/>
        <v>0</v>
      </c>
      <c r="RUH38" s="927">
        <f t="shared" si="481"/>
        <v>0</v>
      </c>
      <c r="RUI38" s="927">
        <f t="shared" si="481"/>
        <v>0</v>
      </c>
      <c r="RUJ38" s="927">
        <f t="shared" si="481"/>
        <v>0</v>
      </c>
      <c r="RUK38" s="927">
        <f t="shared" si="481"/>
        <v>0</v>
      </c>
      <c r="RUL38" s="927">
        <f t="shared" si="481"/>
        <v>0</v>
      </c>
      <c r="RUM38" s="927">
        <f t="shared" si="481"/>
        <v>0</v>
      </c>
      <c r="RUN38" s="927">
        <f t="shared" si="481"/>
        <v>0</v>
      </c>
      <c r="RUO38" s="927">
        <f t="shared" si="481"/>
        <v>0</v>
      </c>
      <c r="RUP38" s="927">
        <f t="shared" si="481"/>
        <v>0</v>
      </c>
      <c r="RUQ38" s="927">
        <f t="shared" si="481"/>
        <v>0</v>
      </c>
      <c r="RUR38" s="927">
        <f t="shared" si="481"/>
        <v>0</v>
      </c>
      <c r="RUS38" s="927">
        <f t="shared" si="481"/>
        <v>0</v>
      </c>
      <c r="RUT38" s="927">
        <f t="shared" si="481"/>
        <v>0</v>
      </c>
      <c r="RUU38" s="927">
        <f t="shared" si="481"/>
        <v>0</v>
      </c>
      <c r="RUV38" s="927">
        <f t="shared" si="481"/>
        <v>0</v>
      </c>
      <c r="RUW38" s="927">
        <f t="shared" si="481"/>
        <v>0</v>
      </c>
      <c r="RUX38" s="927">
        <f t="shared" si="481"/>
        <v>0</v>
      </c>
      <c r="RUY38" s="927">
        <f t="shared" si="481"/>
        <v>0</v>
      </c>
      <c r="RUZ38" s="927">
        <f t="shared" si="481"/>
        <v>0</v>
      </c>
      <c r="RVA38" s="927">
        <f t="shared" si="481"/>
        <v>0</v>
      </c>
      <c r="RVB38" s="927">
        <f t="shared" ref="RVB38:RXM38" si="482">+RVA38</f>
        <v>0</v>
      </c>
      <c r="RVC38" s="927">
        <f t="shared" si="482"/>
        <v>0</v>
      </c>
      <c r="RVD38" s="927">
        <f t="shared" si="482"/>
        <v>0</v>
      </c>
      <c r="RVE38" s="927">
        <f t="shared" si="482"/>
        <v>0</v>
      </c>
      <c r="RVF38" s="927">
        <f t="shared" si="482"/>
        <v>0</v>
      </c>
      <c r="RVG38" s="927">
        <f t="shared" si="482"/>
        <v>0</v>
      </c>
      <c r="RVH38" s="927">
        <f t="shared" si="482"/>
        <v>0</v>
      </c>
      <c r="RVI38" s="927">
        <f t="shared" si="482"/>
        <v>0</v>
      </c>
      <c r="RVJ38" s="927">
        <f t="shared" si="482"/>
        <v>0</v>
      </c>
      <c r="RVK38" s="927">
        <f t="shared" si="482"/>
        <v>0</v>
      </c>
      <c r="RVL38" s="927">
        <f t="shared" si="482"/>
        <v>0</v>
      </c>
      <c r="RVM38" s="927">
        <f t="shared" si="482"/>
        <v>0</v>
      </c>
      <c r="RVN38" s="927">
        <f t="shared" si="482"/>
        <v>0</v>
      </c>
      <c r="RVO38" s="927">
        <f t="shared" si="482"/>
        <v>0</v>
      </c>
      <c r="RVP38" s="927">
        <f t="shared" si="482"/>
        <v>0</v>
      </c>
      <c r="RVQ38" s="927">
        <f t="shared" si="482"/>
        <v>0</v>
      </c>
      <c r="RVR38" s="927">
        <f t="shared" si="482"/>
        <v>0</v>
      </c>
      <c r="RVS38" s="927">
        <f t="shared" si="482"/>
        <v>0</v>
      </c>
      <c r="RVT38" s="927">
        <f t="shared" si="482"/>
        <v>0</v>
      </c>
      <c r="RVU38" s="927">
        <f t="shared" si="482"/>
        <v>0</v>
      </c>
      <c r="RVV38" s="927">
        <f t="shared" si="482"/>
        <v>0</v>
      </c>
      <c r="RVW38" s="927">
        <f t="shared" si="482"/>
        <v>0</v>
      </c>
      <c r="RVX38" s="927">
        <f t="shared" si="482"/>
        <v>0</v>
      </c>
      <c r="RVY38" s="927">
        <f t="shared" si="482"/>
        <v>0</v>
      </c>
      <c r="RVZ38" s="927">
        <f t="shared" si="482"/>
        <v>0</v>
      </c>
      <c r="RWA38" s="927">
        <f t="shared" si="482"/>
        <v>0</v>
      </c>
      <c r="RWB38" s="927">
        <f t="shared" si="482"/>
        <v>0</v>
      </c>
      <c r="RWC38" s="927">
        <f t="shared" si="482"/>
        <v>0</v>
      </c>
      <c r="RWD38" s="927">
        <f t="shared" si="482"/>
        <v>0</v>
      </c>
      <c r="RWE38" s="927">
        <f t="shared" si="482"/>
        <v>0</v>
      </c>
      <c r="RWF38" s="927">
        <f t="shared" si="482"/>
        <v>0</v>
      </c>
      <c r="RWG38" s="927">
        <f t="shared" si="482"/>
        <v>0</v>
      </c>
      <c r="RWH38" s="927">
        <f t="shared" si="482"/>
        <v>0</v>
      </c>
      <c r="RWI38" s="927">
        <f t="shared" si="482"/>
        <v>0</v>
      </c>
      <c r="RWJ38" s="927">
        <f t="shared" si="482"/>
        <v>0</v>
      </c>
      <c r="RWK38" s="927">
        <f t="shared" si="482"/>
        <v>0</v>
      </c>
      <c r="RWL38" s="927">
        <f t="shared" si="482"/>
        <v>0</v>
      </c>
      <c r="RWM38" s="927">
        <f t="shared" si="482"/>
        <v>0</v>
      </c>
      <c r="RWN38" s="927">
        <f t="shared" si="482"/>
        <v>0</v>
      </c>
      <c r="RWO38" s="927">
        <f t="shared" si="482"/>
        <v>0</v>
      </c>
      <c r="RWP38" s="927">
        <f t="shared" si="482"/>
        <v>0</v>
      </c>
      <c r="RWQ38" s="927">
        <f t="shared" si="482"/>
        <v>0</v>
      </c>
      <c r="RWR38" s="927">
        <f t="shared" si="482"/>
        <v>0</v>
      </c>
      <c r="RWS38" s="927">
        <f t="shared" si="482"/>
        <v>0</v>
      </c>
      <c r="RWT38" s="927">
        <f t="shared" si="482"/>
        <v>0</v>
      </c>
      <c r="RWU38" s="927">
        <f t="shared" si="482"/>
        <v>0</v>
      </c>
      <c r="RWV38" s="927">
        <f t="shared" si="482"/>
        <v>0</v>
      </c>
      <c r="RWW38" s="927">
        <f t="shared" si="482"/>
        <v>0</v>
      </c>
      <c r="RWX38" s="927">
        <f t="shared" si="482"/>
        <v>0</v>
      </c>
      <c r="RWY38" s="927">
        <f t="shared" si="482"/>
        <v>0</v>
      </c>
      <c r="RWZ38" s="927">
        <f t="shared" si="482"/>
        <v>0</v>
      </c>
      <c r="RXA38" s="927">
        <f t="shared" si="482"/>
        <v>0</v>
      </c>
      <c r="RXB38" s="927">
        <f t="shared" si="482"/>
        <v>0</v>
      </c>
      <c r="RXC38" s="927">
        <f t="shared" si="482"/>
        <v>0</v>
      </c>
      <c r="RXD38" s="927">
        <f t="shared" si="482"/>
        <v>0</v>
      </c>
      <c r="RXE38" s="927">
        <f t="shared" si="482"/>
        <v>0</v>
      </c>
      <c r="RXF38" s="927">
        <f t="shared" si="482"/>
        <v>0</v>
      </c>
      <c r="RXG38" s="927">
        <f t="shared" si="482"/>
        <v>0</v>
      </c>
      <c r="RXH38" s="927">
        <f t="shared" si="482"/>
        <v>0</v>
      </c>
      <c r="RXI38" s="927">
        <f t="shared" si="482"/>
        <v>0</v>
      </c>
      <c r="RXJ38" s="927">
        <f t="shared" si="482"/>
        <v>0</v>
      </c>
      <c r="RXK38" s="927">
        <f t="shared" si="482"/>
        <v>0</v>
      </c>
      <c r="RXL38" s="927">
        <f t="shared" si="482"/>
        <v>0</v>
      </c>
      <c r="RXM38" s="927">
        <f t="shared" si="482"/>
        <v>0</v>
      </c>
      <c r="RXN38" s="927">
        <f t="shared" ref="RXN38:RZY38" si="483">+RXM38</f>
        <v>0</v>
      </c>
      <c r="RXO38" s="927">
        <f t="shared" si="483"/>
        <v>0</v>
      </c>
      <c r="RXP38" s="927">
        <f t="shared" si="483"/>
        <v>0</v>
      </c>
      <c r="RXQ38" s="927">
        <f t="shared" si="483"/>
        <v>0</v>
      </c>
      <c r="RXR38" s="927">
        <f t="shared" si="483"/>
        <v>0</v>
      </c>
      <c r="RXS38" s="927">
        <f t="shared" si="483"/>
        <v>0</v>
      </c>
      <c r="RXT38" s="927">
        <f t="shared" si="483"/>
        <v>0</v>
      </c>
      <c r="RXU38" s="927">
        <f t="shared" si="483"/>
        <v>0</v>
      </c>
      <c r="RXV38" s="927">
        <f t="shared" si="483"/>
        <v>0</v>
      </c>
      <c r="RXW38" s="927">
        <f t="shared" si="483"/>
        <v>0</v>
      </c>
      <c r="RXX38" s="927">
        <f t="shared" si="483"/>
        <v>0</v>
      </c>
      <c r="RXY38" s="927">
        <f t="shared" si="483"/>
        <v>0</v>
      </c>
      <c r="RXZ38" s="927">
        <f t="shared" si="483"/>
        <v>0</v>
      </c>
      <c r="RYA38" s="927">
        <f t="shared" si="483"/>
        <v>0</v>
      </c>
      <c r="RYB38" s="927">
        <f t="shared" si="483"/>
        <v>0</v>
      </c>
      <c r="RYC38" s="927">
        <f t="shared" si="483"/>
        <v>0</v>
      </c>
      <c r="RYD38" s="927">
        <f t="shared" si="483"/>
        <v>0</v>
      </c>
      <c r="RYE38" s="927">
        <f t="shared" si="483"/>
        <v>0</v>
      </c>
      <c r="RYF38" s="927">
        <f t="shared" si="483"/>
        <v>0</v>
      </c>
      <c r="RYG38" s="927">
        <f t="shared" si="483"/>
        <v>0</v>
      </c>
      <c r="RYH38" s="927">
        <f t="shared" si="483"/>
        <v>0</v>
      </c>
      <c r="RYI38" s="927">
        <f t="shared" si="483"/>
        <v>0</v>
      </c>
      <c r="RYJ38" s="927">
        <f t="shared" si="483"/>
        <v>0</v>
      </c>
      <c r="RYK38" s="927">
        <f t="shared" si="483"/>
        <v>0</v>
      </c>
      <c r="RYL38" s="927">
        <f t="shared" si="483"/>
        <v>0</v>
      </c>
      <c r="RYM38" s="927">
        <f t="shared" si="483"/>
        <v>0</v>
      </c>
      <c r="RYN38" s="927">
        <f t="shared" si="483"/>
        <v>0</v>
      </c>
      <c r="RYO38" s="927">
        <f t="shared" si="483"/>
        <v>0</v>
      </c>
      <c r="RYP38" s="927">
        <f t="shared" si="483"/>
        <v>0</v>
      </c>
      <c r="RYQ38" s="927">
        <f t="shared" si="483"/>
        <v>0</v>
      </c>
      <c r="RYR38" s="927">
        <f t="shared" si="483"/>
        <v>0</v>
      </c>
      <c r="RYS38" s="927">
        <f t="shared" si="483"/>
        <v>0</v>
      </c>
      <c r="RYT38" s="927">
        <f t="shared" si="483"/>
        <v>0</v>
      </c>
      <c r="RYU38" s="927">
        <f t="shared" si="483"/>
        <v>0</v>
      </c>
      <c r="RYV38" s="927">
        <f t="shared" si="483"/>
        <v>0</v>
      </c>
      <c r="RYW38" s="927">
        <f t="shared" si="483"/>
        <v>0</v>
      </c>
      <c r="RYX38" s="927">
        <f t="shared" si="483"/>
        <v>0</v>
      </c>
      <c r="RYY38" s="927">
        <f t="shared" si="483"/>
        <v>0</v>
      </c>
      <c r="RYZ38" s="927">
        <f t="shared" si="483"/>
        <v>0</v>
      </c>
      <c r="RZA38" s="927">
        <f t="shared" si="483"/>
        <v>0</v>
      </c>
      <c r="RZB38" s="927">
        <f t="shared" si="483"/>
        <v>0</v>
      </c>
      <c r="RZC38" s="927">
        <f t="shared" si="483"/>
        <v>0</v>
      </c>
      <c r="RZD38" s="927">
        <f t="shared" si="483"/>
        <v>0</v>
      </c>
      <c r="RZE38" s="927">
        <f t="shared" si="483"/>
        <v>0</v>
      </c>
      <c r="RZF38" s="927">
        <f t="shared" si="483"/>
        <v>0</v>
      </c>
      <c r="RZG38" s="927">
        <f t="shared" si="483"/>
        <v>0</v>
      </c>
      <c r="RZH38" s="927">
        <f t="shared" si="483"/>
        <v>0</v>
      </c>
      <c r="RZI38" s="927">
        <f t="shared" si="483"/>
        <v>0</v>
      </c>
      <c r="RZJ38" s="927">
        <f t="shared" si="483"/>
        <v>0</v>
      </c>
      <c r="RZK38" s="927">
        <f t="shared" si="483"/>
        <v>0</v>
      </c>
      <c r="RZL38" s="927">
        <f t="shared" si="483"/>
        <v>0</v>
      </c>
      <c r="RZM38" s="927">
        <f t="shared" si="483"/>
        <v>0</v>
      </c>
      <c r="RZN38" s="927">
        <f t="shared" si="483"/>
        <v>0</v>
      </c>
      <c r="RZO38" s="927">
        <f t="shared" si="483"/>
        <v>0</v>
      </c>
      <c r="RZP38" s="927">
        <f t="shared" si="483"/>
        <v>0</v>
      </c>
      <c r="RZQ38" s="927">
        <f t="shared" si="483"/>
        <v>0</v>
      </c>
      <c r="RZR38" s="927">
        <f t="shared" si="483"/>
        <v>0</v>
      </c>
      <c r="RZS38" s="927">
        <f t="shared" si="483"/>
        <v>0</v>
      </c>
      <c r="RZT38" s="927">
        <f t="shared" si="483"/>
        <v>0</v>
      </c>
      <c r="RZU38" s="927">
        <f t="shared" si="483"/>
        <v>0</v>
      </c>
      <c r="RZV38" s="927">
        <f t="shared" si="483"/>
        <v>0</v>
      </c>
      <c r="RZW38" s="927">
        <f t="shared" si="483"/>
        <v>0</v>
      </c>
      <c r="RZX38" s="927">
        <f t="shared" si="483"/>
        <v>0</v>
      </c>
      <c r="RZY38" s="927">
        <f t="shared" si="483"/>
        <v>0</v>
      </c>
      <c r="RZZ38" s="927">
        <f t="shared" ref="RZZ38:SCK38" si="484">+RZY38</f>
        <v>0</v>
      </c>
      <c r="SAA38" s="927">
        <f t="shared" si="484"/>
        <v>0</v>
      </c>
      <c r="SAB38" s="927">
        <f t="shared" si="484"/>
        <v>0</v>
      </c>
      <c r="SAC38" s="927">
        <f t="shared" si="484"/>
        <v>0</v>
      </c>
      <c r="SAD38" s="927">
        <f t="shared" si="484"/>
        <v>0</v>
      </c>
      <c r="SAE38" s="927">
        <f t="shared" si="484"/>
        <v>0</v>
      </c>
      <c r="SAF38" s="927">
        <f t="shared" si="484"/>
        <v>0</v>
      </c>
      <c r="SAG38" s="927">
        <f t="shared" si="484"/>
        <v>0</v>
      </c>
      <c r="SAH38" s="927">
        <f t="shared" si="484"/>
        <v>0</v>
      </c>
      <c r="SAI38" s="927">
        <f t="shared" si="484"/>
        <v>0</v>
      </c>
      <c r="SAJ38" s="927">
        <f t="shared" si="484"/>
        <v>0</v>
      </c>
      <c r="SAK38" s="927">
        <f t="shared" si="484"/>
        <v>0</v>
      </c>
      <c r="SAL38" s="927">
        <f t="shared" si="484"/>
        <v>0</v>
      </c>
      <c r="SAM38" s="927">
        <f t="shared" si="484"/>
        <v>0</v>
      </c>
      <c r="SAN38" s="927">
        <f t="shared" si="484"/>
        <v>0</v>
      </c>
      <c r="SAO38" s="927">
        <f t="shared" si="484"/>
        <v>0</v>
      </c>
      <c r="SAP38" s="927">
        <f t="shared" si="484"/>
        <v>0</v>
      </c>
      <c r="SAQ38" s="927">
        <f t="shared" si="484"/>
        <v>0</v>
      </c>
      <c r="SAR38" s="927">
        <f t="shared" si="484"/>
        <v>0</v>
      </c>
      <c r="SAS38" s="927">
        <f t="shared" si="484"/>
        <v>0</v>
      </c>
      <c r="SAT38" s="927">
        <f t="shared" si="484"/>
        <v>0</v>
      </c>
      <c r="SAU38" s="927">
        <f t="shared" si="484"/>
        <v>0</v>
      </c>
      <c r="SAV38" s="927">
        <f t="shared" si="484"/>
        <v>0</v>
      </c>
      <c r="SAW38" s="927">
        <f t="shared" si="484"/>
        <v>0</v>
      </c>
      <c r="SAX38" s="927">
        <f t="shared" si="484"/>
        <v>0</v>
      </c>
      <c r="SAY38" s="927">
        <f t="shared" si="484"/>
        <v>0</v>
      </c>
      <c r="SAZ38" s="927">
        <f t="shared" si="484"/>
        <v>0</v>
      </c>
      <c r="SBA38" s="927">
        <f t="shared" si="484"/>
        <v>0</v>
      </c>
      <c r="SBB38" s="927">
        <f t="shared" si="484"/>
        <v>0</v>
      </c>
      <c r="SBC38" s="927">
        <f t="shared" si="484"/>
        <v>0</v>
      </c>
      <c r="SBD38" s="927">
        <f t="shared" si="484"/>
        <v>0</v>
      </c>
      <c r="SBE38" s="927">
        <f t="shared" si="484"/>
        <v>0</v>
      </c>
      <c r="SBF38" s="927">
        <f t="shared" si="484"/>
        <v>0</v>
      </c>
      <c r="SBG38" s="927">
        <f t="shared" si="484"/>
        <v>0</v>
      </c>
      <c r="SBH38" s="927">
        <f t="shared" si="484"/>
        <v>0</v>
      </c>
      <c r="SBI38" s="927">
        <f t="shared" si="484"/>
        <v>0</v>
      </c>
      <c r="SBJ38" s="927">
        <f t="shared" si="484"/>
        <v>0</v>
      </c>
      <c r="SBK38" s="927">
        <f t="shared" si="484"/>
        <v>0</v>
      </c>
      <c r="SBL38" s="927">
        <f t="shared" si="484"/>
        <v>0</v>
      </c>
      <c r="SBM38" s="927">
        <f t="shared" si="484"/>
        <v>0</v>
      </c>
      <c r="SBN38" s="927">
        <f t="shared" si="484"/>
        <v>0</v>
      </c>
      <c r="SBO38" s="927">
        <f t="shared" si="484"/>
        <v>0</v>
      </c>
      <c r="SBP38" s="927">
        <f t="shared" si="484"/>
        <v>0</v>
      </c>
      <c r="SBQ38" s="927">
        <f t="shared" si="484"/>
        <v>0</v>
      </c>
      <c r="SBR38" s="927">
        <f t="shared" si="484"/>
        <v>0</v>
      </c>
      <c r="SBS38" s="927">
        <f t="shared" si="484"/>
        <v>0</v>
      </c>
      <c r="SBT38" s="927">
        <f t="shared" si="484"/>
        <v>0</v>
      </c>
      <c r="SBU38" s="927">
        <f t="shared" si="484"/>
        <v>0</v>
      </c>
      <c r="SBV38" s="927">
        <f t="shared" si="484"/>
        <v>0</v>
      </c>
      <c r="SBW38" s="927">
        <f t="shared" si="484"/>
        <v>0</v>
      </c>
      <c r="SBX38" s="927">
        <f t="shared" si="484"/>
        <v>0</v>
      </c>
      <c r="SBY38" s="927">
        <f t="shared" si="484"/>
        <v>0</v>
      </c>
      <c r="SBZ38" s="927">
        <f t="shared" si="484"/>
        <v>0</v>
      </c>
      <c r="SCA38" s="927">
        <f t="shared" si="484"/>
        <v>0</v>
      </c>
      <c r="SCB38" s="927">
        <f t="shared" si="484"/>
        <v>0</v>
      </c>
      <c r="SCC38" s="927">
        <f t="shared" si="484"/>
        <v>0</v>
      </c>
      <c r="SCD38" s="927">
        <f t="shared" si="484"/>
        <v>0</v>
      </c>
      <c r="SCE38" s="927">
        <f t="shared" si="484"/>
        <v>0</v>
      </c>
      <c r="SCF38" s="927">
        <f t="shared" si="484"/>
        <v>0</v>
      </c>
      <c r="SCG38" s="927">
        <f t="shared" si="484"/>
        <v>0</v>
      </c>
      <c r="SCH38" s="927">
        <f t="shared" si="484"/>
        <v>0</v>
      </c>
      <c r="SCI38" s="927">
        <f t="shared" si="484"/>
        <v>0</v>
      </c>
      <c r="SCJ38" s="927">
        <f t="shared" si="484"/>
        <v>0</v>
      </c>
      <c r="SCK38" s="927">
        <f t="shared" si="484"/>
        <v>0</v>
      </c>
      <c r="SCL38" s="927">
        <f t="shared" ref="SCL38:SEW38" si="485">+SCK38</f>
        <v>0</v>
      </c>
      <c r="SCM38" s="927">
        <f t="shared" si="485"/>
        <v>0</v>
      </c>
      <c r="SCN38" s="927">
        <f t="shared" si="485"/>
        <v>0</v>
      </c>
      <c r="SCO38" s="927">
        <f t="shared" si="485"/>
        <v>0</v>
      </c>
      <c r="SCP38" s="927">
        <f t="shared" si="485"/>
        <v>0</v>
      </c>
      <c r="SCQ38" s="927">
        <f t="shared" si="485"/>
        <v>0</v>
      </c>
      <c r="SCR38" s="927">
        <f t="shared" si="485"/>
        <v>0</v>
      </c>
      <c r="SCS38" s="927">
        <f t="shared" si="485"/>
        <v>0</v>
      </c>
      <c r="SCT38" s="927">
        <f t="shared" si="485"/>
        <v>0</v>
      </c>
      <c r="SCU38" s="927">
        <f t="shared" si="485"/>
        <v>0</v>
      </c>
      <c r="SCV38" s="927">
        <f t="shared" si="485"/>
        <v>0</v>
      </c>
      <c r="SCW38" s="927">
        <f t="shared" si="485"/>
        <v>0</v>
      </c>
      <c r="SCX38" s="927">
        <f t="shared" si="485"/>
        <v>0</v>
      </c>
      <c r="SCY38" s="927">
        <f t="shared" si="485"/>
        <v>0</v>
      </c>
      <c r="SCZ38" s="927">
        <f t="shared" si="485"/>
        <v>0</v>
      </c>
      <c r="SDA38" s="927">
        <f t="shared" si="485"/>
        <v>0</v>
      </c>
      <c r="SDB38" s="927">
        <f t="shared" si="485"/>
        <v>0</v>
      </c>
      <c r="SDC38" s="927">
        <f t="shared" si="485"/>
        <v>0</v>
      </c>
      <c r="SDD38" s="927">
        <f t="shared" si="485"/>
        <v>0</v>
      </c>
      <c r="SDE38" s="927">
        <f t="shared" si="485"/>
        <v>0</v>
      </c>
      <c r="SDF38" s="927">
        <f t="shared" si="485"/>
        <v>0</v>
      </c>
      <c r="SDG38" s="927">
        <f t="shared" si="485"/>
        <v>0</v>
      </c>
      <c r="SDH38" s="927">
        <f t="shared" si="485"/>
        <v>0</v>
      </c>
      <c r="SDI38" s="927">
        <f t="shared" si="485"/>
        <v>0</v>
      </c>
      <c r="SDJ38" s="927">
        <f t="shared" si="485"/>
        <v>0</v>
      </c>
      <c r="SDK38" s="927">
        <f t="shared" si="485"/>
        <v>0</v>
      </c>
      <c r="SDL38" s="927">
        <f t="shared" si="485"/>
        <v>0</v>
      </c>
      <c r="SDM38" s="927">
        <f t="shared" si="485"/>
        <v>0</v>
      </c>
      <c r="SDN38" s="927">
        <f t="shared" si="485"/>
        <v>0</v>
      </c>
      <c r="SDO38" s="927">
        <f t="shared" si="485"/>
        <v>0</v>
      </c>
      <c r="SDP38" s="927">
        <f t="shared" si="485"/>
        <v>0</v>
      </c>
      <c r="SDQ38" s="927">
        <f t="shared" si="485"/>
        <v>0</v>
      </c>
      <c r="SDR38" s="927">
        <f t="shared" si="485"/>
        <v>0</v>
      </c>
      <c r="SDS38" s="927">
        <f t="shared" si="485"/>
        <v>0</v>
      </c>
      <c r="SDT38" s="927">
        <f t="shared" si="485"/>
        <v>0</v>
      </c>
      <c r="SDU38" s="927">
        <f t="shared" si="485"/>
        <v>0</v>
      </c>
      <c r="SDV38" s="927">
        <f t="shared" si="485"/>
        <v>0</v>
      </c>
      <c r="SDW38" s="927">
        <f t="shared" si="485"/>
        <v>0</v>
      </c>
      <c r="SDX38" s="927">
        <f t="shared" si="485"/>
        <v>0</v>
      </c>
      <c r="SDY38" s="927">
        <f t="shared" si="485"/>
        <v>0</v>
      </c>
      <c r="SDZ38" s="927">
        <f t="shared" si="485"/>
        <v>0</v>
      </c>
      <c r="SEA38" s="927">
        <f t="shared" si="485"/>
        <v>0</v>
      </c>
      <c r="SEB38" s="927">
        <f t="shared" si="485"/>
        <v>0</v>
      </c>
      <c r="SEC38" s="927">
        <f t="shared" si="485"/>
        <v>0</v>
      </c>
      <c r="SED38" s="927">
        <f t="shared" si="485"/>
        <v>0</v>
      </c>
      <c r="SEE38" s="927">
        <f t="shared" si="485"/>
        <v>0</v>
      </c>
      <c r="SEF38" s="927">
        <f t="shared" si="485"/>
        <v>0</v>
      </c>
      <c r="SEG38" s="927">
        <f t="shared" si="485"/>
        <v>0</v>
      </c>
      <c r="SEH38" s="927">
        <f t="shared" si="485"/>
        <v>0</v>
      </c>
      <c r="SEI38" s="927">
        <f t="shared" si="485"/>
        <v>0</v>
      </c>
      <c r="SEJ38" s="927">
        <f t="shared" si="485"/>
        <v>0</v>
      </c>
      <c r="SEK38" s="927">
        <f t="shared" si="485"/>
        <v>0</v>
      </c>
      <c r="SEL38" s="927">
        <f t="shared" si="485"/>
        <v>0</v>
      </c>
      <c r="SEM38" s="927">
        <f t="shared" si="485"/>
        <v>0</v>
      </c>
      <c r="SEN38" s="927">
        <f t="shared" si="485"/>
        <v>0</v>
      </c>
      <c r="SEO38" s="927">
        <f t="shared" si="485"/>
        <v>0</v>
      </c>
      <c r="SEP38" s="927">
        <f t="shared" si="485"/>
        <v>0</v>
      </c>
      <c r="SEQ38" s="927">
        <f t="shared" si="485"/>
        <v>0</v>
      </c>
      <c r="SER38" s="927">
        <f t="shared" si="485"/>
        <v>0</v>
      </c>
      <c r="SES38" s="927">
        <f t="shared" si="485"/>
        <v>0</v>
      </c>
      <c r="SET38" s="927">
        <f t="shared" si="485"/>
        <v>0</v>
      </c>
      <c r="SEU38" s="927">
        <f t="shared" si="485"/>
        <v>0</v>
      </c>
      <c r="SEV38" s="927">
        <f t="shared" si="485"/>
        <v>0</v>
      </c>
      <c r="SEW38" s="927">
        <f t="shared" si="485"/>
        <v>0</v>
      </c>
      <c r="SEX38" s="927">
        <f t="shared" ref="SEX38:SHI38" si="486">+SEW38</f>
        <v>0</v>
      </c>
      <c r="SEY38" s="927">
        <f t="shared" si="486"/>
        <v>0</v>
      </c>
      <c r="SEZ38" s="927">
        <f t="shared" si="486"/>
        <v>0</v>
      </c>
      <c r="SFA38" s="927">
        <f t="shared" si="486"/>
        <v>0</v>
      </c>
      <c r="SFB38" s="927">
        <f t="shared" si="486"/>
        <v>0</v>
      </c>
      <c r="SFC38" s="927">
        <f t="shared" si="486"/>
        <v>0</v>
      </c>
      <c r="SFD38" s="927">
        <f t="shared" si="486"/>
        <v>0</v>
      </c>
      <c r="SFE38" s="927">
        <f t="shared" si="486"/>
        <v>0</v>
      </c>
      <c r="SFF38" s="927">
        <f t="shared" si="486"/>
        <v>0</v>
      </c>
      <c r="SFG38" s="927">
        <f t="shared" si="486"/>
        <v>0</v>
      </c>
      <c r="SFH38" s="927">
        <f t="shared" si="486"/>
        <v>0</v>
      </c>
      <c r="SFI38" s="927">
        <f t="shared" si="486"/>
        <v>0</v>
      </c>
      <c r="SFJ38" s="927">
        <f t="shared" si="486"/>
        <v>0</v>
      </c>
      <c r="SFK38" s="927">
        <f t="shared" si="486"/>
        <v>0</v>
      </c>
      <c r="SFL38" s="927">
        <f t="shared" si="486"/>
        <v>0</v>
      </c>
      <c r="SFM38" s="927">
        <f t="shared" si="486"/>
        <v>0</v>
      </c>
      <c r="SFN38" s="927">
        <f t="shared" si="486"/>
        <v>0</v>
      </c>
      <c r="SFO38" s="927">
        <f t="shared" si="486"/>
        <v>0</v>
      </c>
      <c r="SFP38" s="927">
        <f t="shared" si="486"/>
        <v>0</v>
      </c>
      <c r="SFQ38" s="927">
        <f t="shared" si="486"/>
        <v>0</v>
      </c>
      <c r="SFR38" s="927">
        <f t="shared" si="486"/>
        <v>0</v>
      </c>
      <c r="SFS38" s="927">
        <f t="shared" si="486"/>
        <v>0</v>
      </c>
      <c r="SFT38" s="927">
        <f t="shared" si="486"/>
        <v>0</v>
      </c>
      <c r="SFU38" s="927">
        <f t="shared" si="486"/>
        <v>0</v>
      </c>
      <c r="SFV38" s="927">
        <f t="shared" si="486"/>
        <v>0</v>
      </c>
      <c r="SFW38" s="927">
        <f t="shared" si="486"/>
        <v>0</v>
      </c>
      <c r="SFX38" s="927">
        <f t="shared" si="486"/>
        <v>0</v>
      </c>
      <c r="SFY38" s="927">
        <f t="shared" si="486"/>
        <v>0</v>
      </c>
      <c r="SFZ38" s="927">
        <f t="shared" si="486"/>
        <v>0</v>
      </c>
      <c r="SGA38" s="927">
        <f t="shared" si="486"/>
        <v>0</v>
      </c>
      <c r="SGB38" s="927">
        <f t="shared" si="486"/>
        <v>0</v>
      </c>
      <c r="SGC38" s="927">
        <f t="shared" si="486"/>
        <v>0</v>
      </c>
      <c r="SGD38" s="927">
        <f t="shared" si="486"/>
        <v>0</v>
      </c>
      <c r="SGE38" s="927">
        <f t="shared" si="486"/>
        <v>0</v>
      </c>
      <c r="SGF38" s="927">
        <f t="shared" si="486"/>
        <v>0</v>
      </c>
      <c r="SGG38" s="927">
        <f t="shared" si="486"/>
        <v>0</v>
      </c>
      <c r="SGH38" s="927">
        <f t="shared" si="486"/>
        <v>0</v>
      </c>
      <c r="SGI38" s="927">
        <f t="shared" si="486"/>
        <v>0</v>
      </c>
      <c r="SGJ38" s="927">
        <f t="shared" si="486"/>
        <v>0</v>
      </c>
      <c r="SGK38" s="927">
        <f t="shared" si="486"/>
        <v>0</v>
      </c>
      <c r="SGL38" s="927">
        <f t="shared" si="486"/>
        <v>0</v>
      </c>
      <c r="SGM38" s="927">
        <f t="shared" si="486"/>
        <v>0</v>
      </c>
      <c r="SGN38" s="927">
        <f t="shared" si="486"/>
        <v>0</v>
      </c>
      <c r="SGO38" s="927">
        <f t="shared" si="486"/>
        <v>0</v>
      </c>
      <c r="SGP38" s="927">
        <f t="shared" si="486"/>
        <v>0</v>
      </c>
      <c r="SGQ38" s="927">
        <f t="shared" si="486"/>
        <v>0</v>
      </c>
      <c r="SGR38" s="927">
        <f t="shared" si="486"/>
        <v>0</v>
      </c>
      <c r="SGS38" s="927">
        <f t="shared" si="486"/>
        <v>0</v>
      </c>
      <c r="SGT38" s="927">
        <f t="shared" si="486"/>
        <v>0</v>
      </c>
      <c r="SGU38" s="927">
        <f t="shared" si="486"/>
        <v>0</v>
      </c>
      <c r="SGV38" s="927">
        <f t="shared" si="486"/>
        <v>0</v>
      </c>
      <c r="SGW38" s="927">
        <f t="shared" si="486"/>
        <v>0</v>
      </c>
      <c r="SGX38" s="927">
        <f t="shared" si="486"/>
        <v>0</v>
      </c>
      <c r="SGY38" s="927">
        <f t="shared" si="486"/>
        <v>0</v>
      </c>
      <c r="SGZ38" s="927">
        <f t="shared" si="486"/>
        <v>0</v>
      </c>
      <c r="SHA38" s="927">
        <f t="shared" si="486"/>
        <v>0</v>
      </c>
      <c r="SHB38" s="927">
        <f t="shared" si="486"/>
        <v>0</v>
      </c>
      <c r="SHC38" s="927">
        <f t="shared" si="486"/>
        <v>0</v>
      </c>
      <c r="SHD38" s="927">
        <f t="shared" si="486"/>
        <v>0</v>
      </c>
      <c r="SHE38" s="927">
        <f t="shared" si="486"/>
        <v>0</v>
      </c>
      <c r="SHF38" s="927">
        <f t="shared" si="486"/>
        <v>0</v>
      </c>
      <c r="SHG38" s="927">
        <f t="shared" si="486"/>
        <v>0</v>
      </c>
      <c r="SHH38" s="927">
        <f t="shared" si="486"/>
        <v>0</v>
      </c>
      <c r="SHI38" s="927">
        <f t="shared" si="486"/>
        <v>0</v>
      </c>
      <c r="SHJ38" s="927">
        <f t="shared" ref="SHJ38:SJU38" si="487">+SHI38</f>
        <v>0</v>
      </c>
      <c r="SHK38" s="927">
        <f t="shared" si="487"/>
        <v>0</v>
      </c>
      <c r="SHL38" s="927">
        <f t="shared" si="487"/>
        <v>0</v>
      </c>
      <c r="SHM38" s="927">
        <f t="shared" si="487"/>
        <v>0</v>
      </c>
      <c r="SHN38" s="927">
        <f t="shared" si="487"/>
        <v>0</v>
      </c>
      <c r="SHO38" s="927">
        <f t="shared" si="487"/>
        <v>0</v>
      </c>
      <c r="SHP38" s="927">
        <f t="shared" si="487"/>
        <v>0</v>
      </c>
      <c r="SHQ38" s="927">
        <f t="shared" si="487"/>
        <v>0</v>
      </c>
      <c r="SHR38" s="927">
        <f t="shared" si="487"/>
        <v>0</v>
      </c>
      <c r="SHS38" s="927">
        <f t="shared" si="487"/>
        <v>0</v>
      </c>
      <c r="SHT38" s="927">
        <f t="shared" si="487"/>
        <v>0</v>
      </c>
      <c r="SHU38" s="927">
        <f t="shared" si="487"/>
        <v>0</v>
      </c>
      <c r="SHV38" s="927">
        <f t="shared" si="487"/>
        <v>0</v>
      </c>
      <c r="SHW38" s="927">
        <f t="shared" si="487"/>
        <v>0</v>
      </c>
      <c r="SHX38" s="927">
        <f t="shared" si="487"/>
        <v>0</v>
      </c>
      <c r="SHY38" s="927">
        <f t="shared" si="487"/>
        <v>0</v>
      </c>
      <c r="SHZ38" s="927">
        <f t="shared" si="487"/>
        <v>0</v>
      </c>
      <c r="SIA38" s="927">
        <f t="shared" si="487"/>
        <v>0</v>
      </c>
      <c r="SIB38" s="927">
        <f t="shared" si="487"/>
        <v>0</v>
      </c>
      <c r="SIC38" s="927">
        <f t="shared" si="487"/>
        <v>0</v>
      </c>
      <c r="SID38" s="927">
        <f t="shared" si="487"/>
        <v>0</v>
      </c>
      <c r="SIE38" s="927">
        <f t="shared" si="487"/>
        <v>0</v>
      </c>
      <c r="SIF38" s="927">
        <f t="shared" si="487"/>
        <v>0</v>
      </c>
      <c r="SIG38" s="927">
        <f t="shared" si="487"/>
        <v>0</v>
      </c>
      <c r="SIH38" s="927">
        <f t="shared" si="487"/>
        <v>0</v>
      </c>
      <c r="SII38" s="927">
        <f t="shared" si="487"/>
        <v>0</v>
      </c>
      <c r="SIJ38" s="927">
        <f t="shared" si="487"/>
        <v>0</v>
      </c>
      <c r="SIK38" s="927">
        <f t="shared" si="487"/>
        <v>0</v>
      </c>
      <c r="SIL38" s="927">
        <f t="shared" si="487"/>
        <v>0</v>
      </c>
      <c r="SIM38" s="927">
        <f t="shared" si="487"/>
        <v>0</v>
      </c>
      <c r="SIN38" s="927">
        <f t="shared" si="487"/>
        <v>0</v>
      </c>
      <c r="SIO38" s="927">
        <f t="shared" si="487"/>
        <v>0</v>
      </c>
      <c r="SIP38" s="927">
        <f t="shared" si="487"/>
        <v>0</v>
      </c>
      <c r="SIQ38" s="927">
        <f t="shared" si="487"/>
        <v>0</v>
      </c>
      <c r="SIR38" s="927">
        <f t="shared" si="487"/>
        <v>0</v>
      </c>
      <c r="SIS38" s="927">
        <f t="shared" si="487"/>
        <v>0</v>
      </c>
      <c r="SIT38" s="927">
        <f t="shared" si="487"/>
        <v>0</v>
      </c>
      <c r="SIU38" s="927">
        <f t="shared" si="487"/>
        <v>0</v>
      </c>
      <c r="SIV38" s="927">
        <f t="shared" si="487"/>
        <v>0</v>
      </c>
      <c r="SIW38" s="927">
        <f t="shared" si="487"/>
        <v>0</v>
      </c>
      <c r="SIX38" s="927">
        <f t="shared" si="487"/>
        <v>0</v>
      </c>
      <c r="SIY38" s="927">
        <f t="shared" si="487"/>
        <v>0</v>
      </c>
      <c r="SIZ38" s="927">
        <f t="shared" si="487"/>
        <v>0</v>
      </c>
      <c r="SJA38" s="927">
        <f t="shared" si="487"/>
        <v>0</v>
      </c>
      <c r="SJB38" s="927">
        <f t="shared" si="487"/>
        <v>0</v>
      </c>
      <c r="SJC38" s="927">
        <f t="shared" si="487"/>
        <v>0</v>
      </c>
      <c r="SJD38" s="927">
        <f t="shared" si="487"/>
        <v>0</v>
      </c>
      <c r="SJE38" s="927">
        <f t="shared" si="487"/>
        <v>0</v>
      </c>
      <c r="SJF38" s="927">
        <f t="shared" si="487"/>
        <v>0</v>
      </c>
      <c r="SJG38" s="927">
        <f t="shared" si="487"/>
        <v>0</v>
      </c>
      <c r="SJH38" s="927">
        <f t="shared" si="487"/>
        <v>0</v>
      </c>
      <c r="SJI38" s="927">
        <f t="shared" si="487"/>
        <v>0</v>
      </c>
      <c r="SJJ38" s="927">
        <f t="shared" si="487"/>
        <v>0</v>
      </c>
      <c r="SJK38" s="927">
        <f t="shared" si="487"/>
        <v>0</v>
      </c>
      <c r="SJL38" s="927">
        <f t="shared" si="487"/>
        <v>0</v>
      </c>
      <c r="SJM38" s="927">
        <f t="shared" si="487"/>
        <v>0</v>
      </c>
      <c r="SJN38" s="927">
        <f t="shared" si="487"/>
        <v>0</v>
      </c>
      <c r="SJO38" s="927">
        <f t="shared" si="487"/>
        <v>0</v>
      </c>
      <c r="SJP38" s="927">
        <f t="shared" si="487"/>
        <v>0</v>
      </c>
      <c r="SJQ38" s="927">
        <f t="shared" si="487"/>
        <v>0</v>
      </c>
      <c r="SJR38" s="927">
        <f t="shared" si="487"/>
        <v>0</v>
      </c>
      <c r="SJS38" s="927">
        <f t="shared" si="487"/>
        <v>0</v>
      </c>
      <c r="SJT38" s="927">
        <f t="shared" si="487"/>
        <v>0</v>
      </c>
      <c r="SJU38" s="927">
        <f t="shared" si="487"/>
        <v>0</v>
      </c>
      <c r="SJV38" s="927">
        <f t="shared" ref="SJV38:SMG38" si="488">+SJU38</f>
        <v>0</v>
      </c>
      <c r="SJW38" s="927">
        <f t="shared" si="488"/>
        <v>0</v>
      </c>
      <c r="SJX38" s="927">
        <f t="shared" si="488"/>
        <v>0</v>
      </c>
      <c r="SJY38" s="927">
        <f t="shared" si="488"/>
        <v>0</v>
      </c>
      <c r="SJZ38" s="927">
        <f t="shared" si="488"/>
        <v>0</v>
      </c>
      <c r="SKA38" s="927">
        <f t="shared" si="488"/>
        <v>0</v>
      </c>
      <c r="SKB38" s="927">
        <f t="shared" si="488"/>
        <v>0</v>
      </c>
      <c r="SKC38" s="927">
        <f t="shared" si="488"/>
        <v>0</v>
      </c>
      <c r="SKD38" s="927">
        <f t="shared" si="488"/>
        <v>0</v>
      </c>
      <c r="SKE38" s="927">
        <f t="shared" si="488"/>
        <v>0</v>
      </c>
      <c r="SKF38" s="927">
        <f t="shared" si="488"/>
        <v>0</v>
      </c>
      <c r="SKG38" s="927">
        <f t="shared" si="488"/>
        <v>0</v>
      </c>
      <c r="SKH38" s="927">
        <f t="shared" si="488"/>
        <v>0</v>
      </c>
      <c r="SKI38" s="927">
        <f t="shared" si="488"/>
        <v>0</v>
      </c>
      <c r="SKJ38" s="927">
        <f t="shared" si="488"/>
        <v>0</v>
      </c>
      <c r="SKK38" s="927">
        <f t="shared" si="488"/>
        <v>0</v>
      </c>
      <c r="SKL38" s="927">
        <f t="shared" si="488"/>
        <v>0</v>
      </c>
      <c r="SKM38" s="927">
        <f t="shared" si="488"/>
        <v>0</v>
      </c>
      <c r="SKN38" s="927">
        <f t="shared" si="488"/>
        <v>0</v>
      </c>
      <c r="SKO38" s="927">
        <f t="shared" si="488"/>
        <v>0</v>
      </c>
      <c r="SKP38" s="927">
        <f t="shared" si="488"/>
        <v>0</v>
      </c>
      <c r="SKQ38" s="927">
        <f t="shared" si="488"/>
        <v>0</v>
      </c>
      <c r="SKR38" s="927">
        <f t="shared" si="488"/>
        <v>0</v>
      </c>
      <c r="SKS38" s="927">
        <f t="shared" si="488"/>
        <v>0</v>
      </c>
      <c r="SKT38" s="927">
        <f t="shared" si="488"/>
        <v>0</v>
      </c>
      <c r="SKU38" s="927">
        <f t="shared" si="488"/>
        <v>0</v>
      </c>
      <c r="SKV38" s="927">
        <f t="shared" si="488"/>
        <v>0</v>
      </c>
      <c r="SKW38" s="927">
        <f t="shared" si="488"/>
        <v>0</v>
      </c>
      <c r="SKX38" s="927">
        <f t="shared" si="488"/>
        <v>0</v>
      </c>
      <c r="SKY38" s="927">
        <f t="shared" si="488"/>
        <v>0</v>
      </c>
      <c r="SKZ38" s="927">
        <f t="shared" si="488"/>
        <v>0</v>
      </c>
      <c r="SLA38" s="927">
        <f t="shared" si="488"/>
        <v>0</v>
      </c>
      <c r="SLB38" s="927">
        <f t="shared" si="488"/>
        <v>0</v>
      </c>
      <c r="SLC38" s="927">
        <f t="shared" si="488"/>
        <v>0</v>
      </c>
      <c r="SLD38" s="927">
        <f t="shared" si="488"/>
        <v>0</v>
      </c>
      <c r="SLE38" s="927">
        <f t="shared" si="488"/>
        <v>0</v>
      </c>
      <c r="SLF38" s="927">
        <f t="shared" si="488"/>
        <v>0</v>
      </c>
      <c r="SLG38" s="927">
        <f t="shared" si="488"/>
        <v>0</v>
      </c>
      <c r="SLH38" s="927">
        <f t="shared" si="488"/>
        <v>0</v>
      </c>
      <c r="SLI38" s="927">
        <f t="shared" si="488"/>
        <v>0</v>
      </c>
      <c r="SLJ38" s="927">
        <f t="shared" si="488"/>
        <v>0</v>
      </c>
      <c r="SLK38" s="927">
        <f t="shared" si="488"/>
        <v>0</v>
      </c>
      <c r="SLL38" s="927">
        <f t="shared" si="488"/>
        <v>0</v>
      </c>
      <c r="SLM38" s="927">
        <f t="shared" si="488"/>
        <v>0</v>
      </c>
      <c r="SLN38" s="927">
        <f t="shared" si="488"/>
        <v>0</v>
      </c>
      <c r="SLO38" s="927">
        <f t="shared" si="488"/>
        <v>0</v>
      </c>
      <c r="SLP38" s="927">
        <f t="shared" si="488"/>
        <v>0</v>
      </c>
      <c r="SLQ38" s="927">
        <f t="shared" si="488"/>
        <v>0</v>
      </c>
      <c r="SLR38" s="927">
        <f t="shared" si="488"/>
        <v>0</v>
      </c>
      <c r="SLS38" s="927">
        <f t="shared" si="488"/>
        <v>0</v>
      </c>
      <c r="SLT38" s="927">
        <f t="shared" si="488"/>
        <v>0</v>
      </c>
      <c r="SLU38" s="927">
        <f t="shared" si="488"/>
        <v>0</v>
      </c>
      <c r="SLV38" s="927">
        <f t="shared" si="488"/>
        <v>0</v>
      </c>
      <c r="SLW38" s="927">
        <f t="shared" si="488"/>
        <v>0</v>
      </c>
      <c r="SLX38" s="927">
        <f t="shared" si="488"/>
        <v>0</v>
      </c>
      <c r="SLY38" s="927">
        <f t="shared" si="488"/>
        <v>0</v>
      </c>
      <c r="SLZ38" s="927">
        <f t="shared" si="488"/>
        <v>0</v>
      </c>
      <c r="SMA38" s="927">
        <f t="shared" si="488"/>
        <v>0</v>
      </c>
      <c r="SMB38" s="927">
        <f t="shared" si="488"/>
        <v>0</v>
      </c>
      <c r="SMC38" s="927">
        <f t="shared" si="488"/>
        <v>0</v>
      </c>
      <c r="SMD38" s="927">
        <f t="shared" si="488"/>
        <v>0</v>
      </c>
      <c r="SME38" s="927">
        <f t="shared" si="488"/>
        <v>0</v>
      </c>
      <c r="SMF38" s="927">
        <f t="shared" si="488"/>
        <v>0</v>
      </c>
      <c r="SMG38" s="927">
        <f t="shared" si="488"/>
        <v>0</v>
      </c>
      <c r="SMH38" s="927">
        <f t="shared" ref="SMH38:SOS38" si="489">+SMG38</f>
        <v>0</v>
      </c>
      <c r="SMI38" s="927">
        <f t="shared" si="489"/>
        <v>0</v>
      </c>
      <c r="SMJ38" s="927">
        <f t="shared" si="489"/>
        <v>0</v>
      </c>
      <c r="SMK38" s="927">
        <f t="shared" si="489"/>
        <v>0</v>
      </c>
      <c r="SML38" s="927">
        <f t="shared" si="489"/>
        <v>0</v>
      </c>
      <c r="SMM38" s="927">
        <f t="shared" si="489"/>
        <v>0</v>
      </c>
      <c r="SMN38" s="927">
        <f t="shared" si="489"/>
        <v>0</v>
      </c>
      <c r="SMO38" s="927">
        <f t="shared" si="489"/>
        <v>0</v>
      </c>
      <c r="SMP38" s="927">
        <f t="shared" si="489"/>
        <v>0</v>
      </c>
      <c r="SMQ38" s="927">
        <f t="shared" si="489"/>
        <v>0</v>
      </c>
      <c r="SMR38" s="927">
        <f t="shared" si="489"/>
        <v>0</v>
      </c>
      <c r="SMS38" s="927">
        <f t="shared" si="489"/>
        <v>0</v>
      </c>
      <c r="SMT38" s="927">
        <f t="shared" si="489"/>
        <v>0</v>
      </c>
      <c r="SMU38" s="927">
        <f t="shared" si="489"/>
        <v>0</v>
      </c>
      <c r="SMV38" s="927">
        <f t="shared" si="489"/>
        <v>0</v>
      </c>
      <c r="SMW38" s="927">
        <f t="shared" si="489"/>
        <v>0</v>
      </c>
      <c r="SMX38" s="927">
        <f t="shared" si="489"/>
        <v>0</v>
      </c>
      <c r="SMY38" s="927">
        <f t="shared" si="489"/>
        <v>0</v>
      </c>
      <c r="SMZ38" s="927">
        <f t="shared" si="489"/>
        <v>0</v>
      </c>
      <c r="SNA38" s="927">
        <f t="shared" si="489"/>
        <v>0</v>
      </c>
      <c r="SNB38" s="927">
        <f t="shared" si="489"/>
        <v>0</v>
      </c>
      <c r="SNC38" s="927">
        <f t="shared" si="489"/>
        <v>0</v>
      </c>
      <c r="SND38" s="927">
        <f t="shared" si="489"/>
        <v>0</v>
      </c>
      <c r="SNE38" s="927">
        <f t="shared" si="489"/>
        <v>0</v>
      </c>
      <c r="SNF38" s="927">
        <f t="shared" si="489"/>
        <v>0</v>
      </c>
      <c r="SNG38" s="927">
        <f t="shared" si="489"/>
        <v>0</v>
      </c>
      <c r="SNH38" s="927">
        <f t="shared" si="489"/>
        <v>0</v>
      </c>
      <c r="SNI38" s="927">
        <f t="shared" si="489"/>
        <v>0</v>
      </c>
      <c r="SNJ38" s="927">
        <f t="shared" si="489"/>
        <v>0</v>
      </c>
      <c r="SNK38" s="927">
        <f t="shared" si="489"/>
        <v>0</v>
      </c>
      <c r="SNL38" s="927">
        <f t="shared" si="489"/>
        <v>0</v>
      </c>
      <c r="SNM38" s="927">
        <f t="shared" si="489"/>
        <v>0</v>
      </c>
      <c r="SNN38" s="927">
        <f t="shared" si="489"/>
        <v>0</v>
      </c>
      <c r="SNO38" s="927">
        <f t="shared" si="489"/>
        <v>0</v>
      </c>
      <c r="SNP38" s="927">
        <f t="shared" si="489"/>
        <v>0</v>
      </c>
      <c r="SNQ38" s="927">
        <f t="shared" si="489"/>
        <v>0</v>
      </c>
      <c r="SNR38" s="927">
        <f t="shared" si="489"/>
        <v>0</v>
      </c>
      <c r="SNS38" s="927">
        <f t="shared" si="489"/>
        <v>0</v>
      </c>
      <c r="SNT38" s="927">
        <f t="shared" si="489"/>
        <v>0</v>
      </c>
      <c r="SNU38" s="927">
        <f t="shared" si="489"/>
        <v>0</v>
      </c>
      <c r="SNV38" s="927">
        <f t="shared" si="489"/>
        <v>0</v>
      </c>
      <c r="SNW38" s="927">
        <f t="shared" si="489"/>
        <v>0</v>
      </c>
      <c r="SNX38" s="927">
        <f t="shared" si="489"/>
        <v>0</v>
      </c>
      <c r="SNY38" s="927">
        <f t="shared" si="489"/>
        <v>0</v>
      </c>
      <c r="SNZ38" s="927">
        <f t="shared" si="489"/>
        <v>0</v>
      </c>
      <c r="SOA38" s="927">
        <f t="shared" si="489"/>
        <v>0</v>
      </c>
      <c r="SOB38" s="927">
        <f t="shared" si="489"/>
        <v>0</v>
      </c>
      <c r="SOC38" s="927">
        <f t="shared" si="489"/>
        <v>0</v>
      </c>
      <c r="SOD38" s="927">
        <f t="shared" si="489"/>
        <v>0</v>
      </c>
      <c r="SOE38" s="927">
        <f t="shared" si="489"/>
        <v>0</v>
      </c>
      <c r="SOF38" s="927">
        <f t="shared" si="489"/>
        <v>0</v>
      </c>
      <c r="SOG38" s="927">
        <f t="shared" si="489"/>
        <v>0</v>
      </c>
      <c r="SOH38" s="927">
        <f t="shared" si="489"/>
        <v>0</v>
      </c>
      <c r="SOI38" s="927">
        <f t="shared" si="489"/>
        <v>0</v>
      </c>
      <c r="SOJ38" s="927">
        <f t="shared" si="489"/>
        <v>0</v>
      </c>
      <c r="SOK38" s="927">
        <f t="shared" si="489"/>
        <v>0</v>
      </c>
      <c r="SOL38" s="927">
        <f t="shared" si="489"/>
        <v>0</v>
      </c>
      <c r="SOM38" s="927">
        <f t="shared" si="489"/>
        <v>0</v>
      </c>
      <c r="SON38" s="927">
        <f t="shared" si="489"/>
        <v>0</v>
      </c>
      <c r="SOO38" s="927">
        <f t="shared" si="489"/>
        <v>0</v>
      </c>
      <c r="SOP38" s="927">
        <f t="shared" si="489"/>
        <v>0</v>
      </c>
      <c r="SOQ38" s="927">
        <f t="shared" si="489"/>
        <v>0</v>
      </c>
      <c r="SOR38" s="927">
        <f t="shared" si="489"/>
        <v>0</v>
      </c>
      <c r="SOS38" s="927">
        <f t="shared" si="489"/>
        <v>0</v>
      </c>
      <c r="SOT38" s="927">
        <f t="shared" ref="SOT38:SRE38" si="490">+SOS38</f>
        <v>0</v>
      </c>
      <c r="SOU38" s="927">
        <f t="shared" si="490"/>
        <v>0</v>
      </c>
      <c r="SOV38" s="927">
        <f t="shared" si="490"/>
        <v>0</v>
      </c>
      <c r="SOW38" s="927">
        <f t="shared" si="490"/>
        <v>0</v>
      </c>
      <c r="SOX38" s="927">
        <f t="shared" si="490"/>
        <v>0</v>
      </c>
      <c r="SOY38" s="927">
        <f t="shared" si="490"/>
        <v>0</v>
      </c>
      <c r="SOZ38" s="927">
        <f t="shared" si="490"/>
        <v>0</v>
      </c>
      <c r="SPA38" s="927">
        <f t="shared" si="490"/>
        <v>0</v>
      </c>
      <c r="SPB38" s="927">
        <f t="shared" si="490"/>
        <v>0</v>
      </c>
      <c r="SPC38" s="927">
        <f t="shared" si="490"/>
        <v>0</v>
      </c>
      <c r="SPD38" s="927">
        <f t="shared" si="490"/>
        <v>0</v>
      </c>
      <c r="SPE38" s="927">
        <f t="shared" si="490"/>
        <v>0</v>
      </c>
      <c r="SPF38" s="927">
        <f t="shared" si="490"/>
        <v>0</v>
      </c>
      <c r="SPG38" s="927">
        <f t="shared" si="490"/>
        <v>0</v>
      </c>
      <c r="SPH38" s="927">
        <f t="shared" si="490"/>
        <v>0</v>
      </c>
      <c r="SPI38" s="927">
        <f t="shared" si="490"/>
        <v>0</v>
      </c>
      <c r="SPJ38" s="927">
        <f t="shared" si="490"/>
        <v>0</v>
      </c>
      <c r="SPK38" s="927">
        <f t="shared" si="490"/>
        <v>0</v>
      </c>
      <c r="SPL38" s="927">
        <f t="shared" si="490"/>
        <v>0</v>
      </c>
      <c r="SPM38" s="927">
        <f t="shared" si="490"/>
        <v>0</v>
      </c>
      <c r="SPN38" s="927">
        <f t="shared" si="490"/>
        <v>0</v>
      </c>
      <c r="SPO38" s="927">
        <f t="shared" si="490"/>
        <v>0</v>
      </c>
      <c r="SPP38" s="927">
        <f t="shared" si="490"/>
        <v>0</v>
      </c>
      <c r="SPQ38" s="927">
        <f t="shared" si="490"/>
        <v>0</v>
      </c>
      <c r="SPR38" s="927">
        <f t="shared" si="490"/>
        <v>0</v>
      </c>
      <c r="SPS38" s="927">
        <f t="shared" si="490"/>
        <v>0</v>
      </c>
      <c r="SPT38" s="927">
        <f t="shared" si="490"/>
        <v>0</v>
      </c>
      <c r="SPU38" s="927">
        <f t="shared" si="490"/>
        <v>0</v>
      </c>
      <c r="SPV38" s="927">
        <f t="shared" si="490"/>
        <v>0</v>
      </c>
      <c r="SPW38" s="927">
        <f t="shared" si="490"/>
        <v>0</v>
      </c>
      <c r="SPX38" s="927">
        <f t="shared" si="490"/>
        <v>0</v>
      </c>
      <c r="SPY38" s="927">
        <f t="shared" si="490"/>
        <v>0</v>
      </c>
      <c r="SPZ38" s="927">
        <f t="shared" si="490"/>
        <v>0</v>
      </c>
      <c r="SQA38" s="927">
        <f t="shared" si="490"/>
        <v>0</v>
      </c>
      <c r="SQB38" s="927">
        <f t="shared" si="490"/>
        <v>0</v>
      </c>
      <c r="SQC38" s="927">
        <f t="shared" si="490"/>
        <v>0</v>
      </c>
      <c r="SQD38" s="927">
        <f t="shared" si="490"/>
        <v>0</v>
      </c>
      <c r="SQE38" s="927">
        <f t="shared" si="490"/>
        <v>0</v>
      </c>
      <c r="SQF38" s="927">
        <f t="shared" si="490"/>
        <v>0</v>
      </c>
      <c r="SQG38" s="927">
        <f t="shared" si="490"/>
        <v>0</v>
      </c>
      <c r="SQH38" s="927">
        <f t="shared" si="490"/>
        <v>0</v>
      </c>
      <c r="SQI38" s="927">
        <f t="shared" si="490"/>
        <v>0</v>
      </c>
      <c r="SQJ38" s="927">
        <f t="shared" si="490"/>
        <v>0</v>
      </c>
      <c r="SQK38" s="927">
        <f t="shared" si="490"/>
        <v>0</v>
      </c>
      <c r="SQL38" s="927">
        <f t="shared" si="490"/>
        <v>0</v>
      </c>
      <c r="SQM38" s="927">
        <f t="shared" si="490"/>
        <v>0</v>
      </c>
      <c r="SQN38" s="927">
        <f t="shared" si="490"/>
        <v>0</v>
      </c>
      <c r="SQO38" s="927">
        <f t="shared" si="490"/>
        <v>0</v>
      </c>
      <c r="SQP38" s="927">
        <f t="shared" si="490"/>
        <v>0</v>
      </c>
      <c r="SQQ38" s="927">
        <f t="shared" si="490"/>
        <v>0</v>
      </c>
      <c r="SQR38" s="927">
        <f t="shared" si="490"/>
        <v>0</v>
      </c>
      <c r="SQS38" s="927">
        <f t="shared" si="490"/>
        <v>0</v>
      </c>
      <c r="SQT38" s="927">
        <f t="shared" si="490"/>
        <v>0</v>
      </c>
      <c r="SQU38" s="927">
        <f t="shared" si="490"/>
        <v>0</v>
      </c>
      <c r="SQV38" s="927">
        <f t="shared" si="490"/>
        <v>0</v>
      </c>
      <c r="SQW38" s="927">
        <f t="shared" si="490"/>
        <v>0</v>
      </c>
      <c r="SQX38" s="927">
        <f t="shared" si="490"/>
        <v>0</v>
      </c>
      <c r="SQY38" s="927">
        <f t="shared" si="490"/>
        <v>0</v>
      </c>
      <c r="SQZ38" s="927">
        <f t="shared" si="490"/>
        <v>0</v>
      </c>
      <c r="SRA38" s="927">
        <f t="shared" si="490"/>
        <v>0</v>
      </c>
      <c r="SRB38" s="927">
        <f t="shared" si="490"/>
        <v>0</v>
      </c>
      <c r="SRC38" s="927">
        <f t="shared" si="490"/>
        <v>0</v>
      </c>
      <c r="SRD38" s="927">
        <f t="shared" si="490"/>
        <v>0</v>
      </c>
      <c r="SRE38" s="927">
        <f t="shared" si="490"/>
        <v>0</v>
      </c>
      <c r="SRF38" s="927">
        <f t="shared" ref="SRF38:STQ38" si="491">+SRE38</f>
        <v>0</v>
      </c>
      <c r="SRG38" s="927">
        <f t="shared" si="491"/>
        <v>0</v>
      </c>
      <c r="SRH38" s="927">
        <f t="shared" si="491"/>
        <v>0</v>
      </c>
      <c r="SRI38" s="927">
        <f t="shared" si="491"/>
        <v>0</v>
      </c>
      <c r="SRJ38" s="927">
        <f t="shared" si="491"/>
        <v>0</v>
      </c>
      <c r="SRK38" s="927">
        <f t="shared" si="491"/>
        <v>0</v>
      </c>
      <c r="SRL38" s="927">
        <f t="shared" si="491"/>
        <v>0</v>
      </c>
      <c r="SRM38" s="927">
        <f t="shared" si="491"/>
        <v>0</v>
      </c>
      <c r="SRN38" s="927">
        <f t="shared" si="491"/>
        <v>0</v>
      </c>
      <c r="SRO38" s="927">
        <f t="shared" si="491"/>
        <v>0</v>
      </c>
      <c r="SRP38" s="927">
        <f t="shared" si="491"/>
        <v>0</v>
      </c>
      <c r="SRQ38" s="927">
        <f t="shared" si="491"/>
        <v>0</v>
      </c>
      <c r="SRR38" s="927">
        <f t="shared" si="491"/>
        <v>0</v>
      </c>
      <c r="SRS38" s="927">
        <f t="shared" si="491"/>
        <v>0</v>
      </c>
      <c r="SRT38" s="927">
        <f t="shared" si="491"/>
        <v>0</v>
      </c>
      <c r="SRU38" s="927">
        <f t="shared" si="491"/>
        <v>0</v>
      </c>
      <c r="SRV38" s="927">
        <f t="shared" si="491"/>
        <v>0</v>
      </c>
      <c r="SRW38" s="927">
        <f t="shared" si="491"/>
        <v>0</v>
      </c>
      <c r="SRX38" s="927">
        <f t="shared" si="491"/>
        <v>0</v>
      </c>
      <c r="SRY38" s="927">
        <f t="shared" si="491"/>
        <v>0</v>
      </c>
      <c r="SRZ38" s="927">
        <f t="shared" si="491"/>
        <v>0</v>
      </c>
      <c r="SSA38" s="927">
        <f t="shared" si="491"/>
        <v>0</v>
      </c>
      <c r="SSB38" s="927">
        <f t="shared" si="491"/>
        <v>0</v>
      </c>
      <c r="SSC38" s="927">
        <f t="shared" si="491"/>
        <v>0</v>
      </c>
      <c r="SSD38" s="927">
        <f t="shared" si="491"/>
        <v>0</v>
      </c>
      <c r="SSE38" s="927">
        <f t="shared" si="491"/>
        <v>0</v>
      </c>
      <c r="SSF38" s="927">
        <f t="shared" si="491"/>
        <v>0</v>
      </c>
      <c r="SSG38" s="927">
        <f t="shared" si="491"/>
        <v>0</v>
      </c>
      <c r="SSH38" s="927">
        <f t="shared" si="491"/>
        <v>0</v>
      </c>
      <c r="SSI38" s="927">
        <f t="shared" si="491"/>
        <v>0</v>
      </c>
      <c r="SSJ38" s="927">
        <f t="shared" si="491"/>
        <v>0</v>
      </c>
      <c r="SSK38" s="927">
        <f t="shared" si="491"/>
        <v>0</v>
      </c>
      <c r="SSL38" s="927">
        <f t="shared" si="491"/>
        <v>0</v>
      </c>
      <c r="SSM38" s="927">
        <f t="shared" si="491"/>
        <v>0</v>
      </c>
      <c r="SSN38" s="927">
        <f t="shared" si="491"/>
        <v>0</v>
      </c>
      <c r="SSO38" s="927">
        <f t="shared" si="491"/>
        <v>0</v>
      </c>
      <c r="SSP38" s="927">
        <f t="shared" si="491"/>
        <v>0</v>
      </c>
      <c r="SSQ38" s="927">
        <f t="shared" si="491"/>
        <v>0</v>
      </c>
      <c r="SSR38" s="927">
        <f t="shared" si="491"/>
        <v>0</v>
      </c>
      <c r="SSS38" s="927">
        <f t="shared" si="491"/>
        <v>0</v>
      </c>
      <c r="SST38" s="927">
        <f t="shared" si="491"/>
        <v>0</v>
      </c>
      <c r="SSU38" s="927">
        <f t="shared" si="491"/>
        <v>0</v>
      </c>
      <c r="SSV38" s="927">
        <f t="shared" si="491"/>
        <v>0</v>
      </c>
      <c r="SSW38" s="927">
        <f t="shared" si="491"/>
        <v>0</v>
      </c>
      <c r="SSX38" s="927">
        <f t="shared" si="491"/>
        <v>0</v>
      </c>
      <c r="SSY38" s="927">
        <f t="shared" si="491"/>
        <v>0</v>
      </c>
      <c r="SSZ38" s="927">
        <f t="shared" si="491"/>
        <v>0</v>
      </c>
      <c r="STA38" s="927">
        <f t="shared" si="491"/>
        <v>0</v>
      </c>
      <c r="STB38" s="927">
        <f t="shared" si="491"/>
        <v>0</v>
      </c>
      <c r="STC38" s="927">
        <f t="shared" si="491"/>
        <v>0</v>
      </c>
      <c r="STD38" s="927">
        <f t="shared" si="491"/>
        <v>0</v>
      </c>
      <c r="STE38" s="927">
        <f t="shared" si="491"/>
        <v>0</v>
      </c>
      <c r="STF38" s="927">
        <f t="shared" si="491"/>
        <v>0</v>
      </c>
      <c r="STG38" s="927">
        <f t="shared" si="491"/>
        <v>0</v>
      </c>
      <c r="STH38" s="927">
        <f t="shared" si="491"/>
        <v>0</v>
      </c>
      <c r="STI38" s="927">
        <f t="shared" si="491"/>
        <v>0</v>
      </c>
      <c r="STJ38" s="927">
        <f t="shared" si="491"/>
        <v>0</v>
      </c>
      <c r="STK38" s="927">
        <f t="shared" si="491"/>
        <v>0</v>
      </c>
      <c r="STL38" s="927">
        <f t="shared" si="491"/>
        <v>0</v>
      </c>
      <c r="STM38" s="927">
        <f t="shared" si="491"/>
        <v>0</v>
      </c>
      <c r="STN38" s="927">
        <f t="shared" si="491"/>
        <v>0</v>
      </c>
      <c r="STO38" s="927">
        <f t="shared" si="491"/>
        <v>0</v>
      </c>
      <c r="STP38" s="927">
        <f t="shared" si="491"/>
        <v>0</v>
      </c>
      <c r="STQ38" s="927">
        <f t="shared" si="491"/>
        <v>0</v>
      </c>
      <c r="STR38" s="927">
        <f t="shared" ref="STR38:SWC38" si="492">+STQ38</f>
        <v>0</v>
      </c>
      <c r="STS38" s="927">
        <f t="shared" si="492"/>
        <v>0</v>
      </c>
      <c r="STT38" s="927">
        <f t="shared" si="492"/>
        <v>0</v>
      </c>
      <c r="STU38" s="927">
        <f t="shared" si="492"/>
        <v>0</v>
      </c>
      <c r="STV38" s="927">
        <f t="shared" si="492"/>
        <v>0</v>
      </c>
      <c r="STW38" s="927">
        <f t="shared" si="492"/>
        <v>0</v>
      </c>
      <c r="STX38" s="927">
        <f t="shared" si="492"/>
        <v>0</v>
      </c>
      <c r="STY38" s="927">
        <f t="shared" si="492"/>
        <v>0</v>
      </c>
      <c r="STZ38" s="927">
        <f t="shared" si="492"/>
        <v>0</v>
      </c>
      <c r="SUA38" s="927">
        <f t="shared" si="492"/>
        <v>0</v>
      </c>
      <c r="SUB38" s="927">
        <f t="shared" si="492"/>
        <v>0</v>
      </c>
      <c r="SUC38" s="927">
        <f t="shared" si="492"/>
        <v>0</v>
      </c>
      <c r="SUD38" s="927">
        <f t="shared" si="492"/>
        <v>0</v>
      </c>
      <c r="SUE38" s="927">
        <f t="shared" si="492"/>
        <v>0</v>
      </c>
      <c r="SUF38" s="927">
        <f t="shared" si="492"/>
        <v>0</v>
      </c>
      <c r="SUG38" s="927">
        <f t="shared" si="492"/>
        <v>0</v>
      </c>
      <c r="SUH38" s="927">
        <f t="shared" si="492"/>
        <v>0</v>
      </c>
      <c r="SUI38" s="927">
        <f t="shared" si="492"/>
        <v>0</v>
      </c>
      <c r="SUJ38" s="927">
        <f t="shared" si="492"/>
        <v>0</v>
      </c>
      <c r="SUK38" s="927">
        <f t="shared" si="492"/>
        <v>0</v>
      </c>
      <c r="SUL38" s="927">
        <f t="shared" si="492"/>
        <v>0</v>
      </c>
      <c r="SUM38" s="927">
        <f t="shared" si="492"/>
        <v>0</v>
      </c>
      <c r="SUN38" s="927">
        <f t="shared" si="492"/>
        <v>0</v>
      </c>
      <c r="SUO38" s="927">
        <f t="shared" si="492"/>
        <v>0</v>
      </c>
      <c r="SUP38" s="927">
        <f t="shared" si="492"/>
        <v>0</v>
      </c>
      <c r="SUQ38" s="927">
        <f t="shared" si="492"/>
        <v>0</v>
      </c>
      <c r="SUR38" s="927">
        <f t="shared" si="492"/>
        <v>0</v>
      </c>
      <c r="SUS38" s="927">
        <f t="shared" si="492"/>
        <v>0</v>
      </c>
      <c r="SUT38" s="927">
        <f t="shared" si="492"/>
        <v>0</v>
      </c>
      <c r="SUU38" s="927">
        <f t="shared" si="492"/>
        <v>0</v>
      </c>
      <c r="SUV38" s="927">
        <f t="shared" si="492"/>
        <v>0</v>
      </c>
      <c r="SUW38" s="927">
        <f t="shared" si="492"/>
        <v>0</v>
      </c>
      <c r="SUX38" s="927">
        <f t="shared" si="492"/>
        <v>0</v>
      </c>
      <c r="SUY38" s="927">
        <f t="shared" si="492"/>
        <v>0</v>
      </c>
      <c r="SUZ38" s="927">
        <f t="shared" si="492"/>
        <v>0</v>
      </c>
      <c r="SVA38" s="927">
        <f t="shared" si="492"/>
        <v>0</v>
      </c>
      <c r="SVB38" s="927">
        <f t="shared" si="492"/>
        <v>0</v>
      </c>
      <c r="SVC38" s="927">
        <f t="shared" si="492"/>
        <v>0</v>
      </c>
      <c r="SVD38" s="927">
        <f t="shared" si="492"/>
        <v>0</v>
      </c>
      <c r="SVE38" s="927">
        <f t="shared" si="492"/>
        <v>0</v>
      </c>
      <c r="SVF38" s="927">
        <f t="shared" si="492"/>
        <v>0</v>
      </c>
      <c r="SVG38" s="927">
        <f t="shared" si="492"/>
        <v>0</v>
      </c>
      <c r="SVH38" s="927">
        <f t="shared" si="492"/>
        <v>0</v>
      </c>
      <c r="SVI38" s="927">
        <f t="shared" si="492"/>
        <v>0</v>
      </c>
      <c r="SVJ38" s="927">
        <f t="shared" si="492"/>
        <v>0</v>
      </c>
      <c r="SVK38" s="927">
        <f t="shared" si="492"/>
        <v>0</v>
      </c>
      <c r="SVL38" s="927">
        <f t="shared" si="492"/>
        <v>0</v>
      </c>
      <c r="SVM38" s="927">
        <f t="shared" si="492"/>
        <v>0</v>
      </c>
      <c r="SVN38" s="927">
        <f t="shared" si="492"/>
        <v>0</v>
      </c>
      <c r="SVO38" s="927">
        <f t="shared" si="492"/>
        <v>0</v>
      </c>
      <c r="SVP38" s="927">
        <f t="shared" si="492"/>
        <v>0</v>
      </c>
      <c r="SVQ38" s="927">
        <f t="shared" si="492"/>
        <v>0</v>
      </c>
      <c r="SVR38" s="927">
        <f t="shared" si="492"/>
        <v>0</v>
      </c>
      <c r="SVS38" s="927">
        <f t="shared" si="492"/>
        <v>0</v>
      </c>
      <c r="SVT38" s="927">
        <f t="shared" si="492"/>
        <v>0</v>
      </c>
      <c r="SVU38" s="927">
        <f t="shared" si="492"/>
        <v>0</v>
      </c>
      <c r="SVV38" s="927">
        <f t="shared" si="492"/>
        <v>0</v>
      </c>
      <c r="SVW38" s="927">
        <f t="shared" si="492"/>
        <v>0</v>
      </c>
      <c r="SVX38" s="927">
        <f t="shared" si="492"/>
        <v>0</v>
      </c>
      <c r="SVY38" s="927">
        <f t="shared" si="492"/>
        <v>0</v>
      </c>
      <c r="SVZ38" s="927">
        <f t="shared" si="492"/>
        <v>0</v>
      </c>
      <c r="SWA38" s="927">
        <f t="shared" si="492"/>
        <v>0</v>
      </c>
      <c r="SWB38" s="927">
        <f t="shared" si="492"/>
        <v>0</v>
      </c>
      <c r="SWC38" s="927">
        <f t="shared" si="492"/>
        <v>0</v>
      </c>
      <c r="SWD38" s="927">
        <f t="shared" ref="SWD38:SYO38" si="493">+SWC38</f>
        <v>0</v>
      </c>
      <c r="SWE38" s="927">
        <f t="shared" si="493"/>
        <v>0</v>
      </c>
      <c r="SWF38" s="927">
        <f t="shared" si="493"/>
        <v>0</v>
      </c>
      <c r="SWG38" s="927">
        <f t="shared" si="493"/>
        <v>0</v>
      </c>
      <c r="SWH38" s="927">
        <f t="shared" si="493"/>
        <v>0</v>
      </c>
      <c r="SWI38" s="927">
        <f t="shared" si="493"/>
        <v>0</v>
      </c>
      <c r="SWJ38" s="927">
        <f t="shared" si="493"/>
        <v>0</v>
      </c>
      <c r="SWK38" s="927">
        <f t="shared" si="493"/>
        <v>0</v>
      </c>
      <c r="SWL38" s="927">
        <f t="shared" si="493"/>
        <v>0</v>
      </c>
      <c r="SWM38" s="927">
        <f t="shared" si="493"/>
        <v>0</v>
      </c>
      <c r="SWN38" s="927">
        <f t="shared" si="493"/>
        <v>0</v>
      </c>
      <c r="SWO38" s="927">
        <f t="shared" si="493"/>
        <v>0</v>
      </c>
      <c r="SWP38" s="927">
        <f t="shared" si="493"/>
        <v>0</v>
      </c>
      <c r="SWQ38" s="927">
        <f t="shared" si="493"/>
        <v>0</v>
      </c>
      <c r="SWR38" s="927">
        <f t="shared" si="493"/>
        <v>0</v>
      </c>
      <c r="SWS38" s="927">
        <f t="shared" si="493"/>
        <v>0</v>
      </c>
      <c r="SWT38" s="927">
        <f t="shared" si="493"/>
        <v>0</v>
      </c>
      <c r="SWU38" s="927">
        <f t="shared" si="493"/>
        <v>0</v>
      </c>
      <c r="SWV38" s="927">
        <f t="shared" si="493"/>
        <v>0</v>
      </c>
      <c r="SWW38" s="927">
        <f t="shared" si="493"/>
        <v>0</v>
      </c>
      <c r="SWX38" s="927">
        <f t="shared" si="493"/>
        <v>0</v>
      </c>
      <c r="SWY38" s="927">
        <f t="shared" si="493"/>
        <v>0</v>
      </c>
      <c r="SWZ38" s="927">
        <f t="shared" si="493"/>
        <v>0</v>
      </c>
      <c r="SXA38" s="927">
        <f t="shared" si="493"/>
        <v>0</v>
      </c>
      <c r="SXB38" s="927">
        <f t="shared" si="493"/>
        <v>0</v>
      </c>
      <c r="SXC38" s="927">
        <f t="shared" si="493"/>
        <v>0</v>
      </c>
      <c r="SXD38" s="927">
        <f t="shared" si="493"/>
        <v>0</v>
      </c>
      <c r="SXE38" s="927">
        <f t="shared" si="493"/>
        <v>0</v>
      </c>
      <c r="SXF38" s="927">
        <f t="shared" si="493"/>
        <v>0</v>
      </c>
      <c r="SXG38" s="927">
        <f t="shared" si="493"/>
        <v>0</v>
      </c>
      <c r="SXH38" s="927">
        <f t="shared" si="493"/>
        <v>0</v>
      </c>
      <c r="SXI38" s="927">
        <f t="shared" si="493"/>
        <v>0</v>
      </c>
      <c r="SXJ38" s="927">
        <f t="shared" si="493"/>
        <v>0</v>
      </c>
      <c r="SXK38" s="927">
        <f t="shared" si="493"/>
        <v>0</v>
      </c>
      <c r="SXL38" s="927">
        <f t="shared" si="493"/>
        <v>0</v>
      </c>
      <c r="SXM38" s="927">
        <f t="shared" si="493"/>
        <v>0</v>
      </c>
      <c r="SXN38" s="927">
        <f t="shared" si="493"/>
        <v>0</v>
      </c>
      <c r="SXO38" s="927">
        <f t="shared" si="493"/>
        <v>0</v>
      </c>
      <c r="SXP38" s="927">
        <f t="shared" si="493"/>
        <v>0</v>
      </c>
      <c r="SXQ38" s="927">
        <f t="shared" si="493"/>
        <v>0</v>
      </c>
      <c r="SXR38" s="927">
        <f t="shared" si="493"/>
        <v>0</v>
      </c>
      <c r="SXS38" s="927">
        <f t="shared" si="493"/>
        <v>0</v>
      </c>
      <c r="SXT38" s="927">
        <f t="shared" si="493"/>
        <v>0</v>
      </c>
      <c r="SXU38" s="927">
        <f t="shared" si="493"/>
        <v>0</v>
      </c>
      <c r="SXV38" s="927">
        <f t="shared" si="493"/>
        <v>0</v>
      </c>
      <c r="SXW38" s="927">
        <f t="shared" si="493"/>
        <v>0</v>
      </c>
      <c r="SXX38" s="927">
        <f t="shared" si="493"/>
        <v>0</v>
      </c>
      <c r="SXY38" s="927">
        <f t="shared" si="493"/>
        <v>0</v>
      </c>
      <c r="SXZ38" s="927">
        <f t="shared" si="493"/>
        <v>0</v>
      </c>
      <c r="SYA38" s="927">
        <f t="shared" si="493"/>
        <v>0</v>
      </c>
      <c r="SYB38" s="927">
        <f t="shared" si="493"/>
        <v>0</v>
      </c>
      <c r="SYC38" s="927">
        <f t="shared" si="493"/>
        <v>0</v>
      </c>
      <c r="SYD38" s="927">
        <f t="shared" si="493"/>
        <v>0</v>
      </c>
      <c r="SYE38" s="927">
        <f t="shared" si="493"/>
        <v>0</v>
      </c>
      <c r="SYF38" s="927">
        <f t="shared" si="493"/>
        <v>0</v>
      </c>
      <c r="SYG38" s="927">
        <f t="shared" si="493"/>
        <v>0</v>
      </c>
      <c r="SYH38" s="927">
        <f t="shared" si="493"/>
        <v>0</v>
      </c>
      <c r="SYI38" s="927">
        <f t="shared" si="493"/>
        <v>0</v>
      </c>
      <c r="SYJ38" s="927">
        <f t="shared" si="493"/>
        <v>0</v>
      </c>
      <c r="SYK38" s="927">
        <f t="shared" si="493"/>
        <v>0</v>
      </c>
      <c r="SYL38" s="927">
        <f t="shared" si="493"/>
        <v>0</v>
      </c>
      <c r="SYM38" s="927">
        <f t="shared" si="493"/>
        <v>0</v>
      </c>
      <c r="SYN38" s="927">
        <f t="shared" si="493"/>
        <v>0</v>
      </c>
      <c r="SYO38" s="927">
        <f t="shared" si="493"/>
        <v>0</v>
      </c>
      <c r="SYP38" s="927">
        <f t="shared" ref="SYP38:TBA38" si="494">+SYO38</f>
        <v>0</v>
      </c>
      <c r="SYQ38" s="927">
        <f t="shared" si="494"/>
        <v>0</v>
      </c>
      <c r="SYR38" s="927">
        <f t="shared" si="494"/>
        <v>0</v>
      </c>
      <c r="SYS38" s="927">
        <f t="shared" si="494"/>
        <v>0</v>
      </c>
      <c r="SYT38" s="927">
        <f t="shared" si="494"/>
        <v>0</v>
      </c>
      <c r="SYU38" s="927">
        <f t="shared" si="494"/>
        <v>0</v>
      </c>
      <c r="SYV38" s="927">
        <f t="shared" si="494"/>
        <v>0</v>
      </c>
      <c r="SYW38" s="927">
        <f t="shared" si="494"/>
        <v>0</v>
      </c>
      <c r="SYX38" s="927">
        <f t="shared" si="494"/>
        <v>0</v>
      </c>
      <c r="SYY38" s="927">
        <f t="shared" si="494"/>
        <v>0</v>
      </c>
      <c r="SYZ38" s="927">
        <f t="shared" si="494"/>
        <v>0</v>
      </c>
      <c r="SZA38" s="927">
        <f t="shared" si="494"/>
        <v>0</v>
      </c>
      <c r="SZB38" s="927">
        <f t="shared" si="494"/>
        <v>0</v>
      </c>
      <c r="SZC38" s="927">
        <f t="shared" si="494"/>
        <v>0</v>
      </c>
      <c r="SZD38" s="927">
        <f t="shared" si="494"/>
        <v>0</v>
      </c>
      <c r="SZE38" s="927">
        <f t="shared" si="494"/>
        <v>0</v>
      </c>
      <c r="SZF38" s="927">
        <f t="shared" si="494"/>
        <v>0</v>
      </c>
      <c r="SZG38" s="927">
        <f t="shared" si="494"/>
        <v>0</v>
      </c>
      <c r="SZH38" s="927">
        <f t="shared" si="494"/>
        <v>0</v>
      </c>
      <c r="SZI38" s="927">
        <f t="shared" si="494"/>
        <v>0</v>
      </c>
      <c r="SZJ38" s="927">
        <f t="shared" si="494"/>
        <v>0</v>
      </c>
      <c r="SZK38" s="927">
        <f t="shared" si="494"/>
        <v>0</v>
      </c>
      <c r="SZL38" s="927">
        <f t="shared" si="494"/>
        <v>0</v>
      </c>
      <c r="SZM38" s="927">
        <f t="shared" si="494"/>
        <v>0</v>
      </c>
      <c r="SZN38" s="927">
        <f t="shared" si="494"/>
        <v>0</v>
      </c>
      <c r="SZO38" s="927">
        <f t="shared" si="494"/>
        <v>0</v>
      </c>
      <c r="SZP38" s="927">
        <f t="shared" si="494"/>
        <v>0</v>
      </c>
      <c r="SZQ38" s="927">
        <f t="shared" si="494"/>
        <v>0</v>
      </c>
      <c r="SZR38" s="927">
        <f t="shared" si="494"/>
        <v>0</v>
      </c>
      <c r="SZS38" s="927">
        <f t="shared" si="494"/>
        <v>0</v>
      </c>
      <c r="SZT38" s="927">
        <f t="shared" si="494"/>
        <v>0</v>
      </c>
      <c r="SZU38" s="927">
        <f t="shared" si="494"/>
        <v>0</v>
      </c>
      <c r="SZV38" s="927">
        <f t="shared" si="494"/>
        <v>0</v>
      </c>
      <c r="SZW38" s="927">
        <f t="shared" si="494"/>
        <v>0</v>
      </c>
      <c r="SZX38" s="927">
        <f t="shared" si="494"/>
        <v>0</v>
      </c>
      <c r="SZY38" s="927">
        <f t="shared" si="494"/>
        <v>0</v>
      </c>
      <c r="SZZ38" s="927">
        <f t="shared" si="494"/>
        <v>0</v>
      </c>
      <c r="TAA38" s="927">
        <f t="shared" si="494"/>
        <v>0</v>
      </c>
      <c r="TAB38" s="927">
        <f t="shared" si="494"/>
        <v>0</v>
      </c>
      <c r="TAC38" s="927">
        <f t="shared" si="494"/>
        <v>0</v>
      </c>
      <c r="TAD38" s="927">
        <f t="shared" si="494"/>
        <v>0</v>
      </c>
      <c r="TAE38" s="927">
        <f t="shared" si="494"/>
        <v>0</v>
      </c>
      <c r="TAF38" s="927">
        <f t="shared" si="494"/>
        <v>0</v>
      </c>
      <c r="TAG38" s="927">
        <f t="shared" si="494"/>
        <v>0</v>
      </c>
      <c r="TAH38" s="927">
        <f t="shared" si="494"/>
        <v>0</v>
      </c>
      <c r="TAI38" s="927">
        <f t="shared" si="494"/>
        <v>0</v>
      </c>
      <c r="TAJ38" s="927">
        <f t="shared" si="494"/>
        <v>0</v>
      </c>
      <c r="TAK38" s="927">
        <f t="shared" si="494"/>
        <v>0</v>
      </c>
      <c r="TAL38" s="927">
        <f t="shared" si="494"/>
        <v>0</v>
      </c>
      <c r="TAM38" s="927">
        <f t="shared" si="494"/>
        <v>0</v>
      </c>
      <c r="TAN38" s="927">
        <f t="shared" si="494"/>
        <v>0</v>
      </c>
      <c r="TAO38" s="927">
        <f t="shared" si="494"/>
        <v>0</v>
      </c>
      <c r="TAP38" s="927">
        <f t="shared" si="494"/>
        <v>0</v>
      </c>
      <c r="TAQ38" s="927">
        <f t="shared" si="494"/>
        <v>0</v>
      </c>
      <c r="TAR38" s="927">
        <f t="shared" si="494"/>
        <v>0</v>
      </c>
      <c r="TAS38" s="927">
        <f t="shared" si="494"/>
        <v>0</v>
      </c>
      <c r="TAT38" s="927">
        <f t="shared" si="494"/>
        <v>0</v>
      </c>
      <c r="TAU38" s="927">
        <f t="shared" si="494"/>
        <v>0</v>
      </c>
      <c r="TAV38" s="927">
        <f t="shared" si="494"/>
        <v>0</v>
      </c>
      <c r="TAW38" s="927">
        <f t="shared" si="494"/>
        <v>0</v>
      </c>
      <c r="TAX38" s="927">
        <f t="shared" si="494"/>
        <v>0</v>
      </c>
      <c r="TAY38" s="927">
        <f t="shared" si="494"/>
        <v>0</v>
      </c>
      <c r="TAZ38" s="927">
        <f t="shared" si="494"/>
        <v>0</v>
      </c>
      <c r="TBA38" s="927">
        <f t="shared" si="494"/>
        <v>0</v>
      </c>
      <c r="TBB38" s="927">
        <f t="shared" ref="TBB38:TDM38" si="495">+TBA38</f>
        <v>0</v>
      </c>
      <c r="TBC38" s="927">
        <f t="shared" si="495"/>
        <v>0</v>
      </c>
      <c r="TBD38" s="927">
        <f t="shared" si="495"/>
        <v>0</v>
      </c>
      <c r="TBE38" s="927">
        <f t="shared" si="495"/>
        <v>0</v>
      </c>
      <c r="TBF38" s="927">
        <f t="shared" si="495"/>
        <v>0</v>
      </c>
      <c r="TBG38" s="927">
        <f t="shared" si="495"/>
        <v>0</v>
      </c>
      <c r="TBH38" s="927">
        <f t="shared" si="495"/>
        <v>0</v>
      </c>
      <c r="TBI38" s="927">
        <f t="shared" si="495"/>
        <v>0</v>
      </c>
      <c r="TBJ38" s="927">
        <f t="shared" si="495"/>
        <v>0</v>
      </c>
      <c r="TBK38" s="927">
        <f t="shared" si="495"/>
        <v>0</v>
      </c>
      <c r="TBL38" s="927">
        <f t="shared" si="495"/>
        <v>0</v>
      </c>
      <c r="TBM38" s="927">
        <f t="shared" si="495"/>
        <v>0</v>
      </c>
      <c r="TBN38" s="927">
        <f t="shared" si="495"/>
        <v>0</v>
      </c>
      <c r="TBO38" s="927">
        <f t="shared" si="495"/>
        <v>0</v>
      </c>
      <c r="TBP38" s="927">
        <f t="shared" si="495"/>
        <v>0</v>
      </c>
      <c r="TBQ38" s="927">
        <f t="shared" si="495"/>
        <v>0</v>
      </c>
      <c r="TBR38" s="927">
        <f t="shared" si="495"/>
        <v>0</v>
      </c>
      <c r="TBS38" s="927">
        <f t="shared" si="495"/>
        <v>0</v>
      </c>
      <c r="TBT38" s="927">
        <f t="shared" si="495"/>
        <v>0</v>
      </c>
      <c r="TBU38" s="927">
        <f t="shared" si="495"/>
        <v>0</v>
      </c>
      <c r="TBV38" s="927">
        <f t="shared" si="495"/>
        <v>0</v>
      </c>
      <c r="TBW38" s="927">
        <f t="shared" si="495"/>
        <v>0</v>
      </c>
      <c r="TBX38" s="927">
        <f t="shared" si="495"/>
        <v>0</v>
      </c>
      <c r="TBY38" s="927">
        <f t="shared" si="495"/>
        <v>0</v>
      </c>
      <c r="TBZ38" s="927">
        <f t="shared" si="495"/>
        <v>0</v>
      </c>
      <c r="TCA38" s="927">
        <f t="shared" si="495"/>
        <v>0</v>
      </c>
      <c r="TCB38" s="927">
        <f t="shared" si="495"/>
        <v>0</v>
      </c>
      <c r="TCC38" s="927">
        <f t="shared" si="495"/>
        <v>0</v>
      </c>
      <c r="TCD38" s="927">
        <f t="shared" si="495"/>
        <v>0</v>
      </c>
      <c r="TCE38" s="927">
        <f t="shared" si="495"/>
        <v>0</v>
      </c>
      <c r="TCF38" s="927">
        <f t="shared" si="495"/>
        <v>0</v>
      </c>
      <c r="TCG38" s="927">
        <f t="shared" si="495"/>
        <v>0</v>
      </c>
      <c r="TCH38" s="927">
        <f t="shared" si="495"/>
        <v>0</v>
      </c>
      <c r="TCI38" s="927">
        <f t="shared" si="495"/>
        <v>0</v>
      </c>
      <c r="TCJ38" s="927">
        <f t="shared" si="495"/>
        <v>0</v>
      </c>
      <c r="TCK38" s="927">
        <f t="shared" si="495"/>
        <v>0</v>
      </c>
      <c r="TCL38" s="927">
        <f t="shared" si="495"/>
        <v>0</v>
      </c>
      <c r="TCM38" s="927">
        <f t="shared" si="495"/>
        <v>0</v>
      </c>
      <c r="TCN38" s="927">
        <f t="shared" si="495"/>
        <v>0</v>
      </c>
      <c r="TCO38" s="927">
        <f t="shared" si="495"/>
        <v>0</v>
      </c>
      <c r="TCP38" s="927">
        <f t="shared" si="495"/>
        <v>0</v>
      </c>
      <c r="TCQ38" s="927">
        <f t="shared" si="495"/>
        <v>0</v>
      </c>
      <c r="TCR38" s="927">
        <f t="shared" si="495"/>
        <v>0</v>
      </c>
      <c r="TCS38" s="927">
        <f t="shared" si="495"/>
        <v>0</v>
      </c>
      <c r="TCT38" s="927">
        <f t="shared" si="495"/>
        <v>0</v>
      </c>
      <c r="TCU38" s="927">
        <f t="shared" si="495"/>
        <v>0</v>
      </c>
      <c r="TCV38" s="927">
        <f t="shared" si="495"/>
        <v>0</v>
      </c>
      <c r="TCW38" s="927">
        <f t="shared" si="495"/>
        <v>0</v>
      </c>
      <c r="TCX38" s="927">
        <f t="shared" si="495"/>
        <v>0</v>
      </c>
      <c r="TCY38" s="927">
        <f t="shared" si="495"/>
        <v>0</v>
      </c>
      <c r="TCZ38" s="927">
        <f t="shared" si="495"/>
        <v>0</v>
      </c>
      <c r="TDA38" s="927">
        <f t="shared" si="495"/>
        <v>0</v>
      </c>
      <c r="TDB38" s="927">
        <f t="shared" si="495"/>
        <v>0</v>
      </c>
      <c r="TDC38" s="927">
        <f t="shared" si="495"/>
        <v>0</v>
      </c>
      <c r="TDD38" s="927">
        <f t="shared" si="495"/>
        <v>0</v>
      </c>
      <c r="TDE38" s="927">
        <f t="shared" si="495"/>
        <v>0</v>
      </c>
      <c r="TDF38" s="927">
        <f t="shared" si="495"/>
        <v>0</v>
      </c>
      <c r="TDG38" s="927">
        <f t="shared" si="495"/>
        <v>0</v>
      </c>
      <c r="TDH38" s="927">
        <f t="shared" si="495"/>
        <v>0</v>
      </c>
      <c r="TDI38" s="927">
        <f t="shared" si="495"/>
        <v>0</v>
      </c>
      <c r="TDJ38" s="927">
        <f t="shared" si="495"/>
        <v>0</v>
      </c>
      <c r="TDK38" s="927">
        <f t="shared" si="495"/>
        <v>0</v>
      </c>
      <c r="TDL38" s="927">
        <f t="shared" si="495"/>
        <v>0</v>
      </c>
      <c r="TDM38" s="927">
        <f t="shared" si="495"/>
        <v>0</v>
      </c>
      <c r="TDN38" s="927">
        <f t="shared" ref="TDN38:TFY38" si="496">+TDM38</f>
        <v>0</v>
      </c>
      <c r="TDO38" s="927">
        <f t="shared" si="496"/>
        <v>0</v>
      </c>
      <c r="TDP38" s="927">
        <f t="shared" si="496"/>
        <v>0</v>
      </c>
      <c r="TDQ38" s="927">
        <f t="shared" si="496"/>
        <v>0</v>
      </c>
      <c r="TDR38" s="927">
        <f t="shared" si="496"/>
        <v>0</v>
      </c>
      <c r="TDS38" s="927">
        <f t="shared" si="496"/>
        <v>0</v>
      </c>
      <c r="TDT38" s="927">
        <f t="shared" si="496"/>
        <v>0</v>
      </c>
      <c r="TDU38" s="927">
        <f t="shared" si="496"/>
        <v>0</v>
      </c>
      <c r="TDV38" s="927">
        <f t="shared" si="496"/>
        <v>0</v>
      </c>
      <c r="TDW38" s="927">
        <f t="shared" si="496"/>
        <v>0</v>
      </c>
      <c r="TDX38" s="927">
        <f t="shared" si="496"/>
        <v>0</v>
      </c>
      <c r="TDY38" s="927">
        <f t="shared" si="496"/>
        <v>0</v>
      </c>
      <c r="TDZ38" s="927">
        <f t="shared" si="496"/>
        <v>0</v>
      </c>
      <c r="TEA38" s="927">
        <f t="shared" si="496"/>
        <v>0</v>
      </c>
      <c r="TEB38" s="927">
        <f t="shared" si="496"/>
        <v>0</v>
      </c>
      <c r="TEC38" s="927">
        <f t="shared" si="496"/>
        <v>0</v>
      </c>
      <c r="TED38" s="927">
        <f t="shared" si="496"/>
        <v>0</v>
      </c>
      <c r="TEE38" s="927">
        <f t="shared" si="496"/>
        <v>0</v>
      </c>
      <c r="TEF38" s="927">
        <f t="shared" si="496"/>
        <v>0</v>
      </c>
      <c r="TEG38" s="927">
        <f t="shared" si="496"/>
        <v>0</v>
      </c>
      <c r="TEH38" s="927">
        <f t="shared" si="496"/>
        <v>0</v>
      </c>
      <c r="TEI38" s="927">
        <f t="shared" si="496"/>
        <v>0</v>
      </c>
      <c r="TEJ38" s="927">
        <f t="shared" si="496"/>
        <v>0</v>
      </c>
      <c r="TEK38" s="927">
        <f t="shared" si="496"/>
        <v>0</v>
      </c>
      <c r="TEL38" s="927">
        <f t="shared" si="496"/>
        <v>0</v>
      </c>
      <c r="TEM38" s="927">
        <f t="shared" si="496"/>
        <v>0</v>
      </c>
      <c r="TEN38" s="927">
        <f t="shared" si="496"/>
        <v>0</v>
      </c>
      <c r="TEO38" s="927">
        <f t="shared" si="496"/>
        <v>0</v>
      </c>
      <c r="TEP38" s="927">
        <f t="shared" si="496"/>
        <v>0</v>
      </c>
      <c r="TEQ38" s="927">
        <f t="shared" si="496"/>
        <v>0</v>
      </c>
      <c r="TER38" s="927">
        <f t="shared" si="496"/>
        <v>0</v>
      </c>
      <c r="TES38" s="927">
        <f t="shared" si="496"/>
        <v>0</v>
      </c>
      <c r="TET38" s="927">
        <f t="shared" si="496"/>
        <v>0</v>
      </c>
      <c r="TEU38" s="927">
        <f t="shared" si="496"/>
        <v>0</v>
      </c>
      <c r="TEV38" s="927">
        <f t="shared" si="496"/>
        <v>0</v>
      </c>
      <c r="TEW38" s="927">
        <f t="shared" si="496"/>
        <v>0</v>
      </c>
      <c r="TEX38" s="927">
        <f t="shared" si="496"/>
        <v>0</v>
      </c>
      <c r="TEY38" s="927">
        <f t="shared" si="496"/>
        <v>0</v>
      </c>
      <c r="TEZ38" s="927">
        <f t="shared" si="496"/>
        <v>0</v>
      </c>
      <c r="TFA38" s="927">
        <f t="shared" si="496"/>
        <v>0</v>
      </c>
      <c r="TFB38" s="927">
        <f t="shared" si="496"/>
        <v>0</v>
      </c>
      <c r="TFC38" s="927">
        <f t="shared" si="496"/>
        <v>0</v>
      </c>
      <c r="TFD38" s="927">
        <f t="shared" si="496"/>
        <v>0</v>
      </c>
      <c r="TFE38" s="927">
        <f t="shared" si="496"/>
        <v>0</v>
      </c>
      <c r="TFF38" s="927">
        <f t="shared" si="496"/>
        <v>0</v>
      </c>
      <c r="TFG38" s="927">
        <f t="shared" si="496"/>
        <v>0</v>
      </c>
      <c r="TFH38" s="927">
        <f t="shared" si="496"/>
        <v>0</v>
      </c>
      <c r="TFI38" s="927">
        <f t="shared" si="496"/>
        <v>0</v>
      </c>
      <c r="TFJ38" s="927">
        <f t="shared" si="496"/>
        <v>0</v>
      </c>
      <c r="TFK38" s="927">
        <f t="shared" si="496"/>
        <v>0</v>
      </c>
      <c r="TFL38" s="927">
        <f t="shared" si="496"/>
        <v>0</v>
      </c>
      <c r="TFM38" s="927">
        <f t="shared" si="496"/>
        <v>0</v>
      </c>
      <c r="TFN38" s="927">
        <f t="shared" si="496"/>
        <v>0</v>
      </c>
      <c r="TFO38" s="927">
        <f t="shared" si="496"/>
        <v>0</v>
      </c>
      <c r="TFP38" s="927">
        <f t="shared" si="496"/>
        <v>0</v>
      </c>
      <c r="TFQ38" s="927">
        <f t="shared" si="496"/>
        <v>0</v>
      </c>
      <c r="TFR38" s="927">
        <f t="shared" si="496"/>
        <v>0</v>
      </c>
      <c r="TFS38" s="927">
        <f t="shared" si="496"/>
        <v>0</v>
      </c>
      <c r="TFT38" s="927">
        <f t="shared" si="496"/>
        <v>0</v>
      </c>
      <c r="TFU38" s="927">
        <f t="shared" si="496"/>
        <v>0</v>
      </c>
      <c r="TFV38" s="927">
        <f t="shared" si="496"/>
        <v>0</v>
      </c>
      <c r="TFW38" s="927">
        <f t="shared" si="496"/>
        <v>0</v>
      </c>
      <c r="TFX38" s="927">
        <f t="shared" si="496"/>
        <v>0</v>
      </c>
      <c r="TFY38" s="927">
        <f t="shared" si="496"/>
        <v>0</v>
      </c>
      <c r="TFZ38" s="927">
        <f t="shared" ref="TFZ38:TIK38" si="497">+TFY38</f>
        <v>0</v>
      </c>
      <c r="TGA38" s="927">
        <f t="shared" si="497"/>
        <v>0</v>
      </c>
      <c r="TGB38" s="927">
        <f t="shared" si="497"/>
        <v>0</v>
      </c>
      <c r="TGC38" s="927">
        <f t="shared" si="497"/>
        <v>0</v>
      </c>
      <c r="TGD38" s="927">
        <f t="shared" si="497"/>
        <v>0</v>
      </c>
      <c r="TGE38" s="927">
        <f t="shared" si="497"/>
        <v>0</v>
      </c>
      <c r="TGF38" s="927">
        <f t="shared" si="497"/>
        <v>0</v>
      </c>
      <c r="TGG38" s="927">
        <f t="shared" si="497"/>
        <v>0</v>
      </c>
      <c r="TGH38" s="927">
        <f t="shared" si="497"/>
        <v>0</v>
      </c>
      <c r="TGI38" s="927">
        <f t="shared" si="497"/>
        <v>0</v>
      </c>
      <c r="TGJ38" s="927">
        <f t="shared" si="497"/>
        <v>0</v>
      </c>
      <c r="TGK38" s="927">
        <f t="shared" si="497"/>
        <v>0</v>
      </c>
      <c r="TGL38" s="927">
        <f t="shared" si="497"/>
        <v>0</v>
      </c>
      <c r="TGM38" s="927">
        <f t="shared" si="497"/>
        <v>0</v>
      </c>
      <c r="TGN38" s="927">
        <f t="shared" si="497"/>
        <v>0</v>
      </c>
      <c r="TGO38" s="927">
        <f t="shared" si="497"/>
        <v>0</v>
      </c>
      <c r="TGP38" s="927">
        <f t="shared" si="497"/>
        <v>0</v>
      </c>
      <c r="TGQ38" s="927">
        <f t="shared" si="497"/>
        <v>0</v>
      </c>
      <c r="TGR38" s="927">
        <f t="shared" si="497"/>
        <v>0</v>
      </c>
      <c r="TGS38" s="927">
        <f t="shared" si="497"/>
        <v>0</v>
      </c>
      <c r="TGT38" s="927">
        <f t="shared" si="497"/>
        <v>0</v>
      </c>
      <c r="TGU38" s="927">
        <f t="shared" si="497"/>
        <v>0</v>
      </c>
      <c r="TGV38" s="927">
        <f t="shared" si="497"/>
        <v>0</v>
      </c>
      <c r="TGW38" s="927">
        <f t="shared" si="497"/>
        <v>0</v>
      </c>
      <c r="TGX38" s="927">
        <f t="shared" si="497"/>
        <v>0</v>
      </c>
      <c r="TGY38" s="927">
        <f t="shared" si="497"/>
        <v>0</v>
      </c>
      <c r="TGZ38" s="927">
        <f t="shared" si="497"/>
        <v>0</v>
      </c>
      <c r="THA38" s="927">
        <f t="shared" si="497"/>
        <v>0</v>
      </c>
      <c r="THB38" s="927">
        <f t="shared" si="497"/>
        <v>0</v>
      </c>
      <c r="THC38" s="927">
        <f t="shared" si="497"/>
        <v>0</v>
      </c>
      <c r="THD38" s="927">
        <f t="shared" si="497"/>
        <v>0</v>
      </c>
      <c r="THE38" s="927">
        <f t="shared" si="497"/>
        <v>0</v>
      </c>
      <c r="THF38" s="927">
        <f t="shared" si="497"/>
        <v>0</v>
      </c>
      <c r="THG38" s="927">
        <f t="shared" si="497"/>
        <v>0</v>
      </c>
      <c r="THH38" s="927">
        <f t="shared" si="497"/>
        <v>0</v>
      </c>
      <c r="THI38" s="927">
        <f t="shared" si="497"/>
        <v>0</v>
      </c>
      <c r="THJ38" s="927">
        <f t="shared" si="497"/>
        <v>0</v>
      </c>
      <c r="THK38" s="927">
        <f t="shared" si="497"/>
        <v>0</v>
      </c>
      <c r="THL38" s="927">
        <f t="shared" si="497"/>
        <v>0</v>
      </c>
      <c r="THM38" s="927">
        <f t="shared" si="497"/>
        <v>0</v>
      </c>
      <c r="THN38" s="927">
        <f t="shared" si="497"/>
        <v>0</v>
      </c>
      <c r="THO38" s="927">
        <f t="shared" si="497"/>
        <v>0</v>
      </c>
      <c r="THP38" s="927">
        <f t="shared" si="497"/>
        <v>0</v>
      </c>
      <c r="THQ38" s="927">
        <f t="shared" si="497"/>
        <v>0</v>
      </c>
      <c r="THR38" s="927">
        <f t="shared" si="497"/>
        <v>0</v>
      </c>
      <c r="THS38" s="927">
        <f t="shared" si="497"/>
        <v>0</v>
      </c>
      <c r="THT38" s="927">
        <f t="shared" si="497"/>
        <v>0</v>
      </c>
      <c r="THU38" s="927">
        <f t="shared" si="497"/>
        <v>0</v>
      </c>
      <c r="THV38" s="927">
        <f t="shared" si="497"/>
        <v>0</v>
      </c>
      <c r="THW38" s="927">
        <f t="shared" si="497"/>
        <v>0</v>
      </c>
      <c r="THX38" s="927">
        <f t="shared" si="497"/>
        <v>0</v>
      </c>
      <c r="THY38" s="927">
        <f t="shared" si="497"/>
        <v>0</v>
      </c>
      <c r="THZ38" s="927">
        <f t="shared" si="497"/>
        <v>0</v>
      </c>
      <c r="TIA38" s="927">
        <f t="shared" si="497"/>
        <v>0</v>
      </c>
      <c r="TIB38" s="927">
        <f t="shared" si="497"/>
        <v>0</v>
      </c>
      <c r="TIC38" s="927">
        <f t="shared" si="497"/>
        <v>0</v>
      </c>
      <c r="TID38" s="927">
        <f t="shared" si="497"/>
        <v>0</v>
      </c>
      <c r="TIE38" s="927">
        <f t="shared" si="497"/>
        <v>0</v>
      </c>
      <c r="TIF38" s="927">
        <f t="shared" si="497"/>
        <v>0</v>
      </c>
      <c r="TIG38" s="927">
        <f t="shared" si="497"/>
        <v>0</v>
      </c>
      <c r="TIH38" s="927">
        <f t="shared" si="497"/>
        <v>0</v>
      </c>
      <c r="TII38" s="927">
        <f t="shared" si="497"/>
        <v>0</v>
      </c>
      <c r="TIJ38" s="927">
        <f t="shared" si="497"/>
        <v>0</v>
      </c>
      <c r="TIK38" s="927">
        <f t="shared" si="497"/>
        <v>0</v>
      </c>
      <c r="TIL38" s="927">
        <f t="shared" ref="TIL38:TKW38" si="498">+TIK38</f>
        <v>0</v>
      </c>
      <c r="TIM38" s="927">
        <f t="shared" si="498"/>
        <v>0</v>
      </c>
      <c r="TIN38" s="927">
        <f t="shared" si="498"/>
        <v>0</v>
      </c>
      <c r="TIO38" s="927">
        <f t="shared" si="498"/>
        <v>0</v>
      </c>
      <c r="TIP38" s="927">
        <f t="shared" si="498"/>
        <v>0</v>
      </c>
      <c r="TIQ38" s="927">
        <f t="shared" si="498"/>
        <v>0</v>
      </c>
      <c r="TIR38" s="927">
        <f t="shared" si="498"/>
        <v>0</v>
      </c>
      <c r="TIS38" s="927">
        <f t="shared" si="498"/>
        <v>0</v>
      </c>
      <c r="TIT38" s="927">
        <f t="shared" si="498"/>
        <v>0</v>
      </c>
      <c r="TIU38" s="927">
        <f t="shared" si="498"/>
        <v>0</v>
      </c>
      <c r="TIV38" s="927">
        <f t="shared" si="498"/>
        <v>0</v>
      </c>
      <c r="TIW38" s="927">
        <f t="shared" si="498"/>
        <v>0</v>
      </c>
      <c r="TIX38" s="927">
        <f t="shared" si="498"/>
        <v>0</v>
      </c>
      <c r="TIY38" s="927">
        <f t="shared" si="498"/>
        <v>0</v>
      </c>
      <c r="TIZ38" s="927">
        <f t="shared" si="498"/>
        <v>0</v>
      </c>
      <c r="TJA38" s="927">
        <f t="shared" si="498"/>
        <v>0</v>
      </c>
      <c r="TJB38" s="927">
        <f t="shared" si="498"/>
        <v>0</v>
      </c>
      <c r="TJC38" s="927">
        <f t="shared" si="498"/>
        <v>0</v>
      </c>
      <c r="TJD38" s="927">
        <f t="shared" si="498"/>
        <v>0</v>
      </c>
      <c r="TJE38" s="927">
        <f t="shared" si="498"/>
        <v>0</v>
      </c>
      <c r="TJF38" s="927">
        <f t="shared" si="498"/>
        <v>0</v>
      </c>
      <c r="TJG38" s="927">
        <f t="shared" si="498"/>
        <v>0</v>
      </c>
      <c r="TJH38" s="927">
        <f t="shared" si="498"/>
        <v>0</v>
      </c>
      <c r="TJI38" s="927">
        <f t="shared" si="498"/>
        <v>0</v>
      </c>
      <c r="TJJ38" s="927">
        <f t="shared" si="498"/>
        <v>0</v>
      </c>
      <c r="TJK38" s="927">
        <f t="shared" si="498"/>
        <v>0</v>
      </c>
      <c r="TJL38" s="927">
        <f t="shared" si="498"/>
        <v>0</v>
      </c>
      <c r="TJM38" s="927">
        <f t="shared" si="498"/>
        <v>0</v>
      </c>
      <c r="TJN38" s="927">
        <f t="shared" si="498"/>
        <v>0</v>
      </c>
      <c r="TJO38" s="927">
        <f t="shared" si="498"/>
        <v>0</v>
      </c>
      <c r="TJP38" s="927">
        <f t="shared" si="498"/>
        <v>0</v>
      </c>
      <c r="TJQ38" s="927">
        <f t="shared" si="498"/>
        <v>0</v>
      </c>
      <c r="TJR38" s="927">
        <f t="shared" si="498"/>
        <v>0</v>
      </c>
      <c r="TJS38" s="927">
        <f t="shared" si="498"/>
        <v>0</v>
      </c>
      <c r="TJT38" s="927">
        <f t="shared" si="498"/>
        <v>0</v>
      </c>
      <c r="TJU38" s="927">
        <f t="shared" si="498"/>
        <v>0</v>
      </c>
      <c r="TJV38" s="927">
        <f t="shared" si="498"/>
        <v>0</v>
      </c>
      <c r="TJW38" s="927">
        <f t="shared" si="498"/>
        <v>0</v>
      </c>
      <c r="TJX38" s="927">
        <f t="shared" si="498"/>
        <v>0</v>
      </c>
      <c r="TJY38" s="927">
        <f t="shared" si="498"/>
        <v>0</v>
      </c>
      <c r="TJZ38" s="927">
        <f t="shared" si="498"/>
        <v>0</v>
      </c>
      <c r="TKA38" s="927">
        <f t="shared" si="498"/>
        <v>0</v>
      </c>
      <c r="TKB38" s="927">
        <f t="shared" si="498"/>
        <v>0</v>
      </c>
      <c r="TKC38" s="927">
        <f t="shared" si="498"/>
        <v>0</v>
      </c>
      <c r="TKD38" s="927">
        <f t="shared" si="498"/>
        <v>0</v>
      </c>
      <c r="TKE38" s="927">
        <f t="shared" si="498"/>
        <v>0</v>
      </c>
      <c r="TKF38" s="927">
        <f t="shared" si="498"/>
        <v>0</v>
      </c>
      <c r="TKG38" s="927">
        <f t="shared" si="498"/>
        <v>0</v>
      </c>
      <c r="TKH38" s="927">
        <f t="shared" si="498"/>
        <v>0</v>
      </c>
      <c r="TKI38" s="927">
        <f t="shared" si="498"/>
        <v>0</v>
      </c>
      <c r="TKJ38" s="927">
        <f t="shared" si="498"/>
        <v>0</v>
      </c>
      <c r="TKK38" s="927">
        <f t="shared" si="498"/>
        <v>0</v>
      </c>
      <c r="TKL38" s="927">
        <f t="shared" si="498"/>
        <v>0</v>
      </c>
      <c r="TKM38" s="927">
        <f t="shared" si="498"/>
        <v>0</v>
      </c>
      <c r="TKN38" s="927">
        <f t="shared" si="498"/>
        <v>0</v>
      </c>
      <c r="TKO38" s="927">
        <f t="shared" si="498"/>
        <v>0</v>
      </c>
      <c r="TKP38" s="927">
        <f t="shared" si="498"/>
        <v>0</v>
      </c>
      <c r="TKQ38" s="927">
        <f t="shared" si="498"/>
        <v>0</v>
      </c>
      <c r="TKR38" s="927">
        <f t="shared" si="498"/>
        <v>0</v>
      </c>
      <c r="TKS38" s="927">
        <f t="shared" si="498"/>
        <v>0</v>
      </c>
      <c r="TKT38" s="927">
        <f t="shared" si="498"/>
        <v>0</v>
      </c>
      <c r="TKU38" s="927">
        <f t="shared" si="498"/>
        <v>0</v>
      </c>
      <c r="TKV38" s="927">
        <f t="shared" si="498"/>
        <v>0</v>
      </c>
      <c r="TKW38" s="927">
        <f t="shared" si="498"/>
        <v>0</v>
      </c>
      <c r="TKX38" s="927">
        <f t="shared" ref="TKX38:TNI38" si="499">+TKW38</f>
        <v>0</v>
      </c>
      <c r="TKY38" s="927">
        <f t="shared" si="499"/>
        <v>0</v>
      </c>
      <c r="TKZ38" s="927">
        <f t="shared" si="499"/>
        <v>0</v>
      </c>
      <c r="TLA38" s="927">
        <f t="shared" si="499"/>
        <v>0</v>
      </c>
      <c r="TLB38" s="927">
        <f t="shared" si="499"/>
        <v>0</v>
      </c>
      <c r="TLC38" s="927">
        <f t="shared" si="499"/>
        <v>0</v>
      </c>
      <c r="TLD38" s="927">
        <f t="shared" si="499"/>
        <v>0</v>
      </c>
      <c r="TLE38" s="927">
        <f t="shared" si="499"/>
        <v>0</v>
      </c>
      <c r="TLF38" s="927">
        <f t="shared" si="499"/>
        <v>0</v>
      </c>
      <c r="TLG38" s="927">
        <f t="shared" si="499"/>
        <v>0</v>
      </c>
      <c r="TLH38" s="927">
        <f t="shared" si="499"/>
        <v>0</v>
      </c>
      <c r="TLI38" s="927">
        <f t="shared" si="499"/>
        <v>0</v>
      </c>
      <c r="TLJ38" s="927">
        <f t="shared" si="499"/>
        <v>0</v>
      </c>
      <c r="TLK38" s="927">
        <f t="shared" si="499"/>
        <v>0</v>
      </c>
      <c r="TLL38" s="927">
        <f t="shared" si="499"/>
        <v>0</v>
      </c>
      <c r="TLM38" s="927">
        <f t="shared" si="499"/>
        <v>0</v>
      </c>
      <c r="TLN38" s="927">
        <f t="shared" si="499"/>
        <v>0</v>
      </c>
      <c r="TLO38" s="927">
        <f t="shared" si="499"/>
        <v>0</v>
      </c>
      <c r="TLP38" s="927">
        <f t="shared" si="499"/>
        <v>0</v>
      </c>
      <c r="TLQ38" s="927">
        <f t="shared" si="499"/>
        <v>0</v>
      </c>
      <c r="TLR38" s="927">
        <f t="shared" si="499"/>
        <v>0</v>
      </c>
      <c r="TLS38" s="927">
        <f t="shared" si="499"/>
        <v>0</v>
      </c>
      <c r="TLT38" s="927">
        <f t="shared" si="499"/>
        <v>0</v>
      </c>
      <c r="TLU38" s="927">
        <f t="shared" si="499"/>
        <v>0</v>
      </c>
      <c r="TLV38" s="927">
        <f t="shared" si="499"/>
        <v>0</v>
      </c>
      <c r="TLW38" s="927">
        <f t="shared" si="499"/>
        <v>0</v>
      </c>
      <c r="TLX38" s="927">
        <f t="shared" si="499"/>
        <v>0</v>
      </c>
      <c r="TLY38" s="927">
        <f t="shared" si="499"/>
        <v>0</v>
      </c>
      <c r="TLZ38" s="927">
        <f t="shared" si="499"/>
        <v>0</v>
      </c>
      <c r="TMA38" s="927">
        <f t="shared" si="499"/>
        <v>0</v>
      </c>
      <c r="TMB38" s="927">
        <f t="shared" si="499"/>
        <v>0</v>
      </c>
      <c r="TMC38" s="927">
        <f t="shared" si="499"/>
        <v>0</v>
      </c>
      <c r="TMD38" s="927">
        <f t="shared" si="499"/>
        <v>0</v>
      </c>
      <c r="TME38" s="927">
        <f t="shared" si="499"/>
        <v>0</v>
      </c>
      <c r="TMF38" s="927">
        <f t="shared" si="499"/>
        <v>0</v>
      </c>
      <c r="TMG38" s="927">
        <f t="shared" si="499"/>
        <v>0</v>
      </c>
      <c r="TMH38" s="927">
        <f t="shared" si="499"/>
        <v>0</v>
      </c>
      <c r="TMI38" s="927">
        <f t="shared" si="499"/>
        <v>0</v>
      </c>
      <c r="TMJ38" s="927">
        <f t="shared" si="499"/>
        <v>0</v>
      </c>
      <c r="TMK38" s="927">
        <f t="shared" si="499"/>
        <v>0</v>
      </c>
      <c r="TML38" s="927">
        <f t="shared" si="499"/>
        <v>0</v>
      </c>
      <c r="TMM38" s="927">
        <f t="shared" si="499"/>
        <v>0</v>
      </c>
      <c r="TMN38" s="927">
        <f t="shared" si="499"/>
        <v>0</v>
      </c>
      <c r="TMO38" s="927">
        <f t="shared" si="499"/>
        <v>0</v>
      </c>
      <c r="TMP38" s="927">
        <f t="shared" si="499"/>
        <v>0</v>
      </c>
      <c r="TMQ38" s="927">
        <f t="shared" si="499"/>
        <v>0</v>
      </c>
      <c r="TMR38" s="927">
        <f t="shared" si="499"/>
        <v>0</v>
      </c>
      <c r="TMS38" s="927">
        <f t="shared" si="499"/>
        <v>0</v>
      </c>
      <c r="TMT38" s="927">
        <f t="shared" si="499"/>
        <v>0</v>
      </c>
      <c r="TMU38" s="927">
        <f t="shared" si="499"/>
        <v>0</v>
      </c>
      <c r="TMV38" s="927">
        <f t="shared" si="499"/>
        <v>0</v>
      </c>
      <c r="TMW38" s="927">
        <f t="shared" si="499"/>
        <v>0</v>
      </c>
      <c r="TMX38" s="927">
        <f t="shared" si="499"/>
        <v>0</v>
      </c>
      <c r="TMY38" s="927">
        <f t="shared" si="499"/>
        <v>0</v>
      </c>
      <c r="TMZ38" s="927">
        <f t="shared" si="499"/>
        <v>0</v>
      </c>
      <c r="TNA38" s="927">
        <f t="shared" si="499"/>
        <v>0</v>
      </c>
      <c r="TNB38" s="927">
        <f t="shared" si="499"/>
        <v>0</v>
      </c>
      <c r="TNC38" s="927">
        <f t="shared" si="499"/>
        <v>0</v>
      </c>
      <c r="TND38" s="927">
        <f t="shared" si="499"/>
        <v>0</v>
      </c>
      <c r="TNE38" s="927">
        <f t="shared" si="499"/>
        <v>0</v>
      </c>
      <c r="TNF38" s="927">
        <f t="shared" si="499"/>
        <v>0</v>
      </c>
      <c r="TNG38" s="927">
        <f t="shared" si="499"/>
        <v>0</v>
      </c>
      <c r="TNH38" s="927">
        <f t="shared" si="499"/>
        <v>0</v>
      </c>
      <c r="TNI38" s="927">
        <f t="shared" si="499"/>
        <v>0</v>
      </c>
      <c r="TNJ38" s="927">
        <f t="shared" ref="TNJ38:TPU38" si="500">+TNI38</f>
        <v>0</v>
      </c>
      <c r="TNK38" s="927">
        <f t="shared" si="500"/>
        <v>0</v>
      </c>
      <c r="TNL38" s="927">
        <f t="shared" si="500"/>
        <v>0</v>
      </c>
      <c r="TNM38" s="927">
        <f t="shared" si="500"/>
        <v>0</v>
      </c>
      <c r="TNN38" s="927">
        <f t="shared" si="500"/>
        <v>0</v>
      </c>
      <c r="TNO38" s="927">
        <f t="shared" si="500"/>
        <v>0</v>
      </c>
      <c r="TNP38" s="927">
        <f t="shared" si="500"/>
        <v>0</v>
      </c>
      <c r="TNQ38" s="927">
        <f t="shared" si="500"/>
        <v>0</v>
      </c>
      <c r="TNR38" s="927">
        <f t="shared" si="500"/>
        <v>0</v>
      </c>
      <c r="TNS38" s="927">
        <f t="shared" si="500"/>
        <v>0</v>
      </c>
      <c r="TNT38" s="927">
        <f t="shared" si="500"/>
        <v>0</v>
      </c>
      <c r="TNU38" s="927">
        <f t="shared" si="500"/>
        <v>0</v>
      </c>
      <c r="TNV38" s="927">
        <f t="shared" si="500"/>
        <v>0</v>
      </c>
      <c r="TNW38" s="927">
        <f t="shared" si="500"/>
        <v>0</v>
      </c>
      <c r="TNX38" s="927">
        <f t="shared" si="500"/>
        <v>0</v>
      </c>
      <c r="TNY38" s="927">
        <f t="shared" si="500"/>
        <v>0</v>
      </c>
      <c r="TNZ38" s="927">
        <f t="shared" si="500"/>
        <v>0</v>
      </c>
      <c r="TOA38" s="927">
        <f t="shared" si="500"/>
        <v>0</v>
      </c>
      <c r="TOB38" s="927">
        <f t="shared" si="500"/>
        <v>0</v>
      </c>
      <c r="TOC38" s="927">
        <f t="shared" si="500"/>
        <v>0</v>
      </c>
      <c r="TOD38" s="927">
        <f t="shared" si="500"/>
        <v>0</v>
      </c>
      <c r="TOE38" s="927">
        <f t="shared" si="500"/>
        <v>0</v>
      </c>
      <c r="TOF38" s="927">
        <f t="shared" si="500"/>
        <v>0</v>
      </c>
      <c r="TOG38" s="927">
        <f t="shared" si="500"/>
        <v>0</v>
      </c>
      <c r="TOH38" s="927">
        <f t="shared" si="500"/>
        <v>0</v>
      </c>
      <c r="TOI38" s="927">
        <f t="shared" si="500"/>
        <v>0</v>
      </c>
      <c r="TOJ38" s="927">
        <f t="shared" si="500"/>
        <v>0</v>
      </c>
      <c r="TOK38" s="927">
        <f t="shared" si="500"/>
        <v>0</v>
      </c>
      <c r="TOL38" s="927">
        <f t="shared" si="500"/>
        <v>0</v>
      </c>
      <c r="TOM38" s="927">
        <f t="shared" si="500"/>
        <v>0</v>
      </c>
      <c r="TON38" s="927">
        <f t="shared" si="500"/>
        <v>0</v>
      </c>
      <c r="TOO38" s="927">
        <f t="shared" si="500"/>
        <v>0</v>
      </c>
      <c r="TOP38" s="927">
        <f t="shared" si="500"/>
        <v>0</v>
      </c>
      <c r="TOQ38" s="927">
        <f t="shared" si="500"/>
        <v>0</v>
      </c>
      <c r="TOR38" s="927">
        <f t="shared" si="500"/>
        <v>0</v>
      </c>
      <c r="TOS38" s="927">
        <f t="shared" si="500"/>
        <v>0</v>
      </c>
      <c r="TOT38" s="927">
        <f t="shared" si="500"/>
        <v>0</v>
      </c>
      <c r="TOU38" s="927">
        <f t="shared" si="500"/>
        <v>0</v>
      </c>
      <c r="TOV38" s="927">
        <f t="shared" si="500"/>
        <v>0</v>
      </c>
      <c r="TOW38" s="927">
        <f t="shared" si="500"/>
        <v>0</v>
      </c>
      <c r="TOX38" s="927">
        <f t="shared" si="500"/>
        <v>0</v>
      </c>
      <c r="TOY38" s="927">
        <f t="shared" si="500"/>
        <v>0</v>
      </c>
      <c r="TOZ38" s="927">
        <f t="shared" si="500"/>
        <v>0</v>
      </c>
      <c r="TPA38" s="927">
        <f t="shared" si="500"/>
        <v>0</v>
      </c>
      <c r="TPB38" s="927">
        <f t="shared" si="500"/>
        <v>0</v>
      </c>
      <c r="TPC38" s="927">
        <f t="shared" si="500"/>
        <v>0</v>
      </c>
      <c r="TPD38" s="927">
        <f t="shared" si="500"/>
        <v>0</v>
      </c>
      <c r="TPE38" s="927">
        <f t="shared" si="500"/>
        <v>0</v>
      </c>
      <c r="TPF38" s="927">
        <f t="shared" si="500"/>
        <v>0</v>
      </c>
      <c r="TPG38" s="927">
        <f t="shared" si="500"/>
        <v>0</v>
      </c>
      <c r="TPH38" s="927">
        <f t="shared" si="500"/>
        <v>0</v>
      </c>
      <c r="TPI38" s="927">
        <f t="shared" si="500"/>
        <v>0</v>
      </c>
      <c r="TPJ38" s="927">
        <f t="shared" si="500"/>
        <v>0</v>
      </c>
      <c r="TPK38" s="927">
        <f t="shared" si="500"/>
        <v>0</v>
      </c>
      <c r="TPL38" s="927">
        <f t="shared" si="500"/>
        <v>0</v>
      </c>
      <c r="TPM38" s="927">
        <f t="shared" si="500"/>
        <v>0</v>
      </c>
      <c r="TPN38" s="927">
        <f t="shared" si="500"/>
        <v>0</v>
      </c>
      <c r="TPO38" s="927">
        <f t="shared" si="500"/>
        <v>0</v>
      </c>
      <c r="TPP38" s="927">
        <f t="shared" si="500"/>
        <v>0</v>
      </c>
      <c r="TPQ38" s="927">
        <f t="shared" si="500"/>
        <v>0</v>
      </c>
      <c r="TPR38" s="927">
        <f t="shared" si="500"/>
        <v>0</v>
      </c>
      <c r="TPS38" s="927">
        <f t="shared" si="500"/>
        <v>0</v>
      </c>
      <c r="TPT38" s="927">
        <f t="shared" si="500"/>
        <v>0</v>
      </c>
      <c r="TPU38" s="927">
        <f t="shared" si="500"/>
        <v>0</v>
      </c>
      <c r="TPV38" s="927">
        <f t="shared" ref="TPV38:TSG38" si="501">+TPU38</f>
        <v>0</v>
      </c>
      <c r="TPW38" s="927">
        <f t="shared" si="501"/>
        <v>0</v>
      </c>
      <c r="TPX38" s="927">
        <f t="shared" si="501"/>
        <v>0</v>
      </c>
      <c r="TPY38" s="927">
        <f t="shared" si="501"/>
        <v>0</v>
      </c>
      <c r="TPZ38" s="927">
        <f t="shared" si="501"/>
        <v>0</v>
      </c>
      <c r="TQA38" s="927">
        <f t="shared" si="501"/>
        <v>0</v>
      </c>
      <c r="TQB38" s="927">
        <f t="shared" si="501"/>
        <v>0</v>
      </c>
      <c r="TQC38" s="927">
        <f t="shared" si="501"/>
        <v>0</v>
      </c>
      <c r="TQD38" s="927">
        <f t="shared" si="501"/>
        <v>0</v>
      </c>
      <c r="TQE38" s="927">
        <f t="shared" si="501"/>
        <v>0</v>
      </c>
      <c r="TQF38" s="927">
        <f t="shared" si="501"/>
        <v>0</v>
      </c>
      <c r="TQG38" s="927">
        <f t="shared" si="501"/>
        <v>0</v>
      </c>
      <c r="TQH38" s="927">
        <f t="shared" si="501"/>
        <v>0</v>
      </c>
      <c r="TQI38" s="927">
        <f t="shared" si="501"/>
        <v>0</v>
      </c>
      <c r="TQJ38" s="927">
        <f t="shared" si="501"/>
        <v>0</v>
      </c>
      <c r="TQK38" s="927">
        <f t="shared" si="501"/>
        <v>0</v>
      </c>
      <c r="TQL38" s="927">
        <f t="shared" si="501"/>
        <v>0</v>
      </c>
      <c r="TQM38" s="927">
        <f t="shared" si="501"/>
        <v>0</v>
      </c>
      <c r="TQN38" s="927">
        <f t="shared" si="501"/>
        <v>0</v>
      </c>
      <c r="TQO38" s="927">
        <f t="shared" si="501"/>
        <v>0</v>
      </c>
      <c r="TQP38" s="927">
        <f t="shared" si="501"/>
        <v>0</v>
      </c>
      <c r="TQQ38" s="927">
        <f t="shared" si="501"/>
        <v>0</v>
      </c>
      <c r="TQR38" s="927">
        <f t="shared" si="501"/>
        <v>0</v>
      </c>
      <c r="TQS38" s="927">
        <f t="shared" si="501"/>
        <v>0</v>
      </c>
      <c r="TQT38" s="927">
        <f t="shared" si="501"/>
        <v>0</v>
      </c>
      <c r="TQU38" s="927">
        <f t="shared" si="501"/>
        <v>0</v>
      </c>
      <c r="TQV38" s="927">
        <f t="shared" si="501"/>
        <v>0</v>
      </c>
      <c r="TQW38" s="927">
        <f t="shared" si="501"/>
        <v>0</v>
      </c>
      <c r="TQX38" s="927">
        <f t="shared" si="501"/>
        <v>0</v>
      </c>
      <c r="TQY38" s="927">
        <f t="shared" si="501"/>
        <v>0</v>
      </c>
      <c r="TQZ38" s="927">
        <f t="shared" si="501"/>
        <v>0</v>
      </c>
      <c r="TRA38" s="927">
        <f t="shared" si="501"/>
        <v>0</v>
      </c>
      <c r="TRB38" s="927">
        <f t="shared" si="501"/>
        <v>0</v>
      </c>
      <c r="TRC38" s="927">
        <f t="shared" si="501"/>
        <v>0</v>
      </c>
      <c r="TRD38" s="927">
        <f t="shared" si="501"/>
        <v>0</v>
      </c>
      <c r="TRE38" s="927">
        <f t="shared" si="501"/>
        <v>0</v>
      </c>
      <c r="TRF38" s="927">
        <f t="shared" si="501"/>
        <v>0</v>
      </c>
      <c r="TRG38" s="927">
        <f t="shared" si="501"/>
        <v>0</v>
      </c>
      <c r="TRH38" s="927">
        <f t="shared" si="501"/>
        <v>0</v>
      </c>
      <c r="TRI38" s="927">
        <f t="shared" si="501"/>
        <v>0</v>
      </c>
      <c r="TRJ38" s="927">
        <f t="shared" si="501"/>
        <v>0</v>
      </c>
      <c r="TRK38" s="927">
        <f t="shared" si="501"/>
        <v>0</v>
      </c>
      <c r="TRL38" s="927">
        <f t="shared" si="501"/>
        <v>0</v>
      </c>
      <c r="TRM38" s="927">
        <f t="shared" si="501"/>
        <v>0</v>
      </c>
      <c r="TRN38" s="927">
        <f t="shared" si="501"/>
        <v>0</v>
      </c>
      <c r="TRO38" s="927">
        <f t="shared" si="501"/>
        <v>0</v>
      </c>
      <c r="TRP38" s="927">
        <f t="shared" si="501"/>
        <v>0</v>
      </c>
      <c r="TRQ38" s="927">
        <f t="shared" si="501"/>
        <v>0</v>
      </c>
      <c r="TRR38" s="927">
        <f t="shared" si="501"/>
        <v>0</v>
      </c>
      <c r="TRS38" s="927">
        <f t="shared" si="501"/>
        <v>0</v>
      </c>
      <c r="TRT38" s="927">
        <f t="shared" si="501"/>
        <v>0</v>
      </c>
      <c r="TRU38" s="927">
        <f t="shared" si="501"/>
        <v>0</v>
      </c>
      <c r="TRV38" s="927">
        <f t="shared" si="501"/>
        <v>0</v>
      </c>
      <c r="TRW38" s="927">
        <f t="shared" si="501"/>
        <v>0</v>
      </c>
      <c r="TRX38" s="927">
        <f t="shared" si="501"/>
        <v>0</v>
      </c>
      <c r="TRY38" s="927">
        <f t="shared" si="501"/>
        <v>0</v>
      </c>
      <c r="TRZ38" s="927">
        <f t="shared" si="501"/>
        <v>0</v>
      </c>
      <c r="TSA38" s="927">
        <f t="shared" si="501"/>
        <v>0</v>
      </c>
      <c r="TSB38" s="927">
        <f t="shared" si="501"/>
        <v>0</v>
      </c>
      <c r="TSC38" s="927">
        <f t="shared" si="501"/>
        <v>0</v>
      </c>
      <c r="TSD38" s="927">
        <f t="shared" si="501"/>
        <v>0</v>
      </c>
      <c r="TSE38" s="927">
        <f t="shared" si="501"/>
        <v>0</v>
      </c>
      <c r="TSF38" s="927">
        <f t="shared" si="501"/>
        <v>0</v>
      </c>
      <c r="TSG38" s="927">
        <f t="shared" si="501"/>
        <v>0</v>
      </c>
      <c r="TSH38" s="927">
        <f t="shared" ref="TSH38:TUS38" si="502">+TSG38</f>
        <v>0</v>
      </c>
      <c r="TSI38" s="927">
        <f t="shared" si="502"/>
        <v>0</v>
      </c>
      <c r="TSJ38" s="927">
        <f t="shared" si="502"/>
        <v>0</v>
      </c>
      <c r="TSK38" s="927">
        <f t="shared" si="502"/>
        <v>0</v>
      </c>
      <c r="TSL38" s="927">
        <f t="shared" si="502"/>
        <v>0</v>
      </c>
      <c r="TSM38" s="927">
        <f t="shared" si="502"/>
        <v>0</v>
      </c>
      <c r="TSN38" s="927">
        <f t="shared" si="502"/>
        <v>0</v>
      </c>
      <c r="TSO38" s="927">
        <f t="shared" si="502"/>
        <v>0</v>
      </c>
      <c r="TSP38" s="927">
        <f t="shared" si="502"/>
        <v>0</v>
      </c>
      <c r="TSQ38" s="927">
        <f t="shared" si="502"/>
        <v>0</v>
      </c>
      <c r="TSR38" s="927">
        <f t="shared" si="502"/>
        <v>0</v>
      </c>
      <c r="TSS38" s="927">
        <f t="shared" si="502"/>
        <v>0</v>
      </c>
      <c r="TST38" s="927">
        <f t="shared" si="502"/>
        <v>0</v>
      </c>
      <c r="TSU38" s="927">
        <f t="shared" si="502"/>
        <v>0</v>
      </c>
      <c r="TSV38" s="927">
        <f t="shared" si="502"/>
        <v>0</v>
      </c>
      <c r="TSW38" s="927">
        <f t="shared" si="502"/>
        <v>0</v>
      </c>
      <c r="TSX38" s="927">
        <f t="shared" si="502"/>
        <v>0</v>
      </c>
      <c r="TSY38" s="927">
        <f t="shared" si="502"/>
        <v>0</v>
      </c>
      <c r="TSZ38" s="927">
        <f t="shared" si="502"/>
        <v>0</v>
      </c>
      <c r="TTA38" s="927">
        <f t="shared" si="502"/>
        <v>0</v>
      </c>
      <c r="TTB38" s="927">
        <f t="shared" si="502"/>
        <v>0</v>
      </c>
      <c r="TTC38" s="927">
        <f t="shared" si="502"/>
        <v>0</v>
      </c>
      <c r="TTD38" s="927">
        <f t="shared" si="502"/>
        <v>0</v>
      </c>
      <c r="TTE38" s="927">
        <f t="shared" si="502"/>
        <v>0</v>
      </c>
      <c r="TTF38" s="927">
        <f t="shared" si="502"/>
        <v>0</v>
      </c>
      <c r="TTG38" s="927">
        <f t="shared" si="502"/>
        <v>0</v>
      </c>
      <c r="TTH38" s="927">
        <f t="shared" si="502"/>
        <v>0</v>
      </c>
      <c r="TTI38" s="927">
        <f t="shared" si="502"/>
        <v>0</v>
      </c>
      <c r="TTJ38" s="927">
        <f t="shared" si="502"/>
        <v>0</v>
      </c>
      <c r="TTK38" s="927">
        <f t="shared" si="502"/>
        <v>0</v>
      </c>
      <c r="TTL38" s="927">
        <f t="shared" si="502"/>
        <v>0</v>
      </c>
      <c r="TTM38" s="927">
        <f t="shared" si="502"/>
        <v>0</v>
      </c>
      <c r="TTN38" s="927">
        <f t="shared" si="502"/>
        <v>0</v>
      </c>
      <c r="TTO38" s="927">
        <f t="shared" si="502"/>
        <v>0</v>
      </c>
      <c r="TTP38" s="927">
        <f t="shared" si="502"/>
        <v>0</v>
      </c>
      <c r="TTQ38" s="927">
        <f t="shared" si="502"/>
        <v>0</v>
      </c>
      <c r="TTR38" s="927">
        <f t="shared" si="502"/>
        <v>0</v>
      </c>
      <c r="TTS38" s="927">
        <f t="shared" si="502"/>
        <v>0</v>
      </c>
      <c r="TTT38" s="927">
        <f t="shared" si="502"/>
        <v>0</v>
      </c>
      <c r="TTU38" s="927">
        <f t="shared" si="502"/>
        <v>0</v>
      </c>
      <c r="TTV38" s="927">
        <f t="shared" si="502"/>
        <v>0</v>
      </c>
      <c r="TTW38" s="927">
        <f t="shared" si="502"/>
        <v>0</v>
      </c>
      <c r="TTX38" s="927">
        <f t="shared" si="502"/>
        <v>0</v>
      </c>
      <c r="TTY38" s="927">
        <f t="shared" si="502"/>
        <v>0</v>
      </c>
      <c r="TTZ38" s="927">
        <f t="shared" si="502"/>
        <v>0</v>
      </c>
      <c r="TUA38" s="927">
        <f t="shared" si="502"/>
        <v>0</v>
      </c>
      <c r="TUB38" s="927">
        <f t="shared" si="502"/>
        <v>0</v>
      </c>
      <c r="TUC38" s="927">
        <f t="shared" si="502"/>
        <v>0</v>
      </c>
      <c r="TUD38" s="927">
        <f t="shared" si="502"/>
        <v>0</v>
      </c>
      <c r="TUE38" s="927">
        <f t="shared" si="502"/>
        <v>0</v>
      </c>
      <c r="TUF38" s="927">
        <f t="shared" si="502"/>
        <v>0</v>
      </c>
      <c r="TUG38" s="927">
        <f t="shared" si="502"/>
        <v>0</v>
      </c>
      <c r="TUH38" s="927">
        <f t="shared" si="502"/>
        <v>0</v>
      </c>
      <c r="TUI38" s="927">
        <f t="shared" si="502"/>
        <v>0</v>
      </c>
      <c r="TUJ38" s="927">
        <f t="shared" si="502"/>
        <v>0</v>
      </c>
      <c r="TUK38" s="927">
        <f t="shared" si="502"/>
        <v>0</v>
      </c>
      <c r="TUL38" s="927">
        <f t="shared" si="502"/>
        <v>0</v>
      </c>
      <c r="TUM38" s="927">
        <f t="shared" si="502"/>
        <v>0</v>
      </c>
      <c r="TUN38" s="927">
        <f t="shared" si="502"/>
        <v>0</v>
      </c>
      <c r="TUO38" s="927">
        <f t="shared" si="502"/>
        <v>0</v>
      </c>
      <c r="TUP38" s="927">
        <f t="shared" si="502"/>
        <v>0</v>
      </c>
      <c r="TUQ38" s="927">
        <f t="shared" si="502"/>
        <v>0</v>
      </c>
      <c r="TUR38" s="927">
        <f t="shared" si="502"/>
        <v>0</v>
      </c>
      <c r="TUS38" s="927">
        <f t="shared" si="502"/>
        <v>0</v>
      </c>
      <c r="TUT38" s="927">
        <f t="shared" ref="TUT38:TXE38" si="503">+TUS38</f>
        <v>0</v>
      </c>
      <c r="TUU38" s="927">
        <f t="shared" si="503"/>
        <v>0</v>
      </c>
      <c r="TUV38" s="927">
        <f t="shared" si="503"/>
        <v>0</v>
      </c>
      <c r="TUW38" s="927">
        <f t="shared" si="503"/>
        <v>0</v>
      </c>
      <c r="TUX38" s="927">
        <f t="shared" si="503"/>
        <v>0</v>
      </c>
      <c r="TUY38" s="927">
        <f t="shared" si="503"/>
        <v>0</v>
      </c>
      <c r="TUZ38" s="927">
        <f t="shared" si="503"/>
        <v>0</v>
      </c>
      <c r="TVA38" s="927">
        <f t="shared" si="503"/>
        <v>0</v>
      </c>
      <c r="TVB38" s="927">
        <f t="shared" si="503"/>
        <v>0</v>
      </c>
      <c r="TVC38" s="927">
        <f t="shared" si="503"/>
        <v>0</v>
      </c>
      <c r="TVD38" s="927">
        <f t="shared" si="503"/>
        <v>0</v>
      </c>
      <c r="TVE38" s="927">
        <f t="shared" si="503"/>
        <v>0</v>
      </c>
      <c r="TVF38" s="927">
        <f t="shared" si="503"/>
        <v>0</v>
      </c>
      <c r="TVG38" s="927">
        <f t="shared" si="503"/>
        <v>0</v>
      </c>
      <c r="TVH38" s="927">
        <f t="shared" si="503"/>
        <v>0</v>
      </c>
      <c r="TVI38" s="927">
        <f t="shared" si="503"/>
        <v>0</v>
      </c>
      <c r="TVJ38" s="927">
        <f t="shared" si="503"/>
        <v>0</v>
      </c>
      <c r="TVK38" s="927">
        <f t="shared" si="503"/>
        <v>0</v>
      </c>
      <c r="TVL38" s="927">
        <f t="shared" si="503"/>
        <v>0</v>
      </c>
      <c r="TVM38" s="927">
        <f t="shared" si="503"/>
        <v>0</v>
      </c>
      <c r="TVN38" s="927">
        <f t="shared" si="503"/>
        <v>0</v>
      </c>
      <c r="TVO38" s="927">
        <f t="shared" si="503"/>
        <v>0</v>
      </c>
      <c r="TVP38" s="927">
        <f t="shared" si="503"/>
        <v>0</v>
      </c>
      <c r="TVQ38" s="927">
        <f t="shared" si="503"/>
        <v>0</v>
      </c>
      <c r="TVR38" s="927">
        <f t="shared" si="503"/>
        <v>0</v>
      </c>
      <c r="TVS38" s="927">
        <f t="shared" si="503"/>
        <v>0</v>
      </c>
      <c r="TVT38" s="927">
        <f t="shared" si="503"/>
        <v>0</v>
      </c>
      <c r="TVU38" s="927">
        <f t="shared" si="503"/>
        <v>0</v>
      </c>
      <c r="TVV38" s="927">
        <f t="shared" si="503"/>
        <v>0</v>
      </c>
      <c r="TVW38" s="927">
        <f t="shared" si="503"/>
        <v>0</v>
      </c>
      <c r="TVX38" s="927">
        <f t="shared" si="503"/>
        <v>0</v>
      </c>
      <c r="TVY38" s="927">
        <f t="shared" si="503"/>
        <v>0</v>
      </c>
      <c r="TVZ38" s="927">
        <f t="shared" si="503"/>
        <v>0</v>
      </c>
      <c r="TWA38" s="927">
        <f t="shared" si="503"/>
        <v>0</v>
      </c>
      <c r="TWB38" s="927">
        <f t="shared" si="503"/>
        <v>0</v>
      </c>
      <c r="TWC38" s="927">
        <f t="shared" si="503"/>
        <v>0</v>
      </c>
      <c r="TWD38" s="927">
        <f t="shared" si="503"/>
        <v>0</v>
      </c>
      <c r="TWE38" s="927">
        <f t="shared" si="503"/>
        <v>0</v>
      </c>
      <c r="TWF38" s="927">
        <f t="shared" si="503"/>
        <v>0</v>
      </c>
      <c r="TWG38" s="927">
        <f t="shared" si="503"/>
        <v>0</v>
      </c>
      <c r="TWH38" s="927">
        <f t="shared" si="503"/>
        <v>0</v>
      </c>
      <c r="TWI38" s="927">
        <f t="shared" si="503"/>
        <v>0</v>
      </c>
      <c r="TWJ38" s="927">
        <f t="shared" si="503"/>
        <v>0</v>
      </c>
      <c r="TWK38" s="927">
        <f t="shared" si="503"/>
        <v>0</v>
      </c>
      <c r="TWL38" s="927">
        <f t="shared" si="503"/>
        <v>0</v>
      </c>
      <c r="TWM38" s="927">
        <f t="shared" si="503"/>
        <v>0</v>
      </c>
      <c r="TWN38" s="927">
        <f t="shared" si="503"/>
        <v>0</v>
      </c>
      <c r="TWO38" s="927">
        <f t="shared" si="503"/>
        <v>0</v>
      </c>
      <c r="TWP38" s="927">
        <f t="shared" si="503"/>
        <v>0</v>
      </c>
      <c r="TWQ38" s="927">
        <f t="shared" si="503"/>
        <v>0</v>
      </c>
      <c r="TWR38" s="927">
        <f t="shared" si="503"/>
        <v>0</v>
      </c>
      <c r="TWS38" s="927">
        <f t="shared" si="503"/>
        <v>0</v>
      </c>
      <c r="TWT38" s="927">
        <f t="shared" si="503"/>
        <v>0</v>
      </c>
      <c r="TWU38" s="927">
        <f t="shared" si="503"/>
        <v>0</v>
      </c>
      <c r="TWV38" s="927">
        <f t="shared" si="503"/>
        <v>0</v>
      </c>
      <c r="TWW38" s="927">
        <f t="shared" si="503"/>
        <v>0</v>
      </c>
      <c r="TWX38" s="927">
        <f t="shared" si="503"/>
        <v>0</v>
      </c>
      <c r="TWY38" s="927">
        <f t="shared" si="503"/>
        <v>0</v>
      </c>
      <c r="TWZ38" s="927">
        <f t="shared" si="503"/>
        <v>0</v>
      </c>
      <c r="TXA38" s="927">
        <f t="shared" si="503"/>
        <v>0</v>
      </c>
      <c r="TXB38" s="927">
        <f t="shared" si="503"/>
        <v>0</v>
      </c>
      <c r="TXC38" s="927">
        <f t="shared" si="503"/>
        <v>0</v>
      </c>
      <c r="TXD38" s="927">
        <f t="shared" si="503"/>
        <v>0</v>
      </c>
      <c r="TXE38" s="927">
        <f t="shared" si="503"/>
        <v>0</v>
      </c>
      <c r="TXF38" s="927">
        <f t="shared" ref="TXF38:TZQ38" si="504">+TXE38</f>
        <v>0</v>
      </c>
      <c r="TXG38" s="927">
        <f t="shared" si="504"/>
        <v>0</v>
      </c>
      <c r="TXH38" s="927">
        <f t="shared" si="504"/>
        <v>0</v>
      </c>
      <c r="TXI38" s="927">
        <f t="shared" si="504"/>
        <v>0</v>
      </c>
      <c r="TXJ38" s="927">
        <f t="shared" si="504"/>
        <v>0</v>
      </c>
      <c r="TXK38" s="927">
        <f t="shared" si="504"/>
        <v>0</v>
      </c>
      <c r="TXL38" s="927">
        <f t="shared" si="504"/>
        <v>0</v>
      </c>
      <c r="TXM38" s="927">
        <f t="shared" si="504"/>
        <v>0</v>
      </c>
      <c r="TXN38" s="927">
        <f t="shared" si="504"/>
        <v>0</v>
      </c>
      <c r="TXO38" s="927">
        <f t="shared" si="504"/>
        <v>0</v>
      </c>
      <c r="TXP38" s="927">
        <f t="shared" si="504"/>
        <v>0</v>
      </c>
      <c r="TXQ38" s="927">
        <f t="shared" si="504"/>
        <v>0</v>
      </c>
      <c r="TXR38" s="927">
        <f t="shared" si="504"/>
        <v>0</v>
      </c>
      <c r="TXS38" s="927">
        <f t="shared" si="504"/>
        <v>0</v>
      </c>
      <c r="TXT38" s="927">
        <f t="shared" si="504"/>
        <v>0</v>
      </c>
      <c r="TXU38" s="927">
        <f t="shared" si="504"/>
        <v>0</v>
      </c>
      <c r="TXV38" s="927">
        <f t="shared" si="504"/>
        <v>0</v>
      </c>
      <c r="TXW38" s="927">
        <f t="shared" si="504"/>
        <v>0</v>
      </c>
      <c r="TXX38" s="927">
        <f t="shared" si="504"/>
        <v>0</v>
      </c>
      <c r="TXY38" s="927">
        <f t="shared" si="504"/>
        <v>0</v>
      </c>
      <c r="TXZ38" s="927">
        <f t="shared" si="504"/>
        <v>0</v>
      </c>
      <c r="TYA38" s="927">
        <f t="shared" si="504"/>
        <v>0</v>
      </c>
      <c r="TYB38" s="927">
        <f t="shared" si="504"/>
        <v>0</v>
      </c>
      <c r="TYC38" s="927">
        <f t="shared" si="504"/>
        <v>0</v>
      </c>
      <c r="TYD38" s="927">
        <f t="shared" si="504"/>
        <v>0</v>
      </c>
      <c r="TYE38" s="927">
        <f t="shared" si="504"/>
        <v>0</v>
      </c>
      <c r="TYF38" s="927">
        <f t="shared" si="504"/>
        <v>0</v>
      </c>
      <c r="TYG38" s="927">
        <f t="shared" si="504"/>
        <v>0</v>
      </c>
      <c r="TYH38" s="927">
        <f t="shared" si="504"/>
        <v>0</v>
      </c>
      <c r="TYI38" s="927">
        <f t="shared" si="504"/>
        <v>0</v>
      </c>
      <c r="TYJ38" s="927">
        <f t="shared" si="504"/>
        <v>0</v>
      </c>
      <c r="TYK38" s="927">
        <f t="shared" si="504"/>
        <v>0</v>
      </c>
      <c r="TYL38" s="927">
        <f t="shared" si="504"/>
        <v>0</v>
      </c>
      <c r="TYM38" s="927">
        <f t="shared" si="504"/>
        <v>0</v>
      </c>
      <c r="TYN38" s="927">
        <f t="shared" si="504"/>
        <v>0</v>
      </c>
      <c r="TYO38" s="927">
        <f t="shared" si="504"/>
        <v>0</v>
      </c>
      <c r="TYP38" s="927">
        <f t="shared" si="504"/>
        <v>0</v>
      </c>
      <c r="TYQ38" s="927">
        <f t="shared" si="504"/>
        <v>0</v>
      </c>
      <c r="TYR38" s="927">
        <f t="shared" si="504"/>
        <v>0</v>
      </c>
      <c r="TYS38" s="927">
        <f t="shared" si="504"/>
        <v>0</v>
      </c>
      <c r="TYT38" s="927">
        <f t="shared" si="504"/>
        <v>0</v>
      </c>
      <c r="TYU38" s="927">
        <f t="shared" si="504"/>
        <v>0</v>
      </c>
      <c r="TYV38" s="927">
        <f t="shared" si="504"/>
        <v>0</v>
      </c>
      <c r="TYW38" s="927">
        <f t="shared" si="504"/>
        <v>0</v>
      </c>
      <c r="TYX38" s="927">
        <f t="shared" si="504"/>
        <v>0</v>
      </c>
      <c r="TYY38" s="927">
        <f t="shared" si="504"/>
        <v>0</v>
      </c>
      <c r="TYZ38" s="927">
        <f t="shared" si="504"/>
        <v>0</v>
      </c>
      <c r="TZA38" s="927">
        <f t="shared" si="504"/>
        <v>0</v>
      </c>
      <c r="TZB38" s="927">
        <f t="shared" si="504"/>
        <v>0</v>
      </c>
      <c r="TZC38" s="927">
        <f t="shared" si="504"/>
        <v>0</v>
      </c>
      <c r="TZD38" s="927">
        <f t="shared" si="504"/>
        <v>0</v>
      </c>
      <c r="TZE38" s="927">
        <f t="shared" si="504"/>
        <v>0</v>
      </c>
      <c r="TZF38" s="927">
        <f t="shared" si="504"/>
        <v>0</v>
      </c>
      <c r="TZG38" s="927">
        <f t="shared" si="504"/>
        <v>0</v>
      </c>
      <c r="TZH38" s="927">
        <f t="shared" si="504"/>
        <v>0</v>
      </c>
      <c r="TZI38" s="927">
        <f t="shared" si="504"/>
        <v>0</v>
      </c>
      <c r="TZJ38" s="927">
        <f t="shared" si="504"/>
        <v>0</v>
      </c>
      <c r="TZK38" s="927">
        <f t="shared" si="504"/>
        <v>0</v>
      </c>
      <c r="TZL38" s="927">
        <f t="shared" si="504"/>
        <v>0</v>
      </c>
      <c r="TZM38" s="927">
        <f t="shared" si="504"/>
        <v>0</v>
      </c>
      <c r="TZN38" s="927">
        <f t="shared" si="504"/>
        <v>0</v>
      </c>
      <c r="TZO38" s="927">
        <f t="shared" si="504"/>
        <v>0</v>
      </c>
      <c r="TZP38" s="927">
        <f t="shared" si="504"/>
        <v>0</v>
      </c>
      <c r="TZQ38" s="927">
        <f t="shared" si="504"/>
        <v>0</v>
      </c>
      <c r="TZR38" s="927">
        <f t="shared" ref="TZR38:UCC38" si="505">+TZQ38</f>
        <v>0</v>
      </c>
      <c r="TZS38" s="927">
        <f t="shared" si="505"/>
        <v>0</v>
      </c>
      <c r="TZT38" s="927">
        <f t="shared" si="505"/>
        <v>0</v>
      </c>
      <c r="TZU38" s="927">
        <f t="shared" si="505"/>
        <v>0</v>
      </c>
      <c r="TZV38" s="927">
        <f t="shared" si="505"/>
        <v>0</v>
      </c>
      <c r="TZW38" s="927">
        <f t="shared" si="505"/>
        <v>0</v>
      </c>
      <c r="TZX38" s="927">
        <f t="shared" si="505"/>
        <v>0</v>
      </c>
      <c r="TZY38" s="927">
        <f t="shared" si="505"/>
        <v>0</v>
      </c>
      <c r="TZZ38" s="927">
        <f t="shared" si="505"/>
        <v>0</v>
      </c>
      <c r="UAA38" s="927">
        <f t="shared" si="505"/>
        <v>0</v>
      </c>
      <c r="UAB38" s="927">
        <f t="shared" si="505"/>
        <v>0</v>
      </c>
      <c r="UAC38" s="927">
        <f t="shared" si="505"/>
        <v>0</v>
      </c>
      <c r="UAD38" s="927">
        <f t="shared" si="505"/>
        <v>0</v>
      </c>
      <c r="UAE38" s="927">
        <f t="shared" si="505"/>
        <v>0</v>
      </c>
      <c r="UAF38" s="927">
        <f t="shared" si="505"/>
        <v>0</v>
      </c>
      <c r="UAG38" s="927">
        <f t="shared" si="505"/>
        <v>0</v>
      </c>
      <c r="UAH38" s="927">
        <f t="shared" si="505"/>
        <v>0</v>
      </c>
      <c r="UAI38" s="927">
        <f t="shared" si="505"/>
        <v>0</v>
      </c>
      <c r="UAJ38" s="927">
        <f t="shared" si="505"/>
        <v>0</v>
      </c>
      <c r="UAK38" s="927">
        <f t="shared" si="505"/>
        <v>0</v>
      </c>
      <c r="UAL38" s="927">
        <f t="shared" si="505"/>
        <v>0</v>
      </c>
      <c r="UAM38" s="927">
        <f t="shared" si="505"/>
        <v>0</v>
      </c>
      <c r="UAN38" s="927">
        <f t="shared" si="505"/>
        <v>0</v>
      </c>
      <c r="UAO38" s="927">
        <f t="shared" si="505"/>
        <v>0</v>
      </c>
      <c r="UAP38" s="927">
        <f t="shared" si="505"/>
        <v>0</v>
      </c>
      <c r="UAQ38" s="927">
        <f t="shared" si="505"/>
        <v>0</v>
      </c>
      <c r="UAR38" s="927">
        <f t="shared" si="505"/>
        <v>0</v>
      </c>
      <c r="UAS38" s="927">
        <f t="shared" si="505"/>
        <v>0</v>
      </c>
      <c r="UAT38" s="927">
        <f t="shared" si="505"/>
        <v>0</v>
      </c>
      <c r="UAU38" s="927">
        <f t="shared" si="505"/>
        <v>0</v>
      </c>
      <c r="UAV38" s="927">
        <f t="shared" si="505"/>
        <v>0</v>
      </c>
      <c r="UAW38" s="927">
        <f t="shared" si="505"/>
        <v>0</v>
      </c>
      <c r="UAX38" s="927">
        <f t="shared" si="505"/>
        <v>0</v>
      </c>
      <c r="UAY38" s="927">
        <f t="shared" si="505"/>
        <v>0</v>
      </c>
      <c r="UAZ38" s="927">
        <f t="shared" si="505"/>
        <v>0</v>
      </c>
      <c r="UBA38" s="927">
        <f t="shared" si="505"/>
        <v>0</v>
      </c>
      <c r="UBB38" s="927">
        <f t="shared" si="505"/>
        <v>0</v>
      </c>
      <c r="UBC38" s="927">
        <f t="shared" si="505"/>
        <v>0</v>
      </c>
      <c r="UBD38" s="927">
        <f t="shared" si="505"/>
        <v>0</v>
      </c>
      <c r="UBE38" s="927">
        <f t="shared" si="505"/>
        <v>0</v>
      </c>
      <c r="UBF38" s="927">
        <f t="shared" si="505"/>
        <v>0</v>
      </c>
      <c r="UBG38" s="927">
        <f t="shared" si="505"/>
        <v>0</v>
      </c>
      <c r="UBH38" s="927">
        <f t="shared" si="505"/>
        <v>0</v>
      </c>
      <c r="UBI38" s="927">
        <f t="shared" si="505"/>
        <v>0</v>
      </c>
      <c r="UBJ38" s="927">
        <f t="shared" si="505"/>
        <v>0</v>
      </c>
      <c r="UBK38" s="927">
        <f t="shared" si="505"/>
        <v>0</v>
      </c>
      <c r="UBL38" s="927">
        <f t="shared" si="505"/>
        <v>0</v>
      </c>
      <c r="UBM38" s="927">
        <f t="shared" si="505"/>
        <v>0</v>
      </c>
      <c r="UBN38" s="927">
        <f t="shared" si="505"/>
        <v>0</v>
      </c>
      <c r="UBO38" s="927">
        <f t="shared" si="505"/>
        <v>0</v>
      </c>
      <c r="UBP38" s="927">
        <f t="shared" si="505"/>
        <v>0</v>
      </c>
      <c r="UBQ38" s="927">
        <f t="shared" si="505"/>
        <v>0</v>
      </c>
      <c r="UBR38" s="927">
        <f t="shared" si="505"/>
        <v>0</v>
      </c>
      <c r="UBS38" s="927">
        <f t="shared" si="505"/>
        <v>0</v>
      </c>
      <c r="UBT38" s="927">
        <f t="shared" si="505"/>
        <v>0</v>
      </c>
      <c r="UBU38" s="927">
        <f t="shared" si="505"/>
        <v>0</v>
      </c>
      <c r="UBV38" s="927">
        <f t="shared" si="505"/>
        <v>0</v>
      </c>
      <c r="UBW38" s="927">
        <f t="shared" si="505"/>
        <v>0</v>
      </c>
      <c r="UBX38" s="927">
        <f t="shared" si="505"/>
        <v>0</v>
      </c>
      <c r="UBY38" s="927">
        <f t="shared" si="505"/>
        <v>0</v>
      </c>
      <c r="UBZ38" s="927">
        <f t="shared" si="505"/>
        <v>0</v>
      </c>
      <c r="UCA38" s="927">
        <f t="shared" si="505"/>
        <v>0</v>
      </c>
      <c r="UCB38" s="927">
        <f t="shared" si="505"/>
        <v>0</v>
      </c>
      <c r="UCC38" s="927">
        <f t="shared" si="505"/>
        <v>0</v>
      </c>
      <c r="UCD38" s="927">
        <f t="shared" ref="UCD38:UEO38" si="506">+UCC38</f>
        <v>0</v>
      </c>
      <c r="UCE38" s="927">
        <f t="shared" si="506"/>
        <v>0</v>
      </c>
      <c r="UCF38" s="927">
        <f t="shared" si="506"/>
        <v>0</v>
      </c>
      <c r="UCG38" s="927">
        <f t="shared" si="506"/>
        <v>0</v>
      </c>
      <c r="UCH38" s="927">
        <f t="shared" si="506"/>
        <v>0</v>
      </c>
      <c r="UCI38" s="927">
        <f t="shared" si="506"/>
        <v>0</v>
      </c>
      <c r="UCJ38" s="927">
        <f t="shared" si="506"/>
        <v>0</v>
      </c>
      <c r="UCK38" s="927">
        <f t="shared" si="506"/>
        <v>0</v>
      </c>
      <c r="UCL38" s="927">
        <f t="shared" si="506"/>
        <v>0</v>
      </c>
      <c r="UCM38" s="927">
        <f t="shared" si="506"/>
        <v>0</v>
      </c>
      <c r="UCN38" s="927">
        <f t="shared" si="506"/>
        <v>0</v>
      </c>
      <c r="UCO38" s="927">
        <f t="shared" si="506"/>
        <v>0</v>
      </c>
      <c r="UCP38" s="927">
        <f t="shared" si="506"/>
        <v>0</v>
      </c>
      <c r="UCQ38" s="927">
        <f t="shared" si="506"/>
        <v>0</v>
      </c>
      <c r="UCR38" s="927">
        <f t="shared" si="506"/>
        <v>0</v>
      </c>
      <c r="UCS38" s="927">
        <f t="shared" si="506"/>
        <v>0</v>
      </c>
      <c r="UCT38" s="927">
        <f t="shared" si="506"/>
        <v>0</v>
      </c>
      <c r="UCU38" s="927">
        <f t="shared" si="506"/>
        <v>0</v>
      </c>
      <c r="UCV38" s="927">
        <f t="shared" si="506"/>
        <v>0</v>
      </c>
      <c r="UCW38" s="927">
        <f t="shared" si="506"/>
        <v>0</v>
      </c>
      <c r="UCX38" s="927">
        <f t="shared" si="506"/>
        <v>0</v>
      </c>
      <c r="UCY38" s="927">
        <f t="shared" si="506"/>
        <v>0</v>
      </c>
      <c r="UCZ38" s="927">
        <f t="shared" si="506"/>
        <v>0</v>
      </c>
      <c r="UDA38" s="927">
        <f t="shared" si="506"/>
        <v>0</v>
      </c>
      <c r="UDB38" s="927">
        <f t="shared" si="506"/>
        <v>0</v>
      </c>
      <c r="UDC38" s="927">
        <f t="shared" si="506"/>
        <v>0</v>
      </c>
      <c r="UDD38" s="927">
        <f t="shared" si="506"/>
        <v>0</v>
      </c>
      <c r="UDE38" s="927">
        <f t="shared" si="506"/>
        <v>0</v>
      </c>
      <c r="UDF38" s="927">
        <f t="shared" si="506"/>
        <v>0</v>
      </c>
      <c r="UDG38" s="927">
        <f t="shared" si="506"/>
        <v>0</v>
      </c>
      <c r="UDH38" s="927">
        <f t="shared" si="506"/>
        <v>0</v>
      </c>
      <c r="UDI38" s="927">
        <f t="shared" si="506"/>
        <v>0</v>
      </c>
      <c r="UDJ38" s="927">
        <f t="shared" si="506"/>
        <v>0</v>
      </c>
      <c r="UDK38" s="927">
        <f t="shared" si="506"/>
        <v>0</v>
      </c>
      <c r="UDL38" s="927">
        <f t="shared" si="506"/>
        <v>0</v>
      </c>
      <c r="UDM38" s="927">
        <f t="shared" si="506"/>
        <v>0</v>
      </c>
      <c r="UDN38" s="927">
        <f t="shared" si="506"/>
        <v>0</v>
      </c>
      <c r="UDO38" s="927">
        <f t="shared" si="506"/>
        <v>0</v>
      </c>
      <c r="UDP38" s="927">
        <f t="shared" si="506"/>
        <v>0</v>
      </c>
      <c r="UDQ38" s="927">
        <f t="shared" si="506"/>
        <v>0</v>
      </c>
      <c r="UDR38" s="927">
        <f t="shared" si="506"/>
        <v>0</v>
      </c>
      <c r="UDS38" s="927">
        <f t="shared" si="506"/>
        <v>0</v>
      </c>
      <c r="UDT38" s="927">
        <f t="shared" si="506"/>
        <v>0</v>
      </c>
      <c r="UDU38" s="927">
        <f t="shared" si="506"/>
        <v>0</v>
      </c>
      <c r="UDV38" s="927">
        <f t="shared" si="506"/>
        <v>0</v>
      </c>
      <c r="UDW38" s="927">
        <f t="shared" si="506"/>
        <v>0</v>
      </c>
      <c r="UDX38" s="927">
        <f t="shared" si="506"/>
        <v>0</v>
      </c>
      <c r="UDY38" s="927">
        <f t="shared" si="506"/>
        <v>0</v>
      </c>
      <c r="UDZ38" s="927">
        <f t="shared" si="506"/>
        <v>0</v>
      </c>
      <c r="UEA38" s="927">
        <f t="shared" si="506"/>
        <v>0</v>
      </c>
      <c r="UEB38" s="927">
        <f t="shared" si="506"/>
        <v>0</v>
      </c>
      <c r="UEC38" s="927">
        <f t="shared" si="506"/>
        <v>0</v>
      </c>
      <c r="UED38" s="927">
        <f t="shared" si="506"/>
        <v>0</v>
      </c>
      <c r="UEE38" s="927">
        <f t="shared" si="506"/>
        <v>0</v>
      </c>
      <c r="UEF38" s="927">
        <f t="shared" si="506"/>
        <v>0</v>
      </c>
      <c r="UEG38" s="927">
        <f t="shared" si="506"/>
        <v>0</v>
      </c>
      <c r="UEH38" s="927">
        <f t="shared" si="506"/>
        <v>0</v>
      </c>
      <c r="UEI38" s="927">
        <f t="shared" si="506"/>
        <v>0</v>
      </c>
      <c r="UEJ38" s="927">
        <f t="shared" si="506"/>
        <v>0</v>
      </c>
      <c r="UEK38" s="927">
        <f t="shared" si="506"/>
        <v>0</v>
      </c>
      <c r="UEL38" s="927">
        <f t="shared" si="506"/>
        <v>0</v>
      </c>
      <c r="UEM38" s="927">
        <f t="shared" si="506"/>
        <v>0</v>
      </c>
      <c r="UEN38" s="927">
        <f t="shared" si="506"/>
        <v>0</v>
      </c>
      <c r="UEO38" s="927">
        <f t="shared" si="506"/>
        <v>0</v>
      </c>
      <c r="UEP38" s="927">
        <f t="shared" ref="UEP38:UHA38" si="507">+UEO38</f>
        <v>0</v>
      </c>
      <c r="UEQ38" s="927">
        <f t="shared" si="507"/>
        <v>0</v>
      </c>
      <c r="UER38" s="927">
        <f t="shared" si="507"/>
        <v>0</v>
      </c>
      <c r="UES38" s="927">
        <f t="shared" si="507"/>
        <v>0</v>
      </c>
      <c r="UET38" s="927">
        <f t="shared" si="507"/>
        <v>0</v>
      </c>
      <c r="UEU38" s="927">
        <f t="shared" si="507"/>
        <v>0</v>
      </c>
      <c r="UEV38" s="927">
        <f t="shared" si="507"/>
        <v>0</v>
      </c>
      <c r="UEW38" s="927">
        <f t="shared" si="507"/>
        <v>0</v>
      </c>
      <c r="UEX38" s="927">
        <f t="shared" si="507"/>
        <v>0</v>
      </c>
      <c r="UEY38" s="927">
        <f t="shared" si="507"/>
        <v>0</v>
      </c>
      <c r="UEZ38" s="927">
        <f t="shared" si="507"/>
        <v>0</v>
      </c>
      <c r="UFA38" s="927">
        <f t="shared" si="507"/>
        <v>0</v>
      </c>
      <c r="UFB38" s="927">
        <f t="shared" si="507"/>
        <v>0</v>
      </c>
      <c r="UFC38" s="927">
        <f t="shared" si="507"/>
        <v>0</v>
      </c>
      <c r="UFD38" s="927">
        <f t="shared" si="507"/>
        <v>0</v>
      </c>
      <c r="UFE38" s="927">
        <f t="shared" si="507"/>
        <v>0</v>
      </c>
      <c r="UFF38" s="927">
        <f t="shared" si="507"/>
        <v>0</v>
      </c>
      <c r="UFG38" s="927">
        <f t="shared" si="507"/>
        <v>0</v>
      </c>
      <c r="UFH38" s="927">
        <f t="shared" si="507"/>
        <v>0</v>
      </c>
      <c r="UFI38" s="927">
        <f t="shared" si="507"/>
        <v>0</v>
      </c>
      <c r="UFJ38" s="927">
        <f t="shared" si="507"/>
        <v>0</v>
      </c>
      <c r="UFK38" s="927">
        <f t="shared" si="507"/>
        <v>0</v>
      </c>
      <c r="UFL38" s="927">
        <f t="shared" si="507"/>
        <v>0</v>
      </c>
      <c r="UFM38" s="927">
        <f t="shared" si="507"/>
        <v>0</v>
      </c>
      <c r="UFN38" s="927">
        <f t="shared" si="507"/>
        <v>0</v>
      </c>
      <c r="UFO38" s="927">
        <f t="shared" si="507"/>
        <v>0</v>
      </c>
      <c r="UFP38" s="927">
        <f t="shared" si="507"/>
        <v>0</v>
      </c>
      <c r="UFQ38" s="927">
        <f t="shared" si="507"/>
        <v>0</v>
      </c>
      <c r="UFR38" s="927">
        <f t="shared" si="507"/>
        <v>0</v>
      </c>
      <c r="UFS38" s="927">
        <f t="shared" si="507"/>
        <v>0</v>
      </c>
      <c r="UFT38" s="927">
        <f t="shared" si="507"/>
        <v>0</v>
      </c>
      <c r="UFU38" s="927">
        <f t="shared" si="507"/>
        <v>0</v>
      </c>
      <c r="UFV38" s="927">
        <f t="shared" si="507"/>
        <v>0</v>
      </c>
      <c r="UFW38" s="927">
        <f t="shared" si="507"/>
        <v>0</v>
      </c>
      <c r="UFX38" s="927">
        <f t="shared" si="507"/>
        <v>0</v>
      </c>
      <c r="UFY38" s="927">
        <f t="shared" si="507"/>
        <v>0</v>
      </c>
      <c r="UFZ38" s="927">
        <f t="shared" si="507"/>
        <v>0</v>
      </c>
      <c r="UGA38" s="927">
        <f t="shared" si="507"/>
        <v>0</v>
      </c>
      <c r="UGB38" s="927">
        <f t="shared" si="507"/>
        <v>0</v>
      </c>
      <c r="UGC38" s="927">
        <f t="shared" si="507"/>
        <v>0</v>
      </c>
      <c r="UGD38" s="927">
        <f t="shared" si="507"/>
        <v>0</v>
      </c>
      <c r="UGE38" s="927">
        <f t="shared" si="507"/>
        <v>0</v>
      </c>
      <c r="UGF38" s="927">
        <f t="shared" si="507"/>
        <v>0</v>
      </c>
      <c r="UGG38" s="927">
        <f t="shared" si="507"/>
        <v>0</v>
      </c>
      <c r="UGH38" s="927">
        <f t="shared" si="507"/>
        <v>0</v>
      </c>
      <c r="UGI38" s="927">
        <f t="shared" si="507"/>
        <v>0</v>
      </c>
      <c r="UGJ38" s="927">
        <f t="shared" si="507"/>
        <v>0</v>
      </c>
      <c r="UGK38" s="927">
        <f t="shared" si="507"/>
        <v>0</v>
      </c>
      <c r="UGL38" s="927">
        <f t="shared" si="507"/>
        <v>0</v>
      </c>
      <c r="UGM38" s="927">
        <f t="shared" si="507"/>
        <v>0</v>
      </c>
      <c r="UGN38" s="927">
        <f t="shared" si="507"/>
        <v>0</v>
      </c>
      <c r="UGO38" s="927">
        <f t="shared" si="507"/>
        <v>0</v>
      </c>
      <c r="UGP38" s="927">
        <f t="shared" si="507"/>
        <v>0</v>
      </c>
      <c r="UGQ38" s="927">
        <f t="shared" si="507"/>
        <v>0</v>
      </c>
      <c r="UGR38" s="927">
        <f t="shared" si="507"/>
        <v>0</v>
      </c>
      <c r="UGS38" s="927">
        <f t="shared" si="507"/>
        <v>0</v>
      </c>
      <c r="UGT38" s="927">
        <f t="shared" si="507"/>
        <v>0</v>
      </c>
      <c r="UGU38" s="927">
        <f t="shared" si="507"/>
        <v>0</v>
      </c>
      <c r="UGV38" s="927">
        <f t="shared" si="507"/>
        <v>0</v>
      </c>
      <c r="UGW38" s="927">
        <f t="shared" si="507"/>
        <v>0</v>
      </c>
      <c r="UGX38" s="927">
        <f t="shared" si="507"/>
        <v>0</v>
      </c>
      <c r="UGY38" s="927">
        <f t="shared" si="507"/>
        <v>0</v>
      </c>
      <c r="UGZ38" s="927">
        <f t="shared" si="507"/>
        <v>0</v>
      </c>
      <c r="UHA38" s="927">
        <f t="shared" si="507"/>
        <v>0</v>
      </c>
      <c r="UHB38" s="927">
        <f t="shared" ref="UHB38:UJM38" si="508">+UHA38</f>
        <v>0</v>
      </c>
      <c r="UHC38" s="927">
        <f t="shared" si="508"/>
        <v>0</v>
      </c>
      <c r="UHD38" s="927">
        <f t="shared" si="508"/>
        <v>0</v>
      </c>
      <c r="UHE38" s="927">
        <f t="shared" si="508"/>
        <v>0</v>
      </c>
      <c r="UHF38" s="927">
        <f t="shared" si="508"/>
        <v>0</v>
      </c>
      <c r="UHG38" s="927">
        <f t="shared" si="508"/>
        <v>0</v>
      </c>
      <c r="UHH38" s="927">
        <f t="shared" si="508"/>
        <v>0</v>
      </c>
      <c r="UHI38" s="927">
        <f t="shared" si="508"/>
        <v>0</v>
      </c>
      <c r="UHJ38" s="927">
        <f t="shared" si="508"/>
        <v>0</v>
      </c>
      <c r="UHK38" s="927">
        <f t="shared" si="508"/>
        <v>0</v>
      </c>
      <c r="UHL38" s="927">
        <f t="shared" si="508"/>
        <v>0</v>
      </c>
      <c r="UHM38" s="927">
        <f t="shared" si="508"/>
        <v>0</v>
      </c>
      <c r="UHN38" s="927">
        <f t="shared" si="508"/>
        <v>0</v>
      </c>
      <c r="UHO38" s="927">
        <f t="shared" si="508"/>
        <v>0</v>
      </c>
      <c r="UHP38" s="927">
        <f t="shared" si="508"/>
        <v>0</v>
      </c>
      <c r="UHQ38" s="927">
        <f t="shared" si="508"/>
        <v>0</v>
      </c>
      <c r="UHR38" s="927">
        <f t="shared" si="508"/>
        <v>0</v>
      </c>
      <c r="UHS38" s="927">
        <f t="shared" si="508"/>
        <v>0</v>
      </c>
      <c r="UHT38" s="927">
        <f t="shared" si="508"/>
        <v>0</v>
      </c>
      <c r="UHU38" s="927">
        <f t="shared" si="508"/>
        <v>0</v>
      </c>
      <c r="UHV38" s="927">
        <f t="shared" si="508"/>
        <v>0</v>
      </c>
      <c r="UHW38" s="927">
        <f t="shared" si="508"/>
        <v>0</v>
      </c>
      <c r="UHX38" s="927">
        <f t="shared" si="508"/>
        <v>0</v>
      </c>
      <c r="UHY38" s="927">
        <f t="shared" si="508"/>
        <v>0</v>
      </c>
      <c r="UHZ38" s="927">
        <f t="shared" si="508"/>
        <v>0</v>
      </c>
      <c r="UIA38" s="927">
        <f t="shared" si="508"/>
        <v>0</v>
      </c>
      <c r="UIB38" s="927">
        <f t="shared" si="508"/>
        <v>0</v>
      </c>
      <c r="UIC38" s="927">
        <f t="shared" si="508"/>
        <v>0</v>
      </c>
      <c r="UID38" s="927">
        <f t="shared" si="508"/>
        <v>0</v>
      </c>
      <c r="UIE38" s="927">
        <f t="shared" si="508"/>
        <v>0</v>
      </c>
      <c r="UIF38" s="927">
        <f t="shared" si="508"/>
        <v>0</v>
      </c>
      <c r="UIG38" s="927">
        <f t="shared" si="508"/>
        <v>0</v>
      </c>
      <c r="UIH38" s="927">
        <f t="shared" si="508"/>
        <v>0</v>
      </c>
      <c r="UII38" s="927">
        <f t="shared" si="508"/>
        <v>0</v>
      </c>
      <c r="UIJ38" s="927">
        <f t="shared" si="508"/>
        <v>0</v>
      </c>
      <c r="UIK38" s="927">
        <f t="shared" si="508"/>
        <v>0</v>
      </c>
      <c r="UIL38" s="927">
        <f t="shared" si="508"/>
        <v>0</v>
      </c>
      <c r="UIM38" s="927">
        <f t="shared" si="508"/>
        <v>0</v>
      </c>
      <c r="UIN38" s="927">
        <f t="shared" si="508"/>
        <v>0</v>
      </c>
      <c r="UIO38" s="927">
        <f t="shared" si="508"/>
        <v>0</v>
      </c>
      <c r="UIP38" s="927">
        <f t="shared" si="508"/>
        <v>0</v>
      </c>
      <c r="UIQ38" s="927">
        <f t="shared" si="508"/>
        <v>0</v>
      </c>
      <c r="UIR38" s="927">
        <f t="shared" si="508"/>
        <v>0</v>
      </c>
      <c r="UIS38" s="927">
        <f t="shared" si="508"/>
        <v>0</v>
      </c>
      <c r="UIT38" s="927">
        <f t="shared" si="508"/>
        <v>0</v>
      </c>
      <c r="UIU38" s="927">
        <f t="shared" si="508"/>
        <v>0</v>
      </c>
      <c r="UIV38" s="927">
        <f t="shared" si="508"/>
        <v>0</v>
      </c>
      <c r="UIW38" s="927">
        <f t="shared" si="508"/>
        <v>0</v>
      </c>
      <c r="UIX38" s="927">
        <f t="shared" si="508"/>
        <v>0</v>
      </c>
      <c r="UIY38" s="927">
        <f t="shared" si="508"/>
        <v>0</v>
      </c>
      <c r="UIZ38" s="927">
        <f t="shared" si="508"/>
        <v>0</v>
      </c>
      <c r="UJA38" s="927">
        <f t="shared" si="508"/>
        <v>0</v>
      </c>
      <c r="UJB38" s="927">
        <f t="shared" si="508"/>
        <v>0</v>
      </c>
      <c r="UJC38" s="927">
        <f t="shared" si="508"/>
        <v>0</v>
      </c>
      <c r="UJD38" s="927">
        <f t="shared" si="508"/>
        <v>0</v>
      </c>
      <c r="UJE38" s="927">
        <f t="shared" si="508"/>
        <v>0</v>
      </c>
      <c r="UJF38" s="927">
        <f t="shared" si="508"/>
        <v>0</v>
      </c>
      <c r="UJG38" s="927">
        <f t="shared" si="508"/>
        <v>0</v>
      </c>
      <c r="UJH38" s="927">
        <f t="shared" si="508"/>
        <v>0</v>
      </c>
      <c r="UJI38" s="927">
        <f t="shared" si="508"/>
        <v>0</v>
      </c>
      <c r="UJJ38" s="927">
        <f t="shared" si="508"/>
        <v>0</v>
      </c>
      <c r="UJK38" s="927">
        <f t="shared" si="508"/>
        <v>0</v>
      </c>
      <c r="UJL38" s="927">
        <f t="shared" si="508"/>
        <v>0</v>
      </c>
      <c r="UJM38" s="927">
        <f t="shared" si="508"/>
        <v>0</v>
      </c>
      <c r="UJN38" s="927">
        <f t="shared" ref="UJN38:ULY38" si="509">+UJM38</f>
        <v>0</v>
      </c>
      <c r="UJO38" s="927">
        <f t="shared" si="509"/>
        <v>0</v>
      </c>
      <c r="UJP38" s="927">
        <f t="shared" si="509"/>
        <v>0</v>
      </c>
      <c r="UJQ38" s="927">
        <f t="shared" si="509"/>
        <v>0</v>
      </c>
      <c r="UJR38" s="927">
        <f t="shared" si="509"/>
        <v>0</v>
      </c>
      <c r="UJS38" s="927">
        <f t="shared" si="509"/>
        <v>0</v>
      </c>
      <c r="UJT38" s="927">
        <f t="shared" si="509"/>
        <v>0</v>
      </c>
      <c r="UJU38" s="927">
        <f t="shared" si="509"/>
        <v>0</v>
      </c>
      <c r="UJV38" s="927">
        <f t="shared" si="509"/>
        <v>0</v>
      </c>
      <c r="UJW38" s="927">
        <f t="shared" si="509"/>
        <v>0</v>
      </c>
      <c r="UJX38" s="927">
        <f t="shared" si="509"/>
        <v>0</v>
      </c>
      <c r="UJY38" s="927">
        <f t="shared" si="509"/>
        <v>0</v>
      </c>
      <c r="UJZ38" s="927">
        <f t="shared" si="509"/>
        <v>0</v>
      </c>
      <c r="UKA38" s="927">
        <f t="shared" si="509"/>
        <v>0</v>
      </c>
      <c r="UKB38" s="927">
        <f t="shared" si="509"/>
        <v>0</v>
      </c>
      <c r="UKC38" s="927">
        <f t="shared" si="509"/>
        <v>0</v>
      </c>
      <c r="UKD38" s="927">
        <f t="shared" si="509"/>
        <v>0</v>
      </c>
      <c r="UKE38" s="927">
        <f t="shared" si="509"/>
        <v>0</v>
      </c>
      <c r="UKF38" s="927">
        <f t="shared" si="509"/>
        <v>0</v>
      </c>
      <c r="UKG38" s="927">
        <f t="shared" si="509"/>
        <v>0</v>
      </c>
      <c r="UKH38" s="927">
        <f t="shared" si="509"/>
        <v>0</v>
      </c>
      <c r="UKI38" s="927">
        <f t="shared" si="509"/>
        <v>0</v>
      </c>
      <c r="UKJ38" s="927">
        <f t="shared" si="509"/>
        <v>0</v>
      </c>
      <c r="UKK38" s="927">
        <f t="shared" si="509"/>
        <v>0</v>
      </c>
      <c r="UKL38" s="927">
        <f t="shared" si="509"/>
        <v>0</v>
      </c>
      <c r="UKM38" s="927">
        <f t="shared" si="509"/>
        <v>0</v>
      </c>
      <c r="UKN38" s="927">
        <f t="shared" si="509"/>
        <v>0</v>
      </c>
      <c r="UKO38" s="927">
        <f t="shared" si="509"/>
        <v>0</v>
      </c>
      <c r="UKP38" s="927">
        <f t="shared" si="509"/>
        <v>0</v>
      </c>
      <c r="UKQ38" s="927">
        <f t="shared" si="509"/>
        <v>0</v>
      </c>
      <c r="UKR38" s="927">
        <f t="shared" si="509"/>
        <v>0</v>
      </c>
      <c r="UKS38" s="927">
        <f t="shared" si="509"/>
        <v>0</v>
      </c>
      <c r="UKT38" s="927">
        <f t="shared" si="509"/>
        <v>0</v>
      </c>
      <c r="UKU38" s="927">
        <f t="shared" si="509"/>
        <v>0</v>
      </c>
      <c r="UKV38" s="927">
        <f t="shared" si="509"/>
        <v>0</v>
      </c>
      <c r="UKW38" s="927">
        <f t="shared" si="509"/>
        <v>0</v>
      </c>
      <c r="UKX38" s="927">
        <f t="shared" si="509"/>
        <v>0</v>
      </c>
      <c r="UKY38" s="927">
        <f t="shared" si="509"/>
        <v>0</v>
      </c>
      <c r="UKZ38" s="927">
        <f t="shared" si="509"/>
        <v>0</v>
      </c>
      <c r="ULA38" s="927">
        <f t="shared" si="509"/>
        <v>0</v>
      </c>
      <c r="ULB38" s="927">
        <f t="shared" si="509"/>
        <v>0</v>
      </c>
      <c r="ULC38" s="927">
        <f t="shared" si="509"/>
        <v>0</v>
      </c>
      <c r="ULD38" s="927">
        <f t="shared" si="509"/>
        <v>0</v>
      </c>
      <c r="ULE38" s="927">
        <f t="shared" si="509"/>
        <v>0</v>
      </c>
      <c r="ULF38" s="927">
        <f t="shared" si="509"/>
        <v>0</v>
      </c>
      <c r="ULG38" s="927">
        <f t="shared" si="509"/>
        <v>0</v>
      </c>
      <c r="ULH38" s="927">
        <f t="shared" si="509"/>
        <v>0</v>
      </c>
      <c r="ULI38" s="927">
        <f t="shared" si="509"/>
        <v>0</v>
      </c>
      <c r="ULJ38" s="927">
        <f t="shared" si="509"/>
        <v>0</v>
      </c>
      <c r="ULK38" s="927">
        <f t="shared" si="509"/>
        <v>0</v>
      </c>
      <c r="ULL38" s="927">
        <f t="shared" si="509"/>
        <v>0</v>
      </c>
      <c r="ULM38" s="927">
        <f t="shared" si="509"/>
        <v>0</v>
      </c>
      <c r="ULN38" s="927">
        <f t="shared" si="509"/>
        <v>0</v>
      </c>
      <c r="ULO38" s="927">
        <f t="shared" si="509"/>
        <v>0</v>
      </c>
      <c r="ULP38" s="927">
        <f t="shared" si="509"/>
        <v>0</v>
      </c>
      <c r="ULQ38" s="927">
        <f t="shared" si="509"/>
        <v>0</v>
      </c>
      <c r="ULR38" s="927">
        <f t="shared" si="509"/>
        <v>0</v>
      </c>
      <c r="ULS38" s="927">
        <f t="shared" si="509"/>
        <v>0</v>
      </c>
      <c r="ULT38" s="927">
        <f t="shared" si="509"/>
        <v>0</v>
      </c>
      <c r="ULU38" s="927">
        <f t="shared" si="509"/>
        <v>0</v>
      </c>
      <c r="ULV38" s="927">
        <f t="shared" si="509"/>
        <v>0</v>
      </c>
      <c r="ULW38" s="927">
        <f t="shared" si="509"/>
        <v>0</v>
      </c>
      <c r="ULX38" s="927">
        <f t="shared" si="509"/>
        <v>0</v>
      </c>
      <c r="ULY38" s="927">
        <f t="shared" si="509"/>
        <v>0</v>
      </c>
      <c r="ULZ38" s="927">
        <f t="shared" ref="ULZ38:UOK38" si="510">+ULY38</f>
        <v>0</v>
      </c>
      <c r="UMA38" s="927">
        <f t="shared" si="510"/>
        <v>0</v>
      </c>
      <c r="UMB38" s="927">
        <f t="shared" si="510"/>
        <v>0</v>
      </c>
      <c r="UMC38" s="927">
        <f t="shared" si="510"/>
        <v>0</v>
      </c>
      <c r="UMD38" s="927">
        <f t="shared" si="510"/>
        <v>0</v>
      </c>
      <c r="UME38" s="927">
        <f t="shared" si="510"/>
        <v>0</v>
      </c>
      <c r="UMF38" s="927">
        <f t="shared" si="510"/>
        <v>0</v>
      </c>
      <c r="UMG38" s="927">
        <f t="shared" si="510"/>
        <v>0</v>
      </c>
      <c r="UMH38" s="927">
        <f t="shared" si="510"/>
        <v>0</v>
      </c>
      <c r="UMI38" s="927">
        <f t="shared" si="510"/>
        <v>0</v>
      </c>
      <c r="UMJ38" s="927">
        <f t="shared" si="510"/>
        <v>0</v>
      </c>
      <c r="UMK38" s="927">
        <f t="shared" si="510"/>
        <v>0</v>
      </c>
      <c r="UML38" s="927">
        <f t="shared" si="510"/>
        <v>0</v>
      </c>
      <c r="UMM38" s="927">
        <f t="shared" si="510"/>
        <v>0</v>
      </c>
      <c r="UMN38" s="927">
        <f t="shared" si="510"/>
        <v>0</v>
      </c>
      <c r="UMO38" s="927">
        <f t="shared" si="510"/>
        <v>0</v>
      </c>
      <c r="UMP38" s="927">
        <f t="shared" si="510"/>
        <v>0</v>
      </c>
      <c r="UMQ38" s="927">
        <f t="shared" si="510"/>
        <v>0</v>
      </c>
      <c r="UMR38" s="927">
        <f t="shared" si="510"/>
        <v>0</v>
      </c>
      <c r="UMS38" s="927">
        <f t="shared" si="510"/>
        <v>0</v>
      </c>
      <c r="UMT38" s="927">
        <f t="shared" si="510"/>
        <v>0</v>
      </c>
      <c r="UMU38" s="927">
        <f t="shared" si="510"/>
        <v>0</v>
      </c>
      <c r="UMV38" s="927">
        <f t="shared" si="510"/>
        <v>0</v>
      </c>
      <c r="UMW38" s="927">
        <f t="shared" si="510"/>
        <v>0</v>
      </c>
      <c r="UMX38" s="927">
        <f t="shared" si="510"/>
        <v>0</v>
      </c>
      <c r="UMY38" s="927">
        <f t="shared" si="510"/>
        <v>0</v>
      </c>
      <c r="UMZ38" s="927">
        <f t="shared" si="510"/>
        <v>0</v>
      </c>
      <c r="UNA38" s="927">
        <f t="shared" si="510"/>
        <v>0</v>
      </c>
      <c r="UNB38" s="927">
        <f t="shared" si="510"/>
        <v>0</v>
      </c>
      <c r="UNC38" s="927">
        <f t="shared" si="510"/>
        <v>0</v>
      </c>
      <c r="UND38" s="927">
        <f t="shared" si="510"/>
        <v>0</v>
      </c>
      <c r="UNE38" s="927">
        <f t="shared" si="510"/>
        <v>0</v>
      </c>
      <c r="UNF38" s="927">
        <f t="shared" si="510"/>
        <v>0</v>
      </c>
      <c r="UNG38" s="927">
        <f t="shared" si="510"/>
        <v>0</v>
      </c>
      <c r="UNH38" s="927">
        <f t="shared" si="510"/>
        <v>0</v>
      </c>
      <c r="UNI38" s="927">
        <f t="shared" si="510"/>
        <v>0</v>
      </c>
      <c r="UNJ38" s="927">
        <f t="shared" si="510"/>
        <v>0</v>
      </c>
      <c r="UNK38" s="927">
        <f t="shared" si="510"/>
        <v>0</v>
      </c>
      <c r="UNL38" s="927">
        <f t="shared" si="510"/>
        <v>0</v>
      </c>
      <c r="UNM38" s="927">
        <f t="shared" si="510"/>
        <v>0</v>
      </c>
      <c r="UNN38" s="927">
        <f t="shared" si="510"/>
        <v>0</v>
      </c>
      <c r="UNO38" s="927">
        <f t="shared" si="510"/>
        <v>0</v>
      </c>
      <c r="UNP38" s="927">
        <f t="shared" si="510"/>
        <v>0</v>
      </c>
      <c r="UNQ38" s="927">
        <f t="shared" si="510"/>
        <v>0</v>
      </c>
      <c r="UNR38" s="927">
        <f t="shared" si="510"/>
        <v>0</v>
      </c>
      <c r="UNS38" s="927">
        <f t="shared" si="510"/>
        <v>0</v>
      </c>
      <c r="UNT38" s="927">
        <f t="shared" si="510"/>
        <v>0</v>
      </c>
      <c r="UNU38" s="927">
        <f t="shared" si="510"/>
        <v>0</v>
      </c>
      <c r="UNV38" s="927">
        <f t="shared" si="510"/>
        <v>0</v>
      </c>
      <c r="UNW38" s="927">
        <f t="shared" si="510"/>
        <v>0</v>
      </c>
      <c r="UNX38" s="927">
        <f t="shared" si="510"/>
        <v>0</v>
      </c>
      <c r="UNY38" s="927">
        <f t="shared" si="510"/>
        <v>0</v>
      </c>
      <c r="UNZ38" s="927">
        <f t="shared" si="510"/>
        <v>0</v>
      </c>
      <c r="UOA38" s="927">
        <f t="shared" si="510"/>
        <v>0</v>
      </c>
      <c r="UOB38" s="927">
        <f t="shared" si="510"/>
        <v>0</v>
      </c>
      <c r="UOC38" s="927">
        <f t="shared" si="510"/>
        <v>0</v>
      </c>
      <c r="UOD38" s="927">
        <f t="shared" si="510"/>
        <v>0</v>
      </c>
      <c r="UOE38" s="927">
        <f t="shared" si="510"/>
        <v>0</v>
      </c>
      <c r="UOF38" s="927">
        <f t="shared" si="510"/>
        <v>0</v>
      </c>
      <c r="UOG38" s="927">
        <f t="shared" si="510"/>
        <v>0</v>
      </c>
      <c r="UOH38" s="927">
        <f t="shared" si="510"/>
        <v>0</v>
      </c>
      <c r="UOI38" s="927">
        <f t="shared" si="510"/>
        <v>0</v>
      </c>
      <c r="UOJ38" s="927">
        <f t="shared" si="510"/>
        <v>0</v>
      </c>
      <c r="UOK38" s="927">
        <f t="shared" si="510"/>
        <v>0</v>
      </c>
      <c r="UOL38" s="927">
        <f t="shared" ref="UOL38:UQW38" si="511">+UOK38</f>
        <v>0</v>
      </c>
      <c r="UOM38" s="927">
        <f t="shared" si="511"/>
        <v>0</v>
      </c>
      <c r="UON38" s="927">
        <f t="shared" si="511"/>
        <v>0</v>
      </c>
      <c r="UOO38" s="927">
        <f t="shared" si="511"/>
        <v>0</v>
      </c>
      <c r="UOP38" s="927">
        <f t="shared" si="511"/>
        <v>0</v>
      </c>
      <c r="UOQ38" s="927">
        <f t="shared" si="511"/>
        <v>0</v>
      </c>
      <c r="UOR38" s="927">
        <f t="shared" si="511"/>
        <v>0</v>
      </c>
      <c r="UOS38" s="927">
        <f t="shared" si="511"/>
        <v>0</v>
      </c>
      <c r="UOT38" s="927">
        <f t="shared" si="511"/>
        <v>0</v>
      </c>
      <c r="UOU38" s="927">
        <f t="shared" si="511"/>
        <v>0</v>
      </c>
      <c r="UOV38" s="927">
        <f t="shared" si="511"/>
        <v>0</v>
      </c>
      <c r="UOW38" s="927">
        <f t="shared" si="511"/>
        <v>0</v>
      </c>
      <c r="UOX38" s="927">
        <f t="shared" si="511"/>
        <v>0</v>
      </c>
      <c r="UOY38" s="927">
        <f t="shared" si="511"/>
        <v>0</v>
      </c>
      <c r="UOZ38" s="927">
        <f t="shared" si="511"/>
        <v>0</v>
      </c>
      <c r="UPA38" s="927">
        <f t="shared" si="511"/>
        <v>0</v>
      </c>
      <c r="UPB38" s="927">
        <f t="shared" si="511"/>
        <v>0</v>
      </c>
      <c r="UPC38" s="927">
        <f t="shared" si="511"/>
        <v>0</v>
      </c>
      <c r="UPD38" s="927">
        <f t="shared" si="511"/>
        <v>0</v>
      </c>
      <c r="UPE38" s="927">
        <f t="shared" si="511"/>
        <v>0</v>
      </c>
      <c r="UPF38" s="927">
        <f t="shared" si="511"/>
        <v>0</v>
      </c>
      <c r="UPG38" s="927">
        <f t="shared" si="511"/>
        <v>0</v>
      </c>
      <c r="UPH38" s="927">
        <f t="shared" si="511"/>
        <v>0</v>
      </c>
      <c r="UPI38" s="927">
        <f t="shared" si="511"/>
        <v>0</v>
      </c>
      <c r="UPJ38" s="927">
        <f t="shared" si="511"/>
        <v>0</v>
      </c>
      <c r="UPK38" s="927">
        <f t="shared" si="511"/>
        <v>0</v>
      </c>
      <c r="UPL38" s="927">
        <f t="shared" si="511"/>
        <v>0</v>
      </c>
      <c r="UPM38" s="927">
        <f t="shared" si="511"/>
        <v>0</v>
      </c>
      <c r="UPN38" s="927">
        <f t="shared" si="511"/>
        <v>0</v>
      </c>
      <c r="UPO38" s="927">
        <f t="shared" si="511"/>
        <v>0</v>
      </c>
      <c r="UPP38" s="927">
        <f t="shared" si="511"/>
        <v>0</v>
      </c>
      <c r="UPQ38" s="927">
        <f t="shared" si="511"/>
        <v>0</v>
      </c>
      <c r="UPR38" s="927">
        <f t="shared" si="511"/>
        <v>0</v>
      </c>
      <c r="UPS38" s="927">
        <f t="shared" si="511"/>
        <v>0</v>
      </c>
      <c r="UPT38" s="927">
        <f t="shared" si="511"/>
        <v>0</v>
      </c>
      <c r="UPU38" s="927">
        <f t="shared" si="511"/>
        <v>0</v>
      </c>
      <c r="UPV38" s="927">
        <f t="shared" si="511"/>
        <v>0</v>
      </c>
      <c r="UPW38" s="927">
        <f t="shared" si="511"/>
        <v>0</v>
      </c>
      <c r="UPX38" s="927">
        <f t="shared" si="511"/>
        <v>0</v>
      </c>
      <c r="UPY38" s="927">
        <f t="shared" si="511"/>
        <v>0</v>
      </c>
      <c r="UPZ38" s="927">
        <f t="shared" si="511"/>
        <v>0</v>
      </c>
      <c r="UQA38" s="927">
        <f t="shared" si="511"/>
        <v>0</v>
      </c>
      <c r="UQB38" s="927">
        <f t="shared" si="511"/>
        <v>0</v>
      </c>
      <c r="UQC38" s="927">
        <f t="shared" si="511"/>
        <v>0</v>
      </c>
      <c r="UQD38" s="927">
        <f t="shared" si="511"/>
        <v>0</v>
      </c>
      <c r="UQE38" s="927">
        <f t="shared" si="511"/>
        <v>0</v>
      </c>
      <c r="UQF38" s="927">
        <f t="shared" si="511"/>
        <v>0</v>
      </c>
      <c r="UQG38" s="927">
        <f t="shared" si="511"/>
        <v>0</v>
      </c>
      <c r="UQH38" s="927">
        <f t="shared" si="511"/>
        <v>0</v>
      </c>
      <c r="UQI38" s="927">
        <f t="shared" si="511"/>
        <v>0</v>
      </c>
      <c r="UQJ38" s="927">
        <f t="shared" si="511"/>
        <v>0</v>
      </c>
      <c r="UQK38" s="927">
        <f t="shared" si="511"/>
        <v>0</v>
      </c>
      <c r="UQL38" s="927">
        <f t="shared" si="511"/>
        <v>0</v>
      </c>
      <c r="UQM38" s="927">
        <f t="shared" si="511"/>
        <v>0</v>
      </c>
      <c r="UQN38" s="927">
        <f t="shared" si="511"/>
        <v>0</v>
      </c>
      <c r="UQO38" s="927">
        <f t="shared" si="511"/>
        <v>0</v>
      </c>
      <c r="UQP38" s="927">
        <f t="shared" si="511"/>
        <v>0</v>
      </c>
      <c r="UQQ38" s="927">
        <f t="shared" si="511"/>
        <v>0</v>
      </c>
      <c r="UQR38" s="927">
        <f t="shared" si="511"/>
        <v>0</v>
      </c>
      <c r="UQS38" s="927">
        <f t="shared" si="511"/>
        <v>0</v>
      </c>
      <c r="UQT38" s="927">
        <f t="shared" si="511"/>
        <v>0</v>
      </c>
      <c r="UQU38" s="927">
        <f t="shared" si="511"/>
        <v>0</v>
      </c>
      <c r="UQV38" s="927">
        <f t="shared" si="511"/>
        <v>0</v>
      </c>
      <c r="UQW38" s="927">
        <f t="shared" si="511"/>
        <v>0</v>
      </c>
      <c r="UQX38" s="927">
        <f t="shared" ref="UQX38:UTI38" si="512">+UQW38</f>
        <v>0</v>
      </c>
      <c r="UQY38" s="927">
        <f t="shared" si="512"/>
        <v>0</v>
      </c>
      <c r="UQZ38" s="927">
        <f t="shared" si="512"/>
        <v>0</v>
      </c>
      <c r="URA38" s="927">
        <f t="shared" si="512"/>
        <v>0</v>
      </c>
      <c r="URB38" s="927">
        <f t="shared" si="512"/>
        <v>0</v>
      </c>
      <c r="URC38" s="927">
        <f t="shared" si="512"/>
        <v>0</v>
      </c>
      <c r="URD38" s="927">
        <f t="shared" si="512"/>
        <v>0</v>
      </c>
      <c r="URE38" s="927">
        <f t="shared" si="512"/>
        <v>0</v>
      </c>
      <c r="URF38" s="927">
        <f t="shared" si="512"/>
        <v>0</v>
      </c>
      <c r="URG38" s="927">
        <f t="shared" si="512"/>
        <v>0</v>
      </c>
      <c r="URH38" s="927">
        <f t="shared" si="512"/>
        <v>0</v>
      </c>
      <c r="URI38" s="927">
        <f t="shared" si="512"/>
        <v>0</v>
      </c>
      <c r="URJ38" s="927">
        <f t="shared" si="512"/>
        <v>0</v>
      </c>
      <c r="URK38" s="927">
        <f t="shared" si="512"/>
        <v>0</v>
      </c>
      <c r="URL38" s="927">
        <f t="shared" si="512"/>
        <v>0</v>
      </c>
      <c r="URM38" s="927">
        <f t="shared" si="512"/>
        <v>0</v>
      </c>
      <c r="URN38" s="927">
        <f t="shared" si="512"/>
        <v>0</v>
      </c>
      <c r="URO38" s="927">
        <f t="shared" si="512"/>
        <v>0</v>
      </c>
      <c r="URP38" s="927">
        <f t="shared" si="512"/>
        <v>0</v>
      </c>
      <c r="URQ38" s="927">
        <f t="shared" si="512"/>
        <v>0</v>
      </c>
      <c r="URR38" s="927">
        <f t="shared" si="512"/>
        <v>0</v>
      </c>
      <c r="URS38" s="927">
        <f t="shared" si="512"/>
        <v>0</v>
      </c>
      <c r="URT38" s="927">
        <f t="shared" si="512"/>
        <v>0</v>
      </c>
      <c r="URU38" s="927">
        <f t="shared" si="512"/>
        <v>0</v>
      </c>
      <c r="URV38" s="927">
        <f t="shared" si="512"/>
        <v>0</v>
      </c>
      <c r="URW38" s="927">
        <f t="shared" si="512"/>
        <v>0</v>
      </c>
      <c r="URX38" s="927">
        <f t="shared" si="512"/>
        <v>0</v>
      </c>
      <c r="URY38" s="927">
        <f t="shared" si="512"/>
        <v>0</v>
      </c>
      <c r="URZ38" s="927">
        <f t="shared" si="512"/>
        <v>0</v>
      </c>
      <c r="USA38" s="927">
        <f t="shared" si="512"/>
        <v>0</v>
      </c>
      <c r="USB38" s="927">
        <f t="shared" si="512"/>
        <v>0</v>
      </c>
      <c r="USC38" s="927">
        <f t="shared" si="512"/>
        <v>0</v>
      </c>
      <c r="USD38" s="927">
        <f t="shared" si="512"/>
        <v>0</v>
      </c>
      <c r="USE38" s="927">
        <f t="shared" si="512"/>
        <v>0</v>
      </c>
      <c r="USF38" s="927">
        <f t="shared" si="512"/>
        <v>0</v>
      </c>
      <c r="USG38" s="927">
        <f t="shared" si="512"/>
        <v>0</v>
      </c>
      <c r="USH38" s="927">
        <f t="shared" si="512"/>
        <v>0</v>
      </c>
      <c r="USI38" s="927">
        <f t="shared" si="512"/>
        <v>0</v>
      </c>
      <c r="USJ38" s="927">
        <f t="shared" si="512"/>
        <v>0</v>
      </c>
      <c r="USK38" s="927">
        <f t="shared" si="512"/>
        <v>0</v>
      </c>
      <c r="USL38" s="927">
        <f t="shared" si="512"/>
        <v>0</v>
      </c>
      <c r="USM38" s="927">
        <f t="shared" si="512"/>
        <v>0</v>
      </c>
      <c r="USN38" s="927">
        <f t="shared" si="512"/>
        <v>0</v>
      </c>
      <c r="USO38" s="927">
        <f t="shared" si="512"/>
        <v>0</v>
      </c>
      <c r="USP38" s="927">
        <f t="shared" si="512"/>
        <v>0</v>
      </c>
      <c r="USQ38" s="927">
        <f t="shared" si="512"/>
        <v>0</v>
      </c>
      <c r="USR38" s="927">
        <f t="shared" si="512"/>
        <v>0</v>
      </c>
      <c r="USS38" s="927">
        <f t="shared" si="512"/>
        <v>0</v>
      </c>
      <c r="UST38" s="927">
        <f t="shared" si="512"/>
        <v>0</v>
      </c>
      <c r="USU38" s="927">
        <f t="shared" si="512"/>
        <v>0</v>
      </c>
      <c r="USV38" s="927">
        <f t="shared" si="512"/>
        <v>0</v>
      </c>
      <c r="USW38" s="927">
        <f t="shared" si="512"/>
        <v>0</v>
      </c>
      <c r="USX38" s="927">
        <f t="shared" si="512"/>
        <v>0</v>
      </c>
      <c r="USY38" s="927">
        <f t="shared" si="512"/>
        <v>0</v>
      </c>
      <c r="USZ38" s="927">
        <f t="shared" si="512"/>
        <v>0</v>
      </c>
      <c r="UTA38" s="927">
        <f t="shared" si="512"/>
        <v>0</v>
      </c>
      <c r="UTB38" s="927">
        <f t="shared" si="512"/>
        <v>0</v>
      </c>
      <c r="UTC38" s="927">
        <f t="shared" si="512"/>
        <v>0</v>
      </c>
      <c r="UTD38" s="927">
        <f t="shared" si="512"/>
        <v>0</v>
      </c>
      <c r="UTE38" s="927">
        <f t="shared" si="512"/>
        <v>0</v>
      </c>
      <c r="UTF38" s="927">
        <f t="shared" si="512"/>
        <v>0</v>
      </c>
      <c r="UTG38" s="927">
        <f t="shared" si="512"/>
        <v>0</v>
      </c>
      <c r="UTH38" s="927">
        <f t="shared" si="512"/>
        <v>0</v>
      </c>
      <c r="UTI38" s="927">
        <f t="shared" si="512"/>
        <v>0</v>
      </c>
      <c r="UTJ38" s="927">
        <f t="shared" ref="UTJ38:UVU38" si="513">+UTI38</f>
        <v>0</v>
      </c>
      <c r="UTK38" s="927">
        <f t="shared" si="513"/>
        <v>0</v>
      </c>
      <c r="UTL38" s="927">
        <f t="shared" si="513"/>
        <v>0</v>
      </c>
      <c r="UTM38" s="927">
        <f t="shared" si="513"/>
        <v>0</v>
      </c>
      <c r="UTN38" s="927">
        <f t="shared" si="513"/>
        <v>0</v>
      </c>
      <c r="UTO38" s="927">
        <f t="shared" si="513"/>
        <v>0</v>
      </c>
      <c r="UTP38" s="927">
        <f t="shared" si="513"/>
        <v>0</v>
      </c>
      <c r="UTQ38" s="927">
        <f t="shared" si="513"/>
        <v>0</v>
      </c>
      <c r="UTR38" s="927">
        <f t="shared" si="513"/>
        <v>0</v>
      </c>
      <c r="UTS38" s="927">
        <f t="shared" si="513"/>
        <v>0</v>
      </c>
      <c r="UTT38" s="927">
        <f t="shared" si="513"/>
        <v>0</v>
      </c>
      <c r="UTU38" s="927">
        <f t="shared" si="513"/>
        <v>0</v>
      </c>
      <c r="UTV38" s="927">
        <f t="shared" si="513"/>
        <v>0</v>
      </c>
      <c r="UTW38" s="927">
        <f t="shared" si="513"/>
        <v>0</v>
      </c>
      <c r="UTX38" s="927">
        <f t="shared" si="513"/>
        <v>0</v>
      </c>
      <c r="UTY38" s="927">
        <f t="shared" si="513"/>
        <v>0</v>
      </c>
      <c r="UTZ38" s="927">
        <f t="shared" si="513"/>
        <v>0</v>
      </c>
      <c r="UUA38" s="927">
        <f t="shared" si="513"/>
        <v>0</v>
      </c>
      <c r="UUB38" s="927">
        <f t="shared" si="513"/>
        <v>0</v>
      </c>
      <c r="UUC38" s="927">
        <f t="shared" si="513"/>
        <v>0</v>
      </c>
      <c r="UUD38" s="927">
        <f t="shared" si="513"/>
        <v>0</v>
      </c>
      <c r="UUE38" s="927">
        <f t="shared" si="513"/>
        <v>0</v>
      </c>
      <c r="UUF38" s="927">
        <f t="shared" si="513"/>
        <v>0</v>
      </c>
      <c r="UUG38" s="927">
        <f t="shared" si="513"/>
        <v>0</v>
      </c>
      <c r="UUH38" s="927">
        <f t="shared" si="513"/>
        <v>0</v>
      </c>
      <c r="UUI38" s="927">
        <f t="shared" si="513"/>
        <v>0</v>
      </c>
      <c r="UUJ38" s="927">
        <f t="shared" si="513"/>
        <v>0</v>
      </c>
      <c r="UUK38" s="927">
        <f t="shared" si="513"/>
        <v>0</v>
      </c>
      <c r="UUL38" s="927">
        <f t="shared" si="513"/>
        <v>0</v>
      </c>
      <c r="UUM38" s="927">
        <f t="shared" si="513"/>
        <v>0</v>
      </c>
      <c r="UUN38" s="927">
        <f t="shared" si="513"/>
        <v>0</v>
      </c>
      <c r="UUO38" s="927">
        <f t="shared" si="513"/>
        <v>0</v>
      </c>
      <c r="UUP38" s="927">
        <f t="shared" si="513"/>
        <v>0</v>
      </c>
      <c r="UUQ38" s="927">
        <f t="shared" si="513"/>
        <v>0</v>
      </c>
      <c r="UUR38" s="927">
        <f t="shared" si="513"/>
        <v>0</v>
      </c>
      <c r="UUS38" s="927">
        <f t="shared" si="513"/>
        <v>0</v>
      </c>
      <c r="UUT38" s="927">
        <f t="shared" si="513"/>
        <v>0</v>
      </c>
      <c r="UUU38" s="927">
        <f t="shared" si="513"/>
        <v>0</v>
      </c>
      <c r="UUV38" s="927">
        <f t="shared" si="513"/>
        <v>0</v>
      </c>
      <c r="UUW38" s="927">
        <f t="shared" si="513"/>
        <v>0</v>
      </c>
      <c r="UUX38" s="927">
        <f t="shared" si="513"/>
        <v>0</v>
      </c>
      <c r="UUY38" s="927">
        <f t="shared" si="513"/>
        <v>0</v>
      </c>
      <c r="UUZ38" s="927">
        <f t="shared" si="513"/>
        <v>0</v>
      </c>
      <c r="UVA38" s="927">
        <f t="shared" si="513"/>
        <v>0</v>
      </c>
      <c r="UVB38" s="927">
        <f t="shared" si="513"/>
        <v>0</v>
      </c>
      <c r="UVC38" s="927">
        <f t="shared" si="513"/>
        <v>0</v>
      </c>
      <c r="UVD38" s="927">
        <f t="shared" si="513"/>
        <v>0</v>
      </c>
      <c r="UVE38" s="927">
        <f t="shared" si="513"/>
        <v>0</v>
      </c>
      <c r="UVF38" s="927">
        <f t="shared" si="513"/>
        <v>0</v>
      </c>
      <c r="UVG38" s="927">
        <f t="shared" si="513"/>
        <v>0</v>
      </c>
      <c r="UVH38" s="927">
        <f t="shared" si="513"/>
        <v>0</v>
      </c>
      <c r="UVI38" s="927">
        <f t="shared" si="513"/>
        <v>0</v>
      </c>
      <c r="UVJ38" s="927">
        <f t="shared" si="513"/>
        <v>0</v>
      </c>
      <c r="UVK38" s="927">
        <f t="shared" si="513"/>
        <v>0</v>
      </c>
      <c r="UVL38" s="927">
        <f t="shared" si="513"/>
        <v>0</v>
      </c>
      <c r="UVM38" s="927">
        <f t="shared" si="513"/>
        <v>0</v>
      </c>
      <c r="UVN38" s="927">
        <f t="shared" si="513"/>
        <v>0</v>
      </c>
      <c r="UVO38" s="927">
        <f t="shared" si="513"/>
        <v>0</v>
      </c>
      <c r="UVP38" s="927">
        <f t="shared" si="513"/>
        <v>0</v>
      </c>
      <c r="UVQ38" s="927">
        <f t="shared" si="513"/>
        <v>0</v>
      </c>
      <c r="UVR38" s="927">
        <f t="shared" si="513"/>
        <v>0</v>
      </c>
      <c r="UVS38" s="927">
        <f t="shared" si="513"/>
        <v>0</v>
      </c>
      <c r="UVT38" s="927">
        <f t="shared" si="513"/>
        <v>0</v>
      </c>
      <c r="UVU38" s="927">
        <f t="shared" si="513"/>
        <v>0</v>
      </c>
      <c r="UVV38" s="927">
        <f t="shared" ref="UVV38:UYG38" si="514">+UVU38</f>
        <v>0</v>
      </c>
      <c r="UVW38" s="927">
        <f t="shared" si="514"/>
        <v>0</v>
      </c>
      <c r="UVX38" s="927">
        <f t="shared" si="514"/>
        <v>0</v>
      </c>
      <c r="UVY38" s="927">
        <f t="shared" si="514"/>
        <v>0</v>
      </c>
      <c r="UVZ38" s="927">
        <f t="shared" si="514"/>
        <v>0</v>
      </c>
      <c r="UWA38" s="927">
        <f t="shared" si="514"/>
        <v>0</v>
      </c>
      <c r="UWB38" s="927">
        <f t="shared" si="514"/>
        <v>0</v>
      </c>
      <c r="UWC38" s="927">
        <f t="shared" si="514"/>
        <v>0</v>
      </c>
      <c r="UWD38" s="927">
        <f t="shared" si="514"/>
        <v>0</v>
      </c>
      <c r="UWE38" s="927">
        <f t="shared" si="514"/>
        <v>0</v>
      </c>
      <c r="UWF38" s="927">
        <f t="shared" si="514"/>
        <v>0</v>
      </c>
      <c r="UWG38" s="927">
        <f t="shared" si="514"/>
        <v>0</v>
      </c>
      <c r="UWH38" s="927">
        <f t="shared" si="514"/>
        <v>0</v>
      </c>
      <c r="UWI38" s="927">
        <f t="shared" si="514"/>
        <v>0</v>
      </c>
      <c r="UWJ38" s="927">
        <f t="shared" si="514"/>
        <v>0</v>
      </c>
      <c r="UWK38" s="927">
        <f t="shared" si="514"/>
        <v>0</v>
      </c>
      <c r="UWL38" s="927">
        <f t="shared" si="514"/>
        <v>0</v>
      </c>
      <c r="UWM38" s="927">
        <f t="shared" si="514"/>
        <v>0</v>
      </c>
      <c r="UWN38" s="927">
        <f t="shared" si="514"/>
        <v>0</v>
      </c>
      <c r="UWO38" s="927">
        <f t="shared" si="514"/>
        <v>0</v>
      </c>
      <c r="UWP38" s="927">
        <f t="shared" si="514"/>
        <v>0</v>
      </c>
      <c r="UWQ38" s="927">
        <f t="shared" si="514"/>
        <v>0</v>
      </c>
      <c r="UWR38" s="927">
        <f t="shared" si="514"/>
        <v>0</v>
      </c>
      <c r="UWS38" s="927">
        <f t="shared" si="514"/>
        <v>0</v>
      </c>
      <c r="UWT38" s="927">
        <f t="shared" si="514"/>
        <v>0</v>
      </c>
      <c r="UWU38" s="927">
        <f t="shared" si="514"/>
        <v>0</v>
      </c>
      <c r="UWV38" s="927">
        <f t="shared" si="514"/>
        <v>0</v>
      </c>
      <c r="UWW38" s="927">
        <f t="shared" si="514"/>
        <v>0</v>
      </c>
      <c r="UWX38" s="927">
        <f t="shared" si="514"/>
        <v>0</v>
      </c>
      <c r="UWY38" s="927">
        <f t="shared" si="514"/>
        <v>0</v>
      </c>
      <c r="UWZ38" s="927">
        <f t="shared" si="514"/>
        <v>0</v>
      </c>
      <c r="UXA38" s="927">
        <f t="shared" si="514"/>
        <v>0</v>
      </c>
      <c r="UXB38" s="927">
        <f t="shared" si="514"/>
        <v>0</v>
      </c>
      <c r="UXC38" s="927">
        <f t="shared" si="514"/>
        <v>0</v>
      </c>
      <c r="UXD38" s="927">
        <f t="shared" si="514"/>
        <v>0</v>
      </c>
      <c r="UXE38" s="927">
        <f t="shared" si="514"/>
        <v>0</v>
      </c>
      <c r="UXF38" s="927">
        <f t="shared" si="514"/>
        <v>0</v>
      </c>
      <c r="UXG38" s="927">
        <f t="shared" si="514"/>
        <v>0</v>
      </c>
      <c r="UXH38" s="927">
        <f t="shared" si="514"/>
        <v>0</v>
      </c>
      <c r="UXI38" s="927">
        <f t="shared" si="514"/>
        <v>0</v>
      </c>
      <c r="UXJ38" s="927">
        <f t="shared" si="514"/>
        <v>0</v>
      </c>
      <c r="UXK38" s="927">
        <f t="shared" si="514"/>
        <v>0</v>
      </c>
      <c r="UXL38" s="927">
        <f t="shared" si="514"/>
        <v>0</v>
      </c>
      <c r="UXM38" s="927">
        <f t="shared" si="514"/>
        <v>0</v>
      </c>
      <c r="UXN38" s="927">
        <f t="shared" si="514"/>
        <v>0</v>
      </c>
      <c r="UXO38" s="927">
        <f t="shared" si="514"/>
        <v>0</v>
      </c>
      <c r="UXP38" s="927">
        <f t="shared" si="514"/>
        <v>0</v>
      </c>
      <c r="UXQ38" s="927">
        <f t="shared" si="514"/>
        <v>0</v>
      </c>
      <c r="UXR38" s="927">
        <f t="shared" si="514"/>
        <v>0</v>
      </c>
      <c r="UXS38" s="927">
        <f t="shared" si="514"/>
        <v>0</v>
      </c>
      <c r="UXT38" s="927">
        <f t="shared" si="514"/>
        <v>0</v>
      </c>
      <c r="UXU38" s="927">
        <f t="shared" si="514"/>
        <v>0</v>
      </c>
      <c r="UXV38" s="927">
        <f t="shared" si="514"/>
        <v>0</v>
      </c>
      <c r="UXW38" s="927">
        <f t="shared" si="514"/>
        <v>0</v>
      </c>
      <c r="UXX38" s="927">
        <f t="shared" si="514"/>
        <v>0</v>
      </c>
      <c r="UXY38" s="927">
        <f t="shared" si="514"/>
        <v>0</v>
      </c>
      <c r="UXZ38" s="927">
        <f t="shared" si="514"/>
        <v>0</v>
      </c>
      <c r="UYA38" s="927">
        <f t="shared" si="514"/>
        <v>0</v>
      </c>
      <c r="UYB38" s="927">
        <f t="shared" si="514"/>
        <v>0</v>
      </c>
      <c r="UYC38" s="927">
        <f t="shared" si="514"/>
        <v>0</v>
      </c>
      <c r="UYD38" s="927">
        <f t="shared" si="514"/>
        <v>0</v>
      </c>
      <c r="UYE38" s="927">
        <f t="shared" si="514"/>
        <v>0</v>
      </c>
      <c r="UYF38" s="927">
        <f t="shared" si="514"/>
        <v>0</v>
      </c>
      <c r="UYG38" s="927">
        <f t="shared" si="514"/>
        <v>0</v>
      </c>
      <c r="UYH38" s="927">
        <f t="shared" ref="UYH38:VAS38" si="515">+UYG38</f>
        <v>0</v>
      </c>
      <c r="UYI38" s="927">
        <f t="shared" si="515"/>
        <v>0</v>
      </c>
      <c r="UYJ38" s="927">
        <f t="shared" si="515"/>
        <v>0</v>
      </c>
      <c r="UYK38" s="927">
        <f t="shared" si="515"/>
        <v>0</v>
      </c>
      <c r="UYL38" s="927">
        <f t="shared" si="515"/>
        <v>0</v>
      </c>
      <c r="UYM38" s="927">
        <f t="shared" si="515"/>
        <v>0</v>
      </c>
      <c r="UYN38" s="927">
        <f t="shared" si="515"/>
        <v>0</v>
      </c>
      <c r="UYO38" s="927">
        <f t="shared" si="515"/>
        <v>0</v>
      </c>
      <c r="UYP38" s="927">
        <f t="shared" si="515"/>
        <v>0</v>
      </c>
      <c r="UYQ38" s="927">
        <f t="shared" si="515"/>
        <v>0</v>
      </c>
      <c r="UYR38" s="927">
        <f t="shared" si="515"/>
        <v>0</v>
      </c>
      <c r="UYS38" s="927">
        <f t="shared" si="515"/>
        <v>0</v>
      </c>
      <c r="UYT38" s="927">
        <f t="shared" si="515"/>
        <v>0</v>
      </c>
      <c r="UYU38" s="927">
        <f t="shared" si="515"/>
        <v>0</v>
      </c>
      <c r="UYV38" s="927">
        <f t="shared" si="515"/>
        <v>0</v>
      </c>
      <c r="UYW38" s="927">
        <f t="shared" si="515"/>
        <v>0</v>
      </c>
      <c r="UYX38" s="927">
        <f t="shared" si="515"/>
        <v>0</v>
      </c>
      <c r="UYY38" s="927">
        <f t="shared" si="515"/>
        <v>0</v>
      </c>
      <c r="UYZ38" s="927">
        <f t="shared" si="515"/>
        <v>0</v>
      </c>
      <c r="UZA38" s="927">
        <f t="shared" si="515"/>
        <v>0</v>
      </c>
      <c r="UZB38" s="927">
        <f t="shared" si="515"/>
        <v>0</v>
      </c>
      <c r="UZC38" s="927">
        <f t="shared" si="515"/>
        <v>0</v>
      </c>
      <c r="UZD38" s="927">
        <f t="shared" si="515"/>
        <v>0</v>
      </c>
      <c r="UZE38" s="927">
        <f t="shared" si="515"/>
        <v>0</v>
      </c>
      <c r="UZF38" s="927">
        <f t="shared" si="515"/>
        <v>0</v>
      </c>
      <c r="UZG38" s="927">
        <f t="shared" si="515"/>
        <v>0</v>
      </c>
      <c r="UZH38" s="927">
        <f t="shared" si="515"/>
        <v>0</v>
      </c>
      <c r="UZI38" s="927">
        <f t="shared" si="515"/>
        <v>0</v>
      </c>
      <c r="UZJ38" s="927">
        <f t="shared" si="515"/>
        <v>0</v>
      </c>
      <c r="UZK38" s="927">
        <f t="shared" si="515"/>
        <v>0</v>
      </c>
      <c r="UZL38" s="927">
        <f t="shared" si="515"/>
        <v>0</v>
      </c>
      <c r="UZM38" s="927">
        <f t="shared" si="515"/>
        <v>0</v>
      </c>
      <c r="UZN38" s="927">
        <f t="shared" si="515"/>
        <v>0</v>
      </c>
      <c r="UZO38" s="927">
        <f t="shared" si="515"/>
        <v>0</v>
      </c>
      <c r="UZP38" s="927">
        <f t="shared" si="515"/>
        <v>0</v>
      </c>
      <c r="UZQ38" s="927">
        <f t="shared" si="515"/>
        <v>0</v>
      </c>
      <c r="UZR38" s="927">
        <f t="shared" si="515"/>
        <v>0</v>
      </c>
      <c r="UZS38" s="927">
        <f t="shared" si="515"/>
        <v>0</v>
      </c>
      <c r="UZT38" s="927">
        <f t="shared" si="515"/>
        <v>0</v>
      </c>
      <c r="UZU38" s="927">
        <f t="shared" si="515"/>
        <v>0</v>
      </c>
      <c r="UZV38" s="927">
        <f t="shared" si="515"/>
        <v>0</v>
      </c>
      <c r="UZW38" s="927">
        <f t="shared" si="515"/>
        <v>0</v>
      </c>
      <c r="UZX38" s="927">
        <f t="shared" si="515"/>
        <v>0</v>
      </c>
      <c r="UZY38" s="927">
        <f t="shared" si="515"/>
        <v>0</v>
      </c>
      <c r="UZZ38" s="927">
        <f t="shared" si="515"/>
        <v>0</v>
      </c>
      <c r="VAA38" s="927">
        <f t="shared" si="515"/>
        <v>0</v>
      </c>
      <c r="VAB38" s="927">
        <f t="shared" si="515"/>
        <v>0</v>
      </c>
      <c r="VAC38" s="927">
        <f t="shared" si="515"/>
        <v>0</v>
      </c>
      <c r="VAD38" s="927">
        <f t="shared" si="515"/>
        <v>0</v>
      </c>
      <c r="VAE38" s="927">
        <f t="shared" si="515"/>
        <v>0</v>
      </c>
      <c r="VAF38" s="927">
        <f t="shared" si="515"/>
        <v>0</v>
      </c>
      <c r="VAG38" s="927">
        <f t="shared" si="515"/>
        <v>0</v>
      </c>
      <c r="VAH38" s="927">
        <f t="shared" si="515"/>
        <v>0</v>
      </c>
      <c r="VAI38" s="927">
        <f t="shared" si="515"/>
        <v>0</v>
      </c>
      <c r="VAJ38" s="927">
        <f t="shared" si="515"/>
        <v>0</v>
      </c>
      <c r="VAK38" s="927">
        <f t="shared" si="515"/>
        <v>0</v>
      </c>
      <c r="VAL38" s="927">
        <f t="shared" si="515"/>
        <v>0</v>
      </c>
      <c r="VAM38" s="927">
        <f t="shared" si="515"/>
        <v>0</v>
      </c>
      <c r="VAN38" s="927">
        <f t="shared" si="515"/>
        <v>0</v>
      </c>
      <c r="VAO38" s="927">
        <f t="shared" si="515"/>
        <v>0</v>
      </c>
      <c r="VAP38" s="927">
        <f t="shared" si="515"/>
        <v>0</v>
      </c>
      <c r="VAQ38" s="927">
        <f t="shared" si="515"/>
        <v>0</v>
      </c>
      <c r="VAR38" s="927">
        <f t="shared" si="515"/>
        <v>0</v>
      </c>
      <c r="VAS38" s="927">
        <f t="shared" si="515"/>
        <v>0</v>
      </c>
      <c r="VAT38" s="927">
        <f t="shared" ref="VAT38:VDE38" si="516">+VAS38</f>
        <v>0</v>
      </c>
      <c r="VAU38" s="927">
        <f t="shared" si="516"/>
        <v>0</v>
      </c>
      <c r="VAV38" s="927">
        <f t="shared" si="516"/>
        <v>0</v>
      </c>
      <c r="VAW38" s="927">
        <f t="shared" si="516"/>
        <v>0</v>
      </c>
      <c r="VAX38" s="927">
        <f t="shared" si="516"/>
        <v>0</v>
      </c>
      <c r="VAY38" s="927">
        <f t="shared" si="516"/>
        <v>0</v>
      </c>
      <c r="VAZ38" s="927">
        <f t="shared" si="516"/>
        <v>0</v>
      </c>
      <c r="VBA38" s="927">
        <f t="shared" si="516"/>
        <v>0</v>
      </c>
      <c r="VBB38" s="927">
        <f t="shared" si="516"/>
        <v>0</v>
      </c>
      <c r="VBC38" s="927">
        <f t="shared" si="516"/>
        <v>0</v>
      </c>
      <c r="VBD38" s="927">
        <f t="shared" si="516"/>
        <v>0</v>
      </c>
      <c r="VBE38" s="927">
        <f t="shared" si="516"/>
        <v>0</v>
      </c>
      <c r="VBF38" s="927">
        <f t="shared" si="516"/>
        <v>0</v>
      </c>
      <c r="VBG38" s="927">
        <f t="shared" si="516"/>
        <v>0</v>
      </c>
      <c r="VBH38" s="927">
        <f t="shared" si="516"/>
        <v>0</v>
      </c>
      <c r="VBI38" s="927">
        <f t="shared" si="516"/>
        <v>0</v>
      </c>
      <c r="VBJ38" s="927">
        <f t="shared" si="516"/>
        <v>0</v>
      </c>
      <c r="VBK38" s="927">
        <f t="shared" si="516"/>
        <v>0</v>
      </c>
      <c r="VBL38" s="927">
        <f t="shared" si="516"/>
        <v>0</v>
      </c>
      <c r="VBM38" s="927">
        <f t="shared" si="516"/>
        <v>0</v>
      </c>
      <c r="VBN38" s="927">
        <f t="shared" si="516"/>
        <v>0</v>
      </c>
      <c r="VBO38" s="927">
        <f t="shared" si="516"/>
        <v>0</v>
      </c>
      <c r="VBP38" s="927">
        <f t="shared" si="516"/>
        <v>0</v>
      </c>
      <c r="VBQ38" s="927">
        <f t="shared" si="516"/>
        <v>0</v>
      </c>
      <c r="VBR38" s="927">
        <f t="shared" si="516"/>
        <v>0</v>
      </c>
      <c r="VBS38" s="927">
        <f t="shared" si="516"/>
        <v>0</v>
      </c>
      <c r="VBT38" s="927">
        <f t="shared" si="516"/>
        <v>0</v>
      </c>
      <c r="VBU38" s="927">
        <f t="shared" si="516"/>
        <v>0</v>
      </c>
      <c r="VBV38" s="927">
        <f t="shared" si="516"/>
        <v>0</v>
      </c>
      <c r="VBW38" s="927">
        <f t="shared" si="516"/>
        <v>0</v>
      </c>
      <c r="VBX38" s="927">
        <f t="shared" si="516"/>
        <v>0</v>
      </c>
      <c r="VBY38" s="927">
        <f t="shared" si="516"/>
        <v>0</v>
      </c>
      <c r="VBZ38" s="927">
        <f t="shared" si="516"/>
        <v>0</v>
      </c>
      <c r="VCA38" s="927">
        <f t="shared" si="516"/>
        <v>0</v>
      </c>
      <c r="VCB38" s="927">
        <f t="shared" si="516"/>
        <v>0</v>
      </c>
      <c r="VCC38" s="927">
        <f t="shared" si="516"/>
        <v>0</v>
      </c>
      <c r="VCD38" s="927">
        <f t="shared" si="516"/>
        <v>0</v>
      </c>
      <c r="VCE38" s="927">
        <f t="shared" si="516"/>
        <v>0</v>
      </c>
      <c r="VCF38" s="927">
        <f t="shared" si="516"/>
        <v>0</v>
      </c>
      <c r="VCG38" s="927">
        <f t="shared" si="516"/>
        <v>0</v>
      </c>
      <c r="VCH38" s="927">
        <f t="shared" si="516"/>
        <v>0</v>
      </c>
      <c r="VCI38" s="927">
        <f t="shared" si="516"/>
        <v>0</v>
      </c>
      <c r="VCJ38" s="927">
        <f t="shared" si="516"/>
        <v>0</v>
      </c>
      <c r="VCK38" s="927">
        <f t="shared" si="516"/>
        <v>0</v>
      </c>
      <c r="VCL38" s="927">
        <f t="shared" si="516"/>
        <v>0</v>
      </c>
      <c r="VCM38" s="927">
        <f t="shared" si="516"/>
        <v>0</v>
      </c>
      <c r="VCN38" s="927">
        <f t="shared" si="516"/>
        <v>0</v>
      </c>
      <c r="VCO38" s="927">
        <f t="shared" si="516"/>
        <v>0</v>
      </c>
      <c r="VCP38" s="927">
        <f t="shared" si="516"/>
        <v>0</v>
      </c>
      <c r="VCQ38" s="927">
        <f t="shared" si="516"/>
        <v>0</v>
      </c>
      <c r="VCR38" s="927">
        <f t="shared" si="516"/>
        <v>0</v>
      </c>
      <c r="VCS38" s="927">
        <f t="shared" si="516"/>
        <v>0</v>
      </c>
      <c r="VCT38" s="927">
        <f t="shared" si="516"/>
        <v>0</v>
      </c>
      <c r="VCU38" s="927">
        <f t="shared" si="516"/>
        <v>0</v>
      </c>
      <c r="VCV38" s="927">
        <f t="shared" si="516"/>
        <v>0</v>
      </c>
      <c r="VCW38" s="927">
        <f t="shared" si="516"/>
        <v>0</v>
      </c>
      <c r="VCX38" s="927">
        <f t="shared" si="516"/>
        <v>0</v>
      </c>
      <c r="VCY38" s="927">
        <f t="shared" si="516"/>
        <v>0</v>
      </c>
      <c r="VCZ38" s="927">
        <f t="shared" si="516"/>
        <v>0</v>
      </c>
      <c r="VDA38" s="927">
        <f t="shared" si="516"/>
        <v>0</v>
      </c>
      <c r="VDB38" s="927">
        <f t="shared" si="516"/>
        <v>0</v>
      </c>
      <c r="VDC38" s="927">
        <f t="shared" si="516"/>
        <v>0</v>
      </c>
      <c r="VDD38" s="927">
        <f t="shared" si="516"/>
        <v>0</v>
      </c>
      <c r="VDE38" s="927">
        <f t="shared" si="516"/>
        <v>0</v>
      </c>
      <c r="VDF38" s="927">
        <f t="shared" ref="VDF38:VFQ38" si="517">+VDE38</f>
        <v>0</v>
      </c>
      <c r="VDG38" s="927">
        <f t="shared" si="517"/>
        <v>0</v>
      </c>
      <c r="VDH38" s="927">
        <f t="shared" si="517"/>
        <v>0</v>
      </c>
      <c r="VDI38" s="927">
        <f t="shared" si="517"/>
        <v>0</v>
      </c>
      <c r="VDJ38" s="927">
        <f t="shared" si="517"/>
        <v>0</v>
      </c>
      <c r="VDK38" s="927">
        <f t="shared" si="517"/>
        <v>0</v>
      </c>
      <c r="VDL38" s="927">
        <f t="shared" si="517"/>
        <v>0</v>
      </c>
      <c r="VDM38" s="927">
        <f t="shared" si="517"/>
        <v>0</v>
      </c>
      <c r="VDN38" s="927">
        <f t="shared" si="517"/>
        <v>0</v>
      </c>
      <c r="VDO38" s="927">
        <f t="shared" si="517"/>
        <v>0</v>
      </c>
      <c r="VDP38" s="927">
        <f t="shared" si="517"/>
        <v>0</v>
      </c>
      <c r="VDQ38" s="927">
        <f t="shared" si="517"/>
        <v>0</v>
      </c>
      <c r="VDR38" s="927">
        <f t="shared" si="517"/>
        <v>0</v>
      </c>
      <c r="VDS38" s="927">
        <f t="shared" si="517"/>
        <v>0</v>
      </c>
      <c r="VDT38" s="927">
        <f t="shared" si="517"/>
        <v>0</v>
      </c>
      <c r="VDU38" s="927">
        <f t="shared" si="517"/>
        <v>0</v>
      </c>
      <c r="VDV38" s="927">
        <f t="shared" si="517"/>
        <v>0</v>
      </c>
      <c r="VDW38" s="927">
        <f t="shared" si="517"/>
        <v>0</v>
      </c>
      <c r="VDX38" s="927">
        <f t="shared" si="517"/>
        <v>0</v>
      </c>
      <c r="VDY38" s="927">
        <f t="shared" si="517"/>
        <v>0</v>
      </c>
      <c r="VDZ38" s="927">
        <f t="shared" si="517"/>
        <v>0</v>
      </c>
      <c r="VEA38" s="927">
        <f t="shared" si="517"/>
        <v>0</v>
      </c>
      <c r="VEB38" s="927">
        <f t="shared" si="517"/>
        <v>0</v>
      </c>
      <c r="VEC38" s="927">
        <f t="shared" si="517"/>
        <v>0</v>
      </c>
      <c r="VED38" s="927">
        <f t="shared" si="517"/>
        <v>0</v>
      </c>
      <c r="VEE38" s="927">
        <f t="shared" si="517"/>
        <v>0</v>
      </c>
      <c r="VEF38" s="927">
        <f t="shared" si="517"/>
        <v>0</v>
      </c>
      <c r="VEG38" s="927">
        <f t="shared" si="517"/>
        <v>0</v>
      </c>
      <c r="VEH38" s="927">
        <f t="shared" si="517"/>
        <v>0</v>
      </c>
      <c r="VEI38" s="927">
        <f t="shared" si="517"/>
        <v>0</v>
      </c>
      <c r="VEJ38" s="927">
        <f t="shared" si="517"/>
        <v>0</v>
      </c>
      <c r="VEK38" s="927">
        <f t="shared" si="517"/>
        <v>0</v>
      </c>
      <c r="VEL38" s="927">
        <f t="shared" si="517"/>
        <v>0</v>
      </c>
      <c r="VEM38" s="927">
        <f t="shared" si="517"/>
        <v>0</v>
      </c>
      <c r="VEN38" s="927">
        <f t="shared" si="517"/>
        <v>0</v>
      </c>
      <c r="VEO38" s="927">
        <f t="shared" si="517"/>
        <v>0</v>
      </c>
      <c r="VEP38" s="927">
        <f t="shared" si="517"/>
        <v>0</v>
      </c>
      <c r="VEQ38" s="927">
        <f t="shared" si="517"/>
        <v>0</v>
      </c>
      <c r="VER38" s="927">
        <f t="shared" si="517"/>
        <v>0</v>
      </c>
      <c r="VES38" s="927">
        <f t="shared" si="517"/>
        <v>0</v>
      </c>
      <c r="VET38" s="927">
        <f t="shared" si="517"/>
        <v>0</v>
      </c>
      <c r="VEU38" s="927">
        <f t="shared" si="517"/>
        <v>0</v>
      </c>
      <c r="VEV38" s="927">
        <f t="shared" si="517"/>
        <v>0</v>
      </c>
      <c r="VEW38" s="927">
        <f t="shared" si="517"/>
        <v>0</v>
      </c>
      <c r="VEX38" s="927">
        <f t="shared" si="517"/>
        <v>0</v>
      </c>
      <c r="VEY38" s="927">
        <f t="shared" si="517"/>
        <v>0</v>
      </c>
      <c r="VEZ38" s="927">
        <f t="shared" si="517"/>
        <v>0</v>
      </c>
      <c r="VFA38" s="927">
        <f t="shared" si="517"/>
        <v>0</v>
      </c>
      <c r="VFB38" s="927">
        <f t="shared" si="517"/>
        <v>0</v>
      </c>
      <c r="VFC38" s="927">
        <f t="shared" si="517"/>
        <v>0</v>
      </c>
      <c r="VFD38" s="927">
        <f t="shared" si="517"/>
        <v>0</v>
      </c>
      <c r="VFE38" s="927">
        <f t="shared" si="517"/>
        <v>0</v>
      </c>
      <c r="VFF38" s="927">
        <f t="shared" si="517"/>
        <v>0</v>
      </c>
      <c r="VFG38" s="927">
        <f t="shared" si="517"/>
        <v>0</v>
      </c>
      <c r="VFH38" s="927">
        <f t="shared" si="517"/>
        <v>0</v>
      </c>
      <c r="VFI38" s="927">
        <f t="shared" si="517"/>
        <v>0</v>
      </c>
      <c r="VFJ38" s="927">
        <f t="shared" si="517"/>
        <v>0</v>
      </c>
      <c r="VFK38" s="927">
        <f t="shared" si="517"/>
        <v>0</v>
      </c>
      <c r="VFL38" s="927">
        <f t="shared" si="517"/>
        <v>0</v>
      </c>
      <c r="VFM38" s="927">
        <f t="shared" si="517"/>
        <v>0</v>
      </c>
      <c r="VFN38" s="927">
        <f t="shared" si="517"/>
        <v>0</v>
      </c>
      <c r="VFO38" s="927">
        <f t="shared" si="517"/>
        <v>0</v>
      </c>
      <c r="VFP38" s="927">
        <f t="shared" si="517"/>
        <v>0</v>
      </c>
      <c r="VFQ38" s="927">
        <f t="shared" si="517"/>
        <v>0</v>
      </c>
      <c r="VFR38" s="927">
        <f t="shared" ref="VFR38:VIC38" si="518">+VFQ38</f>
        <v>0</v>
      </c>
      <c r="VFS38" s="927">
        <f t="shared" si="518"/>
        <v>0</v>
      </c>
      <c r="VFT38" s="927">
        <f t="shared" si="518"/>
        <v>0</v>
      </c>
      <c r="VFU38" s="927">
        <f t="shared" si="518"/>
        <v>0</v>
      </c>
      <c r="VFV38" s="927">
        <f t="shared" si="518"/>
        <v>0</v>
      </c>
      <c r="VFW38" s="927">
        <f t="shared" si="518"/>
        <v>0</v>
      </c>
      <c r="VFX38" s="927">
        <f t="shared" si="518"/>
        <v>0</v>
      </c>
      <c r="VFY38" s="927">
        <f t="shared" si="518"/>
        <v>0</v>
      </c>
      <c r="VFZ38" s="927">
        <f t="shared" si="518"/>
        <v>0</v>
      </c>
      <c r="VGA38" s="927">
        <f t="shared" si="518"/>
        <v>0</v>
      </c>
      <c r="VGB38" s="927">
        <f t="shared" si="518"/>
        <v>0</v>
      </c>
      <c r="VGC38" s="927">
        <f t="shared" si="518"/>
        <v>0</v>
      </c>
      <c r="VGD38" s="927">
        <f t="shared" si="518"/>
        <v>0</v>
      </c>
      <c r="VGE38" s="927">
        <f t="shared" si="518"/>
        <v>0</v>
      </c>
      <c r="VGF38" s="927">
        <f t="shared" si="518"/>
        <v>0</v>
      </c>
      <c r="VGG38" s="927">
        <f t="shared" si="518"/>
        <v>0</v>
      </c>
      <c r="VGH38" s="927">
        <f t="shared" si="518"/>
        <v>0</v>
      </c>
      <c r="VGI38" s="927">
        <f t="shared" si="518"/>
        <v>0</v>
      </c>
      <c r="VGJ38" s="927">
        <f t="shared" si="518"/>
        <v>0</v>
      </c>
      <c r="VGK38" s="927">
        <f t="shared" si="518"/>
        <v>0</v>
      </c>
      <c r="VGL38" s="927">
        <f t="shared" si="518"/>
        <v>0</v>
      </c>
      <c r="VGM38" s="927">
        <f t="shared" si="518"/>
        <v>0</v>
      </c>
      <c r="VGN38" s="927">
        <f t="shared" si="518"/>
        <v>0</v>
      </c>
      <c r="VGO38" s="927">
        <f t="shared" si="518"/>
        <v>0</v>
      </c>
      <c r="VGP38" s="927">
        <f t="shared" si="518"/>
        <v>0</v>
      </c>
      <c r="VGQ38" s="927">
        <f t="shared" si="518"/>
        <v>0</v>
      </c>
      <c r="VGR38" s="927">
        <f t="shared" si="518"/>
        <v>0</v>
      </c>
      <c r="VGS38" s="927">
        <f t="shared" si="518"/>
        <v>0</v>
      </c>
      <c r="VGT38" s="927">
        <f t="shared" si="518"/>
        <v>0</v>
      </c>
      <c r="VGU38" s="927">
        <f t="shared" si="518"/>
        <v>0</v>
      </c>
      <c r="VGV38" s="927">
        <f t="shared" si="518"/>
        <v>0</v>
      </c>
      <c r="VGW38" s="927">
        <f t="shared" si="518"/>
        <v>0</v>
      </c>
      <c r="VGX38" s="927">
        <f t="shared" si="518"/>
        <v>0</v>
      </c>
      <c r="VGY38" s="927">
        <f t="shared" si="518"/>
        <v>0</v>
      </c>
      <c r="VGZ38" s="927">
        <f t="shared" si="518"/>
        <v>0</v>
      </c>
      <c r="VHA38" s="927">
        <f t="shared" si="518"/>
        <v>0</v>
      </c>
      <c r="VHB38" s="927">
        <f t="shared" si="518"/>
        <v>0</v>
      </c>
      <c r="VHC38" s="927">
        <f t="shared" si="518"/>
        <v>0</v>
      </c>
      <c r="VHD38" s="927">
        <f t="shared" si="518"/>
        <v>0</v>
      </c>
      <c r="VHE38" s="927">
        <f t="shared" si="518"/>
        <v>0</v>
      </c>
      <c r="VHF38" s="927">
        <f t="shared" si="518"/>
        <v>0</v>
      </c>
      <c r="VHG38" s="927">
        <f t="shared" si="518"/>
        <v>0</v>
      </c>
      <c r="VHH38" s="927">
        <f t="shared" si="518"/>
        <v>0</v>
      </c>
      <c r="VHI38" s="927">
        <f t="shared" si="518"/>
        <v>0</v>
      </c>
      <c r="VHJ38" s="927">
        <f t="shared" si="518"/>
        <v>0</v>
      </c>
      <c r="VHK38" s="927">
        <f t="shared" si="518"/>
        <v>0</v>
      </c>
      <c r="VHL38" s="927">
        <f t="shared" si="518"/>
        <v>0</v>
      </c>
      <c r="VHM38" s="927">
        <f t="shared" si="518"/>
        <v>0</v>
      </c>
      <c r="VHN38" s="927">
        <f t="shared" si="518"/>
        <v>0</v>
      </c>
      <c r="VHO38" s="927">
        <f t="shared" si="518"/>
        <v>0</v>
      </c>
      <c r="VHP38" s="927">
        <f t="shared" si="518"/>
        <v>0</v>
      </c>
      <c r="VHQ38" s="927">
        <f t="shared" si="518"/>
        <v>0</v>
      </c>
      <c r="VHR38" s="927">
        <f t="shared" si="518"/>
        <v>0</v>
      </c>
      <c r="VHS38" s="927">
        <f t="shared" si="518"/>
        <v>0</v>
      </c>
      <c r="VHT38" s="927">
        <f t="shared" si="518"/>
        <v>0</v>
      </c>
      <c r="VHU38" s="927">
        <f t="shared" si="518"/>
        <v>0</v>
      </c>
      <c r="VHV38" s="927">
        <f t="shared" si="518"/>
        <v>0</v>
      </c>
      <c r="VHW38" s="927">
        <f t="shared" si="518"/>
        <v>0</v>
      </c>
      <c r="VHX38" s="927">
        <f t="shared" si="518"/>
        <v>0</v>
      </c>
      <c r="VHY38" s="927">
        <f t="shared" si="518"/>
        <v>0</v>
      </c>
      <c r="VHZ38" s="927">
        <f t="shared" si="518"/>
        <v>0</v>
      </c>
      <c r="VIA38" s="927">
        <f t="shared" si="518"/>
        <v>0</v>
      </c>
      <c r="VIB38" s="927">
        <f t="shared" si="518"/>
        <v>0</v>
      </c>
      <c r="VIC38" s="927">
        <f t="shared" si="518"/>
        <v>0</v>
      </c>
      <c r="VID38" s="927">
        <f t="shared" ref="VID38:VKO38" si="519">+VIC38</f>
        <v>0</v>
      </c>
      <c r="VIE38" s="927">
        <f t="shared" si="519"/>
        <v>0</v>
      </c>
      <c r="VIF38" s="927">
        <f t="shared" si="519"/>
        <v>0</v>
      </c>
      <c r="VIG38" s="927">
        <f t="shared" si="519"/>
        <v>0</v>
      </c>
      <c r="VIH38" s="927">
        <f t="shared" si="519"/>
        <v>0</v>
      </c>
      <c r="VII38" s="927">
        <f t="shared" si="519"/>
        <v>0</v>
      </c>
      <c r="VIJ38" s="927">
        <f t="shared" si="519"/>
        <v>0</v>
      </c>
      <c r="VIK38" s="927">
        <f t="shared" si="519"/>
        <v>0</v>
      </c>
      <c r="VIL38" s="927">
        <f t="shared" si="519"/>
        <v>0</v>
      </c>
      <c r="VIM38" s="927">
        <f t="shared" si="519"/>
        <v>0</v>
      </c>
      <c r="VIN38" s="927">
        <f t="shared" si="519"/>
        <v>0</v>
      </c>
      <c r="VIO38" s="927">
        <f t="shared" si="519"/>
        <v>0</v>
      </c>
      <c r="VIP38" s="927">
        <f t="shared" si="519"/>
        <v>0</v>
      </c>
      <c r="VIQ38" s="927">
        <f t="shared" si="519"/>
        <v>0</v>
      </c>
      <c r="VIR38" s="927">
        <f t="shared" si="519"/>
        <v>0</v>
      </c>
      <c r="VIS38" s="927">
        <f t="shared" si="519"/>
        <v>0</v>
      </c>
      <c r="VIT38" s="927">
        <f t="shared" si="519"/>
        <v>0</v>
      </c>
      <c r="VIU38" s="927">
        <f t="shared" si="519"/>
        <v>0</v>
      </c>
      <c r="VIV38" s="927">
        <f t="shared" si="519"/>
        <v>0</v>
      </c>
      <c r="VIW38" s="927">
        <f t="shared" si="519"/>
        <v>0</v>
      </c>
      <c r="VIX38" s="927">
        <f t="shared" si="519"/>
        <v>0</v>
      </c>
      <c r="VIY38" s="927">
        <f t="shared" si="519"/>
        <v>0</v>
      </c>
      <c r="VIZ38" s="927">
        <f t="shared" si="519"/>
        <v>0</v>
      </c>
      <c r="VJA38" s="927">
        <f t="shared" si="519"/>
        <v>0</v>
      </c>
      <c r="VJB38" s="927">
        <f t="shared" si="519"/>
        <v>0</v>
      </c>
      <c r="VJC38" s="927">
        <f t="shared" si="519"/>
        <v>0</v>
      </c>
      <c r="VJD38" s="927">
        <f t="shared" si="519"/>
        <v>0</v>
      </c>
      <c r="VJE38" s="927">
        <f t="shared" si="519"/>
        <v>0</v>
      </c>
      <c r="VJF38" s="927">
        <f t="shared" si="519"/>
        <v>0</v>
      </c>
      <c r="VJG38" s="927">
        <f t="shared" si="519"/>
        <v>0</v>
      </c>
      <c r="VJH38" s="927">
        <f t="shared" si="519"/>
        <v>0</v>
      </c>
      <c r="VJI38" s="927">
        <f t="shared" si="519"/>
        <v>0</v>
      </c>
      <c r="VJJ38" s="927">
        <f t="shared" si="519"/>
        <v>0</v>
      </c>
      <c r="VJK38" s="927">
        <f t="shared" si="519"/>
        <v>0</v>
      </c>
      <c r="VJL38" s="927">
        <f t="shared" si="519"/>
        <v>0</v>
      </c>
      <c r="VJM38" s="927">
        <f t="shared" si="519"/>
        <v>0</v>
      </c>
      <c r="VJN38" s="927">
        <f t="shared" si="519"/>
        <v>0</v>
      </c>
      <c r="VJO38" s="927">
        <f t="shared" si="519"/>
        <v>0</v>
      </c>
      <c r="VJP38" s="927">
        <f t="shared" si="519"/>
        <v>0</v>
      </c>
      <c r="VJQ38" s="927">
        <f t="shared" si="519"/>
        <v>0</v>
      </c>
      <c r="VJR38" s="927">
        <f t="shared" si="519"/>
        <v>0</v>
      </c>
      <c r="VJS38" s="927">
        <f t="shared" si="519"/>
        <v>0</v>
      </c>
      <c r="VJT38" s="927">
        <f t="shared" si="519"/>
        <v>0</v>
      </c>
      <c r="VJU38" s="927">
        <f t="shared" si="519"/>
        <v>0</v>
      </c>
      <c r="VJV38" s="927">
        <f t="shared" si="519"/>
        <v>0</v>
      </c>
      <c r="VJW38" s="927">
        <f t="shared" si="519"/>
        <v>0</v>
      </c>
      <c r="VJX38" s="927">
        <f t="shared" si="519"/>
        <v>0</v>
      </c>
      <c r="VJY38" s="927">
        <f t="shared" si="519"/>
        <v>0</v>
      </c>
      <c r="VJZ38" s="927">
        <f t="shared" si="519"/>
        <v>0</v>
      </c>
      <c r="VKA38" s="927">
        <f t="shared" si="519"/>
        <v>0</v>
      </c>
      <c r="VKB38" s="927">
        <f t="shared" si="519"/>
        <v>0</v>
      </c>
      <c r="VKC38" s="927">
        <f t="shared" si="519"/>
        <v>0</v>
      </c>
      <c r="VKD38" s="927">
        <f t="shared" si="519"/>
        <v>0</v>
      </c>
      <c r="VKE38" s="927">
        <f t="shared" si="519"/>
        <v>0</v>
      </c>
      <c r="VKF38" s="927">
        <f t="shared" si="519"/>
        <v>0</v>
      </c>
      <c r="VKG38" s="927">
        <f t="shared" si="519"/>
        <v>0</v>
      </c>
      <c r="VKH38" s="927">
        <f t="shared" si="519"/>
        <v>0</v>
      </c>
      <c r="VKI38" s="927">
        <f t="shared" si="519"/>
        <v>0</v>
      </c>
      <c r="VKJ38" s="927">
        <f t="shared" si="519"/>
        <v>0</v>
      </c>
      <c r="VKK38" s="927">
        <f t="shared" si="519"/>
        <v>0</v>
      </c>
      <c r="VKL38" s="927">
        <f t="shared" si="519"/>
        <v>0</v>
      </c>
      <c r="VKM38" s="927">
        <f t="shared" si="519"/>
        <v>0</v>
      </c>
      <c r="VKN38" s="927">
        <f t="shared" si="519"/>
        <v>0</v>
      </c>
      <c r="VKO38" s="927">
        <f t="shared" si="519"/>
        <v>0</v>
      </c>
      <c r="VKP38" s="927">
        <f t="shared" ref="VKP38:VNA38" si="520">+VKO38</f>
        <v>0</v>
      </c>
      <c r="VKQ38" s="927">
        <f t="shared" si="520"/>
        <v>0</v>
      </c>
      <c r="VKR38" s="927">
        <f t="shared" si="520"/>
        <v>0</v>
      </c>
      <c r="VKS38" s="927">
        <f t="shared" si="520"/>
        <v>0</v>
      </c>
      <c r="VKT38" s="927">
        <f t="shared" si="520"/>
        <v>0</v>
      </c>
      <c r="VKU38" s="927">
        <f t="shared" si="520"/>
        <v>0</v>
      </c>
      <c r="VKV38" s="927">
        <f t="shared" si="520"/>
        <v>0</v>
      </c>
      <c r="VKW38" s="927">
        <f t="shared" si="520"/>
        <v>0</v>
      </c>
      <c r="VKX38" s="927">
        <f t="shared" si="520"/>
        <v>0</v>
      </c>
      <c r="VKY38" s="927">
        <f t="shared" si="520"/>
        <v>0</v>
      </c>
      <c r="VKZ38" s="927">
        <f t="shared" si="520"/>
        <v>0</v>
      </c>
      <c r="VLA38" s="927">
        <f t="shared" si="520"/>
        <v>0</v>
      </c>
      <c r="VLB38" s="927">
        <f t="shared" si="520"/>
        <v>0</v>
      </c>
      <c r="VLC38" s="927">
        <f t="shared" si="520"/>
        <v>0</v>
      </c>
      <c r="VLD38" s="927">
        <f t="shared" si="520"/>
        <v>0</v>
      </c>
      <c r="VLE38" s="927">
        <f t="shared" si="520"/>
        <v>0</v>
      </c>
      <c r="VLF38" s="927">
        <f t="shared" si="520"/>
        <v>0</v>
      </c>
      <c r="VLG38" s="927">
        <f t="shared" si="520"/>
        <v>0</v>
      </c>
      <c r="VLH38" s="927">
        <f t="shared" si="520"/>
        <v>0</v>
      </c>
      <c r="VLI38" s="927">
        <f t="shared" si="520"/>
        <v>0</v>
      </c>
      <c r="VLJ38" s="927">
        <f t="shared" si="520"/>
        <v>0</v>
      </c>
      <c r="VLK38" s="927">
        <f t="shared" si="520"/>
        <v>0</v>
      </c>
      <c r="VLL38" s="927">
        <f t="shared" si="520"/>
        <v>0</v>
      </c>
      <c r="VLM38" s="927">
        <f t="shared" si="520"/>
        <v>0</v>
      </c>
      <c r="VLN38" s="927">
        <f t="shared" si="520"/>
        <v>0</v>
      </c>
      <c r="VLO38" s="927">
        <f t="shared" si="520"/>
        <v>0</v>
      </c>
      <c r="VLP38" s="927">
        <f t="shared" si="520"/>
        <v>0</v>
      </c>
      <c r="VLQ38" s="927">
        <f t="shared" si="520"/>
        <v>0</v>
      </c>
      <c r="VLR38" s="927">
        <f t="shared" si="520"/>
        <v>0</v>
      </c>
      <c r="VLS38" s="927">
        <f t="shared" si="520"/>
        <v>0</v>
      </c>
      <c r="VLT38" s="927">
        <f t="shared" si="520"/>
        <v>0</v>
      </c>
      <c r="VLU38" s="927">
        <f t="shared" si="520"/>
        <v>0</v>
      </c>
      <c r="VLV38" s="927">
        <f t="shared" si="520"/>
        <v>0</v>
      </c>
      <c r="VLW38" s="927">
        <f t="shared" si="520"/>
        <v>0</v>
      </c>
      <c r="VLX38" s="927">
        <f t="shared" si="520"/>
        <v>0</v>
      </c>
      <c r="VLY38" s="927">
        <f t="shared" si="520"/>
        <v>0</v>
      </c>
      <c r="VLZ38" s="927">
        <f t="shared" si="520"/>
        <v>0</v>
      </c>
      <c r="VMA38" s="927">
        <f t="shared" si="520"/>
        <v>0</v>
      </c>
      <c r="VMB38" s="927">
        <f t="shared" si="520"/>
        <v>0</v>
      </c>
      <c r="VMC38" s="927">
        <f t="shared" si="520"/>
        <v>0</v>
      </c>
      <c r="VMD38" s="927">
        <f t="shared" si="520"/>
        <v>0</v>
      </c>
      <c r="VME38" s="927">
        <f t="shared" si="520"/>
        <v>0</v>
      </c>
      <c r="VMF38" s="927">
        <f t="shared" si="520"/>
        <v>0</v>
      </c>
      <c r="VMG38" s="927">
        <f t="shared" si="520"/>
        <v>0</v>
      </c>
      <c r="VMH38" s="927">
        <f t="shared" si="520"/>
        <v>0</v>
      </c>
      <c r="VMI38" s="927">
        <f t="shared" si="520"/>
        <v>0</v>
      </c>
      <c r="VMJ38" s="927">
        <f t="shared" si="520"/>
        <v>0</v>
      </c>
      <c r="VMK38" s="927">
        <f t="shared" si="520"/>
        <v>0</v>
      </c>
      <c r="VML38" s="927">
        <f t="shared" si="520"/>
        <v>0</v>
      </c>
      <c r="VMM38" s="927">
        <f t="shared" si="520"/>
        <v>0</v>
      </c>
      <c r="VMN38" s="927">
        <f t="shared" si="520"/>
        <v>0</v>
      </c>
      <c r="VMO38" s="927">
        <f t="shared" si="520"/>
        <v>0</v>
      </c>
      <c r="VMP38" s="927">
        <f t="shared" si="520"/>
        <v>0</v>
      </c>
      <c r="VMQ38" s="927">
        <f t="shared" si="520"/>
        <v>0</v>
      </c>
      <c r="VMR38" s="927">
        <f t="shared" si="520"/>
        <v>0</v>
      </c>
      <c r="VMS38" s="927">
        <f t="shared" si="520"/>
        <v>0</v>
      </c>
      <c r="VMT38" s="927">
        <f t="shared" si="520"/>
        <v>0</v>
      </c>
      <c r="VMU38" s="927">
        <f t="shared" si="520"/>
        <v>0</v>
      </c>
      <c r="VMV38" s="927">
        <f t="shared" si="520"/>
        <v>0</v>
      </c>
      <c r="VMW38" s="927">
        <f t="shared" si="520"/>
        <v>0</v>
      </c>
      <c r="VMX38" s="927">
        <f t="shared" si="520"/>
        <v>0</v>
      </c>
      <c r="VMY38" s="927">
        <f t="shared" si="520"/>
        <v>0</v>
      </c>
      <c r="VMZ38" s="927">
        <f t="shared" si="520"/>
        <v>0</v>
      </c>
      <c r="VNA38" s="927">
        <f t="shared" si="520"/>
        <v>0</v>
      </c>
      <c r="VNB38" s="927">
        <f t="shared" ref="VNB38:VPM38" si="521">+VNA38</f>
        <v>0</v>
      </c>
      <c r="VNC38" s="927">
        <f t="shared" si="521"/>
        <v>0</v>
      </c>
      <c r="VND38" s="927">
        <f t="shared" si="521"/>
        <v>0</v>
      </c>
      <c r="VNE38" s="927">
        <f t="shared" si="521"/>
        <v>0</v>
      </c>
      <c r="VNF38" s="927">
        <f t="shared" si="521"/>
        <v>0</v>
      </c>
      <c r="VNG38" s="927">
        <f t="shared" si="521"/>
        <v>0</v>
      </c>
      <c r="VNH38" s="927">
        <f t="shared" si="521"/>
        <v>0</v>
      </c>
      <c r="VNI38" s="927">
        <f t="shared" si="521"/>
        <v>0</v>
      </c>
      <c r="VNJ38" s="927">
        <f t="shared" si="521"/>
        <v>0</v>
      </c>
      <c r="VNK38" s="927">
        <f t="shared" si="521"/>
        <v>0</v>
      </c>
      <c r="VNL38" s="927">
        <f t="shared" si="521"/>
        <v>0</v>
      </c>
      <c r="VNM38" s="927">
        <f t="shared" si="521"/>
        <v>0</v>
      </c>
      <c r="VNN38" s="927">
        <f t="shared" si="521"/>
        <v>0</v>
      </c>
      <c r="VNO38" s="927">
        <f t="shared" si="521"/>
        <v>0</v>
      </c>
      <c r="VNP38" s="927">
        <f t="shared" si="521"/>
        <v>0</v>
      </c>
      <c r="VNQ38" s="927">
        <f t="shared" si="521"/>
        <v>0</v>
      </c>
      <c r="VNR38" s="927">
        <f t="shared" si="521"/>
        <v>0</v>
      </c>
      <c r="VNS38" s="927">
        <f t="shared" si="521"/>
        <v>0</v>
      </c>
      <c r="VNT38" s="927">
        <f t="shared" si="521"/>
        <v>0</v>
      </c>
      <c r="VNU38" s="927">
        <f t="shared" si="521"/>
        <v>0</v>
      </c>
      <c r="VNV38" s="927">
        <f t="shared" si="521"/>
        <v>0</v>
      </c>
      <c r="VNW38" s="927">
        <f t="shared" si="521"/>
        <v>0</v>
      </c>
      <c r="VNX38" s="927">
        <f t="shared" si="521"/>
        <v>0</v>
      </c>
      <c r="VNY38" s="927">
        <f t="shared" si="521"/>
        <v>0</v>
      </c>
      <c r="VNZ38" s="927">
        <f t="shared" si="521"/>
        <v>0</v>
      </c>
      <c r="VOA38" s="927">
        <f t="shared" si="521"/>
        <v>0</v>
      </c>
      <c r="VOB38" s="927">
        <f t="shared" si="521"/>
        <v>0</v>
      </c>
      <c r="VOC38" s="927">
        <f t="shared" si="521"/>
        <v>0</v>
      </c>
      <c r="VOD38" s="927">
        <f t="shared" si="521"/>
        <v>0</v>
      </c>
      <c r="VOE38" s="927">
        <f t="shared" si="521"/>
        <v>0</v>
      </c>
      <c r="VOF38" s="927">
        <f t="shared" si="521"/>
        <v>0</v>
      </c>
      <c r="VOG38" s="927">
        <f t="shared" si="521"/>
        <v>0</v>
      </c>
      <c r="VOH38" s="927">
        <f t="shared" si="521"/>
        <v>0</v>
      </c>
      <c r="VOI38" s="927">
        <f t="shared" si="521"/>
        <v>0</v>
      </c>
      <c r="VOJ38" s="927">
        <f t="shared" si="521"/>
        <v>0</v>
      </c>
      <c r="VOK38" s="927">
        <f t="shared" si="521"/>
        <v>0</v>
      </c>
      <c r="VOL38" s="927">
        <f t="shared" si="521"/>
        <v>0</v>
      </c>
      <c r="VOM38" s="927">
        <f t="shared" si="521"/>
        <v>0</v>
      </c>
      <c r="VON38" s="927">
        <f t="shared" si="521"/>
        <v>0</v>
      </c>
      <c r="VOO38" s="927">
        <f t="shared" si="521"/>
        <v>0</v>
      </c>
      <c r="VOP38" s="927">
        <f t="shared" si="521"/>
        <v>0</v>
      </c>
      <c r="VOQ38" s="927">
        <f t="shared" si="521"/>
        <v>0</v>
      </c>
      <c r="VOR38" s="927">
        <f t="shared" si="521"/>
        <v>0</v>
      </c>
      <c r="VOS38" s="927">
        <f t="shared" si="521"/>
        <v>0</v>
      </c>
      <c r="VOT38" s="927">
        <f t="shared" si="521"/>
        <v>0</v>
      </c>
      <c r="VOU38" s="927">
        <f t="shared" si="521"/>
        <v>0</v>
      </c>
      <c r="VOV38" s="927">
        <f t="shared" si="521"/>
        <v>0</v>
      </c>
      <c r="VOW38" s="927">
        <f t="shared" si="521"/>
        <v>0</v>
      </c>
      <c r="VOX38" s="927">
        <f t="shared" si="521"/>
        <v>0</v>
      </c>
      <c r="VOY38" s="927">
        <f t="shared" si="521"/>
        <v>0</v>
      </c>
      <c r="VOZ38" s="927">
        <f t="shared" si="521"/>
        <v>0</v>
      </c>
      <c r="VPA38" s="927">
        <f t="shared" si="521"/>
        <v>0</v>
      </c>
      <c r="VPB38" s="927">
        <f t="shared" si="521"/>
        <v>0</v>
      </c>
      <c r="VPC38" s="927">
        <f t="shared" si="521"/>
        <v>0</v>
      </c>
      <c r="VPD38" s="927">
        <f t="shared" si="521"/>
        <v>0</v>
      </c>
      <c r="VPE38" s="927">
        <f t="shared" si="521"/>
        <v>0</v>
      </c>
      <c r="VPF38" s="927">
        <f t="shared" si="521"/>
        <v>0</v>
      </c>
      <c r="VPG38" s="927">
        <f t="shared" si="521"/>
        <v>0</v>
      </c>
      <c r="VPH38" s="927">
        <f t="shared" si="521"/>
        <v>0</v>
      </c>
      <c r="VPI38" s="927">
        <f t="shared" si="521"/>
        <v>0</v>
      </c>
      <c r="VPJ38" s="927">
        <f t="shared" si="521"/>
        <v>0</v>
      </c>
      <c r="VPK38" s="927">
        <f t="shared" si="521"/>
        <v>0</v>
      </c>
      <c r="VPL38" s="927">
        <f t="shared" si="521"/>
        <v>0</v>
      </c>
      <c r="VPM38" s="927">
        <f t="shared" si="521"/>
        <v>0</v>
      </c>
      <c r="VPN38" s="927">
        <f t="shared" ref="VPN38:VRY38" si="522">+VPM38</f>
        <v>0</v>
      </c>
      <c r="VPO38" s="927">
        <f t="shared" si="522"/>
        <v>0</v>
      </c>
      <c r="VPP38" s="927">
        <f t="shared" si="522"/>
        <v>0</v>
      </c>
      <c r="VPQ38" s="927">
        <f t="shared" si="522"/>
        <v>0</v>
      </c>
      <c r="VPR38" s="927">
        <f t="shared" si="522"/>
        <v>0</v>
      </c>
      <c r="VPS38" s="927">
        <f t="shared" si="522"/>
        <v>0</v>
      </c>
      <c r="VPT38" s="927">
        <f t="shared" si="522"/>
        <v>0</v>
      </c>
      <c r="VPU38" s="927">
        <f t="shared" si="522"/>
        <v>0</v>
      </c>
      <c r="VPV38" s="927">
        <f t="shared" si="522"/>
        <v>0</v>
      </c>
      <c r="VPW38" s="927">
        <f t="shared" si="522"/>
        <v>0</v>
      </c>
      <c r="VPX38" s="927">
        <f t="shared" si="522"/>
        <v>0</v>
      </c>
      <c r="VPY38" s="927">
        <f t="shared" si="522"/>
        <v>0</v>
      </c>
      <c r="VPZ38" s="927">
        <f t="shared" si="522"/>
        <v>0</v>
      </c>
      <c r="VQA38" s="927">
        <f t="shared" si="522"/>
        <v>0</v>
      </c>
      <c r="VQB38" s="927">
        <f t="shared" si="522"/>
        <v>0</v>
      </c>
      <c r="VQC38" s="927">
        <f t="shared" si="522"/>
        <v>0</v>
      </c>
      <c r="VQD38" s="927">
        <f t="shared" si="522"/>
        <v>0</v>
      </c>
      <c r="VQE38" s="927">
        <f t="shared" si="522"/>
        <v>0</v>
      </c>
      <c r="VQF38" s="927">
        <f t="shared" si="522"/>
        <v>0</v>
      </c>
      <c r="VQG38" s="927">
        <f t="shared" si="522"/>
        <v>0</v>
      </c>
      <c r="VQH38" s="927">
        <f t="shared" si="522"/>
        <v>0</v>
      </c>
      <c r="VQI38" s="927">
        <f t="shared" si="522"/>
        <v>0</v>
      </c>
      <c r="VQJ38" s="927">
        <f t="shared" si="522"/>
        <v>0</v>
      </c>
      <c r="VQK38" s="927">
        <f t="shared" si="522"/>
        <v>0</v>
      </c>
      <c r="VQL38" s="927">
        <f t="shared" si="522"/>
        <v>0</v>
      </c>
      <c r="VQM38" s="927">
        <f t="shared" si="522"/>
        <v>0</v>
      </c>
      <c r="VQN38" s="927">
        <f t="shared" si="522"/>
        <v>0</v>
      </c>
      <c r="VQO38" s="927">
        <f t="shared" si="522"/>
        <v>0</v>
      </c>
      <c r="VQP38" s="927">
        <f t="shared" si="522"/>
        <v>0</v>
      </c>
      <c r="VQQ38" s="927">
        <f t="shared" si="522"/>
        <v>0</v>
      </c>
      <c r="VQR38" s="927">
        <f t="shared" si="522"/>
        <v>0</v>
      </c>
      <c r="VQS38" s="927">
        <f t="shared" si="522"/>
        <v>0</v>
      </c>
      <c r="VQT38" s="927">
        <f t="shared" si="522"/>
        <v>0</v>
      </c>
      <c r="VQU38" s="927">
        <f t="shared" si="522"/>
        <v>0</v>
      </c>
      <c r="VQV38" s="927">
        <f t="shared" si="522"/>
        <v>0</v>
      </c>
      <c r="VQW38" s="927">
        <f t="shared" si="522"/>
        <v>0</v>
      </c>
      <c r="VQX38" s="927">
        <f t="shared" si="522"/>
        <v>0</v>
      </c>
      <c r="VQY38" s="927">
        <f t="shared" si="522"/>
        <v>0</v>
      </c>
      <c r="VQZ38" s="927">
        <f t="shared" si="522"/>
        <v>0</v>
      </c>
      <c r="VRA38" s="927">
        <f t="shared" si="522"/>
        <v>0</v>
      </c>
      <c r="VRB38" s="927">
        <f t="shared" si="522"/>
        <v>0</v>
      </c>
      <c r="VRC38" s="927">
        <f t="shared" si="522"/>
        <v>0</v>
      </c>
      <c r="VRD38" s="927">
        <f t="shared" si="522"/>
        <v>0</v>
      </c>
      <c r="VRE38" s="927">
        <f t="shared" si="522"/>
        <v>0</v>
      </c>
      <c r="VRF38" s="927">
        <f t="shared" si="522"/>
        <v>0</v>
      </c>
      <c r="VRG38" s="927">
        <f t="shared" si="522"/>
        <v>0</v>
      </c>
      <c r="VRH38" s="927">
        <f t="shared" si="522"/>
        <v>0</v>
      </c>
      <c r="VRI38" s="927">
        <f t="shared" si="522"/>
        <v>0</v>
      </c>
      <c r="VRJ38" s="927">
        <f t="shared" si="522"/>
        <v>0</v>
      </c>
      <c r="VRK38" s="927">
        <f t="shared" si="522"/>
        <v>0</v>
      </c>
      <c r="VRL38" s="927">
        <f t="shared" si="522"/>
        <v>0</v>
      </c>
      <c r="VRM38" s="927">
        <f t="shared" si="522"/>
        <v>0</v>
      </c>
      <c r="VRN38" s="927">
        <f t="shared" si="522"/>
        <v>0</v>
      </c>
      <c r="VRO38" s="927">
        <f t="shared" si="522"/>
        <v>0</v>
      </c>
      <c r="VRP38" s="927">
        <f t="shared" si="522"/>
        <v>0</v>
      </c>
      <c r="VRQ38" s="927">
        <f t="shared" si="522"/>
        <v>0</v>
      </c>
      <c r="VRR38" s="927">
        <f t="shared" si="522"/>
        <v>0</v>
      </c>
      <c r="VRS38" s="927">
        <f t="shared" si="522"/>
        <v>0</v>
      </c>
      <c r="VRT38" s="927">
        <f t="shared" si="522"/>
        <v>0</v>
      </c>
      <c r="VRU38" s="927">
        <f t="shared" si="522"/>
        <v>0</v>
      </c>
      <c r="VRV38" s="927">
        <f t="shared" si="522"/>
        <v>0</v>
      </c>
      <c r="VRW38" s="927">
        <f t="shared" si="522"/>
        <v>0</v>
      </c>
      <c r="VRX38" s="927">
        <f t="shared" si="522"/>
        <v>0</v>
      </c>
      <c r="VRY38" s="927">
        <f t="shared" si="522"/>
        <v>0</v>
      </c>
      <c r="VRZ38" s="927">
        <f t="shared" ref="VRZ38:VUK38" si="523">+VRY38</f>
        <v>0</v>
      </c>
      <c r="VSA38" s="927">
        <f t="shared" si="523"/>
        <v>0</v>
      </c>
      <c r="VSB38" s="927">
        <f t="shared" si="523"/>
        <v>0</v>
      </c>
      <c r="VSC38" s="927">
        <f t="shared" si="523"/>
        <v>0</v>
      </c>
      <c r="VSD38" s="927">
        <f t="shared" si="523"/>
        <v>0</v>
      </c>
      <c r="VSE38" s="927">
        <f t="shared" si="523"/>
        <v>0</v>
      </c>
      <c r="VSF38" s="927">
        <f t="shared" si="523"/>
        <v>0</v>
      </c>
      <c r="VSG38" s="927">
        <f t="shared" si="523"/>
        <v>0</v>
      </c>
      <c r="VSH38" s="927">
        <f t="shared" si="523"/>
        <v>0</v>
      </c>
      <c r="VSI38" s="927">
        <f t="shared" si="523"/>
        <v>0</v>
      </c>
      <c r="VSJ38" s="927">
        <f t="shared" si="523"/>
        <v>0</v>
      </c>
      <c r="VSK38" s="927">
        <f t="shared" si="523"/>
        <v>0</v>
      </c>
      <c r="VSL38" s="927">
        <f t="shared" si="523"/>
        <v>0</v>
      </c>
      <c r="VSM38" s="927">
        <f t="shared" si="523"/>
        <v>0</v>
      </c>
      <c r="VSN38" s="927">
        <f t="shared" si="523"/>
        <v>0</v>
      </c>
      <c r="VSO38" s="927">
        <f t="shared" si="523"/>
        <v>0</v>
      </c>
      <c r="VSP38" s="927">
        <f t="shared" si="523"/>
        <v>0</v>
      </c>
      <c r="VSQ38" s="927">
        <f t="shared" si="523"/>
        <v>0</v>
      </c>
      <c r="VSR38" s="927">
        <f t="shared" si="523"/>
        <v>0</v>
      </c>
      <c r="VSS38" s="927">
        <f t="shared" si="523"/>
        <v>0</v>
      </c>
      <c r="VST38" s="927">
        <f t="shared" si="523"/>
        <v>0</v>
      </c>
      <c r="VSU38" s="927">
        <f t="shared" si="523"/>
        <v>0</v>
      </c>
      <c r="VSV38" s="927">
        <f t="shared" si="523"/>
        <v>0</v>
      </c>
      <c r="VSW38" s="927">
        <f t="shared" si="523"/>
        <v>0</v>
      </c>
      <c r="VSX38" s="927">
        <f t="shared" si="523"/>
        <v>0</v>
      </c>
      <c r="VSY38" s="927">
        <f t="shared" si="523"/>
        <v>0</v>
      </c>
      <c r="VSZ38" s="927">
        <f t="shared" si="523"/>
        <v>0</v>
      </c>
      <c r="VTA38" s="927">
        <f t="shared" si="523"/>
        <v>0</v>
      </c>
      <c r="VTB38" s="927">
        <f t="shared" si="523"/>
        <v>0</v>
      </c>
      <c r="VTC38" s="927">
        <f t="shared" si="523"/>
        <v>0</v>
      </c>
      <c r="VTD38" s="927">
        <f t="shared" si="523"/>
        <v>0</v>
      </c>
      <c r="VTE38" s="927">
        <f t="shared" si="523"/>
        <v>0</v>
      </c>
      <c r="VTF38" s="927">
        <f t="shared" si="523"/>
        <v>0</v>
      </c>
      <c r="VTG38" s="927">
        <f t="shared" si="523"/>
        <v>0</v>
      </c>
      <c r="VTH38" s="927">
        <f t="shared" si="523"/>
        <v>0</v>
      </c>
      <c r="VTI38" s="927">
        <f t="shared" si="523"/>
        <v>0</v>
      </c>
      <c r="VTJ38" s="927">
        <f t="shared" si="523"/>
        <v>0</v>
      </c>
      <c r="VTK38" s="927">
        <f t="shared" si="523"/>
        <v>0</v>
      </c>
      <c r="VTL38" s="927">
        <f t="shared" si="523"/>
        <v>0</v>
      </c>
      <c r="VTM38" s="927">
        <f t="shared" si="523"/>
        <v>0</v>
      </c>
      <c r="VTN38" s="927">
        <f t="shared" si="523"/>
        <v>0</v>
      </c>
      <c r="VTO38" s="927">
        <f t="shared" si="523"/>
        <v>0</v>
      </c>
      <c r="VTP38" s="927">
        <f t="shared" si="523"/>
        <v>0</v>
      </c>
      <c r="VTQ38" s="927">
        <f t="shared" si="523"/>
        <v>0</v>
      </c>
      <c r="VTR38" s="927">
        <f t="shared" si="523"/>
        <v>0</v>
      </c>
      <c r="VTS38" s="927">
        <f t="shared" si="523"/>
        <v>0</v>
      </c>
      <c r="VTT38" s="927">
        <f t="shared" si="523"/>
        <v>0</v>
      </c>
      <c r="VTU38" s="927">
        <f t="shared" si="523"/>
        <v>0</v>
      </c>
      <c r="VTV38" s="927">
        <f t="shared" si="523"/>
        <v>0</v>
      </c>
      <c r="VTW38" s="927">
        <f t="shared" si="523"/>
        <v>0</v>
      </c>
      <c r="VTX38" s="927">
        <f t="shared" si="523"/>
        <v>0</v>
      </c>
      <c r="VTY38" s="927">
        <f t="shared" si="523"/>
        <v>0</v>
      </c>
      <c r="VTZ38" s="927">
        <f t="shared" si="523"/>
        <v>0</v>
      </c>
      <c r="VUA38" s="927">
        <f t="shared" si="523"/>
        <v>0</v>
      </c>
      <c r="VUB38" s="927">
        <f t="shared" si="523"/>
        <v>0</v>
      </c>
      <c r="VUC38" s="927">
        <f t="shared" si="523"/>
        <v>0</v>
      </c>
      <c r="VUD38" s="927">
        <f t="shared" si="523"/>
        <v>0</v>
      </c>
      <c r="VUE38" s="927">
        <f t="shared" si="523"/>
        <v>0</v>
      </c>
      <c r="VUF38" s="927">
        <f t="shared" si="523"/>
        <v>0</v>
      </c>
      <c r="VUG38" s="927">
        <f t="shared" si="523"/>
        <v>0</v>
      </c>
      <c r="VUH38" s="927">
        <f t="shared" si="523"/>
        <v>0</v>
      </c>
      <c r="VUI38" s="927">
        <f t="shared" si="523"/>
        <v>0</v>
      </c>
      <c r="VUJ38" s="927">
        <f t="shared" si="523"/>
        <v>0</v>
      </c>
      <c r="VUK38" s="927">
        <f t="shared" si="523"/>
        <v>0</v>
      </c>
      <c r="VUL38" s="927">
        <f t="shared" ref="VUL38:VWW38" si="524">+VUK38</f>
        <v>0</v>
      </c>
      <c r="VUM38" s="927">
        <f t="shared" si="524"/>
        <v>0</v>
      </c>
      <c r="VUN38" s="927">
        <f t="shared" si="524"/>
        <v>0</v>
      </c>
      <c r="VUO38" s="927">
        <f t="shared" si="524"/>
        <v>0</v>
      </c>
      <c r="VUP38" s="927">
        <f t="shared" si="524"/>
        <v>0</v>
      </c>
      <c r="VUQ38" s="927">
        <f t="shared" si="524"/>
        <v>0</v>
      </c>
      <c r="VUR38" s="927">
        <f t="shared" si="524"/>
        <v>0</v>
      </c>
      <c r="VUS38" s="927">
        <f t="shared" si="524"/>
        <v>0</v>
      </c>
      <c r="VUT38" s="927">
        <f t="shared" si="524"/>
        <v>0</v>
      </c>
      <c r="VUU38" s="927">
        <f t="shared" si="524"/>
        <v>0</v>
      </c>
      <c r="VUV38" s="927">
        <f t="shared" si="524"/>
        <v>0</v>
      </c>
      <c r="VUW38" s="927">
        <f t="shared" si="524"/>
        <v>0</v>
      </c>
      <c r="VUX38" s="927">
        <f t="shared" si="524"/>
        <v>0</v>
      </c>
      <c r="VUY38" s="927">
        <f t="shared" si="524"/>
        <v>0</v>
      </c>
      <c r="VUZ38" s="927">
        <f t="shared" si="524"/>
        <v>0</v>
      </c>
      <c r="VVA38" s="927">
        <f t="shared" si="524"/>
        <v>0</v>
      </c>
      <c r="VVB38" s="927">
        <f t="shared" si="524"/>
        <v>0</v>
      </c>
      <c r="VVC38" s="927">
        <f t="shared" si="524"/>
        <v>0</v>
      </c>
      <c r="VVD38" s="927">
        <f t="shared" si="524"/>
        <v>0</v>
      </c>
      <c r="VVE38" s="927">
        <f t="shared" si="524"/>
        <v>0</v>
      </c>
      <c r="VVF38" s="927">
        <f t="shared" si="524"/>
        <v>0</v>
      </c>
      <c r="VVG38" s="927">
        <f t="shared" si="524"/>
        <v>0</v>
      </c>
      <c r="VVH38" s="927">
        <f t="shared" si="524"/>
        <v>0</v>
      </c>
      <c r="VVI38" s="927">
        <f t="shared" si="524"/>
        <v>0</v>
      </c>
      <c r="VVJ38" s="927">
        <f t="shared" si="524"/>
        <v>0</v>
      </c>
      <c r="VVK38" s="927">
        <f t="shared" si="524"/>
        <v>0</v>
      </c>
      <c r="VVL38" s="927">
        <f t="shared" si="524"/>
        <v>0</v>
      </c>
      <c r="VVM38" s="927">
        <f t="shared" si="524"/>
        <v>0</v>
      </c>
      <c r="VVN38" s="927">
        <f t="shared" si="524"/>
        <v>0</v>
      </c>
      <c r="VVO38" s="927">
        <f t="shared" si="524"/>
        <v>0</v>
      </c>
      <c r="VVP38" s="927">
        <f t="shared" si="524"/>
        <v>0</v>
      </c>
      <c r="VVQ38" s="927">
        <f t="shared" si="524"/>
        <v>0</v>
      </c>
      <c r="VVR38" s="927">
        <f t="shared" si="524"/>
        <v>0</v>
      </c>
      <c r="VVS38" s="927">
        <f t="shared" si="524"/>
        <v>0</v>
      </c>
      <c r="VVT38" s="927">
        <f t="shared" si="524"/>
        <v>0</v>
      </c>
      <c r="VVU38" s="927">
        <f t="shared" si="524"/>
        <v>0</v>
      </c>
      <c r="VVV38" s="927">
        <f t="shared" si="524"/>
        <v>0</v>
      </c>
      <c r="VVW38" s="927">
        <f t="shared" si="524"/>
        <v>0</v>
      </c>
      <c r="VVX38" s="927">
        <f t="shared" si="524"/>
        <v>0</v>
      </c>
      <c r="VVY38" s="927">
        <f t="shared" si="524"/>
        <v>0</v>
      </c>
      <c r="VVZ38" s="927">
        <f t="shared" si="524"/>
        <v>0</v>
      </c>
      <c r="VWA38" s="927">
        <f t="shared" si="524"/>
        <v>0</v>
      </c>
      <c r="VWB38" s="927">
        <f t="shared" si="524"/>
        <v>0</v>
      </c>
      <c r="VWC38" s="927">
        <f t="shared" si="524"/>
        <v>0</v>
      </c>
      <c r="VWD38" s="927">
        <f t="shared" si="524"/>
        <v>0</v>
      </c>
      <c r="VWE38" s="927">
        <f t="shared" si="524"/>
        <v>0</v>
      </c>
      <c r="VWF38" s="927">
        <f t="shared" si="524"/>
        <v>0</v>
      </c>
      <c r="VWG38" s="927">
        <f t="shared" si="524"/>
        <v>0</v>
      </c>
      <c r="VWH38" s="927">
        <f t="shared" si="524"/>
        <v>0</v>
      </c>
      <c r="VWI38" s="927">
        <f t="shared" si="524"/>
        <v>0</v>
      </c>
      <c r="VWJ38" s="927">
        <f t="shared" si="524"/>
        <v>0</v>
      </c>
      <c r="VWK38" s="927">
        <f t="shared" si="524"/>
        <v>0</v>
      </c>
      <c r="VWL38" s="927">
        <f t="shared" si="524"/>
        <v>0</v>
      </c>
      <c r="VWM38" s="927">
        <f t="shared" si="524"/>
        <v>0</v>
      </c>
      <c r="VWN38" s="927">
        <f t="shared" si="524"/>
        <v>0</v>
      </c>
      <c r="VWO38" s="927">
        <f t="shared" si="524"/>
        <v>0</v>
      </c>
      <c r="VWP38" s="927">
        <f t="shared" si="524"/>
        <v>0</v>
      </c>
      <c r="VWQ38" s="927">
        <f t="shared" si="524"/>
        <v>0</v>
      </c>
      <c r="VWR38" s="927">
        <f t="shared" si="524"/>
        <v>0</v>
      </c>
      <c r="VWS38" s="927">
        <f t="shared" si="524"/>
        <v>0</v>
      </c>
      <c r="VWT38" s="927">
        <f t="shared" si="524"/>
        <v>0</v>
      </c>
      <c r="VWU38" s="927">
        <f t="shared" si="524"/>
        <v>0</v>
      </c>
      <c r="VWV38" s="927">
        <f t="shared" si="524"/>
        <v>0</v>
      </c>
      <c r="VWW38" s="927">
        <f t="shared" si="524"/>
        <v>0</v>
      </c>
      <c r="VWX38" s="927">
        <f t="shared" ref="VWX38:VZI38" si="525">+VWW38</f>
        <v>0</v>
      </c>
      <c r="VWY38" s="927">
        <f t="shared" si="525"/>
        <v>0</v>
      </c>
      <c r="VWZ38" s="927">
        <f t="shared" si="525"/>
        <v>0</v>
      </c>
      <c r="VXA38" s="927">
        <f t="shared" si="525"/>
        <v>0</v>
      </c>
      <c r="VXB38" s="927">
        <f t="shared" si="525"/>
        <v>0</v>
      </c>
      <c r="VXC38" s="927">
        <f t="shared" si="525"/>
        <v>0</v>
      </c>
      <c r="VXD38" s="927">
        <f t="shared" si="525"/>
        <v>0</v>
      </c>
      <c r="VXE38" s="927">
        <f t="shared" si="525"/>
        <v>0</v>
      </c>
      <c r="VXF38" s="927">
        <f t="shared" si="525"/>
        <v>0</v>
      </c>
      <c r="VXG38" s="927">
        <f t="shared" si="525"/>
        <v>0</v>
      </c>
      <c r="VXH38" s="927">
        <f t="shared" si="525"/>
        <v>0</v>
      </c>
      <c r="VXI38" s="927">
        <f t="shared" si="525"/>
        <v>0</v>
      </c>
      <c r="VXJ38" s="927">
        <f t="shared" si="525"/>
        <v>0</v>
      </c>
      <c r="VXK38" s="927">
        <f t="shared" si="525"/>
        <v>0</v>
      </c>
      <c r="VXL38" s="927">
        <f t="shared" si="525"/>
        <v>0</v>
      </c>
      <c r="VXM38" s="927">
        <f t="shared" si="525"/>
        <v>0</v>
      </c>
      <c r="VXN38" s="927">
        <f t="shared" si="525"/>
        <v>0</v>
      </c>
      <c r="VXO38" s="927">
        <f t="shared" si="525"/>
        <v>0</v>
      </c>
      <c r="VXP38" s="927">
        <f t="shared" si="525"/>
        <v>0</v>
      </c>
      <c r="VXQ38" s="927">
        <f t="shared" si="525"/>
        <v>0</v>
      </c>
      <c r="VXR38" s="927">
        <f t="shared" si="525"/>
        <v>0</v>
      </c>
      <c r="VXS38" s="927">
        <f t="shared" si="525"/>
        <v>0</v>
      </c>
      <c r="VXT38" s="927">
        <f t="shared" si="525"/>
        <v>0</v>
      </c>
      <c r="VXU38" s="927">
        <f t="shared" si="525"/>
        <v>0</v>
      </c>
      <c r="VXV38" s="927">
        <f t="shared" si="525"/>
        <v>0</v>
      </c>
      <c r="VXW38" s="927">
        <f t="shared" si="525"/>
        <v>0</v>
      </c>
      <c r="VXX38" s="927">
        <f t="shared" si="525"/>
        <v>0</v>
      </c>
      <c r="VXY38" s="927">
        <f t="shared" si="525"/>
        <v>0</v>
      </c>
      <c r="VXZ38" s="927">
        <f t="shared" si="525"/>
        <v>0</v>
      </c>
      <c r="VYA38" s="927">
        <f t="shared" si="525"/>
        <v>0</v>
      </c>
      <c r="VYB38" s="927">
        <f t="shared" si="525"/>
        <v>0</v>
      </c>
      <c r="VYC38" s="927">
        <f t="shared" si="525"/>
        <v>0</v>
      </c>
      <c r="VYD38" s="927">
        <f t="shared" si="525"/>
        <v>0</v>
      </c>
      <c r="VYE38" s="927">
        <f t="shared" si="525"/>
        <v>0</v>
      </c>
      <c r="VYF38" s="927">
        <f t="shared" si="525"/>
        <v>0</v>
      </c>
      <c r="VYG38" s="927">
        <f t="shared" si="525"/>
        <v>0</v>
      </c>
      <c r="VYH38" s="927">
        <f t="shared" si="525"/>
        <v>0</v>
      </c>
      <c r="VYI38" s="927">
        <f t="shared" si="525"/>
        <v>0</v>
      </c>
      <c r="VYJ38" s="927">
        <f t="shared" si="525"/>
        <v>0</v>
      </c>
      <c r="VYK38" s="927">
        <f t="shared" si="525"/>
        <v>0</v>
      </c>
      <c r="VYL38" s="927">
        <f t="shared" si="525"/>
        <v>0</v>
      </c>
      <c r="VYM38" s="927">
        <f t="shared" si="525"/>
        <v>0</v>
      </c>
      <c r="VYN38" s="927">
        <f t="shared" si="525"/>
        <v>0</v>
      </c>
      <c r="VYO38" s="927">
        <f t="shared" si="525"/>
        <v>0</v>
      </c>
      <c r="VYP38" s="927">
        <f t="shared" si="525"/>
        <v>0</v>
      </c>
      <c r="VYQ38" s="927">
        <f t="shared" si="525"/>
        <v>0</v>
      </c>
      <c r="VYR38" s="927">
        <f t="shared" si="525"/>
        <v>0</v>
      </c>
      <c r="VYS38" s="927">
        <f t="shared" si="525"/>
        <v>0</v>
      </c>
      <c r="VYT38" s="927">
        <f t="shared" si="525"/>
        <v>0</v>
      </c>
      <c r="VYU38" s="927">
        <f t="shared" si="525"/>
        <v>0</v>
      </c>
      <c r="VYV38" s="927">
        <f t="shared" si="525"/>
        <v>0</v>
      </c>
      <c r="VYW38" s="927">
        <f t="shared" si="525"/>
        <v>0</v>
      </c>
      <c r="VYX38" s="927">
        <f t="shared" si="525"/>
        <v>0</v>
      </c>
      <c r="VYY38" s="927">
        <f t="shared" si="525"/>
        <v>0</v>
      </c>
      <c r="VYZ38" s="927">
        <f t="shared" si="525"/>
        <v>0</v>
      </c>
      <c r="VZA38" s="927">
        <f t="shared" si="525"/>
        <v>0</v>
      </c>
      <c r="VZB38" s="927">
        <f t="shared" si="525"/>
        <v>0</v>
      </c>
      <c r="VZC38" s="927">
        <f t="shared" si="525"/>
        <v>0</v>
      </c>
      <c r="VZD38" s="927">
        <f t="shared" si="525"/>
        <v>0</v>
      </c>
      <c r="VZE38" s="927">
        <f t="shared" si="525"/>
        <v>0</v>
      </c>
      <c r="VZF38" s="927">
        <f t="shared" si="525"/>
        <v>0</v>
      </c>
      <c r="VZG38" s="927">
        <f t="shared" si="525"/>
        <v>0</v>
      </c>
      <c r="VZH38" s="927">
        <f t="shared" si="525"/>
        <v>0</v>
      </c>
      <c r="VZI38" s="927">
        <f t="shared" si="525"/>
        <v>0</v>
      </c>
      <c r="VZJ38" s="927">
        <f t="shared" ref="VZJ38:WBU38" si="526">+VZI38</f>
        <v>0</v>
      </c>
      <c r="VZK38" s="927">
        <f t="shared" si="526"/>
        <v>0</v>
      </c>
      <c r="VZL38" s="927">
        <f t="shared" si="526"/>
        <v>0</v>
      </c>
      <c r="VZM38" s="927">
        <f t="shared" si="526"/>
        <v>0</v>
      </c>
      <c r="VZN38" s="927">
        <f t="shared" si="526"/>
        <v>0</v>
      </c>
      <c r="VZO38" s="927">
        <f t="shared" si="526"/>
        <v>0</v>
      </c>
      <c r="VZP38" s="927">
        <f t="shared" si="526"/>
        <v>0</v>
      </c>
      <c r="VZQ38" s="927">
        <f t="shared" si="526"/>
        <v>0</v>
      </c>
      <c r="VZR38" s="927">
        <f t="shared" si="526"/>
        <v>0</v>
      </c>
      <c r="VZS38" s="927">
        <f t="shared" si="526"/>
        <v>0</v>
      </c>
      <c r="VZT38" s="927">
        <f t="shared" si="526"/>
        <v>0</v>
      </c>
      <c r="VZU38" s="927">
        <f t="shared" si="526"/>
        <v>0</v>
      </c>
      <c r="VZV38" s="927">
        <f t="shared" si="526"/>
        <v>0</v>
      </c>
      <c r="VZW38" s="927">
        <f t="shared" si="526"/>
        <v>0</v>
      </c>
      <c r="VZX38" s="927">
        <f t="shared" si="526"/>
        <v>0</v>
      </c>
      <c r="VZY38" s="927">
        <f t="shared" si="526"/>
        <v>0</v>
      </c>
      <c r="VZZ38" s="927">
        <f t="shared" si="526"/>
        <v>0</v>
      </c>
      <c r="WAA38" s="927">
        <f t="shared" si="526"/>
        <v>0</v>
      </c>
      <c r="WAB38" s="927">
        <f t="shared" si="526"/>
        <v>0</v>
      </c>
      <c r="WAC38" s="927">
        <f t="shared" si="526"/>
        <v>0</v>
      </c>
      <c r="WAD38" s="927">
        <f t="shared" si="526"/>
        <v>0</v>
      </c>
      <c r="WAE38" s="927">
        <f t="shared" si="526"/>
        <v>0</v>
      </c>
      <c r="WAF38" s="927">
        <f t="shared" si="526"/>
        <v>0</v>
      </c>
      <c r="WAG38" s="927">
        <f t="shared" si="526"/>
        <v>0</v>
      </c>
      <c r="WAH38" s="927">
        <f t="shared" si="526"/>
        <v>0</v>
      </c>
      <c r="WAI38" s="927">
        <f t="shared" si="526"/>
        <v>0</v>
      </c>
      <c r="WAJ38" s="927">
        <f t="shared" si="526"/>
        <v>0</v>
      </c>
      <c r="WAK38" s="927">
        <f t="shared" si="526"/>
        <v>0</v>
      </c>
      <c r="WAL38" s="927">
        <f t="shared" si="526"/>
        <v>0</v>
      </c>
      <c r="WAM38" s="927">
        <f t="shared" si="526"/>
        <v>0</v>
      </c>
      <c r="WAN38" s="927">
        <f t="shared" si="526"/>
        <v>0</v>
      </c>
      <c r="WAO38" s="927">
        <f t="shared" si="526"/>
        <v>0</v>
      </c>
      <c r="WAP38" s="927">
        <f t="shared" si="526"/>
        <v>0</v>
      </c>
      <c r="WAQ38" s="927">
        <f t="shared" si="526"/>
        <v>0</v>
      </c>
      <c r="WAR38" s="927">
        <f t="shared" si="526"/>
        <v>0</v>
      </c>
      <c r="WAS38" s="927">
        <f t="shared" si="526"/>
        <v>0</v>
      </c>
      <c r="WAT38" s="927">
        <f t="shared" si="526"/>
        <v>0</v>
      </c>
      <c r="WAU38" s="927">
        <f t="shared" si="526"/>
        <v>0</v>
      </c>
      <c r="WAV38" s="927">
        <f t="shared" si="526"/>
        <v>0</v>
      </c>
      <c r="WAW38" s="927">
        <f t="shared" si="526"/>
        <v>0</v>
      </c>
      <c r="WAX38" s="927">
        <f t="shared" si="526"/>
        <v>0</v>
      </c>
      <c r="WAY38" s="927">
        <f t="shared" si="526"/>
        <v>0</v>
      </c>
      <c r="WAZ38" s="927">
        <f t="shared" si="526"/>
        <v>0</v>
      </c>
      <c r="WBA38" s="927">
        <f t="shared" si="526"/>
        <v>0</v>
      </c>
      <c r="WBB38" s="927">
        <f t="shared" si="526"/>
        <v>0</v>
      </c>
      <c r="WBC38" s="927">
        <f t="shared" si="526"/>
        <v>0</v>
      </c>
      <c r="WBD38" s="927">
        <f t="shared" si="526"/>
        <v>0</v>
      </c>
      <c r="WBE38" s="927">
        <f t="shared" si="526"/>
        <v>0</v>
      </c>
      <c r="WBF38" s="927">
        <f t="shared" si="526"/>
        <v>0</v>
      </c>
      <c r="WBG38" s="927">
        <f t="shared" si="526"/>
        <v>0</v>
      </c>
      <c r="WBH38" s="927">
        <f t="shared" si="526"/>
        <v>0</v>
      </c>
      <c r="WBI38" s="927">
        <f t="shared" si="526"/>
        <v>0</v>
      </c>
      <c r="WBJ38" s="927">
        <f t="shared" si="526"/>
        <v>0</v>
      </c>
      <c r="WBK38" s="927">
        <f t="shared" si="526"/>
        <v>0</v>
      </c>
      <c r="WBL38" s="927">
        <f t="shared" si="526"/>
        <v>0</v>
      </c>
      <c r="WBM38" s="927">
        <f t="shared" si="526"/>
        <v>0</v>
      </c>
      <c r="WBN38" s="927">
        <f t="shared" si="526"/>
        <v>0</v>
      </c>
      <c r="WBO38" s="927">
        <f t="shared" si="526"/>
        <v>0</v>
      </c>
      <c r="WBP38" s="927">
        <f t="shared" si="526"/>
        <v>0</v>
      </c>
      <c r="WBQ38" s="927">
        <f t="shared" si="526"/>
        <v>0</v>
      </c>
      <c r="WBR38" s="927">
        <f t="shared" si="526"/>
        <v>0</v>
      </c>
      <c r="WBS38" s="927">
        <f t="shared" si="526"/>
        <v>0</v>
      </c>
      <c r="WBT38" s="927">
        <f t="shared" si="526"/>
        <v>0</v>
      </c>
      <c r="WBU38" s="927">
        <f t="shared" si="526"/>
        <v>0</v>
      </c>
      <c r="WBV38" s="927">
        <f t="shared" ref="WBV38:WEG38" si="527">+WBU38</f>
        <v>0</v>
      </c>
      <c r="WBW38" s="927">
        <f t="shared" si="527"/>
        <v>0</v>
      </c>
      <c r="WBX38" s="927">
        <f t="shared" si="527"/>
        <v>0</v>
      </c>
      <c r="WBY38" s="927">
        <f t="shared" si="527"/>
        <v>0</v>
      </c>
      <c r="WBZ38" s="927">
        <f t="shared" si="527"/>
        <v>0</v>
      </c>
      <c r="WCA38" s="927">
        <f t="shared" si="527"/>
        <v>0</v>
      </c>
      <c r="WCB38" s="927">
        <f t="shared" si="527"/>
        <v>0</v>
      </c>
      <c r="WCC38" s="927">
        <f t="shared" si="527"/>
        <v>0</v>
      </c>
      <c r="WCD38" s="927">
        <f t="shared" si="527"/>
        <v>0</v>
      </c>
      <c r="WCE38" s="927">
        <f t="shared" si="527"/>
        <v>0</v>
      </c>
      <c r="WCF38" s="927">
        <f t="shared" si="527"/>
        <v>0</v>
      </c>
      <c r="WCG38" s="927">
        <f t="shared" si="527"/>
        <v>0</v>
      </c>
      <c r="WCH38" s="927">
        <f t="shared" si="527"/>
        <v>0</v>
      </c>
      <c r="WCI38" s="927">
        <f t="shared" si="527"/>
        <v>0</v>
      </c>
      <c r="WCJ38" s="927">
        <f t="shared" si="527"/>
        <v>0</v>
      </c>
      <c r="WCK38" s="927">
        <f t="shared" si="527"/>
        <v>0</v>
      </c>
      <c r="WCL38" s="927">
        <f t="shared" si="527"/>
        <v>0</v>
      </c>
      <c r="WCM38" s="927">
        <f t="shared" si="527"/>
        <v>0</v>
      </c>
      <c r="WCN38" s="927">
        <f t="shared" si="527"/>
        <v>0</v>
      </c>
      <c r="WCO38" s="927">
        <f t="shared" si="527"/>
        <v>0</v>
      </c>
      <c r="WCP38" s="927">
        <f t="shared" si="527"/>
        <v>0</v>
      </c>
      <c r="WCQ38" s="927">
        <f t="shared" si="527"/>
        <v>0</v>
      </c>
      <c r="WCR38" s="927">
        <f t="shared" si="527"/>
        <v>0</v>
      </c>
      <c r="WCS38" s="927">
        <f t="shared" si="527"/>
        <v>0</v>
      </c>
      <c r="WCT38" s="927">
        <f t="shared" si="527"/>
        <v>0</v>
      </c>
      <c r="WCU38" s="927">
        <f t="shared" si="527"/>
        <v>0</v>
      </c>
      <c r="WCV38" s="927">
        <f t="shared" si="527"/>
        <v>0</v>
      </c>
      <c r="WCW38" s="927">
        <f t="shared" si="527"/>
        <v>0</v>
      </c>
      <c r="WCX38" s="927">
        <f t="shared" si="527"/>
        <v>0</v>
      </c>
      <c r="WCY38" s="927">
        <f t="shared" si="527"/>
        <v>0</v>
      </c>
      <c r="WCZ38" s="927">
        <f t="shared" si="527"/>
        <v>0</v>
      </c>
      <c r="WDA38" s="927">
        <f t="shared" si="527"/>
        <v>0</v>
      </c>
      <c r="WDB38" s="927">
        <f t="shared" si="527"/>
        <v>0</v>
      </c>
      <c r="WDC38" s="927">
        <f t="shared" si="527"/>
        <v>0</v>
      </c>
      <c r="WDD38" s="927">
        <f t="shared" si="527"/>
        <v>0</v>
      </c>
      <c r="WDE38" s="927">
        <f t="shared" si="527"/>
        <v>0</v>
      </c>
      <c r="WDF38" s="927">
        <f t="shared" si="527"/>
        <v>0</v>
      </c>
      <c r="WDG38" s="927">
        <f t="shared" si="527"/>
        <v>0</v>
      </c>
      <c r="WDH38" s="927">
        <f t="shared" si="527"/>
        <v>0</v>
      </c>
      <c r="WDI38" s="927">
        <f t="shared" si="527"/>
        <v>0</v>
      </c>
      <c r="WDJ38" s="927">
        <f t="shared" si="527"/>
        <v>0</v>
      </c>
      <c r="WDK38" s="927">
        <f t="shared" si="527"/>
        <v>0</v>
      </c>
      <c r="WDL38" s="927">
        <f t="shared" si="527"/>
        <v>0</v>
      </c>
      <c r="WDM38" s="927">
        <f t="shared" si="527"/>
        <v>0</v>
      </c>
      <c r="WDN38" s="927">
        <f t="shared" si="527"/>
        <v>0</v>
      </c>
      <c r="WDO38" s="927">
        <f t="shared" si="527"/>
        <v>0</v>
      </c>
      <c r="WDP38" s="927">
        <f t="shared" si="527"/>
        <v>0</v>
      </c>
      <c r="WDQ38" s="927">
        <f t="shared" si="527"/>
        <v>0</v>
      </c>
      <c r="WDR38" s="927">
        <f t="shared" si="527"/>
        <v>0</v>
      </c>
      <c r="WDS38" s="927">
        <f t="shared" si="527"/>
        <v>0</v>
      </c>
      <c r="WDT38" s="927">
        <f t="shared" si="527"/>
        <v>0</v>
      </c>
      <c r="WDU38" s="927">
        <f t="shared" si="527"/>
        <v>0</v>
      </c>
      <c r="WDV38" s="927">
        <f t="shared" si="527"/>
        <v>0</v>
      </c>
      <c r="WDW38" s="927">
        <f t="shared" si="527"/>
        <v>0</v>
      </c>
      <c r="WDX38" s="927">
        <f t="shared" si="527"/>
        <v>0</v>
      </c>
      <c r="WDY38" s="927">
        <f t="shared" si="527"/>
        <v>0</v>
      </c>
      <c r="WDZ38" s="927">
        <f t="shared" si="527"/>
        <v>0</v>
      </c>
      <c r="WEA38" s="927">
        <f t="shared" si="527"/>
        <v>0</v>
      </c>
      <c r="WEB38" s="927">
        <f t="shared" si="527"/>
        <v>0</v>
      </c>
      <c r="WEC38" s="927">
        <f t="shared" si="527"/>
        <v>0</v>
      </c>
      <c r="WED38" s="927">
        <f t="shared" si="527"/>
        <v>0</v>
      </c>
      <c r="WEE38" s="927">
        <f t="shared" si="527"/>
        <v>0</v>
      </c>
      <c r="WEF38" s="927">
        <f t="shared" si="527"/>
        <v>0</v>
      </c>
      <c r="WEG38" s="927">
        <f t="shared" si="527"/>
        <v>0</v>
      </c>
      <c r="WEH38" s="927">
        <f t="shared" ref="WEH38:WGS38" si="528">+WEG38</f>
        <v>0</v>
      </c>
      <c r="WEI38" s="927">
        <f t="shared" si="528"/>
        <v>0</v>
      </c>
      <c r="WEJ38" s="927">
        <f t="shared" si="528"/>
        <v>0</v>
      </c>
      <c r="WEK38" s="927">
        <f t="shared" si="528"/>
        <v>0</v>
      </c>
      <c r="WEL38" s="927">
        <f t="shared" si="528"/>
        <v>0</v>
      </c>
      <c r="WEM38" s="927">
        <f t="shared" si="528"/>
        <v>0</v>
      </c>
      <c r="WEN38" s="927">
        <f t="shared" si="528"/>
        <v>0</v>
      </c>
      <c r="WEO38" s="927">
        <f t="shared" si="528"/>
        <v>0</v>
      </c>
      <c r="WEP38" s="927">
        <f t="shared" si="528"/>
        <v>0</v>
      </c>
      <c r="WEQ38" s="927">
        <f t="shared" si="528"/>
        <v>0</v>
      </c>
      <c r="WER38" s="927">
        <f t="shared" si="528"/>
        <v>0</v>
      </c>
      <c r="WES38" s="927">
        <f t="shared" si="528"/>
        <v>0</v>
      </c>
      <c r="WET38" s="927">
        <f t="shared" si="528"/>
        <v>0</v>
      </c>
      <c r="WEU38" s="927">
        <f t="shared" si="528"/>
        <v>0</v>
      </c>
      <c r="WEV38" s="927">
        <f t="shared" si="528"/>
        <v>0</v>
      </c>
      <c r="WEW38" s="927">
        <f t="shared" si="528"/>
        <v>0</v>
      </c>
      <c r="WEX38" s="927">
        <f t="shared" si="528"/>
        <v>0</v>
      </c>
      <c r="WEY38" s="927">
        <f t="shared" si="528"/>
        <v>0</v>
      </c>
      <c r="WEZ38" s="927">
        <f t="shared" si="528"/>
        <v>0</v>
      </c>
      <c r="WFA38" s="927">
        <f t="shared" si="528"/>
        <v>0</v>
      </c>
      <c r="WFB38" s="927">
        <f t="shared" si="528"/>
        <v>0</v>
      </c>
      <c r="WFC38" s="927">
        <f t="shared" si="528"/>
        <v>0</v>
      </c>
      <c r="WFD38" s="927">
        <f t="shared" si="528"/>
        <v>0</v>
      </c>
      <c r="WFE38" s="927">
        <f t="shared" si="528"/>
        <v>0</v>
      </c>
      <c r="WFF38" s="927">
        <f t="shared" si="528"/>
        <v>0</v>
      </c>
      <c r="WFG38" s="927">
        <f t="shared" si="528"/>
        <v>0</v>
      </c>
      <c r="WFH38" s="927">
        <f t="shared" si="528"/>
        <v>0</v>
      </c>
      <c r="WFI38" s="927">
        <f t="shared" si="528"/>
        <v>0</v>
      </c>
      <c r="WFJ38" s="927">
        <f t="shared" si="528"/>
        <v>0</v>
      </c>
      <c r="WFK38" s="927">
        <f t="shared" si="528"/>
        <v>0</v>
      </c>
      <c r="WFL38" s="927">
        <f t="shared" si="528"/>
        <v>0</v>
      </c>
      <c r="WFM38" s="927">
        <f t="shared" si="528"/>
        <v>0</v>
      </c>
      <c r="WFN38" s="927">
        <f t="shared" si="528"/>
        <v>0</v>
      </c>
      <c r="WFO38" s="927">
        <f t="shared" si="528"/>
        <v>0</v>
      </c>
      <c r="WFP38" s="927">
        <f t="shared" si="528"/>
        <v>0</v>
      </c>
      <c r="WFQ38" s="927">
        <f t="shared" si="528"/>
        <v>0</v>
      </c>
      <c r="WFR38" s="927">
        <f t="shared" si="528"/>
        <v>0</v>
      </c>
      <c r="WFS38" s="927">
        <f t="shared" si="528"/>
        <v>0</v>
      </c>
      <c r="WFT38" s="927">
        <f t="shared" si="528"/>
        <v>0</v>
      </c>
      <c r="WFU38" s="927">
        <f t="shared" si="528"/>
        <v>0</v>
      </c>
      <c r="WFV38" s="927">
        <f t="shared" si="528"/>
        <v>0</v>
      </c>
      <c r="WFW38" s="927">
        <f t="shared" si="528"/>
        <v>0</v>
      </c>
      <c r="WFX38" s="927">
        <f t="shared" si="528"/>
        <v>0</v>
      </c>
      <c r="WFY38" s="927">
        <f t="shared" si="528"/>
        <v>0</v>
      </c>
      <c r="WFZ38" s="927">
        <f t="shared" si="528"/>
        <v>0</v>
      </c>
      <c r="WGA38" s="927">
        <f t="shared" si="528"/>
        <v>0</v>
      </c>
      <c r="WGB38" s="927">
        <f t="shared" si="528"/>
        <v>0</v>
      </c>
      <c r="WGC38" s="927">
        <f t="shared" si="528"/>
        <v>0</v>
      </c>
      <c r="WGD38" s="927">
        <f t="shared" si="528"/>
        <v>0</v>
      </c>
      <c r="WGE38" s="927">
        <f t="shared" si="528"/>
        <v>0</v>
      </c>
      <c r="WGF38" s="927">
        <f t="shared" si="528"/>
        <v>0</v>
      </c>
      <c r="WGG38" s="927">
        <f t="shared" si="528"/>
        <v>0</v>
      </c>
      <c r="WGH38" s="927">
        <f t="shared" si="528"/>
        <v>0</v>
      </c>
      <c r="WGI38" s="927">
        <f t="shared" si="528"/>
        <v>0</v>
      </c>
      <c r="WGJ38" s="927">
        <f t="shared" si="528"/>
        <v>0</v>
      </c>
      <c r="WGK38" s="927">
        <f t="shared" si="528"/>
        <v>0</v>
      </c>
      <c r="WGL38" s="927">
        <f t="shared" si="528"/>
        <v>0</v>
      </c>
      <c r="WGM38" s="927">
        <f t="shared" si="528"/>
        <v>0</v>
      </c>
      <c r="WGN38" s="927">
        <f t="shared" si="528"/>
        <v>0</v>
      </c>
      <c r="WGO38" s="927">
        <f t="shared" si="528"/>
        <v>0</v>
      </c>
      <c r="WGP38" s="927">
        <f t="shared" si="528"/>
        <v>0</v>
      </c>
      <c r="WGQ38" s="927">
        <f t="shared" si="528"/>
        <v>0</v>
      </c>
      <c r="WGR38" s="927">
        <f t="shared" si="528"/>
        <v>0</v>
      </c>
      <c r="WGS38" s="927">
        <f t="shared" si="528"/>
        <v>0</v>
      </c>
      <c r="WGT38" s="927">
        <f t="shared" ref="WGT38:WJE38" si="529">+WGS38</f>
        <v>0</v>
      </c>
      <c r="WGU38" s="927">
        <f t="shared" si="529"/>
        <v>0</v>
      </c>
      <c r="WGV38" s="927">
        <f t="shared" si="529"/>
        <v>0</v>
      </c>
      <c r="WGW38" s="927">
        <f t="shared" si="529"/>
        <v>0</v>
      </c>
      <c r="WGX38" s="927">
        <f t="shared" si="529"/>
        <v>0</v>
      </c>
      <c r="WGY38" s="927">
        <f t="shared" si="529"/>
        <v>0</v>
      </c>
      <c r="WGZ38" s="927">
        <f t="shared" si="529"/>
        <v>0</v>
      </c>
      <c r="WHA38" s="927">
        <f t="shared" si="529"/>
        <v>0</v>
      </c>
      <c r="WHB38" s="927">
        <f t="shared" si="529"/>
        <v>0</v>
      </c>
      <c r="WHC38" s="927">
        <f t="shared" si="529"/>
        <v>0</v>
      </c>
      <c r="WHD38" s="927">
        <f t="shared" si="529"/>
        <v>0</v>
      </c>
      <c r="WHE38" s="927">
        <f t="shared" si="529"/>
        <v>0</v>
      </c>
      <c r="WHF38" s="927">
        <f t="shared" si="529"/>
        <v>0</v>
      </c>
      <c r="WHG38" s="927">
        <f t="shared" si="529"/>
        <v>0</v>
      </c>
      <c r="WHH38" s="927">
        <f t="shared" si="529"/>
        <v>0</v>
      </c>
      <c r="WHI38" s="927">
        <f t="shared" si="529"/>
        <v>0</v>
      </c>
      <c r="WHJ38" s="927">
        <f t="shared" si="529"/>
        <v>0</v>
      </c>
      <c r="WHK38" s="927">
        <f t="shared" si="529"/>
        <v>0</v>
      </c>
      <c r="WHL38" s="927">
        <f t="shared" si="529"/>
        <v>0</v>
      </c>
      <c r="WHM38" s="927">
        <f t="shared" si="529"/>
        <v>0</v>
      </c>
      <c r="WHN38" s="927">
        <f t="shared" si="529"/>
        <v>0</v>
      </c>
      <c r="WHO38" s="927">
        <f t="shared" si="529"/>
        <v>0</v>
      </c>
      <c r="WHP38" s="927">
        <f t="shared" si="529"/>
        <v>0</v>
      </c>
      <c r="WHQ38" s="927">
        <f t="shared" si="529"/>
        <v>0</v>
      </c>
      <c r="WHR38" s="927">
        <f t="shared" si="529"/>
        <v>0</v>
      </c>
      <c r="WHS38" s="927">
        <f t="shared" si="529"/>
        <v>0</v>
      </c>
      <c r="WHT38" s="927">
        <f t="shared" si="529"/>
        <v>0</v>
      </c>
      <c r="WHU38" s="927">
        <f t="shared" si="529"/>
        <v>0</v>
      </c>
      <c r="WHV38" s="927">
        <f t="shared" si="529"/>
        <v>0</v>
      </c>
      <c r="WHW38" s="927">
        <f t="shared" si="529"/>
        <v>0</v>
      </c>
      <c r="WHX38" s="927">
        <f t="shared" si="529"/>
        <v>0</v>
      </c>
      <c r="WHY38" s="927">
        <f t="shared" si="529"/>
        <v>0</v>
      </c>
      <c r="WHZ38" s="927">
        <f t="shared" si="529"/>
        <v>0</v>
      </c>
      <c r="WIA38" s="927">
        <f t="shared" si="529"/>
        <v>0</v>
      </c>
      <c r="WIB38" s="927">
        <f t="shared" si="529"/>
        <v>0</v>
      </c>
      <c r="WIC38" s="927">
        <f t="shared" si="529"/>
        <v>0</v>
      </c>
      <c r="WID38" s="927">
        <f t="shared" si="529"/>
        <v>0</v>
      </c>
      <c r="WIE38" s="927">
        <f t="shared" si="529"/>
        <v>0</v>
      </c>
      <c r="WIF38" s="927">
        <f t="shared" si="529"/>
        <v>0</v>
      </c>
      <c r="WIG38" s="927">
        <f t="shared" si="529"/>
        <v>0</v>
      </c>
      <c r="WIH38" s="927">
        <f t="shared" si="529"/>
        <v>0</v>
      </c>
      <c r="WII38" s="927">
        <f t="shared" si="529"/>
        <v>0</v>
      </c>
      <c r="WIJ38" s="927">
        <f t="shared" si="529"/>
        <v>0</v>
      </c>
      <c r="WIK38" s="927">
        <f t="shared" si="529"/>
        <v>0</v>
      </c>
      <c r="WIL38" s="927">
        <f t="shared" si="529"/>
        <v>0</v>
      </c>
      <c r="WIM38" s="927">
        <f t="shared" si="529"/>
        <v>0</v>
      </c>
      <c r="WIN38" s="927">
        <f t="shared" si="529"/>
        <v>0</v>
      </c>
      <c r="WIO38" s="927">
        <f t="shared" si="529"/>
        <v>0</v>
      </c>
      <c r="WIP38" s="927">
        <f t="shared" si="529"/>
        <v>0</v>
      </c>
      <c r="WIQ38" s="927">
        <f t="shared" si="529"/>
        <v>0</v>
      </c>
      <c r="WIR38" s="927">
        <f t="shared" si="529"/>
        <v>0</v>
      </c>
      <c r="WIS38" s="927">
        <f t="shared" si="529"/>
        <v>0</v>
      </c>
      <c r="WIT38" s="927">
        <f t="shared" si="529"/>
        <v>0</v>
      </c>
      <c r="WIU38" s="927">
        <f t="shared" si="529"/>
        <v>0</v>
      </c>
      <c r="WIV38" s="927">
        <f t="shared" si="529"/>
        <v>0</v>
      </c>
      <c r="WIW38" s="927">
        <f t="shared" si="529"/>
        <v>0</v>
      </c>
      <c r="WIX38" s="927">
        <f t="shared" si="529"/>
        <v>0</v>
      </c>
      <c r="WIY38" s="927">
        <f t="shared" si="529"/>
        <v>0</v>
      </c>
      <c r="WIZ38" s="927">
        <f t="shared" si="529"/>
        <v>0</v>
      </c>
      <c r="WJA38" s="927">
        <f t="shared" si="529"/>
        <v>0</v>
      </c>
      <c r="WJB38" s="927">
        <f t="shared" si="529"/>
        <v>0</v>
      </c>
      <c r="WJC38" s="927">
        <f t="shared" si="529"/>
        <v>0</v>
      </c>
      <c r="WJD38" s="927">
        <f t="shared" si="529"/>
        <v>0</v>
      </c>
      <c r="WJE38" s="927">
        <f t="shared" si="529"/>
        <v>0</v>
      </c>
      <c r="WJF38" s="927">
        <f t="shared" ref="WJF38:WLQ38" si="530">+WJE38</f>
        <v>0</v>
      </c>
      <c r="WJG38" s="927">
        <f t="shared" si="530"/>
        <v>0</v>
      </c>
      <c r="WJH38" s="927">
        <f t="shared" si="530"/>
        <v>0</v>
      </c>
      <c r="WJI38" s="927">
        <f t="shared" si="530"/>
        <v>0</v>
      </c>
      <c r="WJJ38" s="927">
        <f t="shared" si="530"/>
        <v>0</v>
      </c>
      <c r="WJK38" s="927">
        <f t="shared" si="530"/>
        <v>0</v>
      </c>
      <c r="WJL38" s="927">
        <f t="shared" si="530"/>
        <v>0</v>
      </c>
      <c r="WJM38" s="927">
        <f t="shared" si="530"/>
        <v>0</v>
      </c>
      <c r="WJN38" s="927">
        <f t="shared" si="530"/>
        <v>0</v>
      </c>
      <c r="WJO38" s="927">
        <f t="shared" si="530"/>
        <v>0</v>
      </c>
      <c r="WJP38" s="927">
        <f t="shared" si="530"/>
        <v>0</v>
      </c>
      <c r="WJQ38" s="927">
        <f t="shared" si="530"/>
        <v>0</v>
      </c>
      <c r="WJR38" s="927">
        <f t="shared" si="530"/>
        <v>0</v>
      </c>
      <c r="WJS38" s="927">
        <f t="shared" si="530"/>
        <v>0</v>
      </c>
      <c r="WJT38" s="927">
        <f t="shared" si="530"/>
        <v>0</v>
      </c>
      <c r="WJU38" s="927">
        <f t="shared" si="530"/>
        <v>0</v>
      </c>
      <c r="WJV38" s="927">
        <f t="shared" si="530"/>
        <v>0</v>
      </c>
      <c r="WJW38" s="927">
        <f t="shared" si="530"/>
        <v>0</v>
      </c>
      <c r="WJX38" s="927">
        <f t="shared" si="530"/>
        <v>0</v>
      </c>
      <c r="WJY38" s="927">
        <f t="shared" si="530"/>
        <v>0</v>
      </c>
      <c r="WJZ38" s="927">
        <f t="shared" si="530"/>
        <v>0</v>
      </c>
      <c r="WKA38" s="927">
        <f t="shared" si="530"/>
        <v>0</v>
      </c>
      <c r="WKB38" s="927">
        <f t="shared" si="530"/>
        <v>0</v>
      </c>
      <c r="WKC38" s="927">
        <f t="shared" si="530"/>
        <v>0</v>
      </c>
      <c r="WKD38" s="927">
        <f t="shared" si="530"/>
        <v>0</v>
      </c>
      <c r="WKE38" s="927">
        <f t="shared" si="530"/>
        <v>0</v>
      </c>
      <c r="WKF38" s="927">
        <f t="shared" si="530"/>
        <v>0</v>
      </c>
      <c r="WKG38" s="927">
        <f t="shared" si="530"/>
        <v>0</v>
      </c>
      <c r="WKH38" s="927">
        <f t="shared" si="530"/>
        <v>0</v>
      </c>
      <c r="WKI38" s="927">
        <f t="shared" si="530"/>
        <v>0</v>
      </c>
      <c r="WKJ38" s="927">
        <f t="shared" si="530"/>
        <v>0</v>
      </c>
      <c r="WKK38" s="927">
        <f t="shared" si="530"/>
        <v>0</v>
      </c>
      <c r="WKL38" s="927">
        <f t="shared" si="530"/>
        <v>0</v>
      </c>
      <c r="WKM38" s="927">
        <f t="shared" si="530"/>
        <v>0</v>
      </c>
      <c r="WKN38" s="927">
        <f t="shared" si="530"/>
        <v>0</v>
      </c>
      <c r="WKO38" s="927">
        <f t="shared" si="530"/>
        <v>0</v>
      </c>
      <c r="WKP38" s="927">
        <f t="shared" si="530"/>
        <v>0</v>
      </c>
      <c r="WKQ38" s="927">
        <f t="shared" si="530"/>
        <v>0</v>
      </c>
      <c r="WKR38" s="927">
        <f t="shared" si="530"/>
        <v>0</v>
      </c>
      <c r="WKS38" s="927">
        <f t="shared" si="530"/>
        <v>0</v>
      </c>
      <c r="WKT38" s="927">
        <f t="shared" si="530"/>
        <v>0</v>
      </c>
      <c r="WKU38" s="927">
        <f t="shared" si="530"/>
        <v>0</v>
      </c>
      <c r="WKV38" s="927">
        <f t="shared" si="530"/>
        <v>0</v>
      </c>
      <c r="WKW38" s="927">
        <f t="shared" si="530"/>
        <v>0</v>
      </c>
      <c r="WKX38" s="927">
        <f t="shared" si="530"/>
        <v>0</v>
      </c>
      <c r="WKY38" s="927">
        <f t="shared" si="530"/>
        <v>0</v>
      </c>
      <c r="WKZ38" s="927">
        <f t="shared" si="530"/>
        <v>0</v>
      </c>
      <c r="WLA38" s="927">
        <f t="shared" si="530"/>
        <v>0</v>
      </c>
      <c r="WLB38" s="927">
        <f t="shared" si="530"/>
        <v>0</v>
      </c>
      <c r="WLC38" s="927">
        <f t="shared" si="530"/>
        <v>0</v>
      </c>
      <c r="WLD38" s="927">
        <f t="shared" si="530"/>
        <v>0</v>
      </c>
      <c r="WLE38" s="927">
        <f t="shared" si="530"/>
        <v>0</v>
      </c>
      <c r="WLF38" s="927">
        <f t="shared" si="530"/>
        <v>0</v>
      </c>
      <c r="WLG38" s="927">
        <f t="shared" si="530"/>
        <v>0</v>
      </c>
      <c r="WLH38" s="927">
        <f t="shared" si="530"/>
        <v>0</v>
      </c>
      <c r="WLI38" s="927">
        <f t="shared" si="530"/>
        <v>0</v>
      </c>
      <c r="WLJ38" s="927">
        <f t="shared" si="530"/>
        <v>0</v>
      </c>
      <c r="WLK38" s="927">
        <f t="shared" si="530"/>
        <v>0</v>
      </c>
      <c r="WLL38" s="927">
        <f t="shared" si="530"/>
        <v>0</v>
      </c>
      <c r="WLM38" s="927">
        <f t="shared" si="530"/>
        <v>0</v>
      </c>
      <c r="WLN38" s="927">
        <f t="shared" si="530"/>
        <v>0</v>
      </c>
      <c r="WLO38" s="927">
        <f t="shared" si="530"/>
        <v>0</v>
      </c>
      <c r="WLP38" s="927">
        <f t="shared" si="530"/>
        <v>0</v>
      </c>
      <c r="WLQ38" s="927">
        <f t="shared" si="530"/>
        <v>0</v>
      </c>
      <c r="WLR38" s="927">
        <f t="shared" ref="WLR38:WOC38" si="531">+WLQ38</f>
        <v>0</v>
      </c>
      <c r="WLS38" s="927">
        <f t="shared" si="531"/>
        <v>0</v>
      </c>
      <c r="WLT38" s="927">
        <f t="shared" si="531"/>
        <v>0</v>
      </c>
      <c r="WLU38" s="927">
        <f t="shared" si="531"/>
        <v>0</v>
      </c>
      <c r="WLV38" s="927">
        <f t="shared" si="531"/>
        <v>0</v>
      </c>
      <c r="WLW38" s="927">
        <f t="shared" si="531"/>
        <v>0</v>
      </c>
      <c r="WLX38" s="927">
        <f t="shared" si="531"/>
        <v>0</v>
      </c>
      <c r="WLY38" s="927">
        <f t="shared" si="531"/>
        <v>0</v>
      </c>
      <c r="WLZ38" s="927">
        <f t="shared" si="531"/>
        <v>0</v>
      </c>
      <c r="WMA38" s="927">
        <f t="shared" si="531"/>
        <v>0</v>
      </c>
      <c r="WMB38" s="927">
        <f t="shared" si="531"/>
        <v>0</v>
      </c>
      <c r="WMC38" s="927">
        <f t="shared" si="531"/>
        <v>0</v>
      </c>
      <c r="WMD38" s="927">
        <f t="shared" si="531"/>
        <v>0</v>
      </c>
      <c r="WME38" s="927">
        <f t="shared" si="531"/>
        <v>0</v>
      </c>
      <c r="WMF38" s="927">
        <f t="shared" si="531"/>
        <v>0</v>
      </c>
      <c r="WMG38" s="927">
        <f t="shared" si="531"/>
        <v>0</v>
      </c>
      <c r="WMH38" s="927">
        <f t="shared" si="531"/>
        <v>0</v>
      </c>
      <c r="WMI38" s="927">
        <f t="shared" si="531"/>
        <v>0</v>
      </c>
      <c r="WMJ38" s="927">
        <f t="shared" si="531"/>
        <v>0</v>
      </c>
      <c r="WMK38" s="927">
        <f t="shared" si="531"/>
        <v>0</v>
      </c>
      <c r="WML38" s="927">
        <f t="shared" si="531"/>
        <v>0</v>
      </c>
      <c r="WMM38" s="927">
        <f t="shared" si="531"/>
        <v>0</v>
      </c>
      <c r="WMN38" s="927">
        <f t="shared" si="531"/>
        <v>0</v>
      </c>
      <c r="WMO38" s="927">
        <f t="shared" si="531"/>
        <v>0</v>
      </c>
      <c r="WMP38" s="927">
        <f t="shared" si="531"/>
        <v>0</v>
      </c>
      <c r="WMQ38" s="927">
        <f t="shared" si="531"/>
        <v>0</v>
      </c>
      <c r="WMR38" s="927">
        <f t="shared" si="531"/>
        <v>0</v>
      </c>
      <c r="WMS38" s="927">
        <f t="shared" si="531"/>
        <v>0</v>
      </c>
      <c r="WMT38" s="927">
        <f t="shared" si="531"/>
        <v>0</v>
      </c>
      <c r="WMU38" s="927">
        <f t="shared" si="531"/>
        <v>0</v>
      </c>
      <c r="WMV38" s="927">
        <f t="shared" si="531"/>
        <v>0</v>
      </c>
      <c r="WMW38" s="927">
        <f t="shared" si="531"/>
        <v>0</v>
      </c>
      <c r="WMX38" s="927">
        <f t="shared" si="531"/>
        <v>0</v>
      </c>
      <c r="WMY38" s="927">
        <f t="shared" si="531"/>
        <v>0</v>
      </c>
      <c r="WMZ38" s="927">
        <f t="shared" si="531"/>
        <v>0</v>
      </c>
      <c r="WNA38" s="927">
        <f t="shared" si="531"/>
        <v>0</v>
      </c>
      <c r="WNB38" s="927">
        <f t="shared" si="531"/>
        <v>0</v>
      </c>
      <c r="WNC38" s="927">
        <f t="shared" si="531"/>
        <v>0</v>
      </c>
      <c r="WND38" s="927">
        <f t="shared" si="531"/>
        <v>0</v>
      </c>
      <c r="WNE38" s="927">
        <f t="shared" si="531"/>
        <v>0</v>
      </c>
      <c r="WNF38" s="927">
        <f t="shared" si="531"/>
        <v>0</v>
      </c>
      <c r="WNG38" s="927">
        <f t="shared" si="531"/>
        <v>0</v>
      </c>
      <c r="WNH38" s="927">
        <f t="shared" si="531"/>
        <v>0</v>
      </c>
      <c r="WNI38" s="927">
        <f t="shared" si="531"/>
        <v>0</v>
      </c>
      <c r="WNJ38" s="927">
        <f t="shared" si="531"/>
        <v>0</v>
      </c>
      <c r="WNK38" s="927">
        <f t="shared" si="531"/>
        <v>0</v>
      </c>
      <c r="WNL38" s="927">
        <f t="shared" si="531"/>
        <v>0</v>
      </c>
      <c r="WNM38" s="927">
        <f t="shared" si="531"/>
        <v>0</v>
      </c>
      <c r="WNN38" s="927">
        <f t="shared" si="531"/>
        <v>0</v>
      </c>
      <c r="WNO38" s="927">
        <f t="shared" si="531"/>
        <v>0</v>
      </c>
      <c r="WNP38" s="927">
        <f t="shared" si="531"/>
        <v>0</v>
      </c>
      <c r="WNQ38" s="927">
        <f t="shared" si="531"/>
        <v>0</v>
      </c>
      <c r="WNR38" s="927">
        <f t="shared" si="531"/>
        <v>0</v>
      </c>
      <c r="WNS38" s="927">
        <f t="shared" si="531"/>
        <v>0</v>
      </c>
      <c r="WNT38" s="927">
        <f t="shared" si="531"/>
        <v>0</v>
      </c>
      <c r="WNU38" s="927">
        <f t="shared" si="531"/>
        <v>0</v>
      </c>
      <c r="WNV38" s="927">
        <f t="shared" si="531"/>
        <v>0</v>
      </c>
      <c r="WNW38" s="927">
        <f t="shared" si="531"/>
        <v>0</v>
      </c>
      <c r="WNX38" s="927">
        <f t="shared" si="531"/>
        <v>0</v>
      </c>
      <c r="WNY38" s="927">
        <f t="shared" si="531"/>
        <v>0</v>
      </c>
      <c r="WNZ38" s="927">
        <f t="shared" si="531"/>
        <v>0</v>
      </c>
      <c r="WOA38" s="927">
        <f t="shared" si="531"/>
        <v>0</v>
      </c>
      <c r="WOB38" s="927">
        <f t="shared" si="531"/>
        <v>0</v>
      </c>
      <c r="WOC38" s="927">
        <f t="shared" si="531"/>
        <v>0</v>
      </c>
      <c r="WOD38" s="927">
        <f t="shared" ref="WOD38:WQO38" si="532">+WOC38</f>
        <v>0</v>
      </c>
      <c r="WOE38" s="927">
        <f t="shared" si="532"/>
        <v>0</v>
      </c>
      <c r="WOF38" s="927">
        <f t="shared" si="532"/>
        <v>0</v>
      </c>
      <c r="WOG38" s="927">
        <f t="shared" si="532"/>
        <v>0</v>
      </c>
      <c r="WOH38" s="927">
        <f t="shared" si="532"/>
        <v>0</v>
      </c>
      <c r="WOI38" s="927">
        <f t="shared" si="532"/>
        <v>0</v>
      </c>
      <c r="WOJ38" s="927">
        <f t="shared" si="532"/>
        <v>0</v>
      </c>
      <c r="WOK38" s="927">
        <f t="shared" si="532"/>
        <v>0</v>
      </c>
      <c r="WOL38" s="927">
        <f t="shared" si="532"/>
        <v>0</v>
      </c>
      <c r="WOM38" s="927">
        <f t="shared" si="532"/>
        <v>0</v>
      </c>
      <c r="WON38" s="927">
        <f t="shared" si="532"/>
        <v>0</v>
      </c>
      <c r="WOO38" s="927">
        <f t="shared" si="532"/>
        <v>0</v>
      </c>
      <c r="WOP38" s="927">
        <f t="shared" si="532"/>
        <v>0</v>
      </c>
      <c r="WOQ38" s="927">
        <f t="shared" si="532"/>
        <v>0</v>
      </c>
      <c r="WOR38" s="927">
        <f t="shared" si="532"/>
        <v>0</v>
      </c>
      <c r="WOS38" s="927">
        <f t="shared" si="532"/>
        <v>0</v>
      </c>
      <c r="WOT38" s="927">
        <f t="shared" si="532"/>
        <v>0</v>
      </c>
      <c r="WOU38" s="927">
        <f t="shared" si="532"/>
        <v>0</v>
      </c>
      <c r="WOV38" s="927">
        <f t="shared" si="532"/>
        <v>0</v>
      </c>
      <c r="WOW38" s="927">
        <f t="shared" si="532"/>
        <v>0</v>
      </c>
      <c r="WOX38" s="927">
        <f t="shared" si="532"/>
        <v>0</v>
      </c>
      <c r="WOY38" s="927">
        <f t="shared" si="532"/>
        <v>0</v>
      </c>
      <c r="WOZ38" s="927">
        <f t="shared" si="532"/>
        <v>0</v>
      </c>
      <c r="WPA38" s="927">
        <f t="shared" si="532"/>
        <v>0</v>
      </c>
      <c r="WPB38" s="927">
        <f t="shared" si="532"/>
        <v>0</v>
      </c>
      <c r="WPC38" s="927">
        <f t="shared" si="532"/>
        <v>0</v>
      </c>
      <c r="WPD38" s="927">
        <f t="shared" si="532"/>
        <v>0</v>
      </c>
      <c r="WPE38" s="927">
        <f t="shared" si="532"/>
        <v>0</v>
      </c>
      <c r="WPF38" s="927">
        <f t="shared" si="532"/>
        <v>0</v>
      </c>
      <c r="WPG38" s="927">
        <f t="shared" si="532"/>
        <v>0</v>
      </c>
      <c r="WPH38" s="927">
        <f t="shared" si="532"/>
        <v>0</v>
      </c>
      <c r="WPI38" s="927">
        <f t="shared" si="532"/>
        <v>0</v>
      </c>
      <c r="WPJ38" s="927">
        <f t="shared" si="532"/>
        <v>0</v>
      </c>
      <c r="WPK38" s="927">
        <f t="shared" si="532"/>
        <v>0</v>
      </c>
      <c r="WPL38" s="927">
        <f t="shared" si="532"/>
        <v>0</v>
      </c>
      <c r="WPM38" s="927">
        <f t="shared" si="532"/>
        <v>0</v>
      </c>
      <c r="WPN38" s="927">
        <f t="shared" si="532"/>
        <v>0</v>
      </c>
      <c r="WPO38" s="927">
        <f t="shared" si="532"/>
        <v>0</v>
      </c>
      <c r="WPP38" s="927">
        <f t="shared" si="532"/>
        <v>0</v>
      </c>
      <c r="WPQ38" s="927">
        <f t="shared" si="532"/>
        <v>0</v>
      </c>
      <c r="WPR38" s="927">
        <f t="shared" si="532"/>
        <v>0</v>
      </c>
      <c r="WPS38" s="927">
        <f t="shared" si="532"/>
        <v>0</v>
      </c>
      <c r="WPT38" s="927">
        <f t="shared" si="532"/>
        <v>0</v>
      </c>
      <c r="WPU38" s="927">
        <f t="shared" si="532"/>
        <v>0</v>
      </c>
      <c r="WPV38" s="927">
        <f t="shared" si="532"/>
        <v>0</v>
      </c>
      <c r="WPW38" s="927">
        <f t="shared" si="532"/>
        <v>0</v>
      </c>
      <c r="WPX38" s="927">
        <f t="shared" si="532"/>
        <v>0</v>
      </c>
      <c r="WPY38" s="927">
        <f t="shared" si="532"/>
        <v>0</v>
      </c>
      <c r="WPZ38" s="927">
        <f t="shared" si="532"/>
        <v>0</v>
      </c>
      <c r="WQA38" s="927">
        <f t="shared" si="532"/>
        <v>0</v>
      </c>
      <c r="WQB38" s="927">
        <f t="shared" si="532"/>
        <v>0</v>
      </c>
      <c r="WQC38" s="927">
        <f t="shared" si="532"/>
        <v>0</v>
      </c>
      <c r="WQD38" s="927">
        <f t="shared" si="532"/>
        <v>0</v>
      </c>
      <c r="WQE38" s="927">
        <f t="shared" si="532"/>
        <v>0</v>
      </c>
      <c r="WQF38" s="927">
        <f t="shared" si="532"/>
        <v>0</v>
      </c>
      <c r="WQG38" s="927">
        <f t="shared" si="532"/>
        <v>0</v>
      </c>
      <c r="WQH38" s="927">
        <f t="shared" si="532"/>
        <v>0</v>
      </c>
      <c r="WQI38" s="927">
        <f t="shared" si="532"/>
        <v>0</v>
      </c>
      <c r="WQJ38" s="927">
        <f t="shared" si="532"/>
        <v>0</v>
      </c>
      <c r="WQK38" s="927">
        <f t="shared" si="532"/>
        <v>0</v>
      </c>
      <c r="WQL38" s="927">
        <f t="shared" si="532"/>
        <v>0</v>
      </c>
      <c r="WQM38" s="927">
        <f t="shared" si="532"/>
        <v>0</v>
      </c>
      <c r="WQN38" s="927">
        <f t="shared" si="532"/>
        <v>0</v>
      </c>
      <c r="WQO38" s="927">
        <f t="shared" si="532"/>
        <v>0</v>
      </c>
      <c r="WQP38" s="927">
        <f t="shared" ref="WQP38:WTA38" si="533">+WQO38</f>
        <v>0</v>
      </c>
      <c r="WQQ38" s="927">
        <f t="shared" si="533"/>
        <v>0</v>
      </c>
      <c r="WQR38" s="927">
        <f t="shared" si="533"/>
        <v>0</v>
      </c>
      <c r="WQS38" s="927">
        <f t="shared" si="533"/>
        <v>0</v>
      </c>
      <c r="WQT38" s="927">
        <f t="shared" si="533"/>
        <v>0</v>
      </c>
      <c r="WQU38" s="927">
        <f t="shared" si="533"/>
        <v>0</v>
      </c>
      <c r="WQV38" s="927">
        <f t="shared" si="533"/>
        <v>0</v>
      </c>
      <c r="WQW38" s="927">
        <f t="shared" si="533"/>
        <v>0</v>
      </c>
      <c r="WQX38" s="927">
        <f t="shared" si="533"/>
        <v>0</v>
      </c>
      <c r="WQY38" s="927">
        <f t="shared" si="533"/>
        <v>0</v>
      </c>
      <c r="WQZ38" s="927">
        <f t="shared" si="533"/>
        <v>0</v>
      </c>
      <c r="WRA38" s="927">
        <f t="shared" si="533"/>
        <v>0</v>
      </c>
      <c r="WRB38" s="927">
        <f t="shared" si="533"/>
        <v>0</v>
      </c>
      <c r="WRC38" s="927">
        <f t="shared" si="533"/>
        <v>0</v>
      </c>
      <c r="WRD38" s="927">
        <f t="shared" si="533"/>
        <v>0</v>
      </c>
      <c r="WRE38" s="927">
        <f t="shared" si="533"/>
        <v>0</v>
      </c>
      <c r="WRF38" s="927">
        <f t="shared" si="533"/>
        <v>0</v>
      </c>
      <c r="WRG38" s="927">
        <f t="shared" si="533"/>
        <v>0</v>
      </c>
      <c r="WRH38" s="927">
        <f t="shared" si="533"/>
        <v>0</v>
      </c>
      <c r="WRI38" s="927">
        <f t="shared" si="533"/>
        <v>0</v>
      </c>
      <c r="WRJ38" s="927">
        <f t="shared" si="533"/>
        <v>0</v>
      </c>
      <c r="WRK38" s="927">
        <f t="shared" si="533"/>
        <v>0</v>
      </c>
      <c r="WRL38" s="927">
        <f t="shared" si="533"/>
        <v>0</v>
      </c>
      <c r="WRM38" s="927">
        <f t="shared" si="533"/>
        <v>0</v>
      </c>
      <c r="WRN38" s="927">
        <f t="shared" si="533"/>
        <v>0</v>
      </c>
      <c r="WRO38" s="927">
        <f t="shared" si="533"/>
        <v>0</v>
      </c>
      <c r="WRP38" s="927">
        <f t="shared" si="533"/>
        <v>0</v>
      </c>
      <c r="WRQ38" s="927">
        <f t="shared" si="533"/>
        <v>0</v>
      </c>
      <c r="WRR38" s="927">
        <f t="shared" si="533"/>
        <v>0</v>
      </c>
      <c r="WRS38" s="927">
        <f t="shared" si="533"/>
        <v>0</v>
      </c>
      <c r="WRT38" s="927">
        <f t="shared" si="533"/>
        <v>0</v>
      </c>
      <c r="WRU38" s="927">
        <f t="shared" si="533"/>
        <v>0</v>
      </c>
      <c r="WRV38" s="927">
        <f t="shared" si="533"/>
        <v>0</v>
      </c>
      <c r="WRW38" s="927">
        <f t="shared" si="533"/>
        <v>0</v>
      </c>
      <c r="WRX38" s="927">
        <f t="shared" si="533"/>
        <v>0</v>
      </c>
      <c r="WRY38" s="927">
        <f t="shared" si="533"/>
        <v>0</v>
      </c>
      <c r="WRZ38" s="927">
        <f t="shared" si="533"/>
        <v>0</v>
      </c>
      <c r="WSA38" s="927">
        <f t="shared" si="533"/>
        <v>0</v>
      </c>
      <c r="WSB38" s="927">
        <f t="shared" si="533"/>
        <v>0</v>
      </c>
      <c r="WSC38" s="927">
        <f t="shared" si="533"/>
        <v>0</v>
      </c>
      <c r="WSD38" s="927">
        <f t="shared" si="533"/>
        <v>0</v>
      </c>
      <c r="WSE38" s="927">
        <f t="shared" si="533"/>
        <v>0</v>
      </c>
      <c r="WSF38" s="927">
        <f t="shared" si="533"/>
        <v>0</v>
      </c>
      <c r="WSG38" s="927">
        <f t="shared" si="533"/>
        <v>0</v>
      </c>
      <c r="WSH38" s="927">
        <f t="shared" si="533"/>
        <v>0</v>
      </c>
      <c r="WSI38" s="927">
        <f t="shared" si="533"/>
        <v>0</v>
      </c>
      <c r="WSJ38" s="927">
        <f t="shared" si="533"/>
        <v>0</v>
      </c>
      <c r="WSK38" s="927">
        <f t="shared" si="533"/>
        <v>0</v>
      </c>
      <c r="WSL38" s="927">
        <f t="shared" si="533"/>
        <v>0</v>
      </c>
      <c r="WSM38" s="927">
        <f t="shared" si="533"/>
        <v>0</v>
      </c>
      <c r="WSN38" s="927">
        <f t="shared" si="533"/>
        <v>0</v>
      </c>
      <c r="WSO38" s="927">
        <f t="shared" si="533"/>
        <v>0</v>
      </c>
      <c r="WSP38" s="927">
        <f t="shared" si="533"/>
        <v>0</v>
      </c>
      <c r="WSQ38" s="927">
        <f t="shared" si="533"/>
        <v>0</v>
      </c>
      <c r="WSR38" s="927">
        <f t="shared" si="533"/>
        <v>0</v>
      </c>
      <c r="WSS38" s="927">
        <f t="shared" si="533"/>
        <v>0</v>
      </c>
      <c r="WST38" s="927">
        <f t="shared" si="533"/>
        <v>0</v>
      </c>
      <c r="WSU38" s="927">
        <f t="shared" si="533"/>
        <v>0</v>
      </c>
      <c r="WSV38" s="927">
        <f t="shared" si="533"/>
        <v>0</v>
      </c>
      <c r="WSW38" s="927">
        <f t="shared" si="533"/>
        <v>0</v>
      </c>
      <c r="WSX38" s="927">
        <f t="shared" si="533"/>
        <v>0</v>
      </c>
      <c r="WSY38" s="927">
        <f t="shared" si="533"/>
        <v>0</v>
      </c>
      <c r="WSZ38" s="927">
        <f t="shared" si="533"/>
        <v>0</v>
      </c>
      <c r="WTA38" s="927">
        <f t="shared" si="533"/>
        <v>0</v>
      </c>
      <c r="WTB38" s="927">
        <f t="shared" ref="WTB38:WVM38" si="534">+WTA38</f>
        <v>0</v>
      </c>
      <c r="WTC38" s="927">
        <f t="shared" si="534"/>
        <v>0</v>
      </c>
      <c r="WTD38" s="927">
        <f t="shared" si="534"/>
        <v>0</v>
      </c>
      <c r="WTE38" s="927">
        <f t="shared" si="534"/>
        <v>0</v>
      </c>
      <c r="WTF38" s="927">
        <f t="shared" si="534"/>
        <v>0</v>
      </c>
      <c r="WTG38" s="927">
        <f t="shared" si="534"/>
        <v>0</v>
      </c>
      <c r="WTH38" s="927">
        <f t="shared" si="534"/>
        <v>0</v>
      </c>
      <c r="WTI38" s="927">
        <f t="shared" si="534"/>
        <v>0</v>
      </c>
      <c r="WTJ38" s="927">
        <f t="shared" si="534"/>
        <v>0</v>
      </c>
      <c r="WTK38" s="927">
        <f t="shared" si="534"/>
        <v>0</v>
      </c>
      <c r="WTL38" s="927">
        <f t="shared" si="534"/>
        <v>0</v>
      </c>
      <c r="WTM38" s="927">
        <f t="shared" si="534"/>
        <v>0</v>
      </c>
      <c r="WTN38" s="927">
        <f t="shared" si="534"/>
        <v>0</v>
      </c>
      <c r="WTO38" s="927">
        <f t="shared" si="534"/>
        <v>0</v>
      </c>
      <c r="WTP38" s="927">
        <f t="shared" si="534"/>
        <v>0</v>
      </c>
      <c r="WTQ38" s="927">
        <f t="shared" si="534"/>
        <v>0</v>
      </c>
      <c r="WTR38" s="927">
        <f t="shared" si="534"/>
        <v>0</v>
      </c>
      <c r="WTS38" s="927">
        <f t="shared" si="534"/>
        <v>0</v>
      </c>
      <c r="WTT38" s="927">
        <f t="shared" si="534"/>
        <v>0</v>
      </c>
      <c r="WTU38" s="927">
        <f t="shared" si="534"/>
        <v>0</v>
      </c>
      <c r="WTV38" s="927">
        <f t="shared" si="534"/>
        <v>0</v>
      </c>
      <c r="WTW38" s="927">
        <f t="shared" si="534"/>
        <v>0</v>
      </c>
      <c r="WTX38" s="927">
        <f t="shared" si="534"/>
        <v>0</v>
      </c>
      <c r="WTY38" s="927">
        <f t="shared" si="534"/>
        <v>0</v>
      </c>
      <c r="WTZ38" s="927">
        <f t="shared" si="534"/>
        <v>0</v>
      </c>
      <c r="WUA38" s="927">
        <f t="shared" si="534"/>
        <v>0</v>
      </c>
      <c r="WUB38" s="927">
        <f t="shared" si="534"/>
        <v>0</v>
      </c>
      <c r="WUC38" s="927">
        <f t="shared" si="534"/>
        <v>0</v>
      </c>
      <c r="WUD38" s="927">
        <f t="shared" si="534"/>
        <v>0</v>
      </c>
      <c r="WUE38" s="927">
        <f t="shared" si="534"/>
        <v>0</v>
      </c>
      <c r="WUF38" s="927">
        <f t="shared" si="534"/>
        <v>0</v>
      </c>
      <c r="WUG38" s="927">
        <f t="shared" si="534"/>
        <v>0</v>
      </c>
      <c r="WUH38" s="927">
        <f t="shared" si="534"/>
        <v>0</v>
      </c>
      <c r="WUI38" s="927">
        <f t="shared" si="534"/>
        <v>0</v>
      </c>
      <c r="WUJ38" s="927">
        <f t="shared" si="534"/>
        <v>0</v>
      </c>
      <c r="WUK38" s="927">
        <f t="shared" si="534"/>
        <v>0</v>
      </c>
      <c r="WUL38" s="927">
        <f t="shared" si="534"/>
        <v>0</v>
      </c>
      <c r="WUM38" s="927">
        <f t="shared" si="534"/>
        <v>0</v>
      </c>
      <c r="WUN38" s="927">
        <f t="shared" si="534"/>
        <v>0</v>
      </c>
      <c r="WUO38" s="927">
        <f t="shared" si="534"/>
        <v>0</v>
      </c>
      <c r="WUP38" s="927">
        <f t="shared" si="534"/>
        <v>0</v>
      </c>
      <c r="WUQ38" s="927">
        <f t="shared" si="534"/>
        <v>0</v>
      </c>
      <c r="WUR38" s="927">
        <f t="shared" si="534"/>
        <v>0</v>
      </c>
      <c r="WUS38" s="927">
        <f t="shared" si="534"/>
        <v>0</v>
      </c>
      <c r="WUT38" s="927">
        <f t="shared" si="534"/>
        <v>0</v>
      </c>
      <c r="WUU38" s="927">
        <f t="shared" si="534"/>
        <v>0</v>
      </c>
      <c r="WUV38" s="927">
        <f t="shared" si="534"/>
        <v>0</v>
      </c>
      <c r="WUW38" s="927">
        <f t="shared" si="534"/>
        <v>0</v>
      </c>
      <c r="WUX38" s="927">
        <f t="shared" si="534"/>
        <v>0</v>
      </c>
      <c r="WUY38" s="927">
        <f t="shared" si="534"/>
        <v>0</v>
      </c>
      <c r="WUZ38" s="927">
        <f t="shared" si="534"/>
        <v>0</v>
      </c>
      <c r="WVA38" s="927">
        <f t="shared" si="534"/>
        <v>0</v>
      </c>
      <c r="WVB38" s="927">
        <f t="shared" si="534"/>
        <v>0</v>
      </c>
      <c r="WVC38" s="927">
        <f t="shared" si="534"/>
        <v>0</v>
      </c>
      <c r="WVD38" s="927">
        <f t="shared" si="534"/>
        <v>0</v>
      </c>
      <c r="WVE38" s="927">
        <f t="shared" si="534"/>
        <v>0</v>
      </c>
      <c r="WVF38" s="927">
        <f t="shared" si="534"/>
        <v>0</v>
      </c>
      <c r="WVG38" s="927">
        <f t="shared" si="534"/>
        <v>0</v>
      </c>
      <c r="WVH38" s="927">
        <f t="shared" si="534"/>
        <v>0</v>
      </c>
      <c r="WVI38" s="927">
        <f t="shared" si="534"/>
        <v>0</v>
      </c>
      <c r="WVJ38" s="927">
        <f t="shared" si="534"/>
        <v>0</v>
      </c>
      <c r="WVK38" s="927">
        <f t="shared" si="534"/>
        <v>0</v>
      </c>
      <c r="WVL38" s="927">
        <f t="shared" si="534"/>
        <v>0</v>
      </c>
      <c r="WVM38" s="927">
        <f t="shared" si="534"/>
        <v>0</v>
      </c>
      <c r="WVN38" s="927">
        <f t="shared" ref="WVN38:WXY38" si="535">+WVM38</f>
        <v>0</v>
      </c>
      <c r="WVO38" s="927">
        <f t="shared" si="535"/>
        <v>0</v>
      </c>
      <c r="WVP38" s="927">
        <f t="shared" si="535"/>
        <v>0</v>
      </c>
      <c r="WVQ38" s="927">
        <f t="shared" si="535"/>
        <v>0</v>
      </c>
      <c r="WVR38" s="927">
        <f t="shared" si="535"/>
        <v>0</v>
      </c>
      <c r="WVS38" s="927">
        <f t="shared" si="535"/>
        <v>0</v>
      </c>
      <c r="WVT38" s="927">
        <f t="shared" si="535"/>
        <v>0</v>
      </c>
      <c r="WVU38" s="927">
        <f t="shared" si="535"/>
        <v>0</v>
      </c>
      <c r="WVV38" s="927">
        <f t="shared" si="535"/>
        <v>0</v>
      </c>
      <c r="WVW38" s="927">
        <f t="shared" si="535"/>
        <v>0</v>
      </c>
      <c r="WVX38" s="927">
        <f t="shared" si="535"/>
        <v>0</v>
      </c>
      <c r="WVY38" s="927">
        <f t="shared" si="535"/>
        <v>0</v>
      </c>
      <c r="WVZ38" s="927">
        <f t="shared" si="535"/>
        <v>0</v>
      </c>
      <c r="WWA38" s="927">
        <f t="shared" si="535"/>
        <v>0</v>
      </c>
      <c r="WWB38" s="927">
        <f t="shared" si="535"/>
        <v>0</v>
      </c>
      <c r="WWC38" s="927">
        <f t="shared" si="535"/>
        <v>0</v>
      </c>
      <c r="WWD38" s="927">
        <f t="shared" si="535"/>
        <v>0</v>
      </c>
      <c r="WWE38" s="927">
        <f t="shared" si="535"/>
        <v>0</v>
      </c>
      <c r="WWF38" s="927">
        <f t="shared" si="535"/>
        <v>0</v>
      </c>
      <c r="WWG38" s="927">
        <f t="shared" si="535"/>
        <v>0</v>
      </c>
      <c r="WWH38" s="927">
        <f t="shared" si="535"/>
        <v>0</v>
      </c>
      <c r="WWI38" s="927">
        <f t="shared" si="535"/>
        <v>0</v>
      </c>
      <c r="WWJ38" s="927">
        <f t="shared" si="535"/>
        <v>0</v>
      </c>
      <c r="WWK38" s="927">
        <f t="shared" si="535"/>
        <v>0</v>
      </c>
      <c r="WWL38" s="927">
        <f t="shared" si="535"/>
        <v>0</v>
      </c>
      <c r="WWM38" s="927">
        <f t="shared" si="535"/>
        <v>0</v>
      </c>
      <c r="WWN38" s="927">
        <f t="shared" si="535"/>
        <v>0</v>
      </c>
      <c r="WWO38" s="927">
        <f t="shared" si="535"/>
        <v>0</v>
      </c>
      <c r="WWP38" s="927">
        <f t="shared" si="535"/>
        <v>0</v>
      </c>
      <c r="WWQ38" s="927">
        <f t="shared" si="535"/>
        <v>0</v>
      </c>
      <c r="WWR38" s="927">
        <f t="shared" si="535"/>
        <v>0</v>
      </c>
      <c r="WWS38" s="927">
        <f t="shared" si="535"/>
        <v>0</v>
      </c>
      <c r="WWT38" s="927">
        <f t="shared" si="535"/>
        <v>0</v>
      </c>
      <c r="WWU38" s="927">
        <f t="shared" si="535"/>
        <v>0</v>
      </c>
      <c r="WWV38" s="927">
        <f t="shared" si="535"/>
        <v>0</v>
      </c>
      <c r="WWW38" s="927">
        <f t="shared" si="535"/>
        <v>0</v>
      </c>
      <c r="WWX38" s="927">
        <f t="shared" si="535"/>
        <v>0</v>
      </c>
      <c r="WWY38" s="927">
        <f t="shared" si="535"/>
        <v>0</v>
      </c>
      <c r="WWZ38" s="927">
        <f t="shared" si="535"/>
        <v>0</v>
      </c>
      <c r="WXA38" s="927">
        <f t="shared" si="535"/>
        <v>0</v>
      </c>
      <c r="WXB38" s="927">
        <f t="shared" si="535"/>
        <v>0</v>
      </c>
      <c r="WXC38" s="927">
        <f t="shared" si="535"/>
        <v>0</v>
      </c>
      <c r="WXD38" s="927">
        <f t="shared" si="535"/>
        <v>0</v>
      </c>
      <c r="WXE38" s="927">
        <f t="shared" si="535"/>
        <v>0</v>
      </c>
      <c r="WXF38" s="927">
        <f t="shared" si="535"/>
        <v>0</v>
      </c>
      <c r="WXG38" s="927">
        <f t="shared" si="535"/>
        <v>0</v>
      </c>
      <c r="WXH38" s="927">
        <f t="shared" si="535"/>
        <v>0</v>
      </c>
      <c r="WXI38" s="927">
        <f t="shared" si="535"/>
        <v>0</v>
      </c>
      <c r="WXJ38" s="927">
        <f t="shared" si="535"/>
        <v>0</v>
      </c>
      <c r="WXK38" s="927">
        <f t="shared" si="535"/>
        <v>0</v>
      </c>
      <c r="WXL38" s="927">
        <f t="shared" si="535"/>
        <v>0</v>
      </c>
      <c r="WXM38" s="927">
        <f t="shared" si="535"/>
        <v>0</v>
      </c>
      <c r="WXN38" s="927">
        <f t="shared" si="535"/>
        <v>0</v>
      </c>
      <c r="WXO38" s="927">
        <f t="shared" si="535"/>
        <v>0</v>
      </c>
      <c r="WXP38" s="927">
        <f t="shared" si="535"/>
        <v>0</v>
      </c>
      <c r="WXQ38" s="927">
        <f t="shared" si="535"/>
        <v>0</v>
      </c>
      <c r="WXR38" s="927">
        <f t="shared" si="535"/>
        <v>0</v>
      </c>
      <c r="WXS38" s="927">
        <f t="shared" si="535"/>
        <v>0</v>
      </c>
      <c r="WXT38" s="927">
        <f t="shared" si="535"/>
        <v>0</v>
      </c>
      <c r="WXU38" s="927">
        <f t="shared" si="535"/>
        <v>0</v>
      </c>
      <c r="WXV38" s="927">
        <f t="shared" si="535"/>
        <v>0</v>
      </c>
      <c r="WXW38" s="927">
        <f t="shared" si="535"/>
        <v>0</v>
      </c>
      <c r="WXX38" s="927">
        <f t="shared" si="535"/>
        <v>0</v>
      </c>
      <c r="WXY38" s="927">
        <f t="shared" si="535"/>
        <v>0</v>
      </c>
      <c r="WXZ38" s="927">
        <f t="shared" ref="WXZ38:XAK38" si="536">+WXY38</f>
        <v>0</v>
      </c>
      <c r="WYA38" s="927">
        <f t="shared" si="536"/>
        <v>0</v>
      </c>
      <c r="WYB38" s="927">
        <f t="shared" si="536"/>
        <v>0</v>
      </c>
      <c r="WYC38" s="927">
        <f t="shared" si="536"/>
        <v>0</v>
      </c>
      <c r="WYD38" s="927">
        <f t="shared" si="536"/>
        <v>0</v>
      </c>
      <c r="WYE38" s="927">
        <f t="shared" si="536"/>
        <v>0</v>
      </c>
      <c r="WYF38" s="927">
        <f t="shared" si="536"/>
        <v>0</v>
      </c>
      <c r="WYG38" s="927">
        <f t="shared" si="536"/>
        <v>0</v>
      </c>
      <c r="WYH38" s="927">
        <f t="shared" si="536"/>
        <v>0</v>
      </c>
      <c r="WYI38" s="927">
        <f t="shared" si="536"/>
        <v>0</v>
      </c>
      <c r="WYJ38" s="927">
        <f t="shared" si="536"/>
        <v>0</v>
      </c>
      <c r="WYK38" s="927">
        <f t="shared" si="536"/>
        <v>0</v>
      </c>
      <c r="WYL38" s="927">
        <f t="shared" si="536"/>
        <v>0</v>
      </c>
      <c r="WYM38" s="927">
        <f t="shared" si="536"/>
        <v>0</v>
      </c>
      <c r="WYN38" s="927">
        <f t="shared" si="536"/>
        <v>0</v>
      </c>
      <c r="WYO38" s="927">
        <f t="shared" si="536"/>
        <v>0</v>
      </c>
      <c r="WYP38" s="927">
        <f t="shared" si="536"/>
        <v>0</v>
      </c>
      <c r="WYQ38" s="927">
        <f t="shared" si="536"/>
        <v>0</v>
      </c>
      <c r="WYR38" s="927">
        <f t="shared" si="536"/>
        <v>0</v>
      </c>
      <c r="WYS38" s="927">
        <f t="shared" si="536"/>
        <v>0</v>
      </c>
      <c r="WYT38" s="927">
        <f t="shared" si="536"/>
        <v>0</v>
      </c>
      <c r="WYU38" s="927">
        <f t="shared" si="536"/>
        <v>0</v>
      </c>
      <c r="WYV38" s="927">
        <f t="shared" si="536"/>
        <v>0</v>
      </c>
      <c r="WYW38" s="927">
        <f t="shared" si="536"/>
        <v>0</v>
      </c>
      <c r="WYX38" s="927">
        <f t="shared" si="536"/>
        <v>0</v>
      </c>
      <c r="WYY38" s="927">
        <f t="shared" si="536"/>
        <v>0</v>
      </c>
      <c r="WYZ38" s="927">
        <f t="shared" si="536"/>
        <v>0</v>
      </c>
      <c r="WZA38" s="927">
        <f t="shared" si="536"/>
        <v>0</v>
      </c>
      <c r="WZB38" s="927">
        <f t="shared" si="536"/>
        <v>0</v>
      </c>
      <c r="WZC38" s="927">
        <f t="shared" si="536"/>
        <v>0</v>
      </c>
      <c r="WZD38" s="927">
        <f t="shared" si="536"/>
        <v>0</v>
      </c>
      <c r="WZE38" s="927">
        <f t="shared" si="536"/>
        <v>0</v>
      </c>
      <c r="WZF38" s="927">
        <f t="shared" si="536"/>
        <v>0</v>
      </c>
      <c r="WZG38" s="927">
        <f t="shared" si="536"/>
        <v>0</v>
      </c>
      <c r="WZH38" s="927">
        <f t="shared" si="536"/>
        <v>0</v>
      </c>
      <c r="WZI38" s="927">
        <f t="shared" si="536"/>
        <v>0</v>
      </c>
      <c r="WZJ38" s="927">
        <f t="shared" si="536"/>
        <v>0</v>
      </c>
      <c r="WZK38" s="927">
        <f t="shared" si="536"/>
        <v>0</v>
      </c>
      <c r="WZL38" s="927">
        <f t="shared" si="536"/>
        <v>0</v>
      </c>
      <c r="WZM38" s="927">
        <f t="shared" si="536"/>
        <v>0</v>
      </c>
      <c r="WZN38" s="927">
        <f t="shared" si="536"/>
        <v>0</v>
      </c>
      <c r="WZO38" s="927">
        <f t="shared" si="536"/>
        <v>0</v>
      </c>
      <c r="WZP38" s="927">
        <f t="shared" si="536"/>
        <v>0</v>
      </c>
      <c r="WZQ38" s="927">
        <f t="shared" si="536"/>
        <v>0</v>
      </c>
      <c r="WZR38" s="927">
        <f t="shared" si="536"/>
        <v>0</v>
      </c>
      <c r="WZS38" s="927">
        <f t="shared" si="536"/>
        <v>0</v>
      </c>
      <c r="WZT38" s="927">
        <f t="shared" si="536"/>
        <v>0</v>
      </c>
      <c r="WZU38" s="927">
        <f t="shared" si="536"/>
        <v>0</v>
      </c>
      <c r="WZV38" s="927">
        <f t="shared" si="536"/>
        <v>0</v>
      </c>
      <c r="WZW38" s="927">
        <f t="shared" si="536"/>
        <v>0</v>
      </c>
      <c r="WZX38" s="927">
        <f t="shared" si="536"/>
        <v>0</v>
      </c>
      <c r="WZY38" s="927">
        <f t="shared" si="536"/>
        <v>0</v>
      </c>
      <c r="WZZ38" s="927">
        <f t="shared" si="536"/>
        <v>0</v>
      </c>
      <c r="XAA38" s="927">
        <f t="shared" si="536"/>
        <v>0</v>
      </c>
      <c r="XAB38" s="927">
        <f t="shared" si="536"/>
        <v>0</v>
      </c>
      <c r="XAC38" s="927">
        <f t="shared" si="536"/>
        <v>0</v>
      </c>
      <c r="XAD38" s="927">
        <f t="shared" si="536"/>
        <v>0</v>
      </c>
      <c r="XAE38" s="927">
        <f t="shared" si="536"/>
        <v>0</v>
      </c>
      <c r="XAF38" s="927">
        <f t="shared" si="536"/>
        <v>0</v>
      </c>
      <c r="XAG38" s="927">
        <f t="shared" si="536"/>
        <v>0</v>
      </c>
      <c r="XAH38" s="927">
        <f t="shared" si="536"/>
        <v>0</v>
      </c>
      <c r="XAI38" s="927">
        <f t="shared" si="536"/>
        <v>0</v>
      </c>
      <c r="XAJ38" s="927">
        <f t="shared" si="536"/>
        <v>0</v>
      </c>
      <c r="XAK38" s="927">
        <f t="shared" si="536"/>
        <v>0</v>
      </c>
      <c r="XAL38" s="927">
        <f t="shared" ref="XAL38:XCW38" si="537">+XAK38</f>
        <v>0</v>
      </c>
      <c r="XAM38" s="927">
        <f t="shared" si="537"/>
        <v>0</v>
      </c>
      <c r="XAN38" s="927">
        <f t="shared" si="537"/>
        <v>0</v>
      </c>
      <c r="XAO38" s="927">
        <f t="shared" si="537"/>
        <v>0</v>
      </c>
      <c r="XAP38" s="927">
        <f t="shared" si="537"/>
        <v>0</v>
      </c>
      <c r="XAQ38" s="927">
        <f t="shared" si="537"/>
        <v>0</v>
      </c>
      <c r="XAR38" s="927">
        <f t="shared" si="537"/>
        <v>0</v>
      </c>
      <c r="XAS38" s="927">
        <f t="shared" si="537"/>
        <v>0</v>
      </c>
      <c r="XAT38" s="927">
        <f t="shared" si="537"/>
        <v>0</v>
      </c>
      <c r="XAU38" s="927">
        <f t="shared" si="537"/>
        <v>0</v>
      </c>
      <c r="XAV38" s="927">
        <f t="shared" si="537"/>
        <v>0</v>
      </c>
      <c r="XAW38" s="927">
        <f t="shared" si="537"/>
        <v>0</v>
      </c>
      <c r="XAX38" s="927">
        <f t="shared" si="537"/>
        <v>0</v>
      </c>
      <c r="XAY38" s="927">
        <f t="shared" si="537"/>
        <v>0</v>
      </c>
      <c r="XAZ38" s="927">
        <f t="shared" si="537"/>
        <v>0</v>
      </c>
      <c r="XBA38" s="927">
        <f t="shared" si="537"/>
        <v>0</v>
      </c>
      <c r="XBB38" s="927">
        <f t="shared" si="537"/>
        <v>0</v>
      </c>
      <c r="XBC38" s="927">
        <f t="shared" si="537"/>
        <v>0</v>
      </c>
      <c r="XBD38" s="927">
        <f t="shared" si="537"/>
        <v>0</v>
      </c>
      <c r="XBE38" s="927">
        <f t="shared" si="537"/>
        <v>0</v>
      </c>
      <c r="XBF38" s="927">
        <f t="shared" si="537"/>
        <v>0</v>
      </c>
      <c r="XBG38" s="927">
        <f t="shared" si="537"/>
        <v>0</v>
      </c>
      <c r="XBH38" s="927">
        <f t="shared" si="537"/>
        <v>0</v>
      </c>
      <c r="XBI38" s="927">
        <f t="shared" si="537"/>
        <v>0</v>
      </c>
      <c r="XBJ38" s="927">
        <f t="shared" si="537"/>
        <v>0</v>
      </c>
      <c r="XBK38" s="927">
        <f t="shared" si="537"/>
        <v>0</v>
      </c>
      <c r="XBL38" s="927">
        <f t="shared" si="537"/>
        <v>0</v>
      </c>
      <c r="XBM38" s="927">
        <f t="shared" si="537"/>
        <v>0</v>
      </c>
      <c r="XBN38" s="927">
        <f t="shared" si="537"/>
        <v>0</v>
      </c>
      <c r="XBO38" s="927">
        <f t="shared" si="537"/>
        <v>0</v>
      </c>
      <c r="XBP38" s="927">
        <f t="shared" si="537"/>
        <v>0</v>
      </c>
      <c r="XBQ38" s="927">
        <f t="shared" si="537"/>
        <v>0</v>
      </c>
      <c r="XBR38" s="927">
        <f t="shared" si="537"/>
        <v>0</v>
      </c>
      <c r="XBS38" s="927">
        <f t="shared" si="537"/>
        <v>0</v>
      </c>
      <c r="XBT38" s="927">
        <f t="shared" si="537"/>
        <v>0</v>
      </c>
      <c r="XBU38" s="927">
        <f t="shared" si="537"/>
        <v>0</v>
      </c>
      <c r="XBV38" s="927">
        <f t="shared" si="537"/>
        <v>0</v>
      </c>
      <c r="XBW38" s="927">
        <f t="shared" si="537"/>
        <v>0</v>
      </c>
      <c r="XBX38" s="927">
        <f t="shared" si="537"/>
        <v>0</v>
      </c>
      <c r="XBY38" s="927">
        <f t="shared" si="537"/>
        <v>0</v>
      </c>
      <c r="XBZ38" s="927">
        <f t="shared" si="537"/>
        <v>0</v>
      </c>
      <c r="XCA38" s="927">
        <f t="shared" si="537"/>
        <v>0</v>
      </c>
      <c r="XCB38" s="927">
        <f t="shared" si="537"/>
        <v>0</v>
      </c>
      <c r="XCC38" s="927">
        <f t="shared" si="537"/>
        <v>0</v>
      </c>
      <c r="XCD38" s="927">
        <f t="shared" si="537"/>
        <v>0</v>
      </c>
      <c r="XCE38" s="927">
        <f t="shared" si="537"/>
        <v>0</v>
      </c>
      <c r="XCF38" s="927">
        <f t="shared" si="537"/>
        <v>0</v>
      </c>
      <c r="XCG38" s="927">
        <f t="shared" si="537"/>
        <v>0</v>
      </c>
      <c r="XCH38" s="927">
        <f t="shared" si="537"/>
        <v>0</v>
      </c>
      <c r="XCI38" s="927">
        <f t="shared" si="537"/>
        <v>0</v>
      </c>
      <c r="XCJ38" s="927">
        <f t="shared" si="537"/>
        <v>0</v>
      </c>
      <c r="XCK38" s="927">
        <f t="shared" si="537"/>
        <v>0</v>
      </c>
      <c r="XCL38" s="927">
        <f t="shared" si="537"/>
        <v>0</v>
      </c>
      <c r="XCM38" s="927">
        <f t="shared" si="537"/>
        <v>0</v>
      </c>
      <c r="XCN38" s="927">
        <f t="shared" si="537"/>
        <v>0</v>
      </c>
      <c r="XCO38" s="927">
        <f t="shared" si="537"/>
        <v>0</v>
      </c>
      <c r="XCP38" s="927">
        <f t="shared" si="537"/>
        <v>0</v>
      </c>
      <c r="XCQ38" s="927">
        <f t="shared" si="537"/>
        <v>0</v>
      </c>
      <c r="XCR38" s="927">
        <f t="shared" si="537"/>
        <v>0</v>
      </c>
      <c r="XCS38" s="927">
        <f t="shared" si="537"/>
        <v>0</v>
      </c>
      <c r="XCT38" s="927">
        <f t="shared" si="537"/>
        <v>0</v>
      </c>
      <c r="XCU38" s="927">
        <f t="shared" si="537"/>
        <v>0</v>
      </c>
      <c r="XCV38" s="927">
        <f t="shared" si="537"/>
        <v>0</v>
      </c>
      <c r="XCW38" s="927">
        <f t="shared" si="537"/>
        <v>0</v>
      </c>
      <c r="XCX38" s="927">
        <f t="shared" ref="XCX38:XFD38" si="538">+XCW38</f>
        <v>0</v>
      </c>
      <c r="XCY38" s="927">
        <f t="shared" si="538"/>
        <v>0</v>
      </c>
      <c r="XCZ38" s="927">
        <f t="shared" si="538"/>
        <v>0</v>
      </c>
      <c r="XDA38" s="927">
        <f t="shared" si="538"/>
        <v>0</v>
      </c>
      <c r="XDB38" s="927">
        <f t="shared" si="538"/>
        <v>0</v>
      </c>
      <c r="XDC38" s="927">
        <f t="shared" si="538"/>
        <v>0</v>
      </c>
      <c r="XDD38" s="927">
        <f t="shared" si="538"/>
        <v>0</v>
      </c>
      <c r="XDE38" s="927">
        <f t="shared" si="538"/>
        <v>0</v>
      </c>
      <c r="XDF38" s="927">
        <f t="shared" si="538"/>
        <v>0</v>
      </c>
      <c r="XDG38" s="927">
        <f t="shared" si="538"/>
        <v>0</v>
      </c>
      <c r="XDH38" s="927">
        <f t="shared" si="538"/>
        <v>0</v>
      </c>
      <c r="XDI38" s="927">
        <f t="shared" si="538"/>
        <v>0</v>
      </c>
      <c r="XDJ38" s="927">
        <f t="shared" si="538"/>
        <v>0</v>
      </c>
      <c r="XDK38" s="927">
        <f t="shared" si="538"/>
        <v>0</v>
      </c>
      <c r="XDL38" s="927">
        <f t="shared" si="538"/>
        <v>0</v>
      </c>
      <c r="XDM38" s="927">
        <f t="shared" si="538"/>
        <v>0</v>
      </c>
      <c r="XDN38" s="927">
        <f t="shared" si="538"/>
        <v>0</v>
      </c>
      <c r="XDO38" s="927">
        <f t="shared" si="538"/>
        <v>0</v>
      </c>
      <c r="XDP38" s="927">
        <f t="shared" si="538"/>
        <v>0</v>
      </c>
      <c r="XDQ38" s="927">
        <f t="shared" si="538"/>
        <v>0</v>
      </c>
      <c r="XDR38" s="927">
        <f t="shared" si="538"/>
        <v>0</v>
      </c>
      <c r="XDS38" s="927">
        <f t="shared" si="538"/>
        <v>0</v>
      </c>
      <c r="XDT38" s="927">
        <f t="shared" si="538"/>
        <v>0</v>
      </c>
      <c r="XDU38" s="927">
        <f t="shared" si="538"/>
        <v>0</v>
      </c>
      <c r="XDV38" s="927">
        <f t="shared" si="538"/>
        <v>0</v>
      </c>
      <c r="XDW38" s="927">
        <f t="shared" si="538"/>
        <v>0</v>
      </c>
      <c r="XDX38" s="927">
        <f t="shared" si="538"/>
        <v>0</v>
      </c>
      <c r="XDY38" s="927">
        <f t="shared" si="538"/>
        <v>0</v>
      </c>
      <c r="XDZ38" s="927">
        <f t="shared" si="538"/>
        <v>0</v>
      </c>
      <c r="XEA38" s="927">
        <f t="shared" si="538"/>
        <v>0</v>
      </c>
      <c r="XEB38" s="927">
        <f t="shared" si="538"/>
        <v>0</v>
      </c>
      <c r="XEC38" s="927">
        <f t="shared" si="538"/>
        <v>0</v>
      </c>
      <c r="XED38" s="927">
        <f t="shared" si="538"/>
        <v>0</v>
      </c>
      <c r="XEE38" s="927">
        <f t="shared" si="538"/>
        <v>0</v>
      </c>
      <c r="XEF38" s="927">
        <f t="shared" si="538"/>
        <v>0</v>
      </c>
      <c r="XEG38" s="927">
        <f t="shared" si="538"/>
        <v>0</v>
      </c>
      <c r="XEH38" s="927">
        <f t="shared" si="538"/>
        <v>0</v>
      </c>
      <c r="XEI38" s="927">
        <f t="shared" si="538"/>
        <v>0</v>
      </c>
      <c r="XEJ38" s="927">
        <f t="shared" si="538"/>
        <v>0</v>
      </c>
      <c r="XEK38" s="927">
        <f t="shared" si="538"/>
        <v>0</v>
      </c>
      <c r="XEL38" s="927">
        <f t="shared" si="538"/>
        <v>0</v>
      </c>
      <c r="XEM38" s="927">
        <f t="shared" si="538"/>
        <v>0</v>
      </c>
      <c r="XEN38" s="927">
        <f t="shared" si="538"/>
        <v>0</v>
      </c>
      <c r="XEO38" s="927">
        <f t="shared" si="538"/>
        <v>0</v>
      </c>
      <c r="XEP38" s="927">
        <f t="shared" si="538"/>
        <v>0</v>
      </c>
      <c r="XEQ38" s="927">
        <f t="shared" si="538"/>
        <v>0</v>
      </c>
      <c r="XER38" s="927">
        <f t="shared" si="538"/>
        <v>0</v>
      </c>
      <c r="XES38" s="927">
        <f t="shared" si="538"/>
        <v>0</v>
      </c>
      <c r="XET38" s="927">
        <f t="shared" si="538"/>
        <v>0</v>
      </c>
      <c r="XEU38" s="927">
        <f t="shared" si="538"/>
        <v>0</v>
      </c>
      <c r="XEV38" s="927">
        <f t="shared" si="538"/>
        <v>0</v>
      </c>
      <c r="XEW38" s="927">
        <f t="shared" si="538"/>
        <v>0</v>
      </c>
      <c r="XEX38" s="927">
        <f t="shared" si="538"/>
        <v>0</v>
      </c>
      <c r="XEY38" s="927">
        <f t="shared" si="538"/>
        <v>0</v>
      </c>
      <c r="XEZ38" s="927">
        <f t="shared" si="538"/>
        <v>0</v>
      </c>
      <c r="XFA38" s="927">
        <f t="shared" si="538"/>
        <v>0</v>
      </c>
      <c r="XFB38" s="927">
        <f t="shared" si="538"/>
        <v>0</v>
      </c>
      <c r="XFC38" s="927">
        <f t="shared" si="538"/>
        <v>0</v>
      </c>
      <c r="XFD38" s="927">
        <f t="shared" si="538"/>
        <v>0</v>
      </c>
    </row>
    <row r="39" spans="1:16384" s="924" customFormat="1" ht="14">
      <c r="A39" s="938"/>
      <c r="C39" s="935"/>
      <c r="D39" s="927">
        <f>Application!AB623</f>
        <v>0</v>
      </c>
      <c r="E39" s="927">
        <f>+D39</f>
        <v>0</v>
      </c>
      <c r="F39" s="927">
        <f t="shared" ref="F39:BQ39" si="539">+E39</f>
        <v>0</v>
      </c>
      <c r="G39" s="927">
        <f t="shared" si="539"/>
        <v>0</v>
      </c>
      <c r="H39" s="927">
        <f t="shared" si="539"/>
        <v>0</v>
      </c>
      <c r="I39" s="927">
        <f t="shared" si="539"/>
        <v>0</v>
      </c>
      <c r="J39" s="927">
        <f t="shared" si="539"/>
        <v>0</v>
      </c>
      <c r="K39" s="927">
        <f t="shared" si="539"/>
        <v>0</v>
      </c>
      <c r="L39" s="927">
        <f t="shared" si="539"/>
        <v>0</v>
      </c>
      <c r="M39" s="927">
        <f t="shared" si="539"/>
        <v>0</v>
      </c>
      <c r="N39" s="927">
        <f t="shared" si="539"/>
        <v>0</v>
      </c>
      <c r="O39" s="927">
        <f t="shared" si="539"/>
        <v>0</v>
      </c>
      <c r="P39" s="927">
        <f t="shared" si="539"/>
        <v>0</v>
      </c>
      <c r="Q39" s="927">
        <f t="shared" si="539"/>
        <v>0</v>
      </c>
      <c r="R39" s="927">
        <f t="shared" si="539"/>
        <v>0</v>
      </c>
      <c r="S39" s="927">
        <f t="shared" si="539"/>
        <v>0</v>
      </c>
      <c r="T39" s="927">
        <f t="shared" si="539"/>
        <v>0</v>
      </c>
      <c r="U39" s="927">
        <f t="shared" si="539"/>
        <v>0</v>
      </c>
      <c r="V39" s="927">
        <f t="shared" si="539"/>
        <v>0</v>
      </c>
      <c r="W39" s="927">
        <f t="shared" si="539"/>
        <v>0</v>
      </c>
      <c r="X39" s="927">
        <f t="shared" si="539"/>
        <v>0</v>
      </c>
      <c r="Y39" s="927">
        <f t="shared" si="539"/>
        <v>0</v>
      </c>
      <c r="Z39" s="927">
        <f t="shared" si="539"/>
        <v>0</v>
      </c>
      <c r="AA39" s="927">
        <f t="shared" si="539"/>
        <v>0</v>
      </c>
      <c r="AB39" s="927">
        <f t="shared" si="539"/>
        <v>0</v>
      </c>
      <c r="AC39" s="927">
        <f t="shared" si="539"/>
        <v>0</v>
      </c>
      <c r="AD39" s="927">
        <f t="shared" si="539"/>
        <v>0</v>
      </c>
      <c r="AE39" s="927">
        <f t="shared" si="539"/>
        <v>0</v>
      </c>
      <c r="AF39" s="927">
        <f t="shared" si="539"/>
        <v>0</v>
      </c>
      <c r="AG39" s="927">
        <f t="shared" si="539"/>
        <v>0</v>
      </c>
      <c r="AH39" s="927">
        <f t="shared" si="539"/>
        <v>0</v>
      </c>
      <c r="AI39" s="927">
        <f t="shared" si="539"/>
        <v>0</v>
      </c>
      <c r="AJ39" s="927">
        <f t="shared" si="539"/>
        <v>0</v>
      </c>
      <c r="AK39" s="927">
        <f t="shared" si="539"/>
        <v>0</v>
      </c>
      <c r="AL39" s="927">
        <f t="shared" si="539"/>
        <v>0</v>
      </c>
      <c r="AM39" s="927">
        <f t="shared" si="539"/>
        <v>0</v>
      </c>
      <c r="AN39" s="927">
        <f t="shared" si="539"/>
        <v>0</v>
      </c>
      <c r="AO39" s="927">
        <f t="shared" si="539"/>
        <v>0</v>
      </c>
      <c r="AP39" s="927">
        <f t="shared" si="539"/>
        <v>0</v>
      </c>
      <c r="AQ39" s="927">
        <f t="shared" si="539"/>
        <v>0</v>
      </c>
      <c r="AR39" s="927">
        <f t="shared" si="539"/>
        <v>0</v>
      </c>
      <c r="AS39" s="927">
        <f t="shared" si="539"/>
        <v>0</v>
      </c>
      <c r="AT39" s="927">
        <f t="shared" si="539"/>
        <v>0</v>
      </c>
      <c r="AU39" s="927">
        <f t="shared" si="539"/>
        <v>0</v>
      </c>
      <c r="AV39" s="927">
        <f t="shared" si="539"/>
        <v>0</v>
      </c>
      <c r="AW39" s="927">
        <f t="shared" si="539"/>
        <v>0</v>
      </c>
      <c r="AX39" s="927">
        <f t="shared" si="539"/>
        <v>0</v>
      </c>
      <c r="AY39" s="927">
        <f t="shared" si="539"/>
        <v>0</v>
      </c>
      <c r="AZ39" s="927">
        <f t="shared" si="539"/>
        <v>0</v>
      </c>
      <c r="BA39" s="927">
        <f t="shared" si="539"/>
        <v>0</v>
      </c>
      <c r="BB39" s="927">
        <f t="shared" si="539"/>
        <v>0</v>
      </c>
      <c r="BC39" s="927">
        <f t="shared" si="539"/>
        <v>0</v>
      </c>
      <c r="BD39" s="927">
        <f t="shared" si="539"/>
        <v>0</v>
      </c>
      <c r="BE39" s="927">
        <f t="shared" si="539"/>
        <v>0</v>
      </c>
      <c r="BF39" s="927">
        <f t="shared" si="539"/>
        <v>0</v>
      </c>
      <c r="BG39" s="927">
        <f t="shared" si="539"/>
        <v>0</v>
      </c>
      <c r="BH39" s="927">
        <f t="shared" si="539"/>
        <v>0</v>
      </c>
      <c r="BI39" s="927">
        <f t="shared" si="539"/>
        <v>0</v>
      </c>
      <c r="BJ39" s="927">
        <f t="shared" si="539"/>
        <v>0</v>
      </c>
      <c r="BK39" s="927">
        <f t="shared" si="539"/>
        <v>0</v>
      </c>
      <c r="BL39" s="927">
        <f t="shared" si="539"/>
        <v>0</v>
      </c>
      <c r="BM39" s="927">
        <f t="shared" si="539"/>
        <v>0</v>
      </c>
      <c r="BN39" s="927">
        <f t="shared" si="539"/>
        <v>0</v>
      </c>
      <c r="BO39" s="927">
        <f t="shared" si="539"/>
        <v>0</v>
      </c>
      <c r="BP39" s="927">
        <f t="shared" si="539"/>
        <v>0</v>
      </c>
      <c r="BQ39" s="927">
        <f t="shared" si="539"/>
        <v>0</v>
      </c>
      <c r="BR39" s="927">
        <f t="shared" ref="BR39:EC39" si="540">+BQ39</f>
        <v>0</v>
      </c>
      <c r="BS39" s="927">
        <f t="shared" si="540"/>
        <v>0</v>
      </c>
      <c r="BT39" s="927">
        <f t="shared" si="540"/>
        <v>0</v>
      </c>
      <c r="BU39" s="927">
        <f t="shared" si="540"/>
        <v>0</v>
      </c>
      <c r="BV39" s="927">
        <f t="shared" si="540"/>
        <v>0</v>
      </c>
      <c r="BW39" s="927">
        <f t="shared" si="540"/>
        <v>0</v>
      </c>
      <c r="BX39" s="927">
        <f t="shared" si="540"/>
        <v>0</v>
      </c>
      <c r="BY39" s="927">
        <f t="shared" si="540"/>
        <v>0</v>
      </c>
      <c r="BZ39" s="927">
        <f t="shared" si="540"/>
        <v>0</v>
      </c>
      <c r="CA39" s="927">
        <f t="shared" si="540"/>
        <v>0</v>
      </c>
      <c r="CB39" s="927">
        <f t="shared" si="540"/>
        <v>0</v>
      </c>
      <c r="CC39" s="927">
        <f t="shared" si="540"/>
        <v>0</v>
      </c>
      <c r="CD39" s="927">
        <f t="shared" si="540"/>
        <v>0</v>
      </c>
      <c r="CE39" s="927">
        <f t="shared" si="540"/>
        <v>0</v>
      </c>
      <c r="CF39" s="927">
        <f t="shared" si="540"/>
        <v>0</v>
      </c>
      <c r="CG39" s="927">
        <f t="shared" si="540"/>
        <v>0</v>
      </c>
      <c r="CH39" s="927">
        <f t="shared" si="540"/>
        <v>0</v>
      </c>
      <c r="CI39" s="927">
        <f t="shared" si="540"/>
        <v>0</v>
      </c>
      <c r="CJ39" s="927">
        <f t="shared" si="540"/>
        <v>0</v>
      </c>
      <c r="CK39" s="927">
        <f t="shared" si="540"/>
        <v>0</v>
      </c>
      <c r="CL39" s="927">
        <f t="shared" si="540"/>
        <v>0</v>
      </c>
      <c r="CM39" s="927">
        <f t="shared" si="540"/>
        <v>0</v>
      </c>
      <c r="CN39" s="927">
        <f t="shared" si="540"/>
        <v>0</v>
      </c>
      <c r="CO39" s="927">
        <f t="shared" si="540"/>
        <v>0</v>
      </c>
      <c r="CP39" s="927">
        <f t="shared" si="540"/>
        <v>0</v>
      </c>
      <c r="CQ39" s="927">
        <f t="shared" si="540"/>
        <v>0</v>
      </c>
      <c r="CR39" s="927">
        <f t="shared" si="540"/>
        <v>0</v>
      </c>
      <c r="CS39" s="927">
        <f t="shared" si="540"/>
        <v>0</v>
      </c>
      <c r="CT39" s="927">
        <f t="shared" si="540"/>
        <v>0</v>
      </c>
      <c r="CU39" s="927">
        <f t="shared" si="540"/>
        <v>0</v>
      </c>
      <c r="CV39" s="927">
        <f t="shared" si="540"/>
        <v>0</v>
      </c>
      <c r="CW39" s="927">
        <f t="shared" si="540"/>
        <v>0</v>
      </c>
      <c r="CX39" s="927">
        <f t="shared" si="540"/>
        <v>0</v>
      </c>
      <c r="CY39" s="927">
        <f t="shared" si="540"/>
        <v>0</v>
      </c>
      <c r="CZ39" s="927">
        <f t="shared" si="540"/>
        <v>0</v>
      </c>
      <c r="DA39" s="927">
        <f t="shared" si="540"/>
        <v>0</v>
      </c>
      <c r="DB39" s="927">
        <f t="shared" si="540"/>
        <v>0</v>
      </c>
      <c r="DC39" s="927">
        <f t="shared" si="540"/>
        <v>0</v>
      </c>
      <c r="DD39" s="927">
        <f t="shared" si="540"/>
        <v>0</v>
      </c>
      <c r="DE39" s="927">
        <f t="shared" si="540"/>
        <v>0</v>
      </c>
      <c r="DF39" s="927">
        <f t="shared" si="540"/>
        <v>0</v>
      </c>
      <c r="DG39" s="927">
        <f t="shared" si="540"/>
        <v>0</v>
      </c>
      <c r="DH39" s="927">
        <f t="shared" si="540"/>
        <v>0</v>
      </c>
      <c r="DI39" s="927">
        <f t="shared" si="540"/>
        <v>0</v>
      </c>
      <c r="DJ39" s="927">
        <f t="shared" si="540"/>
        <v>0</v>
      </c>
      <c r="DK39" s="927">
        <f t="shared" si="540"/>
        <v>0</v>
      </c>
      <c r="DL39" s="927">
        <f t="shared" si="540"/>
        <v>0</v>
      </c>
      <c r="DM39" s="927">
        <f t="shared" si="540"/>
        <v>0</v>
      </c>
      <c r="DN39" s="927">
        <f t="shared" si="540"/>
        <v>0</v>
      </c>
      <c r="DO39" s="927">
        <f t="shared" si="540"/>
        <v>0</v>
      </c>
      <c r="DP39" s="927">
        <f t="shared" si="540"/>
        <v>0</v>
      </c>
      <c r="DQ39" s="927">
        <f t="shared" si="540"/>
        <v>0</v>
      </c>
      <c r="DR39" s="927">
        <f t="shared" si="540"/>
        <v>0</v>
      </c>
      <c r="DS39" s="927">
        <f t="shared" si="540"/>
        <v>0</v>
      </c>
      <c r="DT39" s="927">
        <f t="shared" si="540"/>
        <v>0</v>
      </c>
      <c r="DU39" s="927">
        <f t="shared" si="540"/>
        <v>0</v>
      </c>
      <c r="DV39" s="927">
        <f t="shared" si="540"/>
        <v>0</v>
      </c>
      <c r="DW39" s="927">
        <f t="shared" si="540"/>
        <v>0</v>
      </c>
      <c r="DX39" s="927">
        <f t="shared" si="540"/>
        <v>0</v>
      </c>
      <c r="DY39" s="927">
        <f t="shared" si="540"/>
        <v>0</v>
      </c>
      <c r="DZ39" s="927">
        <f t="shared" si="540"/>
        <v>0</v>
      </c>
      <c r="EA39" s="927">
        <f t="shared" si="540"/>
        <v>0</v>
      </c>
      <c r="EB39" s="927">
        <f t="shared" si="540"/>
        <v>0</v>
      </c>
      <c r="EC39" s="927">
        <f t="shared" si="540"/>
        <v>0</v>
      </c>
      <c r="ED39" s="927">
        <f t="shared" ref="ED39:GO39" si="541">+EC39</f>
        <v>0</v>
      </c>
      <c r="EE39" s="927">
        <f t="shared" si="541"/>
        <v>0</v>
      </c>
      <c r="EF39" s="927">
        <f t="shared" si="541"/>
        <v>0</v>
      </c>
      <c r="EG39" s="927">
        <f t="shared" si="541"/>
        <v>0</v>
      </c>
      <c r="EH39" s="927">
        <f t="shared" si="541"/>
        <v>0</v>
      </c>
      <c r="EI39" s="927">
        <f t="shared" si="541"/>
        <v>0</v>
      </c>
      <c r="EJ39" s="927">
        <f t="shared" si="541"/>
        <v>0</v>
      </c>
      <c r="EK39" s="927">
        <f t="shared" si="541"/>
        <v>0</v>
      </c>
      <c r="EL39" s="927">
        <f t="shared" si="541"/>
        <v>0</v>
      </c>
      <c r="EM39" s="927">
        <f t="shared" si="541"/>
        <v>0</v>
      </c>
      <c r="EN39" s="927">
        <f t="shared" si="541"/>
        <v>0</v>
      </c>
      <c r="EO39" s="927">
        <f t="shared" si="541"/>
        <v>0</v>
      </c>
      <c r="EP39" s="927">
        <f t="shared" si="541"/>
        <v>0</v>
      </c>
      <c r="EQ39" s="927">
        <f t="shared" si="541"/>
        <v>0</v>
      </c>
      <c r="ER39" s="927">
        <f t="shared" si="541"/>
        <v>0</v>
      </c>
      <c r="ES39" s="927">
        <f t="shared" si="541"/>
        <v>0</v>
      </c>
      <c r="ET39" s="927">
        <f t="shared" si="541"/>
        <v>0</v>
      </c>
      <c r="EU39" s="927">
        <f t="shared" si="541"/>
        <v>0</v>
      </c>
      <c r="EV39" s="927">
        <f t="shared" si="541"/>
        <v>0</v>
      </c>
      <c r="EW39" s="927">
        <f t="shared" si="541"/>
        <v>0</v>
      </c>
      <c r="EX39" s="927">
        <f t="shared" si="541"/>
        <v>0</v>
      </c>
      <c r="EY39" s="927">
        <f t="shared" si="541"/>
        <v>0</v>
      </c>
      <c r="EZ39" s="927">
        <f t="shared" si="541"/>
        <v>0</v>
      </c>
      <c r="FA39" s="927">
        <f t="shared" si="541"/>
        <v>0</v>
      </c>
      <c r="FB39" s="927">
        <f t="shared" si="541"/>
        <v>0</v>
      </c>
      <c r="FC39" s="927">
        <f t="shared" si="541"/>
        <v>0</v>
      </c>
      <c r="FD39" s="927">
        <f t="shared" si="541"/>
        <v>0</v>
      </c>
      <c r="FE39" s="927">
        <f t="shared" si="541"/>
        <v>0</v>
      </c>
      <c r="FF39" s="927">
        <f t="shared" si="541"/>
        <v>0</v>
      </c>
      <c r="FG39" s="927">
        <f t="shared" si="541"/>
        <v>0</v>
      </c>
      <c r="FH39" s="927">
        <f t="shared" si="541"/>
        <v>0</v>
      </c>
      <c r="FI39" s="927">
        <f t="shared" si="541"/>
        <v>0</v>
      </c>
      <c r="FJ39" s="927">
        <f t="shared" si="541"/>
        <v>0</v>
      </c>
      <c r="FK39" s="927">
        <f t="shared" si="541"/>
        <v>0</v>
      </c>
      <c r="FL39" s="927">
        <f t="shared" si="541"/>
        <v>0</v>
      </c>
      <c r="FM39" s="927">
        <f t="shared" si="541"/>
        <v>0</v>
      </c>
      <c r="FN39" s="927">
        <f t="shared" si="541"/>
        <v>0</v>
      </c>
      <c r="FO39" s="927">
        <f t="shared" si="541"/>
        <v>0</v>
      </c>
      <c r="FP39" s="927">
        <f t="shared" si="541"/>
        <v>0</v>
      </c>
      <c r="FQ39" s="927">
        <f t="shared" si="541"/>
        <v>0</v>
      </c>
      <c r="FR39" s="927">
        <f t="shared" si="541"/>
        <v>0</v>
      </c>
      <c r="FS39" s="927">
        <f t="shared" si="541"/>
        <v>0</v>
      </c>
      <c r="FT39" s="927">
        <f t="shared" si="541"/>
        <v>0</v>
      </c>
      <c r="FU39" s="927">
        <f t="shared" si="541"/>
        <v>0</v>
      </c>
      <c r="FV39" s="927">
        <f t="shared" si="541"/>
        <v>0</v>
      </c>
      <c r="FW39" s="927">
        <f t="shared" si="541"/>
        <v>0</v>
      </c>
      <c r="FX39" s="927">
        <f t="shared" si="541"/>
        <v>0</v>
      </c>
      <c r="FY39" s="927">
        <f t="shared" si="541"/>
        <v>0</v>
      </c>
      <c r="FZ39" s="927">
        <f t="shared" si="541"/>
        <v>0</v>
      </c>
      <c r="GA39" s="927">
        <f t="shared" si="541"/>
        <v>0</v>
      </c>
      <c r="GB39" s="927">
        <f t="shared" si="541"/>
        <v>0</v>
      </c>
      <c r="GC39" s="927">
        <f t="shared" si="541"/>
        <v>0</v>
      </c>
      <c r="GD39" s="927">
        <f t="shared" si="541"/>
        <v>0</v>
      </c>
      <c r="GE39" s="927">
        <f t="shared" si="541"/>
        <v>0</v>
      </c>
      <c r="GF39" s="927">
        <f t="shared" si="541"/>
        <v>0</v>
      </c>
      <c r="GG39" s="927">
        <f t="shared" si="541"/>
        <v>0</v>
      </c>
      <c r="GH39" s="927">
        <f t="shared" si="541"/>
        <v>0</v>
      </c>
      <c r="GI39" s="927">
        <f t="shared" si="541"/>
        <v>0</v>
      </c>
      <c r="GJ39" s="927">
        <f t="shared" si="541"/>
        <v>0</v>
      </c>
      <c r="GK39" s="927">
        <f t="shared" si="541"/>
        <v>0</v>
      </c>
      <c r="GL39" s="927">
        <f t="shared" si="541"/>
        <v>0</v>
      </c>
      <c r="GM39" s="927">
        <f t="shared" si="541"/>
        <v>0</v>
      </c>
      <c r="GN39" s="927">
        <f t="shared" si="541"/>
        <v>0</v>
      </c>
      <c r="GO39" s="927">
        <f t="shared" si="541"/>
        <v>0</v>
      </c>
      <c r="GP39" s="927">
        <f t="shared" ref="GP39:JA39" si="542">+GO39</f>
        <v>0</v>
      </c>
      <c r="GQ39" s="927">
        <f t="shared" si="542"/>
        <v>0</v>
      </c>
      <c r="GR39" s="927">
        <f t="shared" si="542"/>
        <v>0</v>
      </c>
      <c r="GS39" s="927">
        <f t="shared" si="542"/>
        <v>0</v>
      </c>
      <c r="GT39" s="927">
        <f t="shared" si="542"/>
        <v>0</v>
      </c>
      <c r="GU39" s="927">
        <f t="shared" si="542"/>
        <v>0</v>
      </c>
      <c r="GV39" s="927">
        <f t="shared" si="542"/>
        <v>0</v>
      </c>
      <c r="GW39" s="927">
        <f t="shared" si="542"/>
        <v>0</v>
      </c>
      <c r="GX39" s="927">
        <f t="shared" si="542"/>
        <v>0</v>
      </c>
      <c r="GY39" s="927">
        <f t="shared" si="542"/>
        <v>0</v>
      </c>
      <c r="GZ39" s="927">
        <f t="shared" si="542"/>
        <v>0</v>
      </c>
      <c r="HA39" s="927">
        <f t="shared" si="542"/>
        <v>0</v>
      </c>
      <c r="HB39" s="927">
        <f t="shared" si="542"/>
        <v>0</v>
      </c>
      <c r="HC39" s="927">
        <f t="shared" si="542"/>
        <v>0</v>
      </c>
      <c r="HD39" s="927">
        <f t="shared" si="542"/>
        <v>0</v>
      </c>
      <c r="HE39" s="927">
        <f t="shared" si="542"/>
        <v>0</v>
      </c>
      <c r="HF39" s="927">
        <f t="shared" si="542"/>
        <v>0</v>
      </c>
      <c r="HG39" s="927">
        <f t="shared" si="542"/>
        <v>0</v>
      </c>
      <c r="HH39" s="927">
        <f t="shared" si="542"/>
        <v>0</v>
      </c>
      <c r="HI39" s="927">
        <f t="shared" si="542"/>
        <v>0</v>
      </c>
      <c r="HJ39" s="927">
        <f t="shared" si="542"/>
        <v>0</v>
      </c>
      <c r="HK39" s="927">
        <f t="shared" si="542"/>
        <v>0</v>
      </c>
      <c r="HL39" s="927">
        <f t="shared" si="542"/>
        <v>0</v>
      </c>
      <c r="HM39" s="927">
        <f t="shared" si="542"/>
        <v>0</v>
      </c>
      <c r="HN39" s="927">
        <f t="shared" si="542"/>
        <v>0</v>
      </c>
      <c r="HO39" s="927">
        <f t="shared" si="542"/>
        <v>0</v>
      </c>
      <c r="HP39" s="927">
        <f t="shared" si="542"/>
        <v>0</v>
      </c>
      <c r="HQ39" s="927">
        <f t="shared" si="542"/>
        <v>0</v>
      </c>
      <c r="HR39" s="927">
        <f t="shared" si="542"/>
        <v>0</v>
      </c>
      <c r="HS39" s="927">
        <f t="shared" si="542"/>
        <v>0</v>
      </c>
      <c r="HT39" s="927">
        <f t="shared" si="542"/>
        <v>0</v>
      </c>
      <c r="HU39" s="927">
        <f t="shared" si="542"/>
        <v>0</v>
      </c>
      <c r="HV39" s="927">
        <f t="shared" si="542"/>
        <v>0</v>
      </c>
      <c r="HW39" s="927">
        <f t="shared" si="542"/>
        <v>0</v>
      </c>
      <c r="HX39" s="927">
        <f t="shared" si="542"/>
        <v>0</v>
      </c>
      <c r="HY39" s="927">
        <f t="shared" si="542"/>
        <v>0</v>
      </c>
      <c r="HZ39" s="927">
        <f t="shared" si="542"/>
        <v>0</v>
      </c>
      <c r="IA39" s="927">
        <f t="shared" si="542"/>
        <v>0</v>
      </c>
      <c r="IB39" s="927">
        <f t="shared" si="542"/>
        <v>0</v>
      </c>
      <c r="IC39" s="927">
        <f t="shared" si="542"/>
        <v>0</v>
      </c>
      <c r="ID39" s="927">
        <f t="shared" si="542"/>
        <v>0</v>
      </c>
      <c r="IE39" s="927">
        <f t="shared" si="542"/>
        <v>0</v>
      </c>
      <c r="IF39" s="927">
        <f t="shared" si="542"/>
        <v>0</v>
      </c>
      <c r="IG39" s="927">
        <f t="shared" si="542"/>
        <v>0</v>
      </c>
      <c r="IH39" s="927">
        <f t="shared" si="542"/>
        <v>0</v>
      </c>
      <c r="II39" s="927">
        <f t="shared" si="542"/>
        <v>0</v>
      </c>
      <c r="IJ39" s="927">
        <f t="shared" si="542"/>
        <v>0</v>
      </c>
      <c r="IK39" s="927">
        <f t="shared" si="542"/>
        <v>0</v>
      </c>
      <c r="IL39" s="927">
        <f t="shared" si="542"/>
        <v>0</v>
      </c>
      <c r="IM39" s="927">
        <f t="shared" si="542"/>
        <v>0</v>
      </c>
      <c r="IN39" s="927">
        <f t="shared" si="542"/>
        <v>0</v>
      </c>
      <c r="IO39" s="927">
        <f t="shared" si="542"/>
        <v>0</v>
      </c>
      <c r="IP39" s="927">
        <f t="shared" si="542"/>
        <v>0</v>
      </c>
      <c r="IQ39" s="927">
        <f t="shared" si="542"/>
        <v>0</v>
      </c>
      <c r="IR39" s="927">
        <f t="shared" si="542"/>
        <v>0</v>
      </c>
      <c r="IS39" s="927">
        <f t="shared" si="542"/>
        <v>0</v>
      </c>
      <c r="IT39" s="927">
        <f t="shared" si="542"/>
        <v>0</v>
      </c>
      <c r="IU39" s="927">
        <f t="shared" si="542"/>
        <v>0</v>
      </c>
      <c r="IV39" s="927">
        <f t="shared" si="542"/>
        <v>0</v>
      </c>
      <c r="IW39" s="927">
        <f t="shared" si="542"/>
        <v>0</v>
      </c>
      <c r="IX39" s="927">
        <f t="shared" si="542"/>
        <v>0</v>
      </c>
      <c r="IY39" s="927">
        <f t="shared" si="542"/>
        <v>0</v>
      </c>
      <c r="IZ39" s="927">
        <f t="shared" si="542"/>
        <v>0</v>
      </c>
      <c r="JA39" s="927">
        <f t="shared" si="542"/>
        <v>0</v>
      </c>
      <c r="JB39" s="927">
        <f t="shared" ref="JB39:LM39" si="543">+JA39</f>
        <v>0</v>
      </c>
      <c r="JC39" s="927">
        <f t="shared" si="543"/>
        <v>0</v>
      </c>
      <c r="JD39" s="927">
        <f t="shared" si="543"/>
        <v>0</v>
      </c>
      <c r="JE39" s="927">
        <f t="shared" si="543"/>
        <v>0</v>
      </c>
      <c r="JF39" s="927">
        <f t="shared" si="543"/>
        <v>0</v>
      </c>
      <c r="JG39" s="927">
        <f t="shared" si="543"/>
        <v>0</v>
      </c>
      <c r="JH39" s="927">
        <f t="shared" si="543"/>
        <v>0</v>
      </c>
      <c r="JI39" s="927">
        <f t="shared" si="543"/>
        <v>0</v>
      </c>
      <c r="JJ39" s="927">
        <f t="shared" si="543"/>
        <v>0</v>
      </c>
      <c r="JK39" s="927">
        <f t="shared" si="543"/>
        <v>0</v>
      </c>
      <c r="JL39" s="927">
        <f t="shared" si="543"/>
        <v>0</v>
      </c>
      <c r="JM39" s="927">
        <f t="shared" si="543"/>
        <v>0</v>
      </c>
      <c r="JN39" s="927">
        <f t="shared" si="543"/>
        <v>0</v>
      </c>
      <c r="JO39" s="927">
        <f t="shared" si="543"/>
        <v>0</v>
      </c>
      <c r="JP39" s="927">
        <f t="shared" si="543"/>
        <v>0</v>
      </c>
      <c r="JQ39" s="927">
        <f t="shared" si="543"/>
        <v>0</v>
      </c>
      <c r="JR39" s="927">
        <f t="shared" si="543"/>
        <v>0</v>
      </c>
      <c r="JS39" s="927">
        <f t="shared" si="543"/>
        <v>0</v>
      </c>
      <c r="JT39" s="927">
        <f t="shared" si="543"/>
        <v>0</v>
      </c>
      <c r="JU39" s="927">
        <f t="shared" si="543"/>
        <v>0</v>
      </c>
      <c r="JV39" s="927">
        <f t="shared" si="543"/>
        <v>0</v>
      </c>
      <c r="JW39" s="927">
        <f t="shared" si="543"/>
        <v>0</v>
      </c>
      <c r="JX39" s="927">
        <f t="shared" si="543"/>
        <v>0</v>
      </c>
      <c r="JY39" s="927">
        <f t="shared" si="543"/>
        <v>0</v>
      </c>
      <c r="JZ39" s="927">
        <f t="shared" si="543"/>
        <v>0</v>
      </c>
      <c r="KA39" s="927">
        <f t="shared" si="543"/>
        <v>0</v>
      </c>
      <c r="KB39" s="927">
        <f t="shared" si="543"/>
        <v>0</v>
      </c>
      <c r="KC39" s="927">
        <f t="shared" si="543"/>
        <v>0</v>
      </c>
      <c r="KD39" s="927">
        <f t="shared" si="543"/>
        <v>0</v>
      </c>
      <c r="KE39" s="927">
        <f t="shared" si="543"/>
        <v>0</v>
      </c>
      <c r="KF39" s="927">
        <f t="shared" si="543"/>
        <v>0</v>
      </c>
      <c r="KG39" s="927">
        <f t="shared" si="543"/>
        <v>0</v>
      </c>
      <c r="KH39" s="927">
        <f t="shared" si="543"/>
        <v>0</v>
      </c>
      <c r="KI39" s="927">
        <f t="shared" si="543"/>
        <v>0</v>
      </c>
      <c r="KJ39" s="927">
        <f t="shared" si="543"/>
        <v>0</v>
      </c>
      <c r="KK39" s="927">
        <f t="shared" si="543"/>
        <v>0</v>
      </c>
      <c r="KL39" s="927">
        <f t="shared" si="543"/>
        <v>0</v>
      </c>
      <c r="KM39" s="927">
        <f t="shared" si="543"/>
        <v>0</v>
      </c>
      <c r="KN39" s="927">
        <f t="shared" si="543"/>
        <v>0</v>
      </c>
      <c r="KO39" s="927">
        <f t="shared" si="543"/>
        <v>0</v>
      </c>
      <c r="KP39" s="927">
        <f t="shared" si="543"/>
        <v>0</v>
      </c>
      <c r="KQ39" s="927">
        <f t="shared" si="543"/>
        <v>0</v>
      </c>
      <c r="KR39" s="927">
        <f t="shared" si="543"/>
        <v>0</v>
      </c>
      <c r="KS39" s="927">
        <f t="shared" si="543"/>
        <v>0</v>
      </c>
      <c r="KT39" s="927">
        <f t="shared" si="543"/>
        <v>0</v>
      </c>
      <c r="KU39" s="927">
        <f t="shared" si="543"/>
        <v>0</v>
      </c>
      <c r="KV39" s="927">
        <f t="shared" si="543"/>
        <v>0</v>
      </c>
      <c r="KW39" s="927">
        <f t="shared" si="543"/>
        <v>0</v>
      </c>
      <c r="KX39" s="927">
        <f t="shared" si="543"/>
        <v>0</v>
      </c>
      <c r="KY39" s="927">
        <f t="shared" si="543"/>
        <v>0</v>
      </c>
      <c r="KZ39" s="927">
        <f t="shared" si="543"/>
        <v>0</v>
      </c>
      <c r="LA39" s="927">
        <f t="shared" si="543"/>
        <v>0</v>
      </c>
      <c r="LB39" s="927">
        <f t="shared" si="543"/>
        <v>0</v>
      </c>
      <c r="LC39" s="927">
        <f t="shared" si="543"/>
        <v>0</v>
      </c>
      <c r="LD39" s="927">
        <f t="shared" si="543"/>
        <v>0</v>
      </c>
      <c r="LE39" s="927">
        <f t="shared" si="543"/>
        <v>0</v>
      </c>
      <c r="LF39" s="927">
        <f t="shared" si="543"/>
        <v>0</v>
      </c>
      <c r="LG39" s="927">
        <f t="shared" si="543"/>
        <v>0</v>
      </c>
      <c r="LH39" s="927">
        <f t="shared" si="543"/>
        <v>0</v>
      </c>
      <c r="LI39" s="927">
        <f t="shared" si="543"/>
        <v>0</v>
      </c>
      <c r="LJ39" s="927">
        <f t="shared" si="543"/>
        <v>0</v>
      </c>
      <c r="LK39" s="927">
        <f t="shared" si="543"/>
        <v>0</v>
      </c>
      <c r="LL39" s="927">
        <f t="shared" si="543"/>
        <v>0</v>
      </c>
      <c r="LM39" s="927">
        <f t="shared" si="543"/>
        <v>0</v>
      </c>
      <c r="LN39" s="927">
        <f t="shared" ref="LN39:NY39" si="544">+LM39</f>
        <v>0</v>
      </c>
      <c r="LO39" s="927">
        <f t="shared" si="544"/>
        <v>0</v>
      </c>
      <c r="LP39" s="927">
        <f t="shared" si="544"/>
        <v>0</v>
      </c>
      <c r="LQ39" s="927">
        <f t="shared" si="544"/>
        <v>0</v>
      </c>
      <c r="LR39" s="927">
        <f t="shared" si="544"/>
        <v>0</v>
      </c>
      <c r="LS39" s="927">
        <f t="shared" si="544"/>
        <v>0</v>
      </c>
      <c r="LT39" s="927">
        <f t="shared" si="544"/>
        <v>0</v>
      </c>
      <c r="LU39" s="927">
        <f t="shared" si="544"/>
        <v>0</v>
      </c>
      <c r="LV39" s="927">
        <f t="shared" si="544"/>
        <v>0</v>
      </c>
      <c r="LW39" s="927">
        <f t="shared" si="544"/>
        <v>0</v>
      </c>
      <c r="LX39" s="927">
        <f t="shared" si="544"/>
        <v>0</v>
      </c>
      <c r="LY39" s="927">
        <f t="shared" si="544"/>
        <v>0</v>
      </c>
      <c r="LZ39" s="927">
        <f t="shared" si="544"/>
        <v>0</v>
      </c>
      <c r="MA39" s="927">
        <f t="shared" si="544"/>
        <v>0</v>
      </c>
      <c r="MB39" s="927">
        <f t="shared" si="544"/>
        <v>0</v>
      </c>
      <c r="MC39" s="927">
        <f t="shared" si="544"/>
        <v>0</v>
      </c>
      <c r="MD39" s="927">
        <f t="shared" si="544"/>
        <v>0</v>
      </c>
      <c r="ME39" s="927">
        <f t="shared" si="544"/>
        <v>0</v>
      </c>
      <c r="MF39" s="927">
        <f t="shared" si="544"/>
        <v>0</v>
      </c>
      <c r="MG39" s="927">
        <f t="shared" si="544"/>
        <v>0</v>
      </c>
      <c r="MH39" s="927">
        <f t="shared" si="544"/>
        <v>0</v>
      </c>
      <c r="MI39" s="927">
        <f t="shared" si="544"/>
        <v>0</v>
      </c>
      <c r="MJ39" s="927">
        <f t="shared" si="544"/>
        <v>0</v>
      </c>
      <c r="MK39" s="927">
        <f t="shared" si="544"/>
        <v>0</v>
      </c>
      <c r="ML39" s="927">
        <f t="shared" si="544"/>
        <v>0</v>
      </c>
      <c r="MM39" s="927">
        <f t="shared" si="544"/>
        <v>0</v>
      </c>
      <c r="MN39" s="927">
        <f t="shared" si="544"/>
        <v>0</v>
      </c>
      <c r="MO39" s="927">
        <f t="shared" si="544"/>
        <v>0</v>
      </c>
      <c r="MP39" s="927">
        <f t="shared" si="544"/>
        <v>0</v>
      </c>
      <c r="MQ39" s="927">
        <f t="shared" si="544"/>
        <v>0</v>
      </c>
      <c r="MR39" s="927">
        <f t="shared" si="544"/>
        <v>0</v>
      </c>
      <c r="MS39" s="927">
        <f t="shared" si="544"/>
        <v>0</v>
      </c>
      <c r="MT39" s="927">
        <f t="shared" si="544"/>
        <v>0</v>
      </c>
      <c r="MU39" s="927">
        <f t="shared" si="544"/>
        <v>0</v>
      </c>
      <c r="MV39" s="927">
        <f t="shared" si="544"/>
        <v>0</v>
      </c>
      <c r="MW39" s="927">
        <f t="shared" si="544"/>
        <v>0</v>
      </c>
      <c r="MX39" s="927">
        <f t="shared" si="544"/>
        <v>0</v>
      </c>
      <c r="MY39" s="927">
        <f t="shared" si="544"/>
        <v>0</v>
      </c>
      <c r="MZ39" s="927">
        <f t="shared" si="544"/>
        <v>0</v>
      </c>
      <c r="NA39" s="927">
        <f t="shared" si="544"/>
        <v>0</v>
      </c>
      <c r="NB39" s="927">
        <f t="shared" si="544"/>
        <v>0</v>
      </c>
      <c r="NC39" s="927">
        <f t="shared" si="544"/>
        <v>0</v>
      </c>
      <c r="ND39" s="927">
        <f t="shared" si="544"/>
        <v>0</v>
      </c>
      <c r="NE39" s="927">
        <f t="shared" si="544"/>
        <v>0</v>
      </c>
      <c r="NF39" s="927">
        <f t="shared" si="544"/>
        <v>0</v>
      </c>
      <c r="NG39" s="927">
        <f t="shared" si="544"/>
        <v>0</v>
      </c>
      <c r="NH39" s="927">
        <f t="shared" si="544"/>
        <v>0</v>
      </c>
      <c r="NI39" s="927">
        <f t="shared" si="544"/>
        <v>0</v>
      </c>
      <c r="NJ39" s="927">
        <f t="shared" si="544"/>
        <v>0</v>
      </c>
      <c r="NK39" s="927">
        <f t="shared" si="544"/>
        <v>0</v>
      </c>
      <c r="NL39" s="927">
        <f t="shared" si="544"/>
        <v>0</v>
      </c>
      <c r="NM39" s="927">
        <f t="shared" si="544"/>
        <v>0</v>
      </c>
      <c r="NN39" s="927">
        <f t="shared" si="544"/>
        <v>0</v>
      </c>
      <c r="NO39" s="927">
        <f t="shared" si="544"/>
        <v>0</v>
      </c>
      <c r="NP39" s="927">
        <f t="shared" si="544"/>
        <v>0</v>
      </c>
      <c r="NQ39" s="927">
        <f t="shared" si="544"/>
        <v>0</v>
      </c>
      <c r="NR39" s="927">
        <f t="shared" si="544"/>
        <v>0</v>
      </c>
      <c r="NS39" s="927">
        <f t="shared" si="544"/>
        <v>0</v>
      </c>
      <c r="NT39" s="927">
        <f t="shared" si="544"/>
        <v>0</v>
      </c>
      <c r="NU39" s="927">
        <f t="shared" si="544"/>
        <v>0</v>
      </c>
      <c r="NV39" s="927">
        <f t="shared" si="544"/>
        <v>0</v>
      </c>
      <c r="NW39" s="927">
        <f t="shared" si="544"/>
        <v>0</v>
      </c>
      <c r="NX39" s="927">
        <f t="shared" si="544"/>
        <v>0</v>
      </c>
      <c r="NY39" s="927">
        <f t="shared" si="544"/>
        <v>0</v>
      </c>
      <c r="NZ39" s="927">
        <f t="shared" ref="NZ39:QK39" si="545">+NY39</f>
        <v>0</v>
      </c>
      <c r="OA39" s="927">
        <f t="shared" si="545"/>
        <v>0</v>
      </c>
      <c r="OB39" s="927">
        <f t="shared" si="545"/>
        <v>0</v>
      </c>
      <c r="OC39" s="927">
        <f t="shared" si="545"/>
        <v>0</v>
      </c>
      <c r="OD39" s="927">
        <f t="shared" si="545"/>
        <v>0</v>
      </c>
      <c r="OE39" s="927">
        <f t="shared" si="545"/>
        <v>0</v>
      </c>
      <c r="OF39" s="927">
        <f t="shared" si="545"/>
        <v>0</v>
      </c>
      <c r="OG39" s="927">
        <f t="shared" si="545"/>
        <v>0</v>
      </c>
      <c r="OH39" s="927">
        <f t="shared" si="545"/>
        <v>0</v>
      </c>
      <c r="OI39" s="927">
        <f t="shared" si="545"/>
        <v>0</v>
      </c>
      <c r="OJ39" s="927">
        <f t="shared" si="545"/>
        <v>0</v>
      </c>
      <c r="OK39" s="927">
        <f t="shared" si="545"/>
        <v>0</v>
      </c>
      <c r="OL39" s="927">
        <f t="shared" si="545"/>
        <v>0</v>
      </c>
      <c r="OM39" s="927">
        <f t="shared" si="545"/>
        <v>0</v>
      </c>
      <c r="ON39" s="927">
        <f t="shared" si="545"/>
        <v>0</v>
      </c>
      <c r="OO39" s="927">
        <f t="shared" si="545"/>
        <v>0</v>
      </c>
      <c r="OP39" s="927">
        <f t="shared" si="545"/>
        <v>0</v>
      </c>
      <c r="OQ39" s="927">
        <f t="shared" si="545"/>
        <v>0</v>
      </c>
      <c r="OR39" s="927">
        <f t="shared" si="545"/>
        <v>0</v>
      </c>
      <c r="OS39" s="927">
        <f t="shared" si="545"/>
        <v>0</v>
      </c>
      <c r="OT39" s="927">
        <f t="shared" si="545"/>
        <v>0</v>
      </c>
      <c r="OU39" s="927">
        <f t="shared" si="545"/>
        <v>0</v>
      </c>
      <c r="OV39" s="927">
        <f t="shared" si="545"/>
        <v>0</v>
      </c>
      <c r="OW39" s="927">
        <f t="shared" si="545"/>
        <v>0</v>
      </c>
      <c r="OX39" s="927">
        <f t="shared" si="545"/>
        <v>0</v>
      </c>
      <c r="OY39" s="927">
        <f t="shared" si="545"/>
        <v>0</v>
      </c>
      <c r="OZ39" s="927">
        <f t="shared" si="545"/>
        <v>0</v>
      </c>
      <c r="PA39" s="927">
        <f t="shared" si="545"/>
        <v>0</v>
      </c>
      <c r="PB39" s="927">
        <f t="shared" si="545"/>
        <v>0</v>
      </c>
      <c r="PC39" s="927">
        <f t="shared" si="545"/>
        <v>0</v>
      </c>
      <c r="PD39" s="927">
        <f t="shared" si="545"/>
        <v>0</v>
      </c>
      <c r="PE39" s="927">
        <f t="shared" si="545"/>
        <v>0</v>
      </c>
      <c r="PF39" s="927">
        <f t="shared" si="545"/>
        <v>0</v>
      </c>
      <c r="PG39" s="927">
        <f t="shared" si="545"/>
        <v>0</v>
      </c>
      <c r="PH39" s="927">
        <f t="shared" si="545"/>
        <v>0</v>
      </c>
      <c r="PI39" s="927">
        <f t="shared" si="545"/>
        <v>0</v>
      </c>
      <c r="PJ39" s="927">
        <f t="shared" si="545"/>
        <v>0</v>
      </c>
      <c r="PK39" s="927">
        <f t="shared" si="545"/>
        <v>0</v>
      </c>
      <c r="PL39" s="927">
        <f t="shared" si="545"/>
        <v>0</v>
      </c>
      <c r="PM39" s="927">
        <f t="shared" si="545"/>
        <v>0</v>
      </c>
      <c r="PN39" s="927">
        <f t="shared" si="545"/>
        <v>0</v>
      </c>
      <c r="PO39" s="927">
        <f t="shared" si="545"/>
        <v>0</v>
      </c>
      <c r="PP39" s="927">
        <f t="shared" si="545"/>
        <v>0</v>
      </c>
      <c r="PQ39" s="927">
        <f t="shared" si="545"/>
        <v>0</v>
      </c>
      <c r="PR39" s="927">
        <f t="shared" si="545"/>
        <v>0</v>
      </c>
      <c r="PS39" s="927">
        <f t="shared" si="545"/>
        <v>0</v>
      </c>
      <c r="PT39" s="927">
        <f t="shared" si="545"/>
        <v>0</v>
      </c>
      <c r="PU39" s="927">
        <f t="shared" si="545"/>
        <v>0</v>
      </c>
      <c r="PV39" s="927">
        <f t="shared" si="545"/>
        <v>0</v>
      </c>
      <c r="PW39" s="927">
        <f t="shared" si="545"/>
        <v>0</v>
      </c>
      <c r="PX39" s="927">
        <f t="shared" si="545"/>
        <v>0</v>
      </c>
      <c r="PY39" s="927">
        <f t="shared" si="545"/>
        <v>0</v>
      </c>
      <c r="PZ39" s="927">
        <f t="shared" si="545"/>
        <v>0</v>
      </c>
      <c r="QA39" s="927">
        <f t="shared" si="545"/>
        <v>0</v>
      </c>
      <c r="QB39" s="927">
        <f t="shared" si="545"/>
        <v>0</v>
      </c>
      <c r="QC39" s="927">
        <f t="shared" si="545"/>
        <v>0</v>
      </c>
      <c r="QD39" s="927">
        <f t="shared" si="545"/>
        <v>0</v>
      </c>
      <c r="QE39" s="927">
        <f t="shared" si="545"/>
        <v>0</v>
      </c>
      <c r="QF39" s="927">
        <f t="shared" si="545"/>
        <v>0</v>
      </c>
      <c r="QG39" s="927">
        <f t="shared" si="545"/>
        <v>0</v>
      </c>
      <c r="QH39" s="927">
        <f t="shared" si="545"/>
        <v>0</v>
      </c>
      <c r="QI39" s="927">
        <f t="shared" si="545"/>
        <v>0</v>
      </c>
      <c r="QJ39" s="927">
        <f t="shared" si="545"/>
        <v>0</v>
      </c>
      <c r="QK39" s="927">
        <f t="shared" si="545"/>
        <v>0</v>
      </c>
      <c r="QL39" s="927">
        <f t="shared" ref="QL39:SW39" si="546">+QK39</f>
        <v>0</v>
      </c>
      <c r="QM39" s="927">
        <f t="shared" si="546"/>
        <v>0</v>
      </c>
      <c r="QN39" s="927">
        <f t="shared" si="546"/>
        <v>0</v>
      </c>
      <c r="QO39" s="927">
        <f t="shared" si="546"/>
        <v>0</v>
      </c>
      <c r="QP39" s="927">
        <f t="shared" si="546"/>
        <v>0</v>
      </c>
      <c r="QQ39" s="927">
        <f t="shared" si="546"/>
        <v>0</v>
      </c>
      <c r="QR39" s="927">
        <f t="shared" si="546"/>
        <v>0</v>
      </c>
      <c r="QS39" s="927">
        <f t="shared" si="546"/>
        <v>0</v>
      </c>
      <c r="QT39" s="927">
        <f t="shared" si="546"/>
        <v>0</v>
      </c>
      <c r="QU39" s="927">
        <f t="shared" si="546"/>
        <v>0</v>
      </c>
      <c r="QV39" s="927">
        <f t="shared" si="546"/>
        <v>0</v>
      </c>
      <c r="QW39" s="927">
        <f t="shared" si="546"/>
        <v>0</v>
      </c>
      <c r="QX39" s="927">
        <f t="shared" si="546"/>
        <v>0</v>
      </c>
      <c r="QY39" s="927">
        <f t="shared" si="546"/>
        <v>0</v>
      </c>
      <c r="QZ39" s="927">
        <f t="shared" si="546"/>
        <v>0</v>
      </c>
      <c r="RA39" s="927">
        <f t="shared" si="546"/>
        <v>0</v>
      </c>
      <c r="RB39" s="927">
        <f t="shared" si="546"/>
        <v>0</v>
      </c>
      <c r="RC39" s="927">
        <f t="shared" si="546"/>
        <v>0</v>
      </c>
      <c r="RD39" s="927">
        <f t="shared" si="546"/>
        <v>0</v>
      </c>
      <c r="RE39" s="927">
        <f t="shared" si="546"/>
        <v>0</v>
      </c>
      <c r="RF39" s="927">
        <f t="shared" si="546"/>
        <v>0</v>
      </c>
      <c r="RG39" s="927">
        <f t="shared" si="546"/>
        <v>0</v>
      </c>
      <c r="RH39" s="927">
        <f t="shared" si="546"/>
        <v>0</v>
      </c>
      <c r="RI39" s="927">
        <f t="shared" si="546"/>
        <v>0</v>
      </c>
      <c r="RJ39" s="927">
        <f t="shared" si="546"/>
        <v>0</v>
      </c>
      <c r="RK39" s="927">
        <f t="shared" si="546"/>
        <v>0</v>
      </c>
      <c r="RL39" s="927">
        <f t="shared" si="546"/>
        <v>0</v>
      </c>
      <c r="RM39" s="927">
        <f t="shared" si="546"/>
        <v>0</v>
      </c>
      <c r="RN39" s="927">
        <f t="shared" si="546"/>
        <v>0</v>
      </c>
      <c r="RO39" s="927">
        <f t="shared" si="546"/>
        <v>0</v>
      </c>
      <c r="RP39" s="927">
        <f t="shared" si="546"/>
        <v>0</v>
      </c>
      <c r="RQ39" s="927">
        <f t="shared" si="546"/>
        <v>0</v>
      </c>
      <c r="RR39" s="927">
        <f t="shared" si="546"/>
        <v>0</v>
      </c>
      <c r="RS39" s="927">
        <f t="shared" si="546"/>
        <v>0</v>
      </c>
      <c r="RT39" s="927">
        <f t="shared" si="546"/>
        <v>0</v>
      </c>
      <c r="RU39" s="927">
        <f t="shared" si="546"/>
        <v>0</v>
      </c>
      <c r="RV39" s="927">
        <f t="shared" si="546"/>
        <v>0</v>
      </c>
      <c r="RW39" s="927">
        <f t="shared" si="546"/>
        <v>0</v>
      </c>
      <c r="RX39" s="927">
        <f t="shared" si="546"/>
        <v>0</v>
      </c>
      <c r="RY39" s="927">
        <f t="shared" si="546"/>
        <v>0</v>
      </c>
      <c r="RZ39" s="927">
        <f t="shared" si="546"/>
        <v>0</v>
      </c>
      <c r="SA39" s="927">
        <f t="shared" si="546"/>
        <v>0</v>
      </c>
      <c r="SB39" s="927">
        <f t="shared" si="546"/>
        <v>0</v>
      </c>
      <c r="SC39" s="927">
        <f t="shared" si="546"/>
        <v>0</v>
      </c>
      <c r="SD39" s="927">
        <f t="shared" si="546"/>
        <v>0</v>
      </c>
      <c r="SE39" s="927">
        <f t="shared" si="546"/>
        <v>0</v>
      </c>
      <c r="SF39" s="927">
        <f t="shared" si="546"/>
        <v>0</v>
      </c>
      <c r="SG39" s="927">
        <f t="shared" si="546"/>
        <v>0</v>
      </c>
      <c r="SH39" s="927">
        <f t="shared" si="546"/>
        <v>0</v>
      </c>
      <c r="SI39" s="927">
        <f t="shared" si="546"/>
        <v>0</v>
      </c>
      <c r="SJ39" s="927">
        <f t="shared" si="546"/>
        <v>0</v>
      </c>
      <c r="SK39" s="927">
        <f t="shared" si="546"/>
        <v>0</v>
      </c>
      <c r="SL39" s="927">
        <f t="shared" si="546"/>
        <v>0</v>
      </c>
      <c r="SM39" s="927">
        <f t="shared" si="546"/>
        <v>0</v>
      </c>
      <c r="SN39" s="927">
        <f t="shared" si="546"/>
        <v>0</v>
      </c>
      <c r="SO39" s="927">
        <f t="shared" si="546"/>
        <v>0</v>
      </c>
      <c r="SP39" s="927">
        <f t="shared" si="546"/>
        <v>0</v>
      </c>
      <c r="SQ39" s="927">
        <f t="shared" si="546"/>
        <v>0</v>
      </c>
      <c r="SR39" s="927">
        <f t="shared" si="546"/>
        <v>0</v>
      </c>
      <c r="SS39" s="927">
        <f t="shared" si="546"/>
        <v>0</v>
      </c>
      <c r="ST39" s="927">
        <f t="shared" si="546"/>
        <v>0</v>
      </c>
      <c r="SU39" s="927">
        <f t="shared" si="546"/>
        <v>0</v>
      </c>
      <c r="SV39" s="927">
        <f t="shared" si="546"/>
        <v>0</v>
      </c>
      <c r="SW39" s="927">
        <f t="shared" si="546"/>
        <v>0</v>
      </c>
      <c r="SX39" s="927">
        <f t="shared" ref="SX39:VI39" si="547">+SW39</f>
        <v>0</v>
      </c>
      <c r="SY39" s="927">
        <f t="shared" si="547"/>
        <v>0</v>
      </c>
      <c r="SZ39" s="927">
        <f t="shared" si="547"/>
        <v>0</v>
      </c>
      <c r="TA39" s="927">
        <f t="shared" si="547"/>
        <v>0</v>
      </c>
      <c r="TB39" s="927">
        <f t="shared" si="547"/>
        <v>0</v>
      </c>
      <c r="TC39" s="927">
        <f t="shared" si="547"/>
        <v>0</v>
      </c>
      <c r="TD39" s="927">
        <f t="shared" si="547"/>
        <v>0</v>
      </c>
      <c r="TE39" s="927">
        <f t="shared" si="547"/>
        <v>0</v>
      </c>
      <c r="TF39" s="927">
        <f t="shared" si="547"/>
        <v>0</v>
      </c>
      <c r="TG39" s="927">
        <f t="shared" si="547"/>
        <v>0</v>
      </c>
      <c r="TH39" s="927">
        <f t="shared" si="547"/>
        <v>0</v>
      </c>
      <c r="TI39" s="927">
        <f t="shared" si="547"/>
        <v>0</v>
      </c>
      <c r="TJ39" s="927">
        <f t="shared" si="547"/>
        <v>0</v>
      </c>
      <c r="TK39" s="927">
        <f t="shared" si="547"/>
        <v>0</v>
      </c>
      <c r="TL39" s="927">
        <f t="shared" si="547"/>
        <v>0</v>
      </c>
      <c r="TM39" s="927">
        <f t="shared" si="547"/>
        <v>0</v>
      </c>
      <c r="TN39" s="927">
        <f t="shared" si="547"/>
        <v>0</v>
      </c>
      <c r="TO39" s="927">
        <f t="shared" si="547"/>
        <v>0</v>
      </c>
      <c r="TP39" s="927">
        <f t="shared" si="547"/>
        <v>0</v>
      </c>
      <c r="TQ39" s="927">
        <f t="shared" si="547"/>
        <v>0</v>
      </c>
      <c r="TR39" s="927">
        <f t="shared" si="547"/>
        <v>0</v>
      </c>
      <c r="TS39" s="927">
        <f t="shared" si="547"/>
        <v>0</v>
      </c>
      <c r="TT39" s="927">
        <f t="shared" si="547"/>
        <v>0</v>
      </c>
      <c r="TU39" s="927">
        <f t="shared" si="547"/>
        <v>0</v>
      </c>
      <c r="TV39" s="927">
        <f t="shared" si="547"/>
        <v>0</v>
      </c>
      <c r="TW39" s="927">
        <f t="shared" si="547"/>
        <v>0</v>
      </c>
      <c r="TX39" s="927">
        <f t="shared" si="547"/>
        <v>0</v>
      </c>
      <c r="TY39" s="927">
        <f t="shared" si="547"/>
        <v>0</v>
      </c>
      <c r="TZ39" s="927">
        <f t="shared" si="547"/>
        <v>0</v>
      </c>
      <c r="UA39" s="927">
        <f t="shared" si="547"/>
        <v>0</v>
      </c>
      <c r="UB39" s="927">
        <f t="shared" si="547"/>
        <v>0</v>
      </c>
      <c r="UC39" s="927">
        <f t="shared" si="547"/>
        <v>0</v>
      </c>
      <c r="UD39" s="927">
        <f t="shared" si="547"/>
        <v>0</v>
      </c>
      <c r="UE39" s="927">
        <f t="shared" si="547"/>
        <v>0</v>
      </c>
      <c r="UF39" s="927">
        <f t="shared" si="547"/>
        <v>0</v>
      </c>
      <c r="UG39" s="927">
        <f t="shared" si="547"/>
        <v>0</v>
      </c>
      <c r="UH39" s="927">
        <f t="shared" si="547"/>
        <v>0</v>
      </c>
      <c r="UI39" s="927">
        <f t="shared" si="547"/>
        <v>0</v>
      </c>
      <c r="UJ39" s="927">
        <f t="shared" si="547"/>
        <v>0</v>
      </c>
      <c r="UK39" s="927">
        <f t="shared" si="547"/>
        <v>0</v>
      </c>
      <c r="UL39" s="927">
        <f t="shared" si="547"/>
        <v>0</v>
      </c>
      <c r="UM39" s="927">
        <f t="shared" si="547"/>
        <v>0</v>
      </c>
      <c r="UN39" s="927">
        <f t="shared" si="547"/>
        <v>0</v>
      </c>
      <c r="UO39" s="927">
        <f t="shared" si="547"/>
        <v>0</v>
      </c>
      <c r="UP39" s="927">
        <f t="shared" si="547"/>
        <v>0</v>
      </c>
      <c r="UQ39" s="927">
        <f t="shared" si="547"/>
        <v>0</v>
      </c>
      <c r="UR39" s="927">
        <f t="shared" si="547"/>
        <v>0</v>
      </c>
      <c r="US39" s="927">
        <f t="shared" si="547"/>
        <v>0</v>
      </c>
      <c r="UT39" s="927">
        <f t="shared" si="547"/>
        <v>0</v>
      </c>
      <c r="UU39" s="927">
        <f t="shared" si="547"/>
        <v>0</v>
      </c>
      <c r="UV39" s="927">
        <f t="shared" si="547"/>
        <v>0</v>
      </c>
      <c r="UW39" s="927">
        <f t="shared" si="547"/>
        <v>0</v>
      </c>
      <c r="UX39" s="927">
        <f t="shared" si="547"/>
        <v>0</v>
      </c>
      <c r="UY39" s="927">
        <f t="shared" si="547"/>
        <v>0</v>
      </c>
      <c r="UZ39" s="927">
        <f t="shared" si="547"/>
        <v>0</v>
      </c>
      <c r="VA39" s="927">
        <f t="shared" si="547"/>
        <v>0</v>
      </c>
      <c r="VB39" s="927">
        <f t="shared" si="547"/>
        <v>0</v>
      </c>
      <c r="VC39" s="927">
        <f t="shared" si="547"/>
        <v>0</v>
      </c>
      <c r="VD39" s="927">
        <f t="shared" si="547"/>
        <v>0</v>
      </c>
      <c r="VE39" s="927">
        <f t="shared" si="547"/>
        <v>0</v>
      </c>
      <c r="VF39" s="927">
        <f t="shared" si="547"/>
        <v>0</v>
      </c>
      <c r="VG39" s="927">
        <f t="shared" si="547"/>
        <v>0</v>
      </c>
      <c r="VH39" s="927">
        <f t="shared" si="547"/>
        <v>0</v>
      </c>
      <c r="VI39" s="927">
        <f t="shared" si="547"/>
        <v>0</v>
      </c>
      <c r="VJ39" s="927">
        <f t="shared" ref="VJ39:XU39" si="548">+VI39</f>
        <v>0</v>
      </c>
      <c r="VK39" s="927">
        <f t="shared" si="548"/>
        <v>0</v>
      </c>
      <c r="VL39" s="927">
        <f t="shared" si="548"/>
        <v>0</v>
      </c>
      <c r="VM39" s="927">
        <f t="shared" si="548"/>
        <v>0</v>
      </c>
      <c r="VN39" s="927">
        <f t="shared" si="548"/>
        <v>0</v>
      </c>
      <c r="VO39" s="927">
        <f t="shared" si="548"/>
        <v>0</v>
      </c>
      <c r="VP39" s="927">
        <f t="shared" si="548"/>
        <v>0</v>
      </c>
      <c r="VQ39" s="927">
        <f t="shared" si="548"/>
        <v>0</v>
      </c>
      <c r="VR39" s="927">
        <f t="shared" si="548"/>
        <v>0</v>
      </c>
      <c r="VS39" s="927">
        <f t="shared" si="548"/>
        <v>0</v>
      </c>
      <c r="VT39" s="927">
        <f t="shared" si="548"/>
        <v>0</v>
      </c>
      <c r="VU39" s="927">
        <f t="shared" si="548"/>
        <v>0</v>
      </c>
      <c r="VV39" s="927">
        <f t="shared" si="548"/>
        <v>0</v>
      </c>
      <c r="VW39" s="927">
        <f t="shared" si="548"/>
        <v>0</v>
      </c>
      <c r="VX39" s="927">
        <f t="shared" si="548"/>
        <v>0</v>
      </c>
      <c r="VY39" s="927">
        <f t="shared" si="548"/>
        <v>0</v>
      </c>
      <c r="VZ39" s="927">
        <f t="shared" si="548"/>
        <v>0</v>
      </c>
      <c r="WA39" s="927">
        <f t="shared" si="548"/>
        <v>0</v>
      </c>
      <c r="WB39" s="927">
        <f t="shared" si="548"/>
        <v>0</v>
      </c>
      <c r="WC39" s="927">
        <f t="shared" si="548"/>
        <v>0</v>
      </c>
      <c r="WD39" s="927">
        <f t="shared" si="548"/>
        <v>0</v>
      </c>
      <c r="WE39" s="927">
        <f t="shared" si="548"/>
        <v>0</v>
      </c>
      <c r="WF39" s="927">
        <f t="shared" si="548"/>
        <v>0</v>
      </c>
      <c r="WG39" s="927">
        <f t="shared" si="548"/>
        <v>0</v>
      </c>
      <c r="WH39" s="927">
        <f t="shared" si="548"/>
        <v>0</v>
      </c>
      <c r="WI39" s="927">
        <f t="shared" si="548"/>
        <v>0</v>
      </c>
      <c r="WJ39" s="927">
        <f t="shared" si="548"/>
        <v>0</v>
      </c>
      <c r="WK39" s="927">
        <f t="shared" si="548"/>
        <v>0</v>
      </c>
      <c r="WL39" s="927">
        <f t="shared" si="548"/>
        <v>0</v>
      </c>
      <c r="WM39" s="927">
        <f t="shared" si="548"/>
        <v>0</v>
      </c>
      <c r="WN39" s="927">
        <f t="shared" si="548"/>
        <v>0</v>
      </c>
      <c r="WO39" s="927">
        <f t="shared" si="548"/>
        <v>0</v>
      </c>
      <c r="WP39" s="927">
        <f t="shared" si="548"/>
        <v>0</v>
      </c>
      <c r="WQ39" s="927">
        <f t="shared" si="548"/>
        <v>0</v>
      </c>
      <c r="WR39" s="927">
        <f t="shared" si="548"/>
        <v>0</v>
      </c>
      <c r="WS39" s="927">
        <f t="shared" si="548"/>
        <v>0</v>
      </c>
      <c r="WT39" s="927">
        <f t="shared" si="548"/>
        <v>0</v>
      </c>
      <c r="WU39" s="927">
        <f t="shared" si="548"/>
        <v>0</v>
      </c>
      <c r="WV39" s="927">
        <f t="shared" si="548"/>
        <v>0</v>
      </c>
      <c r="WW39" s="927">
        <f t="shared" si="548"/>
        <v>0</v>
      </c>
      <c r="WX39" s="927">
        <f t="shared" si="548"/>
        <v>0</v>
      </c>
      <c r="WY39" s="927">
        <f t="shared" si="548"/>
        <v>0</v>
      </c>
      <c r="WZ39" s="927">
        <f t="shared" si="548"/>
        <v>0</v>
      </c>
      <c r="XA39" s="927">
        <f t="shared" si="548"/>
        <v>0</v>
      </c>
      <c r="XB39" s="927">
        <f t="shared" si="548"/>
        <v>0</v>
      </c>
      <c r="XC39" s="927">
        <f t="shared" si="548"/>
        <v>0</v>
      </c>
      <c r="XD39" s="927">
        <f t="shared" si="548"/>
        <v>0</v>
      </c>
      <c r="XE39" s="927">
        <f t="shared" si="548"/>
        <v>0</v>
      </c>
      <c r="XF39" s="927">
        <f t="shared" si="548"/>
        <v>0</v>
      </c>
      <c r="XG39" s="927">
        <f t="shared" si="548"/>
        <v>0</v>
      </c>
      <c r="XH39" s="927">
        <f t="shared" si="548"/>
        <v>0</v>
      </c>
      <c r="XI39" s="927">
        <f t="shared" si="548"/>
        <v>0</v>
      </c>
      <c r="XJ39" s="927">
        <f t="shared" si="548"/>
        <v>0</v>
      </c>
      <c r="XK39" s="927">
        <f t="shared" si="548"/>
        <v>0</v>
      </c>
      <c r="XL39" s="927">
        <f t="shared" si="548"/>
        <v>0</v>
      </c>
      <c r="XM39" s="927">
        <f t="shared" si="548"/>
        <v>0</v>
      </c>
      <c r="XN39" s="927">
        <f t="shared" si="548"/>
        <v>0</v>
      </c>
      <c r="XO39" s="927">
        <f t="shared" si="548"/>
        <v>0</v>
      </c>
      <c r="XP39" s="927">
        <f t="shared" si="548"/>
        <v>0</v>
      </c>
      <c r="XQ39" s="927">
        <f t="shared" si="548"/>
        <v>0</v>
      </c>
      <c r="XR39" s="927">
        <f t="shared" si="548"/>
        <v>0</v>
      </c>
      <c r="XS39" s="927">
        <f t="shared" si="548"/>
        <v>0</v>
      </c>
      <c r="XT39" s="927">
        <f t="shared" si="548"/>
        <v>0</v>
      </c>
      <c r="XU39" s="927">
        <f t="shared" si="548"/>
        <v>0</v>
      </c>
      <c r="XV39" s="927">
        <f t="shared" ref="XV39:AAG39" si="549">+XU39</f>
        <v>0</v>
      </c>
      <c r="XW39" s="927">
        <f t="shared" si="549"/>
        <v>0</v>
      </c>
      <c r="XX39" s="927">
        <f t="shared" si="549"/>
        <v>0</v>
      </c>
      <c r="XY39" s="927">
        <f t="shared" si="549"/>
        <v>0</v>
      </c>
      <c r="XZ39" s="927">
        <f t="shared" si="549"/>
        <v>0</v>
      </c>
      <c r="YA39" s="927">
        <f t="shared" si="549"/>
        <v>0</v>
      </c>
      <c r="YB39" s="927">
        <f t="shared" si="549"/>
        <v>0</v>
      </c>
      <c r="YC39" s="927">
        <f t="shared" si="549"/>
        <v>0</v>
      </c>
      <c r="YD39" s="927">
        <f t="shared" si="549"/>
        <v>0</v>
      </c>
      <c r="YE39" s="927">
        <f t="shared" si="549"/>
        <v>0</v>
      </c>
      <c r="YF39" s="927">
        <f t="shared" si="549"/>
        <v>0</v>
      </c>
      <c r="YG39" s="927">
        <f t="shared" si="549"/>
        <v>0</v>
      </c>
      <c r="YH39" s="927">
        <f t="shared" si="549"/>
        <v>0</v>
      </c>
      <c r="YI39" s="927">
        <f t="shared" si="549"/>
        <v>0</v>
      </c>
      <c r="YJ39" s="927">
        <f t="shared" si="549"/>
        <v>0</v>
      </c>
      <c r="YK39" s="927">
        <f t="shared" si="549"/>
        <v>0</v>
      </c>
      <c r="YL39" s="927">
        <f t="shared" si="549"/>
        <v>0</v>
      </c>
      <c r="YM39" s="927">
        <f t="shared" si="549"/>
        <v>0</v>
      </c>
      <c r="YN39" s="927">
        <f t="shared" si="549"/>
        <v>0</v>
      </c>
      <c r="YO39" s="927">
        <f t="shared" si="549"/>
        <v>0</v>
      </c>
      <c r="YP39" s="927">
        <f t="shared" si="549"/>
        <v>0</v>
      </c>
      <c r="YQ39" s="927">
        <f t="shared" si="549"/>
        <v>0</v>
      </c>
      <c r="YR39" s="927">
        <f t="shared" si="549"/>
        <v>0</v>
      </c>
      <c r="YS39" s="927">
        <f t="shared" si="549"/>
        <v>0</v>
      </c>
      <c r="YT39" s="927">
        <f t="shared" si="549"/>
        <v>0</v>
      </c>
      <c r="YU39" s="927">
        <f t="shared" si="549"/>
        <v>0</v>
      </c>
      <c r="YV39" s="927">
        <f t="shared" si="549"/>
        <v>0</v>
      </c>
      <c r="YW39" s="927">
        <f t="shared" si="549"/>
        <v>0</v>
      </c>
      <c r="YX39" s="927">
        <f t="shared" si="549"/>
        <v>0</v>
      </c>
      <c r="YY39" s="927">
        <f t="shared" si="549"/>
        <v>0</v>
      </c>
      <c r="YZ39" s="927">
        <f t="shared" si="549"/>
        <v>0</v>
      </c>
      <c r="ZA39" s="927">
        <f t="shared" si="549"/>
        <v>0</v>
      </c>
      <c r="ZB39" s="927">
        <f t="shared" si="549"/>
        <v>0</v>
      </c>
      <c r="ZC39" s="927">
        <f t="shared" si="549"/>
        <v>0</v>
      </c>
      <c r="ZD39" s="927">
        <f t="shared" si="549"/>
        <v>0</v>
      </c>
      <c r="ZE39" s="927">
        <f t="shared" si="549"/>
        <v>0</v>
      </c>
      <c r="ZF39" s="927">
        <f t="shared" si="549"/>
        <v>0</v>
      </c>
      <c r="ZG39" s="927">
        <f t="shared" si="549"/>
        <v>0</v>
      </c>
      <c r="ZH39" s="927">
        <f t="shared" si="549"/>
        <v>0</v>
      </c>
      <c r="ZI39" s="927">
        <f t="shared" si="549"/>
        <v>0</v>
      </c>
      <c r="ZJ39" s="927">
        <f t="shared" si="549"/>
        <v>0</v>
      </c>
      <c r="ZK39" s="927">
        <f t="shared" si="549"/>
        <v>0</v>
      </c>
      <c r="ZL39" s="927">
        <f t="shared" si="549"/>
        <v>0</v>
      </c>
      <c r="ZM39" s="927">
        <f t="shared" si="549"/>
        <v>0</v>
      </c>
      <c r="ZN39" s="927">
        <f t="shared" si="549"/>
        <v>0</v>
      </c>
      <c r="ZO39" s="927">
        <f t="shared" si="549"/>
        <v>0</v>
      </c>
      <c r="ZP39" s="927">
        <f t="shared" si="549"/>
        <v>0</v>
      </c>
      <c r="ZQ39" s="927">
        <f t="shared" si="549"/>
        <v>0</v>
      </c>
      <c r="ZR39" s="927">
        <f t="shared" si="549"/>
        <v>0</v>
      </c>
      <c r="ZS39" s="927">
        <f t="shared" si="549"/>
        <v>0</v>
      </c>
      <c r="ZT39" s="927">
        <f t="shared" si="549"/>
        <v>0</v>
      </c>
      <c r="ZU39" s="927">
        <f t="shared" si="549"/>
        <v>0</v>
      </c>
      <c r="ZV39" s="927">
        <f t="shared" si="549"/>
        <v>0</v>
      </c>
      <c r="ZW39" s="927">
        <f t="shared" si="549"/>
        <v>0</v>
      </c>
      <c r="ZX39" s="927">
        <f t="shared" si="549"/>
        <v>0</v>
      </c>
      <c r="ZY39" s="927">
        <f t="shared" si="549"/>
        <v>0</v>
      </c>
      <c r="ZZ39" s="927">
        <f t="shared" si="549"/>
        <v>0</v>
      </c>
      <c r="AAA39" s="927">
        <f t="shared" si="549"/>
        <v>0</v>
      </c>
      <c r="AAB39" s="927">
        <f t="shared" si="549"/>
        <v>0</v>
      </c>
      <c r="AAC39" s="927">
        <f t="shared" si="549"/>
        <v>0</v>
      </c>
      <c r="AAD39" s="927">
        <f t="shared" si="549"/>
        <v>0</v>
      </c>
      <c r="AAE39" s="927">
        <f t="shared" si="549"/>
        <v>0</v>
      </c>
      <c r="AAF39" s="927">
        <f t="shared" si="549"/>
        <v>0</v>
      </c>
      <c r="AAG39" s="927">
        <f t="shared" si="549"/>
        <v>0</v>
      </c>
      <c r="AAH39" s="927">
        <f t="shared" ref="AAH39:ACS39" si="550">+AAG39</f>
        <v>0</v>
      </c>
      <c r="AAI39" s="927">
        <f t="shared" si="550"/>
        <v>0</v>
      </c>
      <c r="AAJ39" s="927">
        <f t="shared" si="550"/>
        <v>0</v>
      </c>
      <c r="AAK39" s="927">
        <f t="shared" si="550"/>
        <v>0</v>
      </c>
      <c r="AAL39" s="927">
        <f t="shared" si="550"/>
        <v>0</v>
      </c>
      <c r="AAM39" s="927">
        <f t="shared" si="550"/>
        <v>0</v>
      </c>
      <c r="AAN39" s="927">
        <f t="shared" si="550"/>
        <v>0</v>
      </c>
      <c r="AAO39" s="927">
        <f t="shared" si="550"/>
        <v>0</v>
      </c>
      <c r="AAP39" s="927">
        <f t="shared" si="550"/>
        <v>0</v>
      </c>
      <c r="AAQ39" s="927">
        <f t="shared" si="550"/>
        <v>0</v>
      </c>
      <c r="AAR39" s="927">
        <f t="shared" si="550"/>
        <v>0</v>
      </c>
      <c r="AAS39" s="927">
        <f t="shared" si="550"/>
        <v>0</v>
      </c>
      <c r="AAT39" s="927">
        <f t="shared" si="550"/>
        <v>0</v>
      </c>
      <c r="AAU39" s="927">
        <f t="shared" si="550"/>
        <v>0</v>
      </c>
      <c r="AAV39" s="927">
        <f t="shared" si="550"/>
        <v>0</v>
      </c>
      <c r="AAW39" s="927">
        <f t="shared" si="550"/>
        <v>0</v>
      </c>
      <c r="AAX39" s="927">
        <f t="shared" si="550"/>
        <v>0</v>
      </c>
      <c r="AAY39" s="927">
        <f t="shared" si="550"/>
        <v>0</v>
      </c>
      <c r="AAZ39" s="927">
        <f t="shared" si="550"/>
        <v>0</v>
      </c>
      <c r="ABA39" s="927">
        <f t="shared" si="550"/>
        <v>0</v>
      </c>
      <c r="ABB39" s="927">
        <f t="shared" si="550"/>
        <v>0</v>
      </c>
      <c r="ABC39" s="927">
        <f t="shared" si="550"/>
        <v>0</v>
      </c>
      <c r="ABD39" s="927">
        <f t="shared" si="550"/>
        <v>0</v>
      </c>
      <c r="ABE39" s="927">
        <f t="shared" si="550"/>
        <v>0</v>
      </c>
      <c r="ABF39" s="927">
        <f t="shared" si="550"/>
        <v>0</v>
      </c>
      <c r="ABG39" s="927">
        <f t="shared" si="550"/>
        <v>0</v>
      </c>
      <c r="ABH39" s="927">
        <f t="shared" si="550"/>
        <v>0</v>
      </c>
      <c r="ABI39" s="927">
        <f t="shared" si="550"/>
        <v>0</v>
      </c>
      <c r="ABJ39" s="927">
        <f t="shared" si="550"/>
        <v>0</v>
      </c>
      <c r="ABK39" s="927">
        <f t="shared" si="550"/>
        <v>0</v>
      </c>
      <c r="ABL39" s="927">
        <f t="shared" si="550"/>
        <v>0</v>
      </c>
      <c r="ABM39" s="927">
        <f t="shared" si="550"/>
        <v>0</v>
      </c>
      <c r="ABN39" s="927">
        <f t="shared" si="550"/>
        <v>0</v>
      </c>
      <c r="ABO39" s="927">
        <f t="shared" si="550"/>
        <v>0</v>
      </c>
      <c r="ABP39" s="927">
        <f t="shared" si="550"/>
        <v>0</v>
      </c>
      <c r="ABQ39" s="927">
        <f t="shared" si="550"/>
        <v>0</v>
      </c>
      <c r="ABR39" s="927">
        <f t="shared" si="550"/>
        <v>0</v>
      </c>
      <c r="ABS39" s="927">
        <f t="shared" si="550"/>
        <v>0</v>
      </c>
      <c r="ABT39" s="927">
        <f t="shared" si="550"/>
        <v>0</v>
      </c>
      <c r="ABU39" s="927">
        <f t="shared" si="550"/>
        <v>0</v>
      </c>
      <c r="ABV39" s="927">
        <f t="shared" si="550"/>
        <v>0</v>
      </c>
      <c r="ABW39" s="927">
        <f t="shared" si="550"/>
        <v>0</v>
      </c>
      <c r="ABX39" s="927">
        <f t="shared" si="550"/>
        <v>0</v>
      </c>
      <c r="ABY39" s="927">
        <f t="shared" si="550"/>
        <v>0</v>
      </c>
      <c r="ABZ39" s="927">
        <f t="shared" si="550"/>
        <v>0</v>
      </c>
      <c r="ACA39" s="927">
        <f t="shared" si="550"/>
        <v>0</v>
      </c>
      <c r="ACB39" s="927">
        <f t="shared" si="550"/>
        <v>0</v>
      </c>
      <c r="ACC39" s="927">
        <f t="shared" si="550"/>
        <v>0</v>
      </c>
      <c r="ACD39" s="927">
        <f t="shared" si="550"/>
        <v>0</v>
      </c>
      <c r="ACE39" s="927">
        <f t="shared" si="550"/>
        <v>0</v>
      </c>
      <c r="ACF39" s="927">
        <f t="shared" si="550"/>
        <v>0</v>
      </c>
      <c r="ACG39" s="927">
        <f t="shared" si="550"/>
        <v>0</v>
      </c>
      <c r="ACH39" s="927">
        <f t="shared" si="550"/>
        <v>0</v>
      </c>
      <c r="ACI39" s="927">
        <f t="shared" si="550"/>
        <v>0</v>
      </c>
      <c r="ACJ39" s="927">
        <f t="shared" si="550"/>
        <v>0</v>
      </c>
      <c r="ACK39" s="927">
        <f t="shared" si="550"/>
        <v>0</v>
      </c>
      <c r="ACL39" s="927">
        <f t="shared" si="550"/>
        <v>0</v>
      </c>
      <c r="ACM39" s="927">
        <f t="shared" si="550"/>
        <v>0</v>
      </c>
      <c r="ACN39" s="927">
        <f t="shared" si="550"/>
        <v>0</v>
      </c>
      <c r="ACO39" s="927">
        <f t="shared" si="550"/>
        <v>0</v>
      </c>
      <c r="ACP39" s="927">
        <f t="shared" si="550"/>
        <v>0</v>
      </c>
      <c r="ACQ39" s="927">
        <f t="shared" si="550"/>
        <v>0</v>
      </c>
      <c r="ACR39" s="927">
        <f t="shared" si="550"/>
        <v>0</v>
      </c>
      <c r="ACS39" s="927">
        <f t="shared" si="550"/>
        <v>0</v>
      </c>
      <c r="ACT39" s="927">
        <f t="shared" ref="ACT39:AFE39" si="551">+ACS39</f>
        <v>0</v>
      </c>
      <c r="ACU39" s="927">
        <f t="shared" si="551"/>
        <v>0</v>
      </c>
      <c r="ACV39" s="927">
        <f t="shared" si="551"/>
        <v>0</v>
      </c>
      <c r="ACW39" s="927">
        <f t="shared" si="551"/>
        <v>0</v>
      </c>
      <c r="ACX39" s="927">
        <f t="shared" si="551"/>
        <v>0</v>
      </c>
      <c r="ACY39" s="927">
        <f t="shared" si="551"/>
        <v>0</v>
      </c>
      <c r="ACZ39" s="927">
        <f t="shared" si="551"/>
        <v>0</v>
      </c>
      <c r="ADA39" s="927">
        <f t="shared" si="551"/>
        <v>0</v>
      </c>
      <c r="ADB39" s="927">
        <f t="shared" si="551"/>
        <v>0</v>
      </c>
      <c r="ADC39" s="927">
        <f t="shared" si="551"/>
        <v>0</v>
      </c>
      <c r="ADD39" s="927">
        <f t="shared" si="551"/>
        <v>0</v>
      </c>
      <c r="ADE39" s="927">
        <f t="shared" si="551"/>
        <v>0</v>
      </c>
      <c r="ADF39" s="927">
        <f t="shared" si="551"/>
        <v>0</v>
      </c>
      <c r="ADG39" s="927">
        <f t="shared" si="551"/>
        <v>0</v>
      </c>
      <c r="ADH39" s="927">
        <f t="shared" si="551"/>
        <v>0</v>
      </c>
      <c r="ADI39" s="927">
        <f t="shared" si="551"/>
        <v>0</v>
      </c>
      <c r="ADJ39" s="927">
        <f t="shared" si="551"/>
        <v>0</v>
      </c>
      <c r="ADK39" s="927">
        <f t="shared" si="551"/>
        <v>0</v>
      </c>
      <c r="ADL39" s="927">
        <f t="shared" si="551"/>
        <v>0</v>
      </c>
      <c r="ADM39" s="927">
        <f t="shared" si="551"/>
        <v>0</v>
      </c>
      <c r="ADN39" s="927">
        <f t="shared" si="551"/>
        <v>0</v>
      </c>
      <c r="ADO39" s="927">
        <f t="shared" si="551"/>
        <v>0</v>
      </c>
      <c r="ADP39" s="927">
        <f t="shared" si="551"/>
        <v>0</v>
      </c>
      <c r="ADQ39" s="927">
        <f t="shared" si="551"/>
        <v>0</v>
      </c>
      <c r="ADR39" s="927">
        <f t="shared" si="551"/>
        <v>0</v>
      </c>
      <c r="ADS39" s="927">
        <f t="shared" si="551"/>
        <v>0</v>
      </c>
      <c r="ADT39" s="927">
        <f t="shared" si="551"/>
        <v>0</v>
      </c>
      <c r="ADU39" s="927">
        <f t="shared" si="551"/>
        <v>0</v>
      </c>
      <c r="ADV39" s="927">
        <f t="shared" si="551"/>
        <v>0</v>
      </c>
      <c r="ADW39" s="927">
        <f t="shared" si="551"/>
        <v>0</v>
      </c>
      <c r="ADX39" s="927">
        <f t="shared" si="551"/>
        <v>0</v>
      </c>
      <c r="ADY39" s="927">
        <f t="shared" si="551"/>
        <v>0</v>
      </c>
      <c r="ADZ39" s="927">
        <f t="shared" si="551"/>
        <v>0</v>
      </c>
      <c r="AEA39" s="927">
        <f t="shared" si="551"/>
        <v>0</v>
      </c>
      <c r="AEB39" s="927">
        <f t="shared" si="551"/>
        <v>0</v>
      </c>
      <c r="AEC39" s="927">
        <f t="shared" si="551"/>
        <v>0</v>
      </c>
      <c r="AED39" s="927">
        <f t="shared" si="551"/>
        <v>0</v>
      </c>
      <c r="AEE39" s="927">
        <f t="shared" si="551"/>
        <v>0</v>
      </c>
      <c r="AEF39" s="927">
        <f t="shared" si="551"/>
        <v>0</v>
      </c>
      <c r="AEG39" s="927">
        <f t="shared" si="551"/>
        <v>0</v>
      </c>
      <c r="AEH39" s="927">
        <f t="shared" si="551"/>
        <v>0</v>
      </c>
      <c r="AEI39" s="927">
        <f t="shared" si="551"/>
        <v>0</v>
      </c>
      <c r="AEJ39" s="927">
        <f t="shared" si="551"/>
        <v>0</v>
      </c>
      <c r="AEK39" s="927">
        <f t="shared" si="551"/>
        <v>0</v>
      </c>
      <c r="AEL39" s="927">
        <f t="shared" si="551"/>
        <v>0</v>
      </c>
      <c r="AEM39" s="927">
        <f t="shared" si="551"/>
        <v>0</v>
      </c>
      <c r="AEN39" s="927">
        <f t="shared" si="551"/>
        <v>0</v>
      </c>
      <c r="AEO39" s="927">
        <f t="shared" si="551"/>
        <v>0</v>
      </c>
      <c r="AEP39" s="927">
        <f t="shared" si="551"/>
        <v>0</v>
      </c>
      <c r="AEQ39" s="927">
        <f t="shared" si="551"/>
        <v>0</v>
      </c>
      <c r="AER39" s="927">
        <f t="shared" si="551"/>
        <v>0</v>
      </c>
      <c r="AES39" s="927">
        <f t="shared" si="551"/>
        <v>0</v>
      </c>
      <c r="AET39" s="927">
        <f t="shared" si="551"/>
        <v>0</v>
      </c>
      <c r="AEU39" s="927">
        <f t="shared" si="551"/>
        <v>0</v>
      </c>
      <c r="AEV39" s="927">
        <f t="shared" si="551"/>
        <v>0</v>
      </c>
      <c r="AEW39" s="927">
        <f t="shared" si="551"/>
        <v>0</v>
      </c>
      <c r="AEX39" s="927">
        <f t="shared" si="551"/>
        <v>0</v>
      </c>
      <c r="AEY39" s="927">
        <f t="shared" si="551"/>
        <v>0</v>
      </c>
      <c r="AEZ39" s="927">
        <f t="shared" si="551"/>
        <v>0</v>
      </c>
      <c r="AFA39" s="927">
        <f t="shared" si="551"/>
        <v>0</v>
      </c>
      <c r="AFB39" s="927">
        <f t="shared" si="551"/>
        <v>0</v>
      </c>
      <c r="AFC39" s="927">
        <f t="shared" si="551"/>
        <v>0</v>
      </c>
      <c r="AFD39" s="927">
        <f t="shared" si="551"/>
        <v>0</v>
      </c>
      <c r="AFE39" s="927">
        <f t="shared" si="551"/>
        <v>0</v>
      </c>
      <c r="AFF39" s="927">
        <f t="shared" ref="AFF39:AHQ39" si="552">+AFE39</f>
        <v>0</v>
      </c>
      <c r="AFG39" s="927">
        <f t="shared" si="552"/>
        <v>0</v>
      </c>
      <c r="AFH39" s="927">
        <f t="shared" si="552"/>
        <v>0</v>
      </c>
      <c r="AFI39" s="927">
        <f t="shared" si="552"/>
        <v>0</v>
      </c>
      <c r="AFJ39" s="927">
        <f t="shared" si="552"/>
        <v>0</v>
      </c>
      <c r="AFK39" s="927">
        <f t="shared" si="552"/>
        <v>0</v>
      </c>
      <c r="AFL39" s="927">
        <f t="shared" si="552"/>
        <v>0</v>
      </c>
      <c r="AFM39" s="927">
        <f t="shared" si="552"/>
        <v>0</v>
      </c>
      <c r="AFN39" s="927">
        <f t="shared" si="552"/>
        <v>0</v>
      </c>
      <c r="AFO39" s="927">
        <f t="shared" si="552"/>
        <v>0</v>
      </c>
      <c r="AFP39" s="927">
        <f t="shared" si="552"/>
        <v>0</v>
      </c>
      <c r="AFQ39" s="927">
        <f t="shared" si="552"/>
        <v>0</v>
      </c>
      <c r="AFR39" s="927">
        <f t="shared" si="552"/>
        <v>0</v>
      </c>
      <c r="AFS39" s="927">
        <f t="shared" si="552"/>
        <v>0</v>
      </c>
      <c r="AFT39" s="927">
        <f t="shared" si="552"/>
        <v>0</v>
      </c>
      <c r="AFU39" s="927">
        <f t="shared" si="552"/>
        <v>0</v>
      </c>
      <c r="AFV39" s="927">
        <f t="shared" si="552"/>
        <v>0</v>
      </c>
      <c r="AFW39" s="927">
        <f t="shared" si="552"/>
        <v>0</v>
      </c>
      <c r="AFX39" s="927">
        <f t="shared" si="552"/>
        <v>0</v>
      </c>
      <c r="AFY39" s="927">
        <f t="shared" si="552"/>
        <v>0</v>
      </c>
      <c r="AFZ39" s="927">
        <f t="shared" si="552"/>
        <v>0</v>
      </c>
      <c r="AGA39" s="927">
        <f t="shared" si="552"/>
        <v>0</v>
      </c>
      <c r="AGB39" s="927">
        <f t="shared" si="552"/>
        <v>0</v>
      </c>
      <c r="AGC39" s="927">
        <f t="shared" si="552"/>
        <v>0</v>
      </c>
      <c r="AGD39" s="927">
        <f t="shared" si="552"/>
        <v>0</v>
      </c>
      <c r="AGE39" s="927">
        <f t="shared" si="552"/>
        <v>0</v>
      </c>
      <c r="AGF39" s="927">
        <f t="shared" si="552"/>
        <v>0</v>
      </c>
      <c r="AGG39" s="927">
        <f t="shared" si="552"/>
        <v>0</v>
      </c>
      <c r="AGH39" s="927">
        <f t="shared" si="552"/>
        <v>0</v>
      </c>
      <c r="AGI39" s="927">
        <f t="shared" si="552"/>
        <v>0</v>
      </c>
      <c r="AGJ39" s="927">
        <f t="shared" si="552"/>
        <v>0</v>
      </c>
      <c r="AGK39" s="927">
        <f t="shared" si="552"/>
        <v>0</v>
      </c>
      <c r="AGL39" s="927">
        <f t="shared" si="552"/>
        <v>0</v>
      </c>
      <c r="AGM39" s="927">
        <f t="shared" si="552"/>
        <v>0</v>
      </c>
      <c r="AGN39" s="927">
        <f t="shared" si="552"/>
        <v>0</v>
      </c>
      <c r="AGO39" s="927">
        <f t="shared" si="552"/>
        <v>0</v>
      </c>
      <c r="AGP39" s="927">
        <f t="shared" si="552"/>
        <v>0</v>
      </c>
      <c r="AGQ39" s="927">
        <f t="shared" si="552"/>
        <v>0</v>
      </c>
      <c r="AGR39" s="927">
        <f t="shared" si="552"/>
        <v>0</v>
      </c>
      <c r="AGS39" s="927">
        <f t="shared" si="552"/>
        <v>0</v>
      </c>
      <c r="AGT39" s="927">
        <f t="shared" si="552"/>
        <v>0</v>
      </c>
      <c r="AGU39" s="927">
        <f t="shared" si="552"/>
        <v>0</v>
      </c>
      <c r="AGV39" s="927">
        <f t="shared" si="552"/>
        <v>0</v>
      </c>
      <c r="AGW39" s="927">
        <f t="shared" si="552"/>
        <v>0</v>
      </c>
      <c r="AGX39" s="927">
        <f t="shared" si="552"/>
        <v>0</v>
      </c>
      <c r="AGY39" s="927">
        <f t="shared" si="552"/>
        <v>0</v>
      </c>
      <c r="AGZ39" s="927">
        <f t="shared" si="552"/>
        <v>0</v>
      </c>
      <c r="AHA39" s="927">
        <f t="shared" si="552"/>
        <v>0</v>
      </c>
      <c r="AHB39" s="927">
        <f t="shared" si="552"/>
        <v>0</v>
      </c>
      <c r="AHC39" s="927">
        <f t="shared" si="552"/>
        <v>0</v>
      </c>
      <c r="AHD39" s="927">
        <f t="shared" si="552"/>
        <v>0</v>
      </c>
      <c r="AHE39" s="927">
        <f t="shared" si="552"/>
        <v>0</v>
      </c>
      <c r="AHF39" s="927">
        <f t="shared" si="552"/>
        <v>0</v>
      </c>
      <c r="AHG39" s="927">
        <f t="shared" si="552"/>
        <v>0</v>
      </c>
      <c r="AHH39" s="927">
        <f t="shared" si="552"/>
        <v>0</v>
      </c>
      <c r="AHI39" s="927">
        <f t="shared" si="552"/>
        <v>0</v>
      </c>
      <c r="AHJ39" s="927">
        <f t="shared" si="552"/>
        <v>0</v>
      </c>
      <c r="AHK39" s="927">
        <f t="shared" si="552"/>
        <v>0</v>
      </c>
      <c r="AHL39" s="927">
        <f t="shared" si="552"/>
        <v>0</v>
      </c>
      <c r="AHM39" s="927">
        <f t="shared" si="552"/>
        <v>0</v>
      </c>
      <c r="AHN39" s="927">
        <f t="shared" si="552"/>
        <v>0</v>
      </c>
      <c r="AHO39" s="927">
        <f t="shared" si="552"/>
        <v>0</v>
      </c>
      <c r="AHP39" s="927">
        <f t="shared" si="552"/>
        <v>0</v>
      </c>
      <c r="AHQ39" s="927">
        <f t="shared" si="552"/>
        <v>0</v>
      </c>
      <c r="AHR39" s="927">
        <f t="shared" ref="AHR39:AKC39" si="553">+AHQ39</f>
        <v>0</v>
      </c>
      <c r="AHS39" s="927">
        <f t="shared" si="553"/>
        <v>0</v>
      </c>
      <c r="AHT39" s="927">
        <f t="shared" si="553"/>
        <v>0</v>
      </c>
      <c r="AHU39" s="927">
        <f t="shared" si="553"/>
        <v>0</v>
      </c>
      <c r="AHV39" s="927">
        <f t="shared" si="553"/>
        <v>0</v>
      </c>
      <c r="AHW39" s="927">
        <f t="shared" si="553"/>
        <v>0</v>
      </c>
      <c r="AHX39" s="927">
        <f t="shared" si="553"/>
        <v>0</v>
      </c>
      <c r="AHY39" s="927">
        <f t="shared" si="553"/>
        <v>0</v>
      </c>
      <c r="AHZ39" s="927">
        <f t="shared" si="553"/>
        <v>0</v>
      </c>
      <c r="AIA39" s="927">
        <f t="shared" si="553"/>
        <v>0</v>
      </c>
      <c r="AIB39" s="927">
        <f t="shared" si="553"/>
        <v>0</v>
      </c>
      <c r="AIC39" s="927">
        <f t="shared" si="553"/>
        <v>0</v>
      </c>
      <c r="AID39" s="927">
        <f t="shared" si="553"/>
        <v>0</v>
      </c>
      <c r="AIE39" s="927">
        <f t="shared" si="553"/>
        <v>0</v>
      </c>
      <c r="AIF39" s="927">
        <f t="shared" si="553"/>
        <v>0</v>
      </c>
      <c r="AIG39" s="927">
        <f t="shared" si="553"/>
        <v>0</v>
      </c>
      <c r="AIH39" s="927">
        <f t="shared" si="553"/>
        <v>0</v>
      </c>
      <c r="AII39" s="927">
        <f t="shared" si="553"/>
        <v>0</v>
      </c>
      <c r="AIJ39" s="927">
        <f t="shared" si="553"/>
        <v>0</v>
      </c>
      <c r="AIK39" s="927">
        <f t="shared" si="553"/>
        <v>0</v>
      </c>
      <c r="AIL39" s="927">
        <f t="shared" si="553"/>
        <v>0</v>
      </c>
      <c r="AIM39" s="927">
        <f t="shared" si="553"/>
        <v>0</v>
      </c>
      <c r="AIN39" s="927">
        <f t="shared" si="553"/>
        <v>0</v>
      </c>
      <c r="AIO39" s="927">
        <f t="shared" si="553"/>
        <v>0</v>
      </c>
      <c r="AIP39" s="927">
        <f t="shared" si="553"/>
        <v>0</v>
      </c>
      <c r="AIQ39" s="927">
        <f t="shared" si="553"/>
        <v>0</v>
      </c>
      <c r="AIR39" s="927">
        <f t="shared" si="553"/>
        <v>0</v>
      </c>
      <c r="AIS39" s="927">
        <f t="shared" si="553"/>
        <v>0</v>
      </c>
      <c r="AIT39" s="927">
        <f t="shared" si="553"/>
        <v>0</v>
      </c>
      <c r="AIU39" s="927">
        <f t="shared" si="553"/>
        <v>0</v>
      </c>
      <c r="AIV39" s="927">
        <f t="shared" si="553"/>
        <v>0</v>
      </c>
      <c r="AIW39" s="927">
        <f t="shared" si="553"/>
        <v>0</v>
      </c>
      <c r="AIX39" s="927">
        <f t="shared" si="553"/>
        <v>0</v>
      </c>
      <c r="AIY39" s="927">
        <f t="shared" si="553"/>
        <v>0</v>
      </c>
      <c r="AIZ39" s="927">
        <f t="shared" si="553"/>
        <v>0</v>
      </c>
      <c r="AJA39" s="927">
        <f t="shared" si="553"/>
        <v>0</v>
      </c>
      <c r="AJB39" s="927">
        <f t="shared" si="553"/>
        <v>0</v>
      </c>
      <c r="AJC39" s="927">
        <f t="shared" si="553"/>
        <v>0</v>
      </c>
      <c r="AJD39" s="927">
        <f t="shared" si="553"/>
        <v>0</v>
      </c>
      <c r="AJE39" s="927">
        <f t="shared" si="553"/>
        <v>0</v>
      </c>
      <c r="AJF39" s="927">
        <f t="shared" si="553"/>
        <v>0</v>
      </c>
      <c r="AJG39" s="927">
        <f t="shared" si="553"/>
        <v>0</v>
      </c>
      <c r="AJH39" s="927">
        <f t="shared" si="553"/>
        <v>0</v>
      </c>
      <c r="AJI39" s="927">
        <f t="shared" si="553"/>
        <v>0</v>
      </c>
      <c r="AJJ39" s="927">
        <f t="shared" si="553"/>
        <v>0</v>
      </c>
      <c r="AJK39" s="927">
        <f t="shared" si="553"/>
        <v>0</v>
      </c>
      <c r="AJL39" s="927">
        <f t="shared" si="553"/>
        <v>0</v>
      </c>
      <c r="AJM39" s="927">
        <f t="shared" si="553"/>
        <v>0</v>
      </c>
      <c r="AJN39" s="927">
        <f t="shared" si="553"/>
        <v>0</v>
      </c>
      <c r="AJO39" s="927">
        <f t="shared" si="553"/>
        <v>0</v>
      </c>
      <c r="AJP39" s="927">
        <f t="shared" si="553"/>
        <v>0</v>
      </c>
      <c r="AJQ39" s="927">
        <f t="shared" si="553"/>
        <v>0</v>
      </c>
      <c r="AJR39" s="927">
        <f t="shared" si="553"/>
        <v>0</v>
      </c>
      <c r="AJS39" s="927">
        <f t="shared" si="553"/>
        <v>0</v>
      </c>
      <c r="AJT39" s="927">
        <f t="shared" si="553"/>
        <v>0</v>
      </c>
      <c r="AJU39" s="927">
        <f t="shared" si="553"/>
        <v>0</v>
      </c>
      <c r="AJV39" s="927">
        <f t="shared" si="553"/>
        <v>0</v>
      </c>
      <c r="AJW39" s="927">
        <f t="shared" si="553"/>
        <v>0</v>
      </c>
      <c r="AJX39" s="927">
        <f t="shared" si="553"/>
        <v>0</v>
      </c>
      <c r="AJY39" s="927">
        <f t="shared" si="553"/>
        <v>0</v>
      </c>
      <c r="AJZ39" s="927">
        <f t="shared" si="553"/>
        <v>0</v>
      </c>
      <c r="AKA39" s="927">
        <f t="shared" si="553"/>
        <v>0</v>
      </c>
      <c r="AKB39" s="927">
        <f t="shared" si="553"/>
        <v>0</v>
      </c>
      <c r="AKC39" s="927">
        <f t="shared" si="553"/>
        <v>0</v>
      </c>
      <c r="AKD39" s="927">
        <f t="shared" ref="AKD39:AMO39" si="554">+AKC39</f>
        <v>0</v>
      </c>
      <c r="AKE39" s="927">
        <f t="shared" si="554"/>
        <v>0</v>
      </c>
      <c r="AKF39" s="927">
        <f t="shared" si="554"/>
        <v>0</v>
      </c>
      <c r="AKG39" s="927">
        <f t="shared" si="554"/>
        <v>0</v>
      </c>
      <c r="AKH39" s="927">
        <f t="shared" si="554"/>
        <v>0</v>
      </c>
      <c r="AKI39" s="927">
        <f t="shared" si="554"/>
        <v>0</v>
      </c>
      <c r="AKJ39" s="927">
        <f t="shared" si="554"/>
        <v>0</v>
      </c>
      <c r="AKK39" s="927">
        <f t="shared" si="554"/>
        <v>0</v>
      </c>
      <c r="AKL39" s="927">
        <f t="shared" si="554"/>
        <v>0</v>
      </c>
      <c r="AKM39" s="927">
        <f t="shared" si="554"/>
        <v>0</v>
      </c>
      <c r="AKN39" s="927">
        <f t="shared" si="554"/>
        <v>0</v>
      </c>
      <c r="AKO39" s="927">
        <f t="shared" si="554"/>
        <v>0</v>
      </c>
      <c r="AKP39" s="927">
        <f t="shared" si="554"/>
        <v>0</v>
      </c>
      <c r="AKQ39" s="927">
        <f t="shared" si="554"/>
        <v>0</v>
      </c>
      <c r="AKR39" s="927">
        <f t="shared" si="554"/>
        <v>0</v>
      </c>
      <c r="AKS39" s="927">
        <f t="shared" si="554"/>
        <v>0</v>
      </c>
      <c r="AKT39" s="927">
        <f t="shared" si="554"/>
        <v>0</v>
      </c>
      <c r="AKU39" s="927">
        <f t="shared" si="554"/>
        <v>0</v>
      </c>
      <c r="AKV39" s="927">
        <f t="shared" si="554"/>
        <v>0</v>
      </c>
      <c r="AKW39" s="927">
        <f t="shared" si="554"/>
        <v>0</v>
      </c>
      <c r="AKX39" s="927">
        <f t="shared" si="554"/>
        <v>0</v>
      </c>
      <c r="AKY39" s="927">
        <f t="shared" si="554"/>
        <v>0</v>
      </c>
      <c r="AKZ39" s="927">
        <f t="shared" si="554"/>
        <v>0</v>
      </c>
      <c r="ALA39" s="927">
        <f t="shared" si="554"/>
        <v>0</v>
      </c>
      <c r="ALB39" s="927">
        <f t="shared" si="554"/>
        <v>0</v>
      </c>
      <c r="ALC39" s="927">
        <f t="shared" si="554"/>
        <v>0</v>
      </c>
      <c r="ALD39" s="927">
        <f t="shared" si="554"/>
        <v>0</v>
      </c>
      <c r="ALE39" s="927">
        <f t="shared" si="554"/>
        <v>0</v>
      </c>
      <c r="ALF39" s="927">
        <f t="shared" si="554"/>
        <v>0</v>
      </c>
      <c r="ALG39" s="927">
        <f t="shared" si="554"/>
        <v>0</v>
      </c>
      <c r="ALH39" s="927">
        <f t="shared" si="554"/>
        <v>0</v>
      </c>
      <c r="ALI39" s="927">
        <f t="shared" si="554"/>
        <v>0</v>
      </c>
      <c r="ALJ39" s="927">
        <f t="shared" si="554"/>
        <v>0</v>
      </c>
      <c r="ALK39" s="927">
        <f t="shared" si="554"/>
        <v>0</v>
      </c>
      <c r="ALL39" s="927">
        <f t="shared" si="554"/>
        <v>0</v>
      </c>
      <c r="ALM39" s="927">
        <f t="shared" si="554"/>
        <v>0</v>
      </c>
      <c r="ALN39" s="927">
        <f t="shared" si="554"/>
        <v>0</v>
      </c>
      <c r="ALO39" s="927">
        <f t="shared" si="554"/>
        <v>0</v>
      </c>
      <c r="ALP39" s="927">
        <f t="shared" si="554"/>
        <v>0</v>
      </c>
      <c r="ALQ39" s="927">
        <f t="shared" si="554"/>
        <v>0</v>
      </c>
      <c r="ALR39" s="927">
        <f t="shared" si="554"/>
        <v>0</v>
      </c>
      <c r="ALS39" s="927">
        <f t="shared" si="554"/>
        <v>0</v>
      </c>
      <c r="ALT39" s="927">
        <f t="shared" si="554"/>
        <v>0</v>
      </c>
      <c r="ALU39" s="927">
        <f t="shared" si="554"/>
        <v>0</v>
      </c>
      <c r="ALV39" s="927">
        <f t="shared" si="554"/>
        <v>0</v>
      </c>
      <c r="ALW39" s="927">
        <f t="shared" si="554"/>
        <v>0</v>
      </c>
      <c r="ALX39" s="927">
        <f t="shared" si="554"/>
        <v>0</v>
      </c>
      <c r="ALY39" s="927">
        <f t="shared" si="554"/>
        <v>0</v>
      </c>
      <c r="ALZ39" s="927">
        <f t="shared" si="554"/>
        <v>0</v>
      </c>
      <c r="AMA39" s="927">
        <f t="shared" si="554"/>
        <v>0</v>
      </c>
      <c r="AMB39" s="927">
        <f t="shared" si="554"/>
        <v>0</v>
      </c>
      <c r="AMC39" s="927">
        <f t="shared" si="554"/>
        <v>0</v>
      </c>
      <c r="AMD39" s="927">
        <f t="shared" si="554"/>
        <v>0</v>
      </c>
      <c r="AME39" s="927">
        <f t="shared" si="554"/>
        <v>0</v>
      </c>
      <c r="AMF39" s="927">
        <f t="shared" si="554"/>
        <v>0</v>
      </c>
      <c r="AMG39" s="927">
        <f t="shared" si="554"/>
        <v>0</v>
      </c>
      <c r="AMH39" s="927">
        <f t="shared" si="554"/>
        <v>0</v>
      </c>
      <c r="AMI39" s="927">
        <f t="shared" si="554"/>
        <v>0</v>
      </c>
      <c r="AMJ39" s="927">
        <f t="shared" si="554"/>
        <v>0</v>
      </c>
      <c r="AMK39" s="927">
        <f t="shared" si="554"/>
        <v>0</v>
      </c>
      <c r="AML39" s="927">
        <f t="shared" si="554"/>
        <v>0</v>
      </c>
      <c r="AMM39" s="927">
        <f t="shared" si="554"/>
        <v>0</v>
      </c>
      <c r="AMN39" s="927">
        <f t="shared" si="554"/>
        <v>0</v>
      </c>
      <c r="AMO39" s="927">
        <f t="shared" si="554"/>
        <v>0</v>
      </c>
      <c r="AMP39" s="927">
        <f t="shared" ref="AMP39:APA39" si="555">+AMO39</f>
        <v>0</v>
      </c>
      <c r="AMQ39" s="927">
        <f t="shared" si="555"/>
        <v>0</v>
      </c>
      <c r="AMR39" s="927">
        <f t="shared" si="555"/>
        <v>0</v>
      </c>
      <c r="AMS39" s="927">
        <f t="shared" si="555"/>
        <v>0</v>
      </c>
      <c r="AMT39" s="927">
        <f t="shared" si="555"/>
        <v>0</v>
      </c>
      <c r="AMU39" s="927">
        <f t="shared" si="555"/>
        <v>0</v>
      </c>
      <c r="AMV39" s="927">
        <f t="shared" si="555"/>
        <v>0</v>
      </c>
      <c r="AMW39" s="927">
        <f t="shared" si="555"/>
        <v>0</v>
      </c>
      <c r="AMX39" s="927">
        <f t="shared" si="555"/>
        <v>0</v>
      </c>
      <c r="AMY39" s="927">
        <f t="shared" si="555"/>
        <v>0</v>
      </c>
      <c r="AMZ39" s="927">
        <f t="shared" si="555"/>
        <v>0</v>
      </c>
      <c r="ANA39" s="927">
        <f t="shared" si="555"/>
        <v>0</v>
      </c>
      <c r="ANB39" s="927">
        <f t="shared" si="555"/>
        <v>0</v>
      </c>
      <c r="ANC39" s="927">
        <f t="shared" si="555"/>
        <v>0</v>
      </c>
      <c r="AND39" s="927">
        <f t="shared" si="555"/>
        <v>0</v>
      </c>
      <c r="ANE39" s="927">
        <f t="shared" si="555"/>
        <v>0</v>
      </c>
      <c r="ANF39" s="927">
        <f t="shared" si="555"/>
        <v>0</v>
      </c>
      <c r="ANG39" s="927">
        <f t="shared" si="555"/>
        <v>0</v>
      </c>
      <c r="ANH39" s="927">
        <f t="shared" si="555"/>
        <v>0</v>
      </c>
      <c r="ANI39" s="927">
        <f t="shared" si="555"/>
        <v>0</v>
      </c>
      <c r="ANJ39" s="927">
        <f t="shared" si="555"/>
        <v>0</v>
      </c>
      <c r="ANK39" s="927">
        <f t="shared" si="555"/>
        <v>0</v>
      </c>
      <c r="ANL39" s="927">
        <f t="shared" si="555"/>
        <v>0</v>
      </c>
      <c r="ANM39" s="927">
        <f t="shared" si="555"/>
        <v>0</v>
      </c>
      <c r="ANN39" s="927">
        <f t="shared" si="555"/>
        <v>0</v>
      </c>
      <c r="ANO39" s="927">
        <f t="shared" si="555"/>
        <v>0</v>
      </c>
      <c r="ANP39" s="927">
        <f t="shared" si="555"/>
        <v>0</v>
      </c>
      <c r="ANQ39" s="927">
        <f t="shared" si="555"/>
        <v>0</v>
      </c>
      <c r="ANR39" s="927">
        <f t="shared" si="555"/>
        <v>0</v>
      </c>
      <c r="ANS39" s="927">
        <f t="shared" si="555"/>
        <v>0</v>
      </c>
      <c r="ANT39" s="927">
        <f t="shared" si="555"/>
        <v>0</v>
      </c>
      <c r="ANU39" s="927">
        <f t="shared" si="555"/>
        <v>0</v>
      </c>
      <c r="ANV39" s="927">
        <f t="shared" si="555"/>
        <v>0</v>
      </c>
      <c r="ANW39" s="927">
        <f t="shared" si="555"/>
        <v>0</v>
      </c>
      <c r="ANX39" s="927">
        <f t="shared" si="555"/>
        <v>0</v>
      </c>
      <c r="ANY39" s="927">
        <f t="shared" si="555"/>
        <v>0</v>
      </c>
      <c r="ANZ39" s="927">
        <f t="shared" si="555"/>
        <v>0</v>
      </c>
      <c r="AOA39" s="927">
        <f t="shared" si="555"/>
        <v>0</v>
      </c>
      <c r="AOB39" s="927">
        <f t="shared" si="555"/>
        <v>0</v>
      </c>
      <c r="AOC39" s="927">
        <f t="shared" si="555"/>
        <v>0</v>
      </c>
      <c r="AOD39" s="927">
        <f t="shared" si="555"/>
        <v>0</v>
      </c>
      <c r="AOE39" s="927">
        <f t="shared" si="555"/>
        <v>0</v>
      </c>
      <c r="AOF39" s="927">
        <f t="shared" si="555"/>
        <v>0</v>
      </c>
      <c r="AOG39" s="927">
        <f t="shared" si="555"/>
        <v>0</v>
      </c>
      <c r="AOH39" s="927">
        <f t="shared" si="555"/>
        <v>0</v>
      </c>
      <c r="AOI39" s="927">
        <f t="shared" si="555"/>
        <v>0</v>
      </c>
      <c r="AOJ39" s="927">
        <f t="shared" si="555"/>
        <v>0</v>
      </c>
      <c r="AOK39" s="927">
        <f t="shared" si="555"/>
        <v>0</v>
      </c>
      <c r="AOL39" s="927">
        <f t="shared" si="555"/>
        <v>0</v>
      </c>
      <c r="AOM39" s="927">
        <f t="shared" si="555"/>
        <v>0</v>
      </c>
      <c r="AON39" s="927">
        <f t="shared" si="555"/>
        <v>0</v>
      </c>
      <c r="AOO39" s="927">
        <f t="shared" si="555"/>
        <v>0</v>
      </c>
      <c r="AOP39" s="927">
        <f t="shared" si="555"/>
        <v>0</v>
      </c>
      <c r="AOQ39" s="927">
        <f t="shared" si="555"/>
        <v>0</v>
      </c>
      <c r="AOR39" s="927">
        <f t="shared" si="555"/>
        <v>0</v>
      </c>
      <c r="AOS39" s="927">
        <f t="shared" si="555"/>
        <v>0</v>
      </c>
      <c r="AOT39" s="927">
        <f t="shared" si="555"/>
        <v>0</v>
      </c>
      <c r="AOU39" s="927">
        <f t="shared" si="555"/>
        <v>0</v>
      </c>
      <c r="AOV39" s="927">
        <f t="shared" si="555"/>
        <v>0</v>
      </c>
      <c r="AOW39" s="927">
        <f t="shared" si="555"/>
        <v>0</v>
      </c>
      <c r="AOX39" s="927">
        <f t="shared" si="555"/>
        <v>0</v>
      </c>
      <c r="AOY39" s="927">
        <f t="shared" si="555"/>
        <v>0</v>
      </c>
      <c r="AOZ39" s="927">
        <f t="shared" si="555"/>
        <v>0</v>
      </c>
      <c r="APA39" s="927">
        <f t="shared" si="555"/>
        <v>0</v>
      </c>
      <c r="APB39" s="927">
        <f t="shared" ref="APB39:ARM39" si="556">+APA39</f>
        <v>0</v>
      </c>
      <c r="APC39" s="927">
        <f t="shared" si="556"/>
        <v>0</v>
      </c>
      <c r="APD39" s="927">
        <f t="shared" si="556"/>
        <v>0</v>
      </c>
      <c r="APE39" s="927">
        <f t="shared" si="556"/>
        <v>0</v>
      </c>
      <c r="APF39" s="927">
        <f t="shared" si="556"/>
        <v>0</v>
      </c>
      <c r="APG39" s="927">
        <f t="shared" si="556"/>
        <v>0</v>
      </c>
      <c r="APH39" s="927">
        <f t="shared" si="556"/>
        <v>0</v>
      </c>
      <c r="API39" s="927">
        <f t="shared" si="556"/>
        <v>0</v>
      </c>
      <c r="APJ39" s="927">
        <f t="shared" si="556"/>
        <v>0</v>
      </c>
      <c r="APK39" s="927">
        <f t="shared" si="556"/>
        <v>0</v>
      </c>
      <c r="APL39" s="927">
        <f t="shared" si="556"/>
        <v>0</v>
      </c>
      <c r="APM39" s="927">
        <f t="shared" si="556"/>
        <v>0</v>
      </c>
      <c r="APN39" s="927">
        <f t="shared" si="556"/>
        <v>0</v>
      </c>
      <c r="APO39" s="927">
        <f t="shared" si="556"/>
        <v>0</v>
      </c>
      <c r="APP39" s="927">
        <f t="shared" si="556"/>
        <v>0</v>
      </c>
      <c r="APQ39" s="927">
        <f t="shared" si="556"/>
        <v>0</v>
      </c>
      <c r="APR39" s="927">
        <f t="shared" si="556"/>
        <v>0</v>
      </c>
      <c r="APS39" s="927">
        <f t="shared" si="556"/>
        <v>0</v>
      </c>
      <c r="APT39" s="927">
        <f t="shared" si="556"/>
        <v>0</v>
      </c>
      <c r="APU39" s="927">
        <f t="shared" si="556"/>
        <v>0</v>
      </c>
      <c r="APV39" s="927">
        <f t="shared" si="556"/>
        <v>0</v>
      </c>
      <c r="APW39" s="927">
        <f t="shared" si="556"/>
        <v>0</v>
      </c>
      <c r="APX39" s="927">
        <f t="shared" si="556"/>
        <v>0</v>
      </c>
      <c r="APY39" s="927">
        <f t="shared" si="556"/>
        <v>0</v>
      </c>
      <c r="APZ39" s="927">
        <f t="shared" si="556"/>
        <v>0</v>
      </c>
      <c r="AQA39" s="927">
        <f t="shared" si="556"/>
        <v>0</v>
      </c>
      <c r="AQB39" s="927">
        <f t="shared" si="556"/>
        <v>0</v>
      </c>
      <c r="AQC39" s="927">
        <f t="shared" si="556"/>
        <v>0</v>
      </c>
      <c r="AQD39" s="927">
        <f t="shared" si="556"/>
        <v>0</v>
      </c>
      <c r="AQE39" s="927">
        <f t="shared" si="556"/>
        <v>0</v>
      </c>
      <c r="AQF39" s="927">
        <f t="shared" si="556"/>
        <v>0</v>
      </c>
      <c r="AQG39" s="927">
        <f t="shared" si="556"/>
        <v>0</v>
      </c>
      <c r="AQH39" s="927">
        <f t="shared" si="556"/>
        <v>0</v>
      </c>
      <c r="AQI39" s="927">
        <f t="shared" si="556"/>
        <v>0</v>
      </c>
      <c r="AQJ39" s="927">
        <f t="shared" si="556"/>
        <v>0</v>
      </c>
      <c r="AQK39" s="927">
        <f t="shared" si="556"/>
        <v>0</v>
      </c>
      <c r="AQL39" s="927">
        <f t="shared" si="556"/>
        <v>0</v>
      </c>
      <c r="AQM39" s="927">
        <f t="shared" si="556"/>
        <v>0</v>
      </c>
      <c r="AQN39" s="927">
        <f t="shared" si="556"/>
        <v>0</v>
      </c>
      <c r="AQO39" s="927">
        <f t="shared" si="556"/>
        <v>0</v>
      </c>
      <c r="AQP39" s="927">
        <f t="shared" si="556"/>
        <v>0</v>
      </c>
      <c r="AQQ39" s="927">
        <f t="shared" si="556"/>
        <v>0</v>
      </c>
      <c r="AQR39" s="927">
        <f t="shared" si="556"/>
        <v>0</v>
      </c>
      <c r="AQS39" s="927">
        <f t="shared" si="556"/>
        <v>0</v>
      </c>
      <c r="AQT39" s="927">
        <f t="shared" si="556"/>
        <v>0</v>
      </c>
      <c r="AQU39" s="927">
        <f t="shared" si="556"/>
        <v>0</v>
      </c>
      <c r="AQV39" s="927">
        <f t="shared" si="556"/>
        <v>0</v>
      </c>
      <c r="AQW39" s="927">
        <f t="shared" si="556"/>
        <v>0</v>
      </c>
      <c r="AQX39" s="927">
        <f t="shared" si="556"/>
        <v>0</v>
      </c>
      <c r="AQY39" s="927">
        <f t="shared" si="556"/>
        <v>0</v>
      </c>
      <c r="AQZ39" s="927">
        <f t="shared" si="556"/>
        <v>0</v>
      </c>
      <c r="ARA39" s="927">
        <f t="shared" si="556"/>
        <v>0</v>
      </c>
      <c r="ARB39" s="927">
        <f t="shared" si="556"/>
        <v>0</v>
      </c>
      <c r="ARC39" s="927">
        <f t="shared" si="556"/>
        <v>0</v>
      </c>
      <c r="ARD39" s="927">
        <f t="shared" si="556"/>
        <v>0</v>
      </c>
      <c r="ARE39" s="927">
        <f t="shared" si="556"/>
        <v>0</v>
      </c>
      <c r="ARF39" s="927">
        <f t="shared" si="556"/>
        <v>0</v>
      </c>
      <c r="ARG39" s="927">
        <f t="shared" si="556"/>
        <v>0</v>
      </c>
      <c r="ARH39" s="927">
        <f t="shared" si="556"/>
        <v>0</v>
      </c>
      <c r="ARI39" s="927">
        <f t="shared" si="556"/>
        <v>0</v>
      </c>
      <c r="ARJ39" s="927">
        <f t="shared" si="556"/>
        <v>0</v>
      </c>
      <c r="ARK39" s="927">
        <f t="shared" si="556"/>
        <v>0</v>
      </c>
      <c r="ARL39" s="927">
        <f t="shared" si="556"/>
        <v>0</v>
      </c>
      <c r="ARM39" s="927">
        <f t="shared" si="556"/>
        <v>0</v>
      </c>
      <c r="ARN39" s="927">
        <f t="shared" ref="ARN39:ATY39" si="557">+ARM39</f>
        <v>0</v>
      </c>
      <c r="ARO39" s="927">
        <f t="shared" si="557"/>
        <v>0</v>
      </c>
      <c r="ARP39" s="927">
        <f t="shared" si="557"/>
        <v>0</v>
      </c>
      <c r="ARQ39" s="927">
        <f t="shared" si="557"/>
        <v>0</v>
      </c>
      <c r="ARR39" s="927">
        <f t="shared" si="557"/>
        <v>0</v>
      </c>
      <c r="ARS39" s="927">
        <f t="shared" si="557"/>
        <v>0</v>
      </c>
      <c r="ART39" s="927">
        <f t="shared" si="557"/>
        <v>0</v>
      </c>
      <c r="ARU39" s="927">
        <f t="shared" si="557"/>
        <v>0</v>
      </c>
      <c r="ARV39" s="927">
        <f t="shared" si="557"/>
        <v>0</v>
      </c>
      <c r="ARW39" s="927">
        <f t="shared" si="557"/>
        <v>0</v>
      </c>
      <c r="ARX39" s="927">
        <f t="shared" si="557"/>
        <v>0</v>
      </c>
      <c r="ARY39" s="927">
        <f t="shared" si="557"/>
        <v>0</v>
      </c>
      <c r="ARZ39" s="927">
        <f t="shared" si="557"/>
        <v>0</v>
      </c>
      <c r="ASA39" s="927">
        <f t="shared" si="557"/>
        <v>0</v>
      </c>
      <c r="ASB39" s="927">
        <f t="shared" si="557"/>
        <v>0</v>
      </c>
      <c r="ASC39" s="927">
        <f t="shared" si="557"/>
        <v>0</v>
      </c>
      <c r="ASD39" s="927">
        <f t="shared" si="557"/>
        <v>0</v>
      </c>
      <c r="ASE39" s="927">
        <f t="shared" si="557"/>
        <v>0</v>
      </c>
      <c r="ASF39" s="927">
        <f t="shared" si="557"/>
        <v>0</v>
      </c>
      <c r="ASG39" s="927">
        <f t="shared" si="557"/>
        <v>0</v>
      </c>
      <c r="ASH39" s="927">
        <f t="shared" si="557"/>
        <v>0</v>
      </c>
      <c r="ASI39" s="927">
        <f t="shared" si="557"/>
        <v>0</v>
      </c>
      <c r="ASJ39" s="927">
        <f t="shared" si="557"/>
        <v>0</v>
      </c>
      <c r="ASK39" s="927">
        <f t="shared" si="557"/>
        <v>0</v>
      </c>
      <c r="ASL39" s="927">
        <f t="shared" si="557"/>
        <v>0</v>
      </c>
      <c r="ASM39" s="927">
        <f t="shared" si="557"/>
        <v>0</v>
      </c>
      <c r="ASN39" s="927">
        <f t="shared" si="557"/>
        <v>0</v>
      </c>
      <c r="ASO39" s="927">
        <f t="shared" si="557"/>
        <v>0</v>
      </c>
      <c r="ASP39" s="927">
        <f t="shared" si="557"/>
        <v>0</v>
      </c>
      <c r="ASQ39" s="927">
        <f t="shared" si="557"/>
        <v>0</v>
      </c>
      <c r="ASR39" s="927">
        <f t="shared" si="557"/>
        <v>0</v>
      </c>
      <c r="ASS39" s="927">
        <f t="shared" si="557"/>
        <v>0</v>
      </c>
      <c r="AST39" s="927">
        <f t="shared" si="557"/>
        <v>0</v>
      </c>
      <c r="ASU39" s="927">
        <f t="shared" si="557"/>
        <v>0</v>
      </c>
      <c r="ASV39" s="927">
        <f t="shared" si="557"/>
        <v>0</v>
      </c>
      <c r="ASW39" s="927">
        <f t="shared" si="557"/>
        <v>0</v>
      </c>
      <c r="ASX39" s="927">
        <f t="shared" si="557"/>
        <v>0</v>
      </c>
      <c r="ASY39" s="927">
        <f t="shared" si="557"/>
        <v>0</v>
      </c>
      <c r="ASZ39" s="927">
        <f t="shared" si="557"/>
        <v>0</v>
      </c>
      <c r="ATA39" s="927">
        <f t="shared" si="557"/>
        <v>0</v>
      </c>
      <c r="ATB39" s="927">
        <f t="shared" si="557"/>
        <v>0</v>
      </c>
      <c r="ATC39" s="927">
        <f t="shared" si="557"/>
        <v>0</v>
      </c>
      <c r="ATD39" s="927">
        <f t="shared" si="557"/>
        <v>0</v>
      </c>
      <c r="ATE39" s="927">
        <f t="shared" si="557"/>
        <v>0</v>
      </c>
      <c r="ATF39" s="927">
        <f t="shared" si="557"/>
        <v>0</v>
      </c>
      <c r="ATG39" s="927">
        <f t="shared" si="557"/>
        <v>0</v>
      </c>
      <c r="ATH39" s="927">
        <f t="shared" si="557"/>
        <v>0</v>
      </c>
      <c r="ATI39" s="927">
        <f t="shared" si="557"/>
        <v>0</v>
      </c>
      <c r="ATJ39" s="927">
        <f t="shared" si="557"/>
        <v>0</v>
      </c>
      <c r="ATK39" s="927">
        <f t="shared" si="557"/>
        <v>0</v>
      </c>
      <c r="ATL39" s="927">
        <f t="shared" si="557"/>
        <v>0</v>
      </c>
      <c r="ATM39" s="927">
        <f t="shared" si="557"/>
        <v>0</v>
      </c>
      <c r="ATN39" s="927">
        <f t="shared" si="557"/>
        <v>0</v>
      </c>
      <c r="ATO39" s="927">
        <f t="shared" si="557"/>
        <v>0</v>
      </c>
      <c r="ATP39" s="927">
        <f t="shared" si="557"/>
        <v>0</v>
      </c>
      <c r="ATQ39" s="927">
        <f t="shared" si="557"/>
        <v>0</v>
      </c>
      <c r="ATR39" s="927">
        <f t="shared" si="557"/>
        <v>0</v>
      </c>
      <c r="ATS39" s="927">
        <f t="shared" si="557"/>
        <v>0</v>
      </c>
      <c r="ATT39" s="927">
        <f t="shared" si="557"/>
        <v>0</v>
      </c>
      <c r="ATU39" s="927">
        <f t="shared" si="557"/>
        <v>0</v>
      </c>
      <c r="ATV39" s="927">
        <f t="shared" si="557"/>
        <v>0</v>
      </c>
      <c r="ATW39" s="927">
        <f t="shared" si="557"/>
        <v>0</v>
      </c>
      <c r="ATX39" s="927">
        <f t="shared" si="557"/>
        <v>0</v>
      </c>
      <c r="ATY39" s="927">
        <f t="shared" si="557"/>
        <v>0</v>
      </c>
      <c r="ATZ39" s="927">
        <f t="shared" ref="ATZ39:AWK39" si="558">+ATY39</f>
        <v>0</v>
      </c>
      <c r="AUA39" s="927">
        <f t="shared" si="558"/>
        <v>0</v>
      </c>
      <c r="AUB39" s="927">
        <f t="shared" si="558"/>
        <v>0</v>
      </c>
      <c r="AUC39" s="927">
        <f t="shared" si="558"/>
        <v>0</v>
      </c>
      <c r="AUD39" s="927">
        <f t="shared" si="558"/>
        <v>0</v>
      </c>
      <c r="AUE39" s="927">
        <f t="shared" si="558"/>
        <v>0</v>
      </c>
      <c r="AUF39" s="927">
        <f t="shared" si="558"/>
        <v>0</v>
      </c>
      <c r="AUG39" s="927">
        <f t="shared" si="558"/>
        <v>0</v>
      </c>
      <c r="AUH39" s="927">
        <f t="shared" si="558"/>
        <v>0</v>
      </c>
      <c r="AUI39" s="927">
        <f t="shared" si="558"/>
        <v>0</v>
      </c>
      <c r="AUJ39" s="927">
        <f t="shared" si="558"/>
        <v>0</v>
      </c>
      <c r="AUK39" s="927">
        <f t="shared" si="558"/>
        <v>0</v>
      </c>
      <c r="AUL39" s="927">
        <f t="shared" si="558"/>
        <v>0</v>
      </c>
      <c r="AUM39" s="927">
        <f t="shared" si="558"/>
        <v>0</v>
      </c>
      <c r="AUN39" s="927">
        <f t="shared" si="558"/>
        <v>0</v>
      </c>
      <c r="AUO39" s="927">
        <f t="shared" si="558"/>
        <v>0</v>
      </c>
      <c r="AUP39" s="927">
        <f t="shared" si="558"/>
        <v>0</v>
      </c>
      <c r="AUQ39" s="927">
        <f t="shared" si="558"/>
        <v>0</v>
      </c>
      <c r="AUR39" s="927">
        <f t="shared" si="558"/>
        <v>0</v>
      </c>
      <c r="AUS39" s="927">
        <f t="shared" si="558"/>
        <v>0</v>
      </c>
      <c r="AUT39" s="927">
        <f t="shared" si="558"/>
        <v>0</v>
      </c>
      <c r="AUU39" s="927">
        <f t="shared" si="558"/>
        <v>0</v>
      </c>
      <c r="AUV39" s="927">
        <f t="shared" si="558"/>
        <v>0</v>
      </c>
      <c r="AUW39" s="927">
        <f t="shared" si="558"/>
        <v>0</v>
      </c>
      <c r="AUX39" s="927">
        <f t="shared" si="558"/>
        <v>0</v>
      </c>
      <c r="AUY39" s="927">
        <f t="shared" si="558"/>
        <v>0</v>
      </c>
      <c r="AUZ39" s="927">
        <f t="shared" si="558"/>
        <v>0</v>
      </c>
      <c r="AVA39" s="927">
        <f t="shared" si="558"/>
        <v>0</v>
      </c>
      <c r="AVB39" s="927">
        <f t="shared" si="558"/>
        <v>0</v>
      </c>
      <c r="AVC39" s="927">
        <f t="shared" si="558"/>
        <v>0</v>
      </c>
      <c r="AVD39" s="927">
        <f t="shared" si="558"/>
        <v>0</v>
      </c>
      <c r="AVE39" s="927">
        <f t="shared" si="558"/>
        <v>0</v>
      </c>
      <c r="AVF39" s="927">
        <f t="shared" si="558"/>
        <v>0</v>
      </c>
      <c r="AVG39" s="927">
        <f t="shared" si="558"/>
        <v>0</v>
      </c>
      <c r="AVH39" s="927">
        <f t="shared" si="558"/>
        <v>0</v>
      </c>
      <c r="AVI39" s="927">
        <f t="shared" si="558"/>
        <v>0</v>
      </c>
      <c r="AVJ39" s="927">
        <f t="shared" si="558"/>
        <v>0</v>
      </c>
      <c r="AVK39" s="927">
        <f t="shared" si="558"/>
        <v>0</v>
      </c>
      <c r="AVL39" s="927">
        <f t="shared" si="558"/>
        <v>0</v>
      </c>
      <c r="AVM39" s="927">
        <f t="shared" si="558"/>
        <v>0</v>
      </c>
      <c r="AVN39" s="927">
        <f t="shared" si="558"/>
        <v>0</v>
      </c>
      <c r="AVO39" s="927">
        <f t="shared" si="558"/>
        <v>0</v>
      </c>
      <c r="AVP39" s="927">
        <f t="shared" si="558"/>
        <v>0</v>
      </c>
      <c r="AVQ39" s="927">
        <f t="shared" si="558"/>
        <v>0</v>
      </c>
      <c r="AVR39" s="927">
        <f t="shared" si="558"/>
        <v>0</v>
      </c>
      <c r="AVS39" s="927">
        <f t="shared" si="558"/>
        <v>0</v>
      </c>
      <c r="AVT39" s="927">
        <f t="shared" si="558"/>
        <v>0</v>
      </c>
      <c r="AVU39" s="927">
        <f t="shared" si="558"/>
        <v>0</v>
      </c>
      <c r="AVV39" s="927">
        <f t="shared" si="558"/>
        <v>0</v>
      </c>
      <c r="AVW39" s="927">
        <f t="shared" si="558"/>
        <v>0</v>
      </c>
      <c r="AVX39" s="927">
        <f t="shared" si="558"/>
        <v>0</v>
      </c>
      <c r="AVY39" s="927">
        <f t="shared" si="558"/>
        <v>0</v>
      </c>
      <c r="AVZ39" s="927">
        <f t="shared" si="558"/>
        <v>0</v>
      </c>
      <c r="AWA39" s="927">
        <f t="shared" si="558"/>
        <v>0</v>
      </c>
      <c r="AWB39" s="927">
        <f t="shared" si="558"/>
        <v>0</v>
      </c>
      <c r="AWC39" s="927">
        <f t="shared" si="558"/>
        <v>0</v>
      </c>
      <c r="AWD39" s="927">
        <f t="shared" si="558"/>
        <v>0</v>
      </c>
      <c r="AWE39" s="927">
        <f t="shared" si="558"/>
        <v>0</v>
      </c>
      <c r="AWF39" s="927">
        <f t="shared" si="558"/>
        <v>0</v>
      </c>
      <c r="AWG39" s="927">
        <f t="shared" si="558"/>
        <v>0</v>
      </c>
      <c r="AWH39" s="927">
        <f t="shared" si="558"/>
        <v>0</v>
      </c>
      <c r="AWI39" s="927">
        <f t="shared" si="558"/>
        <v>0</v>
      </c>
      <c r="AWJ39" s="927">
        <f t="shared" si="558"/>
        <v>0</v>
      </c>
      <c r="AWK39" s="927">
        <f t="shared" si="558"/>
        <v>0</v>
      </c>
      <c r="AWL39" s="927">
        <f t="shared" ref="AWL39:AYW39" si="559">+AWK39</f>
        <v>0</v>
      </c>
      <c r="AWM39" s="927">
        <f t="shared" si="559"/>
        <v>0</v>
      </c>
      <c r="AWN39" s="927">
        <f t="shared" si="559"/>
        <v>0</v>
      </c>
      <c r="AWO39" s="927">
        <f t="shared" si="559"/>
        <v>0</v>
      </c>
      <c r="AWP39" s="927">
        <f t="shared" si="559"/>
        <v>0</v>
      </c>
      <c r="AWQ39" s="927">
        <f t="shared" si="559"/>
        <v>0</v>
      </c>
      <c r="AWR39" s="927">
        <f t="shared" si="559"/>
        <v>0</v>
      </c>
      <c r="AWS39" s="927">
        <f t="shared" si="559"/>
        <v>0</v>
      </c>
      <c r="AWT39" s="927">
        <f t="shared" si="559"/>
        <v>0</v>
      </c>
      <c r="AWU39" s="927">
        <f t="shared" si="559"/>
        <v>0</v>
      </c>
      <c r="AWV39" s="927">
        <f t="shared" si="559"/>
        <v>0</v>
      </c>
      <c r="AWW39" s="927">
        <f t="shared" si="559"/>
        <v>0</v>
      </c>
      <c r="AWX39" s="927">
        <f t="shared" si="559"/>
        <v>0</v>
      </c>
      <c r="AWY39" s="927">
        <f t="shared" si="559"/>
        <v>0</v>
      </c>
      <c r="AWZ39" s="927">
        <f t="shared" si="559"/>
        <v>0</v>
      </c>
      <c r="AXA39" s="927">
        <f t="shared" si="559"/>
        <v>0</v>
      </c>
      <c r="AXB39" s="927">
        <f t="shared" si="559"/>
        <v>0</v>
      </c>
      <c r="AXC39" s="927">
        <f t="shared" si="559"/>
        <v>0</v>
      </c>
      <c r="AXD39" s="927">
        <f t="shared" si="559"/>
        <v>0</v>
      </c>
      <c r="AXE39" s="927">
        <f t="shared" si="559"/>
        <v>0</v>
      </c>
      <c r="AXF39" s="927">
        <f t="shared" si="559"/>
        <v>0</v>
      </c>
      <c r="AXG39" s="927">
        <f t="shared" si="559"/>
        <v>0</v>
      </c>
      <c r="AXH39" s="927">
        <f t="shared" si="559"/>
        <v>0</v>
      </c>
      <c r="AXI39" s="927">
        <f t="shared" si="559"/>
        <v>0</v>
      </c>
      <c r="AXJ39" s="927">
        <f t="shared" si="559"/>
        <v>0</v>
      </c>
      <c r="AXK39" s="927">
        <f t="shared" si="559"/>
        <v>0</v>
      </c>
      <c r="AXL39" s="927">
        <f t="shared" si="559"/>
        <v>0</v>
      </c>
      <c r="AXM39" s="927">
        <f t="shared" si="559"/>
        <v>0</v>
      </c>
      <c r="AXN39" s="927">
        <f t="shared" si="559"/>
        <v>0</v>
      </c>
      <c r="AXO39" s="927">
        <f t="shared" si="559"/>
        <v>0</v>
      </c>
      <c r="AXP39" s="927">
        <f t="shared" si="559"/>
        <v>0</v>
      </c>
      <c r="AXQ39" s="927">
        <f t="shared" si="559"/>
        <v>0</v>
      </c>
      <c r="AXR39" s="927">
        <f t="shared" si="559"/>
        <v>0</v>
      </c>
      <c r="AXS39" s="927">
        <f t="shared" si="559"/>
        <v>0</v>
      </c>
      <c r="AXT39" s="927">
        <f t="shared" si="559"/>
        <v>0</v>
      </c>
      <c r="AXU39" s="927">
        <f t="shared" si="559"/>
        <v>0</v>
      </c>
      <c r="AXV39" s="927">
        <f t="shared" si="559"/>
        <v>0</v>
      </c>
      <c r="AXW39" s="927">
        <f t="shared" si="559"/>
        <v>0</v>
      </c>
      <c r="AXX39" s="927">
        <f t="shared" si="559"/>
        <v>0</v>
      </c>
      <c r="AXY39" s="927">
        <f t="shared" si="559"/>
        <v>0</v>
      </c>
      <c r="AXZ39" s="927">
        <f t="shared" si="559"/>
        <v>0</v>
      </c>
      <c r="AYA39" s="927">
        <f t="shared" si="559"/>
        <v>0</v>
      </c>
      <c r="AYB39" s="927">
        <f t="shared" si="559"/>
        <v>0</v>
      </c>
      <c r="AYC39" s="927">
        <f t="shared" si="559"/>
        <v>0</v>
      </c>
      <c r="AYD39" s="927">
        <f t="shared" si="559"/>
        <v>0</v>
      </c>
      <c r="AYE39" s="927">
        <f t="shared" si="559"/>
        <v>0</v>
      </c>
      <c r="AYF39" s="927">
        <f t="shared" si="559"/>
        <v>0</v>
      </c>
      <c r="AYG39" s="927">
        <f t="shared" si="559"/>
        <v>0</v>
      </c>
      <c r="AYH39" s="927">
        <f t="shared" si="559"/>
        <v>0</v>
      </c>
      <c r="AYI39" s="927">
        <f t="shared" si="559"/>
        <v>0</v>
      </c>
      <c r="AYJ39" s="927">
        <f t="shared" si="559"/>
        <v>0</v>
      </c>
      <c r="AYK39" s="927">
        <f t="shared" si="559"/>
        <v>0</v>
      </c>
      <c r="AYL39" s="927">
        <f t="shared" si="559"/>
        <v>0</v>
      </c>
      <c r="AYM39" s="927">
        <f t="shared" si="559"/>
        <v>0</v>
      </c>
      <c r="AYN39" s="927">
        <f t="shared" si="559"/>
        <v>0</v>
      </c>
      <c r="AYO39" s="927">
        <f t="shared" si="559"/>
        <v>0</v>
      </c>
      <c r="AYP39" s="927">
        <f t="shared" si="559"/>
        <v>0</v>
      </c>
      <c r="AYQ39" s="927">
        <f t="shared" si="559"/>
        <v>0</v>
      </c>
      <c r="AYR39" s="927">
        <f t="shared" si="559"/>
        <v>0</v>
      </c>
      <c r="AYS39" s="927">
        <f t="shared" si="559"/>
        <v>0</v>
      </c>
      <c r="AYT39" s="927">
        <f t="shared" si="559"/>
        <v>0</v>
      </c>
      <c r="AYU39" s="927">
        <f t="shared" si="559"/>
        <v>0</v>
      </c>
      <c r="AYV39" s="927">
        <f t="shared" si="559"/>
        <v>0</v>
      </c>
      <c r="AYW39" s="927">
        <f t="shared" si="559"/>
        <v>0</v>
      </c>
      <c r="AYX39" s="927">
        <f t="shared" ref="AYX39:BBI39" si="560">+AYW39</f>
        <v>0</v>
      </c>
      <c r="AYY39" s="927">
        <f t="shared" si="560"/>
        <v>0</v>
      </c>
      <c r="AYZ39" s="927">
        <f t="shared" si="560"/>
        <v>0</v>
      </c>
      <c r="AZA39" s="927">
        <f t="shared" si="560"/>
        <v>0</v>
      </c>
      <c r="AZB39" s="927">
        <f t="shared" si="560"/>
        <v>0</v>
      </c>
      <c r="AZC39" s="927">
        <f t="shared" si="560"/>
        <v>0</v>
      </c>
      <c r="AZD39" s="927">
        <f t="shared" si="560"/>
        <v>0</v>
      </c>
      <c r="AZE39" s="927">
        <f t="shared" si="560"/>
        <v>0</v>
      </c>
      <c r="AZF39" s="927">
        <f t="shared" si="560"/>
        <v>0</v>
      </c>
      <c r="AZG39" s="927">
        <f t="shared" si="560"/>
        <v>0</v>
      </c>
      <c r="AZH39" s="927">
        <f t="shared" si="560"/>
        <v>0</v>
      </c>
      <c r="AZI39" s="927">
        <f t="shared" si="560"/>
        <v>0</v>
      </c>
      <c r="AZJ39" s="927">
        <f t="shared" si="560"/>
        <v>0</v>
      </c>
      <c r="AZK39" s="927">
        <f t="shared" si="560"/>
        <v>0</v>
      </c>
      <c r="AZL39" s="927">
        <f t="shared" si="560"/>
        <v>0</v>
      </c>
      <c r="AZM39" s="927">
        <f t="shared" si="560"/>
        <v>0</v>
      </c>
      <c r="AZN39" s="927">
        <f t="shared" si="560"/>
        <v>0</v>
      </c>
      <c r="AZO39" s="927">
        <f t="shared" si="560"/>
        <v>0</v>
      </c>
      <c r="AZP39" s="927">
        <f t="shared" si="560"/>
        <v>0</v>
      </c>
      <c r="AZQ39" s="927">
        <f t="shared" si="560"/>
        <v>0</v>
      </c>
      <c r="AZR39" s="927">
        <f t="shared" si="560"/>
        <v>0</v>
      </c>
      <c r="AZS39" s="927">
        <f t="shared" si="560"/>
        <v>0</v>
      </c>
      <c r="AZT39" s="927">
        <f t="shared" si="560"/>
        <v>0</v>
      </c>
      <c r="AZU39" s="927">
        <f t="shared" si="560"/>
        <v>0</v>
      </c>
      <c r="AZV39" s="927">
        <f t="shared" si="560"/>
        <v>0</v>
      </c>
      <c r="AZW39" s="927">
        <f t="shared" si="560"/>
        <v>0</v>
      </c>
      <c r="AZX39" s="927">
        <f t="shared" si="560"/>
        <v>0</v>
      </c>
      <c r="AZY39" s="927">
        <f t="shared" si="560"/>
        <v>0</v>
      </c>
      <c r="AZZ39" s="927">
        <f t="shared" si="560"/>
        <v>0</v>
      </c>
      <c r="BAA39" s="927">
        <f t="shared" si="560"/>
        <v>0</v>
      </c>
      <c r="BAB39" s="927">
        <f t="shared" si="560"/>
        <v>0</v>
      </c>
      <c r="BAC39" s="927">
        <f t="shared" si="560"/>
        <v>0</v>
      </c>
      <c r="BAD39" s="927">
        <f t="shared" si="560"/>
        <v>0</v>
      </c>
      <c r="BAE39" s="927">
        <f t="shared" si="560"/>
        <v>0</v>
      </c>
      <c r="BAF39" s="927">
        <f t="shared" si="560"/>
        <v>0</v>
      </c>
      <c r="BAG39" s="927">
        <f t="shared" si="560"/>
        <v>0</v>
      </c>
      <c r="BAH39" s="927">
        <f t="shared" si="560"/>
        <v>0</v>
      </c>
      <c r="BAI39" s="927">
        <f t="shared" si="560"/>
        <v>0</v>
      </c>
      <c r="BAJ39" s="927">
        <f t="shared" si="560"/>
        <v>0</v>
      </c>
      <c r="BAK39" s="927">
        <f t="shared" si="560"/>
        <v>0</v>
      </c>
      <c r="BAL39" s="927">
        <f t="shared" si="560"/>
        <v>0</v>
      </c>
      <c r="BAM39" s="927">
        <f t="shared" si="560"/>
        <v>0</v>
      </c>
      <c r="BAN39" s="927">
        <f t="shared" si="560"/>
        <v>0</v>
      </c>
      <c r="BAO39" s="927">
        <f t="shared" si="560"/>
        <v>0</v>
      </c>
      <c r="BAP39" s="927">
        <f t="shared" si="560"/>
        <v>0</v>
      </c>
      <c r="BAQ39" s="927">
        <f t="shared" si="560"/>
        <v>0</v>
      </c>
      <c r="BAR39" s="927">
        <f t="shared" si="560"/>
        <v>0</v>
      </c>
      <c r="BAS39" s="927">
        <f t="shared" si="560"/>
        <v>0</v>
      </c>
      <c r="BAT39" s="927">
        <f t="shared" si="560"/>
        <v>0</v>
      </c>
      <c r="BAU39" s="927">
        <f t="shared" si="560"/>
        <v>0</v>
      </c>
      <c r="BAV39" s="927">
        <f t="shared" si="560"/>
        <v>0</v>
      </c>
      <c r="BAW39" s="927">
        <f t="shared" si="560"/>
        <v>0</v>
      </c>
      <c r="BAX39" s="927">
        <f t="shared" si="560"/>
        <v>0</v>
      </c>
      <c r="BAY39" s="927">
        <f t="shared" si="560"/>
        <v>0</v>
      </c>
      <c r="BAZ39" s="927">
        <f t="shared" si="560"/>
        <v>0</v>
      </c>
      <c r="BBA39" s="927">
        <f t="shared" si="560"/>
        <v>0</v>
      </c>
      <c r="BBB39" s="927">
        <f t="shared" si="560"/>
        <v>0</v>
      </c>
      <c r="BBC39" s="927">
        <f t="shared" si="560"/>
        <v>0</v>
      </c>
      <c r="BBD39" s="927">
        <f t="shared" si="560"/>
        <v>0</v>
      </c>
      <c r="BBE39" s="927">
        <f t="shared" si="560"/>
        <v>0</v>
      </c>
      <c r="BBF39" s="927">
        <f t="shared" si="560"/>
        <v>0</v>
      </c>
      <c r="BBG39" s="927">
        <f t="shared" si="560"/>
        <v>0</v>
      </c>
      <c r="BBH39" s="927">
        <f t="shared" si="560"/>
        <v>0</v>
      </c>
      <c r="BBI39" s="927">
        <f t="shared" si="560"/>
        <v>0</v>
      </c>
      <c r="BBJ39" s="927">
        <f t="shared" ref="BBJ39:BDU39" si="561">+BBI39</f>
        <v>0</v>
      </c>
      <c r="BBK39" s="927">
        <f t="shared" si="561"/>
        <v>0</v>
      </c>
      <c r="BBL39" s="927">
        <f t="shared" si="561"/>
        <v>0</v>
      </c>
      <c r="BBM39" s="927">
        <f t="shared" si="561"/>
        <v>0</v>
      </c>
      <c r="BBN39" s="927">
        <f t="shared" si="561"/>
        <v>0</v>
      </c>
      <c r="BBO39" s="927">
        <f t="shared" si="561"/>
        <v>0</v>
      </c>
      <c r="BBP39" s="927">
        <f t="shared" si="561"/>
        <v>0</v>
      </c>
      <c r="BBQ39" s="927">
        <f t="shared" si="561"/>
        <v>0</v>
      </c>
      <c r="BBR39" s="927">
        <f t="shared" si="561"/>
        <v>0</v>
      </c>
      <c r="BBS39" s="927">
        <f t="shared" si="561"/>
        <v>0</v>
      </c>
      <c r="BBT39" s="927">
        <f t="shared" si="561"/>
        <v>0</v>
      </c>
      <c r="BBU39" s="927">
        <f t="shared" si="561"/>
        <v>0</v>
      </c>
      <c r="BBV39" s="927">
        <f t="shared" si="561"/>
        <v>0</v>
      </c>
      <c r="BBW39" s="927">
        <f t="shared" si="561"/>
        <v>0</v>
      </c>
      <c r="BBX39" s="927">
        <f t="shared" si="561"/>
        <v>0</v>
      </c>
      <c r="BBY39" s="927">
        <f t="shared" si="561"/>
        <v>0</v>
      </c>
      <c r="BBZ39" s="927">
        <f t="shared" si="561"/>
        <v>0</v>
      </c>
      <c r="BCA39" s="927">
        <f t="shared" si="561"/>
        <v>0</v>
      </c>
      <c r="BCB39" s="927">
        <f t="shared" si="561"/>
        <v>0</v>
      </c>
      <c r="BCC39" s="927">
        <f t="shared" si="561"/>
        <v>0</v>
      </c>
      <c r="BCD39" s="927">
        <f t="shared" si="561"/>
        <v>0</v>
      </c>
      <c r="BCE39" s="927">
        <f t="shared" si="561"/>
        <v>0</v>
      </c>
      <c r="BCF39" s="927">
        <f t="shared" si="561"/>
        <v>0</v>
      </c>
      <c r="BCG39" s="927">
        <f t="shared" si="561"/>
        <v>0</v>
      </c>
      <c r="BCH39" s="927">
        <f t="shared" si="561"/>
        <v>0</v>
      </c>
      <c r="BCI39" s="927">
        <f t="shared" si="561"/>
        <v>0</v>
      </c>
      <c r="BCJ39" s="927">
        <f t="shared" si="561"/>
        <v>0</v>
      </c>
      <c r="BCK39" s="927">
        <f t="shared" si="561"/>
        <v>0</v>
      </c>
      <c r="BCL39" s="927">
        <f t="shared" si="561"/>
        <v>0</v>
      </c>
      <c r="BCM39" s="927">
        <f t="shared" si="561"/>
        <v>0</v>
      </c>
      <c r="BCN39" s="927">
        <f t="shared" si="561"/>
        <v>0</v>
      </c>
      <c r="BCO39" s="927">
        <f t="shared" si="561"/>
        <v>0</v>
      </c>
      <c r="BCP39" s="927">
        <f t="shared" si="561"/>
        <v>0</v>
      </c>
      <c r="BCQ39" s="927">
        <f t="shared" si="561"/>
        <v>0</v>
      </c>
      <c r="BCR39" s="927">
        <f t="shared" si="561"/>
        <v>0</v>
      </c>
      <c r="BCS39" s="927">
        <f t="shared" si="561"/>
        <v>0</v>
      </c>
      <c r="BCT39" s="927">
        <f t="shared" si="561"/>
        <v>0</v>
      </c>
      <c r="BCU39" s="927">
        <f t="shared" si="561"/>
        <v>0</v>
      </c>
      <c r="BCV39" s="927">
        <f t="shared" si="561"/>
        <v>0</v>
      </c>
      <c r="BCW39" s="927">
        <f t="shared" si="561"/>
        <v>0</v>
      </c>
      <c r="BCX39" s="927">
        <f t="shared" si="561"/>
        <v>0</v>
      </c>
      <c r="BCY39" s="927">
        <f t="shared" si="561"/>
        <v>0</v>
      </c>
      <c r="BCZ39" s="927">
        <f t="shared" si="561"/>
        <v>0</v>
      </c>
      <c r="BDA39" s="927">
        <f t="shared" si="561"/>
        <v>0</v>
      </c>
      <c r="BDB39" s="927">
        <f t="shared" si="561"/>
        <v>0</v>
      </c>
      <c r="BDC39" s="927">
        <f t="shared" si="561"/>
        <v>0</v>
      </c>
      <c r="BDD39" s="927">
        <f t="shared" si="561"/>
        <v>0</v>
      </c>
      <c r="BDE39" s="927">
        <f t="shared" si="561"/>
        <v>0</v>
      </c>
      <c r="BDF39" s="927">
        <f t="shared" si="561"/>
        <v>0</v>
      </c>
      <c r="BDG39" s="927">
        <f t="shared" si="561"/>
        <v>0</v>
      </c>
      <c r="BDH39" s="927">
        <f t="shared" si="561"/>
        <v>0</v>
      </c>
      <c r="BDI39" s="927">
        <f t="shared" si="561"/>
        <v>0</v>
      </c>
      <c r="BDJ39" s="927">
        <f t="shared" si="561"/>
        <v>0</v>
      </c>
      <c r="BDK39" s="927">
        <f t="shared" si="561"/>
        <v>0</v>
      </c>
      <c r="BDL39" s="927">
        <f t="shared" si="561"/>
        <v>0</v>
      </c>
      <c r="BDM39" s="927">
        <f t="shared" si="561"/>
        <v>0</v>
      </c>
      <c r="BDN39" s="927">
        <f t="shared" si="561"/>
        <v>0</v>
      </c>
      <c r="BDO39" s="927">
        <f t="shared" si="561"/>
        <v>0</v>
      </c>
      <c r="BDP39" s="927">
        <f t="shared" si="561"/>
        <v>0</v>
      </c>
      <c r="BDQ39" s="927">
        <f t="shared" si="561"/>
        <v>0</v>
      </c>
      <c r="BDR39" s="927">
        <f t="shared" si="561"/>
        <v>0</v>
      </c>
      <c r="BDS39" s="927">
        <f t="shared" si="561"/>
        <v>0</v>
      </c>
      <c r="BDT39" s="927">
        <f t="shared" si="561"/>
        <v>0</v>
      </c>
      <c r="BDU39" s="927">
        <f t="shared" si="561"/>
        <v>0</v>
      </c>
      <c r="BDV39" s="927">
        <f t="shared" ref="BDV39:BGG39" si="562">+BDU39</f>
        <v>0</v>
      </c>
      <c r="BDW39" s="927">
        <f t="shared" si="562"/>
        <v>0</v>
      </c>
      <c r="BDX39" s="927">
        <f t="shared" si="562"/>
        <v>0</v>
      </c>
      <c r="BDY39" s="927">
        <f t="shared" si="562"/>
        <v>0</v>
      </c>
      <c r="BDZ39" s="927">
        <f t="shared" si="562"/>
        <v>0</v>
      </c>
      <c r="BEA39" s="927">
        <f t="shared" si="562"/>
        <v>0</v>
      </c>
      <c r="BEB39" s="927">
        <f t="shared" si="562"/>
        <v>0</v>
      </c>
      <c r="BEC39" s="927">
        <f t="shared" si="562"/>
        <v>0</v>
      </c>
      <c r="BED39" s="927">
        <f t="shared" si="562"/>
        <v>0</v>
      </c>
      <c r="BEE39" s="927">
        <f t="shared" si="562"/>
        <v>0</v>
      </c>
      <c r="BEF39" s="927">
        <f t="shared" si="562"/>
        <v>0</v>
      </c>
      <c r="BEG39" s="927">
        <f t="shared" si="562"/>
        <v>0</v>
      </c>
      <c r="BEH39" s="927">
        <f t="shared" si="562"/>
        <v>0</v>
      </c>
      <c r="BEI39" s="927">
        <f t="shared" si="562"/>
        <v>0</v>
      </c>
      <c r="BEJ39" s="927">
        <f t="shared" si="562"/>
        <v>0</v>
      </c>
      <c r="BEK39" s="927">
        <f t="shared" si="562"/>
        <v>0</v>
      </c>
      <c r="BEL39" s="927">
        <f t="shared" si="562"/>
        <v>0</v>
      </c>
      <c r="BEM39" s="927">
        <f t="shared" si="562"/>
        <v>0</v>
      </c>
      <c r="BEN39" s="927">
        <f t="shared" si="562"/>
        <v>0</v>
      </c>
      <c r="BEO39" s="927">
        <f t="shared" si="562"/>
        <v>0</v>
      </c>
      <c r="BEP39" s="927">
        <f t="shared" si="562"/>
        <v>0</v>
      </c>
      <c r="BEQ39" s="927">
        <f t="shared" si="562"/>
        <v>0</v>
      </c>
      <c r="BER39" s="927">
        <f t="shared" si="562"/>
        <v>0</v>
      </c>
      <c r="BES39" s="927">
        <f t="shared" si="562"/>
        <v>0</v>
      </c>
      <c r="BET39" s="927">
        <f t="shared" si="562"/>
        <v>0</v>
      </c>
      <c r="BEU39" s="927">
        <f t="shared" si="562"/>
        <v>0</v>
      </c>
      <c r="BEV39" s="927">
        <f t="shared" si="562"/>
        <v>0</v>
      </c>
      <c r="BEW39" s="927">
        <f t="shared" si="562"/>
        <v>0</v>
      </c>
      <c r="BEX39" s="927">
        <f t="shared" si="562"/>
        <v>0</v>
      </c>
      <c r="BEY39" s="927">
        <f t="shared" si="562"/>
        <v>0</v>
      </c>
      <c r="BEZ39" s="927">
        <f t="shared" si="562"/>
        <v>0</v>
      </c>
      <c r="BFA39" s="927">
        <f t="shared" si="562"/>
        <v>0</v>
      </c>
      <c r="BFB39" s="927">
        <f t="shared" si="562"/>
        <v>0</v>
      </c>
      <c r="BFC39" s="927">
        <f t="shared" si="562"/>
        <v>0</v>
      </c>
      <c r="BFD39" s="927">
        <f t="shared" si="562"/>
        <v>0</v>
      </c>
      <c r="BFE39" s="927">
        <f t="shared" si="562"/>
        <v>0</v>
      </c>
      <c r="BFF39" s="927">
        <f t="shared" si="562"/>
        <v>0</v>
      </c>
      <c r="BFG39" s="927">
        <f t="shared" si="562"/>
        <v>0</v>
      </c>
      <c r="BFH39" s="927">
        <f t="shared" si="562"/>
        <v>0</v>
      </c>
      <c r="BFI39" s="927">
        <f t="shared" si="562"/>
        <v>0</v>
      </c>
      <c r="BFJ39" s="927">
        <f t="shared" si="562"/>
        <v>0</v>
      </c>
      <c r="BFK39" s="927">
        <f t="shared" si="562"/>
        <v>0</v>
      </c>
      <c r="BFL39" s="927">
        <f t="shared" si="562"/>
        <v>0</v>
      </c>
      <c r="BFM39" s="927">
        <f t="shared" si="562"/>
        <v>0</v>
      </c>
      <c r="BFN39" s="927">
        <f t="shared" si="562"/>
        <v>0</v>
      </c>
      <c r="BFO39" s="927">
        <f t="shared" si="562"/>
        <v>0</v>
      </c>
      <c r="BFP39" s="927">
        <f t="shared" si="562"/>
        <v>0</v>
      </c>
      <c r="BFQ39" s="927">
        <f t="shared" si="562"/>
        <v>0</v>
      </c>
      <c r="BFR39" s="927">
        <f t="shared" si="562"/>
        <v>0</v>
      </c>
      <c r="BFS39" s="927">
        <f t="shared" si="562"/>
        <v>0</v>
      </c>
      <c r="BFT39" s="927">
        <f t="shared" si="562"/>
        <v>0</v>
      </c>
      <c r="BFU39" s="927">
        <f t="shared" si="562"/>
        <v>0</v>
      </c>
      <c r="BFV39" s="927">
        <f t="shared" si="562"/>
        <v>0</v>
      </c>
      <c r="BFW39" s="927">
        <f t="shared" si="562"/>
        <v>0</v>
      </c>
      <c r="BFX39" s="927">
        <f t="shared" si="562"/>
        <v>0</v>
      </c>
      <c r="BFY39" s="927">
        <f t="shared" si="562"/>
        <v>0</v>
      </c>
      <c r="BFZ39" s="927">
        <f t="shared" si="562"/>
        <v>0</v>
      </c>
      <c r="BGA39" s="927">
        <f t="shared" si="562"/>
        <v>0</v>
      </c>
      <c r="BGB39" s="927">
        <f t="shared" si="562"/>
        <v>0</v>
      </c>
      <c r="BGC39" s="927">
        <f t="shared" si="562"/>
        <v>0</v>
      </c>
      <c r="BGD39" s="927">
        <f t="shared" si="562"/>
        <v>0</v>
      </c>
      <c r="BGE39" s="927">
        <f t="shared" si="562"/>
        <v>0</v>
      </c>
      <c r="BGF39" s="927">
        <f t="shared" si="562"/>
        <v>0</v>
      </c>
      <c r="BGG39" s="927">
        <f t="shared" si="562"/>
        <v>0</v>
      </c>
      <c r="BGH39" s="927">
        <f t="shared" ref="BGH39:BIS39" si="563">+BGG39</f>
        <v>0</v>
      </c>
      <c r="BGI39" s="927">
        <f t="shared" si="563"/>
        <v>0</v>
      </c>
      <c r="BGJ39" s="927">
        <f t="shared" si="563"/>
        <v>0</v>
      </c>
      <c r="BGK39" s="927">
        <f t="shared" si="563"/>
        <v>0</v>
      </c>
      <c r="BGL39" s="927">
        <f t="shared" si="563"/>
        <v>0</v>
      </c>
      <c r="BGM39" s="927">
        <f t="shared" si="563"/>
        <v>0</v>
      </c>
      <c r="BGN39" s="927">
        <f t="shared" si="563"/>
        <v>0</v>
      </c>
      <c r="BGO39" s="927">
        <f t="shared" si="563"/>
        <v>0</v>
      </c>
      <c r="BGP39" s="927">
        <f t="shared" si="563"/>
        <v>0</v>
      </c>
      <c r="BGQ39" s="927">
        <f t="shared" si="563"/>
        <v>0</v>
      </c>
      <c r="BGR39" s="927">
        <f t="shared" si="563"/>
        <v>0</v>
      </c>
      <c r="BGS39" s="927">
        <f t="shared" si="563"/>
        <v>0</v>
      </c>
      <c r="BGT39" s="927">
        <f t="shared" si="563"/>
        <v>0</v>
      </c>
      <c r="BGU39" s="927">
        <f t="shared" si="563"/>
        <v>0</v>
      </c>
      <c r="BGV39" s="927">
        <f t="shared" si="563"/>
        <v>0</v>
      </c>
      <c r="BGW39" s="927">
        <f t="shared" si="563"/>
        <v>0</v>
      </c>
      <c r="BGX39" s="927">
        <f t="shared" si="563"/>
        <v>0</v>
      </c>
      <c r="BGY39" s="927">
        <f t="shared" si="563"/>
        <v>0</v>
      </c>
      <c r="BGZ39" s="927">
        <f t="shared" si="563"/>
        <v>0</v>
      </c>
      <c r="BHA39" s="927">
        <f t="shared" si="563"/>
        <v>0</v>
      </c>
      <c r="BHB39" s="927">
        <f t="shared" si="563"/>
        <v>0</v>
      </c>
      <c r="BHC39" s="927">
        <f t="shared" si="563"/>
        <v>0</v>
      </c>
      <c r="BHD39" s="927">
        <f t="shared" si="563"/>
        <v>0</v>
      </c>
      <c r="BHE39" s="927">
        <f t="shared" si="563"/>
        <v>0</v>
      </c>
      <c r="BHF39" s="927">
        <f t="shared" si="563"/>
        <v>0</v>
      </c>
      <c r="BHG39" s="927">
        <f t="shared" si="563"/>
        <v>0</v>
      </c>
      <c r="BHH39" s="927">
        <f t="shared" si="563"/>
        <v>0</v>
      </c>
      <c r="BHI39" s="927">
        <f t="shared" si="563"/>
        <v>0</v>
      </c>
      <c r="BHJ39" s="927">
        <f t="shared" si="563"/>
        <v>0</v>
      </c>
      <c r="BHK39" s="927">
        <f t="shared" si="563"/>
        <v>0</v>
      </c>
      <c r="BHL39" s="927">
        <f t="shared" si="563"/>
        <v>0</v>
      </c>
      <c r="BHM39" s="927">
        <f t="shared" si="563"/>
        <v>0</v>
      </c>
      <c r="BHN39" s="927">
        <f t="shared" si="563"/>
        <v>0</v>
      </c>
      <c r="BHO39" s="927">
        <f t="shared" si="563"/>
        <v>0</v>
      </c>
      <c r="BHP39" s="927">
        <f t="shared" si="563"/>
        <v>0</v>
      </c>
      <c r="BHQ39" s="927">
        <f t="shared" si="563"/>
        <v>0</v>
      </c>
      <c r="BHR39" s="927">
        <f t="shared" si="563"/>
        <v>0</v>
      </c>
      <c r="BHS39" s="927">
        <f t="shared" si="563"/>
        <v>0</v>
      </c>
      <c r="BHT39" s="927">
        <f t="shared" si="563"/>
        <v>0</v>
      </c>
      <c r="BHU39" s="927">
        <f t="shared" si="563"/>
        <v>0</v>
      </c>
      <c r="BHV39" s="927">
        <f t="shared" si="563"/>
        <v>0</v>
      </c>
      <c r="BHW39" s="927">
        <f t="shared" si="563"/>
        <v>0</v>
      </c>
      <c r="BHX39" s="927">
        <f t="shared" si="563"/>
        <v>0</v>
      </c>
      <c r="BHY39" s="927">
        <f t="shared" si="563"/>
        <v>0</v>
      </c>
      <c r="BHZ39" s="927">
        <f t="shared" si="563"/>
        <v>0</v>
      </c>
      <c r="BIA39" s="927">
        <f t="shared" si="563"/>
        <v>0</v>
      </c>
      <c r="BIB39" s="927">
        <f t="shared" si="563"/>
        <v>0</v>
      </c>
      <c r="BIC39" s="927">
        <f t="shared" si="563"/>
        <v>0</v>
      </c>
      <c r="BID39" s="927">
        <f t="shared" si="563"/>
        <v>0</v>
      </c>
      <c r="BIE39" s="927">
        <f t="shared" si="563"/>
        <v>0</v>
      </c>
      <c r="BIF39" s="927">
        <f t="shared" si="563"/>
        <v>0</v>
      </c>
      <c r="BIG39" s="927">
        <f t="shared" si="563"/>
        <v>0</v>
      </c>
      <c r="BIH39" s="927">
        <f t="shared" si="563"/>
        <v>0</v>
      </c>
      <c r="BII39" s="927">
        <f t="shared" si="563"/>
        <v>0</v>
      </c>
      <c r="BIJ39" s="927">
        <f t="shared" si="563"/>
        <v>0</v>
      </c>
      <c r="BIK39" s="927">
        <f t="shared" si="563"/>
        <v>0</v>
      </c>
      <c r="BIL39" s="927">
        <f t="shared" si="563"/>
        <v>0</v>
      </c>
      <c r="BIM39" s="927">
        <f t="shared" si="563"/>
        <v>0</v>
      </c>
      <c r="BIN39" s="927">
        <f t="shared" si="563"/>
        <v>0</v>
      </c>
      <c r="BIO39" s="927">
        <f t="shared" si="563"/>
        <v>0</v>
      </c>
      <c r="BIP39" s="927">
        <f t="shared" si="563"/>
        <v>0</v>
      </c>
      <c r="BIQ39" s="927">
        <f t="shared" si="563"/>
        <v>0</v>
      </c>
      <c r="BIR39" s="927">
        <f t="shared" si="563"/>
        <v>0</v>
      </c>
      <c r="BIS39" s="927">
        <f t="shared" si="563"/>
        <v>0</v>
      </c>
      <c r="BIT39" s="927">
        <f t="shared" ref="BIT39:BLE39" si="564">+BIS39</f>
        <v>0</v>
      </c>
      <c r="BIU39" s="927">
        <f t="shared" si="564"/>
        <v>0</v>
      </c>
      <c r="BIV39" s="927">
        <f t="shared" si="564"/>
        <v>0</v>
      </c>
      <c r="BIW39" s="927">
        <f t="shared" si="564"/>
        <v>0</v>
      </c>
      <c r="BIX39" s="927">
        <f t="shared" si="564"/>
        <v>0</v>
      </c>
      <c r="BIY39" s="927">
        <f t="shared" si="564"/>
        <v>0</v>
      </c>
      <c r="BIZ39" s="927">
        <f t="shared" si="564"/>
        <v>0</v>
      </c>
      <c r="BJA39" s="927">
        <f t="shared" si="564"/>
        <v>0</v>
      </c>
      <c r="BJB39" s="927">
        <f t="shared" si="564"/>
        <v>0</v>
      </c>
      <c r="BJC39" s="927">
        <f t="shared" si="564"/>
        <v>0</v>
      </c>
      <c r="BJD39" s="927">
        <f t="shared" si="564"/>
        <v>0</v>
      </c>
      <c r="BJE39" s="927">
        <f t="shared" si="564"/>
        <v>0</v>
      </c>
      <c r="BJF39" s="927">
        <f t="shared" si="564"/>
        <v>0</v>
      </c>
      <c r="BJG39" s="927">
        <f t="shared" si="564"/>
        <v>0</v>
      </c>
      <c r="BJH39" s="927">
        <f t="shared" si="564"/>
        <v>0</v>
      </c>
      <c r="BJI39" s="927">
        <f t="shared" si="564"/>
        <v>0</v>
      </c>
      <c r="BJJ39" s="927">
        <f t="shared" si="564"/>
        <v>0</v>
      </c>
      <c r="BJK39" s="927">
        <f t="shared" si="564"/>
        <v>0</v>
      </c>
      <c r="BJL39" s="927">
        <f t="shared" si="564"/>
        <v>0</v>
      </c>
      <c r="BJM39" s="927">
        <f t="shared" si="564"/>
        <v>0</v>
      </c>
      <c r="BJN39" s="927">
        <f t="shared" si="564"/>
        <v>0</v>
      </c>
      <c r="BJO39" s="927">
        <f t="shared" si="564"/>
        <v>0</v>
      </c>
      <c r="BJP39" s="927">
        <f t="shared" si="564"/>
        <v>0</v>
      </c>
      <c r="BJQ39" s="927">
        <f t="shared" si="564"/>
        <v>0</v>
      </c>
      <c r="BJR39" s="927">
        <f t="shared" si="564"/>
        <v>0</v>
      </c>
      <c r="BJS39" s="927">
        <f t="shared" si="564"/>
        <v>0</v>
      </c>
      <c r="BJT39" s="927">
        <f t="shared" si="564"/>
        <v>0</v>
      </c>
      <c r="BJU39" s="927">
        <f t="shared" si="564"/>
        <v>0</v>
      </c>
      <c r="BJV39" s="927">
        <f t="shared" si="564"/>
        <v>0</v>
      </c>
      <c r="BJW39" s="927">
        <f t="shared" si="564"/>
        <v>0</v>
      </c>
      <c r="BJX39" s="927">
        <f t="shared" si="564"/>
        <v>0</v>
      </c>
      <c r="BJY39" s="927">
        <f t="shared" si="564"/>
        <v>0</v>
      </c>
      <c r="BJZ39" s="927">
        <f t="shared" si="564"/>
        <v>0</v>
      </c>
      <c r="BKA39" s="927">
        <f t="shared" si="564"/>
        <v>0</v>
      </c>
      <c r="BKB39" s="927">
        <f t="shared" si="564"/>
        <v>0</v>
      </c>
      <c r="BKC39" s="927">
        <f t="shared" si="564"/>
        <v>0</v>
      </c>
      <c r="BKD39" s="927">
        <f t="shared" si="564"/>
        <v>0</v>
      </c>
      <c r="BKE39" s="927">
        <f t="shared" si="564"/>
        <v>0</v>
      </c>
      <c r="BKF39" s="927">
        <f t="shared" si="564"/>
        <v>0</v>
      </c>
      <c r="BKG39" s="927">
        <f t="shared" si="564"/>
        <v>0</v>
      </c>
      <c r="BKH39" s="927">
        <f t="shared" si="564"/>
        <v>0</v>
      </c>
      <c r="BKI39" s="927">
        <f t="shared" si="564"/>
        <v>0</v>
      </c>
      <c r="BKJ39" s="927">
        <f t="shared" si="564"/>
        <v>0</v>
      </c>
      <c r="BKK39" s="927">
        <f t="shared" si="564"/>
        <v>0</v>
      </c>
      <c r="BKL39" s="927">
        <f t="shared" si="564"/>
        <v>0</v>
      </c>
      <c r="BKM39" s="927">
        <f t="shared" si="564"/>
        <v>0</v>
      </c>
      <c r="BKN39" s="927">
        <f t="shared" si="564"/>
        <v>0</v>
      </c>
      <c r="BKO39" s="927">
        <f t="shared" si="564"/>
        <v>0</v>
      </c>
      <c r="BKP39" s="927">
        <f t="shared" si="564"/>
        <v>0</v>
      </c>
      <c r="BKQ39" s="927">
        <f t="shared" si="564"/>
        <v>0</v>
      </c>
      <c r="BKR39" s="927">
        <f t="shared" si="564"/>
        <v>0</v>
      </c>
      <c r="BKS39" s="927">
        <f t="shared" si="564"/>
        <v>0</v>
      </c>
      <c r="BKT39" s="927">
        <f t="shared" si="564"/>
        <v>0</v>
      </c>
      <c r="BKU39" s="927">
        <f t="shared" si="564"/>
        <v>0</v>
      </c>
      <c r="BKV39" s="927">
        <f t="shared" si="564"/>
        <v>0</v>
      </c>
      <c r="BKW39" s="927">
        <f t="shared" si="564"/>
        <v>0</v>
      </c>
      <c r="BKX39" s="927">
        <f t="shared" si="564"/>
        <v>0</v>
      </c>
      <c r="BKY39" s="927">
        <f t="shared" si="564"/>
        <v>0</v>
      </c>
      <c r="BKZ39" s="927">
        <f t="shared" si="564"/>
        <v>0</v>
      </c>
      <c r="BLA39" s="927">
        <f t="shared" si="564"/>
        <v>0</v>
      </c>
      <c r="BLB39" s="927">
        <f t="shared" si="564"/>
        <v>0</v>
      </c>
      <c r="BLC39" s="927">
        <f t="shared" si="564"/>
        <v>0</v>
      </c>
      <c r="BLD39" s="927">
        <f t="shared" si="564"/>
        <v>0</v>
      </c>
      <c r="BLE39" s="927">
        <f t="shared" si="564"/>
        <v>0</v>
      </c>
      <c r="BLF39" s="927">
        <f t="shared" ref="BLF39:BNQ39" si="565">+BLE39</f>
        <v>0</v>
      </c>
      <c r="BLG39" s="927">
        <f t="shared" si="565"/>
        <v>0</v>
      </c>
      <c r="BLH39" s="927">
        <f t="shared" si="565"/>
        <v>0</v>
      </c>
      <c r="BLI39" s="927">
        <f t="shared" si="565"/>
        <v>0</v>
      </c>
      <c r="BLJ39" s="927">
        <f t="shared" si="565"/>
        <v>0</v>
      </c>
      <c r="BLK39" s="927">
        <f t="shared" si="565"/>
        <v>0</v>
      </c>
      <c r="BLL39" s="927">
        <f t="shared" si="565"/>
        <v>0</v>
      </c>
      <c r="BLM39" s="927">
        <f t="shared" si="565"/>
        <v>0</v>
      </c>
      <c r="BLN39" s="927">
        <f t="shared" si="565"/>
        <v>0</v>
      </c>
      <c r="BLO39" s="927">
        <f t="shared" si="565"/>
        <v>0</v>
      </c>
      <c r="BLP39" s="927">
        <f t="shared" si="565"/>
        <v>0</v>
      </c>
      <c r="BLQ39" s="927">
        <f t="shared" si="565"/>
        <v>0</v>
      </c>
      <c r="BLR39" s="927">
        <f t="shared" si="565"/>
        <v>0</v>
      </c>
      <c r="BLS39" s="927">
        <f t="shared" si="565"/>
        <v>0</v>
      </c>
      <c r="BLT39" s="927">
        <f t="shared" si="565"/>
        <v>0</v>
      </c>
      <c r="BLU39" s="927">
        <f t="shared" si="565"/>
        <v>0</v>
      </c>
      <c r="BLV39" s="927">
        <f t="shared" si="565"/>
        <v>0</v>
      </c>
      <c r="BLW39" s="927">
        <f t="shared" si="565"/>
        <v>0</v>
      </c>
      <c r="BLX39" s="927">
        <f t="shared" si="565"/>
        <v>0</v>
      </c>
      <c r="BLY39" s="927">
        <f t="shared" si="565"/>
        <v>0</v>
      </c>
      <c r="BLZ39" s="927">
        <f t="shared" si="565"/>
        <v>0</v>
      </c>
      <c r="BMA39" s="927">
        <f t="shared" si="565"/>
        <v>0</v>
      </c>
      <c r="BMB39" s="927">
        <f t="shared" si="565"/>
        <v>0</v>
      </c>
      <c r="BMC39" s="927">
        <f t="shared" si="565"/>
        <v>0</v>
      </c>
      <c r="BMD39" s="927">
        <f t="shared" si="565"/>
        <v>0</v>
      </c>
      <c r="BME39" s="927">
        <f t="shared" si="565"/>
        <v>0</v>
      </c>
      <c r="BMF39" s="927">
        <f t="shared" si="565"/>
        <v>0</v>
      </c>
      <c r="BMG39" s="927">
        <f t="shared" si="565"/>
        <v>0</v>
      </c>
      <c r="BMH39" s="927">
        <f t="shared" si="565"/>
        <v>0</v>
      </c>
      <c r="BMI39" s="927">
        <f t="shared" si="565"/>
        <v>0</v>
      </c>
      <c r="BMJ39" s="927">
        <f t="shared" si="565"/>
        <v>0</v>
      </c>
      <c r="BMK39" s="927">
        <f t="shared" si="565"/>
        <v>0</v>
      </c>
      <c r="BML39" s="927">
        <f t="shared" si="565"/>
        <v>0</v>
      </c>
      <c r="BMM39" s="927">
        <f t="shared" si="565"/>
        <v>0</v>
      </c>
      <c r="BMN39" s="927">
        <f t="shared" si="565"/>
        <v>0</v>
      </c>
      <c r="BMO39" s="927">
        <f t="shared" si="565"/>
        <v>0</v>
      </c>
      <c r="BMP39" s="927">
        <f t="shared" si="565"/>
        <v>0</v>
      </c>
      <c r="BMQ39" s="927">
        <f t="shared" si="565"/>
        <v>0</v>
      </c>
      <c r="BMR39" s="927">
        <f t="shared" si="565"/>
        <v>0</v>
      </c>
      <c r="BMS39" s="927">
        <f t="shared" si="565"/>
        <v>0</v>
      </c>
      <c r="BMT39" s="927">
        <f t="shared" si="565"/>
        <v>0</v>
      </c>
      <c r="BMU39" s="927">
        <f t="shared" si="565"/>
        <v>0</v>
      </c>
      <c r="BMV39" s="927">
        <f t="shared" si="565"/>
        <v>0</v>
      </c>
      <c r="BMW39" s="927">
        <f t="shared" si="565"/>
        <v>0</v>
      </c>
      <c r="BMX39" s="927">
        <f t="shared" si="565"/>
        <v>0</v>
      </c>
      <c r="BMY39" s="927">
        <f t="shared" si="565"/>
        <v>0</v>
      </c>
      <c r="BMZ39" s="927">
        <f t="shared" si="565"/>
        <v>0</v>
      </c>
      <c r="BNA39" s="927">
        <f t="shared" si="565"/>
        <v>0</v>
      </c>
      <c r="BNB39" s="927">
        <f t="shared" si="565"/>
        <v>0</v>
      </c>
      <c r="BNC39" s="927">
        <f t="shared" si="565"/>
        <v>0</v>
      </c>
      <c r="BND39" s="927">
        <f t="shared" si="565"/>
        <v>0</v>
      </c>
      <c r="BNE39" s="927">
        <f t="shared" si="565"/>
        <v>0</v>
      </c>
      <c r="BNF39" s="927">
        <f t="shared" si="565"/>
        <v>0</v>
      </c>
      <c r="BNG39" s="927">
        <f t="shared" si="565"/>
        <v>0</v>
      </c>
      <c r="BNH39" s="927">
        <f t="shared" si="565"/>
        <v>0</v>
      </c>
      <c r="BNI39" s="927">
        <f t="shared" si="565"/>
        <v>0</v>
      </c>
      <c r="BNJ39" s="927">
        <f t="shared" si="565"/>
        <v>0</v>
      </c>
      <c r="BNK39" s="927">
        <f t="shared" si="565"/>
        <v>0</v>
      </c>
      <c r="BNL39" s="927">
        <f t="shared" si="565"/>
        <v>0</v>
      </c>
      <c r="BNM39" s="927">
        <f t="shared" si="565"/>
        <v>0</v>
      </c>
      <c r="BNN39" s="927">
        <f t="shared" si="565"/>
        <v>0</v>
      </c>
      <c r="BNO39" s="927">
        <f t="shared" si="565"/>
        <v>0</v>
      </c>
      <c r="BNP39" s="927">
        <f t="shared" si="565"/>
        <v>0</v>
      </c>
      <c r="BNQ39" s="927">
        <f t="shared" si="565"/>
        <v>0</v>
      </c>
      <c r="BNR39" s="927">
        <f t="shared" ref="BNR39:BQC39" si="566">+BNQ39</f>
        <v>0</v>
      </c>
      <c r="BNS39" s="927">
        <f t="shared" si="566"/>
        <v>0</v>
      </c>
      <c r="BNT39" s="927">
        <f t="shared" si="566"/>
        <v>0</v>
      </c>
      <c r="BNU39" s="927">
        <f t="shared" si="566"/>
        <v>0</v>
      </c>
      <c r="BNV39" s="927">
        <f t="shared" si="566"/>
        <v>0</v>
      </c>
      <c r="BNW39" s="927">
        <f t="shared" si="566"/>
        <v>0</v>
      </c>
      <c r="BNX39" s="927">
        <f t="shared" si="566"/>
        <v>0</v>
      </c>
      <c r="BNY39" s="927">
        <f t="shared" si="566"/>
        <v>0</v>
      </c>
      <c r="BNZ39" s="927">
        <f t="shared" si="566"/>
        <v>0</v>
      </c>
      <c r="BOA39" s="927">
        <f t="shared" si="566"/>
        <v>0</v>
      </c>
      <c r="BOB39" s="927">
        <f t="shared" si="566"/>
        <v>0</v>
      </c>
      <c r="BOC39" s="927">
        <f t="shared" si="566"/>
        <v>0</v>
      </c>
      <c r="BOD39" s="927">
        <f t="shared" si="566"/>
        <v>0</v>
      </c>
      <c r="BOE39" s="927">
        <f t="shared" si="566"/>
        <v>0</v>
      </c>
      <c r="BOF39" s="927">
        <f t="shared" si="566"/>
        <v>0</v>
      </c>
      <c r="BOG39" s="927">
        <f t="shared" si="566"/>
        <v>0</v>
      </c>
      <c r="BOH39" s="927">
        <f t="shared" si="566"/>
        <v>0</v>
      </c>
      <c r="BOI39" s="927">
        <f t="shared" si="566"/>
        <v>0</v>
      </c>
      <c r="BOJ39" s="927">
        <f t="shared" si="566"/>
        <v>0</v>
      </c>
      <c r="BOK39" s="927">
        <f t="shared" si="566"/>
        <v>0</v>
      </c>
      <c r="BOL39" s="927">
        <f t="shared" si="566"/>
        <v>0</v>
      </c>
      <c r="BOM39" s="927">
        <f t="shared" si="566"/>
        <v>0</v>
      </c>
      <c r="BON39" s="927">
        <f t="shared" si="566"/>
        <v>0</v>
      </c>
      <c r="BOO39" s="927">
        <f t="shared" si="566"/>
        <v>0</v>
      </c>
      <c r="BOP39" s="927">
        <f t="shared" si="566"/>
        <v>0</v>
      </c>
      <c r="BOQ39" s="927">
        <f t="shared" si="566"/>
        <v>0</v>
      </c>
      <c r="BOR39" s="927">
        <f t="shared" si="566"/>
        <v>0</v>
      </c>
      <c r="BOS39" s="927">
        <f t="shared" si="566"/>
        <v>0</v>
      </c>
      <c r="BOT39" s="927">
        <f t="shared" si="566"/>
        <v>0</v>
      </c>
      <c r="BOU39" s="927">
        <f t="shared" si="566"/>
        <v>0</v>
      </c>
      <c r="BOV39" s="927">
        <f t="shared" si="566"/>
        <v>0</v>
      </c>
      <c r="BOW39" s="927">
        <f t="shared" si="566"/>
        <v>0</v>
      </c>
      <c r="BOX39" s="927">
        <f t="shared" si="566"/>
        <v>0</v>
      </c>
      <c r="BOY39" s="927">
        <f t="shared" si="566"/>
        <v>0</v>
      </c>
      <c r="BOZ39" s="927">
        <f t="shared" si="566"/>
        <v>0</v>
      </c>
      <c r="BPA39" s="927">
        <f t="shared" si="566"/>
        <v>0</v>
      </c>
      <c r="BPB39" s="927">
        <f t="shared" si="566"/>
        <v>0</v>
      </c>
      <c r="BPC39" s="927">
        <f t="shared" si="566"/>
        <v>0</v>
      </c>
      <c r="BPD39" s="927">
        <f t="shared" si="566"/>
        <v>0</v>
      </c>
      <c r="BPE39" s="927">
        <f t="shared" si="566"/>
        <v>0</v>
      </c>
      <c r="BPF39" s="927">
        <f t="shared" si="566"/>
        <v>0</v>
      </c>
      <c r="BPG39" s="927">
        <f t="shared" si="566"/>
        <v>0</v>
      </c>
      <c r="BPH39" s="927">
        <f t="shared" si="566"/>
        <v>0</v>
      </c>
      <c r="BPI39" s="927">
        <f t="shared" si="566"/>
        <v>0</v>
      </c>
      <c r="BPJ39" s="927">
        <f t="shared" si="566"/>
        <v>0</v>
      </c>
      <c r="BPK39" s="927">
        <f t="shared" si="566"/>
        <v>0</v>
      </c>
      <c r="BPL39" s="927">
        <f t="shared" si="566"/>
        <v>0</v>
      </c>
      <c r="BPM39" s="927">
        <f t="shared" si="566"/>
        <v>0</v>
      </c>
      <c r="BPN39" s="927">
        <f t="shared" si="566"/>
        <v>0</v>
      </c>
      <c r="BPO39" s="927">
        <f t="shared" si="566"/>
        <v>0</v>
      </c>
      <c r="BPP39" s="927">
        <f t="shared" si="566"/>
        <v>0</v>
      </c>
      <c r="BPQ39" s="927">
        <f t="shared" si="566"/>
        <v>0</v>
      </c>
      <c r="BPR39" s="927">
        <f t="shared" si="566"/>
        <v>0</v>
      </c>
      <c r="BPS39" s="927">
        <f t="shared" si="566"/>
        <v>0</v>
      </c>
      <c r="BPT39" s="927">
        <f t="shared" si="566"/>
        <v>0</v>
      </c>
      <c r="BPU39" s="927">
        <f t="shared" si="566"/>
        <v>0</v>
      </c>
      <c r="BPV39" s="927">
        <f t="shared" si="566"/>
        <v>0</v>
      </c>
      <c r="BPW39" s="927">
        <f t="shared" si="566"/>
        <v>0</v>
      </c>
      <c r="BPX39" s="927">
        <f t="shared" si="566"/>
        <v>0</v>
      </c>
      <c r="BPY39" s="927">
        <f t="shared" si="566"/>
        <v>0</v>
      </c>
      <c r="BPZ39" s="927">
        <f t="shared" si="566"/>
        <v>0</v>
      </c>
      <c r="BQA39" s="927">
        <f t="shared" si="566"/>
        <v>0</v>
      </c>
      <c r="BQB39" s="927">
        <f t="shared" si="566"/>
        <v>0</v>
      </c>
      <c r="BQC39" s="927">
        <f t="shared" si="566"/>
        <v>0</v>
      </c>
      <c r="BQD39" s="927">
        <f t="shared" ref="BQD39:BSO39" si="567">+BQC39</f>
        <v>0</v>
      </c>
      <c r="BQE39" s="927">
        <f t="shared" si="567"/>
        <v>0</v>
      </c>
      <c r="BQF39" s="927">
        <f t="shared" si="567"/>
        <v>0</v>
      </c>
      <c r="BQG39" s="927">
        <f t="shared" si="567"/>
        <v>0</v>
      </c>
      <c r="BQH39" s="927">
        <f t="shared" si="567"/>
        <v>0</v>
      </c>
      <c r="BQI39" s="927">
        <f t="shared" si="567"/>
        <v>0</v>
      </c>
      <c r="BQJ39" s="927">
        <f t="shared" si="567"/>
        <v>0</v>
      </c>
      <c r="BQK39" s="927">
        <f t="shared" si="567"/>
        <v>0</v>
      </c>
      <c r="BQL39" s="927">
        <f t="shared" si="567"/>
        <v>0</v>
      </c>
      <c r="BQM39" s="927">
        <f t="shared" si="567"/>
        <v>0</v>
      </c>
      <c r="BQN39" s="927">
        <f t="shared" si="567"/>
        <v>0</v>
      </c>
      <c r="BQO39" s="927">
        <f t="shared" si="567"/>
        <v>0</v>
      </c>
      <c r="BQP39" s="927">
        <f t="shared" si="567"/>
        <v>0</v>
      </c>
      <c r="BQQ39" s="927">
        <f t="shared" si="567"/>
        <v>0</v>
      </c>
      <c r="BQR39" s="927">
        <f t="shared" si="567"/>
        <v>0</v>
      </c>
      <c r="BQS39" s="927">
        <f t="shared" si="567"/>
        <v>0</v>
      </c>
      <c r="BQT39" s="927">
        <f t="shared" si="567"/>
        <v>0</v>
      </c>
      <c r="BQU39" s="927">
        <f t="shared" si="567"/>
        <v>0</v>
      </c>
      <c r="BQV39" s="927">
        <f t="shared" si="567"/>
        <v>0</v>
      </c>
      <c r="BQW39" s="927">
        <f t="shared" si="567"/>
        <v>0</v>
      </c>
      <c r="BQX39" s="927">
        <f t="shared" si="567"/>
        <v>0</v>
      </c>
      <c r="BQY39" s="927">
        <f t="shared" si="567"/>
        <v>0</v>
      </c>
      <c r="BQZ39" s="927">
        <f t="shared" si="567"/>
        <v>0</v>
      </c>
      <c r="BRA39" s="927">
        <f t="shared" si="567"/>
        <v>0</v>
      </c>
      <c r="BRB39" s="927">
        <f t="shared" si="567"/>
        <v>0</v>
      </c>
      <c r="BRC39" s="927">
        <f t="shared" si="567"/>
        <v>0</v>
      </c>
      <c r="BRD39" s="927">
        <f t="shared" si="567"/>
        <v>0</v>
      </c>
      <c r="BRE39" s="927">
        <f t="shared" si="567"/>
        <v>0</v>
      </c>
      <c r="BRF39" s="927">
        <f t="shared" si="567"/>
        <v>0</v>
      </c>
      <c r="BRG39" s="927">
        <f t="shared" si="567"/>
        <v>0</v>
      </c>
      <c r="BRH39" s="927">
        <f t="shared" si="567"/>
        <v>0</v>
      </c>
      <c r="BRI39" s="927">
        <f t="shared" si="567"/>
        <v>0</v>
      </c>
      <c r="BRJ39" s="927">
        <f t="shared" si="567"/>
        <v>0</v>
      </c>
      <c r="BRK39" s="927">
        <f t="shared" si="567"/>
        <v>0</v>
      </c>
      <c r="BRL39" s="927">
        <f t="shared" si="567"/>
        <v>0</v>
      </c>
      <c r="BRM39" s="927">
        <f t="shared" si="567"/>
        <v>0</v>
      </c>
      <c r="BRN39" s="927">
        <f t="shared" si="567"/>
        <v>0</v>
      </c>
      <c r="BRO39" s="927">
        <f t="shared" si="567"/>
        <v>0</v>
      </c>
      <c r="BRP39" s="927">
        <f t="shared" si="567"/>
        <v>0</v>
      </c>
      <c r="BRQ39" s="927">
        <f t="shared" si="567"/>
        <v>0</v>
      </c>
      <c r="BRR39" s="927">
        <f t="shared" si="567"/>
        <v>0</v>
      </c>
      <c r="BRS39" s="927">
        <f t="shared" si="567"/>
        <v>0</v>
      </c>
      <c r="BRT39" s="927">
        <f t="shared" si="567"/>
        <v>0</v>
      </c>
      <c r="BRU39" s="927">
        <f t="shared" si="567"/>
        <v>0</v>
      </c>
      <c r="BRV39" s="927">
        <f t="shared" si="567"/>
        <v>0</v>
      </c>
      <c r="BRW39" s="927">
        <f t="shared" si="567"/>
        <v>0</v>
      </c>
      <c r="BRX39" s="927">
        <f t="shared" si="567"/>
        <v>0</v>
      </c>
      <c r="BRY39" s="927">
        <f t="shared" si="567"/>
        <v>0</v>
      </c>
      <c r="BRZ39" s="927">
        <f t="shared" si="567"/>
        <v>0</v>
      </c>
      <c r="BSA39" s="927">
        <f t="shared" si="567"/>
        <v>0</v>
      </c>
      <c r="BSB39" s="927">
        <f t="shared" si="567"/>
        <v>0</v>
      </c>
      <c r="BSC39" s="927">
        <f t="shared" si="567"/>
        <v>0</v>
      </c>
      <c r="BSD39" s="927">
        <f t="shared" si="567"/>
        <v>0</v>
      </c>
      <c r="BSE39" s="927">
        <f t="shared" si="567"/>
        <v>0</v>
      </c>
      <c r="BSF39" s="927">
        <f t="shared" si="567"/>
        <v>0</v>
      </c>
      <c r="BSG39" s="927">
        <f t="shared" si="567"/>
        <v>0</v>
      </c>
      <c r="BSH39" s="927">
        <f t="shared" si="567"/>
        <v>0</v>
      </c>
      <c r="BSI39" s="927">
        <f t="shared" si="567"/>
        <v>0</v>
      </c>
      <c r="BSJ39" s="927">
        <f t="shared" si="567"/>
        <v>0</v>
      </c>
      <c r="BSK39" s="927">
        <f t="shared" si="567"/>
        <v>0</v>
      </c>
      <c r="BSL39" s="927">
        <f t="shared" si="567"/>
        <v>0</v>
      </c>
      <c r="BSM39" s="927">
        <f t="shared" si="567"/>
        <v>0</v>
      </c>
      <c r="BSN39" s="927">
        <f t="shared" si="567"/>
        <v>0</v>
      </c>
      <c r="BSO39" s="927">
        <f t="shared" si="567"/>
        <v>0</v>
      </c>
      <c r="BSP39" s="927">
        <f t="shared" ref="BSP39:BVA39" si="568">+BSO39</f>
        <v>0</v>
      </c>
      <c r="BSQ39" s="927">
        <f t="shared" si="568"/>
        <v>0</v>
      </c>
      <c r="BSR39" s="927">
        <f t="shared" si="568"/>
        <v>0</v>
      </c>
      <c r="BSS39" s="927">
        <f t="shared" si="568"/>
        <v>0</v>
      </c>
      <c r="BST39" s="927">
        <f t="shared" si="568"/>
        <v>0</v>
      </c>
      <c r="BSU39" s="927">
        <f t="shared" si="568"/>
        <v>0</v>
      </c>
      <c r="BSV39" s="927">
        <f t="shared" si="568"/>
        <v>0</v>
      </c>
      <c r="BSW39" s="927">
        <f t="shared" si="568"/>
        <v>0</v>
      </c>
      <c r="BSX39" s="927">
        <f t="shared" si="568"/>
        <v>0</v>
      </c>
      <c r="BSY39" s="927">
        <f t="shared" si="568"/>
        <v>0</v>
      </c>
      <c r="BSZ39" s="927">
        <f t="shared" si="568"/>
        <v>0</v>
      </c>
      <c r="BTA39" s="927">
        <f t="shared" si="568"/>
        <v>0</v>
      </c>
      <c r="BTB39" s="927">
        <f t="shared" si="568"/>
        <v>0</v>
      </c>
      <c r="BTC39" s="927">
        <f t="shared" si="568"/>
        <v>0</v>
      </c>
      <c r="BTD39" s="927">
        <f t="shared" si="568"/>
        <v>0</v>
      </c>
      <c r="BTE39" s="927">
        <f t="shared" si="568"/>
        <v>0</v>
      </c>
      <c r="BTF39" s="927">
        <f t="shared" si="568"/>
        <v>0</v>
      </c>
      <c r="BTG39" s="927">
        <f t="shared" si="568"/>
        <v>0</v>
      </c>
      <c r="BTH39" s="927">
        <f t="shared" si="568"/>
        <v>0</v>
      </c>
      <c r="BTI39" s="927">
        <f t="shared" si="568"/>
        <v>0</v>
      </c>
      <c r="BTJ39" s="927">
        <f t="shared" si="568"/>
        <v>0</v>
      </c>
      <c r="BTK39" s="927">
        <f t="shared" si="568"/>
        <v>0</v>
      </c>
      <c r="BTL39" s="927">
        <f t="shared" si="568"/>
        <v>0</v>
      </c>
      <c r="BTM39" s="927">
        <f t="shared" si="568"/>
        <v>0</v>
      </c>
      <c r="BTN39" s="927">
        <f t="shared" si="568"/>
        <v>0</v>
      </c>
      <c r="BTO39" s="927">
        <f t="shared" si="568"/>
        <v>0</v>
      </c>
      <c r="BTP39" s="927">
        <f t="shared" si="568"/>
        <v>0</v>
      </c>
      <c r="BTQ39" s="927">
        <f t="shared" si="568"/>
        <v>0</v>
      </c>
      <c r="BTR39" s="927">
        <f t="shared" si="568"/>
        <v>0</v>
      </c>
      <c r="BTS39" s="927">
        <f t="shared" si="568"/>
        <v>0</v>
      </c>
      <c r="BTT39" s="927">
        <f t="shared" si="568"/>
        <v>0</v>
      </c>
      <c r="BTU39" s="927">
        <f t="shared" si="568"/>
        <v>0</v>
      </c>
      <c r="BTV39" s="927">
        <f t="shared" si="568"/>
        <v>0</v>
      </c>
      <c r="BTW39" s="927">
        <f t="shared" si="568"/>
        <v>0</v>
      </c>
      <c r="BTX39" s="927">
        <f t="shared" si="568"/>
        <v>0</v>
      </c>
      <c r="BTY39" s="927">
        <f t="shared" si="568"/>
        <v>0</v>
      </c>
      <c r="BTZ39" s="927">
        <f t="shared" si="568"/>
        <v>0</v>
      </c>
      <c r="BUA39" s="927">
        <f t="shared" si="568"/>
        <v>0</v>
      </c>
      <c r="BUB39" s="927">
        <f t="shared" si="568"/>
        <v>0</v>
      </c>
      <c r="BUC39" s="927">
        <f t="shared" si="568"/>
        <v>0</v>
      </c>
      <c r="BUD39" s="927">
        <f t="shared" si="568"/>
        <v>0</v>
      </c>
      <c r="BUE39" s="927">
        <f t="shared" si="568"/>
        <v>0</v>
      </c>
      <c r="BUF39" s="927">
        <f t="shared" si="568"/>
        <v>0</v>
      </c>
      <c r="BUG39" s="927">
        <f t="shared" si="568"/>
        <v>0</v>
      </c>
      <c r="BUH39" s="927">
        <f t="shared" si="568"/>
        <v>0</v>
      </c>
      <c r="BUI39" s="927">
        <f t="shared" si="568"/>
        <v>0</v>
      </c>
      <c r="BUJ39" s="927">
        <f t="shared" si="568"/>
        <v>0</v>
      </c>
      <c r="BUK39" s="927">
        <f t="shared" si="568"/>
        <v>0</v>
      </c>
      <c r="BUL39" s="927">
        <f t="shared" si="568"/>
        <v>0</v>
      </c>
      <c r="BUM39" s="927">
        <f t="shared" si="568"/>
        <v>0</v>
      </c>
      <c r="BUN39" s="927">
        <f t="shared" si="568"/>
        <v>0</v>
      </c>
      <c r="BUO39" s="927">
        <f t="shared" si="568"/>
        <v>0</v>
      </c>
      <c r="BUP39" s="927">
        <f t="shared" si="568"/>
        <v>0</v>
      </c>
      <c r="BUQ39" s="927">
        <f t="shared" si="568"/>
        <v>0</v>
      </c>
      <c r="BUR39" s="927">
        <f t="shared" si="568"/>
        <v>0</v>
      </c>
      <c r="BUS39" s="927">
        <f t="shared" si="568"/>
        <v>0</v>
      </c>
      <c r="BUT39" s="927">
        <f t="shared" si="568"/>
        <v>0</v>
      </c>
      <c r="BUU39" s="927">
        <f t="shared" si="568"/>
        <v>0</v>
      </c>
      <c r="BUV39" s="927">
        <f t="shared" si="568"/>
        <v>0</v>
      </c>
      <c r="BUW39" s="927">
        <f t="shared" si="568"/>
        <v>0</v>
      </c>
      <c r="BUX39" s="927">
        <f t="shared" si="568"/>
        <v>0</v>
      </c>
      <c r="BUY39" s="927">
        <f t="shared" si="568"/>
        <v>0</v>
      </c>
      <c r="BUZ39" s="927">
        <f t="shared" si="568"/>
        <v>0</v>
      </c>
      <c r="BVA39" s="927">
        <f t="shared" si="568"/>
        <v>0</v>
      </c>
      <c r="BVB39" s="927">
        <f t="shared" ref="BVB39:BXM39" si="569">+BVA39</f>
        <v>0</v>
      </c>
      <c r="BVC39" s="927">
        <f t="shared" si="569"/>
        <v>0</v>
      </c>
      <c r="BVD39" s="927">
        <f t="shared" si="569"/>
        <v>0</v>
      </c>
      <c r="BVE39" s="927">
        <f t="shared" si="569"/>
        <v>0</v>
      </c>
      <c r="BVF39" s="927">
        <f t="shared" si="569"/>
        <v>0</v>
      </c>
      <c r="BVG39" s="927">
        <f t="shared" si="569"/>
        <v>0</v>
      </c>
      <c r="BVH39" s="927">
        <f t="shared" si="569"/>
        <v>0</v>
      </c>
      <c r="BVI39" s="927">
        <f t="shared" si="569"/>
        <v>0</v>
      </c>
      <c r="BVJ39" s="927">
        <f t="shared" si="569"/>
        <v>0</v>
      </c>
      <c r="BVK39" s="927">
        <f t="shared" si="569"/>
        <v>0</v>
      </c>
      <c r="BVL39" s="927">
        <f t="shared" si="569"/>
        <v>0</v>
      </c>
      <c r="BVM39" s="927">
        <f t="shared" si="569"/>
        <v>0</v>
      </c>
      <c r="BVN39" s="927">
        <f t="shared" si="569"/>
        <v>0</v>
      </c>
      <c r="BVO39" s="927">
        <f t="shared" si="569"/>
        <v>0</v>
      </c>
      <c r="BVP39" s="927">
        <f t="shared" si="569"/>
        <v>0</v>
      </c>
      <c r="BVQ39" s="927">
        <f t="shared" si="569"/>
        <v>0</v>
      </c>
      <c r="BVR39" s="927">
        <f t="shared" si="569"/>
        <v>0</v>
      </c>
      <c r="BVS39" s="927">
        <f t="shared" si="569"/>
        <v>0</v>
      </c>
      <c r="BVT39" s="927">
        <f t="shared" si="569"/>
        <v>0</v>
      </c>
      <c r="BVU39" s="927">
        <f t="shared" si="569"/>
        <v>0</v>
      </c>
      <c r="BVV39" s="927">
        <f t="shared" si="569"/>
        <v>0</v>
      </c>
      <c r="BVW39" s="927">
        <f t="shared" si="569"/>
        <v>0</v>
      </c>
      <c r="BVX39" s="927">
        <f t="shared" si="569"/>
        <v>0</v>
      </c>
      <c r="BVY39" s="927">
        <f t="shared" si="569"/>
        <v>0</v>
      </c>
      <c r="BVZ39" s="927">
        <f t="shared" si="569"/>
        <v>0</v>
      </c>
      <c r="BWA39" s="927">
        <f t="shared" si="569"/>
        <v>0</v>
      </c>
      <c r="BWB39" s="927">
        <f t="shared" si="569"/>
        <v>0</v>
      </c>
      <c r="BWC39" s="927">
        <f t="shared" si="569"/>
        <v>0</v>
      </c>
      <c r="BWD39" s="927">
        <f t="shared" si="569"/>
        <v>0</v>
      </c>
      <c r="BWE39" s="927">
        <f t="shared" si="569"/>
        <v>0</v>
      </c>
      <c r="BWF39" s="927">
        <f t="shared" si="569"/>
        <v>0</v>
      </c>
      <c r="BWG39" s="927">
        <f t="shared" si="569"/>
        <v>0</v>
      </c>
      <c r="BWH39" s="927">
        <f t="shared" si="569"/>
        <v>0</v>
      </c>
      <c r="BWI39" s="927">
        <f t="shared" si="569"/>
        <v>0</v>
      </c>
      <c r="BWJ39" s="927">
        <f t="shared" si="569"/>
        <v>0</v>
      </c>
      <c r="BWK39" s="927">
        <f t="shared" si="569"/>
        <v>0</v>
      </c>
      <c r="BWL39" s="927">
        <f t="shared" si="569"/>
        <v>0</v>
      </c>
      <c r="BWM39" s="927">
        <f t="shared" si="569"/>
        <v>0</v>
      </c>
      <c r="BWN39" s="927">
        <f t="shared" si="569"/>
        <v>0</v>
      </c>
      <c r="BWO39" s="927">
        <f t="shared" si="569"/>
        <v>0</v>
      </c>
      <c r="BWP39" s="927">
        <f t="shared" si="569"/>
        <v>0</v>
      </c>
      <c r="BWQ39" s="927">
        <f t="shared" si="569"/>
        <v>0</v>
      </c>
      <c r="BWR39" s="927">
        <f t="shared" si="569"/>
        <v>0</v>
      </c>
      <c r="BWS39" s="927">
        <f t="shared" si="569"/>
        <v>0</v>
      </c>
      <c r="BWT39" s="927">
        <f t="shared" si="569"/>
        <v>0</v>
      </c>
      <c r="BWU39" s="927">
        <f t="shared" si="569"/>
        <v>0</v>
      </c>
      <c r="BWV39" s="927">
        <f t="shared" si="569"/>
        <v>0</v>
      </c>
      <c r="BWW39" s="927">
        <f t="shared" si="569"/>
        <v>0</v>
      </c>
      <c r="BWX39" s="927">
        <f t="shared" si="569"/>
        <v>0</v>
      </c>
      <c r="BWY39" s="927">
        <f t="shared" si="569"/>
        <v>0</v>
      </c>
      <c r="BWZ39" s="927">
        <f t="shared" si="569"/>
        <v>0</v>
      </c>
      <c r="BXA39" s="927">
        <f t="shared" si="569"/>
        <v>0</v>
      </c>
      <c r="BXB39" s="927">
        <f t="shared" si="569"/>
        <v>0</v>
      </c>
      <c r="BXC39" s="927">
        <f t="shared" si="569"/>
        <v>0</v>
      </c>
      <c r="BXD39" s="927">
        <f t="shared" si="569"/>
        <v>0</v>
      </c>
      <c r="BXE39" s="927">
        <f t="shared" si="569"/>
        <v>0</v>
      </c>
      <c r="BXF39" s="927">
        <f t="shared" si="569"/>
        <v>0</v>
      </c>
      <c r="BXG39" s="927">
        <f t="shared" si="569"/>
        <v>0</v>
      </c>
      <c r="BXH39" s="927">
        <f t="shared" si="569"/>
        <v>0</v>
      </c>
      <c r="BXI39" s="927">
        <f t="shared" si="569"/>
        <v>0</v>
      </c>
      <c r="BXJ39" s="927">
        <f t="shared" si="569"/>
        <v>0</v>
      </c>
      <c r="BXK39" s="927">
        <f t="shared" si="569"/>
        <v>0</v>
      </c>
      <c r="BXL39" s="927">
        <f t="shared" si="569"/>
        <v>0</v>
      </c>
      <c r="BXM39" s="927">
        <f t="shared" si="569"/>
        <v>0</v>
      </c>
      <c r="BXN39" s="927">
        <f t="shared" ref="BXN39:BZY39" si="570">+BXM39</f>
        <v>0</v>
      </c>
      <c r="BXO39" s="927">
        <f t="shared" si="570"/>
        <v>0</v>
      </c>
      <c r="BXP39" s="927">
        <f t="shared" si="570"/>
        <v>0</v>
      </c>
      <c r="BXQ39" s="927">
        <f t="shared" si="570"/>
        <v>0</v>
      </c>
      <c r="BXR39" s="927">
        <f t="shared" si="570"/>
        <v>0</v>
      </c>
      <c r="BXS39" s="927">
        <f t="shared" si="570"/>
        <v>0</v>
      </c>
      <c r="BXT39" s="927">
        <f t="shared" si="570"/>
        <v>0</v>
      </c>
      <c r="BXU39" s="927">
        <f t="shared" si="570"/>
        <v>0</v>
      </c>
      <c r="BXV39" s="927">
        <f t="shared" si="570"/>
        <v>0</v>
      </c>
      <c r="BXW39" s="927">
        <f t="shared" si="570"/>
        <v>0</v>
      </c>
      <c r="BXX39" s="927">
        <f t="shared" si="570"/>
        <v>0</v>
      </c>
      <c r="BXY39" s="927">
        <f t="shared" si="570"/>
        <v>0</v>
      </c>
      <c r="BXZ39" s="927">
        <f t="shared" si="570"/>
        <v>0</v>
      </c>
      <c r="BYA39" s="927">
        <f t="shared" si="570"/>
        <v>0</v>
      </c>
      <c r="BYB39" s="927">
        <f t="shared" si="570"/>
        <v>0</v>
      </c>
      <c r="BYC39" s="927">
        <f t="shared" si="570"/>
        <v>0</v>
      </c>
      <c r="BYD39" s="927">
        <f t="shared" si="570"/>
        <v>0</v>
      </c>
      <c r="BYE39" s="927">
        <f t="shared" si="570"/>
        <v>0</v>
      </c>
      <c r="BYF39" s="927">
        <f t="shared" si="570"/>
        <v>0</v>
      </c>
      <c r="BYG39" s="927">
        <f t="shared" si="570"/>
        <v>0</v>
      </c>
      <c r="BYH39" s="927">
        <f t="shared" si="570"/>
        <v>0</v>
      </c>
      <c r="BYI39" s="927">
        <f t="shared" si="570"/>
        <v>0</v>
      </c>
      <c r="BYJ39" s="927">
        <f t="shared" si="570"/>
        <v>0</v>
      </c>
      <c r="BYK39" s="927">
        <f t="shared" si="570"/>
        <v>0</v>
      </c>
      <c r="BYL39" s="927">
        <f t="shared" si="570"/>
        <v>0</v>
      </c>
      <c r="BYM39" s="927">
        <f t="shared" si="570"/>
        <v>0</v>
      </c>
      <c r="BYN39" s="927">
        <f t="shared" si="570"/>
        <v>0</v>
      </c>
      <c r="BYO39" s="927">
        <f t="shared" si="570"/>
        <v>0</v>
      </c>
      <c r="BYP39" s="927">
        <f t="shared" si="570"/>
        <v>0</v>
      </c>
      <c r="BYQ39" s="927">
        <f t="shared" si="570"/>
        <v>0</v>
      </c>
      <c r="BYR39" s="927">
        <f t="shared" si="570"/>
        <v>0</v>
      </c>
      <c r="BYS39" s="927">
        <f t="shared" si="570"/>
        <v>0</v>
      </c>
      <c r="BYT39" s="927">
        <f t="shared" si="570"/>
        <v>0</v>
      </c>
      <c r="BYU39" s="927">
        <f t="shared" si="570"/>
        <v>0</v>
      </c>
      <c r="BYV39" s="927">
        <f t="shared" si="570"/>
        <v>0</v>
      </c>
      <c r="BYW39" s="927">
        <f t="shared" si="570"/>
        <v>0</v>
      </c>
      <c r="BYX39" s="927">
        <f t="shared" si="570"/>
        <v>0</v>
      </c>
      <c r="BYY39" s="927">
        <f t="shared" si="570"/>
        <v>0</v>
      </c>
      <c r="BYZ39" s="927">
        <f t="shared" si="570"/>
        <v>0</v>
      </c>
      <c r="BZA39" s="927">
        <f t="shared" si="570"/>
        <v>0</v>
      </c>
      <c r="BZB39" s="927">
        <f t="shared" si="570"/>
        <v>0</v>
      </c>
      <c r="BZC39" s="927">
        <f t="shared" si="570"/>
        <v>0</v>
      </c>
      <c r="BZD39" s="927">
        <f t="shared" si="570"/>
        <v>0</v>
      </c>
      <c r="BZE39" s="927">
        <f t="shared" si="570"/>
        <v>0</v>
      </c>
      <c r="BZF39" s="927">
        <f t="shared" si="570"/>
        <v>0</v>
      </c>
      <c r="BZG39" s="927">
        <f t="shared" si="570"/>
        <v>0</v>
      </c>
      <c r="BZH39" s="927">
        <f t="shared" si="570"/>
        <v>0</v>
      </c>
      <c r="BZI39" s="927">
        <f t="shared" si="570"/>
        <v>0</v>
      </c>
      <c r="BZJ39" s="927">
        <f t="shared" si="570"/>
        <v>0</v>
      </c>
      <c r="BZK39" s="927">
        <f t="shared" si="570"/>
        <v>0</v>
      </c>
      <c r="BZL39" s="927">
        <f t="shared" si="570"/>
        <v>0</v>
      </c>
      <c r="BZM39" s="927">
        <f t="shared" si="570"/>
        <v>0</v>
      </c>
      <c r="BZN39" s="927">
        <f t="shared" si="570"/>
        <v>0</v>
      </c>
      <c r="BZO39" s="927">
        <f t="shared" si="570"/>
        <v>0</v>
      </c>
      <c r="BZP39" s="927">
        <f t="shared" si="570"/>
        <v>0</v>
      </c>
      <c r="BZQ39" s="927">
        <f t="shared" si="570"/>
        <v>0</v>
      </c>
      <c r="BZR39" s="927">
        <f t="shared" si="570"/>
        <v>0</v>
      </c>
      <c r="BZS39" s="927">
        <f t="shared" si="570"/>
        <v>0</v>
      </c>
      <c r="BZT39" s="927">
        <f t="shared" si="570"/>
        <v>0</v>
      </c>
      <c r="BZU39" s="927">
        <f t="shared" si="570"/>
        <v>0</v>
      </c>
      <c r="BZV39" s="927">
        <f t="shared" si="570"/>
        <v>0</v>
      </c>
      <c r="BZW39" s="927">
        <f t="shared" si="570"/>
        <v>0</v>
      </c>
      <c r="BZX39" s="927">
        <f t="shared" si="570"/>
        <v>0</v>
      </c>
      <c r="BZY39" s="927">
        <f t="shared" si="570"/>
        <v>0</v>
      </c>
      <c r="BZZ39" s="927">
        <f t="shared" ref="BZZ39:CCK39" si="571">+BZY39</f>
        <v>0</v>
      </c>
      <c r="CAA39" s="927">
        <f t="shared" si="571"/>
        <v>0</v>
      </c>
      <c r="CAB39" s="927">
        <f t="shared" si="571"/>
        <v>0</v>
      </c>
      <c r="CAC39" s="927">
        <f t="shared" si="571"/>
        <v>0</v>
      </c>
      <c r="CAD39" s="927">
        <f t="shared" si="571"/>
        <v>0</v>
      </c>
      <c r="CAE39" s="927">
        <f t="shared" si="571"/>
        <v>0</v>
      </c>
      <c r="CAF39" s="927">
        <f t="shared" si="571"/>
        <v>0</v>
      </c>
      <c r="CAG39" s="927">
        <f t="shared" si="571"/>
        <v>0</v>
      </c>
      <c r="CAH39" s="927">
        <f t="shared" si="571"/>
        <v>0</v>
      </c>
      <c r="CAI39" s="927">
        <f t="shared" si="571"/>
        <v>0</v>
      </c>
      <c r="CAJ39" s="927">
        <f t="shared" si="571"/>
        <v>0</v>
      </c>
      <c r="CAK39" s="927">
        <f t="shared" si="571"/>
        <v>0</v>
      </c>
      <c r="CAL39" s="927">
        <f t="shared" si="571"/>
        <v>0</v>
      </c>
      <c r="CAM39" s="927">
        <f t="shared" si="571"/>
        <v>0</v>
      </c>
      <c r="CAN39" s="927">
        <f t="shared" si="571"/>
        <v>0</v>
      </c>
      <c r="CAO39" s="927">
        <f t="shared" si="571"/>
        <v>0</v>
      </c>
      <c r="CAP39" s="927">
        <f t="shared" si="571"/>
        <v>0</v>
      </c>
      <c r="CAQ39" s="927">
        <f t="shared" si="571"/>
        <v>0</v>
      </c>
      <c r="CAR39" s="927">
        <f t="shared" si="571"/>
        <v>0</v>
      </c>
      <c r="CAS39" s="927">
        <f t="shared" si="571"/>
        <v>0</v>
      </c>
      <c r="CAT39" s="927">
        <f t="shared" si="571"/>
        <v>0</v>
      </c>
      <c r="CAU39" s="927">
        <f t="shared" si="571"/>
        <v>0</v>
      </c>
      <c r="CAV39" s="927">
        <f t="shared" si="571"/>
        <v>0</v>
      </c>
      <c r="CAW39" s="927">
        <f t="shared" si="571"/>
        <v>0</v>
      </c>
      <c r="CAX39" s="927">
        <f t="shared" si="571"/>
        <v>0</v>
      </c>
      <c r="CAY39" s="927">
        <f t="shared" si="571"/>
        <v>0</v>
      </c>
      <c r="CAZ39" s="927">
        <f t="shared" si="571"/>
        <v>0</v>
      </c>
      <c r="CBA39" s="927">
        <f t="shared" si="571"/>
        <v>0</v>
      </c>
      <c r="CBB39" s="927">
        <f t="shared" si="571"/>
        <v>0</v>
      </c>
      <c r="CBC39" s="927">
        <f t="shared" si="571"/>
        <v>0</v>
      </c>
      <c r="CBD39" s="927">
        <f t="shared" si="571"/>
        <v>0</v>
      </c>
      <c r="CBE39" s="927">
        <f t="shared" si="571"/>
        <v>0</v>
      </c>
      <c r="CBF39" s="927">
        <f t="shared" si="571"/>
        <v>0</v>
      </c>
      <c r="CBG39" s="927">
        <f t="shared" si="571"/>
        <v>0</v>
      </c>
      <c r="CBH39" s="927">
        <f t="shared" si="571"/>
        <v>0</v>
      </c>
      <c r="CBI39" s="927">
        <f t="shared" si="571"/>
        <v>0</v>
      </c>
      <c r="CBJ39" s="927">
        <f t="shared" si="571"/>
        <v>0</v>
      </c>
      <c r="CBK39" s="927">
        <f t="shared" si="571"/>
        <v>0</v>
      </c>
      <c r="CBL39" s="927">
        <f t="shared" si="571"/>
        <v>0</v>
      </c>
      <c r="CBM39" s="927">
        <f t="shared" si="571"/>
        <v>0</v>
      </c>
      <c r="CBN39" s="927">
        <f t="shared" si="571"/>
        <v>0</v>
      </c>
      <c r="CBO39" s="927">
        <f t="shared" si="571"/>
        <v>0</v>
      </c>
      <c r="CBP39" s="927">
        <f t="shared" si="571"/>
        <v>0</v>
      </c>
      <c r="CBQ39" s="927">
        <f t="shared" si="571"/>
        <v>0</v>
      </c>
      <c r="CBR39" s="927">
        <f t="shared" si="571"/>
        <v>0</v>
      </c>
      <c r="CBS39" s="927">
        <f t="shared" si="571"/>
        <v>0</v>
      </c>
      <c r="CBT39" s="927">
        <f t="shared" si="571"/>
        <v>0</v>
      </c>
      <c r="CBU39" s="927">
        <f t="shared" si="571"/>
        <v>0</v>
      </c>
      <c r="CBV39" s="927">
        <f t="shared" si="571"/>
        <v>0</v>
      </c>
      <c r="CBW39" s="927">
        <f t="shared" si="571"/>
        <v>0</v>
      </c>
      <c r="CBX39" s="927">
        <f t="shared" si="571"/>
        <v>0</v>
      </c>
      <c r="CBY39" s="927">
        <f t="shared" si="571"/>
        <v>0</v>
      </c>
      <c r="CBZ39" s="927">
        <f t="shared" si="571"/>
        <v>0</v>
      </c>
      <c r="CCA39" s="927">
        <f t="shared" si="571"/>
        <v>0</v>
      </c>
      <c r="CCB39" s="927">
        <f t="shared" si="571"/>
        <v>0</v>
      </c>
      <c r="CCC39" s="927">
        <f t="shared" si="571"/>
        <v>0</v>
      </c>
      <c r="CCD39" s="927">
        <f t="shared" si="571"/>
        <v>0</v>
      </c>
      <c r="CCE39" s="927">
        <f t="shared" si="571"/>
        <v>0</v>
      </c>
      <c r="CCF39" s="927">
        <f t="shared" si="571"/>
        <v>0</v>
      </c>
      <c r="CCG39" s="927">
        <f t="shared" si="571"/>
        <v>0</v>
      </c>
      <c r="CCH39" s="927">
        <f t="shared" si="571"/>
        <v>0</v>
      </c>
      <c r="CCI39" s="927">
        <f t="shared" si="571"/>
        <v>0</v>
      </c>
      <c r="CCJ39" s="927">
        <f t="shared" si="571"/>
        <v>0</v>
      </c>
      <c r="CCK39" s="927">
        <f t="shared" si="571"/>
        <v>0</v>
      </c>
      <c r="CCL39" s="927">
        <f t="shared" ref="CCL39:CEW39" si="572">+CCK39</f>
        <v>0</v>
      </c>
      <c r="CCM39" s="927">
        <f t="shared" si="572"/>
        <v>0</v>
      </c>
      <c r="CCN39" s="927">
        <f t="shared" si="572"/>
        <v>0</v>
      </c>
      <c r="CCO39" s="927">
        <f t="shared" si="572"/>
        <v>0</v>
      </c>
      <c r="CCP39" s="927">
        <f t="shared" si="572"/>
        <v>0</v>
      </c>
      <c r="CCQ39" s="927">
        <f t="shared" si="572"/>
        <v>0</v>
      </c>
      <c r="CCR39" s="927">
        <f t="shared" si="572"/>
        <v>0</v>
      </c>
      <c r="CCS39" s="927">
        <f t="shared" si="572"/>
        <v>0</v>
      </c>
      <c r="CCT39" s="927">
        <f t="shared" si="572"/>
        <v>0</v>
      </c>
      <c r="CCU39" s="927">
        <f t="shared" si="572"/>
        <v>0</v>
      </c>
      <c r="CCV39" s="927">
        <f t="shared" si="572"/>
        <v>0</v>
      </c>
      <c r="CCW39" s="927">
        <f t="shared" si="572"/>
        <v>0</v>
      </c>
      <c r="CCX39" s="927">
        <f t="shared" si="572"/>
        <v>0</v>
      </c>
      <c r="CCY39" s="927">
        <f t="shared" si="572"/>
        <v>0</v>
      </c>
      <c r="CCZ39" s="927">
        <f t="shared" si="572"/>
        <v>0</v>
      </c>
      <c r="CDA39" s="927">
        <f t="shared" si="572"/>
        <v>0</v>
      </c>
      <c r="CDB39" s="927">
        <f t="shared" si="572"/>
        <v>0</v>
      </c>
      <c r="CDC39" s="927">
        <f t="shared" si="572"/>
        <v>0</v>
      </c>
      <c r="CDD39" s="927">
        <f t="shared" si="572"/>
        <v>0</v>
      </c>
      <c r="CDE39" s="927">
        <f t="shared" si="572"/>
        <v>0</v>
      </c>
      <c r="CDF39" s="927">
        <f t="shared" si="572"/>
        <v>0</v>
      </c>
      <c r="CDG39" s="927">
        <f t="shared" si="572"/>
        <v>0</v>
      </c>
      <c r="CDH39" s="927">
        <f t="shared" si="572"/>
        <v>0</v>
      </c>
      <c r="CDI39" s="927">
        <f t="shared" si="572"/>
        <v>0</v>
      </c>
      <c r="CDJ39" s="927">
        <f t="shared" si="572"/>
        <v>0</v>
      </c>
      <c r="CDK39" s="927">
        <f t="shared" si="572"/>
        <v>0</v>
      </c>
      <c r="CDL39" s="927">
        <f t="shared" si="572"/>
        <v>0</v>
      </c>
      <c r="CDM39" s="927">
        <f t="shared" si="572"/>
        <v>0</v>
      </c>
      <c r="CDN39" s="927">
        <f t="shared" si="572"/>
        <v>0</v>
      </c>
      <c r="CDO39" s="927">
        <f t="shared" si="572"/>
        <v>0</v>
      </c>
      <c r="CDP39" s="927">
        <f t="shared" si="572"/>
        <v>0</v>
      </c>
      <c r="CDQ39" s="927">
        <f t="shared" si="572"/>
        <v>0</v>
      </c>
      <c r="CDR39" s="927">
        <f t="shared" si="572"/>
        <v>0</v>
      </c>
      <c r="CDS39" s="927">
        <f t="shared" si="572"/>
        <v>0</v>
      </c>
      <c r="CDT39" s="927">
        <f t="shared" si="572"/>
        <v>0</v>
      </c>
      <c r="CDU39" s="927">
        <f t="shared" si="572"/>
        <v>0</v>
      </c>
      <c r="CDV39" s="927">
        <f t="shared" si="572"/>
        <v>0</v>
      </c>
      <c r="CDW39" s="927">
        <f t="shared" si="572"/>
        <v>0</v>
      </c>
      <c r="CDX39" s="927">
        <f t="shared" si="572"/>
        <v>0</v>
      </c>
      <c r="CDY39" s="927">
        <f t="shared" si="572"/>
        <v>0</v>
      </c>
      <c r="CDZ39" s="927">
        <f t="shared" si="572"/>
        <v>0</v>
      </c>
      <c r="CEA39" s="927">
        <f t="shared" si="572"/>
        <v>0</v>
      </c>
      <c r="CEB39" s="927">
        <f t="shared" si="572"/>
        <v>0</v>
      </c>
      <c r="CEC39" s="927">
        <f t="shared" si="572"/>
        <v>0</v>
      </c>
      <c r="CED39" s="927">
        <f t="shared" si="572"/>
        <v>0</v>
      </c>
      <c r="CEE39" s="927">
        <f t="shared" si="572"/>
        <v>0</v>
      </c>
      <c r="CEF39" s="927">
        <f t="shared" si="572"/>
        <v>0</v>
      </c>
      <c r="CEG39" s="927">
        <f t="shared" si="572"/>
        <v>0</v>
      </c>
      <c r="CEH39" s="927">
        <f t="shared" si="572"/>
        <v>0</v>
      </c>
      <c r="CEI39" s="927">
        <f t="shared" si="572"/>
        <v>0</v>
      </c>
      <c r="CEJ39" s="927">
        <f t="shared" si="572"/>
        <v>0</v>
      </c>
      <c r="CEK39" s="927">
        <f t="shared" si="572"/>
        <v>0</v>
      </c>
      <c r="CEL39" s="927">
        <f t="shared" si="572"/>
        <v>0</v>
      </c>
      <c r="CEM39" s="927">
        <f t="shared" si="572"/>
        <v>0</v>
      </c>
      <c r="CEN39" s="927">
        <f t="shared" si="572"/>
        <v>0</v>
      </c>
      <c r="CEO39" s="927">
        <f t="shared" si="572"/>
        <v>0</v>
      </c>
      <c r="CEP39" s="927">
        <f t="shared" si="572"/>
        <v>0</v>
      </c>
      <c r="CEQ39" s="927">
        <f t="shared" si="572"/>
        <v>0</v>
      </c>
      <c r="CER39" s="927">
        <f t="shared" si="572"/>
        <v>0</v>
      </c>
      <c r="CES39" s="927">
        <f t="shared" si="572"/>
        <v>0</v>
      </c>
      <c r="CET39" s="927">
        <f t="shared" si="572"/>
        <v>0</v>
      </c>
      <c r="CEU39" s="927">
        <f t="shared" si="572"/>
        <v>0</v>
      </c>
      <c r="CEV39" s="927">
        <f t="shared" si="572"/>
        <v>0</v>
      </c>
      <c r="CEW39" s="927">
        <f t="shared" si="572"/>
        <v>0</v>
      </c>
      <c r="CEX39" s="927">
        <f t="shared" ref="CEX39:CHI39" si="573">+CEW39</f>
        <v>0</v>
      </c>
      <c r="CEY39" s="927">
        <f t="shared" si="573"/>
        <v>0</v>
      </c>
      <c r="CEZ39" s="927">
        <f t="shared" si="573"/>
        <v>0</v>
      </c>
      <c r="CFA39" s="927">
        <f t="shared" si="573"/>
        <v>0</v>
      </c>
      <c r="CFB39" s="927">
        <f t="shared" si="573"/>
        <v>0</v>
      </c>
      <c r="CFC39" s="927">
        <f t="shared" si="573"/>
        <v>0</v>
      </c>
      <c r="CFD39" s="927">
        <f t="shared" si="573"/>
        <v>0</v>
      </c>
      <c r="CFE39" s="927">
        <f t="shared" si="573"/>
        <v>0</v>
      </c>
      <c r="CFF39" s="927">
        <f t="shared" si="573"/>
        <v>0</v>
      </c>
      <c r="CFG39" s="927">
        <f t="shared" si="573"/>
        <v>0</v>
      </c>
      <c r="CFH39" s="927">
        <f t="shared" si="573"/>
        <v>0</v>
      </c>
      <c r="CFI39" s="927">
        <f t="shared" si="573"/>
        <v>0</v>
      </c>
      <c r="CFJ39" s="927">
        <f t="shared" si="573"/>
        <v>0</v>
      </c>
      <c r="CFK39" s="927">
        <f t="shared" si="573"/>
        <v>0</v>
      </c>
      <c r="CFL39" s="927">
        <f t="shared" si="573"/>
        <v>0</v>
      </c>
      <c r="CFM39" s="927">
        <f t="shared" si="573"/>
        <v>0</v>
      </c>
      <c r="CFN39" s="927">
        <f t="shared" si="573"/>
        <v>0</v>
      </c>
      <c r="CFO39" s="927">
        <f t="shared" si="573"/>
        <v>0</v>
      </c>
      <c r="CFP39" s="927">
        <f t="shared" si="573"/>
        <v>0</v>
      </c>
      <c r="CFQ39" s="927">
        <f t="shared" si="573"/>
        <v>0</v>
      </c>
      <c r="CFR39" s="927">
        <f t="shared" si="573"/>
        <v>0</v>
      </c>
      <c r="CFS39" s="927">
        <f t="shared" si="573"/>
        <v>0</v>
      </c>
      <c r="CFT39" s="927">
        <f t="shared" si="573"/>
        <v>0</v>
      </c>
      <c r="CFU39" s="927">
        <f t="shared" si="573"/>
        <v>0</v>
      </c>
      <c r="CFV39" s="927">
        <f t="shared" si="573"/>
        <v>0</v>
      </c>
      <c r="CFW39" s="927">
        <f t="shared" si="573"/>
        <v>0</v>
      </c>
      <c r="CFX39" s="927">
        <f t="shared" si="573"/>
        <v>0</v>
      </c>
      <c r="CFY39" s="927">
        <f t="shared" si="573"/>
        <v>0</v>
      </c>
      <c r="CFZ39" s="927">
        <f t="shared" si="573"/>
        <v>0</v>
      </c>
      <c r="CGA39" s="927">
        <f t="shared" si="573"/>
        <v>0</v>
      </c>
      <c r="CGB39" s="927">
        <f t="shared" si="573"/>
        <v>0</v>
      </c>
      <c r="CGC39" s="927">
        <f t="shared" si="573"/>
        <v>0</v>
      </c>
      <c r="CGD39" s="927">
        <f t="shared" si="573"/>
        <v>0</v>
      </c>
      <c r="CGE39" s="927">
        <f t="shared" si="573"/>
        <v>0</v>
      </c>
      <c r="CGF39" s="927">
        <f t="shared" si="573"/>
        <v>0</v>
      </c>
      <c r="CGG39" s="927">
        <f t="shared" si="573"/>
        <v>0</v>
      </c>
      <c r="CGH39" s="927">
        <f t="shared" si="573"/>
        <v>0</v>
      </c>
      <c r="CGI39" s="927">
        <f t="shared" si="573"/>
        <v>0</v>
      </c>
      <c r="CGJ39" s="927">
        <f t="shared" si="573"/>
        <v>0</v>
      </c>
      <c r="CGK39" s="927">
        <f t="shared" si="573"/>
        <v>0</v>
      </c>
      <c r="CGL39" s="927">
        <f t="shared" si="573"/>
        <v>0</v>
      </c>
      <c r="CGM39" s="927">
        <f t="shared" si="573"/>
        <v>0</v>
      </c>
      <c r="CGN39" s="927">
        <f t="shared" si="573"/>
        <v>0</v>
      </c>
      <c r="CGO39" s="927">
        <f t="shared" si="573"/>
        <v>0</v>
      </c>
      <c r="CGP39" s="927">
        <f t="shared" si="573"/>
        <v>0</v>
      </c>
      <c r="CGQ39" s="927">
        <f t="shared" si="573"/>
        <v>0</v>
      </c>
      <c r="CGR39" s="927">
        <f t="shared" si="573"/>
        <v>0</v>
      </c>
      <c r="CGS39" s="927">
        <f t="shared" si="573"/>
        <v>0</v>
      </c>
      <c r="CGT39" s="927">
        <f t="shared" si="573"/>
        <v>0</v>
      </c>
      <c r="CGU39" s="927">
        <f t="shared" si="573"/>
        <v>0</v>
      </c>
      <c r="CGV39" s="927">
        <f t="shared" si="573"/>
        <v>0</v>
      </c>
      <c r="CGW39" s="927">
        <f t="shared" si="573"/>
        <v>0</v>
      </c>
      <c r="CGX39" s="927">
        <f t="shared" si="573"/>
        <v>0</v>
      </c>
      <c r="CGY39" s="927">
        <f t="shared" si="573"/>
        <v>0</v>
      </c>
      <c r="CGZ39" s="927">
        <f t="shared" si="573"/>
        <v>0</v>
      </c>
      <c r="CHA39" s="927">
        <f t="shared" si="573"/>
        <v>0</v>
      </c>
      <c r="CHB39" s="927">
        <f t="shared" si="573"/>
        <v>0</v>
      </c>
      <c r="CHC39" s="927">
        <f t="shared" si="573"/>
        <v>0</v>
      </c>
      <c r="CHD39" s="927">
        <f t="shared" si="573"/>
        <v>0</v>
      </c>
      <c r="CHE39" s="927">
        <f t="shared" si="573"/>
        <v>0</v>
      </c>
      <c r="CHF39" s="927">
        <f t="shared" si="573"/>
        <v>0</v>
      </c>
      <c r="CHG39" s="927">
        <f t="shared" si="573"/>
        <v>0</v>
      </c>
      <c r="CHH39" s="927">
        <f t="shared" si="573"/>
        <v>0</v>
      </c>
      <c r="CHI39" s="927">
        <f t="shared" si="573"/>
        <v>0</v>
      </c>
      <c r="CHJ39" s="927">
        <f t="shared" ref="CHJ39:CJU39" si="574">+CHI39</f>
        <v>0</v>
      </c>
      <c r="CHK39" s="927">
        <f t="shared" si="574"/>
        <v>0</v>
      </c>
      <c r="CHL39" s="927">
        <f t="shared" si="574"/>
        <v>0</v>
      </c>
      <c r="CHM39" s="927">
        <f t="shared" si="574"/>
        <v>0</v>
      </c>
      <c r="CHN39" s="927">
        <f t="shared" si="574"/>
        <v>0</v>
      </c>
      <c r="CHO39" s="927">
        <f t="shared" si="574"/>
        <v>0</v>
      </c>
      <c r="CHP39" s="927">
        <f t="shared" si="574"/>
        <v>0</v>
      </c>
      <c r="CHQ39" s="927">
        <f t="shared" si="574"/>
        <v>0</v>
      </c>
      <c r="CHR39" s="927">
        <f t="shared" si="574"/>
        <v>0</v>
      </c>
      <c r="CHS39" s="927">
        <f t="shared" si="574"/>
        <v>0</v>
      </c>
      <c r="CHT39" s="927">
        <f t="shared" si="574"/>
        <v>0</v>
      </c>
      <c r="CHU39" s="927">
        <f t="shared" si="574"/>
        <v>0</v>
      </c>
      <c r="CHV39" s="927">
        <f t="shared" si="574"/>
        <v>0</v>
      </c>
      <c r="CHW39" s="927">
        <f t="shared" si="574"/>
        <v>0</v>
      </c>
      <c r="CHX39" s="927">
        <f t="shared" si="574"/>
        <v>0</v>
      </c>
      <c r="CHY39" s="927">
        <f t="shared" si="574"/>
        <v>0</v>
      </c>
      <c r="CHZ39" s="927">
        <f t="shared" si="574"/>
        <v>0</v>
      </c>
      <c r="CIA39" s="927">
        <f t="shared" si="574"/>
        <v>0</v>
      </c>
      <c r="CIB39" s="927">
        <f t="shared" si="574"/>
        <v>0</v>
      </c>
      <c r="CIC39" s="927">
        <f t="shared" si="574"/>
        <v>0</v>
      </c>
      <c r="CID39" s="927">
        <f t="shared" si="574"/>
        <v>0</v>
      </c>
      <c r="CIE39" s="927">
        <f t="shared" si="574"/>
        <v>0</v>
      </c>
      <c r="CIF39" s="927">
        <f t="shared" si="574"/>
        <v>0</v>
      </c>
      <c r="CIG39" s="927">
        <f t="shared" si="574"/>
        <v>0</v>
      </c>
      <c r="CIH39" s="927">
        <f t="shared" si="574"/>
        <v>0</v>
      </c>
      <c r="CII39" s="927">
        <f t="shared" si="574"/>
        <v>0</v>
      </c>
      <c r="CIJ39" s="927">
        <f t="shared" si="574"/>
        <v>0</v>
      </c>
      <c r="CIK39" s="927">
        <f t="shared" si="574"/>
        <v>0</v>
      </c>
      <c r="CIL39" s="927">
        <f t="shared" si="574"/>
        <v>0</v>
      </c>
      <c r="CIM39" s="927">
        <f t="shared" si="574"/>
        <v>0</v>
      </c>
      <c r="CIN39" s="927">
        <f t="shared" si="574"/>
        <v>0</v>
      </c>
      <c r="CIO39" s="927">
        <f t="shared" si="574"/>
        <v>0</v>
      </c>
      <c r="CIP39" s="927">
        <f t="shared" si="574"/>
        <v>0</v>
      </c>
      <c r="CIQ39" s="927">
        <f t="shared" si="574"/>
        <v>0</v>
      </c>
      <c r="CIR39" s="927">
        <f t="shared" si="574"/>
        <v>0</v>
      </c>
      <c r="CIS39" s="927">
        <f t="shared" si="574"/>
        <v>0</v>
      </c>
      <c r="CIT39" s="927">
        <f t="shared" si="574"/>
        <v>0</v>
      </c>
      <c r="CIU39" s="927">
        <f t="shared" si="574"/>
        <v>0</v>
      </c>
      <c r="CIV39" s="927">
        <f t="shared" si="574"/>
        <v>0</v>
      </c>
      <c r="CIW39" s="927">
        <f t="shared" si="574"/>
        <v>0</v>
      </c>
      <c r="CIX39" s="927">
        <f t="shared" si="574"/>
        <v>0</v>
      </c>
      <c r="CIY39" s="927">
        <f t="shared" si="574"/>
        <v>0</v>
      </c>
      <c r="CIZ39" s="927">
        <f t="shared" si="574"/>
        <v>0</v>
      </c>
      <c r="CJA39" s="927">
        <f t="shared" si="574"/>
        <v>0</v>
      </c>
      <c r="CJB39" s="927">
        <f t="shared" si="574"/>
        <v>0</v>
      </c>
      <c r="CJC39" s="927">
        <f t="shared" si="574"/>
        <v>0</v>
      </c>
      <c r="CJD39" s="927">
        <f t="shared" si="574"/>
        <v>0</v>
      </c>
      <c r="CJE39" s="927">
        <f t="shared" si="574"/>
        <v>0</v>
      </c>
      <c r="CJF39" s="927">
        <f t="shared" si="574"/>
        <v>0</v>
      </c>
      <c r="CJG39" s="927">
        <f t="shared" si="574"/>
        <v>0</v>
      </c>
      <c r="CJH39" s="927">
        <f t="shared" si="574"/>
        <v>0</v>
      </c>
      <c r="CJI39" s="927">
        <f t="shared" si="574"/>
        <v>0</v>
      </c>
      <c r="CJJ39" s="927">
        <f t="shared" si="574"/>
        <v>0</v>
      </c>
      <c r="CJK39" s="927">
        <f t="shared" si="574"/>
        <v>0</v>
      </c>
      <c r="CJL39" s="927">
        <f t="shared" si="574"/>
        <v>0</v>
      </c>
      <c r="CJM39" s="927">
        <f t="shared" si="574"/>
        <v>0</v>
      </c>
      <c r="CJN39" s="927">
        <f t="shared" si="574"/>
        <v>0</v>
      </c>
      <c r="CJO39" s="927">
        <f t="shared" si="574"/>
        <v>0</v>
      </c>
      <c r="CJP39" s="927">
        <f t="shared" si="574"/>
        <v>0</v>
      </c>
      <c r="CJQ39" s="927">
        <f t="shared" si="574"/>
        <v>0</v>
      </c>
      <c r="CJR39" s="927">
        <f t="shared" si="574"/>
        <v>0</v>
      </c>
      <c r="CJS39" s="927">
        <f t="shared" si="574"/>
        <v>0</v>
      </c>
      <c r="CJT39" s="927">
        <f t="shared" si="574"/>
        <v>0</v>
      </c>
      <c r="CJU39" s="927">
        <f t="shared" si="574"/>
        <v>0</v>
      </c>
      <c r="CJV39" s="927">
        <f t="shared" ref="CJV39:CMG39" si="575">+CJU39</f>
        <v>0</v>
      </c>
      <c r="CJW39" s="927">
        <f t="shared" si="575"/>
        <v>0</v>
      </c>
      <c r="CJX39" s="927">
        <f t="shared" si="575"/>
        <v>0</v>
      </c>
      <c r="CJY39" s="927">
        <f t="shared" si="575"/>
        <v>0</v>
      </c>
      <c r="CJZ39" s="927">
        <f t="shared" si="575"/>
        <v>0</v>
      </c>
      <c r="CKA39" s="927">
        <f t="shared" si="575"/>
        <v>0</v>
      </c>
      <c r="CKB39" s="927">
        <f t="shared" si="575"/>
        <v>0</v>
      </c>
      <c r="CKC39" s="927">
        <f t="shared" si="575"/>
        <v>0</v>
      </c>
      <c r="CKD39" s="927">
        <f t="shared" si="575"/>
        <v>0</v>
      </c>
      <c r="CKE39" s="927">
        <f t="shared" si="575"/>
        <v>0</v>
      </c>
      <c r="CKF39" s="927">
        <f t="shared" si="575"/>
        <v>0</v>
      </c>
      <c r="CKG39" s="927">
        <f t="shared" si="575"/>
        <v>0</v>
      </c>
      <c r="CKH39" s="927">
        <f t="shared" si="575"/>
        <v>0</v>
      </c>
      <c r="CKI39" s="927">
        <f t="shared" si="575"/>
        <v>0</v>
      </c>
      <c r="CKJ39" s="927">
        <f t="shared" si="575"/>
        <v>0</v>
      </c>
      <c r="CKK39" s="927">
        <f t="shared" si="575"/>
        <v>0</v>
      </c>
      <c r="CKL39" s="927">
        <f t="shared" si="575"/>
        <v>0</v>
      </c>
      <c r="CKM39" s="927">
        <f t="shared" si="575"/>
        <v>0</v>
      </c>
      <c r="CKN39" s="927">
        <f t="shared" si="575"/>
        <v>0</v>
      </c>
      <c r="CKO39" s="927">
        <f t="shared" si="575"/>
        <v>0</v>
      </c>
      <c r="CKP39" s="927">
        <f t="shared" si="575"/>
        <v>0</v>
      </c>
      <c r="CKQ39" s="927">
        <f t="shared" si="575"/>
        <v>0</v>
      </c>
      <c r="CKR39" s="927">
        <f t="shared" si="575"/>
        <v>0</v>
      </c>
      <c r="CKS39" s="927">
        <f t="shared" si="575"/>
        <v>0</v>
      </c>
      <c r="CKT39" s="927">
        <f t="shared" si="575"/>
        <v>0</v>
      </c>
      <c r="CKU39" s="927">
        <f t="shared" si="575"/>
        <v>0</v>
      </c>
      <c r="CKV39" s="927">
        <f t="shared" si="575"/>
        <v>0</v>
      </c>
      <c r="CKW39" s="927">
        <f t="shared" si="575"/>
        <v>0</v>
      </c>
      <c r="CKX39" s="927">
        <f t="shared" si="575"/>
        <v>0</v>
      </c>
      <c r="CKY39" s="927">
        <f t="shared" si="575"/>
        <v>0</v>
      </c>
      <c r="CKZ39" s="927">
        <f t="shared" si="575"/>
        <v>0</v>
      </c>
      <c r="CLA39" s="927">
        <f t="shared" si="575"/>
        <v>0</v>
      </c>
      <c r="CLB39" s="927">
        <f t="shared" si="575"/>
        <v>0</v>
      </c>
      <c r="CLC39" s="927">
        <f t="shared" si="575"/>
        <v>0</v>
      </c>
      <c r="CLD39" s="927">
        <f t="shared" si="575"/>
        <v>0</v>
      </c>
      <c r="CLE39" s="927">
        <f t="shared" si="575"/>
        <v>0</v>
      </c>
      <c r="CLF39" s="927">
        <f t="shared" si="575"/>
        <v>0</v>
      </c>
      <c r="CLG39" s="927">
        <f t="shared" si="575"/>
        <v>0</v>
      </c>
      <c r="CLH39" s="927">
        <f t="shared" si="575"/>
        <v>0</v>
      </c>
      <c r="CLI39" s="927">
        <f t="shared" si="575"/>
        <v>0</v>
      </c>
      <c r="CLJ39" s="927">
        <f t="shared" si="575"/>
        <v>0</v>
      </c>
      <c r="CLK39" s="927">
        <f t="shared" si="575"/>
        <v>0</v>
      </c>
      <c r="CLL39" s="927">
        <f t="shared" si="575"/>
        <v>0</v>
      </c>
      <c r="CLM39" s="927">
        <f t="shared" si="575"/>
        <v>0</v>
      </c>
      <c r="CLN39" s="927">
        <f t="shared" si="575"/>
        <v>0</v>
      </c>
      <c r="CLO39" s="927">
        <f t="shared" si="575"/>
        <v>0</v>
      </c>
      <c r="CLP39" s="927">
        <f t="shared" si="575"/>
        <v>0</v>
      </c>
      <c r="CLQ39" s="927">
        <f t="shared" si="575"/>
        <v>0</v>
      </c>
      <c r="CLR39" s="927">
        <f t="shared" si="575"/>
        <v>0</v>
      </c>
      <c r="CLS39" s="927">
        <f t="shared" si="575"/>
        <v>0</v>
      </c>
      <c r="CLT39" s="927">
        <f t="shared" si="575"/>
        <v>0</v>
      </c>
      <c r="CLU39" s="927">
        <f t="shared" si="575"/>
        <v>0</v>
      </c>
      <c r="CLV39" s="927">
        <f t="shared" si="575"/>
        <v>0</v>
      </c>
      <c r="CLW39" s="927">
        <f t="shared" si="575"/>
        <v>0</v>
      </c>
      <c r="CLX39" s="927">
        <f t="shared" si="575"/>
        <v>0</v>
      </c>
      <c r="CLY39" s="927">
        <f t="shared" si="575"/>
        <v>0</v>
      </c>
      <c r="CLZ39" s="927">
        <f t="shared" si="575"/>
        <v>0</v>
      </c>
      <c r="CMA39" s="927">
        <f t="shared" si="575"/>
        <v>0</v>
      </c>
      <c r="CMB39" s="927">
        <f t="shared" si="575"/>
        <v>0</v>
      </c>
      <c r="CMC39" s="927">
        <f t="shared" si="575"/>
        <v>0</v>
      </c>
      <c r="CMD39" s="927">
        <f t="shared" si="575"/>
        <v>0</v>
      </c>
      <c r="CME39" s="927">
        <f t="shared" si="575"/>
        <v>0</v>
      </c>
      <c r="CMF39" s="927">
        <f t="shared" si="575"/>
        <v>0</v>
      </c>
      <c r="CMG39" s="927">
        <f t="shared" si="575"/>
        <v>0</v>
      </c>
      <c r="CMH39" s="927">
        <f t="shared" ref="CMH39:COS39" si="576">+CMG39</f>
        <v>0</v>
      </c>
      <c r="CMI39" s="927">
        <f t="shared" si="576"/>
        <v>0</v>
      </c>
      <c r="CMJ39" s="927">
        <f t="shared" si="576"/>
        <v>0</v>
      </c>
      <c r="CMK39" s="927">
        <f t="shared" si="576"/>
        <v>0</v>
      </c>
      <c r="CML39" s="927">
        <f t="shared" si="576"/>
        <v>0</v>
      </c>
      <c r="CMM39" s="927">
        <f t="shared" si="576"/>
        <v>0</v>
      </c>
      <c r="CMN39" s="927">
        <f t="shared" si="576"/>
        <v>0</v>
      </c>
      <c r="CMO39" s="927">
        <f t="shared" si="576"/>
        <v>0</v>
      </c>
      <c r="CMP39" s="927">
        <f t="shared" si="576"/>
        <v>0</v>
      </c>
      <c r="CMQ39" s="927">
        <f t="shared" si="576"/>
        <v>0</v>
      </c>
      <c r="CMR39" s="927">
        <f t="shared" si="576"/>
        <v>0</v>
      </c>
      <c r="CMS39" s="927">
        <f t="shared" si="576"/>
        <v>0</v>
      </c>
      <c r="CMT39" s="927">
        <f t="shared" si="576"/>
        <v>0</v>
      </c>
      <c r="CMU39" s="927">
        <f t="shared" si="576"/>
        <v>0</v>
      </c>
      <c r="CMV39" s="927">
        <f t="shared" si="576"/>
        <v>0</v>
      </c>
      <c r="CMW39" s="927">
        <f t="shared" si="576"/>
        <v>0</v>
      </c>
      <c r="CMX39" s="927">
        <f t="shared" si="576"/>
        <v>0</v>
      </c>
      <c r="CMY39" s="927">
        <f t="shared" si="576"/>
        <v>0</v>
      </c>
      <c r="CMZ39" s="927">
        <f t="shared" si="576"/>
        <v>0</v>
      </c>
      <c r="CNA39" s="927">
        <f t="shared" si="576"/>
        <v>0</v>
      </c>
      <c r="CNB39" s="927">
        <f t="shared" si="576"/>
        <v>0</v>
      </c>
      <c r="CNC39" s="927">
        <f t="shared" si="576"/>
        <v>0</v>
      </c>
      <c r="CND39" s="927">
        <f t="shared" si="576"/>
        <v>0</v>
      </c>
      <c r="CNE39" s="927">
        <f t="shared" si="576"/>
        <v>0</v>
      </c>
      <c r="CNF39" s="927">
        <f t="shared" si="576"/>
        <v>0</v>
      </c>
      <c r="CNG39" s="927">
        <f t="shared" si="576"/>
        <v>0</v>
      </c>
      <c r="CNH39" s="927">
        <f t="shared" si="576"/>
        <v>0</v>
      </c>
      <c r="CNI39" s="927">
        <f t="shared" si="576"/>
        <v>0</v>
      </c>
      <c r="CNJ39" s="927">
        <f t="shared" si="576"/>
        <v>0</v>
      </c>
      <c r="CNK39" s="927">
        <f t="shared" si="576"/>
        <v>0</v>
      </c>
      <c r="CNL39" s="927">
        <f t="shared" si="576"/>
        <v>0</v>
      </c>
      <c r="CNM39" s="927">
        <f t="shared" si="576"/>
        <v>0</v>
      </c>
      <c r="CNN39" s="927">
        <f t="shared" si="576"/>
        <v>0</v>
      </c>
      <c r="CNO39" s="927">
        <f t="shared" si="576"/>
        <v>0</v>
      </c>
      <c r="CNP39" s="927">
        <f t="shared" si="576"/>
        <v>0</v>
      </c>
      <c r="CNQ39" s="927">
        <f t="shared" si="576"/>
        <v>0</v>
      </c>
      <c r="CNR39" s="927">
        <f t="shared" si="576"/>
        <v>0</v>
      </c>
      <c r="CNS39" s="927">
        <f t="shared" si="576"/>
        <v>0</v>
      </c>
      <c r="CNT39" s="927">
        <f t="shared" si="576"/>
        <v>0</v>
      </c>
      <c r="CNU39" s="927">
        <f t="shared" si="576"/>
        <v>0</v>
      </c>
      <c r="CNV39" s="927">
        <f t="shared" si="576"/>
        <v>0</v>
      </c>
      <c r="CNW39" s="927">
        <f t="shared" si="576"/>
        <v>0</v>
      </c>
      <c r="CNX39" s="927">
        <f t="shared" si="576"/>
        <v>0</v>
      </c>
      <c r="CNY39" s="927">
        <f t="shared" si="576"/>
        <v>0</v>
      </c>
      <c r="CNZ39" s="927">
        <f t="shared" si="576"/>
        <v>0</v>
      </c>
      <c r="COA39" s="927">
        <f t="shared" si="576"/>
        <v>0</v>
      </c>
      <c r="COB39" s="927">
        <f t="shared" si="576"/>
        <v>0</v>
      </c>
      <c r="COC39" s="927">
        <f t="shared" si="576"/>
        <v>0</v>
      </c>
      <c r="COD39" s="927">
        <f t="shared" si="576"/>
        <v>0</v>
      </c>
      <c r="COE39" s="927">
        <f t="shared" si="576"/>
        <v>0</v>
      </c>
      <c r="COF39" s="927">
        <f t="shared" si="576"/>
        <v>0</v>
      </c>
      <c r="COG39" s="927">
        <f t="shared" si="576"/>
        <v>0</v>
      </c>
      <c r="COH39" s="927">
        <f t="shared" si="576"/>
        <v>0</v>
      </c>
      <c r="COI39" s="927">
        <f t="shared" si="576"/>
        <v>0</v>
      </c>
      <c r="COJ39" s="927">
        <f t="shared" si="576"/>
        <v>0</v>
      </c>
      <c r="COK39" s="927">
        <f t="shared" si="576"/>
        <v>0</v>
      </c>
      <c r="COL39" s="927">
        <f t="shared" si="576"/>
        <v>0</v>
      </c>
      <c r="COM39" s="927">
        <f t="shared" si="576"/>
        <v>0</v>
      </c>
      <c r="CON39" s="927">
        <f t="shared" si="576"/>
        <v>0</v>
      </c>
      <c r="COO39" s="927">
        <f t="shared" si="576"/>
        <v>0</v>
      </c>
      <c r="COP39" s="927">
        <f t="shared" si="576"/>
        <v>0</v>
      </c>
      <c r="COQ39" s="927">
        <f t="shared" si="576"/>
        <v>0</v>
      </c>
      <c r="COR39" s="927">
        <f t="shared" si="576"/>
        <v>0</v>
      </c>
      <c r="COS39" s="927">
        <f t="shared" si="576"/>
        <v>0</v>
      </c>
      <c r="COT39" s="927">
        <f t="shared" ref="COT39:CRE39" si="577">+COS39</f>
        <v>0</v>
      </c>
      <c r="COU39" s="927">
        <f t="shared" si="577"/>
        <v>0</v>
      </c>
      <c r="COV39" s="927">
        <f t="shared" si="577"/>
        <v>0</v>
      </c>
      <c r="COW39" s="927">
        <f t="shared" si="577"/>
        <v>0</v>
      </c>
      <c r="COX39" s="927">
        <f t="shared" si="577"/>
        <v>0</v>
      </c>
      <c r="COY39" s="927">
        <f t="shared" si="577"/>
        <v>0</v>
      </c>
      <c r="COZ39" s="927">
        <f t="shared" si="577"/>
        <v>0</v>
      </c>
      <c r="CPA39" s="927">
        <f t="shared" si="577"/>
        <v>0</v>
      </c>
      <c r="CPB39" s="927">
        <f t="shared" si="577"/>
        <v>0</v>
      </c>
      <c r="CPC39" s="927">
        <f t="shared" si="577"/>
        <v>0</v>
      </c>
      <c r="CPD39" s="927">
        <f t="shared" si="577"/>
        <v>0</v>
      </c>
      <c r="CPE39" s="927">
        <f t="shared" si="577"/>
        <v>0</v>
      </c>
      <c r="CPF39" s="927">
        <f t="shared" si="577"/>
        <v>0</v>
      </c>
      <c r="CPG39" s="927">
        <f t="shared" si="577"/>
        <v>0</v>
      </c>
      <c r="CPH39" s="927">
        <f t="shared" si="577"/>
        <v>0</v>
      </c>
      <c r="CPI39" s="927">
        <f t="shared" si="577"/>
        <v>0</v>
      </c>
      <c r="CPJ39" s="927">
        <f t="shared" si="577"/>
        <v>0</v>
      </c>
      <c r="CPK39" s="927">
        <f t="shared" si="577"/>
        <v>0</v>
      </c>
      <c r="CPL39" s="927">
        <f t="shared" si="577"/>
        <v>0</v>
      </c>
      <c r="CPM39" s="927">
        <f t="shared" si="577"/>
        <v>0</v>
      </c>
      <c r="CPN39" s="927">
        <f t="shared" si="577"/>
        <v>0</v>
      </c>
      <c r="CPO39" s="927">
        <f t="shared" si="577"/>
        <v>0</v>
      </c>
      <c r="CPP39" s="927">
        <f t="shared" si="577"/>
        <v>0</v>
      </c>
      <c r="CPQ39" s="927">
        <f t="shared" si="577"/>
        <v>0</v>
      </c>
      <c r="CPR39" s="927">
        <f t="shared" si="577"/>
        <v>0</v>
      </c>
      <c r="CPS39" s="927">
        <f t="shared" si="577"/>
        <v>0</v>
      </c>
      <c r="CPT39" s="927">
        <f t="shared" si="577"/>
        <v>0</v>
      </c>
      <c r="CPU39" s="927">
        <f t="shared" si="577"/>
        <v>0</v>
      </c>
      <c r="CPV39" s="927">
        <f t="shared" si="577"/>
        <v>0</v>
      </c>
      <c r="CPW39" s="927">
        <f t="shared" si="577"/>
        <v>0</v>
      </c>
      <c r="CPX39" s="927">
        <f t="shared" si="577"/>
        <v>0</v>
      </c>
      <c r="CPY39" s="927">
        <f t="shared" si="577"/>
        <v>0</v>
      </c>
      <c r="CPZ39" s="927">
        <f t="shared" si="577"/>
        <v>0</v>
      </c>
      <c r="CQA39" s="927">
        <f t="shared" si="577"/>
        <v>0</v>
      </c>
      <c r="CQB39" s="927">
        <f t="shared" si="577"/>
        <v>0</v>
      </c>
      <c r="CQC39" s="927">
        <f t="shared" si="577"/>
        <v>0</v>
      </c>
      <c r="CQD39" s="927">
        <f t="shared" si="577"/>
        <v>0</v>
      </c>
      <c r="CQE39" s="927">
        <f t="shared" si="577"/>
        <v>0</v>
      </c>
      <c r="CQF39" s="927">
        <f t="shared" si="577"/>
        <v>0</v>
      </c>
      <c r="CQG39" s="927">
        <f t="shared" si="577"/>
        <v>0</v>
      </c>
      <c r="CQH39" s="927">
        <f t="shared" si="577"/>
        <v>0</v>
      </c>
      <c r="CQI39" s="927">
        <f t="shared" si="577"/>
        <v>0</v>
      </c>
      <c r="CQJ39" s="927">
        <f t="shared" si="577"/>
        <v>0</v>
      </c>
      <c r="CQK39" s="927">
        <f t="shared" si="577"/>
        <v>0</v>
      </c>
      <c r="CQL39" s="927">
        <f t="shared" si="577"/>
        <v>0</v>
      </c>
      <c r="CQM39" s="927">
        <f t="shared" si="577"/>
        <v>0</v>
      </c>
      <c r="CQN39" s="927">
        <f t="shared" si="577"/>
        <v>0</v>
      </c>
      <c r="CQO39" s="927">
        <f t="shared" si="577"/>
        <v>0</v>
      </c>
      <c r="CQP39" s="927">
        <f t="shared" si="577"/>
        <v>0</v>
      </c>
      <c r="CQQ39" s="927">
        <f t="shared" si="577"/>
        <v>0</v>
      </c>
      <c r="CQR39" s="927">
        <f t="shared" si="577"/>
        <v>0</v>
      </c>
      <c r="CQS39" s="927">
        <f t="shared" si="577"/>
        <v>0</v>
      </c>
      <c r="CQT39" s="927">
        <f t="shared" si="577"/>
        <v>0</v>
      </c>
      <c r="CQU39" s="927">
        <f t="shared" si="577"/>
        <v>0</v>
      </c>
      <c r="CQV39" s="927">
        <f t="shared" si="577"/>
        <v>0</v>
      </c>
      <c r="CQW39" s="927">
        <f t="shared" si="577"/>
        <v>0</v>
      </c>
      <c r="CQX39" s="927">
        <f t="shared" si="577"/>
        <v>0</v>
      </c>
      <c r="CQY39" s="927">
        <f t="shared" si="577"/>
        <v>0</v>
      </c>
      <c r="CQZ39" s="927">
        <f t="shared" si="577"/>
        <v>0</v>
      </c>
      <c r="CRA39" s="927">
        <f t="shared" si="577"/>
        <v>0</v>
      </c>
      <c r="CRB39" s="927">
        <f t="shared" si="577"/>
        <v>0</v>
      </c>
      <c r="CRC39" s="927">
        <f t="shared" si="577"/>
        <v>0</v>
      </c>
      <c r="CRD39" s="927">
        <f t="shared" si="577"/>
        <v>0</v>
      </c>
      <c r="CRE39" s="927">
        <f t="shared" si="577"/>
        <v>0</v>
      </c>
      <c r="CRF39" s="927">
        <f t="shared" ref="CRF39:CTQ39" si="578">+CRE39</f>
        <v>0</v>
      </c>
      <c r="CRG39" s="927">
        <f t="shared" si="578"/>
        <v>0</v>
      </c>
      <c r="CRH39" s="927">
        <f t="shared" si="578"/>
        <v>0</v>
      </c>
      <c r="CRI39" s="927">
        <f t="shared" si="578"/>
        <v>0</v>
      </c>
      <c r="CRJ39" s="927">
        <f t="shared" si="578"/>
        <v>0</v>
      </c>
      <c r="CRK39" s="927">
        <f t="shared" si="578"/>
        <v>0</v>
      </c>
      <c r="CRL39" s="927">
        <f t="shared" si="578"/>
        <v>0</v>
      </c>
      <c r="CRM39" s="927">
        <f t="shared" si="578"/>
        <v>0</v>
      </c>
      <c r="CRN39" s="927">
        <f t="shared" si="578"/>
        <v>0</v>
      </c>
      <c r="CRO39" s="927">
        <f t="shared" si="578"/>
        <v>0</v>
      </c>
      <c r="CRP39" s="927">
        <f t="shared" si="578"/>
        <v>0</v>
      </c>
      <c r="CRQ39" s="927">
        <f t="shared" si="578"/>
        <v>0</v>
      </c>
      <c r="CRR39" s="927">
        <f t="shared" si="578"/>
        <v>0</v>
      </c>
      <c r="CRS39" s="927">
        <f t="shared" si="578"/>
        <v>0</v>
      </c>
      <c r="CRT39" s="927">
        <f t="shared" si="578"/>
        <v>0</v>
      </c>
      <c r="CRU39" s="927">
        <f t="shared" si="578"/>
        <v>0</v>
      </c>
      <c r="CRV39" s="927">
        <f t="shared" si="578"/>
        <v>0</v>
      </c>
      <c r="CRW39" s="927">
        <f t="shared" si="578"/>
        <v>0</v>
      </c>
      <c r="CRX39" s="927">
        <f t="shared" si="578"/>
        <v>0</v>
      </c>
      <c r="CRY39" s="927">
        <f t="shared" si="578"/>
        <v>0</v>
      </c>
      <c r="CRZ39" s="927">
        <f t="shared" si="578"/>
        <v>0</v>
      </c>
      <c r="CSA39" s="927">
        <f t="shared" si="578"/>
        <v>0</v>
      </c>
      <c r="CSB39" s="927">
        <f t="shared" si="578"/>
        <v>0</v>
      </c>
      <c r="CSC39" s="927">
        <f t="shared" si="578"/>
        <v>0</v>
      </c>
      <c r="CSD39" s="927">
        <f t="shared" si="578"/>
        <v>0</v>
      </c>
      <c r="CSE39" s="927">
        <f t="shared" si="578"/>
        <v>0</v>
      </c>
      <c r="CSF39" s="927">
        <f t="shared" si="578"/>
        <v>0</v>
      </c>
      <c r="CSG39" s="927">
        <f t="shared" si="578"/>
        <v>0</v>
      </c>
      <c r="CSH39" s="927">
        <f t="shared" si="578"/>
        <v>0</v>
      </c>
      <c r="CSI39" s="927">
        <f t="shared" si="578"/>
        <v>0</v>
      </c>
      <c r="CSJ39" s="927">
        <f t="shared" si="578"/>
        <v>0</v>
      </c>
      <c r="CSK39" s="927">
        <f t="shared" si="578"/>
        <v>0</v>
      </c>
      <c r="CSL39" s="927">
        <f t="shared" si="578"/>
        <v>0</v>
      </c>
      <c r="CSM39" s="927">
        <f t="shared" si="578"/>
        <v>0</v>
      </c>
      <c r="CSN39" s="927">
        <f t="shared" si="578"/>
        <v>0</v>
      </c>
      <c r="CSO39" s="927">
        <f t="shared" si="578"/>
        <v>0</v>
      </c>
      <c r="CSP39" s="927">
        <f t="shared" si="578"/>
        <v>0</v>
      </c>
      <c r="CSQ39" s="927">
        <f t="shared" si="578"/>
        <v>0</v>
      </c>
      <c r="CSR39" s="927">
        <f t="shared" si="578"/>
        <v>0</v>
      </c>
      <c r="CSS39" s="927">
        <f t="shared" si="578"/>
        <v>0</v>
      </c>
      <c r="CST39" s="927">
        <f t="shared" si="578"/>
        <v>0</v>
      </c>
      <c r="CSU39" s="927">
        <f t="shared" si="578"/>
        <v>0</v>
      </c>
      <c r="CSV39" s="927">
        <f t="shared" si="578"/>
        <v>0</v>
      </c>
      <c r="CSW39" s="927">
        <f t="shared" si="578"/>
        <v>0</v>
      </c>
      <c r="CSX39" s="927">
        <f t="shared" si="578"/>
        <v>0</v>
      </c>
      <c r="CSY39" s="927">
        <f t="shared" si="578"/>
        <v>0</v>
      </c>
      <c r="CSZ39" s="927">
        <f t="shared" si="578"/>
        <v>0</v>
      </c>
      <c r="CTA39" s="927">
        <f t="shared" si="578"/>
        <v>0</v>
      </c>
      <c r="CTB39" s="927">
        <f t="shared" si="578"/>
        <v>0</v>
      </c>
      <c r="CTC39" s="927">
        <f t="shared" si="578"/>
        <v>0</v>
      </c>
      <c r="CTD39" s="927">
        <f t="shared" si="578"/>
        <v>0</v>
      </c>
      <c r="CTE39" s="927">
        <f t="shared" si="578"/>
        <v>0</v>
      </c>
      <c r="CTF39" s="927">
        <f t="shared" si="578"/>
        <v>0</v>
      </c>
      <c r="CTG39" s="927">
        <f t="shared" si="578"/>
        <v>0</v>
      </c>
      <c r="CTH39" s="927">
        <f t="shared" si="578"/>
        <v>0</v>
      </c>
      <c r="CTI39" s="927">
        <f t="shared" si="578"/>
        <v>0</v>
      </c>
      <c r="CTJ39" s="927">
        <f t="shared" si="578"/>
        <v>0</v>
      </c>
      <c r="CTK39" s="927">
        <f t="shared" si="578"/>
        <v>0</v>
      </c>
      <c r="CTL39" s="927">
        <f t="shared" si="578"/>
        <v>0</v>
      </c>
      <c r="CTM39" s="927">
        <f t="shared" si="578"/>
        <v>0</v>
      </c>
      <c r="CTN39" s="927">
        <f t="shared" si="578"/>
        <v>0</v>
      </c>
      <c r="CTO39" s="927">
        <f t="shared" si="578"/>
        <v>0</v>
      </c>
      <c r="CTP39" s="927">
        <f t="shared" si="578"/>
        <v>0</v>
      </c>
      <c r="CTQ39" s="927">
        <f t="shared" si="578"/>
        <v>0</v>
      </c>
      <c r="CTR39" s="927">
        <f t="shared" ref="CTR39:CWC39" si="579">+CTQ39</f>
        <v>0</v>
      </c>
      <c r="CTS39" s="927">
        <f t="shared" si="579"/>
        <v>0</v>
      </c>
      <c r="CTT39" s="927">
        <f t="shared" si="579"/>
        <v>0</v>
      </c>
      <c r="CTU39" s="927">
        <f t="shared" si="579"/>
        <v>0</v>
      </c>
      <c r="CTV39" s="927">
        <f t="shared" si="579"/>
        <v>0</v>
      </c>
      <c r="CTW39" s="927">
        <f t="shared" si="579"/>
        <v>0</v>
      </c>
      <c r="CTX39" s="927">
        <f t="shared" si="579"/>
        <v>0</v>
      </c>
      <c r="CTY39" s="927">
        <f t="shared" si="579"/>
        <v>0</v>
      </c>
      <c r="CTZ39" s="927">
        <f t="shared" si="579"/>
        <v>0</v>
      </c>
      <c r="CUA39" s="927">
        <f t="shared" si="579"/>
        <v>0</v>
      </c>
      <c r="CUB39" s="927">
        <f t="shared" si="579"/>
        <v>0</v>
      </c>
      <c r="CUC39" s="927">
        <f t="shared" si="579"/>
        <v>0</v>
      </c>
      <c r="CUD39" s="927">
        <f t="shared" si="579"/>
        <v>0</v>
      </c>
      <c r="CUE39" s="927">
        <f t="shared" si="579"/>
        <v>0</v>
      </c>
      <c r="CUF39" s="927">
        <f t="shared" si="579"/>
        <v>0</v>
      </c>
      <c r="CUG39" s="927">
        <f t="shared" si="579"/>
        <v>0</v>
      </c>
      <c r="CUH39" s="927">
        <f t="shared" si="579"/>
        <v>0</v>
      </c>
      <c r="CUI39" s="927">
        <f t="shared" si="579"/>
        <v>0</v>
      </c>
      <c r="CUJ39" s="927">
        <f t="shared" si="579"/>
        <v>0</v>
      </c>
      <c r="CUK39" s="927">
        <f t="shared" si="579"/>
        <v>0</v>
      </c>
      <c r="CUL39" s="927">
        <f t="shared" si="579"/>
        <v>0</v>
      </c>
      <c r="CUM39" s="927">
        <f t="shared" si="579"/>
        <v>0</v>
      </c>
      <c r="CUN39" s="927">
        <f t="shared" si="579"/>
        <v>0</v>
      </c>
      <c r="CUO39" s="927">
        <f t="shared" si="579"/>
        <v>0</v>
      </c>
      <c r="CUP39" s="927">
        <f t="shared" si="579"/>
        <v>0</v>
      </c>
      <c r="CUQ39" s="927">
        <f t="shared" si="579"/>
        <v>0</v>
      </c>
      <c r="CUR39" s="927">
        <f t="shared" si="579"/>
        <v>0</v>
      </c>
      <c r="CUS39" s="927">
        <f t="shared" si="579"/>
        <v>0</v>
      </c>
      <c r="CUT39" s="927">
        <f t="shared" si="579"/>
        <v>0</v>
      </c>
      <c r="CUU39" s="927">
        <f t="shared" si="579"/>
        <v>0</v>
      </c>
      <c r="CUV39" s="927">
        <f t="shared" si="579"/>
        <v>0</v>
      </c>
      <c r="CUW39" s="927">
        <f t="shared" si="579"/>
        <v>0</v>
      </c>
      <c r="CUX39" s="927">
        <f t="shared" si="579"/>
        <v>0</v>
      </c>
      <c r="CUY39" s="927">
        <f t="shared" si="579"/>
        <v>0</v>
      </c>
      <c r="CUZ39" s="927">
        <f t="shared" si="579"/>
        <v>0</v>
      </c>
      <c r="CVA39" s="927">
        <f t="shared" si="579"/>
        <v>0</v>
      </c>
      <c r="CVB39" s="927">
        <f t="shared" si="579"/>
        <v>0</v>
      </c>
      <c r="CVC39" s="927">
        <f t="shared" si="579"/>
        <v>0</v>
      </c>
      <c r="CVD39" s="927">
        <f t="shared" si="579"/>
        <v>0</v>
      </c>
      <c r="CVE39" s="927">
        <f t="shared" si="579"/>
        <v>0</v>
      </c>
      <c r="CVF39" s="927">
        <f t="shared" si="579"/>
        <v>0</v>
      </c>
      <c r="CVG39" s="927">
        <f t="shared" si="579"/>
        <v>0</v>
      </c>
      <c r="CVH39" s="927">
        <f t="shared" si="579"/>
        <v>0</v>
      </c>
      <c r="CVI39" s="927">
        <f t="shared" si="579"/>
        <v>0</v>
      </c>
      <c r="CVJ39" s="927">
        <f t="shared" si="579"/>
        <v>0</v>
      </c>
      <c r="CVK39" s="927">
        <f t="shared" si="579"/>
        <v>0</v>
      </c>
      <c r="CVL39" s="927">
        <f t="shared" si="579"/>
        <v>0</v>
      </c>
      <c r="CVM39" s="927">
        <f t="shared" si="579"/>
        <v>0</v>
      </c>
      <c r="CVN39" s="927">
        <f t="shared" si="579"/>
        <v>0</v>
      </c>
      <c r="CVO39" s="927">
        <f t="shared" si="579"/>
        <v>0</v>
      </c>
      <c r="CVP39" s="927">
        <f t="shared" si="579"/>
        <v>0</v>
      </c>
      <c r="CVQ39" s="927">
        <f t="shared" si="579"/>
        <v>0</v>
      </c>
      <c r="CVR39" s="927">
        <f t="shared" si="579"/>
        <v>0</v>
      </c>
      <c r="CVS39" s="927">
        <f t="shared" si="579"/>
        <v>0</v>
      </c>
      <c r="CVT39" s="927">
        <f t="shared" si="579"/>
        <v>0</v>
      </c>
      <c r="CVU39" s="927">
        <f t="shared" si="579"/>
        <v>0</v>
      </c>
      <c r="CVV39" s="927">
        <f t="shared" si="579"/>
        <v>0</v>
      </c>
      <c r="CVW39" s="927">
        <f t="shared" si="579"/>
        <v>0</v>
      </c>
      <c r="CVX39" s="927">
        <f t="shared" si="579"/>
        <v>0</v>
      </c>
      <c r="CVY39" s="927">
        <f t="shared" si="579"/>
        <v>0</v>
      </c>
      <c r="CVZ39" s="927">
        <f t="shared" si="579"/>
        <v>0</v>
      </c>
      <c r="CWA39" s="927">
        <f t="shared" si="579"/>
        <v>0</v>
      </c>
      <c r="CWB39" s="927">
        <f t="shared" si="579"/>
        <v>0</v>
      </c>
      <c r="CWC39" s="927">
        <f t="shared" si="579"/>
        <v>0</v>
      </c>
      <c r="CWD39" s="927">
        <f t="shared" ref="CWD39:CYO39" si="580">+CWC39</f>
        <v>0</v>
      </c>
      <c r="CWE39" s="927">
        <f t="shared" si="580"/>
        <v>0</v>
      </c>
      <c r="CWF39" s="927">
        <f t="shared" si="580"/>
        <v>0</v>
      </c>
      <c r="CWG39" s="927">
        <f t="shared" si="580"/>
        <v>0</v>
      </c>
      <c r="CWH39" s="927">
        <f t="shared" si="580"/>
        <v>0</v>
      </c>
      <c r="CWI39" s="927">
        <f t="shared" si="580"/>
        <v>0</v>
      </c>
      <c r="CWJ39" s="927">
        <f t="shared" si="580"/>
        <v>0</v>
      </c>
      <c r="CWK39" s="927">
        <f t="shared" si="580"/>
        <v>0</v>
      </c>
      <c r="CWL39" s="927">
        <f t="shared" si="580"/>
        <v>0</v>
      </c>
      <c r="CWM39" s="927">
        <f t="shared" si="580"/>
        <v>0</v>
      </c>
      <c r="CWN39" s="927">
        <f t="shared" si="580"/>
        <v>0</v>
      </c>
      <c r="CWO39" s="927">
        <f t="shared" si="580"/>
        <v>0</v>
      </c>
      <c r="CWP39" s="927">
        <f t="shared" si="580"/>
        <v>0</v>
      </c>
      <c r="CWQ39" s="927">
        <f t="shared" si="580"/>
        <v>0</v>
      </c>
      <c r="CWR39" s="927">
        <f t="shared" si="580"/>
        <v>0</v>
      </c>
      <c r="CWS39" s="927">
        <f t="shared" si="580"/>
        <v>0</v>
      </c>
      <c r="CWT39" s="927">
        <f t="shared" si="580"/>
        <v>0</v>
      </c>
      <c r="CWU39" s="927">
        <f t="shared" si="580"/>
        <v>0</v>
      </c>
      <c r="CWV39" s="927">
        <f t="shared" si="580"/>
        <v>0</v>
      </c>
      <c r="CWW39" s="927">
        <f t="shared" si="580"/>
        <v>0</v>
      </c>
      <c r="CWX39" s="927">
        <f t="shared" si="580"/>
        <v>0</v>
      </c>
      <c r="CWY39" s="927">
        <f t="shared" si="580"/>
        <v>0</v>
      </c>
      <c r="CWZ39" s="927">
        <f t="shared" si="580"/>
        <v>0</v>
      </c>
      <c r="CXA39" s="927">
        <f t="shared" si="580"/>
        <v>0</v>
      </c>
      <c r="CXB39" s="927">
        <f t="shared" si="580"/>
        <v>0</v>
      </c>
      <c r="CXC39" s="927">
        <f t="shared" si="580"/>
        <v>0</v>
      </c>
      <c r="CXD39" s="927">
        <f t="shared" si="580"/>
        <v>0</v>
      </c>
      <c r="CXE39" s="927">
        <f t="shared" si="580"/>
        <v>0</v>
      </c>
      <c r="CXF39" s="927">
        <f t="shared" si="580"/>
        <v>0</v>
      </c>
      <c r="CXG39" s="927">
        <f t="shared" si="580"/>
        <v>0</v>
      </c>
      <c r="CXH39" s="927">
        <f t="shared" si="580"/>
        <v>0</v>
      </c>
      <c r="CXI39" s="927">
        <f t="shared" si="580"/>
        <v>0</v>
      </c>
      <c r="CXJ39" s="927">
        <f t="shared" si="580"/>
        <v>0</v>
      </c>
      <c r="CXK39" s="927">
        <f t="shared" si="580"/>
        <v>0</v>
      </c>
      <c r="CXL39" s="927">
        <f t="shared" si="580"/>
        <v>0</v>
      </c>
      <c r="CXM39" s="927">
        <f t="shared" si="580"/>
        <v>0</v>
      </c>
      <c r="CXN39" s="927">
        <f t="shared" si="580"/>
        <v>0</v>
      </c>
      <c r="CXO39" s="927">
        <f t="shared" si="580"/>
        <v>0</v>
      </c>
      <c r="CXP39" s="927">
        <f t="shared" si="580"/>
        <v>0</v>
      </c>
      <c r="CXQ39" s="927">
        <f t="shared" si="580"/>
        <v>0</v>
      </c>
      <c r="CXR39" s="927">
        <f t="shared" si="580"/>
        <v>0</v>
      </c>
      <c r="CXS39" s="927">
        <f t="shared" si="580"/>
        <v>0</v>
      </c>
      <c r="CXT39" s="927">
        <f t="shared" si="580"/>
        <v>0</v>
      </c>
      <c r="CXU39" s="927">
        <f t="shared" si="580"/>
        <v>0</v>
      </c>
      <c r="CXV39" s="927">
        <f t="shared" si="580"/>
        <v>0</v>
      </c>
      <c r="CXW39" s="927">
        <f t="shared" si="580"/>
        <v>0</v>
      </c>
      <c r="CXX39" s="927">
        <f t="shared" si="580"/>
        <v>0</v>
      </c>
      <c r="CXY39" s="927">
        <f t="shared" si="580"/>
        <v>0</v>
      </c>
      <c r="CXZ39" s="927">
        <f t="shared" si="580"/>
        <v>0</v>
      </c>
      <c r="CYA39" s="927">
        <f t="shared" si="580"/>
        <v>0</v>
      </c>
      <c r="CYB39" s="927">
        <f t="shared" si="580"/>
        <v>0</v>
      </c>
      <c r="CYC39" s="927">
        <f t="shared" si="580"/>
        <v>0</v>
      </c>
      <c r="CYD39" s="927">
        <f t="shared" si="580"/>
        <v>0</v>
      </c>
      <c r="CYE39" s="927">
        <f t="shared" si="580"/>
        <v>0</v>
      </c>
      <c r="CYF39" s="927">
        <f t="shared" si="580"/>
        <v>0</v>
      </c>
      <c r="CYG39" s="927">
        <f t="shared" si="580"/>
        <v>0</v>
      </c>
      <c r="CYH39" s="927">
        <f t="shared" si="580"/>
        <v>0</v>
      </c>
      <c r="CYI39" s="927">
        <f t="shared" si="580"/>
        <v>0</v>
      </c>
      <c r="CYJ39" s="927">
        <f t="shared" si="580"/>
        <v>0</v>
      </c>
      <c r="CYK39" s="927">
        <f t="shared" si="580"/>
        <v>0</v>
      </c>
      <c r="CYL39" s="927">
        <f t="shared" si="580"/>
        <v>0</v>
      </c>
      <c r="CYM39" s="927">
        <f t="shared" si="580"/>
        <v>0</v>
      </c>
      <c r="CYN39" s="927">
        <f t="shared" si="580"/>
        <v>0</v>
      </c>
      <c r="CYO39" s="927">
        <f t="shared" si="580"/>
        <v>0</v>
      </c>
      <c r="CYP39" s="927">
        <f t="shared" ref="CYP39:DBA39" si="581">+CYO39</f>
        <v>0</v>
      </c>
      <c r="CYQ39" s="927">
        <f t="shared" si="581"/>
        <v>0</v>
      </c>
      <c r="CYR39" s="927">
        <f t="shared" si="581"/>
        <v>0</v>
      </c>
      <c r="CYS39" s="927">
        <f t="shared" si="581"/>
        <v>0</v>
      </c>
      <c r="CYT39" s="927">
        <f t="shared" si="581"/>
        <v>0</v>
      </c>
      <c r="CYU39" s="927">
        <f t="shared" si="581"/>
        <v>0</v>
      </c>
      <c r="CYV39" s="927">
        <f t="shared" si="581"/>
        <v>0</v>
      </c>
      <c r="CYW39" s="927">
        <f t="shared" si="581"/>
        <v>0</v>
      </c>
      <c r="CYX39" s="927">
        <f t="shared" si="581"/>
        <v>0</v>
      </c>
      <c r="CYY39" s="927">
        <f t="shared" si="581"/>
        <v>0</v>
      </c>
      <c r="CYZ39" s="927">
        <f t="shared" si="581"/>
        <v>0</v>
      </c>
      <c r="CZA39" s="927">
        <f t="shared" si="581"/>
        <v>0</v>
      </c>
      <c r="CZB39" s="927">
        <f t="shared" si="581"/>
        <v>0</v>
      </c>
      <c r="CZC39" s="927">
        <f t="shared" si="581"/>
        <v>0</v>
      </c>
      <c r="CZD39" s="927">
        <f t="shared" si="581"/>
        <v>0</v>
      </c>
      <c r="CZE39" s="927">
        <f t="shared" si="581"/>
        <v>0</v>
      </c>
      <c r="CZF39" s="927">
        <f t="shared" si="581"/>
        <v>0</v>
      </c>
      <c r="CZG39" s="927">
        <f t="shared" si="581"/>
        <v>0</v>
      </c>
      <c r="CZH39" s="927">
        <f t="shared" si="581"/>
        <v>0</v>
      </c>
      <c r="CZI39" s="927">
        <f t="shared" si="581"/>
        <v>0</v>
      </c>
      <c r="CZJ39" s="927">
        <f t="shared" si="581"/>
        <v>0</v>
      </c>
      <c r="CZK39" s="927">
        <f t="shared" si="581"/>
        <v>0</v>
      </c>
      <c r="CZL39" s="927">
        <f t="shared" si="581"/>
        <v>0</v>
      </c>
      <c r="CZM39" s="927">
        <f t="shared" si="581"/>
        <v>0</v>
      </c>
      <c r="CZN39" s="927">
        <f t="shared" si="581"/>
        <v>0</v>
      </c>
      <c r="CZO39" s="927">
        <f t="shared" si="581"/>
        <v>0</v>
      </c>
      <c r="CZP39" s="927">
        <f t="shared" si="581"/>
        <v>0</v>
      </c>
      <c r="CZQ39" s="927">
        <f t="shared" si="581"/>
        <v>0</v>
      </c>
      <c r="CZR39" s="927">
        <f t="shared" si="581"/>
        <v>0</v>
      </c>
      <c r="CZS39" s="927">
        <f t="shared" si="581"/>
        <v>0</v>
      </c>
      <c r="CZT39" s="927">
        <f t="shared" si="581"/>
        <v>0</v>
      </c>
      <c r="CZU39" s="927">
        <f t="shared" si="581"/>
        <v>0</v>
      </c>
      <c r="CZV39" s="927">
        <f t="shared" si="581"/>
        <v>0</v>
      </c>
      <c r="CZW39" s="927">
        <f t="shared" si="581"/>
        <v>0</v>
      </c>
      <c r="CZX39" s="927">
        <f t="shared" si="581"/>
        <v>0</v>
      </c>
      <c r="CZY39" s="927">
        <f t="shared" si="581"/>
        <v>0</v>
      </c>
      <c r="CZZ39" s="927">
        <f t="shared" si="581"/>
        <v>0</v>
      </c>
      <c r="DAA39" s="927">
        <f t="shared" si="581"/>
        <v>0</v>
      </c>
      <c r="DAB39" s="927">
        <f t="shared" si="581"/>
        <v>0</v>
      </c>
      <c r="DAC39" s="927">
        <f t="shared" si="581"/>
        <v>0</v>
      </c>
      <c r="DAD39" s="927">
        <f t="shared" si="581"/>
        <v>0</v>
      </c>
      <c r="DAE39" s="927">
        <f t="shared" si="581"/>
        <v>0</v>
      </c>
      <c r="DAF39" s="927">
        <f t="shared" si="581"/>
        <v>0</v>
      </c>
      <c r="DAG39" s="927">
        <f t="shared" si="581"/>
        <v>0</v>
      </c>
      <c r="DAH39" s="927">
        <f t="shared" si="581"/>
        <v>0</v>
      </c>
      <c r="DAI39" s="927">
        <f t="shared" si="581"/>
        <v>0</v>
      </c>
      <c r="DAJ39" s="927">
        <f t="shared" si="581"/>
        <v>0</v>
      </c>
      <c r="DAK39" s="927">
        <f t="shared" si="581"/>
        <v>0</v>
      </c>
      <c r="DAL39" s="927">
        <f t="shared" si="581"/>
        <v>0</v>
      </c>
      <c r="DAM39" s="927">
        <f t="shared" si="581"/>
        <v>0</v>
      </c>
      <c r="DAN39" s="927">
        <f t="shared" si="581"/>
        <v>0</v>
      </c>
      <c r="DAO39" s="927">
        <f t="shared" si="581"/>
        <v>0</v>
      </c>
      <c r="DAP39" s="927">
        <f t="shared" si="581"/>
        <v>0</v>
      </c>
      <c r="DAQ39" s="927">
        <f t="shared" si="581"/>
        <v>0</v>
      </c>
      <c r="DAR39" s="927">
        <f t="shared" si="581"/>
        <v>0</v>
      </c>
      <c r="DAS39" s="927">
        <f t="shared" si="581"/>
        <v>0</v>
      </c>
      <c r="DAT39" s="927">
        <f t="shared" si="581"/>
        <v>0</v>
      </c>
      <c r="DAU39" s="927">
        <f t="shared" si="581"/>
        <v>0</v>
      </c>
      <c r="DAV39" s="927">
        <f t="shared" si="581"/>
        <v>0</v>
      </c>
      <c r="DAW39" s="927">
        <f t="shared" si="581"/>
        <v>0</v>
      </c>
      <c r="DAX39" s="927">
        <f t="shared" si="581"/>
        <v>0</v>
      </c>
      <c r="DAY39" s="927">
        <f t="shared" si="581"/>
        <v>0</v>
      </c>
      <c r="DAZ39" s="927">
        <f t="shared" si="581"/>
        <v>0</v>
      </c>
      <c r="DBA39" s="927">
        <f t="shared" si="581"/>
        <v>0</v>
      </c>
      <c r="DBB39" s="927">
        <f t="shared" ref="DBB39:DDM39" si="582">+DBA39</f>
        <v>0</v>
      </c>
      <c r="DBC39" s="927">
        <f t="shared" si="582"/>
        <v>0</v>
      </c>
      <c r="DBD39" s="927">
        <f t="shared" si="582"/>
        <v>0</v>
      </c>
      <c r="DBE39" s="927">
        <f t="shared" si="582"/>
        <v>0</v>
      </c>
      <c r="DBF39" s="927">
        <f t="shared" si="582"/>
        <v>0</v>
      </c>
      <c r="DBG39" s="927">
        <f t="shared" si="582"/>
        <v>0</v>
      </c>
      <c r="DBH39" s="927">
        <f t="shared" si="582"/>
        <v>0</v>
      </c>
      <c r="DBI39" s="927">
        <f t="shared" si="582"/>
        <v>0</v>
      </c>
      <c r="DBJ39" s="927">
        <f t="shared" si="582"/>
        <v>0</v>
      </c>
      <c r="DBK39" s="927">
        <f t="shared" si="582"/>
        <v>0</v>
      </c>
      <c r="DBL39" s="927">
        <f t="shared" si="582"/>
        <v>0</v>
      </c>
      <c r="DBM39" s="927">
        <f t="shared" si="582"/>
        <v>0</v>
      </c>
      <c r="DBN39" s="927">
        <f t="shared" si="582"/>
        <v>0</v>
      </c>
      <c r="DBO39" s="927">
        <f t="shared" si="582"/>
        <v>0</v>
      </c>
      <c r="DBP39" s="927">
        <f t="shared" si="582"/>
        <v>0</v>
      </c>
      <c r="DBQ39" s="927">
        <f t="shared" si="582"/>
        <v>0</v>
      </c>
      <c r="DBR39" s="927">
        <f t="shared" si="582"/>
        <v>0</v>
      </c>
      <c r="DBS39" s="927">
        <f t="shared" si="582"/>
        <v>0</v>
      </c>
      <c r="DBT39" s="927">
        <f t="shared" si="582"/>
        <v>0</v>
      </c>
      <c r="DBU39" s="927">
        <f t="shared" si="582"/>
        <v>0</v>
      </c>
      <c r="DBV39" s="927">
        <f t="shared" si="582"/>
        <v>0</v>
      </c>
      <c r="DBW39" s="927">
        <f t="shared" si="582"/>
        <v>0</v>
      </c>
      <c r="DBX39" s="927">
        <f t="shared" si="582"/>
        <v>0</v>
      </c>
      <c r="DBY39" s="927">
        <f t="shared" si="582"/>
        <v>0</v>
      </c>
      <c r="DBZ39" s="927">
        <f t="shared" si="582"/>
        <v>0</v>
      </c>
      <c r="DCA39" s="927">
        <f t="shared" si="582"/>
        <v>0</v>
      </c>
      <c r="DCB39" s="927">
        <f t="shared" si="582"/>
        <v>0</v>
      </c>
      <c r="DCC39" s="927">
        <f t="shared" si="582"/>
        <v>0</v>
      </c>
      <c r="DCD39" s="927">
        <f t="shared" si="582"/>
        <v>0</v>
      </c>
      <c r="DCE39" s="927">
        <f t="shared" si="582"/>
        <v>0</v>
      </c>
      <c r="DCF39" s="927">
        <f t="shared" si="582"/>
        <v>0</v>
      </c>
      <c r="DCG39" s="927">
        <f t="shared" si="582"/>
        <v>0</v>
      </c>
      <c r="DCH39" s="927">
        <f t="shared" si="582"/>
        <v>0</v>
      </c>
      <c r="DCI39" s="927">
        <f t="shared" si="582"/>
        <v>0</v>
      </c>
      <c r="DCJ39" s="927">
        <f t="shared" si="582"/>
        <v>0</v>
      </c>
      <c r="DCK39" s="927">
        <f t="shared" si="582"/>
        <v>0</v>
      </c>
      <c r="DCL39" s="927">
        <f t="shared" si="582"/>
        <v>0</v>
      </c>
      <c r="DCM39" s="927">
        <f t="shared" si="582"/>
        <v>0</v>
      </c>
      <c r="DCN39" s="927">
        <f t="shared" si="582"/>
        <v>0</v>
      </c>
      <c r="DCO39" s="927">
        <f t="shared" si="582"/>
        <v>0</v>
      </c>
      <c r="DCP39" s="927">
        <f t="shared" si="582"/>
        <v>0</v>
      </c>
      <c r="DCQ39" s="927">
        <f t="shared" si="582"/>
        <v>0</v>
      </c>
      <c r="DCR39" s="927">
        <f t="shared" si="582"/>
        <v>0</v>
      </c>
      <c r="DCS39" s="927">
        <f t="shared" si="582"/>
        <v>0</v>
      </c>
      <c r="DCT39" s="927">
        <f t="shared" si="582"/>
        <v>0</v>
      </c>
      <c r="DCU39" s="927">
        <f t="shared" si="582"/>
        <v>0</v>
      </c>
      <c r="DCV39" s="927">
        <f t="shared" si="582"/>
        <v>0</v>
      </c>
      <c r="DCW39" s="927">
        <f t="shared" si="582"/>
        <v>0</v>
      </c>
      <c r="DCX39" s="927">
        <f t="shared" si="582"/>
        <v>0</v>
      </c>
      <c r="DCY39" s="927">
        <f t="shared" si="582"/>
        <v>0</v>
      </c>
      <c r="DCZ39" s="927">
        <f t="shared" si="582"/>
        <v>0</v>
      </c>
      <c r="DDA39" s="927">
        <f t="shared" si="582"/>
        <v>0</v>
      </c>
      <c r="DDB39" s="927">
        <f t="shared" si="582"/>
        <v>0</v>
      </c>
      <c r="DDC39" s="927">
        <f t="shared" si="582"/>
        <v>0</v>
      </c>
      <c r="DDD39" s="927">
        <f t="shared" si="582"/>
        <v>0</v>
      </c>
      <c r="DDE39" s="927">
        <f t="shared" si="582"/>
        <v>0</v>
      </c>
      <c r="DDF39" s="927">
        <f t="shared" si="582"/>
        <v>0</v>
      </c>
      <c r="DDG39" s="927">
        <f t="shared" si="582"/>
        <v>0</v>
      </c>
      <c r="DDH39" s="927">
        <f t="shared" si="582"/>
        <v>0</v>
      </c>
      <c r="DDI39" s="927">
        <f t="shared" si="582"/>
        <v>0</v>
      </c>
      <c r="DDJ39" s="927">
        <f t="shared" si="582"/>
        <v>0</v>
      </c>
      <c r="DDK39" s="927">
        <f t="shared" si="582"/>
        <v>0</v>
      </c>
      <c r="DDL39" s="927">
        <f t="shared" si="582"/>
        <v>0</v>
      </c>
      <c r="DDM39" s="927">
        <f t="shared" si="582"/>
        <v>0</v>
      </c>
      <c r="DDN39" s="927">
        <f t="shared" ref="DDN39:DFY39" si="583">+DDM39</f>
        <v>0</v>
      </c>
      <c r="DDO39" s="927">
        <f t="shared" si="583"/>
        <v>0</v>
      </c>
      <c r="DDP39" s="927">
        <f t="shared" si="583"/>
        <v>0</v>
      </c>
      <c r="DDQ39" s="927">
        <f t="shared" si="583"/>
        <v>0</v>
      </c>
      <c r="DDR39" s="927">
        <f t="shared" si="583"/>
        <v>0</v>
      </c>
      <c r="DDS39" s="927">
        <f t="shared" si="583"/>
        <v>0</v>
      </c>
      <c r="DDT39" s="927">
        <f t="shared" si="583"/>
        <v>0</v>
      </c>
      <c r="DDU39" s="927">
        <f t="shared" si="583"/>
        <v>0</v>
      </c>
      <c r="DDV39" s="927">
        <f t="shared" si="583"/>
        <v>0</v>
      </c>
      <c r="DDW39" s="927">
        <f t="shared" si="583"/>
        <v>0</v>
      </c>
      <c r="DDX39" s="927">
        <f t="shared" si="583"/>
        <v>0</v>
      </c>
      <c r="DDY39" s="927">
        <f t="shared" si="583"/>
        <v>0</v>
      </c>
      <c r="DDZ39" s="927">
        <f t="shared" si="583"/>
        <v>0</v>
      </c>
      <c r="DEA39" s="927">
        <f t="shared" si="583"/>
        <v>0</v>
      </c>
      <c r="DEB39" s="927">
        <f t="shared" si="583"/>
        <v>0</v>
      </c>
      <c r="DEC39" s="927">
        <f t="shared" si="583"/>
        <v>0</v>
      </c>
      <c r="DED39" s="927">
        <f t="shared" si="583"/>
        <v>0</v>
      </c>
      <c r="DEE39" s="927">
        <f t="shared" si="583"/>
        <v>0</v>
      </c>
      <c r="DEF39" s="927">
        <f t="shared" si="583"/>
        <v>0</v>
      </c>
      <c r="DEG39" s="927">
        <f t="shared" si="583"/>
        <v>0</v>
      </c>
      <c r="DEH39" s="927">
        <f t="shared" si="583"/>
        <v>0</v>
      </c>
      <c r="DEI39" s="927">
        <f t="shared" si="583"/>
        <v>0</v>
      </c>
      <c r="DEJ39" s="927">
        <f t="shared" si="583"/>
        <v>0</v>
      </c>
      <c r="DEK39" s="927">
        <f t="shared" si="583"/>
        <v>0</v>
      </c>
      <c r="DEL39" s="927">
        <f t="shared" si="583"/>
        <v>0</v>
      </c>
      <c r="DEM39" s="927">
        <f t="shared" si="583"/>
        <v>0</v>
      </c>
      <c r="DEN39" s="927">
        <f t="shared" si="583"/>
        <v>0</v>
      </c>
      <c r="DEO39" s="927">
        <f t="shared" si="583"/>
        <v>0</v>
      </c>
      <c r="DEP39" s="927">
        <f t="shared" si="583"/>
        <v>0</v>
      </c>
      <c r="DEQ39" s="927">
        <f t="shared" si="583"/>
        <v>0</v>
      </c>
      <c r="DER39" s="927">
        <f t="shared" si="583"/>
        <v>0</v>
      </c>
      <c r="DES39" s="927">
        <f t="shared" si="583"/>
        <v>0</v>
      </c>
      <c r="DET39" s="927">
        <f t="shared" si="583"/>
        <v>0</v>
      </c>
      <c r="DEU39" s="927">
        <f t="shared" si="583"/>
        <v>0</v>
      </c>
      <c r="DEV39" s="927">
        <f t="shared" si="583"/>
        <v>0</v>
      </c>
      <c r="DEW39" s="927">
        <f t="shared" si="583"/>
        <v>0</v>
      </c>
      <c r="DEX39" s="927">
        <f t="shared" si="583"/>
        <v>0</v>
      </c>
      <c r="DEY39" s="927">
        <f t="shared" si="583"/>
        <v>0</v>
      </c>
      <c r="DEZ39" s="927">
        <f t="shared" si="583"/>
        <v>0</v>
      </c>
      <c r="DFA39" s="927">
        <f t="shared" si="583"/>
        <v>0</v>
      </c>
      <c r="DFB39" s="927">
        <f t="shared" si="583"/>
        <v>0</v>
      </c>
      <c r="DFC39" s="927">
        <f t="shared" si="583"/>
        <v>0</v>
      </c>
      <c r="DFD39" s="927">
        <f t="shared" si="583"/>
        <v>0</v>
      </c>
      <c r="DFE39" s="927">
        <f t="shared" si="583"/>
        <v>0</v>
      </c>
      <c r="DFF39" s="927">
        <f t="shared" si="583"/>
        <v>0</v>
      </c>
      <c r="DFG39" s="927">
        <f t="shared" si="583"/>
        <v>0</v>
      </c>
      <c r="DFH39" s="927">
        <f t="shared" si="583"/>
        <v>0</v>
      </c>
      <c r="DFI39" s="927">
        <f t="shared" si="583"/>
        <v>0</v>
      </c>
      <c r="DFJ39" s="927">
        <f t="shared" si="583"/>
        <v>0</v>
      </c>
      <c r="DFK39" s="927">
        <f t="shared" si="583"/>
        <v>0</v>
      </c>
      <c r="DFL39" s="927">
        <f t="shared" si="583"/>
        <v>0</v>
      </c>
      <c r="DFM39" s="927">
        <f t="shared" si="583"/>
        <v>0</v>
      </c>
      <c r="DFN39" s="927">
        <f t="shared" si="583"/>
        <v>0</v>
      </c>
      <c r="DFO39" s="927">
        <f t="shared" si="583"/>
        <v>0</v>
      </c>
      <c r="DFP39" s="927">
        <f t="shared" si="583"/>
        <v>0</v>
      </c>
      <c r="DFQ39" s="927">
        <f t="shared" si="583"/>
        <v>0</v>
      </c>
      <c r="DFR39" s="927">
        <f t="shared" si="583"/>
        <v>0</v>
      </c>
      <c r="DFS39" s="927">
        <f t="shared" si="583"/>
        <v>0</v>
      </c>
      <c r="DFT39" s="927">
        <f t="shared" si="583"/>
        <v>0</v>
      </c>
      <c r="DFU39" s="927">
        <f t="shared" si="583"/>
        <v>0</v>
      </c>
      <c r="DFV39" s="927">
        <f t="shared" si="583"/>
        <v>0</v>
      </c>
      <c r="DFW39" s="927">
        <f t="shared" si="583"/>
        <v>0</v>
      </c>
      <c r="DFX39" s="927">
        <f t="shared" si="583"/>
        <v>0</v>
      </c>
      <c r="DFY39" s="927">
        <f t="shared" si="583"/>
        <v>0</v>
      </c>
      <c r="DFZ39" s="927">
        <f t="shared" ref="DFZ39:DIK39" si="584">+DFY39</f>
        <v>0</v>
      </c>
      <c r="DGA39" s="927">
        <f t="shared" si="584"/>
        <v>0</v>
      </c>
      <c r="DGB39" s="927">
        <f t="shared" si="584"/>
        <v>0</v>
      </c>
      <c r="DGC39" s="927">
        <f t="shared" si="584"/>
        <v>0</v>
      </c>
      <c r="DGD39" s="927">
        <f t="shared" si="584"/>
        <v>0</v>
      </c>
      <c r="DGE39" s="927">
        <f t="shared" si="584"/>
        <v>0</v>
      </c>
      <c r="DGF39" s="927">
        <f t="shared" si="584"/>
        <v>0</v>
      </c>
      <c r="DGG39" s="927">
        <f t="shared" si="584"/>
        <v>0</v>
      </c>
      <c r="DGH39" s="927">
        <f t="shared" si="584"/>
        <v>0</v>
      </c>
      <c r="DGI39" s="927">
        <f t="shared" si="584"/>
        <v>0</v>
      </c>
      <c r="DGJ39" s="927">
        <f t="shared" si="584"/>
        <v>0</v>
      </c>
      <c r="DGK39" s="927">
        <f t="shared" si="584"/>
        <v>0</v>
      </c>
      <c r="DGL39" s="927">
        <f t="shared" si="584"/>
        <v>0</v>
      </c>
      <c r="DGM39" s="927">
        <f t="shared" si="584"/>
        <v>0</v>
      </c>
      <c r="DGN39" s="927">
        <f t="shared" si="584"/>
        <v>0</v>
      </c>
      <c r="DGO39" s="927">
        <f t="shared" si="584"/>
        <v>0</v>
      </c>
      <c r="DGP39" s="927">
        <f t="shared" si="584"/>
        <v>0</v>
      </c>
      <c r="DGQ39" s="927">
        <f t="shared" si="584"/>
        <v>0</v>
      </c>
      <c r="DGR39" s="927">
        <f t="shared" si="584"/>
        <v>0</v>
      </c>
      <c r="DGS39" s="927">
        <f t="shared" si="584"/>
        <v>0</v>
      </c>
      <c r="DGT39" s="927">
        <f t="shared" si="584"/>
        <v>0</v>
      </c>
      <c r="DGU39" s="927">
        <f t="shared" si="584"/>
        <v>0</v>
      </c>
      <c r="DGV39" s="927">
        <f t="shared" si="584"/>
        <v>0</v>
      </c>
      <c r="DGW39" s="927">
        <f t="shared" si="584"/>
        <v>0</v>
      </c>
      <c r="DGX39" s="927">
        <f t="shared" si="584"/>
        <v>0</v>
      </c>
      <c r="DGY39" s="927">
        <f t="shared" si="584"/>
        <v>0</v>
      </c>
      <c r="DGZ39" s="927">
        <f t="shared" si="584"/>
        <v>0</v>
      </c>
      <c r="DHA39" s="927">
        <f t="shared" si="584"/>
        <v>0</v>
      </c>
      <c r="DHB39" s="927">
        <f t="shared" si="584"/>
        <v>0</v>
      </c>
      <c r="DHC39" s="927">
        <f t="shared" si="584"/>
        <v>0</v>
      </c>
      <c r="DHD39" s="927">
        <f t="shared" si="584"/>
        <v>0</v>
      </c>
      <c r="DHE39" s="927">
        <f t="shared" si="584"/>
        <v>0</v>
      </c>
      <c r="DHF39" s="927">
        <f t="shared" si="584"/>
        <v>0</v>
      </c>
      <c r="DHG39" s="927">
        <f t="shared" si="584"/>
        <v>0</v>
      </c>
      <c r="DHH39" s="927">
        <f t="shared" si="584"/>
        <v>0</v>
      </c>
      <c r="DHI39" s="927">
        <f t="shared" si="584"/>
        <v>0</v>
      </c>
      <c r="DHJ39" s="927">
        <f t="shared" si="584"/>
        <v>0</v>
      </c>
      <c r="DHK39" s="927">
        <f t="shared" si="584"/>
        <v>0</v>
      </c>
      <c r="DHL39" s="927">
        <f t="shared" si="584"/>
        <v>0</v>
      </c>
      <c r="DHM39" s="927">
        <f t="shared" si="584"/>
        <v>0</v>
      </c>
      <c r="DHN39" s="927">
        <f t="shared" si="584"/>
        <v>0</v>
      </c>
      <c r="DHO39" s="927">
        <f t="shared" si="584"/>
        <v>0</v>
      </c>
      <c r="DHP39" s="927">
        <f t="shared" si="584"/>
        <v>0</v>
      </c>
      <c r="DHQ39" s="927">
        <f t="shared" si="584"/>
        <v>0</v>
      </c>
      <c r="DHR39" s="927">
        <f t="shared" si="584"/>
        <v>0</v>
      </c>
      <c r="DHS39" s="927">
        <f t="shared" si="584"/>
        <v>0</v>
      </c>
      <c r="DHT39" s="927">
        <f t="shared" si="584"/>
        <v>0</v>
      </c>
      <c r="DHU39" s="927">
        <f t="shared" si="584"/>
        <v>0</v>
      </c>
      <c r="DHV39" s="927">
        <f t="shared" si="584"/>
        <v>0</v>
      </c>
      <c r="DHW39" s="927">
        <f t="shared" si="584"/>
        <v>0</v>
      </c>
      <c r="DHX39" s="927">
        <f t="shared" si="584"/>
        <v>0</v>
      </c>
      <c r="DHY39" s="927">
        <f t="shared" si="584"/>
        <v>0</v>
      </c>
      <c r="DHZ39" s="927">
        <f t="shared" si="584"/>
        <v>0</v>
      </c>
      <c r="DIA39" s="927">
        <f t="shared" si="584"/>
        <v>0</v>
      </c>
      <c r="DIB39" s="927">
        <f t="shared" si="584"/>
        <v>0</v>
      </c>
      <c r="DIC39" s="927">
        <f t="shared" si="584"/>
        <v>0</v>
      </c>
      <c r="DID39" s="927">
        <f t="shared" si="584"/>
        <v>0</v>
      </c>
      <c r="DIE39" s="927">
        <f t="shared" si="584"/>
        <v>0</v>
      </c>
      <c r="DIF39" s="927">
        <f t="shared" si="584"/>
        <v>0</v>
      </c>
      <c r="DIG39" s="927">
        <f t="shared" si="584"/>
        <v>0</v>
      </c>
      <c r="DIH39" s="927">
        <f t="shared" si="584"/>
        <v>0</v>
      </c>
      <c r="DII39" s="927">
        <f t="shared" si="584"/>
        <v>0</v>
      </c>
      <c r="DIJ39" s="927">
        <f t="shared" si="584"/>
        <v>0</v>
      </c>
      <c r="DIK39" s="927">
        <f t="shared" si="584"/>
        <v>0</v>
      </c>
      <c r="DIL39" s="927">
        <f t="shared" ref="DIL39:DKW39" si="585">+DIK39</f>
        <v>0</v>
      </c>
      <c r="DIM39" s="927">
        <f t="shared" si="585"/>
        <v>0</v>
      </c>
      <c r="DIN39" s="927">
        <f t="shared" si="585"/>
        <v>0</v>
      </c>
      <c r="DIO39" s="927">
        <f t="shared" si="585"/>
        <v>0</v>
      </c>
      <c r="DIP39" s="927">
        <f t="shared" si="585"/>
        <v>0</v>
      </c>
      <c r="DIQ39" s="927">
        <f t="shared" si="585"/>
        <v>0</v>
      </c>
      <c r="DIR39" s="927">
        <f t="shared" si="585"/>
        <v>0</v>
      </c>
      <c r="DIS39" s="927">
        <f t="shared" si="585"/>
        <v>0</v>
      </c>
      <c r="DIT39" s="927">
        <f t="shared" si="585"/>
        <v>0</v>
      </c>
      <c r="DIU39" s="927">
        <f t="shared" si="585"/>
        <v>0</v>
      </c>
      <c r="DIV39" s="927">
        <f t="shared" si="585"/>
        <v>0</v>
      </c>
      <c r="DIW39" s="927">
        <f t="shared" si="585"/>
        <v>0</v>
      </c>
      <c r="DIX39" s="927">
        <f t="shared" si="585"/>
        <v>0</v>
      </c>
      <c r="DIY39" s="927">
        <f t="shared" si="585"/>
        <v>0</v>
      </c>
      <c r="DIZ39" s="927">
        <f t="shared" si="585"/>
        <v>0</v>
      </c>
      <c r="DJA39" s="927">
        <f t="shared" si="585"/>
        <v>0</v>
      </c>
      <c r="DJB39" s="927">
        <f t="shared" si="585"/>
        <v>0</v>
      </c>
      <c r="DJC39" s="927">
        <f t="shared" si="585"/>
        <v>0</v>
      </c>
      <c r="DJD39" s="927">
        <f t="shared" si="585"/>
        <v>0</v>
      </c>
      <c r="DJE39" s="927">
        <f t="shared" si="585"/>
        <v>0</v>
      </c>
      <c r="DJF39" s="927">
        <f t="shared" si="585"/>
        <v>0</v>
      </c>
      <c r="DJG39" s="927">
        <f t="shared" si="585"/>
        <v>0</v>
      </c>
      <c r="DJH39" s="927">
        <f t="shared" si="585"/>
        <v>0</v>
      </c>
      <c r="DJI39" s="927">
        <f t="shared" si="585"/>
        <v>0</v>
      </c>
      <c r="DJJ39" s="927">
        <f t="shared" si="585"/>
        <v>0</v>
      </c>
      <c r="DJK39" s="927">
        <f t="shared" si="585"/>
        <v>0</v>
      </c>
      <c r="DJL39" s="927">
        <f t="shared" si="585"/>
        <v>0</v>
      </c>
      <c r="DJM39" s="927">
        <f t="shared" si="585"/>
        <v>0</v>
      </c>
      <c r="DJN39" s="927">
        <f t="shared" si="585"/>
        <v>0</v>
      </c>
      <c r="DJO39" s="927">
        <f t="shared" si="585"/>
        <v>0</v>
      </c>
      <c r="DJP39" s="927">
        <f t="shared" si="585"/>
        <v>0</v>
      </c>
      <c r="DJQ39" s="927">
        <f t="shared" si="585"/>
        <v>0</v>
      </c>
      <c r="DJR39" s="927">
        <f t="shared" si="585"/>
        <v>0</v>
      </c>
      <c r="DJS39" s="927">
        <f t="shared" si="585"/>
        <v>0</v>
      </c>
      <c r="DJT39" s="927">
        <f t="shared" si="585"/>
        <v>0</v>
      </c>
      <c r="DJU39" s="927">
        <f t="shared" si="585"/>
        <v>0</v>
      </c>
      <c r="DJV39" s="927">
        <f t="shared" si="585"/>
        <v>0</v>
      </c>
      <c r="DJW39" s="927">
        <f t="shared" si="585"/>
        <v>0</v>
      </c>
      <c r="DJX39" s="927">
        <f t="shared" si="585"/>
        <v>0</v>
      </c>
      <c r="DJY39" s="927">
        <f t="shared" si="585"/>
        <v>0</v>
      </c>
      <c r="DJZ39" s="927">
        <f t="shared" si="585"/>
        <v>0</v>
      </c>
      <c r="DKA39" s="927">
        <f t="shared" si="585"/>
        <v>0</v>
      </c>
      <c r="DKB39" s="927">
        <f t="shared" si="585"/>
        <v>0</v>
      </c>
      <c r="DKC39" s="927">
        <f t="shared" si="585"/>
        <v>0</v>
      </c>
      <c r="DKD39" s="927">
        <f t="shared" si="585"/>
        <v>0</v>
      </c>
      <c r="DKE39" s="927">
        <f t="shared" si="585"/>
        <v>0</v>
      </c>
      <c r="DKF39" s="927">
        <f t="shared" si="585"/>
        <v>0</v>
      </c>
      <c r="DKG39" s="927">
        <f t="shared" si="585"/>
        <v>0</v>
      </c>
      <c r="DKH39" s="927">
        <f t="shared" si="585"/>
        <v>0</v>
      </c>
      <c r="DKI39" s="927">
        <f t="shared" si="585"/>
        <v>0</v>
      </c>
      <c r="DKJ39" s="927">
        <f t="shared" si="585"/>
        <v>0</v>
      </c>
      <c r="DKK39" s="927">
        <f t="shared" si="585"/>
        <v>0</v>
      </c>
      <c r="DKL39" s="927">
        <f t="shared" si="585"/>
        <v>0</v>
      </c>
      <c r="DKM39" s="927">
        <f t="shared" si="585"/>
        <v>0</v>
      </c>
      <c r="DKN39" s="927">
        <f t="shared" si="585"/>
        <v>0</v>
      </c>
      <c r="DKO39" s="927">
        <f t="shared" si="585"/>
        <v>0</v>
      </c>
      <c r="DKP39" s="927">
        <f t="shared" si="585"/>
        <v>0</v>
      </c>
      <c r="DKQ39" s="927">
        <f t="shared" si="585"/>
        <v>0</v>
      </c>
      <c r="DKR39" s="927">
        <f t="shared" si="585"/>
        <v>0</v>
      </c>
      <c r="DKS39" s="927">
        <f t="shared" si="585"/>
        <v>0</v>
      </c>
      <c r="DKT39" s="927">
        <f t="shared" si="585"/>
        <v>0</v>
      </c>
      <c r="DKU39" s="927">
        <f t="shared" si="585"/>
        <v>0</v>
      </c>
      <c r="DKV39" s="927">
        <f t="shared" si="585"/>
        <v>0</v>
      </c>
      <c r="DKW39" s="927">
        <f t="shared" si="585"/>
        <v>0</v>
      </c>
      <c r="DKX39" s="927">
        <f t="shared" ref="DKX39:DNI39" si="586">+DKW39</f>
        <v>0</v>
      </c>
      <c r="DKY39" s="927">
        <f t="shared" si="586"/>
        <v>0</v>
      </c>
      <c r="DKZ39" s="927">
        <f t="shared" si="586"/>
        <v>0</v>
      </c>
      <c r="DLA39" s="927">
        <f t="shared" si="586"/>
        <v>0</v>
      </c>
      <c r="DLB39" s="927">
        <f t="shared" si="586"/>
        <v>0</v>
      </c>
      <c r="DLC39" s="927">
        <f t="shared" si="586"/>
        <v>0</v>
      </c>
      <c r="DLD39" s="927">
        <f t="shared" si="586"/>
        <v>0</v>
      </c>
      <c r="DLE39" s="927">
        <f t="shared" si="586"/>
        <v>0</v>
      </c>
      <c r="DLF39" s="927">
        <f t="shared" si="586"/>
        <v>0</v>
      </c>
      <c r="DLG39" s="927">
        <f t="shared" si="586"/>
        <v>0</v>
      </c>
      <c r="DLH39" s="927">
        <f t="shared" si="586"/>
        <v>0</v>
      </c>
      <c r="DLI39" s="927">
        <f t="shared" si="586"/>
        <v>0</v>
      </c>
      <c r="DLJ39" s="927">
        <f t="shared" si="586"/>
        <v>0</v>
      </c>
      <c r="DLK39" s="927">
        <f t="shared" si="586"/>
        <v>0</v>
      </c>
      <c r="DLL39" s="927">
        <f t="shared" si="586"/>
        <v>0</v>
      </c>
      <c r="DLM39" s="927">
        <f t="shared" si="586"/>
        <v>0</v>
      </c>
      <c r="DLN39" s="927">
        <f t="shared" si="586"/>
        <v>0</v>
      </c>
      <c r="DLO39" s="927">
        <f t="shared" si="586"/>
        <v>0</v>
      </c>
      <c r="DLP39" s="927">
        <f t="shared" si="586"/>
        <v>0</v>
      </c>
      <c r="DLQ39" s="927">
        <f t="shared" si="586"/>
        <v>0</v>
      </c>
      <c r="DLR39" s="927">
        <f t="shared" si="586"/>
        <v>0</v>
      </c>
      <c r="DLS39" s="927">
        <f t="shared" si="586"/>
        <v>0</v>
      </c>
      <c r="DLT39" s="927">
        <f t="shared" si="586"/>
        <v>0</v>
      </c>
      <c r="DLU39" s="927">
        <f t="shared" si="586"/>
        <v>0</v>
      </c>
      <c r="DLV39" s="927">
        <f t="shared" si="586"/>
        <v>0</v>
      </c>
      <c r="DLW39" s="927">
        <f t="shared" si="586"/>
        <v>0</v>
      </c>
      <c r="DLX39" s="927">
        <f t="shared" si="586"/>
        <v>0</v>
      </c>
      <c r="DLY39" s="927">
        <f t="shared" si="586"/>
        <v>0</v>
      </c>
      <c r="DLZ39" s="927">
        <f t="shared" si="586"/>
        <v>0</v>
      </c>
      <c r="DMA39" s="927">
        <f t="shared" si="586"/>
        <v>0</v>
      </c>
      <c r="DMB39" s="927">
        <f t="shared" si="586"/>
        <v>0</v>
      </c>
      <c r="DMC39" s="927">
        <f t="shared" si="586"/>
        <v>0</v>
      </c>
      <c r="DMD39" s="927">
        <f t="shared" si="586"/>
        <v>0</v>
      </c>
      <c r="DME39" s="927">
        <f t="shared" si="586"/>
        <v>0</v>
      </c>
      <c r="DMF39" s="927">
        <f t="shared" si="586"/>
        <v>0</v>
      </c>
      <c r="DMG39" s="927">
        <f t="shared" si="586"/>
        <v>0</v>
      </c>
      <c r="DMH39" s="927">
        <f t="shared" si="586"/>
        <v>0</v>
      </c>
      <c r="DMI39" s="927">
        <f t="shared" si="586"/>
        <v>0</v>
      </c>
      <c r="DMJ39" s="927">
        <f t="shared" si="586"/>
        <v>0</v>
      </c>
      <c r="DMK39" s="927">
        <f t="shared" si="586"/>
        <v>0</v>
      </c>
      <c r="DML39" s="927">
        <f t="shared" si="586"/>
        <v>0</v>
      </c>
      <c r="DMM39" s="927">
        <f t="shared" si="586"/>
        <v>0</v>
      </c>
      <c r="DMN39" s="927">
        <f t="shared" si="586"/>
        <v>0</v>
      </c>
      <c r="DMO39" s="927">
        <f t="shared" si="586"/>
        <v>0</v>
      </c>
      <c r="DMP39" s="927">
        <f t="shared" si="586"/>
        <v>0</v>
      </c>
      <c r="DMQ39" s="927">
        <f t="shared" si="586"/>
        <v>0</v>
      </c>
      <c r="DMR39" s="927">
        <f t="shared" si="586"/>
        <v>0</v>
      </c>
      <c r="DMS39" s="927">
        <f t="shared" si="586"/>
        <v>0</v>
      </c>
      <c r="DMT39" s="927">
        <f t="shared" si="586"/>
        <v>0</v>
      </c>
      <c r="DMU39" s="927">
        <f t="shared" si="586"/>
        <v>0</v>
      </c>
      <c r="DMV39" s="927">
        <f t="shared" si="586"/>
        <v>0</v>
      </c>
      <c r="DMW39" s="927">
        <f t="shared" si="586"/>
        <v>0</v>
      </c>
      <c r="DMX39" s="927">
        <f t="shared" si="586"/>
        <v>0</v>
      </c>
      <c r="DMY39" s="927">
        <f t="shared" si="586"/>
        <v>0</v>
      </c>
      <c r="DMZ39" s="927">
        <f t="shared" si="586"/>
        <v>0</v>
      </c>
      <c r="DNA39" s="927">
        <f t="shared" si="586"/>
        <v>0</v>
      </c>
      <c r="DNB39" s="927">
        <f t="shared" si="586"/>
        <v>0</v>
      </c>
      <c r="DNC39" s="927">
        <f t="shared" si="586"/>
        <v>0</v>
      </c>
      <c r="DND39" s="927">
        <f t="shared" si="586"/>
        <v>0</v>
      </c>
      <c r="DNE39" s="927">
        <f t="shared" si="586"/>
        <v>0</v>
      </c>
      <c r="DNF39" s="927">
        <f t="shared" si="586"/>
        <v>0</v>
      </c>
      <c r="DNG39" s="927">
        <f t="shared" si="586"/>
        <v>0</v>
      </c>
      <c r="DNH39" s="927">
        <f t="shared" si="586"/>
        <v>0</v>
      </c>
      <c r="DNI39" s="927">
        <f t="shared" si="586"/>
        <v>0</v>
      </c>
      <c r="DNJ39" s="927">
        <f t="shared" ref="DNJ39:DPU39" si="587">+DNI39</f>
        <v>0</v>
      </c>
      <c r="DNK39" s="927">
        <f t="shared" si="587"/>
        <v>0</v>
      </c>
      <c r="DNL39" s="927">
        <f t="shared" si="587"/>
        <v>0</v>
      </c>
      <c r="DNM39" s="927">
        <f t="shared" si="587"/>
        <v>0</v>
      </c>
      <c r="DNN39" s="927">
        <f t="shared" si="587"/>
        <v>0</v>
      </c>
      <c r="DNO39" s="927">
        <f t="shared" si="587"/>
        <v>0</v>
      </c>
      <c r="DNP39" s="927">
        <f t="shared" si="587"/>
        <v>0</v>
      </c>
      <c r="DNQ39" s="927">
        <f t="shared" si="587"/>
        <v>0</v>
      </c>
      <c r="DNR39" s="927">
        <f t="shared" si="587"/>
        <v>0</v>
      </c>
      <c r="DNS39" s="927">
        <f t="shared" si="587"/>
        <v>0</v>
      </c>
      <c r="DNT39" s="927">
        <f t="shared" si="587"/>
        <v>0</v>
      </c>
      <c r="DNU39" s="927">
        <f t="shared" si="587"/>
        <v>0</v>
      </c>
      <c r="DNV39" s="927">
        <f t="shared" si="587"/>
        <v>0</v>
      </c>
      <c r="DNW39" s="927">
        <f t="shared" si="587"/>
        <v>0</v>
      </c>
      <c r="DNX39" s="927">
        <f t="shared" si="587"/>
        <v>0</v>
      </c>
      <c r="DNY39" s="927">
        <f t="shared" si="587"/>
        <v>0</v>
      </c>
      <c r="DNZ39" s="927">
        <f t="shared" si="587"/>
        <v>0</v>
      </c>
      <c r="DOA39" s="927">
        <f t="shared" si="587"/>
        <v>0</v>
      </c>
      <c r="DOB39" s="927">
        <f t="shared" si="587"/>
        <v>0</v>
      </c>
      <c r="DOC39" s="927">
        <f t="shared" si="587"/>
        <v>0</v>
      </c>
      <c r="DOD39" s="927">
        <f t="shared" si="587"/>
        <v>0</v>
      </c>
      <c r="DOE39" s="927">
        <f t="shared" si="587"/>
        <v>0</v>
      </c>
      <c r="DOF39" s="927">
        <f t="shared" si="587"/>
        <v>0</v>
      </c>
      <c r="DOG39" s="927">
        <f t="shared" si="587"/>
        <v>0</v>
      </c>
      <c r="DOH39" s="927">
        <f t="shared" si="587"/>
        <v>0</v>
      </c>
      <c r="DOI39" s="927">
        <f t="shared" si="587"/>
        <v>0</v>
      </c>
      <c r="DOJ39" s="927">
        <f t="shared" si="587"/>
        <v>0</v>
      </c>
      <c r="DOK39" s="927">
        <f t="shared" si="587"/>
        <v>0</v>
      </c>
      <c r="DOL39" s="927">
        <f t="shared" si="587"/>
        <v>0</v>
      </c>
      <c r="DOM39" s="927">
        <f t="shared" si="587"/>
        <v>0</v>
      </c>
      <c r="DON39" s="927">
        <f t="shared" si="587"/>
        <v>0</v>
      </c>
      <c r="DOO39" s="927">
        <f t="shared" si="587"/>
        <v>0</v>
      </c>
      <c r="DOP39" s="927">
        <f t="shared" si="587"/>
        <v>0</v>
      </c>
      <c r="DOQ39" s="927">
        <f t="shared" si="587"/>
        <v>0</v>
      </c>
      <c r="DOR39" s="927">
        <f t="shared" si="587"/>
        <v>0</v>
      </c>
      <c r="DOS39" s="927">
        <f t="shared" si="587"/>
        <v>0</v>
      </c>
      <c r="DOT39" s="927">
        <f t="shared" si="587"/>
        <v>0</v>
      </c>
      <c r="DOU39" s="927">
        <f t="shared" si="587"/>
        <v>0</v>
      </c>
      <c r="DOV39" s="927">
        <f t="shared" si="587"/>
        <v>0</v>
      </c>
      <c r="DOW39" s="927">
        <f t="shared" si="587"/>
        <v>0</v>
      </c>
      <c r="DOX39" s="927">
        <f t="shared" si="587"/>
        <v>0</v>
      </c>
      <c r="DOY39" s="927">
        <f t="shared" si="587"/>
        <v>0</v>
      </c>
      <c r="DOZ39" s="927">
        <f t="shared" si="587"/>
        <v>0</v>
      </c>
      <c r="DPA39" s="927">
        <f t="shared" si="587"/>
        <v>0</v>
      </c>
      <c r="DPB39" s="927">
        <f t="shared" si="587"/>
        <v>0</v>
      </c>
      <c r="DPC39" s="927">
        <f t="shared" si="587"/>
        <v>0</v>
      </c>
      <c r="DPD39" s="927">
        <f t="shared" si="587"/>
        <v>0</v>
      </c>
      <c r="DPE39" s="927">
        <f t="shared" si="587"/>
        <v>0</v>
      </c>
      <c r="DPF39" s="927">
        <f t="shared" si="587"/>
        <v>0</v>
      </c>
      <c r="DPG39" s="927">
        <f t="shared" si="587"/>
        <v>0</v>
      </c>
      <c r="DPH39" s="927">
        <f t="shared" si="587"/>
        <v>0</v>
      </c>
      <c r="DPI39" s="927">
        <f t="shared" si="587"/>
        <v>0</v>
      </c>
      <c r="DPJ39" s="927">
        <f t="shared" si="587"/>
        <v>0</v>
      </c>
      <c r="DPK39" s="927">
        <f t="shared" si="587"/>
        <v>0</v>
      </c>
      <c r="DPL39" s="927">
        <f t="shared" si="587"/>
        <v>0</v>
      </c>
      <c r="DPM39" s="927">
        <f t="shared" si="587"/>
        <v>0</v>
      </c>
      <c r="DPN39" s="927">
        <f t="shared" si="587"/>
        <v>0</v>
      </c>
      <c r="DPO39" s="927">
        <f t="shared" si="587"/>
        <v>0</v>
      </c>
      <c r="DPP39" s="927">
        <f t="shared" si="587"/>
        <v>0</v>
      </c>
      <c r="DPQ39" s="927">
        <f t="shared" si="587"/>
        <v>0</v>
      </c>
      <c r="DPR39" s="927">
        <f t="shared" si="587"/>
        <v>0</v>
      </c>
      <c r="DPS39" s="927">
        <f t="shared" si="587"/>
        <v>0</v>
      </c>
      <c r="DPT39" s="927">
        <f t="shared" si="587"/>
        <v>0</v>
      </c>
      <c r="DPU39" s="927">
        <f t="shared" si="587"/>
        <v>0</v>
      </c>
      <c r="DPV39" s="927">
        <f t="shared" ref="DPV39:DSG39" si="588">+DPU39</f>
        <v>0</v>
      </c>
      <c r="DPW39" s="927">
        <f t="shared" si="588"/>
        <v>0</v>
      </c>
      <c r="DPX39" s="927">
        <f t="shared" si="588"/>
        <v>0</v>
      </c>
      <c r="DPY39" s="927">
        <f t="shared" si="588"/>
        <v>0</v>
      </c>
      <c r="DPZ39" s="927">
        <f t="shared" si="588"/>
        <v>0</v>
      </c>
      <c r="DQA39" s="927">
        <f t="shared" si="588"/>
        <v>0</v>
      </c>
      <c r="DQB39" s="927">
        <f t="shared" si="588"/>
        <v>0</v>
      </c>
      <c r="DQC39" s="927">
        <f t="shared" si="588"/>
        <v>0</v>
      </c>
      <c r="DQD39" s="927">
        <f t="shared" si="588"/>
        <v>0</v>
      </c>
      <c r="DQE39" s="927">
        <f t="shared" si="588"/>
        <v>0</v>
      </c>
      <c r="DQF39" s="927">
        <f t="shared" si="588"/>
        <v>0</v>
      </c>
      <c r="DQG39" s="927">
        <f t="shared" si="588"/>
        <v>0</v>
      </c>
      <c r="DQH39" s="927">
        <f t="shared" si="588"/>
        <v>0</v>
      </c>
      <c r="DQI39" s="927">
        <f t="shared" si="588"/>
        <v>0</v>
      </c>
      <c r="DQJ39" s="927">
        <f t="shared" si="588"/>
        <v>0</v>
      </c>
      <c r="DQK39" s="927">
        <f t="shared" si="588"/>
        <v>0</v>
      </c>
      <c r="DQL39" s="927">
        <f t="shared" si="588"/>
        <v>0</v>
      </c>
      <c r="DQM39" s="927">
        <f t="shared" si="588"/>
        <v>0</v>
      </c>
      <c r="DQN39" s="927">
        <f t="shared" si="588"/>
        <v>0</v>
      </c>
      <c r="DQO39" s="927">
        <f t="shared" si="588"/>
        <v>0</v>
      </c>
      <c r="DQP39" s="927">
        <f t="shared" si="588"/>
        <v>0</v>
      </c>
      <c r="DQQ39" s="927">
        <f t="shared" si="588"/>
        <v>0</v>
      </c>
      <c r="DQR39" s="927">
        <f t="shared" si="588"/>
        <v>0</v>
      </c>
      <c r="DQS39" s="927">
        <f t="shared" si="588"/>
        <v>0</v>
      </c>
      <c r="DQT39" s="927">
        <f t="shared" si="588"/>
        <v>0</v>
      </c>
      <c r="DQU39" s="927">
        <f t="shared" si="588"/>
        <v>0</v>
      </c>
      <c r="DQV39" s="927">
        <f t="shared" si="588"/>
        <v>0</v>
      </c>
      <c r="DQW39" s="927">
        <f t="shared" si="588"/>
        <v>0</v>
      </c>
      <c r="DQX39" s="927">
        <f t="shared" si="588"/>
        <v>0</v>
      </c>
      <c r="DQY39" s="927">
        <f t="shared" si="588"/>
        <v>0</v>
      </c>
      <c r="DQZ39" s="927">
        <f t="shared" si="588"/>
        <v>0</v>
      </c>
      <c r="DRA39" s="927">
        <f t="shared" si="588"/>
        <v>0</v>
      </c>
      <c r="DRB39" s="927">
        <f t="shared" si="588"/>
        <v>0</v>
      </c>
      <c r="DRC39" s="927">
        <f t="shared" si="588"/>
        <v>0</v>
      </c>
      <c r="DRD39" s="927">
        <f t="shared" si="588"/>
        <v>0</v>
      </c>
      <c r="DRE39" s="927">
        <f t="shared" si="588"/>
        <v>0</v>
      </c>
      <c r="DRF39" s="927">
        <f t="shared" si="588"/>
        <v>0</v>
      </c>
      <c r="DRG39" s="927">
        <f t="shared" si="588"/>
        <v>0</v>
      </c>
      <c r="DRH39" s="927">
        <f t="shared" si="588"/>
        <v>0</v>
      </c>
      <c r="DRI39" s="927">
        <f t="shared" si="588"/>
        <v>0</v>
      </c>
      <c r="DRJ39" s="927">
        <f t="shared" si="588"/>
        <v>0</v>
      </c>
      <c r="DRK39" s="927">
        <f t="shared" si="588"/>
        <v>0</v>
      </c>
      <c r="DRL39" s="927">
        <f t="shared" si="588"/>
        <v>0</v>
      </c>
      <c r="DRM39" s="927">
        <f t="shared" si="588"/>
        <v>0</v>
      </c>
      <c r="DRN39" s="927">
        <f t="shared" si="588"/>
        <v>0</v>
      </c>
      <c r="DRO39" s="927">
        <f t="shared" si="588"/>
        <v>0</v>
      </c>
      <c r="DRP39" s="927">
        <f t="shared" si="588"/>
        <v>0</v>
      </c>
      <c r="DRQ39" s="927">
        <f t="shared" si="588"/>
        <v>0</v>
      </c>
      <c r="DRR39" s="927">
        <f t="shared" si="588"/>
        <v>0</v>
      </c>
      <c r="DRS39" s="927">
        <f t="shared" si="588"/>
        <v>0</v>
      </c>
      <c r="DRT39" s="927">
        <f t="shared" si="588"/>
        <v>0</v>
      </c>
      <c r="DRU39" s="927">
        <f t="shared" si="588"/>
        <v>0</v>
      </c>
      <c r="DRV39" s="927">
        <f t="shared" si="588"/>
        <v>0</v>
      </c>
      <c r="DRW39" s="927">
        <f t="shared" si="588"/>
        <v>0</v>
      </c>
      <c r="DRX39" s="927">
        <f t="shared" si="588"/>
        <v>0</v>
      </c>
      <c r="DRY39" s="927">
        <f t="shared" si="588"/>
        <v>0</v>
      </c>
      <c r="DRZ39" s="927">
        <f t="shared" si="588"/>
        <v>0</v>
      </c>
      <c r="DSA39" s="927">
        <f t="shared" si="588"/>
        <v>0</v>
      </c>
      <c r="DSB39" s="927">
        <f t="shared" si="588"/>
        <v>0</v>
      </c>
      <c r="DSC39" s="927">
        <f t="shared" si="588"/>
        <v>0</v>
      </c>
      <c r="DSD39" s="927">
        <f t="shared" si="588"/>
        <v>0</v>
      </c>
      <c r="DSE39" s="927">
        <f t="shared" si="588"/>
        <v>0</v>
      </c>
      <c r="DSF39" s="927">
        <f t="shared" si="588"/>
        <v>0</v>
      </c>
      <c r="DSG39" s="927">
        <f t="shared" si="588"/>
        <v>0</v>
      </c>
      <c r="DSH39" s="927">
        <f t="shared" ref="DSH39:DUS39" si="589">+DSG39</f>
        <v>0</v>
      </c>
      <c r="DSI39" s="927">
        <f t="shared" si="589"/>
        <v>0</v>
      </c>
      <c r="DSJ39" s="927">
        <f t="shared" si="589"/>
        <v>0</v>
      </c>
      <c r="DSK39" s="927">
        <f t="shared" si="589"/>
        <v>0</v>
      </c>
      <c r="DSL39" s="927">
        <f t="shared" si="589"/>
        <v>0</v>
      </c>
      <c r="DSM39" s="927">
        <f t="shared" si="589"/>
        <v>0</v>
      </c>
      <c r="DSN39" s="927">
        <f t="shared" si="589"/>
        <v>0</v>
      </c>
      <c r="DSO39" s="927">
        <f t="shared" si="589"/>
        <v>0</v>
      </c>
      <c r="DSP39" s="927">
        <f t="shared" si="589"/>
        <v>0</v>
      </c>
      <c r="DSQ39" s="927">
        <f t="shared" si="589"/>
        <v>0</v>
      </c>
      <c r="DSR39" s="927">
        <f t="shared" si="589"/>
        <v>0</v>
      </c>
      <c r="DSS39" s="927">
        <f t="shared" si="589"/>
        <v>0</v>
      </c>
      <c r="DST39" s="927">
        <f t="shared" si="589"/>
        <v>0</v>
      </c>
      <c r="DSU39" s="927">
        <f t="shared" si="589"/>
        <v>0</v>
      </c>
      <c r="DSV39" s="927">
        <f t="shared" si="589"/>
        <v>0</v>
      </c>
      <c r="DSW39" s="927">
        <f t="shared" si="589"/>
        <v>0</v>
      </c>
      <c r="DSX39" s="927">
        <f t="shared" si="589"/>
        <v>0</v>
      </c>
      <c r="DSY39" s="927">
        <f t="shared" si="589"/>
        <v>0</v>
      </c>
      <c r="DSZ39" s="927">
        <f t="shared" si="589"/>
        <v>0</v>
      </c>
      <c r="DTA39" s="927">
        <f t="shared" si="589"/>
        <v>0</v>
      </c>
      <c r="DTB39" s="927">
        <f t="shared" si="589"/>
        <v>0</v>
      </c>
      <c r="DTC39" s="927">
        <f t="shared" si="589"/>
        <v>0</v>
      </c>
      <c r="DTD39" s="927">
        <f t="shared" si="589"/>
        <v>0</v>
      </c>
      <c r="DTE39" s="927">
        <f t="shared" si="589"/>
        <v>0</v>
      </c>
      <c r="DTF39" s="927">
        <f t="shared" si="589"/>
        <v>0</v>
      </c>
      <c r="DTG39" s="927">
        <f t="shared" si="589"/>
        <v>0</v>
      </c>
      <c r="DTH39" s="927">
        <f t="shared" si="589"/>
        <v>0</v>
      </c>
      <c r="DTI39" s="927">
        <f t="shared" si="589"/>
        <v>0</v>
      </c>
      <c r="DTJ39" s="927">
        <f t="shared" si="589"/>
        <v>0</v>
      </c>
      <c r="DTK39" s="927">
        <f t="shared" si="589"/>
        <v>0</v>
      </c>
      <c r="DTL39" s="927">
        <f t="shared" si="589"/>
        <v>0</v>
      </c>
      <c r="DTM39" s="927">
        <f t="shared" si="589"/>
        <v>0</v>
      </c>
      <c r="DTN39" s="927">
        <f t="shared" si="589"/>
        <v>0</v>
      </c>
      <c r="DTO39" s="927">
        <f t="shared" si="589"/>
        <v>0</v>
      </c>
      <c r="DTP39" s="927">
        <f t="shared" si="589"/>
        <v>0</v>
      </c>
      <c r="DTQ39" s="927">
        <f t="shared" si="589"/>
        <v>0</v>
      </c>
      <c r="DTR39" s="927">
        <f t="shared" si="589"/>
        <v>0</v>
      </c>
      <c r="DTS39" s="927">
        <f t="shared" si="589"/>
        <v>0</v>
      </c>
      <c r="DTT39" s="927">
        <f t="shared" si="589"/>
        <v>0</v>
      </c>
      <c r="DTU39" s="927">
        <f t="shared" si="589"/>
        <v>0</v>
      </c>
      <c r="DTV39" s="927">
        <f t="shared" si="589"/>
        <v>0</v>
      </c>
      <c r="DTW39" s="927">
        <f t="shared" si="589"/>
        <v>0</v>
      </c>
      <c r="DTX39" s="927">
        <f t="shared" si="589"/>
        <v>0</v>
      </c>
      <c r="DTY39" s="927">
        <f t="shared" si="589"/>
        <v>0</v>
      </c>
      <c r="DTZ39" s="927">
        <f t="shared" si="589"/>
        <v>0</v>
      </c>
      <c r="DUA39" s="927">
        <f t="shared" si="589"/>
        <v>0</v>
      </c>
      <c r="DUB39" s="927">
        <f t="shared" si="589"/>
        <v>0</v>
      </c>
      <c r="DUC39" s="927">
        <f t="shared" si="589"/>
        <v>0</v>
      </c>
      <c r="DUD39" s="927">
        <f t="shared" si="589"/>
        <v>0</v>
      </c>
      <c r="DUE39" s="927">
        <f t="shared" si="589"/>
        <v>0</v>
      </c>
      <c r="DUF39" s="927">
        <f t="shared" si="589"/>
        <v>0</v>
      </c>
      <c r="DUG39" s="927">
        <f t="shared" si="589"/>
        <v>0</v>
      </c>
      <c r="DUH39" s="927">
        <f t="shared" si="589"/>
        <v>0</v>
      </c>
      <c r="DUI39" s="927">
        <f t="shared" si="589"/>
        <v>0</v>
      </c>
      <c r="DUJ39" s="927">
        <f t="shared" si="589"/>
        <v>0</v>
      </c>
      <c r="DUK39" s="927">
        <f t="shared" si="589"/>
        <v>0</v>
      </c>
      <c r="DUL39" s="927">
        <f t="shared" si="589"/>
        <v>0</v>
      </c>
      <c r="DUM39" s="927">
        <f t="shared" si="589"/>
        <v>0</v>
      </c>
      <c r="DUN39" s="927">
        <f t="shared" si="589"/>
        <v>0</v>
      </c>
      <c r="DUO39" s="927">
        <f t="shared" si="589"/>
        <v>0</v>
      </c>
      <c r="DUP39" s="927">
        <f t="shared" si="589"/>
        <v>0</v>
      </c>
      <c r="DUQ39" s="927">
        <f t="shared" si="589"/>
        <v>0</v>
      </c>
      <c r="DUR39" s="927">
        <f t="shared" si="589"/>
        <v>0</v>
      </c>
      <c r="DUS39" s="927">
        <f t="shared" si="589"/>
        <v>0</v>
      </c>
      <c r="DUT39" s="927">
        <f t="shared" ref="DUT39:DXE39" si="590">+DUS39</f>
        <v>0</v>
      </c>
      <c r="DUU39" s="927">
        <f t="shared" si="590"/>
        <v>0</v>
      </c>
      <c r="DUV39" s="927">
        <f t="shared" si="590"/>
        <v>0</v>
      </c>
      <c r="DUW39" s="927">
        <f t="shared" si="590"/>
        <v>0</v>
      </c>
      <c r="DUX39" s="927">
        <f t="shared" si="590"/>
        <v>0</v>
      </c>
      <c r="DUY39" s="927">
        <f t="shared" si="590"/>
        <v>0</v>
      </c>
      <c r="DUZ39" s="927">
        <f t="shared" si="590"/>
        <v>0</v>
      </c>
      <c r="DVA39" s="927">
        <f t="shared" si="590"/>
        <v>0</v>
      </c>
      <c r="DVB39" s="927">
        <f t="shared" si="590"/>
        <v>0</v>
      </c>
      <c r="DVC39" s="927">
        <f t="shared" si="590"/>
        <v>0</v>
      </c>
      <c r="DVD39" s="927">
        <f t="shared" si="590"/>
        <v>0</v>
      </c>
      <c r="DVE39" s="927">
        <f t="shared" si="590"/>
        <v>0</v>
      </c>
      <c r="DVF39" s="927">
        <f t="shared" si="590"/>
        <v>0</v>
      </c>
      <c r="DVG39" s="927">
        <f t="shared" si="590"/>
        <v>0</v>
      </c>
      <c r="DVH39" s="927">
        <f t="shared" si="590"/>
        <v>0</v>
      </c>
      <c r="DVI39" s="927">
        <f t="shared" si="590"/>
        <v>0</v>
      </c>
      <c r="DVJ39" s="927">
        <f t="shared" si="590"/>
        <v>0</v>
      </c>
      <c r="DVK39" s="927">
        <f t="shared" si="590"/>
        <v>0</v>
      </c>
      <c r="DVL39" s="927">
        <f t="shared" si="590"/>
        <v>0</v>
      </c>
      <c r="DVM39" s="927">
        <f t="shared" si="590"/>
        <v>0</v>
      </c>
      <c r="DVN39" s="927">
        <f t="shared" si="590"/>
        <v>0</v>
      </c>
      <c r="DVO39" s="927">
        <f t="shared" si="590"/>
        <v>0</v>
      </c>
      <c r="DVP39" s="927">
        <f t="shared" si="590"/>
        <v>0</v>
      </c>
      <c r="DVQ39" s="927">
        <f t="shared" si="590"/>
        <v>0</v>
      </c>
      <c r="DVR39" s="927">
        <f t="shared" si="590"/>
        <v>0</v>
      </c>
      <c r="DVS39" s="927">
        <f t="shared" si="590"/>
        <v>0</v>
      </c>
      <c r="DVT39" s="927">
        <f t="shared" si="590"/>
        <v>0</v>
      </c>
      <c r="DVU39" s="927">
        <f t="shared" si="590"/>
        <v>0</v>
      </c>
      <c r="DVV39" s="927">
        <f t="shared" si="590"/>
        <v>0</v>
      </c>
      <c r="DVW39" s="927">
        <f t="shared" si="590"/>
        <v>0</v>
      </c>
      <c r="DVX39" s="927">
        <f t="shared" si="590"/>
        <v>0</v>
      </c>
      <c r="DVY39" s="927">
        <f t="shared" si="590"/>
        <v>0</v>
      </c>
      <c r="DVZ39" s="927">
        <f t="shared" si="590"/>
        <v>0</v>
      </c>
      <c r="DWA39" s="927">
        <f t="shared" si="590"/>
        <v>0</v>
      </c>
      <c r="DWB39" s="927">
        <f t="shared" si="590"/>
        <v>0</v>
      </c>
      <c r="DWC39" s="927">
        <f t="shared" si="590"/>
        <v>0</v>
      </c>
      <c r="DWD39" s="927">
        <f t="shared" si="590"/>
        <v>0</v>
      </c>
      <c r="DWE39" s="927">
        <f t="shared" si="590"/>
        <v>0</v>
      </c>
      <c r="DWF39" s="927">
        <f t="shared" si="590"/>
        <v>0</v>
      </c>
      <c r="DWG39" s="927">
        <f t="shared" si="590"/>
        <v>0</v>
      </c>
      <c r="DWH39" s="927">
        <f t="shared" si="590"/>
        <v>0</v>
      </c>
      <c r="DWI39" s="927">
        <f t="shared" si="590"/>
        <v>0</v>
      </c>
      <c r="DWJ39" s="927">
        <f t="shared" si="590"/>
        <v>0</v>
      </c>
      <c r="DWK39" s="927">
        <f t="shared" si="590"/>
        <v>0</v>
      </c>
      <c r="DWL39" s="927">
        <f t="shared" si="590"/>
        <v>0</v>
      </c>
      <c r="DWM39" s="927">
        <f t="shared" si="590"/>
        <v>0</v>
      </c>
      <c r="DWN39" s="927">
        <f t="shared" si="590"/>
        <v>0</v>
      </c>
      <c r="DWO39" s="927">
        <f t="shared" si="590"/>
        <v>0</v>
      </c>
      <c r="DWP39" s="927">
        <f t="shared" si="590"/>
        <v>0</v>
      </c>
      <c r="DWQ39" s="927">
        <f t="shared" si="590"/>
        <v>0</v>
      </c>
      <c r="DWR39" s="927">
        <f t="shared" si="590"/>
        <v>0</v>
      </c>
      <c r="DWS39" s="927">
        <f t="shared" si="590"/>
        <v>0</v>
      </c>
      <c r="DWT39" s="927">
        <f t="shared" si="590"/>
        <v>0</v>
      </c>
      <c r="DWU39" s="927">
        <f t="shared" si="590"/>
        <v>0</v>
      </c>
      <c r="DWV39" s="927">
        <f t="shared" si="590"/>
        <v>0</v>
      </c>
      <c r="DWW39" s="927">
        <f t="shared" si="590"/>
        <v>0</v>
      </c>
      <c r="DWX39" s="927">
        <f t="shared" si="590"/>
        <v>0</v>
      </c>
      <c r="DWY39" s="927">
        <f t="shared" si="590"/>
        <v>0</v>
      </c>
      <c r="DWZ39" s="927">
        <f t="shared" si="590"/>
        <v>0</v>
      </c>
      <c r="DXA39" s="927">
        <f t="shared" si="590"/>
        <v>0</v>
      </c>
      <c r="DXB39" s="927">
        <f t="shared" si="590"/>
        <v>0</v>
      </c>
      <c r="DXC39" s="927">
        <f t="shared" si="590"/>
        <v>0</v>
      </c>
      <c r="DXD39" s="927">
        <f t="shared" si="590"/>
        <v>0</v>
      </c>
      <c r="DXE39" s="927">
        <f t="shared" si="590"/>
        <v>0</v>
      </c>
      <c r="DXF39" s="927">
        <f t="shared" ref="DXF39:DZQ39" si="591">+DXE39</f>
        <v>0</v>
      </c>
      <c r="DXG39" s="927">
        <f t="shared" si="591"/>
        <v>0</v>
      </c>
      <c r="DXH39" s="927">
        <f t="shared" si="591"/>
        <v>0</v>
      </c>
      <c r="DXI39" s="927">
        <f t="shared" si="591"/>
        <v>0</v>
      </c>
      <c r="DXJ39" s="927">
        <f t="shared" si="591"/>
        <v>0</v>
      </c>
      <c r="DXK39" s="927">
        <f t="shared" si="591"/>
        <v>0</v>
      </c>
      <c r="DXL39" s="927">
        <f t="shared" si="591"/>
        <v>0</v>
      </c>
      <c r="DXM39" s="927">
        <f t="shared" si="591"/>
        <v>0</v>
      </c>
      <c r="DXN39" s="927">
        <f t="shared" si="591"/>
        <v>0</v>
      </c>
      <c r="DXO39" s="927">
        <f t="shared" si="591"/>
        <v>0</v>
      </c>
      <c r="DXP39" s="927">
        <f t="shared" si="591"/>
        <v>0</v>
      </c>
      <c r="DXQ39" s="927">
        <f t="shared" si="591"/>
        <v>0</v>
      </c>
      <c r="DXR39" s="927">
        <f t="shared" si="591"/>
        <v>0</v>
      </c>
      <c r="DXS39" s="927">
        <f t="shared" si="591"/>
        <v>0</v>
      </c>
      <c r="DXT39" s="927">
        <f t="shared" si="591"/>
        <v>0</v>
      </c>
      <c r="DXU39" s="927">
        <f t="shared" si="591"/>
        <v>0</v>
      </c>
      <c r="DXV39" s="927">
        <f t="shared" si="591"/>
        <v>0</v>
      </c>
      <c r="DXW39" s="927">
        <f t="shared" si="591"/>
        <v>0</v>
      </c>
      <c r="DXX39" s="927">
        <f t="shared" si="591"/>
        <v>0</v>
      </c>
      <c r="DXY39" s="927">
        <f t="shared" si="591"/>
        <v>0</v>
      </c>
      <c r="DXZ39" s="927">
        <f t="shared" si="591"/>
        <v>0</v>
      </c>
      <c r="DYA39" s="927">
        <f t="shared" si="591"/>
        <v>0</v>
      </c>
      <c r="DYB39" s="927">
        <f t="shared" si="591"/>
        <v>0</v>
      </c>
      <c r="DYC39" s="927">
        <f t="shared" si="591"/>
        <v>0</v>
      </c>
      <c r="DYD39" s="927">
        <f t="shared" si="591"/>
        <v>0</v>
      </c>
      <c r="DYE39" s="927">
        <f t="shared" si="591"/>
        <v>0</v>
      </c>
      <c r="DYF39" s="927">
        <f t="shared" si="591"/>
        <v>0</v>
      </c>
      <c r="DYG39" s="927">
        <f t="shared" si="591"/>
        <v>0</v>
      </c>
      <c r="DYH39" s="927">
        <f t="shared" si="591"/>
        <v>0</v>
      </c>
      <c r="DYI39" s="927">
        <f t="shared" si="591"/>
        <v>0</v>
      </c>
      <c r="DYJ39" s="927">
        <f t="shared" si="591"/>
        <v>0</v>
      </c>
      <c r="DYK39" s="927">
        <f t="shared" si="591"/>
        <v>0</v>
      </c>
      <c r="DYL39" s="927">
        <f t="shared" si="591"/>
        <v>0</v>
      </c>
      <c r="DYM39" s="927">
        <f t="shared" si="591"/>
        <v>0</v>
      </c>
      <c r="DYN39" s="927">
        <f t="shared" si="591"/>
        <v>0</v>
      </c>
      <c r="DYO39" s="927">
        <f t="shared" si="591"/>
        <v>0</v>
      </c>
      <c r="DYP39" s="927">
        <f t="shared" si="591"/>
        <v>0</v>
      </c>
      <c r="DYQ39" s="927">
        <f t="shared" si="591"/>
        <v>0</v>
      </c>
      <c r="DYR39" s="927">
        <f t="shared" si="591"/>
        <v>0</v>
      </c>
      <c r="DYS39" s="927">
        <f t="shared" si="591"/>
        <v>0</v>
      </c>
      <c r="DYT39" s="927">
        <f t="shared" si="591"/>
        <v>0</v>
      </c>
      <c r="DYU39" s="927">
        <f t="shared" si="591"/>
        <v>0</v>
      </c>
      <c r="DYV39" s="927">
        <f t="shared" si="591"/>
        <v>0</v>
      </c>
      <c r="DYW39" s="927">
        <f t="shared" si="591"/>
        <v>0</v>
      </c>
      <c r="DYX39" s="927">
        <f t="shared" si="591"/>
        <v>0</v>
      </c>
      <c r="DYY39" s="927">
        <f t="shared" si="591"/>
        <v>0</v>
      </c>
      <c r="DYZ39" s="927">
        <f t="shared" si="591"/>
        <v>0</v>
      </c>
      <c r="DZA39" s="927">
        <f t="shared" si="591"/>
        <v>0</v>
      </c>
      <c r="DZB39" s="927">
        <f t="shared" si="591"/>
        <v>0</v>
      </c>
      <c r="DZC39" s="927">
        <f t="shared" si="591"/>
        <v>0</v>
      </c>
      <c r="DZD39" s="927">
        <f t="shared" si="591"/>
        <v>0</v>
      </c>
      <c r="DZE39" s="927">
        <f t="shared" si="591"/>
        <v>0</v>
      </c>
      <c r="DZF39" s="927">
        <f t="shared" si="591"/>
        <v>0</v>
      </c>
      <c r="DZG39" s="927">
        <f t="shared" si="591"/>
        <v>0</v>
      </c>
      <c r="DZH39" s="927">
        <f t="shared" si="591"/>
        <v>0</v>
      </c>
      <c r="DZI39" s="927">
        <f t="shared" si="591"/>
        <v>0</v>
      </c>
      <c r="DZJ39" s="927">
        <f t="shared" si="591"/>
        <v>0</v>
      </c>
      <c r="DZK39" s="927">
        <f t="shared" si="591"/>
        <v>0</v>
      </c>
      <c r="DZL39" s="927">
        <f t="shared" si="591"/>
        <v>0</v>
      </c>
      <c r="DZM39" s="927">
        <f t="shared" si="591"/>
        <v>0</v>
      </c>
      <c r="DZN39" s="927">
        <f t="shared" si="591"/>
        <v>0</v>
      </c>
      <c r="DZO39" s="927">
        <f t="shared" si="591"/>
        <v>0</v>
      </c>
      <c r="DZP39" s="927">
        <f t="shared" si="591"/>
        <v>0</v>
      </c>
      <c r="DZQ39" s="927">
        <f t="shared" si="591"/>
        <v>0</v>
      </c>
      <c r="DZR39" s="927">
        <f t="shared" ref="DZR39:ECC39" si="592">+DZQ39</f>
        <v>0</v>
      </c>
      <c r="DZS39" s="927">
        <f t="shared" si="592"/>
        <v>0</v>
      </c>
      <c r="DZT39" s="927">
        <f t="shared" si="592"/>
        <v>0</v>
      </c>
      <c r="DZU39" s="927">
        <f t="shared" si="592"/>
        <v>0</v>
      </c>
      <c r="DZV39" s="927">
        <f t="shared" si="592"/>
        <v>0</v>
      </c>
      <c r="DZW39" s="927">
        <f t="shared" si="592"/>
        <v>0</v>
      </c>
      <c r="DZX39" s="927">
        <f t="shared" si="592"/>
        <v>0</v>
      </c>
      <c r="DZY39" s="927">
        <f t="shared" si="592"/>
        <v>0</v>
      </c>
      <c r="DZZ39" s="927">
        <f t="shared" si="592"/>
        <v>0</v>
      </c>
      <c r="EAA39" s="927">
        <f t="shared" si="592"/>
        <v>0</v>
      </c>
      <c r="EAB39" s="927">
        <f t="shared" si="592"/>
        <v>0</v>
      </c>
      <c r="EAC39" s="927">
        <f t="shared" si="592"/>
        <v>0</v>
      </c>
      <c r="EAD39" s="927">
        <f t="shared" si="592"/>
        <v>0</v>
      </c>
      <c r="EAE39" s="927">
        <f t="shared" si="592"/>
        <v>0</v>
      </c>
      <c r="EAF39" s="927">
        <f t="shared" si="592"/>
        <v>0</v>
      </c>
      <c r="EAG39" s="927">
        <f t="shared" si="592"/>
        <v>0</v>
      </c>
      <c r="EAH39" s="927">
        <f t="shared" si="592"/>
        <v>0</v>
      </c>
      <c r="EAI39" s="927">
        <f t="shared" si="592"/>
        <v>0</v>
      </c>
      <c r="EAJ39" s="927">
        <f t="shared" si="592"/>
        <v>0</v>
      </c>
      <c r="EAK39" s="927">
        <f t="shared" si="592"/>
        <v>0</v>
      </c>
      <c r="EAL39" s="927">
        <f t="shared" si="592"/>
        <v>0</v>
      </c>
      <c r="EAM39" s="927">
        <f t="shared" si="592"/>
        <v>0</v>
      </c>
      <c r="EAN39" s="927">
        <f t="shared" si="592"/>
        <v>0</v>
      </c>
      <c r="EAO39" s="927">
        <f t="shared" si="592"/>
        <v>0</v>
      </c>
      <c r="EAP39" s="927">
        <f t="shared" si="592"/>
        <v>0</v>
      </c>
      <c r="EAQ39" s="927">
        <f t="shared" si="592"/>
        <v>0</v>
      </c>
      <c r="EAR39" s="927">
        <f t="shared" si="592"/>
        <v>0</v>
      </c>
      <c r="EAS39" s="927">
        <f t="shared" si="592"/>
        <v>0</v>
      </c>
      <c r="EAT39" s="927">
        <f t="shared" si="592"/>
        <v>0</v>
      </c>
      <c r="EAU39" s="927">
        <f t="shared" si="592"/>
        <v>0</v>
      </c>
      <c r="EAV39" s="927">
        <f t="shared" si="592"/>
        <v>0</v>
      </c>
      <c r="EAW39" s="927">
        <f t="shared" si="592"/>
        <v>0</v>
      </c>
      <c r="EAX39" s="927">
        <f t="shared" si="592"/>
        <v>0</v>
      </c>
      <c r="EAY39" s="927">
        <f t="shared" si="592"/>
        <v>0</v>
      </c>
      <c r="EAZ39" s="927">
        <f t="shared" si="592"/>
        <v>0</v>
      </c>
      <c r="EBA39" s="927">
        <f t="shared" si="592"/>
        <v>0</v>
      </c>
      <c r="EBB39" s="927">
        <f t="shared" si="592"/>
        <v>0</v>
      </c>
      <c r="EBC39" s="927">
        <f t="shared" si="592"/>
        <v>0</v>
      </c>
      <c r="EBD39" s="927">
        <f t="shared" si="592"/>
        <v>0</v>
      </c>
      <c r="EBE39" s="927">
        <f t="shared" si="592"/>
        <v>0</v>
      </c>
      <c r="EBF39" s="927">
        <f t="shared" si="592"/>
        <v>0</v>
      </c>
      <c r="EBG39" s="927">
        <f t="shared" si="592"/>
        <v>0</v>
      </c>
      <c r="EBH39" s="927">
        <f t="shared" si="592"/>
        <v>0</v>
      </c>
      <c r="EBI39" s="927">
        <f t="shared" si="592"/>
        <v>0</v>
      </c>
      <c r="EBJ39" s="927">
        <f t="shared" si="592"/>
        <v>0</v>
      </c>
      <c r="EBK39" s="927">
        <f t="shared" si="592"/>
        <v>0</v>
      </c>
      <c r="EBL39" s="927">
        <f t="shared" si="592"/>
        <v>0</v>
      </c>
      <c r="EBM39" s="927">
        <f t="shared" si="592"/>
        <v>0</v>
      </c>
      <c r="EBN39" s="927">
        <f t="shared" si="592"/>
        <v>0</v>
      </c>
      <c r="EBO39" s="927">
        <f t="shared" si="592"/>
        <v>0</v>
      </c>
      <c r="EBP39" s="927">
        <f t="shared" si="592"/>
        <v>0</v>
      </c>
      <c r="EBQ39" s="927">
        <f t="shared" si="592"/>
        <v>0</v>
      </c>
      <c r="EBR39" s="927">
        <f t="shared" si="592"/>
        <v>0</v>
      </c>
      <c r="EBS39" s="927">
        <f t="shared" si="592"/>
        <v>0</v>
      </c>
      <c r="EBT39" s="927">
        <f t="shared" si="592"/>
        <v>0</v>
      </c>
      <c r="EBU39" s="927">
        <f t="shared" si="592"/>
        <v>0</v>
      </c>
      <c r="EBV39" s="927">
        <f t="shared" si="592"/>
        <v>0</v>
      </c>
      <c r="EBW39" s="927">
        <f t="shared" si="592"/>
        <v>0</v>
      </c>
      <c r="EBX39" s="927">
        <f t="shared" si="592"/>
        <v>0</v>
      </c>
      <c r="EBY39" s="927">
        <f t="shared" si="592"/>
        <v>0</v>
      </c>
      <c r="EBZ39" s="927">
        <f t="shared" si="592"/>
        <v>0</v>
      </c>
      <c r="ECA39" s="927">
        <f t="shared" si="592"/>
        <v>0</v>
      </c>
      <c r="ECB39" s="927">
        <f t="shared" si="592"/>
        <v>0</v>
      </c>
      <c r="ECC39" s="927">
        <f t="shared" si="592"/>
        <v>0</v>
      </c>
      <c r="ECD39" s="927">
        <f t="shared" ref="ECD39:EEO39" si="593">+ECC39</f>
        <v>0</v>
      </c>
      <c r="ECE39" s="927">
        <f t="shared" si="593"/>
        <v>0</v>
      </c>
      <c r="ECF39" s="927">
        <f t="shared" si="593"/>
        <v>0</v>
      </c>
      <c r="ECG39" s="927">
        <f t="shared" si="593"/>
        <v>0</v>
      </c>
      <c r="ECH39" s="927">
        <f t="shared" si="593"/>
        <v>0</v>
      </c>
      <c r="ECI39" s="927">
        <f t="shared" si="593"/>
        <v>0</v>
      </c>
      <c r="ECJ39" s="927">
        <f t="shared" si="593"/>
        <v>0</v>
      </c>
      <c r="ECK39" s="927">
        <f t="shared" si="593"/>
        <v>0</v>
      </c>
      <c r="ECL39" s="927">
        <f t="shared" si="593"/>
        <v>0</v>
      </c>
      <c r="ECM39" s="927">
        <f t="shared" si="593"/>
        <v>0</v>
      </c>
      <c r="ECN39" s="927">
        <f t="shared" si="593"/>
        <v>0</v>
      </c>
      <c r="ECO39" s="927">
        <f t="shared" si="593"/>
        <v>0</v>
      </c>
      <c r="ECP39" s="927">
        <f t="shared" si="593"/>
        <v>0</v>
      </c>
      <c r="ECQ39" s="927">
        <f t="shared" si="593"/>
        <v>0</v>
      </c>
      <c r="ECR39" s="927">
        <f t="shared" si="593"/>
        <v>0</v>
      </c>
      <c r="ECS39" s="927">
        <f t="shared" si="593"/>
        <v>0</v>
      </c>
      <c r="ECT39" s="927">
        <f t="shared" si="593"/>
        <v>0</v>
      </c>
      <c r="ECU39" s="927">
        <f t="shared" si="593"/>
        <v>0</v>
      </c>
      <c r="ECV39" s="927">
        <f t="shared" si="593"/>
        <v>0</v>
      </c>
      <c r="ECW39" s="927">
        <f t="shared" si="593"/>
        <v>0</v>
      </c>
      <c r="ECX39" s="927">
        <f t="shared" si="593"/>
        <v>0</v>
      </c>
      <c r="ECY39" s="927">
        <f t="shared" si="593"/>
        <v>0</v>
      </c>
      <c r="ECZ39" s="927">
        <f t="shared" si="593"/>
        <v>0</v>
      </c>
      <c r="EDA39" s="927">
        <f t="shared" si="593"/>
        <v>0</v>
      </c>
      <c r="EDB39" s="927">
        <f t="shared" si="593"/>
        <v>0</v>
      </c>
      <c r="EDC39" s="927">
        <f t="shared" si="593"/>
        <v>0</v>
      </c>
      <c r="EDD39" s="927">
        <f t="shared" si="593"/>
        <v>0</v>
      </c>
      <c r="EDE39" s="927">
        <f t="shared" si="593"/>
        <v>0</v>
      </c>
      <c r="EDF39" s="927">
        <f t="shared" si="593"/>
        <v>0</v>
      </c>
      <c r="EDG39" s="927">
        <f t="shared" si="593"/>
        <v>0</v>
      </c>
      <c r="EDH39" s="927">
        <f t="shared" si="593"/>
        <v>0</v>
      </c>
      <c r="EDI39" s="927">
        <f t="shared" si="593"/>
        <v>0</v>
      </c>
      <c r="EDJ39" s="927">
        <f t="shared" si="593"/>
        <v>0</v>
      </c>
      <c r="EDK39" s="927">
        <f t="shared" si="593"/>
        <v>0</v>
      </c>
      <c r="EDL39" s="927">
        <f t="shared" si="593"/>
        <v>0</v>
      </c>
      <c r="EDM39" s="927">
        <f t="shared" si="593"/>
        <v>0</v>
      </c>
      <c r="EDN39" s="927">
        <f t="shared" si="593"/>
        <v>0</v>
      </c>
      <c r="EDO39" s="927">
        <f t="shared" si="593"/>
        <v>0</v>
      </c>
      <c r="EDP39" s="927">
        <f t="shared" si="593"/>
        <v>0</v>
      </c>
      <c r="EDQ39" s="927">
        <f t="shared" si="593"/>
        <v>0</v>
      </c>
      <c r="EDR39" s="927">
        <f t="shared" si="593"/>
        <v>0</v>
      </c>
      <c r="EDS39" s="927">
        <f t="shared" si="593"/>
        <v>0</v>
      </c>
      <c r="EDT39" s="927">
        <f t="shared" si="593"/>
        <v>0</v>
      </c>
      <c r="EDU39" s="927">
        <f t="shared" si="593"/>
        <v>0</v>
      </c>
      <c r="EDV39" s="927">
        <f t="shared" si="593"/>
        <v>0</v>
      </c>
      <c r="EDW39" s="927">
        <f t="shared" si="593"/>
        <v>0</v>
      </c>
      <c r="EDX39" s="927">
        <f t="shared" si="593"/>
        <v>0</v>
      </c>
      <c r="EDY39" s="927">
        <f t="shared" si="593"/>
        <v>0</v>
      </c>
      <c r="EDZ39" s="927">
        <f t="shared" si="593"/>
        <v>0</v>
      </c>
      <c r="EEA39" s="927">
        <f t="shared" si="593"/>
        <v>0</v>
      </c>
      <c r="EEB39" s="927">
        <f t="shared" si="593"/>
        <v>0</v>
      </c>
      <c r="EEC39" s="927">
        <f t="shared" si="593"/>
        <v>0</v>
      </c>
      <c r="EED39" s="927">
        <f t="shared" si="593"/>
        <v>0</v>
      </c>
      <c r="EEE39" s="927">
        <f t="shared" si="593"/>
        <v>0</v>
      </c>
      <c r="EEF39" s="927">
        <f t="shared" si="593"/>
        <v>0</v>
      </c>
      <c r="EEG39" s="927">
        <f t="shared" si="593"/>
        <v>0</v>
      </c>
      <c r="EEH39" s="927">
        <f t="shared" si="593"/>
        <v>0</v>
      </c>
      <c r="EEI39" s="927">
        <f t="shared" si="593"/>
        <v>0</v>
      </c>
      <c r="EEJ39" s="927">
        <f t="shared" si="593"/>
        <v>0</v>
      </c>
      <c r="EEK39" s="927">
        <f t="shared" si="593"/>
        <v>0</v>
      </c>
      <c r="EEL39" s="927">
        <f t="shared" si="593"/>
        <v>0</v>
      </c>
      <c r="EEM39" s="927">
        <f t="shared" si="593"/>
        <v>0</v>
      </c>
      <c r="EEN39" s="927">
        <f t="shared" si="593"/>
        <v>0</v>
      </c>
      <c r="EEO39" s="927">
        <f t="shared" si="593"/>
        <v>0</v>
      </c>
      <c r="EEP39" s="927">
        <f t="shared" ref="EEP39:EHA39" si="594">+EEO39</f>
        <v>0</v>
      </c>
      <c r="EEQ39" s="927">
        <f t="shared" si="594"/>
        <v>0</v>
      </c>
      <c r="EER39" s="927">
        <f t="shared" si="594"/>
        <v>0</v>
      </c>
      <c r="EES39" s="927">
        <f t="shared" si="594"/>
        <v>0</v>
      </c>
      <c r="EET39" s="927">
        <f t="shared" si="594"/>
        <v>0</v>
      </c>
      <c r="EEU39" s="927">
        <f t="shared" si="594"/>
        <v>0</v>
      </c>
      <c r="EEV39" s="927">
        <f t="shared" si="594"/>
        <v>0</v>
      </c>
      <c r="EEW39" s="927">
        <f t="shared" si="594"/>
        <v>0</v>
      </c>
      <c r="EEX39" s="927">
        <f t="shared" si="594"/>
        <v>0</v>
      </c>
      <c r="EEY39" s="927">
        <f t="shared" si="594"/>
        <v>0</v>
      </c>
      <c r="EEZ39" s="927">
        <f t="shared" si="594"/>
        <v>0</v>
      </c>
      <c r="EFA39" s="927">
        <f t="shared" si="594"/>
        <v>0</v>
      </c>
      <c r="EFB39" s="927">
        <f t="shared" si="594"/>
        <v>0</v>
      </c>
      <c r="EFC39" s="927">
        <f t="shared" si="594"/>
        <v>0</v>
      </c>
      <c r="EFD39" s="927">
        <f t="shared" si="594"/>
        <v>0</v>
      </c>
      <c r="EFE39" s="927">
        <f t="shared" si="594"/>
        <v>0</v>
      </c>
      <c r="EFF39" s="927">
        <f t="shared" si="594"/>
        <v>0</v>
      </c>
      <c r="EFG39" s="927">
        <f t="shared" si="594"/>
        <v>0</v>
      </c>
      <c r="EFH39" s="927">
        <f t="shared" si="594"/>
        <v>0</v>
      </c>
      <c r="EFI39" s="927">
        <f t="shared" si="594"/>
        <v>0</v>
      </c>
      <c r="EFJ39" s="927">
        <f t="shared" si="594"/>
        <v>0</v>
      </c>
      <c r="EFK39" s="927">
        <f t="shared" si="594"/>
        <v>0</v>
      </c>
      <c r="EFL39" s="927">
        <f t="shared" si="594"/>
        <v>0</v>
      </c>
      <c r="EFM39" s="927">
        <f t="shared" si="594"/>
        <v>0</v>
      </c>
      <c r="EFN39" s="927">
        <f t="shared" si="594"/>
        <v>0</v>
      </c>
      <c r="EFO39" s="927">
        <f t="shared" si="594"/>
        <v>0</v>
      </c>
      <c r="EFP39" s="927">
        <f t="shared" si="594"/>
        <v>0</v>
      </c>
      <c r="EFQ39" s="927">
        <f t="shared" si="594"/>
        <v>0</v>
      </c>
      <c r="EFR39" s="927">
        <f t="shared" si="594"/>
        <v>0</v>
      </c>
      <c r="EFS39" s="927">
        <f t="shared" si="594"/>
        <v>0</v>
      </c>
      <c r="EFT39" s="927">
        <f t="shared" si="594"/>
        <v>0</v>
      </c>
      <c r="EFU39" s="927">
        <f t="shared" si="594"/>
        <v>0</v>
      </c>
      <c r="EFV39" s="927">
        <f t="shared" si="594"/>
        <v>0</v>
      </c>
      <c r="EFW39" s="927">
        <f t="shared" si="594"/>
        <v>0</v>
      </c>
      <c r="EFX39" s="927">
        <f t="shared" si="594"/>
        <v>0</v>
      </c>
      <c r="EFY39" s="927">
        <f t="shared" si="594"/>
        <v>0</v>
      </c>
      <c r="EFZ39" s="927">
        <f t="shared" si="594"/>
        <v>0</v>
      </c>
      <c r="EGA39" s="927">
        <f t="shared" si="594"/>
        <v>0</v>
      </c>
      <c r="EGB39" s="927">
        <f t="shared" si="594"/>
        <v>0</v>
      </c>
      <c r="EGC39" s="927">
        <f t="shared" si="594"/>
        <v>0</v>
      </c>
      <c r="EGD39" s="927">
        <f t="shared" si="594"/>
        <v>0</v>
      </c>
      <c r="EGE39" s="927">
        <f t="shared" si="594"/>
        <v>0</v>
      </c>
      <c r="EGF39" s="927">
        <f t="shared" si="594"/>
        <v>0</v>
      </c>
      <c r="EGG39" s="927">
        <f t="shared" si="594"/>
        <v>0</v>
      </c>
      <c r="EGH39" s="927">
        <f t="shared" si="594"/>
        <v>0</v>
      </c>
      <c r="EGI39" s="927">
        <f t="shared" si="594"/>
        <v>0</v>
      </c>
      <c r="EGJ39" s="927">
        <f t="shared" si="594"/>
        <v>0</v>
      </c>
      <c r="EGK39" s="927">
        <f t="shared" si="594"/>
        <v>0</v>
      </c>
      <c r="EGL39" s="927">
        <f t="shared" si="594"/>
        <v>0</v>
      </c>
      <c r="EGM39" s="927">
        <f t="shared" si="594"/>
        <v>0</v>
      </c>
      <c r="EGN39" s="927">
        <f t="shared" si="594"/>
        <v>0</v>
      </c>
      <c r="EGO39" s="927">
        <f t="shared" si="594"/>
        <v>0</v>
      </c>
      <c r="EGP39" s="927">
        <f t="shared" si="594"/>
        <v>0</v>
      </c>
      <c r="EGQ39" s="927">
        <f t="shared" si="594"/>
        <v>0</v>
      </c>
      <c r="EGR39" s="927">
        <f t="shared" si="594"/>
        <v>0</v>
      </c>
      <c r="EGS39" s="927">
        <f t="shared" si="594"/>
        <v>0</v>
      </c>
      <c r="EGT39" s="927">
        <f t="shared" si="594"/>
        <v>0</v>
      </c>
      <c r="EGU39" s="927">
        <f t="shared" si="594"/>
        <v>0</v>
      </c>
      <c r="EGV39" s="927">
        <f t="shared" si="594"/>
        <v>0</v>
      </c>
      <c r="EGW39" s="927">
        <f t="shared" si="594"/>
        <v>0</v>
      </c>
      <c r="EGX39" s="927">
        <f t="shared" si="594"/>
        <v>0</v>
      </c>
      <c r="EGY39" s="927">
        <f t="shared" si="594"/>
        <v>0</v>
      </c>
      <c r="EGZ39" s="927">
        <f t="shared" si="594"/>
        <v>0</v>
      </c>
      <c r="EHA39" s="927">
        <f t="shared" si="594"/>
        <v>0</v>
      </c>
      <c r="EHB39" s="927">
        <f t="shared" ref="EHB39:EJM39" si="595">+EHA39</f>
        <v>0</v>
      </c>
      <c r="EHC39" s="927">
        <f t="shared" si="595"/>
        <v>0</v>
      </c>
      <c r="EHD39" s="927">
        <f t="shared" si="595"/>
        <v>0</v>
      </c>
      <c r="EHE39" s="927">
        <f t="shared" si="595"/>
        <v>0</v>
      </c>
      <c r="EHF39" s="927">
        <f t="shared" si="595"/>
        <v>0</v>
      </c>
      <c r="EHG39" s="927">
        <f t="shared" si="595"/>
        <v>0</v>
      </c>
      <c r="EHH39" s="927">
        <f t="shared" si="595"/>
        <v>0</v>
      </c>
      <c r="EHI39" s="927">
        <f t="shared" si="595"/>
        <v>0</v>
      </c>
      <c r="EHJ39" s="927">
        <f t="shared" si="595"/>
        <v>0</v>
      </c>
      <c r="EHK39" s="927">
        <f t="shared" si="595"/>
        <v>0</v>
      </c>
      <c r="EHL39" s="927">
        <f t="shared" si="595"/>
        <v>0</v>
      </c>
      <c r="EHM39" s="927">
        <f t="shared" si="595"/>
        <v>0</v>
      </c>
      <c r="EHN39" s="927">
        <f t="shared" si="595"/>
        <v>0</v>
      </c>
      <c r="EHO39" s="927">
        <f t="shared" si="595"/>
        <v>0</v>
      </c>
      <c r="EHP39" s="927">
        <f t="shared" si="595"/>
        <v>0</v>
      </c>
      <c r="EHQ39" s="927">
        <f t="shared" si="595"/>
        <v>0</v>
      </c>
      <c r="EHR39" s="927">
        <f t="shared" si="595"/>
        <v>0</v>
      </c>
      <c r="EHS39" s="927">
        <f t="shared" si="595"/>
        <v>0</v>
      </c>
      <c r="EHT39" s="927">
        <f t="shared" si="595"/>
        <v>0</v>
      </c>
      <c r="EHU39" s="927">
        <f t="shared" si="595"/>
        <v>0</v>
      </c>
      <c r="EHV39" s="927">
        <f t="shared" si="595"/>
        <v>0</v>
      </c>
      <c r="EHW39" s="927">
        <f t="shared" si="595"/>
        <v>0</v>
      </c>
      <c r="EHX39" s="927">
        <f t="shared" si="595"/>
        <v>0</v>
      </c>
      <c r="EHY39" s="927">
        <f t="shared" si="595"/>
        <v>0</v>
      </c>
      <c r="EHZ39" s="927">
        <f t="shared" si="595"/>
        <v>0</v>
      </c>
      <c r="EIA39" s="927">
        <f t="shared" si="595"/>
        <v>0</v>
      </c>
      <c r="EIB39" s="927">
        <f t="shared" si="595"/>
        <v>0</v>
      </c>
      <c r="EIC39" s="927">
        <f t="shared" si="595"/>
        <v>0</v>
      </c>
      <c r="EID39" s="927">
        <f t="shared" si="595"/>
        <v>0</v>
      </c>
      <c r="EIE39" s="927">
        <f t="shared" si="595"/>
        <v>0</v>
      </c>
      <c r="EIF39" s="927">
        <f t="shared" si="595"/>
        <v>0</v>
      </c>
      <c r="EIG39" s="927">
        <f t="shared" si="595"/>
        <v>0</v>
      </c>
      <c r="EIH39" s="927">
        <f t="shared" si="595"/>
        <v>0</v>
      </c>
      <c r="EII39" s="927">
        <f t="shared" si="595"/>
        <v>0</v>
      </c>
      <c r="EIJ39" s="927">
        <f t="shared" si="595"/>
        <v>0</v>
      </c>
      <c r="EIK39" s="927">
        <f t="shared" si="595"/>
        <v>0</v>
      </c>
      <c r="EIL39" s="927">
        <f t="shared" si="595"/>
        <v>0</v>
      </c>
      <c r="EIM39" s="927">
        <f t="shared" si="595"/>
        <v>0</v>
      </c>
      <c r="EIN39" s="927">
        <f t="shared" si="595"/>
        <v>0</v>
      </c>
      <c r="EIO39" s="927">
        <f t="shared" si="595"/>
        <v>0</v>
      </c>
      <c r="EIP39" s="927">
        <f t="shared" si="595"/>
        <v>0</v>
      </c>
      <c r="EIQ39" s="927">
        <f t="shared" si="595"/>
        <v>0</v>
      </c>
      <c r="EIR39" s="927">
        <f t="shared" si="595"/>
        <v>0</v>
      </c>
      <c r="EIS39" s="927">
        <f t="shared" si="595"/>
        <v>0</v>
      </c>
      <c r="EIT39" s="927">
        <f t="shared" si="595"/>
        <v>0</v>
      </c>
      <c r="EIU39" s="927">
        <f t="shared" si="595"/>
        <v>0</v>
      </c>
      <c r="EIV39" s="927">
        <f t="shared" si="595"/>
        <v>0</v>
      </c>
      <c r="EIW39" s="927">
        <f t="shared" si="595"/>
        <v>0</v>
      </c>
      <c r="EIX39" s="927">
        <f t="shared" si="595"/>
        <v>0</v>
      </c>
      <c r="EIY39" s="927">
        <f t="shared" si="595"/>
        <v>0</v>
      </c>
      <c r="EIZ39" s="927">
        <f t="shared" si="595"/>
        <v>0</v>
      </c>
      <c r="EJA39" s="927">
        <f t="shared" si="595"/>
        <v>0</v>
      </c>
      <c r="EJB39" s="927">
        <f t="shared" si="595"/>
        <v>0</v>
      </c>
      <c r="EJC39" s="927">
        <f t="shared" si="595"/>
        <v>0</v>
      </c>
      <c r="EJD39" s="927">
        <f t="shared" si="595"/>
        <v>0</v>
      </c>
      <c r="EJE39" s="927">
        <f t="shared" si="595"/>
        <v>0</v>
      </c>
      <c r="EJF39" s="927">
        <f t="shared" si="595"/>
        <v>0</v>
      </c>
      <c r="EJG39" s="927">
        <f t="shared" si="595"/>
        <v>0</v>
      </c>
      <c r="EJH39" s="927">
        <f t="shared" si="595"/>
        <v>0</v>
      </c>
      <c r="EJI39" s="927">
        <f t="shared" si="595"/>
        <v>0</v>
      </c>
      <c r="EJJ39" s="927">
        <f t="shared" si="595"/>
        <v>0</v>
      </c>
      <c r="EJK39" s="927">
        <f t="shared" si="595"/>
        <v>0</v>
      </c>
      <c r="EJL39" s="927">
        <f t="shared" si="595"/>
        <v>0</v>
      </c>
      <c r="EJM39" s="927">
        <f t="shared" si="595"/>
        <v>0</v>
      </c>
      <c r="EJN39" s="927">
        <f t="shared" ref="EJN39:ELY39" si="596">+EJM39</f>
        <v>0</v>
      </c>
      <c r="EJO39" s="927">
        <f t="shared" si="596"/>
        <v>0</v>
      </c>
      <c r="EJP39" s="927">
        <f t="shared" si="596"/>
        <v>0</v>
      </c>
      <c r="EJQ39" s="927">
        <f t="shared" si="596"/>
        <v>0</v>
      </c>
      <c r="EJR39" s="927">
        <f t="shared" si="596"/>
        <v>0</v>
      </c>
      <c r="EJS39" s="927">
        <f t="shared" si="596"/>
        <v>0</v>
      </c>
      <c r="EJT39" s="927">
        <f t="shared" si="596"/>
        <v>0</v>
      </c>
      <c r="EJU39" s="927">
        <f t="shared" si="596"/>
        <v>0</v>
      </c>
      <c r="EJV39" s="927">
        <f t="shared" si="596"/>
        <v>0</v>
      </c>
      <c r="EJW39" s="927">
        <f t="shared" si="596"/>
        <v>0</v>
      </c>
      <c r="EJX39" s="927">
        <f t="shared" si="596"/>
        <v>0</v>
      </c>
      <c r="EJY39" s="927">
        <f t="shared" si="596"/>
        <v>0</v>
      </c>
      <c r="EJZ39" s="927">
        <f t="shared" si="596"/>
        <v>0</v>
      </c>
      <c r="EKA39" s="927">
        <f t="shared" si="596"/>
        <v>0</v>
      </c>
      <c r="EKB39" s="927">
        <f t="shared" si="596"/>
        <v>0</v>
      </c>
      <c r="EKC39" s="927">
        <f t="shared" si="596"/>
        <v>0</v>
      </c>
      <c r="EKD39" s="927">
        <f t="shared" si="596"/>
        <v>0</v>
      </c>
      <c r="EKE39" s="927">
        <f t="shared" si="596"/>
        <v>0</v>
      </c>
      <c r="EKF39" s="927">
        <f t="shared" si="596"/>
        <v>0</v>
      </c>
      <c r="EKG39" s="927">
        <f t="shared" si="596"/>
        <v>0</v>
      </c>
      <c r="EKH39" s="927">
        <f t="shared" si="596"/>
        <v>0</v>
      </c>
      <c r="EKI39" s="927">
        <f t="shared" si="596"/>
        <v>0</v>
      </c>
      <c r="EKJ39" s="927">
        <f t="shared" si="596"/>
        <v>0</v>
      </c>
      <c r="EKK39" s="927">
        <f t="shared" si="596"/>
        <v>0</v>
      </c>
      <c r="EKL39" s="927">
        <f t="shared" si="596"/>
        <v>0</v>
      </c>
      <c r="EKM39" s="927">
        <f t="shared" si="596"/>
        <v>0</v>
      </c>
      <c r="EKN39" s="927">
        <f t="shared" si="596"/>
        <v>0</v>
      </c>
      <c r="EKO39" s="927">
        <f t="shared" si="596"/>
        <v>0</v>
      </c>
      <c r="EKP39" s="927">
        <f t="shared" si="596"/>
        <v>0</v>
      </c>
      <c r="EKQ39" s="927">
        <f t="shared" si="596"/>
        <v>0</v>
      </c>
      <c r="EKR39" s="927">
        <f t="shared" si="596"/>
        <v>0</v>
      </c>
      <c r="EKS39" s="927">
        <f t="shared" si="596"/>
        <v>0</v>
      </c>
      <c r="EKT39" s="927">
        <f t="shared" si="596"/>
        <v>0</v>
      </c>
      <c r="EKU39" s="927">
        <f t="shared" si="596"/>
        <v>0</v>
      </c>
      <c r="EKV39" s="927">
        <f t="shared" si="596"/>
        <v>0</v>
      </c>
      <c r="EKW39" s="927">
        <f t="shared" si="596"/>
        <v>0</v>
      </c>
      <c r="EKX39" s="927">
        <f t="shared" si="596"/>
        <v>0</v>
      </c>
      <c r="EKY39" s="927">
        <f t="shared" si="596"/>
        <v>0</v>
      </c>
      <c r="EKZ39" s="927">
        <f t="shared" si="596"/>
        <v>0</v>
      </c>
      <c r="ELA39" s="927">
        <f t="shared" si="596"/>
        <v>0</v>
      </c>
      <c r="ELB39" s="927">
        <f t="shared" si="596"/>
        <v>0</v>
      </c>
      <c r="ELC39" s="927">
        <f t="shared" si="596"/>
        <v>0</v>
      </c>
      <c r="ELD39" s="927">
        <f t="shared" si="596"/>
        <v>0</v>
      </c>
      <c r="ELE39" s="927">
        <f t="shared" si="596"/>
        <v>0</v>
      </c>
      <c r="ELF39" s="927">
        <f t="shared" si="596"/>
        <v>0</v>
      </c>
      <c r="ELG39" s="927">
        <f t="shared" si="596"/>
        <v>0</v>
      </c>
      <c r="ELH39" s="927">
        <f t="shared" si="596"/>
        <v>0</v>
      </c>
      <c r="ELI39" s="927">
        <f t="shared" si="596"/>
        <v>0</v>
      </c>
      <c r="ELJ39" s="927">
        <f t="shared" si="596"/>
        <v>0</v>
      </c>
      <c r="ELK39" s="927">
        <f t="shared" si="596"/>
        <v>0</v>
      </c>
      <c r="ELL39" s="927">
        <f t="shared" si="596"/>
        <v>0</v>
      </c>
      <c r="ELM39" s="927">
        <f t="shared" si="596"/>
        <v>0</v>
      </c>
      <c r="ELN39" s="927">
        <f t="shared" si="596"/>
        <v>0</v>
      </c>
      <c r="ELO39" s="927">
        <f t="shared" si="596"/>
        <v>0</v>
      </c>
      <c r="ELP39" s="927">
        <f t="shared" si="596"/>
        <v>0</v>
      </c>
      <c r="ELQ39" s="927">
        <f t="shared" si="596"/>
        <v>0</v>
      </c>
      <c r="ELR39" s="927">
        <f t="shared" si="596"/>
        <v>0</v>
      </c>
      <c r="ELS39" s="927">
        <f t="shared" si="596"/>
        <v>0</v>
      </c>
      <c r="ELT39" s="927">
        <f t="shared" si="596"/>
        <v>0</v>
      </c>
      <c r="ELU39" s="927">
        <f t="shared" si="596"/>
        <v>0</v>
      </c>
      <c r="ELV39" s="927">
        <f t="shared" si="596"/>
        <v>0</v>
      </c>
      <c r="ELW39" s="927">
        <f t="shared" si="596"/>
        <v>0</v>
      </c>
      <c r="ELX39" s="927">
        <f t="shared" si="596"/>
        <v>0</v>
      </c>
      <c r="ELY39" s="927">
        <f t="shared" si="596"/>
        <v>0</v>
      </c>
      <c r="ELZ39" s="927">
        <f t="shared" ref="ELZ39:EOK39" si="597">+ELY39</f>
        <v>0</v>
      </c>
      <c r="EMA39" s="927">
        <f t="shared" si="597"/>
        <v>0</v>
      </c>
      <c r="EMB39" s="927">
        <f t="shared" si="597"/>
        <v>0</v>
      </c>
      <c r="EMC39" s="927">
        <f t="shared" si="597"/>
        <v>0</v>
      </c>
      <c r="EMD39" s="927">
        <f t="shared" si="597"/>
        <v>0</v>
      </c>
      <c r="EME39" s="927">
        <f t="shared" si="597"/>
        <v>0</v>
      </c>
      <c r="EMF39" s="927">
        <f t="shared" si="597"/>
        <v>0</v>
      </c>
      <c r="EMG39" s="927">
        <f t="shared" si="597"/>
        <v>0</v>
      </c>
      <c r="EMH39" s="927">
        <f t="shared" si="597"/>
        <v>0</v>
      </c>
      <c r="EMI39" s="927">
        <f t="shared" si="597"/>
        <v>0</v>
      </c>
      <c r="EMJ39" s="927">
        <f t="shared" si="597"/>
        <v>0</v>
      </c>
      <c r="EMK39" s="927">
        <f t="shared" si="597"/>
        <v>0</v>
      </c>
      <c r="EML39" s="927">
        <f t="shared" si="597"/>
        <v>0</v>
      </c>
      <c r="EMM39" s="927">
        <f t="shared" si="597"/>
        <v>0</v>
      </c>
      <c r="EMN39" s="927">
        <f t="shared" si="597"/>
        <v>0</v>
      </c>
      <c r="EMO39" s="927">
        <f t="shared" si="597"/>
        <v>0</v>
      </c>
      <c r="EMP39" s="927">
        <f t="shared" si="597"/>
        <v>0</v>
      </c>
      <c r="EMQ39" s="927">
        <f t="shared" si="597"/>
        <v>0</v>
      </c>
      <c r="EMR39" s="927">
        <f t="shared" si="597"/>
        <v>0</v>
      </c>
      <c r="EMS39" s="927">
        <f t="shared" si="597"/>
        <v>0</v>
      </c>
      <c r="EMT39" s="927">
        <f t="shared" si="597"/>
        <v>0</v>
      </c>
      <c r="EMU39" s="927">
        <f t="shared" si="597"/>
        <v>0</v>
      </c>
      <c r="EMV39" s="927">
        <f t="shared" si="597"/>
        <v>0</v>
      </c>
      <c r="EMW39" s="927">
        <f t="shared" si="597"/>
        <v>0</v>
      </c>
      <c r="EMX39" s="927">
        <f t="shared" si="597"/>
        <v>0</v>
      </c>
      <c r="EMY39" s="927">
        <f t="shared" si="597"/>
        <v>0</v>
      </c>
      <c r="EMZ39" s="927">
        <f t="shared" si="597"/>
        <v>0</v>
      </c>
      <c r="ENA39" s="927">
        <f t="shared" si="597"/>
        <v>0</v>
      </c>
      <c r="ENB39" s="927">
        <f t="shared" si="597"/>
        <v>0</v>
      </c>
      <c r="ENC39" s="927">
        <f t="shared" si="597"/>
        <v>0</v>
      </c>
      <c r="END39" s="927">
        <f t="shared" si="597"/>
        <v>0</v>
      </c>
      <c r="ENE39" s="927">
        <f t="shared" si="597"/>
        <v>0</v>
      </c>
      <c r="ENF39" s="927">
        <f t="shared" si="597"/>
        <v>0</v>
      </c>
      <c r="ENG39" s="927">
        <f t="shared" si="597"/>
        <v>0</v>
      </c>
      <c r="ENH39" s="927">
        <f t="shared" si="597"/>
        <v>0</v>
      </c>
      <c r="ENI39" s="927">
        <f t="shared" si="597"/>
        <v>0</v>
      </c>
      <c r="ENJ39" s="927">
        <f t="shared" si="597"/>
        <v>0</v>
      </c>
      <c r="ENK39" s="927">
        <f t="shared" si="597"/>
        <v>0</v>
      </c>
      <c r="ENL39" s="927">
        <f t="shared" si="597"/>
        <v>0</v>
      </c>
      <c r="ENM39" s="927">
        <f t="shared" si="597"/>
        <v>0</v>
      </c>
      <c r="ENN39" s="927">
        <f t="shared" si="597"/>
        <v>0</v>
      </c>
      <c r="ENO39" s="927">
        <f t="shared" si="597"/>
        <v>0</v>
      </c>
      <c r="ENP39" s="927">
        <f t="shared" si="597"/>
        <v>0</v>
      </c>
      <c r="ENQ39" s="927">
        <f t="shared" si="597"/>
        <v>0</v>
      </c>
      <c r="ENR39" s="927">
        <f t="shared" si="597"/>
        <v>0</v>
      </c>
      <c r="ENS39" s="927">
        <f t="shared" si="597"/>
        <v>0</v>
      </c>
      <c r="ENT39" s="927">
        <f t="shared" si="597"/>
        <v>0</v>
      </c>
      <c r="ENU39" s="927">
        <f t="shared" si="597"/>
        <v>0</v>
      </c>
      <c r="ENV39" s="927">
        <f t="shared" si="597"/>
        <v>0</v>
      </c>
      <c r="ENW39" s="927">
        <f t="shared" si="597"/>
        <v>0</v>
      </c>
      <c r="ENX39" s="927">
        <f t="shared" si="597"/>
        <v>0</v>
      </c>
      <c r="ENY39" s="927">
        <f t="shared" si="597"/>
        <v>0</v>
      </c>
      <c r="ENZ39" s="927">
        <f t="shared" si="597"/>
        <v>0</v>
      </c>
      <c r="EOA39" s="927">
        <f t="shared" si="597"/>
        <v>0</v>
      </c>
      <c r="EOB39" s="927">
        <f t="shared" si="597"/>
        <v>0</v>
      </c>
      <c r="EOC39" s="927">
        <f t="shared" si="597"/>
        <v>0</v>
      </c>
      <c r="EOD39" s="927">
        <f t="shared" si="597"/>
        <v>0</v>
      </c>
      <c r="EOE39" s="927">
        <f t="shared" si="597"/>
        <v>0</v>
      </c>
      <c r="EOF39" s="927">
        <f t="shared" si="597"/>
        <v>0</v>
      </c>
      <c r="EOG39" s="927">
        <f t="shared" si="597"/>
        <v>0</v>
      </c>
      <c r="EOH39" s="927">
        <f t="shared" si="597"/>
        <v>0</v>
      </c>
      <c r="EOI39" s="927">
        <f t="shared" si="597"/>
        <v>0</v>
      </c>
      <c r="EOJ39" s="927">
        <f t="shared" si="597"/>
        <v>0</v>
      </c>
      <c r="EOK39" s="927">
        <f t="shared" si="597"/>
        <v>0</v>
      </c>
      <c r="EOL39" s="927">
        <f t="shared" ref="EOL39:EQW39" si="598">+EOK39</f>
        <v>0</v>
      </c>
      <c r="EOM39" s="927">
        <f t="shared" si="598"/>
        <v>0</v>
      </c>
      <c r="EON39" s="927">
        <f t="shared" si="598"/>
        <v>0</v>
      </c>
      <c r="EOO39" s="927">
        <f t="shared" si="598"/>
        <v>0</v>
      </c>
      <c r="EOP39" s="927">
        <f t="shared" si="598"/>
        <v>0</v>
      </c>
      <c r="EOQ39" s="927">
        <f t="shared" si="598"/>
        <v>0</v>
      </c>
      <c r="EOR39" s="927">
        <f t="shared" si="598"/>
        <v>0</v>
      </c>
      <c r="EOS39" s="927">
        <f t="shared" si="598"/>
        <v>0</v>
      </c>
      <c r="EOT39" s="927">
        <f t="shared" si="598"/>
        <v>0</v>
      </c>
      <c r="EOU39" s="927">
        <f t="shared" si="598"/>
        <v>0</v>
      </c>
      <c r="EOV39" s="927">
        <f t="shared" si="598"/>
        <v>0</v>
      </c>
      <c r="EOW39" s="927">
        <f t="shared" si="598"/>
        <v>0</v>
      </c>
      <c r="EOX39" s="927">
        <f t="shared" si="598"/>
        <v>0</v>
      </c>
      <c r="EOY39" s="927">
        <f t="shared" si="598"/>
        <v>0</v>
      </c>
      <c r="EOZ39" s="927">
        <f t="shared" si="598"/>
        <v>0</v>
      </c>
      <c r="EPA39" s="927">
        <f t="shared" si="598"/>
        <v>0</v>
      </c>
      <c r="EPB39" s="927">
        <f t="shared" si="598"/>
        <v>0</v>
      </c>
      <c r="EPC39" s="927">
        <f t="shared" si="598"/>
        <v>0</v>
      </c>
      <c r="EPD39" s="927">
        <f t="shared" si="598"/>
        <v>0</v>
      </c>
      <c r="EPE39" s="927">
        <f t="shared" si="598"/>
        <v>0</v>
      </c>
      <c r="EPF39" s="927">
        <f t="shared" si="598"/>
        <v>0</v>
      </c>
      <c r="EPG39" s="927">
        <f t="shared" si="598"/>
        <v>0</v>
      </c>
      <c r="EPH39" s="927">
        <f t="shared" si="598"/>
        <v>0</v>
      </c>
      <c r="EPI39" s="927">
        <f t="shared" si="598"/>
        <v>0</v>
      </c>
      <c r="EPJ39" s="927">
        <f t="shared" si="598"/>
        <v>0</v>
      </c>
      <c r="EPK39" s="927">
        <f t="shared" si="598"/>
        <v>0</v>
      </c>
      <c r="EPL39" s="927">
        <f t="shared" si="598"/>
        <v>0</v>
      </c>
      <c r="EPM39" s="927">
        <f t="shared" si="598"/>
        <v>0</v>
      </c>
      <c r="EPN39" s="927">
        <f t="shared" si="598"/>
        <v>0</v>
      </c>
      <c r="EPO39" s="927">
        <f t="shared" si="598"/>
        <v>0</v>
      </c>
      <c r="EPP39" s="927">
        <f t="shared" si="598"/>
        <v>0</v>
      </c>
      <c r="EPQ39" s="927">
        <f t="shared" si="598"/>
        <v>0</v>
      </c>
      <c r="EPR39" s="927">
        <f t="shared" si="598"/>
        <v>0</v>
      </c>
      <c r="EPS39" s="927">
        <f t="shared" si="598"/>
        <v>0</v>
      </c>
      <c r="EPT39" s="927">
        <f t="shared" si="598"/>
        <v>0</v>
      </c>
      <c r="EPU39" s="927">
        <f t="shared" si="598"/>
        <v>0</v>
      </c>
      <c r="EPV39" s="927">
        <f t="shared" si="598"/>
        <v>0</v>
      </c>
      <c r="EPW39" s="927">
        <f t="shared" si="598"/>
        <v>0</v>
      </c>
      <c r="EPX39" s="927">
        <f t="shared" si="598"/>
        <v>0</v>
      </c>
      <c r="EPY39" s="927">
        <f t="shared" si="598"/>
        <v>0</v>
      </c>
      <c r="EPZ39" s="927">
        <f t="shared" si="598"/>
        <v>0</v>
      </c>
      <c r="EQA39" s="927">
        <f t="shared" si="598"/>
        <v>0</v>
      </c>
      <c r="EQB39" s="927">
        <f t="shared" si="598"/>
        <v>0</v>
      </c>
      <c r="EQC39" s="927">
        <f t="shared" si="598"/>
        <v>0</v>
      </c>
      <c r="EQD39" s="927">
        <f t="shared" si="598"/>
        <v>0</v>
      </c>
      <c r="EQE39" s="927">
        <f t="shared" si="598"/>
        <v>0</v>
      </c>
      <c r="EQF39" s="927">
        <f t="shared" si="598"/>
        <v>0</v>
      </c>
      <c r="EQG39" s="927">
        <f t="shared" si="598"/>
        <v>0</v>
      </c>
      <c r="EQH39" s="927">
        <f t="shared" si="598"/>
        <v>0</v>
      </c>
      <c r="EQI39" s="927">
        <f t="shared" si="598"/>
        <v>0</v>
      </c>
      <c r="EQJ39" s="927">
        <f t="shared" si="598"/>
        <v>0</v>
      </c>
      <c r="EQK39" s="927">
        <f t="shared" si="598"/>
        <v>0</v>
      </c>
      <c r="EQL39" s="927">
        <f t="shared" si="598"/>
        <v>0</v>
      </c>
      <c r="EQM39" s="927">
        <f t="shared" si="598"/>
        <v>0</v>
      </c>
      <c r="EQN39" s="927">
        <f t="shared" si="598"/>
        <v>0</v>
      </c>
      <c r="EQO39" s="927">
        <f t="shared" si="598"/>
        <v>0</v>
      </c>
      <c r="EQP39" s="927">
        <f t="shared" si="598"/>
        <v>0</v>
      </c>
      <c r="EQQ39" s="927">
        <f t="shared" si="598"/>
        <v>0</v>
      </c>
      <c r="EQR39" s="927">
        <f t="shared" si="598"/>
        <v>0</v>
      </c>
      <c r="EQS39" s="927">
        <f t="shared" si="598"/>
        <v>0</v>
      </c>
      <c r="EQT39" s="927">
        <f t="shared" si="598"/>
        <v>0</v>
      </c>
      <c r="EQU39" s="927">
        <f t="shared" si="598"/>
        <v>0</v>
      </c>
      <c r="EQV39" s="927">
        <f t="shared" si="598"/>
        <v>0</v>
      </c>
      <c r="EQW39" s="927">
        <f t="shared" si="598"/>
        <v>0</v>
      </c>
      <c r="EQX39" s="927">
        <f t="shared" ref="EQX39:ETI39" si="599">+EQW39</f>
        <v>0</v>
      </c>
      <c r="EQY39" s="927">
        <f t="shared" si="599"/>
        <v>0</v>
      </c>
      <c r="EQZ39" s="927">
        <f t="shared" si="599"/>
        <v>0</v>
      </c>
      <c r="ERA39" s="927">
        <f t="shared" si="599"/>
        <v>0</v>
      </c>
      <c r="ERB39" s="927">
        <f t="shared" si="599"/>
        <v>0</v>
      </c>
      <c r="ERC39" s="927">
        <f t="shared" si="599"/>
        <v>0</v>
      </c>
      <c r="ERD39" s="927">
        <f t="shared" si="599"/>
        <v>0</v>
      </c>
      <c r="ERE39" s="927">
        <f t="shared" si="599"/>
        <v>0</v>
      </c>
      <c r="ERF39" s="927">
        <f t="shared" si="599"/>
        <v>0</v>
      </c>
      <c r="ERG39" s="927">
        <f t="shared" si="599"/>
        <v>0</v>
      </c>
      <c r="ERH39" s="927">
        <f t="shared" si="599"/>
        <v>0</v>
      </c>
      <c r="ERI39" s="927">
        <f t="shared" si="599"/>
        <v>0</v>
      </c>
      <c r="ERJ39" s="927">
        <f t="shared" si="599"/>
        <v>0</v>
      </c>
      <c r="ERK39" s="927">
        <f t="shared" si="599"/>
        <v>0</v>
      </c>
      <c r="ERL39" s="927">
        <f t="shared" si="599"/>
        <v>0</v>
      </c>
      <c r="ERM39" s="927">
        <f t="shared" si="599"/>
        <v>0</v>
      </c>
      <c r="ERN39" s="927">
        <f t="shared" si="599"/>
        <v>0</v>
      </c>
      <c r="ERO39" s="927">
        <f t="shared" si="599"/>
        <v>0</v>
      </c>
      <c r="ERP39" s="927">
        <f t="shared" si="599"/>
        <v>0</v>
      </c>
      <c r="ERQ39" s="927">
        <f t="shared" si="599"/>
        <v>0</v>
      </c>
      <c r="ERR39" s="927">
        <f t="shared" si="599"/>
        <v>0</v>
      </c>
      <c r="ERS39" s="927">
        <f t="shared" si="599"/>
        <v>0</v>
      </c>
      <c r="ERT39" s="927">
        <f t="shared" si="599"/>
        <v>0</v>
      </c>
      <c r="ERU39" s="927">
        <f t="shared" si="599"/>
        <v>0</v>
      </c>
      <c r="ERV39" s="927">
        <f t="shared" si="599"/>
        <v>0</v>
      </c>
      <c r="ERW39" s="927">
        <f t="shared" si="599"/>
        <v>0</v>
      </c>
      <c r="ERX39" s="927">
        <f t="shared" si="599"/>
        <v>0</v>
      </c>
      <c r="ERY39" s="927">
        <f t="shared" si="599"/>
        <v>0</v>
      </c>
      <c r="ERZ39" s="927">
        <f t="shared" si="599"/>
        <v>0</v>
      </c>
      <c r="ESA39" s="927">
        <f t="shared" si="599"/>
        <v>0</v>
      </c>
      <c r="ESB39" s="927">
        <f t="shared" si="599"/>
        <v>0</v>
      </c>
      <c r="ESC39" s="927">
        <f t="shared" si="599"/>
        <v>0</v>
      </c>
      <c r="ESD39" s="927">
        <f t="shared" si="599"/>
        <v>0</v>
      </c>
      <c r="ESE39" s="927">
        <f t="shared" si="599"/>
        <v>0</v>
      </c>
      <c r="ESF39" s="927">
        <f t="shared" si="599"/>
        <v>0</v>
      </c>
      <c r="ESG39" s="927">
        <f t="shared" si="599"/>
        <v>0</v>
      </c>
      <c r="ESH39" s="927">
        <f t="shared" si="599"/>
        <v>0</v>
      </c>
      <c r="ESI39" s="927">
        <f t="shared" si="599"/>
        <v>0</v>
      </c>
      <c r="ESJ39" s="927">
        <f t="shared" si="599"/>
        <v>0</v>
      </c>
      <c r="ESK39" s="927">
        <f t="shared" si="599"/>
        <v>0</v>
      </c>
      <c r="ESL39" s="927">
        <f t="shared" si="599"/>
        <v>0</v>
      </c>
      <c r="ESM39" s="927">
        <f t="shared" si="599"/>
        <v>0</v>
      </c>
      <c r="ESN39" s="927">
        <f t="shared" si="599"/>
        <v>0</v>
      </c>
      <c r="ESO39" s="927">
        <f t="shared" si="599"/>
        <v>0</v>
      </c>
      <c r="ESP39" s="927">
        <f t="shared" si="599"/>
        <v>0</v>
      </c>
      <c r="ESQ39" s="927">
        <f t="shared" si="599"/>
        <v>0</v>
      </c>
      <c r="ESR39" s="927">
        <f t="shared" si="599"/>
        <v>0</v>
      </c>
      <c r="ESS39" s="927">
        <f t="shared" si="599"/>
        <v>0</v>
      </c>
      <c r="EST39" s="927">
        <f t="shared" si="599"/>
        <v>0</v>
      </c>
      <c r="ESU39" s="927">
        <f t="shared" si="599"/>
        <v>0</v>
      </c>
      <c r="ESV39" s="927">
        <f t="shared" si="599"/>
        <v>0</v>
      </c>
      <c r="ESW39" s="927">
        <f t="shared" si="599"/>
        <v>0</v>
      </c>
      <c r="ESX39" s="927">
        <f t="shared" si="599"/>
        <v>0</v>
      </c>
      <c r="ESY39" s="927">
        <f t="shared" si="599"/>
        <v>0</v>
      </c>
      <c r="ESZ39" s="927">
        <f t="shared" si="599"/>
        <v>0</v>
      </c>
      <c r="ETA39" s="927">
        <f t="shared" si="599"/>
        <v>0</v>
      </c>
      <c r="ETB39" s="927">
        <f t="shared" si="599"/>
        <v>0</v>
      </c>
      <c r="ETC39" s="927">
        <f t="shared" si="599"/>
        <v>0</v>
      </c>
      <c r="ETD39" s="927">
        <f t="shared" si="599"/>
        <v>0</v>
      </c>
      <c r="ETE39" s="927">
        <f t="shared" si="599"/>
        <v>0</v>
      </c>
      <c r="ETF39" s="927">
        <f t="shared" si="599"/>
        <v>0</v>
      </c>
      <c r="ETG39" s="927">
        <f t="shared" si="599"/>
        <v>0</v>
      </c>
      <c r="ETH39" s="927">
        <f t="shared" si="599"/>
        <v>0</v>
      </c>
      <c r="ETI39" s="927">
        <f t="shared" si="599"/>
        <v>0</v>
      </c>
      <c r="ETJ39" s="927">
        <f t="shared" ref="ETJ39:EVU39" si="600">+ETI39</f>
        <v>0</v>
      </c>
      <c r="ETK39" s="927">
        <f t="shared" si="600"/>
        <v>0</v>
      </c>
      <c r="ETL39" s="927">
        <f t="shared" si="600"/>
        <v>0</v>
      </c>
      <c r="ETM39" s="927">
        <f t="shared" si="600"/>
        <v>0</v>
      </c>
      <c r="ETN39" s="927">
        <f t="shared" si="600"/>
        <v>0</v>
      </c>
      <c r="ETO39" s="927">
        <f t="shared" si="600"/>
        <v>0</v>
      </c>
      <c r="ETP39" s="927">
        <f t="shared" si="600"/>
        <v>0</v>
      </c>
      <c r="ETQ39" s="927">
        <f t="shared" si="600"/>
        <v>0</v>
      </c>
      <c r="ETR39" s="927">
        <f t="shared" si="600"/>
        <v>0</v>
      </c>
      <c r="ETS39" s="927">
        <f t="shared" si="600"/>
        <v>0</v>
      </c>
      <c r="ETT39" s="927">
        <f t="shared" si="600"/>
        <v>0</v>
      </c>
      <c r="ETU39" s="927">
        <f t="shared" si="600"/>
        <v>0</v>
      </c>
      <c r="ETV39" s="927">
        <f t="shared" si="600"/>
        <v>0</v>
      </c>
      <c r="ETW39" s="927">
        <f t="shared" si="600"/>
        <v>0</v>
      </c>
      <c r="ETX39" s="927">
        <f t="shared" si="600"/>
        <v>0</v>
      </c>
      <c r="ETY39" s="927">
        <f t="shared" si="600"/>
        <v>0</v>
      </c>
      <c r="ETZ39" s="927">
        <f t="shared" si="600"/>
        <v>0</v>
      </c>
      <c r="EUA39" s="927">
        <f t="shared" si="600"/>
        <v>0</v>
      </c>
      <c r="EUB39" s="927">
        <f t="shared" si="600"/>
        <v>0</v>
      </c>
      <c r="EUC39" s="927">
        <f t="shared" si="600"/>
        <v>0</v>
      </c>
      <c r="EUD39" s="927">
        <f t="shared" si="600"/>
        <v>0</v>
      </c>
      <c r="EUE39" s="927">
        <f t="shared" si="600"/>
        <v>0</v>
      </c>
      <c r="EUF39" s="927">
        <f t="shared" si="600"/>
        <v>0</v>
      </c>
      <c r="EUG39" s="927">
        <f t="shared" si="600"/>
        <v>0</v>
      </c>
      <c r="EUH39" s="927">
        <f t="shared" si="600"/>
        <v>0</v>
      </c>
      <c r="EUI39" s="927">
        <f t="shared" si="600"/>
        <v>0</v>
      </c>
      <c r="EUJ39" s="927">
        <f t="shared" si="600"/>
        <v>0</v>
      </c>
      <c r="EUK39" s="927">
        <f t="shared" si="600"/>
        <v>0</v>
      </c>
      <c r="EUL39" s="927">
        <f t="shared" si="600"/>
        <v>0</v>
      </c>
      <c r="EUM39" s="927">
        <f t="shared" si="600"/>
        <v>0</v>
      </c>
      <c r="EUN39" s="927">
        <f t="shared" si="600"/>
        <v>0</v>
      </c>
      <c r="EUO39" s="927">
        <f t="shared" si="600"/>
        <v>0</v>
      </c>
      <c r="EUP39" s="927">
        <f t="shared" si="600"/>
        <v>0</v>
      </c>
      <c r="EUQ39" s="927">
        <f t="shared" si="600"/>
        <v>0</v>
      </c>
      <c r="EUR39" s="927">
        <f t="shared" si="600"/>
        <v>0</v>
      </c>
      <c r="EUS39" s="927">
        <f t="shared" si="600"/>
        <v>0</v>
      </c>
      <c r="EUT39" s="927">
        <f t="shared" si="600"/>
        <v>0</v>
      </c>
      <c r="EUU39" s="927">
        <f t="shared" si="600"/>
        <v>0</v>
      </c>
      <c r="EUV39" s="927">
        <f t="shared" si="600"/>
        <v>0</v>
      </c>
      <c r="EUW39" s="927">
        <f t="shared" si="600"/>
        <v>0</v>
      </c>
      <c r="EUX39" s="927">
        <f t="shared" si="600"/>
        <v>0</v>
      </c>
      <c r="EUY39" s="927">
        <f t="shared" si="600"/>
        <v>0</v>
      </c>
      <c r="EUZ39" s="927">
        <f t="shared" si="600"/>
        <v>0</v>
      </c>
      <c r="EVA39" s="927">
        <f t="shared" si="600"/>
        <v>0</v>
      </c>
      <c r="EVB39" s="927">
        <f t="shared" si="600"/>
        <v>0</v>
      </c>
      <c r="EVC39" s="927">
        <f t="shared" si="600"/>
        <v>0</v>
      </c>
      <c r="EVD39" s="927">
        <f t="shared" si="600"/>
        <v>0</v>
      </c>
      <c r="EVE39" s="927">
        <f t="shared" si="600"/>
        <v>0</v>
      </c>
      <c r="EVF39" s="927">
        <f t="shared" si="600"/>
        <v>0</v>
      </c>
      <c r="EVG39" s="927">
        <f t="shared" si="600"/>
        <v>0</v>
      </c>
      <c r="EVH39" s="927">
        <f t="shared" si="600"/>
        <v>0</v>
      </c>
      <c r="EVI39" s="927">
        <f t="shared" si="600"/>
        <v>0</v>
      </c>
      <c r="EVJ39" s="927">
        <f t="shared" si="600"/>
        <v>0</v>
      </c>
      <c r="EVK39" s="927">
        <f t="shared" si="600"/>
        <v>0</v>
      </c>
      <c r="EVL39" s="927">
        <f t="shared" si="600"/>
        <v>0</v>
      </c>
      <c r="EVM39" s="927">
        <f t="shared" si="600"/>
        <v>0</v>
      </c>
      <c r="EVN39" s="927">
        <f t="shared" si="600"/>
        <v>0</v>
      </c>
      <c r="EVO39" s="927">
        <f t="shared" si="600"/>
        <v>0</v>
      </c>
      <c r="EVP39" s="927">
        <f t="shared" si="600"/>
        <v>0</v>
      </c>
      <c r="EVQ39" s="927">
        <f t="shared" si="600"/>
        <v>0</v>
      </c>
      <c r="EVR39" s="927">
        <f t="shared" si="600"/>
        <v>0</v>
      </c>
      <c r="EVS39" s="927">
        <f t="shared" si="600"/>
        <v>0</v>
      </c>
      <c r="EVT39" s="927">
        <f t="shared" si="600"/>
        <v>0</v>
      </c>
      <c r="EVU39" s="927">
        <f t="shared" si="600"/>
        <v>0</v>
      </c>
      <c r="EVV39" s="927">
        <f t="shared" ref="EVV39:EYG39" si="601">+EVU39</f>
        <v>0</v>
      </c>
      <c r="EVW39" s="927">
        <f t="shared" si="601"/>
        <v>0</v>
      </c>
      <c r="EVX39" s="927">
        <f t="shared" si="601"/>
        <v>0</v>
      </c>
      <c r="EVY39" s="927">
        <f t="shared" si="601"/>
        <v>0</v>
      </c>
      <c r="EVZ39" s="927">
        <f t="shared" si="601"/>
        <v>0</v>
      </c>
      <c r="EWA39" s="927">
        <f t="shared" si="601"/>
        <v>0</v>
      </c>
      <c r="EWB39" s="927">
        <f t="shared" si="601"/>
        <v>0</v>
      </c>
      <c r="EWC39" s="927">
        <f t="shared" si="601"/>
        <v>0</v>
      </c>
      <c r="EWD39" s="927">
        <f t="shared" si="601"/>
        <v>0</v>
      </c>
      <c r="EWE39" s="927">
        <f t="shared" si="601"/>
        <v>0</v>
      </c>
      <c r="EWF39" s="927">
        <f t="shared" si="601"/>
        <v>0</v>
      </c>
      <c r="EWG39" s="927">
        <f t="shared" si="601"/>
        <v>0</v>
      </c>
      <c r="EWH39" s="927">
        <f t="shared" si="601"/>
        <v>0</v>
      </c>
      <c r="EWI39" s="927">
        <f t="shared" si="601"/>
        <v>0</v>
      </c>
      <c r="EWJ39" s="927">
        <f t="shared" si="601"/>
        <v>0</v>
      </c>
      <c r="EWK39" s="927">
        <f t="shared" si="601"/>
        <v>0</v>
      </c>
      <c r="EWL39" s="927">
        <f t="shared" si="601"/>
        <v>0</v>
      </c>
      <c r="EWM39" s="927">
        <f t="shared" si="601"/>
        <v>0</v>
      </c>
      <c r="EWN39" s="927">
        <f t="shared" si="601"/>
        <v>0</v>
      </c>
      <c r="EWO39" s="927">
        <f t="shared" si="601"/>
        <v>0</v>
      </c>
      <c r="EWP39" s="927">
        <f t="shared" si="601"/>
        <v>0</v>
      </c>
      <c r="EWQ39" s="927">
        <f t="shared" si="601"/>
        <v>0</v>
      </c>
      <c r="EWR39" s="927">
        <f t="shared" si="601"/>
        <v>0</v>
      </c>
      <c r="EWS39" s="927">
        <f t="shared" si="601"/>
        <v>0</v>
      </c>
      <c r="EWT39" s="927">
        <f t="shared" si="601"/>
        <v>0</v>
      </c>
      <c r="EWU39" s="927">
        <f t="shared" si="601"/>
        <v>0</v>
      </c>
      <c r="EWV39" s="927">
        <f t="shared" si="601"/>
        <v>0</v>
      </c>
      <c r="EWW39" s="927">
        <f t="shared" si="601"/>
        <v>0</v>
      </c>
      <c r="EWX39" s="927">
        <f t="shared" si="601"/>
        <v>0</v>
      </c>
      <c r="EWY39" s="927">
        <f t="shared" si="601"/>
        <v>0</v>
      </c>
      <c r="EWZ39" s="927">
        <f t="shared" si="601"/>
        <v>0</v>
      </c>
      <c r="EXA39" s="927">
        <f t="shared" si="601"/>
        <v>0</v>
      </c>
      <c r="EXB39" s="927">
        <f t="shared" si="601"/>
        <v>0</v>
      </c>
      <c r="EXC39" s="927">
        <f t="shared" si="601"/>
        <v>0</v>
      </c>
      <c r="EXD39" s="927">
        <f t="shared" si="601"/>
        <v>0</v>
      </c>
      <c r="EXE39" s="927">
        <f t="shared" si="601"/>
        <v>0</v>
      </c>
      <c r="EXF39" s="927">
        <f t="shared" si="601"/>
        <v>0</v>
      </c>
      <c r="EXG39" s="927">
        <f t="shared" si="601"/>
        <v>0</v>
      </c>
      <c r="EXH39" s="927">
        <f t="shared" si="601"/>
        <v>0</v>
      </c>
      <c r="EXI39" s="927">
        <f t="shared" si="601"/>
        <v>0</v>
      </c>
      <c r="EXJ39" s="927">
        <f t="shared" si="601"/>
        <v>0</v>
      </c>
      <c r="EXK39" s="927">
        <f t="shared" si="601"/>
        <v>0</v>
      </c>
      <c r="EXL39" s="927">
        <f t="shared" si="601"/>
        <v>0</v>
      </c>
      <c r="EXM39" s="927">
        <f t="shared" si="601"/>
        <v>0</v>
      </c>
      <c r="EXN39" s="927">
        <f t="shared" si="601"/>
        <v>0</v>
      </c>
      <c r="EXO39" s="927">
        <f t="shared" si="601"/>
        <v>0</v>
      </c>
      <c r="EXP39" s="927">
        <f t="shared" si="601"/>
        <v>0</v>
      </c>
      <c r="EXQ39" s="927">
        <f t="shared" si="601"/>
        <v>0</v>
      </c>
      <c r="EXR39" s="927">
        <f t="shared" si="601"/>
        <v>0</v>
      </c>
      <c r="EXS39" s="927">
        <f t="shared" si="601"/>
        <v>0</v>
      </c>
      <c r="EXT39" s="927">
        <f t="shared" si="601"/>
        <v>0</v>
      </c>
      <c r="EXU39" s="927">
        <f t="shared" si="601"/>
        <v>0</v>
      </c>
      <c r="EXV39" s="927">
        <f t="shared" si="601"/>
        <v>0</v>
      </c>
      <c r="EXW39" s="927">
        <f t="shared" si="601"/>
        <v>0</v>
      </c>
      <c r="EXX39" s="927">
        <f t="shared" si="601"/>
        <v>0</v>
      </c>
      <c r="EXY39" s="927">
        <f t="shared" si="601"/>
        <v>0</v>
      </c>
      <c r="EXZ39" s="927">
        <f t="shared" si="601"/>
        <v>0</v>
      </c>
      <c r="EYA39" s="927">
        <f t="shared" si="601"/>
        <v>0</v>
      </c>
      <c r="EYB39" s="927">
        <f t="shared" si="601"/>
        <v>0</v>
      </c>
      <c r="EYC39" s="927">
        <f t="shared" si="601"/>
        <v>0</v>
      </c>
      <c r="EYD39" s="927">
        <f t="shared" si="601"/>
        <v>0</v>
      </c>
      <c r="EYE39" s="927">
        <f t="shared" si="601"/>
        <v>0</v>
      </c>
      <c r="EYF39" s="927">
        <f t="shared" si="601"/>
        <v>0</v>
      </c>
      <c r="EYG39" s="927">
        <f t="shared" si="601"/>
        <v>0</v>
      </c>
      <c r="EYH39" s="927">
        <f t="shared" ref="EYH39:FAS39" si="602">+EYG39</f>
        <v>0</v>
      </c>
      <c r="EYI39" s="927">
        <f t="shared" si="602"/>
        <v>0</v>
      </c>
      <c r="EYJ39" s="927">
        <f t="shared" si="602"/>
        <v>0</v>
      </c>
      <c r="EYK39" s="927">
        <f t="shared" si="602"/>
        <v>0</v>
      </c>
      <c r="EYL39" s="927">
        <f t="shared" si="602"/>
        <v>0</v>
      </c>
      <c r="EYM39" s="927">
        <f t="shared" si="602"/>
        <v>0</v>
      </c>
      <c r="EYN39" s="927">
        <f t="shared" si="602"/>
        <v>0</v>
      </c>
      <c r="EYO39" s="927">
        <f t="shared" si="602"/>
        <v>0</v>
      </c>
      <c r="EYP39" s="927">
        <f t="shared" si="602"/>
        <v>0</v>
      </c>
      <c r="EYQ39" s="927">
        <f t="shared" si="602"/>
        <v>0</v>
      </c>
      <c r="EYR39" s="927">
        <f t="shared" si="602"/>
        <v>0</v>
      </c>
      <c r="EYS39" s="927">
        <f t="shared" si="602"/>
        <v>0</v>
      </c>
      <c r="EYT39" s="927">
        <f t="shared" si="602"/>
        <v>0</v>
      </c>
      <c r="EYU39" s="927">
        <f t="shared" si="602"/>
        <v>0</v>
      </c>
      <c r="EYV39" s="927">
        <f t="shared" si="602"/>
        <v>0</v>
      </c>
      <c r="EYW39" s="927">
        <f t="shared" si="602"/>
        <v>0</v>
      </c>
      <c r="EYX39" s="927">
        <f t="shared" si="602"/>
        <v>0</v>
      </c>
      <c r="EYY39" s="927">
        <f t="shared" si="602"/>
        <v>0</v>
      </c>
      <c r="EYZ39" s="927">
        <f t="shared" si="602"/>
        <v>0</v>
      </c>
      <c r="EZA39" s="927">
        <f t="shared" si="602"/>
        <v>0</v>
      </c>
      <c r="EZB39" s="927">
        <f t="shared" si="602"/>
        <v>0</v>
      </c>
      <c r="EZC39" s="927">
        <f t="shared" si="602"/>
        <v>0</v>
      </c>
      <c r="EZD39" s="927">
        <f t="shared" si="602"/>
        <v>0</v>
      </c>
      <c r="EZE39" s="927">
        <f t="shared" si="602"/>
        <v>0</v>
      </c>
      <c r="EZF39" s="927">
        <f t="shared" si="602"/>
        <v>0</v>
      </c>
      <c r="EZG39" s="927">
        <f t="shared" si="602"/>
        <v>0</v>
      </c>
      <c r="EZH39" s="927">
        <f t="shared" si="602"/>
        <v>0</v>
      </c>
      <c r="EZI39" s="927">
        <f t="shared" si="602"/>
        <v>0</v>
      </c>
      <c r="EZJ39" s="927">
        <f t="shared" si="602"/>
        <v>0</v>
      </c>
      <c r="EZK39" s="927">
        <f t="shared" si="602"/>
        <v>0</v>
      </c>
      <c r="EZL39" s="927">
        <f t="shared" si="602"/>
        <v>0</v>
      </c>
      <c r="EZM39" s="927">
        <f t="shared" si="602"/>
        <v>0</v>
      </c>
      <c r="EZN39" s="927">
        <f t="shared" si="602"/>
        <v>0</v>
      </c>
      <c r="EZO39" s="927">
        <f t="shared" si="602"/>
        <v>0</v>
      </c>
      <c r="EZP39" s="927">
        <f t="shared" si="602"/>
        <v>0</v>
      </c>
      <c r="EZQ39" s="927">
        <f t="shared" si="602"/>
        <v>0</v>
      </c>
      <c r="EZR39" s="927">
        <f t="shared" si="602"/>
        <v>0</v>
      </c>
      <c r="EZS39" s="927">
        <f t="shared" si="602"/>
        <v>0</v>
      </c>
      <c r="EZT39" s="927">
        <f t="shared" si="602"/>
        <v>0</v>
      </c>
      <c r="EZU39" s="927">
        <f t="shared" si="602"/>
        <v>0</v>
      </c>
      <c r="EZV39" s="927">
        <f t="shared" si="602"/>
        <v>0</v>
      </c>
      <c r="EZW39" s="927">
        <f t="shared" si="602"/>
        <v>0</v>
      </c>
      <c r="EZX39" s="927">
        <f t="shared" si="602"/>
        <v>0</v>
      </c>
      <c r="EZY39" s="927">
        <f t="shared" si="602"/>
        <v>0</v>
      </c>
      <c r="EZZ39" s="927">
        <f t="shared" si="602"/>
        <v>0</v>
      </c>
      <c r="FAA39" s="927">
        <f t="shared" si="602"/>
        <v>0</v>
      </c>
      <c r="FAB39" s="927">
        <f t="shared" si="602"/>
        <v>0</v>
      </c>
      <c r="FAC39" s="927">
        <f t="shared" si="602"/>
        <v>0</v>
      </c>
      <c r="FAD39" s="927">
        <f t="shared" si="602"/>
        <v>0</v>
      </c>
      <c r="FAE39" s="927">
        <f t="shared" si="602"/>
        <v>0</v>
      </c>
      <c r="FAF39" s="927">
        <f t="shared" si="602"/>
        <v>0</v>
      </c>
      <c r="FAG39" s="927">
        <f t="shared" si="602"/>
        <v>0</v>
      </c>
      <c r="FAH39" s="927">
        <f t="shared" si="602"/>
        <v>0</v>
      </c>
      <c r="FAI39" s="927">
        <f t="shared" si="602"/>
        <v>0</v>
      </c>
      <c r="FAJ39" s="927">
        <f t="shared" si="602"/>
        <v>0</v>
      </c>
      <c r="FAK39" s="927">
        <f t="shared" si="602"/>
        <v>0</v>
      </c>
      <c r="FAL39" s="927">
        <f t="shared" si="602"/>
        <v>0</v>
      </c>
      <c r="FAM39" s="927">
        <f t="shared" si="602"/>
        <v>0</v>
      </c>
      <c r="FAN39" s="927">
        <f t="shared" si="602"/>
        <v>0</v>
      </c>
      <c r="FAO39" s="927">
        <f t="shared" si="602"/>
        <v>0</v>
      </c>
      <c r="FAP39" s="927">
        <f t="shared" si="602"/>
        <v>0</v>
      </c>
      <c r="FAQ39" s="927">
        <f t="shared" si="602"/>
        <v>0</v>
      </c>
      <c r="FAR39" s="927">
        <f t="shared" si="602"/>
        <v>0</v>
      </c>
      <c r="FAS39" s="927">
        <f t="shared" si="602"/>
        <v>0</v>
      </c>
      <c r="FAT39" s="927">
        <f t="shared" ref="FAT39:FDE39" si="603">+FAS39</f>
        <v>0</v>
      </c>
      <c r="FAU39" s="927">
        <f t="shared" si="603"/>
        <v>0</v>
      </c>
      <c r="FAV39" s="927">
        <f t="shared" si="603"/>
        <v>0</v>
      </c>
      <c r="FAW39" s="927">
        <f t="shared" si="603"/>
        <v>0</v>
      </c>
      <c r="FAX39" s="927">
        <f t="shared" si="603"/>
        <v>0</v>
      </c>
      <c r="FAY39" s="927">
        <f t="shared" si="603"/>
        <v>0</v>
      </c>
      <c r="FAZ39" s="927">
        <f t="shared" si="603"/>
        <v>0</v>
      </c>
      <c r="FBA39" s="927">
        <f t="shared" si="603"/>
        <v>0</v>
      </c>
      <c r="FBB39" s="927">
        <f t="shared" si="603"/>
        <v>0</v>
      </c>
      <c r="FBC39" s="927">
        <f t="shared" si="603"/>
        <v>0</v>
      </c>
      <c r="FBD39" s="927">
        <f t="shared" si="603"/>
        <v>0</v>
      </c>
      <c r="FBE39" s="927">
        <f t="shared" si="603"/>
        <v>0</v>
      </c>
      <c r="FBF39" s="927">
        <f t="shared" si="603"/>
        <v>0</v>
      </c>
      <c r="FBG39" s="927">
        <f t="shared" si="603"/>
        <v>0</v>
      </c>
      <c r="FBH39" s="927">
        <f t="shared" si="603"/>
        <v>0</v>
      </c>
      <c r="FBI39" s="927">
        <f t="shared" si="603"/>
        <v>0</v>
      </c>
      <c r="FBJ39" s="927">
        <f t="shared" si="603"/>
        <v>0</v>
      </c>
      <c r="FBK39" s="927">
        <f t="shared" si="603"/>
        <v>0</v>
      </c>
      <c r="FBL39" s="927">
        <f t="shared" si="603"/>
        <v>0</v>
      </c>
      <c r="FBM39" s="927">
        <f t="shared" si="603"/>
        <v>0</v>
      </c>
      <c r="FBN39" s="927">
        <f t="shared" si="603"/>
        <v>0</v>
      </c>
      <c r="FBO39" s="927">
        <f t="shared" si="603"/>
        <v>0</v>
      </c>
      <c r="FBP39" s="927">
        <f t="shared" si="603"/>
        <v>0</v>
      </c>
      <c r="FBQ39" s="927">
        <f t="shared" si="603"/>
        <v>0</v>
      </c>
      <c r="FBR39" s="927">
        <f t="shared" si="603"/>
        <v>0</v>
      </c>
      <c r="FBS39" s="927">
        <f t="shared" si="603"/>
        <v>0</v>
      </c>
      <c r="FBT39" s="927">
        <f t="shared" si="603"/>
        <v>0</v>
      </c>
      <c r="FBU39" s="927">
        <f t="shared" si="603"/>
        <v>0</v>
      </c>
      <c r="FBV39" s="927">
        <f t="shared" si="603"/>
        <v>0</v>
      </c>
      <c r="FBW39" s="927">
        <f t="shared" si="603"/>
        <v>0</v>
      </c>
      <c r="FBX39" s="927">
        <f t="shared" si="603"/>
        <v>0</v>
      </c>
      <c r="FBY39" s="927">
        <f t="shared" si="603"/>
        <v>0</v>
      </c>
      <c r="FBZ39" s="927">
        <f t="shared" si="603"/>
        <v>0</v>
      </c>
      <c r="FCA39" s="927">
        <f t="shared" si="603"/>
        <v>0</v>
      </c>
      <c r="FCB39" s="927">
        <f t="shared" si="603"/>
        <v>0</v>
      </c>
      <c r="FCC39" s="927">
        <f t="shared" si="603"/>
        <v>0</v>
      </c>
      <c r="FCD39" s="927">
        <f t="shared" si="603"/>
        <v>0</v>
      </c>
      <c r="FCE39" s="927">
        <f t="shared" si="603"/>
        <v>0</v>
      </c>
      <c r="FCF39" s="927">
        <f t="shared" si="603"/>
        <v>0</v>
      </c>
      <c r="FCG39" s="927">
        <f t="shared" si="603"/>
        <v>0</v>
      </c>
      <c r="FCH39" s="927">
        <f t="shared" si="603"/>
        <v>0</v>
      </c>
      <c r="FCI39" s="927">
        <f t="shared" si="603"/>
        <v>0</v>
      </c>
      <c r="FCJ39" s="927">
        <f t="shared" si="603"/>
        <v>0</v>
      </c>
      <c r="FCK39" s="927">
        <f t="shared" si="603"/>
        <v>0</v>
      </c>
      <c r="FCL39" s="927">
        <f t="shared" si="603"/>
        <v>0</v>
      </c>
      <c r="FCM39" s="927">
        <f t="shared" si="603"/>
        <v>0</v>
      </c>
      <c r="FCN39" s="927">
        <f t="shared" si="603"/>
        <v>0</v>
      </c>
      <c r="FCO39" s="927">
        <f t="shared" si="603"/>
        <v>0</v>
      </c>
      <c r="FCP39" s="927">
        <f t="shared" si="603"/>
        <v>0</v>
      </c>
      <c r="FCQ39" s="927">
        <f t="shared" si="603"/>
        <v>0</v>
      </c>
      <c r="FCR39" s="927">
        <f t="shared" si="603"/>
        <v>0</v>
      </c>
      <c r="FCS39" s="927">
        <f t="shared" si="603"/>
        <v>0</v>
      </c>
      <c r="FCT39" s="927">
        <f t="shared" si="603"/>
        <v>0</v>
      </c>
      <c r="FCU39" s="927">
        <f t="shared" si="603"/>
        <v>0</v>
      </c>
      <c r="FCV39" s="927">
        <f t="shared" si="603"/>
        <v>0</v>
      </c>
      <c r="FCW39" s="927">
        <f t="shared" si="603"/>
        <v>0</v>
      </c>
      <c r="FCX39" s="927">
        <f t="shared" si="603"/>
        <v>0</v>
      </c>
      <c r="FCY39" s="927">
        <f t="shared" si="603"/>
        <v>0</v>
      </c>
      <c r="FCZ39" s="927">
        <f t="shared" si="603"/>
        <v>0</v>
      </c>
      <c r="FDA39" s="927">
        <f t="shared" si="603"/>
        <v>0</v>
      </c>
      <c r="FDB39" s="927">
        <f t="shared" si="603"/>
        <v>0</v>
      </c>
      <c r="FDC39" s="927">
        <f t="shared" si="603"/>
        <v>0</v>
      </c>
      <c r="FDD39" s="927">
        <f t="shared" si="603"/>
        <v>0</v>
      </c>
      <c r="FDE39" s="927">
        <f t="shared" si="603"/>
        <v>0</v>
      </c>
      <c r="FDF39" s="927">
        <f t="shared" ref="FDF39:FFQ39" si="604">+FDE39</f>
        <v>0</v>
      </c>
      <c r="FDG39" s="927">
        <f t="shared" si="604"/>
        <v>0</v>
      </c>
      <c r="FDH39" s="927">
        <f t="shared" si="604"/>
        <v>0</v>
      </c>
      <c r="FDI39" s="927">
        <f t="shared" si="604"/>
        <v>0</v>
      </c>
      <c r="FDJ39" s="927">
        <f t="shared" si="604"/>
        <v>0</v>
      </c>
      <c r="FDK39" s="927">
        <f t="shared" si="604"/>
        <v>0</v>
      </c>
      <c r="FDL39" s="927">
        <f t="shared" si="604"/>
        <v>0</v>
      </c>
      <c r="FDM39" s="927">
        <f t="shared" si="604"/>
        <v>0</v>
      </c>
      <c r="FDN39" s="927">
        <f t="shared" si="604"/>
        <v>0</v>
      </c>
      <c r="FDO39" s="927">
        <f t="shared" si="604"/>
        <v>0</v>
      </c>
      <c r="FDP39" s="927">
        <f t="shared" si="604"/>
        <v>0</v>
      </c>
      <c r="FDQ39" s="927">
        <f t="shared" si="604"/>
        <v>0</v>
      </c>
      <c r="FDR39" s="927">
        <f t="shared" si="604"/>
        <v>0</v>
      </c>
      <c r="FDS39" s="927">
        <f t="shared" si="604"/>
        <v>0</v>
      </c>
      <c r="FDT39" s="927">
        <f t="shared" si="604"/>
        <v>0</v>
      </c>
      <c r="FDU39" s="927">
        <f t="shared" si="604"/>
        <v>0</v>
      </c>
      <c r="FDV39" s="927">
        <f t="shared" si="604"/>
        <v>0</v>
      </c>
      <c r="FDW39" s="927">
        <f t="shared" si="604"/>
        <v>0</v>
      </c>
      <c r="FDX39" s="927">
        <f t="shared" si="604"/>
        <v>0</v>
      </c>
      <c r="FDY39" s="927">
        <f t="shared" si="604"/>
        <v>0</v>
      </c>
      <c r="FDZ39" s="927">
        <f t="shared" si="604"/>
        <v>0</v>
      </c>
      <c r="FEA39" s="927">
        <f t="shared" si="604"/>
        <v>0</v>
      </c>
      <c r="FEB39" s="927">
        <f t="shared" si="604"/>
        <v>0</v>
      </c>
      <c r="FEC39" s="927">
        <f t="shared" si="604"/>
        <v>0</v>
      </c>
      <c r="FED39" s="927">
        <f t="shared" si="604"/>
        <v>0</v>
      </c>
      <c r="FEE39" s="927">
        <f t="shared" si="604"/>
        <v>0</v>
      </c>
      <c r="FEF39" s="927">
        <f t="shared" si="604"/>
        <v>0</v>
      </c>
      <c r="FEG39" s="927">
        <f t="shared" si="604"/>
        <v>0</v>
      </c>
      <c r="FEH39" s="927">
        <f t="shared" si="604"/>
        <v>0</v>
      </c>
      <c r="FEI39" s="927">
        <f t="shared" si="604"/>
        <v>0</v>
      </c>
      <c r="FEJ39" s="927">
        <f t="shared" si="604"/>
        <v>0</v>
      </c>
      <c r="FEK39" s="927">
        <f t="shared" si="604"/>
        <v>0</v>
      </c>
      <c r="FEL39" s="927">
        <f t="shared" si="604"/>
        <v>0</v>
      </c>
      <c r="FEM39" s="927">
        <f t="shared" si="604"/>
        <v>0</v>
      </c>
      <c r="FEN39" s="927">
        <f t="shared" si="604"/>
        <v>0</v>
      </c>
      <c r="FEO39" s="927">
        <f t="shared" si="604"/>
        <v>0</v>
      </c>
      <c r="FEP39" s="927">
        <f t="shared" si="604"/>
        <v>0</v>
      </c>
      <c r="FEQ39" s="927">
        <f t="shared" si="604"/>
        <v>0</v>
      </c>
      <c r="FER39" s="927">
        <f t="shared" si="604"/>
        <v>0</v>
      </c>
      <c r="FES39" s="927">
        <f t="shared" si="604"/>
        <v>0</v>
      </c>
      <c r="FET39" s="927">
        <f t="shared" si="604"/>
        <v>0</v>
      </c>
      <c r="FEU39" s="927">
        <f t="shared" si="604"/>
        <v>0</v>
      </c>
      <c r="FEV39" s="927">
        <f t="shared" si="604"/>
        <v>0</v>
      </c>
      <c r="FEW39" s="927">
        <f t="shared" si="604"/>
        <v>0</v>
      </c>
      <c r="FEX39" s="927">
        <f t="shared" si="604"/>
        <v>0</v>
      </c>
      <c r="FEY39" s="927">
        <f t="shared" si="604"/>
        <v>0</v>
      </c>
      <c r="FEZ39" s="927">
        <f t="shared" si="604"/>
        <v>0</v>
      </c>
      <c r="FFA39" s="927">
        <f t="shared" si="604"/>
        <v>0</v>
      </c>
      <c r="FFB39" s="927">
        <f t="shared" si="604"/>
        <v>0</v>
      </c>
      <c r="FFC39" s="927">
        <f t="shared" si="604"/>
        <v>0</v>
      </c>
      <c r="FFD39" s="927">
        <f t="shared" si="604"/>
        <v>0</v>
      </c>
      <c r="FFE39" s="927">
        <f t="shared" si="604"/>
        <v>0</v>
      </c>
      <c r="FFF39" s="927">
        <f t="shared" si="604"/>
        <v>0</v>
      </c>
      <c r="FFG39" s="927">
        <f t="shared" si="604"/>
        <v>0</v>
      </c>
      <c r="FFH39" s="927">
        <f t="shared" si="604"/>
        <v>0</v>
      </c>
      <c r="FFI39" s="927">
        <f t="shared" si="604"/>
        <v>0</v>
      </c>
      <c r="FFJ39" s="927">
        <f t="shared" si="604"/>
        <v>0</v>
      </c>
      <c r="FFK39" s="927">
        <f t="shared" si="604"/>
        <v>0</v>
      </c>
      <c r="FFL39" s="927">
        <f t="shared" si="604"/>
        <v>0</v>
      </c>
      <c r="FFM39" s="927">
        <f t="shared" si="604"/>
        <v>0</v>
      </c>
      <c r="FFN39" s="927">
        <f t="shared" si="604"/>
        <v>0</v>
      </c>
      <c r="FFO39" s="927">
        <f t="shared" si="604"/>
        <v>0</v>
      </c>
      <c r="FFP39" s="927">
        <f t="shared" si="604"/>
        <v>0</v>
      </c>
      <c r="FFQ39" s="927">
        <f t="shared" si="604"/>
        <v>0</v>
      </c>
      <c r="FFR39" s="927">
        <f t="shared" ref="FFR39:FIC39" si="605">+FFQ39</f>
        <v>0</v>
      </c>
      <c r="FFS39" s="927">
        <f t="shared" si="605"/>
        <v>0</v>
      </c>
      <c r="FFT39" s="927">
        <f t="shared" si="605"/>
        <v>0</v>
      </c>
      <c r="FFU39" s="927">
        <f t="shared" si="605"/>
        <v>0</v>
      </c>
      <c r="FFV39" s="927">
        <f t="shared" si="605"/>
        <v>0</v>
      </c>
      <c r="FFW39" s="927">
        <f t="shared" si="605"/>
        <v>0</v>
      </c>
      <c r="FFX39" s="927">
        <f t="shared" si="605"/>
        <v>0</v>
      </c>
      <c r="FFY39" s="927">
        <f t="shared" si="605"/>
        <v>0</v>
      </c>
      <c r="FFZ39" s="927">
        <f t="shared" si="605"/>
        <v>0</v>
      </c>
      <c r="FGA39" s="927">
        <f t="shared" si="605"/>
        <v>0</v>
      </c>
      <c r="FGB39" s="927">
        <f t="shared" si="605"/>
        <v>0</v>
      </c>
      <c r="FGC39" s="927">
        <f t="shared" si="605"/>
        <v>0</v>
      </c>
      <c r="FGD39" s="927">
        <f t="shared" si="605"/>
        <v>0</v>
      </c>
      <c r="FGE39" s="927">
        <f t="shared" si="605"/>
        <v>0</v>
      </c>
      <c r="FGF39" s="927">
        <f t="shared" si="605"/>
        <v>0</v>
      </c>
      <c r="FGG39" s="927">
        <f t="shared" si="605"/>
        <v>0</v>
      </c>
      <c r="FGH39" s="927">
        <f t="shared" si="605"/>
        <v>0</v>
      </c>
      <c r="FGI39" s="927">
        <f t="shared" si="605"/>
        <v>0</v>
      </c>
      <c r="FGJ39" s="927">
        <f t="shared" si="605"/>
        <v>0</v>
      </c>
      <c r="FGK39" s="927">
        <f t="shared" si="605"/>
        <v>0</v>
      </c>
      <c r="FGL39" s="927">
        <f t="shared" si="605"/>
        <v>0</v>
      </c>
      <c r="FGM39" s="927">
        <f t="shared" si="605"/>
        <v>0</v>
      </c>
      <c r="FGN39" s="927">
        <f t="shared" si="605"/>
        <v>0</v>
      </c>
      <c r="FGO39" s="927">
        <f t="shared" si="605"/>
        <v>0</v>
      </c>
      <c r="FGP39" s="927">
        <f t="shared" si="605"/>
        <v>0</v>
      </c>
      <c r="FGQ39" s="927">
        <f t="shared" si="605"/>
        <v>0</v>
      </c>
      <c r="FGR39" s="927">
        <f t="shared" si="605"/>
        <v>0</v>
      </c>
      <c r="FGS39" s="927">
        <f t="shared" si="605"/>
        <v>0</v>
      </c>
      <c r="FGT39" s="927">
        <f t="shared" si="605"/>
        <v>0</v>
      </c>
      <c r="FGU39" s="927">
        <f t="shared" si="605"/>
        <v>0</v>
      </c>
      <c r="FGV39" s="927">
        <f t="shared" si="605"/>
        <v>0</v>
      </c>
      <c r="FGW39" s="927">
        <f t="shared" si="605"/>
        <v>0</v>
      </c>
      <c r="FGX39" s="927">
        <f t="shared" si="605"/>
        <v>0</v>
      </c>
      <c r="FGY39" s="927">
        <f t="shared" si="605"/>
        <v>0</v>
      </c>
      <c r="FGZ39" s="927">
        <f t="shared" si="605"/>
        <v>0</v>
      </c>
      <c r="FHA39" s="927">
        <f t="shared" si="605"/>
        <v>0</v>
      </c>
      <c r="FHB39" s="927">
        <f t="shared" si="605"/>
        <v>0</v>
      </c>
      <c r="FHC39" s="927">
        <f t="shared" si="605"/>
        <v>0</v>
      </c>
      <c r="FHD39" s="927">
        <f t="shared" si="605"/>
        <v>0</v>
      </c>
      <c r="FHE39" s="927">
        <f t="shared" si="605"/>
        <v>0</v>
      </c>
      <c r="FHF39" s="927">
        <f t="shared" si="605"/>
        <v>0</v>
      </c>
      <c r="FHG39" s="927">
        <f t="shared" si="605"/>
        <v>0</v>
      </c>
      <c r="FHH39" s="927">
        <f t="shared" si="605"/>
        <v>0</v>
      </c>
      <c r="FHI39" s="927">
        <f t="shared" si="605"/>
        <v>0</v>
      </c>
      <c r="FHJ39" s="927">
        <f t="shared" si="605"/>
        <v>0</v>
      </c>
      <c r="FHK39" s="927">
        <f t="shared" si="605"/>
        <v>0</v>
      </c>
      <c r="FHL39" s="927">
        <f t="shared" si="605"/>
        <v>0</v>
      </c>
      <c r="FHM39" s="927">
        <f t="shared" si="605"/>
        <v>0</v>
      </c>
      <c r="FHN39" s="927">
        <f t="shared" si="605"/>
        <v>0</v>
      </c>
      <c r="FHO39" s="927">
        <f t="shared" si="605"/>
        <v>0</v>
      </c>
      <c r="FHP39" s="927">
        <f t="shared" si="605"/>
        <v>0</v>
      </c>
      <c r="FHQ39" s="927">
        <f t="shared" si="605"/>
        <v>0</v>
      </c>
      <c r="FHR39" s="927">
        <f t="shared" si="605"/>
        <v>0</v>
      </c>
      <c r="FHS39" s="927">
        <f t="shared" si="605"/>
        <v>0</v>
      </c>
      <c r="FHT39" s="927">
        <f t="shared" si="605"/>
        <v>0</v>
      </c>
      <c r="FHU39" s="927">
        <f t="shared" si="605"/>
        <v>0</v>
      </c>
      <c r="FHV39" s="927">
        <f t="shared" si="605"/>
        <v>0</v>
      </c>
      <c r="FHW39" s="927">
        <f t="shared" si="605"/>
        <v>0</v>
      </c>
      <c r="FHX39" s="927">
        <f t="shared" si="605"/>
        <v>0</v>
      </c>
      <c r="FHY39" s="927">
        <f t="shared" si="605"/>
        <v>0</v>
      </c>
      <c r="FHZ39" s="927">
        <f t="shared" si="605"/>
        <v>0</v>
      </c>
      <c r="FIA39" s="927">
        <f t="shared" si="605"/>
        <v>0</v>
      </c>
      <c r="FIB39" s="927">
        <f t="shared" si="605"/>
        <v>0</v>
      </c>
      <c r="FIC39" s="927">
        <f t="shared" si="605"/>
        <v>0</v>
      </c>
      <c r="FID39" s="927">
        <f t="shared" ref="FID39:FKO39" si="606">+FIC39</f>
        <v>0</v>
      </c>
      <c r="FIE39" s="927">
        <f t="shared" si="606"/>
        <v>0</v>
      </c>
      <c r="FIF39" s="927">
        <f t="shared" si="606"/>
        <v>0</v>
      </c>
      <c r="FIG39" s="927">
        <f t="shared" si="606"/>
        <v>0</v>
      </c>
      <c r="FIH39" s="927">
        <f t="shared" si="606"/>
        <v>0</v>
      </c>
      <c r="FII39" s="927">
        <f t="shared" si="606"/>
        <v>0</v>
      </c>
      <c r="FIJ39" s="927">
        <f t="shared" si="606"/>
        <v>0</v>
      </c>
      <c r="FIK39" s="927">
        <f t="shared" si="606"/>
        <v>0</v>
      </c>
      <c r="FIL39" s="927">
        <f t="shared" si="606"/>
        <v>0</v>
      </c>
      <c r="FIM39" s="927">
        <f t="shared" si="606"/>
        <v>0</v>
      </c>
      <c r="FIN39" s="927">
        <f t="shared" si="606"/>
        <v>0</v>
      </c>
      <c r="FIO39" s="927">
        <f t="shared" si="606"/>
        <v>0</v>
      </c>
      <c r="FIP39" s="927">
        <f t="shared" si="606"/>
        <v>0</v>
      </c>
      <c r="FIQ39" s="927">
        <f t="shared" si="606"/>
        <v>0</v>
      </c>
      <c r="FIR39" s="927">
        <f t="shared" si="606"/>
        <v>0</v>
      </c>
      <c r="FIS39" s="927">
        <f t="shared" si="606"/>
        <v>0</v>
      </c>
      <c r="FIT39" s="927">
        <f t="shared" si="606"/>
        <v>0</v>
      </c>
      <c r="FIU39" s="927">
        <f t="shared" si="606"/>
        <v>0</v>
      </c>
      <c r="FIV39" s="927">
        <f t="shared" si="606"/>
        <v>0</v>
      </c>
      <c r="FIW39" s="927">
        <f t="shared" si="606"/>
        <v>0</v>
      </c>
      <c r="FIX39" s="927">
        <f t="shared" si="606"/>
        <v>0</v>
      </c>
      <c r="FIY39" s="927">
        <f t="shared" si="606"/>
        <v>0</v>
      </c>
      <c r="FIZ39" s="927">
        <f t="shared" si="606"/>
        <v>0</v>
      </c>
      <c r="FJA39" s="927">
        <f t="shared" si="606"/>
        <v>0</v>
      </c>
      <c r="FJB39" s="927">
        <f t="shared" si="606"/>
        <v>0</v>
      </c>
      <c r="FJC39" s="927">
        <f t="shared" si="606"/>
        <v>0</v>
      </c>
      <c r="FJD39" s="927">
        <f t="shared" si="606"/>
        <v>0</v>
      </c>
      <c r="FJE39" s="927">
        <f t="shared" si="606"/>
        <v>0</v>
      </c>
      <c r="FJF39" s="927">
        <f t="shared" si="606"/>
        <v>0</v>
      </c>
      <c r="FJG39" s="927">
        <f t="shared" si="606"/>
        <v>0</v>
      </c>
      <c r="FJH39" s="927">
        <f t="shared" si="606"/>
        <v>0</v>
      </c>
      <c r="FJI39" s="927">
        <f t="shared" si="606"/>
        <v>0</v>
      </c>
      <c r="FJJ39" s="927">
        <f t="shared" si="606"/>
        <v>0</v>
      </c>
      <c r="FJK39" s="927">
        <f t="shared" si="606"/>
        <v>0</v>
      </c>
      <c r="FJL39" s="927">
        <f t="shared" si="606"/>
        <v>0</v>
      </c>
      <c r="FJM39" s="927">
        <f t="shared" si="606"/>
        <v>0</v>
      </c>
      <c r="FJN39" s="927">
        <f t="shared" si="606"/>
        <v>0</v>
      </c>
      <c r="FJO39" s="927">
        <f t="shared" si="606"/>
        <v>0</v>
      </c>
      <c r="FJP39" s="927">
        <f t="shared" si="606"/>
        <v>0</v>
      </c>
      <c r="FJQ39" s="927">
        <f t="shared" si="606"/>
        <v>0</v>
      </c>
      <c r="FJR39" s="927">
        <f t="shared" si="606"/>
        <v>0</v>
      </c>
      <c r="FJS39" s="927">
        <f t="shared" si="606"/>
        <v>0</v>
      </c>
      <c r="FJT39" s="927">
        <f t="shared" si="606"/>
        <v>0</v>
      </c>
      <c r="FJU39" s="927">
        <f t="shared" si="606"/>
        <v>0</v>
      </c>
      <c r="FJV39" s="927">
        <f t="shared" si="606"/>
        <v>0</v>
      </c>
      <c r="FJW39" s="927">
        <f t="shared" si="606"/>
        <v>0</v>
      </c>
      <c r="FJX39" s="927">
        <f t="shared" si="606"/>
        <v>0</v>
      </c>
      <c r="FJY39" s="927">
        <f t="shared" si="606"/>
        <v>0</v>
      </c>
      <c r="FJZ39" s="927">
        <f t="shared" si="606"/>
        <v>0</v>
      </c>
      <c r="FKA39" s="927">
        <f t="shared" si="606"/>
        <v>0</v>
      </c>
      <c r="FKB39" s="927">
        <f t="shared" si="606"/>
        <v>0</v>
      </c>
      <c r="FKC39" s="927">
        <f t="shared" si="606"/>
        <v>0</v>
      </c>
      <c r="FKD39" s="927">
        <f t="shared" si="606"/>
        <v>0</v>
      </c>
      <c r="FKE39" s="927">
        <f t="shared" si="606"/>
        <v>0</v>
      </c>
      <c r="FKF39" s="927">
        <f t="shared" si="606"/>
        <v>0</v>
      </c>
      <c r="FKG39" s="927">
        <f t="shared" si="606"/>
        <v>0</v>
      </c>
      <c r="FKH39" s="927">
        <f t="shared" si="606"/>
        <v>0</v>
      </c>
      <c r="FKI39" s="927">
        <f t="shared" si="606"/>
        <v>0</v>
      </c>
      <c r="FKJ39" s="927">
        <f t="shared" si="606"/>
        <v>0</v>
      </c>
      <c r="FKK39" s="927">
        <f t="shared" si="606"/>
        <v>0</v>
      </c>
      <c r="FKL39" s="927">
        <f t="shared" si="606"/>
        <v>0</v>
      </c>
      <c r="FKM39" s="927">
        <f t="shared" si="606"/>
        <v>0</v>
      </c>
      <c r="FKN39" s="927">
        <f t="shared" si="606"/>
        <v>0</v>
      </c>
      <c r="FKO39" s="927">
        <f t="shared" si="606"/>
        <v>0</v>
      </c>
      <c r="FKP39" s="927">
        <f t="shared" ref="FKP39:FNA39" si="607">+FKO39</f>
        <v>0</v>
      </c>
      <c r="FKQ39" s="927">
        <f t="shared" si="607"/>
        <v>0</v>
      </c>
      <c r="FKR39" s="927">
        <f t="shared" si="607"/>
        <v>0</v>
      </c>
      <c r="FKS39" s="927">
        <f t="shared" si="607"/>
        <v>0</v>
      </c>
      <c r="FKT39" s="927">
        <f t="shared" si="607"/>
        <v>0</v>
      </c>
      <c r="FKU39" s="927">
        <f t="shared" si="607"/>
        <v>0</v>
      </c>
      <c r="FKV39" s="927">
        <f t="shared" si="607"/>
        <v>0</v>
      </c>
      <c r="FKW39" s="927">
        <f t="shared" si="607"/>
        <v>0</v>
      </c>
      <c r="FKX39" s="927">
        <f t="shared" si="607"/>
        <v>0</v>
      </c>
      <c r="FKY39" s="927">
        <f t="shared" si="607"/>
        <v>0</v>
      </c>
      <c r="FKZ39" s="927">
        <f t="shared" si="607"/>
        <v>0</v>
      </c>
      <c r="FLA39" s="927">
        <f t="shared" si="607"/>
        <v>0</v>
      </c>
      <c r="FLB39" s="927">
        <f t="shared" si="607"/>
        <v>0</v>
      </c>
      <c r="FLC39" s="927">
        <f t="shared" si="607"/>
        <v>0</v>
      </c>
      <c r="FLD39" s="927">
        <f t="shared" si="607"/>
        <v>0</v>
      </c>
      <c r="FLE39" s="927">
        <f t="shared" si="607"/>
        <v>0</v>
      </c>
      <c r="FLF39" s="927">
        <f t="shared" si="607"/>
        <v>0</v>
      </c>
      <c r="FLG39" s="927">
        <f t="shared" si="607"/>
        <v>0</v>
      </c>
      <c r="FLH39" s="927">
        <f t="shared" si="607"/>
        <v>0</v>
      </c>
      <c r="FLI39" s="927">
        <f t="shared" si="607"/>
        <v>0</v>
      </c>
      <c r="FLJ39" s="927">
        <f t="shared" si="607"/>
        <v>0</v>
      </c>
      <c r="FLK39" s="927">
        <f t="shared" si="607"/>
        <v>0</v>
      </c>
      <c r="FLL39" s="927">
        <f t="shared" si="607"/>
        <v>0</v>
      </c>
      <c r="FLM39" s="927">
        <f t="shared" si="607"/>
        <v>0</v>
      </c>
      <c r="FLN39" s="927">
        <f t="shared" si="607"/>
        <v>0</v>
      </c>
      <c r="FLO39" s="927">
        <f t="shared" si="607"/>
        <v>0</v>
      </c>
      <c r="FLP39" s="927">
        <f t="shared" si="607"/>
        <v>0</v>
      </c>
      <c r="FLQ39" s="927">
        <f t="shared" si="607"/>
        <v>0</v>
      </c>
      <c r="FLR39" s="927">
        <f t="shared" si="607"/>
        <v>0</v>
      </c>
      <c r="FLS39" s="927">
        <f t="shared" si="607"/>
        <v>0</v>
      </c>
      <c r="FLT39" s="927">
        <f t="shared" si="607"/>
        <v>0</v>
      </c>
      <c r="FLU39" s="927">
        <f t="shared" si="607"/>
        <v>0</v>
      </c>
      <c r="FLV39" s="927">
        <f t="shared" si="607"/>
        <v>0</v>
      </c>
      <c r="FLW39" s="927">
        <f t="shared" si="607"/>
        <v>0</v>
      </c>
      <c r="FLX39" s="927">
        <f t="shared" si="607"/>
        <v>0</v>
      </c>
      <c r="FLY39" s="927">
        <f t="shared" si="607"/>
        <v>0</v>
      </c>
      <c r="FLZ39" s="927">
        <f t="shared" si="607"/>
        <v>0</v>
      </c>
      <c r="FMA39" s="927">
        <f t="shared" si="607"/>
        <v>0</v>
      </c>
      <c r="FMB39" s="927">
        <f t="shared" si="607"/>
        <v>0</v>
      </c>
      <c r="FMC39" s="927">
        <f t="shared" si="607"/>
        <v>0</v>
      </c>
      <c r="FMD39" s="927">
        <f t="shared" si="607"/>
        <v>0</v>
      </c>
      <c r="FME39" s="927">
        <f t="shared" si="607"/>
        <v>0</v>
      </c>
      <c r="FMF39" s="927">
        <f t="shared" si="607"/>
        <v>0</v>
      </c>
      <c r="FMG39" s="927">
        <f t="shared" si="607"/>
        <v>0</v>
      </c>
      <c r="FMH39" s="927">
        <f t="shared" si="607"/>
        <v>0</v>
      </c>
      <c r="FMI39" s="927">
        <f t="shared" si="607"/>
        <v>0</v>
      </c>
      <c r="FMJ39" s="927">
        <f t="shared" si="607"/>
        <v>0</v>
      </c>
      <c r="FMK39" s="927">
        <f t="shared" si="607"/>
        <v>0</v>
      </c>
      <c r="FML39" s="927">
        <f t="shared" si="607"/>
        <v>0</v>
      </c>
      <c r="FMM39" s="927">
        <f t="shared" si="607"/>
        <v>0</v>
      </c>
      <c r="FMN39" s="927">
        <f t="shared" si="607"/>
        <v>0</v>
      </c>
      <c r="FMO39" s="927">
        <f t="shared" si="607"/>
        <v>0</v>
      </c>
      <c r="FMP39" s="927">
        <f t="shared" si="607"/>
        <v>0</v>
      </c>
      <c r="FMQ39" s="927">
        <f t="shared" si="607"/>
        <v>0</v>
      </c>
      <c r="FMR39" s="927">
        <f t="shared" si="607"/>
        <v>0</v>
      </c>
      <c r="FMS39" s="927">
        <f t="shared" si="607"/>
        <v>0</v>
      </c>
      <c r="FMT39" s="927">
        <f t="shared" si="607"/>
        <v>0</v>
      </c>
      <c r="FMU39" s="927">
        <f t="shared" si="607"/>
        <v>0</v>
      </c>
      <c r="FMV39" s="927">
        <f t="shared" si="607"/>
        <v>0</v>
      </c>
      <c r="FMW39" s="927">
        <f t="shared" si="607"/>
        <v>0</v>
      </c>
      <c r="FMX39" s="927">
        <f t="shared" si="607"/>
        <v>0</v>
      </c>
      <c r="FMY39" s="927">
        <f t="shared" si="607"/>
        <v>0</v>
      </c>
      <c r="FMZ39" s="927">
        <f t="shared" si="607"/>
        <v>0</v>
      </c>
      <c r="FNA39" s="927">
        <f t="shared" si="607"/>
        <v>0</v>
      </c>
      <c r="FNB39" s="927">
        <f t="shared" ref="FNB39:FPM39" si="608">+FNA39</f>
        <v>0</v>
      </c>
      <c r="FNC39" s="927">
        <f t="shared" si="608"/>
        <v>0</v>
      </c>
      <c r="FND39" s="927">
        <f t="shared" si="608"/>
        <v>0</v>
      </c>
      <c r="FNE39" s="927">
        <f t="shared" si="608"/>
        <v>0</v>
      </c>
      <c r="FNF39" s="927">
        <f t="shared" si="608"/>
        <v>0</v>
      </c>
      <c r="FNG39" s="927">
        <f t="shared" si="608"/>
        <v>0</v>
      </c>
      <c r="FNH39" s="927">
        <f t="shared" si="608"/>
        <v>0</v>
      </c>
      <c r="FNI39" s="927">
        <f t="shared" si="608"/>
        <v>0</v>
      </c>
      <c r="FNJ39" s="927">
        <f t="shared" si="608"/>
        <v>0</v>
      </c>
      <c r="FNK39" s="927">
        <f t="shared" si="608"/>
        <v>0</v>
      </c>
      <c r="FNL39" s="927">
        <f t="shared" si="608"/>
        <v>0</v>
      </c>
      <c r="FNM39" s="927">
        <f t="shared" si="608"/>
        <v>0</v>
      </c>
      <c r="FNN39" s="927">
        <f t="shared" si="608"/>
        <v>0</v>
      </c>
      <c r="FNO39" s="927">
        <f t="shared" si="608"/>
        <v>0</v>
      </c>
      <c r="FNP39" s="927">
        <f t="shared" si="608"/>
        <v>0</v>
      </c>
      <c r="FNQ39" s="927">
        <f t="shared" si="608"/>
        <v>0</v>
      </c>
      <c r="FNR39" s="927">
        <f t="shared" si="608"/>
        <v>0</v>
      </c>
      <c r="FNS39" s="927">
        <f t="shared" si="608"/>
        <v>0</v>
      </c>
      <c r="FNT39" s="927">
        <f t="shared" si="608"/>
        <v>0</v>
      </c>
      <c r="FNU39" s="927">
        <f t="shared" si="608"/>
        <v>0</v>
      </c>
      <c r="FNV39" s="927">
        <f t="shared" si="608"/>
        <v>0</v>
      </c>
      <c r="FNW39" s="927">
        <f t="shared" si="608"/>
        <v>0</v>
      </c>
      <c r="FNX39" s="927">
        <f t="shared" si="608"/>
        <v>0</v>
      </c>
      <c r="FNY39" s="927">
        <f t="shared" si="608"/>
        <v>0</v>
      </c>
      <c r="FNZ39" s="927">
        <f t="shared" si="608"/>
        <v>0</v>
      </c>
      <c r="FOA39" s="927">
        <f t="shared" si="608"/>
        <v>0</v>
      </c>
      <c r="FOB39" s="927">
        <f t="shared" si="608"/>
        <v>0</v>
      </c>
      <c r="FOC39" s="927">
        <f t="shared" si="608"/>
        <v>0</v>
      </c>
      <c r="FOD39" s="927">
        <f t="shared" si="608"/>
        <v>0</v>
      </c>
      <c r="FOE39" s="927">
        <f t="shared" si="608"/>
        <v>0</v>
      </c>
      <c r="FOF39" s="927">
        <f t="shared" si="608"/>
        <v>0</v>
      </c>
      <c r="FOG39" s="927">
        <f t="shared" si="608"/>
        <v>0</v>
      </c>
      <c r="FOH39" s="927">
        <f t="shared" si="608"/>
        <v>0</v>
      </c>
      <c r="FOI39" s="927">
        <f t="shared" si="608"/>
        <v>0</v>
      </c>
      <c r="FOJ39" s="927">
        <f t="shared" si="608"/>
        <v>0</v>
      </c>
      <c r="FOK39" s="927">
        <f t="shared" si="608"/>
        <v>0</v>
      </c>
      <c r="FOL39" s="927">
        <f t="shared" si="608"/>
        <v>0</v>
      </c>
      <c r="FOM39" s="927">
        <f t="shared" si="608"/>
        <v>0</v>
      </c>
      <c r="FON39" s="927">
        <f t="shared" si="608"/>
        <v>0</v>
      </c>
      <c r="FOO39" s="927">
        <f t="shared" si="608"/>
        <v>0</v>
      </c>
      <c r="FOP39" s="927">
        <f t="shared" si="608"/>
        <v>0</v>
      </c>
      <c r="FOQ39" s="927">
        <f t="shared" si="608"/>
        <v>0</v>
      </c>
      <c r="FOR39" s="927">
        <f t="shared" si="608"/>
        <v>0</v>
      </c>
      <c r="FOS39" s="927">
        <f t="shared" si="608"/>
        <v>0</v>
      </c>
      <c r="FOT39" s="927">
        <f t="shared" si="608"/>
        <v>0</v>
      </c>
      <c r="FOU39" s="927">
        <f t="shared" si="608"/>
        <v>0</v>
      </c>
      <c r="FOV39" s="927">
        <f t="shared" si="608"/>
        <v>0</v>
      </c>
      <c r="FOW39" s="927">
        <f t="shared" si="608"/>
        <v>0</v>
      </c>
      <c r="FOX39" s="927">
        <f t="shared" si="608"/>
        <v>0</v>
      </c>
      <c r="FOY39" s="927">
        <f t="shared" si="608"/>
        <v>0</v>
      </c>
      <c r="FOZ39" s="927">
        <f t="shared" si="608"/>
        <v>0</v>
      </c>
      <c r="FPA39" s="927">
        <f t="shared" si="608"/>
        <v>0</v>
      </c>
      <c r="FPB39" s="927">
        <f t="shared" si="608"/>
        <v>0</v>
      </c>
      <c r="FPC39" s="927">
        <f t="shared" si="608"/>
        <v>0</v>
      </c>
      <c r="FPD39" s="927">
        <f t="shared" si="608"/>
        <v>0</v>
      </c>
      <c r="FPE39" s="927">
        <f t="shared" si="608"/>
        <v>0</v>
      </c>
      <c r="FPF39" s="927">
        <f t="shared" si="608"/>
        <v>0</v>
      </c>
      <c r="FPG39" s="927">
        <f t="shared" si="608"/>
        <v>0</v>
      </c>
      <c r="FPH39" s="927">
        <f t="shared" si="608"/>
        <v>0</v>
      </c>
      <c r="FPI39" s="927">
        <f t="shared" si="608"/>
        <v>0</v>
      </c>
      <c r="FPJ39" s="927">
        <f t="shared" si="608"/>
        <v>0</v>
      </c>
      <c r="FPK39" s="927">
        <f t="shared" si="608"/>
        <v>0</v>
      </c>
      <c r="FPL39" s="927">
        <f t="shared" si="608"/>
        <v>0</v>
      </c>
      <c r="FPM39" s="927">
        <f t="shared" si="608"/>
        <v>0</v>
      </c>
      <c r="FPN39" s="927">
        <f t="shared" ref="FPN39:FRY39" si="609">+FPM39</f>
        <v>0</v>
      </c>
      <c r="FPO39" s="927">
        <f t="shared" si="609"/>
        <v>0</v>
      </c>
      <c r="FPP39" s="927">
        <f t="shared" si="609"/>
        <v>0</v>
      </c>
      <c r="FPQ39" s="927">
        <f t="shared" si="609"/>
        <v>0</v>
      </c>
      <c r="FPR39" s="927">
        <f t="shared" si="609"/>
        <v>0</v>
      </c>
      <c r="FPS39" s="927">
        <f t="shared" si="609"/>
        <v>0</v>
      </c>
      <c r="FPT39" s="927">
        <f t="shared" si="609"/>
        <v>0</v>
      </c>
      <c r="FPU39" s="927">
        <f t="shared" si="609"/>
        <v>0</v>
      </c>
      <c r="FPV39" s="927">
        <f t="shared" si="609"/>
        <v>0</v>
      </c>
      <c r="FPW39" s="927">
        <f t="shared" si="609"/>
        <v>0</v>
      </c>
      <c r="FPX39" s="927">
        <f t="shared" si="609"/>
        <v>0</v>
      </c>
      <c r="FPY39" s="927">
        <f t="shared" si="609"/>
        <v>0</v>
      </c>
      <c r="FPZ39" s="927">
        <f t="shared" si="609"/>
        <v>0</v>
      </c>
      <c r="FQA39" s="927">
        <f t="shared" si="609"/>
        <v>0</v>
      </c>
      <c r="FQB39" s="927">
        <f t="shared" si="609"/>
        <v>0</v>
      </c>
      <c r="FQC39" s="927">
        <f t="shared" si="609"/>
        <v>0</v>
      </c>
      <c r="FQD39" s="927">
        <f t="shared" si="609"/>
        <v>0</v>
      </c>
      <c r="FQE39" s="927">
        <f t="shared" si="609"/>
        <v>0</v>
      </c>
      <c r="FQF39" s="927">
        <f t="shared" si="609"/>
        <v>0</v>
      </c>
      <c r="FQG39" s="927">
        <f t="shared" si="609"/>
        <v>0</v>
      </c>
      <c r="FQH39" s="927">
        <f t="shared" si="609"/>
        <v>0</v>
      </c>
      <c r="FQI39" s="927">
        <f t="shared" si="609"/>
        <v>0</v>
      </c>
      <c r="FQJ39" s="927">
        <f t="shared" si="609"/>
        <v>0</v>
      </c>
      <c r="FQK39" s="927">
        <f t="shared" si="609"/>
        <v>0</v>
      </c>
      <c r="FQL39" s="927">
        <f t="shared" si="609"/>
        <v>0</v>
      </c>
      <c r="FQM39" s="927">
        <f t="shared" si="609"/>
        <v>0</v>
      </c>
      <c r="FQN39" s="927">
        <f t="shared" si="609"/>
        <v>0</v>
      </c>
      <c r="FQO39" s="927">
        <f t="shared" si="609"/>
        <v>0</v>
      </c>
      <c r="FQP39" s="927">
        <f t="shared" si="609"/>
        <v>0</v>
      </c>
      <c r="FQQ39" s="927">
        <f t="shared" si="609"/>
        <v>0</v>
      </c>
      <c r="FQR39" s="927">
        <f t="shared" si="609"/>
        <v>0</v>
      </c>
      <c r="FQS39" s="927">
        <f t="shared" si="609"/>
        <v>0</v>
      </c>
      <c r="FQT39" s="927">
        <f t="shared" si="609"/>
        <v>0</v>
      </c>
      <c r="FQU39" s="927">
        <f t="shared" si="609"/>
        <v>0</v>
      </c>
      <c r="FQV39" s="927">
        <f t="shared" si="609"/>
        <v>0</v>
      </c>
      <c r="FQW39" s="927">
        <f t="shared" si="609"/>
        <v>0</v>
      </c>
      <c r="FQX39" s="927">
        <f t="shared" si="609"/>
        <v>0</v>
      </c>
      <c r="FQY39" s="927">
        <f t="shared" si="609"/>
        <v>0</v>
      </c>
      <c r="FQZ39" s="927">
        <f t="shared" si="609"/>
        <v>0</v>
      </c>
      <c r="FRA39" s="927">
        <f t="shared" si="609"/>
        <v>0</v>
      </c>
      <c r="FRB39" s="927">
        <f t="shared" si="609"/>
        <v>0</v>
      </c>
      <c r="FRC39" s="927">
        <f t="shared" si="609"/>
        <v>0</v>
      </c>
      <c r="FRD39" s="927">
        <f t="shared" si="609"/>
        <v>0</v>
      </c>
      <c r="FRE39" s="927">
        <f t="shared" si="609"/>
        <v>0</v>
      </c>
      <c r="FRF39" s="927">
        <f t="shared" si="609"/>
        <v>0</v>
      </c>
      <c r="FRG39" s="927">
        <f t="shared" si="609"/>
        <v>0</v>
      </c>
      <c r="FRH39" s="927">
        <f t="shared" si="609"/>
        <v>0</v>
      </c>
      <c r="FRI39" s="927">
        <f t="shared" si="609"/>
        <v>0</v>
      </c>
      <c r="FRJ39" s="927">
        <f t="shared" si="609"/>
        <v>0</v>
      </c>
      <c r="FRK39" s="927">
        <f t="shared" si="609"/>
        <v>0</v>
      </c>
      <c r="FRL39" s="927">
        <f t="shared" si="609"/>
        <v>0</v>
      </c>
      <c r="FRM39" s="927">
        <f t="shared" si="609"/>
        <v>0</v>
      </c>
      <c r="FRN39" s="927">
        <f t="shared" si="609"/>
        <v>0</v>
      </c>
      <c r="FRO39" s="927">
        <f t="shared" si="609"/>
        <v>0</v>
      </c>
      <c r="FRP39" s="927">
        <f t="shared" si="609"/>
        <v>0</v>
      </c>
      <c r="FRQ39" s="927">
        <f t="shared" si="609"/>
        <v>0</v>
      </c>
      <c r="FRR39" s="927">
        <f t="shared" si="609"/>
        <v>0</v>
      </c>
      <c r="FRS39" s="927">
        <f t="shared" si="609"/>
        <v>0</v>
      </c>
      <c r="FRT39" s="927">
        <f t="shared" si="609"/>
        <v>0</v>
      </c>
      <c r="FRU39" s="927">
        <f t="shared" si="609"/>
        <v>0</v>
      </c>
      <c r="FRV39" s="927">
        <f t="shared" si="609"/>
        <v>0</v>
      </c>
      <c r="FRW39" s="927">
        <f t="shared" si="609"/>
        <v>0</v>
      </c>
      <c r="FRX39" s="927">
        <f t="shared" si="609"/>
        <v>0</v>
      </c>
      <c r="FRY39" s="927">
        <f t="shared" si="609"/>
        <v>0</v>
      </c>
      <c r="FRZ39" s="927">
        <f t="shared" ref="FRZ39:FUK39" si="610">+FRY39</f>
        <v>0</v>
      </c>
      <c r="FSA39" s="927">
        <f t="shared" si="610"/>
        <v>0</v>
      </c>
      <c r="FSB39" s="927">
        <f t="shared" si="610"/>
        <v>0</v>
      </c>
      <c r="FSC39" s="927">
        <f t="shared" si="610"/>
        <v>0</v>
      </c>
      <c r="FSD39" s="927">
        <f t="shared" si="610"/>
        <v>0</v>
      </c>
      <c r="FSE39" s="927">
        <f t="shared" si="610"/>
        <v>0</v>
      </c>
      <c r="FSF39" s="927">
        <f t="shared" si="610"/>
        <v>0</v>
      </c>
      <c r="FSG39" s="927">
        <f t="shared" si="610"/>
        <v>0</v>
      </c>
      <c r="FSH39" s="927">
        <f t="shared" si="610"/>
        <v>0</v>
      </c>
      <c r="FSI39" s="927">
        <f t="shared" si="610"/>
        <v>0</v>
      </c>
      <c r="FSJ39" s="927">
        <f t="shared" si="610"/>
        <v>0</v>
      </c>
      <c r="FSK39" s="927">
        <f t="shared" si="610"/>
        <v>0</v>
      </c>
      <c r="FSL39" s="927">
        <f t="shared" si="610"/>
        <v>0</v>
      </c>
      <c r="FSM39" s="927">
        <f t="shared" si="610"/>
        <v>0</v>
      </c>
      <c r="FSN39" s="927">
        <f t="shared" si="610"/>
        <v>0</v>
      </c>
      <c r="FSO39" s="927">
        <f t="shared" si="610"/>
        <v>0</v>
      </c>
      <c r="FSP39" s="927">
        <f t="shared" si="610"/>
        <v>0</v>
      </c>
      <c r="FSQ39" s="927">
        <f t="shared" si="610"/>
        <v>0</v>
      </c>
      <c r="FSR39" s="927">
        <f t="shared" si="610"/>
        <v>0</v>
      </c>
      <c r="FSS39" s="927">
        <f t="shared" si="610"/>
        <v>0</v>
      </c>
      <c r="FST39" s="927">
        <f t="shared" si="610"/>
        <v>0</v>
      </c>
      <c r="FSU39" s="927">
        <f t="shared" si="610"/>
        <v>0</v>
      </c>
      <c r="FSV39" s="927">
        <f t="shared" si="610"/>
        <v>0</v>
      </c>
      <c r="FSW39" s="927">
        <f t="shared" si="610"/>
        <v>0</v>
      </c>
      <c r="FSX39" s="927">
        <f t="shared" si="610"/>
        <v>0</v>
      </c>
      <c r="FSY39" s="927">
        <f t="shared" si="610"/>
        <v>0</v>
      </c>
      <c r="FSZ39" s="927">
        <f t="shared" si="610"/>
        <v>0</v>
      </c>
      <c r="FTA39" s="927">
        <f t="shared" si="610"/>
        <v>0</v>
      </c>
      <c r="FTB39" s="927">
        <f t="shared" si="610"/>
        <v>0</v>
      </c>
      <c r="FTC39" s="927">
        <f t="shared" si="610"/>
        <v>0</v>
      </c>
      <c r="FTD39" s="927">
        <f t="shared" si="610"/>
        <v>0</v>
      </c>
      <c r="FTE39" s="927">
        <f t="shared" si="610"/>
        <v>0</v>
      </c>
      <c r="FTF39" s="927">
        <f t="shared" si="610"/>
        <v>0</v>
      </c>
      <c r="FTG39" s="927">
        <f t="shared" si="610"/>
        <v>0</v>
      </c>
      <c r="FTH39" s="927">
        <f t="shared" si="610"/>
        <v>0</v>
      </c>
      <c r="FTI39" s="927">
        <f t="shared" si="610"/>
        <v>0</v>
      </c>
      <c r="FTJ39" s="927">
        <f t="shared" si="610"/>
        <v>0</v>
      </c>
      <c r="FTK39" s="927">
        <f t="shared" si="610"/>
        <v>0</v>
      </c>
      <c r="FTL39" s="927">
        <f t="shared" si="610"/>
        <v>0</v>
      </c>
      <c r="FTM39" s="927">
        <f t="shared" si="610"/>
        <v>0</v>
      </c>
      <c r="FTN39" s="927">
        <f t="shared" si="610"/>
        <v>0</v>
      </c>
      <c r="FTO39" s="927">
        <f t="shared" si="610"/>
        <v>0</v>
      </c>
      <c r="FTP39" s="927">
        <f t="shared" si="610"/>
        <v>0</v>
      </c>
      <c r="FTQ39" s="927">
        <f t="shared" si="610"/>
        <v>0</v>
      </c>
      <c r="FTR39" s="927">
        <f t="shared" si="610"/>
        <v>0</v>
      </c>
      <c r="FTS39" s="927">
        <f t="shared" si="610"/>
        <v>0</v>
      </c>
      <c r="FTT39" s="927">
        <f t="shared" si="610"/>
        <v>0</v>
      </c>
      <c r="FTU39" s="927">
        <f t="shared" si="610"/>
        <v>0</v>
      </c>
      <c r="FTV39" s="927">
        <f t="shared" si="610"/>
        <v>0</v>
      </c>
      <c r="FTW39" s="927">
        <f t="shared" si="610"/>
        <v>0</v>
      </c>
      <c r="FTX39" s="927">
        <f t="shared" si="610"/>
        <v>0</v>
      </c>
      <c r="FTY39" s="927">
        <f t="shared" si="610"/>
        <v>0</v>
      </c>
      <c r="FTZ39" s="927">
        <f t="shared" si="610"/>
        <v>0</v>
      </c>
      <c r="FUA39" s="927">
        <f t="shared" si="610"/>
        <v>0</v>
      </c>
      <c r="FUB39" s="927">
        <f t="shared" si="610"/>
        <v>0</v>
      </c>
      <c r="FUC39" s="927">
        <f t="shared" si="610"/>
        <v>0</v>
      </c>
      <c r="FUD39" s="927">
        <f t="shared" si="610"/>
        <v>0</v>
      </c>
      <c r="FUE39" s="927">
        <f t="shared" si="610"/>
        <v>0</v>
      </c>
      <c r="FUF39" s="927">
        <f t="shared" si="610"/>
        <v>0</v>
      </c>
      <c r="FUG39" s="927">
        <f t="shared" si="610"/>
        <v>0</v>
      </c>
      <c r="FUH39" s="927">
        <f t="shared" si="610"/>
        <v>0</v>
      </c>
      <c r="FUI39" s="927">
        <f t="shared" si="610"/>
        <v>0</v>
      </c>
      <c r="FUJ39" s="927">
        <f t="shared" si="610"/>
        <v>0</v>
      </c>
      <c r="FUK39" s="927">
        <f t="shared" si="610"/>
        <v>0</v>
      </c>
      <c r="FUL39" s="927">
        <f t="shared" ref="FUL39:FWW39" si="611">+FUK39</f>
        <v>0</v>
      </c>
      <c r="FUM39" s="927">
        <f t="shared" si="611"/>
        <v>0</v>
      </c>
      <c r="FUN39" s="927">
        <f t="shared" si="611"/>
        <v>0</v>
      </c>
      <c r="FUO39" s="927">
        <f t="shared" si="611"/>
        <v>0</v>
      </c>
      <c r="FUP39" s="927">
        <f t="shared" si="611"/>
        <v>0</v>
      </c>
      <c r="FUQ39" s="927">
        <f t="shared" si="611"/>
        <v>0</v>
      </c>
      <c r="FUR39" s="927">
        <f t="shared" si="611"/>
        <v>0</v>
      </c>
      <c r="FUS39" s="927">
        <f t="shared" si="611"/>
        <v>0</v>
      </c>
      <c r="FUT39" s="927">
        <f t="shared" si="611"/>
        <v>0</v>
      </c>
      <c r="FUU39" s="927">
        <f t="shared" si="611"/>
        <v>0</v>
      </c>
      <c r="FUV39" s="927">
        <f t="shared" si="611"/>
        <v>0</v>
      </c>
      <c r="FUW39" s="927">
        <f t="shared" si="611"/>
        <v>0</v>
      </c>
      <c r="FUX39" s="927">
        <f t="shared" si="611"/>
        <v>0</v>
      </c>
      <c r="FUY39" s="927">
        <f t="shared" si="611"/>
        <v>0</v>
      </c>
      <c r="FUZ39" s="927">
        <f t="shared" si="611"/>
        <v>0</v>
      </c>
      <c r="FVA39" s="927">
        <f t="shared" si="611"/>
        <v>0</v>
      </c>
      <c r="FVB39" s="927">
        <f t="shared" si="611"/>
        <v>0</v>
      </c>
      <c r="FVC39" s="927">
        <f t="shared" si="611"/>
        <v>0</v>
      </c>
      <c r="FVD39" s="927">
        <f t="shared" si="611"/>
        <v>0</v>
      </c>
      <c r="FVE39" s="927">
        <f t="shared" si="611"/>
        <v>0</v>
      </c>
      <c r="FVF39" s="927">
        <f t="shared" si="611"/>
        <v>0</v>
      </c>
      <c r="FVG39" s="927">
        <f t="shared" si="611"/>
        <v>0</v>
      </c>
      <c r="FVH39" s="927">
        <f t="shared" si="611"/>
        <v>0</v>
      </c>
      <c r="FVI39" s="927">
        <f t="shared" si="611"/>
        <v>0</v>
      </c>
      <c r="FVJ39" s="927">
        <f t="shared" si="611"/>
        <v>0</v>
      </c>
      <c r="FVK39" s="927">
        <f t="shared" si="611"/>
        <v>0</v>
      </c>
      <c r="FVL39" s="927">
        <f t="shared" si="611"/>
        <v>0</v>
      </c>
      <c r="FVM39" s="927">
        <f t="shared" si="611"/>
        <v>0</v>
      </c>
      <c r="FVN39" s="927">
        <f t="shared" si="611"/>
        <v>0</v>
      </c>
      <c r="FVO39" s="927">
        <f t="shared" si="611"/>
        <v>0</v>
      </c>
      <c r="FVP39" s="927">
        <f t="shared" si="611"/>
        <v>0</v>
      </c>
      <c r="FVQ39" s="927">
        <f t="shared" si="611"/>
        <v>0</v>
      </c>
      <c r="FVR39" s="927">
        <f t="shared" si="611"/>
        <v>0</v>
      </c>
      <c r="FVS39" s="927">
        <f t="shared" si="611"/>
        <v>0</v>
      </c>
      <c r="FVT39" s="927">
        <f t="shared" si="611"/>
        <v>0</v>
      </c>
      <c r="FVU39" s="927">
        <f t="shared" si="611"/>
        <v>0</v>
      </c>
      <c r="FVV39" s="927">
        <f t="shared" si="611"/>
        <v>0</v>
      </c>
      <c r="FVW39" s="927">
        <f t="shared" si="611"/>
        <v>0</v>
      </c>
      <c r="FVX39" s="927">
        <f t="shared" si="611"/>
        <v>0</v>
      </c>
      <c r="FVY39" s="927">
        <f t="shared" si="611"/>
        <v>0</v>
      </c>
      <c r="FVZ39" s="927">
        <f t="shared" si="611"/>
        <v>0</v>
      </c>
      <c r="FWA39" s="927">
        <f t="shared" si="611"/>
        <v>0</v>
      </c>
      <c r="FWB39" s="927">
        <f t="shared" si="611"/>
        <v>0</v>
      </c>
      <c r="FWC39" s="927">
        <f t="shared" si="611"/>
        <v>0</v>
      </c>
      <c r="FWD39" s="927">
        <f t="shared" si="611"/>
        <v>0</v>
      </c>
      <c r="FWE39" s="927">
        <f t="shared" si="611"/>
        <v>0</v>
      </c>
      <c r="FWF39" s="927">
        <f t="shared" si="611"/>
        <v>0</v>
      </c>
      <c r="FWG39" s="927">
        <f t="shared" si="611"/>
        <v>0</v>
      </c>
      <c r="FWH39" s="927">
        <f t="shared" si="611"/>
        <v>0</v>
      </c>
      <c r="FWI39" s="927">
        <f t="shared" si="611"/>
        <v>0</v>
      </c>
      <c r="FWJ39" s="927">
        <f t="shared" si="611"/>
        <v>0</v>
      </c>
      <c r="FWK39" s="927">
        <f t="shared" si="611"/>
        <v>0</v>
      </c>
      <c r="FWL39" s="927">
        <f t="shared" si="611"/>
        <v>0</v>
      </c>
      <c r="FWM39" s="927">
        <f t="shared" si="611"/>
        <v>0</v>
      </c>
      <c r="FWN39" s="927">
        <f t="shared" si="611"/>
        <v>0</v>
      </c>
      <c r="FWO39" s="927">
        <f t="shared" si="611"/>
        <v>0</v>
      </c>
      <c r="FWP39" s="927">
        <f t="shared" si="611"/>
        <v>0</v>
      </c>
      <c r="FWQ39" s="927">
        <f t="shared" si="611"/>
        <v>0</v>
      </c>
      <c r="FWR39" s="927">
        <f t="shared" si="611"/>
        <v>0</v>
      </c>
      <c r="FWS39" s="927">
        <f t="shared" si="611"/>
        <v>0</v>
      </c>
      <c r="FWT39" s="927">
        <f t="shared" si="611"/>
        <v>0</v>
      </c>
      <c r="FWU39" s="927">
        <f t="shared" si="611"/>
        <v>0</v>
      </c>
      <c r="FWV39" s="927">
        <f t="shared" si="611"/>
        <v>0</v>
      </c>
      <c r="FWW39" s="927">
        <f t="shared" si="611"/>
        <v>0</v>
      </c>
      <c r="FWX39" s="927">
        <f t="shared" ref="FWX39:FZI39" si="612">+FWW39</f>
        <v>0</v>
      </c>
      <c r="FWY39" s="927">
        <f t="shared" si="612"/>
        <v>0</v>
      </c>
      <c r="FWZ39" s="927">
        <f t="shared" si="612"/>
        <v>0</v>
      </c>
      <c r="FXA39" s="927">
        <f t="shared" si="612"/>
        <v>0</v>
      </c>
      <c r="FXB39" s="927">
        <f t="shared" si="612"/>
        <v>0</v>
      </c>
      <c r="FXC39" s="927">
        <f t="shared" si="612"/>
        <v>0</v>
      </c>
      <c r="FXD39" s="927">
        <f t="shared" si="612"/>
        <v>0</v>
      </c>
      <c r="FXE39" s="927">
        <f t="shared" si="612"/>
        <v>0</v>
      </c>
      <c r="FXF39" s="927">
        <f t="shared" si="612"/>
        <v>0</v>
      </c>
      <c r="FXG39" s="927">
        <f t="shared" si="612"/>
        <v>0</v>
      </c>
      <c r="FXH39" s="927">
        <f t="shared" si="612"/>
        <v>0</v>
      </c>
      <c r="FXI39" s="927">
        <f t="shared" si="612"/>
        <v>0</v>
      </c>
      <c r="FXJ39" s="927">
        <f t="shared" si="612"/>
        <v>0</v>
      </c>
      <c r="FXK39" s="927">
        <f t="shared" si="612"/>
        <v>0</v>
      </c>
      <c r="FXL39" s="927">
        <f t="shared" si="612"/>
        <v>0</v>
      </c>
      <c r="FXM39" s="927">
        <f t="shared" si="612"/>
        <v>0</v>
      </c>
      <c r="FXN39" s="927">
        <f t="shared" si="612"/>
        <v>0</v>
      </c>
      <c r="FXO39" s="927">
        <f t="shared" si="612"/>
        <v>0</v>
      </c>
      <c r="FXP39" s="927">
        <f t="shared" si="612"/>
        <v>0</v>
      </c>
      <c r="FXQ39" s="927">
        <f t="shared" si="612"/>
        <v>0</v>
      </c>
      <c r="FXR39" s="927">
        <f t="shared" si="612"/>
        <v>0</v>
      </c>
      <c r="FXS39" s="927">
        <f t="shared" si="612"/>
        <v>0</v>
      </c>
      <c r="FXT39" s="927">
        <f t="shared" si="612"/>
        <v>0</v>
      </c>
      <c r="FXU39" s="927">
        <f t="shared" si="612"/>
        <v>0</v>
      </c>
      <c r="FXV39" s="927">
        <f t="shared" si="612"/>
        <v>0</v>
      </c>
      <c r="FXW39" s="927">
        <f t="shared" si="612"/>
        <v>0</v>
      </c>
      <c r="FXX39" s="927">
        <f t="shared" si="612"/>
        <v>0</v>
      </c>
      <c r="FXY39" s="927">
        <f t="shared" si="612"/>
        <v>0</v>
      </c>
      <c r="FXZ39" s="927">
        <f t="shared" si="612"/>
        <v>0</v>
      </c>
      <c r="FYA39" s="927">
        <f t="shared" si="612"/>
        <v>0</v>
      </c>
      <c r="FYB39" s="927">
        <f t="shared" si="612"/>
        <v>0</v>
      </c>
      <c r="FYC39" s="927">
        <f t="shared" si="612"/>
        <v>0</v>
      </c>
      <c r="FYD39" s="927">
        <f t="shared" si="612"/>
        <v>0</v>
      </c>
      <c r="FYE39" s="927">
        <f t="shared" si="612"/>
        <v>0</v>
      </c>
      <c r="FYF39" s="927">
        <f t="shared" si="612"/>
        <v>0</v>
      </c>
      <c r="FYG39" s="927">
        <f t="shared" si="612"/>
        <v>0</v>
      </c>
      <c r="FYH39" s="927">
        <f t="shared" si="612"/>
        <v>0</v>
      </c>
      <c r="FYI39" s="927">
        <f t="shared" si="612"/>
        <v>0</v>
      </c>
      <c r="FYJ39" s="927">
        <f t="shared" si="612"/>
        <v>0</v>
      </c>
      <c r="FYK39" s="927">
        <f t="shared" si="612"/>
        <v>0</v>
      </c>
      <c r="FYL39" s="927">
        <f t="shared" si="612"/>
        <v>0</v>
      </c>
      <c r="FYM39" s="927">
        <f t="shared" si="612"/>
        <v>0</v>
      </c>
      <c r="FYN39" s="927">
        <f t="shared" si="612"/>
        <v>0</v>
      </c>
      <c r="FYO39" s="927">
        <f t="shared" si="612"/>
        <v>0</v>
      </c>
      <c r="FYP39" s="927">
        <f t="shared" si="612"/>
        <v>0</v>
      </c>
      <c r="FYQ39" s="927">
        <f t="shared" si="612"/>
        <v>0</v>
      </c>
      <c r="FYR39" s="927">
        <f t="shared" si="612"/>
        <v>0</v>
      </c>
      <c r="FYS39" s="927">
        <f t="shared" si="612"/>
        <v>0</v>
      </c>
      <c r="FYT39" s="927">
        <f t="shared" si="612"/>
        <v>0</v>
      </c>
      <c r="FYU39" s="927">
        <f t="shared" si="612"/>
        <v>0</v>
      </c>
      <c r="FYV39" s="927">
        <f t="shared" si="612"/>
        <v>0</v>
      </c>
      <c r="FYW39" s="927">
        <f t="shared" si="612"/>
        <v>0</v>
      </c>
      <c r="FYX39" s="927">
        <f t="shared" si="612"/>
        <v>0</v>
      </c>
      <c r="FYY39" s="927">
        <f t="shared" si="612"/>
        <v>0</v>
      </c>
      <c r="FYZ39" s="927">
        <f t="shared" si="612"/>
        <v>0</v>
      </c>
      <c r="FZA39" s="927">
        <f t="shared" si="612"/>
        <v>0</v>
      </c>
      <c r="FZB39" s="927">
        <f t="shared" si="612"/>
        <v>0</v>
      </c>
      <c r="FZC39" s="927">
        <f t="shared" si="612"/>
        <v>0</v>
      </c>
      <c r="FZD39" s="927">
        <f t="shared" si="612"/>
        <v>0</v>
      </c>
      <c r="FZE39" s="927">
        <f t="shared" si="612"/>
        <v>0</v>
      </c>
      <c r="FZF39" s="927">
        <f t="shared" si="612"/>
        <v>0</v>
      </c>
      <c r="FZG39" s="927">
        <f t="shared" si="612"/>
        <v>0</v>
      </c>
      <c r="FZH39" s="927">
        <f t="shared" si="612"/>
        <v>0</v>
      </c>
      <c r="FZI39" s="927">
        <f t="shared" si="612"/>
        <v>0</v>
      </c>
      <c r="FZJ39" s="927">
        <f t="shared" ref="FZJ39:GBU39" si="613">+FZI39</f>
        <v>0</v>
      </c>
      <c r="FZK39" s="927">
        <f t="shared" si="613"/>
        <v>0</v>
      </c>
      <c r="FZL39" s="927">
        <f t="shared" si="613"/>
        <v>0</v>
      </c>
      <c r="FZM39" s="927">
        <f t="shared" si="613"/>
        <v>0</v>
      </c>
      <c r="FZN39" s="927">
        <f t="shared" si="613"/>
        <v>0</v>
      </c>
      <c r="FZO39" s="927">
        <f t="shared" si="613"/>
        <v>0</v>
      </c>
      <c r="FZP39" s="927">
        <f t="shared" si="613"/>
        <v>0</v>
      </c>
      <c r="FZQ39" s="927">
        <f t="shared" si="613"/>
        <v>0</v>
      </c>
      <c r="FZR39" s="927">
        <f t="shared" si="613"/>
        <v>0</v>
      </c>
      <c r="FZS39" s="927">
        <f t="shared" si="613"/>
        <v>0</v>
      </c>
      <c r="FZT39" s="927">
        <f t="shared" si="613"/>
        <v>0</v>
      </c>
      <c r="FZU39" s="927">
        <f t="shared" si="613"/>
        <v>0</v>
      </c>
      <c r="FZV39" s="927">
        <f t="shared" si="613"/>
        <v>0</v>
      </c>
      <c r="FZW39" s="927">
        <f t="shared" si="613"/>
        <v>0</v>
      </c>
      <c r="FZX39" s="927">
        <f t="shared" si="613"/>
        <v>0</v>
      </c>
      <c r="FZY39" s="927">
        <f t="shared" si="613"/>
        <v>0</v>
      </c>
      <c r="FZZ39" s="927">
        <f t="shared" si="613"/>
        <v>0</v>
      </c>
      <c r="GAA39" s="927">
        <f t="shared" si="613"/>
        <v>0</v>
      </c>
      <c r="GAB39" s="927">
        <f t="shared" si="613"/>
        <v>0</v>
      </c>
      <c r="GAC39" s="927">
        <f t="shared" si="613"/>
        <v>0</v>
      </c>
      <c r="GAD39" s="927">
        <f t="shared" si="613"/>
        <v>0</v>
      </c>
      <c r="GAE39" s="927">
        <f t="shared" si="613"/>
        <v>0</v>
      </c>
      <c r="GAF39" s="927">
        <f t="shared" si="613"/>
        <v>0</v>
      </c>
      <c r="GAG39" s="927">
        <f t="shared" si="613"/>
        <v>0</v>
      </c>
      <c r="GAH39" s="927">
        <f t="shared" si="613"/>
        <v>0</v>
      </c>
      <c r="GAI39" s="927">
        <f t="shared" si="613"/>
        <v>0</v>
      </c>
      <c r="GAJ39" s="927">
        <f t="shared" si="613"/>
        <v>0</v>
      </c>
      <c r="GAK39" s="927">
        <f t="shared" si="613"/>
        <v>0</v>
      </c>
      <c r="GAL39" s="927">
        <f t="shared" si="613"/>
        <v>0</v>
      </c>
      <c r="GAM39" s="927">
        <f t="shared" si="613"/>
        <v>0</v>
      </c>
      <c r="GAN39" s="927">
        <f t="shared" si="613"/>
        <v>0</v>
      </c>
      <c r="GAO39" s="927">
        <f t="shared" si="613"/>
        <v>0</v>
      </c>
      <c r="GAP39" s="927">
        <f t="shared" si="613"/>
        <v>0</v>
      </c>
      <c r="GAQ39" s="927">
        <f t="shared" si="613"/>
        <v>0</v>
      </c>
      <c r="GAR39" s="927">
        <f t="shared" si="613"/>
        <v>0</v>
      </c>
      <c r="GAS39" s="927">
        <f t="shared" si="613"/>
        <v>0</v>
      </c>
      <c r="GAT39" s="927">
        <f t="shared" si="613"/>
        <v>0</v>
      </c>
      <c r="GAU39" s="927">
        <f t="shared" si="613"/>
        <v>0</v>
      </c>
      <c r="GAV39" s="927">
        <f t="shared" si="613"/>
        <v>0</v>
      </c>
      <c r="GAW39" s="927">
        <f t="shared" si="613"/>
        <v>0</v>
      </c>
      <c r="GAX39" s="927">
        <f t="shared" si="613"/>
        <v>0</v>
      </c>
      <c r="GAY39" s="927">
        <f t="shared" si="613"/>
        <v>0</v>
      </c>
      <c r="GAZ39" s="927">
        <f t="shared" si="613"/>
        <v>0</v>
      </c>
      <c r="GBA39" s="927">
        <f t="shared" si="613"/>
        <v>0</v>
      </c>
      <c r="GBB39" s="927">
        <f t="shared" si="613"/>
        <v>0</v>
      </c>
      <c r="GBC39" s="927">
        <f t="shared" si="613"/>
        <v>0</v>
      </c>
      <c r="GBD39" s="927">
        <f t="shared" si="613"/>
        <v>0</v>
      </c>
      <c r="GBE39" s="927">
        <f t="shared" si="613"/>
        <v>0</v>
      </c>
      <c r="GBF39" s="927">
        <f t="shared" si="613"/>
        <v>0</v>
      </c>
      <c r="GBG39" s="927">
        <f t="shared" si="613"/>
        <v>0</v>
      </c>
      <c r="GBH39" s="927">
        <f t="shared" si="613"/>
        <v>0</v>
      </c>
      <c r="GBI39" s="927">
        <f t="shared" si="613"/>
        <v>0</v>
      </c>
      <c r="GBJ39" s="927">
        <f t="shared" si="613"/>
        <v>0</v>
      </c>
      <c r="GBK39" s="927">
        <f t="shared" si="613"/>
        <v>0</v>
      </c>
      <c r="GBL39" s="927">
        <f t="shared" si="613"/>
        <v>0</v>
      </c>
      <c r="GBM39" s="927">
        <f t="shared" si="613"/>
        <v>0</v>
      </c>
      <c r="GBN39" s="927">
        <f t="shared" si="613"/>
        <v>0</v>
      </c>
      <c r="GBO39" s="927">
        <f t="shared" si="613"/>
        <v>0</v>
      </c>
      <c r="GBP39" s="927">
        <f t="shared" si="613"/>
        <v>0</v>
      </c>
      <c r="GBQ39" s="927">
        <f t="shared" si="613"/>
        <v>0</v>
      </c>
      <c r="GBR39" s="927">
        <f t="shared" si="613"/>
        <v>0</v>
      </c>
      <c r="GBS39" s="927">
        <f t="shared" si="613"/>
        <v>0</v>
      </c>
      <c r="GBT39" s="927">
        <f t="shared" si="613"/>
        <v>0</v>
      </c>
      <c r="GBU39" s="927">
        <f t="shared" si="613"/>
        <v>0</v>
      </c>
      <c r="GBV39" s="927">
        <f t="shared" ref="GBV39:GEG39" si="614">+GBU39</f>
        <v>0</v>
      </c>
      <c r="GBW39" s="927">
        <f t="shared" si="614"/>
        <v>0</v>
      </c>
      <c r="GBX39" s="927">
        <f t="shared" si="614"/>
        <v>0</v>
      </c>
      <c r="GBY39" s="927">
        <f t="shared" si="614"/>
        <v>0</v>
      </c>
      <c r="GBZ39" s="927">
        <f t="shared" si="614"/>
        <v>0</v>
      </c>
      <c r="GCA39" s="927">
        <f t="shared" si="614"/>
        <v>0</v>
      </c>
      <c r="GCB39" s="927">
        <f t="shared" si="614"/>
        <v>0</v>
      </c>
      <c r="GCC39" s="927">
        <f t="shared" si="614"/>
        <v>0</v>
      </c>
      <c r="GCD39" s="927">
        <f t="shared" si="614"/>
        <v>0</v>
      </c>
      <c r="GCE39" s="927">
        <f t="shared" si="614"/>
        <v>0</v>
      </c>
      <c r="GCF39" s="927">
        <f t="shared" si="614"/>
        <v>0</v>
      </c>
      <c r="GCG39" s="927">
        <f t="shared" si="614"/>
        <v>0</v>
      </c>
      <c r="GCH39" s="927">
        <f t="shared" si="614"/>
        <v>0</v>
      </c>
      <c r="GCI39" s="927">
        <f t="shared" si="614"/>
        <v>0</v>
      </c>
      <c r="GCJ39" s="927">
        <f t="shared" si="614"/>
        <v>0</v>
      </c>
      <c r="GCK39" s="927">
        <f t="shared" si="614"/>
        <v>0</v>
      </c>
      <c r="GCL39" s="927">
        <f t="shared" si="614"/>
        <v>0</v>
      </c>
      <c r="GCM39" s="927">
        <f t="shared" si="614"/>
        <v>0</v>
      </c>
      <c r="GCN39" s="927">
        <f t="shared" si="614"/>
        <v>0</v>
      </c>
      <c r="GCO39" s="927">
        <f t="shared" si="614"/>
        <v>0</v>
      </c>
      <c r="GCP39" s="927">
        <f t="shared" si="614"/>
        <v>0</v>
      </c>
      <c r="GCQ39" s="927">
        <f t="shared" si="614"/>
        <v>0</v>
      </c>
      <c r="GCR39" s="927">
        <f t="shared" si="614"/>
        <v>0</v>
      </c>
      <c r="GCS39" s="927">
        <f t="shared" si="614"/>
        <v>0</v>
      </c>
      <c r="GCT39" s="927">
        <f t="shared" si="614"/>
        <v>0</v>
      </c>
      <c r="GCU39" s="927">
        <f t="shared" si="614"/>
        <v>0</v>
      </c>
      <c r="GCV39" s="927">
        <f t="shared" si="614"/>
        <v>0</v>
      </c>
      <c r="GCW39" s="927">
        <f t="shared" si="614"/>
        <v>0</v>
      </c>
      <c r="GCX39" s="927">
        <f t="shared" si="614"/>
        <v>0</v>
      </c>
      <c r="GCY39" s="927">
        <f t="shared" si="614"/>
        <v>0</v>
      </c>
      <c r="GCZ39" s="927">
        <f t="shared" si="614"/>
        <v>0</v>
      </c>
      <c r="GDA39" s="927">
        <f t="shared" si="614"/>
        <v>0</v>
      </c>
      <c r="GDB39" s="927">
        <f t="shared" si="614"/>
        <v>0</v>
      </c>
      <c r="GDC39" s="927">
        <f t="shared" si="614"/>
        <v>0</v>
      </c>
      <c r="GDD39" s="927">
        <f t="shared" si="614"/>
        <v>0</v>
      </c>
      <c r="GDE39" s="927">
        <f t="shared" si="614"/>
        <v>0</v>
      </c>
      <c r="GDF39" s="927">
        <f t="shared" si="614"/>
        <v>0</v>
      </c>
      <c r="GDG39" s="927">
        <f t="shared" si="614"/>
        <v>0</v>
      </c>
      <c r="GDH39" s="927">
        <f t="shared" si="614"/>
        <v>0</v>
      </c>
      <c r="GDI39" s="927">
        <f t="shared" si="614"/>
        <v>0</v>
      </c>
      <c r="GDJ39" s="927">
        <f t="shared" si="614"/>
        <v>0</v>
      </c>
      <c r="GDK39" s="927">
        <f t="shared" si="614"/>
        <v>0</v>
      </c>
      <c r="GDL39" s="927">
        <f t="shared" si="614"/>
        <v>0</v>
      </c>
      <c r="GDM39" s="927">
        <f t="shared" si="614"/>
        <v>0</v>
      </c>
      <c r="GDN39" s="927">
        <f t="shared" si="614"/>
        <v>0</v>
      </c>
      <c r="GDO39" s="927">
        <f t="shared" si="614"/>
        <v>0</v>
      </c>
      <c r="GDP39" s="927">
        <f t="shared" si="614"/>
        <v>0</v>
      </c>
      <c r="GDQ39" s="927">
        <f t="shared" si="614"/>
        <v>0</v>
      </c>
      <c r="GDR39" s="927">
        <f t="shared" si="614"/>
        <v>0</v>
      </c>
      <c r="GDS39" s="927">
        <f t="shared" si="614"/>
        <v>0</v>
      </c>
      <c r="GDT39" s="927">
        <f t="shared" si="614"/>
        <v>0</v>
      </c>
      <c r="GDU39" s="927">
        <f t="shared" si="614"/>
        <v>0</v>
      </c>
      <c r="GDV39" s="927">
        <f t="shared" si="614"/>
        <v>0</v>
      </c>
      <c r="GDW39" s="927">
        <f t="shared" si="614"/>
        <v>0</v>
      </c>
      <c r="GDX39" s="927">
        <f t="shared" si="614"/>
        <v>0</v>
      </c>
      <c r="GDY39" s="927">
        <f t="shared" si="614"/>
        <v>0</v>
      </c>
      <c r="GDZ39" s="927">
        <f t="shared" si="614"/>
        <v>0</v>
      </c>
      <c r="GEA39" s="927">
        <f t="shared" si="614"/>
        <v>0</v>
      </c>
      <c r="GEB39" s="927">
        <f t="shared" si="614"/>
        <v>0</v>
      </c>
      <c r="GEC39" s="927">
        <f t="shared" si="614"/>
        <v>0</v>
      </c>
      <c r="GED39" s="927">
        <f t="shared" si="614"/>
        <v>0</v>
      </c>
      <c r="GEE39" s="927">
        <f t="shared" si="614"/>
        <v>0</v>
      </c>
      <c r="GEF39" s="927">
        <f t="shared" si="614"/>
        <v>0</v>
      </c>
      <c r="GEG39" s="927">
        <f t="shared" si="614"/>
        <v>0</v>
      </c>
      <c r="GEH39" s="927">
        <f t="shared" ref="GEH39:GGS39" si="615">+GEG39</f>
        <v>0</v>
      </c>
      <c r="GEI39" s="927">
        <f t="shared" si="615"/>
        <v>0</v>
      </c>
      <c r="GEJ39" s="927">
        <f t="shared" si="615"/>
        <v>0</v>
      </c>
      <c r="GEK39" s="927">
        <f t="shared" si="615"/>
        <v>0</v>
      </c>
      <c r="GEL39" s="927">
        <f t="shared" si="615"/>
        <v>0</v>
      </c>
      <c r="GEM39" s="927">
        <f t="shared" si="615"/>
        <v>0</v>
      </c>
      <c r="GEN39" s="927">
        <f t="shared" si="615"/>
        <v>0</v>
      </c>
      <c r="GEO39" s="927">
        <f t="shared" si="615"/>
        <v>0</v>
      </c>
      <c r="GEP39" s="927">
        <f t="shared" si="615"/>
        <v>0</v>
      </c>
      <c r="GEQ39" s="927">
        <f t="shared" si="615"/>
        <v>0</v>
      </c>
      <c r="GER39" s="927">
        <f t="shared" si="615"/>
        <v>0</v>
      </c>
      <c r="GES39" s="927">
        <f t="shared" si="615"/>
        <v>0</v>
      </c>
      <c r="GET39" s="927">
        <f t="shared" si="615"/>
        <v>0</v>
      </c>
      <c r="GEU39" s="927">
        <f t="shared" si="615"/>
        <v>0</v>
      </c>
      <c r="GEV39" s="927">
        <f t="shared" si="615"/>
        <v>0</v>
      </c>
      <c r="GEW39" s="927">
        <f t="shared" si="615"/>
        <v>0</v>
      </c>
      <c r="GEX39" s="927">
        <f t="shared" si="615"/>
        <v>0</v>
      </c>
      <c r="GEY39" s="927">
        <f t="shared" si="615"/>
        <v>0</v>
      </c>
      <c r="GEZ39" s="927">
        <f t="shared" si="615"/>
        <v>0</v>
      </c>
      <c r="GFA39" s="927">
        <f t="shared" si="615"/>
        <v>0</v>
      </c>
      <c r="GFB39" s="927">
        <f t="shared" si="615"/>
        <v>0</v>
      </c>
      <c r="GFC39" s="927">
        <f t="shared" si="615"/>
        <v>0</v>
      </c>
      <c r="GFD39" s="927">
        <f t="shared" si="615"/>
        <v>0</v>
      </c>
      <c r="GFE39" s="927">
        <f t="shared" si="615"/>
        <v>0</v>
      </c>
      <c r="GFF39" s="927">
        <f t="shared" si="615"/>
        <v>0</v>
      </c>
      <c r="GFG39" s="927">
        <f t="shared" si="615"/>
        <v>0</v>
      </c>
      <c r="GFH39" s="927">
        <f t="shared" si="615"/>
        <v>0</v>
      </c>
      <c r="GFI39" s="927">
        <f t="shared" si="615"/>
        <v>0</v>
      </c>
      <c r="GFJ39" s="927">
        <f t="shared" si="615"/>
        <v>0</v>
      </c>
      <c r="GFK39" s="927">
        <f t="shared" si="615"/>
        <v>0</v>
      </c>
      <c r="GFL39" s="927">
        <f t="shared" si="615"/>
        <v>0</v>
      </c>
      <c r="GFM39" s="927">
        <f t="shared" si="615"/>
        <v>0</v>
      </c>
      <c r="GFN39" s="927">
        <f t="shared" si="615"/>
        <v>0</v>
      </c>
      <c r="GFO39" s="927">
        <f t="shared" si="615"/>
        <v>0</v>
      </c>
      <c r="GFP39" s="927">
        <f t="shared" si="615"/>
        <v>0</v>
      </c>
      <c r="GFQ39" s="927">
        <f t="shared" si="615"/>
        <v>0</v>
      </c>
      <c r="GFR39" s="927">
        <f t="shared" si="615"/>
        <v>0</v>
      </c>
      <c r="GFS39" s="927">
        <f t="shared" si="615"/>
        <v>0</v>
      </c>
      <c r="GFT39" s="927">
        <f t="shared" si="615"/>
        <v>0</v>
      </c>
      <c r="GFU39" s="927">
        <f t="shared" si="615"/>
        <v>0</v>
      </c>
      <c r="GFV39" s="927">
        <f t="shared" si="615"/>
        <v>0</v>
      </c>
      <c r="GFW39" s="927">
        <f t="shared" si="615"/>
        <v>0</v>
      </c>
      <c r="GFX39" s="927">
        <f t="shared" si="615"/>
        <v>0</v>
      </c>
      <c r="GFY39" s="927">
        <f t="shared" si="615"/>
        <v>0</v>
      </c>
      <c r="GFZ39" s="927">
        <f t="shared" si="615"/>
        <v>0</v>
      </c>
      <c r="GGA39" s="927">
        <f t="shared" si="615"/>
        <v>0</v>
      </c>
      <c r="GGB39" s="927">
        <f t="shared" si="615"/>
        <v>0</v>
      </c>
      <c r="GGC39" s="927">
        <f t="shared" si="615"/>
        <v>0</v>
      </c>
      <c r="GGD39" s="927">
        <f t="shared" si="615"/>
        <v>0</v>
      </c>
      <c r="GGE39" s="927">
        <f t="shared" si="615"/>
        <v>0</v>
      </c>
      <c r="GGF39" s="927">
        <f t="shared" si="615"/>
        <v>0</v>
      </c>
      <c r="GGG39" s="927">
        <f t="shared" si="615"/>
        <v>0</v>
      </c>
      <c r="GGH39" s="927">
        <f t="shared" si="615"/>
        <v>0</v>
      </c>
      <c r="GGI39" s="927">
        <f t="shared" si="615"/>
        <v>0</v>
      </c>
      <c r="GGJ39" s="927">
        <f t="shared" si="615"/>
        <v>0</v>
      </c>
      <c r="GGK39" s="927">
        <f t="shared" si="615"/>
        <v>0</v>
      </c>
      <c r="GGL39" s="927">
        <f t="shared" si="615"/>
        <v>0</v>
      </c>
      <c r="GGM39" s="927">
        <f t="shared" si="615"/>
        <v>0</v>
      </c>
      <c r="GGN39" s="927">
        <f t="shared" si="615"/>
        <v>0</v>
      </c>
      <c r="GGO39" s="927">
        <f t="shared" si="615"/>
        <v>0</v>
      </c>
      <c r="GGP39" s="927">
        <f t="shared" si="615"/>
        <v>0</v>
      </c>
      <c r="GGQ39" s="927">
        <f t="shared" si="615"/>
        <v>0</v>
      </c>
      <c r="GGR39" s="927">
        <f t="shared" si="615"/>
        <v>0</v>
      </c>
      <c r="GGS39" s="927">
        <f t="shared" si="615"/>
        <v>0</v>
      </c>
      <c r="GGT39" s="927">
        <f t="shared" ref="GGT39:GJE39" si="616">+GGS39</f>
        <v>0</v>
      </c>
      <c r="GGU39" s="927">
        <f t="shared" si="616"/>
        <v>0</v>
      </c>
      <c r="GGV39" s="927">
        <f t="shared" si="616"/>
        <v>0</v>
      </c>
      <c r="GGW39" s="927">
        <f t="shared" si="616"/>
        <v>0</v>
      </c>
      <c r="GGX39" s="927">
        <f t="shared" si="616"/>
        <v>0</v>
      </c>
      <c r="GGY39" s="927">
        <f t="shared" si="616"/>
        <v>0</v>
      </c>
      <c r="GGZ39" s="927">
        <f t="shared" si="616"/>
        <v>0</v>
      </c>
      <c r="GHA39" s="927">
        <f t="shared" si="616"/>
        <v>0</v>
      </c>
      <c r="GHB39" s="927">
        <f t="shared" si="616"/>
        <v>0</v>
      </c>
      <c r="GHC39" s="927">
        <f t="shared" si="616"/>
        <v>0</v>
      </c>
      <c r="GHD39" s="927">
        <f t="shared" si="616"/>
        <v>0</v>
      </c>
      <c r="GHE39" s="927">
        <f t="shared" si="616"/>
        <v>0</v>
      </c>
      <c r="GHF39" s="927">
        <f t="shared" si="616"/>
        <v>0</v>
      </c>
      <c r="GHG39" s="927">
        <f t="shared" si="616"/>
        <v>0</v>
      </c>
      <c r="GHH39" s="927">
        <f t="shared" si="616"/>
        <v>0</v>
      </c>
      <c r="GHI39" s="927">
        <f t="shared" si="616"/>
        <v>0</v>
      </c>
      <c r="GHJ39" s="927">
        <f t="shared" si="616"/>
        <v>0</v>
      </c>
      <c r="GHK39" s="927">
        <f t="shared" si="616"/>
        <v>0</v>
      </c>
      <c r="GHL39" s="927">
        <f t="shared" si="616"/>
        <v>0</v>
      </c>
      <c r="GHM39" s="927">
        <f t="shared" si="616"/>
        <v>0</v>
      </c>
      <c r="GHN39" s="927">
        <f t="shared" si="616"/>
        <v>0</v>
      </c>
      <c r="GHO39" s="927">
        <f t="shared" si="616"/>
        <v>0</v>
      </c>
      <c r="GHP39" s="927">
        <f t="shared" si="616"/>
        <v>0</v>
      </c>
      <c r="GHQ39" s="927">
        <f t="shared" si="616"/>
        <v>0</v>
      </c>
      <c r="GHR39" s="927">
        <f t="shared" si="616"/>
        <v>0</v>
      </c>
      <c r="GHS39" s="927">
        <f t="shared" si="616"/>
        <v>0</v>
      </c>
      <c r="GHT39" s="927">
        <f t="shared" si="616"/>
        <v>0</v>
      </c>
      <c r="GHU39" s="927">
        <f t="shared" si="616"/>
        <v>0</v>
      </c>
      <c r="GHV39" s="927">
        <f t="shared" si="616"/>
        <v>0</v>
      </c>
      <c r="GHW39" s="927">
        <f t="shared" si="616"/>
        <v>0</v>
      </c>
      <c r="GHX39" s="927">
        <f t="shared" si="616"/>
        <v>0</v>
      </c>
      <c r="GHY39" s="927">
        <f t="shared" si="616"/>
        <v>0</v>
      </c>
      <c r="GHZ39" s="927">
        <f t="shared" si="616"/>
        <v>0</v>
      </c>
      <c r="GIA39" s="927">
        <f t="shared" si="616"/>
        <v>0</v>
      </c>
      <c r="GIB39" s="927">
        <f t="shared" si="616"/>
        <v>0</v>
      </c>
      <c r="GIC39" s="927">
        <f t="shared" si="616"/>
        <v>0</v>
      </c>
      <c r="GID39" s="927">
        <f t="shared" si="616"/>
        <v>0</v>
      </c>
      <c r="GIE39" s="927">
        <f t="shared" si="616"/>
        <v>0</v>
      </c>
      <c r="GIF39" s="927">
        <f t="shared" si="616"/>
        <v>0</v>
      </c>
      <c r="GIG39" s="927">
        <f t="shared" si="616"/>
        <v>0</v>
      </c>
      <c r="GIH39" s="927">
        <f t="shared" si="616"/>
        <v>0</v>
      </c>
      <c r="GII39" s="927">
        <f t="shared" si="616"/>
        <v>0</v>
      </c>
      <c r="GIJ39" s="927">
        <f t="shared" si="616"/>
        <v>0</v>
      </c>
      <c r="GIK39" s="927">
        <f t="shared" si="616"/>
        <v>0</v>
      </c>
      <c r="GIL39" s="927">
        <f t="shared" si="616"/>
        <v>0</v>
      </c>
      <c r="GIM39" s="927">
        <f t="shared" si="616"/>
        <v>0</v>
      </c>
      <c r="GIN39" s="927">
        <f t="shared" si="616"/>
        <v>0</v>
      </c>
      <c r="GIO39" s="927">
        <f t="shared" si="616"/>
        <v>0</v>
      </c>
      <c r="GIP39" s="927">
        <f t="shared" si="616"/>
        <v>0</v>
      </c>
      <c r="GIQ39" s="927">
        <f t="shared" si="616"/>
        <v>0</v>
      </c>
      <c r="GIR39" s="927">
        <f t="shared" si="616"/>
        <v>0</v>
      </c>
      <c r="GIS39" s="927">
        <f t="shared" si="616"/>
        <v>0</v>
      </c>
      <c r="GIT39" s="927">
        <f t="shared" si="616"/>
        <v>0</v>
      </c>
      <c r="GIU39" s="927">
        <f t="shared" si="616"/>
        <v>0</v>
      </c>
      <c r="GIV39" s="927">
        <f t="shared" si="616"/>
        <v>0</v>
      </c>
      <c r="GIW39" s="927">
        <f t="shared" si="616"/>
        <v>0</v>
      </c>
      <c r="GIX39" s="927">
        <f t="shared" si="616"/>
        <v>0</v>
      </c>
      <c r="GIY39" s="927">
        <f t="shared" si="616"/>
        <v>0</v>
      </c>
      <c r="GIZ39" s="927">
        <f t="shared" si="616"/>
        <v>0</v>
      </c>
      <c r="GJA39" s="927">
        <f t="shared" si="616"/>
        <v>0</v>
      </c>
      <c r="GJB39" s="927">
        <f t="shared" si="616"/>
        <v>0</v>
      </c>
      <c r="GJC39" s="927">
        <f t="shared" si="616"/>
        <v>0</v>
      </c>
      <c r="GJD39" s="927">
        <f t="shared" si="616"/>
        <v>0</v>
      </c>
      <c r="GJE39" s="927">
        <f t="shared" si="616"/>
        <v>0</v>
      </c>
      <c r="GJF39" s="927">
        <f t="shared" ref="GJF39:GLQ39" si="617">+GJE39</f>
        <v>0</v>
      </c>
      <c r="GJG39" s="927">
        <f t="shared" si="617"/>
        <v>0</v>
      </c>
      <c r="GJH39" s="927">
        <f t="shared" si="617"/>
        <v>0</v>
      </c>
      <c r="GJI39" s="927">
        <f t="shared" si="617"/>
        <v>0</v>
      </c>
      <c r="GJJ39" s="927">
        <f t="shared" si="617"/>
        <v>0</v>
      </c>
      <c r="GJK39" s="927">
        <f t="shared" si="617"/>
        <v>0</v>
      </c>
      <c r="GJL39" s="927">
        <f t="shared" si="617"/>
        <v>0</v>
      </c>
      <c r="GJM39" s="927">
        <f t="shared" si="617"/>
        <v>0</v>
      </c>
      <c r="GJN39" s="927">
        <f t="shared" si="617"/>
        <v>0</v>
      </c>
      <c r="GJO39" s="927">
        <f t="shared" si="617"/>
        <v>0</v>
      </c>
      <c r="GJP39" s="927">
        <f t="shared" si="617"/>
        <v>0</v>
      </c>
      <c r="GJQ39" s="927">
        <f t="shared" si="617"/>
        <v>0</v>
      </c>
      <c r="GJR39" s="927">
        <f t="shared" si="617"/>
        <v>0</v>
      </c>
      <c r="GJS39" s="927">
        <f t="shared" si="617"/>
        <v>0</v>
      </c>
      <c r="GJT39" s="927">
        <f t="shared" si="617"/>
        <v>0</v>
      </c>
      <c r="GJU39" s="927">
        <f t="shared" si="617"/>
        <v>0</v>
      </c>
      <c r="GJV39" s="927">
        <f t="shared" si="617"/>
        <v>0</v>
      </c>
      <c r="GJW39" s="927">
        <f t="shared" si="617"/>
        <v>0</v>
      </c>
      <c r="GJX39" s="927">
        <f t="shared" si="617"/>
        <v>0</v>
      </c>
      <c r="GJY39" s="927">
        <f t="shared" si="617"/>
        <v>0</v>
      </c>
      <c r="GJZ39" s="927">
        <f t="shared" si="617"/>
        <v>0</v>
      </c>
      <c r="GKA39" s="927">
        <f t="shared" si="617"/>
        <v>0</v>
      </c>
      <c r="GKB39" s="927">
        <f t="shared" si="617"/>
        <v>0</v>
      </c>
      <c r="GKC39" s="927">
        <f t="shared" si="617"/>
        <v>0</v>
      </c>
      <c r="GKD39" s="927">
        <f t="shared" si="617"/>
        <v>0</v>
      </c>
      <c r="GKE39" s="927">
        <f t="shared" si="617"/>
        <v>0</v>
      </c>
      <c r="GKF39" s="927">
        <f t="shared" si="617"/>
        <v>0</v>
      </c>
      <c r="GKG39" s="927">
        <f t="shared" si="617"/>
        <v>0</v>
      </c>
      <c r="GKH39" s="927">
        <f t="shared" si="617"/>
        <v>0</v>
      </c>
      <c r="GKI39" s="927">
        <f t="shared" si="617"/>
        <v>0</v>
      </c>
      <c r="GKJ39" s="927">
        <f t="shared" si="617"/>
        <v>0</v>
      </c>
      <c r="GKK39" s="927">
        <f t="shared" si="617"/>
        <v>0</v>
      </c>
      <c r="GKL39" s="927">
        <f t="shared" si="617"/>
        <v>0</v>
      </c>
      <c r="GKM39" s="927">
        <f t="shared" si="617"/>
        <v>0</v>
      </c>
      <c r="GKN39" s="927">
        <f t="shared" si="617"/>
        <v>0</v>
      </c>
      <c r="GKO39" s="927">
        <f t="shared" si="617"/>
        <v>0</v>
      </c>
      <c r="GKP39" s="927">
        <f t="shared" si="617"/>
        <v>0</v>
      </c>
      <c r="GKQ39" s="927">
        <f t="shared" si="617"/>
        <v>0</v>
      </c>
      <c r="GKR39" s="927">
        <f t="shared" si="617"/>
        <v>0</v>
      </c>
      <c r="GKS39" s="927">
        <f t="shared" si="617"/>
        <v>0</v>
      </c>
      <c r="GKT39" s="927">
        <f t="shared" si="617"/>
        <v>0</v>
      </c>
      <c r="GKU39" s="927">
        <f t="shared" si="617"/>
        <v>0</v>
      </c>
      <c r="GKV39" s="927">
        <f t="shared" si="617"/>
        <v>0</v>
      </c>
      <c r="GKW39" s="927">
        <f t="shared" si="617"/>
        <v>0</v>
      </c>
      <c r="GKX39" s="927">
        <f t="shared" si="617"/>
        <v>0</v>
      </c>
      <c r="GKY39" s="927">
        <f t="shared" si="617"/>
        <v>0</v>
      </c>
      <c r="GKZ39" s="927">
        <f t="shared" si="617"/>
        <v>0</v>
      </c>
      <c r="GLA39" s="927">
        <f t="shared" si="617"/>
        <v>0</v>
      </c>
      <c r="GLB39" s="927">
        <f t="shared" si="617"/>
        <v>0</v>
      </c>
      <c r="GLC39" s="927">
        <f t="shared" si="617"/>
        <v>0</v>
      </c>
      <c r="GLD39" s="927">
        <f t="shared" si="617"/>
        <v>0</v>
      </c>
      <c r="GLE39" s="927">
        <f t="shared" si="617"/>
        <v>0</v>
      </c>
      <c r="GLF39" s="927">
        <f t="shared" si="617"/>
        <v>0</v>
      </c>
      <c r="GLG39" s="927">
        <f t="shared" si="617"/>
        <v>0</v>
      </c>
      <c r="GLH39" s="927">
        <f t="shared" si="617"/>
        <v>0</v>
      </c>
      <c r="GLI39" s="927">
        <f t="shared" si="617"/>
        <v>0</v>
      </c>
      <c r="GLJ39" s="927">
        <f t="shared" si="617"/>
        <v>0</v>
      </c>
      <c r="GLK39" s="927">
        <f t="shared" si="617"/>
        <v>0</v>
      </c>
      <c r="GLL39" s="927">
        <f t="shared" si="617"/>
        <v>0</v>
      </c>
      <c r="GLM39" s="927">
        <f t="shared" si="617"/>
        <v>0</v>
      </c>
      <c r="GLN39" s="927">
        <f t="shared" si="617"/>
        <v>0</v>
      </c>
      <c r="GLO39" s="927">
        <f t="shared" si="617"/>
        <v>0</v>
      </c>
      <c r="GLP39" s="927">
        <f t="shared" si="617"/>
        <v>0</v>
      </c>
      <c r="GLQ39" s="927">
        <f t="shared" si="617"/>
        <v>0</v>
      </c>
      <c r="GLR39" s="927">
        <f t="shared" ref="GLR39:GOC39" si="618">+GLQ39</f>
        <v>0</v>
      </c>
      <c r="GLS39" s="927">
        <f t="shared" si="618"/>
        <v>0</v>
      </c>
      <c r="GLT39" s="927">
        <f t="shared" si="618"/>
        <v>0</v>
      </c>
      <c r="GLU39" s="927">
        <f t="shared" si="618"/>
        <v>0</v>
      </c>
      <c r="GLV39" s="927">
        <f t="shared" si="618"/>
        <v>0</v>
      </c>
      <c r="GLW39" s="927">
        <f t="shared" si="618"/>
        <v>0</v>
      </c>
      <c r="GLX39" s="927">
        <f t="shared" si="618"/>
        <v>0</v>
      </c>
      <c r="GLY39" s="927">
        <f t="shared" si="618"/>
        <v>0</v>
      </c>
      <c r="GLZ39" s="927">
        <f t="shared" si="618"/>
        <v>0</v>
      </c>
      <c r="GMA39" s="927">
        <f t="shared" si="618"/>
        <v>0</v>
      </c>
      <c r="GMB39" s="927">
        <f t="shared" si="618"/>
        <v>0</v>
      </c>
      <c r="GMC39" s="927">
        <f t="shared" si="618"/>
        <v>0</v>
      </c>
      <c r="GMD39" s="927">
        <f t="shared" si="618"/>
        <v>0</v>
      </c>
      <c r="GME39" s="927">
        <f t="shared" si="618"/>
        <v>0</v>
      </c>
      <c r="GMF39" s="927">
        <f t="shared" si="618"/>
        <v>0</v>
      </c>
      <c r="GMG39" s="927">
        <f t="shared" si="618"/>
        <v>0</v>
      </c>
      <c r="GMH39" s="927">
        <f t="shared" si="618"/>
        <v>0</v>
      </c>
      <c r="GMI39" s="927">
        <f t="shared" si="618"/>
        <v>0</v>
      </c>
      <c r="GMJ39" s="927">
        <f t="shared" si="618"/>
        <v>0</v>
      </c>
      <c r="GMK39" s="927">
        <f t="shared" si="618"/>
        <v>0</v>
      </c>
      <c r="GML39" s="927">
        <f t="shared" si="618"/>
        <v>0</v>
      </c>
      <c r="GMM39" s="927">
        <f t="shared" si="618"/>
        <v>0</v>
      </c>
      <c r="GMN39" s="927">
        <f t="shared" si="618"/>
        <v>0</v>
      </c>
      <c r="GMO39" s="927">
        <f t="shared" si="618"/>
        <v>0</v>
      </c>
      <c r="GMP39" s="927">
        <f t="shared" si="618"/>
        <v>0</v>
      </c>
      <c r="GMQ39" s="927">
        <f t="shared" si="618"/>
        <v>0</v>
      </c>
      <c r="GMR39" s="927">
        <f t="shared" si="618"/>
        <v>0</v>
      </c>
      <c r="GMS39" s="927">
        <f t="shared" si="618"/>
        <v>0</v>
      </c>
      <c r="GMT39" s="927">
        <f t="shared" si="618"/>
        <v>0</v>
      </c>
      <c r="GMU39" s="927">
        <f t="shared" si="618"/>
        <v>0</v>
      </c>
      <c r="GMV39" s="927">
        <f t="shared" si="618"/>
        <v>0</v>
      </c>
      <c r="GMW39" s="927">
        <f t="shared" si="618"/>
        <v>0</v>
      </c>
      <c r="GMX39" s="927">
        <f t="shared" si="618"/>
        <v>0</v>
      </c>
      <c r="GMY39" s="927">
        <f t="shared" si="618"/>
        <v>0</v>
      </c>
      <c r="GMZ39" s="927">
        <f t="shared" si="618"/>
        <v>0</v>
      </c>
      <c r="GNA39" s="927">
        <f t="shared" si="618"/>
        <v>0</v>
      </c>
      <c r="GNB39" s="927">
        <f t="shared" si="618"/>
        <v>0</v>
      </c>
      <c r="GNC39" s="927">
        <f t="shared" si="618"/>
        <v>0</v>
      </c>
      <c r="GND39" s="927">
        <f t="shared" si="618"/>
        <v>0</v>
      </c>
      <c r="GNE39" s="927">
        <f t="shared" si="618"/>
        <v>0</v>
      </c>
      <c r="GNF39" s="927">
        <f t="shared" si="618"/>
        <v>0</v>
      </c>
      <c r="GNG39" s="927">
        <f t="shared" si="618"/>
        <v>0</v>
      </c>
      <c r="GNH39" s="927">
        <f t="shared" si="618"/>
        <v>0</v>
      </c>
      <c r="GNI39" s="927">
        <f t="shared" si="618"/>
        <v>0</v>
      </c>
      <c r="GNJ39" s="927">
        <f t="shared" si="618"/>
        <v>0</v>
      </c>
      <c r="GNK39" s="927">
        <f t="shared" si="618"/>
        <v>0</v>
      </c>
      <c r="GNL39" s="927">
        <f t="shared" si="618"/>
        <v>0</v>
      </c>
      <c r="GNM39" s="927">
        <f t="shared" si="618"/>
        <v>0</v>
      </c>
      <c r="GNN39" s="927">
        <f t="shared" si="618"/>
        <v>0</v>
      </c>
      <c r="GNO39" s="927">
        <f t="shared" si="618"/>
        <v>0</v>
      </c>
      <c r="GNP39" s="927">
        <f t="shared" si="618"/>
        <v>0</v>
      </c>
      <c r="GNQ39" s="927">
        <f t="shared" si="618"/>
        <v>0</v>
      </c>
      <c r="GNR39" s="927">
        <f t="shared" si="618"/>
        <v>0</v>
      </c>
      <c r="GNS39" s="927">
        <f t="shared" si="618"/>
        <v>0</v>
      </c>
      <c r="GNT39" s="927">
        <f t="shared" si="618"/>
        <v>0</v>
      </c>
      <c r="GNU39" s="927">
        <f t="shared" si="618"/>
        <v>0</v>
      </c>
      <c r="GNV39" s="927">
        <f t="shared" si="618"/>
        <v>0</v>
      </c>
      <c r="GNW39" s="927">
        <f t="shared" si="618"/>
        <v>0</v>
      </c>
      <c r="GNX39" s="927">
        <f t="shared" si="618"/>
        <v>0</v>
      </c>
      <c r="GNY39" s="927">
        <f t="shared" si="618"/>
        <v>0</v>
      </c>
      <c r="GNZ39" s="927">
        <f t="shared" si="618"/>
        <v>0</v>
      </c>
      <c r="GOA39" s="927">
        <f t="shared" si="618"/>
        <v>0</v>
      </c>
      <c r="GOB39" s="927">
        <f t="shared" si="618"/>
        <v>0</v>
      </c>
      <c r="GOC39" s="927">
        <f t="shared" si="618"/>
        <v>0</v>
      </c>
      <c r="GOD39" s="927">
        <f t="shared" ref="GOD39:GQO39" si="619">+GOC39</f>
        <v>0</v>
      </c>
      <c r="GOE39" s="927">
        <f t="shared" si="619"/>
        <v>0</v>
      </c>
      <c r="GOF39" s="927">
        <f t="shared" si="619"/>
        <v>0</v>
      </c>
      <c r="GOG39" s="927">
        <f t="shared" si="619"/>
        <v>0</v>
      </c>
      <c r="GOH39" s="927">
        <f t="shared" si="619"/>
        <v>0</v>
      </c>
      <c r="GOI39" s="927">
        <f t="shared" si="619"/>
        <v>0</v>
      </c>
      <c r="GOJ39" s="927">
        <f t="shared" si="619"/>
        <v>0</v>
      </c>
      <c r="GOK39" s="927">
        <f t="shared" si="619"/>
        <v>0</v>
      </c>
      <c r="GOL39" s="927">
        <f t="shared" si="619"/>
        <v>0</v>
      </c>
      <c r="GOM39" s="927">
        <f t="shared" si="619"/>
        <v>0</v>
      </c>
      <c r="GON39" s="927">
        <f t="shared" si="619"/>
        <v>0</v>
      </c>
      <c r="GOO39" s="927">
        <f t="shared" si="619"/>
        <v>0</v>
      </c>
      <c r="GOP39" s="927">
        <f t="shared" si="619"/>
        <v>0</v>
      </c>
      <c r="GOQ39" s="927">
        <f t="shared" si="619"/>
        <v>0</v>
      </c>
      <c r="GOR39" s="927">
        <f t="shared" si="619"/>
        <v>0</v>
      </c>
      <c r="GOS39" s="927">
        <f t="shared" si="619"/>
        <v>0</v>
      </c>
      <c r="GOT39" s="927">
        <f t="shared" si="619"/>
        <v>0</v>
      </c>
      <c r="GOU39" s="927">
        <f t="shared" si="619"/>
        <v>0</v>
      </c>
      <c r="GOV39" s="927">
        <f t="shared" si="619"/>
        <v>0</v>
      </c>
      <c r="GOW39" s="927">
        <f t="shared" si="619"/>
        <v>0</v>
      </c>
      <c r="GOX39" s="927">
        <f t="shared" si="619"/>
        <v>0</v>
      </c>
      <c r="GOY39" s="927">
        <f t="shared" si="619"/>
        <v>0</v>
      </c>
      <c r="GOZ39" s="927">
        <f t="shared" si="619"/>
        <v>0</v>
      </c>
      <c r="GPA39" s="927">
        <f t="shared" si="619"/>
        <v>0</v>
      </c>
      <c r="GPB39" s="927">
        <f t="shared" si="619"/>
        <v>0</v>
      </c>
      <c r="GPC39" s="927">
        <f t="shared" si="619"/>
        <v>0</v>
      </c>
      <c r="GPD39" s="927">
        <f t="shared" si="619"/>
        <v>0</v>
      </c>
      <c r="GPE39" s="927">
        <f t="shared" si="619"/>
        <v>0</v>
      </c>
      <c r="GPF39" s="927">
        <f t="shared" si="619"/>
        <v>0</v>
      </c>
      <c r="GPG39" s="927">
        <f t="shared" si="619"/>
        <v>0</v>
      </c>
      <c r="GPH39" s="927">
        <f t="shared" si="619"/>
        <v>0</v>
      </c>
      <c r="GPI39" s="927">
        <f t="shared" si="619"/>
        <v>0</v>
      </c>
      <c r="GPJ39" s="927">
        <f t="shared" si="619"/>
        <v>0</v>
      </c>
      <c r="GPK39" s="927">
        <f t="shared" si="619"/>
        <v>0</v>
      </c>
      <c r="GPL39" s="927">
        <f t="shared" si="619"/>
        <v>0</v>
      </c>
      <c r="GPM39" s="927">
        <f t="shared" si="619"/>
        <v>0</v>
      </c>
      <c r="GPN39" s="927">
        <f t="shared" si="619"/>
        <v>0</v>
      </c>
      <c r="GPO39" s="927">
        <f t="shared" si="619"/>
        <v>0</v>
      </c>
      <c r="GPP39" s="927">
        <f t="shared" si="619"/>
        <v>0</v>
      </c>
      <c r="GPQ39" s="927">
        <f t="shared" si="619"/>
        <v>0</v>
      </c>
      <c r="GPR39" s="927">
        <f t="shared" si="619"/>
        <v>0</v>
      </c>
      <c r="GPS39" s="927">
        <f t="shared" si="619"/>
        <v>0</v>
      </c>
      <c r="GPT39" s="927">
        <f t="shared" si="619"/>
        <v>0</v>
      </c>
      <c r="GPU39" s="927">
        <f t="shared" si="619"/>
        <v>0</v>
      </c>
      <c r="GPV39" s="927">
        <f t="shared" si="619"/>
        <v>0</v>
      </c>
      <c r="GPW39" s="927">
        <f t="shared" si="619"/>
        <v>0</v>
      </c>
      <c r="GPX39" s="927">
        <f t="shared" si="619"/>
        <v>0</v>
      </c>
      <c r="GPY39" s="927">
        <f t="shared" si="619"/>
        <v>0</v>
      </c>
      <c r="GPZ39" s="927">
        <f t="shared" si="619"/>
        <v>0</v>
      </c>
      <c r="GQA39" s="927">
        <f t="shared" si="619"/>
        <v>0</v>
      </c>
      <c r="GQB39" s="927">
        <f t="shared" si="619"/>
        <v>0</v>
      </c>
      <c r="GQC39" s="927">
        <f t="shared" si="619"/>
        <v>0</v>
      </c>
      <c r="GQD39" s="927">
        <f t="shared" si="619"/>
        <v>0</v>
      </c>
      <c r="GQE39" s="927">
        <f t="shared" si="619"/>
        <v>0</v>
      </c>
      <c r="GQF39" s="927">
        <f t="shared" si="619"/>
        <v>0</v>
      </c>
      <c r="GQG39" s="927">
        <f t="shared" si="619"/>
        <v>0</v>
      </c>
      <c r="GQH39" s="927">
        <f t="shared" si="619"/>
        <v>0</v>
      </c>
      <c r="GQI39" s="927">
        <f t="shared" si="619"/>
        <v>0</v>
      </c>
      <c r="GQJ39" s="927">
        <f t="shared" si="619"/>
        <v>0</v>
      </c>
      <c r="GQK39" s="927">
        <f t="shared" si="619"/>
        <v>0</v>
      </c>
      <c r="GQL39" s="927">
        <f t="shared" si="619"/>
        <v>0</v>
      </c>
      <c r="GQM39" s="927">
        <f t="shared" si="619"/>
        <v>0</v>
      </c>
      <c r="GQN39" s="927">
        <f t="shared" si="619"/>
        <v>0</v>
      </c>
      <c r="GQO39" s="927">
        <f t="shared" si="619"/>
        <v>0</v>
      </c>
      <c r="GQP39" s="927">
        <f t="shared" ref="GQP39:GTA39" si="620">+GQO39</f>
        <v>0</v>
      </c>
      <c r="GQQ39" s="927">
        <f t="shared" si="620"/>
        <v>0</v>
      </c>
      <c r="GQR39" s="927">
        <f t="shared" si="620"/>
        <v>0</v>
      </c>
      <c r="GQS39" s="927">
        <f t="shared" si="620"/>
        <v>0</v>
      </c>
      <c r="GQT39" s="927">
        <f t="shared" si="620"/>
        <v>0</v>
      </c>
      <c r="GQU39" s="927">
        <f t="shared" si="620"/>
        <v>0</v>
      </c>
      <c r="GQV39" s="927">
        <f t="shared" si="620"/>
        <v>0</v>
      </c>
      <c r="GQW39" s="927">
        <f t="shared" si="620"/>
        <v>0</v>
      </c>
      <c r="GQX39" s="927">
        <f t="shared" si="620"/>
        <v>0</v>
      </c>
      <c r="GQY39" s="927">
        <f t="shared" si="620"/>
        <v>0</v>
      </c>
      <c r="GQZ39" s="927">
        <f t="shared" si="620"/>
        <v>0</v>
      </c>
      <c r="GRA39" s="927">
        <f t="shared" si="620"/>
        <v>0</v>
      </c>
      <c r="GRB39" s="927">
        <f t="shared" si="620"/>
        <v>0</v>
      </c>
      <c r="GRC39" s="927">
        <f t="shared" si="620"/>
        <v>0</v>
      </c>
      <c r="GRD39" s="927">
        <f t="shared" si="620"/>
        <v>0</v>
      </c>
      <c r="GRE39" s="927">
        <f t="shared" si="620"/>
        <v>0</v>
      </c>
      <c r="GRF39" s="927">
        <f t="shared" si="620"/>
        <v>0</v>
      </c>
      <c r="GRG39" s="927">
        <f t="shared" si="620"/>
        <v>0</v>
      </c>
      <c r="GRH39" s="927">
        <f t="shared" si="620"/>
        <v>0</v>
      </c>
      <c r="GRI39" s="927">
        <f t="shared" si="620"/>
        <v>0</v>
      </c>
      <c r="GRJ39" s="927">
        <f t="shared" si="620"/>
        <v>0</v>
      </c>
      <c r="GRK39" s="927">
        <f t="shared" si="620"/>
        <v>0</v>
      </c>
      <c r="GRL39" s="927">
        <f t="shared" si="620"/>
        <v>0</v>
      </c>
      <c r="GRM39" s="927">
        <f t="shared" si="620"/>
        <v>0</v>
      </c>
      <c r="GRN39" s="927">
        <f t="shared" si="620"/>
        <v>0</v>
      </c>
      <c r="GRO39" s="927">
        <f t="shared" si="620"/>
        <v>0</v>
      </c>
      <c r="GRP39" s="927">
        <f t="shared" si="620"/>
        <v>0</v>
      </c>
      <c r="GRQ39" s="927">
        <f t="shared" si="620"/>
        <v>0</v>
      </c>
      <c r="GRR39" s="927">
        <f t="shared" si="620"/>
        <v>0</v>
      </c>
      <c r="GRS39" s="927">
        <f t="shared" si="620"/>
        <v>0</v>
      </c>
      <c r="GRT39" s="927">
        <f t="shared" si="620"/>
        <v>0</v>
      </c>
      <c r="GRU39" s="927">
        <f t="shared" si="620"/>
        <v>0</v>
      </c>
      <c r="GRV39" s="927">
        <f t="shared" si="620"/>
        <v>0</v>
      </c>
      <c r="GRW39" s="927">
        <f t="shared" si="620"/>
        <v>0</v>
      </c>
      <c r="GRX39" s="927">
        <f t="shared" si="620"/>
        <v>0</v>
      </c>
      <c r="GRY39" s="927">
        <f t="shared" si="620"/>
        <v>0</v>
      </c>
      <c r="GRZ39" s="927">
        <f t="shared" si="620"/>
        <v>0</v>
      </c>
      <c r="GSA39" s="927">
        <f t="shared" si="620"/>
        <v>0</v>
      </c>
      <c r="GSB39" s="927">
        <f t="shared" si="620"/>
        <v>0</v>
      </c>
      <c r="GSC39" s="927">
        <f t="shared" si="620"/>
        <v>0</v>
      </c>
      <c r="GSD39" s="927">
        <f t="shared" si="620"/>
        <v>0</v>
      </c>
      <c r="GSE39" s="927">
        <f t="shared" si="620"/>
        <v>0</v>
      </c>
      <c r="GSF39" s="927">
        <f t="shared" si="620"/>
        <v>0</v>
      </c>
      <c r="GSG39" s="927">
        <f t="shared" si="620"/>
        <v>0</v>
      </c>
      <c r="GSH39" s="927">
        <f t="shared" si="620"/>
        <v>0</v>
      </c>
      <c r="GSI39" s="927">
        <f t="shared" si="620"/>
        <v>0</v>
      </c>
      <c r="GSJ39" s="927">
        <f t="shared" si="620"/>
        <v>0</v>
      </c>
      <c r="GSK39" s="927">
        <f t="shared" si="620"/>
        <v>0</v>
      </c>
      <c r="GSL39" s="927">
        <f t="shared" si="620"/>
        <v>0</v>
      </c>
      <c r="GSM39" s="927">
        <f t="shared" si="620"/>
        <v>0</v>
      </c>
      <c r="GSN39" s="927">
        <f t="shared" si="620"/>
        <v>0</v>
      </c>
      <c r="GSO39" s="927">
        <f t="shared" si="620"/>
        <v>0</v>
      </c>
      <c r="GSP39" s="927">
        <f t="shared" si="620"/>
        <v>0</v>
      </c>
      <c r="GSQ39" s="927">
        <f t="shared" si="620"/>
        <v>0</v>
      </c>
      <c r="GSR39" s="927">
        <f t="shared" si="620"/>
        <v>0</v>
      </c>
      <c r="GSS39" s="927">
        <f t="shared" si="620"/>
        <v>0</v>
      </c>
      <c r="GST39" s="927">
        <f t="shared" si="620"/>
        <v>0</v>
      </c>
      <c r="GSU39" s="927">
        <f t="shared" si="620"/>
        <v>0</v>
      </c>
      <c r="GSV39" s="927">
        <f t="shared" si="620"/>
        <v>0</v>
      </c>
      <c r="GSW39" s="927">
        <f t="shared" si="620"/>
        <v>0</v>
      </c>
      <c r="GSX39" s="927">
        <f t="shared" si="620"/>
        <v>0</v>
      </c>
      <c r="GSY39" s="927">
        <f t="shared" si="620"/>
        <v>0</v>
      </c>
      <c r="GSZ39" s="927">
        <f t="shared" si="620"/>
        <v>0</v>
      </c>
      <c r="GTA39" s="927">
        <f t="shared" si="620"/>
        <v>0</v>
      </c>
      <c r="GTB39" s="927">
        <f t="shared" ref="GTB39:GVM39" si="621">+GTA39</f>
        <v>0</v>
      </c>
      <c r="GTC39" s="927">
        <f t="shared" si="621"/>
        <v>0</v>
      </c>
      <c r="GTD39" s="927">
        <f t="shared" si="621"/>
        <v>0</v>
      </c>
      <c r="GTE39" s="927">
        <f t="shared" si="621"/>
        <v>0</v>
      </c>
      <c r="GTF39" s="927">
        <f t="shared" si="621"/>
        <v>0</v>
      </c>
      <c r="GTG39" s="927">
        <f t="shared" si="621"/>
        <v>0</v>
      </c>
      <c r="GTH39" s="927">
        <f t="shared" si="621"/>
        <v>0</v>
      </c>
      <c r="GTI39" s="927">
        <f t="shared" si="621"/>
        <v>0</v>
      </c>
      <c r="GTJ39" s="927">
        <f t="shared" si="621"/>
        <v>0</v>
      </c>
      <c r="GTK39" s="927">
        <f t="shared" si="621"/>
        <v>0</v>
      </c>
      <c r="GTL39" s="927">
        <f t="shared" si="621"/>
        <v>0</v>
      </c>
      <c r="GTM39" s="927">
        <f t="shared" si="621"/>
        <v>0</v>
      </c>
      <c r="GTN39" s="927">
        <f t="shared" si="621"/>
        <v>0</v>
      </c>
      <c r="GTO39" s="927">
        <f t="shared" si="621"/>
        <v>0</v>
      </c>
      <c r="GTP39" s="927">
        <f t="shared" si="621"/>
        <v>0</v>
      </c>
      <c r="GTQ39" s="927">
        <f t="shared" si="621"/>
        <v>0</v>
      </c>
      <c r="GTR39" s="927">
        <f t="shared" si="621"/>
        <v>0</v>
      </c>
      <c r="GTS39" s="927">
        <f t="shared" si="621"/>
        <v>0</v>
      </c>
      <c r="GTT39" s="927">
        <f t="shared" si="621"/>
        <v>0</v>
      </c>
      <c r="GTU39" s="927">
        <f t="shared" si="621"/>
        <v>0</v>
      </c>
      <c r="GTV39" s="927">
        <f t="shared" si="621"/>
        <v>0</v>
      </c>
      <c r="GTW39" s="927">
        <f t="shared" si="621"/>
        <v>0</v>
      </c>
      <c r="GTX39" s="927">
        <f t="shared" si="621"/>
        <v>0</v>
      </c>
      <c r="GTY39" s="927">
        <f t="shared" si="621"/>
        <v>0</v>
      </c>
      <c r="GTZ39" s="927">
        <f t="shared" si="621"/>
        <v>0</v>
      </c>
      <c r="GUA39" s="927">
        <f t="shared" si="621"/>
        <v>0</v>
      </c>
      <c r="GUB39" s="927">
        <f t="shared" si="621"/>
        <v>0</v>
      </c>
      <c r="GUC39" s="927">
        <f t="shared" si="621"/>
        <v>0</v>
      </c>
      <c r="GUD39" s="927">
        <f t="shared" si="621"/>
        <v>0</v>
      </c>
      <c r="GUE39" s="927">
        <f t="shared" si="621"/>
        <v>0</v>
      </c>
      <c r="GUF39" s="927">
        <f t="shared" si="621"/>
        <v>0</v>
      </c>
      <c r="GUG39" s="927">
        <f t="shared" si="621"/>
        <v>0</v>
      </c>
      <c r="GUH39" s="927">
        <f t="shared" si="621"/>
        <v>0</v>
      </c>
      <c r="GUI39" s="927">
        <f t="shared" si="621"/>
        <v>0</v>
      </c>
      <c r="GUJ39" s="927">
        <f t="shared" si="621"/>
        <v>0</v>
      </c>
      <c r="GUK39" s="927">
        <f t="shared" si="621"/>
        <v>0</v>
      </c>
      <c r="GUL39" s="927">
        <f t="shared" si="621"/>
        <v>0</v>
      </c>
      <c r="GUM39" s="927">
        <f t="shared" si="621"/>
        <v>0</v>
      </c>
      <c r="GUN39" s="927">
        <f t="shared" si="621"/>
        <v>0</v>
      </c>
      <c r="GUO39" s="927">
        <f t="shared" si="621"/>
        <v>0</v>
      </c>
      <c r="GUP39" s="927">
        <f t="shared" si="621"/>
        <v>0</v>
      </c>
      <c r="GUQ39" s="927">
        <f t="shared" si="621"/>
        <v>0</v>
      </c>
      <c r="GUR39" s="927">
        <f t="shared" si="621"/>
        <v>0</v>
      </c>
      <c r="GUS39" s="927">
        <f t="shared" si="621"/>
        <v>0</v>
      </c>
      <c r="GUT39" s="927">
        <f t="shared" si="621"/>
        <v>0</v>
      </c>
      <c r="GUU39" s="927">
        <f t="shared" si="621"/>
        <v>0</v>
      </c>
      <c r="GUV39" s="927">
        <f t="shared" si="621"/>
        <v>0</v>
      </c>
      <c r="GUW39" s="927">
        <f t="shared" si="621"/>
        <v>0</v>
      </c>
      <c r="GUX39" s="927">
        <f t="shared" si="621"/>
        <v>0</v>
      </c>
      <c r="GUY39" s="927">
        <f t="shared" si="621"/>
        <v>0</v>
      </c>
      <c r="GUZ39" s="927">
        <f t="shared" si="621"/>
        <v>0</v>
      </c>
      <c r="GVA39" s="927">
        <f t="shared" si="621"/>
        <v>0</v>
      </c>
      <c r="GVB39" s="927">
        <f t="shared" si="621"/>
        <v>0</v>
      </c>
      <c r="GVC39" s="927">
        <f t="shared" si="621"/>
        <v>0</v>
      </c>
      <c r="GVD39" s="927">
        <f t="shared" si="621"/>
        <v>0</v>
      </c>
      <c r="GVE39" s="927">
        <f t="shared" si="621"/>
        <v>0</v>
      </c>
      <c r="GVF39" s="927">
        <f t="shared" si="621"/>
        <v>0</v>
      </c>
      <c r="GVG39" s="927">
        <f t="shared" si="621"/>
        <v>0</v>
      </c>
      <c r="GVH39" s="927">
        <f t="shared" si="621"/>
        <v>0</v>
      </c>
      <c r="GVI39" s="927">
        <f t="shared" si="621"/>
        <v>0</v>
      </c>
      <c r="GVJ39" s="927">
        <f t="shared" si="621"/>
        <v>0</v>
      </c>
      <c r="GVK39" s="927">
        <f t="shared" si="621"/>
        <v>0</v>
      </c>
      <c r="GVL39" s="927">
        <f t="shared" si="621"/>
        <v>0</v>
      </c>
      <c r="GVM39" s="927">
        <f t="shared" si="621"/>
        <v>0</v>
      </c>
      <c r="GVN39" s="927">
        <f t="shared" ref="GVN39:GXY39" si="622">+GVM39</f>
        <v>0</v>
      </c>
      <c r="GVO39" s="927">
        <f t="shared" si="622"/>
        <v>0</v>
      </c>
      <c r="GVP39" s="927">
        <f t="shared" si="622"/>
        <v>0</v>
      </c>
      <c r="GVQ39" s="927">
        <f t="shared" si="622"/>
        <v>0</v>
      </c>
      <c r="GVR39" s="927">
        <f t="shared" si="622"/>
        <v>0</v>
      </c>
      <c r="GVS39" s="927">
        <f t="shared" si="622"/>
        <v>0</v>
      </c>
      <c r="GVT39" s="927">
        <f t="shared" si="622"/>
        <v>0</v>
      </c>
      <c r="GVU39" s="927">
        <f t="shared" si="622"/>
        <v>0</v>
      </c>
      <c r="GVV39" s="927">
        <f t="shared" si="622"/>
        <v>0</v>
      </c>
      <c r="GVW39" s="927">
        <f t="shared" si="622"/>
        <v>0</v>
      </c>
      <c r="GVX39" s="927">
        <f t="shared" si="622"/>
        <v>0</v>
      </c>
      <c r="GVY39" s="927">
        <f t="shared" si="622"/>
        <v>0</v>
      </c>
      <c r="GVZ39" s="927">
        <f t="shared" si="622"/>
        <v>0</v>
      </c>
      <c r="GWA39" s="927">
        <f t="shared" si="622"/>
        <v>0</v>
      </c>
      <c r="GWB39" s="927">
        <f t="shared" si="622"/>
        <v>0</v>
      </c>
      <c r="GWC39" s="927">
        <f t="shared" si="622"/>
        <v>0</v>
      </c>
      <c r="GWD39" s="927">
        <f t="shared" si="622"/>
        <v>0</v>
      </c>
      <c r="GWE39" s="927">
        <f t="shared" si="622"/>
        <v>0</v>
      </c>
      <c r="GWF39" s="927">
        <f t="shared" si="622"/>
        <v>0</v>
      </c>
      <c r="GWG39" s="927">
        <f t="shared" si="622"/>
        <v>0</v>
      </c>
      <c r="GWH39" s="927">
        <f t="shared" si="622"/>
        <v>0</v>
      </c>
      <c r="GWI39" s="927">
        <f t="shared" si="622"/>
        <v>0</v>
      </c>
      <c r="GWJ39" s="927">
        <f t="shared" si="622"/>
        <v>0</v>
      </c>
      <c r="GWK39" s="927">
        <f t="shared" si="622"/>
        <v>0</v>
      </c>
      <c r="GWL39" s="927">
        <f t="shared" si="622"/>
        <v>0</v>
      </c>
      <c r="GWM39" s="927">
        <f t="shared" si="622"/>
        <v>0</v>
      </c>
      <c r="GWN39" s="927">
        <f t="shared" si="622"/>
        <v>0</v>
      </c>
      <c r="GWO39" s="927">
        <f t="shared" si="622"/>
        <v>0</v>
      </c>
      <c r="GWP39" s="927">
        <f t="shared" si="622"/>
        <v>0</v>
      </c>
      <c r="GWQ39" s="927">
        <f t="shared" si="622"/>
        <v>0</v>
      </c>
      <c r="GWR39" s="927">
        <f t="shared" si="622"/>
        <v>0</v>
      </c>
      <c r="GWS39" s="927">
        <f t="shared" si="622"/>
        <v>0</v>
      </c>
      <c r="GWT39" s="927">
        <f t="shared" si="622"/>
        <v>0</v>
      </c>
      <c r="GWU39" s="927">
        <f t="shared" si="622"/>
        <v>0</v>
      </c>
      <c r="GWV39" s="927">
        <f t="shared" si="622"/>
        <v>0</v>
      </c>
      <c r="GWW39" s="927">
        <f t="shared" si="622"/>
        <v>0</v>
      </c>
      <c r="GWX39" s="927">
        <f t="shared" si="622"/>
        <v>0</v>
      </c>
      <c r="GWY39" s="927">
        <f t="shared" si="622"/>
        <v>0</v>
      </c>
      <c r="GWZ39" s="927">
        <f t="shared" si="622"/>
        <v>0</v>
      </c>
      <c r="GXA39" s="927">
        <f t="shared" si="622"/>
        <v>0</v>
      </c>
      <c r="GXB39" s="927">
        <f t="shared" si="622"/>
        <v>0</v>
      </c>
      <c r="GXC39" s="927">
        <f t="shared" si="622"/>
        <v>0</v>
      </c>
      <c r="GXD39" s="927">
        <f t="shared" si="622"/>
        <v>0</v>
      </c>
      <c r="GXE39" s="927">
        <f t="shared" si="622"/>
        <v>0</v>
      </c>
      <c r="GXF39" s="927">
        <f t="shared" si="622"/>
        <v>0</v>
      </c>
      <c r="GXG39" s="927">
        <f t="shared" si="622"/>
        <v>0</v>
      </c>
      <c r="GXH39" s="927">
        <f t="shared" si="622"/>
        <v>0</v>
      </c>
      <c r="GXI39" s="927">
        <f t="shared" si="622"/>
        <v>0</v>
      </c>
      <c r="GXJ39" s="927">
        <f t="shared" si="622"/>
        <v>0</v>
      </c>
      <c r="GXK39" s="927">
        <f t="shared" si="622"/>
        <v>0</v>
      </c>
      <c r="GXL39" s="927">
        <f t="shared" si="622"/>
        <v>0</v>
      </c>
      <c r="GXM39" s="927">
        <f t="shared" si="622"/>
        <v>0</v>
      </c>
      <c r="GXN39" s="927">
        <f t="shared" si="622"/>
        <v>0</v>
      </c>
      <c r="GXO39" s="927">
        <f t="shared" si="622"/>
        <v>0</v>
      </c>
      <c r="GXP39" s="927">
        <f t="shared" si="622"/>
        <v>0</v>
      </c>
      <c r="GXQ39" s="927">
        <f t="shared" si="622"/>
        <v>0</v>
      </c>
      <c r="GXR39" s="927">
        <f t="shared" si="622"/>
        <v>0</v>
      </c>
      <c r="GXS39" s="927">
        <f t="shared" si="622"/>
        <v>0</v>
      </c>
      <c r="GXT39" s="927">
        <f t="shared" si="622"/>
        <v>0</v>
      </c>
      <c r="GXU39" s="927">
        <f t="shared" si="622"/>
        <v>0</v>
      </c>
      <c r="GXV39" s="927">
        <f t="shared" si="622"/>
        <v>0</v>
      </c>
      <c r="GXW39" s="927">
        <f t="shared" si="622"/>
        <v>0</v>
      </c>
      <c r="GXX39" s="927">
        <f t="shared" si="622"/>
        <v>0</v>
      </c>
      <c r="GXY39" s="927">
        <f t="shared" si="622"/>
        <v>0</v>
      </c>
      <c r="GXZ39" s="927">
        <f t="shared" ref="GXZ39:HAK39" si="623">+GXY39</f>
        <v>0</v>
      </c>
      <c r="GYA39" s="927">
        <f t="shared" si="623"/>
        <v>0</v>
      </c>
      <c r="GYB39" s="927">
        <f t="shared" si="623"/>
        <v>0</v>
      </c>
      <c r="GYC39" s="927">
        <f t="shared" si="623"/>
        <v>0</v>
      </c>
      <c r="GYD39" s="927">
        <f t="shared" si="623"/>
        <v>0</v>
      </c>
      <c r="GYE39" s="927">
        <f t="shared" si="623"/>
        <v>0</v>
      </c>
      <c r="GYF39" s="927">
        <f t="shared" si="623"/>
        <v>0</v>
      </c>
      <c r="GYG39" s="927">
        <f t="shared" si="623"/>
        <v>0</v>
      </c>
      <c r="GYH39" s="927">
        <f t="shared" si="623"/>
        <v>0</v>
      </c>
      <c r="GYI39" s="927">
        <f t="shared" si="623"/>
        <v>0</v>
      </c>
      <c r="GYJ39" s="927">
        <f t="shared" si="623"/>
        <v>0</v>
      </c>
      <c r="GYK39" s="927">
        <f t="shared" si="623"/>
        <v>0</v>
      </c>
      <c r="GYL39" s="927">
        <f t="shared" si="623"/>
        <v>0</v>
      </c>
      <c r="GYM39" s="927">
        <f t="shared" si="623"/>
        <v>0</v>
      </c>
      <c r="GYN39" s="927">
        <f t="shared" si="623"/>
        <v>0</v>
      </c>
      <c r="GYO39" s="927">
        <f t="shared" si="623"/>
        <v>0</v>
      </c>
      <c r="GYP39" s="927">
        <f t="shared" si="623"/>
        <v>0</v>
      </c>
      <c r="GYQ39" s="927">
        <f t="shared" si="623"/>
        <v>0</v>
      </c>
      <c r="GYR39" s="927">
        <f t="shared" si="623"/>
        <v>0</v>
      </c>
      <c r="GYS39" s="927">
        <f t="shared" si="623"/>
        <v>0</v>
      </c>
      <c r="GYT39" s="927">
        <f t="shared" si="623"/>
        <v>0</v>
      </c>
      <c r="GYU39" s="927">
        <f t="shared" si="623"/>
        <v>0</v>
      </c>
      <c r="GYV39" s="927">
        <f t="shared" si="623"/>
        <v>0</v>
      </c>
      <c r="GYW39" s="927">
        <f t="shared" si="623"/>
        <v>0</v>
      </c>
      <c r="GYX39" s="927">
        <f t="shared" si="623"/>
        <v>0</v>
      </c>
      <c r="GYY39" s="927">
        <f t="shared" si="623"/>
        <v>0</v>
      </c>
      <c r="GYZ39" s="927">
        <f t="shared" si="623"/>
        <v>0</v>
      </c>
      <c r="GZA39" s="927">
        <f t="shared" si="623"/>
        <v>0</v>
      </c>
      <c r="GZB39" s="927">
        <f t="shared" si="623"/>
        <v>0</v>
      </c>
      <c r="GZC39" s="927">
        <f t="shared" si="623"/>
        <v>0</v>
      </c>
      <c r="GZD39" s="927">
        <f t="shared" si="623"/>
        <v>0</v>
      </c>
      <c r="GZE39" s="927">
        <f t="shared" si="623"/>
        <v>0</v>
      </c>
      <c r="GZF39" s="927">
        <f t="shared" si="623"/>
        <v>0</v>
      </c>
      <c r="GZG39" s="927">
        <f t="shared" si="623"/>
        <v>0</v>
      </c>
      <c r="GZH39" s="927">
        <f t="shared" si="623"/>
        <v>0</v>
      </c>
      <c r="GZI39" s="927">
        <f t="shared" si="623"/>
        <v>0</v>
      </c>
      <c r="GZJ39" s="927">
        <f t="shared" si="623"/>
        <v>0</v>
      </c>
      <c r="GZK39" s="927">
        <f t="shared" si="623"/>
        <v>0</v>
      </c>
      <c r="GZL39" s="927">
        <f t="shared" si="623"/>
        <v>0</v>
      </c>
      <c r="GZM39" s="927">
        <f t="shared" si="623"/>
        <v>0</v>
      </c>
      <c r="GZN39" s="927">
        <f t="shared" si="623"/>
        <v>0</v>
      </c>
      <c r="GZO39" s="927">
        <f t="shared" si="623"/>
        <v>0</v>
      </c>
      <c r="GZP39" s="927">
        <f t="shared" si="623"/>
        <v>0</v>
      </c>
      <c r="GZQ39" s="927">
        <f t="shared" si="623"/>
        <v>0</v>
      </c>
      <c r="GZR39" s="927">
        <f t="shared" si="623"/>
        <v>0</v>
      </c>
      <c r="GZS39" s="927">
        <f t="shared" si="623"/>
        <v>0</v>
      </c>
      <c r="GZT39" s="927">
        <f t="shared" si="623"/>
        <v>0</v>
      </c>
      <c r="GZU39" s="927">
        <f t="shared" si="623"/>
        <v>0</v>
      </c>
      <c r="GZV39" s="927">
        <f t="shared" si="623"/>
        <v>0</v>
      </c>
      <c r="GZW39" s="927">
        <f t="shared" si="623"/>
        <v>0</v>
      </c>
      <c r="GZX39" s="927">
        <f t="shared" si="623"/>
        <v>0</v>
      </c>
      <c r="GZY39" s="927">
        <f t="shared" si="623"/>
        <v>0</v>
      </c>
      <c r="GZZ39" s="927">
        <f t="shared" si="623"/>
        <v>0</v>
      </c>
      <c r="HAA39" s="927">
        <f t="shared" si="623"/>
        <v>0</v>
      </c>
      <c r="HAB39" s="927">
        <f t="shared" si="623"/>
        <v>0</v>
      </c>
      <c r="HAC39" s="927">
        <f t="shared" si="623"/>
        <v>0</v>
      </c>
      <c r="HAD39" s="927">
        <f t="shared" si="623"/>
        <v>0</v>
      </c>
      <c r="HAE39" s="927">
        <f t="shared" si="623"/>
        <v>0</v>
      </c>
      <c r="HAF39" s="927">
        <f t="shared" si="623"/>
        <v>0</v>
      </c>
      <c r="HAG39" s="927">
        <f t="shared" si="623"/>
        <v>0</v>
      </c>
      <c r="HAH39" s="927">
        <f t="shared" si="623"/>
        <v>0</v>
      </c>
      <c r="HAI39" s="927">
        <f t="shared" si="623"/>
        <v>0</v>
      </c>
      <c r="HAJ39" s="927">
        <f t="shared" si="623"/>
        <v>0</v>
      </c>
      <c r="HAK39" s="927">
        <f t="shared" si="623"/>
        <v>0</v>
      </c>
      <c r="HAL39" s="927">
        <f t="shared" ref="HAL39:HCW39" si="624">+HAK39</f>
        <v>0</v>
      </c>
      <c r="HAM39" s="927">
        <f t="shared" si="624"/>
        <v>0</v>
      </c>
      <c r="HAN39" s="927">
        <f t="shared" si="624"/>
        <v>0</v>
      </c>
      <c r="HAO39" s="927">
        <f t="shared" si="624"/>
        <v>0</v>
      </c>
      <c r="HAP39" s="927">
        <f t="shared" si="624"/>
        <v>0</v>
      </c>
      <c r="HAQ39" s="927">
        <f t="shared" si="624"/>
        <v>0</v>
      </c>
      <c r="HAR39" s="927">
        <f t="shared" si="624"/>
        <v>0</v>
      </c>
      <c r="HAS39" s="927">
        <f t="shared" si="624"/>
        <v>0</v>
      </c>
      <c r="HAT39" s="927">
        <f t="shared" si="624"/>
        <v>0</v>
      </c>
      <c r="HAU39" s="927">
        <f t="shared" si="624"/>
        <v>0</v>
      </c>
      <c r="HAV39" s="927">
        <f t="shared" si="624"/>
        <v>0</v>
      </c>
      <c r="HAW39" s="927">
        <f t="shared" si="624"/>
        <v>0</v>
      </c>
      <c r="HAX39" s="927">
        <f t="shared" si="624"/>
        <v>0</v>
      </c>
      <c r="HAY39" s="927">
        <f t="shared" si="624"/>
        <v>0</v>
      </c>
      <c r="HAZ39" s="927">
        <f t="shared" si="624"/>
        <v>0</v>
      </c>
      <c r="HBA39" s="927">
        <f t="shared" si="624"/>
        <v>0</v>
      </c>
      <c r="HBB39" s="927">
        <f t="shared" si="624"/>
        <v>0</v>
      </c>
      <c r="HBC39" s="927">
        <f t="shared" si="624"/>
        <v>0</v>
      </c>
      <c r="HBD39" s="927">
        <f t="shared" si="624"/>
        <v>0</v>
      </c>
      <c r="HBE39" s="927">
        <f t="shared" si="624"/>
        <v>0</v>
      </c>
      <c r="HBF39" s="927">
        <f t="shared" si="624"/>
        <v>0</v>
      </c>
      <c r="HBG39" s="927">
        <f t="shared" si="624"/>
        <v>0</v>
      </c>
      <c r="HBH39" s="927">
        <f t="shared" si="624"/>
        <v>0</v>
      </c>
      <c r="HBI39" s="927">
        <f t="shared" si="624"/>
        <v>0</v>
      </c>
      <c r="HBJ39" s="927">
        <f t="shared" si="624"/>
        <v>0</v>
      </c>
      <c r="HBK39" s="927">
        <f t="shared" si="624"/>
        <v>0</v>
      </c>
      <c r="HBL39" s="927">
        <f t="shared" si="624"/>
        <v>0</v>
      </c>
      <c r="HBM39" s="927">
        <f t="shared" si="624"/>
        <v>0</v>
      </c>
      <c r="HBN39" s="927">
        <f t="shared" si="624"/>
        <v>0</v>
      </c>
      <c r="HBO39" s="927">
        <f t="shared" si="624"/>
        <v>0</v>
      </c>
      <c r="HBP39" s="927">
        <f t="shared" si="624"/>
        <v>0</v>
      </c>
      <c r="HBQ39" s="927">
        <f t="shared" si="624"/>
        <v>0</v>
      </c>
      <c r="HBR39" s="927">
        <f t="shared" si="624"/>
        <v>0</v>
      </c>
      <c r="HBS39" s="927">
        <f t="shared" si="624"/>
        <v>0</v>
      </c>
      <c r="HBT39" s="927">
        <f t="shared" si="624"/>
        <v>0</v>
      </c>
      <c r="HBU39" s="927">
        <f t="shared" si="624"/>
        <v>0</v>
      </c>
      <c r="HBV39" s="927">
        <f t="shared" si="624"/>
        <v>0</v>
      </c>
      <c r="HBW39" s="927">
        <f t="shared" si="624"/>
        <v>0</v>
      </c>
      <c r="HBX39" s="927">
        <f t="shared" si="624"/>
        <v>0</v>
      </c>
      <c r="HBY39" s="927">
        <f t="shared" si="624"/>
        <v>0</v>
      </c>
      <c r="HBZ39" s="927">
        <f t="shared" si="624"/>
        <v>0</v>
      </c>
      <c r="HCA39" s="927">
        <f t="shared" si="624"/>
        <v>0</v>
      </c>
      <c r="HCB39" s="927">
        <f t="shared" si="624"/>
        <v>0</v>
      </c>
      <c r="HCC39" s="927">
        <f t="shared" si="624"/>
        <v>0</v>
      </c>
      <c r="HCD39" s="927">
        <f t="shared" si="624"/>
        <v>0</v>
      </c>
      <c r="HCE39" s="927">
        <f t="shared" si="624"/>
        <v>0</v>
      </c>
      <c r="HCF39" s="927">
        <f t="shared" si="624"/>
        <v>0</v>
      </c>
      <c r="HCG39" s="927">
        <f t="shared" si="624"/>
        <v>0</v>
      </c>
      <c r="HCH39" s="927">
        <f t="shared" si="624"/>
        <v>0</v>
      </c>
      <c r="HCI39" s="927">
        <f t="shared" si="624"/>
        <v>0</v>
      </c>
      <c r="HCJ39" s="927">
        <f t="shared" si="624"/>
        <v>0</v>
      </c>
      <c r="HCK39" s="927">
        <f t="shared" si="624"/>
        <v>0</v>
      </c>
      <c r="HCL39" s="927">
        <f t="shared" si="624"/>
        <v>0</v>
      </c>
      <c r="HCM39" s="927">
        <f t="shared" si="624"/>
        <v>0</v>
      </c>
      <c r="HCN39" s="927">
        <f t="shared" si="624"/>
        <v>0</v>
      </c>
      <c r="HCO39" s="927">
        <f t="shared" si="624"/>
        <v>0</v>
      </c>
      <c r="HCP39" s="927">
        <f t="shared" si="624"/>
        <v>0</v>
      </c>
      <c r="HCQ39" s="927">
        <f t="shared" si="624"/>
        <v>0</v>
      </c>
      <c r="HCR39" s="927">
        <f t="shared" si="624"/>
        <v>0</v>
      </c>
      <c r="HCS39" s="927">
        <f t="shared" si="624"/>
        <v>0</v>
      </c>
      <c r="HCT39" s="927">
        <f t="shared" si="624"/>
        <v>0</v>
      </c>
      <c r="HCU39" s="927">
        <f t="shared" si="624"/>
        <v>0</v>
      </c>
      <c r="HCV39" s="927">
        <f t="shared" si="624"/>
        <v>0</v>
      </c>
      <c r="HCW39" s="927">
        <f t="shared" si="624"/>
        <v>0</v>
      </c>
      <c r="HCX39" s="927">
        <f t="shared" ref="HCX39:HFI39" si="625">+HCW39</f>
        <v>0</v>
      </c>
      <c r="HCY39" s="927">
        <f t="shared" si="625"/>
        <v>0</v>
      </c>
      <c r="HCZ39" s="927">
        <f t="shared" si="625"/>
        <v>0</v>
      </c>
      <c r="HDA39" s="927">
        <f t="shared" si="625"/>
        <v>0</v>
      </c>
      <c r="HDB39" s="927">
        <f t="shared" si="625"/>
        <v>0</v>
      </c>
      <c r="HDC39" s="927">
        <f t="shared" si="625"/>
        <v>0</v>
      </c>
      <c r="HDD39" s="927">
        <f t="shared" si="625"/>
        <v>0</v>
      </c>
      <c r="HDE39" s="927">
        <f t="shared" si="625"/>
        <v>0</v>
      </c>
      <c r="HDF39" s="927">
        <f t="shared" si="625"/>
        <v>0</v>
      </c>
      <c r="HDG39" s="927">
        <f t="shared" si="625"/>
        <v>0</v>
      </c>
      <c r="HDH39" s="927">
        <f t="shared" si="625"/>
        <v>0</v>
      </c>
      <c r="HDI39" s="927">
        <f t="shared" si="625"/>
        <v>0</v>
      </c>
      <c r="HDJ39" s="927">
        <f t="shared" si="625"/>
        <v>0</v>
      </c>
      <c r="HDK39" s="927">
        <f t="shared" si="625"/>
        <v>0</v>
      </c>
      <c r="HDL39" s="927">
        <f t="shared" si="625"/>
        <v>0</v>
      </c>
      <c r="HDM39" s="927">
        <f t="shared" si="625"/>
        <v>0</v>
      </c>
      <c r="HDN39" s="927">
        <f t="shared" si="625"/>
        <v>0</v>
      </c>
      <c r="HDO39" s="927">
        <f t="shared" si="625"/>
        <v>0</v>
      </c>
      <c r="HDP39" s="927">
        <f t="shared" si="625"/>
        <v>0</v>
      </c>
      <c r="HDQ39" s="927">
        <f t="shared" si="625"/>
        <v>0</v>
      </c>
      <c r="HDR39" s="927">
        <f t="shared" si="625"/>
        <v>0</v>
      </c>
      <c r="HDS39" s="927">
        <f t="shared" si="625"/>
        <v>0</v>
      </c>
      <c r="HDT39" s="927">
        <f t="shared" si="625"/>
        <v>0</v>
      </c>
      <c r="HDU39" s="927">
        <f t="shared" si="625"/>
        <v>0</v>
      </c>
      <c r="HDV39" s="927">
        <f t="shared" si="625"/>
        <v>0</v>
      </c>
      <c r="HDW39" s="927">
        <f t="shared" si="625"/>
        <v>0</v>
      </c>
      <c r="HDX39" s="927">
        <f t="shared" si="625"/>
        <v>0</v>
      </c>
      <c r="HDY39" s="927">
        <f t="shared" si="625"/>
        <v>0</v>
      </c>
      <c r="HDZ39" s="927">
        <f t="shared" si="625"/>
        <v>0</v>
      </c>
      <c r="HEA39" s="927">
        <f t="shared" si="625"/>
        <v>0</v>
      </c>
      <c r="HEB39" s="927">
        <f t="shared" si="625"/>
        <v>0</v>
      </c>
      <c r="HEC39" s="927">
        <f t="shared" si="625"/>
        <v>0</v>
      </c>
      <c r="HED39" s="927">
        <f t="shared" si="625"/>
        <v>0</v>
      </c>
      <c r="HEE39" s="927">
        <f t="shared" si="625"/>
        <v>0</v>
      </c>
      <c r="HEF39" s="927">
        <f t="shared" si="625"/>
        <v>0</v>
      </c>
      <c r="HEG39" s="927">
        <f t="shared" si="625"/>
        <v>0</v>
      </c>
      <c r="HEH39" s="927">
        <f t="shared" si="625"/>
        <v>0</v>
      </c>
      <c r="HEI39" s="927">
        <f t="shared" si="625"/>
        <v>0</v>
      </c>
      <c r="HEJ39" s="927">
        <f t="shared" si="625"/>
        <v>0</v>
      </c>
      <c r="HEK39" s="927">
        <f t="shared" si="625"/>
        <v>0</v>
      </c>
      <c r="HEL39" s="927">
        <f t="shared" si="625"/>
        <v>0</v>
      </c>
      <c r="HEM39" s="927">
        <f t="shared" si="625"/>
        <v>0</v>
      </c>
      <c r="HEN39" s="927">
        <f t="shared" si="625"/>
        <v>0</v>
      </c>
      <c r="HEO39" s="927">
        <f t="shared" si="625"/>
        <v>0</v>
      </c>
      <c r="HEP39" s="927">
        <f t="shared" si="625"/>
        <v>0</v>
      </c>
      <c r="HEQ39" s="927">
        <f t="shared" si="625"/>
        <v>0</v>
      </c>
      <c r="HER39" s="927">
        <f t="shared" si="625"/>
        <v>0</v>
      </c>
      <c r="HES39" s="927">
        <f t="shared" si="625"/>
        <v>0</v>
      </c>
      <c r="HET39" s="927">
        <f t="shared" si="625"/>
        <v>0</v>
      </c>
      <c r="HEU39" s="927">
        <f t="shared" si="625"/>
        <v>0</v>
      </c>
      <c r="HEV39" s="927">
        <f t="shared" si="625"/>
        <v>0</v>
      </c>
      <c r="HEW39" s="927">
        <f t="shared" si="625"/>
        <v>0</v>
      </c>
      <c r="HEX39" s="927">
        <f t="shared" si="625"/>
        <v>0</v>
      </c>
      <c r="HEY39" s="927">
        <f t="shared" si="625"/>
        <v>0</v>
      </c>
      <c r="HEZ39" s="927">
        <f t="shared" si="625"/>
        <v>0</v>
      </c>
      <c r="HFA39" s="927">
        <f t="shared" si="625"/>
        <v>0</v>
      </c>
      <c r="HFB39" s="927">
        <f t="shared" si="625"/>
        <v>0</v>
      </c>
      <c r="HFC39" s="927">
        <f t="shared" si="625"/>
        <v>0</v>
      </c>
      <c r="HFD39" s="927">
        <f t="shared" si="625"/>
        <v>0</v>
      </c>
      <c r="HFE39" s="927">
        <f t="shared" si="625"/>
        <v>0</v>
      </c>
      <c r="HFF39" s="927">
        <f t="shared" si="625"/>
        <v>0</v>
      </c>
      <c r="HFG39" s="927">
        <f t="shared" si="625"/>
        <v>0</v>
      </c>
      <c r="HFH39" s="927">
        <f t="shared" si="625"/>
        <v>0</v>
      </c>
      <c r="HFI39" s="927">
        <f t="shared" si="625"/>
        <v>0</v>
      </c>
      <c r="HFJ39" s="927">
        <f t="shared" ref="HFJ39:HHU39" si="626">+HFI39</f>
        <v>0</v>
      </c>
      <c r="HFK39" s="927">
        <f t="shared" si="626"/>
        <v>0</v>
      </c>
      <c r="HFL39" s="927">
        <f t="shared" si="626"/>
        <v>0</v>
      </c>
      <c r="HFM39" s="927">
        <f t="shared" si="626"/>
        <v>0</v>
      </c>
      <c r="HFN39" s="927">
        <f t="shared" si="626"/>
        <v>0</v>
      </c>
      <c r="HFO39" s="927">
        <f t="shared" si="626"/>
        <v>0</v>
      </c>
      <c r="HFP39" s="927">
        <f t="shared" si="626"/>
        <v>0</v>
      </c>
      <c r="HFQ39" s="927">
        <f t="shared" si="626"/>
        <v>0</v>
      </c>
      <c r="HFR39" s="927">
        <f t="shared" si="626"/>
        <v>0</v>
      </c>
      <c r="HFS39" s="927">
        <f t="shared" si="626"/>
        <v>0</v>
      </c>
      <c r="HFT39" s="927">
        <f t="shared" si="626"/>
        <v>0</v>
      </c>
      <c r="HFU39" s="927">
        <f t="shared" si="626"/>
        <v>0</v>
      </c>
      <c r="HFV39" s="927">
        <f t="shared" si="626"/>
        <v>0</v>
      </c>
      <c r="HFW39" s="927">
        <f t="shared" si="626"/>
        <v>0</v>
      </c>
      <c r="HFX39" s="927">
        <f t="shared" si="626"/>
        <v>0</v>
      </c>
      <c r="HFY39" s="927">
        <f t="shared" si="626"/>
        <v>0</v>
      </c>
      <c r="HFZ39" s="927">
        <f t="shared" si="626"/>
        <v>0</v>
      </c>
      <c r="HGA39" s="927">
        <f t="shared" si="626"/>
        <v>0</v>
      </c>
      <c r="HGB39" s="927">
        <f t="shared" si="626"/>
        <v>0</v>
      </c>
      <c r="HGC39" s="927">
        <f t="shared" si="626"/>
        <v>0</v>
      </c>
      <c r="HGD39" s="927">
        <f t="shared" si="626"/>
        <v>0</v>
      </c>
      <c r="HGE39" s="927">
        <f t="shared" si="626"/>
        <v>0</v>
      </c>
      <c r="HGF39" s="927">
        <f t="shared" si="626"/>
        <v>0</v>
      </c>
      <c r="HGG39" s="927">
        <f t="shared" si="626"/>
        <v>0</v>
      </c>
      <c r="HGH39" s="927">
        <f t="shared" si="626"/>
        <v>0</v>
      </c>
      <c r="HGI39" s="927">
        <f t="shared" si="626"/>
        <v>0</v>
      </c>
      <c r="HGJ39" s="927">
        <f t="shared" si="626"/>
        <v>0</v>
      </c>
      <c r="HGK39" s="927">
        <f t="shared" si="626"/>
        <v>0</v>
      </c>
      <c r="HGL39" s="927">
        <f t="shared" si="626"/>
        <v>0</v>
      </c>
      <c r="HGM39" s="927">
        <f t="shared" si="626"/>
        <v>0</v>
      </c>
      <c r="HGN39" s="927">
        <f t="shared" si="626"/>
        <v>0</v>
      </c>
      <c r="HGO39" s="927">
        <f t="shared" si="626"/>
        <v>0</v>
      </c>
      <c r="HGP39" s="927">
        <f t="shared" si="626"/>
        <v>0</v>
      </c>
      <c r="HGQ39" s="927">
        <f t="shared" si="626"/>
        <v>0</v>
      </c>
      <c r="HGR39" s="927">
        <f t="shared" si="626"/>
        <v>0</v>
      </c>
      <c r="HGS39" s="927">
        <f t="shared" si="626"/>
        <v>0</v>
      </c>
      <c r="HGT39" s="927">
        <f t="shared" si="626"/>
        <v>0</v>
      </c>
      <c r="HGU39" s="927">
        <f t="shared" si="626"/>
        <v>0</v>
      </c>
      <c r="HGV39" s="927">
        <f t="shared" si="626"/>
        <v>0</v>
      </c>
      <c r="HGW39" s="927">
        <f t="shared" si="626"/>
        <v>0</v>
      </c>
      <c r="HGX39" s="927">
        <f t="shared" si="626"/>
        <v>0</v>
      </c>
      <c r="HGY39" s="927">
        <f t="shared" si="626"/>
        <v>0</v>
      </c>
      <c r="HGZ39" s="927">
        <f t="shared" si="626"/>
        <v>0</v>
      </c>
      <c r="HHA39" s="927">
        <f t="shared" si="626"/>
        <v>0</v>
      </c>
      <c r="HHB39" s="927">
        <f t="shared" si="626"/>
        <v>0</v>
      </c>
      <c r="HHC39" s="927">
        <f t="shared" si="626"/>
        <v>0</v>
      </c>
      <c r="HHD39" s="927">
        <f t="shared" si="626"/>
        <v>0</v>
      </c>
      <c r="HHE39" s="927">
        <f t="shared" si="626"/>
        <v>0</v>
      </c>
      <c r="HHF39" s="927">
        <f t="shared" si="626"/>
        <v>0</v>
      </c>
      <c r="HHG39" s="927">
        <f t="shared" si="626"/>
        <v>0</v>
      </c>
      <c r="HHH39" s="927">
        <f t="shared" si="626"/>
        <v>0</v>
      </c>
      <c r="HHI39" s="927">
        <f t="shared" si="626"/>
        <v>0</v>
      </c>
      <c r="HHJ39" s="927">
        <f t="shared" si="626"/>
        <v>0</v>
      </c>
      <c r="HHK39" s="927">
        <f t="shared" si="626"/>
        <v>0</v>
      </c>
      <c r="HHL39" s="927">
        <f t="shared" si="626"/>
        <v>0</v>
      </c>
      <c r="HHM39" s="927">
        <f t="shared" si="626"/>
        <v>0</v>
      </c>
      <c r="HHN39" s="927">
        <f t="shared" si="626"/>
        <v>0</v>
      </c>
      <c r="HHO39" s="927">
        <f t="shared" si="626"/>
        <v>0</v>
      </c>
      <c r="HHP39" s="927">
        <f t="shared" si="626"/>
        <v>0</v>
      </c>
      <c r="HHQ39" s="927">
        <f t="shared" si="626"/>
        <v>0</v>
      </c>
      <c r="HHR39" s="927">
        <f t="shared" si="626"/>
        <v>0</v>
      </c>
      <c r="HHS39" s="927">
        <f t="shared" si="626"/>
        <v>0</v>
      </c>
      <c r="HHT39" s="927">
        <f t="shared" si="626"/>
        <v>0</v>
      </c>
      <c r="HHU39" s="927">
        <f t="shared" si="626"/>
        <v>0</v>
      </c>
      <c r="HHV39" s="927">
        <f t="shared" ref="HHV39:HKG39" si="627">+HHU39</f>
        <v>0</v>
      </c>
      <c r="HHW39" s="927">
        <f t="shared" si="627"/>
        <v>0</v>
      </c>
      <c r="HHX39" s="927">
        <f t="shared" si="627"/>
        <v>0</v>
      </c>
      <c r="HHY39" s="927">
        <f t="shared" si="627"/>
        <v>0</v>
      </c>
      <c r="HHZ39" s="927">
        <f t="shared" si="627"/>
        <v>0</v>
      </c>
      <c r="HIA39" s="927">
        <f t="shared" si="627"/>
        <v>0</v>
      </c>
      <c r="HIB39" s="927">
        <f t="shared" si="627"/>
        <v>0</v>
      </c>
      <c r="HIC39" s="927">
        <f t="shared" si="627"/>
        <v>0</v>
      </c>
      <c r="HID39" s="927">
        <f t="shared" si="627"/>
        <v>0</v>
      </c>
      <c r="HIE39" s="927">
        <f t="shared" si="627"/>
        <v>0</v>
      </c>
      <c r="HIF39" s="927">
        <f t="shared" si="627"/>
        <v>0</v>
      </c>
      <c r="HIG39" s="927">
        <f t="shared" si="627"/>
        <v>0</v>
      </c>
      <c r="HIH39" s="927">
        <f t="shared" si="627"/>
        <v>0</v>
      </c>
      <c r="HII39" s="927">
        <f t="shared" si="627"/>
        <v>0</v>
      </c>
      <c r="HIJ39" s="927">
        <f t="shared" si="627"/>
        <v>0</v>
      </c>
      <c r="HIK39" s="927">
        <f t="shared" si="627"/>
        <v>0</v>
      </c>
      <c r="HIL39" s="927">
        <f t="shared" si="627"/>
        <v>0</v>
      </c>
      <c r="HIM39" s="927">
        <f t="shared" si="627"/>
        <v>0</v>
      </c>
      <c r="HIN39" s="927">
        <f t="shared" si="627"/>
        <v>0</v>
      </c>
      <c r="HIO39" s="927">
        <f t="shared" si="627"/>
        <v>0</v>
      </c>
      <c r="HIP39" s="927">
        <f t="shared" si="627"/>
        <v>0</v>
      </c>
      <c r="HIQ39" s="927">
        <f t="shared" si="627"/>
        <v>0</v>
      </c>
      <c r="HIR39" s="927">
        <f t="shared" si="627"/>
        <v>0</v>
      </c>
      <c r="HIS39" s="927">
        <f t="shared" si="627"/>
        <v>0</v>
      </c>
      <c r="HIT39" s="927">
        <f t="shared" si="627"/>
        <v>0</v>
      </c>
      <c r="HIU39" s="927">
        <f t="shared" si="627"/>
        <v>0</v>
      </c>
      <c r="HIV39" s="927">
        <f t="shared" si="627"/>
        <v>0</v>
      </c>
      <c r="HIW39" s="927">
        <f t="shared" si="627"/>
        <v>0</v>
      </c>
      <c r="HIX39" s="927">
        <f t="shared" si="627"/>
        <v>0</v>
      </c>
      <c r="HIY39" s="927">
        <f t="shared" si="627"/>
        <v>0</v>
      </c>
      <c r="HIZ39" s="927">
        <f t="shared" si="627"/>
        <v>0</v>
      </c>
      <c r="HJA39" s="927">
        <f t="shared" si="627"/>
        <v>0</v>
      </c>
      <c r="HJB39" s="927">
        <f t="shared" si="627"/>
        <v>0</v>
      </c>
      <c r="HJC39" s="927">
        <f t="shared" si="627"/>
        <v>0</v>
      </c>
      <c r="HJD39" s="927">
        <f t="shared" si="627"/>
        <v>0</v>
      </c>
      <c r="HJE39" s="927">
        <f t="shared" si="627"/>
        <v>0</v>
      </c>
      <c r="HJF39" s="927">
        <f t="shared" si="627"/>
        <v>0</v>
      </c>
      <c r="HJG39" s="927">
        <f t="shared" si="627"/>
        <v>0</v>
      </c>
      <c r="HJH39" s="927">
        <f t="shared" si="627"/>
        <v>0</v>
      </c>
      <c r="HJI39" s="927">
        <f t="shared" si="627"/>
        <v>0</v>
      </c>
      <c r="HJJ39" s="927">
        <f t="shared" si="627"/>
        <v>0</v>
      </c>
      <c r="HJK39" s="927">
        <f t="shared" si="627"/>
        <v>0</v>
      </c>
      <c r="HJL39" s="927">
        <f t="shared" si="627"/>
        <v>0</v>
      </c>
      <c r="HJM39" s="927">
        <f t="shared" si="627"/>
        <v>0</v>
      </c>
      <c r="HJN39" s="927">
        <f t="shared" si="627"/>
        <v>0</v>
      </c>
      <c r="HJO39" s="927">
        <f t="shared" si="627"/>
        <v>0</v>
      </c>
      <c r="HJP39" s="927">
        <f t="shared" si="627"/>
        <v>0</v>
      </c>
      <c r="HJQ39" s="927">
        <f t="shared" si="627"/>
        <v>0</v>
      </c>
      <c r="HJR39" s="927">
        <f t="shared" si="627"/>
        <v>0</v>
      </c>
      <c r="HJS39" s="927">
        <f t="shared" si="627"/>
        <v>0</v>
      </c>
      <c r="HJT39" s="927">
        <f t="shared" si="627"/>
        <v>0</v>
      </c>
      <c r="HJU39" s="927">
        <f t="shared" si="627"/>
        <v>0</v>
      </c>
      <c r="HJV39" s="927">
        <f t="shared" si="627"/>
        <v>0</v>
      </c>
      <c r="HJW39" s="927">
        <f t="shared" si="627"/>
        <v>0</v>
      </c>
      <c r="HJX39" s="927">
        <f t="shared" si="627"/>
        <v>0</v>
      </c>
      <c r="HJY39" s="927">
        <f t="shared" si="627"/>
        <v>0</v>
      </c>
      <c r="HJZ39" s="927">
        <f t="shared" si="627"/>
        <v>0</v>
      </c>
      <c r="HKA39" s="927">
        <f t="shared" si="627"/>
        <v>0</v>
      </c>
      <c r="HKB39" s="927">
        <f t="shared" si="627"/>
        <v>0</v>
      </c>
      <c r="HKC39" s="927">
        <f t="shared" si="627"/>
        <v>0</v>
      </c>
      <c r="HKD39" s="927">
        <f t="shared" si="627"/>
        <v>0</v>
      </c>
      <c r="HKE39" s="927">
        <f t="shared" si="627"/>
        <v>0</v>
      </c>
      <c r="HKF39" s="927">
        <f t="shared" si="627"/>
        <v>0</v>
      </c>
      <c r="HKG39" s="927">
        <f t="shared" si="627"/>
        <v>0</v>
      </c>
      <c r="HKH39" s="927">
        <f t="shared" ref="HKH39:HMS39" si="628">+HKG39</f>
        <v>0</v>
      </c>
      <c r="HKI39" s="927">
        <f t="shared" si="628"/>
        <v>0</v>
      </c>
      <c r="HKJ39" s="927">
        <f t="shared" si="628"/>
        <v>0</v>
      </c>
      <c r="HKK39" s="927">
        <f t="shared" si="628"/>
        <v>0</v>
      </c>
      <c r="HKL39" s="927">
        <f t="shared" si="628"/>
        <v>0</v>
      </c>
      <c r="HKM39" s="927">
        <f t="shared" si="628"/>
        <v>0</v>
      </c>
      <c r="HKN39" s="927">
        <f t="shared" si="628"/>
        <v>0</v>
      </c>
      <c r="HKO39" s="927">
        <f t="shared" si="628"/>
        <v>0</v>
      </c>
      <c r="HKP39" s="927">
        <f t="shared" si="628"/>
        <v>0</v>
      </c>
      <c r="HKQ39" s="927">
        <f t="shared" si="628"/>
        <v>0</v>
      </c>
      <c r="HKR39" s="927">
        <f t="shared" si="628"/>
        <v>0</v>
      </c>
      <c r="HKS39" s="927">
        <f t="shared" si="628"/>
        <v>0</v>
      </c>
      <c r="HKT39" s="927">
        <f t="shared" si="628"/>
        <v>0</v>
      </c>
      <c r="HKU39" s="927">
        <f t="shared" si="628"/>
        <v>0</v>
      </c>
      <c r="HKV39" s="927">
        <f t="shared" si="628"/>
        <v>0</v>
      </c>
      <c r="HKW39" s="927">
        <f t="shared" si="628"/>
        <v>0</v>
      </c>
      <c r="HKX39" s="927">
        <f t="shared" si="628"/>
        <v>0</v>
      </c>
      <c r="HKY39" s="927">
        <f t="shared" si="628"/>
        <v>0</v>
      </c>
      <c r="HKZ39" s="927">
        <f t="shared" si="628"/>
        <v>0</v>
      </c>
      <c r="HLA39" s="927">
        <f t="shared" si="628"/>
        <v>0</v>
      </c>
      <c r="HLB39" s="927">
        <f t="shared" si="628"/>
        <v>0</v>
      </c>
      <c r="HLC39" s="927">
        <f t="shared" si="628"/>
        <v>0</v>
      </c>
      <c r="HLD39" s="927">
        <f t="shared" si="628"/>
        <v>0</v>
      </c>
      <c r="HLE39" s="927">
        <f t="shared" si="628"/>
        <v>0</v>
      </c>
      <c r="HLF39" s="927">
        <f t="shared" si="628"/>
        <v>0</v>
      </c>
      <c r="HLG39" s="927">
        <f t="shared" si="628"/>
        <v>0</v>
      </c>
      <c r="HLH39" s="927">
        <f t="shared" si="628"/>
        <v>0</v>
      </c>
      <c r="HLI39" s="927">
        <f t="shared" si="628"/>
        <v>0</v>
      </c>
      <c r="HLJ39" s="927">
        <f t="shared" si="628"/>
        <v>0</v>
      </c>
      <c r="HLK39" s="927">
        <f t="shared" si="628"/>
        <v>0</v>
      </c>
      <c r="HLL39" s="927">
        <f t="shared" si="628"/>
        <v>0</v>
      </c>
      <c r="HLM39" s="927">
        <f t="shared" si="628"/>
        <v>0</v>
      </c>
      <c r="HLN39" s="927">
        <f t="shared" si="628"/>
        <v>0</v>
      </c>
      <c r="HLO39" s="927">
        <f t="shared" si="628"/>
        <v>0</v>
      </c>
      <c r="HLP39" s="927">
        <f t="shared" si="628"/>
        <v>0</v>
      </c>
      <c r="HLQ39" s="927">
        <f t="shared" si="628"/>
        <v>0</v>
      </c>
      <c r="HLR39" s="927">
        <f t="shared" si="628"/>
        <v>0</v>
      </c>
      <c r="HLS39" s="927">
        <f t="shared" si="628"/>
        <v>0</v>
      </c>
      <c r="HLT39" s="927">
        <f t="shared" si="628"/>
        <v>0</v>
      </c>
      <c r="HLU39" s="927">
        <f t="shared" si="628"/>
        <v>0</v>
      </c>
      <c r="HLV39" s="927">
        <f t="shared" si="628"/>
        <v>0</v>
      </c>
      <c r="HLW39" s="927">
        <f t="shared" si="628"/>
        <v>0</v>
      </c>
      <c r="HLX39" s="927">
        <f t="shared" si="628"/>
        <v>0</v>
      </c>
      <c r="HLY39" s="927">
        <f t="shared" si="628"/>
        <v>0</v>
      </c>
      <c r="HLZ39" s="927">
        <f t="shared" si="628"/>
        <v>0</v>
      </c>
      <c r="HMA39" s="927">
        <f t="shared" si="628"/>
        <v>0</v>
      </c>
      <c r="HMB39" s="927">
        <f t="shared" si="628"/>
        <v>0</v>
      </c>
      <c r="HMC39" s="927">
        <f t="shared" si="628"/>
        <v>0</v>
      </c>
      <c r="HMD39" s="927">
        <f t="shared" si="628"/>
        <v>0</v>
      </c>
      <c r="HME39" s="927">
        <f t="shared" si="628"/>
        <v>0</v>
      </c>
      <c r="HMF39" s="927">
        <f t="shared" si="628"/>
        <v>0</v>
      </c>
      <c r="HMG39" s="927">
        <f t="shared" si="628"/>
        <v>0</v>
      </c>
      <c r="HMH39" s="927">
        <f t="shared" si="628"/>
        <v>0</v>
      </c>
      <c r="HMI39" s="927">
        <f t="shared" si="628"/>
        <v>0</v>
      </c>
      <c r="HMJ39" s="927">
        <f t="shared" si="628"/>
        <v>0</v>
      </c>
      <c r="HMK39" s="927">
        <f t="shared" si="628"/>
        <v>0</v>
      </c>
      <c r="HML39" s="927">
        <f t="shared" si="628"/>
        <v>0</v>
      </c>
      <c r="HMM39" s="927">
        <f t="shared" si="628"/>
        <v>0</v>
      </c>
      <c r="HMN39" s="927">
        <f t="shared" si="628"/>
        <v>0</v>
      </c>
      <c r="HMO39" s="927">
        <f t="shared" si="628"/>
        <v>0</v>
      </c>
      <c r="HMP39" s="927">
        <f t="shared" si="628"/>
        <v>0</v>
      </c>
      <c r="HMQ39" s="927">
        <f t="shared" si="628"/>
        <v>0</v>
      </c>
      <c r="HMR39" s="927">
        <f t="shared" si="628"/>
        <v>0</v>
      </c>
      <c r="HMS39" s="927">
        <f t="shared" si="628"/>
        <v>0</v>
      </c>
      <c r="HMT39" s="927">
        <f t="shared" ref="HMT39:HPE39" si="629">+HMS39</f>
        <v>0</v>
      </c>
      <c r="HMU39" s="927">
        <f t="shared" si="629"/>
        <v>0</v>
      </c>
      <c r="HMV39" s="927">
        <f t="shared" si="629"/>
        <v>0</v>
      </c>
      <c r="HMW39" s="927">
        <f t="shared" si="629"/>
        <v>0</v>
      </c>
      <c r="HMX39" s="927">
        <f t="shared" si="629"/>
        <v>0</v>
      </c>
      <c r="HMY39" s="927">
        <f t="shared" si="629"/>
        <v>0</v>
      </c>
      <c r="HMZ39" s="927">
        <f t="shared" si="629"/>
        <v>0</v>
      </c>
      <c r="HNA39" s="927">
        <f t="shared" si="629"/>
        <v>0</v>
      </c>
      <c r="HNB39" s="927">
        <f t="shared" si="629"/>
        <v>0</v>
      </c>
      <c r="HNC39" s="927">
        <f t="shared" si="629"/>
        <v>0</v>
      </c>
      <c r="HND39" s="927">
        <f t="shared" si="629"/>
        <v>0</v>
      </c>
      <c r="HNE39" s="927">
        <f t="shared" si="629"/>
        <v>0</v>
      </c>
      <c r="HNF39" s="927">
        <f t="shared" si="629"/>
        <v>0</v>
      </c>
      <c r="HNG39" s="927">
        <f t="shared" si="629"/>
        <v>0</v>
      </c>
      <c r="HNH39" s="927">
        <f t="shared" si="629"/>
        <v>0</v>
      </c>
      <c r="HNI39" s="927">
        <f t="shared" si="629"/>
        <v>0</v>
      </c>
      <c r="HNJ39" s="927">
        <f t="shared" si="629"/>
        <v>0</v>
      </c>
      <c r="HNK39" s="927">
        <f t="shared" si="629"/>
        <v>0</v>
      </c>
      <c r="HNL39" s="927">
        <f t="shared" si="629"/>
        <v>0</v>
      </c>
      <c r="HNM39" s="927">
        <f t="shared" si="629"/>
        <v>0</v>
      </c>
      <c r="HNN39" s="927">
        <f t="shared" si="629"/>
        <v>0</v>
      </c>
      <c r="HNO39" s="927">
        <f t="shared" si="629"/>
        <v>0</v>
      </c>
      <c r="HNP39" s="927">
        <f t="shared" si="629"/>
        <v>0</v>
      </c>
      <c r="HNQ39" s="927">
        <f t="shared" si="629"/>
        <v>0</v>
      </c>
      <c r="HNR39" s="927">
        <f t="shared" si="629"/>
        <v>0</v>
      </c>
      <c r="HNS39" s="927">
        <f t="shared" si="629"/>
        <v>0</v>
      </c>
      <c r="HNT39" s="927">
        <f t="shared" si="629"/>
        <v>0</v>
      </c>
      <c r="HNU39" s="927">
        <f t="shared" si="629"/>
        <v>0</v>
      </c>
      <c r="HNV39" s="927">
        <f t="shared" si="629"/>
        <v>0</v>
      </c>
      <c r="HNW39" s="927">
        <f t="shared" si="629"/>
        <v>0</v>
      </c>
      <c r="HNX39" s="927">
        <f t="shared" si="629"/>
        <v>0</v>
      </c>
      <c r="HNY39" s="927">
        <f t="shared" si="629"/>
        <v>0</v>
      </c>
      <c r="HNZ39" s="927">
        <f t="shared" si="629"/>
        <v>0</v>
      </c>
      <c r="HOA39" s="927">
        <f t="shared" si="629"/>
        <v>0</v>
      </c>
      <c r="HOB39" s="927">
        <f t="shared" si="629"/>
        <v>0</v>
      </c>
      <c r="HOC39" s="927">
        <f t="shared" si="629"/>
        <v>0</v>
      </c>
      <c r="HOD39" s="927">
        <f t="shared" si="629"/>
        <v>0</v>
      </c>
      <c r="HOE39" s="927">
        <f t="shared" si="629"/>
        <v>0</v>
      </c>
      <c r="HOF39" s="927">
        <f t="shared" si="629"/>
        <v>0</v>
      </c>
      <c r="HOG39" s="927">
        <f t="shared" si="629"/>
        <v>0</v>
      </c>
      <c r="HOH39" s="927">
        <f t="shared" si="629"/>
        <v>0</v>
      </c>
      <c r="HOI39" s="927">
        <f t="shared" si="629"/>
        <v>0</v>
      </c>
      <c r="HOJ39" s="927">
        <f t="shared" si="629"/>
        <v>0</v>
      </c>
      <c r="HOK39" s="927">
        <f t="shared" si="629"/>
        <v>0</v>
      </c>
      <c r="HOL39" s="927">
        <f t="shared" si="629"/>
        <v>0</v>
      </c>
      <c r="HOM39" s="927">
        <f t="shared" si="629"/>
        <v>0</v>
      </c>
      <c r="HON39" s="927">
        <f t="shared" si="629"/>
        <v>0</v>
      </c>
      <c r="HOO39" s="927">
        <f t="shared" si="629"/>
        <v>0</v>
      </c>
      <c r="HOP39" s="927">
        <f t="shared" si="629"/>
        <v>0</v>
      </c>
      <c r="HOQ39" s="927">
        <f t="shared" si="629"/>
        <v>0</v>
      </c>
      <c r="HOR39" s="927">
        <f t="shared" si="629"/>
        <v>0</v>
      </c>
      <c r="HOS39" s="927">
        <f t="shared" si="629"/>
        <v>0</v>
      </c>
      <c r="HOT39" s="927">
        <f t="shared" si="629"/>
        <v>0</v>
      </c>
      <c r="HOU39" s="927">
        <f t="shared" si="629"/>
        <v>0</v>
      </c>
      <c r="HOV39" s="927">
        <f t="shared" si="629"/>
        <v>0</v>
      </c>
      <c r="HOW39" s="927">
        <f t="shared" si="629"/>
        <v>0</v>
      </c>
      <c r="HOX39" s="927">
        <f t="shared" si="629"/>
        <v>0</v>
      </c>
      <c r="HOY39" s="927">
        <f t="shared" si="629"/>
        <v>0</v>
      </c>
      <c r="HOZ39" s="927">
        <f t="shared" si="629"/>
        <v>0</v>
      </c>
      <c r="HPA39" s="927">
        <f t="shared" si="629"/>
        <v>0</v>
      </c>
      <c r="HPB39" s="927">
        <f t="shared" si="629"/>
        <v>0</v>
      </c>
      <c r="HPC39" s="927">
        <f t="shared" si="629"/>
        <v>0</v>
      </c>
      <c r="HPD39" s="927">
        <f t="shared" si="629"/>
        <v>0</v>
      </c>
      <c r="HPE39" s="927">
        <f t="shared" si="629"/>
        <v>0</v>
      </c>
      <c r="HPF39" s="927">
        <f t="shared" ref="HPF39:HRQ39" si="630">+HPE39</f>
        <v>0</v>
      </c>
      <c r="HPG39" s="927">
        <f t="shared" si="630"/>
        <v>0</v>
      </c>
      <c r="HPH39" s="927">
        <f t="shared" si="630"/>
        <v>0</v>
      </c>
      <c r="HPI39" s="927">
        <f t="shared" si="630"/>
        <v>0</v>
      </c>
      <c r="HPJ39" s="927">
        <f t="shared" si="630"/>
        <v>0</v>
      </c>
      <c r="HPK39" s="927">
        <f t="shared" si="630"/>
        <v>0</v>
      </c>
      <c r="HPL39" s="927">
        <f t="shared" si="630"/>
        <v>0</v>
      </c>
      <c r="HPM39" s="927">
        <f t="shared" si="630"/>
        <v>0</v>
      </c>
      <c r="HPN39" s="927">
        <f t="shared" si="630"/>
        <v>0</v>
      </c>
      <c r="HPO39" s="927">
        <f t="shared" si="630"/>
        <v>0</v>
      </c>
      <c r="HPP39" s="927">
        <f t="shared" si="630"/>
        <v>0</v>
      </c>
      <c r="HPQ39" s="927">
        <f t="shared" si="630"/>
        <v>0</v>
      </c>
      <c r="HPR39" s="927">
        <f t="shared" si="630"/>
        <v>0</v>
      </c>
      <c r="HPS39" s="927">
        <f t="shared" si="630"/>
        <v>0</v>
      </c>
      <c r="HPT39" s="927">
        <f t="shared" si="630"/>
        <v>0</v>
      </c>
      <c r="HPU39" s="927">
        <f t="shared" si="630"/>
        <v>0</v>
      </c>
      <c r="HPV39" s="927">
        <f t="shared" si="630"/>
        <v>0</v>
      </c>
      <c r="HPW39" s="927">
        <f t="shared" si="630"/>
        <v>0</v>
      </c>
      <c r="HPX39" s="927">
        <f t="shared" si="630"/>
        <v>0</v>
      </c>
      <c r="HPY39" s="927">
        <f t="shared" si="630"/>
        <v>0</v>
      </c>
      <c r="HPZ39" s="927">
        <f t="shared" si="630"/>
        <v>0</v>
      </c>
      <c r="HQA39" s="927">
        <f t="shared" si="630"/>
        <v>0</v>
      </c>
      <c r="HQB39" s="927">
        <f t="shared" si="630"/>
        <v>0</v>
      </c>
      <c r="HQC39" s="927">
        <f t="shared" si="630"/>
        <v>0</v>
      </c>
      <c r="HQD39" s="927">
        <f t="shared" si="630"/>
        <v>0</v>
      </c>
      <c r="HQE39" s="927">
        <f t="shared" si="630"/>
        <v>0</v>
      </c>
      <c r="HQF39" s="927">
        <f t="shared" si="630"/>
        <v>0</v>
      </c>
      <c r="HQG39" s="927">
        <f t="shared" si="630"/>
        <v>0</v>
      </c>
      <c r="HQH39" s="927">
        <f t="shared" si="630"/>
        <v>0</v>
      </c>
      <c r="HQI39" s="927">
        <f t="shared" si="630"/>
        <v>0</v>
      </c>
      <c r="HQJ39" s="927">
        <f t="shared" si="630"/>
        <v>0</v>
      </c>
      <c r="HQK39" s="927">
        <f t="shared" si="630"/>
        <v>0</v>
      </c>
      <c r="HQL39" s="927">
        <f t="shared" si="630"/>
        <v>0</v>
      </c>
      <c r="HQM39" s="927">
        <f t="shared" si="630"/>
        <v>0</v>
      </c>
      <c r="HQN39" s="927">
        <f t="shared" si="630"/>
        <v>0</v>
      </c>
      <c r="HQO39" s="927">
        <f t="shared" si="630"/>
        <v>0</v>
      </c>
      <c r="HQP39" s="927">
        <f t="shared" si="630"/>
        <v>0</v>
      </c>
      <c r="HQQ39" s="927">
        <f t="shared" si="630"/>
        <v>0</v>
      </c>
      <c r="HQR39" s="927">
        <f t="shared" si="630"/>
        <v>0</v>
      </c>
      <c r="HQS39" s="927">
        <f t="shared" si="630"/>
        <v>0</v>
      </c>
      <c r="HQT39" s="927">
        <f t="shared" si="630"/>
        <v>0</v>
      </c>
      <c r="HQU39" s="927">
        <f t="shared" si="630"/>
        <v>0</v>
      </c>
      <c r="HQV39" s="927">
        <f t="shared" si="630"/>
        <v>0</v>
      </c>
      <c r="HQW39" s="927">
        <f t="shared" si="630"/>
        <v>0</v>
      </c>
      <c r="HQX39" s="927">
        <f t="shared" si="630"/>
        <v>0</v>
      </c>
      <c r="HQY39" s="927">
        <f t="shared" si="630"/>
        <v>0</v>
      </c>
      <c r="HQZ39" s="927">
        <f t="shared" si="630"/>
        <v>0</v>
      </c>
      <c r="HRA39" s="927">
        <f t="shared" si="630"/>
        <v>0</v>
      </c>
      <c r="HRB39" s="927">
        <f t="shared" si="630"/>
        <v>0</v>
      </c>
      <c r="HRC39" s="927">
        <f t="shared" si="630"/>
        <v>0</v>
      </c>
      <c r="HRD39" s="927">
        <f t="shared" si="630"/>
        <v>0</v>
      </c>
      <c r="HRE39" s="927">
        <f t="shared" si="630"/>
        <v>0</v>
      </c>
      <c r="HRF39" s="927">
        <f t="shared" si="630"/>
        <v>0</v>
      </c>
      <c r="HRG39" s="927">
        <f t="shared" si="630"/>
        <v>0</v>
      </c>
      <c r="HRH39" s="927">
        <f t="shared" si="630"/>
        <v>0</v>
      </c>
      <c r="HRI39" s="927">
        <f t="shared" si="630"/>
        <v>0</v>
      </c>
      <c r="HRJ39" s="927">
        <f t="shared" si="630"/>
        <v>0</v>
      </c>
      <c r="HRK39" s="927">
        <f t="shared" si="630"/>
        <v>0</v>
      </c>
      <c r="HRL39" s="927">
        <f t="shared" si="630"/>
        <v>0</v>
      </c>
      <c r="HRM39" s="927">
        <f t="shared" si="630"/>
        <v>0</v>
      </c>
      <c r="HRN39" s="927">
        <f t="shared" si="630"/>
        <v>0</v>
      </c>
      <c r="HRO39" s="927">
        <f t="shared" si="630"/>
        <v>0</v>
      </c>
      <c r="HRP39" s="927">
        <f t="shared" si="630"/>
        <v>0</v>
      </c>
      <c r="HRQ39" s="927">
        <f t="shared" si="630"/>
        <v>0</v>
      </c>
      <c r="HRR39" s="927">
        <f t="shared" ref="HRR39:HUC39" si="631">+HRQ39</f>
        <v>0</v>
      </c>
      <c r="HRS39" s="927">
        <f t="shared" si="631"/>
        <v>0</v>
      </c>
      <c r="HRT39" s="927">
        <f t="shared" si="631"/>
        <v>0</v>
      </c>
      <c r="HRU39" s="927">
        <f t="shared" si="631"/>
        <v>0</v>
      </c>
      <c r="HRV39" s="927">
        <f t="shared" si="631"/>
        <v>0</v>
      </c>
      <c r="HRW39" s="927">
        <f t="shared" si="631"/>
        <v>0</v>
      </c>
      <c r="HRX39" s="927">
        <f t="shared" si="631"/>
        <v>0</v>
      </c>
      <c r="HRY39" s="927">
        <f t="shared" si="631"/>
        <v>0</v>
      </c>
      <c r="HRZ39" s="927">
        <f t="shared" si="631"/>
        <v>0</v>
      </c>
      <c r="HSA39" s="927">
        <f t="shared" si="631"/>
        <v>0</v>
      </c>
      <c r="HSB39" s="927">
        <f t="shared" si="631"/>
        <v>0</v>
      </c>
      <c r="HSC39" s="927">
        <f t="shared" si="631"/>
        <v>0</v>
      </c>
      <c r="HSD39" s="927">
        <f t="shared" si="631"/>
        <v>0</v>
      </c>
      <c r="HSE39" s="927">
        <f t="shared" si="631"/>
        <v>0</v>
      </c>
      <c r="HSF39" s="927">
        <f t="shared" si="631"/>
        <v>0</v>
      </c>
      <c r="HSG39" s="927">
        <f t="shared" si="631"/>
        <v>0</v>
      </c>
      <c r="HSH39" s="927">
        <f t="shared" si="631"/>
        <v>0</v>
      </c>
      <c r="HSI39" s="927">
        <f t="shared" si="631"/>
        <v>0</v>
      </c>
      <c r="HSJ39" s="927">
        <f t="shared" si="631"/>
        <v>0</v>
      </c>
      <c r="HSK39" s="927">
        <f t="shared" si="631"/>
        <v>0</v>
      </c>
      <c r="HSL39" s="927">
        <f t="shared" si="631"/>
        <v>0</v>
      </c>
      <c r="HSM39" s="927">
        <f t="shared" si="631"/>
        <v>0</v>
      </c>
      <c r="HSN39" s="927">
        <f t="shared" si="631"/>
        <v>0</v>
      </c>
      <c r="HSO39" s="927">
        <f t="shared" si="631"/>
        <v>0</v>
      </c>
      <c r="HSP39" s="927">
        <f t="shared" si="631"/>
        <v>0</v>
      </c>
      <c r="HSQ39" s="927">
        <f t="shared" si="631"/>
        <v>0</v>
      </c>
      <c r="HSR39" s="927">
        <f t="shared" si="631"/>
        <v>0</v>
      </c>
      <c r="HSS39" s="927">
        <f t="shared" si="631"/>
        <v>0</v>
      </c>
      <c r="HST39" s="927">
        <f t="shared" si="631"/>
        <v>0</v>
      </c>
      <c r="HSU39" s="927">
        <f t="shared" si="631"/>
        <v>0</v>
      </c>
      <c r="HSV39" s="927">
        <f t="shared" si="631"/>
        <v>0</v>
      </c>
      <c r="HSW39" s="927">
        <f t="shared" si="631"/>
        <v>0</v>
      </c>
      <c r="HSX39" s="927">
        <f t="shared" si="631"/>
        <v>0</v>
      </c>
      <c r="HSY39" s="927">
        <f t="shared" si="631"/>
        <v>0</v>
      </c>
      <c r="HSZ39" s="927">
        <f t="shared" si="631"/>
        <v>0</v>
      </c>
      <c r="HTA39" s="927">
        <f t="shared" si="631"/>
        <v>0</v>
      </c>
      <c r="HTB39" s="927">
        <f t="shared" si="631"/>
        <v>0</v>
      </c>
      <c r="HTC39" s="927">
        <f t="shared" si="631"/>
        <v>0</v>
      </c>
      <c r="HTD39" s="927">
        <f t="shared" si="631"/>
        <v>0</v>
      </c>
      <c r="HTE39" s="927">
        <f t="shared" si="631"/>
        <v>0</v>
      </c>
      <c r="HTF39" s="927">
        <f t="shared" si="631"/>
        <v>0</v>
      </c>
      <c r="HTG39" s="927">
        <f t="shared" si="631"/>
        <v>0</v>
      </c>
      <c r="HTH39" s="927">
        <f t="shared" si="631"/>
        <v>0</v>
      </c>
      <c r="HTI39" s="927">
        <f t="shared" si="631"/>
        <v>0</v>
      </c>
      <c r="HTJ39" s="927">
        <f t="shared" si="631"/>
        <v>0</v>
      </c>
      <c r="HTK39" s="927">
        <f t="shared" si="631"/>
        <v>0</v>
      </c>
      <c r="HTL39" s="927">
        <f t="shared" si="631"/>
        <v>0</v>
      </c>
      <c r="HTM39" s="927">
        <f t="shared" si="631"/>
        <v>0</v>
      </c>
      <c r="HTN39" s="927">
        <f t="shared" si="631"/>
        <v>0</v>
      </c>
      <c r="HTO39" s="927">
        <f t="shared" si="631"/>
        <v>0</v>
      </c>
      <c r="HTP39" s="927">
        <f t="shared" si="631"/>
        <v>0</v>
      </c>
      <c r="HTQ39" s="927">
        <f t="shared" si="631"/>
        <v>0</v>
      </c>
      <c r="HTR39" s="927">
        <f t="shared" si="631"/>
        <v>0</v>
      </c>
      <c r="HTS39" s="927">
        <f t="shared" si="631"/>
        <v>0</v>
      </c>
      <c r="HTT39" s="927">
        <f t="shared" si="631"/>
        <v>0</v>
      </c>
      <c r="HTU39" s="927">
        <f t="shared" si="631"/>
        <v>0</v>
      </c>
      <c r="HTV39" s="927">
        <f t="shared" si="631"/>
        <v>0</v>
      </c>
      <c r="HTW39" s="927">
        <f t="shared" si="631"/>
        <v>0</v>
      </c>
      <c r="HTX39" s="927">
        <f t="shared" si="631"/>
        <v>0</v>
      </c>
      <c r="HTY39" s="927">
        <f t="shared" si="631"/>
        <v>0</v>
      </c>
      <c r="HTZ39" s="927">
        <f t="shared" si="631"/>
        <v>0</v>
      </c>
      <c r="HUA39" s="927">
        <f t="shared" si="631"/>
        <v>0</v>
      </c>
      <c r="HUB39" s="927">
        <f t="shared" si="631"/>
        <v>0</v>
      </c>
      <c r="HUC39" s="927">
        <f t="shared" si="631"/>
        <v>0</v>
      </c>
      <c r="HUD39" s="927">
        <f t="shared" ref="HUD39:HWO39" si="632">+HUC39</f>
        <v>0</v>
      </c>
      <c r="HUE39" s="927">
        <f t="shared" si="632"/>
        <v>0</v>
      </c>
      <c r="HUF39" s="927">
        <f t="shared" si="632"/>
        <v>0</v>
      </c>
      <c r="HUG39" s="927">
        <f t="shared" si="632"/>
        <v>0</v>
      </c>
      <c r="HUH39" s="927">
        <f t="shared" si="632"/>
        <v>0</v>
      </c>
      <c r="HUI39" s="927">
        <f t="shared" si="632"/>
        <v>0</v>
      </c>
      <c r="HUJ39" s="927">
        <f t="shared" si="632"/>
        <v>0</v>
      </c>
      <c r="HUK39" s="927">
        <f t="shared" si="632"/>
        <v>0</v>
      </c>
      <c r="HUL39" s="927">
        <f t="shared" si="632"/>
        <v>0</v>
      </c>
      <c r="HUM39" s="927">
        <f t="shared" si="632"/>
        <v>0</v>
      </c>
      <c r="HUN39" s="927">
        <f t="shared" si="632"/>
        <v>0</v>
      </c>
      <c r="HUO39" s="927">
        <f t="shared" si="632"/>
        <v>0</v>
      </c>
      <c r="HUP39" s="927">
        <f t="shared" si="632"/>
        <v>0</v>
      </c>
      <c r="HUQ39" s="927">
        <f t="shared" si="632"/>
        <v>0</v>
      </c>
      <c r="HUR39" s="927">
        <f t="shared" si="632"/>
        <v>0</v>
      </c>
      <c r="HUS39" s="927">
        <f t="shared" si="632"/>
        <v>0</v>
      </c>
      <c r="HUT39" s="927">
        <f t="shared" si="632"/>
        <v>0</v>
      </c>
      <c r="HUU39" s="927">
        <f t="shared" si="632"/>
        <v>0</v>
      </c>
      <c r="HUV39" s="927">
        <f t="shared" si="632"/>
        <v>0</v>
      </c>
      <c r="HUW39" s="927">
        <f t="shared" si="632"/>
        <v>0</v>
      </c>
      <c r="HUX39" s="927">
        <f t="shared" si="632"/>
        <v>0</v>
      </c>
      <c r="HUY39" s="927">
        <f t="shared" si="632"/>
        <v>0</v>
      </c>
      <c r="HUZ39" s="927">
        <f t="shared" si="632"/>
        <v>0</v>
      </c>
      <c r="HVA39" s="927">
        <f t="shared" si="632"/>
        <v>0</v>
      </c>
      <c r="HVB39" s="927">
        <f t="shared" si="632"/>
        <v>0</v>
      </c>
      <c r="HVC39" s="927">
        <f t="shared" si="632"/>
        <v>0</v>
      </c>
      <c r="HVD39" s="927">
        <f t="shared" si="632"/>
        <v>0</v>
      </c>
      <c r="HVE39" s="927">
        <f t="shared" si="632"/>
        <v>0</v>
      </c>
      <c r="HVF39" s="927">
        <f t="shared" si="632"/>
        <v>0</v>
      </c>
      <c r="HVG39" s="927">
        <f t="shared" si="632"/>
        <v>0</v>
      </c>
      <c r="HVH39" s="927">
        <f t="shared" si="632"/>
        <v>0</v>
      </c>
      <c r="HVI39" s="927">
        <f t="shared" si="632"/>
        <v>0</v>
      </c>
      <c r="HVJ39" s="927">
        <f t="shared" si="632"/>
        <v>0</v>
      </c>
      <c r="HVK39" s="927">
        <f t="shared" si="632"/>
        <v>0</v>
      </c>
      <c r="HVL39" s="927">
        <f t="shared" si="632"/>
        <v>0</v>
      </c>
      <c r="HVM39" s="927">
        <f t="shared" si="632"/>
        <v>0</v>
      </c>
      <c r="HVN39" s="927">
        <f t="shared" si="632"/>
        <v>0</v>
      </c>
      <c r="HVO39" s="927">
        <f t="shared" si="632"/>
        <v>0</v>
      </c>
      <c r="HVP39" s="927">
        <f t="shared" si="632"/>
        <v>0</v>
      </c>
      <c r="HVQ39" s="927">
        <f t="shared" si="632"/>
        <v>0</v>
      </c>
      <c r="HVR39" s="927">
        <f t="shared" si="632"/>
        <v>0</v>
      </c>
      <c r="HVS39" s="927">
        <f t="shared" si="632"/>
        <v>0</v>
      </c>
      <c r="HVT39" s="927">
        <f t="shared" si="632"/>
        <v>0</v>
      </c>
      <c r="HVU39" s="927">
        <f t="shared" si="632"/>
        <v>0</v>
      </c>
      <c r="HVV39" s="927">
        <f t="shared" si="632"/>
        <v>0</v>
      </c>
      <c r="HVW39" s="927">
        <f t="shared" si="632"/>
        <v>0</v>
      </c>
      <c r="HVX39" s="927">
        <f t="shared" si="632"/>
        <v>0</v>
      </c>
      <c r="HVY39" s="927">
        <f t="shared" si="632"/>
        <v>0</v>
      </c>
      <c r="HVZ39" s="927">
        <f t="shared" si="632"/>
        <v>0</v>
      </c>
      <c r="HWA39" s="927">
        <f t="shared" si="632"/>
        <v>0</v>
      </c>
      <c r="HWB39" s="927">
        <f t="shared" si="632"/>
        <v>0</v>
      </c>
      <c r="HWC39" s="927">
        <f t="shared" si="632"/>
        <v>0</v>
      </c>
      <c r="HWD39" s="927">
        <f t="shared" si="632"/>
        <v>0</v>
      </c>
      <c r="HWE39" s="927">
        <f t="shared" si="632"/>
        <v>0</v>
      </c>
      <c r="HWF39" s="927">
        <f t="shared" si="632"/>
        <v>0</v>
      </c>
      <c r="HWG39" s="927">
        <f t="shared" si="632"/>
        <v>0</v>
      </c>
      <c r="HWH39" s="927">
        <f t="shared" si="632"/>
        <v>0</v>
      </c>
      <c r="HWI39" s="927">
        <f t="shared" si="632"/>
        <v>0</v>
      </c>
      <c r="HWJ39" s="927">
        <f t="shared" si="632"/>
        <v>0</v>
      </c>
      <c r="HWK39" s="927">
        <f t="shared" si="632"/>
        <v>0</v>
      </c>
      <c r="HWL39" s="927">
        <f t="shared" si="632"/>
        <v>0</v>
      </c>
      <c r="HWM39" s="927">
        <f t="shared" si="632"/>
        <v>0</v>
      </c>
      <c r="HWN39" s="927">
        <f t="shared" si="632"/>
        <v>0</v>
      </c>
      <c r="HWO39" s="927">
        <f t="shared" si="632"/>
        <v>0</v>
      </c>
      <c r="HWP39" s="927">
        <f t="shared" ref="HWP39:HZA39" si="633">+HWO39</f>
        <v>0</v>
      </c>
      <c r="HWQ39" s="927">
        <f t="shared" si="633"/>
        <v>0</v>
      </c>
      <c r="HWR39" s="927">
        <f t="shared" si="633"/>
        <v>0</v>
      </c>
      <c r="HWS39" s="927">
        <f t="shared" si="633"/>
        <v>0</v>
      </c>
      <c r="HWT39" s="927">
        <f t="shared" si="633"/>
        <v>0</v>
      </c>
      <c r="HWU39" s="927">
        <f t="shared" si="633"/>
        <v>0</v>
      </c>
      <c r="HWV39" s="927">
        <f t="shared" si="633"/>
        <v>0</v>
      </c>
      <c r="HWW39" s="927">
        <f t="shared" si="633"/>
        <v>0</v>
      </c>
      <c r="HWX39" s="927">
        <f t="shared" si="633"/>
        <v>0</v>
      </c>
      <c r="HWY39" s="927">
        <f t="shared" si="633"/>
        <v>0</v>
      </c>
      <c r="HWZ39" s="927">
        <f t="shared" si="633"/>
        <v>0</v>
      </c>
      <c r="HXA39" s="927">
        <f t="shared" si="633"/>
        <v>0</v>
      </c>
      <c r="HXB39" s="927">
        <f t="shared" si="633"/>
        <v>0</v>
      </c>
      <c r="HXC39" s="927">
        <f t="shared" si="633"/>
        <v>0</v>
      </c>
      <c r="HXD39" s="927">
        <f t="shared" si="633"/>
        <v>0</v>
      </c>
      <c r="HXE39" s="927">
        <f t="shared" si="633"/>
        <v>0</v>
      </c>
      <c r="HXF39" s="927">
        <f t="shared" si="633"/>
        <v>0</v>
      </c>
      <c r="HXG39" s="927">
        <f t="shared" si="633"/>
        <v>0</v>
      </c>
      <c r="HXH39" s="927">
        <f t="shared" si="633"/>
        <v>0</v>
      </c>
      <c r="HXI39" s="927">
        <f t="shared" si="633"/>
        <v>0</v>
      </c>
      <c r="HXJ39" s="927">
        <f t="shared" si="633"/>
        <v>0</v>
      </c>
      <c r="HXK39" s="927">
        <f t="shared" si="633"/>
        <v>0</v>
      </c>
      <c r="HXL39" s="927">
        <f t="shared" si="633"/>
        <v>0</v>
      </c>
      <c r="HXM39" s="927">
        <f t="shared" si="633"/>
        <v>0</v>
      </c>
      <c r="HXN39" s="927">
        <f t="shared" si="633"/>
        <v>0</v>
      </c>
      <c r="HXO39" s="927">
        <f t="shared" si="633"/>
        <v>0</v>
      </c>
      <c r="HXP39" s="927">
        <f t="shared" si="633"/>
        <v>0</v>
      </c>
      <c r="HXQ39" s="927">
        <f t="shared" si="633"/>
        <v>0</v>
      </c>
      <c r="HXR39" s="927">
        <f t="shared" si="633"/>
        <v>0</v>
      </c>
      <c r="HXS39" s="927">
        <f t="shared" si="633"/>
        <v>0</v>
      </c>
      <c r="HXT39" s="927">
        <f t="shared" si="633"/>
        <v>0</v>
      </c>
      <c r="HXU39" s="927">
        <f t="shared" si="633"/>
        <v>0</v>
      </c>
      <c r="HXV39" s="927">
        <f t="shared" si="633"/>
        <v>0</v>
      </c>
      <c r="HXW39" s="927">
        <f t="shared" si="633"/>
        <v>0</v>
      </c>
      <c r="HXX39" s="927">
        <f t="shared" si="633"/>
        <v>0</v>
      </c>
      <c r="HXY39" s="927">
        <f t="shared" si="633"/>
        <v>0</v>
      </c>
      <c r="HXZ39" s="927">
        <f t="shared" si="633"/>
        <v>0</v>
      </c>
      <c r="HYA39" s="927">
        <f t="shared" si="633"/>
        <v>0</v>
      </c>
      <c r="HYB39" s="927">
        <f t="shared" si="633"/>
        <v>0</v>
      </c>
      <c r="HYC39" s="927">
        <f t="shared" si="633"/>
        <v>0</v>
      </c>
      <c r="HYD39" s="927">
        <f t="shared" si="633"/>
        <v>0</v>
      </c>
      <c r="HYE39" s="927">
        <f t="shared" si="633"/>
        <v>0</v>
      </c>
      <c r="HYF39" s="927">
        <f t="shared" si="633"/>
        <v>0</v>
      </c>
      <c r="HYG39" s="927">
        <f t="shared" si="633"/>
        <v>0</v>
      </c>
      <c r="HYH39" s="927">
        <f t="shared" si="633"/>
        <v>0</v>
      </c>
      <c r="HYI39" s="927">
        <f t="shared" si="633"/>
        <v>0</v>
      </c>
      <c r="HYJ39" s="927">
        <f t="shared" si="633"/>
        <v>0</v>
      </c>
      <c r="HYK39" s="927">
        <f t="shared" si="633"/>
        <v>0</v>
      </c>
      <c r="HYL39" s="927">
        <f t="shared" si="633"/>
        <v>0</v>
      </c>
      <c r="HYM39" s="927">
        <f t="shared" si="633"/>
        <v>0</v>
      </c>
      <c r="HYN39" s="927">
        <f t="shared" si="633"/>
        <v>0</v>
      </c>
      <c r="HYO39" s="927">
        <f t="shared" si="633"/>
        <v>0</v>
      </c>
      <c r="HYP39" s="927">
        <f t="shared" si="633"/>
        <v>0</v>
      </c>
      <c r="HYQ39" s="927">
        <f t="shared" si="633"/>
        <v>0</v>
      </c>
      <c r="HYR39" s="927">
        <f t="shared" si="633"/>
        <v>0</v>
      </c>
      <c r="HYS39" s="927">
        <f t="shared" si="633"/>
        <v>0</v>
      </c>
      <c r="HYT39" s="927">
        <f t="shared" si="633"/>
        <v>0</v>
      </c>
      <c r="HYU39" s="927">
        <f t="shared" si="633"/>
        <v>0</v>
      </c>
      <c r="HYV39" s="927">
        <f t="shared" si="633"/>
        <v>0</v>
      </c>
      <c r="HYW39" s="927">
        <f t="shared" si="633"/>
        <v>0</v>
      </c>
      <c r="HYX39" s="927">
        <f t="shared" si="633"/>
        <v>0</v>
      </c>
      <c r="HYY39" s="927">
        <f t="shared" si="633"/>
        <v>0</v>
      </c>
      <c r="HYZ39" s="927">
        <f t="shared" si="633"/>
        <v>0</v>
      </c>
      <c r="HZA39" s="927">
        <f t="shared" si="633"/>
        <v>0</v>
      </c>
      <c r="HZB39" s="927">
        <f t="shared" ref="HZB39:IBM39" si="634">+HZA39</f>
        <v>0</v>
      </c>
      <c r="HZC39" s="927">
        <f t="shared" si="634"/>
        <v>0</v>
      </c>
      <c r="HZD39" s="927">
        <f t="shared" si="634"/>
        <v>0</v>
      </c>
      <c r="HZE39" s="927">
        <f t="shared" si="634"/>
        <v>0</v>
      </c>
      <c r="HZF39" s="927">
        <f t="shared" si="634"/>
        <v>0</v>
      </c>
      <c r="HZG39" s="927">
        <f t="shared" si="634"/>
        <v>0</v>
      </c>
      <c r="HZH39" s="927">
        <f t="shared" si="634"/>
        <v>0</v>
      </c>
      <c r="HZI39" s="927">
        <f t="shared" si="634"/>
        <v>0</v>
      </c>
      <c r="HZJ39" s="927">
        <f t="shared" si="634"/>
        <v>0</v>
      </c>
      <c r="HZK39" s="927">
        <f t="shared" si="634"/>
        <v>0</v>
      </c>
      <c r="HZL39" s="927">
        <f t="shared" si="634"/>
        <v>0</v>
      </c>
      <c r="HZM39" s="927">
        <f t="shared" si="634"/>
        <v>0</v>
      </c>
      <c r="HZN39" s="927">
        <f t="shared" si="634"/>
        <v>0</v>
      </c>
      <c r="HZO39" s="927">
        <f t="shared" si="634"/>
        <v>0</v>
      </c>
      <c r="HZP39" s="927">
        <f t="shared" si="634"/>
        <v>0</v>
      </c>
      <c r="HZQ39" s="927">
        <f t="shared" si="634"/>
        <v>0</v>
      </c>
      <c r="HZR39" s="927">
        <f t="shared" si="634"/>
        <v>0</v>
      </c>
      <c r="HZS39" s="927">
        <f t="shared" si="634"/>
        <v>0</v>
      </c>
      <c r="HZT39" s="927">
        <f t="shared" si="634"/>
        <v>0</v>
      </c>
      <c r="HZU39" s="927">
        <f t="shared" si="634"/>
        <v>0</v>
      </c>
      <c r="HZV39" s="927">
        <f t="shared" si="634"/>
        <v>0</v>
      </c>
      <c r="HZW39" s="927">
        <f t="shared" si="634"/>
        <v>0</v>
      </c>
      <c r="HZX39" s="927">
        <f t="shared" si="634"/>
        <v>0</v>
      </c>
      <c r="HZY39" s="927">
        <f t="shared" si="634"/>
        <v>0</v>
      </c>
      <c r="HZZ39" s="927">
        <f t="shared" si="634"/>
        <v>0</v>
      </c>
      <c r="IAA39" s="927">
        <f t="shared" si="634"/>
        <v>0</v>
      </c>
      <c r="IAB39" s="927">
        <f t="shared" si="634"/>
        <v>0</v>
      </c>
      <c r="IAC39" s="927">
        <f t="shared" si="634"/>
        <v>0</v>
      </c>
      <c r="IAD39" s="927">
        <f t="shared" si="634"/>
        <v>0</v>
      </c>
      <c r="IAE39" s="927">
        <f t="shared" si="634"/>
        <v>0</v>
      </c>
      <c r="IAF39" s="927">
        <f t="shared" si="634"/>
        <v>0</v>
      </c>
      <c r="IAG39" s="927">
        <f t="shared" si="634"/>
        <v>0</v>
      </c>
      <c r="IAH39" s="927">
        <f t="shared" si="634"/>
        <v>0</v>
      </c>
      <c r="IAI39" s="927">
        <f t="shared" si="634"/>
        <v>0</v>
      </c>
      <c r="IAJ39" s="927">
        <f t="shared" si="634"/>
        <v>0</v>
      </c>
      <c r="IAK39" s="927">
        <f t="shared" si="634"/>
        <v>0</v>
      </c>
      <c r="IAL39" s="927">
        <f t="shared" si="634"/>
        <v>0</v>
      </c>
      <c r="IAM39" s="927">
        <f t="shared" si="634"/>
        <v>0</v>
      </c>
      <c r="IAN39" s="927">
        <f t="shared" si="634"/>
        <v>0</v>
      </c>
      <c r="IAO39" s="927">
        <f t="shared" si="634"/>
        <v>0</v>
      </c>
      <c r="IAP39" s="927">
        <f t="shared" si="634"/>
        <v>0</v>
      </c>
      <c r="IAQ39" s="927">
        <f t="shared" si="634"/>
        <v>0</v>
      </c>
      <c r="IAR39" s="927">
        <f t="shared" si="634"/>
        <v>0</v>
      </c>
      <c r="IAS39" s="927">
        <f t="shared" si="634"/>
        <v>0</v>
      </c>
      <c r="IAT39" s="927">
        <f t="shared" si="634"/>
        <v>0</v>
      </c>
      <c r="IAU39" s="927">
        <f t="shared" si="634"/>
        <v>0</v>
      </c>
      <c r="IAV39" s="927">
        <f t="shared" si="634"/>
        <v>0</v>
      </c>
      <c r="IAW39" s="927">
        <f t="shared" si="634"/>
        <v>0</v>
      </c>
      <c r="IAX39" s="927">
        <f t="shared" si="634"/>
        <v>0</v>
      </c>
      <c r="IAY39" s="927">
        <f t="shared" si="634"/>
        <v>0</v>
      </c>
      <c r="IAZ39" s="927">
        <f t="shared" si="634"/>
        <v>0</v>
      </c>
      <c r="IBA39" s="927">
        <f t="shared" si="634"/>
        <v>0</v>
      </c>
      <c r="IBB39" s="927">
        <f t="shared" si="634"/>
        <v>0</v>
      </c>
      <c r="IBC39" s="927">
        <f t="shared" si="634"/>
        <v>0</v>
      </c>
      <c r="IBD39" s="927">
        <f t="shared" si="634"/>
        <v>0</v>
      </c>
      <c r="IBE39" s="927">
        <f t="shared" si="634"/>
        <v>0</v>
      </c>
      <c r="IBF39" s="927">
        <f t="shared" si="634"/>
        <v>0</v>
      </c>
      <c r="IBG39" s="927">
        <f t="shared" si="634"/>
        <v>0</v>
      </c>
      <c r="IBH39" s="927">
        <f t="shared" si="634"/>
        <v>0</v>
      </c>
      <c r="IBI39" s="927">
        <f t="shared" si="634"/>
        <v>0</v>
      </c>
      <c r="IBJ39" s="927">
        <f t="shared" si="634"/>
        <v>0</v>
      </c>
      <c r="IBK39" s="927">
        <f t="shared" si="634"/>
        <v>0</v>
      </c>
      <c r="IBL39" s="927">
        <f t="shared" si="634"/>
        <v>0</v>
      </c>
      <c r="IBM39" s="927">
        <f t="shared" si="634"/>
        <v>0</v>
      </c>
      <c r="IBN39" s="927">
        <f t="shared" ref="IBN39:IDY39" si="635">+IBM39</f>
        <v>0</v>
      </c>
      <c r="IBO39" s="927">
        <f t="shared" si="635"/>
        <v>0</v>
      </c>
      <c r="IBP39" s="927">
        <f t="shared" si="635"/>
        <v>0</v>
      </c>
      <c r="IBQ39" s="927">
        <f t="shared" si="635"/>
        <v>0</v>
      </c>
      <c r="IBR39" s="927">
        <f t="shared" si="635"/>
        <v>0</v>
      </c>
      <c r="IBS39" s="927">
        <f t="shared" si="635"/>
        <v>0</v>
      </c>
      <c r="IBT39" s="927">
        <f t="shared" si="635"/>
        <v>0</v>
      </c>
      <c r="IBU39" s="927">
        <f t="shared" si="635"/>
        <v>0</v>
      </c>
      <c r="IBV39" s="927">
        <f t="shared" si="635"/>
        <v>0</v>
      </c>
      <c r="IBW39" s="927">
        <f t="shared" si="635"/>
        <v>0</v>
      </c>
      <c r="IBX39" s="927">
        <f t="shared" si="635"/>
        <v>0</v>
      </c>
      <c r="IBY39" s="927">
        <f t="shared" si="635"/>
        <v>0</v>
      </c>
      <c r="IBZ39" s="927">
        <f t="shared" si="635"/>
        <v>0</v>
      </c>
      <c r="ICA39" s="927">
        <f t="shared" si="635"/>
        <v>0</v>
      </c>
      <c r="ICB39" s="927">
        <f t="shared" si="635"/>
        <v>0</v>
      </c>
      <c r="ICC39" s="927">
        <f t="shared" si="635"/>
        <v>0</v>
      </c>
      <c r="ICD39" s="927">
        <f t="shared" si="635"/>
        <v>0</v>
      </c>
      <c r="ICE39" s="927">
        <f t="shared" si="635"/>
        <v>0</v>
      </c>
      <c r="ICF39" s="927">
        <f t="shared" si="635"/>
        <v>0</v>
      </c>
      <c r="ICG39" s="927">
        <f t="shared" si="635"/>
        <v>0</v>
      </c>
      <c r="ICH39" s="927">
        <f t="shared" si="635"/>
        <v>0</v>
      </c>
      <c r="ICI39" s="927">
        <f t="shared" si="635"/>
        <v>0</v>
      </c>
      <c r="ICJ39" s="927">
        <f t="shared" si="635"/>
        <v>0</v>
      </c>
      <c r="ICK39" s="927">
        <f t="shared" si="635"/>
        <v>0</v>
      </c>
      <c r="ICL39" s="927">
        <f t="shared" si="635"/>
        <v>0</v>
      </c>
      <c r="ICM39" s="927">
        <f t="shared" si="635"/>
        <v>0</v>
      </c>
      <c r="ICN39" s="927">
        <f t="shared" si="635"/>
        <v>0</v>
      </c>
      <c r="ICO39" s="927">
        <f t="shared" si="635"/>
        <v>0</v>
      </c>
      <c r="ICP39" s="927">
        <f t="shared" si="635"/>
        <v>0</v>
      </c>
      <c r="ICQ39" s="927">
        <f t="shared" si="635"/>
        <v>0</v>
      </c>
      <c r="ICR39" s="927">
        <f t="shared" si="635"/>
        <v>0</v>
      </c>
      <c r="ICS39" s="927">
        <f t="shared" si="635"/>
        <v>0</v>
      </c>
      <c r="ICT39" s="927">
        <f t="shared" si="635"/>
        <v>0</v>
      </c>
      <c r="ICU39" s="927">
        <f t="shared" si="635"/>
        <v>0</v>
      </c>
      <c r="ICV39" s="927">
        <f t="shared" si="635"/>
        <v>0</v>
      </c>
      <c r="ICW39" s="927">
        <f t="shared" si="635"/>
        <v>0</v>
      </c>
      <c r="ICX39" s="927">
        <f t="shared" si="635"/>
        <v>0</v>
      </c>
      <c r="ICY39" s="927">
        <f t="shared" si="635"/>
        <v>0</v>
      </c>
      <c r="ICZ39" s="927">
        <f t="shared" si="635"/>
        <v>0</v>
      </c>
      <c r="IDA39" s="927">
        <f t="shared" si="635"/>
        <v>0</v>
      </c>
      <c r="IDB39" s="927">
        <f t="shared" si="635"/>
        <v>0</v>
      </c>
      <c r="IDC39" s="927">
        <f t="shared" si="635"/>
        <v>0</v>
      </c>
      <c r="IDD39" s="927">
        <f t="shared" si="635"/>
        <v>0</v>
      </c>
      <c r="IDE39" s="927">
        <f t="shared" si="635"/>
        <v>0</v>
      </c>
      <c r="IDF39" s="927">
        <f t="shared" si="635"/>
        <v>0</v>
      </c>
      <c r="IDG39" s="927">
        <f t="shared" si="635"/>
        <v>0</v>
      </c>
      <c r="IDH39" s="927">
        <f t="shared" si="635"/>
        <v>0</v>
      </c>
      <c r="IDI39" s="927">
        <f t="shared" si="635"/>
        <v>0</v>
      </c>
      <c r="IDJ39" s="927">
        <f t="shared" si="635"/>
        <v>0</v>
      </c>
      <c r="IDK39" s="927">
        <f t="shared" si="635"/>
        <v>0</v>
      </c>
      <c r="IDL39" s="927">
        <f t="shared" si="635"/>
        <v>0</v>
      </c>
      <c r="IDM39" s="927">
        <f t="shared" si="635"/>
        <v>0</v>
      </c>
      <c r="IDN39" s="927">
        <f t="shared" si="635"/>
        <v>0</v>
      </c>
      <c r="IDO39" s="927">
        <f t="shared" si="635"/>
        <v>0</v>
      </c>
      <c r="IDP39" s="927">
        <f t="shared" si="635"/>
        <v>0</v>
      </c>
      <c r="IDQ39" s="927">
        <f t="shared" si="635"/>
        <v>0</v>
      </c>
      <c r="IDR39" s="927">
        <f t="shared" si="635"/>
        <v>0</v>
      </c>
      <c r="IDS39" s="927">
        <f t="shared" si="635"/>
        <v>0</v>
      </c>
      <c r="IDT39" s="927">
        <f t="shared" si="635"/>
        <v>0</v>
      </c>
      <c r="IDU39" s="927">
        <f t="shared" si="635"/>
        <v>0</v>
      </c>
      <c r="IDV39" s="927">
        <f t="shared" si="635"/>
        <v>0</v>
      </c>
      <c r="IDW39" s="927">
        <f t="shared" si="635"/>
        <v>0</v>
      </c>
      <c r="IDX39" s="927">
        <f t="shared" si="635"/>
        <v>0</v>
      </c>
      <c r="IDY39" s="927">
        <f t="shared" si="635"/>
        <v>0</v>
      </c>
      <c r="IDZ39" s="927">
        <f t="shared" ref="IDZ39:IGK39" si="636">+IDY39</f>
        <v>0</v>
      </c>
      <c r="IEA39" s="927">
        <f t="shared" si="636"/>
        <v>0</v>
      </c>
      <c r="IEB39" s="927">
        <f t="shared" si="636"/>
        <v>0</v>
      </c>
      <c r="IEC39" s="927">
        <f t="shared" si="636"/>
        <v>0</v>
      </c>
      <c r="IED39" s="927">
        <f t="shared" si="636"/>
        <v>0</v>
      </c>
      <c r="IEE39" s="927">
        <f t="shared" si="636"/>
        <v>0</v>
      </c>
      <c r="IEF39" s="927">
        <f t="shared" si="636"/>
        <v>0</v>
      </c>
      <c r="IEG39" s="927">
        <f t="shared" si="636"/>
        <v>0</v>
      </c>
      <c r="IEH39" s="927">
        <f t="shared" si="636"/>
        <v>0</v>
      </c>
      <c r="IEI39" s="927">
        <f t="shared" si="636"/>
        <v>0</v>
      </c>
      <c r="IEJ39" s="927">
        <f t="shared" si="636"/>
        <v>0</v>
      </c>
      <c r="IEK39" s="927">
        <f t="shared" si="636"/>
        <v>0</v>
      </c>
      <c r="IEL39" s="927">
        <f t="shared" si="636"/>
        <v>0</v>
      </c>
      <c r="IEM39" s="927">
        <f t="shared" si="636"/>
        <v>0</v>
      </c>
      <c r="IEN39" s="927">
        <f t="shared" si="636"/>
        <v>0</v>
      </c>
      <c r="IEO39" s="927">
        <f t="shared" si="636"/>
        <v>0</v>
      </c>
      <c r="IEP39" s="927">
        <f t="shared" si="636"/>
        <v>0</v>
      </c>
      <c r="IEQ39" s="927">
        <f t="shared" si="636"/>
        <v>0</v>
      </c>
      <c r="IER39" s="927">
        <f t="shared" si="636"/>
        <v>0</v>
      </c>
      <c r="IES39" s="927">
        <f t="shared" si="636"/>
        <v>0</v>
      </c>
      <c r="IET39" s="927">
        <f t="shared" si="636"/>
        <v>0</v>
      </c>
      <c r="IEU39" s="927">
        <f t="shared" si="636"/>
        <v>0</v>
      </c>
      <c r="IEV39" s="927">
        <f t="shared" si="636"/>
        <v>0</v>
      </c>
      <c r="IEW39" s="927">
        <f t="shared" si="636"/>
        <v>0</v>
      </c>
      <c r="IEX39" s="927">
        <f t="shared" si="636"/>
        <v>0</v>
      </c>
      <c r="IEY39" s="927">
        <f t="shared" si="636"/>
        <v>0</v>
      </c>
      <c r="IEZ39" s="927">
        <f t="shared" si="636"/>
        <v>0</v>
      </c>
      <c r="IFA39" s="927">
        <f t="shared" si="636"/>
        <v>0</v>
      </c>
      <c r="IFB39" s="927">
        <f t="shared" si="636"/>
        <v>0</v>
      </c>
      <c r="IFC39" s="927">
        <f t="shared" si="636"/>
        <v>0</v>
      </c>
      <c r="IFD39" s="927">
        <f t="shared" si="636"/>
        <v>0</v>
      </c>
      <c r="IFE39" s="927">
        <f t="shared" si="636"/>
        <v>0</v>
      </c>
      <c r="IFF39" s="927">
        <f t="shared" si="636"/>
        <v>0</v>
      </c>
      <c r="IFG39" s="927">
        <f t="shared" si="636"/>
        <v>0</v>
      </c>
      <c r="IFH39" s="927">
        <f t="shared" si="636"/>
        <v>0</v>
      </c>
      <c r="IFI39" s="927">
        <f t="shared" si="636"/>
        <v>0</v>
      </c>
      <c r="IFJ39" s="927">
        <f t="shared" si="636"/>
        <v>0</v>
      </c>
      <c r="IFK39" s="927">
        <f t="shared" si="636"/>
        <v>0</v>
      </c>
      <c r="IFL39" s="927">
        <f t="shared" si="636"/>
        <v>0</v>
      </c>
      <c r="IFM39" s="927">
        <f t="shared" si="636"/>
        <v>0</v>
      </c>
      <c r="IFN39" s="927">
        <f t="shared" si="636"/>
        <v>0</v>
      </c>
      <c r="IFO39" s="927">
        <f t="shared" si="636"/>
        <v>0</v>
      </c>
      <c r="IFP39" s="927">
        <f t="shared" si="636"/>
        <v>0</v>
      </c>
      <c r="IFQ39" s="927">
        <f t="shared" si="636"/>
        <v>0</v>
      </c>
      <c r="IFR39" s="927">
        <f t="shared" si="636"/>
        <v>0</v>
      </c>
      <c r="IFS39" s="927">
        <f t="shared" si="636"/>
        <v>0</v>
      </c>
      <c r="IFT39" s="927">
        <f t="shared" si="636"/>
        <v>0</v>
      </c>
      <c r="IFU39" s="927">
        <f t="shared" si="636"/>
        <v>0</v>
      </c>
      <c r="IFV39" s="927">
        <f t="shared" si="636"/>
        <v>0</v>
      </c>
      <c r="IFW39" s="927">
        <f t="shared" si="636"/>
        <v>0</v>
      </c>
      <c r="IFX39" s="927">
        <f t="shared" si="636"/>
        <v>0</v>
      </c>
      <c r="IFY39" s="927">
        <f t="shared" si="636"/>
        <v>0</v>
      </c>
      <c r="IFZ39" s="927">
        <f t="shared" si="636"/>
        <v>0</v>
      </c>
      <c r="IGA39" s="927">
        <f t="shared" si="636"/>
        <v>0</v>
      </c>
      <c r="IGB39" s="927">
        <f t="shared" si="636"/>
        <v>0</v>
      </c>
      <c r="IGC39" s="927">
        <f t="shared" si="636"/>
        <v>0</v>
      </c>
      <c r="IGD39" s="927">
        <f t="shared" si="636"/>
        <v>0</v>
      </c>
      <c r="IGE39" s="927">
        <f t="shared" si="636"/>
        <v>0</v>
      </c>
      <c r="IGF39" s="927">
        <f t="shared" si="636"/>
        <v>0</v>
      </c>
      <c r="IGG39" s="927">
        <f t="shared" si="636"/>
        <v>0</v>
      </c>
      <c r="IGH39" s="927">
        <f t="shared" si="636"/>
        <v>0</v>
      </c>
      <c r="IGI39" s="927">
        <f t="shared" si="636"/>
        <v>0</v>
      </c>
      <c r="IGJ39" s="927">
        <f t="shared" si="636"/>
        <v>0</v>
      </c>
      <c r="IGK39" s="927">
        <f t="shared" si="636"/>
        <v>0</v>
      </c>
      <c r="IGL39" s="927">
        <f t="shared" ref="IGL39:IIW39" si="637">+IGK39</f>
        <v>0</v>
      </c>
      <c r="IGM39" s="927">
        <f t="shared" si="637"/>
        <v>0</v>
      </c>
      <c r="IGN39" s="927">
        <f t="shared" si="637"/>
        <v>0</v>
      </c>
      <c r="IGO39" s="927">
        <f t="shared" si="637"/>
        <v>0</v>
      </c>
      <c r="IGP39" s="927">
        <f t="shared" si="637"/>
        <v>0</v>
      </c>
      <c r="IGQ39" s="927">
        <f t="shared" si="637"/>
        <v>0</v>
      </c>
      <c r="IGR39" s="927">
        <f t="shared" si="637"/>
        <v>0</v>
      </c>
      <c r="IGS39" s="927">
        <f t="shared" si="637"/>
        <v>0</v>
      </c>
      <c r="IGT39" s="927">
        <f t="shared" si="637"/>
        <v>0</v>
      </c>
      <c r="IGU39" s="927">
        <f t="shared" si="637"/>
        <v>0</v>
      </c>
      <c r="IGV39" s="927">
        <f t="shared" si="637"/>
        <v>0</v>
      </c>
      <c r="IGW39" s="927">
        <f t="shared" si="637"/>
        <v>0</v>
      </c>
      <c r="IGX39" s="927">
        <f t="shared" si="637"/>
        <v>0</v>
      </c>
      <c r="IGY39" s="927">
        <f t="shared" si="637"/>
        <v>0</v>
      </c>
      <c r="IGZ39" s="927">
        <f t="shared" si="637"/>
        <v>0</v>
      </c>
      <c r="IHA39" s="927">
        <f t="shared" si="637"/>
        <v>0</v>
      </c>
      <c r="IHB39" s="927">
        <f t="shared" si="637"/>
        <v>0</v>
      </c>
      <c r="IHC39" s="927">
        <f t="shared" si="637"/>
        <v>0</v>
      </c>
      <c r="IHD39" s="927">
        <f t="shared" si="637"/>
        <v>0</v>
      </c>
      <c r="IHE39" s="927">
        <f t="shared" si="637"/>
        <v>0</v>
      </c>
      <c r="IHF39" s="927">
        <f t="shared" si="637"/>
        <v>0</v>
      </c>
      <c r="IHG39" s="927">
        <f t="shared" si="637"/>
        <v>0</v>
      </c>
      <c r="IHH39" s="927">
        <f t="shared" si="637"/>
        <v>0</v>
      </c>
      <c r="IHI39" s="927">
        <f t="shared" si="637"/>
        <v>0</v>
      </c>
      <c r="IHJ39" s="927">
        <f t="shared" si="637"/>
        <v>0</v>
      </c>
      <c r="IHK39" s="927">
        <f t="shared" si="637"/>
        <v>0</v>
      </c>
      <c r="IHL39" s="927">
        <f t="shared" si="637"/>
        <v>0</v>
      </c>
      <c r="IHM39" s="927">
        <f t="shared" si="637"/>
        <v>0</v>
      </c>
      <c r="IHN39" s="927">
        <f t="shared" si="637"/>
        <v>0</v>
      </c>
      <c r="IHO39" s="927">
        <f t="shared" si="637"/>
        <v>0</v>
      </c>
      <c r="IHP39" s="927">
        <f t="shared" si="637"/>
        <v>0</v>
      </c>
      <c r="IHQ39" s="927">
        <f t="shared" si="637"/>
        <v>0</v>
      </c>
      <c r="IHR39" s="927">
        <f t="shared" si="637"/>
        <v>0</v>
      </c>
      <c r="IHS39" s="927">
        <f t="shared" si="637"/>
        <v>0</v>
      </c>
      <c r="IHT39" s="927">
        <f t="shared" si="637"/>
        <v>0</v>
      </c>
      <c r="IHU39" s="927">
        <f t="shared" si="637"/>
        <v>0</v>
      </c>
      <c r="IHV39" s="927">
        <f t="shared" si="637"/>
        <v>0</v>
      </c>
      <c r="IHW39" s="927">
        <f t="shared" si="637"/>
        <v>0</v>
      </c>
      <c r="IHX39" s="927">
        <f t="shared" si="637"/>
        <v>0</v>
      </c>
      <c r="IHY39" s="927">
        <f t="shared" si="637"/>
        <v>0</v>
      </c>
      <c r="IHZ39" s="927">
        <f t="shared" si="637"/>
        <v>0</v>
      </c>
      <c r="IIA39" s="927">
        <f t="shared" si="637"/>
        <v>0</v>
      </c>
      <c r="IIB39" s="927">
        <f t="shared" si="637"/>
        <v>0</v>
      </c>
      <c r="IIC39" s="927">
        <f t="shared" si="637"/>
        <v>0</v>
      </c>
      <c r="IID39" s="927">
        <f t="shared" si="637"/>
        <v>0</v>
      </c>
      <c r="IIE39" s="927">
        <f t="shared" si="637"/>
        <v>0</v>
      </c>
      <c r="IIF39" s="927">
        <f t="shared" si="637"/>
        <v>0</v>
      </c>
      <c r="IIG39" s="927">
        <f t="shared" si="637"/>
        <v>0</v>
      </c>
      <c r="IIH39" s="927">
        <f t="shared" si="637"/>
        <v>0</v>
      </c>
      <c r="III39" s="927">
        <f t="shared" si="637"/>
        <v>0</v>
      </c>
      <c r="IIJ39" s="927">
        <f t="shared" si="637"/>
        <v>0</v>
      </c>
      <c r="IIK39" s="927">
        <f t="shared" si="637"/>
        <v>0</v>
      </c>
      <c r="IIL39" s="927">
        <f t="shared" si="637"/>
        <v>0</v>
      </c>
      <c r="IIM39" s="927">
        <f t="shared" si="637"/>
        <v>0</v>
      </c>
      <c r="IIN39" s="927">
        <f t="shared" si="637"/>
        <v>0</v>
      </c>
      <c r="IIO39" s="927">
        <f t="shared" si="637"/>
        <v>0</v>
      </c>
      <c r="IIP39" s="927">
        <f t="shared" si="637"/>
        <v>0</v>
      </c>
      <c r="IIQ39" s="927">
        <f t="shared" si="637"/>
        <v>0</v>
      </c>
      <c r="IIR39" s="927">
        <f t="shared" si="637"/>
        <v>0</v>
      </c>
      <c r="IIS39" s="927">
        <f t="shared" si="637"/>
        <v>0</v>
      </c>
      <c r="IIT39" s="927">
        <f t="shared" si="637"/>
        <v>0</v>
      </c>
      <c r="IIU39" s="927">
        <f t="shared" si="637"/>
        <v>0</v>
      </c>
      <c r="IIV39" s="927">
        <f t="shared" si="637"/>
        <v>0</v>
      </c>
      <c r="IIW39" s="927">
        <f t="shared" si="637"/>
        <v>0</v>
      </c>
      <c r="IIX39" s="927">
        <f t="shared" ref="IIX39:ILI39" si="638">+IIW39</f>
        <v>0</v>
      </c>
      <c r="IIY39" s="927">
        <f t="shared" si="638"/>
        <v>0</v>
      </c>
      <c r="IIZ39" s="927">
        <f t="shared" si="638"/>
        <v>0</v>
      </c>
      <c r="IJA39" s="927">
        <f t="shared" si="638"/>
        <v>0</v>
      </c>
      <c r="IJB39" s="927">
        <f t="shared" si="638"/>
        <v>0</v>
      </c>
      <c r="IJC39" s="927">
        <f t="shared" si="638"/>
        <v>0</v>
      </c>
      <c r="IJD39" s="927">
        <f t="shared" si="638"/>
        <v>0</v>
      </c>
      <c r="IJE39" s="927">
        <f t="shared" si="638"/>
        <v>0</v>
      </c>
      <c r="IJF39" s="927">
        <f t="shared" si="638"/>
        <v>0</v>
      </c>
      <c r="IJG39" s="927">
        <f t="shared" si="638"/>
        <v>0</v>
      </c>
      <c r="IJH39" s="927">
        <f t="shared" si="638"/>
        <v>0</v>
      </c>
      <c r="IJI39" s="927">
        <f t="shared" si="638"/>
        <v>0</v>
      </c>
      <c r="IJJ39" s="927">
        <f t="shared" si="638"/>
        <v>0</v>
      </c>
      <c r="IJK39" s="927">
        <f t="shared" si="638"/>
        <v>0</v>
      </c>
      <c r="IJL39" s="927">
        <f t="shared" si="638"/>
        <v>0</v>
      </c>
      <c r="IJM39" s="927">
        <f t="shared" si="638"/>
        <v>0</v>
      </c>
      <c r="IJN39" s="927">
        <f t="shared" si="638"/>
        <v>0</v>
      </c>
      <c r="IJO39" s="927">
        <f t="shared" si="638"/>
        <v>0</v>
      </c>
      <c r="IJP39" s="927">
        <f t="shared" si="638"/>
        <v>0</v>
      </c>
      <c r="IJQ39" s="927">
        <f t="shared" si="638"/>
        <v>0</v>
      </c>
      <c r="IJR39" s="927">
        <f t="shared" si="638"/>
        <v>0</v>
      </c>
      <c r="IJS39" s="927">
        <f t="shared" si="638"/>
        <v>0</v>
      </c>
      <c r="IJT39" s="927">
        <f t="shared" si="638"/>
        <v>0</v>
      </c>
      <c r="IJU39" s="927">
        <f t="shared" si="638"/>
        <v>0</v>
      </c>
      <c r="IJV39" s="927">
        <f t="shared" si="638"/>
        <v>0</v>
      </c>
      <c r="IJW39" s="927">
        <f t="shared" si="638"/>
        <v>0</v>
      </c>
      <c r="IJX39" s="927">
        <f t="shared" si="638"/>
        <v>0</v>
      </c>
      <c r="IJY39" s="927">
        <f t="shared" si="638"/>
        <v>0</v>
      </c>
      <c r="IJZ39" s="927">
        <f t="shared" si="638"/>
        <v>0</v>
      </c>
      <c r="IKA39" s="927">
        <f t="shared" si="638"/>
        <v>0</v>
      </c>
      <c r="IKB39" s="927">
        <f t="shared" si="638"/>
        <v>0</v>
      </c>
      <c r="IKC39" s="927">
        <f t="shared" si="638"/>
        <v>0</v>
      </c>
      <c r="IKD39" s="927">
        <f t="shared" si="638"/>
        <v>0</v>
      </c>
      <c r="IKE39" s="927">
        <f t="shared" si="638"/>
        <v>0</v>
      </c>
      <c r="IKF39" s="927">
        <f t="shared" si="638"/>
        <v>0</v>
      </c>
      <c r="IKG39" s="927">
        <f t="shared" si="638"/>
        <v>0</v>
      </c>
      <c r="IKH39" s="927">
        <f t="shared" si="638"/>
        <v>0</v>
      </c>
      <c r="IKI39" s="927">
        <f t="shared" si="638"/>
        <v>0</v>
      </c>
      <c r="IKJ39" s="927">
        <f t="shared" si="638"/>
        <v>0</v>
      </c>
      <c r="IKK39" s="927">
        <f t="shared" si="638"/>
        <v>0</v>
      </c>
      <c r="IKL39" s="927">
        <f t="shared" si="638"/>
        <v>0</v>
      </c>
      <c r="IKM39" s="927">
        <f t="shared" si="638"/>
        <v>0</v>
      </c>
      <c r="IKN39" s="927">
        <f t="shared" si="638"/>
        <v>0</v>
      </c>
      <c r="IKO39" s="927">
        <f t="shared" si="638"/>
        <v>0</v>
      </c>
      <c r="IKP39" s="927">
        <f t="shared" si="638"/>
        <v>0</v>
      </c>
      <c r="IKQ39" s="927">
        <f t="shared" si="638"/>
        <v>0</v>
      </c>
      <c r="IKR39" s="927">
        <f t="shared" si="638"/>
        <v>0</v>
      </c>
      <c r="IKS39" s="927">
        <f t="shared" si="638"/>
        <v>0</v>
      </c>
      <c r="IKT39" s="927">
        <f t="shared" si="638"/>
        <v>0</v>
      </c>
      <c r="IKU39" s="927">
        <f t="shared" si="638"/>
        <v>0</v>
      </c>
      <c r="IKV39" s="927">
        <f t="shared" si="638"/>
        <v>0</v>
      </c>
      <c r="IKW39" s="927">
        <f t="shared" si="638"/>
        <v>0</v>
      </c>
      <c r="IKX39" s="927">
        <f t="shared" si="638"/>
        <v>0</v>
      </c>
      <c r="IKY39" s="927">
        <f t="shared" si="638"/>
        <v>0</v>
      </c>
      <c r="IKZ39" s="927">
        <f t="shared" si="638"/>
        <v>0</v>
      </c>
      <c r="ILA39" s="927">
        <f t="shared" si="638"/>
        <v>0</v>
      </c>
      <c r="ILB39" s="927">
        <f t="shared" si="638"/>
        <v>0</v>
      </c>
      <c r="ILC39" s="927">
        <f t="shared" si="638"/>
        <v>0</v>
      </c>
      <c r="ILD39" s="927">
        <f t="shared" si="638"/>
        <v>0</v>
      </c>
      <c r="ILE39" s="927">
        <f t="shared" si="638"/>
        <v>0</v>
      </c>
      <c r="ILF39" s="927">
        <f t="shared" si="638"/>
        <v>0</v>
      </c>
      <c r="ILG39" s="927">
        <f t="shared" si="638"/>
        <v>0</v>
      </c>
      <c r="ILH39" s="927">
        <f t="shared" si="638"/>
        <v>0</v>
      </c>
      <c r="ILI39" s="927">
        <f t="shared" si="638"/>
        <v>0</v>
      </c>
      <c r="ILJ39" s="927">
        <f t="shared" ref="ILJ39:INU39" si="639">+ILI39</f>
        <v>0</v>
      </c>
      <c r="ILK39" s="927">
        <f t="shared" si="639"/>
        <v>0</v>
      </c>
      <c r="ILL39" s="927">
        <f t="shared" si="639"/>
        <v>0</v>
      </c>
      <c r="ILM39" s="927">
        <f t="shared" si="639"/>
        <v>0</v>
      </c>
      <c r="ILN39" s="927">
        <f t="shared" si="639"/>
        <v>0</v>
      </c>
      <c r="ILO39" s="927">
        <f t="shared" si="639"/>
        <v>0</v>
      </c>
      <c r="ILP39" s="927">
        <f t="shared" si="639"/>
        <v>0</v>
      </c>
      <c r="ILQ39" s="927">
        <f t="shared" si="639"/>
        <v>0</v>
      </c>
      <c r="ILR39" s="927">
        <f t="shared" si="639"/>
        <v>0</v>
      </c>
      <c r="ILS39" s="927">
        <f t="shared" si="639"/>
        <v>0</v>
      </c>
      <c r="ILT39" s="927">
        <f t="shared" si="639"/>
        <v>0</v>
      </c>
      <c r="ILU39" s="927">
        <f t="shared" si="639"/>
        <v>0</v>
      </c>
      <c r="ILV39" s="927">
        <f t="shared" si="639"/>
        <v>0</v>
      </c>
      <c r="ILW39" s="927">
        <f t="shared" si="639"/>
        <v>0</v>
      </c>
      <c r="ILX39" s="927">
        <f t="shared" si="639"/>
        <v>0</v>
      </c>
      <c r="ILY39" s="927">
        <f t="shared" si="639"/>
        <v>0</v>
      </c>
      <c r="ILZ39" s="927">
        <f t="shared" si="639"/>
        <v>0</v>
      </c>
      <c r="IMA39" s="927">
        <f t="shared" si="639"/>
        <v>0</v>
      </c>
      <c r="IMB39" s="927">
        <f t="shared" si="639"/>
        <v>0</v>
      </c>
      <c r="IMC39" s="927">
        <f t="shared" si="639"/>
        <v>0</v>
      </c>
      <c r="IMD39" s="927">
        <f t="shared" si="639"/>
        <v>0</v>
      </c>
      <c r="IME39" s="927">
        <f t="shared" si="639"/>
        <v>0</v>
      </c>
      <c r="IMF39" s="927">
        <f t="shared" si="639"/>
        <v>0</v>
      </c>
      <c r="IMG39" s="927">
        <f t="shared" si="639"/>
        <v>0</v>
      </c>
      <c r="IMH39" s="927">
        <f t="shared" si="639"/>
        <v>0</v>
      </c>
      <c r="IMI39" s="927">
        <f t="shared" si="639"/>
        <v>0</v>
      </c>
      <c r="IMJ39" s="927">
        <f t="shared" si="639"/>
        <v>0</v>
      </c>
      <c r="IMK39" s="927">
        <f t="shared" si="639"/>
        <v>0</v>
      </c>
      <c r="IML39" s="927">
        <f t="shared" si="639"/>
        <v>0</v>
      </c>
      <c r="IMM39" s="927">
        <f t="shared" si="639"/>
        <v>0</v>
      </c>
      <c r="IMN39" s="927">
        <f t="shared" si="639"/>
        <v>0</v>
      </c>
      <c r="IMO39" s="927">
        <f t="shared" si="639"/>
        <v>0</v>
      </c>
      <c r="IMP39" s="927">
        <f t="shared" si="639"/>
        <v>0</v>
      </c>
      <c r="IMQ39" s="927">
        <f t="shared" si="639"/>
        <v>0</v>
      </c>
      <c r="IMR39" s="927">
        <f t="shared" si="639"/>
        <v>0</v>
      </c>
      <c r="IMS39" s="927">
        <f t="shared" si="639"/>
        <v>0</v>
      </c>
      <c r="IMT39" s="927">
        <f t="shared" si="639"/>
        <v>0</v>
      </c>
      <c r="IMU39" s="927">
        <f t="shared" si="639"/>
        <v>0</v>
      </c>
      <c r="IMV39" s="927">
        <f t="shared" si="639"/>
        <v>0</v>
      </c>
      <c r="IMW39" s="927">
        <f t="shared" si="639"/>
        <v>0</v>
      </c>
      <c r="IMX39" s="927">
        <f t="shared" si="639"/>
        <v>0</v>
      </c>
      <c r="IMY39" s="927">
        <f t="shared" si="639"/>
        <v>0</v>
      </c>
      <c r="IMZ39" s="927">
        <f t="shared" si="639"/>
        <v>0</v>
      </c>
      <c r="INA39" s="927">
        <f t="shared" si="639"/>
        <v>0</v>
      </c>
      <c r="INB39" s="927">
        <f t="shared" si="639"/>
        <v>0</v>
      </c>
      <c r="INC39" s="927">
        <f t="shared" si="639"/>
        <v>0</v>
      </c>
      <c r="IND39" s="927">
        <f t="shared" si="639"/>
        <v>0</v>
      </c>
      <c r="INE39" s="927">
        <f t="shared" si="639"/>
        <v>0</v>
      </c>
      <c r="INF39" s="927">
        <f t="shared" si="639"/>
        <v>0</v>
      </c>
      <c r="ING39" s="927">
        <f t="shared" si="639"/>
        <v>0</v>
      </c>
      <c r="INH39" s="927">
        <f t="shared" si="639"/>
        <v>0</v>
      </c>
      <c r="INI39" s="927">
        <f t="shared" si="639"/>
        <v>0</v>
      </c>
      <c r="INJ39" s="927">
        <f t="shared" si="639"/>
        <v>0</v>
      </c>
      <c r="INK39" s="927">
        <f t="shared" si="639"/>
        <v>0</v>
      </c>
      <c r="INL39" s="927">
        <f t="shared" si="639"/>
        <v>0</v>
      </c>
      <c r="INM39" s="927">
        <f t="shared" si="639"/>
        <v>0</v>
      </c>
      <c r="INN39" s="927">
        <f t="shared" si="639"/>
        <v>0</v>
      </c>
      <c r="INO39" s="927">
        <f t="shared" si="639"/>
        <v>0</v>
      </c>
      <c r="INP39" s="927">
        <f t="shared" si="639"/>
        <v>0</v>
      </c>
      <c r="INQ39" s="927">
        <f t="shared" si="639"/>
        <v>0</v>
      </c>
      <c r="INR39" s="927">
        <f t="shared" si="639"/>
        <v>0</v>
      </c>
      <c r="INS39" s="927">
        <f t="shared" si="639"/>
        <v>0</v>
      </c>
      <c r="INT39" s="927">
        <f t="shared" si="639"/>
        <v>0</v>
      </c>
      <c r="INU39" s="927">
        <f t="shared" si="639"/>
        <v>0</v>
      </c>
      <c r="INV39" s="927">
        <f t="shared" ref="INV39:IQG39" si="640">+INU39</f>
        <v>0</v>
      </c>
      <c r="INW39" s="927">
        <f t="shared" si="640"/>
        <v>0</v>
      </c>
      <c r="INX39" s="927">
        <f t="shared" si="640"/>
        <v>0</v>
      </c>
      <c r="INY39" s="927">
        <f t="shared" si="640"/>
        <v>0</v>
      </c>
      <c r="INZ39" s="927">
        <f t="shared" si="640"/>
        <v>0</v>
      </c>
      <c r="IOA39" s="927">
        <f t="shared" si="640"/>
        <v>0</v>
      </c>
      <c r="IOB39" s="927">
        <f t="shared" si="640"/>
        <v>0</v>
      </c>
      <c r="IOC39" s="927">
        <f t="shared" si="640"/>
        <v>0</v>
      </c>
      <c r="IOD39" s="927">
        <f t="shared" si="640"/>
        <v>0</v>
      </c>
      <c r="IOE39" s="927">
        <f t="shared" si="640"/>
        <v>0</v>
      </c>
      <c r="IOF39" s="927">
        <f t="shared" si="640"/>
        <v>0</v>
      </c>
      <c r="IOG39" s="927">
        <f t="shared" si="640"/>
        <v>0</v>
      </c>
      <c r="IOH39" s="927">
        <f t="shared" si="640"/>
        <v>0</v>
      </c>
      <c r="IOI39" s="927">
        <f t="shared" si="640"/>
        <v>0</v>
      </c>
      <c r="IOJ39" s="927">
        <f t="shared" si="640"/>
        <v>0</v>
      </c>
      <c r="IOK39" s="927">
        <f t="shared" si="640"/>
        <v>0</v>
      </c>
      <c r="IOL39" s="927">
        <f t="shared" si="640"/>
        <v>0</v>
      </c>
      <c r="IOM39" s="927">
        <f t="shared" si="640"/>
        <v>0</v>
      </c>
      <c r="ION39" s="927">
        <f t="shared" si="640"/>
        <v>0</v>
      </c>
      <c r="IOO39" s="927">
        <f t="shared" si="640"/>
        <v>0</v>
      </c>
      <c r="IOP39" s="927">
        <f t="shared" si="640"/>
        <v>0</v>
      </c>
      <c r="IOQ39" s="927">
        <f t="shared" si="640"/>
        <v>0</v>
      </c>
      <c r="IOR39" s="927">
        <f t="shared" si="640"/>
        <v>0</v>
      </c>
      <c r="IOS39" s="927">
        <f t="shared" si="640"/>
        <v>0</v>
      </c>
      <c r="IOT39" s="927">
        <f t="shared" si="640"/>
        <v>0</v>
      </c>
      <c r="IOU39" s="927">
        <f t="shared" si="640"/>
        <v>0</v>
      </c>
      <c r="IOV39" s="927">
        <f t="shared" si="640"/>
        <v>0</v>
      </c>
      <c r="IOW39" s="927">
        <f t="shared" si="640"/>
        <v>0</v>
      </c>
      <c r="IOX39" s="927">
        <f t="shared" si="640"/>
        <v>0</v>
      </c>
      <c r="IOY39" s="927">
        <f t="shared" si="640"/>
        <v>0</v>
      </c>
      <c r="IOZ39" s="927">
        <f t="shared" si="640"/>
        <v>0</v>
      </c>
      <c r="IPA39" s="927">
        <f t="shared" si="640"/>
        <v>0</v>
      </c>
      <c r="IPB39" s="927">
        <f t="shared" si="640"/>
        <v>0</v>
      </c>
      <c r="IPC39" s="927">
        <f t="shared" si="640"/>
        <v>0</v>
      </c>
      <c r="IPD39" s="927">
        <f t="shared" si="640"/>
        <v>0</v>
      </c>
      <c r="IPE39" s="927">
        <f t="shared" si="640"/>
        <v>0</v>
      </c>
      <c r="IPF39" s="927">
        <f t="shared" si="640"/>
        <v>0</v>
      </c>
      <c r="IPG39" s="927">
        <f t="shared" si="640"/>
        <v>0</v>
      </c>
      <c r="IPH39" s="927">
        <f t="shared" si="640"/>
        <v>0</v>
      </c>
      <c r="IPI39" s="927">
        <f t="shared" si="640"/>
        <v>0</v>
      </c>
      <c r="IPJ39" s="927">
        <f t="shared" si="640"/>
        <v>0</v>
      </c>
      <c r="IPK39" s="927">
        <f t="shared" si="640"/>
        <v>0</v>
      </c>
      <c r="IPL39" s="927">
        <f t="shared" si="640"/>
        <v>0</v>
      </c>
      <c r="IPM39" s="927">
        <f t="shared" si="640"/>
        <v>0</v>
      </c>
      <c r="IPN39" s="927">
        <f t="shared" si="640"/>
        <v>0</v>
      </c>
      <c r="IPO39" s="927">
        <f t="shared" si="640"/>
        <v>0</v>
      </c>
      <c r="IPP39" s="927">
        <f t="shared" si="640"/>
        <v>0</v>
      </c>
      <c r="IPQ39" s="927">
        <f t="shared" si="640"/>
        <v>0</v>
      </c>
      <c r="IPR39" s="927">
        <f t="shared" si="640"/>
        <v>0</v>
      </c>
      <c r="IPS39" s="927">
        <f t="shared" si="640"/>
        <v>0</v>
      </c>
      <c r="IPT39" s="927">
        <f t="shared" si="640"/>
        <v>0</v>
      </c>
      <c r="IPU39" s="927">
        <f t="shared" si="640"/>
        <v>0</v>
      </c>
      <c r="IPV39" s="927">
        <f t="shared" si="640"/>
        <v>0</v>
      </c>
      <c r="IPW39" s="927">
        <f t="shared" si="640"/>
        <v>0</v>
      </c>
      <c r="IPX39" s="927">
        <f t="shared" si="640"/>
        <v>0</v>
      </c>
      <c r="IPY39" s="927">
        <f t="shared" si="640"/>
        <v>0</v>
      </c>
      <c r="IPZ39" s="927">
        <f t="shared" si="640"/>
        <v>0</v>
      </c>
      <c r="IQA39" s="927">
        <f t="shared" si="640"/>
        <v>0</v>
      </c>
      <c r="IQB39" s="927">
        <f t="shared" si="640"/>
        <v>0</v>
      </c>
      <c r="IQC39" s="927">
        <f t="shared" si="640"/>
        <v>0</v>
      </c>
      <c r="IQD39" s="927">
        <f t="shared" si="640"/>
        <v>0</v>
      </c>
      <c r="IQE39" s="927">
        <f t="shared" si="640"/>
        <v>0</v>
      </c>
      <c r="IQF39" s="927">
        <f t="shared" si="640"/>
        <v>0</v>
      </c>
      <c r="IQG39" s="927">
        <f t="shared" si="640"/>
        <v>0</v>
      </c>
      <c r="IQH39" s="927">
        <f t="shared" ref="IQH39:ISS39" si="641">+IQG39</f>
        <v>0</v>
      </c>
      <c r="IQI39" s="927">
        <f t="shared" si="641"/>
        <v>0</v>
      </c>
      <c r="IQJ39" s="927">
        <f t="shared" si="641"/>
        <v>0</v>
      </c>
      <c r="IQK39" s="927">
        <f t="shared" si="641"/>
        <v>0</v>
      </c>
      <c r="IQL39" s="927">
        <f t="shared" si="641"/>
        <v>0</v>
      </c>
      <c r="IQM39" s="927">
        <f t="shared" si="641"/>
        <v>0</v>
      </c>
      <c r="IQN39" s="927">
        <f t="shared" si="641"/>
        <v>0</v>
      </c>
      <c r="IQO39" s="927">
        <f t="shared" si="641"/>
        <v>0</v>
      </c>
      <c r="IQP39" s="927">
        <f t="shared" si="641"/>
        <v>0</v>
      </c>
      <c r="IQQ39" s="927">
        <f t="shared" si="641"/>
        <v>0</v>
      </c>
      <c r="IQR39" s="927">
        <f t="shared" si="641"/>
        <v>0</v>
      </c>
      <c r="IQS39" s="927">
        <f t="shared" si="641"/>
        <v>0</v>
      </c>
      <c r="IQT39" s="927">
        <f t="shared" si="641"/>
        <v>0</v>
      </c>
      <c r="IQU39" s="927">
        <f t="shared" si="641"/>
        <v>0</v>
      </c>
      <c r="IQV39" s="927">
        <f t="shared" si="641"/>
        <v>0</v>
      </c>
      <c r="IQW39" s="927">
        <f t="shared" si="641"/>
        <v>0</v>
      </c>
      <c r="IQX39" s="927">
        <f t="shared" si="641"/>
        <v>0</v>
      </c>
      <c r="IQY39" s="927">
        <f t="shared" si="641"/>
        <v>0</v>
      </c>
      <c r="IQZ39" s="927">
        <f t="shared" si="641"/>
        <v>0</v>
      </c>
      <c r="IRA39" s="927">
        <f t="shared" si="641"/>
        <v>0</v>
      </c>
      <c r="IRB39" s="927">
        <f t="shared" si="641"/>
        <v>0</v>
      </c>
      <c r="IRC39" s="927">
        <f t="shared" si="641"/>
        <v>0</v>
      </c>
      <c r="IRD39" s="927">
        <f t="shared" si="641"/>
        <v>0</v>
      </c>
      <c r="IRE39" s="927">
        <f t="shared" si="641"/>
        <v>0</v>
      </c>
      <c r="IRF39" s="927">
        <f t="shared" si="641"/>
        <v>0</v>
      </c>
      <c r="IRG39" s="927">
        <f t="shared" si="641"/>
        <v>0</v>
      </c>
      <c r="IRH39" s="927">
        <f t="shared" si="641"/>
        <v>0</v>
      </c>
      <c r="IRI39" s="927">
        <f t="shared" si="641"/>
        <v>0</v>
      </c>
      <c r="IRJ39" s="927">
        <f t="shared" si="641"/>
        <v>0</v>
      </c>
      <c r="IRK39" s="927">
        <f t="shared" si="641"/>
        <v>0</v>
      </c>
      <c r="IRL39" s="927">
        <f t="shared" si="641"/>
        <v>0</v>
      </c>
      <c r="IRM39" s="927">
        <f t="shared" si="641"/>
        <v>0</v>
      </c>
      <c r="IRN39" s="927">
        <f t="shared" si="641"/>
        <v>0</v>
      </c>
      <c r="IRO39" s="927">
        <f t="shared" si="641"/>
        <v>0</v>
      </c>
      <c r="IRP39" s="927">
        <f t="shared" si="641"/>
        <v>0</v>
      </c>
      <c r="IRQ39" s="927">
        <f t="shared" si="641"/>
        <v>0</v>
      </c>
      <c r="IRR39" s="927">
        <f t="shared" si="641"/>
        <v>0</v>
      </c>
      <c r="IRS39" s="927">
        <f t="shared" si="641"/>
        <v>0</v>
      </c>
      <c r="IRT39" s="927">
        <f t="shared" si="641"/>
        <v>0</v>
      </c>
      <c r="IRU39" s="927">
        <f t="shared" si="641"/>
        <v>0</v>
      </c>
      <c r="IRV39" s="927">
        <f t="shared" si="641"/>
        <v>0</v>
      </c>
      <c r="IRW39" s="927">
        <f t="shared" si="641"/>
        <v>0</v>
      </c>
      <c r="IRX39" s="927">
        <f t="shared" si="641"/>
        <v>0</v>
      </c>
      <c r="IRY39" s="927">
        <f t="shared" si="641"/>
        <v>0</v>
      </c>
      <c r="IRZ39" s="927">
        <f t="shared" si="641"/>
        <v>0</v>
      </c>
      <c r="ISA39" s="927">
        <f t="shared" si="641"/>
        <v>0</v>
      </c>
      <c r="ISB39" s="927">
        <f t="shared" si="641"/>
        <v>0</v>
      </c>
      <c r="ISC39" s="927">
        <f t="shared" si="641"/>
        <v>0</v>
      </c>
      <c r="ISD39" s="927">
        <f t="shared" si="641"/>
        <v>0</v>
      </c>
      <c r="ISE39" s="927">
        <f t="shared" si="641"/>
        <v>0</v>
      </c>
      <c r="ISF39" s="927">
        <f t="shared" si="641"/>
        <v>0</v>
      </c>
      <c r="ISG39" s="927">
        <f t="shared" si="641"/>
        <v>0</v>
      </c>
      <c r="ISH39" s="927">
        <f t="shared" si="641"/>
        <v>0</v>
      </c>
      <c r="ISI39" s="927">
        <f t="shared" si="641"/>
        <v>0</v>
      </c>
      <c r="ISJ39" s="927">
        <f t="shared" si="641"/>
        <v>0</v>
      </c>
      <c r="ISK39" s="927">
        <f t="shared" si="641"/>
        <v>0</v>
      </c>
      <c r="ISL39" s="927">
        <f t="shared" si="641"/>
        <v>0</v>
      </c>
      <c r="ISM39" s="927">
        <f t="shared" si="641"/>
        <v>0</v>
      </c>
      <c r="ISN39" s="927">
        <f t="shared" si="641"/>
        <v>0</v>
      </c>
      <c r="ISO39" s="927">
        <f t="shared" si="641"/>
        <v>0</v>
      </c>
      <c r="ISP39" s="927">
        <f t="shared" si="641"/>
        <v>0</v>
      </c>
      <c r="ISQ39" s="927">
        <f t="shared" si="641"/>
        <v>0</v>
      </c>
      <c r="ISR39" s="927">
        <f t="shared" si="641"/>
        <v>0</v>
      </c>
      <c r="ISS39" s="927">
        <f t="shared" si="641"/>
        <v>0</v>
      </c>
      <c r="IST39" s="927">
        <f t="shared" ref="IST39:IVE39" si="642">+ISS39</f>
        <v>0</v>
      </c>
      <c r="ISU39" s="927">
        <f t="shared" si="642"/>
        <v>0</v>
      </c>
      <c r="ISV39" s="927">
        <f t="shared" si="642"/>
        <v>0</v>
      </c>
      <c r="ISW39" s="927">
        <f t="shared" si="642"/>
        <v>0</v>
      </c>
      <c r="ISX39" s="927">
        <f t="shared" si="642"/>
        <v>0</v>
      </c>
      <c r="ISY39" s="927">
        <f t="shared" si="642"/>
        <v>0</v>
      </c>
      <c r="ISZ39" s="927">
        <f t="shared" si="642"/>
        <v>0</v>
      </c>
      <c r="ITA39" s="927">
        <f t="shared" si="642"/>
        <v>0</v>
      </c>
      <c r="ITB39" s="927">
        <f t="shared" si="642"/>
        <v>0</v>
      </c>
      <c r="ITC39" s="927">
        <f t="shared" si="642"/>
        <v>0</v>
      </c>
      <c r="ITD39" s="927">
        <f t="shared" si="642"/>
        <v>0</v>
      </c>
      <c r="ITE39" s="927">
        <f t="shared" si="642"/>
        <v>0</v>
      </c>
      <c r="ITF39" s="927">
        <f t="shared" si="642"/>
        <v>0</v>
      </c>
      <c r="ITG39" s="927">
        <f t="shared" si="642"/>
        <v>0</v>
      </c>
      <c r="ITH39" s="927">
        <f t="shared" si="642"/>
        <v>0</v>
      </c>
      <c r="ITI39" s="927">
        <f t="shared" si="642"/>
        <v>0</v>
      </c>
      <c r="ITJ39" s="927">
        <f t="shared" si="642"/>
        <v>0</v>
      </c>
      <c r="ITK39" s="927">
        <f t="shared" si="642"/>
        <v>0</v>
      </c>
      <c r="ITL39" s="927">
        <f t="shared" si="642"/>
        <v>0</v>
      </c>
      <c r="ITM39" s="927">
        <f t="shared" si="642"/>
        <v>0</v>
      </c>
      <c r="ITN39" s="927">
        <f t="shared" si="642"/>
        <v>0</v>
      </c>
      <c r="ITO39" s="927">
        <f t="shared" si="642"/>
        <v>0</v>
      </c>
      <c r="ITP39" s="927">
        <f t="shared" si="642"/>
        <v>0</v>
      </c>
      <c r="ITQ39" s="927">
        <f t="shared" si="642"/>
        <v>0</v>
      </c>
      <c r="ITR39" s="927">
        <f t="shared" si="642"/>
        <v>0</v>
      </c>
      <c r="ITS39" s="927">
        <f t="shared" si="642"/>
        <v>0</v>
      </c>
      <c r="ITT39" s="927">
        <f t="shared" si="642"/>
        <v>0</v>
      </c>
      <c r="ITU39" s="927">
        <f t="shared" si="642"/>
        <v>0</v>
      </c>
      <c r="ITV39" s="927">
        <f t="shared" si="642"/>
        <v>0</v>
      </c>
      <c r="ITW39" s="927">
        <f t="shared" si="642"/>
        <v>0</v>
      </c>
      <c r="ITX39" s="927">
        <f t="shared" si="642"/>
        <v>0</v>
      </c>
      <c r="ITY39" s="927">
        <f t="shared" si="642"/>
        <v>0</v>
      </c>
      <c r="ITZ39" s="927">
        <f t="shared" si="642"/>
        <v>0</v>
      </c>
      <c r="IUA39" s="927">
        <f t="shared" si="642"/>
        <v>0</v>
      </c>
      <c r="IUB39" s="927">
        <f t="shared" si="642"/>
        <v>0</v>
      </c>
      <c r="IUC39" s="927">
        <f t="shared" si="642"/>
        <v>0</v>
      </c>
      <c r="IUD39" s="927">
        <f t="shared" si="642"/>
        <v>0</v>
      </c>
      <c r="IUE39" s="927">
        <f t="shared" si="642"/>
        <v>0</v>
      </c>
      <c r="IUF39" s="927">
        <f t="shared" si="642"/>
        <v>0</v>
      </c>
      <c r="IUG39" s="927">
        <f t="shared" si="642"/>
        <v>0</v>
      </c>
      <c r="IUH39" s="927">
        <f t="shared" si="642"/>
        <v>0</v>
      </c>
      <c r="IUI39" s="927">
        <f t="shared" si="642"/>
        <v>0</v>
      </c>
      <c r="IUJ39" s="927">
        <f t="shared" si="642"/>
        <v>0</v>
      </c>
      <c r="IUK39" s="927">
        <f t="shared" si="642"/>
        <v>0</v>
      </c>
      <c r="IUL39" s="927">
        <f t="shared" si="642"/>
        <v>0</v>
      </c>
      <c r="IUM39" s="927">
        <f t="shared" si="642"/>
        <v>0</v>
      </c>
      <c r="IUN39" s="927">
        <f t="shared" si="642"/>
        <v>0</v>
      </c>
      <c r="IUO39" s="927">
        <f t="shared" si="642"/>
        <v>0</v>
      </c>
      <c r="IUP39" s="927">
        <f t="shared" si="642"/>
        <v>0</v>
      </c>
      <c r="IUQ39" s="927">
        <f t="shared" si="642"/>
        <v>0</v>
      </c>
      <c r="IUR39" s="927">
        <f t="shared" si="642"/>
        <v>0</v>
      </c>
      <c r="IUS39" s="927">
        <f t="shared" si="642"/>
        <v>0</v>
      </c>
      <c r="IUT39" s="927">
        <f t="shared" si="642"/>
        <v>0</v>
      </c>
      <c r="IUU39" s="927">
        <f t="shared" si="642"/>
        <v>0</v>
      </c>
      <c r="IUV39" s="927">
        <f t="shared" si="642"/>
        <v>0</v>
      </c>
      <c r="IUW39" s="927">
        <f t="shared" si="642"/>
        <v>0</v>
      </c>
      <c r="IUX39" s="927">
        <f t="shared" si="642"/>
        <v>0</v>
      </c>
      <c r="IUY39" s="927">
        <f t="shared" si="642"/>
        <v>0</v>
      </c>
      <c r="IUZ39" s="927">
        <f t="shared" si="642"/>
        <v>0</v>
      </c>
      <c r="IVA39" s="927">
        <f t="shared" si="642"/>
        <v>0</v>
      </c>
      <c r="IVB39" s="927">
        <f t="shared" si="642"/>
        <v>0</v>
      </c>
      <c r="IVC39" s="927">
        <f t="shared" si="642"/>
        <v>0</v>
      </c>
      <c r="IVD39" s="927">
        <f t="shared" si="642"/>
        <v>0</v>
      </c>
      <c r="IVE39" s="927">
        <f t="shared" si="642"/>
        <v>0</v>
      </c>
      <c r="IVF39" s="927">
        <f t="shared" ref="IVF39:IXQ39" si="643">+IVE39</f>
        <v>0</v>
      </c>
      <c r="IVG39" s="927">
        <f t="shared" si="643"/>
        <v>0</v>
      </c>
      <c r="IVH39" s="927">
        <f t="shared" si="643"/>
        <v>0</v>
      </c>
      <c r="IVI39" s="927">
        <f t="shared" si="643"/>
        <v>0</v>
      </c>
      <c r="IVJ39" s="927">
        <f t="shared" si="643"/>
        <v>0</v>
      </c>
      <c r="IVK39" s="927">
        <f t="shared" si="643"/>
        <v>0</v>
      </c>
      <c r="IVL39" s="927">
        <f t="shared" si="643"/>
        <v>0</v>
      </c>
      <c r="IVM39" s="927">
        <f t="shared" si="643"/>
        <v>0</v>
      </c>
      <c r="IVN39" s="927">
        <f t="shared" si="643"/>
        <v>0</v>
      </c>
      <c r="IVO39" s="927">
        <f t="shared" si="643"/>
        <v>0</v>
      </c>
      <c r="IVP39" s="927">
        <f t="shared" si="643"/>
        <v>0</v>
      </c>
      <c r="IVQ39" s="927">
        <f t="shared" si="643"/>
        <v>0</v>
      </c>
      <c r="IVR39" s="927">
        <f t="shared" si="643"/>
        <v>0</v>
      </c>
      <c r="IVS39" s="927">
        <f t="shared" si="643"/>
        <v>0</v>
      </c>
      <c r="IVT39" s="927">
        <f t="shared" si="643"/>
        <v>0</v>
      </c>
      <c r="IVU39" s="927">
        <f t="shared" si="643"/>
        <v>0</v>
      </c>
      <c r="IVV39" s="927">
        <f t="shared" si="643"/>
        <v>0</v>
      </c>
      <c r="IVW39" s="927">
        <f t="shared" si="643"/>
        <v>0</v>
      </c>
      <c r="IVX39" s="927">
        <f t="shared" si="643"/>
        <v>0</v>
      </c>
      <c r="IVY39" s="927">
        <f t="shared" si="643"/>
        <v>0</v>
      </c>
      <c r="IVZ39" s="927">
        <f t="shared" si="643"/>
        <v>0</v>
      </c>
      <c r="IWA39" s="927">
        <f t="shared" si="643"/>
        <v>0</v>
      </c>
      <c r="IWB39" s="927">
        <f t="shared" si="643"/>
        <v>0</v>
      </c>
      <c r="IWC39" s="927">
        <f t="shared" si="643"/>
        <v>0</v>
      </c>
      <c r="IWD39" s="927">
        <f t="shared" si="643"/>
        <v>0</v>
      </c>
      <c r="IWE39" s="927">
        <f t="shared" si="643"/>
        <v>0</v>
      </c>
      <c r="IWF39" s="927">
        <f t="shared" si="643"/>
        <v>0</v>
      </c>
      <c r="IWG39" s="927">
        <f t="shared" si="643"/>
        <v>0</v>
      </c>
      <c r="IWH39" s="927">
        <f t="shared" si="643"/>
        <v>0</v>
      </c>
      <c r="IWI39" s="927">
        <f t="shared" si="643"/>
        <v>0</v>
      </c>
      <c r="IWJ39" s="927">
        <f t="shared" si="643"/>
        <v>0</v>
      </c>
      <c r="IWK39" s="927">
        <f t="shared" si="643"/>
        <v>0</v>
      </c>
      <c r="IWL39" s="927">
        <f t="shared" si="643"/>
        <v>0</v>
      </c>
      <c r="IWM39" s="927">
        <f t="shared" si="643"/>
        <v>0</v>
      </c>
      <c r="IWN39" s="927">
        <f t="shared" si="643"/>
        <v>0</v>
      </c>
      <c r="IWO39" s="927">
        <f t="shared" si="643"/>
        <v>0</v>
      </c>
      <c r="IWP39" s="927">
        <f t="shared" si="643"/>
        <v>0</v>
      </c>
      <c r="IWQ39" s="927">
        <f t="shared" si="643"/>
        <v>0</v>
      </c>
      <c r="IWR39" s="927">
        <f t="shared" si="643"/>
        <v>0</v>
      </c>
      <c r="IWS39" s="927">
        <f t="shared" si="643"/>
        <v>0</v>
      </c>
      <c r="IWT39" s="927">
        <f t="shared" si="643"/>
        <v>0</v>
      </c>
      <c r="IWU39" s="927">
        <f t="shared" si="643"/>
        <v>0</v>
      </c>
      <c r="IWV39" s="927">
        <f t="shared" si="643"/>
        <v>0</v>
      </c>
      <c r="IWW39" s="927">
        <f t="shared" si="643"/>
        <v>0</v>
      </c>
      <c r="IWX39" s="927">
        <f t="shared" si="643"/>
        <v>0</v>
      </c>
      <c r="IWY39" s="927">
        <f t="shared" si="643"/>
        <v>0</v>
      </c>
      <c r="IWZ39" s="927">
        <f t="shared" si="643"/>
        <v>0</v>
      </c>
      <c r="IXA39" s="927">
        <f t="shared" si="643"/>
        <v>0</v>
      </c>
      <c r="IXB39" s="927">
        <f t="shared" si="643"/>
        <v>0</v>
      </c>
      <c r="IXC39" s="927">
        <f t="shared" si="643"/>
        <v>0</v>
      </c>
      <c r="IXD39" s="927">
        <f t="shared" si="643"/>
        <v>0</v>
      </c>
      <c r="IXE39" s="927">
        <f t="shared" si="643"/>
        <v>0</v>
      </c>
      <c r="IXF39" s="927">
        <f t="shared" si="643"/>
        <v>0</v>
      </c>
      <c r="IXG39" s="927">
        <f t="shared" si="643"/>
        <v>0</v>
      </c>
      <c r="IXH39" s="927">
        <f t="shared" si="643"/>
        <v>0</v>
      </c>
      <c r="IXI39" s="927">
        <f t="shared" si="643"/>
        <v>0</v>
      </c>
      <c r="IXJ39" s="927">
        <f t="shared" si="643"/>
        <v>0</v>
      </c>
      <c r="IXK39" s="927">
        <f t="shared" si="643"/>
        <v>0</v>
      </c>
      <c r="IXL39" s="927">
        <f t="shared" si="643"/>
        <v>0</v>
      </c>
      <c r="IXM39" s="927">
        <f t="shared" si="643"/>
        <v>0</v>
      </c>
      <c r="IXN39" s="927">
        <f t="shared" si="643"/>
        <v>0</v>
      </c>
      <c r="IXO39" s="927">
        <f t="shared" si="643"/>
        <v>0</v>
      </c>
      <c r="IXP39" s="927">
        <f t="shared" si="643"/>
        <v>0</v>
      </c>
      <c r="IXQ39" s="927">
        <f t="shared" si="643"/>
        <v>0</v>
      </c>
      <c r="IXR39" s="927">
        <f t="shared" ref="IXR39:JAC39" si="644">+IXQ39</f>
        <v>0</v>
      </c>
      <c r="IXS39" s="927">
        <f t="shared" si="644"/>
        <v>0</v>
      </c>
      <c r="IXT39" s="927">
        <f t="shared" si="644"/>
        <v>0</v>
      </c>
      <c r="IXU39" s="927">
        <f t="shared" si="644"/>
        <v>0</v>
      </c>
      <c r="IXV39" s="927">
        <f t="shared" si="644"/>
        <v>0</v>
      </c>
      <c r="IXW39" s="927">
        <f t="shared" si="644"/>
        <v>0</v>
      </c>
      <c r="IXX39" s="927">
        <f t="shared" si="644"/>
        <v>0</v>
      </c>
      <c r="IXY39" s="927">
        <f t="shared" si="644"/>
        <v>0</v>
      </c>
      <c r="IXZ39" s="927">
        <f t="shared" si="644"/>
        <v>0</v>
      </c>
      <c r="IYA39" s="927">
        <f t="shared" si="644"/>
        <v>0</v>
      </c>
      <c r="IYB39" s="927">
        <f t="shared" si="644"/>
        <v>0</v>
      </c>
      <c r="IYC39" s="927">
        <f t="shared" si="644"/>
        <v>0</v>
      </c>
      <c r="IYD39" s="927">
        <f t="shared" si="644"/>
        <v>0</v>
      </c>
      <c r="IYE39" s="927">
        <f t="shared" si="644"/>
        <v>0</v>
      </c>
      <c r="IYF39" s="927">
        <f t="shared" si="644"/>
        <v>0</v>
      </c>
      <c r="IYG39" s="927">
        <f t="shared" si="644"/>
        <v>0</v>
      </c>
      <c r="IYH39" s="927">
        <f t="shared" si="644"/>
        <v>0</v>
      </c>
      <c r="IYI39" s="927">
        <f t="shared" si="644"/>
        <v>0</v>
      </c>
      <c r="IYJ39" s="927">
        <f t="shared" si="644"/>
        <v>0</v>
      </c>
      <c r="IYK39" s="927">
        <f t="shared" si="644"/>
        <v>0</v>
      </c>
      <c r="IYL39" s="927">
        <f t="shared" si="644"/>
        <v>0</v>
      </c>
      <c r="IYM39" s="927">
        <f t="shared" si="644"/>
        <v>0</v>
      </c>
      <c r="IYN39" s="927">
        <f t="shared" si="644"/>
        <v>0</v>
      </c>
      <c r="IYO39" s="927">
        <f t="shared" si="644"/>
        <v>0</v>
      </c>
      <c r="IYP39" s="927">
        <f t="shared" si="644"/>
        <v>0</v>
      </c>
      <c r="IYQ39" s="927">
        <f t="shared" si="644"/>
        <v>0</v>
      </c>
      <c r="IYR39" s="927">
        <f t="shared" si="644"/>
        <v>0</v>
      </c>
      <c r="IYS39" s="927">
        <f t="shared" si="644"/>
        <v>0</v>
      </c>
      <c r="IYT39" s="927">
        <f t="shared" si="644"/>
        <v>0</v>
      </c>
      <c r="IYU39" s="927">
        <f t="shared" si="644"/>
        <v>0</v>
      </c>
      <c r="IYV39" s="927">
        <f t="shared" si="644"/>
        <v>0</v>
      </c>
      <c r="IYW39" s="927">
        <f t="shared" si="644"/>
        <v>0</v>
      </c>
      <c r="IYX39" s="927">
        <f t="shared" si="644"/>
        <v>0</v>
      </c>
      <c r="IYY39" s="927">
        <f t="shared" si="644"/>
        <v>0</v>
      </c>
      <c r="IYZ39" s="927">
        <f t="shared" si="644"/>
        <v>0</v>
      </c>
      <c r="IZA39" s="927">
        <f t="shared" si="644"/>
        <v>0</v>
      </c>
      <c r="IZB39" s="927">
        <f t="shared" si="644"/>
        <v>0</v>
      </c>
      <c r="IZC39" s="927">
        <f t="shared" si="644"/>
        <v>0</v>
      </c>
      <c r="IZD39" s="927">
        <f t="shared" si="644"/>
        <v>0</v>
      </c>
      <c r="IZE39" s="927">
        <f t="shared" si="644"/>
        <v>0</v>
      </c>
      <c r="IZF39" s="927">
        <f t="shared" si="644"/>
        <v>0</v>
      </c>
      <c r="IZG39" s="927">
        <f t="shared" si="644"/>
        <v>0</v>
      </c>
      <c r="IZH39" s="927">
        <f t="shared" si="644"/>
        <v>0</v>
      </c>
      <c r="IZI39" s="927">
        <f t="shared" si="644"/>
        <v>0</v>
      </c>
      <c r="IZJ39" s="927">
        <f t="shared" si="644"/>
        <v>0</v>
      </c>
      <c r="IZK39" s="927">
        <f t="shared" si="644"/>
        <v>0</v>
      </c>
      <c r="IZL39" s="927">
        <f t="shared" si="644"/>
        <v>0</v>
      </c>
      <c r="IZM39" s="927">
        <f t="shared" si="644"/>
        <v>0</v>
      </c>
      <c r="IZN39" s="927">
        <f t="shared" si="644"/>
        <v>0</v>
      </c>
      <c r="IZO39" s="927">
        <f t="shared" si="644"/>
        <v>0</v>
      </c>
      <c r="IZP39" s="927">
        <f t="shared" si="644"/>
        <v>0</v>
      </c>
      <c r="IZQ39" s="927">
        <f t="shared" si="644"/>
        <v>0</v>
      </c>
      <c r="IZR39" s="927">
        <f t="shared" si="644"/>
        <v>0</v>
      </c>
      <c r="IZS39" s="927">
        <f t="shared" si="644"/>
        <v>0</v>
      </c>
      <c r="IZT39" s="927">
        <f t="shared" si="644"/>
        <v>0</v>
      </c>
      <c r="IZU39" s="927">
        <f t="shared" si="644"/>
        <v>0</v>
      </c>
      <c r="IZV39" s="927">
        <f t="shared" si="644"/>
        <v>0</v>
      </c>
      <c r="IZW39" s="927">
        <f t="shared" si="644"/>
        <v>0</v>
      </c>
      <c r="IZX39" s="927">
        <f t="shared" si="644"/>
        <v>0</v>
      </c>
      <c r="IZY39" s="927">
        <f t="shared" si="644"/>
        <v>0</v>
      </c>
      <c r="IZZ39" s="927">
        <f t="shared" si="644"/>
        <v>0</v>
      </c>
      <c r="JAA39" s="927">
        <f t="shared" si="644"/>
        <v>0</v>
      </c>
      <c r="JAB39" s="927">
        <f t="shared" si="644"/>
        <v>0</v>
      </c>
      <c r="JAC39" s="927">
        <f t="shared" si="644"/>
        <v>0</v>
      </c>
      <c r="JAD39" s="927">
        <f t="shared" ref="JAD39:JCO39" si="645">+JAC39</f>
        <v>0</v>
      </c>
      <c r="JAE39" s="927">
        <f t="shared" si="645"/>
        <v>0</v>
      </c>
      <c r="JAF39" s="927">
        <f t="shared" si="645"/>
        <v>0</v>
      </c>
      <c r="JAG39" s="927">
        <f t="shared" si="645"/>
        <v>0</v>
      </c>
      <c r="JAH39" s="927">
        <f t="shared" si="645"/>
        <v>0</v>
      </c>
      <c r="JAI39" s="927">
        <f t="shared" si="645"/>
        <v>0</v>
      </c>
      <c r="JAJ39" s="927">
        <f t="shared" si="645"/>
        <v>0</v>
      </c>
      <c r="JAK39" s="927">
        <f t="shared" si="645"/>
        <v>0</v>
      </c>
      <c r="JAL39" s="927">
        <f t="shared" si="645"/>
        <v>0</v>
      </c>
      <c r="JAM39" s="927">
        <f t="shared" si="645"/>
        <v>0</v>
      </c>
      <c r="JAN39" s="927">
        <f t="shared" si="645"/>
        <v>0</v>
      </c>
      <c r="JAO39" s="927">
        <f t="shared" si="645"/>
        <v>0</v>
      </c>
      <c r="JAP39" s="927">
        <f t="shared" si="645"/>
        <v>0</v>
      </c>
      <c r="JAQ39" s="927">
        <f t="shared" si="645"/>
        <v>0</v>
      </c>
      <c r="JAR39" s="927">
        <f t="shared" si="645"/>
        <v>0</v>
      </c>
      <c r="JAS39" s="927">
        <f t="shared" si="645"/>
        <v>0</v>
      </c>
      <c r="JAT39" s="927">
        <f t="shared" si="645"/>
        <v>0</v>
      </c>
      <c r="JAU39" s="927">
        <f t="shared" si="645"/>
        <v>0</v>
      </c>
      <c r="JAV39" s="927">
        <f t="shared" si="645"/>
        <v>0</v>
      </c>
      <c r="JAW39" s="927">
        <f t="shared" si="645"/>
        <v>0</v>
      </c>
      <c r="JAX39" s="927">
        <f t="shared" si="645"/>
        <v>0</v>
      </c>
      <c r="JAY39" s="927">
        <f t="shared" si="645"/>
        <v>0</v>
      </c>
      <c r="JAZ39" s="927">
        <f t="shared" si="645"/>
        <v>0</v>
      </c>
      <c r="JBA39" s="927">
        <f t="shared" si="645"/>
        <v>0</v>
      </c>
      <c r="JBB39" s="927">
        <f t="shared" si="645"/>
        <v>0</v>
      </c>
      <c r="JBC39" s="927">
        <f t="shared" si="645"/>
        <v>0</v>
      </c>
      <c r="JBD39" s="927">
        <f t="shared" si="645"/>
        <v>0</v>
      </c>
      <c r="JBE39" s="927">
        <f t="shared" si="645"/>
        <v>0</v>
      </c>
      <c r="JBF39" s="927">
        <f t="shared" si="645"/>
        <v>0</v>
      </c>
      <c r="JBG39" s="927">
        <f t="shared" si="645"/>
        <v>0</v>
      </c>
      <c r="JBH39" s="927">
        <f t="shared" si="645"/>
        <v>0</v>
      </c>
      <c r="JBI39" s="927">
        <f t="shared" si="645"/>
        <v>0</v>
      </c>
      <c r="JBJ39" s="927">
        <f t="shared" si="645"/>
        <v>0</v>
      </c>
      <c r="JBK39" s="927">
        <f t="shared" si="645"/>
        <v>0</v>
      </c>
      <c r="JBL39" s="927">
        <f t="shared" si="645"/>
        <v>0</v>
      </c>
      <c r="JBM39" s="927">
        <f t="shared" si="645"/>
        <v>0</v>
      </c>
      <c r="JBN39" s="927">
        <f t="shared" si="645"/>
        <v>0</v>
      </c>
      <c r="JBO39" s="927">
        <f t="shared" si="645"/>
        <v>0</v>
      </c>
      <c r="JBP39" s="927">
        <f t="shared" si="645"/>
        <v>0</v>
      </c>
      <c r="JBQ39" s="927">
        <f t="shared" si="645"/>
        <v>0</v>
      </c>
      <c r="JBR39" s="927">
        <f t="shared" si="645"/>
        <v>0</v>
      </c>
      <c r="JBS39" s="927">
        <f t="shared" si="645"/>
        <v>0</v>
      </c>
      <c r="JBT39" s="927">
        <f t="shared" si="645"/>
        <v>0</v>
      </c>
      <c r="JBU39" s="927">
        <f t="shared" si="645"/>
        <v>0</v>
      </c>
      <c r="JBV39" s="927">
        <f t="shared" si="645"/>
        <v>0</v>
      </c>
      <c r="JBW39" s="927">
        <f t="shared" si="645"/>
        <v>0</v>
      </c>
      <c r="JBX39" s="927">
        <f t="shared" si="645"/>
        <v>0</v>
      </c>
      <c r="JBY39" s="927">
        <f t="shared" si="645"/>
        <v>0</v>
      </c>
      <c r="JBZ39" s="927">
        <f t="shared" si="645"/>
        <v>0</v>
      </c>
      <c r="JCA39" s="927">
        <f t="shared" si="645"/>
        <v>0</v>
      </c>
      <c r="JCB39" s="927">
        <f t="shared" si="645"/>
        <v>0</v>
      </c>
      <c r="JCC39" s="927">
        <f t="shared" si="645"/>
        <v>0</v>
      </c>
      <c r="JCD39" s="927">
        <f t="shared" si="645"/>
        <v>0</v>
      </c>
      <c r="JCE39" s="927">
        <f t="shared" si="645"/>
        <v>0</v>
      </c>
      <c r="JCF39" s="927">
        <f t="shared" si="645"/>
        <v>0</v>
      </c>
      <c r="JCG39" s="927">
        <f t="shared" si="645"/>
        <v>0</v>
      </c>
      <c r="JCH39" s="927">
        <f t="shared" si="645"/>
        <v>0</v>
      </c>
      <c r="JCI39" s="927">
        <f t="shared" si="645"/>
        <v>0</v>
      </c>
      <c r="JCJ39" s="927">
        <f t="shared" si="645"/>
        <v>0</v>
      </c>
      <c r="JCK39" s="927">
        <f t="shared" si="645"/>
        <v>0</v>
      </c>
      <c r="JCL39" s="927">
        <f t="shared" si="645"/>
        <v>0</v>
      </c>
      <c r="JCM39" s="927">
        <f t="shared" si="645"/>
        <v>0</v>
      </c>
      <c r="JCN39" s="927">
        <f t="shared" si="645"/>
        <v>0</v>
      </c>
      <c r="JCO39" s="927">
        <f t="shared" si="645"/>
        <v>0</v>
      </c>
      <c r="JCP39" s="927">
        <f t="shared" ref="JCP39:JFA39" si="646">+JCO39</f>
        <v>0</v>
      </c>
      <c r="JCQ39" s="927">
        <f t="shared" si="646"/>
        <v>0</v>
      </c>
      <c r="JCR39" s="927">
        <f t="shared" si="646"/>
        <v>0</v>
      </c>
      <c r="JCS39" s="927">
        <f t="shared" si="646"/>
        <v>0</v>
      </c>
      <c r="JCT39" s="927">
        <f t="shared" si="646"/>
        <v>0</v>
      </c>
      <c r="JCU39" s="927">
        <f t="shared" si="646"/>
        <v>0</v>
      </c>
      <c r="JCV39" s="927">
        <f t="shared" si="646"/>
        <v>0</v>
      </c>
      <c r="JCW39" s="927">
        <f t="shared" si="646"/>
        <v>0</v>
      </c>
      <c r="JCX39" s="927">
        <f t="shared" si="646"/>
        <v>0</v>
      </c>
      <c r="JCY39" s="927">
        <f t="shared" si="646"/>
        <v>0</v>
      </c>
      <c r="JCZ39" s="927">
        <f t="shared" si="646"/>
        <v>0</v>
      </c>
      <c r="JDA39" s="927">
        <f t="shared" si="646"/>
        <v>0</v>
      </c>
      <c r="JDB39" s="927">
        <f t="shared" si="646"/>
        <v>0</v>
      </c>
      <c r="JDC39" s="927">
        <f t="shared" si="646"/>
        <v>0</v>
      </c>
      <c r="JDD39" s="927">
        <f t="shared" si="646"/>
        <v>0</v>
      </c>
      <c r="JDE39" s="927">
        <f t="shared" si="646"/>
        <v>0</v>
      </c>
      <c r="JDF39" s="927">
        <f t="shared" si="646"/>
        <v>0</v>
      </c>
      <c r="JDG39" s="927">
        <f t="shared" si="646"/>
        <v>0</v>
      </c>
      <c r="JDH39" s="927">
        <f t="shared" si="646"/>
        <v>0</v>
      </c>
      <c r="JDI39" s="927">
        <f t="shared" si="646"/>
        <v>0</v>
      </c>
      <c r="JDJ39" s="927">
        <f t="shared" si="646"/>
        <v>0</v>
      </c>
      <c r="JDK39" s="927">
        <f t="shared" si="646"/>
        <v>0</v>
      </c>
      <c r="JDL39" s="927">
        <f t="shared" si="646"/>
        <v>0</v>
      </c>
      <c r="JDM39" s="927">
        <f t="shared" si="646"/>
        <v>0</v>
      </c>
      <c r="JDN39" s="927">
        <f t="shared" si="646"/>
        <v>0</v>
      </c>
      <c r="JDO39" s="927">
        <f t="shared" si="646"/>
        <v>0</v>
      </c>
      <c r="JDP39" s="927">
        <f t="shared" si="646"/>
        <v>0</v>
      </c>
      <c r="JDQ39" s="927">
        <f t="shared" si="646"/>
        <v>0</v>
      </c>
      <c r="JDR39" s="927">
        <f t="shared" si="646"/>
        <v>0</v>
      </c>
      <c r="JDS39" s="927">
        <f t="shared" si="646"/>
        <v>0</v>
      </c>
      <c r="JDT39" s="927">
        <f t="shared" si="646"/>
        <v>0</v>
      </c>
      <c r="JDU39" s="927">
        <f t="shared" si="646"/>
        <v>0</v>
      </c>
      <c r="JDV39" s="927">
        <f t="shared" si="646"/>
        <v>0</v>
      </c>
      <c r="JDW39" s="927">
        <f t="shared" si="646"/>
        <v>0</v>
      </c>
      <c r="JDX39" s="927">
        <f t="shared" si="646"/>
        <v>0</v>
      </c>
      <c r="JDY39" s="927">
        <f t="shared" si="646"/>
        <v>0</v>
      </c>
      <c r="JDZ39" s="927">
        <f t="shared" si="646"/>
        <v>0</v>
      </c>
      <c r="JEA39" s="927">
        <f t="shared" si="646"/>
        <v>0</v>
      </c>
      <c r="JEB39" s="927">
        <f t="shared" si="646"/>
        <v>0</v>
      </c>
      <c r="JEC39" s="927">
        <f t="shared" si="646"/>
        <v>0</v>
      </c>
      <c r="JED39" s="927">
        <f t="shared" si="646"/>
        <v>0</v>
      </c>
      <c r="JEE39" s="927">
        <f t="shared" si="646"/>
        <v>0</v>
      </c>
      <c r="JEF39" s="927">
        <f t="shared" si="646"/>
        <v>0</v>
      </c>
      <c r="JEG39" s="927">
        <f t="shared" si="646"/>
        <v>0</v>
      </c>
      <c r="JEH39" s="927">
        <f t="shared" si="646"/>
        <v>0</v>
      </c>
      <c r="JEI39" s="927">
        <f t="shared" si="646"/>
        <v>0</v>
      </c>
      <c r="JEJ39" s="927">
        <f t="shared" si="646"/>
        <v>0</v>
      </c>
      <c r="JEK39" s="927">
        <f t="shared" si="646"/>
        <v>0</v>
      </c>
      <c r="JEL39" s="927">
        <f t="shared" si="646"/>
        <v>0</v>
      </c>
      <c r="JEM39" s="927">
        <f t="shared" si="646"/>
        <v>0</v>
      </c>
      <c r="JEN39" s="927">
        <f t="shared" si="646"/>
        <v>0</v>
      </c>
      <c r="JEO39" s="927">
        <f t="shared" si="646"/>
        <v>0</v>
      </c>
      <c r="JEP39" s="927">
        <f t="shared" si="646"/>
        <v>0</v>
      </c>
      <c r="JEQ39" s="927">
        <f t="shared" si="646"/>
        <v>0</v>
      </c>
      <c r="JER39" s="927">
        <f t="shared" si="646"/>
        <v>0</v>
      </c>
      <c r="JES39" s="927">
        <f t="shared" si="646"/>
        <v>0</v>
      </c>
      <c r="JET39" s="927">
        <f t="shared" si="646"/>
        <v>0</v>
      </c>
      <c r="JEU39" s="927">
        <f t="shared" si="646"/>
        <v>0</v>
      </c>
      <c r="JEV39" s="927">
        <f t="shared" si="646"/>
        <v>0</v>
      </c>
      <c r="JEW39" s="927">
        <f t="shared" si="646"/>
        <v>0</v>
      </c>
      <c r="JEX39" s="927">
        <f t="shared" si="646"/>
        <v>0</v>
      </c>
      <c r="JEY39" s="927">
        <f t="shared" si="646"/>
        <v>0</v>
      </c>
      <c r="JEZ39" s="927">
        <f t="shared" si="646"/>
        <v>0</v>
      </c>
      <c r="JFA39" s="927">
        <f t="shared" si="646"/>
        <v>0</v>
      </c>
      <c r="JFB39" s="927">
        <f t="shared" ref="JFB39:JHM39" si="647">+JFA39</f>
        <v>0</v>
      </c>
      <c r="JFC39" s="927">
        <f t="shared" si="647"/>
        <v>0</v>
      </c>
      <c r="JFD39" s="927">
        <f t="shared" si="647"/>
        <v>0</v>
      </c>
      <c r="JFE39" s="927">
        <f t="shared" si="647"/>
        <v>0</v>
      </c>
      <c r="JFF39" s="927">
        <f t="shared" si="647"/>
        <v>0</v>
      </c>
      <c r="JFG39" s="927">
        <f t="shared" si="647"/>
        <v>0</v>
      </c>
      <c r="JFH39" s="927">
        <f t="shared" si="647"/>
        <v>0</v>
      </c>
      <c r="JFI39" s="927">
        <f t="shared" si="647"/>
        <v>0</v>
      </c>
      <c r="JFJ39" s="927">
        <f t="shared" si="647"/>
        <v>0</v>
      </c>
      <c r="JFK39" s="927">
        <f t="shared" si="647"/>
        <v>0</v>
      </c>
      <c r="JFL39" s="927">
        <f t="shared" si="647"/>
        <v>0</v>
      </c>
      <c r="JFM39" s="927">
        <f t="shared" si="647"/>
        <v>0</v>
      </c>
      <c r="JFN39" s="927">
        <f t="shared" si="647"/>
        <v>0</v>
      </c>
      <c r="JFO39" s="927">
        <f t="shared" si="647"/>
        <v>0</v>
      </c>
      <c r="JFP39" s="927">
        <f t="shared" si="647"/>
        <v>0</v>
      </c>
      <c r="JFQ39" s="927">
        <f t="shared" si="647"/>
        <v>0</v>
      </c>
      <c r="JFR39" s="927">
        <f t="shared" si="647"/>
        <v>0</v>
      </c>
      <c r="JFS39" s="927">
        <f t="shared" si="647"/>
        <v>0</v>
      </c>
      <c r="JFT39" s="927">
        <f t="shared" si="647"/>
        <v>0</v>
      </c>
      <c r="JFU39" s="927">
        <f t="shared" si="647"/>
        <v>0</v>
      </c>
      <c r="JFV39" s="927">
        <f t="shared" si="647"/>
        <v>0</v>
      </c>
      <c r="JFW39" s="927">
        <f t="shared" si="647"/>
        <v>0</v>
      </c>
      <c r="JFX39" s="927">
        <f t="shared" si="647"/>
        <v>0</v>
      </c>
      <c r="JFY39" s="927">
        <f t="shared" si="647"/>
        <v>0</v>
      </c>
      <c r="JFZ39" s="927">
        <f t="shared" si="647"/>
        <v>0</v>
      </c>
      <c r="JGA39" s="927">
        <f t="shared" si="647"/>
        <v>0</v>
      </c>
      <c r="JGB39" s="927">
        <f t="shared" si="647"/>
        <v>0</v>
      </c>
      <c r="JGC39" s="927">
        <f t="shared" si="647"/>
        <v>0</v>
      </c>
      <c r="JGD39" s="927">
        <f t="shared" si="647"/>
        <v>0</v>
      </c>
      <c r="JGE39" s="927">
        <f t="shared" si="647"/>
        <v>0</v>
      </c>
      <c r="JGF39" s="927">
        <f t="shared" si="647"/>
        <v>0</v>
      </c>
      <c r="JGG39" s="927">
        <f t="shared" si="647"/>
        <v>0</v>
      </c>
      <c r="JGH39" s="927">
        <f t="shared" si="647"/>
        <v>0</v>
      </c>
      <c r="JGI39" s="927">
        <f t="shared" si="647"/>
        <v>0</v>
      </c>
      <c r="JGJ39" s="927">
        <f t="shared" si="647"/>
        <v>0</v>
      </c>
      <c r="JGK39" s="927">
        <f t="shared" si="647"/>
        <v>0</v>
      </c>
      <c r="JGL39" s="927">
        <f t="shared" si="647"/>
        <v>0</v>
      </c>
      <c r="JGM39" s="927">
        <f t="shared" si="647"/>
        <v>0</v>
      </c>
      <c r="JGN39" s="927">
        <f t="shared" si="647"/>
        <v>0</v>
      </c>
      <c r="JGO39" s="927">
        <f t="shared" si="647"/>
        <v>0</v>
      </c>
      <c r="JGP39" s="927">
        <f t="shared" si="647"/>
        <v>0</v>
      </c>
      <c r="JGQ39" s="927">
        <f t="shared" si="647"/>
        <v>0</v>
      </c>
      <c r="JGR39" s="927">
        <f t="shared" si="647"/>
        <v>0</v>
      </c>
      <c r="JGS39" s="927">
        <f t="shared" si="647"/>
        <v>0</v>
      </c>
      <c r="JGT39" s="927">
        <f t="shared" si="647"/>
        <v>0</v>
      </c>
      <c r="JGU39" s="927">
        <f t="shared" si="647"/>
        <v>0</v>
      </c>
      <c r="JGV39" s="927">
        <f t="shared" si="647"/>
        <v>0</v>
      </c>
      <c r="JGW39" s="927">
        <f t="shared" si="647"/>
        <v>0</v>
      </c>
      <c r="JGX39" s="927">
        <f t="shared" si="647"/>
        <v>0</v>
      </c>
      <c r="JGY39" s="927">
        <f t="shared" si="647"/>
        <v>0</v>
      </c>
      <c r="JGZ39" s="927">
        <f t="shared" si="647"/>
        <v>0</v>
      </c>
      <c r="JHA39" s="927">
        <f t="shared" si="647"/>
        <v>0</v>
      </c>
      <c r="JHB39" s="927">
        <f t="shared" si="647"/>
        <v>0</v>
      </c>
      <c r="JHC39" s="927">
        <f t="shared" si="647"/>
        <v>0</v>
      </c>
      <c r="JHD39" s="927">
        <f t="shared" si="647"/>
        <v>0</v>
      </c>
      <c r="JHE39" s="927">
        <f t="shared" si="647"/>
        <v>0</v>
      </c>
      <c r="JHF39" s="927">
        <f t="shared" si="647"/>
        <v>0</v>
      </c>
      <c r="JHG39" s="927">
        <f t="shared" si="647"/>
        <v>0</v>
      </c>
      <c r="JHH39" s="927">
        <f t="shared" si="647"/>
        <v>0</v>
      </c>
      <c r="JHI39" s="927">
        <f t="shared" si="647"/>
        <v>0</v>
      </c>
      <c r="JHJ39" s="927">
        <f t="shared" si="647"/>
        <v>0</v>
      </c>
      <c r="JHK39" s="927">
        <f t="shared" si="647"/>
        <v>0</v>
      </c>
      <c r="JHL39" s="927">
        <f t="shared" si="647"/>
        <v>0</v>
      </c>
      <c r="JHM39" s="927">
        <f t="shared" si="647"/>
        <v>0</v>
      </c>
      <c r="JHN39" s="927">
        <f t="shared" ref="JHN39:JJY39" si="648">+JHM39</f>
        <v>0</v>
      </c>
      <c r="JHO39" s="927">
        <f t="shared" si="648"/>
        <v>0</v>
      </c>
      <c r="JHP39" s="927">
        <f t="shared" si="648"/>
        <v>0</v>
      </c>
      <c r="JHQ39" s="927">
        <f t="shared" si="648"/>
        <v>0</v>
      </c>
      <c r="JHR39" s="927">
        <f t="shared" si="648"/>
        <v>0</v>
      </c>
      <c r="JHS39" s="927">
        <f t="shared" si="648"/>
        <v>0</v>
      </c>
      <c r="JHT39" s="927">
        <f t="shared" si="648"/>
        <v>0</v>
      </c>
      <c r="JHU39" s="927">
        <f t="shared" si="648"/>
        <v>0</v>
      </c>
      <c r="JHV39" s="927">
        <f t="shared" si="648"/>
        <v>0</v>
      </c>
      <c r="JHW39" s="927">
        <f t="shared" si="648"/>
        <v>0</v>
      </c>
      <c r="JHX39" s="927">
        <f t="shared" si="648"/>
        <v>0</v>
      </c>
      <c r="JHY39" s="927">
        <f t="shared" si="648"/>
        <v>0</v>
      </c>
      <c r="JHZ39" s="927">
        <f t="shared" si="648"/>
        <v>0</v>
      </c>
      <c r="JIA39" s="927">
        <f t="shared" si="648"/>
        <v>0</v>
      </c>
      <c r="JIB39" s="927">
        <f t="shared" si="648"/>
        <v>0</v>
      </c>
      <c r="JIC39" s="927">
        <f t="shared" si="648"/>
        <v>0</v>
      </c>
      <c r="JID39" s="927">
        <f t="shared" si="648"/>
        <v>0</v>
      </c>
      <c r="JIE39" s="927">
        <f t="shared" si="648"/>
        <v>0</v>
      </c>
      <c r="JIF39" s="927">
        <f t="shared" si="648"/>
        <v>0</v>
      </c>
      <c r="JIG39" s="927">
        <f t="shared" si="648"/>
        <v>0</v>
      </c>
      <c r="JIH39" s="927">
        <f t="shared" si="648"/>
        <v>0</v>
      </c>
      <c r="JII39" s="927">
        <f t="shared" si="648"/>
        <v>0</v>
      </c>
      <c r="JIJ39" s="927">
        <f t="shared" si="648"/>
        <v>0</v>
      </c>
      <c r="JIK39" s="927">
        <f t="shared" si="648"/>
        <v>0</v>
      </c>
      <c r="JIL39" s="927">
        <f t="shared" si="648"/>
        <v>0</v>
      </c>
      <c r="JIM39" s="927">
        <f t="shared" si="648"/>
        <v>0</v>
      </c>
      <c r="JIN39" s="927">
        <f t="shared" si="648"/>
        <v>0</v>
      </c>
      <c r="JIO39" s="927">
        <f t="shared" si="648"/>
        <v>0</v>
      </c>
      <c r="JIP39" s="927">
        <f t="shared" si="648"/>
        <v>0</v>
      </c>
      <c r="JIQ39" s="927">
        <f t="shared" si="648"/>
        <v>0</v>
      </c>
      <c r="JIR39" s="927">
        <f t="shared" si="648"/>
        <v>0</v>
      </c>
      <c r="JIS39" s="927">
        <f t="shared" si="648"/>
        <v>0</v>
      </c>
      <c r="JIT39" s="927">
        <f t="shared" si="648"/>
        <v>0</v>
      </c>
      <c r="JIU39" s="927">
        <f t="shared" si="648"/>
        <v>0</v>
      </c>
      <c r="JIV39" s="927">
        <f t="shared" si="648"/>
        <v>0</v>
      </c>
      <c r="JIW39" s="927">
        <f t="shared" si="648"/>
        <v>0</v>
      </c>
      <c r="JIX39" s="927">
        <f t="shared" si="648"/>
        <v>0</v>
      </c>
      <c r="JIY39" s="927">
        <f t="shared" si="648"/>
        <v>0</v>
      </c>
      <c r="JIZ39" s="927">
        <f t="shared" si="648"/>
        <v>0</v>
      </c>
      <c r="JJA39" s="927">
        <f t="shared" si="648"/>
        <v>0</v>
      </c>
      <c r="JJB39" s="927">
        <f t="shared" si="648"/>
        <v>0</v>
      </c>
      <c r="JJC39" s="927">
        <f t="shared" si="648"/>
        <v>0</v>
      </c>
      <c r="JJD39" s="927">
        <f t="shared" si="648"/>
        <v>0</v>
      </c>
      <c r="JJE39" s="927">
        <f t="shared" si="648"/>
        <v>0</v>
      </c>
      <c r="JJF39" s="927">
        <f t="shared" si="648"/>
        <v>0</v>
      </c>
      <c r="JJG39" s="927">
        <f t="shared" si="648"/>
        <v>0</v>
      </c>
      <c r="JJH39" s="927">
        <f t="shared" si="648"/>
        <v>0</v>
      </c>
      <c r="JJI39" s="927">
        <f t="shared" si="648"/>
        <v>0</v>
      </c>
      <c r="JJJ39" s="927">
        <f t="shared" si="648"/>
        <v>0</v>
      </c>
      <c r="JJK39" s="927">
        <f t="shared" si="648"/>
        <v>0</v>
      </c>
      <c r="JJL39" s="927">
        <f t="shared" si="648"/>
        <v>0</v>
      </c>
      <c r="JJM39" s="927">
        <f t="shared" si="648"/>
        <v>0</v>
      </c>
      <c r="JJN39" s="927">
        <f t="shared" si="648"/>
        <v>0</v>
      </c>
      <c r="JJO39" s="927">
        <f t="shared" si="648"/>
        <v>0</v>
      </c>
      <c r="JJP39" s="927">
        <f t="shared" si="648"/>
        <v>0</v>
      </c>
      <c r="JJQ39" s="927">
        <f t="shared" si="648"/>
        <v>0</v>
      </c>
      <c r="JJR39" s="927">
        <f t="shared" si="648"/>
        <v>0</v>
      </c>
      <c r="JJS39" s="927">
        <f t="shared" si="648"/>
        <v>0</v>
      </c>
      <c r="JJT39" s="927">
        <f t="shared" si="648"/>
        <v>0</v>
      </c>
      <c r="JJU39" s="927">
        <f t="shared" si="648"/>
        <v>0</v>
      </c>
      <c r="JJV39" s="927">
        <f t="shared" si="648"/>
        <v>0</v>
      </c>
      <c r="JJW39" s="927">
        <f t="shared" si="648"/>
        <v>0</v>
      </c>
      <c r="JJX39" s="927">
        <f t="shared" si="648"/>
        <v>0</v>
      </c>
      <c r="JJY39" s="927">
        <f t="shared" si="648"/>
        <v>0</v>
      </c>
      <c r="JJZ39" s="927">
        <f t="shared" ref="JJZ39:JMK39" si="649">+JJY39</f>
        <v>0</v>
      </c>
      <c r="JKA39" s="927">
        <f t="shared" si="649"/>
        <v>0</v>
      </c>
      <c r="JKB39" s="927">
        <f t="shared" si="649"/>
        <v>0</v>
      </c>
      <c r="JKC39" s="927">
        <f t="shared" si="649"/>
        <v>0</v>
      </c>
      <c r="JKD39" s="927">
        <f t="shared" si="649"/>
        <v>0</v>
      </c>
      <c r="JKE39" s="927">
        <f t="shared" si="649"/>
        <v>0</v>
      </c>
      <c r="JKF39" s="927">
        <f t="shared" si="649"/>
        <v>0</v>
      </c>
      <c r="JKG39" s="927">
        <f t="shared" si="649"/>
        <v>0</v>
      </c>
      <c r="JKH39" s="927">
        <f t="shared" si="649"/>
        <v>0</v>
      </c>
      <c r="JKI39" s="927">
        <f t="shared" si="649"/>
        <v>0</v>
      </c>
      <c r="JKJ39" s="927">
        <f t="shared" si="649"/>
        <v>0</v>
      </c>
      <c r="JKK39" s="927">
        <f t="shared" si="649"/>
        <v>0</v>
      </c>
      <c r="JKL39" s="927">
        <f t="shared" si="649"/>
        <v>0</v>
      </c>
      <c r="JKM39" s="927">
        <f t="shared" si="649"/>
        <v>0</v>
      </c>
      <c r="JKN39" s="927">
        <f t="shared" si="649"/>
        <v>0</v>
      </c>
      <c r="JKO39" s="927">
        <f t="shared" si="649"/>
        <v>0</v>
      </c>
      <c r="JKP39" s="927">
        <f t="shared" si="649"/>
        <v>0</v>
      </c>
      <c r="JKQ39" s="927">
        <f t="shared" si="649"/>
        <v>0</v>
      </c>
      <c r="JKR39" s="927">
        <f t="shared" si="649"/>
        <v>0</v>
      </c>
      <c r="JKS39" s="927">
        <f t="shared" si="649"/>
        <v>0</v>
      </c>
      <c r="JKT39" s="927">
        <f t="shared" si="649"/>
        <v>0</v>
      </c>
      <c r="JKU39" s="927">
        <f t="shared" si="649"/>
        <v>0</v>
      </c>
      <c r="JKV39" s="927">
        <f t="shared" si="649"/>
        <v>0</v>
      </c>
      <c r="JKW39" s="927">
        <f t="shared" si="649"/>
        <v>0</v>
      </c>
      <c r="JKX39" s="927">
        <f t="shared" si="649"/>
        <v>0</v>
      </c>
      <c r="JKY39" s="927">
        <f t="shared" si="649"/>
        <v>0</v>
      </c>
      <c r="JKZ39" s="927">
        <f t="shared" si="649"/>
        <v>0</v>
      </c>
      <c r="JLA39" s="927">
        <f t="shared" si="649"/>
        <v>0</v>
      </c>
      <c r="JLB39" s="927">
        <f t="shared" si="649"/>
        <v>0</v>
      </c>
      <c r="JLC39" s="927">
        <f t="shared" si="649"/>
        <v>0</v>
      </c>
      <c r="JLD39" s="927">
        <f t="shared" si="649"/>
        <v>0</v>
      </c>
      <c r="JLE39" s="927">
        <f t="shared" si="649"/>
        <v>0</v>
      </c>
      <c r="JLF39" s="927">
        <f t="shared" si="649"/>
        <v>0</v>
      </c>
      <c r="JLG39" s="927">
        <f t="shared" si="649"/>
        <v>0</v>
      </c>
      <c r="JLH39" s="927">
        <f t="shared" si="649"/>
        <v>0</v>
      </c>
      <c r="JLI39" s="927">
        <f t="shared" si="649"/>
        <v>0</v>
      </c>
      <c r="JLJ39" s="927">
        <f t="shared" si="649"/>
        <v>0</v>
      </c>
      <c r="JLK39" s="927">
        <f t="shared" si="649"/>
        <v>0</v>
      </c>
      <c r="JLL39" s="927">
        <f t="shared" si="649"/>
        <v>0</v>
      </c>
      <c r="JLM39" s="927">
        <f t="shared" si="649"/>
        <v>0</v>
      </c>
      <c r="JLN39" s="927">
        <f t="shared" si="649"/>
        <v>0</v>
      </c>
      <c r="JLO39" s="927">
        <f t="shared" si="649"/>
        <v>0</v>
      </c>
      <c r="JLP39" s="927">
        <f t="shared" si="649"/>
        <v>0</v>
      </c>
      <c r="JLQ39" s="927">
        <f t="shared" si="649"/>
        <v>0</v>
      </c>
      <c r="JLR39" s="927">
        <f t="shared" si="649"/>
        <v>0</v>
      </c>
      <c r="JLS39" s="927">
        <f t="shared" si="649"/>
        <v>0</v>
      </c>
      <c r="JLT39" s="927">
        <f t="shared" si="649"/>
        <v>0</v>
      </c>
      <c r="JLU39" s="927">
        <f t="shared" si="649"/>
        <v>0</v>
      </c>
      <c r="JLV39" s="927">
        <f t="shared" si="649"/>
        <v>0</v>
      </c>
      <c r="JLW39" s="927">
        <f t="shared" si="649"/>
        <v>0</v>
      </c>
      <c r="JLX39" s="927">
        <f t="shared" si="649"/>
        <v>0</v>
      </c>
      <c r="JLY39" s="927">
        <f t="shared" si="649"/>
        <v>0</v>
      </c>
      <c r="JLZ39" s="927">
        <f t="shared" si="649"/>
        <v>0</v>
      </c>
      <c r="JMA39" s="927">
        <f t="shared" si="649"/>
        <v>0</v>
      </c>
      <c r="JMB39" s="927">
        <f t="shared" si="649"/>
        <v>0</v>
      </c>
      <c r="JMC39" s="927">
        <f t="shared" si="649"/>
        <v>0</v>
      </c>
      <c r="JMD39" s="927">
        <f t="shared" si="649"/>
        <v>0</v>
      </c>
      <c r="JME39" s="927">
        <f t="shared" si="649"/>
        <v>0</v>
      </c>
      <c r="JMF39" s="927">
        <f t="shared" si="649"/>
        <v>0</v>
      </c>
      <c r="JMG39" s="927">
        <f t="shared" si="649"/>
        <v>0</v>
      </c>
      <c r="JMH39" s="927">
        <f t="shared" si="649"/>
        <v>0</v>
      </c>
      <c r="JMI39" s="927">
        <f t="shared" si="649"/>
        <v>0</v>
      </c>
      <c r="JMJ39" s="927">
        <f t="shared" si="649"/>
        <v>0</v>
      </c>
      <c r="JMK39" s="927">
        <f t="shared" si="649"/>
        <v>0</v>
      </c>
      <c r="JML39" s="927">
        <f t="shared" ref="JML39:JOW39" si="650">+JMK39</f>
        <v>0</v>
      </c>
      <c r="JMM39" s="927">
        <f t="shared" si="650"/>
        <v>0</v>
      </c>
      <c r="JMN39" s="927">
        <f t="shared" si="650"/>
        <v>0</v>
      </c>
      <c r="JMO39" s="927">
        <f t="shared" si="650"/>
        <v>0</v>
      </c>
      <c r="JMP39" s="927">
        <f t="shared" si="650"/>
        <v>0</v>
      </c>
      <c r="JMQ39" s="927">
        <f t="shared" si="650"/>
        <v>0</v>
      </c>
      <c r="JMR39" s="927">
        <f t="shared" si="650"/>
        <v>0</v>
      </c>
      <c r="JMS39" s="927">
        <f t="shared" si="650"/>
        <v>0</v>
      </c>
      <c r="JMT39" s="927">
        <f t="shared" si="650"/>
        <v>0</v>
      </c>
      <c r="JMU39" s="927">
        <f t="shared" si="650"/>
        <v>0</v>
      </c>
      <c r="JMV39" s="927">
        <f t="shared" si="650"/>
        <v>0</v>
      </c>
      <c r="JMW39" s="927">
        <f t="shared" si="650"/>
        <v>0</v>
      </c>
      <c r="JMX39" s="927">
        <f t="shared" si="650"/>
        <v>0</v>
      </c>
      <c r="JMY39" s="927">
        <f t="shared" si="650"/>
        <v>0</v>
      </c>
      <c r="JMZ39" s="927">
        <f t="shared" si="650"/>
        <v>0</v>
      </c>
      <c r="JNA39" s="927">
        <f t="shared" si="650"/>
        <v>0</v>
      </c>
      <c r="JNB39" s="927">
        <f t="shared" si="650"/>
        <v>0</v>
      </c>
      <c r="JNC39" s="927">
        <f t="shared" si="650"/>
        <v>0</v>
      </c>
      <c r="JND39" s="927">
        <f t="shared" si="650"/>
        <v>0</v>
      </c>
      <c r="JNE39" s="927">
        <f t="shared" si="650"/>
        <v>0</v>
      </c>
      <c r="JNF39" s="927">
        <f t="shared" si="650"/>
        <v>0</v>
      </c>
      <c r="JNG39" s="927">
        <f t="shared" si="650"/>
        <v>0</v>
      </c>
      <c r="JNH39" s="927">
        <f t="shared" si="650"/>
        <v>0</v>
      </c>
      <c r="JNI39" s="927">
        <f t="shared" si="650"/>
        <v>0</v>
      </c>
      <c r="JNJ39" s="927">
        <f t="shared" si="650"/>
        <v>0</v>
      </c>
      <c r="JNK39" s="927">
        <f t="shared" si="650"/>
        <v>0</v>
      </c>
      <c r="JNL39" s="927">
        <f t="shared" si="650"/>
        <v>0</v>
      </c>
      <c r="JNM39" s="927">
        <f t="shared" si="650"/>
        <v>0</v>
      </c>
      <c r="JNN39" s="927">
        <f t="shared" si="650"/>
        <v>0</v>
      </c>
      <c r="JNO39" s="927">
        <f t="shared" si="650"/>
        <v>0</v>
      </c>
      <c r="JNP39" s="927">
        <f t="shared" si="650"/>
        <v>0</v>
      </c>
      <c r="JNQ39" s="927">
        <f t="shared" si="650"/>
        <v>0</v>
      </c>
      <c r="JNR39" s="927">
        <f t="shared" si="650"/>
        <v>0</v>
      </c>
      <c r="JNS39" s="927">
        <f t="shared" si="650"/>
        <v>0</v>
      </c>
      <c r="JNT39" s="927">
        <f t="shared" si="650"/>
        <v>0</v>
      </c>
      <c r="JNU39" s="927">
        <f t="shared" si="650"/>
        <v>0</v>
      </c>
      <c r="JNV39" s="927">
        <f t="shared" si="650"/>
        <v>0</v>
      </c>
      <c r="JNW39" s="927">
        <f t="shared" si="650"/>
        <v>0</v>
      </c>
      <c r="JNX39" s="927">
        <f t="shared" si="650"/>
        <v>0</v>
      </c>
      <c r="JNY39" s="927">
        <f t="shared" si="650"/>
        <v>0</v>
      </c>
      <c r="JNZ39" s="927">
        <f t="shared" si="650"/>
        <v>0</v>
      </c>
      <c r="JOA39" s="927">
        <f t="shared" si="650"/>
        <v>0</v>
      </c>
      <c r="JOB39" s="927">
        <f t="shared" si="650"/>
        <v>0</v>
      </c>
      <c r="JOC39" s="927">
        <f t="shared" si="650"/>
        <v>0</v>
      </c>
      <c r="JOD39" s="927">
        <f t="shared" si="650"/>
        <v>0</v>
      </c>
      <c r="JOE39" s="927">
        <f t="shared" si="650"/>
        <v>0</v>
      </c>
      <c r="JOF39" s="927">
        <f t="shared" si="650"/>
        <v>0</v>
      </c>
      <c r="JOG39" s="927">
        <f t="shared" si="650"/>
        <v>0</v>
      </c>
      <c r="JOH39" s="927">
        <f t="shared" si="650"/>
        <v>0</v>
      </c>
      <c r="JOI39" s="927">
        <f t="shared" si="650"/>
        <v>0</v>
      </c>
      <c r="JOJ39" s="927">
        <f t="shared" si="650"/>
        <v>0</v>
      </c>
      <c r="JOK39" s="927">
        <f t="shared" si="650"/>
        <v>0</v>
      </c>
      <c r="JOL39" s="927">
        <f t="shared" si="650"/>
        <v>0</v>
      </c>
      <c r="JOM39" s="927">
        <f t="shared" si="650"/>
        <v>0</v>
      </c>
      <c r="JON39" s="927">
        <f t="shared" si="650"/>
        <v>0</v>
      </c>
      <c r="JOO39" s="927">
        <f t="shared" si="650"/>
        <v>0</v>
      </c>
      <c r="JOP39" s="927">
        <f t="shared" si="650"/>
        <v>0</v>
      </c>
      <c r="JOQ39" s="927">
        <f t="shared" si="650"/>
        <v>0</v>
      </c>
      <c r="JOR39" s="927">
        <f t="shared" si="650"/>
        <v>0</v>
      </c>
      <c r="JOS39" s="927">
        <f t="shared" si="650"/>
        <v>0</v>
      </c>
      <c r="JOT39" s="927">
        <f t="shared" si="650"/>
        <v>0</v>
      </c>
      <c r="JOU39" s="927">
        <f t="shared" si="650"/>
        <v>0</v>
      </c>
      <c r="JOV39" s="927">
        <f t="shared" si="650"/>
        <v>0</v>
      </c>
      <c r="JOW39" s="927">
        <f t="shared" si="650"/>
        <v>0</v>
      </c>
      <c r="JOX39" s="927">
        <f t="shared" ref="JOX39:JRI39" si="651">+JOW39</f>
        <v>0</v>
      </c>
      <c r="JOY39" s="927">
        <f t="shared" si="651"/>
        <v>0</v>
      </c>
      <c r="JOZ39" s="927">
        <f t="shared" si="651"/>
        <v>0</v>
      </c>
      <c r="JPA39" s="927">
        <f t="shared" si="651"/>
        <v>0</v>
      </c>
      <c r="JPB39" s="927">
        <f t="shared" si="651"/>
        <v>0</v>
      </c>
      <c r="JPC39" s="927">
        <f t="shared" si="651"/>
        <v>0</v>
      </c>
      <c r="JPD39" s="927">
        <f t="shared" si="651"/>
        <v>0</v>
      </c>
      <c r="JPE39" s="927">
        <f t="shared" si="651"/>
        <v>0</v>
      </c>
      <c r="JPF39" s="927">
        <f t="shared" si="651"/>
        <v>0</v>
      </c>
      <c r="JPG39" s="927">
        <f t="shared" si="651"/>
        <v>0</v>
      </c>
      <c r="JPH39" s="927">
        <f t="shared" si="651"/>
        <v>0</v>
      </c>
      <c r="JPI39" s="927">
        <f t="shared" si="651"/>
        <v>0</v>
      </c>
      <c r="JPJ39" s="927">
        <f t="shared" si="651"/>
        <v>0</v>
      </c>
      <c r="JPK39" s="927">
        <f t="shared" si="651"/>
        <v>0</v>
      </c>
      <c r="JPL39" s="927">
        <f t="shared" si="651"/>
        <v>0</v>
      </c>
      <c r="JPM39" s="927">
        <f t="shared" si="651"/>
        <v>0</v>
      </c>
      <c r="JPN39" s="927">
        <f t="shared" si="651"/>
        <v>0</v>
      </c>
      <c r="JPO39" s="927">
        <f t="shared" si="651"/>
        <v>0</v>
      </c>
      <c r="JPP39" s="927">
        <f t="shared" si="651"/>
        <v>0</v>
      </c>
      <c r="JPQ39" s="927">
        <f t="shared" si="651"/>
        <v>0</v>
      </c>
      <c r="JPR39" s="927">
        <f t="shared" si="651"/>
        <v>0</v>
      </c>
      <c r="JPS39" s="927">
        <f t="shared" si="651"/>
        <v>0</v>
      </c>
      <c r="JPT39" s="927">
        <f t="shared" si="651"/>
        <v>0</v>
      </c>
      <c r="JPU39" s="927">
        <f t="shared" si="651"/>
        <v>0</v>
      </c>
      <c r="JPV39" s="927">
        <f t="shared" si="651"/>
        <v>0</v>
      </c>
      <c r="JPW39" s="927">
        <f t="shared" si="651"/>
        <v>0</v>
      </c>
      <c r="JPX39" s="927">
        <f t="shared" si="651"/>
        <v>0</v>
      </c>
      <c r="JPY39" s="927">
        <f t="shared" si="651"/>
        <v>0</v>
      </c>
      <c r="JPZ39" s="927">
        <f t="shared" si="651"/>
        <v>0</v>
      </c>
      <c r="JQA39" s="927">
        <f t="shared" si="651"/>
        <v>0</v>
      </c>
      <c r="JQB39" s="927">
        <f t="shared" si="651"/>
        <v>0</v>
      </c>
      <c r="JQC39" s="927">
        <f t="shared" si="651"/>
        <v>0</v>
      </c>
      <c r="JQD39" s="927">
        <f t="shared" si="651"/>
        <v>0</v>
      </c>
      <c r="JQE39" s="927">
        <f t="shared" si="651"/>
        <v>0</v>
      </c>
      <c r="JQF39" s="927">
        <f t="shared" si="651"/>
        <v>0</v>
      </c>
      <c r="JQG39" s="927">
        <f t="shared" si="651"/>
        <v>0</v>
      </c>
      <c r="JQH39" s="927">
        <f t="shared" si="651"/>
        <v>0</v>
      </c>
      <c r="JQI39" s="927">
        <f t="shared" si="651"/>
        <v>0</v>
      </c>
      <c r="JQJ39" s="927">
        <f t="shared" si="651"/>
        <v>0</v>
      </c>
      <c r="JQK39" s="927">
        <f t="shared" si="651"/>
        <v>0</v>
      </c>
      <c r="JQL39" s="927">
        <f t="shared" si="651"/>
        <v>0</v>
      </c>
      <c r="JQM39" s="927">
        <f t="shared" si="651"/>
        <v>0</v>
      </c>
      <c r="JQN39" s="927">
        <f t="shared" si="651"/>
        <v>0</v>
      </c>
      <c r="JQO39" s="927">
        <f t="shared" si="651"/>
        <v>0</v>
      </c>
      <c r="JQP39" s="927">
        <f t="shared" si="651"/>
        <v>0</v>
      </c>
      <c r="JQQ39" s="927">
        <f t="shared" si="651"/>
        <v>0</v>
      </c>
      <c r="JQR39" s="927">
        <f t="shared" si="651"/>
        <v>0</v>
      </c>
      <c r="JQS39" s="927">
        <f t="shared" si="651"/>
        <v>0</v>
      </c>
      <c r="JQT39" s="927">
        <f t="shared" si="651"/>
        <v>0</v>
      </c>
      <c r="JQU39" s="927">
        <f t="shared" si="651"/>
        <v>0</v>
      </c>
      <c r="JQV39" s="927">
        <f t="shared" si="651"/>
        <v>0</v>
      </c>
      <c r="JQW39" s="927">
        <f t="shared" si="651"/>
        <v>0</v>
      </c>
      <c r="JQX39" s="927">
        <f t="shared" si="651"/>
        <v>0</v>
      </c>
      <c r="JQY39" s="927">
        <f t="shared" si="651"/>
        <v>0</v>
      </c>
      <c r="JQZ39" s="927">
        <f t="shared" si="651"/>
        <v>0</v>
      </c>
      <c r="JRA39" s="927">
        <f t="shared" si="651"/>
        <v>0</v>
      </c>
      <c r="JRB39" s="927">
        <f t="shared" si="651"/>
        <v>0</v>
      </c>
      <c r="JRC39" s="927">
        <f t="shared" si="651"/>
        <v>0</v>
      </c>
      <c r="JRD39" s="927">
        <f t="shared" si="651"/>
        <v>0</v>
      </c>
      <c r="JRE39" s="927">
        <f t="shared" si="651"/>
        <v>0</v>
      </c>
      <c r="JRF39" s="927">
        <f t="shared" si="651"/>
        <v>0</v>
      </c>
      <c r="JRG39" s="927">
        <f t="shared" si="651"/>
        <v>0</v>
      </c>
      <c r="JRH39" s="927">
        <f t="shared" si="651"/>
        <v>0</v>
      </c>
      <c r="JRI39" s="927">
        <f t="shared" si="651"/>
        <v>0</v>
      </c>
      <c r="JRJ39" s="927">
        <f t="shared" ref="JRJ39:JTU39" si="652">+JRI39</f>
        <v>0</v>
      </c>
      <c r="JRK39" s="927">
        <f t="shared" si="652"/>
        <v>0</v>
      </c>
      <c r="JRL39" s="927">
        <f t="shared" si="652"/>
        <v>0</v>
      </c>
      <c r="JRM39" s="927">
        <f t="shared" si="652"/>
        <v>0</v>
      </c>
      <c r="JRN39" s="927">
        <f t="shared" si="652"/>
        <v>0</v>
      </c>
      <c r="JRO39" s="927">
        <f t="shared" si="652"/>
        <v>0</v>
      </c>
      <c r="JRP39" s="927">
        <f t="shared" si="652"/>
        <v>0</v>
      </c>
      <c r="JRQ39" s="927">
        <f t="shared" si="652"/>
        <v>0</v>
      </c>
      <c r="JRR39" s="927">
        <f t="shared" si="652"/>
        <v>0</v>
      </c>
      <c r="JRS39" s="927">
        <f t="shared" si="652"/>
        <v>0</v>
      </c>
      <c r="JRT39" s="927">
        <f t="shared" si="652"/>
        <v>0</v>
      </c>
      <c r="JRU39" s="927">
        <f t="shared" si="652"/>
        <v>0</v>
      </c>
      <c r="JRV39" s="927">
        <f t="shared" si="652"/>
        <v>0</v>
      </c>
      <c r="JRW39" s="927">
        <f t="shared" si="652"/>
        <v>0</v>
      </c>
      <c r="JRX39" s="927">
        <f t="shared" si="652"/>
        <v>0</v>
      </c>
      <c r="JRY39" s="927">
        <f t="shared" si="652"/>
        <v>0</v>
      </c>
      <c r="JRZ39" s="927">
        <f t="shared" si="652"/>
        <v>0</v>
      </c>
      <c r="JSA39" s="927">
        <f t="shared" si="652"/>
        <v>0</v>
      </c>
      <c r="JSB39" s="927">
        <f t="shared" si="652"/>
        <v>0</v>
      </c>
      <c r="JSC39" s="927">
        <f t="shared" si="652"/>
        <v>0</v>
      </c>
      <c r="JSD39" s="927">
        <f t="shared" si="652"/>
        <v>0</v>
      </c>
      <c r="JSE39" s="927">
        <f t="shared" si="652"/>
        <v>0</v>
      </c>
      <c r="JSF39" s="927">
        <f t="shared" si="652"/>
        <v>0</v>
      </c>
      <c r="JSG39" s="927">
        <f t="shared" si="652"/>
        <v>0</v>
      </c>
      <c r="JSH39" s="927">
        <f t="shared" si="652"/>
        <v>0</v>
      </c>
      <c r="JSI39" s="927">
        <f t="shared" si="652"/>
        <v>0</v>
      </c>
      <c r="JSJ39" s="927">
        <f t="shared" si="652"/>
        <v>0</v>
      </c>
      <c r="JSK39" s="927">
        <f t="shared" si="652"/>
        <v>0</v>
      </c>
      <c r="JSL39" s="927">
        <f t="shared" si="652"/>
        <v>0</v>
      </c>
      <c r="JSM39" s="927">
        <f t="shared" si="652"/>
        <v>0</v>
      </c>
      <c r="JSN39" s="927">
        <f t="shared" si="652"/>
        <v>0</v>
      </c>
      <c r="JSO39" s="927">
        <f t="shared" si="652"/>
        <v>0</v>
      </c>
      <c r="JSP39" s="927">
        <f t="shared" si="652"/>
        <v>0</v>
      </c>
      <c r="JSQ39" s="927">
        <f t="shared" si="652"/>
        <v>0</v>
      </c>
      <c r="JSR39" s="927">
        <f t="shared" si="652"/>
        <v>0</v>
      </c>
      <c r="JSS39" s="927">
        <f t="shared" si="652"/>
        <v>0</v>
      </c>
      <c r="JST39" s="927">
        <f t="shared" si="652"/>
        <v>0</v>
      </c>
      <c r="JSU39" s="927">
        <f t="shared" si="652"/>
        <v>0</v>
      </c>
      <c r="JSV39" s="927">
        <f t="shared" si="652"/>
        <v>0</v>
      </c>
      <c r="JSW39" s="927">
        <f t="shared" si="652"/>
        <v>0</v>
      </c>
      <c r="JSX39" s="927">
        <f t="shared" si="652"/>
        <v>0</v>
      </c>
      <c r="JSY39" s="927">
        <f t="shared" si="652"/>
        <v>0</v>
      </c>
      <c r="JSZ39" s="927">
        <f t="shared" si="652"/>
        <v>0</v>
      </c>
      <c r="JTA39" s="927">
        <f t="shared" si="652"/>
        <v>0</v>
      </c>
      <c r="JTB39" s="927">
        <f t="shared" si="652"/>
        <v>0</v>
      </c>
      <c r="JTC39" s="927">
        <f t="shared" si="652"/>
        <v>0</v>
      </c>
      <c r="JTD39" s="927">
        <f t="shared" si="652"/>
        <v>0</v>
      </c>
      <c r="JTE39" s="927">
        <f t="shared" si="652"/>
        <v>0</v>
      </c>
      <c r="JTF39" s="927">
        <f t="shared" si="652"/>
        <v>0</v>
      </c>
      <c r="JTG39" s="927">
        <f t="shared" si="652"/>
        <v>0</v>
      </c>
      <c r="JTH39" s="927">
        <f t="shared" si="652"/>
        <v>0</v>
      </c>
      <c r="JTI39" s="927">
        <f t="shared" si="652"/>
        <v>0</v>
      </c>
      <c r="JTJ39" s="927">
        <f t="shared" si="652"/>
        <v>0</v>
      </c>
      <c r="JTK39" s="927">
        <f t="shared" si="652"/>
        <v>0</v>
      </c>
      <c r="JTL39" s="927">
        <f t="shared" si="652"/>
        <v>0</v>
      </c>
      <c r="JTM39" s="927">
        <f t="shared" si="652"/>
        <v>0</v>
      </c>
      <c r="JTN39" s="927">
        <f t="shared" si="652"/>
        <v>0</v>
      </c>
      <c r="JTO39" s="927">
        <f t="shared" si="652"/>
        <v>0</v>
      </c>
      <c r="JTP39" s="927">
        <f t="shared" si="652"/>
        <v>0</v>
      </c>
      <c r="JTQ39" s="927">
        <f t="shared" si="652"/>
        <v>0</v>
      </c>
      <c r="JTR39" s="927">
        <f t="shared" si="652"/>
        <v>0</v>
      </c>
      <c r="JTS39" s="927">
        <f t="shared" si="652"/>
        <v>0</v>
      </c>
      <c r="JTT39" s="927">
        <f t="shared" si="652"/>
        <v>0</v>
      </c>
      <c r="JTU39" s="927">
        <f t="shared" si="652"/>
        <v>0</v>
      </c>
      <c r="JTV39" s="927">
        <f t="shared" ref="JTV39:JWG39" si="653">+JTU39</f>
        <v>0</v>
      </c>
      <c r="JTW39" s="927">
        <f t="shared" si="653"/>
        <v>0</v>
      </c>
      <c r="JTX39" s="927">
        <f t="shared" si="653"/>
        <v>0</v>
      </c>
      <c r="JTY39" s="927">
        <f t="shared" si="653"/>
        <v>0</v>
      </c>
      <c r="JTZ39" s="927">
        <f t="shared" si="653"/>
        <v>0</v>
      </c>
      <c r="JUA39" s="927">
        <f t="shared" si="653"/>
        <v>0</v>
      </c>
      <c r="JUB39" s="927">
        <f t="shared" si="653"/>
        <v>0</v>
      </c>
      <c r="JUC39" s="927">
        <f t="shared" si="653"/>
        <v>0</v>
      </c>
      <c r="JUD39" s="927">
        <f t="shared" si="653"/>
        <v>0</v>
      </c>
      <c r="JUE39" s="927">
        <f t="shared" si="653"/>
        <v>0</v>
      </c>
      <c r="JUF39" s="927">
        <f t="shared" si="653"/>
        <v>0</v>
      </c>
      <c r="JUG39" s="927">
        <f t="shared" si="653"/>
        <v>0</v>
      </c>
      <c r="JUH39" s="927">
        <f t="shared" si="653"/>
        <v>0</v>
      </c>
      <c r="JUI39" s="927">
        <f t="shared" si="653"/>
        <v>0</v>
      </c>
      <c r="JUJ39" s="927">
        <f t="shared" si="653"/>
        <v>0</v>
      </c>
      <c r="JUK39" s="927">
        <f t="shared" si="653"/>
        <v>0</v>
      </c>
      <c r="JUL39" s="927">
        <f t="shared" si="653"/>
        <v>0</v>
      </c>
      <c r="JUM39" s="927">
        <f t="shared" si="653"/>
        <v>0</v>
      </c>
      <c r="JUN39" s="927">
        <f t="shared" si="653"/>
        <v>0</v>
      </c>
      <c r="JUO39" s="927">
        <f t="shared" si="653"/>
        <v>0</v>
      </c>
      <c r="JUP39" s="927">
        <f t="shared" si="653"/>
        <v>0</v>
      </c>
      <c r="JUQ39" s="927">
        <f t="shared" si="653"/>
        <v>0</v>
      </c>
      <c r="JUR39" s="927">
        <f t="shared" si="653"/>
        <v>0</v>
      </c>
      <c r="JUS39" s="927">
        <f t="shared" si="653"/>
        <v>0</v>
      </c>
      <c r="JUT39" s="927">
        <f t="shared" si="653"/>
        <v>0</v>
      </c>
      <c r="JUU39" s="927">
        <f t="shared" si="653"/>
        <v>0</v>
      </c>
      <c r="JUV39" s="927">
        <f t="shared" si="653"/>
        <v>0</v>
      </c>
      <c r="JUW39" s="927">
        <f t="shared" si="653"/>
        <v>0</v>
      </c>
      <c r="JUX39" s="927">
        <f t="shared" si="653"/>
        <v>0</v>
      </c>
      <c r="JUY39" s="927">
        <f t="shared" si="653"/>
        <v>0</v>
      </c>
      <c r="JUZ39" s="927">
        <f t="shared" si="653"/>
        <v>0</v>
      </c>
      <c r="JVA39" s="927">
        <f t="shared" si="653"/>
        <v>0</v>
      </c>
      <c r="JVB39" s="927">
        <f t="shared" si="653"/>
        <v>0</v>
      </c>
      <c r="JVC39" s="927">
        <f t="shared" si="653"/>
        <v>0</v>
      </c>
      <c r="JVD39" s="927">
        <f t="shared" si="653"/>
        <v>0</v>
      </c>
      <c r="JVE39" s="927">
        <f t="shared" si="653"/>
        <v>0</v>
      </c>
      <c r="JVF39" s="927">
        <f t="shared" si="653"/>
        <v>0</v>
      </c>
      <c r="JVG39" s="927">
        <f t="shared" si="653"/>
        <v>0</v>
      </c>
      <c r="JVH39" s="927">
        <f t="shared" si="653"/>
        <v>0</v>
      </c>
      <c r="JVI39" s="927">
        <f t="shared" si="653"/>
        <v>0</v>
      </c>
      <c r="JVJ39" s="927">
        <f t="shared" si="653"/>
        <v>0</v>
      </c>
      <c r="JVK39" s="927">
        <f t="shared" si="653"/>
        <v>0</v>
      </c>
      <c r="JVL39" s="927">
        <f t="shared" si="653"/>
        <v>0</v>
      </c>
      <c r="JVM39" s="927">
        <f t="shared" si="653"/>
        <v>0</v>
      </c>
      <c r="JVN39" s="927">
        <f t="shared" si="653"/>
        <v>0</v>
      </c>
      <c r="JVO39" s="927">
        <f t="shared" si="653"/>
        <v>0</v>
      </c>
      <c r="JVP39" s="927">
        <f t="shared" si="653"/>
        <v>0</v>
      </c>
      <c r="JVQ39" s="927">
        <f t="shared" si="653"/>
        <v>0</v>
      </c>
      <c r="JVR39" s="927">
        <f t="shared" si="653"/>
        <v>0</v>
      </c>
      <c r="JVS39" s="927">
        <f t="shared" si="653"/>
        <v>0</v>
      </c>
      <c r="JVT39" s="927">
        <f t="shared" si="653"/>
        <v>0</v>
      </c>
      <c r="JVU39" s="927">
        <f t="shared" si="653"/>
        <v>0</v>
      </c>
      <c r="JVV39" s="927">
        <f t="shared" si="653"/>
        <v>0</v>
      </c>
      <c r="JVW39" s="927">
        <f t="shared" si="653"/>
        <v>0</v>
      </c>
      <c r="JVX39" s="927">
        <f t="shared" si="653"/>
        <v>0</v>
      </c>
      <c r="JVY39" s="927">
        <f t="shared" si="653"/>
        <v>0</v>
      </c>
      <c r="JVZ39" s="927">
        <f t="shared" si="653"/>
        <v>0</v>
      </c>
      <c r="JWA39" s="927">
        <f t="shared" si="653"/>
        <v>0</v>
      </c>
      <c r="JWB39" s="927">
        <f t="shared" si="653"/>
        <v>0</v>
      </c>
      <c r="JWC39" s="927">
        <f t="shared" si="653"/>
        <v>0</v>
      </c>
      <c r="JWD39" s="927">
        <f t="shared" si="653"/>
        <v>0</v>
      </c>
      <c r="JWE39" s="927">
        <f t="shared" si="653"/>
        <v>0</v>
      </c>
      <c r="JWF39" s="927">
        <f t="shared" si="653"/>
        <v>0</v>
      </c>
      <c r="JWG39" s="927">
        <f t="shared" si="653"/>
        <v>0</v>
      </c>
      <c r="JWH39" s="927">
        <f t="shared" ref="JWH39:JYS39" si="654">+JWG39</f>
        <v>0</v>
      </c>
      <c r="JWI39" s="927">
        <f t="shared" si="654"/>
        <v>0</v>
      </c>
      <c r="JWJ39" s="927">
        <f t="shared" si="654"/>
        <v>0</v>
      </c>
      <c r="JWK39" s="927">
        <f t="shared" si="654"/>
        <v>0</v>
      </c>
      <c r="JWL39" s="927">
        <f t="shared" si="654"/>
        <v>0</v>
      </c>
      <c r="JWM39" s="927">
        <f t="shared" si="654"/>
        <v>0</v>
      </c>
      <c r="JWN39" s="927">
        <f t="shared" si="654"/>
        <v>0</v>
      </c>
      <c r="JWO39" s="927">
        <f t="shared" si="654"/>
        <v>0</v>
      </c>
      <c r="JWP39" s="927">
        <f t="shared" si="654"/>
        <v>0</v>
      </c>
      <c r="JWQ39" s="927">
        <f t="shared" si="654"/>
        <v>0</v>
      </c>
      <c r="JWR39" s="927">
        <f t="shared" si="654"/>
        <v>0</v>
      </c>
      <c r="JWS39" s="927">
        <f t="shared" si="654"/>
        <v>0</v>
      </c>
      <c r="JWT39" s="927">
        <f t="shared" si="654"/>
        <v>0</v>
      </c>
      <c r="JWU39" s="927">
        <f t="shared" si="654"/>
        <v>0</v>
      </c>
      <c r="JWV39" s="927">
        <f t="shared" si="654"/>
        <v>0</v>
      </c>
      <c r="JWW39" s="927">
        <f t="shared" si="654"/>
        <v>0</v>
      </c>
      <c r="JWX39" s="927">
        <f t="shared" si="654"/>
        <v>0</v>
      </c>
      <c r="JWY39" s="927">
        <f t="shared" si="654"/>
        <v>0</v>
      </c>
      <c r="JWZ39" s="927">
        <f t="shared" si="654"/>
        <v>0</v>
      </c>
      <c r="JXA39" s="927">
        <f t="shared" si="654"/>
        <v>0</v>
      </c>
      <c r="JXB39" s="927">
        <f t="shared" si="654"/>
        <v>0</v>
      </c>
      <c r="JXC39" s="927">
        <f t="shared" si="654"/>
        <v>0</v>
      </c>
      <c r="JXD39" s="927">
        <f t="shared" si="654"/>
        <v>0</v>
      </c>
      <c r="JXE39" s="927">
        <f t="shared" si="654"/>
        <v>0</v>
      </c>
      <c r="JXF39" s="927">
        <f t="shared" si="654"/>
        <v>0</v>
      </c>
      <c r="JXG39" s="927">
        <f t="shared" si="654"/>
        <v>0</v>
      </c>
      <c r="JXH39" s="927">
        <f t="shared" si="654"/>
        <v>0</v>
      </c>
      <c r="JXI39" s="927">
        <f t="shared" si="654"/>
        <v>0</v>
      </c>
      <c r="JXJ39" s="927">
        <f t="shared" si="654"/>
        <v>0</v>
      </c>
      <c r="JXK39" s="927">
        <f t="shared" si="654"/>
        <v>0</v>
      </c>
      <c r="JXL39" s="927">
        <f t="shared" si="654"/>
        <v>0</v>
      </c>
      <c r="JXM39" s="927">
        <f t="shared" si="654"/>
        <v>0</v>
      </c>
      <c r="JXN39" s="927">
        <f t="shared" si="654"/>
        <v>0</v>
      </c>
      <c r="JXO39" s="927">
        <f t="shared" si="654"/>
        <v>0</v>
      </c>
      <c r="JXP39" s="927">
        <f t="shared" si="654"/>
        <v>0</v>
      </c>
      <c r="JXQ39" s="927">
        <f t="shared" si="654"/>
        <v>0</v>
      </c>
      <c r="JXR39" s="927">
        <f t="shared" si="654"/>
        <v>0</v>
      </c>
      <c r="JXS39" s="927">
        <f t="shared" si="654"/>
        <v>0</v>
      </c>
      <c r="JXT39" s="927">
        <f t="shared" si="654"/>
        <v>0</v>
      </c>
      <c r="JXU39" s="927">
        <f t="shared" si="654"/>
        <v>0</v>
      </c>
      <c r="JXV39" s="927">
        <f t="shared" si="654"/>
        <v>0</v>
      </c>
      <c r="JXW39" s="927">
        <f t="shared" si="654"/>
        <v>0</v>
      </c>
      <c r="JXX39" s="927">
        <f t="shared" si="654"/>
        <v>0</v>
      </c>
      <c r="JXY39" s="927">
        <f t="shared" si="654"/>
        <v>0</v>
      </c>
      <c r="JXZ39" s="927">
        <f t="shared" si="654"/>
        <v>0</v>
      </c>
      <c r="JYA39" s="927">
        <f t="shared" si="654"/>
        <v>0</v>
      </c>
      <c r="JYB39" s="927">
        <f t="shared" si="654"/>
        <v>0</v>
      </c>
      <c r="JYC39" s="927">
        <f t="shared" si="654"/>
        <v>0</v>
      </c>
      <c r="JYD39" s="927">
        <f t="shared" si="654"/>
        <v>0</v>
      </c>
      <c r="JYE39" s="927">
        <f t="shared" si="654"/>
        <v>0</v>
      </c>
      <c r="JYF39" s="927">
        <f t="shared" si="654"/>
        <v>0</v>
      </c>
      <c r="JYG39" s="927">
        <f t="shared" si="654"/>
        <v>0</v>
      </c>
      <c r="JYH39" s="927">
        <f t="shared" si="654"/>
        <v>0</v>
      </c>
      <c r="JYI39" s="927">
        <f t="shared" si="654"/>
        <v>0</v>
      </c>
      <c r="JYJ39" s="927">
        <f t="shared" si="654"/>
        <v>0</v>
      </c>
      <c r="JYK39" s="927">
        <f t="shared" si="654"/>
        <v>0</v>
      </c>
      <c r="JYL39" s="927">
        <f t="shared" si="654"/>
        <v>0</v>
      </c>
      <c r="JYM39" s="927">
        <f t="shared" si="654"/>
        <v>0</v>
      </c>
      <c r="JYN39" s="927">
        <f t="shared" si="654"/>
        <v>0</v>
      </c>
      <c r="JYO39" s="927">
        <f t="shared" si="654"/>
        <v>0</v>
      </c>
      <c r="JYP39" s="927">
        <f t="shared" si="654"/>
        <v>0</v>
      </c>
      <c r="JYQ39" s="927">
        <f t="shared" si="654"/>
        <v>0</v>
      </c>
      <c r="JYR39" s="927">
        <f t="shared" si="654"/>
        <v>0</v>
      </c>
      <c r="JYS39" s="927">
        <f t="shared" si="654"/>
        <v>0</v>
      </c>
      <c r="JYT39" s="927">
        <f t="shared" ref="JYT39:KBE39" si="655">+JYS39</f>
        <v>0</v>
      </c>
      <c r="JYU39" s="927">
        <f t="shared" si="655"/>
        <v>0</v>
      </c>
      <c r="JYV39" s="927">
        <f t="shared" si="655"/>
        <v>0</v>
      </c>
      <c r="JYW39" s="927">
        <f t="shared" si="655"/>
        <v>0</v>
      </c>
      <c r="JYX39" s="927">
        <f t="shared" si="655"/>
        <v>0</v>
      </c>
      <c r="JYY39" s="927">
        <f t="shared" si="655"/>
        <v>0</v>
      </c>
      <c r="JYZ39" s="927">
        <f t="shared" si="655"/>
        <v>0</v>
      </c>
      <c r="JZA39" s="927">
        <f t="shared" si="655"/>
        <v>0</v>
      </c>
      <c r="JZB39" s="927">
        <f t="shared" si="655"/>
        <v>0</v>
      </c>
      <c r="JZC39" s="927">
        <f t="shared" si="655"/>
        <v>0</v>
      </c>
      <c r="JZD39" s="927">
        <f t="shared" si="655"/>
        <v>0</v>
      </c>
      <c r="JZE39" s="927">
        <f t="shared" si="655"/>
        <v>0</v>
      </c>
      <c r="JZF39" s="927">
        <f t="shared" si="655"/>
        <v>0</v>
      </c>
      <c r="JZG39" s="927">
        <f t="shared" si="655"/>
        <v>0</v>
      </c>
      <c r="JZH39" s="927">
        <f t="shared" si="655"/>
        <v>0</v>
      </c>
      <c r="JZI39" s="927">
        <f t="shared" si="655"/>
        <v>0</v>
      </c>
      <c r="JZJ39" s="927">
        <f t="shared" si="655"/>
        <v>0</v>
      </c>
      <c r="JZK39" s="927">
        <f t="shared" si="655"/>
        <v>0</v>
      </c>
      <c r="JZL39" s="927">
        <f t="shared" si="655"/>
        <v>0</v>
      </c>
      <c r="JZM39" s="927">
        <f t="shared" si="655"/>
        <v>0</v>
      </c>
      <c r="JZN39" s="927">
        <f t="shared" si="655"/>
        <v>0</v>
      </c>
      <c r="JZO39" s="927">
        <f t="shared" si="655"/>
        <v>0</v>
      </c>
      <c r="JZP39" s="927">
        <f t="shared" si="655"/>
        <v>0</v>
      </c>
      <c r="JZQ39" s="927">
        <f t="shared" si="655"/>
        <v>0</v>
      </c>
      <c r="JZR39" s="927">
        <f t="shared" si="655"/>
        <v>0</v>
      </c>
      <c r="JZS39" s="927">
        <f t="shared" si="655"/>
        <v>0</v>
      </c>
      <c r="JZT39" s="927">
        <f t="shared" si="655"/>
        <v>0</v>
      </c>
      <c r="JZU39" s="927">
        <f t="shared" si="655"/>
        <v>0</v>
      </c>
      <c r="JZV39" s="927">
        <f t="shared" si="655"/>
        <v>0</v>
      </c>
      <c r="JZW39" s="927">
        <f t="shared" si="655"/>
        <v>0</v>
      </c>
      <c r="JZX39" s="927">
        <f t="shared" si="655"/>
        <v>0</v>
      </c>
      <c r="JZY39" s="927">
        <f t="shared" si="655"/>
        <v>0</v>
      </c>
      <c r="JZZ39" s="927">
        <f t="shared" si="655"/>
        <v>0</v>
      </c>
      <c r="KAA39" s="927">
        <f t="shared" si="655"/>
        <v>0</v>
      </c>
      <c r="KAB39" s="927">
        <f t="shared" si="655"/>
        <v>0</v>
      </c>
      <c r="KAC39" s="927">
        <f t="shared" si="655"/>
        <v>0</v>
      </c>
      <c r="KAD39" s="927">
        <f t="shared" si="655"/>
        <v>0</v>
      </c>
      <c r="KAE39" s="927">
        <f t="shared" si="655"/>
        <v>0</v>
      </c>
      <c r="KAF39" s="927">
        <f t="shared" si="655"/>
        <v>0</v>
      </c>
      <c r="KAG39" s="927">
        <f t="shared" si="655"/>
        <v>0</v>
      </c>
      <c r="KAH39" s="927">
        <f t="shared" si="655"/>
        <v>0</v>
      </c>
      <c r="KAI39" s="927">
        <f t="shared" si="655"/>
        <v>0</v>
      </c>
      <c r="KAJ39" s="927">
        <f t="shared" si="655"/>
        <v>0</v>
      </c>
      <c r="KAK39" s="927">
        <f t="shared" si="655"/>
        <v>0</v>
      </c>
      <c r="KAL39" s="927">
        <f t="shared" si="655"/>
        <v>0</v>
      </c>
      <c r="KAM39" s="927">
        <f t="shared" si="655"/>
        <v>0</v>
      </c>
      <c r="KAN39" s="927">
        <f t="shared" si="655"/>
        <v>0</v>
      </c>
      <c r="KAO39" s="927">
        <f t="shared" si="655"/>
        <v>0</v>
      </c>
      <c r="KAP39" s="927">
        <f t="shared" si="655"/>
        <v>0</v>
      </c>
      <c r="KAQ39" s="927">
        <f t="shared" si="655"/>
        <v>0</v>
      </c>
      <c r="KAR39" s="927">
        <f t="shared" si="655"/>
        <v>0</v>
      </c>
      <c r="KAS39" s="927">
        <f t="shared" si="655"/>
        <v>0</v>
      </c>
      <c r="KAT39" s="927">
        <f t="shared" si="655"/>
        <v>0</v>
      </c>
      <c r="KAU39" s="927">
        <f t="shared" si="655"/>
        <v>0</v>
      </c>
      <c r="KAV39" s="927">
        <f t="shared" si="655"/>
        <v>0</v>
      </c>
      <c r="KAW39" s="927">
        <f t="shared" si="655"/>
        <v>0</v>
      </c>
      <c r="KAX39" s="927">
        <f t="shared" si="655"/>
        <v>0</v>
      </c>
      <c r="KAY39" s="927">
        <f t="shared" si="655"/>
        <v>0</v>
      </c>
      <c r="KAZ39" s="927">
        <f t="shared" si="655"/>
        <v>0</v>
      </c>
      <c r="KBA39" s="927">
        <f t="shared" si="655"/>
        <v>0</v>
      </c>
      <c r="KBB39" s="927">
        <f t="shared" si="655"/>
        <v>0</v>
      </c>
      <c r="KBC39" s="927">
        <f t="shared" si="655"/>
        <v>0</v>
      </c>
      <c r="KBD39" s="927">
        <f t="shared" si="655"/>
        <v>0</v>
      </c>
      <c r="KBE39" s="927">
        <f t="shared" si="655"/>
        <v>0</v>
      </c>
      <c r="KBF39" s="927">
        <f t="shared" ref="KBF39:KDQ39" si="656">+KBE39</f>
        <v>0</v>
      </c>
      <c r="KBG39" s="927">
        <f t="shared" si="656"/>
        <v>0</v>
      </c>
      <c r="KBH39" s="927">
        <f t="shared" si="656"/>
        <v>0</v>
      </c>
      <c r="KBI39" s="927">
        <f t="shared" si="656"/>
        <v>0</v>
      </c>
      <c r="KBJ39" s="927">
        <f t="shared" si="656"/>
        <v>0</v>
      </c>
      <c r="KBK39" s="927">
        <f t="shared" si="656"/>
        <v>0</v>
      </c>
      <c r="KBL39" s="927">
        <f t="shared" si="656"/>
        <v>0</v>
      </c>
      <c r="KBM39" s="927">
        <f t="shared" si="656"/>
        <v>0</v>
      </c>
      <c r="KBN39" s="927">
        <f t="shared" si="656"/>
        <v>0</v>
      </c>
      <c r="KBO39" s="927">
        <f t="shared" si="656"/>
        <v>0</v>
      </c>
      <c r="KBP39" s="927">
        <f t="shared" si="656"/>
        <v>0</v>
      </c>
      <c r="KBQ39" s="927">
        <f t="shared" si="656"/>
        <v>0</v>
      </c>
      <c r="KBR39" s="927">
        <f t="shared" si="656"/>
        <v>0</v>
      </c>
      <c r="KBS39" s="927">
        <f t="shared" si="656"/>
        <v>0</v>
      </c>
      <c r="KBT39" s="927">
        <f t="shared" si="656"/>
        <v>0</v>
      </c>
      <c r="KBU39" s="927">
        <f t="shared" si="656"/>
        <v>0</v>
      </c>
      <c r="KBV39" s="927">
        <f t="shared" si="656"/>
        <v>0</v>
      </c>
      <c r="KBW39" s="927">
        <f t="shared" si="656"/>
        <v>0</v>
      </c>
      <c r="KBX39" s="927">
        <f t="shared" si="656"/>
        <v>0</v>
      </c>
      <c r="KBY39" s="927">
        <f t="shared" si="656"/>
        <v>0</v>
      </c>
      <c r="KBZ39" s="927">
        <f t="shared" si="656"/>
        <v>0</v>
      </c>
      <c r="KCA39" s="927">
        <f t="shared" si="656"/>
        <v>0</v>
      </c>
      <c r="KCB39" s="927">
        <f t="shared" si="656"/>
        <v>0</v>
      </c>
      <c r="KCC39" s="927">
        <f t="shared" si="656"/>
        <v>0</v>
      </c>
      <c r="KCD39" s="927">
        <f t="shared" si="656"/>
        <v>0</v>
      </c>
      <c r="KCE39" s="927">
        <f t="shared" si="656"/>
        <v>0</v>
      </c>
      <c r="KCF39" s="927">
        <f t="shared" si="656"/>
        <v>0</v>
      </c>
      <c r="KCG39" s="927">
        <f t="shared" si="656"/>
        <v>0</v>
      </c>
      <c r="KCH39" s="927">
        <f t="shared" si="656"/>
        <v>0</v>
      </c>
      <c r="KCI39" s="927">
        <f t="shared" si="656"/>
        <v>0</v>
      </c>
      <c r="KCJ39" s="927">
        <f t="shared" si="656"/>
        <v>0</v>
      </c>
      <c r="KCK39" s="927">
        <f t="shared" si="656"/>
        <v>0</v>
      </c>
      <c r="KCL39" s="927">
        <f t="shared" si="656"/>
        <v>0</v>
      </c>
      <c r="KCM39" s="927">
        <f t="shared" si="656"/>
        <v>0</v>
      </c>
      <c r="KCN39" s="927">
        <f t="shared" si="656"/>
        <v>0</v>
      </c>
      <c r="KCO39" s="927">
        <f t="shared" si="656"/>
        <v>0</v>
      </c>
      <c r="KCP39" s="927">
        <f t="shared" si="656"/>
        <v>0</v>
      </c>
      <c r="KCQ39" s="927">
        <f t="shared" si="656"/>
        <v>0</v>
      </c>
      <c r="KCR39" s="927">
        <f t="shared" si="656"/>
        <v>0</v>
      </c>
      <c r="KCS39" s="927">
        <f t="shared" si="656"/>
        <v>0</v>
      </c>
      <c r="KCT39" s="927">
        <f t="shared" si="656"/>
        <v>0</v>
      </c>
      <c r="KCU39" s="927">
        <f t="shared" si="656"/>
        <v>0</v>
      </c>
      <c r="KCV39" s="927">
        <f t="shared" si="656"/>
        <v>0</v>
      </c>
      <c r="KCW39" s="927">
        <f t="shared" si="656"/>
        <v>0</v>
      </c>
      <c r="KCX39" s="927">
        <f t="shared" si="656"/>
        <v>0</v>
      </c>
      <c r="KCY39" s="927">
        <f t="shared" si="656"/>
        <v>0</v>
      </c>
      <c r="KCZ39" s="927">
        <f t="shared" si="656"/>
        <v>0</v>
      </c>
      <c r="KDA39" s="927">
        <f t="shared" si="656"/>
        <v>0</v>
      </c>
      <c r="KDB39" s="927">
        <f t="shared" si="656"/>
        <v>0</v>
      </c>
      <c r="KDC39" s="927">
        <f t="shared" si="656"/>
        <v>0</v>
      </c>
      <c r="KDD39" s="927">
        <f t="shared" si="656"/>
        <v>0</v>
      </c>
      <c r="KDE39" s="927">
        <f t="shared" si="656"/>
        <v>0</v>
      </c>
      <c r="KDF39" s="927">
        <f t="shared" si="656"/>
        <v>0</v>
      </c>
      <c r="KDG39" s="927">
        <f t="shared" si="656"/>
        <v>0</v>
      </c>
      <c r="KDH39" s="927">
        <f t="shared" si="656"/>
        <v>0</v>
      </c>
      <c r="KDI39" s="927">
        <f t="shared" si="656"/>
        <v>0</v>
      </c>
      <c r="KDJ39" s="927">
        <f t="shared" si="656"/>
        <v>0</v>
      </c>
      <c r="KDK39" s="927">
        <f t="shared" si="656"/>
        <v>0</v>
      </c>
      <c r="KDL39" s="927">
        <f t="shared" si="656"/>
        <v>0</v>
      </c>
      <c r="KDM39" s="927">
        <f t="shared" si="656"/>
        <v>0</v>
      </c>
      <c r="KDN39" s="927">
        <f t="shared" si="656"/>
        <v>0</v>
      </c>
      <c r="KDO39" s="927">
        <f t="shared" si="656"/>
        <v>0</v>
      </c>
      <c r="KDP39" s="927">
        <f t="shared" si="656"/>
        <v>0</v>
      </c>
      <c r="KDQ39" s="927">
        <f t="shared" si="656"/>
        <v>0</v>
      </c>
      <c r="KDR39" s="927">
        <f t="shared" ref="KDR39:KGC39" si="657">+KDQ39</f>
        <v>0</v>
      </c>
      <c r="KDS39" s="927">
        <f t="shared" si="657"/>
        <v>0</v>
      </c>
      <c r="KDT39" s="927">
        <f t="shared" si="657"/>
        <v>0</v>
      </c>
      <c r="KDU39" s="927">
        <f t="shared" si="657"/>
        <v>0</v>
      </c>
      <c r="KDV39" s="927">
        <f t="shared" si="657"/>
        <v>0</v>
      </c>
      <c r="KDW39" s="927">
        <f t="shared" si="657"/>
        <v>0</v>
      </c>
      <c r="KDX39" s="927">
        <f t="shared" si="657"/>
        <v>0</v>
      </c>
      <c r="KDY39" s="927">
        <f t="shared" si="657"/>
        <v>0</v>
      </c>
      <c r="KDZ39" s="927">
        <f t="shared" si="657"/>
        <v>0</v>
      </c>
      <c r="KEA39" s="927">
        <f t="shared" si="657"/>
        <v>0</v>
      </c>
      <c r="KEB39" s="927">
        <f t="shared" si="657"/>
        <v>0</v>
      </c>
      <c r="KEC39" s="927">
        <f t="shared" si="657"/>
        <v>0</v>
      </c>
      <c r="KED39" s="927">
        <f t="shared" si="657"/>
        <v>0</v>
      </c>
      <c r="KEE39" s="927">
        <f t="shared" si="657"/>
        <v>0</v>
      </c>
      <c r="KEF39" s="927">
        <f t="shared" si="657"/>
        <v>0</v>
      </c>
      <c r="KEG39" s="927">
        <f t="shared" si="657"/>
        <v>0</v>
      </c>
      <c r="KEH39" s="927">
        <f t="shared" si="657"/>
        <v>0</v>
      </c>
      <c r="KEI39" s="927">
        <f t="shared" si="657"/>
        <v>0</v>
      </c>
      <c r="KEJ39" s="927">
        <f t="shared" si="657"/>
        <v>0</v>
      </c>
      <c r="KEK39" s="927">
        <f t="shared" si="657"/>
        <v>0</v>
      </c>
      <c r="KEL39" s="927">
        <f t="shared" si="657"/>
        <v>0</v>
      </c>
      <c r="KEM39" s="927">
        <f t="shared" si="657"/>
        <v>0</v>
      </c>
      <c r="KEN39" s="927">
        <f t="shared" si="657"/>
        <v>0</v>
      </c>
      <c r="KEO39" s="927">
        <f t="shared" si="657"/>
        <v>0</v>
      </c>
      <c r="KEP39" s="927">
        <f t="shared" si="657"/>
        <v>0</v>
      </c>
      <c r="KEQ39" s="927">
        <f t="shared" si="657"/>
        <v>0</v>
      </c>
      <c r="KER39" s="927">
        <f t="shared" si="657"/>
        <v>0</v>
      </c>
      <c r="KES39" s="927">
        <f t="shared" si="657"/>
        <v>0</v>
      </c>
      <c r="KET39" s="927">
        <f t="shared" si="657"/>
        <v>0</v>
      </c>
      <c r="KEU39" s="927">
        <f t="shared" si="657"/>
        <v>0</v>
      </c>
      <c r="KEV39" s="927">
        <f t="shared" si="657"/>
        <v>0</v>
      </c>
      <c r="KEW39" s="927">
        <f t="shared" si="657"/>
        <v>0</v>
      </c>
      <c r="KEX39" s="927">
        <f t="shared" si="657"/>
        <v>0</v>
      </c>
      <c r="KEY39" s="927">
        <f t="shared" si="657"/>
        <v>0</v>
      </c>
      <c r="KEZ39" s="927">
        <f t="shared" si="657"/>
        <v>0</v>
      </c>
      <c r="KFA39" s="927">
        <f t="shared" si="657"/>
        <v>0</v>
      </c>
      <c r="KFB39" s="927">
        <f t="shared" si="657"/>
        <v>0</v>
      </c>
      <c r="KFC39" s="927">
        <f t="shared" si="657"/>
        <v>0</v>
      </c>
      <c r="KFD39" s="927">
        <f t="shared" si="657"/>
        <v>0</v>
      </c>
      <c r="KFE39" s="927">
        <f t="shared" si="657"/>
        <v>0</v>
      </c>
      <c r="KFF39" s="927">
        <f t="shared" si="657"/>
        <v>0</v>
      </c>
      <c r="KFG39" s="927">
        <f t="shared" si="657"/>
        <v>0</v>
      </c>
      <c r="KFH39" s="927">
        <f t="shared" si="657"/>
        <v>0</v>
      </c>
      <c r="KFI39" s="927">
        <f t="shared" si="657"/>
        <v>0</v>
      </c>
      <c r="KFJ39" s="927">
        <f t="shared" si="657"/>
        <v>0</v>
      </c>
      <c r="KFK39" s="927">
        <f t="shared" si="657"/>
        <v>0</v>
      </c>
      <c r="KFL39" s="927">
        <f t="shared" si="657"/>
        <v>0</v>
      </c>
      <c r="KFM39" s="927">
        <f t="shared" si="657"/>
        <v>0</v>
      </c>
      <c r="KFN39" s="927">
        <f t="shared" si="657"/>
        <v>0</v>
      </c>
      <c r="KFO39" s="927">
        <f t="shared" si="657"/>
        <v>0</v>
      </c>
      <c r="KFP39" s="927">
        <f t="shared" si="657"/>
        <v>0</v>
      </c>
      <c r="KFQ39" s="927">
        <f t="shared" si="657"/>
        <v>0</v>
      </c>
      <c r="KFR39" s="927">
        <f t="shared" si="657"/>
        <v>0</v>
      </c>
      <c r="KFS39" s="927">
        <f t="shared" si="657"/>
        <v>0</v>
      </c>
      <c r="KFT39" s="927">
        <f t="shared" si="657"/>
        <v>0</v>
      </c>
      <c r="KFU39" s="927">
        <f t="shared" si="657"/>
        <v>0</v>
      </c>
      <c r="KFV39" s="927">
        <f t="shared" si="657"/>
        <v>0</v>
      </c>
      <c r="KFW39" s="927">
        <f t="shared" si="657"/>
        <v>0</v>
      </c>
      <c r="KFX39" s="927">
        <f t="shared" si="657"/>
        <v>0</v>
      </c>
      <c r="KFY39" s="927">
        <f t="shared" si="657"/>
        <v>0</v>
      </c>
      <c r="KFZ39" s="927">
        <f t="shared" si="657"/>
        <v>0</v>
      </c>
      <c r="KGA39" s="927">
        <f t="shared" si="657"/>
        <v>0</v>
      </c>
      <c r="KGB39" s="927">
        <f t="shared" si="657"/>
        <v>0</v>
      </c>
      <c r="KGC39" s="927">
        <f t="shared" si="657"/>
        <v>0</v>
      </c>
      <c r="KGD39" s="927">
        <f t="shared" ref="KGD39:KIO39" si="658">+KGC39</f>
        <v>0</v>
      </c>
      <c r="KGE39" s="927">
        <f t="shared" si="658"/>
        <v>0</v>
      </c>
      <c r="KGF39" s="927">
        <f t="shared" si="658"/>
        <v>0</v>
      </c>
      <c r="KGG39" s="927">
        <f t="shared" si="658"/>
        <v>0</v>
      </c>
      <c r="KGH39" s="927">
        <f t="shared" si="658"/>
        <v>0</v>
      </c>
      <c r="KGI39" s="927">
        <f t="shared" si="658"/>
        <v>0</v>
      </c>
      <c r="KGJ39" s="927">
        <f t="shared" si="658"/>
        <v>0</v>
      </c>
      <c r="KGK39" s="927">
        <f t="shared" si="658"/>
        <v>0</v>
      </c>
      <c r="KGL39" s="927">
        <f t="shared" si="658"/>
        <v>0</v>
      </c>
      <c r="KGM39" s="927">
        <f t="shared" si="658"/>
        <v>0</v>
      </c>
      <c r="KGN39" s="927">
        <f t="shared" si="658"/>
        <v>0</v>
      </c>
      <c r="KGO39" s="927">
        <f t="shared" si="658"/>
        <v>0</v>
      </c>
      <c r="KGP39" s="927">
        <f t="shared" si="658"/>
        <v>0</v>
      </c>
      <c r="KGQ39" s="927">
        <f t="shared" si="658"/>
        <v>0</v>
      </c>
      <c r="KGR39" s="927">
        <f t="shared" si="658"/>
        <v>0</v>
      </c>
      <c r="KGS39" s="927">
        <f t="shared" si="658"/>
        <v>0</v>
      </c>
      <c r="KGT39" s="927">
        <f t="shared" si="658"/>
        <v>0</v>
      </c>
      <c r="KGU39" s="927">
        <f t="shared" si="658"/>
        <v>0</v>
      </c>
      <c r="KGV39" s="927">
        <f t="shared" si="658"/>
        <v>0</v>
      </c>
      <c r="KGW39" s="927">
        <f t="shared" si="658"/>
        <v>0</v>
      </c>
      <c r="KGX39" s="927">
        <f t="shared" si="658"/>
        <v>0</v>
      </c>
      <c r="KGY39" s="927">
        <f t="shared" si="658"/>
        <v>0</v>
      </c>
      <c r="KGZ39" s="927">
        <f t="shared" si="658"/>
        <v>0</v>
      </c>
      <c r="KHA39" s="927">
        <f t="shared" si="658"/>
        <v>0</v>
      </c>
      <c r="KHB39" s="927">
        <f t="shared" si="658"/>
        <v>0</v>
      </c>
      <c r="KHC39" s="927">
        <f t="shared" si="658"/>
        <v>0</v>
      </c>
      <c r="KHD39" s="927">
        <f t="shared" si="658"/>
        <v>0</v>
      </c>
      <c r="KHE39" s="927">
        <f t="shared" si="658"/>
        <v>0</v>
      </c>
      <c r="KHF39" s="927">
        <f t="shared" si="658"/>
        <v>0</v>
      </c>
      <c r="KHG39" s="927">
        <f t="shared" si="658"/>
        <v>0</v>
      </c>
      <c r="KHH39" s="927">
        <f t="shared" si="658"/>
        <v>0</v>
      </c>
      <c r="KHI39" s="927">
        <f t="shared" si="658"/>
        <v>0</v>
      </c>
      <c r="KHJ39" s="927">
        <f t="shared" si="658"/>
        <v>0</v>
      </c>
      <c r="KHK39" s="927">
        <f t="shared" si="658"/>
        <v>0</v>
      </c>
      <c r="KHL39" s="927">
        <f t="shared" si="658"/>
        <v>0</v>
      </c>
      <c r="KHM39" s="927">
        <f t="shared" si="658"/>
        <v>0</v>
      </c>
      <c r="KHN39" s="927">
        <f t="shared" si="658"/>
        <v>0</v>
      </c>
      <c r="KHO39" s="927">
        <f t="shared" si="658"/>
        <v>0</v>
      </c>
      <c r="KHP39" s="927">
        <f t="shared" si="658"/>
        <v>0</v>
      </c>
      <c r="KHQ39" s="927">
        <f t="shared" si="658"/>
        <v>0</v>
      </c>
      <c r="KHR39" s="927">
        <f t="shared" si="658"/>
        <v>0</v>
      </c>
      <c r="KHS39" s="927">
        <f t="shared" si="658"/>
        <v>0</v>
      </c>
      <c r="KHT39" s="927">
        <f t="shared" si="658"/>
        <v>0</v>
      </c>
      <c r="KHU39" s="927">
        <f t="shared" si="658"/>
        <v>0</v>
      </c>
      <c r="KHV39" s="927">
        <f t="shared" si="658"/>
        <v>0</v>
      </c>
      <c r="KHW39" s="927">
        <f t="shared" si="658"/>
        <v>0</v>
      </c>
      <c r="KHX39" s="927">
        <f t="shared" si="658"/>
        <v>0</v>
      </c>
      <c r="KHY39" s="927">
        <f t="shared" si="658"/>
        <v>0</v>
      </c>
      <c r="KHZ39" s="927">
        <f t="shared" si="658"/>
        <v>0</v>
      </c>
      <c r="KIA39" s="927">
        <f t="shared" si="658"/>
        <v>0</v>
      </c>
      <c r="KIB39" s="927">
        <f t="shared" si="658"/>
        <v>0</v>
      </c>
      <c r="KIC39" s="927">
        <f t="shared" si="658"/>
        <v>0</v>
      </c>
      <c r="KID39" s="927">
        <f t="shared" si="658"/>
        <v>0</v>
      </c>
      <c r="KIE39" s="927">
        <f t="shared" si="658"/>
        <v>0</v>
      </c>
      <c r="KIF39" s="927">
        <f t="shared" si="658"/>
        <v>0</v>
      </c>
      <c r="KIG39" s="927">
        <f t="shared" si="658"/>
        <v>0</v>
      </c>
      <c r="KIH39" s="927">
        <f t="shared" si="658"/>
        <v>0</v>
      </c>
      <c r="KII39" s="927">
        <f t="shared" si="658"/>
        <v>0</v>
      </c>
      <c r="KIJ39" s="927">
        <f t="shared" si="658"/>
        <v>0</v>
      </c>
      <c r="KIK39" s="927">
        <f t="shared" si="658"/>
        <v>0</v>
      </c>
      <c r="KIL39" s="927">
        <f t="shared" si="658"/>
        <v>0</v>
      </c>
      <c r="KIM39" s="927">
        <f t="shared" si="658"/>
        <v>0</v>
      </c>
      <c r="KIN39" s="927">
        <f t="shared" si="658"/>
        <v>0</v>
      </c>
      <c r="KIO39" s="927">
        <f t="shared" si="658"/>
        <v>0</v>
      </c>
      <c r="KIP39" s="927">
        <f t="shared" ref="KIP39:KLA39" si="659">+KIO39</f>
        <v>0</v>
      </c>
      <c r="KIQ39" s="927">
        <f t="shared" si="659"/>
        <v>0</v>
      </c>
      <c r="KIR39" s="927">
        <f t="shared" si="659"/>
        <v>0</v>
      </c>
      <c r="KIS39" s="927">
        <f t="shared" si="659"/>
        <v>0</v>
      </c>
      <c r="KIT39" s="927">
        <f t="shared" si="659"/>
        <v>0</v>
      </c>
      <c r="KIU39" s="927">
        <f t="shared" si="659"/>
        <v>0</v>
      </c>
      <c r="KIV39" s="927">
        <f t="shared" si="659"/>
        <v>0</v>
      </c>
      <c r="KIW39" s="927">
        <f t="shared" si="659"/>
        <v>0</v>
      </c>
      <c r="KIX39" s="927">
        <f t="shared" si="659"/>
        <v>0</v>
      </c>
      <c r="KIY39" s="927">
        <f t="shared" si="659"/>
        <v>0</v>
      </c>
      <c r="KIZ39" s="927">
        <f t="shared" si="659"/>
        <v>0</v>
      </c>
      <c r="KJA39" s="927">
        <f t="shared" si="659"/>
        <v>0</v>
      </c>
      <c r="KJB39" s="927">
        <f t="shared" si="659"/>
        <v>0</v>
      </c>
      <c r="KJC39" s="927">
        <f t="shared" si="659"/>
        <v>0</v>
      </c>
      <c r="KJD39" s="927">
        <f t="shared" si="659"/>
        <v>0</v>
      </c>
      <c r="KJE39" s="927">
        <f t="shared" si="659"/>
        <v>0</v>
      </c>
      <c r="KJF39" s="927">
        <f t="shared" si="659"/>
        <v>0</v>
      </c>
      <c r="KJG39" s="927">
        <f t="shared" si="659"/>
        <v>0</v>
      </c>
      <c r="KJH39" s="927">
        <f t="shared" si="659"/>
        <v>0</v>
      </c>
      <c r="KJI39" s="927">
        <f t="shared" si="659"/>
        <v>0</v>
      </c>
      <c r="KJJ39" s="927">
        <f t="shared" si="659"/>
        <v>0</v>
      </c>
      <c r="KJK39" s="927">
        <f t="shared" si="659"/>
        <v>0</v>
      </c>
      <c r="KJL39" s="927">
        <f t="shared" si="659"/>
        <v>0</v>
      </c>
      <c r="KJM39" s="927">
        <f t="shared" si="659"/>
        <v>0</v>
      </c>
      <c r="KJN39" s="927">
        <f t="shared" si="659"/>
        <v>0</v>
      </c>
      <c r="KJO39" s="927">
        <f t="shared" si="659"/>
        <v>0</v>
      </c>
      <c r="KJP39" s="927">
        <f t="shared" si="659"/>
        <v>0</v>
      </c>
      <c r="KJQ39" s="927">
        <f t="shared" si="659"/>
        <v>0</v>
      </c>
      <c r="KJR39" s="927">
        <f t="shared" si="659"/>
        <v>0</v>
      </c>
      <c r="KJS39" s="927">
        <f t="shared" si="659"/>
        <v>0</v>
      </c>
      <c r="KJT39" s="927">
        <f t="shared" si="659"/>
        <v>0</v>
      </c>
      <c r="KJU39" s="927">
        <f t="shared" si="659"/>
        <v>0</v>
      </c>
      <c r="KJV39" s="927">
        <f t="shared" si="659"/>
        <v>0</v>
      </c>
      <c r="KJW39" s="927">
        <f t="shared" si="659"/>
        <v>0</v>
      </c>
      <c r="KJX39" s="927">
        <f t="shared" si="659"/>
        <v>0</v>
      </c>
      <c r="KJY39" s="927">
        <f t="shared" si="659"/>
        <v>0</v>
      </c>
      <c r="KJZ39" s="927">
        <f t="shared" si="659"/>
        <v>0</v>
      </c>
      <c r="KKA39" s="927">
        <f t="shared" si="659"/>
        <v>0</v>
      </c>
      <c r="KKB39" s="927">
        <f t="shared" si="659"/>
        <v>0</v>
      </c>
      <c r="KKC39" s="927">
        <f t="shared" si="659"/>
        <v>0</v>
      </c>
      <c r="KKD39" s="927">
        <f t="shared" si="659"/>
        <v>0</v>
      </c>
      <c r="KKE39" s="927">
        <f t="shared" si="659"/>
        <v>0</v>
      </c>
      <c r="KKF39" s="927">
        <f t="shared" si="659"/>
        <v>0</v>
      </c>
      <c r="KKG39" s="927">
        <f t="shared" si="659"/>
        <v>0</v>
      </c>
      <c r="KKH39" s="927">
        <f t="shared" si="659"/>
        <v>0</v>
      </c>
      <c r="KKI39" s="927">
        <f t="shared" si="659"/>
        <v>0</v>
      </c>
      <c r="KKJ39" s="927">
        <f t="shared" si="659"/>
        <v>0</v>
      </c>
      <c r="KKK39" s="927">
        <f t="shared" si="659"/>
        <v>0</v>
      </c>
      <c r="KKL39" s="927">
        <f t="shared" si="659"/>
        <v>0</v>
      </c>
      <c r="KKM39" s="927">
        <f t="shared" si="659"/>
        <v>0</v>
      </c>
      <c r="KKN39" s="927">
        <f t="shared" si="659"/>
        <v>0</v>
      </c>
      <c r="KKO39" s="927">
        <f t="shared" si="659"/>
        <v>0</v>
      </c>
      <c r="KKP39" s="927">
        <f t="shared" si="659"/>
        <v>0</v>
      </c>
      <c r="KKQ39" s="927">
        <f t="shared" si="659"/>
        <v>0</v>
      </c>
      <c r="KKR39" s="927">
        <f t="shared" si="659"/>
        <v>0</v>
      </c>
      <c r="KKS39" s="927">
        <f t="shared" si="659"/>
        <v>0</v>
      </c>
      <c r="KKT39" s="927">
        <f t="shared" si="659"/>
        <v>0</v>
      </c>
      <c r="KKU39" s="927">
        <f t="shared" si="659"/>
        <v>0</v>
      </c>
      <c r="KKV39" s="927">
        <f t="shared" si="659"/>
        <v>0</v>
      </c>
      <c r="KKW39" s="927">
        <f t="shared" si="659"/>
        <v>0</v>
      </c>
      <c r="KKX39" s="927">
        <f t="shared" si="659"/>
        <v>0</v>
      </c>
      <c r="KKY39" s="927">
        <f t="shared" si="659"/>
        <v>0</v>
      </c>
      <c r="KKZ39" s="927">
        <f t="shared" si="659"/>
        <v>0</v>
      </c>
      <c r="KLA39" s="927">
        <f t="shared" si="659"/>
        <v>0</v>
      </c>
      <c r="KLB39" s="927">
        <f t="shared" ref="KLB39:KNM39" si="660">+KLA39</f>
        <v>0</v>
      </c>
      <c r="KLC39" s="927">
        <f t="shared" si="660"/>
        <v>0</v>
      </c>
      <c r="KLD39" s="927">
        <f t="shared" si="660"/>
        <v>0</v>
      </c>
      <c r="KLE39" s="927">
        <f t="shared" si="660"/>
        <v>0</v>
      </c>
      <c r="KLF39" s="927">
        <f t="shared" si="660"/>
        <v>0</v>
      </c>
      <c r="KLG39" s="927">
        <f t="shared" si="660"/>
        <v>0</v>
      </c>
      <c r="KLH39" s="927">
        <f t="shared" si="660"/>
        <v>0</v>
      </c>
      <c r="KLI39" s="927">
        <f t="shared" si="660"/>
        <v>0</v>
      </c>
      <c r="KLJ39" s="927">
        <f t="shared" si="660"/>
        <v>0</v>
      </c>
      <c r="KLK39" s="927">
        <f t="shared" si="660"/>
        <v>0</v>
      </c>
      <c r="KLL39" s="927">
        <f t="shared" si="660"/>
        <v>0</v>
      </c>
      <c r="KLM39" s="927">
        <f t="shared" si="660"/>
        <v>0</v>
      </c>
      <c r="KLN39" s="927">
        <f t="shared" si="660"/>
        <v>0</v>
      </c>
      <c r="KLO39" s="927">
        <f t="shared" si="660"/>
        <v>0</v>
      </c>
      <c r="KLP39" s="927">
        <f t="shared" si="660"/>
        <v>0</v>
      </c>
      <c r="KLQ39" s="927">
        <f t="shared" si="660"/>
        <v>0</v>
      </c>
      <c r="KLR39" s="927">
        <f t="shared" si="660"/>
        <v>0</v>
      </c>
      <c r="KLS39" s="927">
        <f t="shared" si="660"/>
        <v>0</v>
      </c>
      <c r="KLT39" s="927">
        <f t="shared" si="660"/>
        <v>0</v>
      </c>
      <c r="KLU39" s="927">
        <f t="shared" si="660"/>
        <v>0</v>
      </c>
      <c r="KLV39" s="927">
        <f t="shared" si="660"/>
        <v>0</v>
      </c>
      <c r="KLW39" s="927">
        <f t="shared" si="660"/>
        <v>0</v>
      </c>
      <c r="KLX39" s="927">
        <f t="shared" si="660"/>
        <v>0</v>
      </c>
      <c r="KLY39" s="927">
        <f t="shared" si="660"/>
        <v>0</v>
      </c>
      <c r="KLZ39" s="927">
        <f t="shared" si="660"/>
        <v>0</v>
      </c>
      <c r="KMA39" s="927">
        <f t="shared" si="660"/>
        <v>0</v>
      </c>
      <c r="KMB39" s="927">
        <f t="shared" si="660"/>
        <v>0</v>
      </c>
      <c r="KMC39" s="927">
        <f t="shared" si="660"/>
        <v>0</v>
      </c>
      <c r="KMD39" s="927">
        <f t="shared" si="660"/>
        <v>0</v>
      </c>
      <c r="KME39" s="927">
        <f t="shared" si="660"/>
        <v>0</v>
      </c>
      <c r="KMF39" s="927">
        <f t="shared" si="660"/>
        <v>0</v>
      </c>
      <c r="KMG39" s="927">
        <f t="shared" si="660"/>
        <v>0</v>
      </c>
      <c r="KMH39" s="927">
        <f t="shared" si="660"/>
        <v>0</v>
      </c>
      <c r="KMI39" s="927">
        <f t="shared" si="660"/>
        <v>0</v>
      </c>
      <c r="KMJ39" s="927">
        <f t="shared" si="660"/>
        <v>0</v>
      </c>
      <c r="KMK39" s="927">
        <f t="shared" si="660"/>
        <v>0</v>
      </c>
      <c r="KML39" s="927">
        <f t="shared" si="660"/>
        <v>0</v>
      </c>
      <c r="KMM39" s="927">
        <f t="shared" si="660"/>
        <v>0</v>
      </c>
      <c r="KMN39" s="927">
        <f t="shared" si="660"/>
        <v>0</v>
      </c>
      <c r="KMO39" s="927">
        <f t="shared" si="660"/>
        <v>0</v>
      </c>
      <c r="KMP39" s="927">
        <f t="shared" si="660"/>
        <v>0</v>
      </c>
      <c r="KMQ39" s="927">
        <f t="shared" si="660"/>
        <v>0</v>
      </c>
      <c r="KMR39" s="927">
        <f t="shared" si="660"/>
        <v>0</v>
      </c>
      <c r="KMS39" s="927">
        <f t="shared" si="660"/>
        <v>0</v>
      </c>
      <c r="KMT39" s="927">
        <f t="shared" si="660"/>
        <v>0</v>
      </c>
      <c r="KMU39" s="927">
        <f t="shared" si="660"/>
        <v>0</v>
      </c>
      <c r="KMV39" s="927">
        <f t="shared" si="660"/>
        <v>0</v>
      </c>
      <c r="KMW39" s="927">
        <f t="shared" si="660"/>
        <v>0</v>
      </c>
      <c r="KMX39" s="927">
        <f t="shared" si="660"/>
        <v>0</v>
      </c>
      <c r="KMY39" s="927">
        <f t="shared" si="660"/>
        <v>0</v>
      </c>
      <c r="KMZ39" s="927">
        <f t="shared" si="660"/>
        <v>0</v>
      </c>
      <c r="KNA39" s="927">
        <f t="shared" si="660"/>
        <v>0</v>
      </c>
      <c r="KNB39" s="927">
        <f t="shared" si="660"/>
        <v>0</v>
      </c>
      <c r="KNC39" s="927">
        <f t="shared" si="660"/>
        <v>0</v>
      </c>
      <c r="KND39" s="927">
        <f t="shared" si="660"/>
        <v>0</v>
      </c>
      <c r="KNE39" s="927">
        <f t="shared" si="660"/>
        <v>0</v>
      </c>
      <c r="KNF39" s="927">
        <f t="shared" si="660"/>
        <v>0</v>
      </c>
      <c r="KNG39" s="927">
        <f t="shared" si="660"/>
        <v>0</v>
      </c>
      <c r="KNH39" s="927">
        <f t="shared" si="660"/>
        <v>0</v>
      </c>
      <c r="KNI39" s="927">
        <f t="shared" si="660"/>
        <v>0</v>
      </c>
      <c r="KNJ39" s="927">
        <f t="shared" si="660"/>
        <v>0</v>
      </c>
      <c r="KNK39" s="927">
        <f t="shared" si="660"/>
        <v>0</v>
      </c>
      <c r="KNL39" s="927">
        <f t="shared" si="660"/>
        <v>0</v>
      </c>
      <c r="KNM39" s="927">
        <f t="shared" si="660"/>
        <v>0</v>
      </c>
      <c r="KNN39" s="927">
        <f t="shared" ref="KNN39:KPY39" si="661">+KNM39</f>
        <v>0</v>
      </c>
      <c r="KNO39" s="927">
        <f t="shared" si="661"/>
        <v>0</v>
      </c>
      <c r="KNP39" s="927">
        <f t="shared" si="661"/>
        <v>0</v>
      </c>
      <c r="KNQ39" s="927">
        <f t="shared" si="661"/>
        <v>0</v>
      </c>
      <c r="KNR39" s="927">
        <f t="shared" si="661"/>
        <v>0</v>
      </c>
      <c r="KNS39" s="927">
        <f t="shared" si="661"/>
        <v>0</v>
      </c>
      <c r="KNT39" s="927">
        <f t="shared" si="661"/>
        <v>0</v>
      </c>
      <c r="KNU39" s="927">
        <f t="shared" si="661"/>
        <v>0</v>
      </c>
      <c r="KNV39" s="927">
        <f t="shared" si="661"/>
        <v>0</v>
      </c>
      <c r="KNW39" s="927">
        <f t="shared" si="661"/>
        <v>0</v>
      </c>
      <c r="KNX39" s="927">
        <f t="shared" si="661"/>
        <v>0</v>
      </c>
      <c r="KNY39" s="927">
        <f t="shared" si="661"/>
        <v>0</v>
      </c>
      <c r="KNZ39" s="927">
        <f t="shared" si="661"/>
        <v>0</v>
      </c>
      <c r="KOA39" s="927">
        <f t="shared" si="661"/>
        <v>0</v>
      </c>
      <c r="KOB39" s="927">
        <f t="shared" si="661"/>
        <v>0</v>
      </c>
      <c r="KOC39" s="927">
        <f t="shared" si="661"/>
        <v>0</v>
      </c>
      <c r="KOD39" s="927">
        <f t="shared" si="661"/>
        <v>0</v>
      </c>
      <c r="KOE39" s="927">
        <f t="shared" si="661"/>
        <v>0</v>
      </c>
      <c r="KOF39" s="927">
        <f t="shared" si="661"/>
        <v>0</v>
      </c>
      <c r="KOG39" s="927">
        <f t="shared" si="661"/>
        <v>0</v>
      </c>
      <c r="KOH39" s="927">
        <f t="shared" si="661"/>
        <v>0</v>
      </c>
      <c r="KOI39" s="927">
        <f t="shared" si="661"/>
        <v>0</v>
      </c>
      <c r="KOJ39" s="927">
        <f t="shared" si="661"/>
        <v>0</v>
      </c>
      <c r="KOK39" s="927">
        <f t="shared" si="661"/>
        <v>0</v>
      </c>
      <c r="KOL39" s="927">
        <f t="shared" si="661"/>
        <v>0</v>
      </c>
      <c r="KOM39" s="927">
        <f t="shared" si="661"/>
        <v>0</v>
      </c>
      <c r="KON39" s="927">
        <f t="shared" si="661"/>
        <v>0</v>
      </c>
      <c r="KOO39" s="927">
        <f t="shared" si="661"/>
        <v>0</v>
      </c>
      <c r="KOP39" s="927">
        <f t="shared" si="661"/>
        <v>0</v>
      </c>
      <c r="KOQ39" s="927">
        <f t="shared" si="661"/>
        <v>0</v>
      </c>
      <c r="KOR39" s="927">
        <f t="shared" si="661"/>
        <v>0</v>
      </c>
      <c r="KOS39" s="927">
        <f t="shared" si="661"/>
        <v>0</v>
      </c>
      <c r="KOT39" s="927">
        <f t="shared" si="661"/>
        <v>0</v>
      </c>
      <c r="KOU39" s="927">
        <f t="shared" si="661"/>
        <v>0</v>
      </c>
      <c r="KOV39" s="927">
        <f t="shared" si="661"/>
        <v>0</v>
      </c>
      <c r="KOW39" s="927">
        <f t="shared" si="661"/>
        <v>0</v>
      </c>
      <c r="KOX39" s="927">
        <f t="shared" si="661"/>
        <v>0</v>
      </c>
      <c r="KOY39" s="927">
        <f t="shared" si="661"/>
        <v>0</v>
      </c>
      <c r="KOZ39" s="927">
        <f t="shared" si="661"/>
        <v>0</v>
      </c>
      <c r="KPA39" s="927">
        <f t="shared" si="661"/>
        <v>0</v>
      </c>
      <c r="KPB39" s="927">
        <f t="shared" si="661"/>
        <v>0</v>
      </c>
      <c r="KPC39" s="927">
        <f t="shared" si="661"/>
        <v>0</v>
      </c>
      <c r="KPD39" s="927">
        <f t="shared" si="661"/>
        <v>0</v>
      </c>
      <c r="KPE39" s="927">
        <f t="shared" si="661"/>
        <v>0</v>
      </c>
      <c r="KPF39" s="927">
        <f t="shared" si="661"/>
        <v>0</v>
      </c>
      <c r="KPG39" s="927">
        <f t="shared" si="661"/>
        <v>0</v>
      </c>
      <c r="KPH39" s="927">
        <f t="shared" si="661"/>
        <v>0</v>
      </c>
      <c r="KPI39" s="927">
        <f t="shared" si="661"/>
        <v>0</v>
      </c>
      <c r="KPJ39" s="927">
        <f t="shared" si="661"/>
        <v>0</v>
      </c>
      <c r="KPK39" s="927">
        <f t="shared" si="661"/>
        <v>0</v>
      </c>
      <c r="KPL39" s="927">
        <f t="shared" si="661"/>
        <v>0</v>
      </c>
      <c r="KPM39" s="927">
        <f t="shared" si="661"/>
        <v>0</v>
      </c>
      <c r="KPN39" s="927">
        <f t="shared" si="661"/>
        <v>0</v>
      </c>
      <c r="KPO39" s="927">
        <f t="shared" si="661"/>
        <v>0</v>
      </c>
      <c r="KPP39" s="927">
        <f t="shared" si="661"/>
        <v>0</v>
      </c>
      <c r="KPQ39" s="927">
        <f t="shared" si="661"/>
        <v>0</v>
      </c>
      <c r="KPR39" s="927">
        <f t="shared" si="661"/>
        <v>0</v>
      </c>
      <c r="KPS39" s="927">
        <f t="shared" si="661"/>
        <v>0</v>
      </c>
      <c r="KPT39" s="927">
        <f t="shared" si="661"/>
        <v>0</v>
      </c>
      <c r="KPU39" s="927">
        <f t="shared" si="661"/>
        <v>0</v>
      </c>
      <c r="KPV39" s="927">
        <f t="shared" si="661"/>
        <v>0</v>
      </c>
      <c r="KPW39" s="927">
        <f t="shared" si="661"/>
        <v>0</v>
      </c>
      <c r="KPX39" s="927">
        <f t="shared" si="661"/>
        <v>0</v>
      </c>
      <c r="KPY39" s="927">
        <f t="shared" si="661"/>
        <v>0</v>
      </c>
      <c r="KPZ39" s="927">
        <f t="shared" ref="KPZ39:KSK39" si="662">+KPY39</f>
        <v>0</v>
      </c>
      <c r="KQA39" s="927">
        <f t="shared" si="662"/>
        <v>0</v>
      </c>
      <c r="KQB39" s="927">
        <f t="shared" si="662"/>
        <v>0</v>
      </c>
      <c r="KQC39" s="927">
        <f t="shared" si="662"/>
        <v>0</v>
      </c>
      <c r="KQD39" s="927">
        <f t="shared" si="662"/>
        <v>0</v>
      </c>
      <c r="KQE39" s="927">
        <f t="shared" si="662"/>
        <v>0</v>
      </c>
      <c r="KQF39" s="927">
        <f t="shared" si="662"/>
        <v>0</v>
      </c>
      <c r="KQG39" s="927">
        <f t="shared" si="662"/>
        <v>0</v>
      </c>
      <c r="KQH39" s="927">
        <f t="shared" si="662"/>
        <v>0</v>
      </c>
      <c r="KQI39" s="927">
        <f t="shared" si="662"/>
        <v>0</v>
      </c>
      <c r="KQJ39" s="927">
        <f t="shared" si="662"/>
        <v>0</v>
      </c>
      <c r="KQK39" s="927">
        <f t="shared" si="662"/>
        <v>0</v>
      </c>
      <c r="KQL39" s="927">
        <f t="shared" si="662"/>
        <v>0</v>
      </c>
      <c r="KQM39" s="927">
        <f t="shared" si="662"/>
        <v>0</v>
      </c>
      <c r="KQN39" s="927">
        <f t="shared" si="662"/>
        <v>0</v>
      </c>
      <c r="KQO39" s="927">
        <f t="shared" si="662"/>
        <v>0</v>
      </c>
      <c r="KQP39" s="927">
        <f t="shared" si="662"/>
        <v>0</v>
      </c>
      <c r="KQQ39" s="927">
        <f t="shared" si="662"/>
        <v>0</v>
      </c>
      <c r="KQR39" s="927">
        <f t="shared" si="662"/>
        <v>0</v>
      </c>
      <c r="KQS39" s="927">
        <f t="shared" si="662"/>
        <v>0</v>
      </c>
      <c r="KQT39" s="927">
        <f t="shared" si="662"/>
        <v>0</v>
      </c>
      <c r="KQU39" s="927">
        <f t="shared" si="662"/>
        <v>0</v>
      </c>
      <c r="KQV39" s="927">
        <f t="shared" si="662"/>
        <v>0</v>
      </c>
      <c r="KQW39" s="927">
        <f t="shared" si="662"/>
        <v>0</v>
      </c>
      <c r="KQX39" s="927">
        <f t="shared" si="662"/>
        <v>0</v>
      </c>
      <c r="KQY39" s="927">
        <f t="shared" si="662"/>
        <v>0</v>
      </c>
      <c r="KQZ39" s="927">
        <f t="shared" si="662"/>
        <v>0</v>
      </c>
      <c r="KRA39" s="927">
        <f t="shared" si="662"/>
        <v>0</v>
      </c>
      <c r="KRB39" s="927">
        <f t="shared" si="662"/>
        <v>0</v>
      </c>
      <c r="KRC39" s="927">
        <f t="shared" si="662"/>
        <v>0</v>
      </c>
      <c r="KRD39" s="927">
        <f t="shared" si="662"/>
        <v>0</v>
      </c>
      <c r="KRE39" s="927">
        <f t="shared" si="662"/>
        <v>0</v>
      </c>
      <c r="KRF39" s="927">
        <f t="shared" si="662"/>
        <v>0</v>
      </c>
      <c r="KRG39" s="927">
        <f t="shared" si="662"/>
        <v>0</v>
      </c>
      <c r="KRH39" s="927">
        <f t="shared" si="662"/>
        <v>0</v>
      </c>
      <c r="KRI39" s="927">
        <f t="shared" si="662"/>
        <v>0</v>
      </c>
      <c r="KRJ39" s="927">
        <f t="shared" si="662"/>
        <v>0</v>
      </c>
      <c r="KRK39" s="927">
        <f t="shared" si="662"/>
        <v>0</v>
      </c>
      <c r="KRL39" s="927">
        <f t="shared" si="662"/>
        <v>0</v>
      </c>
      <c r="KRM39" s="927">
        <f t="shared" si="662"/>
        <v>0</v>
      </c>
      <c r="KRN39" s="927">
        <f t="shared" si="662"/>
        <v>0</v>
      </c>
      <c r="KRO39" s="927">
        <f t="shared" si="662"/>
        <v>0</v>
      </c>
      <c r="KRP39" s="927">
        <f t="shared" si="662"/>
        <v>0</v>
      </c>
      <c r="KRQ39" s="927">
        <f t="shared" si="662"/>
        <v>0</v>
      </c>
      <c r="KRR39" s="927">
        <f t="shared" si="662"/>
        <v>0</v>
      </c>
      <c r="KRS39" s="927">
        <f t="shared" si="662"/>
        <v>0</v>
      </c>
      <c r="KRT39" s="927">
        <f t="shared" si="662"/>
        <v>0</v>
      </c>
      <c r="KRU39" s="927">
        <f t="shared" si="662"/>
        <v>0</v>
      </c>
      <c r="KRV39" s="927">
        <f t="shared" si="662"/>
        <v>0</v>
      </c>
      <c r="KRW39" s="927">
        <f t="shared" si="662"/>
        <v>0</v>
      </c>
      <c r="KRX39" s="927">
        <f t="shared" si="662"/>
        <v>0</v>
      </c>
      <c r="KRY39" s="927">
        <f t="shared" si="662"/>
        <v>0</v>
      </c>
      <c r="KRZ39" s="927">
        <f t="shared" si="662"/>
        <v>0</v>
      </c>
      <c r="KSA39" s="927">
        <f t="shared" si="662"/>
        <v>0</v>
      </c>
      <c r="KSB39" s="927">
        <f t="shared" si="662"/>
        <v>0</v>
      </c>
      <c r="KSC39" s="927">
        <f t="shared" si="662"/>
        <v>0</v>
      </c>
      <c r="KSD39" s="927">
        <f t="shared" si="662"/>
        <v>0</v>
      </c>
      <c r="KSE39" s="927">
        <f t="shared" si="662"/>
        <v>0</v>
      </c>
      <c r="KSF39" s="927">
        <f t="shared" si="662"/>
        <v>0</v>
      </c>
      <c r="KSG39" s="927">
        <f t="shared" si="662"/>
        <v>0</v>
      </c>
      <c r="KSH39" s="927">
        <f t="shared" si="662"/>
        <v>0</v>
      </c>
      <c r="KSI39" s="927">
        <f t="shared" si="662"/>
        <v>0</v>
      </c>
      <c r="KSJ39" s="927">
        <f t="shared" si="662"/>
        <v>0</v>
      </c>
      <c r="KSK39" s="927">
        <f t="shared" si="662"/>
        <v>0</v>
      </c>
      <c r="KSL39" s="927">
        <f t="shared" ref="KSL39:KUW39" si="663">+KSK39</f>
        <v>0</v>
      </c>
      <c r="KSM39" s="927">
        <f t="shared" si="663"/>
        <v>0</v>
      </c>
      <c r="KSN39" s="927">
        <f t="shared" si="663"/>
        <v>0</v>
      </c>
      <c r="KSO39" s="927">
        <f t="shared" si="663"/>
        <v>0</v>
      </c>
      <c r="KSP39" s="927">
        <f t="shared" si="663"/>
        <v>0</v>
      </c>
      <c r="KSQ39" s="927">
        <f t="shared" si="663"/>
        <v>0</v>
      </c>
      <c r="KSR39" s="927">
        <f t="shared" si="663"/>
        <v>0</v>
      </c>
      <c r="KSS39" s="927">
        <f t="shared" si="663"/>
        <v>0</v>
      </c>
      <c r="KST39" s="927">
        <f t="shared" si="663"/>
        <v>0</v>
      </c>
      <c r="KSU39" s="927">
        <f t="shared" si="663"/>
        <v>0</v>
      </c>
      <c r="KSV39" s="927">
        <f t="shared" si="663"/>
        <v>0</v>
      </c>
      <c r="KSW39" s="927">
        <f t="shared" si="663"/>
        <v>0</v>
      </c>
      <c r="KSX39" s="927">
        <f t="shared" si="663"/>
        <v>0</v>
      </c>
      <c r="KSY39" s="927">
        <f t="shared" si="663"/>
        <v>0</v>
      </c>
      <c r="KSZ39" s="927">
        <f t="shared" si="663"/>
        <v>0</v>
      </c>
      <c r="KTA39" s="927">
        <f t="shared" si="663"/>
        <v>0</v>
      </c>
      <c r="KTB39" s="927">
        <f t="shared" si="663"/>
        <v>0</v>
      </c>
      <c r="KTC39" s="927">
        <f t="shared" si="663"/>
        <v>0</v>
      </c>
      <c r="KTD39" s="927">
        <f t="shared" si="663"/>
        <v>0</v>
      </c>
      <c r="KTE39" s="927">
        <f t="shared" si="663"/>
        <v>0</v>
      </c>
      <c r="KTF39" s="927">
        <f t="shared" si="663"/>
        <v>0</v>
      </c>
      <c r="KTG39" s="927">
        <f t="shared" si="663"/>
        <v>0</v>
      </c>
      <c r="KTH39" s="927">
        <f t="shared" si="663"/>
        <v>0</v>
      </c>
      <c r="KTI39" s="927">
        <f t="shared" si="663"/>
        <v>0</v>
      </c>
      <c r="KTJ39" s="927">
        <f t="shared" si="663"/>
        <v>0</v>
      </c>
      <c r="KTK39" s="927">
        <f t="shared" si="663"/>
        <v>0</v>
      </c>
      <c r="KTL39" s="927">
        <f t="shared" si="663"/>
        <v>0</v>
      </c>
      <c r="KTM39" s="927">
        <f t="shared" si="663"/>
        <v>0</v>
      </c>
      <c r="KTN39" s="927">
        <f t="shared" si="663"/>
        <v>0</v>
      </c>
      <c r="KTO39" s="927">
        <f t="shared" si="663"/>
        <v>0</v>
      </c>
      <c r="KTP39" s="927">
        <f t="shared" si="663"/>
        <v>0</v>
      </c>
      <c r="KTQ39" s="927">
        <f t="shared" si="663"/>
        <v>0</v>
      </c>
      <c r="KTR39" s="927">
        <f t="shared" si="663"/>
        <v>0</v>
      </c>
      <c r="KTS39" s="927">
        <f t="shared" si="663"/>
        <v>0</v>
      </c>
      <c r="KTT39" s="927">
        <f t="shared" si="663"/>
        <v>0</v>
      </c>
      <c r="KTU39" s="927">
        <f t="shared" si="663"/>
        <v>0</v>
      </c>
      <c r="KTV39" s="927">
        <f t="shared" si="663"/>
        <v>0</v>
      </c>
      <c r="KTW39" s="927">
        <f t="shared" si="663"/>
        <v>0</v>
      </c>
      <c r="KTX39" s="927">
        <f t="shared" si="663"/>
        <v>0</v>
      </c>
      <c r="KTY39" s="927">
        <f t="shared" si="663"/>
        <v>0</v>
      </c>
      <c r="KTZ39" s="927">
        <f t="shared" si="663"/>
        <v>0</v>
      </c>
      <c r="KUA39" s="927">
        <f t="shared" si="663"/>
        <v>0</v>
      </c>
      <c r="KUB39" s="927">
        <f t="shared" si="663"/>
        <v>0</v>
      </c>
      <c r="KUC39" s="927">
        <f t="shared" si="663"/>
        <v>0</v>
      </c>
      <c r="KUD39" s="927">
        <f t="shared" si="663"/>
        <v>0</v>
      </c>
      <c r="KUE39" s="927">
        <f t="shared" si="663"/>
        <v>0</v>
      </c>
      <c r="KUF39" s="927">
        <f t="shared" si="663"/>
        <v>0</v>
      </c>
      <c r="KUG39" s="927">
        <f t="shared" si="663"/>
        <v>0</v>
      </c>
      <c r="KUH39" s="927">
        <f t="shared" si="663"/>
        <v>0</v>
      </c>
      <c r="KUI39" s="927">
        <f t="shared" si="663"/>
        <v>0</v>
      </c>
      <c r="KUJ39" s="927">
        <f t="shared" si="663"/>
        <v>0</v>
      </c>
      <c r="KUK39" s="927">
        <f t="shared" si="663"/>
        <v>0</v>
      </c>
      <c r="KUL39" s="927">
        <f t="shared" si="663"/>
        <v>0</v>
      </c>
      <c r="KUM39" s="927">
        <f t="shared" si="663"/>
        <v>0</v>
      </c>
      <c r="KUN39" s="927">
        <f t="shared" si="663"/>
        <v>0</v>
      </c>
      <c r="KUO39" s="927">
        <f t="shared" si="663"/>
        <v>0</v>
      </c>
      <c r="KUP39" s="927">
        <f t="shared" si="663"/>
        <v>0</v>
      </c>
      <c r="KUQ39" s="927">
        <f t="shared" si="663"/>
        <v>0</v>
      </c>
      <c r="KUR39" s="927">
        <f t="shared" si="663"/>
        <v>0</v>
      </c>
      <c r="KUS39" s="927">
        <f t="shared" si="663"/>
        <v>0</v>
      </c>
      <c r="KUT39" s="927">
        <f t="shared" si="663"/>
        <v>0</v>
      </c>
      <c r="KUU39" s="927">
        <f t="shared" si="663"/>
        <v>0</v>
      </c>
      <c r="KUV39" s="927">
        <f t="shared" si="663"/>
        <v>0</v>
      </c>
      <c r="KUW39" s="927">
        <f t="shared" si="663"/>
        <v>0</v>
      </c>
      <c r="KUX39" s="927">
        <f t="shared" ref="KUX39:KXI39" si="664">+KUW39</f>
        <v>0</v>
      </c>
      <c r="KUY39" s="927">
        <f t="shared" si="664"/>
        <v>0</v>
      </c>
      <c r="KUZ39" s="927">
        <f t="shared" si="664"/>
        <v>0</v>
      </c>
      <c r="KVA39" s="927">
        <f t="shared" si="664"/>
        <v>0</v>
      </c>
      <c r="KVB39" s="927">
        <f t="shared" si="664"/>
        <v>0</v>
      </c>
      <c r="KVC39" s="927">
        <f t="shared" si="664"/>
        <v>0</v>
      </c>
      <c r="KVD39" s="927">
        <f t="shared" si="664"/>
        <v>0</v>
      </c>
      <c r="KVE39" s="927">
        <f t="shared" si="664"/>
        <v>0</v>
      </c>
      <c r="KVF39" s="927">
        <f t="shared" si="664"/>
        <v>0</v>
      </c>
      <c r="KVG39" s="927">
        <f t="shared" si="664"/>
        <v>0</v>
      </c>
      <c r="KVH39" s="927">
        <f t="shared" si="664"/>
        <v>0</v>
      </c>
      <c r="KVI39" s="927">
        <f t="shared" si="664"/>
        <v>0</v>
      </c>
      <c r="KVJ39" s="927">
        <f t="shared" si="664"/>
        <v>0</v>
      </c>
      <c r="KVK39" s="927">
        <f t="shared" si="664"/>
        <v>0</v>
      </c>
      <c r="KVL39" s="927">
        <f t="shared" si="664"/>
        <v>0</v>
      </c>
      <c r="KVM39" s="927">
        <f t="shared" si="664"/>
        <v>0</v>
      </c>
      <c r="KVN39" s="927">
        <f t="shared" si="664"/>
        <v>0</v>
      </c>
      <c r="KVO39" s="927">
        <f t="shared" si="664"/>
        <v>0</v>
      </c>
      <c r="KVP39" s="927">
        <f t="shared" si="664"/>
        <v>0</v>
      </c>
      <c r="KVQ39" s="927">
        <f t="shared" si="664"/>
        <v>0</v>
      </c>
      <c r="KVR39" s="927">
        <f t="shared" si="664"/>
        <v>0</v>
      </c>
      <c r="KVS39" s="927">
        <f t="shared" si="664"/>
        <v>0</v>
      </c>
      <c r="KVT39" s="927">
        <f t="shared" si="664"/>
        <v>0</v>
      </c>
      <c r="KVU39" s="927">
        <f t="shared" si="664"/>
        <v>0</v>
      </c>
      <c r="KVV39" s="927">
        <f t="shared" si="664"/>
        <v>0</v>
      </c>
      <c r="KVW39" s="927">
        <f t="shared" si="664"/>
        <v>0</v>
      </c>
      <c r="KVX39" s="927">
        <f t="shared" si="664"/>
        <v>0</v>
      </c>
      <c r="KVY39" s="927">
        <f t="shared" si="664"/>
        <v>0</v>
      </c>
      <c r="KVZ39" s="927">
        <f t="shared" si="664"/>
        <v>0</v>
      </c>
      <c r="KWA39" s="927">
        <f t="shared" si="664"/>
        <v>0</v>
      </c>
      <c r="KWB39" s="927">
        <f t="shared" si="664"/>
        <v>0</v>
      </c>
      <c r="KWC39" s="927">
        <f t="shared" si="664"/>
        <v>0</v>
      </c>
      <c r="KWD39" s="927">
        <f t="shared" si="664"/>
        <v>0</v>
      </c>
      <c r="KWE39" s="927">
        <f t="shared" si="664"/>
        <v>0</v>
      </c>
      <c r="KWF39" s="927">
        <f t="shared" si="664"/>
        <v>0</v>
      </c>
      <c r="KWG39" s="927">
        <f t="shared" si="664"/>
        <v>0</v>
      </c>
      <c r="KWH39" s="927">
        <f t="shared" si="664"/>
        <v>0</v>
      </c>
      <c r="KWI39" s="927">
        <f t="shared" si="664"/>
        <v>0</v>
      </c>
      <c r="KWJ39" s="927">
        <f t="shared" si="664"/>
        <v>0</v>
      </c>
      <c r="KWK39" s="927">
        <f t="shared" si="664"/>
        <v>0</v>
      </c>
      <c r="KWL39" s="927">
        <f t="shared" si="664"/>
        <v>0</v>
      </c>
      <c r="KWM39" s="927">
        <f t="shared" si="664"/>
        <v>0</v>
      </c>
      <c r="KWN39" s="927">
        <f t="shared" si="664"/>
        <v>0</v>
      </c>
      <c r="KWO39" s="927">
        <f t="shared" si="664"/>
        <v>0</v>
      </c>
      <c r="KWP39" s="927">
        <f t="shared" si="664"/>
        <v>0</v>
      </c>
      <c r="KWQ39" s="927">
        <f t="shared" si="664"/>
        <v>0</v>
      </c>
      <c r="KWR39" s="927">
        <f t="shared" si="664"/>
        <v>0</v>
      </c>
      <c r="KWS39" s="927">
        <f t="shared" si="664"/>
        <v>0</v>
      </c>
      <c r="KWT39" s="927">
        <f t="shared" si="664"/>
        <v>0</v>
      </c>
      <c r="KWU39" s="927">
        <f t="shared" si="664"/>
        <v>0</v>
      </c>
      <c r="KWV39" s="927">
        <f t="shared" si="664"/>
        <v>0</v>
      </c>
      <c r="KWW39" s="927">
        <f t="shared" si="664"/>
        <v>0</v>
      </c>
      <c r="KWX39" s="927">
        <f t="shared" si="664"/>
        <v>0</v>
      </c>
      <c r="KWY39" s="927">
        <f t="shared" si="664"/>
        <v>0</v>
      </c>
      <c r="KWZ39" s="927">
        <f t="shared" si="664"/>
        <v>0</v>
      </c>
      <c r="KXA39" s="927">
        <f t="shared" si="664"/>
        <v>0</v>
      </c>
      <c r="KXB39" s="927">
        <f t="shared" si="664"/>
        <v>0</v>
      </c>
      <c r="KXC39" s="927">
        <f t="shared" si="664"/>
        <v>0</v>
      </c>
      <c r="KXD39" s="927">
        <f t="shared" si="664"/>
        <v>0</v>
      </c>
      <c r="KXE39" s="927">
        <f t="shared" si="664"/>
        <v>0</v>
      </c>
      <c r="KXF39" s="927">
        <f t="shared" si="664"/>
        <v>0</v>
      </c>
      <c r="KXG39" s="927">
        <f t="shared" si="664"/>
        <v>0</v>
      </c>
      <c r="KXH39" s="927">
        <f t="shared" si="664"/>
        <v>0</v>
      </c>
      <c r="KXI39" s="927">
        <f t="shared" si="664"/>
        <v>0</v>
      </c>
      <c r="KXJ39" s="927">
        <f t="shared" ref="KXJ39:KZU39" si="665">+KXI39</f>
        <v>0</v>
      </c>
      <c r="KXK39" s="927">
        <f t="shared" si="665"/>
        <v>0</v>
      </c>
      <c r="KXL39" s="927">
        <f t="shared" si="665"/>
        <v>0</v>
      </c>
      <c r="KXM39" s="927">
        <f t="shared" si="665"/>
        <v>0</v>
      </c>
      <c r="KXN39" s="927">
        <f t="shared" si="665"/>
        <v>0</v>
      </c>
      <c r="KXO39" s="927">
        <f t="shared" si="665"/>
        <v>0</v>
      </c>
      <c r="KXP39" s="927">
        <f t="shared" si="665"/>
        <v>0</v>
      </c>
      <c r="KXQ39" s="927">
        <f t="shared" si="665"/>
        <v>0</v>
      </c>
      <c r="KXR39" s="927">
        <f t="shared" si="665"/>
        <v>0</v>
      </c>
      <c r="KXS39" s="927">
        <f t="shared" si="665"/>
        <v>0</v>
      </c>
      <c r="KXT39" s="927">
        <f t="shared" si="665"/>
        <v>0</v>
      </c>
      <c r="KXU39" s="927">
        <f t="shared" si="665"/>
        <v>0</v>
      </c>
      <c r="KXV39" s="927">
        <f t="shared" si="665"/>
        <v>0</v>
      </c>
      <c r="KXW39" s="927">
        <f t="shared" si="665"/>
        <v>0</v>
      </c>
      <c r="KXX39" s="927">
        <f t="shared" si="665"/>
        <v>0</v>
      </c>
      <c r="KXY39" s="927">
        <f t="shared" si="665"/>
        <v>0</v>
      </c>
      <c r="KXZ39" s="927">
        <f t="shared" si="665"/>
        <v>0</v>
      </c>
      <c r="KYA39" s="927">
        <f t="shared" si="665"/>
        <v>0</v>
      </c>
      <c r="KYB39" s="927">
        <f t="shared" si="665"/>
        <v>0</v>
      </c>
      <c r="KYC39" s="927">
        <f t="shared" si="665"/>
        <v>0</v>
      </c>
      <c r="KYD39" s="927">
        <f t="shared" si="665"/>
        <v>0</v>
      </c>
      <c r="KYE39" s="927">
        <f t="shared" si="665"/>
        <v>0</v>
      </c>
      <c r="KYF39" s="927">
        <f t="shared" si="665"/>
        <v>0</v>
      </c>
      <c r="KYG39" s="927">
        <f t="shared" si="665"/>
        <v>0</v>
      </c>
      <c r="KYH39" s="927">
        <f t="shared" si="665"/>
        <v>0</v>
      </c>
      <c r="KYI39" s="927">
        <f t="shared" si="665"/>
        <v>0</v>
      </c>
      <c r="KYJ39" s="927">
        <f t="shared" si="665"/>
        <v>0</v>
      </c>
      <c r="KYK39" s="927">
        <f t="shared" si="665"/>
        <v>0</v>
      </c>
      <c r="KYL39" s="927">
        <f t="shared" si="665"/>
        <v>0</v>
      </c>
      <c r="KYM39" s="927">
        <f t="shared" si="665"/>
        <v>0</v>
      </c>
      <c r="KYN39" s="927">
        <f t="shared" si="665"/>
        <v>0</v>
      </c>
      <c r="KYO39" s="927">
        <f t="shared" si="665"/>
        <v>0</v>
      </c>
      <c r="KYP39" s="927">
        <f t="shared" si="665"/>
        <v>0</v>
      </c>
      <c r="KYQ39" s="927">
        <f t="shared" si="665"/>
        <v>0</v>
      </c>
      <c r="KYR39" s="927">
        <f t="shared" si="665"/>
        <v>0</v>
      </c>
      <c r="KYS39" s="927">
        <f t="shared" si="665"/>
        <v>0</v>
      </c>
      <c r="KYT39" s="927">
        <f t="shared" si="665"/>
        <v>0</v>
      </c>
      <c r="KYU39" s="927">
        <f t="shared" si="665"/>
        <v>0</v>
      </c>
      <c r="KYV39" s="927">
        <f t="shared" si="665"/>
        <v>0</v>
      </c>
      <c r="KYW39" s="927">
        <f t="shared" si="665"/>
        <v>0</v>
      </c>
      <c r="KYX39" s="927">
        <f t="shared" si="665"/>
        <v>0</v>
      </c>
      <c r="KYY39" s="927">
        <f t="shared" si="665"/>
        <v>0</v>
      </c>
      <c r="KYZ39" s="927">
        <f t="shared" si="665"/>
        <v>0</v>
      </c>
      <c r="KZA39" s="927">
        <f t="shared" si="665"/>
        <v>0</v>
      </c>
      <c r="KZB39" s="927">
        <f t="shared" si="665"/>
        <v>0</v>
      </c>
      <c r="KZC39" s="927">
        <f t="shared" si="665"/>
        <v>0</v>
      </c>
      <c r="KZD39" s="927">
        <f t="shared" si="665"/>
        <v>0</v>
      </c>
      <c r="KZE39" s="927">
        <f t="shared" si="665"/>
        <v>0</v>
      </c>
      <c r="KZF39" s="927">
        <f t="shared" si="665"/>
        <v>0</v>
      </c>
      <c r="KZG39" s="927">
        <f t="shared" si="665"/>
        <v>0</v>
      </c>
      <c r="KZH39" s="927">
        <f t="shared" si="665"/>
        <v>0</v>
      </c>
      <c r="KZI39" s="927">
        <f t="shared" si="665"/>
        <v>0</v>
      </c>
      <c r="KZJ39" s="927">
        <f t="shared" si="665"/>
        <v>0</v>
      </c>
      <c r="KZK39" s="927">
        <f t="shared" si="665"/>
        <v>0</v>
      </c>
      <c r="KZL39" s="927">
        <f t="shared" si="665"/>
        <v>0</v>
      </c>
      <c r="KZM39" s="927">
        <f t="shared" si="665"/>
        <v>0</v>
      </c>
      <c r="KZN39" s="927">
        <f t="shared" si="665"/>
        <v>0</v>
      </c>
      <c r="KZO39" s="927">
        <f t="shared" si="665"/>
        <v>0</v>
      </c>
      <c r="KZP39" s="927">
        <f t="shared" si="665"/>
        <v>0</v>
      </c>
      <c r="KZQ39" s="927">
        <f t="shared" si="665"/>
        <v>0</v>
      </c>
      <c r="KZR39" s="927">
        <f t="shared" si="665"/>
        <v>0</v>
      </c>
      <c r="KZS39" s="927">
        <f t="shared" si="665"/>
        <v>0</v>
      </c>
      <c r="KZT39" s="927">
        <f t="shared" si="665"/>
        <v>0</v>
      </c>
      <c r="KZU39" s="927">
        <f t="shared" si="665"/>
        <v>0</v>
      </c>
      <c r="KZV39" s="927">
        <f t="shared" ref="KZV39:LCG39" si="666">+KZU39</f>
        <v>0</v>
      </c>
      <c r="KZW39" s="927">
        <f t="shared" si="666"/>
        <v>0</v>
      </c>
      <c r="KZX39" s="927">
        <f t="shared" si="666"/>
        <v>0</v>
      </c>
      <c r="KZY39" s="927">
        <f t="shared" si="666"/>
        <v>0</v>
      </c>
      <c r="KZZ39" s="927">
        <f t="shared" si="666"/>
        <v>0</v>
      </c>
      <c r="LAA39" s="927">
        <f t="shared" si="666"/>
        <v>0</v>
      </c>
      <c r="LAB39" s="927">
        <f t="shared" si="666"/>
        <v>0</v>
      </c>
      <c r="LAC39" s="927">
        <f t="shared" si="666"/>
        <v>0</v>
      </c>
      <c r="LAD39" s="927">
        <f t="shared" si="666"/>
        <v>0</v>
      </c>
      <c r="LAE39" s="927">
        <f t="shared" si="666"/>
        <v>0</v>
      </c>
      <c r="LAF39" s="927">
        <f t="shared" si="666"/>
        <v>0</v>
      </c>
      <c r="LAG39" s="927">
        <f t="shared" si="666"/>
        <v>0</v>
      </c>
      <c r="LAH39" s="927">
        <f t="shared" si="666"/>
        <v>0</v>
      </c>
      <c r="LAI39" s="927">
        <f t="shared" si="666"/>
        <v>0</v>
      </c>
      <c r="LAJ39" s="927">
        <f t="shared" si="666"/>
        <v>0</v>
      </c>
      <c r="LAK39" s="927">
        <f t="shared" si="666"/>
        <v>0</v>
      </c>
      <c r="LAL39" s="927">
        <f t="shared" si="666"/>
        <v>0</v>
      </c>
      <c r="LAM39" s="927">
        <f t="shared" si="666"/>
        <v>0</v>
      </c>
      <c r="LAN39" s="927">
        <f t="shared" si="666"/>
        <v>0</v>
      </c>
      <c r="LAO39" s="927">
        <f t="shared" si="666"/>
        <v>0</v>
      </c>
      <c r="LAP39" s="927">
        <f t="shared" si="666"/>
        <v>0</v>
      </c>
      <c r="LAQ39" s="927">
        <f t="shared" si="666"/>
        <v>0</v>
      </c>
      <c r="LAR39" s="927">
        <f t="shared" si="666"/>
        <v>0</v>
      </c>
      <c r="LAS39" s="927">
        <f t="shared" si="666"/>
        <v>0</v>
      </c>
      <c r="LAT39" s="927">
        <f t="shared" si="666"/>
        <v>0</v>
      </c>
      <c r="LAU39" s="927">
        <f t="shared" si="666"/>
        <v>0</v>
      </c>
      <c r="LAV39" s="927">
        <f t="shared" si="666"/>
        <v>0</v>
      </c>
      <c r="LAW39" s="927">
        <f t="shared" si="666"/>
        <v>0</v>
      </c>
      <c r="LAX39" s="927">
        <f t="shared" si="666"/>
        <v>0</v>
      </c>
      <c r="LAY39" s="927">
        <f t="shared" si="666"/>
        <v>0</v>
      </c>
      <c r="LAZ39" s="927">
        <f t="shared" si="666"/>
        <v>0</v>
      </c>
      <c r="LBA39" s="927">
        <f t="shared" si="666"/>
        <v>0</v>
      </c>
      <c r="LBB39" s="927">
        <f t="shared" si="666"/>
        <v>0</v>
      </c>
      <c r="LBC39" s="927">
        <f t="shared" si="666"/>
        <v>0</v>
      </c>
      <c r="LBD39" s="927">
        <f t="shared" si="666"/>
        <v>0</v>
      </c>
      <c r="LBE39" s="927">
        <f t="shared" si="666"/>
        <v>0</v>
      </c>
      <c r="LBF39" s="927">
        <f t="shared" si="666"/>
        <v>0</v>
      </c>
      <c r="LBG39" s="927">
        <f t="shared" si="666"/>
        <v>0</v>
      </c>
      <c r="LBH39" s="927">
        <f t="shared" si="666"/>
        <v>0</v>
      </c>
      <c r="LBI39" s="927">
        <f t="shared" si="666"/>
        <v>0</v>
      </c>
      <c r="LBJ39" s="927">
        <f t="shared" si="666"/>
        <v>0</v>
      </c>
      <c r="LBK39" s="927">
        <f t="shared" si="666"/>
        <v>0</v>
      </c>
      <c r="LBL39" s="927">
        <f t="shared" si="666"/>
        <v>0</v>
      </c>
      <c r="LBM39" s="927">
        <f t="shared" si="666"/>
        <v>0</v>
      </c>
      <c r="LBN39" s="927">
        <f t="shared" si="666"/>
        <v>0</v>
      </c>
      <c r="LBO39" s="927">
        <f t="shared" si="666"/>
        <v>0</v>
      </c>
      <c r="LBP39" s="927">
        <f t="shared" si="666"/>
        <v>0</v>
      </c>
      <c r="LBQ39" s="927">
        <f t="shared" si="666"/>
        <v>0</v>
      </c>
      <c r="LBR39" s="927">
        <f t="shared" si="666"/>
        <v>0</v>
      </c>
      <c r="LBS39" s="927">
        <f t="shared" si="666"/>
        <v>0</v>
      </c>
      <c r="LBT39" s="927">
        <f t="shared" si="666"/>
        <v>0</v>
      </c>
      <c r="LBU39" s="927">
        <f t="shared" si="666"/>
        <v>0</v>
      </c>
      <c r="LBV39" s="927">
        <f t="shared" si="666"/>
        <v>0</v>
      </c>
      <c r="LBW39" s="927">
        <f t="shared" si="666"/>
        <v>0</v>
      </c>
      <c r="LBX39" s="927">
        <f t="shared" si="666"/>
        <v>0</v>
      </c>
      <c r="LBY39" s="927">
        <f t="shared" si="666"/>
        <v>0</v>
      </c>
      <c r="LBZ39" s="927">
        <f t="shared" si="666"/>
        <v>0</v>
      </c>
      <c r="LCA39" s="927">
        <f t="shared" si="666"/>
        <v>0</v>
      </c>
      <c r="LCB39" s="927">
        <f t="shared" si="666"/>
        <v>0</v>
      </c>
      <c r="LCC39" s="927">
        <f t="shared" si="666"/>
        <v>0</v>
      </c>
      <c r="LCD39" s="927">
        <f t="shared" si="666"/>
        <v>0</v>
      </c>
      <c r="LCE39" s="927">
        <f t="shared" si="666"/>
        <v>0</v>
      </c>
      <c r="LCF39" s="927">
        <f t="shared" si="666"/>
        <v>0</v>
      </c>
      <c r="LCG39" s="927">
        <f t="shared" si="666"/>
        <v>0</v>
      </c>
      <c r="LCH39" s="927">
        <f t="shared" ref="LCH39:LES39" si="667">+LCG39</f>
        <v>0</v>
      </c>
      <c r="LCI39" s="927">
        <f t="shared" si="667"/>
        <v>0</v>
      </c>
      <c r="LCJ39" s="927">
        <f t="shared" si="667"/>
        <v>0</v>
      </c>
      <c r="LCK39" s="927">
        <f t="shared" si="667"/>
        <v>0</v>
      </c>
      <c r="LCL39" s="927">
        <f t="shared" si="667"/>
        <v>0</v>
      </c>
      <c r="LCM39" s="927">
        <f t="shared" si="667"/>
        <v>0</v>
      </c>
      <c r="LCN39" s="927">
        <f t="shared" si="667"/>
        <v>0</v>
      </c>
      <c r="LCO39" s="927">
        <f t="shared" si="667"/>
        <v>0</v>
      </c>
      <c r="LCP39" s="927">
        <f t="shared" si="667"/>
        <v>0</v>
      </c>
      <c r="LCQ39" s="927">
        <f t="shared" si="667"/>
        <v>0</v>
      </c>
      <c r="LCR39" s="927">
        <f t="shared" si="667"/>
        <v>0</v>
      </c>
      <c r="LCS39" s="927">
        <f t="shared" si="667"/>
        <v>0</v>
      </c>
      <c r="LCT39" s="927">
        <f t="shared" si="667"/>
        <v>0</v>
      </c>
      <c r="LCU39" s="927">
        <f t="shared" si="667"/>
        <v>0</v>
      </c>
      <c r="LCV39" s="927">
        <f t="shared" si="667"/>
        <v>0</v>
      </c>
      <c r="LCW39" s="927">
        <f t="shared" si="667"/>
        <v>0</v>
      </c>
      <c r="LCX39" s="927">
        <f t="shared" si="667"/>
        <v>0</v>
      </c>
      <c r="LCY39" s="927">
        <f t="shared" si="667"/>
        <v>0</v>
      </c>
      <c r="LCZ39" s="927">
        <f t="shared" si="667"/>
        <v>0</v>
      </c>
      <c r="LDA39" s="927">
        <f t="shared" si="667"/>
        <v>0</v>
      </c>
      <c r="LDB39" s="927">
        <f t="shared" si="667"/>
        <v>0</v>
      </c>
      <c r="LDC39" s="927">
        <f t="shared" si="667"/>
        <v>0</v>
      </c>
      <c r="LDD39" s="927">
        <f t="shared" si="667"/>
        <v>0</v>
      </c>
      <c r="LDE39" s="927">
        <f t="shared" si="667"/>
        <v>0</v>
      </c>
      <c r="LDF39" s="927">
        <f t="shared" si="667"/>
        <v>0</v>
      </c>
      <c r="LDG39" s="927">
        <f t="shared" si="667"/>
        <v>0</v>
      </c>
      <c r="LDH39" s="927">
        <f t="shared" si="667"/>
        <v>0</v>
      </c>
      <c r="LDI39" s="927">
        <f t="shared" si="667"/>
        <v>0</v>
      </c>
      <c r="LDJ39" s="927">
        <f t="shared" si="667"/>
        <v>0</v>
      </c>
      <c r="LDK39" s="927">
        <f t="shared" si="667"/>
        <v>0</v>
      </c>
      <c r="LDL39" s="927">
        <f t="shared" si="667"/>
        <v>0</v>
      </c>
      <c r="LDM39" s="927">
        <f t="shared" si="667"/>
        <v>0</v>
      </c>
      <c r="LDN39" s="927">
        <f t="shared" si="667"/>
        <v>0</v>
      </c>
      <c r="LDO39" s="927">
        <f t="shared" si="667"/>
        <v>0</v>
      </c>
      <c r="LDP39" s="927">
        <f t="shared" si="667"/>
        <v>0</v>
      </c>
      <c r="LDQ39" s="927">
        <f t="shared" si="667"/>
        <v>0</v>
      </c>
      <c r="LDR39" s="927">
        <f t="shared" si="667"/>
        <v>0</v>
      </c>
      <c r="LDS39" s="927">
        <f t="shared" si="667"/>
        <v>0</v>
      </c>
      <c r="LDT39" s="927">
        <f t="shared" si="667"/>
        <v>0</v>
      </c>
      <c r="LDU39" s="927">
        <f t="shared" si="667"/>
        <v>0</v>
      </c>
      <c r="LDV39" s="927">
        <f t="shared" si="667"/>
        <v>0</v>
      </c>
      <c r="LDW39" s="927">
        <f t="shared" si="667"/>
        <v>0</v>
      </c>
      <c r="LDX39" s="927">
        <f t="shared" si="667"/>
        <v>0</v>
      </c>
      <c r="LDY39" s="927">
        <f t="shared" si="667"/>
        <v>0</v>
      </c>
      <c r="LDZ39" s="927">
        <f t="shared" si="667"/>
        <v>0</v>
      </c>
      <c r="LEA39" s="927">
        <f t="shared" si="667"/>
        <v>0</v>
      </c>
      <c r="LEB39" s="927">
        <f t="shared" si="667"/>
        <v>0</v>
      </c>
      <c r="LEC39" s="927">
        <f t="shared" si="667"/>
        <v>0</v>
      </c>
      <c r="LED39" s="927">
        <f t="shared" si="667"/>
        <v>0</v>
      </c>
      <c r="LEE39" s="927">
        <f t="shared" si="667"/>
        <v>0</v>
      </c>
      <c r="LEF39" s="927">
        <f t="shared" si="667"/>
        <v>0</v>
      </c>
      <c r="LEG39" s="927">
        <f t="shared" si="667"/>
        <v>0</v>
      </c>
      <c r="LEH39" s="927">
        <f t="shared" si="667"/>
        <v>0</v>
      </c>
      <c r="LEI39" s="927">
        <f t="shared" si="667"/>
        <v>0</v>
      </c>
      <c r="LEJ39" s="927">
        <f t="shared" si="667"/>
        <v>0</v>
      </c>
      <c r="LEK39" s="927">
        <f t="shared" si="667"/>
        <v>0</v>
      </c>
      <c r="LEL39" s="927">
        <f t="shared" si="667"/>
        <v>0</v>
      </c>
      <c r="LEM39" s="927">
        <f t="shared" si="667"/>
        <v>0</v>
      </c>
      <c r="LEN39" s="927">
        <f t="shared" si="667"/>
        <v>0</v>
      </c>
      <c r="LEO39" s="927">
        <f t="shared" si="667"/>
        <v>0</v>
      </c>
      <c r="LEP39" s="927">
        <f t="shared" si="667"/>
        <v>0</v>
      </c>
      <c r="LEQ39" s="927">
        <f t="shared" si="667"/>
        <v>0</v>
      </c>
      <c r="LER39" s="927">
        <f t="shared" si="667"/>
        <v>0</v>
      </c>
      <c r="LES39" s="927">
        <f t="shared" si="667"/>
        <v>0</v>
      </c>
      <c r="LET39" s="927">
        <f t="shared" ref="LET39:LHE39" si="668">+LES39</f>
        <v>0</v>
      </c>
      <c r="LEU39" s="927">
        <f t="shared" si="668"/>
        <v>0</v>
      </c>
      <c r="LEV39" s="927">
        <f t="shared" si="668"/>
        <v>0</v>
      </c>
      <c r="LEW39" s="927">
        <f t="shared" si="668"/>
        <v>0</v>
      </c>
      <c r="LEX39" s="927">
        <f t="shared" si="668"/>
        <v>0</v>
      </c>
      <c r="LEY39" s="927">
        <f t="shared" si="668"/>
        <v>0</v>
      </c>
      <c r="LEZ39" s="927">
        <f t="shared" si="668"/>
        <v>0</v>
      </c>
      <c r="LFA39" s="927">
        <f t="shared" si="668"/>
        <v>0</v>
      </c>
      <c r="LFB39" s="927">
        <f t="shared" si="668"/>
        <v>0</v>
      </c>
      <c r="LFC39" s="927">
        <f t="shared" si="668"/>
        <v>0</v>
      </c>
      <c r="LFD39" s="927">
        <f t="shared" si="668"/>
        <v>0</v>
      </c>
      <c r="LFE39" s="927">
        <f t="shared" si="668"/>
        <v>0</v>
      </c>
      <c r="LFF39" s="927">
        <f t="shared" si="668"/>
        <v>0</v>
      </c>
      <c r="LFG39" s="927">
        <f t="shared" si="668"/>
        <v>0</v>
      </c>
      <c r="LFH39" s="927">
        <f t="shared" si="668"/>
        <v>0</v>
      </c>
      <c r="LFI39" s="927">
        <f t="shared" si="668"/>
        <v>0</v>
      </c>
      <c r="LFJ39" s="927">
        <f t="shared" si="668"/>
        <v>0</v>
      </c>
      <c r="LFK39" s="927">
        <f t="shared" si="668"/>
        <v>0</v>
      </c>
      <c r="LFL39" s="927">
        <f t="shared" si="668"/>
        <v>0</v>
      </c>
      <c r="LFM39" s="927">
        <f t="shared" si="668"/>
        <v>0</v>
      </c>
      <c r="LFN39" s="927">
        <f t="shared" si="668"/>
        <v>0</v>
      </c>
      <c r="LFO39" s="927">
        <f t="shared" si="668"/>
        <v>0</v>
      </c>
      <c r="LFP39" s="927">
        <f t="shared" si="668"/>
        <v>0</v>
      </c>
      <c r="LFQ39" s="927">
        <f t="shared" si="668"/>
        <v>0</v>
      </c>
      <c r="LFR39" s="927">
        <f t="shared" si="668"/>
        <v>0</v>
      </c>
      <c r="LFS39" s="927">
        <f t="shared" si="668"/>
        <v>0</v>
      </c>
      <c r="LFT39" s="927">
        <f t="shared" si="668"/>
        <v>0</v>
      </c>
      <c r="LFU39" s="927">
        <f t="shared" si="668"/>
        <v>0</v>
      </c>
      <c r="LFV39" s="927">
        <f t="shared" si="668"/>
        <v>0</v>
      </c>
      <c r="LFW39" s="927">
        <f t="shared" si="668"/>
        <v>0</v>
      </c>
      <c r="LFX39" s="927">
        <f t="shared" si="668"/>
        <v>0</v>
      </c>
      <c r="LFY39" s="927">
        <f t="shared" si="668"/>
        <v>0</v>
      </c>
      <c r="LFZ39" s="927">
        <f t="shared" si="668"/>
        <v>0</v>
      </c>
      <c r="LGA39" s="927">
        <f t="shared" si="668"/>
        <v>0</v>
      </c>
      <c r="LGB39" s="927">
        <f t="shared" si="668"/>
        <v>0</v>
      </c>
      <c r="LGC39" s="927">
        <f t="shared" si="668"/>
        <v>0</v>
      </c>
      <c r="LGD39" s="927">
        <f t="shared" si="668"/>
        <v>0</v>
      </c>
      <c r="LGE39" s="927">
        <f t="shared" si="668"/>
        <v>0</v>
      </c>
      <c r="LGF39" s="927">
        <f t="shared" si="668"/>
        <v>0</v>
      </c>
      <c r="LGG39" s="927">
        <f t="shared" si="668"/>
        <v>0</v>
      </c>
      <c r="LGH39" s="927">
        <f t="shared" si="668"/>
        <v>0</v>
      </c>
      <c r="LGI39" s="927">
        <f t="shared" si="668"/>
        <v>0</v>
      </c>
      <c r="LGJ39" s="927">
        <f t="shared" si="668"/>
        <v>0</v>
      </c>
      <c r="LGK39" s="927">
        <f t="shared" si="668"/>
        <v>0</v>
      </c>
      <c r="LGL39" s="927">
        <f t="shared" si="668"/>
        <v>0</v>
      </c>
      <c r="LGM39" s="927">
        <f t="shared" si="668"/>
        <v>0</v>
      </c>
      <c r="LGN39" s="927">
        <f t="shared" si="668"/>
        <v>0</v>
      </c>
      <c r="LGO39" s="927">
        <f t="shared" si="668"/>
        <v>0</v>
      </c>
      <c r="LGP39" s="927">
        <f t="shared" si="668"/>
        <v>0</v>
      </c>
      <c r="LGQ39" s="927">
        <f t="shared" si="668"/>
        <v>0</v>
      </c>
      <c r="LGR39" s="927">
        <f t="shared" si="668"/>
        <v>0</v>
      </c>
      <c r="LGS39" s="927">
        <f t="shared" si="668"/>
        <v>0</v>
      </c>
      <c r="LGT39" s="927">
        <f t="shared" si="668"/>
        <v>0</v>
      </c>
      <c r="LGU39" s="927">
        <f t="shared" si="668"/>
        <v>0</v>
      </c>
      <c r="LGV39" s="927">
        <f t="shared" si="668"/>
        <v>0</v>
      </c>
      <c r="LGW39" s="927">
        <f t="shared" si="668"/>
        <v>0</v>
      </c>
      <c r="LGX39" s="927">
        <f t="shared" si="668"/>
        <v>0</v>
      </c>
      <c r="LGY39" s="927">
        <f t="shared" si="668"/>
        <v>0</v>
      </c>
      <c r="LGZ39" s="927">
        <f t="shared" si="668"/>
        <v>0</v>
      </c>
      <c r="LHA39" s="927">
        <f t="shared" si="668"/>
        <v>0</v>
      </c>
      <c r="LHB39" s="927">
        <f t="shared" si="668"/>
        <v>0</v>
      </c>
      <c r="LHC39" s="927">
        <f t="shared" si="668"/>
        <v>0</v>
      </c>
      <c r="LHD39" s="927">
        <f t="shared" si="668"/>
        <v>0</v>
      </c>
      <c r="LHE39" s="927">
        <f t="shared" si="668"/>
        <v>0</v>
      </c>
      <c r="LHF39" s="927">
        <f t="shared" ref="LHF39:LJQ39" si="669">+LHE39</f>
        <v>0</v>
      </c>
      <c r="LHG39" s="927">
        <f t="shared" si="669"/>
        <v>0</v>
      </c>
      <c r="LHH39" s="927">
        <f t="shared" si="669"/>
        <v>0</v>
      </c>
      <c r="LHI39" s="927">
        <f t="shared" si="669"/>
        <v>0</v>
      </c>
      <c r="LHJ39" s="927">
        <f t="shared" si="669"/>
        <v>0</v>
      </c>
      <c r="LHK39" s="927">
        <f t="shared" si="669"/>
        <v>0</v>
      </c>
      <c r="LHL39" s="927">
        <f t="shared" si="669"/>
        <v>0</v>
      </c>
      <c r="LHM39" s="927">
        <f t="shared" si="669"/>
        <v>0</v>
      </c>
      <c r="LHN39" s="927">
        <f t="shared" si="669"/>
        <v>0</v>
      </c>
      <c r="LHO39" s="927">
        <f t="shared" si="669"/>
        <v>0</v>
      </c>
      <c r="LHP39" s="927">
        <f t="shared" si="669"/>
        <v>0</v>
      </c>
      <c r="LHQ39" s="927">
        <f t="shared" si="669"/>
        <v>0</v>
      </c>
      <c r="LHR39" s="927">
        <f t="shared" si="669"/>
        <v>0</v>
      </c>
      <c r="LHS39" s="927">
        <f t="shared" si="669"/>
        <v>0</v>
      </c>
      <c r="LHT39" s="927">
        <f t="shared" si="669"/>
        <v>0</v>
      </c>
      <c r="LHU39" s="927">
        <f t="shared" si="669"/>
        <v>0</v>
      </c>
      <c r="LHV39" s="927">
        <f t="shared" si="669"/>
        <v>0</v>
      </c>
      <c r="LHW39" s="927">
        <f t="shared" si="669"/>
        <v>0</v>
      </c>
      <c r="LHX39" s="927">
        <f t="shared" si="669"/>
        <v>0</v>
      </c>
      <c r="LHY39" s="927">
        <f t="shared" si="669"/>
        <v>0</v>
      </c>
      <c r="LHZ39" s="927">
        <f t="shared" si="669"/>
        <v>0</v>
      </c>
      <c r="LIA39" s="927">
        <f t="shared" si="669"/>
        <v>0</v>
      </c>
      <c r="LIB39" s="927">
        <f t="shared" si="669"/>
        <v>0</v>
      </c>
      <c r="LIC39" s="927">
        <f t="shared" si="669"/>
        <v>0</v>
      </c>
      <c r="LID39" s="927">
        <f t="shared" si="669"/>
        <v>0</v>
      </c>
      <c r="LIE39" s="927">
        <f t="shared" si="669"/>
        <v>0</v>
      </c>
      <c r="LIF39" s="927">
        <f t="shared" si="669"/>
        <v>0</v>
      </c>
      <c r="LIG39" s="927">
        <f t="shared" si="669"/>
        <v>0</v>
      </c>
      <c r="LIH39" s="927">
        <f t="shared" si="669"/>
        <v>0</v>
      </c>
      <c r="LII39" s="927">
        <f t="shared" si="669"/>
        <v>0</v>
      </c>
      <c r="LIJ39" s="927">
        <f t="shared" si="669"/>
        <v>0</v>
      </c>
      <c r="LIK39" s="927">
        <f t="shared" si="669"/>
        <v>0</v>
      </c>
      <c r="LIL39" s="927">
        <f t="shared" si="669"/>
        <v>0</v>
      </c>
      <c r="LIM39" s="927">
        <f t="shared" si="669"/>
        <v>0</v>
      </c>
      <c r="LIN39" s="927">
        <f t="shared" si="669"/>
        <v>0</v>
      </c>
      <c r="LIO39" s="927">
        <f t="shared" si="669"/>
        <v>0</v>
      </c>
      <c r="LIP39" s="927">
        <f t="shared" si="669"/>
        <v>0</v>
      </c>
      <c r="LIQ39" s="927">
        <f t="shared" si="669"/>
        <v>0</v>
      </c>
      <c r="LIR39" s="927">
        <f t="shared" si="669"/>
        <v>0</v>
      </c>
      <c r="LIS39" s="927">
        <f t="shared" si="669"/>
        <v>0</v>
      </c>
      <c r="LIT39" s="927">
        <f t="shared" si="669"/>
        <v>0</v>
      </c>
      <c r="LIU39" s="927">
        <f t="shared" si="669"/>
        <v>0</v>
      </c>
      <c r="LIV39" s="927">
        <f t="shared" si="669"/>
        <v>0</v>
      </c>
      <c r="LIW39" s="927">
        <f t="shared" si="669"/>
        <v>0</v>
      </c>
      <c r="LIX39" s="927">
        <f t="shared" si="669"/>
        <v>0</v>
      </c>
      <c r="LIY39" s="927">
        <f t="shared" si="669"/>
        <v>0</v>
      </c>
      <c r="LIZ39" s="927">
        <f t="shared" si="669"/>
        <v>0</v>
      </c>
      <c r="LJA39" s="927">
        <f t="shared" si="669"/>
        <v>0</v>
      </c>
      <c r="LJB39" s="927">
        <f t="shared" si="669"/>
        <v>0</v>
      </c>
      <c r="LJC39" s="927">
        <f t="shared" si="669"/>
        <v>0</v>
      </c>
      <c r="LJD39" s="927">
        <f t="shared" si="669"/>
        <v>0</v>
      </c>
      <c r="LJE39" s="927">
        <f t="shared" si="669"/>
        <v>0</v>
      </c>
      <c r="LJF39" s="927">
        <f t="shared" si="669"/>
        <v>0</v>
      </c>
      <c r="LJG39" s="927">
        <f t="shared" si="669"/>
        <v>0</v>
      </c>
      <c r="LJH39" s="927">
        <f t="shared" si="669"/>
        <v>0</v>
      </c>
      <c r="LJI39" s="927">
        <f t="shared" si="669"/>
        <v>0</v>
      </c>
      <c r="LJJ39" s="927">
        <f t="shared" si="669"/>
        <v>0</v>
      </c>
      <c r="LJK39" s="927">
        <f t="shared" si="669"/>
        <v>0</v>
      </c>
      <c r="LJL39" s="927">
        <f t="shared" si="669"/>
        <v>0</v>
      </c>
      <c r="LJM39" s="927">
        <f t="shared" si="669"/>
        <v>0</v>
      </c>
      <c r="LJN39" s="927">
        <f t="shared" si="669"/>
        <v>0</v>
      </c>
      <c r="LJO39" s="927">
        <f t="shared" si="669"/>
        <v>0</v>
      </c>
      <c r="LJP39" s="927">
        <f t="shared" si="669"/>
        <v>0</v>
      </c>
      <c r="LJQ39" s="927">
        <f t="shared" si="669"/>
        <v>0</v>
      </c>
      <c r="LJR39" s="927">
        <f t="shared" ref="LJR39:LMC39" si="670">+LJQ39</f>
        <v>0</v>
      </c>
      <c r="LJS39" s="927">
        <f t="shared" si="670"/>
        <v>0</v>
      </c>
      <c r="LJT39" s="927">
        <f t="shared" si="670"/>
        <v>0</v>
      </c>
      <c r="LJU39" s="927">
        <f t="shared" si="670"/>
        <v>0</v>
      </c>
      <c r="LJV39" s="927">
        <f t="shared" si="670"/>
        <v>0</v>
      </c>
      <c r="LJW39" s="927">
        <f t="shared" si="670"/>
        <v>0</v>
      </c>
      <c r="LJX39" s="927">
        <f t="shared" si="670"/>
        <v>0</v>
      </c>
      <c r="LJY39" s="927">
        <f t="shared" si="670"/>
        <v>0</v>
      </c>
      <c r="LJZ39" s="927">
        <f t="shared" si="670"/>
        <v>0</v>
      </c>
      <c r="LKA39" s="927">
        <f t="shared" si="670"/>
        <v>0</v>
      </c>
      <c r="LKB39" s="927">
        <f t="shared" si="670"/>
        <v>0</v>
      </c>
      <c r="LKC39" s="927">
        <f t="shared" si="670"/>
        <v>0</v>
      </c>
      <c r="LKD39" s="927">
        <f t="shared" si="670"/>
        <v>0</v>
      </c>
      <c r="LKE39" s="927">
        <f t="shared" si="670"/>
        <v>0</v>
      </c>
      <c r="LKF39" s="927">
        <f t="shared" si="670"/>
        <v>0</v>
      </c>
      <c r="LKG39" s="927">
        <f t="shared" si="670"/>
        <v>0</v>
      </c>
      <c r="LKH39" s="927">
        <f t="shared" si="670"/>
        <v>0</v>
      </c>
      <c r="LKI39" s="927">
        <f t="shared" si="670"/>
        <v>0</v>
      </c>
      <c r="LKJ39" s="927">
        <f t="shared" si="670"/>
        <v>0</v>
      </c>
      <c r="LKK39" s="927">
        <f t="shared" si="670"/>
        <v>0</v>
      </c>
      <c r="LKL39" s="927">
        <f t="shared" si="670"/>
        <v>0</v>
      </c>
      <c r="LKM39" s="927">
        <f t="shared" si="670"/>
        <v>0</v>
      </c>
      <c r="LKN39" s="927">
        <f t="shared" si="670"/>
        <v>0</v>
      </c>
      <c r="LKO39" s="927">
        <f t="shared" si="670"/>
        <v>0</v>
      </c>
      <c r="LKP39" s="927">
        <f t="shared" si="670"/>
        <v>0</v>
      </c>
      <c r="LKQ39" s="927">
        <f t="shared" si="670"/>
        <v>0</v>
      </c>
      <c r="LKR39" s="927">
        <f t="shared" si="670"/>
        <v>0</v>
      </c>
      <c r="LKS39" s="927">
        <f t="shared" si="670"/>
        <v>0</v>
      </c>
      <c r="LKT39" s="927">
        <f t="shared" si="670"/>
        <v>0</v>
      </c>
      <c r="LKU39" s="927">
        <f t="shared" si="670"/>
        <v>0</v>
      </c>
      <c r="LKV39" s="927">
        <f t="shared" si="670"/>
        <v>0</v>
      </c>
      <c r="LKW39" s="927">
        <f t="shared" si="670"/>
        <v>0</v>
      </c>
      <c r="LKX39" s="927">
        <f t="shared" si="670"/>
        <v>0</v>
      </c>
      <c r="LKY39" s="927">
        <f t="shared" si="670"/>
        <v>0</v>
      </c>
      <c r="LKZ39" s="927">
        <f t="shared" si="670"/>
        <v>0</v>
      </c>
      <c r="LLA39" s="927">
        <f t="shared" si="670"/>
        <v>0</v>
      </c>
      <c r="LLB39" s="927">
        <f t="shared" si="670"/>
        <v>0</v>
      </c>
      <c r="LLC39" s="927">
        <f t="shared" si="670"/>
        <v>0</v>
      </c>
      <c r="LLD39" s="927">
        <f t="shared" si="670"/>
        <v>0</v>
      </c>
      <c r="LLE39" s="927">
        <f t="shared" si="670"/>
        <v>0</v>
      </c>
      <c r="LLF39" s="927">
        <f t="shared" si="670"/>
        <v>0</v>
      </c>
      <c r="LLG39" s="927">
        <f t="shared" si="670"/>
        <v>0</v>
      </c>
      <c r="LLH39" s="927">
        <f t="shared" si="670"/>
        <v>0</v>
      </c>
      <c r="LLI39" s="927">
        <f t="shared" si="670"/>
        <v>0</v>
      </c>
      <c r="LLJ39" s="927">
        <f t="shared" si="670"/>
        <v>0</v>
      </c>
      <c r="LLK39" s="927">
        <f t="shared" si="670"/>
        <v>0</v>
      </c>
      <c r="LLL39" s="927">
        <f t="shared" si="670"/>
        <v>0</v>
      </c>
      <c r="LLM39" s="927">
        <f t="shared" si="670"/>
        <v>0</v>
      </c>
      <c r="LLN39" s="927">
        <f t="shared" si="670"/>
        <v>0</v>
      </c>
      <c r="LLO39" s="927">
        <f t="shared" si="670"/>
        <v>0</v>
      </c>
      <c r="LLP39" s="927">
        <f t="shared" si="670"/>
        <v>0</v>
      </c>
      <c r="LLQ39" s="927">
        <f t="shared" si="670"/>
        <v>0</v>
      </c>
      <c r="LLR39" s="927">
        <f t="shared" si="670"/>
        <v>0</v>
      </c>
      <c r="LLS39" s="927">
        <f t="shared" si="670"/>
        <v>0</v>
      </c>
      <c r="LLT39" s="927">
        <f t="shared" si="670"/>
        <v>0</v>
      </c>
      <c r="LLU39" s="927">
        <f t="shared" si="670"/>
        <v>0</v>
      </c>
      <c r="LLV39" s="927">
        <f t="shared" si="670"/>
        <v>0</v>
      </c>
      <c r="LLW39" s="927">
        <f t="shared" si="670"/>
        <v>0</v>
      </c>
      <c r="LLX39" s="927">
        <f t="shared" si="670"/>
        <v>0</v>
      </c>
      <c r="LLY39" s="927">
        <f t="shared" si="670"/>
        <v>0</v>
      </c>
      <c r="LLZ39" s="927">
        <f t="shared" si="670"/>
        <v>0</v>
      </c>
      <c r="LMA39" s="927">
        <f t="shared" si="670"/>
        <v>0</v>
      </c>
      <c r="LMB39" s="927">
        <f t="shared" si="670"/>
        <v>0</v>
      </c>
      <c r="LMC39" s="927">
        <f t="shared" si="670"/>
        <v>0</v>
      </c>
      <c r="LMD39" s="927">
        <f t="shared" ref="LMD39:LOO39" si="671">+LMC39</f>
        <v>0</v>
      </c>
      <c r="LME39" s="927">
        <f t="shared" si="671"/>
        <v>0</v>
      </c>
      <c r="LMF39" s="927">
        <f t="shared" si="671"/>
        <v>0</v>
      </c>
      <c r="LMG39" s="927">
        <f t="shared" si="671"/>
        <v>0</v>
      </c>
      <c r="LMH39" s="927">
        <f t="shared" si="671"/>
        <v>0</v>
      </c>
      <c r="LMI39" s="927">
        <f t="shared" si="671"/>
        <v>0</v>
      </c>
      <c r="LMJ39" s="927">
        <f t="shared" si="671"/>
        <v>0</v>
      </c>
      <c r="LMK39" s="927">
        <f t="shared" si="671"/>
        <v>0</v>
      </c>
      <c r="LML39" s="927">
        <f t="shared" si="671"/>
        <v>0</v>
      </c>
      <c r="LMM39" s="927">
        <f t="shared" si="671"/>
        <v>0</v>
      </c>
      <c r="LMN39" s="927">
        <f t="shared" si="671"/>
        <v>0</v>
      </c>
      <c r="LMO39" s="927">
        <f t="shared" si="671"/>
        <v>0</v>
      </c>
      <c r="LMP39" s="927">
        <f t="shared" si="671"/>
        <v>0</v>
      </c>
      <c r="LMQ39" s="927">
        <f t="shared" si="671"/>
        <v>0</v>
      </c>
      <c r="LMR39" s="927">
        <f t="shared" si="671"/>
        <v>0</v>
      </c>
      <c r="LMS39" s="927">
        <f t="shared" si="671"/>
        <v>0</v>
      </c>
      <c r="LMT39" s="927">
        <f t="shared" si="671"/>
        <v>0</v>
      </c>
      <c r="LMU39" s="927">
        <f t="shared" si="671"/>
        <v>0</v>
      </c>
      <c r="LMV39" s="927">
        <f t="shared" si="671"/>
        <v>0</v>
      </c>
      <c r="LMW39" s="927">
        <f t="shared" si="671"/>
        <v>0</v>
      </c>
      <c r="LMX39" s="927">
        <f t="shared" si="671"/>
        <v>0</v>
      </c>
      <c r="LMY39" s="927">
        <f t="shared" si="671"/>
        <v>0</v>
      </c>
      <c r="LMZ39" s="927">
        <f t="shared" si="671"/>
        <v>0</v>
      </c>
      <c r="LNA39" s="927">
        <f t="shared" si="671"/>
        <v>0</v>
      </c>
      <c r="LNB39" s="927">
        <f t="shared" si="671"/>
        <v>0</v>
      </c>
      <c r="LNC39" s="927">
        <f t="shared" si="671"/>
        <v>0</v>
      </c>
      <c r="LND39" s="927">
        <f t="shared" si="671"/>
        <v>0</v>
      </c>
      <c r="LNE39" s="927">
        <f t="shared" si="671"/>
        <v>0</v>
      </c>
      <c r="LNF39" s="927">
        <f t="shared" si="671"/>
        <v>0</v>
      </c>
      <c r="LNG39" s="927">
        <f t="shared" si="671"/>
        <v>0</v>
      </c>
      <c r="LNH39" s="927">
        <f t="shared" si="671"/>
        <v>0</v>
      </c>
      <c r="LNI39" s="927">
        <f t="shared" si="671"/>
        <v>0</v>
      </c>
      <c r="LNJ39" s="927">
        <f t="shared" si="671"/>
        <v>0</v>
      </c>
      <c r="LNK39" s="927">
        <f t="shared" si="671"/>
        <v>0</v>
      </c>
      <c r="LNL39" s="927">
        <f t="shared" si="671"/>
        <v>0</v>
      </c>
      <c r="LNM39" s="927">
        <f t="shared" si="671"/>
        <v>0</v>
      </c>
      <c r="LNN39" s="927">
        <f t="shared" si="671"/>
        <v>0</v>
      </c>
      <c r="LNO39" s="927">
        <f t="shared" si="671"/>
        <v>0</v>
      </c>
      <c r="LNP39" s="927">
        <f t="shared" si="671"/>
        <v>0</v>
      </c>
      <c r="LNQ39" s="927">
        <f t="shared" si="671"/>
        <v>0</v>
      </c>
      <c r="LNR39" s="927">
        <f t="shared" si="671"/>
        <v>0</v>
      </c>
      <c r="LNS39" s="927">
        <f t="shared" si="671"/>
        <v>0</v>
      </c>
      <c r="LNT39" s="927">
        <f t="shared" si="671"/>
        <v>0</v>
      </c>
      <c r="LNU39" s="927">
        <f t="shared" si="671"/>
        <v>0</v>
      </c>
      <c r="LNV39" s="927">
        <f t="shared" si="671"/>
        <v>0</v>
      </c>
      <c r="LNW39" s="927">
        <f t="shared" si="671"/>
        <v>0</v>
      </c>
      <c r="LNX39" s="927">
        <f t="shared" si="671"/>
        <v>0</v>
      </c>
      <c r="LNY39" s="927">
        <f t="shared" si="671"/>
        <v>0</v>
      </c>
      <c r="LNZ39" s="927">
        <f t="shared" si="671"/>
        <v>0</v>
      </c>
      <c r="LOA39" s="927">
        <f t="shared" si="671"/>
        <v>0</v>
      </c>
      <c r="LOB39" s="927">
        <f t="shared" si="671"/>
        <v>0</v>
      </c>
      <c r="LOC39" s="927">
        <f t="shared" si="671"/>
        <v>0</v>
      </c>
      <c r="LOD39" s="927">
        <f t="shared" si="671"/>
        <v>0</v>
      </c>
      <c r="LOE39" s="927">
        <f t="shared" si="671"/>
        <v>0</v>
      </c>
      <c r="LOF39" s="927">
        <f t="shared" si="671"/>
        <v>0</v>
      </c>
      <c r="LOG39" s="927">
        <f t="shared" si="671"/>
        <v>0</v>
      </c>
      <c r="LOH39" s="927">
        <f t="shared" si="671"/>
        <v>0</v>
      </c>
      <c r="LOI39" s="927">
        <f t="shared" si="671"/>
        <v>0</v>
      </c>
      <c r="LOJ39" s="927">
        <f t="shared" si="671"/>
        <v>0</v>
      </c>
      <c r="LOK39" s="927">
        <f t="shared" si="671"/>
        <v>0</v>
      </c>
      <c r="LOL39" s="927">
        <f t="shared" si="671"/>
        <v>0</v>
      </c>
      <c r="LOM39" s="927">
        <f t="shared" si="671"/>
        <v>0</v>
      </c>
      <c r="LON39" s="927">
        <f t="shared" si="671"/>
        <v>0</v>
      </c>
      <c r="LOO39" s="927">
        <f t="shared" si="671"/>
        <v>0</v>
      </c>
      <c r="LOP39" s="927">
        <f t="shared" ref="LOP39:LRA39" si="672">+LOO39</f>
        <v>0</v>
      </c>
      <c r="LOQ39" s="927">
        <f t="shared" si="672"/>
        <v>0</v>
      </c>
      <c r="LOR39" s="927">
        <f t="shared" si="672"/>
        <v>0</v>
      </c>
      <c r="LOS39" s="927">
        <f t="shared" si="672"/>
        <v>0</v>
      </c>
      <c r="LOT39" s="927">
        <f t="shared" si="672"/>
        <v>0</v>
      </c>
      <c r="LOU39" s="927">
        <f t="shared" si="672"/>
        <v>0</v>
      </c>
      <c r="LOV39" s="927">
        <f t="shared" si="672"/>
        <v>0</v>
      </c>
      <c r="LOW39" s="927">
        <f t="shared" si="672"/>
        <v>0</v>
      </c>
      <c r="LOX39" s="927">
        <f t="shared" si="672"/>
        <v>0</v>
      </c>
      <c r="LOY39" s="927">
        <f t="shared" si="672"/>
        <v>0</v>
      </c>
      <c r="LOZ39" s="927">
        <f t="shared" si="672"/>
        <v>0</v>
      </c>
      <c r="LPA39" s="927">
        <f t="shared" si="672"/>
        <v>0</v>
      </c>
      <c r="LPB39" s="927">
        <f t="shared" si="672"/>
        <v>0</v>
      </c>
      <c r="LPC39" s="927">
        <f t="shared" si="672"/>
        <v>0</v>
      </c>
      <c r="LPD39" s="927">
        <f t="shared" si="672"/>
        <v>0</v>
      </c>
      <c r="LPE39" s="927">
        <f t="shared" si="672"/>
        <v>0</v>
      </c>
      <c r="LPF39" s="927">
        <f t="shared" si="672"/>
        <v>0</v>
      </c>
      <c r="LPG39" s="927">
        <f t="shared" si="672"/>
        <v>0</v>
      </c>
      <c r="LPH39" s="927">
        <f t="shared" si="672"/>
        <v>0</v>
      </c>
      <c r="LPI39" s="927">
        <f t="shared" si="672"/>
        <v>0</v>
      </c>
      <c r="LPJ39" s="927">
        <f t="shared" si="672"/>
        <v>0</v>
      </c>
      <c r="LPK39" s="927">
        <f t="shared" si="672"/>
        <v>0</v>
      </c>
      <c r="LPL39" s="927">
        <f t="shared" si="672"/>
        <v>0</v>
      </c>
      <c r="LPM39" s="927">
        <f t="shared" si="672"/>
        <v>0</v>
      </c>
      <c r="LPN39" s="927">
        <f t="shared" si="672"/>
        <v>0</v>
      </c>
      <c r="LPO39" s="927">
        <f t="shared" si="672"/>
        <v>0</v>
      </c>
      <c r="LPP39" s="927">
        <f t="shared" si="672"/>
        <v>0</v>
      </c>
      <c r="LPQ39" s="927">
        <f t="shared" si="672"/>
        <v>0</v>
      </c>
      <c r="LPR39" s="927">
        <f t="shared" si="672"/>
        <v>0</v>
      </c>
      <c r="LPS39" s="927">
        <f t="shared" si="672"/>
        <v>0</v>
      </c>
      <c r="LPT39" s="927">
        <f t="shared" si="672"/>
        <v>0</v>
      </c>
      <c r="LPU39" s="927">
        <f t="shared" si="672"/>
        <v>0</v>
      </c>
      <c r="LPV39" s="927">
        <f t="shared" si="672"/>
        <v>0</v>
      </c>
      <c r="LPW39" s="927">
        <f t="shared" si="672"/>
        <v>0</v>
      </c>
      <c r="LPX39" s="927">
        <f t="shared" si="672"/>
        <v>0</v>
      </c>
      <c r="LPY39" s="927">
        <f t="shared" si="672"/>
        <v>0</v>
      </c>
      <c r="LPZ39" s="927">
        <f t="shared" si="672"/>
        <v>0</v>
      </c>
      <c r="LQA39" s="927">
        <f t="shared" si="672"/>
        <v>0</v>
      </c>
      <c r="LQB39" s="927">
        <f t="shared" si="672"/>
        <v>0</v>
      </c>
      <c r="LQC39" s="927">
        <f t="shared" si="672"/>
        <v>0</v>
      </c>
      <c r="LQD39" s="927">
        <f t="shared" si="672"/>
        <v>0</v>
      </c>
      <c r="LQE39" s="927">
        <f t="shared" si="672"/>
        <v>0</v>
      </c>
      <c r="LQF39" s="927">
        <f t="shared" si="672"/>
        <v>0</v>
      </c>
      <c r="LQG39" s="927">
        <f t="shared" si="672"/>
        <v>0</v>
      </c>
      <c r="LQH39" s="927">
        <f t="shared" si="672"/>
        <v>0</v>
      </c>
      <c r="LQI39" s="927">
        <f t="shared" si="672"/>
        <v>0</v>
      </c>
      <c r="LQJ39" s="927">
        <f t="shared" si="672"/>
        <v>0</v>
      </c>
      <c r="LQK39" s="927">
        <f t="shared" si="672"/>
        <v>0</v>
      </c>
      <c r="LQL39" s="927">
        <f t="shared" si="672"/>
        <v>0</v>
      </c>
      <c r="LQM39" s="927">
        <f t="shared" si="672"/>
        <v>0</v>
      </c>
      <c r="LQN39" s="927">
        <f t="shared" si="672"/>
        <v>0</v>
      </c>
      <c r="LQO39" s="927">
        <f t="shared" si="672"/>
        <v>0</v>
      </c>
      <c r="LQP39" s="927">
        <f t="shared" si="672"/>
        <v>0</v>
      </c>
      <c r="LQQ39" s="927">
        <f t="shared" si="672"/>
        <v>0</v>
      </c>
      <c r="LQR39" s="927">
        <f t="shared" si="672"/>
        <v>0</v>
      </c>
      <c r="LQS39" s="927">
        <f t="shared" si="672"/>
        <v>0</v>
      </c>
      <c r="LQT39" s="927">
        <f t="shared" si="672"/>
        <v>0</v>
      </c>
      <c r="LQU39" s="927">
        <f t="shared" si="672"/>
        <v>0</v>
      </c>
      <c r="LQV39" s="927">
        <f t="shared" si="672"/>
        <v>0</v>
      </c>
      <c r="LQW39" s="927">
        <f t="shared" si="672"/>
        <v>0</v>
      </c>
      <c r="LQX39" s="927">
        <f t="shared" si="672"/>
        <v>0</v>
      </c>
      <c r="LQY39" s="927">
        <f t="shared" si="672"/>
        <v>0</v>
      </c>
      <c r="LQZ39" s="927">
        <f t="shared" si="672"/>
        <v>0</v>
      </c>
      <c r="LRA39" s="927">
        <f t="shared" si="672"/>
        <v>0</v>
      </c>
      <c r="LRB39" s="927">
        <f t="shared" ref="LRB39:LTM39" si="673">+LRA39</f>
        <v>0</v>
      </c>
      <c r="LRC39" s="927">
        <f t="shared" si="673"/>
        <v>0</v>
      </c>
      <c r="LRD39" s="927">
        <f t="shared" si="673"/>
        <v>0</v>
      </c>
      <c r="LRE39" s="927">
        <f t="shared" si="673"/>
        <v>0</v>
      </c>
      <c r="LRF39" s="927">
        <f t="shared" si="673"/>
        <v>0</v>
      </c>
      <c r="LRG39" s="927">
        <f t="shared" si="673"/>
        <v>0</v>
      </c>
      <c r="LRH39" s="927">
        <f t="shared" si="673"/>
        <v>0</v>
      </c>
      <c r="LRI39" s="927">
        <f t="shared" si="673"/>
        <v>0</v>
      </c>
      <c r="LRJ39" s="927">
        <f t="shared" si="673"/>
        <v>0</v>
      </c>
      <c r="LRK39" s="927">
        <f t="shared" si="673"/>
        <v>0</v>
      </c>
      <c r="LRL39" s="927">
        <f t="shared" si="673"/>
        <v>0</v>
      </c>
      <c r="LRM39" s="927">
        <f t="shared" si="673"/>
        <v>0</v>
      </c>
      <c r="LRN39" s="927">
        <f t="shared" si="673"/>
        <v>0</v>
      </c>
      <c r="LRO39" s="927">
        <f t="shared" si="673"/>
        <v>0</v>
      </c>
      <c r="LRP39" s="927">
        <f t="shared" si="673"/>
        <v>0</v>
      </c>
      <c r="LRQ39" s="927">
        <f t="shared" si="673"/>
        <v>0</v>
      </c>
      <c r="LRR39" s="927">
        <f t="shared" si="673"/>
        <v>0</v>
      </c>
      <c r="LRS39" s="927">
        <f t="shared" si="673"/>
        <v>0</v>
      </c>
      <c r="LRT39" s="927">
        <f t="shared" si="673"/>
        <v>0</v>
      </c>
      <c r="LRU39" s="927">
        <f t="shared" si="673"/>
        <v>0</v>
      </c>
      <c r="LRV39" s="927">
        <f t="shared" si="673"/>
        <v>0</v>
      </c>
      <c r="LRW39" s="927">
        <f t="shared" si="673"/>
        <v>0</v>
      </c>
      <c r="LRX39" s="927">
        <f t="shared" si="673"/>
        <v>0</v>
      </c>
      <c r="LRY39" s="927">
        <f t="shared" si="673"/>
        <v>0</v>
      </c>
      <c r="LRZ39" s="927">
        <f t="shared" si="673"/>
        <v>0</v>
      </c>
      <c r="LSA39" s="927">
        <f t="shared" si="673"/>
        <v>0</v>
      </c>
      <c r="LSB39" s="927">
        <f t="shared" si="673"/>
        <v>0</v>
      </c>
      <c r="LSC39" s="927">
        <f t="shared" si="673"/>
        <v>0</v>
      </c>
      <c r="LSD39" s="927">
        <f t="shared" si="673"/>
        <v>0</v>
      </c>
      <c r="LSE39" s="927">
        <f t="shared" si="673"/>
        <v>0</v>
      </c>
      <c r="LSF39" s="927">
        <f t="shared" si="673"/>
        <v>0</v>
      </c>
      <c r="LSG39" s="927">
        <f t="shared" si="673"/>
        <v>0</v>
      </c>
      <c r="LSH39" s="927">
        <f t="shared" si="673"/>
        <v>0</v>
      </c>
      <c r="LSI39" s="927">
        <f t="shared" si="673"/>
        <v>0</v>
      </c>
      <c r="LSJ39" s="927">
        <f t="shared" si="673"/>
        <v>0</v>
      </c>
      <c r="LSK39" s="927">
        <f t="shared" si="673"/>
        <v>0</v>
      </c>
      <c r="LSL39" s="927">
        <f t="shared" si="673"/>
        <v>0</v>
      </c>
      <c r="LSM39" s="927">
        <f t="shared" si="673"/>
        <v>0</v>
      </c>
      <c r="LSN39" s="927">
        <f t="shared" si="673"/>
        <v>0</v>
      </c>
      <c r="LSO39" s="927">
        <f t="shared" si="673"/>
        <v>0</v>
      </c>
      <c r="LSP39" s="927">
        <f t="shared" si="673"/>
        <v>0</v>
      </c>
      <c r="LSQ39" s="927">
        <f t="shared" si="673"/>
        <v>0</v>
      </c>
      <c r="LSR39" s="927">
        <f t="shared" si="673"/>
        <v>0</v>
      </c>
      <c r="LSS39" s="927">
        <f t="shared" si="673"/>
        <v>0</v>
      </c>
      <c r="LST39" s="927">
        <f t="shared" si="673"/>
        <v>0</v>
      </c>
      <c r="LSU39" s="927">
        <f t="shared" si="673"/>
        <v>0</v>
      </c>
      <c r="LSV39" s="927">
        <f t="shared" si="673"/>
        <v>0</v>
      </c>
      <c r="LSW39" s="927">
        <f t="shared" si="673"/>
        <v>0</v>
      </c>
      <c r="LSX39" s="927">
        <f t="shared" si="673"/>
        <v>0</v>
      </c>
      <c r="LSY39" s="927">
        <f t="shared" si="673"/>
        <v>0</v>
      </c>
      <c r="LSZ39" s="927">
        <f t="shared" si="673"/>
        <v>0</v>
      </c>
      <c r="LTA39" s="927">
        <f t="shared" si="673"/>
        <v>0</v>
      </c>
      <c r="LTB39" s="927">
        <f t="shared" si="673"/>
        <v>0</v>
      </c>
      <c r="LTC39" s="927">
        <f t="shared" si="673"/>
        <v>0</v>
      </c>
      <c r="LTD39" s="927">
        <f t="shared" si="673"/>
        <v>0</v>
      </c>
      <c r="LTE39" s="927">
        <f t="shared" si="673"/>
        <v>0</v>
      </c>
      <c r="LTF39" s="927">
        <f t="shared" si="673"/>
        <v>0</v>
      </c>
      <c r="LTG39" s="927">
        <f t="shared" si="673"/>
        <v>0</v>
      </c>
      <c r="LTH39" s="927">
        <f t="shared" si="673"/>
        <v>0</v>
      </c>
      <c r="LTI39" s="927">
        <f t="shared" si="673"/>
        <v>0</v>
      </c>
      <c r="LTJ39" s="927">
        <f t="shared" si="673"/>
        <v>0</v>
      </c>
      <c r="LTK39" s="927">
        <f t="shared" si="673"/>
        <v>0</v>
      </c>
      <c r="LTL39" s="927">
        <f t="shared" si="673"/>
        <v>0</v>
      </c>
      <c r="LTM39" s="927">
        <f t="shared" si="673"/>
        <v>0</v>
      </c>
      <c r="LTN39" s="927">
        <f t="shared" ref="LTN39:LVY39" si="674">+LTM39</f>
        <v>0</v>
      </c>
      <c r="LTO39" s="927">
        <f t="shared" si="674"/>
        <v>0</v>
      </c>
      <c r="LTP39" s="927">
        <f t="shared" si="674"/>
        <v>0</v>
      </c>
      <c r="LTQ39" s="927">
        <f t="shared" si="674"/>
        <v>0</v>
      </c>
      <c r="LTR39" s="927">
        <f t="shared" si="674"/>
        <v>0</v>
      </c>
      <c r="LTS39" s="927">
        <f t="shared" si="674"/>
        <v>0</v>
      </c>
      <c r="LTT39" s="927">
        <f t="shared" si="674"/>
        <v>0</v>
      </c>
      <c r="LTU39" s="927">
        <f t="shared" si="674"/>
        <v>0</v>
      </c>
      <c r="LTV39" s="927">
        <f t="shared" si="674"/>
        <v>0</v>
      </c>
      <c r="LTW39" s="927">
        <f t="shared" si="674"/>
        <v>0</v>
      </c>
      <c r="LTX39" s="927">
        <f t="shared" si="674"/>
        <v>0</v>
      </c>
      <c r="LTY39" s="927">
        <f t="shared" si="674"/>
        <v>0</v>
      </c>
      <c r="LTZ39" s="927">
        <f t="shared" si="674"/>
        <v>0</v>
      </c>
      <c r="LUA39" s="927">
        <f t="shared" si="674"/>
        <v>0</v>
      </c>
      <c r="LUB39" s="927">
        <f t="shared" si="674"/>
        <v>0</v>
      </c>
      <c r="LUC39" s="927">
        <f t="shared" si="674"/>
        <v>0</v>
      </c>
      <c r="LUD39" s="927">
        <f t="shared" si="674"/>
        <v>0</v>
      </c>
      <c r="LUE39" s="927">
        <f t="shared" si="674"/>
        <v>0</v>
      </c>
      <c r="LUF39" s="927">
        <f t="shared" si="674"/>
        <v>0</v>
      </c>
      <c r="LUG39" s="927">
        <f t="shared" si="674"/>
        <v>0</v>
      </c>
      <c r="LUH39" s="927">
        <f t="shared" si="674"/>
        <v>0</v>
      </c>
      <c r="LUI39" s="927">
        <f t="shared" si="674"/>
        <v>0</v>
      </c>
      <c r="LUJ39" s="927">
        <f t="shared" si="674"/>
        <v>0</v>
      </c>
      <c r="LUK39" s="927">
        <f t="shared" si="674"/>
        <v>0</v>
      </c>
      <c r="LUL39" s="927">
        <f t="shared" si="674"/>
        <v>0</v>
      </c>
      <c r="LUM39" s="927">
        <f t="shared" si="674"/>
        <v>0</v>
      </c>
      <c r="LUN39" s="927">
        <f t="shared" si="674"/>
        <v>0</v>
      </c>
      <c r="LUO39" s="927">
        <f t="shared" si="674"/>
        <v>0</v>
      </c>
      <c r="LUP39" s="927">
        <f t="shared" si="674"/>
        <v>0</v>
      </c>
      <c r="LUQ39" s="927">
        <f t="shared" si="674"/>
        <v>0</v>
      </c>
      <c r="LUR39" s="927">
        <f t="shared" si="674"/>
        <v>0</v>
      </c>
      <c r="LUS39" s="927">
        <f t="shared" si="674"/>
        <v>0</v>
      </c>
      <c r="LUT39" s="927">
        <f t="shared" si="674"/>
        <v>0</v>
      </c>
      <c r="LUU39" s="927">
        <f t="shared" si="674"/>
        <v>0</v>
      </c>
      <c r="LUV39" s="927">
        <f t="shared" si="674"/>
        <v>0</v>
      </c>
      <c r="LUW39" s="927">
        <f t="shared" si="674"/>
        <v>0</v>
      </c>
      <c r="LUX39" s="927">
        <f t="shared" si="674"/>
        <v>0</v>
      </c>
      <c r="LUY39" s="927">
        <f t="shared" si="674"/>
        <v>0</v>
      </c>
      <c r="LUZ39" s="927">
        <f t="shared" si="674"/>
        <v>0</v>
      </c>
      <c r="LVA39" s="927">
        <f t="shared" si="674"/>
        <v>0</v>
      </c>
      <c r="LVB39" s="927">
        <f t="shared" si="674"/>
        <v>0</v>
      </c>
      <c r="LVC39" s="927">
        <f t="shared" si="674"/>
        <v>0</v>
      </c>
      <c r="LVD39" s="927">
        <f t="shared" si="674"/>
        <v>0</v>
      </c>
      <c r="LVE39" s="927">
        <f t="shared" si="674"/>
        <v>0</v>
      </c>
      <c r="LVF39" s="927">
        <f t="shared" si="674"/>
        <v>0</v>
      </c>
      <c r="LVG39" s="927">
        <f t="shared" si="674"/>
        <v>0</v>
      </c>
      <c r="LVH39" s="927">
        <f t="shared" si="674"/>
        <v>0</v>
      </c>
      <c r="LVI39" s="927">
        <f t="shared" si="674"/>
        <v>0</v>
      </c>
      <c r="LVJ39" s="927">
        <f t="shared" si="674"/>
        <v>0</v>
      </c>
      <c r="LVK39" s="927">
        <f t="shared" si="674"/>
        <v>0</v>
      </c>
      <c r="LVL39" s="927">
        <f t="shared" si="674"/>
        <v>0</v>
      </c>
      <c r="LVM39" s="927">
        <f t="shared" si="674"/>
        <v>0</v>
      </c>
      <c r="LVN39" s="927">
        <f t="shared" si="674"/>
        <v>0</v>
      </c>
      <c r="LVO39" s="927">
        <f t="shared" si="674"/>
        <v>0</v>
      </c>
      <c r="LVP39" s="927">
        <f t="shared" si="674"/>
        <v>0</v>
      </c>
      <c r="LVQ39" s="927">
        <f t="shared" si="674"/>
        <v>0</v>
      </c>
      <c r="LVR39" s="927">
        <f t="shared" si="674"/>
        <v>0</v>
      </c>
      <c r="LVS39" s="927">
        <f t="shared" si="674"/>
        <v>0</v>
      </c>
      <c r="LVT39" s="927">
        <f t="shared" si="674"/>
        <v>0</v>
      </c>
      <c r="LVU39" s="927">
        <f t="shared" si="674"/>
        <v>0</v>
      </c>
      <c r="LVV39" s="927">
        <f t="shared" si="674"/>
        <v>0</v>
      </c>
      <c r="LVW39" s="927">
        <f t="shared" si="674"/>
        <v>0</v>
      </c>
      <c r="LVX39" s="927">
        <f t="shared" si="674"/>
        <v>0</v>
      </c>
      <c r="LVY39" s="927">
        <f t="shared" si="674"/>
        <v>0</v>
      </c>
      <c r="LVZ39" s="927">
        <f t="shared" ref="LVZ39:LYK39" si="675">+LVY39</f>
        <v>0</v>
      </c>
      <c r="LWA39" s="927">
        <f t="shared" si="675"/>
        <v>0</v>
      </c>
      <c r="LWB39" s="927">
        <f t="shared" si="675"/>
        <v>0</v>
      </c>
      <c r="LWC39" s="927">
        <f t="shared" si="675"/>
        <v>0</v>
      </c>
      <c r="LWD39" s="927">
        <f t="shared" si="675"/>
        <v>0</v>
      </c>
      <c r="LWE39" s="927">
        <f t="shared" si="675"/>
        <v>0</v>
      </c>
      <c r="LWF39" s="927">
        <f t="shared" si="675"/>
        <v>0</v>
      </c>
      <c r="LWG39" s="927">
        <f t="shared" si="675"/>
        <v>0</v>
      </c>
      <c r="LWH39" s="927">
        <f t="shared" si="675"/>
        <v>0</v>
      </c>
      <c r="LWI39" s="927">
        <f t="shared" si="675"/>
        <v>0</v>
      </c>
      <c r="LWJ39" s="927">
        <f t="shared" si="675"/>
        <v>0</v>
      </c>
      <c r="LWK39" s="927">
        <f t="shared" si="675"/>
        <v>0</v>
      </c>
      <c r="LWL39" s="927">
        <f t="shared" si="675"/>
        <v>0</v>
      </c>
      <c r="LWM39" s="927">
        <f t="shared" si="675"/>
        <v>0</v>
      </c>
      <c r="LWN39" s="927">
        <f t="shared" si="675"/>
        <v>0</v>
      </c>
      <c r="LWO39" s="927">
        <f t="shared" si="675"/>
        <v>0</v>
      </c>
      <c r="LWP39" s="927">
        <f t="shared" si="675"/>
        <v>0</v>
      </c>
      <c r="LWQ39" s="927">
        <f t="shared" si="675"/>
        <v>0</v>
      </c>
      <c r="LWR39" s="927">
        <f t="shared" si="675"/>
        <v>0</v>
      </c>
      <c r="LWS39" s="927">
        <f t="shared" si="675"/>
        <v>0</v>
      </c>
      <c r="LWT39" s="927">
        <f t="shared" si="675"/>
        <v>0</v>
      </c>
      <c r="LWU39" s="927">
        <f t="shared" si="675"/>
        <v>0</v>
      </c>
      <c r="LWV39" s="927">
        <f t="shared" si="675"/>
        <v>0</v>
      </c>
      <c r="LWW39" s="927">
        <f t="shared" si="675"/>
        <v>0</v>
      </c>
      <c r="LWX39" s="927">
        <f t="shared" si="675"/>
        <v>0</v>
      </c>
      <c r="LWY39" s="927">
        <f t="shared" si="675"/>
        <v>0</v>
      </c>
      <c r="LWZ39" s="927">
        <f t="shared" si="675"/>
        <v>0</v>
      </c>
      <c r="LXA39" s="927">
        <f t="shared" si="675"/>
        <v>0</v>
      </c>
      <c r="LXB39" s="927">
        <f t="shared" si="675"/>
        <v>0</v>
      </c>
      <c r="LXC39" s="927">
        <f t="shared" si="675"/>
        <v>0</v>
      </c>
      <c r="LXD39" s="927">
        <f t="shared" si="675"/>
        <v>0</v>
      </c>
      <c r="LXE39" s="927">
        <f t="shared" si="675"/>
        <v>0</v>
      </c>
      <c r="LXF39" s="927">
        <f t="shared" si="675"/>
        <v>0</v>
      </c>
      <c r="LXG39" s="927">
        <f t="shared" si="675"/>
        <v>0</v>
      </c>
      <c r="LXH39" s="927">
        <f t="shared" si="675"/>
        <v>0</v>
      </c>
      <c r="LXI39" s="927">
        <f t="shared" si="675"/>
        <v>0</v>
      </c>
      <c r="LXJ39" s="927">
        <f t="shared" si="675"/>
        <v>0</v>
      </c>
      <c r="LXK39" s="927">
        <f t="shared" si="675"/>
        <v>0</v>
      </c>
      <c r="LXL39" s="927">
        <f t="shared" si="675"/>
        <v>0</v>
      </c>
      <c r="LXM39" s="927">
        <f t="shared" si="675"/>
        <v>0</v>
      </c>
      <c r="LXN39" s="927">
        <f t="shared" si="675"/>
        <v>0</v>
      </c>
      <c r="LXO39" s="927">
        <f t="shared" si="675"/>
        <v>0</v>
      </c>
      <c r="LXP39" s="927">
        <f t="shared" si="675"/>
        <v>0</v>
      </c>
      <c r="LXQ39" s="927">
        <f t="shared" si="675"/>
        <v>0</v>
      </c>
      <c r="LXR39" s="927">
        <f t="shared" si="675"/>
        <v>0</v>
      </c>
      <c r="LXS39" s="927">
        <f t="shared" si="675"/>
        <v>0</v>
      </c>
      <c r="LXT39" s="927">
        <f t="shared" si="675"/>
        <v>0</v>
      </c>
      <c r="LXU39" s="927">
        <f t="shared" si="675"/>
        <v>0</v>
      </c>
      <c r="LXV39" s="927">
        <f t="shared" si="675"/>
        <v>0</v>
      </c>
      <c r="LXW39" s="927">
        <f t="shared" si="675"/>
        <v>0</v>
      </c>
      <c r="LXX39" s="927">
        <f t="shared" si="675"/>
        <v>0</v>
      </c>
      <c r="LXY39" s="927">
        <f t="shared" si="675"/>
        <v>0</v>
      </c>
      <c r="LXZ39" s="927">
        <f t="shared" si="675"/>
        <v>0</v>
      </c>
      <c r="LYA39" s="927">
        <f t="shared" si="675"/>
        <v>0</v>
      </c>
      <c r="LYB39" s="927">
        <f t="shared" si="675"/>
        <v>0</v>
      </c>
      <c r="LYC39" s="927">
        <f t="shared" si="675"/>
        <v>0</v>
      </c>
      <c r="LYD39" s="927">
        <f t="shared" si="675"/>
        <v>0</v>
      </c>
      <c r="LYE39" s="927">
        <f t="shared" si="675"/>
        <v>0</v>
      </c>
      <c r="LYF39" s="927">
        <f t="shared" si="675"/>
        <v>0</v>
      </c>
      <c r="LYG39" s="927">
        <f t="shared" si="675"/>
        <v>0</v>
      </c>
      <c r="LYH39" s="927">
        <f t="shared" si="675"/>
        <v>0</v>
      </c>
      <c r="LYI39" s="927">
        <f t="shared" si="675"/>
        <v>0</v>
      </c>
      <c r="LYJ39" s="927">
        <f t="shared" si="675"/>
        <v>0</v>
      </c>
      <c r="LYK39" s="927">
        <f t="shared" si="675"/>
        <v>0</v>
      </c>
      <c r="LYL39" s="927">
        <f t="shared" ref="LYL39:MAW39" si="676">+LYK39</f>
        <v>0</v>
      </c>
      <c r="LYM39" s="927">
        <f t="shared" si="676"/>
        <v>0</v>
      </c>
      <c r="LYN39" s="927">
        <f t="shared" si="676"/>
        <v>0</v>
      </c>
      <c r="LYO39" s="927">
        <f t="shared" si="676"/>
        <v>0</v>
      </c>
      <c r="LYP39" s="927">
        <f t="shared" si="676"/>
        <v>0</v>
      </c>
      <c r="LYQ39" s="927">
        <f t="shared" si="676"/>
        <v>0</v>
      </c>
      <c r="LYR39" s="927">
        <f t="shared" si="676"/>
        <v>0</v>
      </c>
      <c r="LYS39" s="927">
        <f t="shared" si="676"/>
        <v>0</v>
      </c>
      <c r="LYT39" s="927">
        <f t="shared" si="676"/>
        <v>0</v>
      </c>
      <c r="LYU39" s="927">
        <f t="shared" si="676"/>
        <v>0</v>
      </c>
      <c r="LYV39" s="927">
        <f t="shared" si="676"/>
        <v>0</v>
      </c>
      <c r="LYW39" s="927">
        <f t="shared" si="676"/>
        <v>0</v>
      </c>
      <c r="LYX39" s="927">
        <f t="shared" si="676"/>
        <v>0</v>
      </c>
      <c r="LYY39" s="927">
        <f t="shared" si="676"/>
        <v>0</v>
      </c>
      <c r="LYZ39" s="927">
        <f t="shared" si="676"/>
        <v>0</v>
      </c>
      <c r="LZA39" s="927">
        <f t="shared" si="676"/>
        <v>0</v>
      </c>
      <c r="LZB39" s="927">
        <f t="shared" si="676"/>
        <v>0</v>
      </c>
      <c r="LZC39" s="927">
        <f t="shared" si="676"/>
        <v>0</v>
      </c>
      <c r="LZD39" s="927">
        <f t="shared" si="676"/>
        <v>0</v>
      </c>
      <c r="LZE39" s="927">
        <f t="shared" si="676"/>
        <v>0</v>
      </c>
      <c r="LZF39" s="927">
        <f t="shared" si="676"/>
        <v>0</v>
      </c>
      <c r="LZG39" s="927">
        <f t="shared" si="676"/>
        <v>0</v>
      </c>
      <c r="LZH39" s="927">
        <f t="shared" si="676"/>
        <v>0</v>
      </c>
      <c r="LZI39" s="927">
        <f t="shared" si="676"/>
        <v>0</v>
      </c>
      <c r="LZJ39" s="927">
        <f t="shared" si="676"/>
        <v>0</v>
      </c>
      <c r="LZK39" s="927">
        <f t="shared" si="676"/>
        <v>0</v>
      </c>
      <c r="LZL39" s="927">
        <f t="shared" si="676"/>
        <v>0</v>
      </c>
      <c r="LZM39" s="927">
        <f t="shared" si="676"/>
        <v>0</v>
      </c>
      <c r="LZN39" s="927">
        <f t="shared" si="676"/>
        <v>0</v>
      </c>
      <c r="LZO39" s="927">
        <f t="shared" si="676"/>
        <v>0</v>
      </c>
      <c r="LZP39" s="927">
        <f t="shared" si="676"/>
        <v>0</v>
      </c>
      <c r="LZQ39" s="927">
        <f t="shared" si="676"/>
        <v>0</v>
      </c>
      <c r="LZR39" s="927">
        <f t="shared" si="676"/>
        <v>0</v>
      </c>
      <c r="LZS39" s="927">
        <f t="shared" si="676"/>
        <v>0</v>
      </c>
      <c r="LZT39" s="927">
        <f t="shared" si="676"/>
        <v>0</v>
      </c>
      <c r="LZU39" s="927">
        <f t="shared" si="676"/>
        <v>0</v>
      </c>
      <c r="LZV39" s="927">
        <f t="shared" si="676"/>
        <v>0</v>
      </c>
      <c r="LZW39" s="927">
        <f t="shared" si="676"/>
        <v>0</v>
      </c>
      <c r="LZX39" s="927">
        <f t="shared" si="676"/>
        <v>0</v>
      </c>
      <c r="LZY39" s="927">
        <f t="shared" si="676"/>
        <v>0</v>
      </c>
      <c r="LZZ39" s="927">
        <f t="shared" si="676"/>
        <v>0</v>
      </c>
      <c r="MAA39" s="927">
        <f t="shared" si="676"/>
        <v>0</v>
      </c>
      <c r="MAB39" s="927">
        <f t="shared" si="676"/>
        <v>0</v>
      </c>
      <c r="MAC39" s="927">
        <f t="shared" si="676"/>
        <v>0</v>
      </c>
      <c r="MAD39" s="927">
        <f t="shared" si="676"/>
        <v>0</v>
      </c>
      <c r="MAE39" s="927">
        <f t="shared" si="676"/>
        <v>0</v>
      </c>
      <c r="MAF39" s="927">
        <f t="shared" si="676"/>
        <v>0</v>
      </c>
      <c r="MAG39" s="927">
        <f t="shared" si="676"/>
        <v>0</v>
      </c>
      <c r="MAH39" s="927">
        <f t="shared" si="676"/>
        <v>0</v>
      </c>
      <c r="MAI39" s="927">
        <f t="shared" si="676"/>
        <v>0</v>
      </c>
      <c r="MAJ39" s="927">
        <f t="shared" si="676"/>
        <v>0</v>
      </c>
      <c r="MAK39" s="927">
        <f t="shared" si="676"/>
        <v>0</v>
      </c>
      <c r="MAL39" s="927">
        <f t="shared" si="676"/>
        <v>0</v>
      </c>
      <c r="MAM39" s="927">
        <f t="shared" si="676"/>
        <v>0</v>
      </c>
      <c r="MAN39" s="927">
        <f t="shared" si="676"/>
        <v>0</v>
      </c>
      <c r="MAO39" s="927">
        <f t="shared" si="676"/>
        <v>0</v>
      </c>
      <c r="MAP39" s="927">
        <f t="shared" si="676"/>
        <v>0</v>
      </c>
      <c r="MAQ39" s="927">
        <f t="shared" si="676"/>
        <v>0</v>
      </c>
      <c r="MAR39" s="927">
        <f t="shared" si="676"/>
        <v>0</v>
      </c>
      <c r="MAS39" s="927">
        <f t="shared" si="676"/>
        <v>0</v>
      </c>
      <c r="MAT39" s="927">
        <f t="shared" si="676"/>
        <v>0</v>
      </c>
      <c r="MAU39" s="927">
        <f t="shared" si="676"/>
        <v>0</v>
      </c>
      <c r="MAV39" s="927">
        <f t="shared" si="676"/>
        <v>0</v>
      </c>
      <c r="MAW39" s="927">
        <f t="shared" si="676"/>
        <v>0</v>
      </c>
      <c r="MAX39" s="927">
        <f t="shared" ref="MAX39:MDI39" si="677">+MAW39</f>
        <v>0</v>
      </c>
      <c r="MAY39" s="927">
        <f t="shared" si="677"/>
        <v>0</v>
      </c>
      <c r="MAZ39" s="927">
        <f t="shared" si="677"/>
        <v>0</v>
      </c>
      <c r="MBA39" s="927">
        <f t="shared" si="677"/>
        <v>0</v>
      </c>
      <c r="MBB39" s="927">
        <f t="shared" si="677"/>
        <v>0</v>
      </c>
      <c r="MBC39" s="927">
        <f t="shared" si="677"/>
        <v>0</v>
      </c>
      <c r="MBD39" s="927">
        <f t="shared" si="677"/>
        <v>0</v>
      </c>
      <c r="MBE39" s="927">
        <f t="shared" si="677"/>
        <v>0</v>
      </c>
      <c r="MBF39" s="927">
        <f t="shared" si="677"/>
        <v>0</v>
      </c>
      <c r="MBG39" s="927">
        <f t="shared" si="677"/>
        <v>0</v>
      </c>
      <c r="MBH39" s="927">
        <f t="shared" si="677"/>
        <v>0</v>
      </c>
      <c r="MBI39" s="927">
        <f t="shared" si="677"/>
        <v>0</v>
      </c>
      <c r="MBJ39" s="927">
        <f t="shared" si="677"/>
        <v>0</v>
      </c>
      <c r="MBK39" s="927">
        <f t="shared" si="677"/>
        <v>0</v>
      </c>
      <c r="MBL39" s="927">
        <f t="shared" si="677"/>
        <v>0</v>
      </c>
      <c r="MBM39" s="927">
        <f t="shared" si="677"/>
        <v>0</v>
      </c>
      <c r="MBN39" s="927">
        <f t="shared" si="677"/>
        <v>0</v>
      </c>
      <c r="MBO39" s="927">
        <f t="shared" si="677"/>
        <v>0</v>
      </c>
      <c r="MBP39" s="927">
        <f t="shared" si="677"/>
        <v>0</v>
      </c>
      <c r="MBQ39" s="927">
        <f t="shared" si="677"/>
        <v>0</v>
      </c>
      <c r="MBR39" s="927">
        <f t="shared" si="677"/>
        <v>0</v>
      </c>
      <c r="MBS39" s="927">
        <f t="shared" si="677"/>
        <v>0</v>
      </c>
      <c r="MBT39" s="927">
        <f t="shared" si="677"/>
        <v>0</v>
      </c>
      <c r="MBU39" s="927">
        <f t="shared" si="677"/>
        <v>0</v>
      </c>
      <c r="MBV39" s="927">
        <f t="shared" si="677"/>
        <v>0</v>
      </c>
      <c r="MBW39" s="927">
        <f t="shared" si="677"/>
        <v>0</v>
      </c>
      <c r="MBX39" s="927">
        <f t="shared" si="677"/>
        <v>0</v>
      </c>
      <c r="MBY39" s="927">
        <f t="shared" si="677"/>
        <v>0</v>
      </c>
      <c r="MBZ39" s="927">
        <f t="shared" si="677"/>
        <v>0</v>
      </c>
      <c r="MCA39" s="927">
        <f t="shared" si="677"/>
        <v>0</v>
      </c>
      <c r="MCB39" s="927">
        <f t="shared" si="677"/>
        <v>0</v>
      </c>
      <c r="MCC39" s="927">
        <f t="shared" si="677"/>
        <v>0</v>
      </c>
      <c r="MCD39" s="927">
        <f t="shared" si="677"/>
        <v>0</v>
      </c>
      <c r="MCE39" s="927">
        <f t="shared" si="677"/>
        <v>0</v>
      </c>
      <c r="MCF39" s="927">
        <f t="shared" si="677"/>
        <v>0</v>
      </c>
      <c r="MCG39" s="927">
        <f t="shared" si="677"/>
        <v>0</v>
      </c>
      <c r="MCH39" s="927">
        <f t="shared" si="677"/>
        <v>0</v>
      </c>
      <c r="MCI39" s="927">
        <f t="shared" si="677"/>
        <v>0</v>
      </c>
      <c r="MCJ39" s="927">
        <f t="shared" si="677"/>
        <v>0</v>
      </c>
      <c r="MCK39" s="927">
        <f t="shared" si="677"/>
        <v>0</v>
      </c>
      <c r="MCL39" s="927">
        <f t="shared" si="677"/>
        <v>0</v>
      </c>
      <c r="MCM39" s="927">
        <f t="shared" si="677"/>
        <v>0</v>
      </c>
      <c r="MCN39" s="927">
        <f t="shared" si="677"/>
        <v>0</v>
      </c>
      <c r="MCO39" s="927">
        <f t="shared" si="677"/>
        <v>0</v>
      </c>
      <c r="MCP39" s="927">
        <f t="shared" si="677"/>
        <v>0</v>
      </c>
      <c r="MCQ39" s="927">
        <f t="shared" si="677"/>
        <v>0</v>
      </c>
      <c r="MCR39" s="927">
        <f t="shared" si="677"/>
        <v>0</v>
      </c>
      <c r="MCS39" s="927">
        <f t="shared" si="677"/>
        <v>0</v>
      </c>
      <c r="MCT39" s="927">
        <f t="shared" si="677"/>
        <v>0</v>
      </c>
      <c r="MCU39" s="927">
        <f t="shared" si="677"/>
        <v>0</v>
      </c>
      <c r="MCV39" s="927">
        <f t="shared" si="677"/>
        <v>0</v>
      </c>
      <c r="MCW39" s="927">
        <f t="shared" si="677"/>
        <v>0</v>
      </c>
      <c r="MCX39" s="927">
        <f t="shared" si="677"/>
        <v>0</v>
      </c>
      <c r="MCY39" s="927">
        <f t="shared" si="677"/>
        <v>0</v>
      </c>
      <c r="MCZ39" s="927">
        <f t="shared" si="677"/>
        <v>0</v>
      </c>
      <c r="MDA39" s="927">
        <f t="shared" si="677"/>
        <v>0</v>
      </c>
      <c r="MDB39" s="927">
        <f t="shared" si="677"/>
        <v>0</v>
      </c>
      <c r="MDC39" s="927">
        <f t="shared" si="677"/>
        <v>0</v>
      </c>
      <c r="MDD39" s="927">
        <f t="shared" si="677"/>
        <v>0</v>
      </c>
      <c r="MDE39" s="927">
        <f t="shared" si="677"/>
        <v>0</v>
      </c>
      <c r="MDF39" s="927">
        <f t="shared" si="677"/>
        <v>0</v>
      </c>
      <c r="MDG39" s="927">
        <f t="shared" si="677"/>
        <v>0</v>
      </c>
      <c r="MDH39" s="927">
        <f t="shared" si="677"/>
        <v>0</v>
      </c>
      <c r="MDI39" s="927">
        <f t="shared" si="677"/>
        <v>0</v>
      </c>
      <c r="MDJ39" s="927">
        <f t="shared" ref="MDJ39:MFU39" si="678">+MDI39</f>
        <v>0</v>
      </c>
      <c r="MDK39" s="927">
        <f t="shared" si="678"/>
        <v>0</v>
      </c>
      <c r="MDL39" s="927">
        <f t="shared" si="678"/>
        <v>0</v>
      </c>
      <c r="MDM39" s="927">
        <f t="shared" si="678"/>
        <v>0</v>
      </c>
      <c r="MDN39" s="927">
        <f t="shared" si="678"/>
        <v>0</v>
      </c>
      <c r="MDO39" s="927">
        <f t="shared" si="678"/>
        <v>0</v>
      </c>
      <c r="MDP39" s="927">
        <f t="shared" si="678"/>
        <v>0</v>
      </c>
      <c r="MDQ39" s="927">
        <f t="shared" si="678"/>
        <v>0</v>
      </c>
      <c r="MDR39" s="927">
        <f t="shared" si="678"/>
        <v>0</v>
      </c>
      <c r="MDS39" s="927">
        <f t="shared" si="678"/>
        <v>0</v>
      </c>
      <c r="MDT39" s="927">
        <f t="shared" si="678"/>
        <v>0</v>
      </c>
      <c r="MDU39" s="927">
        <f t="shared" si="678"/>
        <v>0</v>
      </c>
      <c r="MDV39" s="927">
        <f t="shared" si="678"/>
        <v>0</v>
      </c>
      <c r="MDW39" s="927">
        <f t="shared" si="678"/>
        <v>0</v>
      </c>
      <c r="MDX39" s="927">
        <f t="shared" si="678"/>
        <v>0</v>
      </c>
      <c r="MDY39" s="927">
        <f t="shared" si="678"/>
        <v>0</v>
      </c>
      <c r="MDZ39" s="927">
        <f t="shared" si="678"/>
        <v>0</v>
      </c>
      <c r="MEA39" s="927">
        <f t="shared" si="678"/>
        <v>0</v>
      </c>
      <c r="MEB39" s="927">
        <f t="shared" si="678"/>
        <v>0</v>
      </c>
      <c r="MEC39" s="927">
        <f t="shared" si="678"/>
        <v>0</v>
      </c>
      <c r="MED39" s="927">
        <f t="shared" si="678"/>
        <v>0</v>
      </c>
      <c r="MEE39" s="927">
        <f t="shared" si="678"/>
        <v>0</v>
      </c>
      <c r="MEF39" s="927">
        <f t="shared" si="678"/>
        <v>0</v>
      </c>
      <c r="MEG39" s="927">
        <f t="shared" si="678"/>
        <v>0</v>
      </c>
      <c r="MEH39" s="927">
        <f t="shared" si="678"/>
        <v>0</v>
      </c>
      <c r="MEI39" s="927">
        <f t="shared" si="678"/>
        <v>0</v>
      </c>
      <c r="MEJ39" s="927">
        <f t="shared" si="678"/>
        <v>0</v>
      </c>
      <c r="MEK39" s="927">
        <f t="shared" si="678"/>
        <v>0</v>
      </c>
      <c r="MEL39" s="927">
        <f t="shared" si="678"/>
        <v>0</v>
      </c>
      <c r="MEM39" s="927">
        <f t="shared" si="678"/>
        <v>0</v>
      </c>
      <c r="MEN39" s="927">
        <f t="shared" si="678"/>
        <v>0</v>
      </c>
      <c r="MEO39" s="927">
        <f t="shared" si="678"/>
        <v>0</v>
      </c>
      <c r="MEP39" s="927">
        <f t="shared" si="678"/>
        <v>0</v>
      </c>
      <c r="MEQ39" s="927">
        <f t="shared" si="678"/>
        <v>0</v>
      </c>
      <c r="MER39" s="927">
        <f t="shared" si="678"/>
        <v>0</v>
      </c>
      <c r="MES39" s="927">
        <f t="shared" si="678"/>
        <v>0</v>
      </c>
      <c r="MET39" s="927">
        <f t="shared" si="678"/>
        <v>0</v>
      </c>
      <c r="MEU39" s="927">
        <f t="shared" si="678"/>
        <v>0</v>
      </c>
      <c r="MEV39" s="927">
        <f t="shared" si="678"/>
        <v>0</v>
      </c>
      <c r="MEW39" s="927">
        <f t="shared" si="678"/>
        <v>0</v>
      </c>
      <c r="MEX39" s="927">
        <f t="shared" si="678"/>
        <v>0</v>
      </c>
      <c r="MEY39" s="927">
        <f t="shared" si="678"/>
        <v>0</v>
      </c>
      <c r="MEZ39" s="927">
        <f t="shared" si="678"/>
        <v>0</v>
      </c>
      <c r="MFA39" s="927">
        <f t="shared" si="678"/>
        <v>0</v>
      </c>
      <c r="MFB39" s="927">
        <f t="shared" si="678"/>
        <v>0</v>
      </c>
      <c r="MFC39" s="927">
        <f t="shared" si="678"/>
        <v>0</v>
      </c>
      <c r="MFD39" s="927">
        <f t="shared" si="678"/>
        <v>0</v>
      </c>
      <c r="MFE39" s="927">
        <f t="shared" si="678"/>
        <v>0</v>
      </c>
      <c r="MFF39" s="927">
        <f t="shared" si="678"/>
        <v>0</v>
      </c>
      <c r="MFG39" s="927">
        <f t="shared" si="678"/>
        <v>0</v>
      </c>
      <c r="MFH39" s="927">
        <f t="shared" si="678"/>
        <v>0</v>
      </c>
      <c r="MFI39" s="927">
        <f t="shared" si="678"/>
        <v>0</v>
      </c>
      <c r="MFJ39" s="927">
        <f t="shared" si="678"/>
        <v>0</v>
      </c>
      <c r="MFK39" s="927">
        <f t="shared" si="678"/>
        <v>0</v>
      </c>
      <c r="MFL39" s="927">
        <f t="shared" si="678"/>
        <v>0</v>
      </c>
      <c r="MFM39" s="927">
        <f t="shared" si="678"/>
        <v>0</v>
      </c>
      <c r="MFN39" s="927">
        <f t="shared" si="678"/>
        <v>0</v>
      </c>
      <c r="MFO39" s="927">
        <f t="shared" si="678"/>
        <v>0</v>
      </c>
      <c r="MFP39" s="927">
        <f t="shared" si="678"/>
        <v>0</v>
      </c>
      <c r="MFQ39" s="927">
        <f t="shared" si="678"/>
        <v>0</v>
      </c>
      <c r="MFR39" s="927">
        <f t="shared" si="678"/>
        <v>0</v>
      </c>
      <c r="MFS39" s="927">
        <f t="shared" si="678"/>
        <v>0</v>
      </c>
      <c r="MFT39" s="927">
        <f t="shared" si="678"/>
        <v>0</v>
      </c>
      <c r="MFU39" s="927">
        <f t="shared" si="678"/>
        <v>0</v>
      </c>
      <c r="MFV39" s="927">
        <f t="shared" ref="MFV39:MIG39" si="679">+MFU39</f>
        <v>0</v>
      </c>
      <c r="MFW39" s="927">
        <f t="shared" si="679"/>
        <v>0</v>
      </c>
      <c r="MFX39" s="927">
        <f t="shared" si="679"/>
        <v>0</v>
      </c>
      <c r="MFY39" s="927">
        <f t="shared" si="679"/>
        <v>0</v>
      </c>
      <c r="MFZ39" s="927">
        <f t="shared" si="679"/>
        <v>0</v>
      </c>
      <c r="MGA39" s="927">
        <f t="shared" si="679"/>
        <v>0</v>
      </c>
      <c r="MGB39" s="927">
        <f t="shared" si="679"/>
        <v>0</v>
      </c>
      <c r="MGC39" s="927">
        <f t="shared" si="679"/>
        <v>0</v>
      </c>
      <c r="MGD39" s="927">
        <f t="shared" si="679"/>
        <v>0</v>
      </c>
      <c r="MGE39" s="927">
        <f t="shared" si="679"/>
        <v>0</v>
      </c>
      <c r="MGF39" s="927">
        <f t="shared" si="679"/>
        <v>0</v>
      </c>
      <c r="MGG39" s="927">
        <f t="shared" si="679"/>
        <v>0</v>
      </c>
      <c r="MGH39" s="927">
        <f t="shared" si="679"/>
        <v>0</v>
      </c>
      <c r="MGI39" s="927">
        <f t="shared" si="679"/>
        <v>0</v>
      </c>
      <c r="MGJ39" s="927">
        <f t="shared" si="679"/>
        <v>0</v>
      </c>
      <c r="MGK39" s="927">
        <f t="shared" si="679"/>
        <v>0</v>
      </c>
      <c r="MGL39" s="927">
        <f t="shared" si="679"/>
        <v>0</v>
      </c>
      <c r="MGM39" s="927">
        <f t="shared" si="679"/>
        <v>0</v>
      </c>
      <c r="MGN39" s="927">
        <f t="shared" si="679"/>
        <v>0</v>
      </c>
      <c r="MGO39" s="927">
        <f t="shared" si="679"/>
        <v>0</v>
      </c>
      <c r="MGP39" s="927">
        <f t="shared" si="679"/>
        <v>0</v>
      </c>
      <c r="MGQ39" s="927">
        <f t="shared" si="679"/>
        <v>0</v>
      </c>
      <c r="MGR39" s="927">
        <f t="shared" si="679"/>
        <v>0</v>
      </c>
      <c r="MGS39" s="927">
        <f t="shared" si="679"/>
        <v>0</v>
      </c>
      <c r="MGT39" s="927">
        <f t="shared" si="679"/>
        <v>0</v>
      </c>
      <c r="MGU39" s="927">
        <f t="shared" si="679"/>
        <v>0</v>
      </c>
      <c r="MGV39" s="927">
        <f t="shared" si="679"/>
        <v>0</v>
      </c>
      <c r="MGW39" s="927">
        <f t="shared" si="679"/>
        <v>0</v>
      </c>
      <c r="MGX39" s="927">
        <f t="shared" si="679"/>
        <v>0</v>
      </c>
      <c r="MGY39" s="927">
        <f t="shared" si="679"/>
        <v>0</v>
      </c>
      <c r="MGZ39" s="927">
        <f t="shared" si="679"/>
        <v>0</v>
      </c>
      <c r="MHA39" s="927">
        <f t="shared" si="679"/>
        <v>0</v>
      </c>
      <c r="MHB39" s="927">
        <f t="shared" si="679"/>
        <v>0</v>
      </c>
      <c r="MHC39" s="927">
        <f t="shared" si="679"/>
        <v>0</v>
      </c>
      <c r="MHD39" s="927">
        <f t="shared" si="679"/>
        <v>0</v>
      </c>
      <c r="MHE39" s="927">
        <f t="shared" si="679"/>
        <v>0</v>
      </c>
      <c r="MHF39" s="927">
        <f t="shared" si="679"/>
        <v>0</v>
      </c>
      <c r="MHG39" s="927">
        <f t="shared" si="679"/>
        <v>0</v>
      </c>
      <c r="MHH39" s="927">
        <f t="shared" si="679"/>
        <v>0</v>
      </c>
      <c r="MHI39" s="927">
        <f t="shared" si="679"/>
        <v>0</v>
      </c>
      <c r="MHJ39" s="927">
        <f t="shared" si="679"/>
        <v>0</v>
      </c>
      <c r="MHK39" s="927">
        <f t="shared" si="679"/>
        <v>0</v>
      </c>
      <c r="MHL39" s="927">
        <f t="shared" si="679"/>
        <v>0</v>
      </c>
      <c r="MHM39" s="927">
        <f t="shared" si="679"/>
        <v>0</v>
      </c>
      <c r="MHN39" s="927">
        <f t="shared" si="679"/>
        <v>0</v>
      </c>
      <c r="MHO39" s="927">
        <f t="shared" si="679"/>
        <v>0</v>
      </c>
      <c r="MHP39" s="927">
        <f t="shared" si="679"/>
        <v>0</v>
      </c>
      <c r="MHQ39" s="927">
        <f t="shared" si="679"/>
        <v>0</v>
      </c>
      <c r="MHR39" s="927">
        <f t="shared" si="679"/>
        <v>0</v>
      </c>
      <c r="MHS39" s="927">
        <f t="shared" si="679"/>
        <v>0</v>
      </c>
      <c r="MHT39" s="927">
        <f t="shared" si="679"/>
        <v>0</v>
      </c>
      <c r="MHU39" s="927">
        <f t="shared" si="679"/>
        <v>0</v>
      </c>
      <c r="MHV39" s="927">
        <f t="shared" si="679"/>
        <v>0</v>
      </c>
      <c r="MHW39" s="927">
        <f t="shared" si="679"/>
        <v>0</v>
      </c>
      <c r="MHX39" s="927">
        <f t="shared" si="679"/>
        <v>0</v>
      </c>
      <c r="MHY39" s="927">
        <f t="shared" si="679"/>
        <v>0</v>
      </c>
      <c r="MHZ39" s="927">
        <f t="shared" si="679"/>
        <v>0</v>
      </c>
      <c r="MIA39" s="927">
        <f t="shared" si="679"/>
        <v>0</v>
      </c>
      <c r="MIB39" s="927">
        <f t="shared" si="679"/>
        <v>0</v>
      </c>
      <c r="MIC39" s="927">
        <f t="shared" si="679"/>
        <v>0</v>
      </c>
      <c r="MID39" s="927">
        <f t="shared" si="679"/>
        <v>0</v>
      </c>
      <c r="MIE39" s="927">
        <f t="shared" si="679"/>
        <v>0</v>
      </c>
      <c r="MIF39" s="927">
        <f t="shared" si="679"/>
        <v>0</v>
      </c>
      <c r="MIG39" s="927">
        <f t="shared" si="679"/>
        <v>0</v>
      </c>
      <c r="MIH39" s="927">
        <f t="shared" ref="MIH39:MKS39" si="680">+MIG39</f>
        <v>0</v>
      </c>
      <c r="MII39" s="927">
        <f t="shared" si="680"/>
        <v>0</v>
      </c>
      <c r="MIJ39" s="927">
        <f t="shared" si="680"/>
        <v>0</v>
      </c>
      <c r="MIK39" s="927">
        <f t="shared" si="680"/>
        <v>0</v>
      </c>
      <c r="MIL39" s="927">
        <f t="shared" si="680"/>
        <v>0</v>
      </c>
      <c r="MIM39" s="927">
        <f t="shared" si="680"/>
        <v>0</v>
      </c>
      <c r="MIN39" s="927">
        <f t="shared" si="680"/>
        <v>0</v>
      </c>
      <c r="MIO39" s="927">
        <f t="shared" si="680"/>
        <v>0</v>
      </c>
      <c r="MIP39" s="927">
        <f t="shared" si="680"/>
        <v>0</v>
      </c>
      <c r="MIQ39" s="927">
        <f t="shared" si="680"/>
        <v>0</v>
      </c>
      <c r="MIR39" s="927">
        <f t="shared" si="680"/>
        <v>0</v>
      </c>
      <c r="MIS39" s="927">
        <f t="shared" si="680"/>
        <v>0</v>
      </c>
      <c r="MIT39" s="927">
        <f t="shared" si="680"/>
        <v>0</v>
      </c>
      <c r="MIU39" s="927">
        <f t="shared" si="680"/>
        <v>0</v>
      </c>
      <c r="MIV39" s="927">
        <f t="shared" si="680"/>
        <v>0</v>
      </c>
      <c r="MIW39" s="927">
        <f t="shared" si="680"/>
        <v>0</v>
      </c>
      <c r="MIX39" s="927">
        <f t="shared" si="680"/>
        <v>0</v>
      </c>
      <c r="MIY39" s="927">
        <f t="shared" si="680"/>
        <v>0</v>
      </c>
      <c r="MIZ39" s="927">
        <f t="shared" si="680"/>
        <v>0</v>
      </c>
      <c r="MJA39" s="927">
        <f t="shared" si="680"/>
        <v>0</v>
      </c>
      <c r="MJB39" s="927">
        <f t="shared" si="680"/>
        <v>0</v>
      </c>
      <c r="MJC39" s="927">
        <f t="shared" si="680"/>
        <v>0</v>
      </c>
      <c r="MJD39" s="927">
        <f t="shared" si="680"/>
        <v>0</v>
      </c>
      <c r="MJE39" s="927">
        <f t="shared" si="680"/>
        <v>0</v>
      </c>
      <c r="MJF39" s="927">
        <f t="shared" si="680"/>
        <v>0</v>
      </c>
      <c r="MJG39" s="927">
        <f t="shared" si="680"/>
        <v>0</v>
      </c>
      <c r="MJH39" s="927">
        <f t="shared" si="680"/>
        <v>0</v>
      </c>
      <c r="MJI39" s="927">
        <f t="shared" si="680"/>
        <v>0</v>
      </c>
      <c r="MJJ39" s="927">
        <f t="shared" si="680"/>
        <v>0</v>
      </c>
      <c r="MJK39" s="927">
        <f t="shared" si="680"/>
        <v>0</v>
      </c>
      <c r="MJL39" s="927">
        <f t="shared" si="680"/>
        <v>0</v>
      </c>
      <c r="MJM39" s="927">
        <f t="shared" si="680"/>
        <v>0</v>
      </c>
      <c r="MJN39" s="927">
        <f t="shared" si="680"/>
        <v>0</v>
      </c>
      <c r="MJO39" s="927">
        <f t="shared" si="680"/>
        <v>0</v>
      </c>
      <c r="MJP39" s="927">
        <f t="shared" si="680"/>
        <v>0</v>
      </c>
      <c r="MJQ39" s="927">
        <f t="shared" si="680"/>
        <v>0</v>
      </c>
      <c r="MJR39" s="927">
        <f t="shared" si="680"/>
        <v>0</v>
      </c>
      <c r="MJS39" s="927">
        <f t="shared" si="680"/>
        <v>0</v>
      </c>
      <c r="MJT39" s="927">
        <f t="shared" si="680"/>
        <v>0</v>
      </c>
      <c r="MJU39" s="927">
        <f t="shared" si="680"/>
        <v>0</v>
      </c>
      <c r="MJV39" s="927">
        <f t="shared" si="680"/>
        <v>0</v>
      </c>
      <c r="MJW39" s="927">
        <f t="shared" si="680"/>
        <v>0</v>
      </c>
      <c r="MJX39" s="927">
        <f t="shared" si="680"/>
        <v>0</v>
      </c>
      <c r="MJY39" s="927">
        <f t="shared" si="680"/>
        <v>0</v>
      </c>
      <c r="MJZ39" s="927">
        <f t="shared" si="680"/>
        <v>0</v>
      </c>
      <c r="MKA39" s="927">
        <f t="shared" si="680"/>
        <v>0</v>
      </c>
      <c r="MKB39" s="927">
        <f t="shared" si="680"/>
        <v>0</v>
      </c>
      <c r="MKC39" s="927">
        <f t="shared" si="680"/>
        <v>0</v>
      </c>
      <c r="MKD39" s="927">
        <f t="shared" si="680"/>
        <v>0</v>
      </c>
      <c r="MKE39" s="927">
        <f t="shared" si="680"/>
        <v>0</v>
      </c>
      <c r="MKF39" s="927">
        <f t="shared" si="680"/>
        <v>0</v>
      </c>
      <c r="MKG39" s="927">
        <f t="shared" si="680"/>
        <v>0</v>
      </c>
      <c r="MKH39" s="927">
        <f t="shared" si="680"/>
        <v>0</v>
      </c>
      <c r="MKI39" s="927">
        <f t="shared" si="680"/>
        <v>0</v>
      </c>
      <c r="MKJ39" s="927">
        <f t="shared" si="680"/>
        <v>0</v>
      </c>
      <c r="MKK39" s="927">
        <f t="shared" si="680"/>
        <v>0</v>
      </c>
      <c r="MKL39" s="927">
        <f t="shared" si="680"/>
        <v>0</v>
      </c>
      <c r="MKM39" s="927">
        <f t="shared" si="680"/>
        <v>0</v>
      </c>
      <c r="MKN39" s="927">
        <f t="shared" si="680"/>
        <v>0</v>
      </c>
      <c r="MKO39" s="927">
        <f t="shared" si="680"/>
        <v>0</v>
      </c>
      <c r="MKP39" s="927">
        <f t="shared" si="680"/>
        <v>0</v>
      </c>
      <c r="MKQ39" s="927">
        <f t="shared" si="680"/>
        <v>0</v>
      </c>
      <c r="MKR39" s="927">
        <f t="shared" si="680"/>
        <v>0</v>
      </c>
      <c r="MKS39" s="927">
        <f t="shared" si="680"/>
        <v>0</v>
      </c>
      <c r="MKT39" s="927">
        <f t="shared" ref="MKT39:MNE39" si="681">+MKS39</f>
        <v>0</v>
      </c>
      <c r="MKU39" s="927">
        <f t="shared" si="681"/>
        <v>0</v>
      </c>
      <c r="MKV39" s="927">
        <f t="shared" si="681"/>
        <v>0</v>
      </c>
      <c r="MKW39" s="927">
        <f t="shared" si="681"/>
        <v>0</v>
      </c>
      <c r="MKX39" s="927">
        <f t="shared" si="681"/>
        <v>0</v>
      </c>
      <c r="MKY39" s="927">
        <f t="shared" si="681"/>
        <v>0</v>
      </c>
      <c r="MKZ39" s="927">
        <f t="shared" si="681"/>
        <v>0</v>
      </c>
      <c r="MLA39" s="927">
        <f t="shared" si="681"/>
        <v>0</v>
      </c>
      <c r="MLB39" s="927">
        <f t="shared" si="681"/>
        <v>0</v>
      </c>
      <c r="MLC39" s="927">
        <f t="shared" si="681"/>
        <v>0</v>
      </c>
      <c r="MLD39" s="927">
        <f t="shared" si="681"/>
        <v>0</v>
      </c>
      <c r="MLE39" s="927">
        <f t="shared" si="681"/>
        <v>0</v>
      </c>
      <c r="MLF39" s="927">
        <f t="shared" si="681"/>
        <v>0</v>
      </c>
      <c r="MLG39" s="927">
        <f t="shared" si="681"/>
        <v>0</v>
      </c>
      <c r="MLH39" s="927">
        <f t="shared" si="681"/>
        <v>0</v>
      </c>
      <c r="MLI39" s="927">
        <f t="shared" si="681"/>
        <v>0</v>
      </c>
      <c r="MLJ39" s="927">
        <f t="shared" si="681"/>
        <v>0</v>
      </c>
      <c r="MLK39" s="927">
        <f t="shared" si="681"/>
        <v>0</v>
      </c>
      <c r="MLL39" s="927">
        <f t="shared" si="681"/>
        <v>0</v>
      </c>
      <c r="MLM39" s="927">
        <f t="shared" si="681"/>
        <v>0</v>
      </c>
      <c r="MLN39" s="927">
        <f t="shared" si="681"/>
        <v>0</v>
      </c>
      <c r="MLO39" s="927">
        <f t="shared" si="681"/>
        <v>0</v>
      </c>
      <c r="MLP39" s="927">
        <f t="shared" si="681"/>
        <v>0</v>
      </c>
      <c r="MLQ39" s="927">
        <f t="shared" si="681"/>
        <v>0</v>
      </c>
      <c r="MLR39" s="927">
        <f t="shared" si="681"/>
        <v>0</v>
      </c>
      <c r="MLS39" s="927">
        <f t="shared" si="681"/>
        <v>0</v>
      </c>
      <c r="MLT39" s="927">
        <f t="shared" si="681"/>
        <v>0</v>
      </c>
      <c r="MLU39" s="927">
        <f t="shared" si="681"/>
        <v>0</v>
      </c>
      <c r="MLV39" s="927">
        <f t="shared" si="681"/>
        <v>0</v>
      </c>
      <c r="MLW39" s="927">
        <f t="shared" si="681"/>
        <v>0</v>
      </c>
      <c r="MLX39" s="927">
        <f t="shared" si="681"/>
        <v>0</v>
      </c>
      <c r="MLY39" s="927">
        <f t="shared" si="681"/>
        <v>0</v>
      </c>
      <c r="MLZ39" s="927">
        <f t="shared" si="681"/>
        <v>0</v>
      </c>
      <c r="MMA39" s="927">
        <f t="shared" si="681"/>
        <v>0</v>
      </c>
      <c r="MMB39" s="927">
        <f t="shared" si="681"/>
        <v>0</v>
      </c>
      <c r="MMC39" s="927">
        <f t="shared" si="681"/>
        <v>0</v>
      </c>
      <c r="MMD39" s="927">
        <f t="shared" si="681"/>
        <v>0</v>
      </c>
      <c r="MME39" s="927">
        <f t="shared" si="681"/>
        <v>0</v>
      </c>
      <c r="MMF39" s="927">
        <f t="shared" si="681"/>
        <v>0</v>
      </c>
      <c r="MMG39" s="927">
        <f t="shared" si="681"/>
        <v>0</v>
      </c>
      <c r="MMH39" s="927">
        <f t="shared" si="681"/>
        <v>0</v>
      </c>
      <c r="MMI39" s="927">
        <f t="shared" si="681"/>
        <v>0</v>
      </c>
      <c r="MMJ39" s="927">
        <f t="shared" si="681"/>
        <v>0</v>
      </c>
      <c r="MMK39" s="927">
        <f t="shared" si="681"/>
        <v>0</v>
      </c>
      <c r="MML39" s="927">
        <f t="shared" si="681"/>
        <v>0</v>
      </c>
      <c r="MMM39" s="927">
        <f t="shared" si="681"/>
        <v>0</v>
      </c>
      <c r="MMN39" s="927">
        <f t="shared" si="681"/>
        <v>0</v>
      </c>
      <c r="MMO39" s="927">
        <f t="shared" si="681"/>
        <v>0</v>
      </c>
      <c r="MMP39" s="927">
        <f t="shared" si="681"/>
        <v>0</v>
      </c>
      <c r="MMQ39" s="927">
        <f t="shared" si="681"/>
        <v>0</v>
      </c>
      <c r="MMR39" s="927">
        <f t="shared" si="681"/>
        <v>0</v>
      </c>
      <c r="MMS39" s="927">
        <f t="shared" si="681"/>
        <v>0</v>
      </c>
      <c r="MMT39" s="927">
        <f t="shared" si="681"/>
        <v>0</v>
      </c>
      <c r="MMU39" s="927">
        <f t="shared" si="681"/>
        <v>0</v>
      </c>
      <c r="MMV39" s="927">
        <f t="shared" si="681"/>
        <v>0</v>
      </c>
      <c r="MMW39" s="927">
        <f t="shared" si="681"/>
        <v>0</v>
      </c>
      <c r="MMX39" s="927">
        <f t="shared" si="681"/>
        <v>0</v>
      </c>
      <c r="MMY39" s="927">
        <f t="shared" si="681"/>
        <v>0</v>
      </c>
      <c r="MMZ39" s="927">
        <f t="shared" si="681"/>
        <v>0</v>
      </c>
      <c r="MNA39" s="927">
        <f t="shared" si="681"/>
        <v>0</v>
      </c>
      <c r="MNB39" s="927">
        <f t="shared" si="681"/>
        <v>0</v>
      </c>
      <c r="MNC39" s="927">
        <f t="shared" si="681"/>
        <v>0</v>
      </c>
      <c r="MND39" s="927">
        <f t="shared" si="681"/>
        <v>0</v>
      </c>
      <c r="MNE39" s="927">
        <f t="shared" si="681"/>
        <v>0</v>
      </c>
      <c r="MNF39" s="927">
        <f t="shared" ref="MNF39:MPQ39" si="682">+MNE39</f>
        <v>0</v>
      </c>
      <c r="MNG39" s="927">
        <f t="shared" si="682"/>
        <v>0</v>
      </c>
      <c r="MNH39" s="927">
        <f t="shared" si="682"/>
        <v>0</v>
      </c>
      <c r="MNI39" s="927">
        <f t="shared" si="682"/>
        <v>0</v>
      </c>
      <c r="MNJ39" s="927">
        <f t="shared" si="682"/>
        <v>0</v>
      </c>
      <c r="MNK39" s="927">
        <f t="shared" si="682"/>
        <v>0</v>
      </c>
      <c r="MNL39" s="927">
        <f t="shared" si="682"/>
        <v>0</v>
      </c>
      <c r="MNM39" s="927">
        <f t="shared" si="682"/>
        <v>0</v>
      </c>
      <c r="MNN39" s="927">
        <f t="shared" si="682"/>
        <v>0</v>
      </c>
      <c r="MNO39" s="927">
        <f t="shared" si="682"/>
        <v>0</v>
      </c>
      <c r="MNP39" s="927">
        <f t="shared" si="682"/>
        <v>0</v>
      </c>
      <c r="MNQ39" s="927">
        <f t="shared" si="682"/>
        <v>0</v>
      </c>
      <c r="MNR39" s="927">
        <f t="shared" si="682"/>
        <v>0</v>
      </c>
      <c r="MNS39" s="927">
        <f t="shared" si="682"/>
        <v>0</v>
      </c>
      <c r="MNT39" s="927">
        <f t="shared" si="682"/>
        <v>0</v>
      </c>
      <c r="MNU39" s="927">
        <f t="shared" si="682"/>
        <v>0</v>
      </c>
      <c r="MNV39" s="927">
        <f t="shared" si="682"/>
        <v>0</v>
      </c>
      <c r="MNW39" s="927">
        <f t="shared" si="682"/>
        <v>0</v>
      </c>
      <c r="MNX39" s="927">
        <f t="shared" si="682"/>
        <v>0</v>
      </c>
      <c r="MNY39" s="927">
        <f t="shared" si="682"/>
        <v>0</v>
      </c>
      <c r="MNZ39" s="927">
        <f t="shared" si="682"/>
        <v>0</v>
      </c>
      <c r="MOA39" s="927">
        <f t="shared" si="682"/>
        <v>0</v>
      </c>
      <c r="MOB39" s="927">
        <f t="shared" si="682"/>
        <v>0</v>
      </c>
      <c r="MOC39" s="927">
        <f t="shared" si="682"/>
        <v>0</v>
      </c>
      <c r="MOD39" s="927">
        <f t="shared" si="682"/>
        <v>0</v>
      </c>
      <c r="MOE39" s="927">
        <f t="shared" si="682"/>
        <v>0</v>
      </c>
      <c r="MOF39" s="927">
        <f t="shared" si="682"/>
        <v>0</v>
      </c>
      <c r="MOG39" s="927">
        <f t="shared" si="682"/>
        <v>0</v>
      </c>
      <c r="MOH39" s="927">
        <f t="shared" si="682"/>
        <v>0</v>
      </c>
      <c r="MOI39" s="927">
        <f t="shared" si="682"/>
        <v>0</v>
      </c>
      <c r="MOJ39" s="927">
        <f t="shared" si="682"/>
        <v>0</v>
      </c>
      <c r="MOK39" s="927">
        <f t="shared" si="682"/>
        <v>0</v>
      </c>
      <c r="MOL39" s="927">
        <f t="shared" si="682"/>
        <v>0</v>
      </c>
      <c r="MOM39" s="927">
        <f t="shared" si="682"/>
        <v>0</v>
      </c>
      <c r="MON39" s="927">
        <f t="shared" si="682"/>
        <v>0</v>
      </c>
      <c r="MOO39" s="927">
        <f t="shared" si="682"/>
        <v>0</v>
      </c>
      <c r="MOP39" s="927">
        <f t="shared" si="682"/>
        <v>0</v>
      </c>
      <c r="MOQ39" s="927">
        <f t="shared" si="682"/>
        <v>0</v>
      </c>
      <c r="MOR39" s="927">
        <f t="shared" si="682"/>
        <v>0</v>
      </c>
      <c r="MOS39" s="927">
        <f t="shared" si="682"/>
        <v>0</v>
      </c>
      <c r="MOT39" s="927">
        <f t="shared" si="682"/>
        <v>0</v>
      </c>
      <c r="MOU39" s="927">
        <f t="shared" si="682"/>
        <v>0</v>
      </c>
      <c r="MOV39" s="927">
        <f t="shared" si="682"/>
        <v>0</v>
      </c>
      <c r="MOW39" s="927">
        <f t="shared" si="682"/>
        <v>0</v>
      </c>
      <c r="MOX39" s="927">
        <f t="shared" si="682"/>
        <v>0</v>
      </c>
      <c r="MOY39" s="927">
        <f t="shared" si="682"/>
        <v>0</v>
      </c>
      <c r="MOZ39" s="927">
        <f t="shared" si="682"/>
        <v>0</v>
      </c>
      <c r="MPA39" s="927">
        <f t="shared" si="682"/>
        <v>0</v>
      </c>
      <c r="MPB39" s="927">
        <f t="shared" si="682"/>
        <v>0</v>
      </c>
      <c r="MPC39" s="927">
        <f t="shared" si="682"/>
        <v>0</v>
      </c>
      <c r="MPD39" s="927">
        <f t="shared" si="682"/>
        <v>0</v>
      </c>
      <c r="MPE39" s="927">
        <f t="shared" si="682"/>
        <v>0</v>
      </c>
      <c r="MPF39" s="927">
        <f t="shared" si="682"/>
        <v>0</v>
      </c>
      <c r="MPG39" s="927">
        <f t="shared" si="682"/>
        <v>0</v>
      </c>
      <c r="MPH39" s="927">
        <f t="shared" si="682"/>
        <v>0</v>
      </c>
      <c r="MPI39" s="927">
        <f t="shared" si="682"/>
        <v>0</v>
      </c>
      <c r="MPJ39" s="927">
        <f t="shared" si="682"/>
        <v>0</v>
      </c>
      <c r="MPK39" s="927">
        <f t="shared" si="682"/>
        <v>0</v>
      </c>
      <c r="MPL39" s="927">
        <f t="shared" si="682"/>
        <v>0</v>
      </c>
      <c r="MPM39" s="927">
        <f t="shared" si="682"/>
        <v>0</v>
      </c>
      <c r="MPN39" s="927">
        <f t="shared" si="682"/>
        <v>0</v>
      </c>
      <c r="MPO39" s="927">
        <f t="shared" si="682"/>
        <v>0</v>
      </c>
      <c r="MPP39" s="927">
        <f t="shared" si="682"/>
        <v>0</v>
      </c>
      <c r="MPQ39" s="927">
        <f t="shared" si="682"/>
        <v>0</v>
      </c>
      <c r="MPR39" s="927">
        <f t="shared" ref="MPR39:MSC39" si="683">+MPQ39</f>
        <v>0</v>
      </c>
      <c r="MPS39" s="927">
        <f t="shared" si="683"/>
        <v>0</v>
      </c>
      <c r="MPT39" s="927">
        <f t="shared" si="683"/>
        <v>0</v>
      </c>
      <c r="MPU39" s="927">
        <f t="shared" si="683"/>
        <v>0</v>
      </c>
      <c r="MPV39" s="927">
        <f t="shared" si="683"/>
        <v>0</v>
      </c>
      <c r="MPW39" s="927">
        <f t="shared" si="683"/>
        <v>0</v>
      </c>
      <c r="MPX39" s="927">
        <f t="shared" si="683"/>
        <v>0</v>
      </c>
      <c r="MPY39" s="927">
        <f t="shared" si="683"/>
        <v>0</v>
      </c>
      <c r="MPZ39" s="927">
        <f t="shared" si="683"/>
        <v>0</v>
      </c>
      <c r="MQA39" s="927">
        <f t="shared" si="683"/>
        <v>0</v>
      </c>
      <c r="MQB39" s="927">
        <f t="shared" si="683"/>
        <v>0</v>
      </c>
      <c r="MQC39" s="927">
        <f t="shared" si="683"/>
        <v>0</v>
      </c>
      <c r="MQD39" s="927">
        <f t="shared" si="683"/>
        <v>0</v>
      </c>
      <c r="MQE39" s="927">
        <f t="shared" si="683"/>
        <v>0</v>
      </c>
      <c r="MQF39" s="927">
        <f t="shared" si="683"/>
        <v>0</v>
      </c>
      <c r="MQG39" s="927">
        <f t="shared" si="683"/>
        <v>0</v>
      </c>
      <c r="MQH39" s="927">
        <f t="shared" si="683"/>
        <v>0</v>
      </c>
      <c r="MQI39" s="927">
        <f t="shared" si="683"/>
        <v>0</v>
      </c>
      <c r="MQJ39" s="927">
        <f t="shared" si="683"/>
        <v>0</v>
      </c>
      <c r="MQK39" s="927">
        <f t="shared" si="683"/>
        <v>0</v>
      </c>
      <c r="MQL39" s="927">
        <f t="shared" si="683"/>
        <v>0</v>
      </c>
      <c r="MQM39" s="927">
        <f t="shared" si="683"/>
        <v>0</v>
      </c>
      <c r="MQN39" s="927">
        <f t="shared" si="683"/>
        <v>0</v>
      </c>
      <c r="MQO39" s="927">
        <f t="shared" si="683"/>
        <v>0</v>
      </c>
      <c r="MQP39" s="927">
        <f t="shared" si="683"/>
        <v>0</v>
      </c>
      <c r="MQQ39" s="927">
        <f t="shared" si="683"/>
        <v>0</v>
      </c>
      <c r="MQR39" s="927">
        <f t="shared" si="683"/>
        <v>0</v>
      </c>
      <c r="MQS39" s="927">
        <f t="shared" si="683"/>
        <v>0</v>
      </c>
      <c r="MQT39" s="927">
        <f t="shared" si="683"/>
        <v>0</v>
      </c>
      <c r="MQU39" s="927">
        <f t="shared" si="683"/>
        <v>0</v>
      </c>
      <c r="MQV39" s="927">
        <f t="shared" si="683"/>
        <v>0</v>
      </c>
      <c r="MQW39" s="927">
        <f t="shared" si="683"/>
        <v>0</v>
      </c>
      <c r="MQX39" s="927">
        <f t="shared" si="683"/>
        <v>0</v>
      </c>
      <c r="MQY39" s="927">
        <f t="shared" si="683"/>
        <v>0</v>
      </c>
      <c r="MQZ39" s="927">
        <f t="shared" si="683"/>
        <v>0</v>
      </c>
      <c r="MRA39" s="927">
        <f t="shared" si="683"/>
        <v>0</v>
      </c>
      <c r="MRB39" s="927">
        <f t="shared" si="683"/>
        <v>0</v>
      </c>
      <c r="MRC39" s="927">
        <f t="shared" si="683"/>
        <v>0</v>
      </c>
      <c r="MRD39" s="927">
        <f t="shared" si="683"/>
        <v>0</v>
      </c>
      <c r="MRE39" s="927">
        <f t="shared" si="683"/>
        <v>0</v>
      </c>
      <c r="MRF39" s="927">
        <f t="shared" si="683"/>
        <v>0</v>
      </c>
      <c r="MRG39" s="927">
        <f t="shared" si="683"/>
        <v>0</v>
      </c>
      <c r="MRH39" s="927">
        <f t="shared" si="683"/>
        <v>0</v>
      </c>
      <c r="MRI39" s="927">
        <f t="shared" si="683"/>
        <v>0</v>
      </c>
      <c r="MRJ39" s="927">
        <f t="shared" si="683"/>
        <v>0</v>
      </c>
      <c r="MRK39" s="927">
        <f t="shared" si="683"/>
        <v>0</v>
      </c>
      <c r="MRL39" s="927">
        <f t="shared" si="683"/>
        <v>0</v>
      </c>
      <c r="MRM39" s="927">
        <f t="shared" si="683"/>
        <v>0</v>
      </c>
      <c r="MRN39" s="927">
        <f t="shared" si="683"/>
        <v>0</v>
      </c>
      <c r="MRO39" s="927">
        <f t="shared" si="683"/>
        <v>0</v>
      </c>
      <c r="MRP39" s="927">
        <f t="shared" si="683"/>
        <v>0</v>
      </c>
      <c r="MRQ39" s="927">
        <f t="shared" si="683"/>
        <v>0</v>
      </c>
      <c r="MRR39" s="927">
        <f t="shared" si="683"/>
        <v>0</v>
      </c>
      <c r="MRS39" s="927">
        <f t="shared" si="683"/>
        <v>0</v>
      </c>
      <c r="MRT39" s="927">
        <f t="shared" si="683"/>
        <v>0</v>
      </c>
      <c r="MRU39" s="927">
        <f t="shared" si="683"/>
        <v>0</v>
      </c>
      <c r="MRV39" s="927">
        <f t="shared" si="683"/>
        <v>0</v>
      </c>
      <c r="MRW39" s="927">
        <f t="shared" si="683"/>
        <v>0</v>
      </c>
      <c r="MRX39" s="927">
        <f t="shared" si="683"/>
        <v>0</v>
      </c>
      <c r="MRY39" s="927">
        <f t="shared" si="683"/>
        <v>0</v>
      </c>
      <c r="MRZ39" s="927">
        <f t="shared" si="683"/>
        <v>0</v>
      </c>
      <c r="MSA39" s="927">
        <f t="shared" si="683"/>
        <v>0</v>
      </c>
      <c r="MSB39" s="927">
        <f t="shared" si="683"/>
        <v>0</v>
      </c>
      <c r="MSC39" s="927">
        <f t="shared" si="683"/>
        <v>0</v>
      </c>
      <c r="MSD39" s="927">
        <f t="shared" ref="MSD39:MUO39" si="684">+MSC39</f>
        <v>0</v>
      </c>
      <c r="MSE39" s="927">
        <f t="shared" si="684"/>
        <v>0</v>
      </c>
      <c r="MSF39" s="927">
        <f t="shared" si="684"/>
        <v>0</v>
      </c>
      <c r="MSG39" s="927">
        <f t="shared" si="684"/>
        <v>0</v>
      </c>
      <c r="MSH39" s="927">
        <f t="shared" si="684"/>
        <v>0</v>
      </c>
      <c r="MSI39" s="927">
        <f t="shared" si="684"/>
        <v>0</v>
      </c>
      <c r="MSJ39" s="927">
        <f t="shared" si="684"/>
        <v>0</v>
      </c>
      <c r="MSK39" s="927">
        <f t="shared" si="684"/>
        <v>0</v>
      </c>
      <c r="MSL39" s="927">
        <f t="shared" si="684"/>
        <v>0</v>
      </c>
      <c r="MSM39" s="927">
        <f t="shared" si="684"/>
        <v>0</v>
      </c>
      <c r="MSN39" s="927">
        <f t="shared" si="684"/>
        <v>0</v>
      </c>
      <c r="MSO39" s="927">
        <f t="shared" si="684"/>
        <v>0</v>
      </c>
      <c r="MSP39" s="927">
        <f t="shared" si="684"/>
        <v>0</v>
      </c>
      <c r="MSQ39" s="927">
        <f t="shared" si="684"/>
        <v>0</v>
      </c>
      <c r="MSR39" s="927">
        <f t="shared" si="684"/>
        <v>0</v>
      </c>
      <c r="MSS39" s="927">
        <f t="shared" si="684"/>
        <v>0</v>
      </c>
      <c r="MST39" s="927">
        <f t="shared" si="684"/>
        <v>0</v>
      </c>
      <c r="MSU39" s="927">
        <f t="shared" si="684"/>
        <v>0</v>
      </c>
      <c r="MSV39" s="927">
        <f t="shared" si="684"/>
        <v>0</v>
      </c>
      <c r="MSW39" s="927">
        <f t="shared" si="684"/>
        <v>0</v>
      </c>
      <c r="MSX39" s="927">
        <f t="shared" si="684"/>
        <v>0</v>
      </c>
      <c r="MSY39" s="927">
        <f t="shared" si="684"/>
        <v>0</v>
      </c>
      <c r="MSZ39" s="927">
        <f t="shared" si="684"/>
        <v>0</v>
      </c>
      <c r="MTA39" s="927">
        <f t="shared" si="684"/>
        <v>0</v>
      </c>
      <c r="MTB39" s="927">
        <f t="shared" si="684"/>
        <v>0</v>
      </c>
      <c r="MTC39" s="927">
        <f t="shared" si="684"/>
        <v>0</v>
      </c>
      <c r="MTD39" s="927">
        <f t="shared" si="684"/>
        <v>0</v>
      </c>
      <c r="MTE39" s="927">
        <f t="shared" si="684"/>
        <v>0</v>
      </c>
      <c r="MTF39" s="927">
        <f t="shared" si="684"/>
        <v>0</v>
      </c>
      <c r="MTG39" s="927">
        <f t="shared" si="684"/>
        <v>0</v>
      </c>
      <c r="MTH39" s="927">
        <f t="shared" si="684"/>
        <v>0</v>
      </c>
      <c r="MTI39" s="927">
        <f t="shared" si="684"/>
        <v>0</v>
      </c>
      <c r="MTJ39" s="927">
        <f t="shared" si="684"/>
        <v>0</v>
      </c>
      <c r="MTK39" s="927">
        <f t="shared" si="684"/>
        <v>0</v>
      </c>
      <c r="MTL39" s="927">
        <f t="shared" si="684"/>
        <v>0</v>
      </c>
      <c r="MTM39" s="927">
        <f t="shared" si="684"/>
        <v>0</v>
      </c>
      <c r="MTN39" s="927">
        <f t="shared" si="684"/>
        <v>0</v>
      </c>
      <c r="MTO39" s="927">
        <f t="shared" si="684"/>
        <v>0</v>
      </c>
      <c r="MTP39" s="927">
        <f t="shared" si="684"/>
        <v>0</v>
      </c>
      <c r="MTQ39" s="927">
        <f t="shared" si="684"/>
        <v>0</v>
      </c>
      <c r="MTR39" s="927">
        <f t="shared" si="684"/>
        <v>0</v>
      </c>
      <c r="MTS39" s="927">
        <f t="shared" si="684"/>
        <v>0</v>
      </c>
      <c r="MTT39" s="927">
        <f t="shared" si="684"/>
        <v>0</v>
      </c>
      <c r="MTU39" s="927">
        <f t="shared" si="684"/>
        <v>0</v>
      </c>
      <c r="MTV39" s="927">
        <f t="shared" si="684"/>
        <v>0</v>
      </c>
      <c r="MTW39" s="927">
        <f t="shared" si="684"/>
        <v>0</v>
      </c>
      <c r="MTX39" s="927">
        <f t="shared" si="684"/>
        <v>0</v>
      </c>
      <c r="MTY39" s="927">
        <f t="shared" si="684"/>
        <v>0</v>
      </c>
      <c r="MTZ39" s="927">
        <f t="shared" si="684"/>
        <v>0</v>
      </c>
      <c r="MUA39" s="927">
        <f t="shared" si="684"/>
        <v>0</v>
      </c>
      <c r="MUB39" s="927">
        <f t="shared" si="684"/>
        <v>0</v>
      </c>
      <c r="MUC39" s="927">
        <f t="shared" si="684"/>
        <v>0</v>
      </c>
      <c r="MUD39" s="927">
        <f t="shared" si="684"/>
        <v>0</v>
      </c>
      <c r="MUE39" s="927">
        <f t="shared" si="684"/>
        <v>0</v>
      </c>
      <c r="MUF39" s="927">
        <f t="shared" si="684"/>
        <v>0</v>
      </c>
      <c r="MUG39" s="927">
        <f t="shared" si="684"/>
        <v>0</v>
      </c>
      <c r="MUH39" s="927">
        <f t="shared" si="684"/>
        <v>0</v>
      </c>
      <c r="MUI39" s="927">
        <f t="shared" si="684"/>
        <v>0</v>
      </c>
      <c r="MUJ39" s="927">
        <f t="shared" si="684"/>
        <v>0</v>
      </c>
      <c r="MUK39" s="927">
        <f t="shared" si="684"/>
        <v>0</v>
      </c>
      <c r="MUL39" s="927">
        <f t="shared" si="684"/>
        <v>0</v>
      </c>
      <c r="MUM39" s="927">
        <f t="shared" si="684"/>
        <v>0</v>
      </c>
      <c r="MUN39" s="927">
        <f t="shared" si="684"/>
        <v>0</v>
      </c>
      <c r="MUO39" s="927">
        <f t="shared" si="684"/>
        <v>0</v>
      </c>
      <c r="MUP39" s="927">
        <f t="shared" ref="MUP39:MXA39" si="685">+MUO39</f>
        <v>0</v>
      </c>
      <c r="MUQ39" s="927">
        <f t="shared" si="685"/>
        <v>0</v>
      </c>
      <c r="MUR39" s="927">
        <f t="shared" si="685"/>
        <v>0</v>
      </c>
      <c r="MUS39" s="927">
        <f t="shared" si="685"/>
        <v>0</v>
      </c>
      <c r="MUT39" s="927">
        <f t="shared" si="685"/>
        <v>0</v>
      </c>
      <c r="MUU39" s="927">
        <f t="shared" si="685"/>
        <v>0</v>
      </c>
      <c r="MUV39" s="927">
        <f t="shared" si="685"/>
        <v>0</v>
      </c>
      <c r="MUW39" s="927">
        <f t="shared" si="685"/>
        <v>0</v>
      </c>
      <c r="MUX39" s="927">
        <f t="shared" si="685"/>
        <v>0</v>
      </c>
      <c r="MUY39" s="927">
        <f t="shared" si="685"/>
        <v>0</v>
      </c>
      <c r="MUZ39" s="927">
        <f t="shared" si="685"/>
        <v>0</v>
      </c>
      <c r="MVA39" s="927">
        <f t="shared" si="685"/>
        <v>0</v>
      </c>
      <c r="MVB39" s="927">
        <f t="shared" si="685"/>
        <v>0</v>
      </c>
      <c r="MVC39" s="927">
        <f t="shared" si="685"/>
        <v>0</v>
      </c>
      <c r="MVD39" s="927">
        <f t="shared" si="685"/>
        <v>0</v>
      </c>
      <c r="MVE39" s="927">
        <f t="shared" si="685"/>
        <v>0</v>
      </c>
      <c r="MVF39" s="927">
        <f t="shared" si="685"/>
        <v>0</v>
      </c>
      <c r="MVG39" s="927">
        <f t="shared" si="685"/>
        <v>0</v>
      </c>
      <c r="MVH39" s="927">
        <f t="shared" si="685"/>
        <v>0</v>
      </c>
      <c r="MVI39" s="927">
        <f t="shared" si="685"/>
        <v>0</v>
      </c>
      <c r="MVJ39" s="927">
        <f t="shared" si="685"/>
        <v>0</v>
      </c>
      <c r="MVK39" s="927">
        <f t="shared" si="685"/>
        <v>0</v>
      </c>
      <c r="MVL39" s="927">
        <f t="shared" si="685"/>
        <v>0</v>
      </c>
      <c r="MVM39" s="927">
        <f t="shared" si="685"/>
        <v>0</v>
      </c>
      <c r="MVN39" s="927">
        <f t="shared" si="685"/>
        <v>0</v>
      </c>
      <c r="MVO39" s="927">
        <f t="shared" si="685"/>
        <v>0</v>
      </c>
      <c r="MVP39" s="927">
        <f t="shared" si="685"/>
        <v>0</v>
      </c>
      <c r="MVQ39" s="927">
        <f t="shared" si="685"/>
        <v>0</v>
      </c>
      <c r="MVR39" s="927">
        <f t="shared" si="685"/>
        <v>0</v>
      </c>
      <c r="MVS39" s="927">
        <f t="shared" si="685"/>
        <v>0</v>
      </c>
      <c r="MVT39" s="927">
        <f t="shared" si="685"/>
        <v>0</v>
      </c>
      <c r="MVU39" s="927">
        <f t="shared" si="685"/>
        <v>0</v>
      </c>
      <c r="MVV39" s="927">
        <f t="shared" si="685"/>
        <v>0</v>
      </c>
      <c r="MVW39" s="927">
        <f t="shared" si="685"/>
        <v>0</v>
      </c>
      <c r="MVX39" s="927">
        <f t="shared" si="685"/>
        <v>0</v>
      </c>
      <c r="MVY39" s="927">
        <f t="shared" si="685"/>
        <v>0</v>
      </c>
      <c r="MVZ39" s="927">
        <f t="shared" si="685"/>
        <v>0</v>
      </c>
      <c r="MWA39" s="927">
        <f t="shared" si="685"/>
        <v>0</v>
      </c>
      <c r="MWB39" s="927">
        <f t="shared" si="685"/>
        <v>0</v>
      </c>
      <c r="MWC39" s="927">
        <f t="shared" si="685"/>
        <v>0</v>
      </c>
      <c r="MWD39" s="927">
        <f t="shared" si="685"/>
        <v>0</v>
      </c>
      <c r="MWE39" s="927">
        <f t="shared" si="685"/>
        <v>0</v>
      </c>
      <c r="MWF39" s="927">
        <f t="shared" si="685"/>
        <v>0</v>
      </c>
      <c r="MWG39" s="927">
        <f t="shared" si="685"/>
        <v>0</v>
      </c>
      <c r="MWH39" s="927">
        <f t="shared" si="685"/>
        <v>0</v>
      </c>
      <c r="MWI39" s="927">
        <f t="shared" si="685"/>
        <v>0</v>
      </c>
      <c r="MWJ39" s="927">
        <f t="shared" si="685"/>
        <v>0</v>
      </c>
      <c r="MWK39" s="927">
        <f t="shared" si="685"/>
        <v>0</v>
      </c>
      <c r="MWL39" s="927">
        <f t="shared" si="685"/>
        <v>0</v>
      </c>
      <c r="MWM39" s="927">
        <f t="shared" si="685"/>
        <v>0</v>
      </c>
      <c r="MWN39" s="927">
        <f t="shared" si="685"/>
        <v>0</v>
      </c>
      <c r="MWO39" s="927">
        <f t="shared" si="685"/>
        <v>0</v>
      </c>
      <c r="MWP39" s="927">
        <f t="shared" si="685"/>
        <v>0</v>
      </c>
      <c r="MWQ39" s="927">
        <f t="shared" si="685"/>
        <v>0</v>
      </c>
      <c r="MWR39" s="927">
        <f t="shared" si="685"/>
        <v>0</v>
      </c>
      <c r="MWS39" s="927">
        <f t="shared" si="685"/>
        <v>0</v>
      </c>
      <c r="MWT39" s="927">
        <f t="shared" si="685"/>
        <v>0</v>
      </c>
      <c r="MWU39" s="927">
        <f t="shared" si="685"/>
        <v>0</v>
      </c>
      <c r="MWV39" s="927">
        <f t="shared" si="685"/>
        <v>0</v>
      </c>
      <c r="MWW39" s="927">
        <f t="shared" si="685"/>
        <v>0</v>
      </c>
      <c r="MWX39" s="927">
        <f t="shared" si="685"/>
        <v>0</v>
      </c>
      <c r="MWY39" s="927">
        <f t="shared" si="685"/>
        <v>0</v>
      </c>
      <c r="MWZ39" s="927">
        <f t="shared" si="685"/>
        <v>0</v>
      </c>
      <c r="MXA39" s="927">
        <f t="shared" si="685"/>
        <v>0</v>
      </c>
      <c r="MXB39" s="927">
        <f t="shared" ref="MXB39:MZM39" si="686">+MXA39</f>
        <v>0</v>
      </c>
      <c r="MXC39" s="927">
        <f t="shared" si="686"/>
        <v>0</v>
      </c>
      <c r="MXD39" s="927">
        <f t="shared" si="686"/>
        <v>0</v>
      </c>
      <c r="MXE39" s="927">
        <f t="shared" si="686"/>
        <v>0</v>
      </c>
      <c r="MXF39" s="927">
        <f t="shared" si="686"/>
        <v>0</v>
      </c>
      <c r="MXG39" s="927">
        <f t="shared" si="686"/>
        <v>0</v>
      </c>
      <c r="MXH39" s="927">
        <f t="shared" si="686"/>
        <v>0</v>
      </c>
      <c r="MXI39" s="927">
        <f t="shared" si="686"/>
        <v>0</v>
      </c>
      <c r="MXJ39" s="927">
        <f t="shared" si="686"/>
        <v>0</v>
      </c>
      <c r="MXK39" s="927">
        <f t="shared" si="686"/>
        <v>0</v>
      </c>
      <c r="MXL39" s="927">
        <f t="shared" si="686"/>
        <v>0</v>
      </c>
      <c r="MXM39" s="927">
        <f t="shared" si="686"/>
        <v>0</v>
      </c>
      <c r="MXN39" s="927">
        <f t="shared" si="686"/>
        <v>0</v>
      </c>
      <c r="MXO39" s="927">
        <f t="shared" si="686"/>
        <v>0</v>
      </c>
      <c r="MXP39" s="927">
        <f t="shared" si="686"/>
        <v>0</v>
      </c>
      <c r="MXQ39" s="927">
        <f t="shared" si="686"/>
        <v>0</v>
      </c>
      <c r="MXR39" s="927">
        <f t="shared" si="686"/>
        <v>0</v>
      </c>
      <c r="MXS39" s="927">
        <f t="shared" si="686"/>
        <v>0</v>
      </c>
      <c r="MXT39" s="927">
        <f t="shared" si="686"/>
        <v>0</v>
      </c>
      <c r="MXU39" s="927">
        <f t="shared" si="686"/>
        <v>0</v>
      </c>
      <c r="MXV39" s="927">
        <f t="shared" si="686"/>
        <v>0</v>
      </c>
      <c r="MXW39" s="927">
        <f t="shared" si="686"/>
        <v>0</v>
      </c>
      <c r="MXX39" s="927">
        <f t="shared" si="686"/>
        <v>0</v>
      </c>
      <c r="MXY39" s="927">
        <f t="shared" si="686"/>
        <v>0</v>
      </c>
      <c r="MXZ39" s="927">
        <f t="shared" si="686"/>
        <v>0</v>
      </c>
      <c r="MYA39" s="927">
        <f t="shared" si="686"/>
        <v>0</v>
      </c>
      <c r="MYB39" s="927">
        <f t="shared" si="686"/>
        <v>0</v>
      </c>
      <c r="MYC39" s="927">
        <f t="shared" si="686"/>
        <v>0</v>
      </c>
      <c r="MYD39" s="927">
        <f t="shared" si="686"/>
        <v>0</v>
      </c>
      <c r="MYE39" s="927">
        <f t="shared" si="686"/>
        <v>0</v>
      </c>
      <c r="MYF39" s="927">
        <f t="shared" si="686"/>
        <v>0</v>
      </c>
      <c r="MYG39" s="927">
        <f t="shared" si="686"/>
        <v>0</v>
      </c>
      <c r="MYH39" s="927">
        <f t="shared" si="686"/>
        <v>0</v>
      </c>
      <c r="MYI39" s="927">
        <f t="shared" si="686"/>
        <v>0</v>
      </c>
      <c r="MYJ39" s="927">
        <f t="shared" si="686"/>
        <v>0</v>
      </c>
      <c r="MYK39" s="927">
        <f t="shared" si="686"/>
        <v>0</v>
      </c>
      <c r="MYL39" s="927">
        <f t="shared" si="686"/>
        <v>0</v>
      </c>
      <c r="MYM39" s="927">
        <f t="shared" si="686"/>
        <v>0</v>
      </c>
      <c r="MYN39" s="927">
        <f t="shared" si="686"/>
        <v>0</v>
      </c>
      <c r="MYO39" s="927">
        <f t="shared" si="686"/>
        <v>0</v>
      </c>
      <c r="MYP39" s="927">
        <f t="shared" si="686"/>
        <v>0</v>
      </c>
      <c r="MYQ39" s="927">
        <f t="shared" si="686"/>
        <v>0</v>
      </c>
      <c r="MYR39" s="927">
        <f t="shared" si="686"/>
        <v>0</v>
      </c>
      <c r="MYS39" s="927">
        <f t="shared" si="686"/>
        <v>0</v>
      </c>
      <c r="MYT39" s="927">
        <f t="shared" si="686"/>
        <v>0</v>
      </c>
      <c r="MYU39" s="927">
        <f t="shared" si="686"/>
        <v>0</v>
      </c>
      <c r="MYV39" s="927">
        <f t="shared" si="686"/>
        <v>0</v>
      </c>
      <c r="MYW39" s="927">
        <f t="shared" si="686"/>
        <v>0</v>
      </c>
      <c r="MYX39" s="927">
        <f t="shared" si="686"/>
        <v>0</v>
      </c>
      <c r="MYY39" s="927">
        <f t="shared" si="686"/>
        <v>0</v>
      </c>
      <c r="MYZ39" s="927">
        <f t="shared" si="686"/>
        <v>0</v>
      </c>
      <c r="MZA39" s="927">
        <f t="shared" si="686"/>
        <v>0</v>
      </c>
      <c r="MZB39" s="927">
        <f t="shared" si="686"/>
        <v>0</v>
      </c>
      <c r="MZC39" s="927">
        <f t="shared" si="686"/>
        <v>0</v>
      </c>
      <c r="MZD39" s="927">
        <f t="shared" si="686"/>
        <v>0</v>
      </c>
      <c r="MZE39" s="927">
        <f t="shared" si="686"/>
        <v>0</v>
      </c>
      <c r="MZF39" s="927">
        <f t="shared" si="686"/>
        <v>0</v>
      </c>
      <c r="MZG39" s="927">
        <f t="shared" si="686"/>
        <v>0</v>
      </c>
      <c r="MZH39" s="927">
        <f t="shared" si="686"/>
        <v>0</v>
      </c>
      <c r="MZI39" s="927">
        <f t="shared" si="686"/>
        <v>0</v>
      </c>
      <c r="MZJ39" s="927">
        <f t="shared" si="686"/>
        <v>0</v>
      </c>
      <c r="MZK39" s="927">
        <f t="shared" si="686"/>
        <v>0</v>
      </c>
      <c r="MZL39" s="927">
        <f t="shared" si="686"/>
        <v>0</v>
      </c>
      <c r="MZM39" s="927">
        <f t="shared" si="686"/>
        <v>0</v>
      </c>
      <c r="MZN39" s="927">
        <f t="shared" ref="MZN39:NBY39" si="687">+MZM39</f>
        <v>0</v>
      </c>
      <c r="MZO39" s="927">
        <f t="shared" si="687"/>
        <v>0</v>
      </c>
      <c r="MZP39" s="927">
        <f t="shared" si="687"/>
        <v>0</v>
      </c>
      <c r="MZQ39" s="927">
        <f t="shared" si="687"/>
        <v>0</v>
      </c>
      <c r="MZR39" s="927">
        <f t="shared" si="687"/>
        <v>0</v>
      </c>
      <c r="MZS39" s="927">
        <f t="shared" si="687"/>
        <v>0</v>
      </c>
      <c r="MZT39" s="927">
        <f t="shared" si="687"/>
        <v>0</v>
      </c>
      <c r="MZU39" s="927">
        <f t="shared" si="687"/>
        <v>0</v>
      </c>
      <c r="MZV39" s="927">
        <f t="shared" si="687"/>
        <v>0</v>
      </c>
      <c r="MZW39" s="927">
        <f t="shared" si="687"/>
        <v>0</v>
      </c>
      <c r="MZX39" s="927">
        <f t="shared" si="687"/>
        <v>0</v>
      </c>
      <c r="MZY39" s="927">
        <f t="shared" si="687"/>
        <v>0</v>
      </c>
      <c r="MZZ39" s="927">
        <f t="shared" si="687"/>
        <v>0</v>
      </c>
      <c r="NAA39" s="927">
        <f t="shared" si="687"/>
        <v>0</v>
      </c>
      <c r="NAB39" s="927">
        <f t="shared" si="687"/>
        <v>0</v>
      </c>
      <c r="NAC39" s="927">
        <f t="shared" si="687"/>
        <v>0</v>
      </c>
      <c r="NAD39" s="927">
        <f t="shared" si="687"/>
        <v>0</v>
      </c>
      <c r="NAE39" s="927">
        <f t="shared" si="687"/>
        <v>0</v>
      </c>
      <c r="NAF39" s="927">
        <f t="shared" si="687"/>
        <v>0</v>
      </c>
      <c r="NAG39" s="927">
        <f t="shared" si="687"/>
        <v>0</v>
      </c>
      <c r="NAH39" s="927">
        <f t="shared" si="687"/>
        <v>0</v>
      </c>
      <c r="NAI39" s="927">
        <f t="shared" si="687"/>
        <v>0</v>
      </c>
      <c r="NAJ39" s="927">
        <f t="shared" si="687"/>
        <v>0</v>
      </c>
      <c r="NAK39" s="927">
        <f t="shared" si="687"/>
        <v>0</v>
      </c>
      <c r="NAL39" s="927">
        <f t="shared" si="687"/>
        <v>0</v>
      </c>
      <c r="NAM39" s="927">
        <f t="shared" si="687"/>
        <v>0</v>
      </c>
      <c r="NAN39" s="927">
        <f t="shared" si="687"/>
        <v>0</v>
      </c>
      <c r="NAO39" s="927">
        <f t="shared" si="687"/>
        <v>0</v>
      </c>
      <c r="NAP39" s="927">
        <f t="shared" si="687"/>
        <v>0</v>
      </c>
      <c r="NAQ39" s="927">
        <f t="shared" si="687"/>
        <v>0</v>
      </c>
      <c r="NAR39" s="927">
        <f t="shared" si="687"/>
        <v>0</v>
      </c>
      <c r="NAS39" s="927">
        <f t="shared" si="687"/>
        <v>0</v>
      </c>
      <c r="NAT39" s="927">
        <f t="shared" si="687"/>
        <v>0</v>
      </c>
      <c r="NAU39" s="927">
        <f t="shared" si="687"/>
        <v>0</v>
      </c>
      <c r="NAV39" s="927">
        <f t="shared" si="687"/>
        <v>0</v>
      </c>
      <c r="NAW39" s="927">
        <f t="shared" si="687"/>
        <v>0</v>
      </c>
      <c r="NAX39" s="927">
        <f t="shared" si="687"/>
        <v>0</v>
      </c>
      <c r="NAY39" s="927">
        <f t="shared" si="687"/>
        <v>0</v>
      </c>
      <c r="NAZ39" s="927">
        <f t="shared" si="687"/>
        <v>0</v>
      </c>
      <c r="NBA39" s="927">
        <f t="shared" si="687"/>
        <v>0</v>
      </c>
      <c r="NBB39" s="927">
        <f t="shared" si="687"/>
        <v>0</v>
      </c>
      <c r="NBC39" s="927">
        <f t="shared" si="687"/>
        <v>0</v>
      </c>
      <c r="NBD39" s="927">
        <f t="shared" si="687"/>
        <v>0</v>
      </c>
      <c r="NBE39" s="927">
        <f t="shared" si="687"/>
        <v>0</v>
      </c>
      <c r="NBF39" s="927">
        <f t="shared" si="687"/>
        <v>0</v>
      </c>
      <c r="NBG39" s="927">
        <f t="shared" si="687"/>
        <v>0</v>
      </c>
      <c r="NBH39" s="927">
        <f t="shared" si="687"/>
        <v>0</v>
      </c>
      <c r="NBI39" s="927">
        <f t="shared" si="687"/>
        <v>0</v>
      </c>
      <c r="NBJ39" s="927">
        <f t="shared" si="687"/>
        <v>0</v>
      </c>
      <c r="NBK39" s="927">
        <f t="shared" si="687"/>
        <v>0</v>
      </c>
      <c r="NBL39" s="927">
        <f t="shared" si="687"/>
        <v>0</v>
      </c>
      <c r="NBM39" s="927">
        <f t="shared" si="687"/>
        <v>0</v>
      </c>
      <c r="NBN39" s="927">
        <f t="shared" si="687"/>
        <v>0</v>
      </c>
      <c r="NBO39" s="927">
        <f t="shared" si="687"/>
        <v>0</v>
      </c>
      <c r="NBP39" s="927">
        <f t="shared" si="687"/>
        <v>0</v>
      </c>
      <c r="NBQ39" s="927">
        <f t="shared" si="687"/>
        <v>0</v>
      </c>
      <c r="NBR39" s="927">
        <f t="shared" si="687"/>
        <v>0</v>
      </c>
      <c r="NBS39" s="927">
        <f t="shared" si="687"/>
        <v>0</v>
      </c>
      <c r="NBT39" s="927">
        <f t="shared" si="687"/>
        <v>0</v>
      </c>
      <c r="NBU39" s="927">
        <f t="shared" si="687"/>
        <v>0</v>
      </c>
      <c r="NBV39" s="927">
        <f t="shared" si="687"/>
        <v>0</v>
      </c>
      <c r="NBW39" s="927">
        <f t="shared" si="687"/>
        <v>0</v>
      </c>
      <c r="NBX39" s="927">
        <f t="shared" si="687"/>
        <v>0</v>
      </c>
      <c r="NBY39" s="927">
        <f t="shared" si="687"/>
        <v>0</v>
      </c>
      <c r="NBZ39" s="927">
        <f t="shared" ref="NBZ39:NEK39" si="688">+NBY39</f>
        <v>0</v>
      </c>
      <c r="NCA39" s="927">
        <f t="shared" si="688"/>
        <v>0</v>
      </c>
      <c r="NCB39" s="927">
        <f t="shared" si="688"/>
        <v>0</v>
      </c>
      <c r="NCC39" s="927">
        <f t="shared" si="688"/>
        <v>0</v>
      </c>
      <c r="NCD39" s="927">
        <f t="shared" si="688"/>
        <v>0</v>
      </c>
      <c r="NCE39" s="927">
        <f t="shared" si="688"/>
        <v>0</v>
      </c>
      <c r="NCF39" s="927">
        <f t="shared" si="688"/>
        <v>0</v>
      </c>
      <c r="NCG39" s="927">
        <f t="shared" si="688"/>
        <v>0</v>
      </c>
      <c r="NCH39" s="927">
        <f t="shared" si="688"/>
        <v>0</v>
      </c>
      <c r="NCI39" s="927">
        <f t="shared" si="688"/>
        <v>0</v>
      </c>
      <c r="NCJ39" s="927">
        <f t="shared" si="688"/>
        <v>0</v>
      </c>
      <c r="NCK39" s="927">
        <f t="shared" si="688"/>
        <v>0</v>
      </c>
      <c r="NCL39" s="927">
        <f t="shared" si="688"/>
        <v>0</v>
      </c>
      <c r="NCM39" s="927">
        <f t="shared" si="688"/>
        <v>0</v>
      </c>
      <c r="NCN39" s="927">
        <f t="shared" si="688"/>
        <v>0</v>
      </c>
      <c r="NCO39" s="927">
        <f t="shared" si="688"/>
        <v>0</v>
      </c>
      <c r="NCP39" s="927">
        <f t="shared" si="688"/>
        <v>0</v>
      </c>
      <c r="NCQ39" s="927">
        <f t="shared" si="688"/>
        <v>0</v>
      </c>
      <c r="NCR39" s="927">
        <f t="shared" si="688"/>
        <v>0</v>
      </c>
      <c r="NCS39" s="927">
        <f t="shared" si="688"/>
        <v>0</v>
      </c>
      <c r="NCT39" s="927">
        <f t="shared" si="688"/>
        <v>0</v>
      </c>
      <c r="NCU39" s="927">
        <f t="shared" si="688"/>
        <v>0</v>
      </c>
      <c r="NCV39" s="927">
        <f t="shared" si="688"/>
        <v>0</v>
      </c>
      <c r="NCW39" s="927">
        <f t="shared" si="688"/>
        <v>0</v>
      </c>
      <c r="NCX39" s="927">
        <f t="shared" si="688"/>
        <v>0</v>
      </c>
      <c r="NCY39" s="927">
        <f t="shared" si="688"/>
        <v>0</v>
      </c>
      <c r="NCZ39" s="927">
        <f t="shared" si="688"/>
        <v>0</v>
      </c>
      <c r="NDA39" s="927">
        <f t="shared" si="688"/>
        <v>0</v>
      </c>
      <c r="NDB39" s="927">
        <f t="shared" si="688"/>
        <v>0</v>
      </c>
      <c r="NDC39" s="927">
        <f t="shared" si="688"/>
        <v>0</v>
      </c>
      <c r="NDD39" s="927">
        <f t="shared" si="688"/>
        <v>0</v>
      </c>
      <c r="NDE39" s="927">
        <f t="shared" si="688"/>
        <v>0</v>
      </c>
      <c r="NDF39" s="927">
        <f t="shared" si="688"/>
        <v>0</v>
      </c>
      <c r="NDG39" s="927">
        <f t="shared" si="688"/>
        <v>0</v>
      </c>
      <c r="NDH39" s="927">
        <f t="shared" si="688"/>
        <v>0</v>
      </c>
      <c r="NDI39" s="927">
        <f t="shared" si="688"/>
        <v>0</v>
      </c>
      <c r="NDJ39" s="927">
        <f t="shared" si="688"/>
        <v>0</v>
      </c>
      <c r="NDK39" s="927">
        <f t="shared" si="688"/>
        <v>0</v>
      </c>
      <c r="NDL39" s="927">
        <f t="shared" si="688"/>
        <v>0</v>
      </c>
      <c r="NDM39" s="927">
        <f t="shared" si="688"/>
        <v>0</v>
      </c>
      <c r="NDN39" s="927">
        <f t="shared" si="688"/>
        <v>0</v>
      </c>
      <c r="NDO39" s="927">
        <f t="shared" si="688"/>
        <v>0</v>
      </c>
      <c r="NDP39" s="927">
        <f t="shared" si="688"/>
        <v>0</v>
      </c>
      <c r="NDQ39" s="927">
        <f t="shared" si="688"/>
        <v>0</v>
      </c>
      <c r="NDR39" s="927">
        <f t="shared" si="688"/>
        <v>0</v>
      </c>
      <c r="NDS39" s="927">
        <f t="shared" si="688"/>
        <v>0</v>
      </c>
      <c r="NDT39" s="927">
        <f t="shared" si="688"/>
        <v>0</v>
      </c>
      <c r="NDU39" s="927">
        <f t="shared" si="688"/>
        <v>0</v>
      </c>
      <c r="NDV39" s="927">
        <f t="shared" si="688"/>
        <v>0</v>
      </c>
      <c r="NDW39" s="927">
        <f t="shared" si="688"/>
        <v>0</v>
      </c>
      <c r="NDX39" s="927">
        <f t="shared" si="688"/>
        <v>0</v>
      </c>
      <c r="NDY39" s="927">
        <f t="shared" si="688"/>
        <v>0</v>
      </c>
      <c r="NDZ39" s="927">
        <f t="shared" si="688"/>
        <v>0</v>
      </c>
      <c r="NEA39" s="927">
        <f t="shared" si="688"/>
        <v>0</v>
      </c>
      <c r="NEB39" s="927">
        <f t="shared" si="688"/>
        <v>0</v>
      </c>
      <c r="NEC39" s="927">
        <f t="shared" si="688"/>
        <v>0</v>
      </c>
      <c r="NED39" s="927">
        <f t="shared" si="688"/>
        <v>0</v>
      </c>
      <c r="NEE39" s="927">
        <f t="shared" si="688"/>
        <v>0</v>
      </c>
      <c r="NEF39" s="927">
        <f t="shared" si="688"/>
        <v>0</v>
      </c>
      <c r="NEG39" s="927">
        <f t="shared" si="688"/>
        <v>0</v>
      </c>
      <c r="NEH39" s="927">
        <f t="shared" si="688"/>
        <v>0</v>
      </c>
      <c r="NEI39" s="927">
        <f t="shared" si="688"/>
        <v>0</v>
      </c>
      <c r="NEJ39" s="927">
        <f t="shared" si="688"/>
        <v>0</v>
      </c>
      <c r="NEK39" s="927">
        <f t="shared" si="688"/>
        <v>0</v>
      </c>
      <c r="NEL39" s="927">
        <f t="shared" ref="NEL39:NGW39" si="689">+NEK39</f>
        <v>0</v>
      </c>
      <c r="NEM39" s="927">
        <f t="shared" si="689"/>
        <v>0</v>
      </c>
      <c r="NEN39" s="927">
        <f t="shared" si="689"/>
        <v>0</v>
      </c>
      <c r="NEO39" s="927">
        <f t="shared" si="689"/>
        <v>0</v>
      </c>
      <c r="NEP39" s="927">
        <f t="shared" si="689"/>
        <v>0</v>
      </c>
      <c r="NEQ39" s="927">
        <f t="shared" si="689"/>
        <v>0</v>
      </c>
      <c r="NER39" s="927">
        <f t="shared" si="689"/>
        <v>0</v>
      </c>
      <c r="NES39" s="927">
        <f t="shared" si="689"/>
        <v>0</v>
      </c>
      <c r="NET39" s="927">
        <f t="shared" si="689"/>
        <v>0</v>
      </c>
      <c r="NEU39" s="927">
        <f t="shared" si="689"/>
        <v>0</v>
      </c>
      <c r="NEV39" s="927">
        <f t="shared" si="689"/>
        <v>0</v>
      </c>
      <c r="NEW39" s="927">
        <f t="shared" si="689"/>
        <v>0</v>
      </c>
      <c r="NEX39" s="927">
        <f t="shared" si="689"/>
        <v>0</v>
      </c>
      <c r="NEY39" s="927">
        <f t="shared" si="689"/>
        <v>0</v>
      </c>
      <c r="NEZ39" s="927">
        <f t="shared" si="689"/>
        <v>0</v>
      </c>
      <c r="NFA39" s="927">
        <f t="shared" si="689"/>
        <v>0</v>
      </c>
      <c r="NFB39" s="927">
        <f t="shared" si="689"/>
        <v>0</v>
      </c>
      <c r="NFC39" s="927">
        <f t="shared" si="689"/>
        <v>0</v>
      </c>
      <c r="NFD39" s="927">
        <f t="shared" si="689"/>
        <v>0</v>
      </c>
      <c r="NFE39" s="927">
        <f t="shared" si="689"/>
        <v>0</v>
      </c>
      <c r="NFF39" s="927">
        <f t="shared" si="689"/>
        <v>0</v>
      </c>
      <c r="NFG39" s="927">
        <f t="shared" si="689"/>
        <v>0</v>
      </c>
      <c r="NFH39" s="927">
        <f t="shared" si="689"/>
        <v>0</v>
      </c>
      <c r="NFI39" s="927">
        <f t="shared" si="689"/>
        <v>0</v>
      </c>
      <c r="NFJ39" s="927">
        <f t="shared" si="689"/>
        <v>0</v>
      </c>
      <c r="NFK39" s="927">
        <f t="shared" si="689"/>
        <v>0</v>
      </c>
      <c r="NFL39" s="927">
        <f t="shared" si="689"/>
        <v>0</v>
      </c>
      <c r="NFM39" s="927">
        <f t="shared" si="689"/>
        <v>0</v>
      </c>
      <c r="NFN39" s="927">
        <f t="shared" si="689"/>
        <v>0</v>
      </c>
      <c r="NFO39" s="927">
        <f t="shared" si="689"/>
        <v>0</v>
      </c>
      <c r="NFP39" s="927">
        <f t="shared" si="689"/>
        <v>0</v>
      </c>
      <c r="NFQ39" s="927">
        <f t="shared" si="689"/>
        <v>0</v>
      </c>
      <c r="NFR39" s="927">
        <f t="shared" si="689"/>
        <v>0</v>
      </c>
      <c r="NFS39" s="927">
        <f t="shared" si="689"/>
        <v>0</v>
      </c>
      <c r="NFT39" s="927">
        <f t="shared" si="689"/>
        <v>0</v>
      </c>
      <c r="NFU39" s="927">
        <f t="shared" si="689"/>
        <v>0</v>
      </c>
      <c r="NFV39" s="927">
        <f t="shared" si="689"/>
        <v>0</v>
      </c>
      <c r="NFW39" s="927">
        <f t="shared" si="689"/>
        <v>0</v>
      </c>
      <c r="NFX39" s="927">
        <f t="shared" si="689"/>
        <v>0</v>
      </c>
      <c r="NFY39" s="927">
        <f t="shared" si="689"/>
        <v>0</v>
      </c>
      <c r="NFZ39" s="927">
        <f t="shared" si="689"/>
        <v>0</v>
      </c>
      <c r="NGA39" s="927">
        <f t="shared" si="689"/>
        <v>0</v>
      </c>
      <c r="NGB39" s="927">
        <f t="shared" si="689"/>
        <v>0</v>
      </c>
      <c r="NGC39" s="927">
        <f t="shared" si="689"/>
        <v>0</v>
      </c>
      <c r="NGD39" s="927">
        <f t="shared" si="689"/>
        <v>0</v>
      </c>
      <c r="NGE39" s="927">
        <f t="shared" si="689"/>
        <v>0</v>
      </c>
      <c r="NGF39" s="927">
        <f t="shared" si="689"/>
        <v>0</v>
      </c>
      <c r="NGG39" s="927">
        <f t="shared" si="689"/>
        <v>0</v>
      </c>
      <c r="NGH39" s="927">
        <f t="shared" si="689"/>
        <v>0</v>
      </c>
      <c r="NGI39" s="927">
        <f t="shared" si="689"/>
        <v>0</v>
      </c>
      <c r="NGJ39" s="927">
        <f t="shared" si="689"/>
        <v>0</v>
      </c>
      <c r="NGK39" s="927">
        <f t="shared" si="689"/>
        <v>0</v>
      </c>
      <c r="NGL39" s="927">
        <f t="shared" si="689"/>
        <v>0</v>
      </c>
      <c r="NGM39" s="927">
        <f t="shared" si="689"/>
        <v>0</v>
      </c>
      <c r="NGN39" s="927">
        <f t="shared" si="689"/>
        <v>0</v>
      </c>
      <c r="NGO39" s="927">
        <f t="shared" si="689"/>
        <v>0</v>
      </c>
      <c r="NGP39" s="927">
        <f t="shared" si="689"/>
        <v>0</v>
      </c>
      <c r="NGQ39" s="927">
        <f t="shared" si="689"/>
        <v>0</v>
      </c>
      <c r="NGR39" s="927">
        <f t="shared" si="689"/>
        <v>0</v>
      </c>
      <c r="NGS39" s="927">
        <f t="shared" si="689"/>
        <v>0</v>
      </c>
      <c r="NGT39" s="927">
        <f t="shared" si="689"/>
        <v>0</v>
      </c>
      <c r="NGU39" s="927">
        <f t="shared" si="689"/>
        <v>0</v>
      </c>
      <c r="NGV39" s="927">
        <f t="shared" si="689"/>
        <v>0</v>
      </c>
      <c r="NGW39" s="927">
        <f t="shared" si="689"/>
        <v>0</v>
      </c>
      <c r="NGX39" s="927">
        <f t="shared" ref="NGX39:NJI39" si="690">+NGW39</f>
        <v>0</v>
      </c>
      <c r="NGY39" s="927">
        <f t="shared" si="690"/>
        <v>0</v>
      </c>
      <c r="NGZ39" s="927">
        <f t="shared" si="690"/>
        <v>0</v>
      </c>
      <c r="NHA39" s="927">
        <f t="shared" si="690"/>
        <v>0</v>
      </c>
      <c r="NHB39" s="927">
        <f t="shared" si="690"/>
        <v>0</v>
      </c>
      <c r="NHC39" s="927">
        <f t="shared" si="690"/>
        <v>0</v>
      </c>
      <c r="NHD39" s="927">
        <f t="shared" si="690"/>
        <v>0</v>
      </c>
      <c r="NHE39" s="927">
        <f t="shared" si="690"/>
        <v>0</v>
      </c>
      <c r="NHF39" s="927">
        <f t="shared" si="690"/>
        <v>0</v>
      </c>
      <c r="NHG39" s="927">
        <f t="shared" si="690"/>
        <v>0</v>
      </c>
      <c r="NHH39" s="927">
        <f t="shared" si="690"/>
        <v>0</v>
      </c>
      <c r="NHI39" s="927">
        <f t="shared" si="690"/>
        <v>0</v>
      </c>
      <c r="NHJ39" s="927">
        <f t="shared" si="690"/>
        <v>0</v>
      </c>
      <c r="NHK39" s="927">
        <f t="shared" si="690"/>
        <v>0</v>
      </c>
      <c r="NHL39" s="927">
        <f t="shared" si="690"/>
        <v>0</v>
      </c>
      <c r="NHM39" s="927">
        <f t="shared" si="690"/>
        <v>0</v>
      </c>
      <c r="NHN39" s="927">
        <f t="shared" si="690"/>
        <v>0</v>
      </c>
      <c r="NHO39" s="927">
        <f t="shared" si="690"/>
        <v>0</v>
      </c>
      <c r="NHP39" s="927">
        <f t="shared" si="690"/>
        <v>0</v>
      </c>
      <c r="NHQ39" s="927">
        <f t="shared" si="690"/>
        <v>0</v>
      </c>
      <c r="NHR39" s="927">
        <f t="shared" si="690"/>
        <v>0</v>
      </c>
      <c r="NHS39" s="927">
        <f t="shared" si="690"/>
        <v>0</v>
      </c>
      <c r="NHT39" s="927">
        <f t="shared" si="690"/>
        <v>0</v>
      </c>
      <c r="NHU39" s="927">
        <f t="shared" si="690"/>
        <v>0</v>
      </c>
      <c r="NHV39" s="927">
        <f t="shared" si="690"/>
        <v>0</v>
      </c>
      <c r="NHW39" s="927">
        <f t="shared" si="690"/>
        <v>0</v>
      </c>
      <c r="NHX39" s="927">
        <f t="shared" si="690"/>
        <v>0</v>
      </c>
      <c r="NHY39" s="927">
        <f t="shared" si="690"/>
        <v>0</v>
      </c>
      <c r="NHZ39" s="927">
        <f t="shared" si="690"/>
        <v>0</v>
      </c>
      <c r="NIA39" s="927">
        <f t="shared" si="690"/>
        <v>0</v>
      </c>
      <c r="NIB39" s="927">
        <f t="shared" si="690"/>
        <v>0</v>
      </c>
      <c r="NIC39" s="927">
        <f t="shared" si="690"/>
        <v>0</v>
      </c>
      <c r="NID39" s="927">
        <f t="shared" si="690"/>
        <v>0</v>
      </c>
      <c r="NIE39" s="927">
        <f t="shared" si="690"/>
        <v>0</v>
      </c>
      <c r="NIF39" s="927">
        <f t="shared" si="690"/>
        <v>0</v>
      </c>
      <c r="NIG39" s="927">
        <f t="shared" si="690"/>
        <v>0</v>
      </c>
      <c r="NIH39" s="927">
        <f t="shared" si="690"/>
        <v>0</v>
      </c>
      <c r="NII39" s="927">
        <f t="shared" si="690"/>
        <v>0</v>
      </c>
      <c r="NIJ39" s="927">
        <f t="shared" si="690"/>
        <v>0</v>
      </c>
      <c r="NIK39" s="927">
        <f t="shared" si="690"/>
        <v>0</v>
      </c>
      <c r="NIL39" s="927">
        <f t="shared" si="690"/>
        <v>0</v>
      </c>
      <c r="NIM39" s="927">
        <f t="shared" si="690"/>
        <v>0</v>
      </c>
      <c r="NIN39" s="927">
        <f t="shared" si="690"/>
        <v>0</v>
      </c>
      <c r="NIO39" s="927">
        <f t="shared" si="690"/>
        <v>0</v>
      </c>
      <c r="NIP39" s="927">
        <f t="shared" si="690"/>
        <v>0</v>
      </c>
      <c r="NIQ39" s="927">
        <f t="shared" si="690"/>
        <v>0</v>
      </c>
      <c r="NIR39" s="927">
        <f t="shared" si="690"/>
        <v>0</v>
      </c>
      <c r="NIS39" s="927">
        <f t="shared" si="690"/>
        <v>0</v>
      </c>
      <c r="NIT39" s="927">
        <f t="shared" si="690"/>
        <v>0</v>
      </c>
      <c r="NIU39" s="927">
        <f t="shared" si="690"/>
        <v>0</v>
      </c>
      <c r="NIV39" s="927">
        <f t="shared" si="690"/>
        <v>0</v>
      </c>
      <c r="NIW39" s="927">
        <f t="shared" si="690"/>
        <v>0</v>
      </c>
      <c r="NIX39" s="927">
        <f t="shared" si="690"/>
        <v>0</v>
      </c>
      <c r="NIY39" s="927">
        <f t="shared" si="690"/>
        <v>0</v>
      </c>
      <c r="NIZ39" s="927">
        <f t="shared" si="690"/>
        <v>0</v>
      </c>
      <c r="NJA39" s="927">
        <f t="shared" si="690"/>
        <v>0</v>
      </c>
      <c r="NJB39" s="927">
        <f t="shared" si="690"/>
        <v>0</v>
      </c>
      <c r="NJC39" s="927">
        <f t="shared" si="690"/>
        <v>0</v>
      </c>
      <c r="NJD39" s="927">
        <f t="shared" si="690"/>
        <v>0</v>
      </c>
      <c r="NJE39" s="927">
        <f t="shared" si="690"/>
        <v>0</v>
      </c>
      <c r="NJF39" s="927">
        <f t="shared" si="690"/>
        <v>0</v>
      </c>
      <c r="NJG39" s="927">
        <f t="shared" si="690"/>
        <v>0</v>
      </c>
      <c r="NJH39" s="927">
        <f t="shared" si="690"/>
        <v>0</v>
      </c>
      <c r="NJI39" s="927">
        <f t="shared" si="690"/>
        <v>0</v>
      </c>
      <c r="NJJ39" s="927">
        <f t="shared" ref="NJJ39:NLU39" si="691">+NJI39</f>
        <v>0</v>
      </c>
      <c r="NJK39" s="927">
        <f t="shared" si="691"/>
        <v>0</v>
      </c>
      <c r="NJL39" s="927">
        <f t="shared" si="691"/>
        <v>0</v>
      </c>
      <c r="NJM39" s="927">
        <f t="shared" si="691"/>
        <v>0</v>
      </c>
      <c r="NJN39" s="927">
        <f t="shared" si="691"/>
        <v>0</v>
      </c>
      <c r="NJO39" s="927">
        <f t="shared" si="691"/>
        <v>0</v>
      </c>
      <c r="NJP39" s="927">
        <f t="shared" si="691"/>
        <v>0</v>
      </c>
      <c r="NJQ39" s="927">
        <f t="shared" si="691"/>
        <v>0</v>
      </c>
      <c r="NJR39" s="927">
        <f t="shared" si="691"/>
        <v>0</v>
      </c>
      <c r="NJS39" s="927">
        <f t="shared" si="691"/>
        <v>0</v>
      </c>
      <c r="NJT39" s="927">
        <f t="shared" si="691"/>
        <v>0</v>
      </c>
      <c r="NJU39" s="927">
        <f t="shared" si="691"/>
        <v>0</v>
      </c>
      <c r="NJV39" s="927">
        <f t="shared" si="691"/>
        <v>0</v>
      </c>
      <c r="NJW39" s="927">
        <f t="shared" si="691"/>
        <v>0</v>
      </c>
      <c r="NJX39" s="927">
        <f t="shared" si="691"/>
        <v>0</v>
      </c>
      <c r="NJY39" s="927">
        <f t="shared" si="691"/>
        <v>0</v>
      </c>
      <c r="NJZ39" s="927">
        <f t="shared" si="691"/>
        <v>0</v>
      </c>
      <c r="NKA39" s="927">
        <f t="shared" si="691"/>
        <v>0</v>
      </c>
      <c r="NKB39" s="927">
        <f t="shared" si="691"/>
        <v>0</v>
      </c>
      <c r="NKC39" s="927">
        <f t="shared" si="691"/>
        <v>0</v>
      </c>
      <c r="NKD39" s="927">
        <f t="shared" si="691"/>
        <v>0</v>
      </c>
      <c r="NKE39" s="927">
        <f t="shared" si="691"/>
        <v>0</v>
      </c>
      <c r="NKF39" s="927">
        <f t="shared" si="691"/>
        <v>0</v>
      </c>
      <c r="NKG39" s="927">
        <f t="shared" si="691"/>
        <v>0</v>
      </c>
      <c r="NKH39" s="927">
        <f t="shared" si="691"/>
        <v>0</v>
      </c>
      <c r="NKI39" s="927">
        <f t="shared" si="691"/>
        <v>0</v>
      </c>
      <c r="NKJ39" s="927">
        <f t="shared" si="691"/>
        <v>0</v>
      </c>
      <c r="NKK39" s="927">
        <f t="shared" si="691"/>
        <v>0</v>
      </c>
      <c r="NKL39" s="927">
        <f t="shared" si="691"/>
        <v>0</v>
      </c>
      <c r="NKM39" s="927">
        <f t="shared" si="691"/>
        <v>0</v>
      </c>
      <c r="NKN39" s="927">
        <f t="shared" si="691"/>
        <v>0</v>
      </c>
      <c r="NKO39" s="927">
        <f t="shared" si="691"/>
        <v>0</v>
      </c>
      <c r="NKP39" s="927">
        <f t="shared" si="691"/>
        <v>0</v>
      </c>
      <c r="NKQ39" s="927">
        <f t="shared" si="691"/>
        <v>0</v>
      </c>
      <c r="NKR39" s="927">
        <f t="shared" si="691"/>
        <v>0</v>
      </c>
      <c r="NKS39" s="927">
        <f t="shared" si="691"/>
        <v>0</v>
      </c>
      <c r="NKT39" s="927">
        <f t="shared" si="691"/>
        <v>0</v>
      </c>
      <c r="NKU39" s="927">
        <f t="shared" si="691"/>
        <v>0</v>
      </c>
      <c r="NKV39" s="927">
        <f t="shared" si="691"/>
        <v>0</v>
      </c>
      <c r="NKW39" s="927">
        <f t="shared" si="691"/>
        <v>0</v>
      </c>
      <c r="NKX39" s="927">
        <f t="shared" si="691"/>
        <v>0</v>
      </c>
      <c r="NKY39" s="927">
        <f t="shared" si="691"/>
        <v>0</v>
      </c>
      <c r="NKZ39" s="927">
        <f t="shared" si="691"/>
        <v>0</v>
      </c>
      <c r="NLA39" s="927">
        <f t="shared" si="691"/>
        <v>0</v>
      </c>
      <c r="NLB39" s="927">
        <f t="shared" si="691"/>
        <v>0</v>
      </c>
      <c r="NLC39" s="927">
        <f t="shared" si="691"/>
        <v>0</v>
      </c>
      <c r="NLD39" s="927">
        <f t="shared" si="691"/>
        <v>0</v>
      </c>
      <c r="NLE39" s="927">
        <f t="shared" si="691"/>
        <v>0</v>
      </c>
      <c r="NLF39" s="927">
        <f t="shared" si="691"/>
        <v>0</v>
      </c>
      <c r="NLG39" s="927">
        <f t="shared" si="691"/>
        <v>0</v>
      </c>
      <c r="NLH39" s="927">
        <f t="shared" si="691"/>
        <v>0</v>
      </c>
      <c r="NLI39" s="927">
        <f t="shared" si="691"/>
        <v>0</v>
      </c>
      <c r="NLJ39" s="927">
        <f t="shared" si="691"/>
        <v>0</v>
      </c>
      <c r="NLK39" s="927">
        <f t="shared" si="691"/>
        <v>0</v>
      </c>
      <c r="NLL39" s="927">
        <f t="shared" si="691"/>
        <v>0</v>
      </c>
      <c r="NLM39" s="927">
        <f t="shared" si="691"/>
        <v>0</v>
      </c>
      <c r="NLN39" s="927">
        <f t="shared" si="691"/>
        <v>0</v>
      </c>
      <c r="NLO39" s="927">
        <f t="shared" si="691"/>
        <v>0</v>
      </c>
      <c r="NLP39" s="927">
        <f t="shared" si="691"/>
        <v>0</v>
      </c>
      <c r="NLQ39" s="927">
        <f t="shared" si="691"/>
        <v>0</v>
      </c>
      <c r="NLR39" s="927">
        <f t="shared" si="691"/>
        <v>0</v>
      </c>
      <c r="NLS39" s="927">
        <f t="shared" si="691"/>
        <v>0</v>
      </c>
      <c r="NLT39" s="927">
        <f t="shared" si="691"/>
        <v>0</v>
      </c>
      <c r="NLU39" s="927">
        <f t="shared" si="691"/>
        <v>0</v>
      </c>
      <c r="NLV39" s="927">
        <f t="shared" ref="NLV39:NOG39" si="692">+NLU39</f>
        <v>0</v>
      </c>
      <c r="NLW39" s="927">
        <f t="shared" si="692"/>
        <v>0</v>
      </c>
      <c r="NLX39" s="927">
        <f t="shared" si="692"/>
        <v>0</v>
      </c>
      <c r="NLY39" s="927">
        <f t="shared" si="692"/>
        <v>0</v>
      </c>
      <c r="NLZ39" s="927">
        <f t="shared" si="692"/>
        <v>0</v>
      </c>
      <c r="NMA39" s="927">
        <f t="shared" si="692"/>
        <v>0</v>
      </c>
      <c r="NMB39" s="927">
        <f t="shared" si="692"/>
        <v>0</v>
      </c>
      <c r="NMC39" s="927">
        <f t="shared" si="692"/>
        <v>0</v>
      </c>
      <c r="NMD39" s="927">
        <f t="shared" si="692"/>
        <v>0</v>
      </c>
      <c r="NME39" s="927">
        <f t="shared" si="692"/>
        <v>0</v>
      </c>
      <c r="NMF39" s="927">
        <f t="shared" si="692"/>
        <v>0</v>
      </c>
      <c r="NMG39" s="927">
        <f t="shared" si="692"/>
        <v>0</v>
      </c>
      <c r="NMH39" s="927">
        <f t="shared" si="692"/>
        <v>0</v>
      </c>
      <c r="NMI39" s="927">
        <f t="shared" si="692"/>
        <v>0</v>
      </c>
      <c r="NMJ39" s="927">
        <f t="shared" si="692"/>
        <v>0</v>
      </c>
      <c r="NMK39" s="927">
        <f t="shared" si="692"/>
        <v>0</v>
      </c>
      <c r="NML39" s="927">
        <f t="shared" si="692"/>
        <v>0</v>
      </c>
      <c r="NMM39" s="927">
        <f t="shared" si="692"/>
        <v>0</v>
      </c>
      <c r="NMN39" s="927">
        <f t="shared" si="692"/>
        <v>0</v>
      </c>
      <c r="NMO39" s="927">
        <f t="shared" si="692"/>
        <v>0</v>
      </c>
      <c r="NMP39" s="927">
        <f t="shared" si="692"/>
        <v>0</v>
      </c>
      <c r="NMQ39" s="927">
        <f t="shared" si="692"/>
        <v>0</v>
      </c>
      <c r="NMR39" s="927">
        <f t="shared" si="692"/>
        <v>0</v>
      </c>
      <c r="NMS39" s="927">
        <f t="shared" si="692"/>
        <v>0</v>
      </c>
      <c r="NMT39" s="927">
        <f t="shared" si="692"/>
        <v>0</v>
      </c>
      <c r="NMU39" s="927">
        <f t="shared" si="692"/>
        <v>0</v>
      </c>
      <c r="NMV39" s="927">
        <f t="shared" si="692"/>
        <v>0</v>
      </c>
      <c r="NMW39" s="927">
        <f t="shared" si="692"/>
        <v>0</v>
      </c>
      <c r="NMX39" s="927">
        <f t="shared" si="692"/>
        <v>0</v>
      </c>
      <c r="NMY39" s="927">
        <f t="shared" si="692"/>
        <v>0</v>
      </c>
      <c r="NMZ39" s="927">
        <f t="shared" si="692"/>
        <v>0</v>
      </c>
      <c r="NNA39" s="927">
        <f t="shared" si="692"/>
        <v>0</v>
      </c>
      <c r="NNB39" s="927">
        <f t="shared" si="692"/>
        <v>0</v>
      </c>
      <c r="NNC39" s="927">
        <f t="shared" si="692"/>
        <v>0</v>
      </c>
      <c r="NND39" s="927">
        <f t="shared" si="692"/>
        <v>0</v>
      </c>
      <c r="NNE39" s="927">
        <f t="shared" si="692"/>
        <v>0</v>
      </c>
      <c r="NNF39" s="927">
        <f t="shared" si="692"/>
        <v>0</v>
      </c>
      <c r="NNG39" s="927">
        <f t="shared" si="692"/>
        <v>0</v>
      </c>
      <c r="NNH39" s="927">
        <f t="shared" si="692"/>
        <v>0</v>
      </c>
      <c r="NNI39" s="927">
        <f t="shared" si="692"/>
        <v>0</v>
      </c>
      <c r="NNJ39" s="927">
        <f t="shared" si="692"/>
        <v>0</v>
      </c>
      <c r="NNK39" s="927">
        <f t="shared" si="692"/>
        <v>0</v>
      </c>
      <c r="NNL39" s="927">
        <f t="shared" si="692"/>
        <v>0</v>
      </c>
      <c r="NNM39" s="927">
        <f t="shared" si="692"/>
        <v>0</v>
      </c>
      <c r="NNN39" s="927">
        <f t="shared" si="692"/>
        <v>0</v>
      </c>
      <c r="NNO39" s="927">
        <f t="shared" si="692"/>
        <v>0</v>
      </c>
      <c r="NNP39" s="927">
        <f t="shared" si="692"/>
        <v>0</v>
      </c>
      <c r="NNQ39" s="927">
        <f t="shared" si="692"/>
        <v>0</v>
      </c>
      <c r="NNR39" s="927">
        <f t="shared" si="692"/>
        <v>0</v>
      </c>
      <c r="NNS39" s="927">
        <f t="shared" si="692"/>
        <v>0</v>
      </c>
      <c r="NNT39" s="927">
        <f t="shared" si="692"/>
        <v>0</v>
      </c>
      <c r="NNU39" s="927">
        <f t="shared" si="692"/>
        <v>0</v>
      </c>
      <c r="NNV39" s="927">
        <f t="shared" si="692"/>
        <v>0</v>
      </c>
      <c r="NNW39" s="927">
        <f t="shared" si="692"/>
        <v>0</v>
      </c>
      <c r="NNX39" s="927">
        <f t="shared" si="692"/>
        <v>0</v>
      </c>
      <c r="NNY39" s="927">
        <f t="shared" si="692"/>
        <v>0</v>
      </c>
      <c r="NNZ39" s="927">
        <f t="shared" si="692"/>
        <v>0</v>
      </c>
      <c r="NOA39" s="927">
        <f t="shared" si="692"/>
        <v>0</v>
      </c>
      <c r="NOB39" s="927">
        <f t="shared" si="692"/>
        <v>0</v>
      </c>
      <c r="NOC39" s="927">
        <f t="shared" si="692"/>
        <v>0</v>
      </c>
      <c r="NOD39" s="927">
        <f t="shared" si="692"/>
        <v>0</v>
      </c>
      <c r="NOE39" s="927">
        <f t="shared" si="692"/>
        <v>0</v>
      </c>
      <c r="NOF39" s="927">
        <f t="shared" si="692"/>
        <v>0</v>
      </c>
      <c r="NOG39" s="927">
        <f t="shared" si="692"/>
        <v>0</v>
      </c>
      <c r="NOH39" s="927">
        <f t="shared" ref="NOH39:NQS39" si="693">+NOG39</f>
        <v>0</v>
      </c>
      <c r="NOI39" s="927">
        <f t="shared" si="693"/>
        <v>0</v>
      </c>
      <c r="NOJ39" s="927">
        <f t="shared" si="693"/>
        <v>0</v>
      </c>
      <c r="NOK39" s="927">
        <f t="shared" si="693"/>
        <v>0</v>
      </c>
      <c r="NOL39" s="927">
        <f t="shared" si="693"/>
        <v>0</v>
      </c>
      <c r="NOM39" s="927">
        <f t="shared" si="693"/>
        <v>0</v>
      </c>
      <c r="NON39" s="927">
        <f t="shared" si="693"/>
        <v>0</v>
      </c>
      <c r="NOO39" s="927">
        <f t="shared" si="693"/>
        <v>0</v>
      </c>
      <c r="NOP39" s="927">
        <f t="shared" si="693"/>
        <v>0</v>
      </c>
      <c r="NOQ39" s="927">
        <f t="shared" si="693"/>
        <v>0</v>
      </c>
      <c r="NOR39" s="927">
        <f t="shared" si="693"/>
        <v>0</v>
      </c>
      <c r="NOS39" s="927">
        <f t="shared" si="693"/>
        <v>0</v>
      </c>
      <c r="NOT39" s="927">
        <f t="shared" si="693"/>
        <v>0</v>
      </c>
      <c r="NOU39" s="927">
        <f t="shared" si="693"/>
        <v>0</v>
      </c>
      <c r="NOV39" s="927">
        <f t="shared" si="693"/>
        <v>0</v>
      </c>
      <c r="NOW39" s="927">
        <f t="shared" si="693"/>
        <v>0</v>
      </c>
      <c r="NOX39" s="927">
        <f t="shared" si="693"/>
        <v>0</v>
      </c>
      <c r="NOY39" s="927">
        <f t="shared" si="693"/>
        <v>0</v>
      </c>
      <c r="NOZ39" s="927">
        <f t="shared" si="693"/>
        <v>0</v>
      </c>
      <c r="NPA39" s="927">
        <f t="shared" si="693"/>
        <v>0</v>
      </c>
      <c r="NPB39" s="927">
        <f t="shared" si="693"/>
        <v>0</v>
      </c>
      <c r="NPC39" s="927">
        <f t="shared" si="693"/>
        <v>0</v>
      </c>
      <c r="NPD39" s="927">
        <f t="shared" si="693"/>
        <v>0</v>
      </c>
      <c r="NPE39" s="927">
        <f t="shared" si="693"/>
        <v>0</v>
      </c>
      <c r="NPF39" s="927">
        <f t="shared" si="693"/>
        <v>0</v>
      </c>
      <c r="NPG39" s="927">
        <f t="shared" si="693"/>
        <v>0</v>
      </c>
      <c r="NPH39" s="927">
        <f t="shared" si="693"/>
        <v>0</v>
      </c>
      <c r="NPI39" s="927">
        <f t="shared" si="693"/>
        <v>0</v>
      </c>
      <c r="NPJ39" s="927">
        <f t="shared" si="693"/>
        <v>0</v>
      </c>
      <c r="NPK39" s="927">
        <f t="shared" si="693"/>
        <v>0</v>
      </c>
      <c r="NPL39" s="927">
        <f t="shared" si="693"/>
        <v>0</v>
      </c>
      <c r="NPM39" s="927">
        <f t="shared" si="693"/>
        <v>0</v>
      </c>
      <c r="NPN39" s="927">
        <f t="shared" si="693"/>
        <v>0</v>
      </c>
      <c r="NPO39" s="927">
        <f t="shared" si="693"/>
        <v>0</v>
      </c>
      <c r="NPP39" s="927">
        <f t="shared" si="693"/>
        <v>0</v>
      </c>
      <c r="NPQ39" s="927">
        <f t="shared" si="693"/>
        <v>0</v>
      </c>
      <c r="NPR39" s="927">
        <f t="shared" si="693"/>
        <v>0</v>
      </c>
      <c r="NPS39" s="927">
        <f t="shared" si="693"/>
        <v>0</v>
      </c>
      <c r="NPT39" s="927">
        <f t="shared" si="693"/>
        <v>0</v>
      </c>
      <c r="NPU39" s="927">
        <f t="shared" si="693"/>
        <v>0</v>
      </c>
      <c r="NPV39" s="927">
        <f t="shared" si="693"/>
        <v>0</v>
      </c>
      <c r="NPW39" s="927">
        <f t="shared" si="693"/>
        <v>0</v>
      </c>
      <c r="NPX39" s="927">
        <f t="shared" si="693"/>
        <v>0</v>
      </c>
      <c r="NPY39" s="927">
        <f t="shared" si="693"/>
        <v>0</v>
      </c>
      <c r="NPZ39" s="927">
        <f t="shared" si="693"/>
        <v>0</v>
      </c>
      <c r="NQA39" s="927">
        <f t="shared" si="693"/>
        <v>0</v>
      </c>
      <c r="NQB39" s="927">
        <f t="shared" si="693"/>
        <v>0</v>
      </c>
      <c r="NQC39" s="927">
        <f t="shared" si="693"/>
        <v>0</v>
      </c>
      <c r="NQD39" s="927">
        <f t="shared" si="693"/>
        <v>0</v>
      </c>
      <c r="NQE39" s="927">
        <f t="shared" si="693"/>
        <v>0</v>
      </c>
      <c r="NQF39" s="927">
        <f t="shared" si="693"/>
        <v>0</v>
      </c>
      <c r="NQG39" s="927">
        <f t="shared" si="693"/>
        <v>0</v>
      </c>
      <c r="NQH39" s="927">
        <f t="shared" si="693"/>
        <v>0</v>
      </c>
      <c r="NQI39" s="927">
        <f t="shared" si="693"/>
        <v>0</v>
      </c>
      <c r="NQJ39" s="927">
        <f t="shared" si="693"/>
        <v>0</v>
      </c>
      <c r="NQK39" s="927">
        <f t="shared" si="693"/>
        <v>0</v>
      </c>
      <c r="NQL39" s="927">
        <f t="shared" si="693"/>
        <v>0</v>
      </c>
      <c r="NQM39" s="927">
        <f t="shared" si="693"/>
        <v>0</v>
      </c>
      <c r="NQN39" s="927">
        <f t="shared" si="693"/>
        <v>0</v>
      </c>
      <c r="NQO39" s="927">
        <f t="shared" si="693"/>
        <v>0</v>
      </c>
      <c r="NQP39" s="927">
        <f t="shared" si="693"/>
        <v>0</v>
      </c>
      <c r="NQQ39" s="927">
        <f t="shared" si="693"/>
        <v>0</v>
      </c>
      <c r="NQR39" s="927">
        <f t="shared" si="693"/>
        <v>0</v>
      </c>
      <c r="NQS39" s="927">
        <f t="shared" si="693"/>
        <v>0</v>
      </c>
      <c r="NQT39" s="927">
        <f t="shared" ref="NQT39:NTE39" si="694">+NQS39</f>
        <v>0</v>
      </c>
      <c r="NQU39" s="927">
        <f t="shared" si="694"/>
        <v>0</v>
      </c>
      <c r="NQV39" s="927">
        <f t="shared" si="694"/>
        <v>0</v>
      </c>
      <c r="NQW39" s="927">
        <f t="shared" si="694"/>
        <v>0</v>
      </c>
      <c r="NQX39" s="927">
        <f t="shared" si="694"/>
        <v>0</v>
      </c>
      <c r="NQY39" s="927">
        <f t="shared" si="694"/>
        <v>0</v>
      </c>
      <c r="NQZ39" s="927">
        <f t="shared" si="694"/>
        <v>0</v>
      </c>
      <c r="NRA39" s="927">
        <f t="shared" si="694"/>
        <v>0</v>
      </c>
      <c r="NRB39" s="927">
        <f t="shared" si="694"/>
        <v>0</v>
      </c>
      <c r="NRC39" s="927">
        <f t="shared" si="694"/>
        <v>0</v>
      </c>
      <c r="NRD39" s="927">
        <f t="shared" si="694"/>
        <v>0</v>
      </c>
      <c r="NRE39" s="927">
        <f t="shared" si="694"/>
        <v>0</v>
      </c>
      <c r="NRF39" s="927">
        <f t="shared" si="694"/>
        <v>0</v>
      </c>
      <c r="NRG39" s="927">
        <f t="shared" si="694"/>
        <v>0</v>
      </c>
      <c r="NRH39" s="927">
        <f t="shared" si="694"/>
        <v>0</v>
      </c>
      <c r="NRI39" s="927">
        <f t="shared" si="694"/>
        <v>0</v>
      </c>
      <c r="NRJ39" s="927">
        <f t="shared" si="694"/>
        <v>0</v>
      </c>
      <c r="NRK39" s="927">
        <f t="shared" si="694"/>
        <v>0</v>
      </c>
      <c r="NRL39" s="927">
        <f t="shared" si="694"/>
        <v>0</v>
      </c>
      <c r="NRM39" s="927">
        <f t="shared" si="694"/>
        <v>0</v>
      </c>
      <c r="NRN39" s="927">
        <f t="shared" si="694"/>
        <v>0</v>
      </c>
      <c r="NRO39" s="927">
        <f t="shared" si="694"/>
        <v>0</v>
      </c>
      <c r="NRP39" s="927">
        <f t="shared" si="694"/>
        <v>0</v>
      </c>
      <c r="NRQ39" s="927">
        <f t="shared" si="694"/>
        <v>0</v>
      </c>
      <c r="NRR39" s="927">
        <f t="shared" si="694"/>
        <v>0</v>
      </c>
      <c r="NRS39" s="927">
        <f t="shared" si="694"/>
        <v>0</v>
      </c>
      <c r="NRT39" s="927">
        <f t="shared" si="694"/>
        <v>0</v>
      </c>
      <c r="NRU39" s="927">
        <f t="shared" si="694"/>
        <v>0</v>
      </c>
      <c r="NRV39" s="927">
        <f t="shared" si="694"/>
        <v>0</v>
      </c>
      <c r="NRW39" s="927">
        <f t="shared" si="694"/>
        <v>0</v>
      </c>
      <c r="NRX39" s="927">
        <f t="shared" si="694"/>
        <v>0</v>
      </c>
      <c r="NRY39" s="927">
        <f t="shared" si="694"/>
        <v>0</v>
      </c>
      <c r="NRZ39" s="927">
        <f t="shared" si="694"/>
        <v>0</v>
      </c>
      <c r="NSA39" s="927">
        <f t="shared" si="694"/>
        <v>0</v>
      </c>
      <c r="NSB39" s="927">
        <f t="shared" si="694"/>
        <v>0</v>
      </c>
      <c r="NSC39" s="927">
        <f t="shared" si="694"/>
        <v>0</v>
      </c>
      <c r="NSD39" s="927">
        <f t="shared" si="694"/>
        <v>0</v>
      </c>
      <c r="NSE39" s="927">
        <f t="shared" si="694"/>
        <v>0</v>
      </c>
      <c r="NSF39" s="927">
        <f t="shared" si="694"/>
        <v>0</v>
      </c>
      <c r="NSG39" s="927">
        <f t="shared" si="694"/>
        <v>0</v>
      </c>
      <c r="NSH39" s="927">
        <f t="shared" si="694"/>
        <v>0</v>
      </c>
      <c r="NSI39" s="927">
        <f t="shared" si="694"/>
        <v>0</v>
      </c>
      <c r="NSJ39" s="927">
        <f t="shared" si="694"/>
        <v>0</v>
      </c>
      <c r="NSK39" s="927">
        <f t="shared" si="694"/>
        <v>0</v>
      </c>
      <c r="NSL39" s="927">
        <f t="shared" si="694"/>
        <v>0</v>
      </c>
      <c r="NSM39" s="927">
        <f t="shared" si="694"/>
        <v>0</v>
      </c>
      <c r="NSN39" s="927">
        <f t="shared" si="694"/>
        <v>0</v>
      </c>
      <c r="NSO39" s="927">
        <f t="shared" si="694"/>
        <v>0</v>
      </c>
      <c r="NSP39" s="927">
        <f t="shared" si="694"/>
        <v>0</v>
      </c>
      <c r="NSQ39" s="927">
        <f t="shared" si="694"/>
        <v>0</v>
      </c>
      <c r="NSR39" s="927">
        <f t="shared" si="694"/>
        <v>0</v>
      </c>
      <c r="NSS39" s="927">
        <f t="shared" si="694"/>
        <v>0</v>
      </c>
      <c r="NST39" s="927">
        <f t="shared" si="694"/>
        <v>0</v>
      </c>
      <c r="NSU39" s="927">
        <f t="shared" si="694"/>
        <v>0</v>
      </c>
      <c r="NSV39" s="927">
        <f t="shared" si="694"/>
        <v>0</v>
      </c>
      <c r="NSW39" s="927">
        <f t="shared" si="694"/>
        <v>0</v>
      </c>
      <c r="NSX39" s="927">
        <f t="shared" si="694"/>
        <v>0</v>
      </c>
      <c r="NSY39" s="927">
        <f t="shared" si="694"/>
        <v>0</v>
      </c>
      <c r="NSZ39" s="927">
        <f t="shared" si="694"/>
        <v>0</v>
      </c>
      <c r="NTA39" s="927">
        <f t="shared" si="694"/>
        <v>0</v>
      </c>
      <c r="NTB39" s="927">
        <f t="shared" si="694"/>
        <v>0</v>
      </c>
      <c r="NTC39" s="927">
        <f t="shared" si="694"/>
        <v>0</v>
      </c>
      <c r="NTD39" s="927">
        <f t="shared" si="694"/>
        <v>0</v>
      </c>
      <c r="NTE39" s="927">
        <f t="shared" si="694"/>
        <v>0</v>
      </c>
      <c r="NTF39" s="927">
        <f t="shared" ref="NTF39:NVQ39" si="695">+NTE39</f>
        <v>0</v>
      </c>
      <c r="NTG39" s="927">
        <f t="shared" si="695"/>
        <v>0</v>
      </c>
      <c r="NTH39" s="927">
        <f t="shared" si="695"/>
        <v>0</v>
      </c>
      <c r="NTI39" s="927">
        <f t="shared" si="695"/>
        <v>0</v>
      </c>
      <c r="NTJ39" s="927">
        <f t="shared" si="695"/>
        <v>0</v>
      </c>
      <c r="NTK39" s="927">
        <f t="shared" si="695"/>
        <v>0</v>
      </c>
      <c r="NTL39" s="927">
        <f t="shared" si="695"/>
        <v>0</v>
      </c>
      <c r="NTM39" s="927">
        <f t="shared" si="695"/>
        <v>0</v>
      </c>
      <c r="NTN39" s="927">
        <f t="shared" si="695"/>
        <v>0</v>
      </c>
      <c r="NTO39" s="927">
        <f t="shared" si="695"/>
        <v>0</v>
      </c>
      <c r="NTP39" s="927">
        <f t="shared" si="695"/>
        <v>0</v>
      </c>
      <c r="NTQ39" s="927">
        <f t="shared" si="695"/>
        <v>0</v>
      </c>
      <c r="NTR39" s="927">
        <f t="shared" si="695"/>
        <v>0</v>
      </c>
      <c r="NTS39" s="927">
        <f t="shared" si="695"/>
        <v>0</v>
      </c>
      <c r="NTT39" s="927">
        <f t="shared" si="695"/>
        <v>0</v>
      </c>
      <c r="NTU39" s="927">
        <f t="shared" si="695"/>
        <v>0</v>
      </c>
      <c r="NTV39" s="927">
        <f t="shared" si="695"/>
        <v>0</v>
      </c>
      <c r="NTW39" s="927">
        <f t="shared" si="695"/>
        <v>0</v>
      </c>
      <c r="NTX39" s="927">
        <f t="shared" si="695"/>
        <v>0</v>
      </c>
      <c r="NTY39" s="927">
        <f t="shared" si="695"/>
        <v>0</v>
      </c>
      <c r="NTZ39" s="927">
        <f t="shared" si="695"/>
        <v>0</v>
      </c>
      <c r="NUA39" s="927">
        <f t="shared" si="695"/>
        <v>0</v>
      </c>
      <c r="NUB39" s="927">
        <f t="shared" si="695"/>
        <v>0</v>
      </c>
      <c r="NUC39" s="927">
        <f t="shared" si="695"/>
        <v>0</v>
      </c>
      <c r="NUD39" s="927">
        <f t="shared" si="695"/>
        <v>0</v>
      </c>
      <c r="NUE39" s="927">
        <f t="shared" si="695"/>
        <v>0</v>
      </c>
      <c r="NUF39" s="927">
        <f t="shared" si="695"/>
        <v>0</v>
      </c>
      <c r="NUG39" s="927">
        <f t="shared" si="695"/>
        <v>0</v>
      </c>
      <c r="NUH39" s="927">
        <f t="shared" si="695"/>
        <v>0</v>
      </c>
      <c r="NUI39" s="927">
        <f t="shared" si="695"/>
        <v>0</v>
      </c>
      <c r="NUJ39" s="927">
        <f t="shared" si="695"/>
        <v>0</v>
      </c>
      <c r="NUK39" s="927">
        <f t="shared" si="695"/>
        <v>0</v>
      </c>
      <c r="NUL39" s="927">
        <f t="shared" si="695"/>
        <v>0</v>
      </c>
      <c r="NUM39" s="927">
        <f t="shared" si="695"/>
        <v>0</v>
      </c>
      <c r="NUN39" s="927">
        <f t="shared" si="695"/>
        <v>0</v>
      </c>
      <c r="NUO39" s="927">
        <f t="shared" si="695"/>
        <v>0</v>
      </c>
      <c r="NUP39" s="927">
        <f t="shared" si="695"/>
        <v>0</v>
      </c>
      <c r="NUQ39" s="927">
        <f t="shared" si="695"/>
        <v>0</v>
      </c>
      <c r="NUR39" s="927">
        <f t="shared" si="695"/>
        <v>0</v>
      </c>
      <c r="NUS39" s="927">
        <f t="shared" si="695"/>
        <v>0</v>
      </c>
      <c r="NUT39" s="927">
        <f t="shared" si="695"/>
        <v>0</v>
      </c>
      <c r="NUU39" s="927">
        <f t="shared" si="695"/>
        <v>0</v>
      </c>
      <c r="NUV39" s="927">
        <f t="shared" si="695"/>
        <v>0</v>
      </c>
      <c r="NUW39" s="927">
        <f t="shared" si="695"/>
        <v>0</v>
      </c>
      <c r="NUX39" s="927">
        <f t="shared" si="695"/>
        <v>0</v>
      </c>
      <c r="NUY39" s="927">
        <f t="shared" si="695"/>
        <v>0</v>
      </c>
      <c r="NUZ39" s="927">
        <f t="shared" si="695"/>
        <v>0</v>
      </c>
      <c r="NVA39" s="927">
        <f t="shared" si="695"/>
        <v>0</v>
      </c>
      <c r="NVB39" s="927">
        <f t="shared" si="695"/>
        <v>0</v>
      </c>
      <c r="NVC39" s="927">
        <f t="shared" si="695"/>
        <v>0</v>
      </c>
      <c r="NVD39" s="927">
        <f t="shared" si="695"/>
        <v>0</v>
      </c>
      <c r="NVE39" s="927">
        <f t="shared" si="695"/>
        <v>0</v>
      </c>
      <c r="NVF39" s="927">
        <f t="shared" si="695"/>
        <v>0</v>
      </c>
      <c r="NVG39" s="927">
        <f t="shared" si="695"/>
        <v>0</v>
      </c>
      <c r="NVH39" s="927">
        <f t="shared" si="695"/>
        <v>0</v>
      </c>
      <c r="NVI39" s="927">
        <f t="shared" si="695"/>
        <v>0</v>
      </c>
      <c r="NVJ39" s="927">
        <f t="shared" si="695"/>
        <v>0</v>
      </c>
      <c r="NVK39" s="927">
        <f t="shared" si="695"/>
        <v>0</v>
      </c>
      <c r="NVL39" s="927">
        <f t="shared" si="695"/>
        <v>0</v>
      </c>
      <c r="NVM39" s="927">
        <f t="shared" si="695"/>
        <v>0</v>
      </c>
      <c r="NVN39" s="927">
        <f t="shared" si="695"/>
        <v>0</v>
      </c>
      <c r="NVO39" s="927">
        <f t="shared" si="695"/>
        <v>0</v>
      </c>
      <c r="NVP39" s="927">
        <f t="shared" si="695"/>
        <v>0</v>
      </c>
      <c r="NVQ39" s="927">
        <f t="shared" si="695"/>
        <v>0</v>
      </c>
      <c r="NVR39" s="927">
        <f t="shared" ref="NVR39:NYC39" si="696">+NVQ39</f>
        <v>0</v>
      </c>
      <c r="NVS39" s="927">
        <f t="shared" si="696"/>
        <v>0</v>
      </c>
      <c r="NVT39" s="927">
        <f t="shared" si="696"/>
        <v>0</v>
      </c>
      <c r="NVU39" s="927">
        <f t="shared" si="696"/>
        <v>0</v>
      </c>
      <c r="NVV39" s="927">
        <f t="shared" si="696"/>
        <v>0</v>
      </c>
      <c r="NVW39" s="927">
        <f t="shared" si="696"/>
        <v>0</v>
      </c>
      <c r="NVX39" s="927">
        <f t="shared" si="696"/>
        <v>0</v>
      </c>
      <c r="NVY39" s="927">
        <f t="shared" si="696"/>
        <v>0</v>
      </c>
      <c r="NVZ39" s="927">
        <f t="shared" si="696"/>
        <v>0</v>
      </c>
      <c r="NWA39" s="927">
        <f t="shared" si="696"/>
        <v>0</v>
      </c>
      <c r="NWB39" s="927">
        <f t="shared" si="696"/>
        <v>0</v>
      </c>
      <c r="NWC39" s="927">
        <f t="shared" si="696"/>
        <v>0</v>
      </c>
      <c r="NWD39" s="927">
        <f t="shared" si="696"/>
        <v>0</v>
      </c>
      <c r="NWE39" s="927">
        <f t="shared" si="696"/>
        <v>0</v>
      </c>
      <c r="NWF39" s="927">
        <f t="shared" si="696"/>
        <v>0</v>
      </c>
      <c r="NWG39" s="927">
        <f t="shared" si="696"/>
        <v>0</v>
      </c>
      <c r="NWH39" s="927">
        <f t="shared" si="696"/>
        <v>0</v>
      </c>
      <c r="NWI39" s="927">
        <f t="shared" si="696"/>
        <v>0</v>
      </c>
      <c r="NWJ39" s="927">
        <f t="shared" si="696"/>
        <v>0</v>
      </c>
      <c r="NWK39" s="927">
        <f t="shared" si="696"/>
        <v>0</v>
      </c>
      <c r="NWL39" s="927">
        <f t="shared" si="696"/>
        <v>0</v>
      </c>
      <c r="NWM39" s="927">
        <f t="shared" si="696"/>
        <v>0</v>
      </c>
      <c r="NWN39" s="927">
        <f t="shared" si="696"/>
        <v>0</v>
      </c>
      <c r="NWO39" s="927">
        <f t="shared" si="696"/>
        <v>0</v>
      </c>
      <c r="NWP39" s="927">
        <f t="shared" si="696"/>
        <v>0</v>
      </c>
      <c r="NWQ39" s="927">
        <f t="shared" si="696"/>
        <v>0</v>
      </c>
      <c r="NWR39" s="927">
        <f t="shared" si="696"/>
        <v>0</v>
      </c>
      <c r="NWS39" s="927">
        <f t="shared" si="696"/>
        <v>0</v>
      </c>
      <c r="NWT39" s="927">
        <f t="shared" si="696"/>
        <v>0</v>
      </c>
      <c r="NWU39" s="927">
        <f t="shared" si="696"/>
        <v>0</v>
      </c>
      <c r="NWV39" s="927">
        <f t="shared" si="696"/>
        <v>0</v>
      </c>
      <c r="NWW39" s="927">
        <f t="shared" si="696"/>
        <v>0</v>
      </c>
      <c r="NWX39" s="927">
        <f t="shared" si="696"/>
        <v>0</v>
      </c>
      <c r="NWY39" s="927">
        <f t="shared" si="696"/>
        <v>0</v>
      </c>
      <c r="NWZ39" s="927">
        <f t="shared" si="696"/>
        <v>0</v>
      </c>
      <c r="NXA39" s="927">
        <f t="shared" si="696"/>
        <v>0</v>
      </c>
      <c r="NXB39" s="927">
        <f t="shared" si="696"/>
        <v>0</v>
      </c>
      <c r="NXC39" s="927">
        <f t="shared" si="696"/>
        <v>0</v>
      </c>
      <c r="NXD39" s="927">
        <f t="shared" si="696"/>
        <v>0</v>
      </c>
      <c r="NXE39" s="927">
        <f t="shared" si="696"/>
        <v>0</v>
      </c>
      <c r="NXF39" s="927">
        <f t="shared" si="696"/>
        <v>0</v>
      </c>
      <c r="NXG39" s="927">
        <f t="shared" si="696"/>
        <v>0</v>
      </c>
      <c r="NXH39" s="927">
        <f t="shared" si="696"/>
        <v>0</v>
      </c>
      <c r="NXI39" s="927">
        <f t="shared" si="696"/>
        <v>0</v>
      </c>
      <c r="NXJ39" s="927">
        <f t="shared" si="696"/>
        <v>0</v>
      </c>
      <c r="NXK39" s="927">
        <f t="shared" si="696"/>
        <v>0</v>
      </c>
      <c r="NXL39" s="927">
        <f t="shared" si="696"/>
        <v>0</v>
      </c>
      <c r="NXM39" s="927">
        <f t="shared" si="696"/>
        <v>0</v>
      </c>
      <c r="NXN39" s="927">
        <f t="shared" si="696"/>
        <v>0</v>
      </c>
      <c r="NXO39" s="927">
        <f t="shared" si="696"/>
        <v>0</v>
      </c>
      <c r="NXP39" s="927">
        <f t="shared" si="696"/>
        <v>0</v>
      </c>
      <c r="NXQ39" s="927">
        <f t="shared" si="696"/>
        <v>0</v>
      </c>
      <c r="NXR39" s="927">
        <f t="shared" si="696"/>
        <v>0</v>
      </c>
      <c r="NXS39" s="927">
        <f t="shared" si="696"/>
        <v>0</v>
      </c>
      <c r="NXT39" s="927">
        <f t="shared" si="696"/>
        <v>0</v>
      </c>
      <c r="NXU39" s="927">
        <f t="shared" si="696"/>
        <v>0</v>
      </c>
      <c r="NXV39" s="927">
        <f t="shared" si="696"/>
        <v>0</v>
      </c>
      <c r="NXW39" s="927">
        <f t="shared" si="696"/>
        <v>0</v>
      </c>
      <c r="NXX39" s="927">
        <f t="shared" si="696"/>
        <v>0</v>
      </c>
      <c r="NXY39" s="927">
        <f t="shared" si="696"/>
        <v>0</v>
      </c>
      <c r="NXZ39" s="927">
        <f t="shared" si="696"/>
        <v>0</v>
      </c>
      <c r="NYA39" s="927">
        <f t="shared" si="696"/>
        <v>0</v>
      </c>
      <c r="NYB39" s="927">
        <f t="shared" si="696"/>
        <v>0</v>
      </c>
      <c r="NYC39" s="927">
        <f t="shared" si="696"/>
        <v>0</v>
      </c>
      <c r="NYD39" s="927">
        <f t="shared" ref="NYD39:OAO39" si="697">+NYC39</f>
        <v>0</v>
      </c>
      <c r="NYE39" s="927">
        <f t="shared" si="697"/>
        <v>0</v>
      </c>
      <c r="NYF39" s="927">
        <f t="shared" si="697"/>
        <v>0</v>
      </c>
      <c r="NYG39" s="927">
        <f t="shared" si="697"/>
        <v>0</v>
      </c>
      <c r="NYH39" s="927">
        <f t="shared" si="697"/>
        <v>0</v>
      </c>
      <c r="NYI39" s="927">
        <f t="shared" si="697"/>
        <v>0</v>
      </c>
      <c r="NYJ39" s="927">
        <f t="shared" si="697"/>
        <v>0</v>
      </c>
      <c r="NYK39" s="927">
        <f t="shared" si="697"/>
        <v>0</v>
      </c>
      <c r="NYL39" s="927">
        <f t="shared" si="697"/>
        <v>0</v>
      </c>
      <c r="NYM39" s="927">
        <f t="shared" si="697"/>
        <v>0</v>
      </c>
      <c r="NYN39" s="927">
        <f t="shared" si="697"/>
        <v>0</v>
      </c>
      <c r="NYO39" s="927">
        <f t="shared" si="697"/>
        <v>0</v>
      </c>
      <c r="NYP39" s="927">
        <f t="shared" si="697"/>
        <v>0</v>
      </c>
      <c r="NYQ39" s="927">
        <f t="shared" si="697"/>
        <v>0</v>
      </c>
      <c r="NYR39" s="927">
        <f t="shared" si="697"/>
        <v>0</v>
      </c>
      <c r="NYS39" s="927">
        <f t="shared" si="697"/>
        <v>0</v>
      </c>
      <c r="NYT39" s="927">
        <f t="shared" si="697"/>
        <v>0</v>
      </c>
      <c r="NYU39" s="927">
        <f t="shared" si="697"/>
        <v>0</v>
      </c>
      <c r="NYV39" s="927">
        <f t="shared" si="697"/>
        <v>0</v>
      </c>
      <c r="NYW39" s="927">
        <f t="shared" si="697"/>
        <v>0</v>
      </c>
      <c r="NYX39" s="927">
        <f t="shared" si="697"/>
        <v>0</v>
      </c>
      <c r="NYY39" s="927">
        <f t="shared" si="697"/>
        <v>0</v>
      </c>
      <c r="NYZ39" s="927">
        <f t="shared" si="697"/>
        <v>0</v>
      </c>
      <c r="NZA39" s="927">
        <f t="shared" si="697"/>
        <v>0</v>
      </c>
      <c r="NZB39" s="927">
        <f t="shared" si="697"/>
        <v>0</v>
      </c>
      <c r="NZC39" s="927">
        <f t="shared" si="697"/>
        <v>0</v>
      </c>
      <c r="NZD39" s="927">
        <f t="shared" si="697"/>
        <v>0</v>
      </c>
      <c r="NZE39" s="927">
        <f t="shared" si="697"/>
        <v>0</v>
      </c>
      <c r="NZF39" s="927">
        <f t="shared" si="697"/>
        <v>0</v>
      </c>
      <c r="NZG39" s="927">
        <f t="shared" si="697"/>
        <v>0</v>
      </c>
      <c r="NZH39" s="927">
        <f t="shared" si="697"/>
        <v>0</v>
      </c>
      <c r="NZI39" s="927">
        <f t="shared" si="697"/>
        <v>0</v>
      </c>
      <c r="NZJ39" s="927">
        <f t="shared" si="697"/>
        <v>0</v>
      </c>
      <c r="NZK39" s="927">
        <f t="shared" si="697"/>
        <v>0</v>
      </c>
      <c r="NZL39" s="927">
        <f t="shared" si="697"/>
        <v>0</v>
      </c>
      <c r="NZM39" s="927">
        <f t="shared" si="697"/>
        <v>0</v>
      </c>
      <c r="NZN39" s="927">
        <f t="shared" si="697"/>
        <v>0</v>
      </c>
      <c r="NZO39" s="927">
        <f t="shared" si="697"/>
        <v>0</v>
      </c>
      <c r="NZP39" s="927">
        <f t="shared" si="697"/>
        <v>0</v>
      </c>
      <c r="NZQ39" s="927">
        <f t="shared" si="697"/>
        <v>0</v>
      </c>
      <c r="NZR39" s="927">
        <f t="shared" si="697"/>
        <v>0</v>
      </c>
      <c r="NZS39" s="927">
        <f t="shared" si="697"/>
        <v>0</v>
      </c>
      <c r="NZT39" s="927">
        <f t="shared" si="697"/>
        <v>0</v>
      </c>
      <c r="NZU39" s="927">
        <f t="shared" si="697"/>
        <v>0</v>
      </c>
      <c r="NZV39" s="927">
        <f t="shared" si="697"/>
        <v>0</v>
      </c>
      <c r="NZW39" s="927">
        <f t="shared" si="697"/>
        <v>0</v>
      </c>
      <c r="NZX39" s="927">
        <f t="shared" si="697"/>
        <v>0</v>
      </c>
      <c r="NZY39" s="927">
        <f t="shared" si="697"/>
        <v>0</v>
      </c>
      <c r="NZZ39" s="927">
        <f t="shared" si="697"/>
        <v>0</v>
      </c>
      <c r="OAA39" s="927">
        <f t="shared" si="697"/>
        <v>0</v>
      </c>
      <c r="OAB39" s="927">
        <f t="shared" si="697"/>
        <v>0</v>
      </c>
      <c r="OAC39" s="927">
        <f t="shared" si="697"/>
        <v>0</v>
      </c>
      <c r="OAD39" s="927">
        <f t="shared" si="697"/>
        <v>0</v>
      </c>
      <c r="OAE39" s="927">
        <f t="shared" si="697"/>
        <v>0</v>
      </c>
      <c r="OAF39" s="927">
        <f t="shared" si="697"/>
        <v>0</v>
      </c>
      <c r="OAG39" s="927">
        <f t="shared" si="697"/>
        <v>0</v>
      </c>
      <c r="OAH39" s="927">
        <f t="shared" si="697"/>
        <v>0</v>
      </c>
      <c r="OAI39" s="927">
        <f t="shared" si="697"/>
        <v>0</v>
      </c>
      <c r="OAJ39" s="927">
        <f t="shared" si="697"/>
        <v>0</v>
      </c>
      <c r="OAK39" s="927">
        <f t="shared" si="697"/>
        <v>0</v>
      </c>
      <c r="OAL39" s="927">
        <f t="shared" si="697"/>
        <v>0</v>
      </c>
      <c r="OAM39" s="927">
        <f t="shared" si="697"/>
        <v>0</v>
      </c>
      <c r="OAN39" s="927">
        <f t="shared" si="697"/>
        <v>0</v>
      </c>
      <c r="OAO39" s="927">
        <f t="shared" si="697"/>
        <v>0</v>
      </c>
      <c r="OAP39" s="927">
        <f t="shared" ref="OAP39:ODA39" si="698">+OAO39</f>
        <v>0</v>
      </c>
      <c r="OAQ39" s="927">
        <f t="shared" si="698"/>
        <v>0</v>
      </c>
      <c r="OAR39" s="927">
        <f t="shared" si="698"/>
        <v>0</v>
      </c>
      <c r="OAS39" s="927">
        <f t="shared" si="698"/>
        <v>0</v>
      </c>
      <c r="OAT39" s="927">
        <f t="shared" si="698"/>
        <v>0</v>
      </c>
      <c r="OAU39" s="927">
        <f t="shared" si="698"/>
        <v>0</v>
      </c>
      <c r="OAV39" s="927">
        <f t="shared" si="698"/>
        <v>0</v>
      </c>
      <c r="OAW39" s="927">
        <f t="shared" si="698"/>
        <v>0</v>
      </c>
      <c r="OAX39" s="927">
        <f t="shared" si="698"/>
        <v>0</v>
      </c>
      <c r="OAY39" s="927">
        <f t="shared" si="698"/>
        <v>0</v>
      </c>
      <c r="OAZ39" s="927">
        <f t="shared" si="698"/>
        <v>0</v>
      </c>
      <c r="OBA39" s="927">
        <f t="shared" si="698"/>
        <v>0</v>
      </c>
      <c r="OBB39" s="927">
        <f t="shared" si="698"/>
        <v>0</v>
      </c>
      <c r="OBC39" s="927">
        <f t="shared" si="698"/>
        <v>0</v>
      </c>
      <c r="OBD39" s="927">
        <f t="shared" si="698"/>
        <v>0</v>
      </c>
      <c r="OBE39" s="927">
        <f t="shared" si="698"/>
        <v>0</v>
      </c>
      <c r="OBF39" s="927">
        <f t="shared" si="698"/>
        <v>0</v>
      </c>
      <c r="OBG39" s="927">
        <f t="shared" si="698"/>
        <v>0</v>
      </c>
      <c r="OBH39" s="927">
        <f t="shared" si="698"/>
        <v>0</v>
      </c>
      <c r="OBI39" s="927">
        <f t="shared" si="698"/>
        <v>0</v>
      </c>
      <c r="OBJ39" s="927">
        <f t="shared" si="698"/>
        <v>0</v>
      </c>
      <c r="OBK39" s="927">
        <f t="shared" si="698"/>
        <v>0</v>
      </c>
      <c r="OBL39" s="927">
        <f t="shared" si="698"/>
        <v>0</v>
      </c>
      <c r="OBM39" s="927">
        <f t="shared" si="698"/>
        <v>0</v>
      </c>
      <c r="OBN39" s="927">
        <f t="shared" si="698"/>
        <v>0</v>
      </c>
      <c r="OBO39" s="927">
        <f t="shared" si="698"/>
        <v>0</v>
      </c>
      <c r="OBP39" s="927">
        <f t="shared" si="698"/>
        <v>0</v>
      </c>
      <c r="OBQ39" s="927">
        <f t="shared" si="698"/>
        <v>0</v>
      </c>
      <c r="OBR39" s="927">
        <f t="shared" si="698"/>
        <v>0</v>
      </c>
      <c r="OBS39" s="927">
        <f t="shared" si="698"/>
        <v>0</v>
      </c>
      <c r="OBT39" s="927">
        <f t="shared" si="698"/>
        <v>0</v>
      </c>
      <c r="OBU39" s="927">
        <f t="shared" si="698"/>
        <v>0</v>
      </c>
      <c r="OBV39" s="927">
        <f t="shared" si="698"/>
        <v>0</v>
      </c>
      <c r="OBW39" s="927">
        <f t="shared" si="698"/>
        <v>0</v>
      </c>
      <c r="OBX39" s="927">
        <f t="shared" si="698"/>
        <v>0</v>
      </c>
      <c r="OBY39" s="927">
        <f t="shared" si="698"/>
        <v>0</v>
      </c>
      <c r="OBZ39" s="927">
        <f t="shared" si="698"/>
        <v>0</v>
      </c>
      <c r="OCA39" s="927">
        <f t="shared" si="698"/>
        <v>0</v>
      </c>
      <c r="OCB39" s="927">
        <f t="shared" si="698"/>
        <v>0</v>
      </c>
      <c r="OCC39" s="927">
        <f t="shared" si="698"/>
        <v>0</v>
      </c>
      <c r="OCD39" s="927">
        <f t="shared" si="698"/>
        <v>0</v>
      </c>
      <c r="OCE39" s="927">
        <f t="shared" si="698"/>
        <v>0</v>
      </c>
      <c r="OCF39" s="927">
        <f t="shared" si="698"/>
        <v>0</v>
      </c>
      <c r="OCG39" s="927">
        <f t="shared" si="698"/>
        <v>0</v>
      </c>
      <c r="OCH39" s="927">
        <f t="shared" si="698"/>
        <v>0</v>
      </c>
      <c r="OCI39" s="927">
        <f t="shared" si="698"/>
        <v>0</v>
      </c>
      <c r="OCJ39" s="927">
        <f t="shared" si="698"/>
        <v>0</v>
      </c>
      <c r="OCK39" s="927">
        <f t="shared" si="698"/>
        <v>0</v>
      </c>
      <c r="OCL39" s="927">
        <f t="shared" si="698"/>
        <v>0</v>
      </c>
      <c r="OCM39" s="927">
        <f t="shared" si="698"/>
        <v>0</v>
      </c>
      <c r="OCN39" s="927">
        <f t="shared" si="698"/>
        <v>0</v>
      </c>
      <c r="OCO39" s="927">
        <f t="shared" si="698"/>
        <v>0</v>
      </c>
      <c r="OCP39" s="927">
        <f t="shared" si="698"/>
        <v>0</v>
      </c>
      <c r="OCQ39" s="927">
        <f t="shared" si="698"/>
        <v>0</v>
      </c>
      <c r="OCR39" s="927">
        <f t="shared" si="698"/>
        <v>0</v>
      </c>
      <c r="OCS39" s="927">
        <f t="shared" si="698"/>
        <v>0</v>
      </c>
      <c r="OCT39" s="927">
        <f t="shared" si="698"/>
        <v>0</v>
      </c>
      <c r="OCU39" s="927">
        <f t="shared" si="698"/>
        <v>0</v>
      </c>
      <c r="OCV39" s="927">
        <f t="shared" si="698"/>
        <v>0</v>
      </c>
      <c r="OCW39" s="927">
        <f t="shared" si="698"/>
        <v>0</v>
      </c>
      <c r="OCX39" s="927">
        <f t="shared" si="698"/>
        <v>0</v>
      </c>
      <c r="OCY39" s="927">
        <f t="shared" si="698"/>
        <v>0</v>
      </c>
      <c r="OCZ39" s="927">
        <f t="shared" si="698"/>
        <v>0</v>
      </c>
      <c r="ODA39" s="927">
        <f t="shared" si="698"/>
        <v>0</v>
      </c>
      <c r="ODB39" s="927">
        <f t="shared" ref="ODB39:OFM39" si="699">+ODA39</f>
        <v>0</v>
      </c>
      <c r="ODC39" s="927">
        <f t="shared" si="699"/>
        <v>0</v>
      </c>
      <c r="ODD39" s="927">
        <f t="shared" si="699"/>
        <v>0</v>
      </c>
      <c r="ODE39" s="927">
        <f t="shared" si="699"/>
        <v>0</v>
      </c>
      <c r="ODF39" s="927">
        <f t="shared" si="699"/>
        <v>0</v>
      </c>
      <c r="ODG39" s="927">
        <f t="shared" si="699"/>
        <v>0</v>
      </c>
      <c r="ODH39" s="927">
        <f t="shared" si="699"/>
        <v>0</v>
      </c>
      <c r="ODI39" s="927">
        <f t="shared" si="699"/>
        <v>0</v>
      </c>
      <c r="ODJ39" s="927">
        <f t="shared" si="699"/>
        <v>0</v>
      </c>
      <c r="ODK39" s="927">
        <f t="shared" si="699"/>
        <v>0</v>
      </c>
      <c r="ODL39" s="927">
        <f t="shared" si="699"/>
        <v>0</v>
      </c>
      <c r="ODM39" s="927">
        <f t="shared" si="699"/>
        <v>0</v>
      </c>
      <c r="ODN39" s="927">
        <f t="shared" si="699"/>
        <v>0</v>
      </c>
      <c r="ODO39" s="927">
        <f t="shared" si="699"/>
        <v>0</v>
      </c>
      <c r="ODP39" s="927">
        <f t="shared" si="699"/>
        <v>0</v>
      </c>
      <c r="ODQ39" s="927">
        <f t="shared" si="699"/>
        <v>0</v>
      </c>
      <c r="ODR39" s="927">
        <f t="shared" si="699"/>
        <v>0</v>
      </c>
      <c r="ODS39" s="927">
        <f t="shared" si="699"/>
        <v>0</v>
      </c>
      <c r="ODT39" s="927">
        <f t="shared" si="699"/>
        <v>0</v>
      </c>
      <c r="ODU39" s="927">
        <f t="shared" si="699"/>
        <v>0</v>
      </c>
      <c r="ODV39" s="927">
        <f t="shared" si="699"/>
        <v>0</v>
      </c>
      <c r="ODW39" s="927">
        <f t="shared" si="699"/>
        <v>0</v>
      </c>
      <c r="ODX39" s="927">
        <f t="shared" si="699"/>
        <v>0</v>
      </c>
      <c r="ODY39" s="927">
        <f t="shared" si="699"/>
        <v>0</v>
      </c>
      <c r="ODZ39" s="927">
        <f t="shared" si="699"/>
        <v>0</v>
      </c>
      <c r="OEA39" s="927">
        <f t="shared" si="699"/>
        <v>0</v>
      </c>
      <c r="OEB39" s="927">
        <f t="shared" si="699"/>
        <v>0</v>
      </c>
      <c r="OEC39" s="927">
        <f t="shared" si="699"/>
        <v>0</v>
      </c>
      <c r="OED39" s="927">
        <f t="shared" si="699"/>
        <v>0</v>
      </c>
      <c r="OEE39" s="927">
        <f t="shared" si="699"/>
        <v>0</v>
      </c>
      <c r="OEF39" s="927">
        <f t="shared" si="699"/>
        <v>0</v>
      </c>
      <c r="OEG39" s="927">
        <f t="shared" si="699"/>
        <v>0</v>
      </c>
      <c r="OEH39" s="927">
        <f t="shared" si="699"/>
        <v>0</v>
      </c>
      <c r="OEI39" s="927">
        <f t="shared" si="699"/>
        <v>0</v>
      </c>
      <c r="OEJ39" s="927">
        <f t="shared" si="699"/>
        <v>0</v>
      </c>
      <c r="OEK39" s="927">
        <f t="shared" si="699"/>
        <v>0</v>
      </c>
      <c r="OEL39" s="927">
        <f t="shared" si="699"/>
        <v>0</v>
      </c>
      <c r="OEM39" s="927">
        <f t="shared" si="699"/>
        <v>0</v>
      </c>
      <c r="OEN39" s="927">
        <f t="shared" si="699"/>
        <v>0</v>
      </c>
      <c r="OEO39" s="927">
        <f t="shared" si="699"/>
        <v>0</v>
      </c>
      <c r="OEP39" s="927">
        <f t="shared" si="699"/>
        <v>0</v>
      </c>
      <c r="OEQ39" s="927">
        <f t="shared" si="699"/>
        <v>0</v>
      </c>
      <c r="OER39" s="927">
        <f t="shared" si="699"/>
        <v>0</v>
      </c>
      <c r="OES39" s="927">
        <f t="shared" si="699"/>
        <v>0</v>
      </c>
      <c r="OET39" s="927">
        <f t="shared" si="699"/>
        <v>0</v>
      </c>
      <c r="OEU39" s="927">
        <f t="shared" si="699"/>
        <v>0</v>
      </c>
      <c r="OEV39" s="927">
        <f t="shared" si="699"/>
        <v>0</v>
      </c>
      <c r="OEW39" s="927">
        <f t="shared" si="699"/>
        <v>0</v>
      </c>
      <c r="OEX39" s="927">
        <f t="shared" si="699"/>
        <v>0</v>
      </c>
      <c r="OEY39" s="927">
        <f t="shared" si="699"/>
        <v>0</v>
      </c>
      <c r="OEZ39" s="927">
        <f t="shared" si="699"/>
        <v>0</v>
      </c>
      <c r="OFA39" s="927">
        <f t="shared" si="699"/>
        <v>0</v>
      </c>
      <c r="OFB39" s="927">
        <f t="shared" si="699"/>
        <v>0</v>
      </c>
      <c r="OFC39" s="927">
        <f t="shared" si="699"/>
        <v>0</v>
      </c>
      <c r="OFD39" s="927">
        <f t="shared" si="699"/>
        <v>0</v>
      </c>
      <c r="OFE39" s="927">
        <f t="shared" si="699"/>
        <v>0</v>
      </c>
      <c r="OFF39" s="927">
        <f t="shared" si="699"/>
        <v>0</v>
      </c>
      <c r="OFG39" s="927">
        <f t="shared" si="699"/>
        <v>0</v>
      </c>
      <c r="OFH39" s="927">
        <f t="shared" si="699"/>
        <v>0</v>
      </c>
      <c r="OFI39" s="927">
        <f t="shared" si="699"/>
        <v>0</v>
      </c>
      <c r="OFJ39" s="927">
        <f t="shared" si="699"/>
        <v>0</v>
      </c>
      <c r="OFK39" s="927">
        <f t="shared" si="699"/>
        <v>0</v>
      </c>
      <c r="OFL39" s="927">
        <f t="shared" si="699"/>
        <v>0</v>
      </c>
      <c r="OFM39" s="927">
        <f t="shared" si="699"/>
        <v>0</v>
      </c>
      <c r="OFN39" s="927">
        <f t="shared" ref="OFN39:OHY39" si="700">+OFM39</f>
        <v>0</v>
      </c>
      <c r="OFO39" s="927">
        <f t="shared" si="700"/>
        <v>0</v>
      </c>
      <c r="OFP39" s="927">
        <f t="shared" si="700"/>
        <v>0</v>
      </c>
      <c r="OFQ39" s="927">
        <f t="shared" si="700"/>
        <v>0</v>
      </c>
      <c r="OFR39" s="927">
        <f t="shared" si="700"/>
        <v>0</v>
      </c>
      <c r="OFS39" s="927">
        <f t="shared" si="700"/>
        <v>0</v>
      </c>
      <c r="OFT39" s="927">
        <f t="shared" si="700"/>
        <v>0</v>
      </c>
      <c r="OFU39" s="927">
        <f t="shared" si="700"/>
        <v>0</v>
      </c>
      <c r="OFV39" s="927">
        <f t="shared" si="700"/>
        <v>0</v>
      </c>
      <c r="OFW39" s="927">
        <f t="shared" si="700"/>
        <v>0</v>
      </c>
      <c r="OFX39" s="927">
        <f t="shared" si="700"/>
        <v>0</v>
      </c>
      <c r="OFY39" s="927">
        <f t="shared" si="700"/>
        <v>0</v>
      </c>
      <c r="OFZ39" s="927">
        <f t="shared" si="700"/>
        <v>0</v>
      </c>
      <c r="OGA39" s="927">
        <f t="shared" si="700"/>
        <v>0</v>
      </c>
      <c r="OGB39" s="927">
        <f t="shared" si="700"/>
        <v>0</v>
      </c>
      <c r="OGC39" s="927">
        <f t="shared" si="700"/>
        <v>0</v>
      </c>
      <c r="OGD39" s="927">
        <f t="shared" si="700"/>
        <v>0</v>
      </c>
      <c r="OGE39" s="927">
        <f t="shared" si="700"/>
        <v>0</v>
      </c>
      <c r="OGF39" s="927">
        <f t="shared" si="700"/>
        <v>0</v>
      </c>
      <c r="OGG39" s="927">
        <f t="shared" si="700"/>
        <v>0</v>
      </c>
      <c r="OGH39" s="927">
        <f t="shared" si="700"/>
        <v>0</v>
      </c>
      <c r="OGI39" s="927">
        <f t="shared" si="700"/>
        <v>0</v>
      </c>
      <c r="OGJ39" s="927">
        <f t="shared" si="700"/>
        <v>0</v>
      </c>
      <c r="OGK39" s="927">
        <f t="shared" si="700"/>
        <v>0</v>
      </c>
      <c r="OGL39" s="927">
        <f t="shared" si="700"/>
        <v>0</v>
      </c>
      <c r="OGM39" s="927">
        <f t="shared" si="700"/>
        <v>0</v>
      </c>
      <c r="OGN39" s="927">
        <f t="shared" si="700"/>
        <v>0</v>
      </c>
      <c r="OGO39" s="927">
        <f t="shared" si="700"/>
        <v>0</v>
      </c>
      <c r="OGP39" s="927">
        <f t="shared" si="700"/>
        <v>0</v>
      </c>
      <c r="OGQ39" s="927">
        <f t="shared" si="700"/>
        <v>0</v>
      </c>
      <c r="OGR39" s="927">
        <f t="shared" si="700"/>
        <v>0</v>
      </c>
      <c r="OGS39" s="927">
        <f t="shared" si="700"/>
        <v>0</v>
      </c>
      <c r="OGT39" s="927">
        <f t="shared" si="700"/>
        <v>0</v>
      </c>
      <c r="OGU39" s="927">
        <f t="shared" si="700"/>
        <v>0</v>
      </c>
      <c r="OGV39" s="927">
        <f t="shared" si="700"/>
        <v>0</v>
      </c>
      <c r="OGW39" s="927">
        <f t="shared" si="700"/>
        <v>0</v>
      </c>
      <c r="OGX39" s="927">
        <f t="shared" si="700"/>
        <v>0</v>
      </c>
      <c r="OGY39" s="927">
        <f t="shared" si="700"/>
        <v>0</v>
      </c>
      <c r="OGZ39" s="927">
        <f t="shared" si="700"/>
        <v>0</v>
      </c>
      <c r="OHA39" s="927">
        <f t="shared" si="700"/>
        <v>0</v>
      </c>
      <c r="OHB39" s="927">
        <f t="shared" si="700"/>
        <v>0</v>
      </c>
      <c r="OHC39" s="927">
        <f t="shared" si="700"/>
        <v>0</v>
      </c>
      <c r="OHD39" s="927">
        <f t="shared" si="700"/>
        <v>0</v>
      </c>
      <c r="OHE39" s="927">
        <f t="shared" si="700"/>
        <v>0</v>
      </c>
      <c r="OHF39" s="927">
        <f t="shared" si="700"/>
        <v>0</v>
      </c>
      <c r="OHG39" s="927">
        <f t="shared" si="700"/>
        <v>0</v>
      </c>
      <c r="OHH39" s="927">
        <f t="shared" si="700"/>
        <v>0</v>
      </c>
      <c r="OHI39" s="927">
        <f t="shared" si="700"/>
        <v>0</v>
      </c>
      <c r="OHJ39" s="927">
        <f t="shared" si="700"/>
        <v>0</v>
      </c>
      <c r="OHK39" s="927">
        <f t="shared" si="700"/>
        <v>0</v>
      </c>
      <c r="OHL39" s="927">
        <f t="shared" si="700"/>
        <v>0</v>
      </c>
      <c r="OHM39" s="927">
        <f t="shared" si="700"/>
        <v>0</v>
      </c>
      <c r="OHN39" s="927">
        <f t="shared" si="700"/>
        <v>0</v>
      </c>
      <c r="OHO39" s="927">
        <f t="shared" si="700"/>
        <v>0</v>
      </c>
      <c r="OHP39" s="927">
        <f t="shared" si="700"/>
        <v>0</v>
      </c>
      <c r="OHQ39" s="927">
        <f t="shared" si="700"/>
        <v>0</v>
      </c>
      <c r="OHR39" s="927">
        <f t="shared" si="700"/>
        <v>0</v>
      </c>
      <c r="OHS39" s="927">
        <f t="shared" si="700"/>
        <v>0</v>
      </c>
      <c r="OHT39" s="927">
        <f t="shared" si="700"/>
        <v>0</v>
      </c>
      <c r="OHU39" s="927">
        <f t="shared" si="700"/>
        <v>0</v>
      </c>
      <c r="OHV39" s="927">
        <f t="shared" si="700"/>
        <v>0</v>
      </c>
      <c r="OHW39" s="927">
        <f t="shared" si="700"/>
        <v>0</v>
      </c>
      <c r="OHX39" s="927">
        <f t="shared" si="700"/>
        <v>0</v>
      </c>
      <c r="OHY39" s="927">
        <f t="shared" si="700"/>
        <v>0</v>
      </c>
      <c r="OHZ39" s="927">
        <f t="shared" ref="OHZ39:OKK39" si="701">+OHY39</f>
        <v>0</v>
      </c>
      <c r="OIA39" s="927">
        <f t="shared" si="701"/>
        <v>0</v>
      </c>
      <c r="OIB39" s="927">
        <f t="shared" si="701"/>
        <v>0</v>
      </c>
      <c r="OIC39" s="927">
        <f t="shared" si="701"/>
        <v>0</v>
      </c>
      <c r="OID39" s="927">
        <f t="shared" si="701"/>
        <v>0</v>
      </c>
      <c r="OIE39" s="927">
        <f t="shared" si="701"/>
        <v>0</v>
      </c>
      <c r="OIF39" s="927">
        <f t="shared" si="701"/>
        <v>0</v>
      </c>
      <c r="OIG39" s="927">
        <f t="shared" si="701"/>
        <v>0</v>
      </c>
      <c r="OIH39" s="927">
        <f t="shared" si="701"/>
        <v>0</v>
      </c>
      <c r="OII39" s="927">
        <f t="shared" si="701"/>
        <v>0</v>
      </c>
      <c r="OIJ39" s="927">
        <f t="shared" si="701"/>
        <v>0</v>
      </c>
      <c r="OIK39" s="927">
        <f t="shared" si="701"/>
        <v>0</v>
      </c>
      <c r="OIL39" s="927">
        <f t="shared" si="701"/>
        <v>0</v>
      </c>
      <c r="OIM39" s="927">
        <f t="shared" si="701"/>
        <v>0</v>
      </c>
      <c r="OIN39" s="927">
        <f t="shared" si="701"/>
        <v>0</v>
      </c>
      <c r="OIO39" s="927">
        <f t="shared" si="701"/>
        <v>0</v>
      </c>
      <c r="OIP39" s="927">
        <f t="shared" si="701"/>
        <v>0</v>
      </c>
      <c r="OIQ39" s="927">
        <f t="shared" si="701"/>
        <v>0</v>
      </c>
      <c r="OIR39" s="927">
        <f t="shared" si="701"/>
        <v>0</v>
      </c>
      <c r="OIS39" s="927">
        <f t="shared" si="701"/>
        <v>0</v>
      </c>
      <c r="OIT39" s="927">
        <f t="shared" si="701"/>
        <v>0</v>
      </c>
      <c r="OIU39" s="927">
        <f t="shared" si="701"/>
        <v>0</v>
      </c>
      <c r="OIV39" s="927">
        <f t="shared" si="701"/>
        <v>0</v>
      </c>
      <c r="OIW39" s="927">
        <f t="shared" si="701"/>
        <v>0</v>
      </c>
      <c r="OIX39" s="927">
        <f t="shared" si="701"/>
        <v>0</v>
      </c>
      <c r="OIY39" s="927">
        <f t="shared" si="701"/>
        <v>0</v>
      </c>
      <c r="OIZ39" s="927">
        <f t="shared" si="701"/>
        <v>0</v>
      </c>
      <c r="OJA39" s="927">
        <f t="shared" si="701"/>
        <v>0</v>
      </c>
      <c r="OJB39" s="927">
        <f t="shared" si="701"/>
        <v>0</v>
      </c>
      <c r="OJC39" s="927">
        <f t="shared" si="701"/>
        <v>0</v>
      </c>
      <c r="OJD39" s="927">
        <f t="shared" si="701"/>
        <v>0</v>
      </c>
      <c r="OJE39" s="927">
        <f t="shared" si="701"/>
        <v>0</v>
      </c>
      <c r="OJF39" s="927">
        <f t="shared" si="701"/>
        <v>0</v>
      </c>
      <c r="OJG39" s="927">
        <f t="shared" si="701"/>
        <v>0</v>
      </c>
      <c r="OJH39" s="927">
        <f t="shared" si="701"/>
        <v>0</v>
      </c>
      <c r="OJI39" s="927">
        <f t="shared" si="701"/>
        <v>0</v>
      </c>
      <c r="OJJ39" s="927">
        <f t="shared" si="701"/>
        <v>0</v>
      </c>
      <c r="OJK39" s="927">
        <f t="shared" si="701"/>
        <v>0</v>
      </c>
      <c r="OJL39" s="927">
        <f t="shared" si="701"/>
        <v>0</v>
      </c>
      <c r="OJM39" s="927">
        <f t="shared" si="701"/>
        <v>0</v>
      </c>
      <c r="OJN39" s="927">
        <f t="shared" si="701"/>
        <v>0</v>
      </c>
      <c r="OJO39" s="927">
        <f t="shared" si="701"/>
        <v>0</v>
      </c>
      <c r="OJP39" s="927">
        <f t="shared" si="701"/>
        <v>0</v>
      </c>
      <c r="OJQ39" s="927">
        <f t="shared" si="701"/>
        <v>0</v>
      </c>
      <c r="OJR39" s="927">
        <f t="shared" si="701"/>
        <v>0</v>
      </c>
      <c r="OJS39" s="927">
        <f t="shared" si="701"/>
        <v>0</v>
      </c>
      <c r="OJT39" s="927">
        <f t="shared" si="701"/>
        <v>0</v>
      </c>
      <c r="OJU39" s="927">
        <f t="shared" si="701"/>
        <v>0</v>
      </c>
      <c r="OJV39" s="927">
        <f t="shared" si="701"/>
        <v>0</v>
      </c>
      <c r="OJW39" s="927">
        <f t="shared" si="701"/>
        <v>0</v>
      </c>
      <c r="OJX39" s="927">
        <f t="shared" si="701"/>
        <v>0</v>
      </c>
      <c r="OJY39" s="927">
        <f t="shared" si="701"/>
        <v>0</v>
      </c>
      <c r="OJZ39" s="927">
        <f t="shared" si="701"/>
        <v>0</v>
      </c>
      <c r="OKA39" s="927">
        <f t="shared" si="701"/>
        <v>0</v>
      </c>
      <c r="OKB39" s="927">
        <f t="shared" si="701"/>
        <v>0</v>
      </c>
      <c r="OKC39" s="927">
        <f t="shared" si="701"/>
        <v>0</v>
      </c>
      <c r="OKD39" s="927">
        <f t="shared" si="701"/>
        <v>0</v>
      </c>
      <c r="OKE39" s="927">
        <f t="shared" si="701"/>
        <v>0</v>
      </c>
      <c r="OKF39" s="927">
        <f t="shared" si="701"/>
        <v>0</v>
      </c>
      <c r="OKG39" s="927">
        <f t="shared" si="701"/>
        <v>0</v>
      </c>
      <c r="OKH39" s="927">
        <f t="shared" si="701"/>
        <v>0</v>
      </c>
      <c r="OKI39" s="927">
        <f t="shared" si="701"/>
        <v>0</v>
      </c>
      <c r="OKJ39" s="927">
        <f t="shared" si="701"/>
        <v>0</v>
      </c>
      <c r="OKK39" s="927">
        <f t="shared" si="701"/>
        <v>0</v>
      </c>
      <c r="OKL39" s="927">
        <f t="shared" ref="OKL39:OMW39" si="702">+OKK39</f>
        <v>0</v>
      </c>
      <c r="OKM39" s="927">
        <f t="shared" si="702"/>
        <v>0</v>
      </c>
      <c r="OKN39" s="927">
        <f t="shared" si="702"/>
        <v>0</v>
      </c>
      <c r="OKO39" s="927">
        <f t="shared" si="702"/>
        <v>0</v>
      </c>
      <c r="OKP39" s="927">
        <f t="shared" si="702"/>
        <v>0</v>
      </c>
      <c r="OKQ39" s="927">
        <f t="shared" si="702"/>
        <v>0</v>
      </c>
      <c r="OKR39" s="927">
        <f t="shared" si="702"/>
        <v>0</v>
      </c>
      <c r="OKS39" s="927">
        <f t="shared" si="702"/>
        <v>0</v>
      </c>
      <c r="OKT39" s="927">
        <f t="shared" si="702"/>
        <v>0</v>
      </c>
      <c r="OKU39" s="927">
        <f t="shared" si="702"/>
        <v>0</v>
      </c>
      <c r="OKV39" s="927">
        <f t="shared" si="702"/>
        <v>0</v>
      </c>
      <c r="OKW39" s="927">
        <f t="shared" si="702"/>
        <v>0</v>
      </c>
      <c r="OKX39" s="927">
        <f t="shared" si="702"/>
        <v>0</v>
      </c>
      <c r="OKY39" s="927">
        <f t="shared" si="702"/>
        <v>0</v>
      </c>
      <c r="OKZ39" s="927">
        <f t="shared" si="702"/>
        <v>0</v>
      </c>
      <c r="OLA39" s="927">
        <f t="shared" si="702"/>
        <v>0</v>
      </c>
      <c r="OLB39" s="927">
        <f t="shared" si="702"/>
        <v>0</v>
      </c>
      <c r="OLC39" s="927">
        <f t="shared" si="702"/>
        <v>0</v>
      </c>
      <c r="OLD39" s="927">
        <f t="shared" si="702"/>
        <v>0</v>
      </c>
      <c r="OLE39" s="927">
        <f t="shared" si="702"/>
        <v>0</v>
      </c>
      <c r="OLF39" s="927">
        <f t="shared" si="702"/>
        <v>0</v>
      </c>
      <c r="OLG39" s="927">
        <f t="shared" si="702"/>
        <v>0</v>
      </c>
      <c r="OLH39" s="927">
        <f t="shared" si="702"/>
        <v>0</v>
      </c>
      <c r="OLI39" s="927">
        <f t="shared" si="702"/>
        <v>0</v>
      </c>
      <c r="OLJ39" s="927">
        <f t="shared" si="702"/>
        <v>0</v>
      </c>
      <c r="OLK39" s="927">
        <f t="shared" si="702"/>
        <v>0</v>
      </c>
      <c r="OLL39" s="927">
        <f t="shared" si="702"/>
        <v>0</v>
      </c>
      <c r="OLM39" s="927">
        <f t="shared" si="702"/>
        <v>0</v>
      </c>
      <c r="OLN39" s="927">
        <f t="shared" si="702"/>
        <v>0</v>
      </c>
      <c r="OLO39" s="927">
        <f t="shared" si="702"/>
        <v>0</v>
      </c>
      <c r="OLP39" s="927">
        <f t="shared" si="702"/>
        <v>0</v>
      </c>
      <c r="OLQ39" s="927">
        <f t="shared" si="702"/>
        <v>0</v>
      </c>
      <c r="OLR39" s="927">
        <f t="shared" si="702"/>
        <v>0</v>
      </c>
      <c r="OLS39" s="927">
        <f t="shared" si="702"/>
        <v>0</v>
      </c>
      <c r="OLT39" s="927">
        <f t="shared" si="702"/>
        <v>0</v>
      </c>
      <c r="OLU39" s="927">
        <f t="shared" si="702"/>
        <v>0</v>
      </c>
      <c r="OLV39" s="927">
        <f t="shared" si="702"/>
        <v>0</v>
      </c>
      <c r="OLW39" s="927">
        <f t="shared" si="702"/>
        <v>0</v>
      </c>
      <c r="OLX39" s="927">
        <f t="shared" si="702"/>
        <v>0</v>
      </c>
      <c r="OLY39" s="927">
        <f t="shared" si="702"/>
        <v>0</v>
      </c>
      <c r="OLZ39" s="927">
        <f t="shared" si="702"/>
        <v>0</v>
      </c>
      <c r="OMA39" s="927">
        <f t="shared" si="702"/>
        <v>0</v>
      </c>
      <c r="OMB39" s="927">
        <f t="shared" si="702"/>
        <v>0</v>
      </c>
      <c r="OMC39" s="927">
        <f t="shared" si="702"/>
        <v>0</v>
      </c>
      <c r="OMD39" s="927">
        <f t="shared" si="702"/>
        <v>0</v>
      </c>
      <c r="OME39" s="927">
        <f t="shared" si="702"/>
        <v>0</v>
      </c>
      <c r="OMF39" s="927">
        <f t="shared" si="702"/>
        <v>0</v>
      </c>
      <c r="OMG39" s="927">
        <f t="shared" si="702"/>
        <v>0</v>
      </c>
      <c r="OMH39" s="927">
        <f t="shared" si="702"/>
        <v>0</v>
      </c>
      <c r="OMI39" s="927">
        <f t="shared" si="702"/>
        <v>0</v>
      </c>
      <c r="OMJ39" s="927">
        <f t="shared" si="702"/>
        <v>0</v>
      </c>
      <c r="OMK39" s="927">
        <f t="shared" si="702"/>
        <v>0</v>
      </c>
      <c r="OML39" s="927">
        <f t="shared" si="702"/>
        <v>0</v>
      </c>
      <c r="OMM39" s="927">
        <f t="shared" si="702"/>
        <v>0</v>
      </c>
      <c r="OMN39" s="927">
        <f t="shared" si="702"/>
        <v>0</v>
      </c>
      <c r="OMO39" s="927">
        <f t="shared" si="702"/>
        <v>0</v>
      </c>
      <c r="OMP39" s="927">
        <f t="shared" si="702"/>
        <v>0</v>
      </c>
      <c r="OMQ39" s="927">
        <f t="shared" si="702"/>
        <v>0</v>
      </c>
      <c r="OMR39" s="927">
        <f t="shared" si="702"/>
        <v>0</v>
      </c>
      <c r="OMS39" s="927">
        <f t="shared" si="702"/>
        <v>0</v>
      </c>
      <c r="OMT39" s="927">
        <f t="shared" si="702"/>
        <v>0</v>
      </c>
      <c r="OMU39" s="927">
        <f t="shared" si="702"/>
        <v>0</v>
      </c>
      <c r="OMV39" s="927">
        <f t="shared" si="702"/>
        <v>0</v>
      </c>
      <c r="OMW39" s="927">
        <f t="shared" si="702"/>
        <v>0</v>
      </c>
      <c r="OMX39" s="927">
        <f t="shared" ref="OMX39:OPI39" si="703">+OMW39</f>
        <v>0</v>
      </c>
      <c r="OMY39" s="927">
        <f t="shared" si="703"/>
        <v>0</v>
      </c>
      <c r="OMZ39" s="927">
        <f t="shared" si="703"/>
        <v>0</v>
      </c>
      <c r="ONA39" s="927">
        <f t="shared" si="703"/>
        <v>0</v>
      </c>
      <c r="ONB39" s="927">
        <f t="shared" si="703"/>
        <v>0</v>
      </c>
      <c r="ONC39" s="927">
        <f t="shared" si="703"/>
        <v>0</v>
      </c>
      <c r="OND39" s="927">
        <f t="shared" si="703"/>
        <v>0</v>
      </c>
      <c r="ONE39" s="927">
        <f t="shared" si="703"/>
        <v>0</v>
      </c>
      <c r="ONF39" s="927">
        <f t="shared" si="703"/>
        <v>0</v>
      </c>
      <c r="ONG39" s="927">
        <f t="shared" si="703"/>
        <v>0</v>
      </c>
      <c r="ONH39" s="927">
        <f t="shared" si="703"/>
        <v>0</v>
      </c>
      <c r="ONI39" s="927">
        <f t="shared" si="703"/>
        <v>0</v>
      </c>
      <c r="ONJ39" s="927">
        <f t="shared" si="703"/>
        <v>0</v>
      </c>
      <c r="ONK39" s="927">
        <f t="shared" si="703"/>
        <v>0</v>
      </c>
      <c r="ONL39" s="927">
        <f t="shared" si="703"/>
        <v>0</v>
      </c>
      <c r="ONM39" s="927">
        <f t="shared" si="703"/>
        <v>0</v>
      </c>
      <c r="ONN39" s="927">
        <f t="shared" si="703"/>
        <v>0</v>
      </c>
      <c r="ONO39" s="927">
        <f t="shared" si="703"/>
        <v>0</v>
      </c>
      <c r="ONP39" s="927">
        <f t="shared" si="703"/>
        <v>0</v>
      </c>
      <c r="ONQ39" s="927">
        <f t="shared" si="703"/>
        <v>0</v>
      </c>
      <c r="ONR39" s="927">
        <f t="shared" si="703"/>
        <v>0</v>
      </c>
      <c r="ONS39" s="927">
        <f t="shared" si="703"/>
        <v>0</v>
      </c>
      <c r="ONT39" s="927">
        <f t="shared" si="703"/>
        <v>0</v>
      </c>
      <c r="ONU39" s="927">
        <f t="shared" si="703"/>
        <v>0</v>
      </c>
      <c r="ONV39" s="927">
        <f t="shared" si="703"/>
        <v>0</v>
      </c>
      <c r="ONW39" s="927">
        <f t="shared" si="703"/>
        <v>0</v>
      </c>
      <c r="ONX39" s="927">
        <f t="shared" si="703"/>
        <v>0</v>
      </c>
      <c r="ONY39" s="927">
        <f t="shared" si="703"/>
        <v>0</v>
      </c>
      <c r="ONZ39" s="927">
        <f t="shared" si="703"/>
        <v>0</v>
      </c>
      <c r="OOA39" s="927">
        <f t="shared" si="703"/>
        <v>0</v>
      </c>
      <c r="OOB39" s="927">
        <f t="shared" si="703"/>
        <v>0</v>
      </c>
      <c r="OOC39" s="927">
        <f t="shared" si="703"/>
        <v>0</v>
      </c>
      <c r="OOD39" s="927">
        <f t="shared" si="703"/>
        <v>0</v>
      </c>
      <c r="OOE39" s="927">
        <f t="shared" si="703"/>
        <v>0</v>
      </c>
      <c r="OOF39" s="927">
        <f t="shared" si="703"/>
        <v>0</v>
      </c>
      <c r="OOG39" s="927">
        <f t="shared" si="703"/>
        <v>0</v>
      </c>
      <c r="OOH39" s="927">
        <f t="shared" si="703"/>
        <v>0</v>
      </c>
      <c r="OOI39" s="927">
        <f t="shared" si="703"/>
        <v>0</v>
      </c>
      <c r="OOJ39" s="927">
        <f t="shared" si="703"/>
        <v>0</v>
      </c>
      <c r="OOK39" s="927">
        <f t="shared" si="703"/>
        <v>0</v>
      </c>
      <c r="OOL39" s="927">
        <f t="shared" si="703"/>
        <v>0</v>
      </c>
      <c r="OOM39" s="927">
        <f t="shared" si="703"/>
        <v>0</v>
      </c>
      <c r="OON39" s="927">
        <f t="shared" si="703"/>
        <v>0</v>
      </c>
      <c r="OOO39" s="927">
        <f t="shared" si="703"/>
        <v>0</v>
      </c>
      <c r="OOP39" s="927">
        <f t="shared" si="703"/>
        <v>0</v>
      </c>
      <c r="OOQ39" s="927">
        <f t="shared" si="703"/>
        <v>0</v>
      </c>
      <c r="OOR39" s="927">
        <f t="shared" si="703"/>
        <v>0</v>
      </c>
      <c r="OOS39" s="927">
        <f t="shared" si="703"/>
        <v>0</v>
      </c>
      <c r="OOT39" s="927">
        <f t="shared" si="703"/>
        <v>0</v>
      </c>
      <c r="OOU39" s="927">
        <f t="shared" si="703"/>
        <v>0</v>
      </c>
      <c r="OOV39" s="927">
        <f t="shared" si="703"/>
        <v>0</v>
      </c>
      <c r="OOW39" s="927">
        <f t="shared" si="703"/>
        <v>0</v>
      </c>
      <c r="OOX39" s="927">
        <f t="shared" si="703"/>
        <v>0</v>
      </c>
      <c r="OOY39" s="927">
        <f t="shared" si="703"/>
        <v>0</v>
      </c>
      <c r="OOZ39" s="927">
        <f t="shared" si="703"/>
        <v>0</v>
      </c>
      <c r="OPA39" s="927">
        <f t="shared" si="703"/>
        <v>0</v>
      </c>
      <c r="OPB39" s="927">
        <f t="shared" si="703"/>
        <v>0</v>
      </c>
      <c r="OPC39" s="927">
        <f t="shared" si="703"/>
        <v>0</v>
      </c>
      <c r="OPD39" s="927">
        <f t="shared" si="703"/>
        <v>0</v>
      </c>
      <c r="OPE39" s="927">
        <f t="shared" si="703"/>
        <v>0</v>
      </c>
      <c r="OPF39" s="927">
        <f t="shared" si="703"/>
        <v>0</v>
      </c>
      <c r="OPG39" s="927">
        <f t="shared" si="703"/>
        <v>0</v>
      </c>
      <c r="OPH39" s="927">
        <f t="shared" si="703"/>
        <v>0</v>
      </c>
      <c r="OPI39" s="927">
        <f t="shared" si="703"/>
        <v>0</v>
      </c>
      <c r="OPJ39" s="927">
        <f t="shared" ref="OPJ39:ORU39" si="704">+OPI39</f>
        <v>0</v>
      </c>
      <c r="OPK39" s="927">
        <f t="shared" si="704"/>
        <v>0</v>
      </c>
      <c r="OPL39" s="927">
        <f t="shared" si="704"/>
        <v>0</v>
      </c>
      <c r="OPM39" s="927">
        <f t="shared" si="704"/>
        <v>0</v>
      </c>
      <c r="OPN39" s="927">
        <f t="shared" si="704"/>
        <v>0</v>
      </c>
      <c r="OPO39" s="927">
        <f t="shared" si="704"/>
        <v>0</v>
      </c>
      <c r="OPP39" s="927">
        <f t="shared" si="704"/>
        <v>0</v>
      </c>
      <c r="OPQ39" s="927">
        <f t="shared" si="704"/>
        <v>0</v>
      </c>
      <c r="OPR39" s="927">
        <f t="shared" si="704"/>
        <v>0</v>
      </c>
      <c r="OPS39" s="927">
        <f t="shared" si="704"/>
        <v>0</v>
      </c>
      <c r="OPT39" s="927">
        <f t="shared" si="704"/>
        <v>0</v>
      </c>
      <c r="OPU39" s="927">
        <f t="shared" si="704"/>
        <v>0</v>
      </c>
      <c r="OPV39" s="927">
        <f t="shared" si="704"/>
        <v>0</v>
      </c>
      <c r="OPW39" s="927">
        <f t="shared" si="704"/>
        <v>0</v>
      </c>
      <c r="OPX39" s="927">
        <f t="shared" si="704"/>
        <v>0</v>
      </c>
      <c r="OPY39" s="927">
        <f t="shared" si="704"/>
        <v>0</v>
      </c>
      <c r="OPZ39" s="927">
        <f t="shared" si="704"/>
        <v>0</v>
      </c>
      <c r="OQA39" s="927">
        <f t="shared" si="704"/>
        <v>0</v>
      </c>
      <c r="OQB39" s="927">
        <f t="shared" si="704"/>
        <v>0</v>
      </c>
      <c r="OQC39" s="927">
        <f t="shared" si="704"/>
        <v>0</v>
      </c>
      <c r="OQD39" s="927">
        <f t="shared" si="704"/>
        <v>0</v>
      </c>
      <c r="OQE39" s="927">
        <f t="shared" si="704"/>
        <v>0</v>
      </c>
      <c r="OQF39" s="927">
        <f t="shared" si="704"/>
        <v>0</v>
      </c>
      <c r="OQG39" s="927">
        <f t="shared" si="704"/>
        <v>0</v>
      </c>
      <c r="OQH39" s="927">
        <f t="shared" si="704"/>
        <v>0</v>
      </c>
      <c r="OQI39" s="927">
        <f t="shared" si="704"/>
        <v>0</v>
      </c>
      <c r="OQJ39" s="927">
        <f t="shared" si="704"/>
        <v>0</v>
      </c>
      <c r="OQK39" s="927">
        <f t="shared" si="704"/>
        <v>0</v>
      </c>
      <c r="OQL39" s="927">
        <f t="shared" si="704"/>
        <v>0</v>
      </c>
      <c r="OQM39" s="927">
        <f t="shared" si="704"/>
        <v>0</v>
      </c>
      <c r="OQN39" s="927">
        <f t="shared" si="704"/>
        <v>0</v>
      </c>
      <c r="OQO39" s="927">
        <f t="shared" si="704"/>
        <v>0</v>
      </c>
      <c r="OQP39" s="927">
        <f t="shared" si="704"/>
        <v>0</v>
      </c>
      <c r="OQQ39" s="927">
        <f t="shared" si="704"/>
        <v>0</v>
      </c>
      <c r="OQR39" s="927">
        <f t="shared" si="704"/>
        <v>0</v>
      </c>
      <c r="OQS39" s="927">
        <f t="shared" si="704"/>
        <v>0</v>
      </c>
      <c r="OQT39" s="927">
        <f t="shared" si="704"/>
        <v>0</v>
      </c>
      <c r="OQU39" s="927">
        <f t="shared" si="704"/>
        <v>0</v>
      </c>
      <c r="OQV39" s="927">
        <f t="shared" si="704"/>
        <v>0</v>
      </c>
      <c r="OQW39" s="927">
        <f t="shared" si="704"/>
        <v>0</v>
      </c>
      <c r="OQX39" s="927">
        <f t="shared" si="704"/>
        <v>0</v>
      </c>
      <c r="OQY39" s="927">
        <f t="shared" si="704"/>
        <v>0</v>
      </c>
      <c r="OQZ39" s="927">
        <f t="shared" si="704"/>
        <v>0</v>
      </c>
      <c r="ORA39" s="927">
        <f t="shared" si="704"/>
        <v>0</v>
      </c>
      <c r="ORB39" s="927">
        <f t="shared" si="704"/>
        <v>0</v>
      </c>
      <c r="ORC39" s="927">
        <f t="shared" si="704"/>
        <v>0</v>
      </c>
      <c r="ORD39" s="927">
        <f t="shared" si="704"/>
        <v>0</v>
      </c>
      <c r="ORE39" s="927">
        <f t="shared" si="704"/>
        <v>0</v>
      </c>
      <c r="ORF39" s="927">
        <f t="shared" si="704"/>
        <v>0</v>
      </c>
      <c r="ORG39" s="927">
        <f t="shared" si="704"/>
        <v>0</v>
      </c>
      <c r="ORH39" s="927">
        <f t="shared" si="704"/>
        <v>0</v>
      </c>
      <c r="ORI39" s="927">
        <f t="shared" si="704"/>
        <v>0</v>
      </c>
      <c r="ORJ39" s="927">
        <f t="shared" si="704"/>
        <v>0</v>
      </c>
      <c r="ORK39" s="927">
        <f t="shared" si="704"/>
        <v>0</v>
      </c>
      <c r="ORL39" s="927">
        <f t="shared" si="704"/>
        <v>0</v>
      </c>
      <c r="ORM39" s="927">
        <f t="shared" si="704"/>
        <v>0</v>
      </c>
      <c r="ORN39" s="927">
        <f t="shared" si="704"/>
        <v>0</v>
      </c>
      <c r="ORO39" s="927">
        <f t="shared" si="704"/>
        <v>0</v>
      </c>
      <c r="ORP39" s="927">
        <f t="shared" si="704"/>
        <v>0</v>
      </c>
      <c r="ORQ39" s="927">
        <f t="shared" si="704"/>
        <v>0</v>
      </c>
      <c r="ORR39" s="927">
        <f t="shared" si="704"/>
        <v>0</v>
      </c>
      <c r="ORS39" s="927">
        <f t="shared" si="704"/>
        <v>0</v>
      </c>
      <c r="ORT39" s="927">
        <f t="shared" si="704"/>
        <v>0</v>
      </c>
      <c r="ORU39" s="927">
        <f t="shared" si="704"/>
        <v>0</v>
      </c>
      <c r="ORV39" s="927">
        <f t="shared" ref="ORV39:OUG39" si="705">+ORU39</f>
        <v>0</v>
      </c>
      <c r="ORW39" s="927">
        <f t="shared" si="705"/>
        <v>0</v>
      </c>
      <c r="ORX39" s="927">
        <f t="shared" si="705"/>
        <v>0</v>
      </c>
      <c r="ORY39" s="927">
        <f t="shared" si="705"/>
        <v>0</v>
      </c>
      <c r="ORZ39" s="927">
        <f t="shared" si="705"/>
        <v>0</v>
      </c>
      <c r="OSA39" s="927">
        <f t="shared" si="705"/>
        <v>0</v>
      </c>
      <c r="OSB39" s="927">
        <f t="shared" si="705"/>
        <v>0</v>
      </c>
      <c r="OSC39" s="927">
        <f t="shared" si="705"/>
        <v>0</v>
      </c>
      <c r="OSD39" s="927">
        <f t="shared" si="705"/>
        <v>0</v>
      </c>
      <c r="OSE39" s="927">
        <f t="shared" si="705"/>
        <v>0</v>
      </c>
      <c r="OSF39" s="927">
        <f t="shared" si="705"/>
        <v>0</v>
      </c>
      <c r="OSG39" s="927">
        <f t="shared" si="705"/>
        <v>0</v>
      </c>
      <c r="OSH39" s="927">
        <f t="shared" si="705"/>
        <v>0</v>
      </c>
      <c r="OSI39" s="927">
        <f t="shared" si="705"/>
        <v>0</v>
      </c>
      <c r="OSJ39" s="927">
        <f t="shared" si="705"/>
        <v>0</v>
      </c>
      <c r="OSK39" s="927">
        <f t="shared" si="705"/>
        <v>0</v>
      </c>
      <c r="OSL39" s="927">
        <f t="shared" si="705"/>
        <v>0</v>
      </c>
      <c r="OSM39" s="927">
        <f t="shared" si="705"/>
        <v>0</v>
      </c>
      <c r="OSN39" s="927">
        <f t="shared" si="705"/>
        <v>0</v>
      </c>
      <c r="OSO39" s="927">
        <f t="shared" si="705"/>
        <v>0</v>
      </c>
      <c r="OSP39" s="927">
        <f t="shared" si="705"/>
        <v>0</v>
      </c>
      <c r="OSQ39" s="927">
        <f t="shared" si="705"/>
        <v>0</v>
      </c>
      <c r="OSR39" s="927">
        <f t="shared" si="705"/>
        <v>0</v>
      </c>
      <c r="OSS39" s="927">
        <f t="shared" si="705"/>
        <v>0</v>
      </c>
      <c r="OST39" s="927">
        <f t="shared" si="705"/>
        <v>0</v>
      </c>
      <c r="OSU39" s="927">
        <f t="shared" si="705"/>
        <v>0</v>
      </c>
      <c r="OSV39" s="927">
        <f t="shared" si="705"/>
        <v>0</v>
      </c>
      <c r="OSW39" s="927">
        <f t="shared" si="705"/>
        <v>0</v>
      </c>
      <c r="OSX39" s="927">
        <f t="shared" si="705"/>
        <v>0</v>
      </c>
      <c r="OSY39" s="927">
        <f t="shared" si="705"/>
        <v>0</v>
      </c>
      <c r="OSZ39" s="927">
        <f t="shared" si="705"/>
        <v>0</v>
      </c>
      <c r="OTA39" s="927">
        <f t="shared" si="705"/>
        <v>0</v>
      </c>
      <c r="OTB39" s="927">
        <f t="shared" si="705"/>
        <v>0</v>
      </c>
      <c r="OTC39" s="927">
        <f t="shared" si="705"/>
        <v>0</v>
      </c>
      <c r="OTD39" s="927">
        <f t="shared" si="705"/>
        <v>0</v>
      </c>
      <c r="OTE39" s="927">
        <f t="shared" si="705"/>
        <v>0</v>
      </c>
      <c r="OTF39" s="927">
        <f t="shared" si="705"/>
        <v>0</v>
      </c>
      <c r="OTG39" s="927">
        <f t="shared" si="705"/>
        <v>0</v>
      </c>
      <c r="OTH39" s="927">
        <f t="shared" si="705"/>
        <v>0</v>
      </c>
      <c r="OTI39" s="927">
        <f t="shared" si="705"/>
        <v>0</v>
      </c>
      <c r="OTJ39" s="927">
        <f t="shared" si="705"/>
        <v>0</v>
      </c>
      <c r="OTK39" s="927">
        <f t="shared" si="705"/>
        <v>0</v>
      </c>
      <c r="OTL39" s="927">
        <f t="shared" si="705"/>
        <v>0</v>
      </c>
      <c r="OTM39" s="927">
        <f t="shared" si="705"/>
        <v>0</v>
      </c>
      <c r="OTN39" s="927">
        <f t="shared" si="705"/>
        <v>0</v>
      </c>
      <c r="OTO39" s="927">
        <f t="shared" si="705"/>
        <v>0</v>
      </c>
      <c r="OTP39" s="927">
        <f t="shared" si="705"/>
        <v>0</v>
      </c>
      <c r="OTQ39" s="927">
        <f t="shared" si="705"/>
        <v>0</v>
      </c>
      <c r="OTR39" s="927">
        <f t="shared" si="705"/>
        <v>0</v>
      </c>
      <c r="OTS39" s="927">
        <f t="shared" si="705"/>
        <v>0</v>
      </c>
      <c r="OTT39" s="927">
        <f t="shared" si="705"/>
        <v>0</v>
      </c>
      <c r="OTU39" s="927">
        <f t="shared" si="705"/>
        <v>0</v>
      </c>
      <c r="OTV39" s="927">
        <f t="shared" si="705"/>
        <v>0</v>
      </c>
      <c r="OTW39" s="927">
        <f t="shared" si="705"/>
        <v>0</v>
      </c>
      <c r="OTX39" s="927">
        <f t="shared" si="705"/>
        <v>0</v>
      </c>
      <c r="OTY39" s="927">
        <f t="shared" si="705"/>
        <v>0</v>
      </c>
      <c r="OTZ39" s="927">
        <f t="shared" si="705"/>
        <v>0</v>
      </c>
      <c r="OUA39" s="927">
        <f t="shared" si="705"/>
        <v>0</v>
      </c>
      <c r="OUB39" s="927">
        <f t="shared" si="705"/>
        <v>0</v>
      </c>
      <c r="OUC39" s="927">
        <f t="shared" si="705"/>
        <v>0</v>
      </c>
      <c r="OUD39" s="927">
        <f t="shared" si="705"/>
        <v>0</v>
      </c>
      <c r="OUE39" s="927">
        <f t="shared" si="705"/>
        <v>0</v>
      </c>
      <c r="OUF39" s="927">
        <f t="shared" si="705"/>
        <v>0</v>
      </c>
      <c r="OUG39" s="927">
        <f t="shared" si="705"/>
        <v>0</v>
      </c>
      <c r="OUH39" s="927">
        <f t="shared" ref="OUH39:OWS39" si="706">+OUG39</f>
        <v>0</v>
      </c>
      <c r="OUI39" s="927">
        <f t="shared" si="706"/>
        <v>0</v>
      </c>
      <c r="OUJ39" s="927">
        <f t="shared" si="706"/>
        <v>0</v>
      </c>
      <c r="OUK39" s="927">
        <f t="shared" si="706"/>
        <v>0</v>
      </c>
      <c r="OUL39" s="927">
        <f t="shared" si="706"/>
        <v>0</v>
      </c>
      <c r="OUM39" s="927">
        <f t="shared" si="706"/>
        <v>0</v>
      </c>
      <c r="OUN39" s="927">
        <f t="shared" si="706"/>
        <v>0</v>
      </c>
      <c r="OUO39" s="927">
        <f t="shared" si="706"/>
        <v>0</v>
      </c>
      <c r="OUP39" s="927">
        <f t="shared" si="706"/>
        <v>0</v>
      </c>
      <c r="OUQ39" s="927">
        <f t="shared" si="706"/>
        <v>0</v>
      </c>
      <c r="OUR39" s="927">
        <f t="shared" si="706"/>
        <v>0</v>
      </c>
      <c r="OUS39" s="927">
        <f t="shared" si="706"/>
        <v>0</v>
      </c>
      <c r="OUT39" s="927">
        <f t="shared" si="706"/>
        <v>0</v>
      </c>
      <c r="OUU39" s="927">
        <f t="shared" si="706"/>
        <v>0</v>
      </c>
      <c r="OUV39" s="927">
        <f t="shared" si="706"/>
        <v>0</v>
      </c>
      <c r="OUW39" s="927">
        <f t="shared" si="706"/>
        <v>0</v>
      </c>
      <c r="OUX39" s="927">
        <f t="shared" si="706"/>
        <v>0</v>
      </c>
      <c r="OUY39" s="927">
        <f t="shared" si="706"/>
        <v>0</v>
      </c>
      <c r="OUZ39" s="927">
        <f t="shared" si="706"/>
        <v>0</v>
      </c>
      <c r="OVA39" s="927">
        <f t="shared" si="706"/>
        <v>0</v>
      </c>
      <c r="OVB39" s="927">
        <f t="shared" si="706"/>
        <v>0</v>
      </c>
      <c r="OVC39" s="927">
        <f t="shared" si="706"/>
        <v>0</v>
      </c>
      <c r="OVD39" s="927">
        <f t="shared" si="706"/>
        <v>0</v>
      </c>
      <c r="OVE39" s="927">
        <f t="shared" si="706"/>
        <v>0</v>
      </c>
      <c r="OVF39" s="927">
        <f t="shared" si="706"/>
        <v>0</v>
      </c>
      <c r="OVG39" s="927">
        <f t="shared" si="706"/>
        <v>0</v>
      </c>
      <c r="OVH39" s="927">
        <f t="shared" si="706"/>
        <v>0</v>
      </c>
      <c r="OVI39" s="927">
        <f t="shared" si="706"/>
        <v>0</v>
      </c>
      <c r="OVJ39" s="927">
        <f t="shared" si="706"/>
        <v>0</v>
      </c>
      <c r="OVK39" s="927">
        <f t="shared" si="706"/>
        <v>0</v>
      </c>
      <c r="OVL39" s="927">
        <f t="shared" si="706"/>
        <v>0</v>
      </c>
      <c r="OVM39" s="927">
        <f t="shared" si="706"/>
        <v>0</v>
      </c>
      <c r="OVN39" s="927">
        <f t="shared" si="706"/>
        <v>0</v>
      </c>
      <c r="OVO39" s="927">
        <f t="shared" si="706"/>
        <v>0</v>
      </c>
      <c r="OVP39" s="927">
        <f t="shared" si="706"/>
        <v>0</v>
      </c>
      <c r="OVQ39" s="927">
        <f t="shared" si="706"/>
        <v>0</v>
      </c>
      <c r="OVR39" s="927">
        <f t="shared" si="706"/>
        <v>0</v>
      </c>
      <c r="OVS39" s="927">
        <f t="shared" si="706"/>
        <v>0</v>
      </c>
      <c r="OVT39" s="927">
        <f t="shared" si="706"/>
        <v>0</v>
      </c>
      <c r="OVU39" s="927">
        <f t="shared" si="706"/>
        <v>0</v>
      </c>
      <c r="OVV39" s="927">
        <f t="shared" si="706"/>
        <v>0</v>
      </c>
      <c r="OVW39" s="927">
        <f t="shared" si="706"/>
        <v>0</v>
      </c>
      <c r="OVX39" s="927">
        <f t="shared" si="706"/>
        <v>0</v>
      </c>
      <c r="OVY39" s="927">
        <f t="shared" si="706"/>
        <v>0</v>
      </c>
      <c r="OVZ39" s="927">
        <f t="shared" si="706"/>
        <v>0</v>
      </c>
      <c r="OWA39" s="927">
        <f t="shared" si="706"/>
        <v>0</v>
      </c>
      <c r="OWB39" s="927">
        <f t="shared" si="706"/>
        <v>0</v>
      </c>
      <c r="OWC39" s="927">
        <f t="shared" si="706"/>
        <v>0</v>
      </c>
      <c r="OWD39" s="927">
        <f t="shared" si="706"/>
        <v>0</v>
      </c>
      <c r="OWE39" s="927">
        <f t="shared" si="706"/>
        <v>0</v>
      </c>
      <c r="OWF39" s="927">
        <f t="shared" si="706"/>
        <v>0</v>
      </c>
      <c r="OWG39" s="927">
        <f t="shared" si="706"/>
        <v>0</v>
      </c>
      <c r="OWH39" s="927">
        <f t="shared" si="706"/>
        <v>0</v>
      </c>
      <c r="OWI39" s="927">
        <f t="shared" si="706"/>
        <v>0</v>
      </c>
      <c r="OWJ39" s="927">
        <f t="shared" si="706"/>
        <v>0</v>
      </c>
      <c r="OWK39" s="927">
        <f t="shared" si="706"/>
        <v>0</v>
      </c>
      <c r="OWL39" s="927">
        <f t="shared" si="706"/>
        <v>0</v>
      </c>
      <c r="OWM39" s="927">
        <f t="shared" si="706"/>
        <v>0</v>
      </c>
      <c r="OWN39" s="927">
        <f t="shared" si="706"/>
        <v>0</v>
      </c>
      <c r="OWO39" s="927">
        <f t="shared" si="706"/>
        <v>0</v>
      </c>
      <c r="OWP39" s="927">
        <f t="shared" si="706"/>
        <v>0</v>
      </c>
      <c r="OWQ39" s="927">
        <f t="shared" si="706"/>
        <v>0</v>
      </c>
      <c r="OWR39" s="927">
        <f t="shared" si="706"/>
        <v>0</v>
      </c>
      <c r="OWS39" s="927">
        <f t="shared" si="706"/>
        <v>0</v>
      </c>
      <c r="OWT39" s="927">
        <f t="shared" ref="OWT39:OZE39" si="707">+OWS39</f>
        <v>0</v>
      </c>
      <c r="OWU39" s="927">
        <f t="shared" si="707"/>
        <v>0</v>
      </c>
      <c r="OWV39" s="927">
        <f t="shared" si="707"/>
        <v>0</v>
      </c>
      <c r="OWW39" s="927">
        <f t="shared" si="707"/>
        <v>0</v>
      </c>
      <c r="OWX39" s="927">
        <f t="shared" si="707"/>
        <v>0</v>
      </c>
      <c r="OWY39" s="927">
        <f t="shared" si="707"/>
        <v>0</v>
      </c>
      <c r="OWZ39" s="927">
        <f t="shared" si="707"/>
        <v>0</v>
      </c>
      <c r="OXA39" s="927">
        <f t="shared" si="707"/>
        <v>0</v>
      </c>
      <c r="OXB39" s="927">
        <f t="shared" si="707"/>
        <v>0</v>
      </c>
      <c r="OXC39" s="927">
        <f t="shared" si="707"/>
        <v>0</v>
      </c>
      <c r="OXD39" s="927">
        <f t="shared" si="707"/>
        <v>0</v>
      </c>
      <c r="OXE39" s="927">
        <f t="shared" si="707"/>
        <v>0</v>
      </c>
      <c r="OXF39" s="927">
        <f t="shared" si="707"/>
        <v>0</v>
      </c>
      <c r="OXG39" s="927">
        <f t="shared" si="707"/>
        <v>0</v>
      </c>
      <c r="OXH39" s="927">
        <f t="shared" si="707"/>
        <v>0</v>
      </c>
      <c r="OXI39" s="927">
        <f t="shared" si="707"/>
        <v>0</v>
      </c>
      <c r="OXJ39" s="927">
        <f t="shared" si="707"/>
        <v>0</v>
      </c>
      <c r="OXK39" s="927">
        <f t="shared" si="707"/>
        <v>0</v>
      </c>
      <c r="OXL39" s="927">
        <f t="shared" si="707"/>
        <v>0</v>
      </c>
      <c r="OXM39" s="927">
        <f t="shared" si="707"/>
        <v>0</v>
      </c>
      <c r="OXN39" s="927">
        <f t="shared" si="707"/>
        <v>0</v>
      </c>
      <c r="OXO39" s="927">
        <f t="shared" si="707"/>
        <v>0</v>
      </c>
      <c r="OXP39" s="927">
        <f t="shared" si="707"/>
        <v>0</v>
      </c>
      <c r="OXQ39" s="927">
        <f t="shared" si="707"/>
        <v>0</v>
      </c>
      <c r="OXR39" s="927">
        <f t="shared" si="707"/>
        <v>0</v>
      </c>
      <c r="OXS39" s="927">
        <f t="shared" si="707"/>
        <v>0</v>
      </c>
      <c r="OXT39" s="927">
        <f t="shared" si="707"/>
        <v>0</v>
      </c>
      <c r="OXU39" s="927">
        <f t="shared" si="707"/>
        <v>0</v>
      </c>
      <c r="OXV39" s="927">
        <f t="shared" si="707"/>
        <v>0</v>
      </c>
      <c r="OXW39" s="927">
        <f t="shared" si="707"/>
        <v>0</v>
      </c>
      <c r="OXX39" s="927">
        <f t="shared" si="707"/>
        <v>0</v>
      </c>
      <c r="OXY39" s="927">
        <f t="shared" si="707"/>
        <v>0</v>
      </c>
      <c r="OXZ39" s="927">
        <f t="shared" si="707"/>
        <v>0</v>
      </c>
      <c r="OYA39" s="927">
        <f t="shared" si="707"/>
        <v>0</v>
      </c>
      <c r="OYB39" s="927">
        <f t="shared" si="707"/>
        <v>0</v>
      </c>
      <c r="OYC39" s="927">
        <f t="shared" si="707"/>
        <v>0</v>
      </c>
      <c r="OYD39" s="927">
        <f t="shared" si="707"/>
        <v>0</v>
      </c>
      <c r="OYE39" s="927">
        <f t="shared" si="707"/>
        <v>0</v>
      </c>
      <c r="OYF39" s="927">
        <f t="shared" si="707"/>
        <v>0</v>
      </c>
      <c r="OYG39" s="927">
        <f t="shared" si="707"/>
        <v>0</v>
      </c>
      <c r="OYH39" s="927">
        <f t="shared" si="707"/>
        <v>0</v>
      </c>
      <c r="OYI39" s="927">
        <f t="shared" si="707"/>
        <v>0</v>
      </c>
      <c r="OYJ39" s="927">
        <f t="shared" si="707"/>
        <v>0</v>
      </c>
      <c r="OYK39" s="927">
        <f t="shared" si="707"/>
        <v>0</v>
      </c>
      <c r="OYL39" s="927">
        <f t="shared" si="707"/>
        <v>0</v>
      </c>
      <c r="OYM39" s="927">
        <f t="shared" si="707"/>
        <v>0</v>
      </c>
      <c r="OYN39" s="927">
        <f t="shared" si="707"/>
        <v>0</v>
      </c>
      <c r="OYO39" s="927">
        <f t="shared" si="707"/>
        <v>0</v>
      </c>
      <c r="OYP39" s="927">
        <f t="shared" si="707"/>
        <v>0</v>
      </c>
      <c r="OYQ39" s="927">
        <f t="shared" si="707"/>
        <v>0</v>
      </c>
      <c r="OYR39" s="927">
        <f t="shared" si="707"/>
        <v>0</v>
      </c>
      <c r="OYS39" s="927">
        <f t="shared" si="707"/>
        <v>0</v>
      </c>
      <c r="OYT39" s="927">
        <f t="shared" si="707"/>
        <v>0</v>
      </c>
      <c r="OYU39" s="927">
        <f t="shared" si="707"/>
        <v>0</v>
      </c>
      <c r="OYV39" s="927">
        <f t="shared" si="707"/>
        <v>0</v>
      </c>
      <c r="OYW39" s="927">
        <f t="shared" si="707"/>
        <v>0</v>
      </c>
      <c r="OYX39" s="927">
        <f t="shared" si="707"/>
        <v>0</v>
      </c>
      <c r="OYY39" s="927">
        <f t="shared" si="707"/>
        <v>0</v>
      </c>
      <c r="OYZ39" s="927">
        <f t="shared" si="707"/>
        <v>0</v>
      </c>
      <c r="OZA39" s="927">
        <f t="shared" si="707"/>
        <v>0</v>
      </c>
      <c r="OZB39" s="927">
        <f t="shared" si="707"/>
        <v>0</v>
      </c>
      <c r="OZC39" s="927">
        <f t="shared" si="707"/>
        <v>0</v>
      </c>
      <c r="OZD39" s="927">
        <f t="shared" si="707"/>
        <v>0</v>
      </c>
      <c r="OZE39" s="927">
        <f t="shared" si="707"/>
        <v>0</v>
      </c>
      <c r="OZF39" s="927">
        <f t="shared" ref="OZF39:PBQ39" si="708">+OZE39</f>
        <v>0</v>
      </c>
      <c r="OZG39" s="927">
        <f t="shared" si="708"/>
        <v>0</v>
      </c>
      <c r="OZH39" s="927">
        <f t="shared" si="708"/>
        <v>0</v>
      </c>
      <c r="OZI39" s="927">
        <f t="shared" si="708"/>
        <v>0</v>
      </c>
      <c r="OZJ39" s="927">
        <f t="shared" si="708"/>
        <v>0</v>
      </c>
      <c r="OZK39" s="927">
        <f t="shared" si="708"/>
        <v>0</v>
      </c>
      <c r="OZL39" s="927">
        <f t="shared" si="708"/>
        <v>0</v>
      </c>
      <c r="OZM39" s="927">
        <f t="shared" si="708"/>
        <v>0</v>
      </c>
      <c r="OZN39" s="927">
        <f t="shared" si="708"/>
        <v>0</v>
      </c>
      <c r="OZO39" s="927">
        <f t="shared" si="708"/>
        <v>0</v>
      </c>
      <c r="OZP39" s="927">
        <f t="shared" si="708"/>
        <v>0</v>
      </c>
      <c r="OZQ39" s="927">
        <f t="shared" si="708"/>
        <v>0</v>
      </c>
      <c r="OZR39" s="927">
        <f t="shared" si="708"/>
        <v>0</v>
      </c>
      <c r="OZS39" s="927">
        <f t="shared" si="708"/>
        <v>0</v>
      </c>
      <c r="OZT39" s="927">
        <f t="shared" si="708"/>
        <v>0</v>
      </c>
      <c r="OZU39" s="927">
        <f t="shared" si="708"/>
        <v>0</v>
      </c>
      <c r="OZV39" s="927">
        <f t="shared" si="708"/>
        <v>0</v>
      </c>
      <c r="OZW39" s="927">
        <f t="shared" si="708"/>
        <v>0</v>
      </c>
      <c r="OZX39" s="927">
        <f t="shared" si="708"/>
        <v>0</v>
      </c>
      <c r="OZY39" s="927">
        <f t="shared" si="708"/>
        <v>0</v>
      </c>
      <c r="OZZ39" s="927">
        <f t="shared" si="708"/>
        <v>0</v>
      </c>
      <c r="PAA39" s="927">
        <f t="shared" si="708"/>
        <v>0</v>
      </c>
      <c r="PAB39" s="927">
        <f t="shared" si="708"/>
        <v>0</v>
      </c>
      <c r="PAC39" s="927">
        <f t="shared" si="708"/>
        <v>0</v>
      </c>
      <c r="PAD39" s="927">
        <f t="shared" si="708"/>
        <v>0</v>
      </c>
      <c r="PAE39" s="927">
        <f t="shared" si="708"/>
        <v>0</v>
      </c>
      <c r="PAF39" s="927">
        <f t="shared" si="708"/>
        <v>0</v>
      </c>
      <c r="PAG39" s="927">
        <f t="shared" si="708"/>
        <v>0</v>
      </c>
      <c r="PAH39" s="927">
        <f t="shared" si="708"/>
        <v>0</v>
      </c>
      <c r="PAI39" s="927">
        <f t="shared" si="708"/>
        <v>0</v>
      </c>
      <c r="PAJ39" s="927">
        <f t="shared" si="708"/>
        <v>0</v>
      </c>
      <c r="PAK39" s="927">
        <f t="shared" si="708"/>
        <v>0</v>
      </c>
      <c r="PAL39" s="927">
        <f t="shared" si="708"/>
        <v>0</v>
      </c>
      <c r="PAM39" s="927">
        <f t="shared" si="708"/>
        <v>0</v>
      </c>
      <c r="PAN39" s="927">
        <f t="shared" si="708"/>
        <v>0</v>
      </c>
      <c r="PAO39" s="927">
        <f t="shared" si="708"/>
        <v>0</v>
      </c>
      <c r="PAP39" s="927">
        <f t="shared" si="708"/>
        <v>0</v>
      </c>
      <c r="PAQ39" s="927">
        <f t="shared" si="708"/>
        <v>0</v>
      </c>
      <c r="PAR39" s="927">
        <f t="shared" si="708"/>
        <v>0</v>
      </c>
      <c r="PAS39" s="927">
        <f t="shared" si="708"/>
        <v>0</v>
      </c>
      <c r="PAT39" s="927">
        <f t="shared" si="708"/>
        <v>0</v>
      </c>
      <c r="PAU39" s="927">
        <f t="shared" si="708"/>
        <v>0</v>
      </c>
      <c r="PAV39" s="927">
        <f t="shared" si="708"/>
        <v>0</v>
      </c>
      <c r="PAW39" s="927">
        <f t="shared" si="708"/>
        <v>0</v>
      </c>
      <c r="PAX39" s="927">
        <f t="shared" si="708"/>
        <v>0</v>
      </c>
      <c r="PAY39" s="927">
        <f t="shared" si="708"/>
        <v>0</v>
      </c>
      <c r="PAZ39" s="927">
        <f t="shared" si="708"/>
        <v>0</v>
      </c>
      <c r="PBA39" s="927">
        <f t="shared" si="708"/>
        <v>0</v>
      </c>
      <c r="PBB39" s="927">
        <f t="shared" si="708"/>
        <v>0</v>
      </c>
      <c r="PBC39" s="927">
        <f t="shared" si="708"/>
        <v>0</v>
      </c>
      <c r="PBD39" s="927">
        <f t="shared" si="708"/>
        <v>0</v>
      </c>
      <c r="PBE39" s="927">
        <f t="shared" si="708"/>
        <v>0</v>
      </c>
      <c r="PBF39" s="927">
        <f t="shared" si="708"/>
        <v>0</v>
      </c>
      <c r="PBG39" s="927">
        <f t="shared" si="708"/>
        <v>0</v>
      </c>
      <c r="PBH39" s="927">
        <f t="shared" si="708"/>
        <v>0</v>
      </c>
      <c r="PBI39" s="927">
        <f t="shared" si="708"/>
        <v>0</v>
      </c>
      <c r="PBJ39" s="927">
        <f t="shared" si="708"/>
        <v>0</v>
      </c>
      <c r="PBK39" s="927">
        <f t="shared" si="708"/>
        <v>0</v>
      </c>
      <c r="PBL39" s="927">
        <f t="shared" si="708"/>
        <v>0</v>
      </c>
      <c r="PBM39" s="927">
        <f t="shared" si="708"/>
        <v>0</v>
      </c>
      <c r="PBN39" s="927">
        <f t="shared" si="708"/>
        <v>0</v>
      </c>
      <c r="PBO39" s="927">
        <f t="shared" si="708"/>
        <v>0</v>
      </c>
      <c r="PBP39" s="927">
        <f t="shared" si="708"/>
        <v>0</v>
      </c>
      <c r="PBQ39" s="927">
        <f t="shared" si="708"/>
        <v>0</v>
      </c>
      <c r="PBR39" s="927">
        <f t="shared" ref="PBR39:PEC39" si="709">+PBQ39</f>
        <v>0</v>
      </c>
      <c r="PBS39" s="927">
        <f t="shared" si="709"/>
        <v>0</v>
      </c>
      <c r="PBT39" s="927">
        <f t="shared" si="709"/>
        <v>0</v>
      </c>
      <c r="PBU39" s="927">
        <f t="shared" si="709"/>
        <v>0</v>
      </c>
      <c r="PBV39" s="927">
        <f t="shared" si="709"/>
        <v>0</v>
      </c>
      <c r="PBW39" s="927">
        <f t="shared" si="709"/>
        <v>0</v>
      </c>
      <c r="PBX39" s="927">
        <f t="shared" si="709"/>
        <v>0</v>
      </c>
      <c r="PBY39" s="927">
        <f t="shared" si="709"/>
        <v>0</v>
      </c>
      <c r="PBZ39" s="927">
        <f t="shared" si="709"/>
        <v>0</v>
      </c>
      <c r="PCA39" s="927">
        <f t="shared" si="709"/>
        <v>0</v>
      </c>
      <c r="PCB39" s="927">
        <f t="shared" si="709"/>
        <v>0</v>
      </c>
      <c r="PCC39" s="927">
        <f t="shared" si="709"/>
        <v>0</v>
      </c>
      <c r="PCD39" s="927">
        <f t="shared" si="709"/>
        <v>0</v>
      </c>
      <c r="PCE39" s="927">
        <f t="shared" si="709"/>
        <v>0</v>
      </c>
      <c r="PCF39" s="927">
        <f t="shared" si="709"/>
        <v>0</v>
      </c>
      <c r="PCG39" s="927">
        <f t="shared" si="709"/>
        <v>0</v>
      </c>
      <c r="PCH39" s="927">
        <f t="shared" si="709"/>
        <v>0</v>
      </c>
      <c r="PCI39" s="927">
        <f t="shared" si="709"/>
        <v>0</v>
      </c>
      <c r="PCJ39" s="927">
        <f t="shared" si="709"/>
        <v>0</v>
      </c>
      <c r="PCK39" s="927">
        <f t="shared" si="709"/>
        <v>0</v>
      </c>
      <c r="PCL39" s="927">
        <f t="shared" si="709"/>
        <v>0</v>
      </c>
      <c r="PCM39" s="927">
        <f t="shared" si="709"/>
        <v>0</v>
      </c>
      <c r="PCN39" s="927">
        <f t="shared" si="709"/>
        <v>0</v>
      </c>
      <c r="PCO39" s="927">
        <f t="shared" si="709"/>
        <v>0</v>
      </c>
      <c r="PCP39" s="927">
        <f t="shared" si="709"/>
        <v>0</v>
      </c>
      <c r="PCQ39" s="927">
        <f t="shared" si="709"/>
        <v>0</v>
      </c>
      <c r="PCR39" s="927">
        <f t="shared" si="709"/>
        <v>0</v>
      </c>
      <c r="PCS39" s="927">
        <f t="shared" si="709"/>
        <v>0</v>
      </c>
      <c r="PCT39" s="927">
        <f t="shared" si="709"/>
        <v>0</v>
      </c>
      <c r="PCU39" s="927">
        <f t="shared" si="709"/>
        <v>0</v>
      </c>
      <c r="PCV39" s="927">
        <f t="shared" si="709"/>
        <v>0</v>
      </c>
      <c r="PCW39" s="927">
        <f t="shared" si="709"/>
        <v>0</v>
      </c>
      <c r="PCX39" s="927">
        <f t="shared" si="709"/>
        <v>0</v>
      </c>
      <c r="PCY39" s="927">
        <f t="shared" si="709"/>
        <v>0</v>
      </c>
      <c r="PCZ39" s="927">
        <f t="shared" si="709"/>
        <v>0</v>
      </c>
      <c r="PDA39" s="927">
        <f t="shared" si="709"/>
        <v>0</v>
      </c>
      <c r="PDB39" s="927">
        <f t="shared" si="709"/>
        <v>0</v>
      </c>
      <c r="PDC39" s="927">
        <f t="shared" si="709"/>
        <v>0</v>
      </c>
      <c r="PDD39" s="927">
        <f t="shared" si="709"/>
        <v>0</v>
      </c>
      <c r="PDE39" s="927">
        <f t="shared" si="709"/>
        <v>0</v>
      </c>
      <c r="PDF39" s="927">
        <f t="shared" si="709"/>
        <v>0</v>
      </c>
      <c r="PDG39" s="927">
        <f t="shared" si="709"/>
        <v>0</v>
      </c>
      <c r="PDH39" s="927">
        <f t="shared" si="709"/>
        <v>0</v>
      </c>
      <c r="PDI39" s="927">
        <f t="shared" si="709"/>
        <v>0</v>
      </c>
      <c r="PDJ39" s="927">
        <f t="shared" si="709"/>
        <v>0</v>
      </c>
      <c r="PDK39" s="927">
        <f t="shared" si="709"/>
        <v>0</v>
      </c>
      <c r="PDL39" s="927">
        <f t="shared" si="709"/>
        <v>0</v>
      </c>
      <c r="PDM39" s="927">
        <f t="shared" si="709"/>
        <v>0</v>
      </c>
      <c r="PDN39" s="927">
        <f t="shared" si="709"/>
        <v>0</v>
      </c>
      <c r="PDO39" s="927">
        <f t="shared" si="709"/>
        <v>0</v>
      </c>
      <c r="PDP39" s="927">
        <f t="shared" si="709"/>
        <v>0</v>
      </c>
      <c r="PDQ39" s="927">
        <f t="shared" si="709"/>
        <v>0</v>
      </c>
      <c r="PDR39" s="927">
        <f t="shared" si="709"/>
        <v>0</v>
      </c>
      <c r="PDS39" s="927">
        <f t="shared" si="709"/>
        <v>0</v>
      </c>
      <c r="PDT39" s="927">
        <f t="shared" si="709"/>
        <v>0</v>
      </c>
      <c r="PDU39" s="927">
        <f t="shared" si="709"/>
        <v>0</v>
      </c>
      <c r="PDV39" s="927">
        <f t="shared" si="709"/>
        <v>0</v>
      </c>
      <c r="PDW39" s="927">
        <f t="shared" si="709"/>
        <v>0</v>
      </c>
      <c r="PDX39" s="927">
        <f t="shared" si="709"/>
        <v>0</v>
      </c>
      <c r="PDY39" s="927">
        <f t="shared" si="709"/>
        <v>0</v>
      </c>
      <c r="PDZ39" s="927">
        <f t="shared" si="709"/>
        <v>0</v>
      </c>
      <c r="PEA39" s="927">
        <f t="shared" si="709"/>
        <v>0</v>
      </c>
      <c r="PEB39" s="927">
        <f t="shared" si="709"/>
        <v>0</v>
      </c>
      <c r="PEC39" s="927">
        <f t="shared" si="709"/>
        <v>0</v>
      </c>
      <c r="PED39" s="927">
        <f t="shared" ref="PED39:PGO39" si="710">+PEC39</f>
        <v>0</v>
      </c>
      <c r="PEE39" s="927">
        <f t="shared" si="710"/>
        <v>0</v>
      </c>
      <c r="PEF39" s="927">
        <f t="shared" si="710"/>
        <v>0</v>
      </c>
      <c r="PEG39" s="927">
        <f t="shared" si="710"/>
        <v>0</v>
      </c>
      <c r="PEH39" s="927">
        <f t="shared" si="710"/>
        <v>0</v>
      </c>
      <c r="PEI39" s="927">
        <f t="shared" si="710"/>
        <v>0</v>
      </c>
      <c r="PEJ39" s="927">
        <f t="shared" si="710"/>
        <v>0</v>
      </c>
      <c r="PEK39" s="927">
        <f t="shared" si="710"/>
        <v>0</v>
      </c>
      <c r="PEL39" s="927">
        <f t="shared" si="710"/>
        <v>0</v>
      </c>
      <c r="PEM39" s="927">
        <f t="shared" si="710"/>
        <v>0</v>
      </c>
      <c r="PEN39" s="927">
        <f t="shared" si="710"/>
        <v>0</v>
      </c>
      <c r="PEO39" s="927">
        <f t="shared" si="710"/>
        <v>0</v>
      </c>
      <c r="PEP39" s="927">
        <f t="shared" si="710"/>
        <v>0</v>
      </c>
      <c r="PEQ39" s="927">
        <f t="shared" si="710"/>
        <v>0</v>
      </c>
      <c r="PER39" s="927">
        <f t="shared" si="710"/>
        <v>0</v>
      </c>
      <c r="PES39" s="927">
        <f t="shared" si="710"/>
        <v>0</v>
      </c>
      <c r="PET39" s="927">
        <f t="shared" si="710"/>
        <v>0</v>
      </c>
      <c r="PEU39" s="927">
        <f t="shared" si="710"/>
        <v>0</v>
      </c>
      <c r="PEV39" s="927">
        <f t="shared" si="710"/>
        <v>0</v>
      </c>
      <c r="PEW39" s="927">
        <f t="shared" si="710"/>
        <v>0</v>
      </c>
      <c r="PEX39" s="927">
        <f t="shared" si="710"/>
        <v>0</v>
      </c>
      <c r="PEY39" s="927">
        <f t="shared" si="710"/>
        <v>0</v>
      </c>
      <c r="PEZ39" s="927">
        <f t="shared" si="710"/>
        <v>0</v>
      </c>
      <c r="PFA39" s="927">
        <f t="shared" si="710"/>
        <v>0</v>
      </c>
      <c r="PFB39" s="927">
        <f t="shared" si="710"/>
        <v>0</v>
      </c>
      <c r="PFC39" s="927">
        <f t="shared" si="710"/>
        <v>0</v>
      </c>
      <c r="PFD39" s="927">
        <f t="shared" si="710"/>
        <v>0</v>
      </c>
      <c r="PFE39" s="927">
        <f t="shared" si="710"/>
        <v>0</v>
      </c>
      <c r="PFF39" s="927">
        <f t="shared" si="710"/>
        <v>0</v>
      </c>
      <c r="PFG39" s="927">
        <f t="shared" si="710"/>
        <v>0</v>
      </c>
      <c r="PFH39" s="927">
        <f t="shared" si="710"/>
        <v>0</v>
      </c>
      <c r="PFI39" s="927">
        <f t="shared" si="710"/>
        <v>0</v>
      </c>
      <c r="PFJ39" s="927">
        <f t="shared" si="710"/>
        <v>0</v>
      </c>
      <c r="PFK39" s="927">
        <f t="shared" si="710"/>
        <v>0</v>
      </c>
      <c r="PFL39" s="927">
        <f t="shared" si="710"/>
        <v>0</v>
      </c>
      <c r="PFM39" s="927">
        <f t="shared" si="710"/>
        <v>0</v>
      </c>
      <c r="PFN39" s="927">
        <f t="shared" si="710"/>
        <v>0</v>
      </c>
      <c r="PFO39" s="927">
        <f t="shared" si="710"/>
        <v>0</v>
      </c>
      <c r="PFP39" s="927">
        <f t="shared" si="710"/>
        <v>0</v>
      </c>
      <c r="PFQ39" s="927">
        <f t="shared" si="710"/>
        <v>0</v>
      </c>
      <c r="PFR39" s="927">
        <f t="shared" si="710"/>
        <v>0</v>
      </c>
      <c r="PFS39" s="927">
        <f t="shared" si="710"/>
        <v>0</v>
      </c>
      <c r="PFT39" s="927">
        <f t="shared" si="710"/>
        <v>0</v>
      </c>
      <c r="PFU39" s="927">
        <f t="shared" si="710"/>
        <v>0</v>
      </c>
      <c r="PFV39" s="927">
        <f t="shared" si="710"/>
        <v>0</v>
      </c>
      <c r="PFW39" s="927">
        <f t="shared" si="710"/>
        <v>0</v>
      </c>
      <c r="PFX39" s="927">
        <f t="shared" si="710"/>
        <v>0</v>
      </c>
      <c r="PFY39" s="927">
        <f t="shared" si="710"/>
        <v>0</v>
      </c>
      <c r="PFZ39" s="927">
        <f t="shared" si="710"/>
        <v>0</v>
      </c>
      <c r="PGA39" s="927">
        <f t="shared" si="710"/>
        <v>0</v>
      </c>
      <c r="PGB39" s="927">
        <f t="shared" si="710"/>
        <v>0</v>
      </c>
      <c r="PGC39" s="927">
        <f t="shared" si="710"/>
        <v>0</v>
      </c>
      <c r="PGD39" s="927">
        <f t="shared" si="710"/>
        <v>0</v>
      </c>
      <c r="PGE39" s="927">
        <f t="shared" si="710"/>
        <v>0</v>
      </c>
      <c r="PGF39" s="927">
        <f t="shared" si="710"/>
        <v>0</v>
      </c>
      <c r="PGG39" s="927">
        <f t="shared" si="710"/>
        <v>0</v>
      </c>
      <c r="PGH39" s="927">
        <f t="shared" si="710"/>
        <v>0</v>
      </c>
      <c r="PGI39" s="927">
        <f t="shared" si="710"/>
        <v>0</v>
      </c>
      <c r="PGJ39" s="927">
        <f t="shared" si="710"/>
        <v>0</v>
      </c>
      <c r="PGK39" s="927">
        <f t="shared" si="710"/>
        <v>0</v>
      </c>
      <c r="PGL39" s="927">
        <f t="shared" si="710"/>
        <v>0</v>
      </c>
      <c r="PGM39" s="927">
        <f t="shared" si="710"/>
        <v>0</v>
      </c>
      <c r="PGN39" s="927">
        <f t="shared" si="710"/>
        <v>0</v>
      </c>
      <c r="PGO39" s="927">
        <f t="shared" si="710"/>
        <v>0</v>
      </c>
      <c r="PGP39" s="927">
        <f t="shared" ref="PGP39:PJA39" si="711">+PGO39</f>
        <v>0</v>
      </c>
      <c r="PGQ39" s="927">
        <f t="shared" si="711"/>
        <v>0</v>
      </c>
      <c r="PGR39" s="927">
        <f t="shared" si="711"/>
        <v>0</v>
      </c>
      <c r="PGS39" s="927">
        <f t="shared" si="711"/>
        <v>0</v>
      </c>
      <c r="PGT39" s="927">
        <f t="shared" si="711"/>
        <v>0</v>
      </c>
      <c r="PGU39" s="927">
        <f t="shared" si="711"/>
        <v>0</v>
      </c>
      <c r="PGV39" s="927">
        <f t="shared" si="711"/>
        <v>0</v>
      </c>
      <c r="PGW39" s="927">
        <f t="shared" si="711"/>
        <v>0</v>
      </c>
      <c r="PGX39" s="927">
        <f t="shared" si="711"/>
        <v>0</v>
      </c>
      <c r="PGY39" s="927">
        <f t="shared" si="711"/>
        <v>0</v>
      </c>
      <c r="PGZ39" s="927">
        <f t="shared" si="711"/>
        <v>0</v>
      </c>
      <c r="PHA39" s="927">
        <f t="shared" si="711"/>
        <v>0</v>
      </c>
      <c r="PHB39" s="927">
        <f t="shared" si="711"/>
        <v>0</v>
      </c>
      <c r="PHC39" s="927">
        <f t="shared" si="711"/>
        <v>0</v>
      </c>
      <c r="PHD39" s="927">
        <f t="shared" si="711"/>
        <v>0</v>
      </c>
      <c r="PHE39" s="927">
        <f t="shared" si="711"/>
        <v>0</v>
      </c>
      <c r="PHF39" s="927">
        <f t="shared" si="711"/>
        <v>0</v>
      </c>
      <c r="PHG39" s="927">
        <f t="shared" si="711"/>
        <v>0</v>
      </c>
      <c r="PHH39" s="927">
        <f t="shared" si="711"/>
        <v>0</v>
      </c>
      <c r="PHI39" s="927">
        <f t="shared" si="711"/>
        <v>0</v>
      </c>
      <c r="PHJ39" s="927">
        <f t="shared" si="711"/>
        <v>0</v>
      </c>
      <c r="PHK39" s="927">
        <f t="shared" si="711"/>
        <v>0</v>
      </c>
      <c r="PHL39" s="927">
        <f t="shared" si="711"/>
        <v>0</v>
      </c>
      <c r="PHM39" s="927">
        <f t="shared" si="711"/>
        <v>0</v>
      </c>
      <c r="PHN39" s="927">
        <f t="shared" si="711"/>
        <v>0</v>
      </c>
      <c r="PHO39" s="927">
        <f t="shared" si="711"/>
        <v>0</v>
      </c>
      <c r="PHP39" s="927">
        <f t="shared" si="711"/>
        <v>0</v>
      </c>
      <c r="PHQ39" s="927">
        <f t="shared" si="711"/>
        <v>0</v>
      </c>
      <c r="PHR39" s="927">
        <f t="shared" si="711"/>
        <v>0</v>
      </c>
      <c r="PHS39" s="927">
        <f t="shared" si="711"/>
        <v>0</v>
      </c>
      <c r="PHT39" s="927">
        <f t="shared" si="711"/>
        <v>0</v>
      </c>
      <c r="PHU39" s="927">
        <f t="shared" si="711"/>
        <v>0</v>
      </c>
      <c r="PHV39" s="927">
        <f t="shared" si="711"/>
        <v>0</v>
      </c>
      <c r="PHW39" s="927">
        <f t="shared" si="711"/>
        <v>0</v>
      </c>
      <c r="PHX39" s="927">
        <f t="shared" si="711"/>
        <v>0</v>
      </c>
      <c r="PHY39" s="927">
        <f t="shared" si="711"/>
        <v>0</v>
      </c>
      <c r="PHZ39" s="927">
        <f t="shared" si="711"/>
        <v>0</v>
      </c>
      <c r="PIA39" s="927">
        <f t="shared" si="711"/>
        <v>0</v>
      </c>
      <c r="PIB39" s="927">
        <f t="shared" si="711"/>
        <v>0</v>
      </c>
      <c r="PIC39" s="927">
        <f t="shared" si="711"/>
        <v>0</v>
      </c>
      <c r="PID39" s="927">
        <f t="shared" si="711"/>
        <v>0</v>
      </c>
      <c r="PIE39" s="927">
        <f t="shared" si="711"/>
        <v>0</v>
      </c>
      <c r="PIF39" s="927">
        <f t="shared" si="711"/>
        <v>0</v>
      </c>
      <c r="PIG39" s="927">
        <f t="shared" si="711"/>
        <v>0</v>
      </c>
      <c r="PIH39" s="927">
        <f t="shared" si="711"/>
        <v>0</v>
      </c>
      <c r="PII39" s="927">
        <f t="shared" si="711"/>
        <v>0</v>
      </c>
      <c r="PIJ39" s="927">
        <f t="shared" si="711"/>
        <v>0</v>
      </c>
      <c r="PIK39" s="927">
        <f t="shared" si="711"/>
        <v>0</v>
      </c>
      <c r="PIL39" s="927">
        <f t="shared" si="711"/>
        <v>0</v>
      </c>
      <c r="PIM39" s="927">
        <f t="shared" si="711"/>
        <v>0</v>
      </c>
      <c r="PIN39" s="927">
        <f t="shared" si="711"/>
        <v>0</v>
      </c>
      <c r="PIO39" s="927">
        <f t="shared" si="711"/>
        <v>0</v>
      </c>
      <c r="PIP39" s="927">
        <f t="shared" si="711"/>
        <v>0</v>
      </c>
      <c r="PIQ39" s="927">
        <f t="shared" si="711"/>
        <v>0</v>
      </c>
      <c r="PIR39" s="927">
        <f t="shared" si="711"/>
        <v>0</v>
      </c>
      <c r="PIS39" s="927">
        <f t="shared" si="711"/>
        <v>0</v>
      </c>
      <c r="PIT39" s="927">
        <f t="shared" si="711"/>
        <v>0</v>
      </c>
      <c r="PIU39" s="927">
        <f t="shared" si="711"/>
        <v>0</v>
      </c>
      <c r="PIV39" s="927">
        <f t="shared" si="711"/>
        <v>0</v>
      </c>
      <c r="PIW39" s="927">
        <f t="shared" si="711"/>
        <v>0</v>
      </c>
      <c r="PIX39" s="927">
        <f t="shared" si="711"/>
        <v>0</v>
      </c>
      <c r="PIY39" s="927">
        <f t="shared" si="711"/>
        <v>0</v>
      </c>
      <c r="PIZ39" s="927">
        <f t="shared" si="711"/>
        <v>0</v>
      </c>
      <c r="PJA39" s="927">
        <f t="shared" si="711"/>
        <v>0</v>
      </c>
      <c r="PJB39" s="927">
        <f t="shared" ref="PJB39:PLM39" si="712">+PJA39</f>
        <v>0</v>
      </c>
      <c r="PJC39" s="927">
        <f t="shared" si="712"/>
        <v>0</v>
      </c>
      <c r="PJD39" s="927">
        <f t="shared" si="712"/>
        <v>0</v>
      </c>
      <c r="PJE39" s="927">
        <f t="shared" si="712"/>
        <v>0</v>
      </c>
      <c r="PJF39" s="927">
        <f t="shared" si="712"/>
        <v>0</v>
      </c>
      <c r="PJG39" s="927">
        <f t="shared" si="712"/>
        <v>0</v>
      </c>
      <c r="PJH39" s="927">
        <f t="shared" si="712"/>
        <v>0</v>
      </c>
      <c r="PJI39" s="927">
        <f t="shared" si="712"/>
        <v>0</v>
      </c>
      <c r="PJJ39" s="927">
        <f t="shared" si="712"/>
        <v>0</v>
      </c>
      <c r="PJK39" s="927">
        <f t="shared" si="712"/>
        <v>0</v>
      </c>
      <c r="PJL39" s="927">
        <f t="shared" si="712"/>
        <v>0</v>
      </c>
      <c r="PJM39" s="927">
        <f t="shared" si="712"/>
        <v>0</v>
      </c>
      <c r="PJN39" s="927">
        <f t="shared" si="712"/>
        <v>0</v>
      </c>
      <c r="PJO39" s="927">
        <f t="shared" si="712"/>
        <v>0</v>
      </c>
      <c r="PJP39" s="927">
        <f t="shared" si="712"/>
        <v>0</v>
      </c>
      <c r="PJQ39" s="927">
        <f t="shared" si="712"/>
        <v>0</v>
      </c>
      <c r="PJR39" s="927">
        <f t="shared" si="712"/>
        <v>0</v>
      </c>
      <c r="PJS39" s="927">
        <f t="shared" si="712"/>
        <v>0</v>
      </c>
      <c r="PJT39" s="927">
        <f t="shared" si="712"/>
        <v>0</v>
      </c>
      <c r="PJU39" s="927">
        <f t="shared" si="712"/>
        <v>0</v>
      </c>
      <c r="PJV39" s="927">
        <f t="shared" si="712"/>
        <v>0</v>
      </c>
      <c r="PJW39" s="927">
        <f t="shared" si="712"/>
        <v>0</v>
      </c>
      <c r="PJX39" s="927">
        <f t="shared" si="712"/>
        <v>0</v>
      </c>
      <c r="PJY39" s="927">
        <f t="shared" si="712"/>
        <v>0</v>
      </c>
      <c r="PJZ39" s="927">
        <f t="shared" si="712"/>
        <v>0</v>
      </c>
      <c r="PKA39" s="927">
        <f t="shared" si="712"/>
        <v>0</v>
      </c>
      <c r="PKB39" s="927">
        <f t="shared" si="712"/>
        <v>0</v>
      </c>
      <c r="PKC39" s="927">
        <f t="shared" si="712"/>
        <v>0</v>
      </c>
      <c r="PKD39" s="927">
        <f t="shared" si="712"/>
        <v>0</v>
      </c>
      <c r="PKE39" s="927">
        <f t="shared" si="712"/>
        <v>0</v>
      </c>
      <c r="PKF39" s="927">
        <f t="shared" si="712"/>
        <v>0</v>
      </c>
      <c r="PKG39" s="927">
        <f t="shared" si="712"/>
        <v>0</v>
      </c>
      <c r="PKH39" s="927">
        <f t="shared" si="712"/>
        <v>0</v>
      </c>
      <c r="PKI39" s="927">
        <f t="shared" si="712"/>
        <v>0</v>
      </c>
      <c r="PKJ39" s="927">
        <f t="shared" si="712"/>
        <v>0</v>
      </c>
      <c r="PKK39" s="927">
        <f t="shared" si="712"/>
        <v>0</v>
      </c>
      <c r="PKL39" s="927">
        <f t="shared" si="712"/>
        <v>0</v>
      </c>
      <c r="PKM39" s="927">
        <f t="shared" si="712"/>
        <v>0</v>
      </c>
      <c r="PKN39" s="927">
        <f t="shared" si="712"/>
        <v>0</v>
      </c>
      <c r="PKO39" s="927">
        <f t="shared" si="712"/>
        <v>0</v>
      </c>
      <c r="PKP39" s="927">
        <f t="shared" si="712"/>
        <v>0</v>
      </c>
      <c r="PKQ39" s="927">
        <f t="shared" si="712"/>
        <v>0</v>
      </c>
      <c r="PKR39" s="927">
        <f t="shared" si="712"/>
        <v>0</v>
      </c>
      <c r="PKS39" s="927">
        <f t="shared" si="712"/>
        <v>0</v>
      </c>
      <c r="PKT39" s="927">
        <f t="shared" si="712"/>
        <v>0</v>
      </c>
      <c r="PKU39" s="927">
        <f t="shared" si="712"/>
        <v>0</v>
      </c>
      <c r="PKV39" s="927">
        <f t="shared" si="712"/>
        <v>0</v>
      </c>
      <c r="PKW39" s="927">
        <f t="shared" si="712"/>
        <v>0</v>
      </c>
      <c r="PKX39" s="927">
        <f t="shared" si="712"/>
        <v>0</v>
      </c>
      <c r="PKY39" s="927">
        <f t="shared" si="712"/>
        <v>0</v>
      </c>
      <c r="PKZ39" s="927">
        <f t="shared" si="712"/>
        <v>0</v>
      </c>
      <c r="PLA39" s="927">
        <f t="shared" si="712"/>
        <v>0</v>
      </c>
      <c r="PLB39" s="927">
        <f t="shared" si="712"/>
        <v>0</v>
      </c>
      <c r="PLC39" s="927">
        <f t="shared" si="712"/>
        <v>0</v>
      </c>
      <c r="PLD39" s="927">
        <f t="shared" si="712"/>
        <v>0</v>
      </c>
      <c r="PLE39" s="927">
        <f t="shared" si="712"/>
        <v>0</v>
      </c>
      <c r="PLF39" s="927">
        <f t="shared" si="712"/>
        <v>0</v>
      </c>
      <c r="PLG39" s="927">
        <f t="shared" si="712"/>
        <v>0</v>
      </c>
      <c r="PLH39" s="927">
        <f t="shared" si="712"/>
        <v>0</v>
      </c>
      <c r="PLI39" s="927">
        <f t="shared" si="712"/>
        <v>0</v>
      </c>
      <c r="PLJ39" s="927">
        <f t="shared" si="712"/>
        <v>0</v>
      </c>
      <c r="PLK39" s="927">
        <f t="shared" si="712"/>
        <v>0</v>
      </c>
      <c r="PLL39" s="927">
        <f t="shared" si="712"/>
        <v>0</v>
      </c>
      <c r="PLM39" s="927">
        <f t="shared" si="712"/>
        <v>0</v>
      </c>
      <c r="PLN39" s="927">
        <f t="shared" ref="PLN39:PNY39" si="713">+PLM39</f>
        <v>0</v>
      </c>
      <c r="PLO39" s="927">
        <f t="shared" si="713"/>
        <v>0</v>
      </c>
      <c r="PLP39" s="927">
        <f t="shared" si="713"/>
        <v>0</v>
      </c>
      <c r="PLQ39" s="927">
        <f t="shared" si="713"/>
        <v>0</v>
      </c>
      <c r="PLR39" s="927">
        <f t="shared" si="713"/>
        <v>0</v>
      </c>
      <c r="PLS39" s="927">
        <f t="shared" si="713"/>
        <v>0</v>
      </c>
      <c r="PLT39" s="927">
        <f t="shared" si="713"/>
        <v>0</v>
      </c>
      <c r="PLU39" s="927">
        <f t="shared" si="713"/>
        <v>0</v>
      </c>
      <c r="PLV39" s="927">
        <f t="shared" si="713"/>
        <v>0</v>
      </c>
      <c r="PLW39" s="927">
        <f t="shared" si="713"/>
        <v>0</v>
      </c>
      <c r="PLX39" s="927">
        <f t="shared" si="713"/>
        <v>0</v>
      </c>
      <c r="PLY39" s="927">
        <f t="shared" si="713"/>
        <v>0</v>
      </c>
      <c r="PLZ39" s="927">
        <f t="shared" si="713"/>
        <v>0</v>
      </c>
      <c r="PMA39" s="927">
        <f t="shared" si="713"/>
        <v>0</v>
      </c>
      <c r="PMB39" s="927">
        <f t="shared" si="713"/>
        <v>0</v>
      </c>
      <c r="PMC39" s="927">
        <f t="shared" si="713"/>
        <v>0</v>
      </c>
      <c r="PMD39" s="927">
        <f t="shared" si="713"/>
        <v>0</v>
      </c>
      <c r="PME39" s="927">
        <f t="shared" si="713"/>
        <v>0</v>
      </c>
      <c r="PMF39" s="927">
        <f t="shared" si="713"/>
        <v>0</v>
      </c>
      <c r="PMG39" s="927">
        <f t="shared" si="713"/>
        <v>0</v>
      </c>
      <c r="PMH39" s="927">
        <f t="shared" si="713"/>
        <v>0</v>
      </c>
      <c r="PMI39" s="927">
        <f t="shared" si="713"/>
        <v>0</v>
      </c>
      <c r="PMJ39" s="927">
        <f t="shared" si="713"/>
        <v>0</v>
      </c>
      <c r="PMK39" s="927">
        <f t="shared" si="713"/>
        <v>0</v>
      </c>
      <c r="PML39" s="927">
        <f t="shared" si="713"/>
        <v>0</v>
      </c>
      <c r="PMM39" s="927">
        <f t="shared" si="713"/>
        <v>0</v>
      </c>
      <c r="PMN39" s="927">
        <f t="shared" si="713"/>
        <v>0</v>
      </c>
      <c r="PMO39" s="927">
        <f t="shared" si="713"/>
        <v>0</v>
      </c>
      <c r="PMP39" s="927">
        <f t="shared" si="713"/>
        <v>0</v>
      </c>
      <c r="PMQ39" s="927">
        <f t="shared" si="713"/>
        <v>0</v>
      </c>
      <c r="PMR39" s="927">
        <f t="shared" si="713"/>
        <v>0</v>
      </c>
      <c r="PMS39" s="927">
        <f t="shared" si="713"/>
        <v>0</v>
      </c>
      <c r="PMT39" s="927">
        <f t="shared" si="713"/>
        <v>0</v>
      </c>
      <c r="PMU39" s="927">
        <f t="shared" si="713"/>
        <v>0</v>
      </c>
      <c r="PMV39" s="927">
        <f t="shared" si="713"/>
        <v>0</v>
      </c>
      <c r="PMW39" s="927">
        <f t="shared" si="713"/>
        <v>0</v>
      </c>
      <c r="PMX39" s="927">
        <f t="shared" si="713"/>
        <v>0</v>
      </c>
      <c r="PMY39" s="927">
        <f t="shared" si="713"/>
        <v>0</v>
      </c>
      <c r="PMZ39" s="927">
        <f t="shared" si="713"/>
        <v>0</v>
      </c>
      <c r="PNA39" s="927">
        <f t="shared" si="713"/>
        <v>0</v>
      </c>
      <c r="PNB39" s="927">
        <f t="shared" si="713"/>
        <v>0</v>
      </c>
      <c r="PNC39" s="927">
        <f t="shared" si="713"/>
        <v>0</v>
      </c>
      <c r="PND39" s="927">
        <f t="shared" si="713"/>
        <v>0</v>
      </c>
      <c r="PNE39" s="927">
        <f t="shared" si="713"/>
        <v>0</v>
      </c>
      <c r="PNF39" s="927">
        <f t="shared" si="713"/>
        <v>0</v>
      </c>
      <c r="PNG39" s="927">
        <f t="shared" si="713"/>
        <v>0</v>
      </c>
      <c r="PNH39" s="927">
        <f t="shared" si="713"/>
        <v>0</v>
      </c>
      <c r="PNI39" s="927">
        <f t="shared" si="713"/>
        <v>0</v>
      </c>
      <c r="PNJ39" s="927">
        <f t="shared" si="713"/>
        <v>0</v>
      </c>
      <c r="PNK39" s="927">
        <f t="shared" si="713"/>
        <v>0</v>
      </c>
      <c r="PNL39" s="927">
        <f t="shared" si="713"/>
        <v>0</v>
      </c>
      <c r="PNM39" s="927">
        <f t="shared" si="713"/>
        <v>0</v>
      </c>
      <c r="PNN39" s="927">
        <f t="shared" si="713"/>
        <v>0</v>
      </c>
      <c r="PNO39" s="927">
        <f t="shared" si="713"/>
        <v>0</v>
      </c>
      <c r="PNP39" s="927">
        <f t="shared" si="713"/>
        <v>0</v>
      </c>
      <c r="PNQ39" s="927">
        <f t="shared" si="713"/>
        <v>0</v>
      </c>
      <c r="PNR39" s="927">
        <f t="shared" si="713"/>
        <v>0</v>
      </c>
      <c r="PNS39" s="927">
        <f t="shared" si="713"/>
        <v>0</v>
      </c>
      <c r="PNT39" s="927">
        <f t="shared" si="713"/>
        <v>0</v>
      </c>
      <c r="PNU39" s="927">
        <f t="shared" si="713"/>
        <v>0</v>
      </c>
      <c r="PNV39" s="927">
        <f t="shared" si="713"/>
        <v>0</v>
      </c>
      <c r="PNW39" s="927">
        <f t="shared" si="713"/>
        <v>0</v>
      </c>
      <c r="PNX39" s="927">
        <f t="shared" si="713"/>
        <v>0</v>
      </c>
      <c r="PNY39" s="927">
        <f t="shared" si="713"/>
        <v>0</v>
      </c>
      <c r="PNZ39" s="927">
        <f t="shared" ref="PNZ39:PQK39" si="714">+PNY39</f>
        <v>0</v>
      </c>
      <c r="POA39" s="927">
        <f t="shared" si="714"/>
        <v>0</v>
      </c>
      <c r="POB39" s="927">
        <f t="shared" si="714"/>
        <v>0</v>
      </c>
      <c r="POC39" s="927">
        <f t="shared" si="714"/>
        <v>0</v>
      </c>
      <c r="POD39" s="927">
        <f t="shared" si="714"/>
        <v>0</v>
      </c>
      <c r="POE39" s="927">
        <f t="shared" si="714"/>
        <v>0</v>
      </c>
      <c r="POF39" s="927">
        <f t="shared" si="714"/>
        <v>0</v>
      </c>
      <c r="POG39" s="927">
        <f t="shared" si="714"/>
        <v>0</v>
      </c>
      <c r="POH39" s="927">
        <f t="shared" si="714"/>
        <v>0</v>
      </c>
      <c r="POI39" s="927">
        <f t="shared" si="714"/>
        <v>0</v>
      </c>
      <c r="POJ39" s="927">
        <f t="shared" si="714"/>
        <v>0</v>
      </c>
      <c r="POK39" s="927">
        <f t="shared" si="714"/>
        <v>0</v>
      </c>
      <c r="POL39" s="927">
        <f t="shared" si="714"/>
        <v>0</v>
      </c>
      <c r="POM39" s="927">
        <f t="shared" si="714"/>
        <v>0</v>
      </c>
      <c r="PON39" s="927">
        <f t="shared" si="714"/>
        <v>0</v>
      </c>
      <c r="POO39" s="927">
        <f t="shared" si="714"/>
        <v>0</v>
      </c>
      <c r="POP39" s="927">
        <f t="shared" si="714"/>
        <v>0</v>
      </c>
      <c r="POQ39" s="927">
        <f t="shared" si="714"/>
        <v>0</v>
      </c>
      <c r="POR39" s="927">
        <f t="shared" si="714"/>
        <v>0</v>
      </c>
      <c r="POS39" s="927">
        <f t="shared" si="714"/>
        <v>0</v>
      </c>
      <c r="POT39" s="927">
        <f t="shared" si="714"/>
        <v>0</v>
      </c>
      <c r="POU39" s="927">
        <f t="shared" si="714"/>
        <v>0</v>
      </c>
      <c r="POV39" s="927">
        <f t="shared" si="714"/>
        <v>0</v>
      </c>
      <c r="POW39" s="927">
        <f t="shared" si="714"/>
        <v>0</v>
      </c>
      <c r="POX39" s="927">
        <f t="shared" si="714"/>
        <v>0</v>
      </c>
      <c r="POY39" s="927">
        <f t="shared" si="714"/>
        <v>0</v>
      </c>
      <c r="POZ39" s="927">
        <f t="shared" si="714"/>
        <v>0</v>
      </c>
      <c r="PPA39" s="927">
        <f t="shared" si="714"/>
        <v>0</v>
      </c>
      <c r="PPB39" s="927">
        <f t="shared" si="714"/>
        <v>0</v>
      </c>
      <c r="PPC39" s="927">
        <f t="shared" si="714"/>
        <v>0</v>
      </c>
      <c r="PPD39" s="927">
        <f t="shared" si="714"/>
        <v>0</v>
      </c>
      <c r="PPE39" s="927">
        <f t="shared" si="714"/>
        <v>0</v>
      </c>
      <c r="PPF39" s="927">
        <f t="shared" si="714"/>
        <v>0</v>
      </c>
      <c r="PPG39" s="927">
        <f t="shared" si="714"/>
        <v>0</v>
      </c>
      <c r="PPH39" s="927">
        <f t="shared" si="714"/>
        <v>0</v>
      </c>
      <c r="PPI39" s="927">
        <f t="shared" si="714"/>
        <v>0</v>
      </c>
      <c r="PPJ39" s="927">
        <f t="shared" si="714"/>
        <v>0</v>
      </c>
      <c r="PPK39" s="927">
        <f t="shared" si="714"/>
        <v>0</v>
      </c>
      <c r="PPL39" s="927">
        <f t="shared" si="714"/>
        <v>0</v>
      </c>
      <c r="PPM39" s="927">
        <f t="shared" si="714"/>
        <v>0</v>
      </c>
      <c r="PPN39" s="927">
        <f t="shared" si="714"/>
        <v>0</v>
      </c>
      <c r="PPO39" s="927">
        <f t="shared" si="714"/>
        <v>0</v>
      </c>
      <c r="PPP39" s="927">
        <f t="shared" si="714"/>
        <v>0</v>
      </c>
      <c r="PPQ39" s="927">
        <f t="shared" si="714"/>
        <v>0</v>
      </c>
      <c r="PPR39" s="927">
        <f t="shared" si="714"/>
        <v>0</v>
      </c>
      <c r="PPS39" s="927">
        <f t="shared" si="714"/>
        <v>0</v>
      </c>
      <c r="PPT39" s="927">
        <f t="shared" si="714"/>
        <v>0</v>
      </c>
      <c r="PPU39" s="927">
        <f t="shared" si="714"/>
        <v>0</v>
      </c>
      <c r="PPV39" s="927">
        <f t="shared" si="714"/>
        <v>0</v>
      </c>
      <c r="PPW39" s="927">
        <f t="shared" si="714"/>
        <v>0</v>
      </c>
      <c r="PPX39" s="927">
        <f t="shared" si="714"/>
        <v>0</v>
      </c>
      <c r="PPY39" s="927">
        <f t="shared" si="714"/>
        <v>0</v>
      </c>
      <c r="PPZ39" s="927">
        <f t="shared" si="714"/>
        <v>0</v>
      </c>
      <c r="PQA39" s="927">
        <f t="shared" si="714"/>
        <v>0</v>
      </c>
      <c r="PQB39" s="927">
        <f t="shared" si="714"/>
        <v>0</v>
      </c>
      <c r="PQC39" s="927">
        <f t="shared" si="714"/>
        <v>0</v>
      </c>
      <c r="PQD39" s="927">
        <f t="shared" si="714"/>
        <v>0</v>
      </c>
      <c r="PQE39" s="927">
        <f t="shared" si="714"/>
        <v>0</v>
      </c>
      <c r="PQF39" s="927">
        <f t="shared" si="714"/>
        <v>0</v>
      </c>
      <c r="PQG39" s="927">
        <f t="shared" si="714"/>
        <v>0</v>
      </c>
      <c r="PQH39" s="927">
        <f t="shared" si="714"/>
        <v>0</v>
      </c>
      <c r="PQI39" s="927">
        <f t="shared" si="714"/>
        <v>0</v>
      </c>
      <c r="PQJ39" s="927">
        <f t="shared" si="714"/>
        <v>0</v>
      </c>
      <c r="PQK39" s="927">
        <f t="shared" si="714"/>
        <v>0</v>
      </c>
      <c r="PQL39" s="927">
        <f t="shared" ref="PQL39:PSW39" si="715">+PQK39</f>
        <v>0</v>
      </c>
      <c r="PQM39" s="927">
        <f t="shared" si="715"/>
        <v>0</v>
      </c>
      <c r="PQN39" s="927">
        <f t="shared" si="715"/>
        <v>0</v>
      </c>
      <c r="PQO39" s="927">
        <f t="shared" si="715"/>
        <v>0</v>
      </c>
      <c r="PQP39" s="927">
        <f t="shared" si="715"/>
        <v>0</v>
      </c>
      <c r="PQQ39" s="927">
        <f t="shared" si="715"/>
        <v>0</v>
      </c>
      <c r="PQR39" s="927">
        <f t="shared" si="715"/>
        <v>0</v>
      </c>
      <c r="PQS39" s="927">
        <f t="shared" si="715"/>
        <v>0</v>
      </c>
      <c r="PQT39" s="927">
        <f t="shared" si="715"/>
        <v>0</v>
      </c>
      <c r="PQU39" s="927">
        <f t="shared" si="715"/>
        <v>0</v>
      </c>
      <c r="PQV39" s="927">
        <f t="shared" si="715"/>
        <v>0</v>
      </c>
      <c r="PQW39" s="927">
        <f t="shared" si="715"/>
        <v>0</v>
      </c>
      <c r="PQX39" s="927">
        <f t="shared" si="715"/>
        <v>0</v>
      </c>
      <c r="PQY39" s="927">
        <f t="shared" si="715"/>
        <v>0</v>
      </c>
      <c r="PQZ39" s="927">
        <f t="shared" si="715"/>
        <v>0</v>
      </c>
      <c r="PRA39" s="927">
        <f t="shared" si="715"/>
        <v>0</v>
      </c>
      <c r="PRB39" s="927">
        <f t="shared" si="715"/>
        <v>0</v>
      </c>
      <c r="PRC39" s="927">
        <f t="shared" si="715"/>
        <v>0</v>
      </c>
      <c r="PRD39" s="927">
        <f t="shared" si="715"/>
        <v>0</v>
      </c>
      <c r="PRE39" s="927">
        <f t="shared" si="715"/>
        <v>0</v>
      </c>
      <c r="PRF39" s="927">
        <f t="shared" si="715"/>
        <v>0</v>
      </c>
      <c r="PRG39" s="927">
        <f t="shared" si="715"/>
        <v>0</v>
      </c>
      <c r="PRH39" s="927">
        <f t="shared" si="715"/>
        <v>0</v>
      </c>
      <c r="PRI39" s="927">
        <f t="shared" si="715"/>
        <v>0</v>
      </c>
      <c r="PRJ39" s="927">
        <f t="shared" si="715"/>
        <v>0</v>
      </c>
      <c r="PRK39" s="927">
        <f t="shared" si="715"/>
        <v>0</v>
      </c>
      <c r="PRL39" s="927">
        <f t="shared" si="715"/>
        <v>0</v>
      </c>
      <c r="PRM39" s="927">
        <f t="shared" si="715"/>
        <v>0</v>
      </c>
      <c r="PRN39" s="927">
        <f t="shared" si="715"/>
        <v>0</v>
      </c>
      <c r="PRO39" s="927">
        <f t="shared" si="715"/>
        <v>0</v>
      </c>
      <c r="PRP39" s="927">
        <f t="shared" si="715"/>
        <v>0</v>
      </c>
      <c r="PRQ39" s="927">
        <f t="shared" si="715"/>
        <v>0</v>
      </c>
      <c r="PRR39" s="927">
        <f t="shared" si="715"/>
        <v>0</v>
      </c>
      <c r="PRS39" s="927">
        <f t="shared" si="715"/>
        <v>0</v>
      </c>
      <c r="PRT39" s="927">
        <f t="shared" si="715"/>
        <v>0</v>
      </c>
      <c r="PRU39" s="927">
        <f t="shared" si="715"/>
        <v>0</v>
      </c>
      <c r="PRV39" s="927">
        <f t="shared" si="715"/>
        <v>0</v>
      </c>
      <c r="PRW39" s="927">
        <f t="shared" si="715"/>
        <v>0</v>
      </c>
      <c r="PRX39" s="927">
        <f t="shared" si="715"/>
        <v>0</v>
      </c>
      <c r="PRY39" s="927">
        <f t="shared" si="715"/>
        <v>0</v>
      </c>
      <c r="PRZ39" s="927">
        <f t="shared" si="715"/>
        <v>0</v>
      </c>
      <c r="PSA39" s="927">
        <f t="shared" si="715"/>
        <v>0</v>
      </c>
      <c r="PSB39" s="927">
        <f t="shared" si="715"/>
        <v>0</v>
      </c>
      <c r="PSC39" s="927">
        <f t="shared" si="715"/>
        <v>0</v>
      </c>
      <c r="PSD39" s="927">
        <f t="shared" si="715"/>
        <v>0</v>
      </c>
      <c r="PSE39" s="927">
        <f t="shared" si="715"/>
        <v>0</v>
      </c>
      <c r="PSF39" s="927">
        <f t="shared" si="715"/>
        <v>0</v>
      </c>
      <c r="PSG39" s="927">
        <f t="shared" si="715"/>
        <v>0</v>
      </c>
      <c r="PSH39" s="927">
        <f t="shared" si="715"/>
        <v>0</v>
      </c>
      <c r="PSI39" s="927">
        <f t="shared" si="715"/>
        <v>0</v>
      </c>
      <c r="PSJ39" s="927">
        <f t="shared" si="715"/>
        <v>0</v>
      </c>
      <c r="PSK39" s="927">
        <f t="shared" si="715"/>
        <v>0</v>
      </c>
      <c r="PSL39" s="927">
        <f t="shared" si="715"/>
        <v>0</v>
      </c>
      <c r="PSM39" s="927">
        <f t="shared" si="715"/>
        <v>0</v>
      </c>
      <c r="PSN39" s="927">
        <f t="shared" si="715"/>
        <v>0</v>
      </c>
      <c r="PSO39" s="927">
        <f t="shared" si="715"/>
        <v>0</v>
      </c>
      <c r="PSP39" s="927">
        <f t="shared" si="715"/>
        <v>0</v>
      </c>
      <c r="PSQ39" s="927">
        <f t="shared" si="715"/>
        <v>0</v>
      </c>
      <c r="PSR39" s="927">
        <f t="shared" si="715"/>
        <v>0</v>
      </c>
      <c r="PSS39" s="927">
        <f t="shared" si="715"/>
        <v>0</v>
      </c>
      <c r="PST39" s="927">
        <f t="shared" si="715"/>
        <v>0</v>
      </c>
      <c r="PSU39" s="927">
        <f t="shared" si="715"/>
        <v>0</v>
      </c>
      <c r="PSV39" s="927">
        <f t="shared" si="715"/>
        <v>0</v>
      </c>
      <c r="PSW39" s="927">
        <f t="shared" si="715"/>
        <v>0</v>
      </c>
      <c r="PSX39" s="927">
        <f t="shared" ref="PSX39:PVI39" si="716">+PSW39</f>
        <v>0</v>
      </c>
      <c r="PSY39" s="927">
        <f t="shared" si="716"/>
        <v>0</v>
      </c>
      <c r="PSZ39" s="927">
        <f t="shared" si="716"/>
        <v>0</v>
      </c>
      <c r="PTA39" s="927">
        <f t="shared" si="716"/>
        <v>0</v>
      </c>
      <c r="PTB39" s="927">
        <f t="shared" si="716"/>
        <v>0</v>
      </c>
      <c r="PTC39" s="927">
        <f t="shared" si="716"/>
        <v>0</v>
      </c>
      <c r="PTD39" s="927">
        <f t="shared" si="716"/>
        <v>0</v>
      </c>
      <c r="PTE39" s="927">
        <f t="shared" si="716"/>
        <v>0</v>
      </c>
      <c r="PTF39" s="927">
        <f t="shared" si="716"/>
        <v>0</v>
      </c>
      <c r="PTG39" s="927">
        <f t="shared" si="716"/>
        <v>0</v>
      </c>
      <c r="PTH39" s="927">
        <f t="shared" si="716"/>
        <v>0</v>
      </c>
      <c r="PTI39" s="927">
        <f t="shared" si="716"/>
        <v>0</v>
      </c>
      <c r="PTJ39" s="927">
        <f t="shared" si="716"/>
        <v>0</v>
      </c>
      <c r="PTK39" s="927">
        <f t="shared" si="716"/>
        <v>0</v>
      </c>
      <c r="PTL39" s="927">
        <f t="shared" si="716"/>
        <v>0</v>
      </c>
      <c r="PTM39" s="927">
        <f t="shared" si="716"/>
        <v>0</v>
      </c>
      <c r="PTN39" s="927">
        <f t="shared" si="716"/>
        <v>0</v>
      </c>
      <c r="PTO39" s="927">
        <f t="shared" si="716"/>
        <v>0</v>
      </c>
      <c r="PTP39" s="927">
        <f t="shared" si="716"/>
        <v>0</v>
      </c>
      <c r="PTQ39" s="927">
        <f t="shared" si="716"/>
        <v>0</v>
      </c>
      <c r="PTR39" s="927">
        <f t="shared" si="716"/>
        <v>0</v>
      </c>
      <c r="PTS39" s="927">
        <f t="shared" si="716"/>
        <v>0</v>
      </c>
      <c r="PTT39" s="927">
        <f t="shared" si="716"/>
        <v>0</v>
      </c>
      <c r="PTU39" s="927">
        <f t="shared" si="716"/>
        <v>0</v>
      </c>
      <c r="PTV39" s="927">
        <f t="shared" si="716"/>
        <v>0</v>
      </c>
      <c r="PTW39" s="927">
        <f t="shared" si="716"/>
        <v>0</v>
      </c>
      <c r="PTX39" s="927">
        <f t="shared" si="716"/>
        <v>0</v>
      </c>
      <c r="PTY39" s="927">
        <f t="shared" si="716"/>
        <v>0</v>
      </c>
      <c r="PTZ39" s="927">
        <f t="shared" si="716"/>
        <v>0</v>
      </c>
      <c r="PUA39" s="927">
        <f t="shared" si="716"/>
        <v>0</v>
      </c>
      <c r="PUB39" s="927">
        <f t="shared" si="716"/>
        <v>0</v>
      </c>
      <c r="PUC39" s="927">
        <f t="shared" si="716"/>
        <v>0</v>
      </c>
      <c r="PUD39" s="927">
        <f t="shared" si="716"/>
        <v>0</v>
      </c>
      <c r="PUE39" s="927">
        <f t="shared" si="716"/>
        <v>0</v>
      </c>
      <c r="PUF39" s="927">
        <f t="shared" si="716"/>
        <v>0</v>
      </c>
      <c r="PUG39" s="927">
        <f t="shared" si="716"/>
        <v>0</v>
      </c>
      <c r="PUH39" s="927">
        <f t="shared" si="716"/>
        <v>0</v>
      </c>
      <c r="PUI39" s="927">
        <f t="shared" si="716"/>
        <v>0</v>
      </c>
      <c r="PUJ39" s="927">
        <f t="shared" si="716"/>
        <v>0</v>
      </c>
      <c r="PUK39" s="927">
        <f t="shared" si="716"/>
        <v>0</v>
      </c>
      <c r="PUL39" s="927">
        <f t="shared" si="716"/>
        <v>0</v>
      </c>
      <c r="PUM39" s="927">
        <f t="shared" si="716"/>
        <v>0</v>
      </c>
      <c r="PUN39" s="927">
        <f t="shared" si="716"/>
        <v>0</v>
      </c>
      <c r="PUO39" s="927">
        <f t="shared" si="716"/>
        <v>0</v>
      </c>
      <c r="PUP39" s="927">
        <f t="shared" si="716"/>
        <v>0</v>
      </c>
      <c r="PUQ39" s="927">
        <f t="shared" si="716"/>
        <v>0</v>
      </c>
      <c r="PUR39" s="927">
        <f t="shared" si="716"/>
        <v>0</v>
      </c>
      <c r="PUS39" s="927">
        <f t="shared" si="716"/>
        <v>0</v>
      </c>
      <c r="PUT39" s="927">
        <f t="shared" si="716"/>
        <v>0</v>
      </c>
      <c r="PUU39" s="927">
        <f t="shared" si="716"/>
        <v>0</v>
      </c>
      <c r="PUV39" s="927">
        <f t="shared" si="716"/>
        <v>0</v>
      </c>
      <c r="PUW39" s="927">
        <f t="shared" si="716"/>
        <v>0</v>
      </c>
      <c r="PUX39" s="927">
        <f t="shared" si="716"/>
        <v>0</v>
      </c>
      <c r="PUY39" s="927">
        <f t="shared" si="716"/>
        <v>0</v>
      </c>
      <c r="PUZ39" s="927">
        <f t="shared" si="716"/>
        <v>0</v>
      </c>
      <c r="PVA39" s="927">
        <f t="shared" si="716"/>
        <v>0</v>
      </c>
      <c r="PVB39" s="927">
        <f t="shared" si="716"/>
        <v>0</v>
      </c>
      <c r="PVC39" s="927">
        <f t="shared" si="716"/>
        <v>0</v>
      </c>
      <c r="PVD39" s="927">
        <f t="shared" si="716"/>
        <v>0</v>
      </c>
      <c r="PVE39" s="927">
        <f t="shared" si="716"/>
        <v>0</v>
      </c>
      <c r="PVF39" s="927">
        <f t="shared" si="716"/>
        <v>0</v>
      </c>
      <c r="PVG39" s="927">
        <f t="shared" si="716"/>
        <v>0</v>
      </c>
      <c r="PVH39" s="927">
        <f t="shared" si="716"/>
        <v>0</v>
      </c>
      <c r="PVI39" s="927">
        <f t="shared" si="716"/>
        <v>0</v>
      </c>
      <c r="PVJ39" s="927">
        <f t="shared" ref="PVJ39:PXU39" si="717">+PVI39</f>
        <v>0</v>
      </c>
      <c r="PVK39" s="927">
        <f t="shared" si="717"/>
        <v>0</v>
      </c>
      <c r="PVL39" s="927">
        <f t="shared" si="717"/>
        <v>0</v>
      </c>
      <c r="PVM39" s="927">
        <f t="shared" si="717"/>
        <v>0</v>
      </c>
      <c r="PVN39" s="927">
        <f t="shared" si="717"/>
        <v>0</v>
      </c>
      <c r="PVO39" s="927">
        <f t="shared" si="717"/>
        <v>0</v>
      </c>
      <c r="PVP39" s="927">
        <f t="shared" si="717"/>
        <v>0</v>
      </c>
      <c r="PVQ39" s="927">
        <f t="shared" si="717"/>
        <v>0</v>
      </c>
      <c r="PVR39" s="927">
        <f t="shared" si="717"/>
        <v>0</v>
      </c>
      <c r="PVS39" s="927">
        <f t="shared" si="717"/>
        <v>0</v>
      </c>
      <c r="PVT39" s="927">
        <f t="shared" si="717"/>
        <v>0</v>
      </c>
      <c r="PVU39" s="927">
        <f t="shared" si="717"/>
        <v>0</v>
      </c>
      <c r="PVV39" s="927">
        <f t="shared" si="717"/>
        <v>0</v>
      </c>
      <c r="PVW39" s="927">
        <f t="shared" si="717"/>
        <v>0</v>
      </c>
      <c r="PVX39" s="927">
        <f t="shared" si="717"/>
        <v>0</v>
      </c>
      <c r="PVY39" s="927">
        <f t="shared" si="717"/>
        <v>0</v>
      </c>
      <c r="PVZ39" s="927">
        <f t="shared" si="717"/>
        <v>0</v>
      </c>
      <c r="PWA39" s="927">
        <f t="shared" si="717"/>
        <v>0</v>
      </c>
      <c r="PWB39" s="927">
        <f t="shared" si="717"/>
        <v>0</v>
      </c>
      <c r="PWC39" s="927">
        <f t="shared" si="717"/>
        <v>0</v>
      </c>
      <c r="PWD39" s="927">
        <f t="shared" si="717"/>
        <v>0</v>
      </c>
      <c r="PWE39" s="927">
        <f t="shared" si="717"/>
        <v>0</v>
      </c>
      <c r="PWF39" s="927">
        <f t="shared" si="717"/>
        <v>0</v>
      </c>
      <c r="PWG39" s="927">
        <f t="shared" si="717"/>
        <v>0</v>
      </c>
      <c r="PWH39" s="927">
        <f t="shared" si="717"/>
        <v>0</v>
      </c>
      <c r="PWI39" s="927">
        <f t="shared" si="717"/>
        <v>0</v>
      </c>
      <c r="PWJ39" s="927">
        <f t="shared" si="717"/>
        <v>0</v>
      </c>
      <c r="PWK39" s="927">
        <f t="shared" si="717"/>
        <v>0</v>
      </c>
      <c r="PWL39" s="927">
        <f t="shared" si="717"/>
        <v>0</v>
      </c>
      <c r="PWM39" s="927">
        <f t="shared" si="717"/>
        <v>0</v>
      </c>
      <c r="PWN39" s="927">
        <f t="shared" si="717"/>
        <v>0</v>
      </c>
      <c r="PWO39" s="927">
        <f t="shared" si="717"/>
        <v>0</v>
      </c>
      <c r="PWP39" s="927">
        <f t="shared" si="717"/>
        <v>0</v>
      </c>
      <c r="PWQ39" s="927">
        <f t="shared" si="717"/>
        <v>0</v>
      </c>
      <c r="PWR39" s="927">
        <f t="shared" si="717"/>
        <v>0</v>
      </c>
      <c r="PWS39" s="927">
        <f t="shared" si="717"/>
        <v>0</v>
      </c>
      <c r="PWT39" s="927">
        <f t="shared" si="717"/>
        <v>0</v>
      </c>
      <c r="PWU39" s="927">
        <f t="shared" si="717"/>
        <v>0</v>
      </c>
      <c r="PWV39" s="927">
        <f t="shared" si="717"/>
        <v>0</v>
      </c>
      <c r="PWW39" s="927">
        <f t="shared" si="717"/>
        <v>0</v>
      </c>
      <c r="PWX39" s="927">
        <f t="shared" si="717"/>
        <v>0</v>
      </c>
      <c r="PWY39" s="927">
        <f t="shared" si="717"/>
        <v>0</v>
      </c>
      <c r="PWZ39" s="927">
        <f t="shared" si="717"/>
        <v>0</v>
      </c>
      <c r="PXA39" s="927">
        <f t="shared" si="717"/>
        <v>0</v>
      </c>
      <c r="PXB39" s="927">
        <f t="shared" si="717"/>
        <v>0</v>
      </c>
      <c r="PXC39" s="927">
        <f t="shared" si="717"/>
        <v>0</v>
      </c>
      <c r="PXD39" s="927">
        <f t="shared" si="717"/>
        <v>0</v>
      </c>
      <c r="PXE39" s="927">
        <f t="shared" si="717"/>
        <v>0</v>
      </c>
      <c r="PXF39" s="927">
        <f t="shared" si="717"/>
        <v>0</v>
      </c>
      <c r="PXG39" s="927">
        <f t="shared" si="717"/>
        <v>0</v>
      </c>
      <c r="PXH39" s="927">
        <f t="shared" si="717"/>
        <v>0</v>
      </c>
      <c r="PXI39" s="927">
        <f t="shared" si="717"/>
        <v>0</v>
      </c>
      <c r="PXJ39" s="927">
        <f t="shared" si="717"/>
        <v>0</v>
      </c>
      <c r="PXK39" s="927">
        <f t="shared" si="717"/>
        <v>0</v>
      </c>
      <c r="PXL39" s="927">
        <f t="shared" si="717"/>
        <v>0</v>
      </c>
      <c r="PXM39" s="927">
        <f t="shared" si="717"/>
        <v>0</v>
      </c>
      <c r="PXN39" s="927">
        <f t="shared" si="717"/>
        <v>0</v>
      </c>
      <c r="PXO39" s="927">
        <f t="shared" si="717"/>
        <v>0</v>
      </c>
      <c r="PXP39" s="927">
        <f t="shared" si="717"/>
        <v>0</v>
      </c>
      <c r="PXQ39" s="927">
        <f t="shared" si="717"/>
        <v>0</v>
      </c>
      <c r="PXR39" s="927">
        <f t="shared" si="717"/>
        <v>0</v>
      </c>
      <c r="PXS39" s="927">
        <f t="shared" si="717"/>
        <v>0</v>
      </c>
      <c r="PXT39" s="927">
        <f t="shared" si="717"/>
        <v>0</v>
      </c>
      <c r="PXU39" s="927">
        <f t="shared" si="717"/>
        <v>0</v>
      </c>
      <c r="PXV39" s="927">
        <f t="shared" ref="PXV39:QAG39" si="718">+PXU39</f>
        <v>0</v>
      </c>
      <c r="PXW39" s="927">
        <f t="shared" si="718"/>
        <v>0</v>
      </c>
      <c r="PXX39" s="927">
        <f t="shared" si="718"/>
        <v>0</v>
      </c>
      <c r="PXY39" s="927">
        <f t="shared" si="718"/>
        <v>0</v>
      </c>
      <c r="PXZ39" s="927">
        <f t="shared" si="718"/>
        <v>0</v>
      </c>
      <c r="PYA39" s="927">
        <f t="shared" si="718"/>
        <v>0</v>
      </c>
      <c r="PYB39" s="927">
        <f t="shared" si="718"/>
        <v>0</v>
      </c>
      <c r="PYC39" s="927">
        <f t="shared" si="718"/>
        <v>0</v>
      </c>
      <c r="PYD39" s="927">
        <f t="shared" si="718"/>
        <v>0</v>
      </c>
      <c r="PYE39" s="927">
        <f t="shared" si="718"/>
        <v>0</v>
      </c>
      <c r="PYF39" s="927">
        <f t="shared" si="718"/>
        <v>0</v>
      </c>
      <c r="PYG39" s="927">
        <f t="shared" si="718"/>
        <v>0</v>
      </c>
      <c r="PYH39" s="927">
        <f t="shared" si="718"/>
        <v>0</v>
      </c>
      <c r="PYI39" s="927">
        <f t="shared" si="718"/>
        <v>0</v>
      </c>
      <c r="PYJ39" s="927">
        <f t="shared" si="718"/>
        <v>0</v>
      </c>
      <c r="PYK39" s="927">
        <f t="shared" si="718"/>
        <v>0</v>
      </c>
      <c r="PYL39" s="927">
        <f t="shared" si="718"/>
        <v>0</v>
      </c>
      <c r="PYM39" s="927">
        <f t="shared" si="718"/>
        <v>0</v>
      </c>
      <c r="PYN39" s="927">
        <f t="shared" si="718"/>
        <v>0</v>
      </c>
      <c r="PYO39" s="927">
        <f t="shared" si="718"/>
        <v>0</v>
      </c>
      <c r="PYP39" s="927">
        <f t="shared" si="718"/>
        <v>0</v>
      </c>
      <c r="PYQ39" s="927">
        <f t="shared" si="718"/>
        <v>0</v>
      </c>
      <c r="PYR39" s="927">
        <f t="shared" si="718"/>
        <v>0</v>
      </c>
      <c r="PYS39" s="927">
        <f t="shared" si="718"/>
        <v>0</v>
      </c>
      <c r="PYT39" s="927">
        <f t="shared" si="718"/>
        <v>0</v>
      </c>
      <c r="PYU39" s="927">
        <f t="shared" si="718"/>
        <v>0</v>
      </c>
      <c r="PYV39" s="927">
        <f t="shared" si="718"/>
        <v>0</v>
      </c>
      <c r="PYW39" s="927">
        <f t="shared" si="718"/>
        <v>0</v>
      </c>
      <c r="PYX39" s="927">
        <f t="shared" si="718"/>
        <v>0</v>
      </c>
      <c r="PYY39" s="927">
        <f t="shared" si="718"/>
        <v>0</v>
      </c>
      <c r="PYZ39" s="927">
        <f t="shared" si="718"/>
        <v>0</v>
      </c>
      <c r="PZA39" s="927">
        <f t="shared" si="718"/>
        <v>0</v>
      </c>
      <c r="PZB39" s="927">
        <f t="shared" si="718"/>
        <v>0</v>
      </c>
      <c r="PZC39" s="927">
        <f t="shared" si="718"/>
        <v>0</v>
      </c>
      <c r="PZD39" s="927">
        <f t="shared" si="718"/>
        <v>0</v>
      </c>
      <c r="PZE39" s="927">
        <f t="shared" si="718"/>
        <v>0</v>
      </c>
      <c r="PZF39" s="927">
        <f t="shared" si="718"/>
        <v>0</v>
      </c>
      <c r="PZG39" s="927">
        <f t="shared" si="718"/>
        <v>0</v>
      </c>
      <c r="PZH39" s="927">
        <f t="shared" si="718"/>
        <v>0</v>
      </c>
      <c r="PZI39" s="927">
        <f t="shared" si="718"/>
        <v>0</v>
      </c>
      <c r="PZJ39" s="927">
        <f t="shared" si="718"/>
        <v>0</v>
      </c>
      <c r="PZK39" s="927">
        <f t="shared" si="718"/>
        <v>0</v>
      </c>
      <c r="PZL39" s="927">
        <f t="shared" si="718"/>
        <v>0</v>
      </c>
      <c r="PZM39" s="927">
        <f t="shared" si="718"/>
        <v>0</v>
      </c>
      <c r="PZN39" s="927">
        <f t="shared" si="718"/>
        <v>0</v>
      </c>
      <c r="PZO39" s="927">
        <f t="shared" si="718"/>
        <v>0</v>
      </c>
      <c r="PZP39" s="927">
        <f t="shared" si="718"/>
        <v>0</v>
      </c>
      <c r="PZQ39" s="927">
        <f t="shared" si="718"/>
        <v>0</v>
      </c>
      <c r="PZR39" s="927">
        <f t="shared" si="718"/>
        <v>0</v>
      </c>
      <c r="PZS39" s="927">
        <f t="shared" si="718"/>
        <v>0</v>
      </c>
      <c r="PZT39" s="927">
        <f t="shared" si="718"/>
        <v>0</v>
      </c>
      <c r="PZU39" s="927">
        <f t="shared" si="718"/>
        <v>0</v>
      </c>
      <c r="PZV39" s="927">
        <f t="shared" si="718"/>
        <v>0</v>
      </c>
      <c r="PZW39" s="927">
        <f t="shared" si="718"/>
        <v>0</v>
      </c>
      <c r="PZX39" s="927">
        <f t="shared" si="718"/>
        <v>0</v>
      </c>
      <c r="PZY39" s="927">
        <f t="shared" si="718"/>
        <v>0</v>
      </c>
      <c r="PZZ39" s="927">
        <f t="shared" si="718"/>
        <v>0</v>
      </c>
      <c r="QAA39" s="927">
        <f t="shared" si="718"/>
        <v>0</v>
      </c>
      <c r="QAB39" s="927">
        <f t="shared" si="718"/>
        <v>0</v>
      </c>
      <c r="QAC39" s="927">
        <f t="shared" si="718"/>
        <v>0</v>
      </c>
      <c r="QAD39" s="927">
        <f t="shared" si="718"/>
        <v>0</v>
      </c>
      <c r="QAE39" s="927">
        <f t="shared" si="718"/>
        <v>0</v>
      </c>
      <c r="QAF39" s="927">
        <f t="shared" si="718"/>
        <v>0</v>
      </c>
      <c r="QAG39" s="927">
        <f t="shared" si="718"/>
        <v>0</v>
      </c>
      <c r="QAH39" s="927">
        <f t="shared" ref="QAH39:QCS39" si="719">+QAG39</f>
        <v>0</v>
      </c>
      <c r="QAI39" s="927">
        <f t="shared" si="719"/>
        <v>0</v>
      </c>
      <c r="QAJ39" s="927">
        <f t="shared" si="719"/>
        <v>0</v>
      </c>
      <c r="QAK39" s="927">
        <f t="shared" si="719"/>
        <v>0</v>
      </c>
      <c r="QAL39" s="927">
        <f t="shared" si="719"/>
        <v>0</v>
      </c>
      <c r="QAM39" s="927">
        <f t="shared" si="719"/>
        <v>0</v>
      </c>
      <c r="QAN39" s="927">
        <f t="shared" si="719"/>
        <v>0</v>
      </c>
      <c r="QAO39" s="927">
        <f t="shared" si="719"/>
        <v>0</v>
      </c>
      <c r="QAP39" s="927">
        <f t="shared" si="719"/>
        <v>0</v>
      </c>
      <c r="QAQ39" s="927">
        <f t="shared" si="719"/>
        <v>0</v>
      </c>
      <c r="QAR39" s="927">
        <f t="shared" si="719"/>
        <v>0</v>
      </c>
      <c r="QAS39" s="927">
        <f t="shared" si="719"/>
        <v>0</v>
      </c>
      <c r="QAT39" s="927">
        <f t="shared" si="719"/>
        <v>0</v>
      </c>
      <c r="QAU39" s="927">
        <f t="shared" si="719"/>
        <v>0</v>
      </c>
      <c r="QAV39" s="927">
        <f t="shared" si="719"/>
        <v>0</v>
      </c>
      <c r="QAW39" s="927">
        <f t="shared" si="719"/>
        <v>0</v>
      </c>
      <c r="QAX39" s="927">
        <f t="shared" si="719"/>
        <v>0</v>
      </c>
      <c r="QAY39" s="927">
        <f t="shared" si="719"/>
        <v>0</v>
      </c>
      <c r="QAZ39" s="927">
        <f t="shared" si="719"/>
        <v>0</v>
      </c>
      <c r="QBA39" s="927">
        <f t="shared" si="719"/>
        <v>0</v>
      </c>
      <c r="QBB39" s="927">
        <f t="shared" si="719"/>
        <v>0</v>
      </c>
      <c r="QBC39" s="927">
        <f t="shared" si="719"/>
        <v>0</v>
      </c>
      <c r="QBD39" s="927">
        <f t="shared" si="719"/>
        <v>0</v>
      </c>
      <c r="QBE39" s="927">
        <f t="shared" si="719"/>
        <v>0</v>
      </c>
      <c r="QBF39" s="927">
        <f t="shared" si="719"/>
        <v>0</v>
      </c>
      <c r="QBG39" s="927">
        <f t="shared" si="719"/>
        <v>0</v>
      </c>
      <c r="QBH39" s="927">
        <f t="shared" si="719"/>
        <v>0</v>
      </c>
      <c r="QBI39" s="927">
        <f t="shared" si="719"/>
        <v>0</v>
      </c>
      <c r="QBJ39" s="927">
        <f t="shared" si="719"/>
        <v>0</v>
      </c>
      <c r="QBK39" s="927">
        <f t="shared" si="719"/>
        <v>0</v>
      </c>
      <c r="QBL39" s="927">
        <f t="shared" si="719"/>
        <v>0</v>
      </c>
      <c r="QBM39" s="927">
        <f t="shared" si="719"/>
        <v>0</v>
      </c>
      <c r="QBN39" s="927">
        <f t="shared" si="719"/>
        <v>0</v>
      </c>
      <c r="QBO39" s="927">
        <f t="shared" si="719"/>
        <v>0</v>
      </c>
      <c r="QBP39" s="927">
        <f t="shared" si="719"/>
        <v>0</v>
      </c>
      <c r="QBQ39" s="927">
        <f t="shared" si="719"/>
        <v>0</v>
      </c>
      <c r="QBR39" s="927">
        <f t="shared" si="719"/>
        <v>0</v>
      </c>
      <c r="QBS39" s="927">
        <f t="shared" si="719"/>
        <v>0</v>
      </c>
      <c r="QBT39" s="927">
        <f t="shared" si="719"/>
        <v>0</v>
      </c>
      <c r="QBU39" s="927">
        <f t="shared" si="719"/>
        <v>0</v>
      </c>
      <c r="QBV39" s="927">
        <f t="shared" si="719"/>
        <v>0</v>
      </c>
      <c r="QBW39" s="927">
        <f t="shared" si="719"/>
        <v>0</v>
      </c>
      <c r="QBX39" s="927">
        <f t="shared" si="719"/>
        <v>0</v>
      </c>
      <c r="QBY39" s="927">
        <f t="shared" si="719"/>
        <v>0</v>
      </c>
      <c r="QBZ39" s="927">
        <f t="shared" si="719"/>
        <v>0</v>
      </c>
      <c r="QCA39" s="927">
        <f t="shared" si="719"/>
        <v>0</v>
      </c>
      <c r="QCB39" s="927">
        <f t="shared" si="719"/>
        <v>0</v>
      </c>
      <c r="QCC39" s="927">
        <f t="shared" si="719"/>
        <v>0</v>
      </c>
      <c r="QCD39" s="927">
        <f t="shared" si="719"/>
        <v>0</v>
      </c>
      <c r="QCE39" s="927">
        <f t="shared" si="719"/>
        <v>0</v>
      </c>
      <c r="QCF39" s="927">
        <f t="shared" si="719"/>
        <v>0</v>
      </c>
      <c r="QCG39" s="927">
        <f t="shared" si="719"/>
        <v>0</v>
      </c>
      <c r="QCH39" s="927">
        <f t="shared" si="719"/>
        <v>0</v>
      </c>
      <c r="QCI39" s="927">
        <f t="shared" si="719"/>
        <v>0</v>
      </c>
      <c r="QCJ39" s="927">
        <f t="shared" si="719"/>
        <v>0</v>
      </c>
      <c r="QCK39" s="927">
        <f t="shared" si="719"/>
        <v>0</v>
      </c>
      <c r="QCL39" s="927">
        <f t="shared" si="719"/>
        <v>0</v>
      </c>
      <c r="QCM39" s="927">
        <f t="shared" si="719"/>
        <v>0</v>
      </c>
      <c r="QCN39" s="927">
        <f t="shared" si="719"/>
        <v>0</v>
      </c>
      <c r="QCO39" s="927">
        <f t="shared" si="719"/>
        <v>0</v>
      </c>
      <c r="QCP39" s="927">
        <f t="shared" si="719"/>
        <v>0</v>
      </c>
      <c r="QCQ39" s="927">
        <f t="shared" si="719"/>
        <v>0</v>
      </c>
      <c r="QCR39" s="927">
        <f t="shared" si="719"/>
        <v>0</v>
      </c>
      <c r="QCS39" s="927">
        <f t="shared" si="719"/>
        <v>0</v>
      </c>
      <c r="QCT39" s="927">
        <f t="shared" ref="QCT39:QFE39" si="720">+QCS39</f>
        <v>0</v>
      </c>
      <c r="QCU39" s="927">
        <f t="shared" si="720"/>
        <v>0</v>
      </c>
      <c r="QCV39" s="927">
        <f t="shared" si="720"/>
        <v>0</v>
      </c>
      <c r="QCW39" s="927">
        <f t="shared" si="720"/>
        <v>0</v>
      </c>
      <c r="QCX39" s="927">
        <f t="shared" si="720"/>
        <v>0</v>
      </c>
      <c r="QCY39" s="927">
        <f t="shared" si="720"/>
        <v>0</v>
      </c>
      <c r="QCZ39" s="927">
        <f t="shared" si="720"/>
        <v>0</v>
      </c>
      <c r="QDA39" s="927">
        <f t="shared" si="720"/>
        <v>0</v>
      </c>
      <c r="QDB39" s="927">
        <f t="shared" si="720"/>
        <v>0</v>
      </c>
      <c r="QDC39" s="927">
        <f t="shared" si="720"/>
        <v>0</v>
      </c>
      <c r="QDD39" s="927">
        <f t="shared" si="720"/>
        <v>0</v>
      </c>
      <c r="QDE39" s="927">
        <f t="shared" si="720"/>
        <v>0</v>
      </c>
      <c r="QDF39" s="927">
        <f t="shared" si="720"/>
        <v>0</v>
      </c>
      <c r="QDG39" s="927">
        <f t="shared" si="720"/>
        <v>0</v>
      </c>
      <c r="QDH39" s="927">
        <f t="shared" si="720"/>
        <v>0</v>
      </c>
      <c r="QDI39" s="927">
        <f t="shared" si="720"/>
        <v>0</v>
      </c>
      <c r="QDJ39" s="927">
        <f t="shared" si="720"/>
        <v>0</v>
      </c>
      <c r="QDK39" s="927">
        <f t="shared" si="720"/>
        <v>0</v>
      </c>
      <c r="QDL39" s="927">
        <f t="shared" si="720"/>
        <v>0</v>
      </c>
      <c r="QDM39" s="927">
        <f t="shared" si="720"/>
        <v>0</v>
      </c>
      <c r="QDN39" s="927">
        <f t="shared" si="720"/>
        <v>0</v>
      </c>
      <c r="QDO39" s="927">
        <f t="shared" si="720"/>
        <v>0</v>
      </c>
      <c r="QDP39" s="927">
        <f t="shared" si="720"/>
        <v>0</v>
      </c>
      <c r="QDQ39" s="927">
        <f t="shared" si="720"/>
        <v>0</v>
      </c>
      <c r="QDR39" s="927">
        <f t="shared" si="720"/>
        <v>0</v>
      </c>
      <c r="QDS39" s="927">
        <f t="shared" si="720"/>
        <v>0</v>
      </c>
      <c r="QDT39" s="927">
        <f t="shared" si="720"/>
        <v>0</v>
      </c>
      <c r="QDU39" s="927">
        <f t="shared" si="720"/>
        <v>0</v>
      </c>
      <c r="QDV39" s="927">
        <f t="shared" si="720"/>
        <v>0</v>
      </c>
      <c r="QDW39" s="927">
        <f t="shared" si="720"/>
        <v>0</v>
      </c>
      <c r="QDX39" s="927">
        <f t="shared" si="720"/>
        <v>0</v>
      </c>
      <c r="QDY39" s="927">
        <f t="shared" si="720"/>
        <v>0</v>
      </c>
      <c r="QDZ39" s="927">
        <f t="shared" si="720"/>
        <v>0</v>
      </c>
      <c r="QEA39" s="927">
        <f t="shared" si="720"/>
        <v>0</v>
      </c>
      <c r="QEB39" s="927">
        <f t="shared" si="720"/>
        <v>0</v>
      </c>
      <c r="QEC39" s="927">
        <f t="shared" si="720"/>
        <v>0</v>
      </c>
      <c r="QED39" s="927">
        <f t="shared" si="720"/>
        <v>0</v>
      </c>
      <c r="QEE39" s="927">
        <f t="shared" si="720"/>
        <v>0</v>
      </c>
      <c r="QEF39" s="927">
        <f t="shared" si="720"/>
        <v>0</v>
      </c>
      <c r="QEG39" s="927">
        <f t="shared" si="720"/>
        <v>0</v>
      </c>
      <c r="QEH39" s="927">
        <f t="shared" si="720"/>
        <v>0</v>
      </c>
      <c r="QEI39" s="927">
        <f t="shared" si="720"/>
        <v>0</v>
      </c>
      <c r="QEJ39" s="927">
        <f t="shared" si="720"/>
        <v>0</v>
      </c>
      <c r="QEK39" s="927">
        <f t="shared" si="720"/>
        <v>0</v>
      </c>
      <c r="QEL39" s="927">
        <f t="shared" si="720"/>
        <v>0</v>
      </c>
      <c r="QEM39" s="927">
        <f t="shared" si="720"/>
        <v>0</v>
      </c>
      <c r="QEN39" s="927">
        <f t="shared" si="720"/>
        <v>0</v>
      </c>
      <c r="QEO39" s="927">
        <f t="shared" si="720"/>
        <v>0</v>
      </c>
      <c r="QEP39" s="927">
        <f t="shared" si="720"/>
        <v>0</v>
      </c>
      <c r="QEQ39" s="927">
        <f t="shared" si="720"/>
        <v>0</v>
      </c>
      <c r="QER39" s="927">
        <f t="shared" si="720"/>
        <v>0</v>
      </c>
      <c r="QES39" s="927">
        <f t="shared" si="720"/>
        <v>0</v>
      </c>
      <c r="QET39" s="927">
        <f t="shared" si="720"/>
        <v>0</v>
      </c>
      <c r="QEU39" s="927">
        <f t="shared" si="720"/>
        <v>0</v>
      </c>
      <c r="QEV39" s="927">
        <f t="shared" si="720"/>
        <v>0</v>
      </c>
      <c r="QEW39" s="927">
        <f t="shared" si="720"/>
        <v>0</v>
      </c>
      <c r="QEX39" s="927">
        <f t="shared" si="720"/>
        <v>0</v>
      </c>
      <c r="QEY39" s="927">
        <f t="shared" si="720"/>
        <v>0</v>
      </c>
      <c r="QEZ39" s="927">
        <f t="shared" si="720"/>
        <v>0</v>
      </c>
      <c r="QFA39" s="927">
        <f t="shared" si="720"/>
        <v>0</v>
      </c>
      <c r="QFB39" s="927">
        <f t="shared" si="720"/>
        <v>0</v>
      </c>
      <c r="QFC39" s="927">
        <f t="shared" si="720"/>
        <v>0</v>
      </c>
      <c r="QFD39" s="927">
        <f t="shared" si="720"/>
        <v>0</v>
      </c>
      <c r="QFE39" s="927">
        <f t="shared" si="720"/>
        <v>0</v>
      </c>
      <c r="QFF39" s="927">
        <f t="shared" ref="QFF39:QHQ39" si="721">+QFE39</f>
        <v>0</v>
      </c>
      <c r="QFG39" s="927">
        <f t="shared" si="721"/>
        <v>0</v>
      </c>
      <c r="QFH39" s="927">
        <f t="shared" si="721"/>
        <v>0</v>
      </c>
      <c r="QFI39" s="927">
        <f t="shared" si="721"/>
        <v>0</v>
      </c>
      <c r="QFJ39" s="927">
        <f t="shared" si="721"/>
        <v>0</v>
      </c>
      <c r="QFK39" s="927">
        <f t="shared" si="721"/>
        <v>0</v>
      </c>
      <c r="QFL39" s="927">
        <f t="shared" si="721"/>
        <v>0</v>
      </c>
      <c r="QFM39" s="927">
        <f t="shared" si="721"/>
        <v>0</v>
      </c>
      <c r="QFN39" s="927">
        <f t="shared" si="721"/>
        <v>0</v>
      </c>
      <c r="QFO39" s="927">
        <f t="shared" si="721"/>
        <v>0</v>
      </c>
      <c r="QFP39" s="927">
        <f t="shared" si="721"/>
        <v>0</v>
      </c>
      <c r="QFQ39" s="927">
        <f t="shared" si="721"/>
        <v>0</v>
      </c>
      <c r="QFR39" s="927">
        <f t="shared" si="721"/>
        <v>0</v>
      </c>
      <c r="QFS39" s="927">
        <f t="shared" si="721"/>
        <v>0</v>
      </c>
      <c r="QFT39" s="927">
        <f t="shared" si="721"/>
        <v>0</v>
      </c>
      <c r="QFU39" s="927">
        <f t="shared" si="721"/>
        <v>0</v>
      </c>
      <c r="QFV39" s="927">
        <f t="shared" si="721"/>
        <v>0</v>
      </c>
      <c r="QFW39" s="927">
        <f t="shared" si="721"/>
        <v>0</v>
      </c>
      <c r="QFX39" s="927">
        <f t="shared" si="721"/>
        <v>0</v>
      </c>
      <c r="QFY39" s="927">
        <f t="shared" si="721"/>
        <v>0</v>
      </c>
      <c r="QFZ39" s="927">
        <f t="shared" si="721"/>
        <v>0</v>
      </c>
      <c r="QGA39" s="927">
        <f t="shared" si="721"/>
        <v>0</v>
      </c>
      <c r="QGB39" s="927">
        <f t="shared" si="721"/>
        <v>0</v>
      </c>
      <c r="QGC39" s="927">
        <f t="shared" si="721"/>
        <v>0</v>
      </c>
      <c r="QGD39" s="927">
        <f t="shared" si="721"/>
        <v>0</v>
      </c>
      <c r="QGE39" s="927">
        <f t="shared" si="721"/>
        <v>0</v>
      </c>
      <c r="QGF39" s="927">
        <f t="shared" si="721"/>
        <v>0</v>
      </c>
      <c r="QGG39" s="927">
        <f t="shared" si="721"/>
        <v>0</v>
      </c>
      <c r="QGH39" s="927">
        <f t="shared" si="721"/>
        <v>0</v>
      </c>
      <c r="QGI39" s="927">
        <f t="shared" si="721"/>
        <v>0</v>
      </c>
      <c r="QGJ39" s="927">
        <f t="shared" si="721"/>
        <v>0</v>
      </c>
      <c r="QGK39" s="927">
        <f t="shared" si="721"/>
        <v>0</v>
      </c>
      <c r="QGL39" s="927">
        <f t="shared" si="721"/>
        <v>0</v>
      </c>
      <c r="QGM39" s="927">
        <f t="shared" si="721"/>
        <v>0</v>
      </c>
      <c r="QGN39" s="927">
        <f t="shared" si="721"/>
        <v>0</v>
      </c>
      <c r="QGO39" s="927">
        <f t="shared" si="721"/>
        <v>0</v>
      </c>
      <c r="QGP39" s="927">
        <f t="shared" si="721"/>
        <v>0</v>
      </c>
      <c r="QGQ39" s="927">
        <f t="shared" si="721"/>
        <v>0</v>
      </c>
      <c r="QGR39" s="927">
        <f t="shared" si="721"/>
        <v>0</v>
      </c>
      <c r="QGS39" s="927">
        <f t="shared" si="721"/>
        <v>0</v>
      </c>
      <c r="QGT39" s="927">
        <f t="shared" si="721"/>
        <v>0</v>
      </c>
      <c r="QGU39" s="927">
        <f t="shared" si="721"/>
        <v>0</v>
      </c>
      <c r="QGV39" s="927">
        <f t="shared" si="721"/>
        <v>0</v>
      </c>
      <c r="QGW39" s="927">
        <f t="shared" si="721"/>
        <v>0</v>
      </c>
      <c r="QGX39" s="927">
        <f t="shared" si="721"/>
        <v>0</v>
      </c>
      <c r="QGY39" s="927">
        <f t="shared" si="721"/>
        <v>0</v>
      </c>
      <c r="QGZ39" s="927">
        <f t="shared" si="721"/>
        <v>0</v>
      </c>
      <c r="QHA39" s="927">
        <f t="shared" si="721"/>
        <v>0</v>
      </c>
      <c r="QHB39" s="927">
        <f t="shared" si="721"/>
        <v>0</v>
      </c>
      <c r="QHC39" s="927">
        <f t="shared" si="721"/>
        <v>0</v>
      </c>
      <c r="QHD39" s="927">
        <f t="shared" si="721"/>
        <v>0</v>
      </c>
      <c r="QHE39" s="927">
        <f t="shared" si="721"/>
        <v>0</v>
      </c>
      <c r="QHF39" s="927">
        <f t="shared" si="721"/>
        <v>0</v>
      </c>
      <c r="QHG39" s="927">
        <f t="shared" si="721"/>
        <v>0</v>
      </c>
      <c r="QHH39" s="927">
        <f t="shared" si="721"/>
        <v>0</v>
      </c>
      <c r="QHI39" s="927">
        <f t="shared" si="721"/>
        <v>0</v>
      </c>
      <c r="QHJ39" s="927">
        <f t="shared" si="721"/>
        <v>0</v>
      </c>
      <c r="QHK39" s="927">
        <f t="shared" si="721"/>
        <v>0</v>
      </c>
      <c r="QHL39" s="927">
        <f t="shared" si="721"/>
        <v>0</v>
      </c>
      <c r="QHM39" s="927">
        <f t="shared" si="721"/>
        <v>0</v>
      </c>
      <c r="QHN39" s="927">
        <f t="shared" si="721"/>
        <v>0</v>
      </c>
      <c r="QHO39" s="927">
        <f t="shared" si="721"/>
        <v>0</v>
      </c>
      <c r="QHP39" s="927">
        <f t="shared" si="721"/>
        <v>0</v>
      </c>
      <c r="QHQ39" s="927">
        <f t="shared" si="721"/>
        <v>0</v>
      </c>
      <c r="QHR39" s="927">
        <f t="shared" ref="QHR39:QKC39" si="722">+QHQ39</f>
        <v>0</v>
      </c>
      <c r="QHS39" s="927">
        <f t="shared" si="722"/>
        <v>0</v>
      </c>
      <c r="QHT39" s="927">
        <f t="shared" si="722"/>
        <v>0</v>
      </c>
      <c r="QHU39" s="927">
        <f t="shared" si="722"/>
        <v>0</v>
      </c>
      <c r="QHV39" s="927">
        <f t="shared" si="722"/>
        <v>0</v>
      </c>
      <c r="QHW39" s="927">
        <f t="shared" si="722"/>
        <v>0</v>
      </c>
      <c r="QHX39" s="927">
        <f t="shared" si="722"/>
        <v>0</v>
      </c>
      <c r="QHY39" s="927">
        <f t="shared" si="722"/>
        <v>0</v>
      </c>
      <c r="QHZ39" s="927">
        <f t="shared" si="722"/>
        <v>0</v>
      </c>
      <c r="QIA39" s="927">
        <f t="shared" si="722"/>
        <v>0</v>
      </c>
      <c r="QIB39" s="927">
        <f t="shared" si="722"/>
        <v>0</v>
      </c>
      <c r="QIC39" s="927">
        <f t="shared" si="722"/>
        <v>0</v>
      </c>
      <c r="QID39" s="927">
        <f t="shared" si="722"/>
        <v>0</v>
      </c>
      <c r="QIE39" s="927">
        <f t="shared" si="722"/>
        <v>0</v>
      </c>
      <c r="QIF39" s="927">
        <f t="shared" si="722"/>
        <v>0</v>
      </c>
      <c r="QIG39" s="927">
        <f t="shared" si="722"/>
        <v>0</v>
      </c>
      <c r="QIH39" s="927">
        <f t="shared" si="722"/>
        <v>0</v>
      </c>
      <c r="QII39" s="927">
        <f t="shared" si="722"/>
        <v>0</v>
      </c>
      <c r="QIJ39" s="927">
        <f t="shared" si="722"/>
        <v>0</v>
      </c>
      <c r="QIK39" s="927">
        <f t="shared" si="722"/>
        <v>0</v>
      </c>
      <c r="QIL39" s="927">
        <f t="shared" si="722"/>
        <v>0</v>
      </c>
      <c r="QIM39" s="927">
        <f t="shared" si="722"/>
        <v>0</v>
      </c>
      <c r="QIN39" s="927">
        <f t="shared" si="722"/>
        <v>0</v>
      </c>
      <c r="QIO39" s="927">
        <f t="shared" si="722"/>
        <v>0</v>
      </c>
      <c r="QIP39" s="927">
        <f t="shared" si="722"/>
        <v>0</v>
      </c>
      <c r="QIQ39" s="927">
        <f t="shared" si="722"/>
        <v>0</v>
      </c>
      <c r="QIR39" s="927">
        <f t="shared" si="722"/>
        <v>0</v>
      </c>
      <c r="QIS39" s="927">
        <f t="shared" si="722"/>
        <v>0</v>
      </c>
      <c r="QIT39" s="927">
        <f t="shared" si="722"/>
        <v>0</v>
      </c>
      <c r="QIU39" s="927">
        <f t="shared" si="722"/>
        <v>0</v>
      </c>
      <c r="QIV39" s="927">
        <f t="shared" si="722"/>
        <v>0</v>
      </c>
      <c r="QIW39" s="927">
        <f t="shared" si="722"/>
        <v>0</v>
      </c>
      <c r="QIX39" s="927">
        <f t="shared" si="722"/>
        <v>0</v>
      </c>
      <c r="QIY39" s="927">
        <f t="shared" si="722"/>
        <v>0</v>
      </c>
      <c r="QIZ39" s="927">
        <f t="shared" si="722"/>
        <v>0</v>
      </c>
      <c r="QJA39" s="927">
        <f t="shared" si="722"/>
        <v>0</v>
      </c>
      <c r="QJB39" s="927">
        <f t="shared" si="722"/>
        <v>0</v>
      </c>
      <c r="QJC39" s="927">
        <f t="shared" si="722"/>
        <v>0</v>
      </c>
      <c r="QJD39" s="927">
        <f t="shared" si="722"/>
        <v>0</v>
      </c>
      <c r="QJE39" s="927">
        <f t="shared" si="722"/>
        <v>0</v>
      </c>
      <c r="QJF39" s="927">
        <f t="shared" si="722"/>
        <v>0</v>
      </c>
      <c r="QJG39" s="927">
        <f t="shared" si="722"/>
        <v>0</v>
      </c>
      <c r="QJH39" s="927">
        <f t="shared" si="722"/>
        <v>0</v>
      </c>
      <c r="QJI39" s="927">
        <f t="shared" si="722"/>
        <v>0</v>
      </c>
      <c r="QJJ39" s="927">
        <f t="shared" si="722"/>
        <v>0</v>
      </c>
      <c r="QJK39" s="927">
        <f t="shared" si="722"/>
        <v>0</v>
      </c>
      <c r="QJL39" s="927">
        <f t="shared" si="722"/>
        <v>0</v>
      </c>
      <c r="QJM39" s="927">
        <f t="shared" si="722"/>
        <v>0</v>
      </c>
      <c r="QJN39" s="927">
        <f t="shared" si="722"/>
        <v>0</v>
      </c>
      <c r="QJO39" s="927">
        <f t="shared" si="722"/>
        <v>0</v>
      </c>
      <c r="QJP39" s="927">
        <f t="shared" si="722"/>
        <v>0</v>
      </c>
      <c r="QJQ39" s="927">
        <f t="shared" si="722"/>
        <v>0</v>
      </c>
      <c r="QJR39" s="927">
        <f t="shared" si="722"/>
        <v>0</v>
      </c>
      <c r="QJS39" s="927">
        <f t="shared" si="722"/>
        <v>0</v>
      </c>
      <c r="QJT39" s="927">
        <f t="shared" si="722"/>
        <v>0</v>
      </c>
      <c r="QJU39" s="927">
        <f t="shared" si="722"/>
        <v>0</v>
      </c>
      <c r="QJV39" s="927">
        <f t="shared" si="722"/>
        <v>0</v>
      </c>
      <c r="QJW39" s="927">
        <f t="shared" si="722"/>
        <v>0</v>
      </c>
      <c r="QJX39" s="927">
        <f t="shared" si="722"/>
        <v>0</v>
      </c>
      <c r="QJY39" s="927">
        <f t="shared" si="722"/>
        <v>0</v>
      </c>
      <c r="QJZ39" s="927">
        <f t="shared" si="722"/>
        <v>0</v>
      </c>
      <c r="QKA39" s="927">
        <f t="shared" si="722"/>
        <v>0</v>
      </c>
      <c r="QKB39" s="927">
        <f t="shared" si="722"/>
        <v>0</v>
      </c>
      <c r="QKC39" s="927">
        <f t="shared" si="722"/>
        <v>0</v>
      </c>
      <c r="QKD39" s="927">
        <f t="shared" ref="QKD39:QMO39" si="723">+QKC39</f>
        <v>0</v>
      </c>
      <c r="QKE39" s="927">
        <f t="shared" si="723"/>
        <v>0</v>
      </c>
      <c r="QKF39" s="927">
        <f t="shared" si="723"/>
        <v>0</v>
      </c>
      <c r="QKG39" s="927">
        <f t="shared" si="723"/>
        <v>0</v>
      </c>
      <c r="QKH39" s="927">
        <f t="shared" si="723"/>
        <v>0</v>
      </c>
      <c r="QKI39" s="927">
        <f t="shared" si="723"/>
        <v>0</v>
      </c>
      <c r="QKJ39" s="927">
        <f t="shared" si="723"/>
        <v>0</v>
      </c>
      <c r="QKK39" s="927">
        <f t="shared" si="723"/>
        <v>0</v>
      </c>
      <c r="QKL39" s="927">
        <f t="shared" si="723"/>
        <v>0</v>
      </c>
      <c r="QKM39" s="927">
        <f t="shared" si="723"/>
        <v>0</v>
      </c>
      <c r="QKN39" s="927">
        <f t="shared" si="723"/>
        <v>0</v>
      </c>
      <c r="QKO39" s="927">
        <f t="shared" si="723"/>
        <v>0</v>
      </c>
      <c r="QKP39" s="927">
        <f t="shared" si="723"/>
        <v>0</v>
      </c>
      <c r="QKQ39" s="927">
        <f t="shared" si="723"/>
        <v>0</v>
      </c>
      <c r="QKR39" s="927">
        <f t="shared" si="723"/>
        <v>0</v>
      </c>
      <c r="QKS39" s="927">
        <f t="shared" si="723"/>
        <v>0</v>
      </c>
      <c r="QKT39" s="927">
        <f t="shared" si="723"/>
        <v>0</v>
      </c>
      <c r="QKU39" s="927">
        <f t="shared" si="723"/>
        <v>0</v>
      </c>
      <c r="QKV39" s="927">
        <f t="shared" si="723"/>
        <v>0</v>
      </c>
      <c r="QKW39" s="927">
        <f t="shared" si="723"/>
        <v>0</v>
      </c>
      <c r="QKX39" s="927">
        <f t="shared" si="723"/>
        <v>0</v>
      </c>
      <c r="QKY39" s="927">
        <f t="shared" si="723"/>
        <v>0</v>
      </c>
      <c r="QKZ39" s="927">
        <f t="shared" si="723"/>
        <v>0</v>
      </c>
      <c r="QLA39" s="927">
        <f t="shared" si="723"/>
        <v>0</v>
      </c>
      <c r="QLB39" s="927">
        <f t="shared" si="723"/>
        <v>0</v>
      </c>
      <c r="QLC39" s="927">
        <f t="shared" si="723"/>
        <v>0</v>
      </c>
      <c r="QLD39" s="927">
        <f t="shared" si="723"/>
        <v>0</v>
      </c>
      <c r="QLE39" s="927">
        <f t="shared" si="723"/>
        <v>0</v>
      </c>
      <c r="QLF39" s="927">
        <f t="shared" si="723"/>
        <v>0</v>
      </c>
      <c r="QLG39" s="927">
        <f t="shared" si="723"/>
        <v>0</v>
      </c>
      <c r="QLH39" s="927">
        <f t="shared" si="723"/>
        <v>0</v>
      </c>
      <c r="QLI39" s="927">
        <f t="shared" si="723"/>
        <v>0</v>
      </c>
      <c r="QLJ39" s="927">
        <f t="shared" si="723"/>
        <v>0</v>
      </c>
      <c r="QLK39" s="927">
        <f t="shared" si="723"/>
        <v>0</v>
      </c>
      <c r="QLL39" s="927">
        <f t="shared" si="723"/>
        <v>0</v>
      </c>
      <c r="QLM39" s="927">
        <f t="shared" si="723"/>
        <v>0</v>
      </c>
      <c r="QLN39" s="927">
        <f t="shared" si="723"/>
        <v>0</v>
      </c>
      <c r="QLO39" s="927">
        <f t="shared" si="723"/>
        <v>0</v>
      </c>
      <c r="QLP39" s="927">
        <f t="shared" si="723"/>
        <v>0</v>
      </c>
      <c r="QLQ39" s="927">
        <f t="shared" si="723"/>
        <v>0</v>
      </c>
      <c r="QLR39" s="927">
        <f t="shared" si="723"/>
        <v>0</v>
      </c>
      <c r="QLS39" s="927">
        <f t="shared" si="723"/>
        <v>0</v>
      </c>
      <c r="QLT39" s="927">
        <f t="shared" si="723"/>
        <v>0</v>
      </c>
      <c r="QLU39" s="927">
        <f t="shared" si="723"/>
        <v>0</v>
      </c>
      <c r="QLV39" s="927">
        <f t="shared" si="723"/>
        <v>0</v>
      </c>
      <c r="QLW39" s="927">
        <f t="shared" si="723"/>
        <v>0</v>
      </c>
      <c r="QLX39" s="927">
        <f t="shared" si="723"/>
        <v>0</v>
      </c>
      <c r="QLY39" s="927">
        <f t="shared" si="723"/>
        <v>0</v>
      </c>
      <c r="QLZ39" s="927">
        <f t="shared" si="723"/>
        <v>0</v>
      </c>
      <c r="QMA39" s="927">
        <f t="shared" si="723"/>
        <v>0</v>
      </c>
      <c r="QMB39" s="927">
        <f t="shared" si="723"/>
        <v>0</v>
      </c>
      <c r="QMC39" s="927">
        <f t="shared" si="723"/>
        <v>0</v>
      </c>
      <c r="QMD39" s="927">
        <f t="shared" si="723"/>
        <v>0</v>
      </c>
      <c r="QME39" s="927">
        <f t="shared" si="723"/>
        <v>0</v>
      </c>
      <c r="QMF39" s="927">
        <f t="shared" si="723"/>
        <v>0</v>
      </c>
      <c r="QMG39" s="927">
        <f t="shared" si="723"/>
        <v>0</v>
      </c>
      <c r="QMH39" s="927">
        <f t="shared" si="723"/>
        <v>0</v>
      </c>
      <c r="QMI39" s="927">
        <f t="shared" si="723"/>
        <v>0</v>
      </c>
      <c r="QMJ39" s="927">
        <f t="shared" si="723"/>
        <v>0</v>
      </c>
      <c r="QMK39" s="927">
        <f t="shared" si="723"/>
        <v>0</v>
      </c>
      <c r="QML39" s="927">
        <f t="shared" si="723"/>
        <v>0</v>
      </c>
      <c r="QMM39" s="927">
        <f t="shared" si="723"/>
        <v>0</v>
      </c>
      <c r="QMN39" s="927">
        <f t="shared" si="723"/>
        <v>0</v>
      </c>
      <c r="QMO39" s="927">
        <f t="shared" si="723"/>
        <v>0</v>
      </c>
      <c r="QMP39" s="927">
        <f t="shared" ref="QMP39:QPA39" si="724">+QMO39</f>
        <v>0</v>
      </c>
      <c r="QMQ39" s="927">
        <f t="shared" si="724"/>
        <v>0</v>
      </c>
      <c r="QMR39" s="927">
        <f t="shared" si="724"/>
        <v>0</v>
      </c>
      <c r="QMS39" s="927">
        <f t="shared" si="724"/>
        <v>0</v>
      </c>
      <c r="QMT39" s="927">
        <f t="shared" si="724"/>
        <v>0</v>
      </c>
      <c r="QMU39" s="927">
        <f t="shared" si="724"/>
        <v>0</v>
      </c>
      <c r="QMV39" s="927">
        <f t="shared" si="724"/>
        <v>0</v>
      </c>
      <c r="QMW39" s="927">
        <f t="shared" si="724"/>
        <v>0</v>
      </c>
      <c r="QMX39" s="927">
        <f t="shared" si="724"/>
        <v>0</v>
      </c>
      <c r="QMY39" s="927">
        <f t="shared" si="724"/>
        <v>0</v>
      </c>
      <c r="QMZ39" s="927">
        <f t="shared" si="724"/>
        <v>0</v>
      </c>
      <c r="QNA39" s="927">
        <f t="shared" si="724"/>
        <v>0</v>
      </c>
      <c r="QNB39" s="927">
        <f t="shared" si="724"/>
        <v>0</v>
      </c>
      <c r="QNC39" s="927">
        <f t="shared" si="724"/>
        <v>0</v>
      </c>
      <c r="QND39" s="927">
        <f t="shared" si="724"/>
        <v>0</v>
      </c>
      <c r="QNE39" s="927">
        <f t="shared" si="724"/>
        <v>0</v>
      </c>
      <c r="QNF39" s="927">
        <f t="shared" si="724"/>
        <v>0</v>
      </c>
      <c r="QNG39" s="927">
        <f t="shared" si="724"/>
        <v>0</v>
      </c>
      <c r="QNH39" s="927">
        <f t="shared" si="724"/>
        <v>0</v>
      </c>
      <c r="QNI39" s="927">
        <f t="shared" si="724"/>
        <v>0</v>
      </c>
      <c r="QNJ39" s="927">
        <f t="shared" si="724"/>
        <v>0</v>
      </c>
      <c r="QNK39" s="927">
        <f t="shared" si="724"/>
        <v>0</v>
      </c>
      <c r="QNL39" s="927">
        <f t="shared" si="724"/>
        <v>0</v>
      </c>
      <c r="QNM39" s="927">
        <f t="shared" si="724"/>
        <v>0</v>
      </c>
      <c r="QNN39" s="927">
        <f t="shared" si="724"/>
        <v>0</v>
      </c>
      <c r="QNO39" s="927">
        <f t="shared" si="724"/>
        <v>0</v>
      </c>
      <c r="QNP39" s="927">
        <f t="shared" si="724"/>
        <v>0</v>
      </c>
      <c r="QNQ39" s="927">
        <f t="shared" si="724"/>
        <v>0</v>
      </c>
      <c r="QNR39" s="927">
        <f t="shared" si="724"/>
        <v>0</v>
      </c>
      <c r="QNS39" s="927">
        <f t="shared" si="724"/>
        <v>0</v>
      </c>
      <c r="QNT39" s="927">
        <f t="shared" si="724"/>
        <v>0</v>
      </c>
      <c r="QNU39" s="927">
        <f t="shared" si="724"/>
        <v>0</v>
      </c>
      <c r="QNV39" s="927">
        <f t="shared" si="724"/>
        <v>0</v>
      </c>
      <c r="QNW39" s="927">
        <f t="shared" si="724"/>
        <v>0</v>
      </c>
      <c r="QNX39" s="927">
        <f t="shared" si="724"/>
        <v>0</v>
      </c>
      <c r="QNY39" s="927">
        <f t="shared" si="724"/>
        <v>0</v>
      </c>
      <c r="QNZ39" s="927">
        <f t="shared" si="724"/>
        <v>0</v>
      </c>
      <c r="QOA39" s="927">
        <f t="shared" si="724"/>
        <v>0</v>
      </c>
      <c r="QOB39" s="927">
        <f t="shared" si="724"/>
        <v>0</v>
      </c>
      <c r="QOC39" s="927">
        <f t="shared" si="724"/>
        <v>0</v>
      </c>
      <c r="QOD39" s="927">
        <f t="shared" si="724"/>
        <v>0</v>
      </c>
      <c r="QOE39" s="927">
        <f t="shared" si="724"/>
        <v>0</v>
      </c>
      <c r="QOF39" s="927">
        <f t="shared" si="724"/>
        <v>0</v>
      </c>
      <c r="QOG39" s="927">
        <f t="shared" si="724"/>
        <v>0</v>
      </c>
      <c r="QOH39" s="927">
        <f t="shared" si="724"/>
        <v>0</v>
      </c>
      <c r="QOI39" s="927">
        <f t="shared" si="724"/>
        <v>0</v>
      </c>
      <c r="QOJ39" s="927">
        <f t="shared" si="724"/>
        <v>0</v>
      </c>
      <c r="QOK39" s="927">
        <f t="shared" si="724"/>
        <v>0</v>
      </c>
      <c r="QOL39" s="927">
        <f t="shared" si="724"/>
        <v>0</v>
      </c>
      <c r="QOM39" s="927">
        <f t="shared" si="724"/>
        <v>0</v>
      </c>
      <c r="QON39" s="927">
        <f t="shared" si="724"/>
        <v>0</v>
      </c>
      <c r="QOO39" s="927">
        <f t="shared" si="724"/>
        <v>0</v>
      </c>
      <c r="QOP39" s="927">
        <f t="shared" si="724"/>
        <v>0</v>
      </c>
      <c r="QOQ39" s="927">
        <f t="shared" si="724"/>
        <v>0</v>
      </c>
      <c r="QOR39" s="927">
        <f t="shared" si="724"/>
        <v>0</v>
      </c>
      <c r="QOS39" s="927">
        <f t="shared" si="724"/>
        <v>0</v>
      </c>
      <c r="QOT39" s="927">
        <f t="shared" si="724"/>
        <v>0</v>
      </c>
      <c r="QOU39" s="927">
        <f t="shared" si="724"/>
        <v>0</v>
      </c>
      <c r="QOV39" s="927">
        <f t="shared" si="724"/>
        <v>0</v>
      </c>
      <c r="QOW39" s="927">
        <f t="shared" si="724"/>
        <v>0</v>
      </c>
      <c r="QOX39" s="927">
        <f t="shared" si="724"/>
        <v>0</v>
      </c>
      <c r="QOY39" s="927">
        <f t="shared" si="724"/>
        <v>0</v>
      </c>
      <c r="QOZ39" s="927">
        <f t="shared" si="724"/>
        <v>0</v>
      </c>
      <c r="QPA39" s="927">
        <f t="shared" si="724"/>
        <v>0</v>
      </c>
      <c r="QPB39" s="927">
        <f t="shared" ref="QPB39:QRM39" si="725">+QPA39</f>
        <v>0</v>
      </c>
      <c r="QPC39" s="927">
        <f t="shared" si="725"/>
        <v>0</v>
      </c>
      <c r="QPD39" s="927">
        <f t="shared" si="725"/>
        <v>0</v>
      </c>
      <c r="QPE39" s="927">
        <f t="shared" si="725"/>
        <v>0</v>
      </c>
      <c r="QPF39" s="927">
        <f t="shared" si="725"/>
        <v>0</v>
      </c>
      <c r="QPG39" s="927">
        <f t="shared" si="725"/>
        <v>0</v>
      </c>
      <c r="QPH39" s="927">
        <f t="shared" si="725"/>
        <v>0</v>
      </c>
      <c r="QPI39" s="927">
        <f t="shared" si="725"/>
        <v>0</v>
      </c>
      <c r="QPJ39" s="927">
        <f t="shared" si="725"/>
        <v>0</v>
      </c>
      <c r="QPK39" s="927">
        <f t="shared" si="725"/>
        <v>0</v>
      </c>
      <c r="QPL39" s="927">
        <f t="shared" si="725"/>
        <v>0</v>
      </c>
      <c r="QPM39" s="927">
        <f t="shared" si="725"/>
        <v>0</v>
      </c>
      <c r="QPN39" s="927">
        <f t="shared" si="725"/>
        <v>0</v>
      </c>
      <c r="QPO39" s="927">
        <f t="shared" si="725"/>
        <v>0</v>
      </c>
      <c r="QPP39" s="927">
        <f t="shared" si="725"/>
        <v>0</v>
      </c>
      <c r="QPQ39" s="927">
        <f t="shared" si="725"/>
        <v>0</v>
      </c>
      <c r="QPR39" s="927">
        <f t="shared" si="725"/>
        <v>0</v>
      </c>
      <c r="QPS39" s="927">
        <f t="shared" si="725"/>
        <v>0</v>
      </c>
      <c r="QPT39" s="927">
        <f t="shared" si="725"/>
        <v>0</v>
      </c>
      <c r="QPU39" s="927">
        <f t="shared" si="725"/>
        <v>0</v>
      </c>
      <c r="QPV39" s="927">
        <f t="shared" si="725"/>
        <v>0</v>
      </c>
      <c r="QPW39" s="927">
        <f t="shared" si="725"/>
        <v>0</v>
      </c>
      <c r="QPX39" s="927">
        <f t="shared" si="725"/>
        <v>0</v>
      </c>
      <c r="QPY39" s="927">
        <f t="shared" si="725"/>
        <v>0</v>
      </c>
      <c r="QPZ39" s="927">
        <f t="shared" si="725"/>
        <v>0</v>
      </c>
      <c r="QQA39" s="927">
        <f t="shared" si="725"/>
        <v>0</v>
      </c>
      <c r="QQB39" s="927">
        <f t="shared" si="725"/>
        <v>0</v>
      </c>
      <c r="QQC39" s="927">
        <f t="shared" si="725"/>
        <v>0</v>
      </c>
      <c r="QQD39" s="927">
        <f t="shared" si="725"/>
        <v>0</v>
      </c>
      <c r="QQE39" s="927">
        <f t="shared" si="725"/>
        <v>0</v>
      </c>
      <c r="QQF39" s="927">
        <f t="shared" si="725"/>
        <v>0</v>
      </c>
      <c r="QQG39" s="927">
        <f t="shared" si="725"/>
        <v>0</v>
      </c>
      <c r="QQH39" s="927">
        <f t="shared" si="725"/>
        <v>0</v>
      </c>
      <c r="QQI39" s="927">
        <f t="shared" si="725"/>
        <v>0</v>
      </c>
      <c r="QQJ39" s="927">
        <f t="shared" si="725"/>
        <v>0</v>
      </c>
      <c r="QQK39" s="927">
        <f t="shared" si="725"/>
        <v>0</v>
      </c>
      <c r="QQL39" s="927">
        <f t="shared" si="725"/>
        <v>0</v>
      </c>
      <c r="QQM39" s="927">
        <f t="shared" si="725"/>
        <v>0</v>
      </c>
      <c r="QQN39" s="927">
        <f t="shared" si="725"/>
        <v>0</v>
      </c>
      <c r="QQO39" s="927">
        <f t="shared" si="725"/>
        <v>0</v>
      </c>
      <c r="QQP39" s="927">
        <f t="shared" si="725"/>
        <v>0</v>
      </c>
      <c r="QQQ39" s="927">
        <f t="shared" si="725"/>
        <v>0</v>
      </c>
      <c r="QQR39" s="927">
        <f t="shared" si="725"/>
        <v>0</v>
      </c>
      <c r="QQS39" s="927">
        <f t="shared" si="725"/>
        <v>0</v>
      </c>
      <c r="QQT39" s="927">
        <f t="shared" si="725"/>
        <v>0</v>
      </c>
      <c r="QQU39" s="927">
        <f t="shared" si="725"/>
        <v>0</v>
      </c>
      <c r="QQV39" s="927">
        <f t="shared" si="725"/>
        <v>0</v>
      </c>
      <c r="QQW39" s="927">
        <f t="shared" si="725"/>
        <v>0</v>
      </c>
      <c r="QQX39" s="927">
        <f t="shared" si="725"/>
        <v>0</v>
      </c>
      <c r="QQY39" s="927">
        <f t="shared" si="725"/>
        <v>0</v>
      </c>
      <c r="QQZ39" s="927">
        <f t="shared" si="725"/>
        <v>0</v>
      </c>
      <c r="QRA39" s="927">
        <f t="shared" si="725"/>
        <v>0</v>
      </c>
      <c r="QRB39" s="927">
        <f t="shared" si="725"/>
        <v>0</v>
      </c>
      <c r="QRC39" s="927">
        <f t="shared" si="725"/>
        <v>0</v>
      </c>
      <c r="QRD39" s="927">
        <f t="shared" si="725"/>
        <v>0</v>
      </c>
      <c r="QRE39" s="927">
        <f t="shared" si="725"/>
        <v>0</v>
      </c>
      <c r="QRF39" s="927">
        <f t="shared" si="725"/>
        <v>0</v>
      </c>
      <c r="QRG39" s="927">
        <f t="shared" si="725"/>
        <v>0</v>
      </c>
      <c r="QRH39" s="927">
        <f t="shared" si="725"/>
        <v>0</v>
      </c>
      <c r="QRI39" s="927">
        <f t="shared" si="725"/>
        <v>0</v>
      </c>
      <c r="QRJ39" s="927">
        <f t="shared" si="725"/>
        <v>0</v>
      </c>
      <c r="QRK39" s="927">
        <f t="shared" si="725"/>
        <v>0</v>
      </c>
      <c r="QRL39" s="927">
        <f t="shared" si="725"/>
        <v>0</v>
      </c>
      <c r="QRM39" s="927">
        <f t="shared" si="725"/>
        <v>0</v>
      </c>
      <c r="QRN39" s="927">
        <f t="shared" ref="QRN39:QTY39" si="726">+QRM39</f>
        <v>0</v>
      </c>
      <c r="QRO39" s="927">
        <f t="shared" si="726"/>
        <v>0</v>
      </c>
      <c r="QRP39" s="927">
        <f t="shared" si="726"/>
        <v>0</v>
      </c>
      <c r="QRQ39" s="927">
        <f t="shared" si="726"/>
        <v>0</v>
      </c>
      <c r="QRR39" s="927">
        <f t="shared" si="726"/>
        <v>0</v>
      </c>
      <c r="QRS39" s="927">
        <f t="shared" si="726"/>
        <v>0</v>
      </c>
      <c r="QRT39" s="927">
        <f t="shared" si="726"/>
        <v>0</v>
      </c>
      <c r="QRU39" s="927">
        <f t="shared" si="726"/>
        <v>0</v>
      </c>
      <c r="QRV39" s="927">
        <f t="shared" si="726"/>
        <v>0</v>
      </c>
      <c r="QRW39" s="927">
        <f t="shared" si="726"/>
        <v>0</v>
      </c>
      <c r="QRX39" s="927">
        <f t="shared" si="726"/>
        <v>0</v>
      </c>
      <c r="QRY39" s="927">
        <f t="shared" si="726"/>
        <v>0</v>
      </c>
      <c r="QRZ39" s="927">
        <f t="shared" si="726"/>
        <v>0</v>
      </c>
      <c r="QSA39" s="927">
        <f t="shared" si="726"/>
        <v>0</v>
      </c>
      <c r="QSB39" s="927">
        <f t="shared" si="726"/>
        <v>0</v>
      </c>
      <c r="QSC39" s="927">
        <f t="shared" si="726"/>
        <v>0</v>
      </c>
      <c r="QSD39" s="927">
        <f t="shared" si="726"/>
        <v>0</v>
      </c>
      <c r="QSE39" s="927">
        <f t="shared" si="726"/>
        <v>0</v>
      </c>
      <c r="QSF39" s="927">
        <f t="shared" si="726"/>
        <v>0</v>
      </c>
      <c r="QSG39" s="927">
        <f t="shared" si="726"/>
        <v>0</v>
      </c>
      <c r="QSH39" s="927">
        <f t="shared" si="726"/>
        <v>0</v>
      </c>
      <c r="QSI39" s="927">
        <f t="shared" si="726"/>
        <v>0</v>
      </c>
      <c r="QSJ39" s="927">
        <f t="shared" si="726"/>
        <v>0</v>
      </c>
      <c r="QSK39" s="927">
        <f t="shared" si="726"/>
        <v>0</v>
      </c>
      <c r="QSL39" s="927">
        <f t="shared" si="726"/>
        <v>0</v>
      </c>
      <c r="QSM39" s="927">
        <f t="shared" si="726"/>
        <v>0</v>
      </c>
      <c r="QSN39" s="927">
        <f t="shared" si="726"/>
        <v>0</v>
      </c>
      <c r="QSO39" s="927">
        <f t="shared" si="726"/>
        <v>0</v>
      </c>
      <c r="QSP39" s="927">
        <f t="shared" si="726"/>
        <v>0</v>
      </c>
      <c r="QSQ39" s="927">
        <f t="shared" si="726"/>
        <v>0</v>
      </c>
      <c r="QSR39" s="927">
        <f t="shared" si="726"/>
        <v>0</v>
      </c>
      <c r="QSS39" s="927">
        <f t="shared" si="726"/>
        <v>0</v>
      </c>
      <c r="QST39" s="927">
        <f t="shared" si="726"/>
        <v>0</v>
      </c>
      <c r="QSU39" s="927">
        <f t="shared" si="726"/>
        <v>0</v>
      </c>
      <c r="QSV39" s="927">
        <f t="shared" si="726"/>
        <v>0</v>
      </c>
      <c r="QSW39" s="927">
        <f t="shared" si="726"/>
        <v>0</v>
      </c>
      <c r="QSX39" s="927">
        <f t="shared" si="726"/>
        <v>0</v>
      </c>
      <c r="QSY39" s="927">
        <f t="shared" si="726"/>
        <v>0</v>
      </c>
      <c r="QSZ39" s="927">
        <f t="shared" si="726"/>
        <v>0</v>
      </c>
      <c r="QTA39" s="927">
        <f t="shared" si="726"/>
        <v>0</v>
      </c>
      <c r="QTB39" s="927">
        <f t="shared" si="726"/>
        <v>0</v>
      </c>
      <c r="QTC39" s="927">
        <f t="shared" si="726"/>
        <v>0</v>
      </c>
      <c r="QTD39" s="927">
        <f t="shared" si="726"/>
        <v>0</v>
      </c>
      <c r="QTE39" s="927">
        <f t="shared" si="726"/>
        <v>0</v>
      </c>
      <c r="QTF39" s="927">
        <f t="shared" si="726"/>
        <v>0</v>
      </c>
      <c r="QTG39" s="927">
        <f t="shared" si="726"/>
        <v>0</v>
      </c>
      <c r="QTH39" s="927">
        <f t="shared" si="726"/>
        <v>0</v>
      </c>
      <c r="QTI39" s="927">
        <f t="shared" si="726"/>
        <v>0</v>
      </c>
      <c r="QTJ39" s="927">
        <f t="shared" si="726"/>
        <v>0</v>
      </c>
      <c r="QTK39" s="927">
        <f t="shared" si="726"/>
        <v>0</v>
      </c>
      <c r="QTL39" s="927">
        <f t="shared" si="726"/>
        <v>0</v>
      </c>
      <c r="QTM39" s="927">
        <f t="shared" si="726"/>
        <v>0</v>
      </c>
      <c r="QTN39" s="927">
        <f t="shared" si="726"/>
        <v>0</v>
      </c>
      <c r="QTO39" s="927">
        <f t="shared" si="726"/>
        <v>0</v>
      </c>
      <c r="QTP39" s="927">
        <f t="shared" si="726"/>
        <v>0</v>
      </c>
      <c r="QTQ39" s="927">
        <f t="shared" si="726"/>
        <v>0</v>
      </c>
      <c r="QTR39" s="927">
        <f t="shared" si="726"/>
        <v>0</v>
      </c>
      <c r="QTS39" s="927">
        <f t="shared" si="726"/>
        <v>0</v>
      </c>
      <c r="QTT39" s="927">
        <f t="shared" si="726"/>
        <v>0</v>
      </c>
      <c r="QTU39" s="927">
        <f t="shared" si="726"/>
        <v>0</v>
      </c>
      <c r="QTV39" s="927">
        <f t="shared" si="726"/>
        <v>0</v>
      </c>
      <c r="QTW39" s="927">
        <f t="shared" si="726"/>
        <v>0</v>
      </c>
      <c r="QTX39" s="927">
        <f t="shared" si="726"/>
        <v>0</v>
      </c>
      <c r="QTY39" s="927">
        <f t="shared" si="726"/>
        <v>0</v>
      </c>
      <c r="QTZ39" s="927">
        <f t="shared" ref="QTZ39:QWK39" si="727">+QTY39</f>
        <v>0</v>
      </c>
      <c r="QUA39" s="927">
        <f t="shared" si="727"/>
        <v>0</v>
      </c>
      <c r="QUB39" s="927">
        <f t="shared" si="727"/>
        <v>0</v>
      </c>
      <c r="QUC39" s="927">
        <f t="shared" si="727"/>
        <v>0</v>
      </c>
      <c r="QUD39" s="927">
        <f t="shared" si="727"/>
        <v>0</v>
      </c>
      <c r="QUE39" s="927">
        <f t="shared" si="727"/>
        <v>0</v>
      </c>
      <c r="QUF39" s="927">
        <f t="shared" si="727"/>
        <v>0</v>
      </c>
      <c r="QUG39" s="927">
        <f t="shared" si="727"/>
        <v>0</v>
      </c>
      <c r="QUH39" s="927">
        <f t="shared" si="727"/>
        <v>0</v>
      </c>
      <c r="QUI39" s="927">
        <f t="shared" si="727"/>
        <v>0</v>
      </c>
      <c r="QUJ39" s="927">
        <f t="shared" si="727"/>
        <v>0</v>
      </c>
      <c r="QUK39" s="927">
        <f t="shared" si="727"/>
        <v>0</v>
      </c>
      <c r="QUL39" s="927">
        <f t="shared" si="727"/>
        <v>0</v>
      </c>
      <c r="QUM39" s="927">
        <f t="shared" si="727"/>
        <v>0</v>
      </c>
      <c r="QUN39" s="927">
        <f t="shared" si="727"/>
        <v>0</v>
      </c>
      <c r="QUO39" s="927">
        <f t="shared" si="727"/>
        <v>0</v>
      </c>
      <c r="QUP39" s="927">
        <f t="shared" si="727"/>
        <v>0</v>
      </c>
      <c r="QUQ39" s="927">
        <f t="shared" si="727"/>
        <v>0</v>
      </c>
      <c r="QUR39" s="927">
        <f t="shared" si="727"/>
        <v>0</v>
      </c>
      <c r="QUS39" s="927">
        <f t="shared" si="727"/>
        <v>0</v>
      </c>
      <c r="QUT39" s="927">
        <f t="shared" si="727"/>
        <v>0</v>
      </c>
      <c r="QUU39" s="927">
        <f t="shared" si="727"/>
        <v>0</v>
      </c>
      <c r="QUV39" s="927">
        <f t="shared" si="727"/>
        <v>0</v>
      </c>
      <c r="QUW39" s="927">
        <f t="shared" si="727"/>
        <v>0</v>
      </c>
      <c r="QUX39" s="927">
        <f t="shared" si="727"/>
        <v>0</v>
      </c>
      <c r="QUY39" s="927">
        <f t="shared" si="727"/>
        <v>0</v>
      </c>
      <c r="QUZ39" s="927">
        <f t="shared" si="727"/>
        <v>0</v>
      </c>
      <c r="QVA39" s="927">
        <f t="shared" si="727"/>
        <v>0</v>
      </c>
      <c r="QVB39" s="927">
        <f t="shared" si="727"/>
        <v>0</v>
      </c>
      <c r="QVC39" s="927">
        <f t="shared" si="727"/>
        <v>0</v>
      </c>
      <c r="QVD39" s="927">
        <f t="shared" si="727"/>
        <v>0</v>
      </c>
      <c r="QVE39" s="927">
        <f t="shared" si="727"/>
        <v>0</v>
      </c>
      <c r="QVF39" s="927">
        <f t="shared" si="727"/>
        <v>0</v>
      </c>
      <c r="QVG39" s="927">
        <f t="shared" si="727"/>
        <v>0</v>
      </c>
      <c r="QVH39" s="927">
        <f t="shared" si="727"/>
        <v>0</v>
      </c>
      <c r="QVI39" s="927">
        <f t="shared" si="727"/>
        <v>0</v>
      </c>
      <c r="QVJ39" s="927">
        <f t="shared" si="727"/>
        <v>0</v>
      </c>
      <c r="QVK39" s="927">
        <f t="shared" si="727"/>
        <v>0</v>
      </c>
      <c r="QVL39" s="927">
        <f t="shared" si="727"/>
        <v>0</v>
      </c>
      <c r="QVM39" s="927">
        <f t="shared" si="727"/>
        <v>0</v>
      </c>
      <c r="QVN39" s="927">
        <f t="shared" si="727"/>
        <v>0</v>
      </c>
      <c r="QVO39" s="927">
        <f t="shared" si="727"/>
        <v>0</v>
      </c>
      <c r="QVP39" s="927">
        <f t="shared" si="727"/>
        <v>0</v>
      </c>
      <c r="QVQ39" s="927">
        <f t="shared" si="727"/>
        <v>0</v>
      </c>
      <c r="QVR39" s="927">
        <f t="shared" si="727"/>
        <v>0</v>
      </c>
      <c r="QVS39" s="927">
        <f t="shared" si="727"/>
        <v>0</v>
      </c>
      <c r="QVT39" s="927">
        <f t="shared" si="727"/>
        <v>0</v>
      </c>
      <c r="QVU39" s="927">
        <f t="shared" si="727"/>
        <v>0</v>
      </c>
      <c r="QVV39" s="927">
        <f t="shared" si="727"/>
        <v>0</v>
      </c>
      <c r="QVW39" s="927">
        <f t="shared" si="727"/>
        <v>0</v>
      </c>
      <c r="QVX39" s="927">
        <f t="shared" si="727"/>
        <v>0</v>
      </c>
      <c r="QVY39" s="927">
        <f t="shared" si="727"/>
        <v>0</v>
      </c>
      <c r="QVZ39" s="927">
        <f t="shared" si="727"/>
        <v>0</v>
      </c>
      <c r="QWA39" s="927">
        <f t="shared" si="727"/>
        <v>0</v>
      </c>
      <c r="QWB39" s="927">
        <f t="shared" si="727"/>
        <v>0</v>
      </c>
      <c r="QWC39" s="927">
        <f t="shared" si="727"/>
        <v>0</v>
      </c>
      <c r="QWD39" s="927">
        <f t="shared" si="727"/>
        <v>0</v>
      </c>
      <c r="QWE39" s="927">
        <f t="shared" si="727"/>
        <v>0</v>
      </c>
      <c r="QWF39" s="927">
        <f t="shared" si="727"/>
        <v>0</v>
      </c>
      <c r="QWG39" s="927">
        <f t="shared" si="727"/>
        <v>0</v>
      </c>
      <c r="QWH39" s="927">
        <f t="shared" si="727"/>
        <v>0</v>
      </c>
      <c r="QWI39" s="927">
        <f t="shared" si="727"/>
        <v>0</v>
      </c>
      <c r="QWJ39" s="927">
        <f t="shared" si="727"/>
        <v>0</v>
      </c>
      <c r="QWK39" s="927">
        <f t="shared" si="727"/>
        <v>0</v>
      </c>
      <c r="QWL39" s="927">
        <f t="shared" ref="QWL39:QYW39" si="728">+QWK39</f>
        <v>0</v>
      </c>
      <c r="QWM39" s="927">
        <f t="shared" si="728"/>
        <v>0</v>
      </c>
      <c r="QWN39" s="927">
        <f t="shared" si="728"/>
        <v>0</v>
      </c>
      <c r="QWO39" s="927">
        <f t="shared" si="728"/>
        <v>0</v>
      </c>
      <c r="QWP39" s="927">
        <f t="shared" si="728"/>
        <v>0</v>
      </c>
      <c r="QWQ39" s="927">
        <f t="shared" si="728"/>
        <v>0</v>
      </c>
      <c r="QWR39" s="927">
        <f t="shared" si="728"/>
        <v>0</v>
      </c>
      <c r="QWS39" s="927">
        <f t="shared" si="728"/>
        <v>0</v>
      </c>
      <c r="QWT39" s="927">
        <f t="shared" si="728"/>
        <v>0</v>
      </c>
      <c r="QWU39" s="927">
        <f t="shared" si="728"/>
        <v>0</v>
      </c>
      <c r="QWV39" s="927">
        <f t="shared" si="728"/>
        <v>0</v>
      </c>
      <c r="QWW39" s="927">
        <f t="shared" si="728"/>
        <v>0</v>
      </c>
      <c r="QWX39" s="927">
        <f t="shared" si="728"/>
        <v>0</v>
      </c>
      <c r="QWY39" s="927">
        <f t="shared" si="728"/>
        <v>0</v>
      </c>
      <c r="QWZ39" s="927">
        <f t="shared" si="728"/>
        <v>0</v>
      </c>
      <c r="QXA39" s="927">
        <f t="shared" si="728"/>
        <v>0</v>
      </c>
      <c r="QXB39" s="927">
        <f t="shared" si="728"/>
        <v>0</v>
      </c>
      <c r="QXC39" s="927">
        <f t="shared" si="728"/>
        <v>0</v>
      </c>
      <c r="QXD39" s="927">
        <f t="shared" si="728"/>
        <v>0</v>
      </c>
      <c r="QXE39" s="927">
        <f t="shared" si="728"/>
        <v>0</v>
      </c>
      <c r="QXF39" s="927">
        <f t="shared" si="728"/>
        <v>0</v>
      </c>
      <c r="QXG39" s="927">
        <f t="shared" si="728"/>
        <v>0</v>
      </c>
      <c r="QXH39" s="927">
        <f t="shared" si="728"/>
        <v>0</v>
      </c>
      <c r="QXI39" s="927">
        <f t="shared" si="728"/>
        <v>0</v>
      </c>
      <c r="QXJ39" s="927">
        <f t="shared" si="728"/>
        <v>0</v>
      </c>
      <c r="QXK39" s="927">
        <f t="shared" si="728"/>
        <v>0</v>
      </c>
      <c r="QXL39" s="927">
        <f t="shared" si="728"/>
        <v>0</v>
      </c>
      <c r="QXM39" s="927">
        <f t="shared" si="728"/>
        <v>0</v>
      </c>
      <c r="QXN39" s="927">
        <f t="shared" si="728"/>
        <v>0</v>
      </c>
      <c r="QXO39" s="927">
        <f t="shared" si="728"/>
        <v>0</v>
      </c>
      <c r="QXP39" s="927">
        <f t="shared" si="728"/>
        <v>0</v>
      </c>
      <c r="QXQ39" s="927">
        <f t="shared" si="728"/>
        <v>0</v>
      </c>
      <c r="QXR39" s="927">
        <f t="shared" si="728"/>
        <v>0</v>
      </c>
      <c r="QXS39" s="927">
        <f t="shared" si="728"/>
        <v>0</v>
      </c>
      <c r="QXT39" s="927">
        <f t="shared" si="728"/>
        <v>0</v>
      </c>
      <c r="QXU39" s="927">
        <f t="shared" si="728"/>
        <v>0</v>
      </c>
      <c r="QXV39" s="927">
        <f t="shared" si="728"/>
        <v>0</v>
      </c>
      <c r="QXW39" s="927">
        <f t="shared" si="728"/>
        <v>0</v>
      </c>
      <c r="QXX39" s="927">
        <f t="shared" si="728"/>
        <v>0</v>
      </c>
      <c r="QXY39" s="927">
        <f t="shared" si="728"/>
        <v>0</v>
      </c>
      <c r="QXZ39" s="927">
        <f t="shared" si="728"/>
        <v>0</v>
      </c>
      <c r="QYA39" s="927">
        <f t="shared" si="728"/>
        <v>0</v>
      </c>
      <c r="QYB39" s="927">
        <f t="shared" si="728"/>
        <v>0</v>
      </c>
      <c r="QYC39" s="927">
        <f t="shared" si="728"/>
        <v>0</v>
      </c>
      <c r="QYD39" s="927">
        <f t="shared" si="728"/>
        <v>0</v>
      </c>
      <c r="QYE39" s="927">
        <f t="shared" si="728"/>
        <v>0</v>
      </c>
      <c r="QYF39" s="927">
        <f t="shared" si="728"/>
        <v>0</v>
      </c>
      <c r="QYG39" s="927">
        <f t="shared" si="728"/>
        <v>0</v>
      </c>
      <c r="QYH39" s="927">
        <f t="shared" si="728"/>
        <v>0</v>
      </c>
      <c r="QYI39" s="927">
        <f t="shared" si="728"/>
        <v>0</v>
      </c>
      <c r="QYJ39" s="927">
        <f t="shared" si="728"/>
        <v>0</v>
      </c>
      <c r="QYK39" s="927">
        <f t="shared" si="728"/>
        <v>0</v>
      </c>
      <c r="QYL39" s="927">
        <f t="shared" si="728"/>
        <v>0</v>
      </c>
      <c r="QYM39" s="927">
        <f t="shared" si="728"/>
        <v>0</v>
      </c>
      <c r="QYN39" s="927">
        <f t="shared" si="728"/>
        <v>0</v>
      </c>
      <c r="QYO39" s="927">
        <f t="shared" si="728"/>
        <v>0</v>
      </c>
      <c r="QYP39" s="927">
        <f t="shared" si="728"/>
        <v>0</v>
      </c>
      <c r="QYQ39" s="927">
        <f t="shared" si="728"/>
        <v>0</v>
      </c>
      <c r="QYR39" s="927">
        <f t="shared" si="728"/>
        <v>0</v>
      </c>
      <c r="QYS39" s="927">
        <f t="shared" si="728"/>
        <v>0</v>
      </c>
      <c r="QYT39" s="927">
        <f t="shared" si="728"/>
        <v>0</v>
      </c>
      <c r="QYU39" s="927">
        <f t="shared" si="728"/>
        <v>0</v>
      </c>
      <c r="QYV39" s="927">
        <f t="shared" si="728"/>
        <v>0</v>
      </c>
      <c r="QYW39" s="927">
        <f t="shared" si="728"/>
        <v>0</v>
      </c>
      <c r="QYX39" s="927">
        <f t="shared" ref="QYX39:RBI39" si="729">+QYW39</f>
        <v>0</v>
      </c>
      <c r="QYY39" s="927">
        <f t="shared" si="729"/>
        <v>0</v>
      </c>
      <c r="QYZ39" s="927">
        <f t="shared" si="729"/>
        <v>0</v>
      </c>
      <c r="QZA39" s="927">
        <f t="shared" si="729"/>
        <v>0</v>
      </c>
      <c r="QZB39" s="927">
        <f t="shared" si="729"/>
        <v>0</v>
      </c>
      <c r="QZC39" s="927">
        <f t="shared" si="729"/>
        <v>0</v>
      </c>
      <c r="QZD39" s="927">
        <f t="shared" si="729"/>
        <v>0</v>
      </c>
      <c r="QZE39" s="927">
        <f t="shared" si="729"/>
        <v>0</v>
      </c>
      <c r="QZF39" s="927">
        <f t="shared" si="729"/>
        <v>0</v>
      </c>
      <c r="QZG39" s="927">
        <f t="shared" si="729"/>
        <v>0</v>
      </c>
      <c r="QZH39" s="927">
        <f t="shared" si="729"/>
        <v>0</v>
      </c>
      <c r="QZI39" s="927">
        <f t="shared" si="729"/>
        <v>0</v>
      </c>
      <c r="QZJ39" s="927">
        <f t="shared" si="729"/>
        <v>0</v>
      </c>
      <c r="QZK39" s="927">
        <f t="shared" si="729"/>
        <v>0</v>
      </c>
      <c r="QZL39" s="927">
        <f t="shared" si="729"/>
        <v>0</v>
      </c>
      <c r="QZM39" s="927">
        <f t="shared" si="729"/>
        <v>0</v>
      </c>
      <c r="QZN39" s="927">
        <f t="shared" si="729"/>
        <v>0</v>
      </c>
      <c r="QZO39" s="927">
        <f t="shared" si="729"/>
        <v>0</v>
      </c>
      <c r="QZP39" s="927">
        <f t="shared" si="729"/>
        <v>0</v>
      </c>
      <c r="QZQ39" s="927">
        <f t="shared" si="729"/>
        <v>0</v>
      </c>
      <c r="QZR39" s="927">
        <f t="shared" si="729"/>
        <v>0</v>
      </c>
      <c r="QZS39" s="927">
        <f t="shared" si="729"/>
        <v>0</v>
      </c>
      <c r="QZT39" s="927">
        <f t="shared" si="729"/>
        <v>0</v>
      </c>
      <c r="QZU39" s="927">
        <f t="shared" si="729"/>
        <v>0</v>
      </c>
      <c r="QZV39" s="927">
        <f t="shared" si="729"/>
        <v>0</v>
      </c>
      <c r="QZW39" s="927">
        <f t="shared" si="729"/>
        <v>0</v>
      </c>
      <c r="QZX39" s="927">
        <f t="shared" si="729"/>
        <v>0</v>
      </c>
      <c r="QZY39" s="927">
        <f t="shared" si="729"/>
        <v>0</v>
      </c>
      <c r="QZZ39" s="927">
        <f t="shared" si="729"/>
        <v>0</v>
      </c>
      <c r="RAA39" s="927">
        <f t="shared" si="729"/>
        <v>0</v>
      </c>
      <c r="RAB39" s="927">
        <f t="shared" si="729"/>
        <v>0</v>
      </c>
      <c r="RAC39" s="927">
        <f t="shared" si="729"/>
        <v>0</v>
      </c>
      <c r="RAD39" s="927">
        <f t="shared" si="729"/>
        <v>0</v>
      </c>
      <c r="RAE39" s="927">
        <f t="shared" si="729"/>
        <v>0</v>
      </c>
      <c r="RAF39" s="927">
        <f t="shared" si="729"/>
        <v>0</v>
      </c>
      <c r="RAG39" s="927">
        <f t="shared" si="729"/>
        <v>0</v>
      </c>
      <c r="RAH39" s="927">
        <f t="shared" si="729"/>
        <v>0</v>
      </c>
      <c r="RAI39" s="927">
        <f t="shared" si="729"/>
        <v>0</v>
      </c>
      <c r="RAJ39" s="927">
        <f t="shared" si="729"/>
        <v>0</v>
      </c>
      <c r="RAK39" s="927">
        <f t="shared" si="729"/>
        <v>0</v>
      </c>
      <c r="RAL39" s="927">
        <f t="shared" si="729"/>
        <v>0</v>
      </c>
      <c r="RAM39" s="927">
        <f t="shared" si="729"/>
        <v>0</v>
      </c>
      <c r="RAN39" s="927">
        <f t="shared" si="729"/>
        <v>0</v>
      </c>
      <c r="RAO39" s="927">
        <f t="shared" si="729"/>
        <v>0</v>
      </c>
      <c r="RAP39" s="927">
        <f t="shared" si="729"/>
        <v>0</v>
      </c>
      <c r="RAQ39" s="927">
        <f t="shared" si="729"/>
        <v>0</v>
      </c>
      <c r="RAR39" s="927">
        <f t="shared" si="729"/>
        <v>0</v>
      </c>
      <c r="RAS39" s="927">
        <f t="shared" si="729"/>
        <v>0</v>
      </c>
      <c r="RAT39" s="927">
        <f t="shared" si="729"/>
        <v>0</v>
      </c>
      <c r="RAU39" s="927">
        <f t="shared" si="729"/>
        <v>0</v>
      </c>
      <c r="RAV39" s="927">
        <f t="shared" si="729"/>
        <v>0</v>
      </c>
      <c r="RAW39" s="927">
        <f t="shared" si="729"/>
        <v>0</v>
      </c>
      <c r="RAX39" s="927">
        <f t="shared" si="729"/>
        <v>0</v>
      </c>
      <c r="RAY39" s="927">
        <f t="shared" si="729"/>
        <v>0</v>
      </c>
      <c r="RAZ39" s="927">
        <f t="shared" si="729"/>
        <v>0</v>
      </c>
      <c r="RBA39" s="927">
        <f t="shared" si="729"/>
        <v>0</v>
      </c>
      <c r="RBB39" s="927">
        <f t="shared" si="729"/>
        <v>0</v>
      </c>
      <c r="RBC39" s="927">
        <f t="shared" si="729"/>
        <v>0</v>
      </c>
      <c r="RBD39" s="927">
        <f t="shared" si="729"/>
        <v>0</v>
      </c>
      <c r="RBE39" s="927">
        <f t="shared" si="729"/>
        <v>0</v>
      </c>
      <c r="RBF39" s="927">
        <f t="shared" si="729"/>
        <v>0</v>
      </c>
      <c r="RBG39" s="927">
        <f t="shared" si="729"/>
        <v>0</v>
      </c>
      <c r="RBH39" s="927">
        <f t="shared" si="729"/>
        <v>0</v>
      </c>
      <c r="RBI39" s="927">
        <f t="shared" si="729"/>
        <v>0</v>
      </c>
      <c r="RBJ39" s="927">
        <f t="shared" ref="RBJ39:RDU39" si="730">+RBI39</f>
        <v>0</v>
      </c>
      <c r="RBK39" s="927">
        <f t="shared" si="730"/>
        <v>0</v>
      </c>
      <c r="RBL39" s="927">
        <f t="shared" si="730"/>
        <v>0</v>
      </c>
      <c r="RBM39" s="927">
        <f t="shared" si="730"/>
        <v>0</v>
      </c>
      <c r="RBN39" s="927">
        <f t="shared" si="730"/>
        <v>0</v>
      </c>
      <c r="RBO39" s="927">
        <f t="shared" si="730"/>
        <v>0</v>
      </c>
      <c r="RBP39" s="927">
        <f t="shared" si="730"/>
        <v>0</v>
      </c>
      <c r="RBQ39" s="927">
        <f t="shared" si="730"/>
        <v>0</v>
      </c>
      <c r="RBR39" s="927">
        <f t="shared" si="730"/>
        <v>0</v>
      </c>
      <c r="RBS39" s="927">
        <f t="shared" si="730"/>
        <v>0</v>
      </c>
      <c r="RBT39" s="927">
        <f t="shared" si="730"/>
        <v>0</v>
      </c>
      <c r="RBU39" s="927">
        <f t="shared" si="730"/>
        <v>0</v>
      </c>
      <c r="RBV39" s="927">
        <f t="shared" si="730"/>
        <v>0</v>
      </c>
      <c r="RBW39" s="927">
        <f t="shared" si="730"/>
        <v>0</v>
      </c>
      <c r="RBX39" s="927">
        <f t="shared" si="730"/>
        <v>0</v>
      </c>
      <c r="RBY39" s="927">
        <f t="shared" si="730"/>
        <v>0</v>
      </c>
      <c r="RBZ39" s="927">
        <f t="shared" si="730"/>
        <v>0</v>
      </c>
      <c r="RCA39" s="927">
        <f t="shared" si="730"/>
        <v>0</v>
      </c>
      <c r="RCB39" s="927">
        <f t="shared" si="730"/>
        <v>0</v>
      </c>
      <c r="RCC39" s="927">
        <f t="shared" si="730"/>
        <v>0</v>
      </c>
      <c r="RCD39" s="927">
        <f t="shared" si="730"/>
        <v>0</v>
      </c>
      <c r="RCE39" s="927">
        <f t="shared" si="730"/>
        <v>0</v>
      </c>
      <c r="RCF39" s="927">
        <f t="shared" si="730"/>
        <v>0</v>
      </c>
      <c r="RCG39" s="927">
        <f t="shared" si="730"/>
        <v>0</v>
      </c>
      <c r="RCH39" s="927">
        <f t="shared" si="730"/>
        <v>0</v>
      </c>
      <c r="RCI39" s="927">
        <f t="shared" si="730"/>
        <v>0</v>
      </c>
      <c r="RCJ39" s="927">
        <f t="shared" si="730"/>
        <v>0</v>
      </c>
      <c r="RCK39" s="927">
        <f t="shared" si="730"/>
        <v>0</v>
      </c>
      <c r="RCL39" s="927">
        <f t="shared" si="730"/>
        <v>0</v>
      </c>
      <c r="RCM39" s="927">
        <f t="shared" si="730"/>
        <v>0</v>
      </c>
      <c r="RCN39" s="927">
        <f t="shared" si="730"/>
        <v>0</v>
      </c>
      <c r="RCO39" s="927">
        <f t="shared" si="730"/>
        <v>0</v>
      </c>
      <c r="RCP39" s="927">
        <f t="shared" si="730"/>
        <v>0</v>
      </c>
      <c r="RCQ39" s="927">
        <f t="shared" si="730"/>
        <v>0</v>
      </c>
      <c r="RCR39" s="927">
        <f t="shared" si="730"/>
        <v>0</v>
      </c>
      <c r="RCS39" s="927">
        <f t="shared" si="730"/>
        <v>0</v>
      </c>
      <c r="RCT39" s="927">
        <f t="shared" si="730"/>
        <v>0</v>
      </c>
      <c r="RCU39" s="927">
        <f t="shared" si="730"/>
        <v>0</v>
      </c>
      <c r="RCV39" s="927">
        <f t="shared" si="730"/>
        <v>0</v>
      </c>
      <c r="RCW39" s="927">
        <f t="shared" si="730"/>
        <v>0</v>
      </c>
      <c r="RCX39" s="927">
        <f t="shared" si="730"/>
        <v>0</v>
      </c>
      <c r="RCY39" s="927">
        <f t="shared" si="730"/>
        <v>0</v>
      </c>
      <c r="RCZ39" s="927">
        <f t="shared" si="730"/>
        <v>0</v>
      </c>
      <c r="RDA39" s="927">
        <f t="shared" si="730"/>
        <v>0</v>
      </c>
      <c r="RDB39" s="927">
        <f t="shared" si="730"/>
        <v>0</v>
      </c>
      <c r="RDC39" s="927">
        <f t="shared" si="730"/>
        <v>0</v>
      </c>
      <c r="RDD39" s="927">
        <f t="shared" si="730"/>
        <v>0</v>
      </c>
      <c r="RDE39" s="927">
        <f t="shared" si="730"/>
        <v>0</v>
      </c>
      <c r="RDF39" s="927">
        <f t="shared" si="730"/>
        <v>0</v>
      </c>
      <c r="RDG39" s="927">
        <f t="shared" si="730"/>
        <v>0</v>
      </c>
      <c r="RDH39" s="927">
        <f t="shared" si="730"/>
        <v>0</v>
      </c>
      <c r="RDI39" s="927">
        <f t="shared" si="730"/>
        <v>0</v>
      </c>
      <c r="RDJ39" s="927">
        <f t="shared" si="730"/>
        <v>0</v>
      </c>
      <c r="RDK39" s="927">
        <f t="shared" si="730"/>
        <v>0</v>
      </c>
      <c r="RDL39" s="927">
        <f t="shared" si="730"/>
        <v>0</v>
      </c>
      <c r="RDM39" s="927">
        <f t="shared" si="730"/>
        <v>0</v>
      </c>
      <c r="RDN39" s="927">
        <f t="shared" si="730"/>
        <v>0</v>
      </c>
      <c r="RDO39" s="927">
        <f t="shared" si="730"/>
        <v>0</v>
      </c>
      <c r="RDP39" s="927">
        <f t="shared" si="730"/>
        <v>0</v>
      </c>
      <c r="RDQ39" s="927">
        <f t="shared" si="730"/>
        <v>0</v>
      </c>
      <c r="RDR39" s="927">
        <f t="shared" si="730"/>
        <v>0</v>
      </c>
      <c r="RDS39" s="927">
        <f t="shared" si="730"/>
        <v>0</v>
      </c>
      <c r="RDT39" s="927">
        <f t="shared" si="730"/>
        <v>0</v>
      </c>
      <c r="RDU39" s="927">
        <f t="shared" si="730"/>
        <v>0</v>
      </c>
      <c r="RDV39" s="927">
        <f t="shared" ref="RDV39:RGG39" si="731">+RDU39</f>
        <v>0</v>
      </c>
      <c r="RDW39" s="927">
        <f t="shared" si="731"/>
        <v>0</v>
      </c>
      <c r="RDX39" s="927">
        <f t="shared" si="731"/>
        <v>0</v>
      </c>
      <c r="RDY39" s="927">
        <f t="shared" si="731"/>
        <v>0</v>
      </c>
      <c r="RDZ39" s="927">
        <f t="shared" si="731"/>
        <v>0</v>
      </c>
      <c r="REA39" s="927">
        <f t="shared" si="731"/>
        <v>0</v>
      </c>
      <c r="REB39" s="927">
        <f t="shared" si="731"/>
        <v>0</v>
      </c>
      <c r="REC39" s="927">
        <f t="shared" si="731"/>
        <v>0</v>
      </c>
      <c r="RED39" s="927">
        <f t="shared" si="731"/>
        <v>0</v>
      </c>
      <c r="REE39" s="927">
        <f t="shared" si="731"/>
        <v>0</v>
      </c>
      <c r="REF39" s="927">
        <f t="shared" si="731"/>
        <v>0</v>
      </c>
      <c r="REG39" s="927">
        <f t="shared" si="731"/>
        <v>0</v>
      </c>
      <c r="REH39" s="927">
        <f t="shared" si="731"/>
        <v>0</v>
      </c>
      <c r="REI39" s="927">
        <f t="shared" si="731"/>
        <v>0</v>
      </c>
      <c r="REJ39" s="927">
        <f t="shared" si="731"/>
        <v>0</v>
      </c>
      <c r="REK39" s="927">
        <f t="shared" si="731"/>
        <v>0</v>
      </c>
      <c r="REL39" s="927">
        <f t="shared" si="731"/>
        <v>0</v>
      </c>
      <c r="REM39" s="927">
        <f t="shared" si="731"/>
        <v>0</v>
      </c>
      <c r="REN39" s="927">
        <f t="shared" si="731"/>
        <v>0</v>
      </c>
      <c r="REO39" s="927">
        <f t="shared" si="731"/>
        <v>0</v>
      </c>
      <c r="REP39" s="927">
        <f t="shared" si="731"/>
        <v>0</v>
      </c>
      <c r="REQ39" s="927">
        <f t="shared" si="731"/>
        <v>0</v>
      </c>
      <c r="RER39" s="927">
        <f t="shared" si="731"/>
        <v>0</v>
      </c>
      <c r="RES39" s="927">
        <f t="shared" si="731"/>
        <v>0</v>
      </c>
      <c r="RET39" s="927">
        <f t="shared" si="731"/>
        <v>0</v>
      </c>
      <c r="REU39" s="927">
        <f t="shared" si="731"/>
        <v>0</v>
      </c>
      <c r="REV39" s="927">
        <f t="shared" si="731"/>
        <v>0</v>
      </c>
      <c r="REW39" s="927">
        <f t="shared" si="731"/>
        <v>0</v>
      </c>
      <c r="REX39" s="927">
        <f t="shared" si="731"/>
        <v>0</v>
      </c>
      <c r="REY39" s="927">
        <f t="shared" si="731"/>
        <v>0</v>
      </c>
      <c r="REZ39" s="927">
        <f t="shared" si="731"/>
        <v>0</v>
      </c>
      <c r="RFA39" s="927">
        <f t="shared" si="731"/>
        <v>0</v>
      </c>
      <c r="RFB39" s="927">
        <f t="shared" si="731"/>
        <v>0</v>
      </c>
      <c r="RFC39" s="927">
        <f t="shared" si="731"/>
        <v>0</v>
      </c>
      <c r="RFD39" s="927">
        <f t="shared" si="731"/>
        <v>0</v>
      </c>
      <c r="RFE39" s="927">
        <f t="shared" si="731"/>
        <v>0</v>
      </c>
      <c r="RFF39" s="927">
        <f t="shared" si="731"/>
        <v>0</v>
      </c>
      <c r="RFG39" s="927">
        <f t="shared" si="731"/>
        <v>0</v>
      </c>
      <c r="RFH39" s="927">
        <f t="shared" si="731"/>
        <v>0</v>
      </c>
      <c r="RFI39" s="927">
        <f t="shared" si="731"/>
        <v>0</v>
      </c>
      <c r="RFJ39" s="927">
        <f t="shared" si="731"/>
        <v>0</v>
      </c>
      <c r="RFK39" s="927">
        <f t="shared" si="731"/>
        <v>0</v>
      </c>
      <c r="RFL39" s="927">
        <f t="shared" si="731"/>
        <v>0</v>
      </c>
      <c r="RFM39" s="927">
        <f t="shared" si="731"/>
        <v>0</v>
      </c>
      <c r="RFN39" s="927">
        <f t="shared" si="731"/>
        <v>0</v>
      </c>
      <c r="RFO39" s="927">
        <f t="shared" si="731"/>
        <v>0</v>
      </c>
      <c r="RFP39" s="927">
        <f t="shared" si="731"/>
        <v>0</v>
      </c>
      <c r="RFQ39" s="927">
        <f t="shared" si="731"/>
        <v>0</v>
      </c>
      <c r="RFR39" s="927">
        <f t="shared" si="731"/>
        <v>0</v>
      </c>
      <c r="RFS39" s="927">
        <f t="shared" si="731"/>
        <v>0</v>
      </c>
      <c r="RFT39" s="927">
        <f t="shared" si="731"/>
        <v>0</v>
      </c>
      <c r="RFU39" s="927">
        <f t="shared" si="731"/>
        <v>0</v>
      </c>
      <c r="RFV39" s="927">
        <f t="shared" si="731"/>
        <v>0</v>
      </c>
      <c r="RFW39" s="927">
        <f t="shared" si="731"/>
        <v>0</v>
      </c>
      <c r="RFX39" s="927">
        <f t="shared" si="731"/>
        <v>0</v>
      </c>
      <c r="RFY39" s="927">
        <f t="shared" si="731"/>
        <v>0</v>
      </c>
      <c r="RFZ39" s="927">
        <f t="shared" si="731"/>
        <v>0</v>
      </c>
      <c r="RGA39" s="927">
        <f t="shared" si="731"/>
        <v>0</v>
      </c>
      <c r="RGB39" s="927">
        <f t="shared" si="731"/>
        <v>0</v>
      </c>
      <c r="RGC39" s="927">
        <f t="shared" si="731"/>
        <v>0</v>
      </c>
      <c r="RGD39" s="927">
        <f t="shared" si="731"/>
        <v>0</v>
      </c>
      <c r="RGE39" s="927">
        <f t="shared" si="731"/>
        <v>0</v>
      </c>
      <c r="RGF39" s="927">
        <f t="shared" si="731"/>
        <v>0</v>
      </c>
      <c r="RGG39" s="927">
        <f t="shared" si="731"/>
        <v>0</v>
      </c>
      <c r="RGH39" s="927">
        <f t="shared" ref="RGH39:RIS39" si="732">+RGG39</f>
        <v>0</v>
      </c>
      <c r="RGI39" s="927">
        <f t="shared" si="732"/>
        <v>0</v>
      </c>
      <c r="RGJ39" s="927">
        <f t="shared" si="732"/>
        <v>0</v>
      </c>
      <c r="RGK39" s="927">
        <f t="shared" si="732"/>
        <v>0</v>
      </c>
      <c r="RGL39" s="927">
        <f t="shared" si="732"/>
        <v>0</v>
      </c>
      <c r="RGM39" s="927">
        <f t="shared" si="732"/>
        <v>0</v>
      </c>
      <c r="RGN39" s="927">
        <f t="shared" si="732"/>
        <v>0</v>
      </c>
      <c r="RGO39" s="927">
        <f t="shared" si="732"/>
        <v>0</v>
      </c>
      <c r="RGP39" s="927">
        <f t="shared" si="732"/>
        <v>0</v>
      </c>
      <c r="RGQ39" s="927">
        <f t="shared" si="732"/>
        <v>0</v>
      </c>
      <c r="RGR39" s="927">
        <f t="shared" si="732"/>
        <v>0</v>
      </c>
      <c r="RGS39" s="927">
        <f t="shared" si="732"/>
        <v>0</v>
      </c>
      <c r="RGT39" s="927">
        <f t="shared" si="732"/>
        <v>0</v>
      </c>
      <c r="RGU39" s="927">
        <f t="shared" si="732"/>
        <v>0</v>
      </c>
      <c r="RGV39" s="927">
        <f t="shared" si="732"/>
        <v>0</v>
      </c>
      <c r="RGW39" s="927">
        <f t="shared" si="732"/>
        <v>0</v>
      </c>
      <c r="RGX39" s="927">
        <f t="shared" si="732"/>
        <v>0</v>
      </c>
      <c r="RGY39" s="927">
        <f t="shared" si="732"/>
        <v>0</v>
      </c>
      <c r="RGZ39" s="927">
        <f t="shared" si="732"/>
        <v>0</v>
      </c>
      <c r="RHA39" s="927">
        <f t="shared" si="732"/>
        <v>0</v>
      </c>
      <c r="RHB39" s="927">
        <f t="shared" si="732"/>
        <v>0</v>
      </c>
      <c r="RHC39" s="927">
        <f t="shared" si="732"/>
        <v>0</v>
      </c>
      <c r="RHD39" s="927">
        <f t="shared" si="732"/>
        <v>0</v>
      </c>
      <c r="RHE39" s="927">
        <f t="shared" si="732"/>
        <v>0</v>
      </c>
      <c r="RHF39" s="927">
        <f t="shared" si="732"/>
        <v>0</v>
      </c>
      <c r="RHG39" s="927">
        <f t="shared" si="732"/>
        <v>0</v>
      </c>
      <c r="RHH39" s="927">
        <f t="shared" si="732"/>
        <v>0</v>
      </c>
      <c r="RHI39" s="927">
        <f t="shared" si="732"/>
        <v>0</v>
      </c>
      <c r="RHJ39" s="927">
        <f t="shared" si="732"/>
        <v>0</v>
      </c>
      <c r="RHK39" s="927">
        <f t="shared" si="732"/>
        <v>0</v>
      </c>
      <c r="RHL39" s="927">
        <f t="shared" si="732"/>
        <v>0</v>
      </c>
      <c r="RHM39" s="927">
        <f t="shared" si="732"/>
        <v>0</v>
      </c>
      <c r="RHN39" s="927">
        <f t="shared" si="732"/>
        <v>0</v>
      </c>
      <c r="RHO39" s="927">
        <f t="shared" si="732"/>
        <v>0</v>
      </c>
      <c r="RHP39" s="927">
        <f t="shared" si="732"/>
        <v>0</v>
      </c>
      <c r="RHQ39" s="927">
        <f t="shared" si="732"/>
        <v>0</v>
      </c>
      <c r="RHR39" s="927">
        <f t="shared" si="732"/>
        <v>0</v>
      </c>
      <c r="RHS39" s="927">
        <f t="shared" si="732"/>
        <v>0</v>
      </c>
      <c r="RHT39" s="927">
        <f t="shared" si="732"/>
        <v>0</v>
      </c>
      <c r="RHU39" s="927">
        <f t="shared" si="732"/>
        <v>0</v>
      </c>
      <c r="RHV39" s="927">
        <f t="shared" si="732"/>
        <v>0</v>
      </c>
      <c r="RHW39" s="927">
        <f t="shared" si="732"/>
        <v>0</v>
      </c>
      <c r="RHX39" s="927">
        <f t="shared" si="732"/>
        <v>0</v>
      </c>
      <c r="RHY39" s="927">
        <f t="shared" si="732"/>
        <v>0</v>
      </c>
      <c r="RHZ39" s="927">
        <f t="shared" si="732"/>
        <v>0</v>
      </c>
      <c r="RIA39" s="927">
        <f t="shared" si="732"/>
        <v>0</v>
      </c>
      <c r="RIB39" s="927">
        <f t="shared" si="732"/>
        <v>0</v>
      </c>
      <c r="RIC39" s="927">
        <f t="shared" si="732"/>
        <v>0</v>
      </c>
      <c r="RID39" s="927">
        <f t="shared" si="732"/>
        <v>0</v>
      </c>
      <c r="RIE39" s="927">
        <f t="shared" si="732"/>
        <v>0</v>
      </c>
      <c r="RIF39" s="927">
        <f t="shared" si="732"/>
        <v>0</v>
      </c>
      <c r="RIG39" s="927">
        <f t="shared" si="732"/>
        <v>0</v>
      </c>
      <c r="RIH39" s="927">
        <f t="shared" si="732"/>
        <v>0</v>
      </c>
      <c r="RII39" s="927">
        <f t="shared" si="732"/>
        <v>0</v>
      </c>
      <c r="RIJ39" s="927">
        <f t="shared" si="732"/>
        <v>0</v>
      </c>
      <c r="RIK39" s="927">
        <f t="shared" si="732"/>
        <v>0</v>
      </c>
      <c r="RIL39" s="927">
        <f t="shared" si="732"/>
        <v>0</v>
      </c>
      <c r="RIM39" s="927">
        <f t="shared" si="732"/>
        <v>0</v>
      </c>
      <c r="RIN39" s="927">
        <f t="shared" si="732"/>
        <v>0</v>
      </c>
      <c r="RIO39" s="927">
        <f t="shared" si="732"/>
        <v>0</v>
      </c>
      <c r="RIP39" s="927">
        <f t="shared" si="732"/>
        <v>0</v>
      </c>
      <c r="RIQ39" s="927">
        <f t="shared" si="732"/>
        <v>0</v>
      </c>
      <c r="RIR39" s="927">
        <f t="shared" si="732"/>
        <v>0</v>
      </c>
      <c r="RIS39" s="927">
        <f t="shared" si="732"/>
        <v>0</v>
      </c>
      <c r="RIT39" s="927">
        <f t="shared" ref="RIT39:RLE39" si="733">+RIS39</f>
        <v>0</v>
      </c>
      <c r="RIU39" s="927">
        <f t="shared" si="733"/>
        <v>0</v>
      </c>
      <c r="RIV39" s="927">
        <f t="shared" si="733"/>
        <v>0</v>
      </c>
      <c r="RIW39" s="927">
        <f t="shared" si="733"/>
        <v>0</v>
      </c>
      <c r="RIX39" s="927">
        <f t="shared" si="733"/>
        <v>0</v>
      </c>
      <c r="RIY39" s="927">
        <f t="shared" si="733"/>
        <v>0</v>
      </c>
      <c r="RIZ39" s="927">
        <f t="shared" si="733"/>
        <v>0</v>
      </c>
      <c r="RJA39" s="927">
        <f t="shared" si="733"/>
        <v>0</v>
      </c>
      <c r="RJB39" s="927">
        <f t="shared" si="733"/>
        <v>0</v>
      </c>
      <c r="RJC39" s="927">
        <f t="shared" si="733"/>
        <v>0</v>
      </c>
      <c r="RJD39" s="927">
        <f t="shared" si="733"/>
        <v>0</v>
      </c>
      <c r="RJE39" s="927">
        <f t="shared" si="733"/>
        <v>0</v>
      </c>
      <c r="RJF39" s="927">
        <f t="shared" si="733"/>
        <v>0</v>
      </c>
      <c r="RJG39" s="927">
        <f t="shared" si="733"/>
        <v>0</v>
      </c>
      <c r="RJH39" s="927">
        <f t="shared" si="733"/>
        <v>0</v>
      </c>
      <c r="RJI39" s="927">
        <f t="shared" si="733"/>
        <v>0</v>
      </c>
      <c r="RJJ39" s="927">
        <f t="shared" si="733"/>
        <v>0</v>
      </c>
      <c r="RJK39" s="927">
        <f t="shared" si="733"/>
        <v>0</v>
      </c>
      <c r="RJL39" s="927">
        <f t="shared" si="733"/>
        <v>0</v>
      </c>
      <c r="RJM39" s="927">
        <f t="shared" si="733"/>
        <v>0</v>
      </c>
      <c r="RJN39" s="927">
        <f t="shared" si="733"/>
        <v>0</v>
      </c>
      <c r="RJO39" s="927">
        <f t="shared" si="733"/>
        <v>0</v>
      </c>
      <c r="RJP39" s="927">
        <f t="shared" si="733"/>
        <v>0</v>
      </c>
      <c r="RJQ39" s="927">
        <f t="shared" si="733"/>
        <v>0</v>
      </c>
      <c r="RJR39" s="927">
        <f t="shared" si="733"/>
        <v>0</v>
      </c>
      <c r="RJS39" s="927">
        <f t="shared" si="733"/>
        <v>0</v>
      </c>
      <c r="RJT39" s="927">
        <f t="shared" si="733"/>
        <v>0</v>
      </c>
      <c r="RJU39" s="927">
        <f t="shared" si="733"/>
        <v>0</v>
      </c>
      <c r="RJV39" s="927">
        <f t="shared" si="733"/>
        <v>0</v>
      </c>
      <c r="RJW39" s="927">
        <f t="shared" si="733"/>
        <v>0</v>
      </c>
      <c r="RJX39" s="927">
        <f t="shared" si="733"/>
        <v>0</v>
      </c>
      <c r="RJY39" s="927">
        <f t="shared" si="733"/>
        <v>0</v>
      </c>
      <c r="RJZ39" s="927">
        <f t="shared" si="733"/>
        <v>0</v>
      </c>
      <c r="RKA39" s="927">
        <f t="shared" si="733"/>
        <v>0</v>
      </c>
      <c r="RKB39" s="927">
        <f t="shared" si="733"/>
        <v>0</v>
      </c>
      <c r="RKC39" s="927">
        <f t="shared" si="733"/>
        <v>0</v>
      </c>
      <c r="RKD39" s="927">
        <f t="shared" si="733"/>
        <v>0</v>
      </c>
      <c r="RKE39" s="927">
        <f t="shared" si="733"/>
        <v>0</v>
      </c>
      <c r="RKF39" s="927">
        <f t="shared" si="733"/>
        <v>0</v>
      </c>
      <c r="RKG39" s="927">
        <f t="shared" si="733"/>
        <v>0</v>
      </c>
      <c r="RKH39" s="927">
        <f t="shared" si="733"/>
        <v>0</v>
      </c>
      <c r="RKI39" s="927">
        <f t="shared" si="733"/>
        <v>0</v>
      </c>
      <c r="RKJ39" s="927">
        <f t="shared" si="733"/>
        <v>0</v>
      </c>
      <c r="RKK39" s="927">
        <f t="shared" si="733"/>
        <v>0</v>
      </c>
      <c r="RKL39" s="927">
        <f t="shared" si="733"/>
        <v>0</v>
      </c>
      <c r="RKM39" s="927">
        <f t="shared" si="733"/>
        <v>0</v>
      </c>
      <c r="RKN39" s="927">
        <f t="shared" si="733"/>
        <v>0</v>
      </c>
      <c r="RKO39" s="927">
        <f t="shared" si="733"/>
        <v>0</v>
      </c>
      <c r="RKP39" s="927">
        <f t="shared" si="733"/>
        <v>0</v>
      </c>
      <c r="RKQ39" s="927">
        <f t="shared" si="733"/>
        <v>0</v>
      </c>
      <c r="RKR39" s="927">
        <f t="shared" si="733"/>
        <v>0</v>
      </c>
      <c r="RKS39" s="927">
        <f t="shared" si="733"/>
        <v>0</v>
      </c>
      <c r="RKT39" s="927">
        <f t="shared" si="733"/>
        <v>0</v>
      </c>
      <c r="RKU39" s="927">
        <f t="shared" si="733"/>
        <v>0</v>
      </c>
      <c r="RKV39" s="927">
        <f t="shared" si="733"/>
        <v>0</v>
      </c>
      <c r="RKW39" s="927">
        <f t="shared" si="733"/>
        <v>0</v>
      </c>
      <c r="RKX39" s="927">
        <f t="shared" si="733"/>
        <v>0</v>
      </c>
      <c r="RKY39" s="927">
        <f t="shared" si="733"/>
        <v>0</v>
      </c>
      <c r="RKZ39" s="927">
        <f t="shared" si="733"/>
        <v>0</v>
      </c>
      <c r="RLA39" s="927">
        <f t="shared" si="733"/>
        <v>0</v>
      </c>
      <c r="RLB39" s="927">
        <f t="shared" si="733"/>
        <v>0</v>
      </c>
      <c r="RLC39" s="927">
        <f t="shared" si="733"/>
        <v>0</v>
      </c>
      <c r="RLD39" s="927">
        <f t="shared" si="733"/>
        <v>0</v>
      </c>
      <c r="RLE39" s="927">
        <f t="shared" si="733"/>
        <v>0</v>
      </c>
      <c r="RLF39" s="927">
        <f t="shared" ref="RLF39:RNQ39" si="734">+RLE39</f>
        <v>0</v>
      </c>
      <c r="RLG39" s="927">
        <f t="shared" si="734"/>
        <v>0</v>
      </c>
      <c r="RLH39" s="927">
        <f t="shared" si="734"/>
        <v>0</v>
      </c>
      <c r="RLI39" s="927">
        <f t="shared" si="734"/>
        <v>0</v>
      </c>
      <c r="RLJ39" s="927">
        <f t="shared" si="734"/>
        <v>0</v>
      </c>
      <c r="RLK39" s="927">
        <f t="shared" si="734"/>
        <v>0</v>
      </c>
      <c r="RLL39" s="927">
        <f t="shared" si="734"/>
        <v>0</v>
      </c>
      <c r="RLM39" s="927">
        <f t="shared" si="734"/>
        <v>0</v>
      </c>
      <c r="RLN39" s="927">
        <f t="shared" si="734"/>
        <v>0</v>
      </c>
      <c r="RLO39" s="927">
        <f t="shared" si="734"/>
        <v>0</v>
      </c>
      <c r="RLP39" s="927">
        <f t="shared" si="734"/>
        <v>0</v>
      </c>
      <c r="RLQ39" s="927">
        <f t="shared" si="734"/>
        <v>0</v>
      </c>
      <c r="RLR39" s="927">
        <f t="shared" si="734"/>
        <v>0</v>
      </c>
      <c r="RLS39" s="927">
        <f t="shared" si="734"/>
        <v>0</v>
      </c>
      <c r="RLT39" s="927">
        <f t="shared" si="734"/>
        <v>0</v>
      </c>
      <c r="RLU39" s="927">
        <f t="shared" si="734"/>
        <v>0</v>
      </c>
      <c r="RLV39" s="927">
        <f t="shared" si="734"/>
        <v>0</v>
      </c>
      <c r="RLW39" s="927">
        <f t="shared" si="734"/>
        <v>0</v>
      </c>
      <c r="RLX39" s="927">
        <f t="shared" si="734"/>
        <v>0</v>
      </c>
      <c r="RLY39" s="927">
        <f t="shared" si="734"/>
        <v>0</v>
      </c>
      <c r="RLZ39" s="927">
        <f t="shared" si="734"/>
        <v>0</v>
      </c>
      <c r="RMA39" s="927">
        <f t="shared" si="734"/>
        <v>0</v>
      </c>
      <c r="RMB39" s="927">
        <f t="shared" si="734"/>
        <v>0</v>
      </c>
      <c r="RMC39" s="927">
        <f t="shared" si="734"/>
        <v>0</v>
      </c>
      <c r="RMD39" s="927">
        <f t="shared" si="734"/>
        <v>0</v>
      </c>
      <c r="RME39" s="927">
        <f t="shared" si="734"/>
        <v>0</v>
      </c>
      <c r="RMF39" s="927">
        <f t="shared" si="734"/>
        <v>0</v>
      </c>
      <c r="RMG39" s="927">
        <f t="shared" si="734"/>
        <v>0</v>
      </c>
      <c r="RMH39" s="927">
        <f t="shared" si="734"/>
        <v>0</v>
      </c>
      <c r="RMI39" s="927">
        <f t="shared" si="734"/>
        <v>0</v>
      </c>
      <c r="RMJ39" s="927">
        <f t="shared" si="734"/>
        <v>0</v>
      </c>
      <c r="RMK39" s="927">
        <f t="shared" si="734"/>
        <v>0</v>
      </c>
      <c r="RML39" s="927">
        <f t="shared" si="734"/>
        <v>0</v>
      </c>
      <c r="RMM39" s="927">
        <f t="shared" si="734"/>
        <v>0</v>
      </c>
      <c r="RMN39" s="927">
        <f t="shared" si="734"/>
        <v>0</v>
      </c>
      <c r="RMO39" s="927">
        <f t="shared" si="734"/>
        <v>0</v>
      </c>
      <c r="RMP39" s="927">
        <f t="shared" si="734"/>
        <v>0</v>
      </c>
      <c r="RMQ39" s="927">
        <f t="shared" si="734"/>
        <v>0</v>
      </c>
      <c r="RMR39" s="927">
        <f t="shared" si="734"/>
        <v>0</v>
      </c>
      <c r="RMS39" s="927">
        <f t="shared" si="734"/>
        <v>0</v>
      </c>
      <c r="RMT39" s="927">
        <f t="shared" si="734"/>
        <v>0</v>
      </c>
      <c r="RMU39" s="927">
        <f t="shared" si="734"/>
        <v>0</v>
      </c>
      <c r="RMV39" s="927">
        <f t="shared" si="734"/>
        <v>0</v>
      </c>
      <c r="RMW39" s="927">
        <f t="shared" si="734"/>
        <v>0</v>
      </c>
      <c r="RMX39" s="927">
        <f t="shared" si="734"/>
        <v>0</v>
      </c>
      <c r="RMY39" s="927">
        <f t="shared" si="734"/>
        <v>0</v>
      </c>
      <c r="RMZ39" s="927">
        <f t="shared" si="734"/>
        <v>0</v>
      </c>
      <c r="RNA39" s="927">
        <f t="shared" si="734"/>
        <v>0</v>
      </c>
      <c r="RNB39" s="927">
        <f t="shared" si="734"/>
        <v>0</v>
      </c>
      <c r="RNC39" s="927">
        <f t="shared" si="734"/>
        <v>0</v>
      </c>
      <c r="RND39" s="927">
        <f t="shared" si="734"/>
        <v>0</v>
      </c>
      <c r="RNE39" s="927">
        <f t="shared" si="734"/>
        <v>0</v>
      </c>
      <c r="RNF39" s="927">
        <f t="shared" si="734"/>
        <v>0</v>
      </c>
      <c r="RNG39" s="927">
        <f t="shared" si="734"/>
        <v>0</v>
      </c>
      <c r="RNH39" s="927">
        <f t="shared" si="734"/>
        <v>0</v>
      </c>
      <c r="RNI39" s="927">
        <f t="shared" si="734"/>
        <v>0</v>
      </c>
      <c r="RNJ39" s="927">
        <f t="shared" si="734"/>
        <v>0</v>
      </c>
      <c r="RNK39" s="927">
        <f t="shared" si="734"/>
        <v>0</v>
      </c>
      <c r="RNL39" s="927">
        <f t="shared" si="734"/>
        <v>0</v>
      </c>
      <c r="RNM39" s="927">
        <f t="shared" si="734"/>
        <v>0</v>
      </c>
      <c r="RNN39" s="927">
        <f t="shared" si="734"/>
        <v>0</v>
      </c>
      <c r="RNO39" s="927">
        <f t="shared" si="734"/>
        <v>0</v>
      </c>
      <c r="RNP39" s="927">
        <f t="shared" si="734"/>
        <v>0</v>
      </c>
      <c r="RNQ39" s="927">
        <f t="shared" si="734"/>
        <v>0</v>
      </c>
      <c r="RNR39" s="927">
        <f t="shared" ref="RNR39:RQC39" si="735">+RNQ39</f>
        <v>0</v>
      </c>
      <c r="RNS39" s="927">
        <f t="shared" si="735"/>
        <v>0</v>
      </c>
      <c r="RNT39" s="927">
        <f t="shared" si="735"/>
        <v>0</v>
      </c>
      <c r="RNU39" s="927">
        <f t="shared" si="735"/>
        <v>0</v>
      </c>
      <c r="RNV39" s="927">
        <f t="shared" si="735"/>
        <v>0</v>
      </c>
      <c r="RNW39" s="927">
        <f t="shared" si="735"/>
        <v>0</v>
      </c>
      <c r="RNX39" s="927">
        <f t="shared" si="735"/>
        <v>0</v>
      </c>
      <c r="RNY39" s="927">
        <f t="shared" si="735"/>
        <v>0</v>
      </c>
      <c r="RNZ39" s="927">
        <f t="shared" si="735"/>
        <v>0</v>
      </c>
      <c r="ROA39" s="927">
        <f t="shared" si="735"/>
        <v>0</v>
      </c>
      <c r="ROB39" s="927">
        <f t="shared" si="735"/>
        <v>0</v>
      </c>
      <c r="ROC39" s="927">
        <f t="shared" si="735"/>
        <v>0</v>
      </c>
      <c r="ROD39" s="927">
        <f t="shared" si="735"/>
        <v>0</v>
      </c>
      <c r="ROE39" s="927">
        <f t="shared" si="735"/>
        <v>0</v>
      </c>
      <c r="ROF39" s="927">
        <f t="shared" si="735"/>
        <v>0</v>
      </c>
      <c r="ROG39" s="927">
        <f t="shared" si="735"/>
        <v>0</v>
      </c>
      <c r="ROH39" s="927">
        <f t="shared" si="735"/>
        <v>0</v>
      </c>
      <c r="ROI39" s="927">
        <f t="shared" si="735"/>
        <v>0</v>
      </c>
      <c r="ROJ39" s="927">
        <f t="shared" si="735"/>
        <v>0</v>
      </c>
      <c r="ROK39" s="927">
        <f t="shared" si="735"/>
        <v>0</v>
      </c>
      <c r="ROL39" s="927">
        <f t="shared" si="735"/>
        <v>0</v>
      </c>
      <c r="ROM39" s="927">
        <f t="shared" si="735"/>
        <v>0</v>
      </c>
      <c r="RON39" s="927">
        <f t="shared" si="735"/>
        <v>0</v>
      </c>
      <c r="ROO39" s="927">
        <f t="shared" si="735"/>
        <v>0</v>
      </c>
      <c r="ROP39" s="927">
        <f t="shared" si="735"/>
        <v>0</v>
      </c>
      <c r="ROQ39" s="927">
        <f t="shared" si="735"/>
        <v>0</v>
      </c>
      <c r="ROR39" s="927">
        <f t="shared" si="735"/>
        <v>0</v>
      </c>
      <c r="ROS39" s="927">
        <f t="shared" si="735"/>
        <v>0</v>
      </c>
      <c r="ROT39" s="927">
        <f t="shared" si="735"/>
        <v>0</v>
      </c>
      <c r="ROU39" s="927">
        <f t="shared" si="735"/>
        <v>0</v>
      </c>
      <c r="ROV39" s="927">
        <f t="shared" si="735"/>
        <v>0</v>
      </c>
      <c r="ROW39" s="927">
        <f t="shared" si="735"/>
        <v>0</v>
      </c>
      <c r="ROX39" s="927">
        <f t="shared" si="735"/>
        <v>0</v>
      </c>
      <c r="ROY39" s="927">
        <f t="shared" si="735"/>
        <v>0</v>
      </c>
      <c r="ROZ39" s="927">
        <f t="shared" si="735"/>
        <v>0</v>
      </c>
      <c r="RPA39" s="927">
        <f t="shared" si="735"/>
        <v>0</v>
      </c>
      <c r="RPB39" s="927">
        <f t="shared" si="735"/>
        <v>0</v>
      </c>
      <c r="RPC39" s="927">
        <f t="shared" si="735"/>
        <v>0</v>
      </c>
      <c r="RPD39" s="927">
        <f t="shared" si="735"/>
        <v>0</v>
      </c>
      <c r="RPE39" s="927">
        <f t="shared" si="735"/>
        <v>0</v>
      </c>
      <c r="RPF39" s="927">
        <f t="shared" si="735"/>
        <v>0</v>
      </c>
      <c r="RPG39" s="927">
        <f t="shared" si="735"/>
        <v>0</v>
      </c>
      <c r="RPH39" s="927">
        <f t="shared" si="735"/>
        <v>0</v>
      </c>
      <c r="RPI39" s="927">
        <f t="shared" si="735"/>
        <v>0</v>
      </c>
      <c r="RPJ39" s="927">
        <f t="shared" si="735"/>
        <v>0</v>
      </c>
      <c r="RPK39" s="927">
        <f t="shared" si="735"/>
        <v>0</v>
      </c>
      <c r="RPL39" s="927">
        <f t="shared" si="735"/>
        <v>0</v>
      </c>
      <c r="RPM39" s="927">
        <f t="shared" si="735"/>
        <v>0</v>
      </c>
      <c r="RPN39" s="927">
        <f t="shared" si="735"/>
        <v>0</v>
      </c>
      <c r="RPO39" s="927">
        <f t="shared" si="735"/>
        <v>0</v>
      </c>
      <c r="RPP39" s="927">
        <f t="shared" si="735"/>
        <v>0</v>
      </c>
      <c r="RPQ39" s="927">
        <f t="shared" si="735"/>
        <v>0</v>
      </c>
      <c r="RPR39" s="927">
        <f t="shared" si="735"/>
        <v>0</v>
      </c>
      <c r="RPS39" s="927">
        <f t="shared" si="735"/>
        <v>0</v>
      </c>
      <c r="RPT39" s="927">
        <f t="shared" si="735"/>
        <v>0</v>
      </c>
      <c r="RPU39" s="927">
        <f t="shared" si="735"/>
        <v>0</v>
      </c>
      <c r="RPV39" s="927">
        <f t="shared" si="735"/>
        <v>0</v>
      </c>
      <c r="RPW39" s="927">
        <f t="shared" si="735"/>
        <v>0</v>
      </c>
      <c r="RPX39" s="927">
        <f t="shared" si="735"/>
        <v>0</v>
      </c>
      <c r="RPY39" s="927">
        <f t="shared" si="735"/>
        <v>0</v>
      </c>
      <c r="RPZ39" s="927">
        <f t="shared" si="735"/>
        <v>0</v>
      </c>
      <c r="RQA39" s="927">
        <f t="shared" si="735"/>
        <v>0</v>
      </c>
      <c r="RQB39" s="927">
        <f t="shared" si="735"/>
        <v>0</v>
      </c>
      <c r="RQC39" s="927">
        <f t="shared" si="735"/>
        <v>0</v>
      </c>
      <c r="RQD39" s="927">
        <f t="shared" ref="RQD39:RSO39" si="736">+RQC39</f>
        <v>0</v>
      </c>
      <c r="RQE39" s="927">
        <f t="shared" si="736"/>
        <v>0</v>
      </c>
      <c r="RQF39" s="927">
        <f t="shared" si="736"/>
        <v>0</v>
      </c>
      <c r="RQG39" s="927">
        <f t="shared" si="736"/>
        <v>0</v>
      </c>
      <c r="RQH39" s="927">
        <f t="shared" si="736"/>
        <v>0</v>
      </c>
      <c r="RQI39" s="927">
        <f t="shared" si="736"/>
        <v>0</v>
      </c>
      <c r="RQJ39" s="927">
        <f t="shared" si="736"/>
        <v>0</v>
      </c>
      <c r="RQK39" s="927">
        <f t="shared" si="736"/>
        <v>0</v>
      </c>
      <c r="RQL39" s="927">
        <f t="shared" si="736"/>
        <v>0</v>
      </c>
      <c r="RQM39" s="927">
        <f t="shared" si="736"/>
        <v>0</v>
      </c>
      <c r="RQN39" s="927">
        <f t="shared" si="736"/>
        <v>0</v>
      </c>
      <c r="RQO39" s="927">
        <f t="shared" si="736"/>
        <v>0</v>
      </c>
      <c r="RQP39" s="927">
        <f t="shared" si="736"/>
        <v>0</v>
      </c>
      <c r="RQQ39" s="927">
        <f t="shared" si="736"/>
        <v>0</v>
      </c>
      <c r="RQR39" s="927">
        <f t="shared" si="736"/>
        <v>0</v>
      </c>
      <c r="RQS39" s="927">
        <f t="shared" si="736"/>
        <v>0</v>
      </c>
      <c r="RQT39" s="927">
        <f t="shared" si="736"/>
        <v>0</v>
      </c>
      <c r="RQU39" s="927">
        <f t="shared" si="736"/>
        <v>0</v>
      </c>
      <c r="RQV39" s="927">
        <f t="shared" si="736"/>
        <v>0</v>
      </c>
      <c r="RQW39" s="927">
        <f t="shared" si="736"/>
        <v>0</v>
      </c>
      <c r="RQX39" s="927">
        <f t="shared" si="736"/>
        <v>0</v>
      </c>
      <c r="RQY39" s="927">
        <f t="shared" si="736"/>
        <v>0</v>
      </c>
      <c r="RQZ39" s="927">
        <f t="shared" si="736"/>
        <v>0</v>
      </c>
      <c r="RRA39" s="927">
        <f t="shared" si="736"/>
        <v>0</v>
      </c>
      <c r="RRB39" s="927">
        <f t="shared" si="736"/>
        <v>0</v>
      </c>
      <c r="RRC39" s="927">
        <f t="shared" si="736"/>
        <v>0</v>
      </c>
      <c r="RRD39" s="927">
        <f t="shared" si="736"/>
        <v>0</v>
      </c>
      <c r="RRE39" s="927">
        <f t="shared" si="736"/>
        <v>0</v>
      </c>
      <c r="RRF39" s="927">
        <f t="shared" si="736"/>
        <v>0</v>
      </c>
      <c r="RRG39" s="927">
        <f t="shared" si="736"/>
        <v>0</v>
      </c>
      <c r="RRH39" s="927">
        <f t="shared" si="736"/>
        <v>0</v>
      </c>
      <c r="RRI39" s="927">
        <f t="shared" si="736"/>
        <v>0</v>
      </c>
      <c r="RRJ39" s="927">
        <f t="shared" si="736"/>
        <v>0</v>
      </c>
      <c r="RRK39" s="927">
        <f t="shared" si="736"/>
        <v>0</v>
      </c>
      <c r="RRL39" s="927">
        <f t="shared" si="736"/>
        <v>0</v>
      </c>
      <c r="RRM39" s="927">
        <f t="shared" si="736"/>
        <v>0</v>
      </c>
      <c r="RRN39" s="927">
        <f t="shared" si="736"/>
        <v>0</v>
      </c>
      <c r="RRO39" s="927">
        <f t="shared" si="736"/>
        <v>0</v>
      </c>
      <c r="RRP39" s="927">
        <f t="shared" si="736"/>
        <v>0</v>
      </c>
      <c r="RRQ39" s="927">
        <f t="shared" si="736"/>
        <v>0</v>
      </c>
      <c r="RRR39" s="927">
        <f t="shared" si="736"/>
        <v>0</v>
      </c>
      <c r="RRS39" s="927">
        <f t="shared" si="736"/>
        <v>0</v>
      </c>
      <c r="RRT39" s="927">
        <f t="shared" si="736"/>
        <v>0</v>
      </c>
      <c r="RRU39" s="927">
        <f t="shared" si="736"/>
        <v>0</v>
      </c>
      <c r="RRV39" s="927">
        <f t="shared" si="736"/>
        <v>0</v>
      </c>
      <c r="RRW39" s="927">
        <f t="shared" si="736"/>
        <v>0</v>
      </c>
      <c r="RRX39" s="927">
        <f t="shared" si="736"/>
        <v>0</v>
      </c>
      <c r="RRY39" s="927">
        <f t="shared" si="736"/>
        <v>0</v>
      </c>
      <c r="RRZ39" s="927">
        <f t="shared" si="736"/>
        <v>0</v>
      </c>
      <c r="RSA39" s="927">
        <f t="shared" si="736"/>
        <v>0</v>
      </c>
      <c r="RSB39" s="927">
        <f t="shared" si="736"/>
        <v>0</v>
      </c>
      <c r="RSC39" s="927">
        <f t="shared" si="736"/>
        <v>0</v>
      </c>
      <c r="RSD39" s="927">
        <f t="shared" si="736"/>
        <v>0</v>
      </c>
      <c r="RSE39" s="927">
        <f t="shared" si="736"/>
        <v>0</v>
      </c>
      <c r="RSF39" s="927">
        <f t="shared" si="736"/>
        <v>0</v>
      </c>
      <c r="RSG39" s="927">
        <f t="shared" si="736"/>
        <v>0</v>
      </c>
      <c r="RSH39" s="927">
        <f t="shared" si="736"/>
        <v>0</v>
      </c>
      <c r="RSI39" s="927">
        <f t="shared" si="736"/>
        <v>0</v>
      </c>
      <c r="RSJ39" s="927">
        <f t="shared" si="736"/>
        <v>0</v>
      </c>
      <c r="RSK39" s="927">
        <f t="shared" si="736"/>
        <v>0</v>
      </c>
      <c r="RSL39" s="927">
        <f t="shared" si="736"/>
        <v>0</v>
      </c>
      <c r="RSM39" s="927">
        <f t="shared" si="736"/>
        <v>0</v>
      </c>
      <c r="RSN39" s="927">
        <f t="shared" si="736"/>
        <v>0</v>
      </c>
      <c r="RSO39" s="927">
        <f t="shared" si="736"/>
        <v>0</v>
      </c>
      <c r="RSP39" s="927">
        <f t="shared" ref="RSP39:RVA39" si="737">+RSO39</f>
        <v>0</v>
      </c>
      <c r="RSQ39" s="927">
        <f t="shared" si="737"/>
        <v>0</v>
      </c>
      <c r="RSR39" s="927">
        <f t="shared" si="737"/>
        <v>0</v>
      </c>
      <c r="RSS39" s="927">
        <f t="shared" si="737"/>
        <v>0</v>
      </c>
      <c r="RST39" s="927">
        <f t="shared" si="737"/>
        <v>0</v>
      </c>
      <c r="RSU39" s="927">
        <f t="shared" si="737"/>
        <v>0</v>
      </c>
      <c r="RSV39" s="927">
        <f t="shared" si="737"/>
        <v>0</v>
      </c>
      <c r="RSW39" s="927">
        <f t="shared" si="737"/>
        <v>0</v>
      </c>
      <c r="RSX39" s="927">
        <f t="shared" si="737"/>
        <v>0</v>
      </c>
      <c r="RSY39" s="927">
        <f t="shared" si="737"/>
        <v>0</v>
      </c>
      <c r="RSZ39" s="927">
        <f t="shared" si="737"/>
        <v>0</v>
      </c>
      <c r="RTA39" s="927">
        <f t="shared" si="737"/>
        <v>0</v>
      </c>
      <c r="RTB39" s="927">
        <f t="shared" si="737"/>
        <v>0</v>
      </c>
      <c r="RTC39" s="927">
        <f t="shared" si="737"/>
        <v>0</v>
      </c>
      <c r="RTD39" s="927">
        <f t="shared" si="737"/>
        <v>0</v>
      </c>
      <c r="RTE39" s="927">
        <f t="shared" si="737"/>
        <v>0</v>
      </c>
      <c r="RTF39" s="927">
        <f t="shared" si="737"/>
        <v>0</v>
      </c>
      <c r="RTG39" s="927">
        <f t="shared" si="737"/>
        <v>0</v>
      </c>
      <c r="RTH39" s="927">
        <f t="shared" si="737"/>
        <v>0</v>
      </c>
      <c r="RTI39" s="927">
        <f t="shared" si="737"/>
        <v>0</v>
      </c>
      <c r="RTJ39" s="927">
        <f t="shared" si="737"/>
        <v>0</v>
      </c>
      <c r="RTK39" s="927">
        <f t="shared" si="737"/>
        <v>0</v>
      </c>
      <c r="RTL39" s="927">
        <f t="shared" si="737"/>
        <v>0</v>
      </c>
      <c r="RTM39" s="927">
        <f t="shared" si="737"/>
        <v>0</v>
      </c>
      <c r="RTN39" s="927">
        <f t="shared" si="737"/>
        <v>0</v>
      </c>
      <c r="RTO39" s="927">
        <f t="shared" si="737"/>
        <v>0</v>
      </c>
      <c r="RTP39" s="927">
        <f t="shared" si="737"/>
        <v>0</v>
      </c>
      <c r="RTQ39" s="927">
        <f t="shared" si="737"/>
        <v>0</v>
      </c>
      <c r="RTR39" s="927">
        <f t="shared" si="737"/>
        <v>0</v>
      </c>
      <c r="RTS39" s="927">
        <f t="shared" si="737"/>
        <v>0</v>
      </c>
      <c r="RTT39" s="927">
        <f t="shared" si="737"/>
        <v>0</v>
      </c>
      <c r="RTU39" s="927">
        <f t="shared" si="737"/>
        <v>0</v>
      </c>
      <c r="RTV39" s="927">
        <f t="shared" si="737"/>
        <v>0</v>
      </c>
      <c r="RTW39" s="927">
        <f t="shared" si="737"/>
        <v>0</v>
      </c>
      <c r="RTX39" s="927">
        <f t="shared" si="737"/>
        <v>0</v>
      </c>
      <c r="RTY39" s="927">
        <f t="shared" si="737"/>
        <v>0</v>
      </c>
      <c r="RTZ39" s="927">
        <f t="shared" si="737"/>
        <v>0</v>
      </c>
      <c r="RUA39" s="927">
        <f t="shared" si="737"/>
        <v>0</v>
      </c>
      <c r="RUB39" s="927">
        <f t="shared" si="737"/>
        <v>0</v>
      </c>
      <c r="RUC39" s="927">
        <f t="shared" si="737"/>
        <v>0</v>
      </c>
      <c r="RUD39" s="927">
        <f t="shared" si="737"/>
        <v>0</v>
      </c>
      <c r="RUE39" s="927">
        <f t="shared" si="737"/>
        <v>0</v>
      </c>
      <c r="RUF39" s="927">
        <f t="shared" si="737"/>
        <v>0</v>
      </c>
      <c r="RUG39" s="927">
        <f t="shared" si="737"/>
        <v>0</v>
      </c>
      <c r="RUH39" s="927">
        <f t="shared" si="737"/>
        <v>0</v>
      </c>
      <c r="RUI39" s="927">
        <f t="shared" si="737"/>
        <v>0</v>
      </c>
      <c r="RUJ39" s="927">
        <f t="shared" si="737"/>
        <v>0</v>
      </c>
      <c r="RUK39" s="927">
        <f t="shared" si="737"/>
        <v>0</v>
      </c>
      <c r="RUL39" s="927">
        <f t="shared" si="737"/>
        <v>0</v>
      </c>
      <c r="RUM39" s="927">
        <f t="shared" si="737"/>
        <v>0</v>
      </c>
      <c r="RUN39" s="927">
        <f t="shared" si="737"/>
        <v>0</v>
      </c>
      <c r="RUO39" s="927">
        <f t="shared" si="737"/>
        <v>0</v>
      </c>
      <c r="RUP39" s="927">
        <f t="shared" si="737"/>
        <v>0</v>
      </c>
      <c r="RUQ39" s="927">
        <f t="shared" si="737"/>
        <v>0</v>
      </c>
      <c r="RUR39" s="927">
        <f t="shared" si="737"/>
        <v>0</v>
      </c>
      <c r="RUS39" s="927">
        <f t="shared" si="737"/>
        <v>0</v>
      </c>
      <c r="RUT39" s="927">
        <f t="shared" si="737"/>
        <v>0</v>
      </c>
      <c r="RUU39" s="927">
        <f t="shared" si="737"/>
        <v>0</v>
      </c>
      <c r="RUV39" s="927">
        <f t="shared" si="737"/>
        <v>0</v>
      </c>
      <c r="RUW39" s="927">
        <f t="shared" si="737"/>
        <v>0</v>
      </c>
      <c r="RUX39" s="927">
        <f t="shared" si="737"/>
        <v>0</v>
      </c>
      <c r="RUY39" s="927">
        <f t="shared" si="737"/>
        <v>0</v>
      </c>
      <c r="RUZ39" s="927">
        <f t="shared" si="737"/>
        <v>0</v>
      </c>
      <c r="RVA39" s="927">
        <f t="shared" si="737"/>
        <v>0</v>
      </c>
      <c r="RVB39" s="927">
        <f t="shared" ref="RVB39:RXM39" si="738">+RVA39</f>
        <v>0</v>
      </c>
      <c r="RVC39" s="927">
        <f t="shared" si="738"/>
        <v>0</v>
      </c>
      <c r="RVD39" s="927">
        <f t="shared" si="738"/>
        <v>0</v>
      </c>
      <c r="RVE39" s="927">
        <f t="shared" si="738"/>
        <v>0</v>
      </c>
      <c r="RVF39" s="927">
        <f t="shared" si="738"/>
        <v>0</v>
      </c>
      <c r="RVG39" s="927">
        <f t="shared" si="738"/>
        <v>0</v>
      </c>
      <c r="RVH39" s="927">
        <f t="shared" si="738"/>
        <v>0</v>
      </c>
      <c r="RVI39" s="927">
        <f t="shared" si="738"/>
        <v>0</v>
      </c>
      <c r="RVJ39" s="927">
        <f t="shared" si="738"/>
        <v>0</v>
      </c>
      <c r="RVK39" s="927">
        <f t="shared" si="738"/>
        <v>0</v>
      </c>
      <c r="RVL39" s="927">
        <f t="shared" si="738"/>
        <v>0</v>
      </c>
      <c r="RVM39" s="927">
        <f t="shared" si="738"/>
        <v>0</v>
      </c>
      <c r="RVN39" s="927">
        <f t="shared" si="738"/>
        <v>0</v>
      </c>
      <c r="RVO39" s="927">
        <f t="shared" si="738"/>
        <v>0</v>
      </c>
      <c r="RVP39" s="927">
        <f t="shared" si="738"/>
        <v>0</v>
      </c>
      <c r="RVQ39" s="927">
        <f t="shared" si="738"/>
        <v>0</v>
      </c>
      <c r="RVR39" s="927">
        <f t="shared" si="738"/>
        <v>0</v>
      </c>
      <c r="RVS39" s="927">
        <f t="shared" si="738"/>
        <v>0</v>
      </c>
      <c r="RVT39" s="927">
        <f t="shared" si="738"/>
        <v>0</v>
      </c>
      <c r="RVU39" s="927">
        <f t="shared" si="738"/>
        <v>0</v>
      </c>
      <c r="RVV39" s="927">
        <f t="shared" si="738"/>
        <v>0</v>
      </c>
      <c r="RVW39" s="927">
        <f t="shared" si="738"/>
        <v>0</v>
      </c>
      <c r="RVX39" s="927">
        <f t="shared" si="738"/>
        <v>0</v>
      </c>
      <c r="RVY39" s="927">
        <f t="shared" si="738"/>
        <v>0</v>
      </c>
      <c r="RVZ39" s="927">
        <f t="shared" si="738"/>
        <v>0</v>
      </c>
      <c r="RWA39" s="927">
        <f t="shared" si="738"/>
        <v>0</v>
      </c>
      <c r="RWB39" s="927">
        <f t="shared" si="738"/>
        <v>0</v>
      </c>
      <c r="RWC39" s="927">
        <f t="shared" si="738"/>
        <v>0</v>
      </c>
      <c r="RWD39" s="927">
        <f t="shared" si="738"/>
        <v>0</v>
      </c>
      <c r="RWE39" s="927">
        <f t="shared" si="738"/>
        <v>0</v>
      </c>
      <c r="RWF39" s="927">
        <f t="shared" si="738"/>
        <v>0</v>
      </c>
      <c r="RWG39" s="927">
        <f t="shared" si="738"/>
        <v>0</v>
      </c>
      <c r="RWH39" s="927">
        <f t="shared" si="738"/>
        <v>0</v>
      </c>
      <c r="RWI39" s="927">
        <f t="shared" si="738"/>
        <v>0</v>
      </c>
      <c r="RWJ39" s="927">
        <f t="shared" si="738"/>
        <v>0</v>
      </c>
      <c r="RWK39" s="927">
        <f t="shared" si="738"/>
        <v>0</v>
      </c>
      <c r="RWL39" s="927">
        <f t="shared" si="738"/>
        <v>0</v>
      </c>
      <c r="RWM39" s="927">
        <f t="shared" si="738"/>
        <v>0</v>
      </c>
      <c r="RWN39" s="927">
        <f t="shared" si="738"/>
        <v>0</v>
      </c>
      <c r="RWO39" s="927">
        <f t="shared" si="738"/>
        <v>0</v>
      </c>
      <c r="RWP39" s="927">
        <f t="shared" si="738"/>
        <v>0</v>
      </c>
      <c r="RWQ39" s="927">
        <f t="shared" si="738"/>
        <v>0</v>
      </c>
      <c r="RWR39" s="927">
        <f t="shared" si="738"/>
        <v>0</v>
      </c>
      <c r="RWS39" s="927">
        <f t="shared" si="738"/>
        <v>0</v>
      </c>
      <c r="RWT39" s="927">
        <f t="shared" si="738"/>
        <v>0</v>
      </c>
      <c r="RWU39" s="927">
        <f t="shared" si="738"/>
        <v>0</v>
      </c>
      <c r="RWV39" s="927">
        <f t="shared" si="738"/>
        <v>0</v>
      </c>
      <c r="RWW39" s="927">
        <f t="shared" si="738"/>
        <v>0</v>
      </c>
      <c r="RWX39" s="927">
        <f t="shared" si="738"/>
        <v>0</v>
      </c>
      <c r="RWY39" s="927">
        <f t="shared" si="738"/>
        <v>0</v>
      </c>
      <c r="RWZ39" s="927">
        <f t="shared" si="738"/>
        <v>0</v>
      </c>
      <c r="RXA39" s="927">
        <f t="shared" si="738"/>
        <v>0</v>
      </c>
      <c r="RXB39" s="927">
        <f t="shared" si="738"/>
        <v>0</v>
      </c>
      <c r="RXC39" s="927">
        <f t="shared" si="738"/>
        <v>0</v>
      </c>
      <c r="RXD39" s="927">
        <f t="shared" si="738"/>
        <v>0</v>
      </c>
      <c r="RXE39" s="927">
        <f t="shared" si="738"/>
        <v>0</v>
      </c>
      <c r="RXF39" s="927">
        <f t="shared" si="738"/>
        <v>0</v>
      </c>
      <c r="RXG39" s="927">
        <f t="shared" si="738"/>
        <v>0</v>
      </c>
      <c r="RXH39" s="927">
        <f t="shared" si="738"/>
        <v>0</v>
      </c>
      <c r="RXI39" s="927">
        <f t="shared" si="738"/>
        <v>0</v>
      </c>
      <c r="RXJ39" s="927">
        <f t="shared" si="738"/>
        <v>0</v>
      </c>
      <c r="RXK39" s="927">
        <f t="shared" si="738"/>
        <v>0</v>
      </c>
      <c r="RXL39" s="927">
        <f t="shared" si="738"/>
        <v>0</v>
      </c>
      <c r="RXM39" s="927">
        <f t="shared" si="738"/>
        <v>0</v>
      </c>
      <c r="RXN39" s="927">
        <f t="shared" ref="RXN39:RZY39" si="739">+RXM39</f>
        <v>0</v>
      </c>
      <c r="RXO39" s="927">
        <f t="shared" si="739"/>
        <v>0</v>
      </c>
      <c r="RXP39" s="927">
        <f t="shared" si="739"/>
        <v>0</v>
      </c>
      <c r="RXQ39" s="927">
        <f t="shared" si="739"/>
        <v>0</v>
      </c>
      <c r="RXR39" s="927">
        <f t="shared" si="739"/>
        <v>0</v>
      </c>
      <c r="RXS39" s="927">
        <f t="shared" si="739"/>
        <v>0</v>
      </c>
      <c r="RXT39" s="927">
        <f t="shared" si="739"/>
        <v>0</v>
      </c>
      <c r="RXU39" s="927">
        <f t="shared" si="739"/>
        <v>0</v>
      </c>
      <c r="RXV39" s="927">
        <f t="shared" si="739"/>
        <v>0</v>
      </c>
      <c r="RXW39" s="927">
        <f t="shared" si="739"/>
        <v>0</v>
      </c>
      <c r="RXX39" s="927">
        <f t="shared" si="739"/>
        <v>0</v>
      </c>
      <c r="RXY39" s="927">
        <f t="shared" si="739"/>
        <v>0</v>
      </c>
      <c r="RXZ39" s="927">
        <f t="shared" si="739"/>
        <v>0</v>
      </c>
      <c r="RYA39" s="927">
        <f t="shared" si="739"/>
        <v>0</v>
      </c>
      <c r="RYB39" s="927">
        <f t="shared" si="739"/>
        <v>0</v>
      </c>
      <c r="RYC39" s="927">
        <f t="shared" si="739"/>
        <v>0</v>
      </c>
      <c r="RYD39" s="927">
        <f t="shared" si="739"/>
        <v>0</v>
      </c>
      <c r="RYE39" s="927">
        <f t="shared" si="739"/>
        <v>0</v>
      </c>
      <c r="RYF39" s="927">
        <f t="shared" si="739"/>
        <v>0</v>
      </c>
      <c r="RYG39" s="927">
        <f t="shared" si="739"/>
        <v>0</v>
      </c>
      <c r="RYH39" s="927">
        <f t="shared" si="739"/>
        <v>0</v>
      </c>
      <c r="RYI39" s="927">
        <f t="shared" si="739"/>
        <v>0</v>
      </c>
      <c r="RYJ39" s="927">
        <f t="shared" si="739"/>
        <v>0</v>
      </c>
      <c r="RYK39" s="927">
        <f t="shared" si="739"/>
        <v>0</v>
      </c>
      <c r="RYL39" s="927">
        <f t="shared" si="739"/>
        <v>0</v>
      </c>
      <c r="RYM39" s="927">
        <f t="shared" si="739"/>
        <v>0</v>
      </c>
      <c r="RYN39" s="927">
        <f t="shared" si="739"/>
        <v>0</v>
      </c>
      <c r="RYO39" s="927">
        <f t="shared" si="739"/>
        <v>0</v>
      </c>
      <c r="RYP39" s="927">
        <f t="shared" si="739"/>
        <v>0</v>
      </c>
      <c r="RYQ39" s="927">
        <f t="shared" si="739"/>
        <v>0</v>
      </c>
      <c r="RYR39" s="927">
        <f t="shared" si="739"/>
        <v>0</v>
      </c>
      <c r="RYS39" s="927">
        <f t="shared" si="739"/>
        <v>0</v>
      </c>
      <c r="RYT39" s="927">
        <f t="shared" si="739"/>
        <v>0</v>
      </c>
      <c r="RYU39" s="927">
        <f t="shared" si="739"/>
        <v>0</v>
      </c>
      <c r="RYV39" s="927">
        <f t="shared" si="739"/>
        <v>0</v>
      </c>
      <c r="RYW39" s="927">
        <f t="shared" si="739"/>
        <v>0</v>
      </c>
      <c r="RYX39" s="927">
        <f t="shared" si="739"/>
        <v>0</v>
      </c>
      <c r="RYY39" s="927">
        <f t="shared" si="739"/>
        <v>0</v>
      </c>
      <c r="RYZ39" s="927">
        <f t="shared" si="739"/>
        <v>0</v>
      </c>
      <c r="RZA39" s="927">
        <f t="shared" si="739"/>
        <v>0</v>
      </c>
      <c r="RZB39" s="927">
        <f t="shared" si="739"/>
        <v>0</v>
      </c>
      <c r="RZC39" s="927">
        <f t="shared" si="739"/>
        <v>0</v>
      </c>
      <c r="RZD39" s="927">
        <f t="shared" si="739"/>
        <v>0</v>
      </c>
      <c r="RZE39" s="927">
        <f t="shared" si="739"/>
        <v>0</v>
      </c>
      <c r="RZF39" s="927">
        <f t="shared" si="739"/>
        <v>0</v>
      </c>
      <c r="RZG39" s="927">
        <f t="shared" si="739"/>
        <v>0</v>
      </c>
      <c r="RZH39" s="927">
        <f t="shared" si="739"/>
        <v>0</v>
      </c>
      <c r="RZI39" s="927">
        <f t="shared" si="739"/>
        <v>0</v>
      </c>
      <c r="RZJ39" s="927">
        <f t="shared" si="739"/>
        <v>0</v>
      </c>
      <c r="RZK39" s="927">
        <f t="shared" si="739"/>
        <v>0</v>
      </c>
      <c r="RZL39" s="927">
        <f t="shared" si="739"/>
        <v>0</v>
      </c>
      <c r="RZM39" s="927">
        <f t="shared" si="739"/>
        <v>0</v>
      </c>
      <c r="RZN39" s="927">
        <f t="shared" si="739"/>
        <v>0</v>
      </c>
      <c r="RZO39" s="927">
        <f t="shared" si="739"/>
        <v>0</v>
      </c>
      <c r="RZP39" s="927">
        <f t="shared" si="739"/>
        <v>0</v>
      </c>
      <c r="RZQ39" s="927">
        <f t="shared" si="739"/>
        <v>0</v>
      </c>
      <c r="RZR39" s="927">
        <f t="shared" si="739"/>
        <v>0</v>
      </c>
      <c r="RZS39" s="927">
        <f t="shared" si="739"/>
        <v>0</v>
      </c>
      <c r="RZT39" s="927">
        <f t="shared" si="739"/>
        <v>0</v>
      </c>
      <c r="RZU39" s="927">
        <f t="shared" si="739"/>
        <v>0</v>
      </c>
      <c r="RZV39" s="927">
        <f t="shared" si="739"/>
        <v>0</v>
      </c>
      <c r="RZW39" s="927">
        <f t="shared" si="739"/>
        <v>0</v>
      </c>
      <c r="RZX39" s="927">
        <f t="shared" si="739"/>
        <v>0</v>
      </c>
      <c r="RZY39" s="927">
        <f t="shared" si="739"/>
        <v>0</v>
      </c>
      <c r="RZZ39" s="927">
        <f t="shared" ref="RZZ39:SCK39" si="740">+RZY39</f>
        <v>0</v>
      </c>
      <c r="SAA39" s="927">
        <f t="shared" si="740"/>
        <v>0</v>
      </c>
      <c r="SAB39" s="927">
        <f t="shared" si="740"/>
        <v>0</v>
      </c>
      <c r="SAC39" s="927">
        <f t="shared" si="740"/>
        <v>0</v>
      </c>
      <c r="SAD39" s="927">
        <f t="shared" si="740"/>
        <v>0</v>
      </c>
      <c r="SAE39" s="927">
        <f t="shared" si="740"/>
        <v>0</v>
      </c>
      <c r="SAF39" s="927">
        <f t="shared" si="740"/>
        <v>0</v>
      </c>
      <c r="SAG39" s="927">
        <f t="shared" si="740"/>
        <v>0</v>
      </c>
      <c r="SAH39" s="927">
        <f t="shared" si="740"/>
        <v>0</v>
      </c>
      <c r="SAI39" s="927">
        <f t="shared" si="740"/>
        <v>0</v>
      </c>
      <c r="SAJ39" s="927">
        <f t="shared" si="740"/>
        <v>0</v>
      </c>
      <c r="SAK39" s="927">
        <f t="shared" si="740"/>
        <v>0</v>
      </c>
      <c r="SAL39" s="927">
        <f t="shared" si="740"/>
        <v>0</v>
      </c>
      <c r="SAM39" s="927">
        <f t="shared" si="740"/>
        <v>0</v>
      </c>
      <c r="SAN39" s="927">
        <f t="shared" si="740"/>
        <v>0</v>
      </c>
      <c r="SAO39" s="927">
        <f t="shared" si="740"/>
        <v>0</v>
      </c>
      <c r="SAP39" s="927">
        <f t="shared" si="740"/>
        <v>0</v>
      </c>
      <c r="SAQ39" s="927">
        <f t="shared" si="740"/>
        <v>0</v>
      </c>
      <c r="SAR39" s="927">
        <f t="shared" si="740"/>
        <v>0</v>
      </c>
      <c r="SAS39" s="927">
        <f t="shared" si="740"/>
        <v>0</v>
      </c>
      <c r="SAT39" s="927">
        <f t="shared" si="740"/>
        <v>0</v>
      </c>
      <c r="SAU39" s="927">
        <f t="shared" si="740"/>
        <v>0</v>
      </c>
      <c r="SAV39" s="927">
        <f t="shared" si="740"/>
        <v>0</v>
      </c>
      <c r="SAW39" s="927">
        <f t="shared" si="740"/>
        <v>0</v>
      </c>
      <c r="SAX39" s="927">
        <f t="shared" si="740"/>
        <v>0</v>
      </c>
      <c r="SAY39" s="927">
        <f t="shared" si="740"/>
        <v>0</v>
      </c>
      <c r="SAZ39" s="927">
        <f t="shared" si="740"/>
        <v>0</v>
      </c>
      <c r="SBA39" s="927">
        <f t="shared" si="740"/>
        <v>0</v>
      </c>
      <c r="SBB39" s="927">
        <f t="shared" si="740"/>
        <v>0</v>
      </c>
      <c r="SBC39" s="927">
        <f t="shared" si="740"/>
        <v>0</v>
      </c>
      <c r="SBD39" s="927">
        <f t="shared" si="740"/>
        <v>0</v>
      </c>
      <c r="SBE39" s="927">
        <f t="shared" si="740"/>
        <v>0</v>
      </c>
      <c r="SBF39" s="927">
        <f t="shared" si="740"/>
        <v>0</v>
      </c>
      <c r="SBG39" s="927">
        <f t="shared" si="740"/>
        <v>0</v>
      </c>
      <c r="SBH39" s="927">
        <f t="shared" si="740"/>
        <v>0</v>
      </c>
      <c r="SBI39" s="927">
        <f t="shared" si="740"/>
        <v>0</v>
      </c>
      <c r="SBJ39" s="927">
        <f t="shared" si="740"/>
        <v>0</v>
      </c>
      <c r="SBK39" s="927">
        <f t="shared" si="740"/>
        <v>0</v>
      </c>
      <c r="SBL39" s="927">
        <f t="shared" si="740"/>
        <v>0</v>
      </c>
      <c r="SBM39" s="927">
        <f t="shared" si="740"/>
        <v>0</v>
      </c>
      <c r="SBN39" s="927">
        <f t="shared" si="740"/>
        <v>0</v>
      </c>
      <c r="SBO39" s="927">
        <f t="shared" si="740"/>
        <v>0</v>
      </c>
      <c r="SBP39" s="927">
        <f t="shared" si="740"/>
        <v>0</v>
      </c>
      <c r="SBQ39" s="927">
        <f t="shared" si="740"/>
        <v>0</v>
      </c>
      <c r="SBR39" s="927">
        <f t="shared" si="740"/>
        <v>0</v>
      </c>
      <c r="SBS39" s="927">
        <f t="shared" si="740"/>
        <v>0</v>
      </c>
      <c r="SBT39" s="927">
        <f t="shared" si="740"/>
        <v>0</v>
      </c>
      <c r="SBU39" s="927">
        <f t="shared" si="740"/>
        <v>0</v>
      </c>
      <c r="SBV39" s="927">
        <f t="shared" si="740"/>
        <v>0</v>
      </c>
      <c r="SBW39" s="927">
        <f t="shared" si="740"/>
        <v>0</v>
      </c>
      <c r="SBX39" s="927">
        <f t="shared" si="740"/>
        <v>0</v>
      </c>
      <c r="SBY39" s="927">
        <f t="shared" si="740"/>
        <v>0</v>
      </c>
      <c r="SBZ39" s="927">
        <f t="shared" si="740"/>
        <v>0</v>
      </c>
      <c r="SCA39" s="927">
        <f t="shared" si="740"/>
        <v>0</v>
      </c>
      <c r="SCB39" s="927">
        <f t="shared" si="740"/>
        <v>0</v>
      </c>
      <c r="SCC39" s="927">
        <f t="shared" si="740"/>
        <v>0</v>
      </c>
      <c r="SCD39" s="927">
        <f t="shared" si="740"/>
        <v>0</v>
      </c>
      <c r="SCE39" s="927">
        <f t="shared" si="740"/>
        <v>0</v>
      </c>
      <c r="SCF39" s="927">
        <f t="shared" si="740"/>
        <v>0</v>
      </c>
      <c r="SCG39" s="927">
        <f t="shared" si="740"/>
        <v>0</v>
      </c>
      <c r="SCH39" s="927">
        <f t="shared" si="740"/>
        <v>0</v>
      </c>
      <c r="SCI39" s="927">
        <f t="shared" si="740"/>
        <v>0</v>
      </c>
      <c r="SCJ39" s="927">
        <f t="shared" si="740"/>
        <v>0</v>
      </c>
      <c r="SCK39" s="927">
        <f t="shared" si="740"/>
        <v>0</v>
      </c>
      <c r="SCL39" s="927">
        <f t="shared" ref="SCL39:SEW39" si="741">+SCK39</f>
        <v>0</v>
      </c>
      <c r="SCM39" s="927">
        <f t="shared" si="741"/>
        <v>0</v>
      </c>
      <c r="SCN39" s="927">
        <f t="shared" si="741"/>
        <v>0</v>
      </c>
      <c r="SCO39" s="927">
        <f t="shared" si="741"/>
        <v>0</v>
      </c>
      <c r="SCP39" s="927">
        <f t="shared" si="741"/>
        <v>0</v>
      </c>
      <c r="SCQ39" s="927">
        <f t="shared" si="741"/>
        <v>0</v>
      </c>
      <c r="SCR39" s="927">
        <f t="shared" si="741"/>
        <v>0</v>
      </c>
      <c r="SCS39" s="927">
        <f t="shared" si="741"/>
        <v>0</v>
      </c>
      <c r="SCT39" s="927">
        <f t="shared" si="741"/>
        <v>0</v>
      </c>
      <c r="SCU39" s="927">
        <f t="shared" si="741"/>
        <v>0</v>
      </c>
      <c r="SCV39" s="927">
        <f t="shared" si="741"/>
        <v>0</v>
      </c>
      <c r="SCW39" s="927">
        <f t="shared" si="741"/>
        <v>0</v>
      </c>
      <c r="SCX39" s="927">
        <f t="shared" si="741"/>
        <v>0</v>
      </c>
      <c r="SCY39" s="927">
        <f t="shared" si="741"/>
        <v>0</v>
      </c>
      <c r="SCZ39" s="927">
        <f t="shared" si="741"/>
        <v>0</v>
      </c>
      <c r="SDA39" s="927">
        <f t="shared" si="741"/>
        <v>0</v>
      </c>
      <c r="SDB39" s="927">
        <f t="shared" si="741"/>
        <v>0</v>
      </c>
      <c r="SDC39" s="927">
        <f t="shared" si="741"/>
        <v>0</v>
      </c>
      <c r="SDD39" s="927">
        <f t="shared" si="741"/>
        <v>0</v>
      </c>
      <c r="SDE39" s="927">
        <f t="shared" si="741"/>
        <v>0</v>
      </c>
      <c r="SDF39" s="927">
        <f t="shared" si="741"/>
        <v>0</v>
      </c>
      <c r="SDG39" s="927">
        <f t="shared" si="741"/>
        <v>0</v>
      </c>
      <c r="SDH39" s="927">
        <f t="shared" si="741"/>
        <v>0</v>
      </c>
      <c r="SDI39" s="927">
        <f t="shared" si="741"/>
        <v>0</v>
      </c>
      <c r="SDJ39" s="927">
        <f t="shared" si="741"/>
        <v>0</v>
      </c>
      <c r="SDK39" s="927">
        <f t="shared" si="741"/>
        <v>0</v>
      </c>
      <c r="SDL39" s="927">
        <f t="shared" si="741"/>
        <v>0</v>
      </c>
      <c r="SDM39" s="927">
        <f t="shared" si="741"/>
        <v>0</v>
      </c>
      <c r="SDN39" s="927">
        <f t="shared" si="741"/>
        <v>0</v>
      </c>
      <c r="SDO39" s="927">
        <f t="shared" si="741"/>
        <v>0</v>
      </c>
      <c r="SDP39" s="927">
        <f t="shared" si="741"/>
        <v>0</v>
      </c>
      <c r="SDQ39" s="927">
        <f t="shared" si="741"/>
        <v>0</v>
      </c>
      <c r="SDR39" s="927">
        <f t="shared" si="741"/>
        <v>0</v>
      </c>
      <c r="SDS39" s="927">
        <f t="shared" si="741"/>
        <v>0</v>
      </c>
      <c r="SDT39" s="927">
        <f t="shared" si="741"/>
        <v>0</v>
      </c>
      <c r="SDU39" s="927">
        <f t="shared" si="741"/>
        <v>0</v>
      </c>
      <c r="SDV39" s="927">
        <f t="shared" si="741"/>
        <v>0</v>
      </c>
      <c r="SDW39" s="927">
        <f t="shared" si="741"/>
        <v>0</v>
      </c>
      <c r="SDX39" s="927">
        <f t="shared" si="741"/>
        <v>0</v>
      </c>
      <c r="SDY39" s="927">
        <f t="shared" si="741"/>
        <v>0</v>
      </c>
      <c r="SDZ39" s="927">
        <f t="shared" si="741"/>
        <v>0</v>
      </c>
      <c r="SEA39" s="927">
        <f t="shared" si="741"/>
        <v>0</v>
      </c>
      <c r="SEB39" s="927">
        <f t="shared" si="741"/>
        <v>0</v>
      </c>
      <c r="SEC39" s="927">
        <f t="shared" si="741"/>
        <v>0</v>
      </c>
      <c r="SED39" s="927">
        <f t="shared" si="741"/>
        <v>0</v>
      </c>
      <c r="SEE39" s="927">
        <f t="shared" si="741"/>
        <v>0</v>
      </c>
      <c r="SEF39" s="927">
        <f t="shared" si="741"/>
        <v>0</v>
      </c>
      <c r="SEG39" s="927">
        <f t="shared" si="741"/>
        <v>0</v>
      </c>
      <c r="SEH39" s="927">
        <f t="shared" si="741"/>
        <v>0</v>
      </c>
      <c r="SEI39" s="927">
        <f t="shared" si="741"/>
        <v>0</v>
      </c>
      <c r="SEJ39" s="927">
        <f t="shared" si="741"/>
        <v>0</v>
      </c>
      <c r="SEK39" s="927">
        <f t="shared" si="741"/>
        <v>0</v>
      </c>
      <c r="SEL39" s="927">
        <f t="shared" si="741"/>
        <v>0</v>
      </c>
      <c r="SEM39" s="927">
        <f t="shared" si="741"/>
        <v>0</v>
      </c>
      <c r="SEN39" s="927">
        <f t="shared" si="741"/>
        <v>0</v>
      </c>
      <c r="SEO39" s="927">
        <f t="shared" si="741"/>
        <v>0</v>
      </c>
      <c r="SEP39" s="927">
        <f t="shared" si="741"/>
        <v>0</v>
      </c>
      <c r="SEQ39" s="927">
        <f t="shared" si="741"/>
        <v>0</v>
      </c>
      <c r="SER39" s="927">
        <f t="shared" si="741"/>
        <v>0</v>
      </c>
      <c r="SES39" s="927">
        <f t="shared" si="741"/>
        <v>0</v>
      </c>
      <c r="SET39" s="927">
        <f t="shared" si="741"/>
        <v>0</v>
      </c>
      <c r="SEU39" s="927">
        <f t="shared" si="741"/>
        <v>0</v>
      </c>
      <c r="SEV39" s="927">
        <f t="shared" si="741"/>
        <v>0</v>
      </c>
      <c r="SEW39" s="927">
        <f t="shared" si="741"/>
        <v>0</v>
      </c>
      <c r="SEX39" s="927">
        <f t="shared" ref="SEX39:SHI39" si="742">+SEW39</f>
        <v>0</v>
      </c>
      <c r="SEY39" s="927">
        <f t="shared" si="742"/>
        <v>0</v>
      </c>
      <c r="SEZ39" s="927">
        <f t="shared" si="742"/>
        <v>0</v>
      </c>
      <c r="SFA39" s="927">
        <f t="shared" si="742"/>
        <v>0</v>
      </c>
      <c r="SFB39" s="927">
        <f t="shared" si="742"/>
        <v>0</v>
      </c>
      <c r="SFC39" s="927">
        <f t="shared" si="742"/>
        <v>0</v>
      </c>
      <c r="SFD39" s="927">
        <f t="shared" si="742"/>
        <v>0</v>
      </c>
      <c r="SFE39" s="927">
        <f t="shared" si="742"/>
        <v>0</v>
      </c>
      <c r="SFF39" s="927">
        <f t="shared" si="742"/>
        <v>0</v>
      </c>
      <c r="SFG39" s="927">
        <f t="shared" si="742"/>
        <v>0</v>
      </c>
      <c r="SFH39" s="927">
        <f t="shared" si="742"/>
        <v>0</v>
      </c>
      <c r="SFI39" s="927">
        <f t="shared" si="742"/>
        <v>0</v>
      </c>
      <c r="SFJ39" s="927">
        <f t="shared" si="742"/>
        <v>0</v>
      </c>
      <c r="SFK39" s="927">
        <f t="shared" si="742"/>
        <v>0</v>
      </c>
      <c r="SFL39" s="927">
        <f t="shared" si="742"/>
        <v>0</v>
      </c>
      <c r="SFM39" s="927">
        <f t="shared" si="742"/>
        <v>0</v>
      </c>
      <c r="SFN39" s="927">
        <f t="shared" si="742"/>
        <v>0</v>
      </c>
      <c r="SFO39" s="927">
        <f t="shared" si="742"/>
        <v>0</v>
      </c>
      <c r="SFP39" s="927">
        <f t="shared" si="742"/>
        <v>0</v>
      </c>
      <c r="SFQ39" s="927">
        <f t="shared" si="742"/>
        <v>0</v>
      </c>
      <c r="SFR39" s="927">
        <f t="shared" si="742"/>
        <v>0</v>
      </c>
      <c r="SFS39" s="927">
        <f t="shared" si="742"/>
        <v>0</v>
      </c>
      <c r="SFT39" s="927">
        <f t="shared" si="742"/>
        <v>0</v>
      </c>
      <c r="SFU39" s="927">
        <f t="shared" si="742"/>
        <v>0</v>
      </c>
      <c r="SFV39" s="927">
        <f t="shared" si="742"/>
        <v>0</v>
      </c>
      <c r="SFW39" s="927">
        <f t="shared" si="742"/>
        <v>0</v>
      </c>
      <c r="SFX39" s="927">
        <f t="shared" si="742"/>
        <v>0</v>
      </c>
      <c r="SFY39" s="927">
        <f t="shared" si="742"/>
        <v>0</v>
      </c>
      <c r="SFZ39" s="927">
        <f t="shared" si="742"/>
        <v>0</v>
      </c>
      <c r="SGA39" s="927">
        <f t="shared" si="742"/>
        <v>0</v>
      </c>
      <c r="SGB39" s="927">
        <f t="shared" si="742"/>
        <v>0</v>
      </c>
      <c r="SGC39" s="927">
        <f t="shared" si="742"/>
        <v>0</v>
      </c>
      <c r="SGD39" s="927">
        <f t="shared" si="742"/>
        <v>0</v>
      </c>
      <c r="SGE39" s="927">
        <f t="shared" si="742"/>
        <v>0</v>
      </c>
      <c r="SGF39" s="927">
        <f t="shared" si="742"/>
        <v>0</v>
      </c>
      <c r="SGG39" s="927">
        <f t="shared" si="742"/>
        <v>0</v>
      </c>
      <c r="SGH39" s="927">
        <f t="shared" si="742"/>
        <v>0</v>
      </c>
      <c r="SGI39" s="927">
        <f t="shared" si="742"/>
        <v>0</v>
      </c>
      <c r="SGJ39" s="927">
        <f t="shared" si="742"/>
        <v>0</v>
      </c>
      <c r="SGK39" s="927">
        <f t="shared" si="742"/>
        <v>0</v>
      </c>
      <c r="SGL39" s="927">
        <f t="shared" si="742"/>
        <v>0</v>
      </c>
      <c r="SGM39" s="927">
        <f t="shared" si="742"/>
        <v>0</v>
      </c>
      <c r="SGN39" s="927">
        <f t="shared" si="742"/>
        <v>0</v>
      </c>
      <c r="SGO39" s="927">
        <f t="shared" si="742"/>
        <v>0</v>
      </c>
      <c r="SGP39" s="927">
        <f t="shared" si="742"/>
        <v>0</v>
      </c>
      <c r="SGQ39" s="927">
        <f t="shared" si="742"/>
        <v>0</v>
      </c>
      <c r="SGR39" s="927">
        <f t="shared" si="742"/>
        <v>0</v>
      </c>
      <c r="SGS39" s="927">
        <f t="shared" si="742"/>
        <v>0</v>
      </c>
      <c r="SGT39" s="927">
        <f t="shared" si="742"/>
        <v>0</v>
      </c>
      <c r="SGU39" s="927">
        <f t="shared" si="742"/>
        <v>0</v>
      </c>
      <c r="SGV39" s="927">
        <f t="shared" si="742"/>
        <v>0</v>
      </c>
      <c r="SGW39" s="927">
        <f t="shared" si="742"/>
        <v>0</v>
      </c>
      <c r="SGX39" s="927">
        <f t="shared" si="742"/>
        <v>0</v>
      </c>
      <c r="SGY39" s="927">
        <f t="shared" si="742"/>
        <v>0</v>
      </c>
      <c r="SGZ39" s="927">
        <f t="shared" si="742"/>
        <v>0</v>
      </c>
      <c r="SHA39" s="927">
        <f t="shared" si="742"/>
        <v>0</v>
      </c>
      <c r="SHB39" s="927">
        <f t="shared" si="742"/>
        <v>0</v>
      </c>
      <c r="SHC39" s="927">
        <f t="shared" si="742"/>
        <v>0</v>
      </c>
      <c r="SHD39" s="927">
        <f t="shared" si="742"/>
        <v>0</v>
      </c>
      <c r="SHE39" s="927">
        <f t="shared" si="742"/>
        <v>0</v>
      </c>
      <c r="SHF39" s="927">
        <f t="shared" si="742"/>
        <v>0</v>
      </c>
      <c r="SHG39" s="927">
        <f t="shared" si="742"/>
        <v>0</v>
      </c>
      <c r="SHH39" s="927">
        <f t="shared" si="742"/>
        <v>0</v>
      </c>
      <c r="SHI39" s="927">
        <f t="shared" si="742"/>
        <v>0</v>
      </c>
      <c r="SHJ39" s="927">
        <f t="shared" ref="SHJ39:SJU39" si="743">+SHI39</f>
        <v>0</v>
      </c>
      <c r="SHK39" s="927">
        <f t="shared" si="743"/>
        <v>0</v>
      </c>
      <c r="SHL39" s="927">
        <f t="shared" si="743"/>
        <v>0</v>
      </c>
      <c r="SHM39" s="927">
        <f t="shared" si="743"/>
        <v>0</v>
      </c>
      <c r="SHN39" s="927">
        <f t="shared" si="743"/>
        <v>0</v>
      </c>
      <c r="SHO39" s="927">
        <f t="shared" si="743"/>
        <v>0</v>
      </c>
      <c r="SHP39" s="927">
        <f t="shared" si="743"/>
        <v>0</v>
      </c>
      <c r="SHQ39" s="927">
        <f t="shared" si="743"/>
        <v>0</v>
      </c>
      <c r="SHR39" s="927">
        <f t="shared" si="743"/>
        <v>0</v>
      </c>
      <c r="SHS39" s="927">
        <f t="shared" si="743"/>
        <v>0</v>
      </c>
      <c r="SHT39" s="927">
        <f t="shared" si="743"/>
        <v>0</v>
      </c>
      <c r="SHU39" s="927">
        <f t="shared" si="743"/>
        <v>0</v>
      </c>
      <c r="SHV39" s="927">
        <f t="shared" si="743"/>
        <v>0</v>
      </c>
      <c r="SHW39" s="927">
        <f t="shared" si="743"/>
        <v>0</v>
      </c>
      <c r="SHX39" s="927">
        <f t="shared" si="743"/>
        <v>0</v>
      </c>
      <c r="SHY39" s="927">
        <f t="shared" si="743"/>
        <v>0</v>
      </c>
      <c r="SHZ39" s="927">
        <f t="shared" si="743"/>
        <v>0</v>
      </c>
      <c r="SIA39" s="927">
        <f t="shared" si="743"/>
        <v>0</v>
      </c>
      <c r="SIB39" s="927">
        <f t="shared" si="743"/>
        <v>0</v>
      </c>
      <c r="SIC39" s="927">
        <f t="shared" si="743"/>
        <v>0</v>
      </c>
      <c r="SID39" s="927">
        <f t="shared" si="743"/>
        <v>0</v>
      </c>
      <c r="SIE39" s="927">
        <f t="shared" si="743"/>
        <v>0</v>
      </c>
      <c r="SIF39" s="927">
        <f t="shared" si="743"/>
        <v>0</v>
      </c>
      <c r="SIG39" s="927">
        <f t="shared" si="743"/>
        <v>0</v>
      </c>
      <c r="SIH39" s="927">
        <f t="shared" si="743"/>
        <v>0</v>
      </c>
      <c r="SII39" s="927">
        <f t="shared" si="743"/>
        <v>0</v>
      </c>
      <c r="SIJ39" s="927">
        <f t="shared" si="743"/>
        <v>0</v>
      </c>
      <c r="SIK39" s="927">
        <f t="shared" si="743"/>
        <v>0</v>
      </c>
      <c r="SIL39" s="927">
        <f t="shared" si="743"/>
        <v>0</v>
      </c>
      <c r="SIM39" s="927">
        <f t="shared" si="743"/>
        <v>0</v>
      </c>
      <c r="SIN39" s="927">
        <f t="shared" si="743"/>
        <v>0</v>
      </c>
      <c r="SIO39" s="927">
        <f t="shared" si="743"/>
        <v>0</v>
      </c>
      <c r="SIP39" s="927">
        <f t="shared" si="743"/>
        <v>0</v>
      </c>
      <c r="SIQ39" s="927">
        <f t="shared" si="743"/>
        <v>0</v>
      </c>
      <c r="SIR39" s="927">
        <f t="shared" si="743"/>
        <v>0</v>
      </c>
      <c r="SIS39" s="927">
        <f t="shared" si="743"/>
        <v>0</v>
      </c>
      <c r="SIT39" s="927">
        <f t="shared" si="743"/>
        <v>0</v>
      </c>
      <c r="SIU39" s="927">
        <f t="shared" si="743"/>
        <v>0</v>
      </c>
      <c r="SIV39" s="927">
        <f t="shared" si="743"/>
        <v>0</v>
      </c>
      <c r="SIW39" s="927">
        <f t="shared" si="743"/>
        <v>0</v>
      </c>
      <c r="SIX39" s="927">
        <f t="shared" si="743"/>
        <v>0</v>
      </c>
      <c r="SIY39" s="927">
        <f t="shared" si="743"/>
        <v>0</v>
      </c>
      <c r="SIZ39" s="927">
        <f t="shared" si="743"/>
        <v>0</v>
      </c>
      <c r="SJA39" s="927">
        <f t="shared" si="743"/>
        <v>0</v>
      </c>
      <c r="SJB39" s="927">
        <f t="shared" si="743"/>
        <v>0</v>
      </c>
      <c r="SJC39" s="927">
        <f t="shared" si="743"/>
        <v>0</v>
      </c>
      <c r="SJD39" s="927">
        <f t="shared" si="743"/>
        <v>0</v>
      </c>
      <c r="SJE39" s="927">
        <f t="shared" si="743"/>
        <v>0</v>
      </c>
      <c r="SJF39" s="927">
        <f t="shared" si="743"/>
        <v>0</v>
      </c>
      <c r="SJG39" s="927">
        <f t="shared" si="743"/>
        <v>0</v>
      </c>
      <c r="SJH39" s="927">
        <f t="shared" si="743"/>
        <v>0</v>
      </c>
      <c r="SJI39" s="927">
        <f t="shared" si="743"/>
        <v>0</v>
      </c>
      <c r="SJJ39" s="927">
        <f t="shared" si="743"/>
        <v>0</v>
      </c>
      <c r="SJK39" s="927">
        <f t="shared" si="743"/>
        <v>0</v>
      </c>
      <c r="SJL39" s="927">
        <f t="shared" si="743"/>
        <v>0</v>
      </c>
      <c r="SJM39" s="927">
        <f t="shared" si="743"/>
        <v>0</v>
      </c>
      <c r="SJN39" s="927">
        <f t="shared" si="743"/>
        <v>0</v>
      </c>
      <c r="SJO39" s="927">
        <f t="shared" si="743"/>
        <v>0</v>
      </c>
      <c r="SJP39" s="927">
        <f t="shared" si="743"/>
        <v>0</v>
      </c>
      <c r="SJQ39" s="927">
        <f t="shared" si="743"/>
        <v>0</v>
      </c>
      <c r="SJR39" s="927">
        <f t="shared" si="743"/>
        <v>0</v>
      </c>
      <c r="SJS39" s="927">
        <f t="shared" si="743"/>
        <v>0</v>
      </c>
      <c r="SJT39" s="927">
        <f t="shared" si="743"/>
        <v>0</v>
      </c>
      <c r="SJU39" s="927">
        <f t="shared" si="743"/>
        <v>0</v>
      </c>
      <c r="SJV39" s="927">
        <f t="shared" ref="SJV39:SMG39" si="744">+SJU39</f>
        <v>0</v>
      </c>
      <c r="SJW39" s="927">
        <f t="shared" si="744"/>
        <v>0</v>
      </c>
      <c r="SJX39" s="927">
        <f t="shared" si="744"/>
        <v>0</v>
      </c>
      <c r="SJY39" s="927">
        <f t="shared" si="744"/>
        <v>0</v>
      </c>
      <c r="SJZ39" s="927">
        <f t="shared" si="744"/>
        <v>0</v>
      </c>
      <c r="SKA39" s="927">
        <f t="shared" si="744"/>
        <v>0</v>
      </c>
      <c r="SKB39" s="927">
        <f t="shared" si="744"/>
        <v>0</v>
      </c>
      <c r="SKC39" s="927">
        <f t="shared" si="744"/>
        <v>0</v>
      </c>
      <c r="SKD39" s="927">
        <f t="shared" si="744"/>
        <v>0</v>
      </c>
      <c r="SKE39" s="927">
        <f t="shared" si="744"/>
        <v>0</v>
      </c>
      <c r="SKF39" s="927">
        <f t="shared" si="744"/>
        <v>0</v>
      </c>
      <c r="SKG39" s="927">
        <f t="shared" si="744"/>
        <v>0</v>
      </c>
      <c r="SKH39" s="927">
        <f t="shared" si="744"/>
        <v>0</v>
      </c>
      <c r="SKI39" s="927">
        <f t="shared" si="744"/>
        <v>0</v>
      </c>
      <c r="SKJ39" s="927">
        <f t="shared" si="744"/>
        <v>0</v>
      </c>
      <c r="SKK39" s="927">
        <f t="shared" si="744"/>
        <v>0</v>
      </c>
      <c r="SKL39" s="927">
        <f t="shared" si="744"/>
        <v>0</v>
      </c>
      <c r="SKM39" s="927">
        <f t="shared" si="744"/>
        <v>0</v>
      </c>
      <c r="SKN39" s="927">
        <f t="shared" si="744"/>
        <v>0</v>
      </c>
      <c r="SKO39" s="927">
        <f t="shared" si="744"/>
        <v>0</v>
      </c>
      <c r="SKP39" s="927">
        <f t="shared" si="744"/>
        <v>0</v>
      </c>
      <c r="SKQ39" s="927">
        <f t="shared" si="744"/>
        <v>0</v>
      </c>
      <c r="SKR39" s="927">
        <f t="shared" si="744"/>
        <v>0</v>
      </c>
      <c r="SKS39" s="927">
        <f t="shared" si="744"/>
        <v>0</v>
      </c>
      <c r="SKT39" s="927">
        <f t="shared" si="744"/>
        <v>0</v>
      </c>
      <c r="SKU39" s="927">
        <f t="shared" si="744"/>
        <v>0</v>
      </c>
      <c r="SKV39" s="927">
        <f t="shared" si="744"/>
        <v>0</v>
      </c>
      <c r="SKW39" s="927">
        <f t="shared" si="744"/>
        <v>0</v>
      </c>
      <c r="SKX39" s="927">
        <f t="shared" si="744"/>
        <v>0</v>
      </c>
      <c r="SKY39" s="927">
        <f t="shared" si="744"/>
        <v>0</v>
      </c>
      <c r="SKZ39" s="927">
        <f t="shared" si="744"/>
        <v>0</v>
      </c>
      <c r="SLA39" s="927">
        <f t="shared" si="744"/>
        <v>0</v>
      </c>
      <c r="SLB39" s="927">
        <f t="shared" si="744"/>
        <v>0</v>
      </c>
      <c r="SLC39" s="927">
        <f t="shared" si="744"/>
        <v>0</v>
      </c>
      <c r="SLD39" s="927">
        <f t="shared" si="744"/>
        <v>0</v>
      </c>
      <c r="SLE39" s="927">
        <f t="shared" si="744"/>
        <v>0</v>
      </c>
      <c r="SLF39" s="927">
        <f t="shared" si="744"/>
        <v>0</v>
      </c>
      <c r="SLG39" s="927">
        <f t="shared" si="744"/>
        <v>0</v>
      </c>
      <c r="SLH39" s="927">
        <f t="shared" si="744"/>
        <v>0</v>
      </c>
      <c r="SLI39" s="927">
        <f t="shared" si="744"/>
        <v>0</v>
      </c>
      <c r="SLJ39" s="927">
        <f t="shared" si="744"/>
        <v>0</v>
      </c>
      <c r="SLK39" s="927">
        <f t="shared" si="744"/>
        <v>0</v>
      </c>
      <c r="SLL39" s="927">
        <f t="shared" si="744"/>
        <v>0</v>
      </c>
      <c r="SLM39" s="927">
        <f t="shared" si="744"/>
        <v>0</v>
      </c>
      <c r="SLN39" s="927">
        <f t="shared" si="744"/>
        <v>0</v>
      </c>
      <c r="SLO39" s="927">
        <f t="shared" si="744"/>
        <v>0</v>
      </c>
      <c r="SLP39" s="927">
        <f t="shared" si="744"/>
        <v>0</v>
      </c>
      <c r="SLQ39" s="927">
        <f t="shared" si="744"/>
        <v>0</v>
      </c>
      <c r="SLR39" s="927">
        <f t="shared" si="744"/>
        <v>0</v>
      </c>
      <c r="SLS39" s="927">
        <f t="shared" si="744"/>
        <v>0</v>
      </c>
      <c r="SLT39" s="927">
        <f t="shared" si="744"/>
        <v>0</v>
      </c>
      <c r="SLU39" s="927">
        <f t="shared" si="744"/>
        <v>0</v>
      </c>
      <c r="SLV39" s="927">
        <f t="shared" si="744"/>
        <v>0</v>
      </c>
      <c r="SLW39" s="927">
        <f t="shared" si="744"/>
        <v>0</v>
      </c>
      <c r="SLX39" s="927">
        <f t="shared" si="744"/>
        <v>0</v>
      </c>
      <c r="SLY39" s="927">
        <f t="shared" si="744"/>
        <v>0</v>
      </c>
      <c r="SLZ39" s="927">
        <f t="shared" si="744"/>
        <v>0</v>
      </c>
      <c r="SMA39" s="927">
        <f t="shared" si="744"/>
        <v>0</v>
      </c>
      <c r="SMB39" s="927">
        <f t="shared" si="744"/>
        <v>0</v>
      </c>
      <c r="SMC39" s="927">
        <f t="shared" si="744"/>
        <v>0</v>
      </c>
      <c r="SMD39" s="927">
        <f t="shared" si="744"/>
        <v>0</v>
      </c>
      <c r="SME39" s="927">
        <f t="shared" si="744"/>
        <v>0</v>
      </c>
      <c r="SMF39" s="927">
        <f t="shared" si="744"/>
        <v>0</v>
      </c>
      <c r="SMG39" s="927">
        <f t="shared" si="744"/>
        <v>0</v>
      </c>
      <c r="SMH39" s="927">
        <f t="shared" ref="SMH39:SOS39" si="745">+SMG39</f>
        <v>0</v>
      </c>
      <c r="SMI39" s="927">
        <f t="shared" si="745"/>
        <v>0</v>
      </c>
      <c r="SMJ39" s="927">
        <f t="shared" si="745"/>
        <v>0</v>
      </c>
      <c r="SMK39" s="927">
        <f t="shared" si="745"/>
        <v>0</v>
      </c>
      <c r="SML39" s="927">
        <f t="shared" si="745"/>
        <v>0</v>
      </c>
      <c r="SMM39" s="927">
        <f t="shared" si="745"/>
        <v>0</v>
      </c>
      <c r="SMN39" s="927">
        <f t="shared" si="745"/>
        <v>0</v>
      </c>
      <c r="SMO39" s="927">
        <f t="shared" si="745"/>
        <v>0</v>
      </c>
      <c r="SMP39" s="927">
        <f t="shared" si="745"/>
        <v>0</v>
      </c>
      <c r="SMQ39" s="927">
        <f t="shared" si="745"/>
        <v>0</v>
      </c>
      <c r="SMR39" s="927">
        <f t="shared" si="745"/>
        <v>0</v>
      </c>
      <c r="SMS39" s="927">
        <f t="shared" si="745"/>
        <v>0</v>
      </c>
      <c r="SMT39" s="927">
        <f t="shared" si="745"/>
        <v>0</v>
      </c>
      <c r="SMU39" s="927">
        <f t="shared" si="745"/>
        <v>0</v>
      </c>
      <c r="SMV39" s="927">
        <f t="shared" si="745"/>
        <v>0</v>
      </c>
      <c r="SMW39" s="927">
        <f t="shared" si="745"/>
        <v>0</v>
      </c>
      <c r="SMX39" s="927">
        <f t="shared" si="745"/>
        <v>0</v>
      </c>
      <c r="SMY39" s="927">
        <f t="shared" si="745"/>
        <v>0</v>
      </c>
      <c r="SMZ39" s="927">
        <f t="shared" si="745"/>
        <v>0</v>
      </c>
      <c r="SNA39" s="927">
        <f t="shared" si="745"/>
        <v>0</v>
      </c>
      <c r="SNB39" s="927">
        <f t="shared" si="745"/>
        <v>0</v>
      </c>
      <c r="SNC39" s="927">
        <f t="shared" si="745"/>
        <v>0</v>
      </c>
      <c r="SND39" s="927">
        <f t="shared" si="745"/>
        <v>0</v>
      </c>
      <c r="SNE39" s="927">
        <f t="shared" si="745"/>
        <v>0</v>
      </c>
      <c r="SNF39" s="927">
        <f t="shared" si="745"/>
        <v>0</v>
      </c>
      <c r="SNG39" s="927">
        <f t="shared" si="745"/>
        <v>0</v>
      </c>
      <c r="SNH39" s="927">
        <f t="shared" si="745"/>
        <v>0</v>
      </c>
      <c r="SNI39" s="927">
        <f t="shared" si="745"/>
        <v>0</v>
      </c>
      <c r="SNJ39" s="927">
        <f t="shared" si="745"/>
        <v>0</v>
      </c>
      <c r="SNK39" s="927">
        <f t="shared" si="745"/>
        <v>0</v>
      </c>
      <c r="SNL39" s="927">
        <f t="shared" si="745"/>
        <v>0</v>
      </c>
      <c r="SNM39" s="927">
        <f t="shared" si="745"/>
        <v>0</v>
      </c>
      <c r="SNN39" s="927">
        <f t="shared" si="745"/>
        <v>0</v>
      </c>
      <c r="SNO39" s="927">
        <f t="shared" si="745"/>
        <v>0</v>
      </c>
      <c r="SNP39" s="927">
        <f t="shared" si="745"/>
        <v>0</v>
      </c>
      <c r="SNQ39" s="927">
        <f t="shared" si="745"/>
        <v>0</v>
      </c>
      <c r="SNR39" s="927">
        <f t="shared" si="745"/>
        <v>0</v>
      </c>
      <c r="SNS39" s="927">
        <f t="shared" si="745"/>
        <v>0</v>
      </c>
      <c r="SNT39" s="927">
        <f t="shared" si="745"/>
        <v>0</v>
      </c>
      <c r="SNU39" s="927">
        <f t="shared" si="745"/>
        <v>0</v>
      </c>
      <c r="SNV39" s="927">
        <f t="shared" si="745"/>
        <v>0</v>
      </c>
      <c r="SNW39" s="927">
        <f t="shared" si="745"/>
        <v>0</v>
      </c>
      <c r="SNX39" s="927">
        <f t="shared" si="745"/>
        <v>0</v>
      </c>
      <c r="SNY39" s="927">
        <f t="shared" si="745"/>
        <v>0</v>
      </c>
      <c r="SNZ39" s="927">
        <f t="shared" si="745"/>
        <v>0</v>
      </c>
      <c r="SOA39" s="927">
        <f t="shared" si="745"/>
        <v>0</v>
      </c>
      <c r="SOB39" s="927">
        <f t="shared" si="745"/>
        <v>0</v>
      </c>
      <c r="SOC39" s="927">
        <f t="shared" si="745"/>
        <v>0</v>
      </c>
      <c r="SOD39" s="927">
        <f t="shared" si="745"/>
        <v>0</v>
      </c>
      <c r="SOE39" s="927">
        <f t="shared" si="745"/>
        <v>0</v>
      </c>
      <c r="SOF39" s="927">
        <f t="shared" si="745"/>
        <v>0</v>
      </c>
      <c r="SOG39" s="927">
        <f t="shared" si="745"/>
        <v>0</v>
      </c>
      <c r="SOH39" s="927">
        <f t="shared" si="745"/>
        <v>0</v>
      </c>
      <c r="SOI39" s="927">
        <f t="shared" si="745"/>
        <v>0</v>
      </c>
      <c r="SOJ39" s="927">
        <f t="shared" si="745"/>
        <v>0</v>
      </c>
      <c r="SOK39" s="927">
        <f t="shared" si="745"/>
        <v>0</v>
      </c>
      <c r="SOL39" s="927">
        <f t="shared" si="745"/>
        <v>0</v>
      </c>
      <c r="SOM39" s="927">
        <f t="shared" si="745"/>
        <v>0</v>
      </c>
      <c r="SON39" s="927">
        <f t="shared" si="745"/>
        <v>0</v>
      </c>
      <c r="SOO39" s="927">
        <f t="shared" si="745"/>
        <v>0</v>
      </c>
      <c r="SOP39" s="927">
        <f t="shared" si="745"/>
        <v>0</v>
      </c>
      <c r="SOQ39" s="927">
        <f t="shared" si="745"/>
        <v>0</v>
      </c>
      <c r="SOR39" s="927">
        <f t="shared" si="745"/>
        <v>0</v>
      </c>
      <c r="SOS39" s="927">
        <f t="shared" si="745"/>
        <v>0</v>
      </c>
      <c r="SOT39" s="927">
        <f t="shared" ref="SOT39:SRE39" si="746">+SOS39</f>
        <v>0</v>
      </c>
      <c r="SOU39" s="927">
        <f t="shared" si="746"/>
        <v>0</v>
      </c>
      <c r="SOV39" s="927">
        <f t="shared" si="746"/>
        <v>0</v>
      </c>
      <c r="SOW39" s="927">
        <f t="shared" si="746"/>
        <v>0</v>
      </c>
      <c r="SOX39" s="927">
        <f t="shared" si="746"/>
        <v>0</v>
      </c>
      <c r="SOY39" s="927">
        <f t="shared" si="746"/>
        <v>0</v>
      </c>
      <c r="SOZ39" s="927">
        <f t="shared" si="746"/>
        <v>0</v>
      </c>
      <c r="SPA39" s="927">
        <f t="shared" si="746"/>
        <v>0</v>
      </c>
      <c r="SPB39" s="927">
        <f t="shared" si="746"/>
        <v>0</v>
      </c>
      <c r="SPC39" s="927">
        <f t="shared" si="746"/>
        <v>0</v>
      </c>
      <c r="SPD39" s="927">
        <f t="shared" si="746"/>
        <v>0</v>
      </c>
      <c r="SPE39" s="927">
        <f t="shared" si="746"/>
        <v>0</v>
      </c>
      <c r="SPF39" s="927">
        <f t="shared" si="746"/>
        <v>0</v>
      </c>
      <c r="SPG39" s="927">
        <f t="shared" si="746"/>
        <v>0</v>
      </c>
      <c r="SPH39" s="927">
        <f t="shared" si="746"/>
        <v>0</v>
      </c>
      <c r="SPI39" s="927">
        <f t="shared" si="746"/>
        <v>0</v>
      </c>
      <c r="SPJ39" s="927">
        <f t="shared" si="746"/>
        <v>0</v>
      </c>
      <c r="SPK39" s="927">
        <f t="shared" si="746"/>
        <v>0</v>
      </c>
      <c r="SPL39" s="927">
        <f t="shared" si="746"/>
        <v>0</v>
      </c>
      <c r="SPM39" s="927">
        <f t="shared" si="746"/>
        <v>0</v>
      </c>
      <c r="SPN39" s="927">
        <f t="shared" si="746"/>
        <v>0</v>
      </c>
      <c r="SPO39" s="927">
        <f t="shared" si="746"/>
        <v>0</v>
      </c>
      <c r="SPP39" s="927">
        <f t="shared" si="746"/>
        <v>0</v>
      </c>
      <c r="SPQ39" s="927">
        <f t="shared" si="746"/>
        <v>0</v>
      </c>
      <c r="SPR39" s="927">
        <f t="shared" si="746"/>
        <v>0</v>
      </c>
      <c r="SPS39" s="927">
        <f t="shared" si="746"/>
        <v>0</v>
      </c>
      <c r="SPT39" s="927">
        <f t="shared" si="746"/>
        <v>0</v>
      </c>
      <c r="SPU39" s="927">
        <f t="shared" si="746"/>
        <v>0</v>
      </c>
      <c r="SPV39" s="927">
        <f t="shared" si="746"/>
        <v>0</v>
      </c>
      <c r="SPW39" s="927">
        <f t="shared" si="746"/>
        <v>0</v>
      </c>
      <c r="SPX39" s="927">
        <f t="shared" si="746"/>
        <v>0</v>
      </c>
      <c r="SPY39" s="927">
        <f t="shared" si="746"/>
        <v>0</v>
      </c>
      <c r="SPZ39" s="927">
        <f t="shared" si="746"/>
        <v>0</v>
      </c>
      <c r="SQA39" s="927">
        <f t="shared" si="746"/>
        <v>0</v>
      </c>
      <c r="SQB39" s="927">
        <f t="shared" si="746"/>
        <v>0</v>
      </c>
      <c r="SQC39" s="927">
        <f t="shared" si="746"/>
        <v>0</v>
      </c>
      <c r="SQD39" s="927">
        <f t="shared" si="746"/>
        <v>0</v>
      </c>
      <c r="SQE39" s="927">
        <f t="shared" si="746"/>
        <v>0</v>
      </c>
      <c r="SQF39" s="927">
        <f t="shared" si="746"/>
        <v>0</v>
      </c>
      <c r="SQG39" s="927">
        <f t="shared" si="746"/>
        <v>0</v>
      </c>
      <c r="SQH39" s="927">
        <f t="shared" si="746"/>
        <v>0</v>
      </c>
      <c r="SQI39" s="927">
        <f t="shared" si="746"/>
        <v>0</v>
      </c>
      <c r="SQJ39" s="927">
        <f t="shared" si="746"/>
        <v>0</v>
      </c>
      <c r="SQK39" s="927">
        <f t="shared" si="746"/>
        <v>0</v>
      </c>
      <c r="SQL39" s="927">
        <f t="shared" si="746"/>
        <v>0</v>
      </c>
      <c r="SQM39" s="927">
        <f t="shared" si="746"/>
        <v>0</v>
      </c>
      <c r="SQN39" s="927">
        <f t="shared" si="746"/>
        <v>0</v>
      </c>
      <c r="SQO39" s="927">
        <f t="shared" si="746"/>
        <v>0</v>
      </c>
      <c r="SQP39" s="927">
        <f t="shared" si="746"/>
        <v>0</v>
      </c>
      <c r="SQQ39" s="927">
        <f t="shared" si="746"/>
        <v>0</v>
      </c>
      <c r="SQR39" s="927">
        <f t="shared" si="746"/>
        <v>0</v>
      </c>
      <c r="SQS39" s="927">
        <f t="shared" si="746"/>
        <v>0</v>
      </c>
      <c r="SQT39" s="927">
        <f t="shared" si="746"/>
        <v>0</v>
      </c>
      <c r="SQU39" s="927">
        <f t="shared" si="746"/>
        <v>0</v>
      </c>
      <c r="SQV39" s="927">
        <f t="shared" si="746"/>
        <v>0</v>
      </c>
      <c r="SQW39" s="927">
        <f t="shared" si="746"/>
        <v>0</v>
      </c>
      <c r="SQX39" s="927">
        <f t="shared" si="746"/>
        <v>0</v>
      </c>
      <c r="SQY39" s="927">
        <f t="shared" si="746"/>
        <v>0</v>
      </c>
      <c r="SQZ39" s="927">
        <f t="shared" si="746"/>
        <v>0</v>
      </c>
      <c r="SRA39" s="927">
        <f t="shared" si="746"/>
        <v>0</v>
      </c>
      <c r="SRB39" s="927">
        <f t="shared" si="746"/>
        <v>0</v>
      </c>
      <c r="SRC39" s="927">
        <f t="shared" si="746"/>
        <v>0</v>
      </c>
      <c r="SRD39" s="927">
        <f t="shared" si="746"/>
        <v>0</v>
      </c>
      <c r="SRE39" s="927">
        <f t="shared" si="746"/>
        <v>0</v>
      </c>
      <c r="SRF39" s="927">
        <f t="shared" ref="SRF39:STQ39" si="747">+SRE39</f>
        <v>0</v>
      </c>
      <c r="SRG39" s="927">
        <f t="shared" si="747"/>
        <v>0</v>
      </c>
      <c r="SRH39" s="927">
        <f t="shared" si="747"/>
        <v>0</v>
      </c>
      <c r="SRI39" s="927">
        <f t="shared" si="747"/>
        <v>0</v>
      </c>
      <c r="SRJ39" s="927">
        <f t="shared" si="747"/>
        <v>0</v>
      </c>
      <c r="SRK39" s="927">
        <f t="shared" si="747"/>
        <v>0</v>
      </c>
      <c r="SRL39" s="927">
        <f t="shared" si="747"/>
        <v>0</v>
      </c>
      <c r="SRM39" s="927">
        <f t="shared" si="747"/>
        <v>0</v>
      </c>
      <c r="SRN39" s="927">
        <f t="shared" si="747"/>
        <v>0</v>
      </c>
      <c r="SRO39" s="927">
        <f t="shared" si="747"/>
        <v>0</v>
      </c>
      <c r="SRP39" s="927">
        <f t="shared" si="747"/>
        <v>0</v>
      </c>
      <c r="SRQ39" s="927">
        <f t="shared" si="747"/>
        <v>0</v>
      </c>
      <c r="SRR39" s="927">
        <f t="shared" si="747"/>
        <v>0</v>
      </c>
      <c r="SRS39" s="927">
        <f t="shared" si="747"/>
        <v>0</v>
      </c>
      <c r="SRT39" s="927">
        <f t="shared" si="747"/>
        <v>0</v>
      </c>
      <c r="SRU39" s="927">
        <f t="shared" si="747"/>
        <v>0</v>
      </c>
      <c r="SRV39" s="927">
        <f t="shared" si="747"/>
        <v>0</v>
      </c>
      <c r="SRW39" s="927">
        <f t="shared" si="747"/>
        <v>0</v>
      </c>
      <c r="SRX39" s="927">
        <f t="shared" si="747"/>
        <v>0</v>
      </c>
      <c r="SRY39" s="927">
        <f t="shared" si="747"/>
        <v>0</v>
      </c>
      <c r="SRZ39" s="927">
        <f t="shared" si="747"/>
        <v>0</v>
      </c>
      <c r="SSA39" s="927">
        <f t="shared" si="747"/>
        <v>0</v>
      </c>
      <c r="SSB39" s="927">
        <f t="shared" si="747"/>
        <v>0</v>
      </c>
      <c r="SSC39" s="927">
        <f t="shared" si="747"/>
        <v>0</v>
      </c>
      <c r="SSD39" s="927">
        <f t="shared" si="747"/>
        <v>0</v>
      </c>
      <c r="SSE39" s="927">
        <f t="shared" si="747"/>
        <v>0</v>
      </c>
      <c r="SSF39" s="927">
        <f t="shared" si="747"/>
        <v>0</v>
      </c>
      <c r="SSG39" s="927">
        <f t="shared" si="747"/>
        <v>0</v>
      </c>
      <c r="SSH39" s="927">
        <f t="shared" si="747"/>
        <v>0</v>
      </c>
      <c r="SSI39" s="927">
        <f t="shared" si="747"/>
        <v>0</v>
      </c>
      <c r="SSJ39" s="927">
        <f t="shared" si="747"/>
        <v>0</v>
      </c>
      <c r="SSK39" s="927">
        <f t="shared" si="747"/>
        <v>0</v>
      </c>
      <c r="SSL39" s="927">
        <f t="shared" si="747"/>
        <v>0</v>
      </c>
      <c r="SSM39" s="927">
        <f t="shared" si="747"/>
        <v>0</v>
      </c>
      <c r="SSN39" s="927">
        <f t="shared" si="747"/>
        <v>0</v>
      </c>
      <c r="SSO39" s="927">
        <f t="shared" si="747"/>
        <v>0</v>
      </c>
      <c r="SSP39" s="927">
        <f t="shared" si="747"/>
        <v>0</v>
      </c>
      <c r="SSQ39" s="927">
        <f t="shared" si="747"/>
        <v>0</v>
      </c>
      <c r="SSR39" s="927">
        <f t="shared" si="747"/>
        <v>0</v>
      </c>
      <c r="SSS39" s="927">
        <f t="shared" si="747"/>
        <v>0</v>
      </c>
      <c r="SST39" s="927">
        <f t="shared" si="747"/>
        <v>0</v>
      </c>
      <c r="SSU39" s="927">
        <f t="shared" si="747"/>
        <v>0</v>
      </c>
      <c r="SSV39" s="927">
        <f t="shared" si="747"/>
        <v>0</v>
      </c>
      <c r="SSW39" s="927">
        <f t="shared" si="747"/>
        <v>0</v>
      </c>
      <c r="SSX39" s="927">
        <f t="shared" si="747"/>
        <v>0</v>
      </c>
      <c r="SSY39" s="927">
        <f t="shared" si="747"/>
        <v>0</v>
      </c>
      <c r="SSZ39" s="927">
        <f t="shared" si="747"/>
        <v>0</v>
      </c>
      <c r="STA39" s="927">
        <f t="shared" si="747"/>
        <v>0</v>
      </c>
      <c r="STB39" s="927">
        <f t="shared" si="747"/>
        <v>0</v>
      </c>
      <c r="STC39" s="927">
        <f t="shared" si="747"/>
        <v>0</v>
      </c>
      <c r="STD39" s="927">
        <f t="shared" si="747"/>
        <v>0</v>
      </c>
      <c r="STE39" s="927">
        <f t="shared" si="747"/>
        <v>0</v>
      </c>
      <c r="STF39" s="927">
        <f t="shared" si="747"/>
        <v>0</v>
      </c>
      <c r="STG39" s="927">
        <f t="shared" si="747"/>
        <v>0</v>
      </c>
      <c r="STH39" s="927">
        <f t="shared" si="747"/>
        <v>0</v>
      </c>
      <c r="STI39" s="927">
        <f t="shared" si="747"/>
        <v>0</v>
      </c>
      <c r="STJ39" s="927">
        <f t="shared" si="747"/>
        <v>0</v>
      </c>
      <c r="STK39" s="927">
        <f t="shared" si="747"/>
        <v>0</v>
      </c>
      <c r="STL39" s="927">
        <f t="shared" si="747"/>
        <v>0</v>
      </c>
      <c r="STM39" s="927">
        <f t="shared" si="747"/>
        <v>0</v>
      </c>
      <c r="STN39" s="927">
        <f t="shared" si="747"/>
        <v>0</v>
      </c>
      <c r="STO39" s="927">
        <f t="shared" si="747"/>
        <v>0</v>
      </c>
      <c r="STP39" s="927">
        <f t="shared" si="747"/>
        <v>0</v>
      </c>
      <c r="STQ39" s="927">
        <f t="shared" si="747"/>
        <v>0</v>
      </c>
      <c r="STR39" s="927">
        <f t="shared" ref="STR39:SWC39" si="748">+STQ39</f>
        <v>0</v>
      </c>
      <c r="STS39" s="927">
        <f t="shared" si="748"/>
        <v>0</v>
      </c>
      <c r="STT39" s="927">
        <f t="shared" si="748"/>
        <v>0</v>
      </c>
      <c r="STU39" s="927">
        <f t="shared" si="748"/>
        <v>0</v>
      </c>
      <c r="STV39" s="927">
        <f t="shared" si="748"/>
        <v>0</v>
      </c>
      <c r="STW39" s="927">
        <f t="shared" si="748"/>
        <v>0</v>
      </c>
      <c r="STX39" s="927">
        <f t="shared" si="748"/>
        <v>0</v>
      </c>
      <c r="STY39" s="927">
        <f t="shared" si="748"/>
        <v>0</v>
      </c>
      <c r="STZ39" s="927">
        <f t="shared" si="748"/>
        <v>0</v>
      </c>
      <c r="SUA39" s="927">
        <f t="shared" si="748"/>
        <v>0</v>
      </c>
      <c r="SUB39" s="927">
        <f t="shared" si="748"/>
        <v>0</v>
      </c>
      <c r="SUC39" s="927">
        <f t="shared" si="748"/>
        <v>0</v>
      </c>
      <c r="SUD39" s="927">
        <f t="shared" si="748"/>
        <v>0</v>
      </c>
      <c r="SUE39" s="927">
        <f t="shared" si="748"/>
        <v>0</v>
      </c>
      <c r="SUF39" s="927">
        <f t="shared" si="748"/>
        <v>0</v>
      </c>
      <c r="SUG39" s="927">
        <f t="shared" si="748"/>
        <v>0</v>
      </c>
      <c r="SUH39" s="927">
        <f t="shared" si="748"/>
        <v>0</v>
      </c>
      <c r="SUI39" s="927">
        <f t="shared" si="748"/>
        <v>0</v>
      </c>
      <c r="SUJ39" s="927">
        <f t="shared" si="748"/>
        <v>0</v>
      </c>
      <c r="SUK39" s="927">
        <f t="shared" si="748"/>
        <v>0</v>
      </c>
      <c r="SUL39" s="927">
        <f t="shared" si="748"/>
        <v>0</v>
      </c>
      <c r="SUM39" s="927">
        <f t="shared" si="748"/>
        <v>0</v>
      </c>
      <c r="SUN39" s="927">
        <f t="shared" si="748"/>
        <v>0</v>
      </c>
      <c r="SUO39" s="927">
        <f t="shared" si="748"/>
        <v>0</v>
      </c>
      <c r="SUP39" s="927">
        <f t="shared" si="748"/>
        <v>0</v>
      </c>
      <c r="SUQ39" s="927">
        <f t="shared" si="748"/>
        <v>0</v>
      </c>
      <c r="SUR39" s="927">
        <f t="shared" si="748"/>
        <v>0</v>
      </c>
      <c r="SUS39" s="927">
        <f t="shared" si="748"/>
        <v>0</v>
      </c>
      <c r="SUT39" s="927">
        <f t="shared" si="748"/>
        <v>0</v>
      </c>
      <c r="SUU39" s="927">
        <f t="shared" si="748"/>
        <v>0</v>
      </c>
      <c r="SUV39" s="927">
        <f t="shared" si="748"/>
        <v>0</v>
      </c>
      <c r="SUW39" s="927">
        <f t="shared" si="748"/>
        <v>0</v>
      </c>
      <c r="SUX39" s="927">
        <f t="shared" si="748"/>
        <v>0</v>
      </c>
      <c r="SUY39" s="927">
        <f t="shared" si="748"/>
        <v>0</v>
      </c>
      <c r="SUZ39" s="927">
        <f t="shared" si="748"/>
        <v>0</v>
      </c>
      <c r="SVA39" s="927">
        <f t="shared" si="748"/>
        <v>0</v>
      </c>
      <c r="SVB39" s="927">
        <f t="shared" si="748"/>
        <v>0</v>
      </c>
      <c r="SVC39" s="927">
        <f t="shared" si="748"/>
        <v>0</v>
      </c>
      <c r="SVD39" s="927">
        <f t="shared" si="748"/>
        <v>0</v>
      </c>
      <c r="SVE39" s="927">
        <f t="shared" si="748"/>
        <v>0</v>
      </c>
      <c r="SVF39" s="927">
        <f t="shared" si="748"/>
        <v>0</v>
      </c>
      <c r="SVG39" s="927">
        <f t="shared" si="748"/>
        <v>0</v>
      </c>
      <c r="SVH39" s="927">
        <f t="shared" si="748"/>
        <v>0</v>
      </c>
      <c r="SVI39" s="927">
        <f t="shared" si="748"/>
        <v>0</v>
      </c>
      <c r="SVJ39" s="927">
        <f t="shared" si="748"/>
        <v>0</v>
      </c>
      <c r="SVK39" s="927">
        <f t="shared" si="748"/>
        <v>0</v>
      </c>
      <c r="SVL39" s="927">
        <f t="shared" si="748"/>
        <v>0</v>
      </c>
      <c r="SVM39" s="927">
        <f t="shared" si="748"/>
        <v>0</v>
      </c>
      <c r="SVN39" s="927">
        <f t="shared" si="748"/>
        <v>0</v>
      </c>
      <c r="SVO39" s="927">
        <f t="shared" si="748"/>
        <v>0</v>
      </c>
      <c r="SVP39" s="927">
        <f t="shared" si="748"/>
        <v>0</v>
      </c>
      <c r="SVQ39" s="927">
        <f t="shared" si="748"/>
        <v>0</v>
      </c>
      <c r="SVR39" s="927">
        <f t="shared" si="748"/>
        <v>0</v>
      </c>
      <c r="SVS39" s="927">
        <f t="shared" si="748"/>
        <v>0</v>
      </c>
      <c r="SVT39" s="927">
        <f t="shared" si="748"/>
        <v>0</v>
      </c>
      <c r="SVU39" s="927">
        <f t="shared" si="748"/>
        <v>0</v>
      </c>
      <c r="SVV39" s="927">
        <f t="shared" si="748"/>
        <v>0</v>
      </c>
      <c r="SVW39" s="927">
        <f t="shared" si="748"/>
        <v>0</v>
      </c>
      <c r="SVX39" s="927">
        <f t="shared" si="748"/>
        <v>0</v>
      </c>
      <c r="SVY39" s="927">
        <f t="shared" si="748"/>
        <v>0</v>
      </c>
      <c r="SVZ39" s="927">
        <f t="shared" si="748"/>
        <v>0</v>
      </c>
      <c r="SWA39" s="927">
        <f t="shared" si="748"/>
        <v>0</v>
      </c>
      <c r="SWB39" s="927">
        <f t="shared" si="748"/>
        <v>0</v>
      </c>
      <c r="SWC39" s="927">
        <f t="shared" si="748"/>
        <v>0</v>
      </c>
      <c r="SWD39" s="927">
        <f t="shared" ref="SWD39:SYO39" si="749">+SWC39</f>
        <v>0</v>
      </c>
      <c r="SWE39" s="927">
        <f t="shared" si="749"/>
        <v>0</v>
      </c>
      <c r="SWF39" s="927">
        <f t="shared" si="749"/>
        <v>0</v>
      </c>
      <c r="SWG39" s="927">
        <f t="shared" si="749"/>
        <v>0</v>
      </c>
      <c r="SWH39" s="927">
        <f t="shared" si="749"/>
        <v>0</v>
      </c>
      <c r="SWI39" s="927">
        <f t="shared" si="749"/>
        <v>0</v>
      </c>
      <c r="SWJ39" s="927">
        <f t="shared" si="749"/>
        <v>0</v>
      </c>
      <c r="SWK39" s="927">
        <f t="shared" si="749"/>
        <v>0</v>
      </c>
      <c r="SWL39" s="927">
        <f t="shared" si="749"/>
        <v>0</v>
      </c>
      <c r="SWM39" s="927">
        <f t="shared" si="749"/>
        <v>0</v>
      </c>
      <c r="SWN39" s="927">
        <f t="shared" si="749"/>
        <v>0</v>
      </c>
      <c r="SWO39" s="927">
        <f t="shared" si="749"/>
        <v>0</v>
      </c>
      <c r="SWP39" s="927">
        <f t="shared" si="749"/>
        <v>0</v>
      </c>
      <c r="SWQ39" s="927">
        <f t="shared" si="749"/>
        <v>0</v>
      </c>
      <c r="SWR39" s="927">
        <f t="shared" si="749"/>
        <v>0</v>
      </c>
      <c r="SWS39" s="927">
        <f t="shared" si="749"/>
        <v>0</v>
      </c>
      <c r="SWT39" s="927">
        <f t="shared" si="749"/>
        <v>0</v>
      </c>
      <c r="SWU39" s="927">
        <f t="shared" si="749"/>
        <v>0</v>
      </c>
      <c r="SWV39" s="927">
        <f t="shared" si="749"/>
        <v>0</v>
      </c>
      <c r="SWW39" s="927">
        <f t="shared" si="749"/>
        <v>0</v>
      </c>
      <c r="SWX39" s="927">
        <f t="shared" si="749"/>
        <v>0</v>
      </c>
      <c r="SWY39" s="927">
        <f t="shared" si="749"/>
        <v>0</v>
      </c>
      <c r="SWZ39" s="927">
        <f t="shared" si="749"/>
        <v>0</v>
      </c>
      <c r="SXA39" s="927">
        <f t="shared" si="749"/>
        <v>0</v>
      </c>
      <c r="SXB39" s="927">
        <f t="shared" si="749"/>
        <v>0</v>
      </c>
      <c r="SXC39" s="927">
        <f t="shared" si="749"/>
        <v>0</v>
      </c>
      <c r="SXD39" s="927">
        <f t="shared" si="749"/>
        <v>0</v>
      </c>
      <c r="SXE39" s="927">
        <f t="shared" si="749"/>
        <v>0</v>
      </c>
      <c r="SXF39" s="927">
        <f t="shared" si="749"/>
        <v>0</v>
      </c>
      <c r="SXG39" s="927">
        <f t="shared" si="749"/>
        <v>0</v>
      </c>
      <c r="SXH39" s="927">
        <f t="shared" si="749"/>
        <v>0</v>
      </c>
      <c r="SXI39" s="927">
        <f t="shared" si="749"/>
        <v>0</v>
      </c>
      <c r="SXJ39" s="927">
        <f t="shared" si="749"/>
        <v>0</v>
      </c>
      <c r="SXK39" s="927">
        <f t="shared" si="749"/>
        <v>0</v>
      </c>
      <c r="SXL39" s="927">
        <f t="shared" si="749"/>
        <v>0</v>
      </c>
      <c r="SXM39" s="927">
        <f t="shared" si="749"/>
        <v>0</v>
      </c>
      <c r="SXN39" s="927">
        <f t="shared" si="749"/>
        <v>0</v>
      </c>
      <c r="SXO39" s="927">
        <f t="shared" si="749"/>
        <v>0</v>
      </c>
      <c r="SXP39" s="927">
        <f t="shared" si="749"/>
        <v>0</v>
      </c>
      <c r="SXQ39" s="927">
        <f t="shared" si="749"/>
        <v>0</v>
      </c>
      <c r="SXR39" s="927">
        <f t="shared" si="749"/>
        <v>0</v>
      </c>
      <c r="SXS39" s="927">
        <f t="shared" si="749"/>
        <v>0</v>
      </c>
      <c r="SXT39" s="927">
        <f t="shared" si="749"/>
        <v>0</v>
      </c>
      <c r="SXU39" s="927">
        <f t="shared" si="749"/>
        <v>0</v>
      </c>
      <c r="SXV39" s="927">
        <f t="shared" si="749"/>
        <v>0</v>
      </c>
      <c r="SXW39" s="927">
        <f t="shared" si="749"/>
        <v>0</v>
      </c>
      <c r="SXX39" s="927">
        <f t="shared" si="749"/>
        <v>0</v>
      </c>
      <c r="SXY39" s="927">
        <f t="shared" si="749"/>
        <v>0</v>
      </c>
      <c r="SXZ39" s="927">
        <f t="shared" si="749"/>
        <v>0</v>
      </c>
      <c r="SYA39" s="927">
        <f t="shared" si="749"/>
        <v>0</v>
      </c>
      <c r="SYB39" s="927">
        <f t="shared" si="749"/>
        <v>0</v>
      </c>
      <c r="SYC39" s="927">
        <f t="shared" si="749"/>
        <v>0</v>
      </c>
      <c r="SYD39" s="927">
        <f t="shared" si="749"/>
        <v>0</v>
      </c>
      <c r="SYE39" s="927">
        <f t="shared" si="749"/>
        <v>0</v>
      </c>
      <c r="SYF39" s="927">
        <f t="shared" si="749"/>
        <v>0</v>
      </c>
      <c r="SYG39" s="927">
        <f t="shared" si="749"/>
        <v>0</v>
      </c>
      <c r="SYH39" s="927">
        <f t="shared" si="749"/>
        <v>0</v>
      </c>
      <c r="SYI39" s="927">
        <f t="shared" si="749"/>
        <v>0</v>
      </c>
      <c r="SYJ39" s="927">
        <f t="shared" si="749"/>
        <v>0</v>
      </c>
      <c r="SYK39" s="927">
        <f t="shared" si="749"/>
        <v>0</v>
      </c>
      <c r="SYL39" s="927">
        <f t="shared" si="749"/>
        <v>0</v>
      </c>
      <c r="SYM39" s="927">
        <f t="shared" si="749"/>
        <v>0</v>
      </c>
      <c r="SYN39" s="927">
        <f t="shared" si="749"/>
        <v>0</v>
      </c>
      <c r="SYO39" s="927">
        <f t="shared" si="749"/>
        <v>0</v>
      </c>
      <c r="SYP39" s="927">
        <f t="shared" ref="SYP39:TBA39" si="750">+SYO39</f>
        <v>0</v>
      </c>
      <c r="SYQ39" s="927">
        <f t="shared" si="750"/>
        <v>0</v>
      </c>
      <c r="SYR39" s="927">
        <f t="shared" si="750"/>
        <v>0</v>
      </c>
      <c r="SYS39" s="927">
        <f t="shared" si="750"/>
        <v>0</v>
      </c>
      <c r="SYT39" s="927">
        <f t="shared" si="750"/>
        <v>0</v>
      </c>
      <c r="SYU39" s="927">
        <f t="shared" si="750"/>
        <v>0</v>
      </c>
      <c r="SYV39" s="927">
        <f t="shared" si="750"/>
        <v>0</v>
      </c>
      <c r="SYW39" s="927">
        <f t="shared" si="750"/>
        <v>0</v>
      </c>
      <c r="SYX39" s="927">
        <f t="shared" si="750"/>
        <v>0</v>
      </c>
      <c r="SYY39" s="927">
        <f t="shared" si="750"/>
        <v>0</v>
      </c>
      <c r="SYZ39" s="927">
        <f t="shared" si="750"/>
        <v>0</v>
      </c>
      <c r="SZA39" s="927">
        <f t="shared" si="750"/>
        <v>0</v>
      </c>
      <c r="SZB39" s="927">
        <f t="shared" si="750"/>
        <v>0</v>
      </c>
      <c r="SZC39" s="927">
        <f t="shared" si="750"/>
        <v>0</v>
      </c>
      <c r="SZD39" s="927">
        <f t="shared" si="750"/>
        <v>0</v>
      </c>
      <c r="SZE39" s="927">
        <f t="shared" si="750"/>
        <v>0</v>
      </c>
      <c r="SZF39" s="927">
        <f t="shared" si="750"/>
        <v>0</v>
      </c>
      <c r="SZG39" s="927">
        <f t="shared" si="750"/>
        <v>0</v>
      </c>
      <c r="SZH39" s="927">
        <f t="shared" si="750"/>
        <v>0</v>
      </c>
      <c r="SZI39" s="927">
        <f t="shared" si="750"/>
        <v>0</v>
      </c>
      <c r="SZJ39" s="927">
        <f t="shared" si="750"/>
        <v>0</v>
      </c>
      <c r="SZK39" s="927">
        <f t="shared" si="750"/>
        <v>0</v>
      </c>
      <c r="SZL39" s="927">
        <f t="shared" si="750"/>
        <v>0</v>
      </c>
      <c r="SZM39" s="927">
        <f t="shared" si="750"/>
        <v>0</v>
      </c>
      <c r="SZN39" s="927">
        <f t="shared" si="750"/>
        <v>0</v>
      </c>
      <c r="SZO39" s="927">
        <f t="shared" si="750"/>
        <v>0</v>
      </c>
      <c r="SZP39" s="927">
        <f t="shared" si="750"/>
        <v>0</v>
      </c>
      <c r="SZQ39" s="927">
        <f t="shared" si="750"/>
        <v>0</v>
      </c>
      <c r="SZR39" s="927">
        <f t="shared" si="750"/>
        <v>0</v>
      </c>
      <c r="SZS39" s="927">
        <f t="shared" si="750"/>
        <v>0</v>
      </c>
      <c r="SZT39" s="927">
        <f t="shared" si="750"/>
        <v>0</v>
      </c>
      <c r="SZU39" s="927">
        <f t="shared" si="750"/>
        <v>0</v>
      </c>
      <c r="SZV39" s="927">
        <f t="shared" si="750"/>
        <v>0</v>
      </c>
      <c r="SZW39" s="927">
        <f t="shared" si="750"/>
        <v>0</v>
      </c>
      <c r="SZX39" s="927">
        <f t="shared" si="750"/>
        <v>0</v>
      </c>
      <c r="SZY39" s="927">
        <f t="shared" si="750"/>
        <v>0</v>
      </c>
      <c r="SZZ39" s="927">
        <f t="shared" si="750"/>
        <v>0</v>
      </c>
      <c r="TAA39" s="927">
        <f t="shared" si="750"/>
        <v>0</v>
      </c>
      <c r="TAB39" s="927">
        <f t="shared" si="750"/>
        <v>0</v>
      </c>
      <c r="TAC39" s="927">
        <f t="shared" si="750"/>
        <v>0</v>
      </c>
      <c r="TAD39" s="927">
        <f t="shared" si="750"/>
        <v>0</v>
      </c>
      <c r="TAE39" s="927">
        <f t="shared" si="750"/>
        <v>0</v>
      </c>
      <c r="TAF39" s="927">
        <f t="shared" si="750"/>
        <v>0</v>
      </c>
      <c r="TAG39" s="927">
        <f t="shared" si="750"/>
        <v>0</v>
      </c>
      <c r="TAH39" s="927">
        <f t="shared" si="750"/>
        <v>0</v>
      </c>
      <c r="TAI39" s="927">
        <f t="shared" si="750"/>
        <v>0</v>
      </c>
      <c r="TAJ39" s="927">
        <f t="shared" si="750"/>
        <v>0</v>
      </c>
      <c r="TAK39" s="927">
        <f t="shared" si="750"/>
        <v>0</v>
      </c>
      <c r="TAL39" s="927">
        <f t="shared" si="750"/>
        <v>0</v>
      </c>
      <c r="TAM39" s="927">
        <f t="shared" si="750"/>
        <v>0</v>
      </c>
      <c r="TAN39" s="927">
        <f t="shared" si="750"/>
        <v>0</v>
      </c>
      <c r="TAO39" s="927">
        <f t="shared" si="750"/>
        <v>0</v>
      </c>
      <c r="TAP39" s="927">
        <f t="shared" si="750"/>
        <v>0</v>
      </c>
      <c r="TAQ39" s="927">
        <f t="shared" si="750"/>
        <v>0</v>
      </c>
      <c r="TAR39" s="927">
        <f t="shared" si="750"/>
        <v>0</v>
      </c>
      <c r="TAS39" s="927">
        <f t="shared" si="750"/>
        <v>0</v>
      </c>
      <c r="TAT39" s="927">
        <f t="shared" si="750"/>
        <v>0</v>
      </c>
      <c r="TAU39" s="927">
        <f t="shared" si="750"/>
        <v>0</v>
      </c>
      <c r="TAV39" s="927">
        <f t="shared" si="750"/>
        <v>0</v>
      </c>
      <c r="TAW39" s="927">
        <f t="shared" si="750"/>
        <v>0</v>
      </c>
      <c r="TAX39" s="927">
        <f t="shared" si="750"/>
        <v>0</v>
      </c>
      <c r="TAY39" s="927">
        <f t="shared" si="750"/>
        <v>0</v>
      </c>
      <c r="TAZ39" s="927">
        <f t="shared" si="750"/>
        <v>0</v>
      </c>
      <c r="TBA39" s="927">
        <f t="shared" si="750"/>
        <v>0</v>
      </c>
      <c r="TBB39" s="927">
        <f t="shared" ref="TBB39:TDM39" si="751">+TBA39</f>
        <v>0</v>
      </c>
      <c r="TBC39" s="927">
        <f t="shared" si="751"/>
        <v>0</v>
      </c>
      <c r="TBD39" s="927">
        <f t="shared" si="751"/>
        <v>0</v>
      </c>
      <c r="TBE39" s="927">
        <f t="shared" si="751"/>
        <v>0</v>
      </c>
      <c r="TBF39" s="927">
        <f t="shared" si="751"/>
        <v>0</v>
      </c>
      <c r="TBG39" s="927">
        <f t="shared" si="751"/>
        <v>0</v>
      </c>
      <c r="TBH39" s="927">
        <f t="shared" si="751"/>
        <v>0</v>
      </c>
      <c r="TBI39" s="927">
        <f t="shared" si="751"/>
        <v>0</v>
      </c>
      <c r="TBJ39" s="927">
        <f t="shared" si="751"/>
        <v>0</v>
      </c>
      <c r="TBK39" s="927">
        <f t="shared" si="751"/>
        <v>0</v>
      </c>
      <c r="TBL39" s="927">
        <f t="shared" si="751"/>
        <v>0</v>
      </c>
      <c r="TBM39" s="927">
        <f t="shared" si="751"/>
        <v>0</v>
      </c>
      <c r="TBN39" s="927">
        <f t="shared" si="751"/>
        <v>0</v>
      </c>
      <c r="TBO39" s="927">
        <f t="shared" si="751"/>
        <v>0</v>
      </c>
      <c r="TBP39" s="927">
        <f t="shared" si="751"/>
        <v>0</v>
      </c>
      <c r="TBQ39" s="927">
        <f t="shared" si="751"/>
        <v>0</v>
      </c>
      <c r="TBR39" s="927">
        <f t="shared" si="751"/>
        <v>0</v>
      </c>
      <c r="TBS39" s="927">
        <f t="shared" si="751"/>
        <v>0</v>
      </c>
      <c r="TBT39" s="927">
        <f t="shared" si="751"/>
        <v>0</v>
      </c>
      <c r="TBU39" s="927">
        <f t="shared" si="751"/>
        <v>0</v>
      </c>
      <c r="TBV39" s="927">
        <f t="shared" si="751"/>
        <v>0</v>
      </c>
      <c r="TBW39" s="927">
        <f t="shared" si="751"/>
        <v>0</v>
      </c>
      <c r="TBX39" s="927">
        <f t="shared" si="751"/>
        <v>0</v>
      </c>
      <c r="TBY39" s="927">
        <f t="shared" si="751"/>
        <v>0</v>
      </c>
      <c r="TBZ39" s="927">
        <f t="shared" si="751"/>
        <v>0</v>
      </c>
      <c r="TCA39" s="927">
        <f t="shared" si="751"/>
        <v>0</v>
      </c>
      <c r="TCB39" s="927">
        <f t="shared" si="751"/>
        <v>0</v>
      </c>
      <c r="TCC39" s="927">
        <f t="shared" si="751"/>
        <v>0</v>
      </c>
      <c r="TCD39" s="927">
        <f t="shared" si="751"/>
        <v>0</v>
      </c>
      <c r="TCE39" s="927">
        <f t="shared" si="751"/>
        <v>0</v>
      </c>
      <c r="TCF39" s="927">
        <f t="shared" si="751"/>
        <v>0</v>
      </c>
      <c r="TCG39" s="927">
        <f t="shared" si="751"/>
        <v>0</v>
      </c>
      <c r="TCH39" s="927">
        <f t="shared" si="751"/>
        <v>0</v>
      </c>
      <c r="TCI39" s="927">
        <f t="shared" si="751"/>
        <v>0</v>
      </c>
      <c r="TCJ39" s="927">
        <f t="shared" si="751"/>
        <v>0</v>
      </c>
      <c r="TCK39" s="927">
        <f t="shared" si="751"/>
        <v>0</v>
      </c>
      <c r="TCL39" s="927">
        <f t="shared" si="751"/>
        <v>0</v>
      </c>
      <c r="TCM39" s="927">
        <f t="shared" si="751"/>
        <v>0</v>
      </c>
      <c r="TCN39" s="927">
        <f t="shared" si="751"/>
        <v>0</v>
      </c>
      <c r="TCO39" s="927">
        <f t="shared" si="751"/>
        <v>0</v>
      </c>
      <c r="TCP39" s="927">
        <f t="shared" si="751"/>
        <v>0</v>
      </c>
      <c r="TCQ39" s="927">
        <f t="shared" si="751"/>
        <v>0</v>
      </c>
      <c r="TCR39" s="927">
        <f t="shared" si="751"/>
        <v>0</v>
      </c>
      <c r="TCS39" s="927">
        <f t="shared" si="751"/>
        <v>0</v>
      </c>
      <c r="TCT39" s="927">
        <f t="shared" si="751"/>
        <v>0</v>
      </c>
      <c r="TCU39" s="927">
        <f t="shared" si="751"/>
        <v>0</v>
      </c>
      <c r="TCV39" s="927">
        <f t="shared" si="751"/>
        <v>0</v>
      </c>
      <c r="TCW39" s="927">
        <f t="shared" si="751"/>
        <v>0</v>
      </c>
      <c r="TCX39" s="927">
        <f t="shared" si="751"/>
        <v>0</v>
      </c>
      <c r="TCY39" s="927">
        <f t="shared" si="751"/>
        <v>0</v>
      </c>
      <c r="TCZ39" s="927">
        <f t="shared" si="751"/>
        <v>0</v>
      </c>
      <c r="TDA39" s="927">
        <f t="shared" si="751"/>
        <v>0</v>
      </c>
      <c r="TDB39" s="927">
        <f t="shared" si="751"/>
        <v>0</v>
      </c>
      <c r="TDC39" s="927">
        <f t="shared" si="751"/>
        <v>0</v>
      </c>
      <c r="TDD39" s="927">
        <f t="shared" si="751"/>
        <v>0</v>
      </c>
      <c r="TDE39" s="927">
        <f t="shared" si="751"/>
        <v>0</v>
      </c>
      <c r="TDF39" s="927">
        <f t="shared" si="751"/>
        <v>0</v>
      </c>
      <c r="TDG39" s="927">
        <f t="shared" si="751"/>
        <v>0</v>
      </c>
      <c r="TDH39" s="927">
        <f t="shared" si="751"/>
        <v>0</v>
      </c>
      <c r="TDI39" s="927">
        <f t="shared" si="751"/>
        <v>0</v>
      </c>
      <c r="TDJ39" s="927">
        <f t="shared" si="751"/>
        <v>0</v>
      </c>
      <c r="TDK39" s="927">
        <f t="shared" si="751"/>
        <v>0</v>
      </c>
      <c r="TDL39" s="927">
        <f t="shared" si="751"/>
        <v>0</v>
      </c>
      <c r="TDM39" s="927">
        <f t="shared" si="751"/>
        <v>0</v>
      </c>
      <c r="TDN39" s="927">
        <f t="shared" ref="TDN39:TFY39" si="752">+TDM39</f>
        <v>0</v>
      </c>
      <c r="TDO39" s="927">
        <f t="shared" si="752"/>
        <v>0</v>
      </c>
      <c r="TDP39" s="927">
        <f t="shared" si="752"/>
        <v>0</v>
      </c>
      <c r="TDQ39" s="927">
        <f t="shared" si="752"/>
        <v>0</v>
      </c>
      <c r="TDR39" s="927">
        <f t="shared" si="752"/>
        <v>0</v>
      </c>
      <c r="TDS39" s="927">
        <f t="shared" si="752"/>
        <v>0</v>
      </c>
      <c r="TDT39" s="927">
        <f t="shared" si="752"/>
        <v>0</v>
      </c>
      <c r="TDU39" s="927">
        <f t="shared" si="752"/>
        <v>0</v>
      </c>
      <c r="TDV39" s="927">
        <f t="shared" si="752"/>
        <v>0</v>
      </c>
      <c r="TDW39" s="927">
        <f t="shared" si="752"/>
        <v>0</v>
      </c>
      <c r="TDX39" s="927">
        <f t="shared" si="752"/>
        <v>0</v>
      </c>
      <c r="TDY39" s="927">
        <f t="shared" si="752"/>
        <v>0</v>
      </c>
      <c r="TDZ39" s="927">
        <f t="shared" si="752"/>
        <v>0</v>
      </c>
      <c r="TEA39" s="927">
        <f t="shared" si="752"/>
        <v>0</v>
      </c>
      <c r="TEB39" s="927">
        <f t="shared" si="752"/>
        <v>0</v>
      </c>
      <c r="TEC39" s="927">
        <f t="shared" si="752"/>
        <v>0</v>
      </c>
      <c r="TED39" s="927">
        <f t="shared" si="752"/>
        <v>0</v>
      </c>
      <c r="TEE39" s="927">
        <f t="shared" si="752"/>
        <v>0</v>
      </c>
      <c r="TEF39" s="927">
        <f t="shared" si="752"/>
        <v>0</v>
      </c>
      <c r="TEG39" s="927">
        <f t="shared" si="752"/>
        <v>0</v>
      </c>
      <c r="TEH39" s="927">
        <f t="shared" si="752"/>
        <v>0</v>
      </c>
      <c r="TEI39" s="927">
        <f t="shared" si="752"/>
        <v>0</v>
      </c>
      <c r="TEJ39" s="927">
        <f t="shared" si="752"/>
        <v>0</v>
      </c>
      <c r="TEK39" s="927">
        <f t="shared" si="752"/>
        <v>0</v>
      </c>
      <c r="TEL39" s="927">
        <f t="shared" si="752"/>
        <v>0</v>
      </c>
      <c r="TEM39" s="927">
        <f t="shared" si="752"/>
        <v>0</v>
      </c>
      <c r="TEN39" s="927">
        <f t="shared" si="752"/>
        <v>0</v>
      </c>
      <c r="TEO39" s="927">
        <f t="shared" si="752"/>
        <v>0</v>
      </c>
      <c r="TEP39" s="927">
        <f t="shared" si="752"/>
        <v>0</v>
      </c>
      <c r="TEQ39" s="927">
        <f t="shared" si="752"/>
        <v>0</v>
      </c>
      <c r="TER39" s="927">
        <f t="shared" si="752"/>
        <v>0</v>
      </c>
      <c r="TES39" s="927">
        <f t="shared" si="752"/>
        <v>0</v>
      </c>
      <c r="TET39" s="927">
        <f t="shared" si="752"/>
        <v>0</v>
      </c>
      <c r="TEU39" s="927">
        <f t="shared" si="752"/>
        <v>0</v>
      </c>
      <c r="TEV39" s="927">
        <f t="shared" si="752"/>
        <v>0</v>
      </c>
      <c r="TEW39" s="927">
        <f t="shared" si="752"/>
        <v>0</v>
      </c>
      <c r="TEX39" s="927">
        <f t="shared" si="752"/>
        <v>0</v>
      </c>
      <c r="TEY39" s="927">
        <f t="shared" si="752"/>
        <v>0</v>
      </c>
      <c r="TEZ39" s="927">
        <f t="shared" si="752"/>
        <v>0</v>
      </c>
      <c r="TFA39" s="927">
        <f t="shared" si="752"/>
        <v>0</v>
      </c>
      <c r="TFB39" s="927">
        <f t="shared" si="752"/>
        <v>0</v>
      </c>
      <c r="TFC39" s="927">
        <f t="shared" si="752"/>
        <v>0</v>
      </c>
      <c r="TFD39" s="927">
        <f t="shared" si="752"/>
        <v>0</v>
      </c>
      <c r="TFE39" s="927">
        <f t="shared" si="752"/>
        <v>0</v>
      </c>
      <c r="TFF39" s="927">
        <f t="shared" si="752"/>
        <v>0</v>
      </c>
      <c r="TFG39" s="927">
        <f t="shared" si="752"/>
        <v>0</v>
      </c>
      <c r="TFH39" s="927">
        <f t="shared" si="752"/>
        <v>0</v>
      </c>
      <c r="TFI39" s="927">
        <f t="shared" si="752"/>
        <v>0</v>
      </c>
      <c r="TFJ39" s="927">
        <f t="shared" si="752"/>
        <v>0</v>
      </c>
      <c r="TFK39" s="927">
        <f t="shared" si="752"/>
        <v>0</v>
      </c>
      <c r="TFL39" s="927">
        <f t="shared" si="752"/>
        <v>0</v>
      </c>
      <c r="TFM39" s="927">
        <f t="shared" si="752"/>
        <v>0</v>
      </c>
      <c r="TFN39" s="927">
        <f t="shared" si="752"/>
        <v>0</v>
      </c>
      <c r="TFO39" s="927">
        <f t="shared" si="752"/>
        <v>0</v>
      </c>
      <c r="TFP39" s="927">
        <f t="shared" si="752"/>
        <v>0</v>
      </c>
      <c r="TFQ39" s="927">
        <f t="shared" si="752"/>
        <v>0</v>
      </c>
      <c r="TFR39" s="927">
        <f t="shared" si="752"/>
        <v>0</v>
      </c>
      <c r="TFS39" s="927">
        <f t="shared" si="752"/>
        <v>0</v>
      </c>
      <c r="TFT39" s="927">
        <f t="shared" si="752"/>
        <v>0</v>
      </c>
      <c r="TFU39" s="927">
        <f t="shared" si="752"/>
        <v>0</v>
      </c>
      <c r="TFV39" s="927">
        <f t="shared" si="752"/>
        <v>0</v>
      </c>
      <c r="TFW39" s="927">
        <f t="shared" si="752"/>
        <v>0</v>
      </c>
      <c r="TFX39" s="927">
        <f t="shared" si="752"/>
        <v>0</v>
      </c>
      <c r="TFY39" s="927">
        <f t="shared" si="752"/>
        <v>0</v>
      </c>
      <c r="TFZ39" s="927">
        <f t="shared" ref="TFZ39:TIK39" si="753">+TFY39</f>
        <v>0</v>
      </c>
      <c r="TGA39" s="927">
        <f t="shared" si="753"/>
        <v>0</v>
      </c>
      <c r="TGB39" s="927">
        <f t="shared" si="753"/>
        <v>0</v>
      </c>
      <c r="TGC39" s="927">
        <f t="shared" si="753"/>
        <v>0</v>
      </c>
      <c r="TGD39" s="927">
        <f t="shared" si="753"/>
        <v>0</v>
      </c>
      <c r="TGE39" s="927">
        <f t="shared" si="753"/>
        <v>0</v>
      </c>
      <c r="TGF39" s="927">
        <f t="shared" si="753"/>
        <v>0</v>
      </c>
      <c r="TGG39" s="927">
        <f t="shared" si="753"/>
        <v>0</v>
      </c>
      <c r="TGH39" s="927">
        <f t="shared" si="753"/>
        <v>0</v>
      </c>
      <c r="TGI39" s="927">
        <f t="shared" si="753"/>
        <v>0</v>
      </c>
      <c r="TGJ39" s="927">
        <f t="shared" si="753"/>
        <v>0</v>
      </c>
      <c r="TGK39" s="927">
        <f t="shared" si="753"/>
        <v>0</v>
      </c>
      <c r="TGL39" s="927">
        <f t="shared" si="753"/>
        <v>0</v>
      </c>
      <c r="TGM39" s="927">
        <f t="shared" si="753"/>
        <v>0</v>
      </c>
      <c r="TGN39" s="927">
        <f t="shared" si="753"/>
        <v>0</v>
      </c>
      <c r="TGO39" s="927">
        <f t="shared" si="753"/>
        <v>0</v>
      </c>
      <c r="TGP39" s="927">
        <f t="shared" si="753"/>
        <v>0</v>
      </c>
      <c r="TGQ39" s="927">
        <f t="shared" si="753"/>
        <v>0</v>
      </c>
      <c r="TGR39" s="927">
        <f t="shared" si="753"/>
        <v>0</v>
      </c>
      <c r="TGS39" s="927">
        <f t="shared" si="753"/>
        <v>0</v>
      </c>
      <c r="TGT39" s="927">
        <f t="shared" si="753"/>
        <v>0</v>
      </c>
      <c r="TGU39" s="927">
        <f t="shared" si="753"/>
        <v>0</v>
      </c>
      <c r="TGV39" s="927">
        <f t="shared" si="753"/>
        <v>0</v>
      </c>
      <c r="TGW39" s="927">
        <f t="shared" si="753"/>
        <v>0</v>
      </c>
      <c r="TGX39" s="927">
        <f t="shared" si="753"/>
        <v>0</v>
      </c>
      <c r="TGY39" s="927">
        <f t="shared" si="753"/>
        <v>0</v>
      </c>
      <c r="TGZ39" s="927">
        <f t="shared" si="753"/>
        <v>0</v>
      </c>
      <c r="THA39" s="927">
        <f t="shared" si="753"/>
        <v>0</v>
      </c>
      <c r="THB39" s="927">
        <f t="shared" si="753"/>
        <v>0</v>
      </c>
      <c r="THC39" s="927">
        <f t="shared" si="753"/>
        <v>0</v>
      </c>
      <c r="THD39" s="927">
        <f t="shared" si="753"/>
        <v>0</v>
      </c>
      <c r="THE39" s="927">
        <f t="shared" si="753"/>
        <v>0</v>
      </c>
      <c r="THF39" s="927">
        <f t="shared" si="753"/>
        <v>0</v>
      </c>
      <c r="THG39" s="927">
        <f t="shared" si="753"/>
        <v>0</v>
      </c>
      <c r="THH39" s="927">
        <f t="shared" si="753"/>
        <v>0</v>
      </c>
      <c r="THI39" s="927">
        <f t="shared" si="753"/>
        <v>0</v>
      </c>
      <c r="THJ39" s="927">
        <f t="shared" si="753"/>
        <v>0</v>
      </c>
      <c r="THK39" s="927">
        <f t="shared" si="753"/>
        <v>0</v>
      </c>
      <c r="THL39" s="927">
        <f t="shared" si="753"/>
        <v>0</v>
      </c>
      <c r="THM39" s="927">
        <f t="shared" si="753"/>
        <v>0</v>
      </c>
      <c r="THN39" s="927">
        <f t="shared" si="753"/>
        <v>0</v>
      </c>
      <c r="THO39" s="927">
        <f t="shared" si="753"/>
        <v>0</v>
      </c>
      <c r="THP39" s="927">
        <f t="shared" si="753"/>
        <v>0</v>
      </c>
      <c r="THQ39" s="927">
        <f t="shared" si="753"/>
        <v>0</v>
      </c>
      <c r="THR39" s="927">
        <f t="shared" si="753"/>
        <v>0</v>
      </c>
      <c r="THS39" s="927">
        <f t="shared" si="753"/>
        <v>0</v>
      </c>
      <c r="THT39" s="927">
        <f t="shared" si="753"/>
        <v>0</v>
      </c>
      <c r="THU39" s="927">
        <f t="shared" si="753"/>
        <v>0</v>
      </c>
      <c r="THV39" s="927">
        <f t="shared" si="753"/>
        <v>0</v>
      </c>
      <c r="THW39" s="927">
        <f t="shared" si="753"/>
        <v>0</v>
      </c>
      <c r="THX39" s="927">
        <f t="shared" si="753"/>
        <v>0</v>
      </c>
      <c r="THY39" s="927">
        <f t="shared" si="753"/>
        <v>0</v>
      </c>
      <c r="THZ39" s="927">
        <f t="shared" si="753"/>
        <v>0</v>
      </c>
      <c r="TIA39" s="927">
        <f t="shared" si="753"/>
        <v>0</v>
      </c>
      <c r="TIB39" s="927">
        <f t="shared" si="753"/>
        <v>0</v>
      </c>
      <c r="TIC39" s="927">
        <f t="shared" si="753"/>
        <v>0</v>
      </c>
      <c r="TID39" s="927">
        <f t="shared" si="753"/>
        <v>0</v>
      </c>
      <c r="TIE39" s="927">
        <f t="shared" si="753"/>
        <v>0</v>
      </c>
      <c r="TIF39" s="927">
        <f t="shared" si="753"/>
        <v>0</v>
      </c>
      <c r="TIG39" s="927">
        <f t="shared" si="753"/>
        <v>0</v>
      </c>
      <c r="TIH39" s="927">
        <f t="shared" si="753"/>
        <v>0</v>
      </c>
      <c r="TII39" s="927">
        <f t="shared" si="753"/>
        <v>0</v>
      </c>
      <c r="TIJ39" s="927">
        <f t="shared" si="753"/>
        <v>0</v>
      </c>
      <c r="TIK39" s="927">
        <f t="shared" si="753"/>
        <v>0</v>
      </c>
      <c r="TIL39" s="927">
        <f t="shared" ref="TIL39:TKW39" si="754">+TIK39</f>
        <v>0</v>
      </c>
      <c r="TIM39" s="927">
        <f t="shared" si="754"/>
        <v>0</v>
      </c>
      <c r="TIN39" s="927">
        <f t="shared" si="754"/>
        <v>0</v>
      </c>
      <c r="TIO39" s="927">
        <f t="shared" si="754"/>
        <v>0</v>
      </c>
      <c r="TIP39" s="927">
        <f t="shared" si="754"/>
        <v>0</v>
      </c>
      <c r="TIQ39" s="927">
        <f t="shared" si="754"/>
        <v>0</v>
      </c>
      <c r="TIR39" s="927">
        <f t="shared" si="754"/>
        <v>0</v>
      </c>
      <c r="TIS39" s="927">
        <f t="shared" si="754"/>
        <v>0</v>
      </c>
      <c r="TIT39" s="927">
        <f t="shared" si="754"/>
        <v>0</v>
      </c>
      <c r="TIU39" s="927">
        <f t="shared" si="754"/>
        <v>0</v>
      </c>
      <c r="TIV39" s="927">
        <f t="shared" si="754"/>
        <v>0</v>
      </c>
      <c r="TIW39" s="927">
        <f t="shared" si="754"/>
        <v>0</v>
      </c>
      <c r="TIX39" s="927">
        <f t="shared" si="754"/>
        <v>0</v>
      </c>
      <c r="TIY39" s="927">
        <f t="shared" si="754"/>
        <v>0</v>
      </c>
      <c r="TIZ39" s="927">
        <f t="shared" si="754"/>
        <v>0</v>
      </c>
      <c r="TJA39" s="927">
        <f t="shared" si="754"/>
        <v>0</v>
      </c>
      <c r="TJB39" s="927">
        <f t="shared" si="754"/>
        <v>0</v>
      </c>
      <c r="TJC39" s="927">
        <f t="shared" si="754"/>
        <v>0</v>
      </c>
      <c r="TJD39" s="927">
        <f t="shared" si="754"/>
        <v>0</v>
      </c>
      <c r="TJE39" s="927">
        <f t="shared" si="754"/>
        <v>0</v>
      </c>
      <c r="TJF39" s="927">
        <f t="shared" si="754"/>
        <v>0</v>
      </c>
      <c r="TJG39" s="927">
        <f t="shared" si="754"/>
        <v>0</v>
      </c>
      <c r="TJH39" s="927">
        <f t="shared" si="754"/>
        <v>0</v>
      </c>
      <c r="TJI39" s="927">
        <f t="shared" si="754"/>
        <v>0</v>
      </c>
      <c r="TJJ39" s="927">
        <f t="shared" si="754"/>
        <v>0</v>
      </c>
      <c r="TJK39" s="927">
        <f t="shared" si="754"/>
        <v>0</v>
      </c>
      <c r="TJL39" s="927">
        <f t="shared" si="754"/>
        <v>0</v>
      </c>
      <c r="TJM39" s="927">
        <f t="shared" si="754"/>
        <v>0</v>
      </c>
      <c r="TJN39" s="927">
        <f t="shared" si="754"/>
        <v>0</v>
      </c>
      <c r="TJO39" s="927">
        <f t="shared" si="754"/>
        <v>0</v>
      </c>
      <c r="TJP39" s="927">
        <f t="shared" si="754"/>
        <v>0</v>
      </c>
      <c r="TJQ39" s="927">
        <f t="shared" si="754"/>
        <v>0</v>
      </c>
      <c r="TJR39" s="927">
        <f t="shared" si="754"/>
        <v>0</v>
      </c>
      <c r="TJS39" s="927">
        <f t="shared" si="754"/>
        <v>0</v>
      </c>
      <c r="TJT39" s="927">
        <f t="shared" si="754"/>
        <v>0</v>
      </c>
      <c r="TJU39" s="927">
        <f t="shared" si="754"/>
        <v>0</v>
      </c>
      <c r="TJV39" s="927">
        <f t="shared" si="754"/>
        <v>0</v>
      </c>
      <c r="TJW39" s="927">
        <f t="shared" si="754"/>
        <v>0</v>
      </c>
      <c r="TJX39" s="927">
        <f t="shared" si="754"/>
        <v>0</v>
      </c>
      <c r="TJY39" s="927">
        <f t="shared" si="754"/>
        <v>0</v>
      </c>
      <c r="TJZ39" s="927">
        <f t="shared" si="754"/>
        <v>0</v>
      </c>
      <c r="TKA39" s="927">
        <f t="shared" si="754"/>
        <v>0</v>
      </c>
      <c r="TKB39" s="927">
        <f t="shared" si="754"/>
        <v>0</v>
      </c>
      <c r="TKC39" s="927">
        <f t="shared" si="754"/>
        <v>0</v>
      </c>
      <c r="TKD39" s="927">
        <f t="shared" si="754"/>
        <v>0</v>
      </c>
      <c r="TKE39" s="927">
        <f t="shared" si="754"/>
        <v>0</v>
      </c>
      <c r="TKF39" s="927">
        <f t="shared" si="754"/>
        <v>0</v>
      </c>
      <c r="TKG39" s="927">
        <f t="shared" si="754"/>
        <v>0</v>
      </c>
      <c r="TKH39" s="927">
        <f t="shared" si="754"/>
        <v>0</v>
      </c>
      <c r="TKI39" s="927">
        <f t="shared" si="754"/>
        <v>0</v>
      </c>
      <c r="TKJ39" s="927">
        <f t="shared" si="754"/>
        <v>0</v>
      </c>
      <c r="TKK39" s="927">
        <f t="shared" si="754"/>
        <v>0</v>
      </c>
      <c r="TKL39" s="927">
        <f t="shared" si="754"/>
        <v>0</v>
      </c>
      <c r="TKM39" s="927">
        <f t="shared" si="754"/>
        <v>0</v>
      </c>
      <c r="TKN39" s="927">
        <f t="shared" si="754"/>
        <v>0</v>
      </c>
      <c r="TKO39" s="927">
        <f t="shared" si="754"/>
        <v>0</v>
      </c>
      <c r="TKP39" s="927">
        <f t="shared" si="754"/>
        <v>0</v>
      </c>
      <c r="TKQ39" s="927">
        <f t="shared" si="754"/>
        <v>0</v>
      </c>
      <c r="TKR39" s="927">
        <f t="shared" si="754"/>
        <v>0</v>
      </c>
      <c r="TKS39" s="927">
        <f t="shared" si="754"/>
        <v>0</v>
      </c>
      <c r="TKT39" s="927">
        <f t="shared" si="754"/>
        <v>0</v>
      </c>
      <c r="TKU39" s="927">
        <f t="shared" si="754"/>
        <v>0</v>
      </c>
      <c r="TKV39" s="927">
        <f t="shared" si="754"/>
        <v>0</v>
      </c>
      <c r="TKW39" s="927">
        <f t="shared" si="754"/>
        <v>0</v>
      </c>
      <c r="TKX39" s="927">
        <f t="shared" ref="TKX39:TNI39" si="755">+TKW39</f>
        <v>0</v>
      </c>
      <c r="TKY39" s="927">
        <f t="shared" si="755"/>
        <v>0</v>
      </c>
      <c r="TKZ39" s="927">
        <f t="shared" si="755"/>
        <v>0</v>
      </c>
      <c r="TLA39" s="927">
        <f t="shared" si="755"/>
        <v>0</v>
      </c>
      <c r="TLB39" s="927">
        <f t="shared" si="755"/>
        <v>0</v>
      </c>
      <c r="TLC39" s="927">
        <f t="shared" si="755"/>
        <v>0</v>
      </c>
      <c r="TLD39" s="927">
        <f t="shared" si="755"/>
        <v>0</v>
      </c>
      <c r="TLE39" s="927">
        <f t="shared" si="755"/>
        <v>0</v>
      </c>
      <c r="TLF39" s="927">
        <f t="shared" si="755"/>
        <v>0</v>
      </c>
      <c r="TLG39" s="927">
        <f t="shared" si="755"/>
        <v>0</v>
      </c>
      <c r="TLH39" s="927">
        <f t="shared" si="755"/>
        <v>0</v>
      </c>
      <c r="TLI39" s="927">
        <f t="shared" si="755"/>
        <v>0</v>
      </c>
      <c r="TLJ39" s="927">
        <f t="shared" si="755"/>
        <v>0</v>
      </c>
      <c r="TLK39" s="927">
        <f t="shared" si="755"/>
        <v>0</v>
      </c>
      <c r="TLL39" s="927">
        <f t="shared" si="755"/>
        <v>0</v>
      </c>
      <c r="TLM39" s="927">
        <f t="shared" si="755"/>
        <v>0</v>
      </c>
      <c r="TLN39" s="927">
        <f t="shared" si="755"/>
        <v>0</v>
      </c>
      <c r="TLO39" s="927">
        <f t="shared" si="755"/>
        <v>0</v>
      </c>
      <c r="TLP39" s="927">
        <f t="shared" si="755"/>
        <v>0</v>
      </c>
      <c r="TLQ39" s="927">
        <f t="shared" si="755"/>
        <v>0</v>
      </c>
      <c r="TLR39" s="927">
        <f t="shared" si="755"/>
        <v>0</v>
      </c>
      <c r="TLS39" s="927">
        <f t="shared" si="755"/>
        <v>0</v>
      </c>
      <c r="TLT39" s="927">
        <f t="shared" si="755"/>
        <v>0</v>
      </c>
      <c r="TLU39" s="927">
        <f t="shared" si="755"/>
        <v>0</v>
      </c>
      <c r="TLV39" s="927">
        <f t="shared" si="755"/>
        <v>0</v>
      </c>
      <c r="TLW39" s="927">
        <f t="shared" si="755"/>
        <v>0</v>
      </c>
      <c r="TLX39" s="927">
        <f t="shared" si="755"/>
        <v>0</v>
      </c>
      <c r="TLY39" s="927">
        <f t="shared" si="755"/>
        <v>0</v>
      </c>
      <c r="TLZ39" s="927">
        <f t="shared" si="755"/>
        <v>0</v>
      </c>
      <c r="TMA39" s="927">
        <f t="shared" si="755"/>
        <v>0</v>
      </c>
      <c r="TMB39" s="927">
        <f t="shared" si="755"/>
        <v>0</v>
      </c>
      <c r="TMC39" s="927">
        <f t="shared" si="755"/>
        <v>0</v>
      </c>
      <c r="TMD39" s="927">
        <f t="shared" si="755"/>
        <v>0</v>
      </c>
      <c r="TME39" s="927">
        <f t="shared" si="755"/>
        <v>0</v>
      </c>
      <c r="TMF39" s="927">
        <f t="shared" si="755"/>
        <v>0</v>
      </c>
      <c r="TMG39" s="927">
        <f t="shared" si="755"/>
        <v>0</v>
      </c>
      <c r="TMH39" s="927">
        <f t="shared" si="755"/>
        <v>0</v>
      </c>
      <c r="TMI39" s="927">
        <f t="shared" si="755"/>
        <v>0</v>
      </c>
      <c r="TMJ39" s="927">
        <f t="shared" si="755"/>
        <v>0</v>
      </c>
      <c r="TMK39" s="927">
        <f t="shared" si="755"/>
        <v>0</v>
      </c>
      <c r="TML39" s="927">
        <f t="shared" si="755"/>
        <v>0</v>
      </c>
      <c r="TMM39" s="927">
        <f t="shared" si="755"/>
        <v>0</v>
      </c>
      <c r="TMN39" s="927">
        <f t="shared" si="755"/>
        <v>0</v>
      </c>
      <c r="TMO39" s="927">
        <f t="shared" si="755"/>
        <v>0</v>
      </c>
      <c r="TMP39" s="927">
        <f t="shared" si="755"/>
        <v>0</v>
      </c>
      <c r="TMQ39" s="927">
        <f t="shared" si="755"/>
        <v>0</v>
      </c>
      <c r="TMR39" s="927">
        <f t="shared" si="755"/>
        <v>0</v>
      </c>
      <c r="TMS39" s="927">
        <f t="shared" si="755"/>
        <v>0</v>
      </c>
      <c r="TMT39" s="927">
        <f t="shared" si="755"/>
        <v>0</v>
      </c>
      <c r="TMU39" s="927">
        <f t="shared" si="755"/>
        <v>0</v>
      </c>
      <c r="TMV39" s="927">
        <f t="shared" si="755"/>
        <v>0</v>
      </c>
      <c r="TMW39" s="927">
        <f t="shared" si="755"/>
        <v>0</v>
      </c>
      <c r="TMX39" s="927">
        <f t="shared" si="755"/>
        <v>0</v>
      </c>
      <c r="TMY39" s="927">
        <f t="shared" si="755"/>
        <v>0</v>
      </c>
      <c r="TMZ39" s="927">
        <f t="shared" si="755"/>
        <v>0</v>
      </c>
      <c r="TNA39" s="927">
        <f t="shared" si="755"/>
        <v>0</v>
      </c>
      <c r="TNB39" s="927">
        <f t="shared" si="755"/>
        <v>0</v>
      </c>
      <c r="TNC39" s="927">
        <f t="shared" si="755"/>
        <v>0</v>
      </c>
      <c r="TND39" s="927">
        <f t="shared" si="755"/>
        <v>0</v>
      </c>
      <c r="TNE39" s="927">
        <f t="shared" si="755"/>
        <v>0</v>
      </c>
      <c r="TNF39" s="927">
        <f t="shared" si="755"/>
        <v>0</v>
      </c>
      <c r="TNG39" s="927">
        <f t="shared" si="755"/>
        <v>0</v>
      </c>
      <c r="TNH39" s="927">
        <f t="shared" si="755"/>
        <v>0</v>
      </c>
      <c r="TNI39" s="927">
        <f t="shared" si="755"/>
        <v>0</v>
      </c>
      <c r="TNJ39" s="927">
        <f t="shared" ref="TNJ39:TPU39" si="756">+TNI39</f>
        <v>0</v>
      </c>
      <c r="TNK39" s="927">
        <f t="shared" si="756"/>
        <v>0</v>
      </c>
      <c r="TNL39" s="927">
        <f t="shared" si="756"/>
        <v>0</v>
      </c>
      <c r="TNM39" s="927">
        <f t="shared" si="756"/>
        <v>0</v>
      </c>
      <c r="TNN39" s="927">
        <f t="shared" si="756"/>
        <v>0</v>
      </c>
      <c r="TNO39" s="927">
        <f t="shared" si="756"/>
        <v>0</v>
      </c>
      <c r="TNP39" s="927">
        <f t="shared" si="756"/>
        <v>0</v>
      </c>
      <c r="TNQ39" s="927">
        <f t="shared" si="756"/>
        <v>0</v>
      </c>
      <c r="TNR39" s="927">
        <f t="shared" si="756"/>
        <v>0</v>
      </c>
      <c r="TNS39" s="927">
        <f t="shared" si="756"/>
        <v>0</v>
      </c>
      <c r="TNT39" s="927">
        <f t="shared" si="756"/>
        <v>0</v>
      </c>
      <c r="TNU39" s="927">
        <f t="shared" si="756"/>
        <v>0</v>
      </c>
      <c r="TNV39" s="927">
        <f t="shared" si="756"/>
        <v>0</v>
      </c>
      <c r="TNW39" s="927">
        <f t="shared" si="756"/>
        <v>0</v>
      </c>
      <c r="TNX39" s="927">
        <f t="shared" si="756"/>
        <v>0</v>
      </c>
      <c r="TNY39" s="927">
        <f t="shared" si="756"/>
        <v>0</v>
      </c>
      <c r="TNZ39" s="927">
        <f t="shared" si="756"/>
        <v>0</v>
      </c>
      <c r="TOA39" s="927">
        <f t="shared" si="756"/>
        <v>0</v>
      </c>
      <c r="TOB39" s="927">
        <f t="shared" si="756"/>
        <v>0</v>
      </c>
      <c r="TOC39" s="927">
        <f t="shared" si="756"/>
        <v>0</v>
      </c>
      <c r="TOD39" s="927">
        <f t="shared" si="756"/>
        <v>0</v>
      </c>
      <c r="TOE39" s="927">
        <f t="shared" si="756"/>
        <v>0</v>
      </c>
      <c r="TOF39" s="927">
        <f t="shared" si="756"/>
        <v>0</v>
      </c>
      <c r="TOG39" s="927">
        <f t="shared" si="756"/>
        <v>0</v>
      </c>
      <c r="TOH39" s="927">
        <f t="shared" si="756"/>
        <v>0</v>
      </c>
      <c r="TOI39" s="927">
        <f t="shared" si="756"/>
        <v>0</v>
      </c>
      <c r="TOJ39" s="927">
        <f t="shared" si="756"/>
        <v>0</v>
      </c>
      <c r="TOK39" s="927">
        <f t="shared" si="756"/>
        <v>0</v>
      </c>
      <c r="TOL39" s="927">
        <f t="shared" si="756"/>
        <v>0</v>
      </c>
      <c r="TOM39" s="927">
        <f t="shared" si="756"/>
        <v>0</v>
      </c>
      <c r="TON39" s="927">
        <f t="shared" si="756"/>
        <v>0</v>
      </c>
      <c r="TOO39" s="927">
        <f t="shared" si="756"/>
        <v>0</v>
      </c>
      <c r="TOP39" s="927">
        <f t="shared" si="756"/>
        <v>0</v>
      </c>
      <c r="TOQ39" s="927">
        <f t="shared" si="756"/>
        <v>0</v>
      </c>
      <c r="TOR39" s="927">
        <f t="shared" si="756"/>
        <v>0</v>
      </c>
      <c r="TOS39" s="927">
        <f t="shared" si="756"/>
        <v>0</v>
      </c>
      <c r="TOT39" s="927">
        <f t="shared" si="756"/>
        <v>0</v>
      </c>
      <c r="TOU39" s="927">
        <f t="shared" si="756"/>
        <v>0</v>
      </c>
      <c r="TOV39" s="927">
        <f t="shared" si="756"/>
        <v>0</v>
      </c>
      <c r="TOW39" s="927">
        <f t="shared" si="756"/>
        <v>0</v>
      </c>
      <c r="TOX39" s="927">
        <f t="shared" si="756"/>
        <v>0</v>
      </c>
      <c r="TOY39" s="927">
        <f t="shared" si="756"/>
        <v>0</v>
      </c>
      <c r="TOZ39" s="927">
        <f t="shared" si="756"/>
        <v>0</v>
      </c>
      <c r="TPA39" s="927">
        <f t="shared" si="756"/>
        <v>0</v>
      </c>
      <c r="TPB39" s="927">
        <f t="shared" si="756"/>
        <v>0</v>
      </c>
      <c r="TPC39" s="927">
        <f t="shared" si="756"/>
        <v>0</v>
      </c>
      <c r="TPD39" s="927">
        <f t="shared" si="756"/>
        <v>0</v>
      </c>
      <c r="TPE39" s="927">
        <f t="shared" si="756"/>
        <v>0</v>
      </c>
      <c r="TPF39" s="927">
        <f t="shared" si="756"/>
        <v>0</v>
      </c>
      <c r="TPG39" s="927">
        <f t="shared" si="756"/>
        <v>0</v>
      </c>
      <c r="TPH39" s="927">
        <f t="shared" si="756"/>
        <v>0</v>
      </c>
      <c r="TPI39" s="927">
        <f t="shared" si="756"/>
        <v>0</v>
      </c>
      <c r="TPJ39" s="927">
        <f t="shared" si="756"/>
        <v>0</v>
      </c>
      <c r="TPK39" s="927">
        <f t="shared" si="756"/>
        <v>0</v>
      </c>
      <c r="TPL39" s="927">
        <f t="shared" si="756"/>
        <v>0</v>
      </c>
      <c r="TPM39" s="927">
        <f t="shared" si="756"/>
        <v>0</v>
      </c>
      <c r="TPN39" s="927">
        <f t="shared" si="756"/>
        <v>0</v>
      </c>
      <c r="TPO39" s="927">
        <f t="shared" si="756"/>
        <v>0</v>
      </c>
      <c r="TPP39" s="927">
        <f t="shared" si="756"/>
        <v>0</v>
      </c>
      <c r="TPQ39" s="927">
        <f t="shared" si="756"/>
        <v>0</v>
      </c>
      <c r="TPR39" s="927">
        <f t="shared" si="756"/>
        <v>0</v>
      </c>
      <c r="TPS39" s="927">
        <f t="shared" si="756"/>
        <v>0</v>
      </c>
      <c r="TPT39" s="927">
        <f t="shared" si="756"/>
        <v>0</v>
      </c>
      <c r="TPU39" s="927">
        <f t="shared" si="756"/>
        <v>0</v>
      </c>
      <c r="TPV39" s="927">
        <f t="shared" ref="TPV39:TSG39" si="757">+TPU39</f>
        <v>0</v>
      </c>
      <c r="TPW39" s="927">
        <f t="shared" si="757"/>
        <v>0</v>
      </c>
      <c r="TPX39" s="927">
        <f t="shared" si="757"/>
        <v>0</v>
      </c>
      <c r="TPY39" s="927">
        <f t="shared" si="757"/>
        <v>0</v>
      </c>
      <c r="TPZ39" s="927">
        <f t="shared" si="757"/>
        <v>0</v>
      </c>
      <c r="TQA39" s="927">
        <f t="shared" si="757"/>
        <v>0</v>
      </c>
      <c r="TQB39" s="927">
        <f t="shared" si="757"/>
        <v>0</v>
      </c>
      <c r="TQC39" s="927">
        <f t="shared" si="757"/>
        <v>0</v>
      </c>
      <c r="TQD39" s="927">
        <f t="shared" si="757"/>
        <v>0</v>
      </c>
      <c r="TQE39" s="927">
        <f t="shared" si="757"/>
        <v>0</v>
      </c>
      <c r="TQF39" s="927">
        <f t="shared" si="757"/>
        <v>0</v>
      </c>
      <c r="TQG39" s="927">
        <f t="shared" si="757"/>
        <v>0</v>
      </c>
      <c r="TQH39" s="927">
        <f t="shared" si="757"/>
        <v>0</v>
      </c>
      <c r="TQI39" s="927">
        <f t="shared" si="757"/>
        <v>0</v>
      </c>
      <c r="TQJ39" s="927">
        <f t="shared" si="757"/>
        <v>0</v>
      </c>
      <c r="TQK39" s="927">
        <f t="shared" si="757"/>
        <v>0</v>
      </c>
      <c r="TQL39" s="927">
        <f t="shared" si="757"/>
        <v>0</v>
      </c>
      <c r="TQM39" s="927">
        <f t="shared" si="757"/>
        <v>0</v>
      </c>
      <c r="TQN39" s="927">
        <f t="shared" si="757"/>
        <v>0</v>
      </c>
      <c r="TQO39" s="927">
        <f t="shared" si="757"/>
        <v>0</v>
      </c>
      <c r="TQP39" s="927">
        <f t="shared" si="757"/>
        <v>0</v>
      </c>
      <c r="TQQ39" s="927">
        <f t="shared" si="757"/>
        <v>0</v>
      </c>
      <c r="TQR39" s="927">
        <f t="shared" si="757"/>
        <v>0</v>
      </c>
      <c r="TQS39" s="927">
        <f t="shared" si="757"/>
        <v>0</v>
      </c>
      <c r="TQT39" s="927">
        <f t="shared" si="757"/>
        <v>0</v>
      </c>
      <c r="TQU39" s="927">
        <f t="shared" si="757"/>
        <v>0</v>
      </c>
      <c r="TQV39" s="927">
        <f t="shared" si="757"/>
        <v>0</v>
      </c>
      <c r="TQW39" s="927">
        <f t="shared" si="757"/>
        <v>0</v>
      </c>
      <c r="TQX39" s="927">
        <f t="shared" si="757"/>
        <v>0</v>
      </c>
      <c r="TQY39" s="927">
        <f t="shared" si="757"/>
        <v>0</v>
      </c>
      <c r="TQZ39" s="927">
        <f t="shared" si="757"/>
        <v>0</v>
      </c>
      <c r="TRA39" s="927">
        <f t="shared" si="757"/>
        <v>0</v>
      </c>
      <c r="TRB39" s="927">
        <f t="shared" si="757"/>
        <v>0</v>
      </c>
      <c r="TRC39" s="927">
        <f t="shared" si="757"/>
        <v>0</v>
      </c>
      <c r="TRD39" s="927">
        <f t="shared" si="757"/>
        <v>0</v>
      </c>
      <c r="TRE39" s="927">
        <f t="shared" si="757"/>
        <v>0</v>
      </c>
      <c r="TRF39" s="927">
        <f t="shared" si="757"/>
        <v>0</v>
      </c>
      <c r="TRG39" s="927">
        <f t="shared" si="757"/>
        <v>0</v>
      </c>
      <c r="TRH39" s="927">
        <f t="shared" si="757"/>
        <v>0</v>
      </c>
      <c r="TRI39" s="927">
        <f t="shared" si="757"/>
        <v>0</v>
      </c>
      <c r="TRJ39" s="927">
        <f t="shared" si="757"/>
        <v>0</v>
      </c>
      <c r="TRK39" s="927">
        <f t="shared" si="757"/>
        <v>0</v>
      </c>
      <c r="TRL39" s="927">
        <f t="shared" si="757"/>
        <v>0</v>
      </c>
      <c r="TRM39" s="927">
        <f t="shared" si="757"/>
        <v>0</v>
      </c>
      <c r="TRN39" s="927">
        <f t="shared" si="757"/>
        <v>0</v>
      </c>
      <c r="TRO39" s="927">
        <f t="shared" si="757"/>
        <v>0</v>
      </c>
      <c r="TRP39" s="927">
        <f t="shared" si="757"/>
        <v>0</v>
      </c>
      <c r="TRQ39" s="927">
        <f t="shared" si="757"/>
        <v>0</v>
      </c>
      <c r="TRR39" s="927">
        <f t="shared" si="757"/>
        <v>0</v>
      </c>
      <c r="TRS39" s="927">
        <f t="shared" si="757"/>
        <v>0</v>
      </c>
      <c r="TRT39" s="927">
        <f t="shared" si="757"/>
        <v>0</v>
      </c>
      <c r="TRU39" s="927">
        <f t="shared" si="757"/>
        <v>0</v>
      </c>
      <c r="TRV39" s="927">
        <f t="shared" si="757"/>
        <v>0</v>
      </c>
      <c r="TRW39" s="927">
        <f t="shared" si="757"/>
        <v>0</v>
      </c>
      <c r="TRX39" s="927">
        <f t="shared" si="757"/>
        <v>0</v>
      </c>
      <c r="TRY39" s="927">
        <f t="shared" si="757"/>
        <v>0</v>
      </c>
      <c r="TRZ39" s="927">
        <f t="shared" si="757"/>
        <v>0</v>
      </c>
      <c r="TSA39" s="927">
        <f t="shared" si="757"/>
        <v>0</v>
      </c>
      <c r="TSB39" s="927">
        <f t="shared" si="757"/>
        <v>0</v>
      </c>
      <c r="TSC39" s="927">
        <f t="shared" si="757"/>
        <v>0</v>
      </c>
      <c r="TSD39" s="927">
        <f t="shared" si="757"/>
        <v>0</v>
      </c>
      <c r="TSE39" s="927">
        <f t="shared" si="757"/>
        <v>0</v>
      </c>
      <c r="TSF39" s="927">
        <f t="shared" si="757"/>
        <v>0</v>
      </c>
      <c r="TSG39" s="927">
        <f t="shared" si="757"/>
        <v>0</v>
      </c>
      <c r="TSH39" s="927">
        <f t="shared" ref="TSH39:TUS39" si="758">+TSG39</f>
        <v>0</v>
      </c>
      <c r="TSI39" s="927">
        <f t="shared" si="758"/>
        <v>0</v>
      </c>
      <c r="TSJ39" s="927">
        <f t="shared" si="758"/>
        <v>0</v>
      </c>
      <c r="TSK39" s="927">
        <f t="shared" si="758"/>
        <v>0</v>
      </c>
      <c r="TSL39" s="927">
        <f t="shared" si="758"/>
        <v>0</v>
      </c>
      <c r="TSM39" s="927">
        <f t="shared" si="758"/>
        <v>0</v>
      </c>
      <c r="TSN39" s="927">
        <f t="shared" si="758"/>
        <v>0</v>
      </c>
      <c r="TSO39" s="927">
        <f t="shared" si="758"/>
        <v>0</v>
      </c>
      <c r="TSP39" s="927">
        <f t="shared" si="758"/>
        <v>0</v>
      </c>
      <c r="TSQ39" s="927">
        <f t="shared" si="758"/>
        <v>0</v>
      </c>
      <c r="TSR39" s="927">
        <f t="shared" si="758"/>
        <v>0</v>
      </c>
      <c r="TSS39" s="927">
        <f t="shared" si="758"/>
        <v>0</v>
      </c>
      <c r="TST39" s="927">
        <f t="shared" si="758"/>
        <v>0</v>
      </c>
      <c r="TSU39" s="927">
        <f t="shared" si="758"/>
        <v>0</v>
      </c>
      <c r="TSV39" s="927">
        <f t="shared" si="758"/>
        <v>0</v>
      </c>
      <c r="TSW39" s="927">
        <f t="shared" si="758"/>
        <v>0</v>
      </c>
      <c r="TSX39" s="927">
        <f t="shared" si="758"/>
        <v>0</v>
      </c>
      <c r="TSY39" s="927">
        <f t="shared" si="758"/>
        <v>0</v>
      </c>
      <c r="TSZ39" s="927">
        <f t="shared" si="758"/>
        <v>0</v>
      </c>
      <c r="TTA39" s="927">
        <f t="shared" si="758"/>
        <v>0</v>
      </c>
      <c r="TTB39" s="927">
        <f t="shared" si="758"/>
        <v>0</v>
      </c>
      <c r="TTC39" s="927">
        <f t="shared" si="758"/>
        <v>0</v>
      </c>
      <c r="TTD39" s="927">
        <f t="shared" si="758"/>
        <v>0</v>
      </c>
      <c r="TTE39" s="927">
        <f t="shared" si="758"/>
        <v>0</v>
      </c>
      <c r="TTF39" s="927">
        <f t="shared" si="758"/>
        <v>0</v>
      </c>
      <c r="TTG39" s="927">
        <f t="shared" si="758"/>
        <v>0</v>
      </c>
      <c r="TTH39" s="927">
        <f t="shared" si="758"/>
        <v>0</v>
      </c>
      <c r="TTI39" s="927">
        <f t="shared" si="758"/>
        <v>0</v>
      </c>
      <c r="TTJ39" s="927">
        <f t="shared" si="758"/>
        <v>0</v>
      </c>
      <c r="TTK39" s="927">
        <f t="shared" si="758"/>
        <v>0</v>
      </c>
      <c r="TTL39" s="927">
        <f t="shared" si="758"/>
        <v>0</v>
      </c>
      <c r="TTM39" s="927">
        <f t="shared" si="758"/>
        <v>0</v>
      </c>
      <c r="TTN39" s="927">
        <f t="shared" si="758"/>
        <v>0</v>
      </c>
      <c r="TTO39" s="927">
        <f t="shared" si="758"/>
        <v>0</v>
      </c>
      <c r="TTP39" s="927">
        <f t="shared" si="758"/>
        <v>0</v>
      </c>
      <c r="TTQ39" s="927">
        <f t="shared" si="758"/>
        <v>0</v>
      </c>
      <c r="TTR39" s="927">
        <f t="shared" si="758"/>
        <v>0</v>
      </c>
      <c r="TTS39" s="927">
        <f t="shared" si="758"/>
        <v>0</v>
      </c>
      <c r="TTT39" s="927">
        <f t="shared" si="758"/>
        <v>0</v>
      </c>
      <c r="TTU39" s="927">
        <f t="shared" si="758"/>
        <v>0</v>
      </c>
      <c r="TTV39" s="927">
        <f t="shared" si="758"/>
        <v>0</v>
      </c>
      <c r="TTW39" s="927">
        <f t="shared" si="758"/>
        <v>0</v>
      </c>
      <c r="TTX39" s="927">
        <f t="shared" si="758"/>
        <v>0</v>
      </c>
      <c r="TTY39" s="927">
        <f t="shared" si="758"/>
        <v>0</v>
      </c>
      <c r="TTZ39" s="927">
        <f t="shared" si="758"/>
        <v>0</v>
      </c>
      <c r="TUA39" s="927">
        <f t="shared" si="758"/>
        <v>0</v>
      </c>
      <c r="TUB39" s="927">
        <f t="shared" si="758"/>
        <v>0</v>
      </c>
      <c r="TUC39" s="927">
        <f t="shared" si="758"/>
        <v>0</v>
      </c>
      <c r="TUD39" s="927">
        <f t="shared" si="758"/>
        <v>0</v>
      </c>
      <c r="TUE39" s="927">
        <f t="shared" si="758"/>
        <v>0</v>
      </c>
      <c r="TUF39" s="927">
        <f t="shared" si="758"/>
        <v>0</v>
      </c>
      <c r="TUG39" s="927">
        <f t="shared" si="758"/>
        <v>0</v>
      </c>
      <c r="TUH39" s="927">
        <f t="shared" si="758"/>
        <v>0</v>
      </c>
      <c r="TUI39" s="927">
        <f t="shared" si="758"/>
        <v>0</v>
      </c>
      <c r="TUJ39" s="927">
        <f t="shared" si="758"/>
        <v>0</v>
      </c>
      <c r="TUK39" s="927">
        <f t="shared" si="758"/>
        <v>0</v>
      </c>
      <c r="TUL39" s="927">
        <f t="shared" si="758"/>
        <v>0</v>
      </c>
      <c r="TUM39" s="927">
        <f t="shared" si="758"/>
        <v>0</v>
      </c>
      <c r="TUN39" s="927">
        <f t="shared" si="758"/>
        <v>0</v>
      </c>
      <c r="TUO39" s="927">
        <f t="shared" si="758"/>
        <v>0</v>
      </c>
      <c r="TUP39" s="927">
        <f t="shared" si="758"/>
        <v>0</v>
      </c>
      <c r="TUQ39" s="927">
        <f t="shared" si="758"/>
        <v>0</v>
      </c>
      <c r="TUR39" s="927">
        <f t="shared" si="758"/>
        <v>0</v>
      </c>
      <c r="TUS39" s="927">
        <f t="shared" si="758"/>
        <v>0</v>
      </c>
      <c r="TUT39" s="927">
        <f t="shared" ref="TUT39:TXE39" si="759">+TUS39</f>
        <v>0</v>
      </c>
      <c r="TUU39" s="927">
        <f t="shared" si="759"/>
        <v>0</v>
      </c>
      <c r="TUV39" s="927">
        <f t="shared" si="759"/>
        <v>0</v>
      </c>
      <c r="TUW39" s="927">
        <f t="shared" si="759"/>
        <v>0</v>
      </c>
      <c r="TUX39" s="927">
        <f t="shared" si="759"/>
        <v>0</v>
      </c>
      <c r="TUY39" s="927">
        <f t="shared" si="759"/>
        <v>0</v>
      </c>
      <c r="TUZ39" s="927">
        <f t="shared" si="759"/>
        <v>0</v>
      </c>
      <c r="TVA39" s="927">
        <f t="shared" si="759"/>
        <v>0</v>
      </c>
      <c r="TVB39" s="927">
        <f t="shared" si="759"/>
        <v>0</v>
      </c>
      <c r="TVC39" s="927">
        <f t="shared" si="759"/>
        <v>0</v>
      </c>
      <c r="TVD39" s="927">
        <f t="shared" si="759"/>
        <v>0</v>
      </c>
      <c r="TVE39" s="927">
        <f t="shared" si="759"/>
        <v>0</v>
      </c>
      <c r="TVF39" s="927">
        <f t="shared" si="759"/>
        <v>0</v>
      </c>
      <c r="TVG39" s="927">
        <f t="shared" si="759"/>
        <v>0</v>
      </c>
      <c r="TVH39" s="927">
        <f t="shared" si="759"/>
        <v>0</v>
      </c>
      <c r="TVI39" s="927">
        <f t="shared" si="759"/>
        <v>0</v>
      </c>
      <c r="TVJ39" s="927">
        <f t="shared" si="759"/>
        <v>0</v>
      </c>
      <c r="TVK39" s="927">
        <f t="shared" si="759"/>
        <v>0</v>
      </c>
      <c r="TVL39" s="927">
        <f t="shared" si="759"/>
        <v>0</v>
      </c>
      <c r="TVM39" s="927">
        <f t="shared" si="759"/>
        <v>0</v>
      </c>
      <c r="TVN39" s="927">
        <f t="shared" si="759"/>
        <v>0</v>
      </c>
      <c r="TVO39" s="927">
        <f t="shared" si="759"/>
        <v>0</v>
      </c>
      <c r="TVP39" s="927">
        <f t="shared" si="759"/>
        <v>0</v>
      </c>
      <c r="TVQ39" s="927">
        <f t="shared" si="759"/>
        <v>0</v>
      </c>
      <c r="TVR39" s="927">
        <f t="shared" si="759"/>
        <v>0</v>
      </c>
      <c r="TVS39" s="927">
        <f t="shared" si="759"/>
        <v>0</v>
      </c>
      <c r="TVT39" s="927">
        <f t="shared" si="759"/>
        <v>0</v>
      </c>
      <c r="TVU39" s="927">
        <f t="shared" si="759"/>
        <v>0</v>
      </c>
      <c r="TVV39" s="927">
        <f t="shared" si="759"/>
        <v>0</v>
      </c>
      <c r="TVW39" s="927">
        <f t="shared" si="759"/>
        <v>0</v>
      </c>
      <c r="TVX39" s="927">
        <f t="shared" si="759"/>
        <v>0</v>
      </c>
      <c r="TVY39" s="927">
        <f t="shared" si="759"/>
        <v>0</v>
      </c>
      <c r="TVZ39" s="927">
        <f t="shared" si="759"/>
        <v>0</v>
      </c>
      <c r="TWA39" s="927">
        <f t="shared" si="759"/>
        <v>0</v>
      </c>
      <c r="TWB39" s="927">
        <f t="shared" si="759"/>
        <v>0</v>
      </c>
      <c r="TWC39" s="927">
        <f t="shared" si="759"/>
        <v>0</v>
      </c>
      <c r="TWD39" s="927">
        <f t="shared" si="759"/>
        <v>0</v>
      </c>
      <c r="TWE39" s="927">
        <f t="shared" si="759"/>
        <v>0</v>
      </c>
      <c r="TWF39" s="927">
        <f t="shared" si="759"/>
        <v>0</v>
      </c>
      <c r="TWG39" s="927">
        <f t="shared" si="759"/>
        <v>0</v>
      </c>
      <c r="TWH39" s="927">
        <f t="shared" si="759"/>
        <v>0</v>
      </c>
      <c r="TWI39" s="927">
        <f t="shared" si="759"/>
        <v>0</v>
      </c>
      <c r="TWJ39" s="927">
        <f t="shared" si="759"/>
        <v>0</v>
      </c>
      <c r="TWK39" s="927">
        <f t="shared" si="759"/>
        <v>0</v>
      </c>
      <c r="TWL39" s="927">
        <f t="shared" si="759"/>
        <v>0</v>
      </c>
      <c r="TWM39" s="927">
        <f t="shared" si="759"/>
        <v>0</v>
      </c>
      <c r="TWN39" s="927">
        <f t="shared" si="759"/>
        <v>0</v>
      </c>
      <c r="TWO39" s="927">
        <f t="shared" si="759"/>
        <v>0</v>
      </c>
      <c r="TWP39" s="927">
        <f t="shared" si="759"/>
        <v>0</v>
      </c>
      <c r="TWQ39" s="927">
        <f t="shared" si="759"/>
        <v>0</v>
      </c>
      <c r="TWR39" s="927">
        <f t="shared" si="759"/>
        <v>0</v>
      </c>
      <c r="TWS39" s="927">
        <f t="shared" si="759"/>
        <v>0</v>
      </c>
      <c r="TWT39" s="927">
        <f t="shared" si="759"/>
        <v>0</v>
      </c>
      <c r="TWU39" s="927">
        <f t="shared" si="759"/>
        <v>0</v>
      </c>
      <c r="TWV39" s="927">
        <f t="shared" si="759"/>
        <v>0</v>
      </c>
      <c r="TWW39" s="927">
        <f t="shared" si="759"/>
        <v>0</v>
      </c>
      <c r="TWX39" s="927">
        <f t="shared" si="759"/>
        <v>0</v>
      </c>
      <c r="TWY39" s="927">
        <f t="shared" si="759"/>
        <v>0</v>
      </c>
      <c r="TWZ39" s="927">
        <f t="shared" si="759"/>
        <v>0</v>
      </c>
      <c r="TXA39" s="927">
        <f t="shared" si="759"/>
        <v>0</v>
      </c>
      <c r="TXB39" s="927">
        <f t="shared" si="759"/>
        <v>0</v>
      </c>
      <c r="TXC39" s="927">
        <f t="shared" si="759"/>
        <v>0</v>
      </c>
      <c r="TXD39" s="927">
        <f t="shared" si="759"/>
        <v>0</v>
      </c>
      <c r="TXE39" s="927">
        <f t="shared" si="759"/>
        <v>0</v>
      </c>
      <c r="TXF39" s="927">
        <f t="shared" ref="TXF39:TZQ39" si="760">+TXE39</f>
        <v>0</v>
      </c>
      <c r="TXG39" s="927">
        <f t="shared" si="760"/>
        <v>0</v>
      </c>
      <c r="TXH39" s="927">
        <f t="shared" si="760"/>
        <v>0</v>
      </c>
      <c r="TXI39" s="927">
        <f t="shared" si="760"/>
        <v>0</v>
      </c>
      <c r="TXJ39" s="927">
        <f t="shared" si="760"/>
        <v>0</v>
      </c>
      <c r="TXK39" s="927">
        <f t="shared" si="760"/>
        <v>0</v>
      </c>
      <c r="TXL39" s="927">
        <f t="shared" si="760"/>
        <v>0</v>
      </c>
      <c r="TXM39" s="927">
        <f t="shared" si="760"/>
        <v>0</v>
      </c>
      <c r="TXN39" s="927">
        <f t="shared" si="760"/>
        <v>0</v>
      </c>
      <c r="TXO39" s="927">
        <f t="shared" si="760"/>
        <v>0</v>
      </c>
      <c r="TXP39" s="927">
        <f t="shared" si="760"/>
        <v>0</v>
      </c>
      <c r="TXQ39" s="927">
        <f t="shared" si="760"/>
        <v>0</v>
      </c>
      <c r="TXR39" s="927">
        <f t="shared" si="760"/>
        <v>0</v>
      </c>
      <c r="TXS39" s="927">
        <f t="shared" si="760"/>
        <v>0</v>
      </c>
      <c r="TXT39" s="927">
        <f t="shared" si="760"/>
        <v>0</v>
      </c>
      <c r="TXU39" s="927">
        <f t="shared" si="760"/>
        <v>0</v>
      </c>
      <c r="TXV39" s="927">
        <f t="shared" si="760"/>
        <v>0</v>
      </c>
      <c r="TXW39" s="927">
        <f t="shared" si="760"/>
        <v>0</v>
      </c>
      <c r="TXX39" s="927">
        <f t="shared" si="760"/>
        <v>0</v>
      </c>
      <c r="TXY39" s="927">
        <f t="shared" si="760"/>
        <v>0</v>
      </c>
      <c r="TXZ39" s="927">
        <f t="shared" si="760"/>
        <v>0</v>
      </c>
      <c r="TYA39" s="927">
        <f t="shared" si="760"/>
        <v>0</v>
      </c>
      <c r="TYB39" s="927">
        <f t="shared" si="760"/>
        <v>0</v>
      </c>
      <c r="TYC39" s="927">
        <f t="shared" si="760"/>
        <v>0</v>
      </c>
      <c r="TYD39" s="927">
        <f t="shared" si="760"/>
        <v>0</v>
      </c>
      <c r="TYE39" s="927">
        <f t="shared" si="760"/>
        <v>0</v>
      </c>
      <c r="TYF39" s="927">
        <f t="shared" si="760"/>
        <v>0</v>
      </c>
      <c r="TYG39" s="927">
        <f t="shared" si="760"/>
        <v>0</v>
      </c>
      <c r="TYH39" s="927">
        <f t="shared" si="760"/>
        <v>0</v>
      </c>
      <c r="TYI39" s="927">
        <f t="shared" si="760"/>
        <v>0</v>
      </c>
      <c r="TYJ39" s="927">
        <f t="shared" si="760"/>
        <v>0</v>
      </c>
      <c r="TYK39" s="927">
        <f t="shared" si="760"/>
        <v>0</v>
      </c>
      <c r="TYL39" s="927">
        <f t="shared" si="760"/>
        <v>0</v>
      </c>
      <c r="TYM39" s="927">
        <f t="shared" si="760"/>
        <v>0</v>
      </c>
      <c r="TYN39" s="927">
        <f t="shared" si="760"/>
        <v>0</v>
      </c>
      <c r="TYO39" s="927">
        <f t="shared" si="760"/>
        <v>0</v>
      </c>
      <c r="TYP39" s="927">
        <f t="shared" si="760"/>
        <v>0</v>
      </c>
      <c r="TYQ39" s="927">
        <f t="shared" si="760"/>
        <v>0</v>
      </c>
      <c r="TYR39" s="927">
        <f t="shared" si="760"/>
        <v>0</v>
      </c>
      <c r="TYS39" s="927">
        <f t="shared" si="760"/>
        <v>0</v>
      </c>
      <c r="TYT39" s="927">
        <f t="shared" si="760"/>
        <v>0</v>
      </c>
      <c r="TYU39" s="927">
        <f t="shared" si="760"/>
        <v>0</v>
      </c>
      <c r="TYV39" s="927">
        <f t="shared" si="760"/>
        <v>0</v>
      </c>
      <c r="TYW39" s="927">
        <f t="shared" si="760"/>
        <v>0</v>
      </c>
      <c r="TYX39" s="927">
        <f t="shared" si="760"/>
        <v>0</v>
      </c>
      <c r="TYY39" s="927">
        <f t="shared" si="760"/>
        <v>0</v>
      </c>
      <c r="TYZ39" s="927">
        <f t="shared" si="760"/>
        <v>0</v>
      </c>
      <c r="TZA39" s="927">
        <f t="shared" si="760"/>
        <v>0</v>
      </c>
      <c r="TZB39" s="927">
        <f t="shared" si="760"/>
        <v>0</v>
      </c>
      <c r="TZC39" s="927">
        <f t="shared" si="760"/>
        <v>0</v>
      </c>
      <c r="TZD39" s="927">
        <f t="shared" si="760"/>
        <v>0</v>
      </c>
      <c r="TZE39" s="927">
        <f t="shared" si="760"/>
        <v>0</v>
      </c>
      <c r="TZF39" s="927">
        <f t="shared" si="760"/>
        <v>0</v>
      </c>
      <c r="TZG39" s="927">
        <f t="shared" si="760"/>
        <v>0</v>
      </c>
      <c r="TZH39" s="927">
        <f t="shared" si="760"/>
        <v>0</v>
      </c>
      <c r="TZI39" s="927">
        <f t="shared" si="760"/>
        <v>0</v>
      </c>
      <c r="TZJ39" s="927">
        <f t="shared" si="760"/>
        <v>0</v>
      </c>
      <c r="TZK39" s="927">
        <f t="shared" si="760"/>
        <v>0</v>
      </c>
      <c r="TZL39" s="927">
        <f t="shared" si="760"/>
        <v>0</v>
      </c>
      <c r="TZM39" s="927">
        <f t="shared" si="760"/>
        <v>0</v>
      </c>
      <c r="TZN39" s="927">
        <f t="shared" si="760"/>
        <v>0</v>
      </c>
      <c r="TZO39" s="927">
        <f t="shared" si="760"/>
        <v>0</v>
      </c>
      <c r="TZP39" s="927">
        <f t="shared" si="760"/>
        <v>0</v>
      </c>
      <c r="TZQ39" s="927">
        <f t="shared" si="760"/>
        <v>0</v>
      </c>
      <c r="TZR39" s="927">
        <f t="shared" ref="TZR39:UCC39" si="761">+TZQ39</f>
        <v>0</v>
      </c>
      <c r="TZS39" s="927">
        <f t="shared" si="761"/>
        <v>0</v>
      </c>
      <c r="TZT39" s="927">
        <f t="shared" si="761"/>
        <v>0</v>
      </c>
      <c r="TZU39" s="927">
        <f t="shared" si="761"/>
        <v>0</v>
      </c>
      <c r="TZV39" s="927">
        <f t="shared" si="761"/>
        <v>0</v>
      </c>
      <c r="TZW39" s="927">
        <f t="shared" si="761"/>
        <v>0</v>
      </c>
      <c r="TZX39" s="927">
        <f t="shared" si="761"/>
        <v>0</v>
      </c>
      <c r="TZY39" s="927">
        <f t="shared" si="761"/>
        <v>0</v>
      </c>
      <c r="TZZ39" s="927">
        <f t="shared" si="761"/>
        <v>0</v>
      </c>
      <c r="UAA39" s="927">
        <f t="shared" si="761"/>
        <v>0</v>
      </c>
      <c r="UAB39" s="927">
        <f t="shared" si="761"/>
        <v>0</v>
      </c>
      <c r="UAC39" s="927">
        <f t="shared" si="761"/>
        <v>0</v>
      </c>
      <c r="UAD39" s="927">
        <f t="shared" si="761"/>
        <v>0</v>
      </c>
      <c r="UAE39" s="927">
        <f t="shared" si="761"/>
        <v>0</v>
      </c>
      <c r="UAF39" s="927">
        <f t="shared" si="761"/>
        <v>0</v>
      </c>
      <c r="UAG39" s="927">
        <f t="shared" si="761"/>
        <v>0</v>
      </c>
      <c r="UAH39" s="927">
        <f t="shared" si="761"/>
        <v>0</v>
      </c>
      <c r="UAI39" s="927">
        <f t="shared" si="761"/>
        <v>0</v>
      </c>
      <c r="UAJ39" s="927">
        <f t="shared" si="761"/>
        <v>0</v>
      </c>
      <c r="UAK39" s="927">
        <f t="shared" si="761"/>
        <v>0</v>
      </c>
      <c r="UAL39" s="927">
        <f t="shared" si="761"/>
        <v>0</v>
      </c>
      <c r="UAM39" s="927">
        <f t="shared" si="761"/>
        <v>0</v>
      </c>
      <c r="UAN39" s="927">
        <f t="shared" si="761"/>
        <v>0</v>
      </c>
      <c r="UAO39" s="927">
        <f t="shared" si="761"/>
        <v>0</v>
      </c>
      <c r="UAP39" s="927">
        <f t="shared" si="761"/>
        <v>0</v>
      </c>
      <c r="UAQ39" s="927">
        <f t="shared" si="761"/>
        <v>0</v>
      </c>
      <c r="UAR39" s="927">
        <f t="shared" si="761"/>
        <v>0</v>
      </c>
      <c r="UAS39" s="927">
        <f t="shared" si="761"/>
        <v>0</v>
      </c>
      <c r="UAT39" s="927">
        <f t="shared" si="761"/>
        <v>0</v>
      </c>
      <c r="UAU39" s="927">
        <f t="shared" si="761"/>
        <v>0</v>
      </c>
      <c r="UAV39" s="927">
        <f t="shared" si="761"/>
        <v>0</v>
      </c>
      <c r="UAW39" s="927">
        <f t="shared" si="761"/>
        <v>0</v>
      </c>
      <c r="UAX39" s="927">
        <f t="shared" si="761"/>
        <v>0</v>
      </c>
      <c r="UAY39" s="927">
        <f t="shared" si="761"/>
        <v>0</v>
      </c>
      <c r="UAZ39" s="927">
        <f t="shared" si="761"/>
        <v>0</v>
      </c>
      <c r="UBA39" s="927">
        <f t="shared" si="761"/>
        <v>0</v>
      </c>
      <c r="UBB39" s="927">
        <f t="shared" si="761"/>
        <v>0</v>
      </c>
      <c r="UBC39" s="927">
        <f t="shared" si="761"/>
        <v>0</v>
      </c>
      <c r="UBD39" s="927">
        <f t="shared" si="761"/>
        <v>0</v>
      </c>
      <c r="UBE39" s="927">
        <f t="shared" si="761"/>
        <v>0</v>
      </c>
      <c r="UBF39" s="927">
        <f t="shared" si="761"/>
        <v>0</v>
      </c>
      <c r="UBG39" s="927">
        <f t="shared" si="761"/>
        <v>0</v>
      </c>
      <c r="UBH39" s="927">
        <f t="shared" si="761"/>
        <v>0</v>
      </c>
      <c r="UBI39" s="927">
        <f t="shared" si="761"/>
        <v>0</v>
      </c>
      <c r="UBJ39" s="927">
        <f t="shared" si="761"/>
        <v>0</v>
      </c>
      <c r="UBK39" s="927">
        <f t="shared" si="761"/>
        <v>0</v>
      </c>
      <c r="UBL39" s="927">
        <f t="shared" si="761"/>
        <v>0</v>
      </c>
      <c r="UBM39" s="927">
        <f t="shared" si="761"/>
        <v>0</v>
      </c>
      <c r="UBN39" s="927">
        <f t="shared" si="761"/>
        <v>0</v>
      </c>
      <c r="UBO39" s="927">
        <f t="shared" si="761"/>
        <v>0</v>
      </c>
      <c r="UBP39" s="927">
        <f t="shared" si="761"/>
        <v>0</v>
      </c>
      <c r="UBQ39" s="927">
        <f t="shared" si="761"/>
        <v>0</v>
      </c>
      <c r="UBR39" s="927">
        <f t="shared" si="761"/>
        <v>0</v>
      </c>
      <c r="UBS39" s="927">
        <f t="shared" si="761"/>
        <v>0</v>
      </c>
      <c r="UBT39" s="927">
        <f t="shared" si="761"/>
        <v>0</v>
      </c>
      <c r="UBU39" s="927">
        <f t="shared" si="761"/>
        <v>0</v>
      </c>
      <c r="UBV39" s="927">
        <f t="shared" si="761"/>
        <v>0</v>
      </c>
      <c r="UBW39" s="927">
        <f t="shared" si="761"/>
        <v>0</v>
      </c>
      <c r="UBX39" s="927">
        <f t="shared" si="761"/>
        <v>0</v>
      </c>
      <c r="UBY39" s="927">
        <f t="shared" si="761"/>
        <v>0</v>
      </c>
      <c r="UBZ39" s="927">
        <f t="shared" si="761"/>
        <v>0</v>
      </c>
      <c r="UCA39" s="927">
        <f t="shared" si="761"/>
        <v>0</v>
      </c>
      <c r="UCB39" s="927">
        <f t="shared" si="761"/>
        <v>0</v>
      </c>
      <c r="UCC39" s="927">
        <f t="shared" si="761"/>
        <v>0</v>
      </c>
      <c r="UCD39" s="927">
        <f t="shared" ref="UCD39:UEO39" si="762">+UCC39</f>
        <v>0</v>
      </c>
      <c r="UCE39" s="927">
        <f t="shared" si="762"/>
        <v>0</v>
      </c>
      <c r="UCF39" s="927">
        <f t="shared" si="762"/>
        <v>0</v>
      </c>
      <c r="UCG39" s="927">
        <f t="shared" si="762"/>
        <v>0</v>
      </c>
      <c r="UCH39" s="927">
        <f t="shared" si="762"/>
        <v>0</v>
      </c>
      <c r="UCI39" s="927">
        <f t="shared" si="762"/>
        <v>0</v>
      </c>
      <c r="UCJ39" s="927">
        <f t="shared" si="762"/>
        <v>0</v>
      </c>
      <c r="UCK39" s="927">
        <f t="shared" si="762"/>
        <v>0</v>
      </c>
      <c r="UCL39" s="927">
        <f t="shared" si="762"/>
        <v>0</v>
      </c>
      <c r="UCM39" s="927">
        <f t="shared" si="762"/>
        <v>0</v>
      </c>
      <c r="UCN39" s="927">
        <f t="shared" si="762"/>
        <v>0</v>
      </c>
      <c r="UCO39" s="927">
        <f t="shared" si="762"/>
        <v>0</v>
      </c>
      <c r="UCP39" s="927">
        <f t="shared" si="762"/>
        <v>0</v>
      </c>
      <c r="UCQ39" s="927">
        <f t="shared" si="762"/>
        <v>0</v>
      </c>
      <c r="UCR39" s="927">
        <f t="shared" si="762"/>
        <v>0</v>
      </c>
      <c r="UCS39" s="927">
        <f t="shared" si="762"/>
        <v>0</v>
      </c>
      <c r="UCT39" s="927">
        <f t="shared" si="762"/>
        <v>0</v>
      </c>
      <c r="UCU39" s="927">
        <f t="shared" si="762"/>
        <v>0</v>
      </c>
      <c r="UCV39" s="927">
        <f t="shared" si="762"/>
        <v>0</v>
      </c>
      <c r="UCW39" s="927">
        <f t="shared" si="762"/>
        <v>0</v>
      </c>
      <c r="UCX39" s="927">
        <f t="shared" si="762"/>
        <v>0</v>
      </c>
      <c r="UCY39" s="927">
        <f t="shared" si="762"/>
        <v>0</v>
      </c>
      <c r="UCZ39" s="927">
        <f t="shared" si="762"/>
        <v>0</v>
      </c>
      <c r="UDA39" s="927">
        <f t="shared" si="762"/>
        <v>0</v>
      </c>
      <c r="UDB39" s="927">
        <f t="shared" si="762"/>
        <v>0</v>
      </c>
      <c r="UDC39" s="927">
        <f t="shared" si="762"/>
        <v>0</v>
      </c>
      <c r="UDD39" s="927">
        <f t="shared" si="762"/>
        <v>0</v>
      </c>
      <c r="UDE39" s="927">
        <f t="shared" si="762"/>
        <v>0</v>
      </c>
      <c r="UDF39" s="927">
        <f t="shared" si="762"/>
        <v>0</v>
      </c>
      <c r="UDG39" s="927">
        <f t="shared" si="762"/>
        <v>0</v>
      </c>
      <c r="UDH39" s="927">
        <f t="shared" si="762"/>
        <v>0</v>
      </c>
      <c r="UDI39" s="927">
        <f t="shared" si="762"/>
        <v>0</v>
      </c>
      <c r="UDJ39" s="927">
        <f t="shared" si="762"/>
        <v>0</v>
      </c>
      <c r="UDK39" s="927">
        <f t="shared" si="762"/>
        <v>0</v>
      </c>
      <c r="UDL39" s="927">
        <f t="shared" si="762"/>
        <v>0</v>
      </c>
      <c r="UDM39" s="927">
        <f t="shared" si="762"/>
        <v>0</v>
      </c>
      <c r="UDN39" s="927">
        <f t="shared" si="762"/>
        <v>0</v>
      </c>
      <c r="UDO39" s="927">
        <f t="shared" si="762"/>
        <v>0</v>
      </c>
      <c r="UDP39" s="927">
        <f t="shared" si="762"/>
        <v>0</v>
      </c>
      <c r="UDQ39" s="927">
        <f t="shared" si="762"/>
        <v>0</v>
      </c>
      <c r="UDR39" s="927">
        <f t="shared" si="762"/>
        <v>0</v>
      </c>
      <c r="UDS39" s="927">
        <f t="shared" si="762"/>
        <v>0</v>
      </c>
      <c r="UDT39" s="927">
        <f t="shared" si="762"/>
        <v>0</v>
      </c>
      <c r="UDU39" s="927">
        <f t="shared" si="762"/>
        <v>0</v>
      </c>
      <c r="UDV39" s="927">
        <f t="shared" si="762"/>
        <v>0</v>
      </c>
      <c r="UDW39" s="927">
        <f t="shared" si="762"/>
        <v>0</v>
      </c>
      <c r="UDX39" s="927">
        <f t="shared" si="762"/>
        <v>0</v>
      </c>
      <c r="UDY39" s="927">
        <f t="shared" si="762"/>
        <v>0</v>
      </c>
      <c r="UDZ39" s="927">
        <f t="shared" si="762"/>
        <v>0</v>
      </c>
      <c r="UEA39" s="927">
        <f t="shared" si="762"/>
        <v>0</v>
      </c>
      <c r="UEB39" s="927">
        <f t="shared" si="762"/>
        <v>0</v>
      </c>
      <c r="UEC39" s="927">
        <f t="shared" si="762"/>
        <v>0</v>
      </c>
      <c r="UED39" s="927">
        <f t="shared" si="762"/>
        <v>0</v>
      </c>
      <c r="UEE39" s="927">
        <f t="shared" si="762"/>
        <v>0</v>
      </c>
      <c r="UEF39" s="927">
        <f t="shared" si="762"/>
        <v>0</v>
      </c>
      <c r="UEG39" s="927">
        <f t="shared" si="762"/>
        <v>0</v>
      </c>
      <c r="UEH39" s="927">
        <f t="shared" si="762"/>
        <v>0</v>
      </c>
      <c r="UEI39" s="927">
        <f t="shared" si="762"/>
        <v>0</v>
      </c>
      <c r="UEJ39" s="927">
        <f t="shared" si="762"/>
        <v>0</v>
      </c>
      <c r="UEK39" s="927">
        <f t="shared" si="762"/>
        <v>0</v>
      </c>
      <c r="UEL39" s="927">
        <f t="shared" si="762"/>
        <v>0</v>
      </c>
      <c r="UEM39" s="927">
        <f t="shared" si="762"/>
        <v>0</v>
      </c>
      <c r="UEN39" s="927">
        <f t="shared" si="762"/>
        <v>0</v>
      </c>
      <c r="UEO39" s="927">
        <f t="shared" si="762"/>
        <v>0</v>
      </c>
      <c r="UEP39" s="927">
        <f t="shared" ref="UEP39:UHA39" si="763">+UEO39</f>
        <v>0</v>
      </c>
      <c r="UEQ39" s="927">
        <f t="shared" si="763"/>
        <v>0</v>
      </c>
      <c r="UER39" s="927">
        <f t="shared" si="763"/>
        <v>0</v>
      </c>
      <c r="UES39" s="927">
        <f t="shared" si="763"/>
        <v>0</v>
      </c>
      <c r="UET39" s="927">
        <f t="shared" si="763"/>
        <v>0</v>
      </c>
      <c r="UEU39" s="927">
        <f t="shared" si="763"/>
        <v>0</v>
      </c>
      <c r="UEV39" s="927">
        <f t="shared" si="763"/>
        <v>0</v>
      </c>
      <c r="UEW39" s="927">
        <f t="shared" si="763"/>
        <v>0</v>
      </c>
      <c r="UEX39" s="927">
        <f t="shared" si="763"/>
        <v>0</v>
      </c>
      <c r="UEY39" s="927">
        <f t="shared" si="763"/>
        <v>0</v>
      </c>
      <c r="UEZ39" s="927">
        <f t="shared" si="763"/>
        <v>0</v>
      </c>
      <c r="UFA39" s="927">
        <f t="shared" si="763"/>
        <v>0</v>
      </c>
      <c r="UFB39" s="927">
        <f t="shared" si="763"/>
        <v>0</v>
      </c>
      <c r="UFC39" s="927">
        <f t="shared" si="763"/>
        <v>0</v>
      </c>
      <c r="UFD39" s="927">
        <f t="shared" si="763"/>
        <v>0</v>
      </c>
      <c r="UFE39" s="927">
        <f t="shared" si="763"/>
        <v>0</v>
      </c>
      <c r="UFF39" s="927">
        <f t="shared" si="763"/>
        <v>0</v>
      </c>
      <c r="UFG39" s="927">
        <f t="shared" si="763"/>
        <v>0</v>
      </c>
      <c r="UFH39" s="927">
        <f t="shared" si="763"/>
        <v>0</v>
      </c>
      <c r="UFI39" s="927">
        <f t="shared" si="763"/>
        <v>0</v>
      </c>
      <c r="UFJ39" s="927">
        <f t="shared" si="763"/>
        <v>0</v>
      </c>
      <c r="UFK39" s="927">
        <f t="shared" si="763"/>
        <v>0</v>
      </c>
      <c r="UFL39" s="927">
        <f t="shared" si="763"/>
        <v>0</v>
      </c>
      <c r="UFM39" s="927">
        <f t="shared" si="763"/>
        <v>0</v>
      </c>
      <c r="UFN39" s="927">
        <f t="shared" si="763"/>
        <v>0</v>
      </c>
      <c r="UFO39" s="927">
        <f t="shared" si="763"/>
        <v>0</v>
      </c>
      <c r="UFP39" s="927">
        <f t="shared" si="763"/>
        <v>0</v>
      </c>
      <c r="UFQ39" s="927">
        <f t="shared" si="763"/>
        <v>0</v>
      </c>
      <c r="UFR39" s="927">
        <f t="shared" si="763"/>
        <v>0</v>
      </c>
      <c r="UFS39" s="927">
        <f t="shared" si="763"/>
        <v>0</v>
      </c>
      <c r="UFT39" s="927">
        <f t="shared" si="763"/>
        <v>0</v>
      </c>
      <c r="UFU39" s="927">
        <f t="shared" si="763"/>
        <v>0</v>
      </c>
      <c r="UFV39" s="927">
        <f t="shared" si="763"/>
        <v>0</v>
      </c>
      <c r="UFW39" s="927">
        <f t="shared" si="763"/>
        <v>0</v>
      </c>
      <c r="UFX39" s="927">
        <f t="shared" si="763"/>
        <v>0</v>
      </c>
      <c r="UFY39" s="927">
        <f t="shared" si="763"/>
        <v>0</v>
      </c>
      <c r="UFZ39" s="927">
        <f t="shared" si="763"/>
        <v>0</v>
      </c>
      <c r="UGA39" s="927">
        <f t="shared" si="763"/>
        <v>0</v>
      </c>
      <c r="UGB39" s="927">
        <f t="shared" si="763"/>
        <v>0</v>
      </c>
      <c r="UGC39" s="927">
        <f t="shared" si="763"/>
        <v>0</v>
      </c>
      <c r="UGD39" s="927">
        <f t="shared" si="763"/>
        <v>0</v>
      </c>
      <c r="UGE39" s="927">
        <f t="shared" si="763"/>
        <v>0</v>
      </c>
      <c r="UGF39" s="927">
        <f t="shared" si="763"/>
        <v>0</v>
      </c>
      <c r="UGG39" s="927">
        <f t="shared" si="763"/>
        <v>0</v>
      </c>
      <c r="UGH39" s="927">
        <f t="shared" si="763"/>
        <v>0</v>
      </c>
      <c r="UGI39" s="927">
        <f t="shared" si="763"/>
        <v>0</v>
      </c>
      <c r="UGJ39" s="927">
        <f t="shared" si="763"/>
        <v>0</v>
      </c>
      <c r="UGK39" s="927">
        <f t="shared" si="763"/>
        <v>0</v>
      </c>
      <c r="UGL39" s="927">
        <f t="shared" si="763"/>
        <v>0</v>
      </c>
      <c r="UGM39" s="927">
        <f t="shared" si="763"/>
        <v>0</v>
      </c>
      <c r="UGN39" s="927">
        <f t="shared" si="763"/>
        <v>0</v>
      </c>
      <c r="UGO39" s="927">
        <f t="shared" si="763"/>
        <v>0</v>
      </c>
      <c r="UGP39" s="927">
        <f t="shared" si="763"/>
        <v>0</v>
      </c>
      <c r="UGQ39" s="927">
        <f t="shared" si="763"/>
        <v>0</v>
      </c>
      <c r="UGR39" s="927">
        <f t="shared" si="763"/>
        <v>0</v>
      </c>
      <c r="UGS39" s="927">
        <f t="shared" si="763"/>
        <v>0</v>
      </c>
      <c r="UGT39" s="927">
        <f t="shared" si="763"/>
        <v>0</v>
      </c>
      <c r="UGU39" s="927">
        <f t="shared" si="763"/>
        <v>0</v>
      </c>
      <c r="UGV39" s="927">
        <f t="shared" si="763"/>
        <v>0</v>
      </c>
      <c r="UGW39" s="927">
        <f t="shared" si="763"/>
        <v>0</v>
      </c>
      <c r="UGX39" s="927">
        <f t="shared" si="763"/>
        <v>0</v>
      </c>
      <c r="UGY39" s="927">
        <f t="shared" si="763"/>
        <v>0</v>
      </c>
      <c r="UGZ39" s="927">
        <f t="shared" si="763"/>
        <v>0</v>
      </c>
      <c r="UHA39" s="927">
        <f t="shared" si="763"/>
        <v>0</v>
      </c>
      <c r="UHB39" s="927">
        <f t="shared" ref="UHB39:UJM39" si="764">+UHA39</f>
        <v>0</v>
      </c>
      <c r="UHC39" s="927">
        <f t="shared" si="764"/>
        <v>0</v>
      </c>
      <c r="UHD39" s="927">
        <f t="shared" si="764"/>
        <v>0</v>
      </c>
      <c r="UHE39" s="927">
        <f t="shared" si="764"/>
        <v>0</v>
      </c>
      <c r="UHF39" s="927">
        <f t="shared" si="764"/>
        <v>0</v>
      </c>
      <c r="UHG39" s="927">
        <f t="shared" si="764"/>
        <v>0</v>
      </c>
      <c r="UHH39" s="927">
        <f t="shared" si="764"/>
        <v>0</v>
      </c>
      <c r="UHI39" s="927">
        <f t="shared" si="764"/>
        <v>0</v>
      </c>
      <c r="UHJ39" s="927">
        <f t="shared" si="764"/>
        <v>0</v>
      </c>
      <c r="UHK39" s="927">
        <f t="shared" si="764"/>
        <v>0</v>
      </c>
      <c r="UHL39" s="927">
        <f t="shared" si="764"/>
        <v>0</v>
      </c>
      <c r="UHM39" s="927">
        <f t="shared" si="764"/>
        <v>0</v>
      </c>
      <c r="UHN39" s="927">
        <f t="shared" si="764"/>
        <v>0</v>
      </c>
      <c r="UHO39" s="927">
        <f t="shared" si="764"/>
        <v>0</v>
      </c>
      <c r="UHP39" s="927">
        <f t="shared" si="764"/>
        <v>0</v>
      </c>
      <c r="UHQ39" s="927">
        <f t="shared" si="764"/>
        <v>0</v>
      </c>
      <c r="UHR39" s="927">
        <f t="shared" si="764"/>
        <v>0</v>
      </c>
      <c r="UHS39" s="927">
        <f t="shared" si="764"/>
        <v>0</v>
      </c>
      <c r="UHT39" s="927">
        <f t="shared" si="764"/>
        <v>0</v>
      </c>
      <c r="UHU39" s="927">
        <f t="shared" si="764"/>
        <v>0</v>
      </c>
      <c r="UHV39" s="927">
        <f t="shared" si="764"/>
        <v>0</v>
      </c>
      <c r="UHW39" s="927">
        <f t="shared" si="764"/>
        <v>0</v>
      </c>
      <c r="UHX39" s="927">
        <f t="shared" si="764"/>
        <v>0</v>
      </c>
      <c r="UHY39" s="927">
        <f t="shared" si="764"/>
        <v>0</v>
      </c>
      <c r="UHZ39" s="927">
        <f t="shared" si="764"/>
        <v>0</v>
      </c>
      <c r="UIA39" s="927">
        <f t="shared" si="764"/>
        <v>0</v>
      </c>
      <c r="UIB39" s="927">
        <f t="shared" si="764"/>
        <v>0</v>
      </c>
      <c r="UIC39" s="927">
        <f t="shared" si="764"/>
        <v>0</v>
      </c>
      <c r="UID39" s="927">
        <f t="shared" si="764"/>
        <v>0</v>
      </c>
      <c r="UIE39" s="927">
        <f t="shared" si="764"/>
        <v>0</v>
      </c>
      <c r="UIF39" s="927">
        <f t="shared" si="764"/>
        <v>0</v>
      </c>
      <c r="UIG39" s="927">
        <f t="shared" si="764"/>
        <v>0</v>
      </c>
      <c r="UIH39" s="927">
        <f t="shared" si="764"/>
        <v>0</v>
      </c>
      <c r="UII39" s="927">
        <f t="shared" si="764"/>
        <v>0</v>
      </c>
      <c r="UIJ39" s="927">
        <f t="shared" si="764"/>
        <v>0</v>
      </c>
      <c r="UIK39" s="927">
        <f t="shared" si="764"/>
        <v>0</v>
      </c>
      <c r="UIL39" s="927">
        <f t="shared" si="764"/>
        <v>0</v>
      </c>
      <c r="UIM39" s="927">
        <f t="shared" si="764"/>
        <v>0</v>
      </c>
      <c r="UIN39" s="927">
        <f t="shared" si="764"/>
        <v>0</v>
      </c>
      <c r="UIO39" s="927">
        <f t="shared" si="764"/>
        <v>0</v>
      </c>
      <c r="UIP39" s="927">
        <f t="shared" si="764"/>
        <v>0</v>
      </c>
      <c r="UIQ39" s="927">
        <f t="shared" si="764"/>
        <v>0</v>
      </c>
      <c r="UIR39" s="927">
        <f t="shared" si="764"/>
        <v>0</v>
      </c>
      <c r="UIS39" s="927">
        <f t="shared" si="764"/>
        <v>0</v>
      </c>
      <c r="UIT39" s="927">
        <f t="shared" si="764"/>
        <v>0</v>
      </c>
      <c r="UIU39" s="927">
        <f t="shared" si="764"/>
        <v>0</v>
      </c>
      <c r="UIV39" s="927">
        <f t="shared" si="764"/>
        <v>0</v>
      </c>
      <c r="UIW39" s="927">
        <f t="shared" si="764"/>
        <v>0</v>
      </c>
      <c r="UIX39" s="927">
        <f t="shared" si="764"/>
        <v>0</v>
      </c>
      <c r="UIY39" s="927">
        <f t="shared" si="764"/>
        <v>0</v>
      </c>
      <c r="UIZ39" s="927">
        <f t="shared" si="764"/>
        <v>0</v>
      </c>
      <c r="UJA39" s="927">
        <f t="shared" si="764"/>
        <v>0</v>
      </c>
      <c r="UJB39" s="927">
        <f t="shared" si="764"/>
        <v>0</v>
      </c>
      <c r="UJC39" s="927">
        <f t="shared" si="764"/>
        <v>0</v>
      </c>
      <c r="UJD39" s="927">
        <f t="shared" si="764"/>
        <v>0</v>
      </c>
      <c r="UJE39" s="927">
        <f t="shared" si="764"/>
        <v>0</v>
      </c>
      <c r="UJF39" s="927">
        <f t="shared" si="764"/>
        <v>0</v>
      </c>
      <c r="UJG39" s="927">
        <f t="shared" si="764"/>
        <v>0</v>
      </c>
      <c r="UJH39" s="927">
        <f t="shared" si="764"/>
        <v>0</v>
      </c>
      <c r="UJI39" s="927">
        <f t="shared" si="764"/>
        <v>0</v>
      </c>
      <c r="UJJ39" s="927">
        <f t="shared" si="764"/>
        <v>0</v>
      </c>
      <c r="UJK39" s="927">
        <f t="shared" si="764"/>
        <v>0</v>
      </c>
      <c r="UJL39" s="927">
        <f t="shared" si="764"/>
        <v>0</v>
      </c>
      <c r="UJM39" s="927">
        <f t="shared" si="764"/>
        <v>0</v>
      </c>
      <c r="UJN39" s="927">
        <f t="shared" ref="UJN39:ULY39" si="765">+UJM39</f>
        <v>0</v>
      </c>
      <c r="UJO39" s="927">
        <f t="shared" si="765"/>
        <v>0</v>
      </c>
      <c r="UJP39" s="927">
        <f t="shared" si="765"/>
        <v>0</v>
      </c>
      <c r="UJQ39" s="927">
        <f t="shared" si="765"/>
        <v>0</v>
      </c>
      <c r="UJR39" s="927">
        <f t="shared" si="765"/>
        <v>0</v>
      </c>
      <c r="UJS39" s="927">
        <f t="shared" si="765"/>
        <v>0</v>
      </c>
      <c r="UJT39" s="927">
        <f t="shared" si="765"/>
        <v>0</v>
      </c>
      <c r="UJU39" s="927">
        <f t="shared" si="765"/>
        <v>0</v>
      </c>
      <c r="UJV39" s="927">
        <f t="shared" si="765"/>
        <v>0</v>
      </c>
      <c r="UJW39" s="927">
        <f t="shared" si="765"/>
        <v>0</v>
      </c>
      <c r="UJX39" s="927">
        <f t="shared" si="765"/>
        <v>0</v>
      </c>
      <c r="UJY39" s="927">
        <f t="shared" si="765"/>
        <v>0</v>
      </c>
      <c r="UJZ39" s="927">
        <f t="shared" si="765"/>
        <v>0</v>
      </c>
      <c r="UKA39" s="927">
        <f t="shared" si="765"/>
        <v>0</v>
      </c>
      <c r="UKB39" s="927">
        <f t="shared" si="765"/>
        <v>0</v>
      </c>
      <c r="UKC39" s="927">
        <f t="shared" si="765"/>
        <v>0</v>
      </c>
      <c r="UKD39" s="927">
        <f t="shared" si="765"/>
        <v>0</v>
      </c>
      <c r="UKE39" s="927">
        <f t="shared" si="765"/>
        <v>0</v>
      </c>
      <c r="UKF39" s="927">
        <f t="shared" si="765"/>
        <v>0</v>
      </c>
      <c r="UKG39" s="927">
        <f t="shared" si="765"/>
        <v>0</v>
      </c>
      <c r="UKH39" s="927">
        <f t="shared" si="765"/>
        <v>0</v>
      </c>
      <c r="UKI39" s="927">
        <f t="shared" si="765"/>
        <v>0</v>
      </c>
      <c r="UKJ39" s="927">
        <f t="shared" si="765"/>
        <v>0</v>
      </c>
      <c r="UKK39" s="927">
        <f t="shared" si="765"/>
        <v>0</v>
      </c>
      <c r="UKL39" s="927">
        <f t="shared" si="765"/>
        <v>0</v>
      </c>
      <c r="UKM39" s="927">
        <f t="shared" si="765"/>
        <v>0</v>
      </c>
      <c r="UKN39" s="927">
        <f t="shared" si="765"/>
        <v>0</v>
      </c>
      <c r="UKO39" s="927">
        <f t="shared" si="765"/>
        <v>0</v>
      </c>
      <c r="UKP39" s="927">
        <f t="shared" si="765"/>
        <v>0</v>
      </c>
      <c r="UKQ39" s="927">
        <f t="shared" si="765"/>
        <v>0</v>
      </c>
      <c r="UKR39" s="927">
        <f t="shared" si="765"/>
        <v>0</v>
      </c>
      <c r="UKS39" s="927">
        <f t="shared" si="765"/>
        <v>0</v>
      </c>
      <c r="UKT39" s="927">
        <f t="shared" si="765"/>
        <v>0</v>
      </c>
      <c r="UKU39" s="927">
        <f t="shared" si="765"/>
        <v>0</v>
      </c>
      <c r="UKV39" s="927">
        <f t="shared" si="765"/>
        <v>0</v>
      </c>
      <c r="UKW39" s="927">
        <f t="shared" si="765"/>
        <v>0</v>
      </c>
      <c r="UKX39" s="927">
        <f t="shared" si="765"/>
        <v>0</v>
      </c>
      <c r="UKY39" s="927">
        <f t="shared" si="765"/>
        <v>0</v>
      </c>
      <c r="UKZ39" s="927">
        <f t="shared" si="765"/>
        <v>0</v>
      </c>
      <c r="ULA39" s="927">
        <f t="shared" si="765"/>
        <v>0</v>
      </c>
      <c r="ULB39" s="927">
        <f t="shared" si="765"/>
        <v>0</v>
      </c>
      <c r="ULC39" s="927">
        <f t="shared" si="765"/>
        <v>0</v>
      </c>
      <c r="ULD39" s="927">
        <f t="shared" si="765"/>
        <v>0</v>
      </c>
      <c r="ULE39" s="927">
        <f t="shared" si="765"/>
        <v>0</v>
      </c>
      <c r="ULF39" s="927">
        <f t="shared" si="765"/>
        <v>0</v>
      </c>
      <c r="ULG39" s="927">
        <f t="shared" si="765"/>
        <v>0</v>
      </c>
      <c r="ULH39" s="927">
        <f t="shared" si="765"/>
        <v>0</v>
      </c>
      <c r="ULI39" s="927">
        <f t="shared" si="765"/>
        <v>0</v>
      </c>
      <c r="ULJ39" s="927">
        <f t="shared" si="765"/>
        <v>0</v>
      </c>
      <c r="ULK39" s="927">
        <f t="shared" si="765"/>
        <v>0</v>
      </c>
      <c r="ULL39" s="927">
        <f t="shared" si="765"/>
        <v>0</v>
      </c>
      <c r="ULM39" s="927">
        <f t="shared" si="765"/>
        <v>0</v>
      </c>
      <c r="ULN39" s="927">
        <f t="shared" si="765"/>
        <v>0</v>
      </c>
      <c r="ULO39" s="927">
        <f t="shared" si="765"/>
        <v>0</v>
      </c>
      <c r="ULP39" s="927">
        <f t="shared" si="765"/>
        <v>0</v>
      </c>
      <c r="ULQ39" s="927">
        <f t="shared" si="765"/>
        <v>0</v>
      </c>
      <c r="ULR39" s="927">
        <f t="shared" si="765"/>
        <v>0</v>
      </c>
      <c r="ULS39" s="927">
        <f t="shared" si="765"/>
        <v>0</v>
      </c>
      <c r="ULT39" s="927">
        <f t="shared" si="765"/>
        <v>0</v>
      </c>
      <c r="ULU39" s="927">
        <f t="shared" si="765"/>
        <v>0</v>
      </c>
      <c r="ULV39" s="927">
        <f t="shared" si="765"/>
        <v>0</v>
      </c>
      <c r="ULW39" s="927">
        <f t="shared" si="765"/>
        <v>0</v>
      </c>
      <c r="ULX39" s="927">
        <f t="shared" si="765"/>
        <v>0</v>
      </c>
      <c r="ULY39" s="927">
        <f t="shared" si="765"/>
        <v>0</v>
      </c>
      <c r="ULZ39" s="927">
        <f t="shared" ref="ULZ39:UOK39" si="766">+ULY39</f>
        <v>0</v>
      </c>
      <c r="UMA39" s="927">
        <f t="shared" si="766"/>
        <v>0</v>
      </c>
      <c r="UMB39" s="927">
        <f t="shared" si="766"/>
        <v>0</v>
      </c>
      <c r="UMC39" s="927">
        <f t="shared" si="766"/>
        <v>0</v>
      </c>
      <c r="UMD39" s="927">
        <f t="shared" si="766"/>
        <v>0</v>
      </c>
      <c r="UME39" s="927">
        <f t="shared" si="766"/>
        <v>0</v>
      </c>
      <c r="UMF39" s="927">
        <f t="shared" si="766"/>
        <v>0</v>
      </c>
      <c r="UMG39" s="927">
        <f t="shared" si="766"/>
        <v>0</v>
      </c>
      <c r="UMH39" s="927">
        <f t="shared" si="766"/>
        <v>0</v>
      </c>
      <c r="UMI39" s="927">
        <f t="shared" si="766"/>
        <v>0</v>
      </c>
      <c r="UMJ39" s="927">
        <f t="shared" si="766"/>
        <v>0</v>
      </c>
      <c r="UMK39" s="927">
        <f t="shared" si="766"/>
        <v>0</v>
      </c>
      <c r="UML39" s="927">
        <f t="shared" si="766"/>
        <v>0</v>
      </c>
      <c r="UMM39" s="927">
        <f t="shared" si="766"/>
        <v>0</v>
      </c>
      <c r="UMN39" s="927">
        <f t="shared" si="766"/>
        <v>0</v>
      </c>
      <c r="UMO39" s="927">
        <f t="shared" si="766"/>
        <v>0</v>
      </c>
      <c r="UMP39" s="927">
        <f t="shared" si="766"/>
        <v>0</v>
      </c>
      <c r="UMQ39" s="927">
        <f t="shared" si="766"/>
        <v>0</v>
      </c>
      <c r="UMR39" s="927">
        <f t="shared" si="766"/>
        <v>0</v>
      </c>
      <c r="UMS39" s="927">
        <f t="shared" si="766"/>
        <v>0</v>
      </c>
      <c r="UMT39" s="927">
        <f t="shared" si="766"/>
        <v>0</v>
      </c>
      <c r="UMU39" s="927">
        <f t="shared" si="766"/>
        <v>0</v>
      </c>
      <c r="UMV39" s="927">
        <f t="shared" si="766"/>
        <v>0</v>
      </c>
      <c r="UMW39" s="927">
        <f t="shared" si="766"/>
        <v>0</v>
      </c>
      <c r="UMX39" s="927">
        <f t="shared" si="766"/>
        <v>0</v>
      </c>
      <c r="UMY39" s="927">
        <f t="shared" si="766"/>
        <v>0</v>
      </c>
      <c r="UMZ39" s="927">
        <f t="shared" si="766"/>
        <v>0</v>
      </c>
      <c r="UNA39" s="927">
        <f t="shared" si="766"/>
        <v>0</v>
      </c>
      <c r="UNB39" s="927">
        <f t="shared" si="766"/>
        <v>0</v>
      </c>
      <c r="UNC39" s="927">
        <f t="shared" si="766"/>
        <v>0</v>
      </c>
      <c r="UND39" s="927">
        <f t="shared" si="766"/>
        <v>0</v>
      </c>
      <c r="UNE39" s="927">
        <f t="shared" si="766"/>
        <v>0</v>
      </c>
      <c r="UNF39" s="927">
        <f t="shared" si="766"/>
        <v>0</v>
      </c>
      <c r="UNG39" s="927">
        <f t="shared" si="766"/>
        <v>0</v>
      </c>
      <c r="UNH39" s="927">
        <f t="shared" si="766"/>
        <v>0</v>
      </c>
      <c r="UNI39" s="927">
        <f t="shared" si="766"/>
        <v>0</v>
      </c>
      <c r="UNJ39" s="927">
        <f t="shared" si="766"/>
        <v>0</v>
      </c>
      <c r="UNK39" s="927">
        <f t="shared" si="766"/>
        <v>0</v>
      </c>
      <c r="UNL39" s="927">
        <f t="shared" si="766"/>
        <v>0</v>
      </c>
      <c r="UNM39" s="927">
        <f t="shared" si="766"/>
        <v>0</v>
      </c>
      <c r="UNN39" s="927">
        <f t="shared" si="766"/>
        <v>0</v>
      </c>
      <c r="UNO39" s="927">
        <f t="shared" si="766"/>
        <v>0</v>
      </c>
      <c r="UNP39" s="927">
        <f t="shared" si="766"/>
        <v>0</v>
      </c>
      <c r="UNQ39" s="927">
        <f t="shared" si="766"/>
        <v>0</v>
      </c>
      <c r="UNR39" s="927">
        <f t="shared" si="766"/>
        <v>0</v>
      </c>
      <c r="UNS39" s="927">
        <f t="shared" si="766"/>
        <v>0</v>
      </c>
      <c r="UNT39" s="927">
        <f t="shared" si="766"/>
        <v>0</v>
      </c>
      <c r="UNU39" s="927">
        <f t="shared" si="766"/>
        <v>0</v>
      </c>
      <c r="UNV39" s="927">
        <f t="shared" si="766"/>
        <v>0</v>
      </c>
      <c r="UNW39" s="927">
        <f t="shared" si="766"/>
        <v>0</v>
      </c>
      <c r="UNX39" s="927">
        <f t="shared" si="766"/>
        <v>0</v>
      </c>
      <c r="UNY39" s="927">
        <f t="shared" si="766"/>
        <v>0</v>
      </c>
      <c r="UNZ39" s="927">
        <f t="shared" si="766"/>
        <v>0</v>
      </c>
      <c r="UOA39" s="927">
        <f t="shared" si="766"/>
        <v>0</v>
      </c>
      <c r="UOB39" s="927">
        <f t="shared" si="766"/>
        <v>0</v>
      </c>
      <c r="UOC39" s="927">
        <f t="shared" si="766"/>
        <v>0</v>
      </c>
      <c r="UOD39" s="927">
        <f t="shared" si="766"/>
        <v>0</v>
      </c>
      <c r="UOE39" s="927">
        <f t="shared" si="766"/>
        <v>0</v>
      </c>
      <c r="UOF39" s="927">
        <f t="shared" si="766"/>
        <v>0</v>
      </c>
      <c r="UOG39" s="927">
        <f t="shared" si="766"/>
        <v>0</v>
      </c>
      <c r="UOH39" s="927">
        <f t="shared" si="766"/>
        <v>0</v>
      </c>
      <c r="UOI39" s="927">
        <f t="shared" si="766"/>
        <v>0</v>
      </c>
      <c r="UOJ39" s="927">
        <f t="shared" si="766"/>
        <v>0</v>
      </c>
      <c r="UOK39" s="927">
        <f t="shared" si="766"/>
        <v>0</v>
      </c>
      <c r="UOL39" s="927">
        <f t="shared" ref="UOL39:UQW39" si="767">+UOK39</f>
        <v>0</v>
      </c>
      <c r="UOM39" s="927">
        <f t="shared" si="767"/>
        <v>0</v>
      </c>
      <c r="UON39" s="927">
        <f t="shared" si="767"/>
        <v>0</v>
      </c>
      <c r="UOO39" s="927">
        <f t="shared" si="767"/>
        <v>0</v>
      </c>
      <c r="UOP39" s="927">
        <f t="shared" si="767"/>
        <v>0</v>
      </c>
      <c r="UOQ39" s="927">
        <f t="shared" si="767"/>
        <v>0</v>
      </c>
      <c r="UOR39" s="927">
        <f t="shared" si="767"/>
        <v>0</v>
      </c>
      <c r="UOS39" s="927">
        <f t="shared" si="767"/>
        <v>0</v>
      </c>
      <c r="UOT39" s="927">
        <f t="shared" si="767"/>
        <v>0</v>
      </c>
      <c r="UOU39" s="927">
        <f t="shared" si="767"/>
        <v>0</v>
      </c>
      <c r="UOV39" s="927">
        <f t="shared" si="767"/>
        <v>0</v>
      </c>
      <c r="UOW39" s="927">
        <f t="shared" si="767"/>
        <v>0</v>
      </c>
      <c r="UOX39" s="927">
        <f t="shared" si="767"/>
        <v>0</v>
      </c>
      <c r="UOY39" s="927">
        <f t="shared" si="767"/>
        <v>0</v>
      </c>
      <c r="UOZ39" s="927">
        <f t="shared" si="767"/>
        <v>0</v>
      </c>
      <c r="UPA39" s="927">
        <f t="shared" si="767"/>
        <v>0</v>
      </c>
      <c r="UPB39" s="927">
        <f t="shared" si="767"/>
        <v>0</v>
      </c>
      <c r="UPC39" s="927">
        <f t="shared" si="767"/>
        <v>0</v>
      </c>
      <c r="UPD39" s="927">
        <f t="shared" si="767"/>
        <v>0</v>
      </c>
      <c r="UPE39" s="927">
        <f t="shared" si="767"/>
        <v>0</v>
      </c>
      <c r="UPF39" s="927">
        <f t="shared" si="767"/>
        <v>0</v>
      </c>
      <c r="UPG39" s="927">
        <f t="shared" si="767"/>
        <v>0</v>
      </c>
      <c r="UPH39" s="927">
        <f t="shared" si="767"/>
        <v>0</v>
      </c>
      <c r="UPI39" s="927">
        <f t="shared" si="767"/>
        <v>0</v>
      </c>
      <c r="UPJ39" s="927">
        <f t="shared" si="767"/>
        <v>0</v>
      </c>
      <c r="UPK39" s="927">
        <f t="shared" si="767"/>
        <v>0</v>
      </c>
      <c r="UPL39" s="927">
        <f t="shared" si="767"/>
        <v>0</v>
      </c>
      <c r="UPM39" s="927">
        <f t="shared" si="767"/>
        <v>0</v>
      </c>
      <c r="UPN39" s="927">
        <f t="shared" si="767"/>
        <v>0</v>
      </c>
      <c r="UPO39" s="927">
        <f t="shared" si="767"/>
        <v>0</v>
      </c>
      <c r="UPP39" s="927">
        <f t="shared" si="767"/>
        <v>0</v>
      </c>
      <c r="UPQ39" s="927">
        <f t="shared" si="767"/>
        <v>0</v>
      </c>
      <c r="UPR39" s="927">
        <f t="shared" si="767"/>
        <v>0</v>
      </c>
      <c r="UPS39" s="927">
        <f t="shared" si="767"/>
        <v>0</v>
      </c>
      <c r="UPT39" s="927">
        <f t="shared" si="767"/>
        <v>0</v>
      </c>
      <c r="UPU39" s="927">
        <f t="shared" si="767"/>
        <v>0</v>
      </c>
      <c r="UPV39" s="927">
        <f t="shared" si="767"/>
        <v>0</v>
      </c>
      <c r="UPW39" s="927">
        <f t="shared" si="767"/>
        <v>0</v>
      </c>
      <c r="UPX39" s="927">
        <f t="shared" si="767"/>
        <v>0</v>
      </c>
      <c r="UPY39" s="927">
        <f t="shared" si="767"/>
        <v>0</v>
      </c>
      <c r="UPZ39" s="927">
        <f t="shared" si="767"/>
        <v>0</v>
      </c>
      <c r="UQA39" s="927">
        <f t="shared" si="767"/>
        <v>0</v>
      </c>
      <c r="UQB39" s="927">
        <f t="shared" si="767"/>
        <v>0</v>
      </c>
      <c r="UQC39" s="927">
        <f t="shared" si="767"/>
        <v>0</v>
      </c>
      <c r="UQD39" s="927">
        <f t="shared" si="767"/>
        <v>0</v>
      </c>
      <c r="UQE39" s="927">
        <f t="shared" si="767"/>
        <v>0</v>
      </c>
      <c r="UQF39" s="927">
        <f t="shared" si="767"/>
        <v>0</v>
      </c>
      <c r="UQG39" s="927">
        <f t="shared" si="767"/>
        <v>0</v>
      </c>
      <c r="UQH39" s="927">
        <f t="shared" si="767"/>
        <v>0</v>
      </c>
      <c r="UQI39" s="927">
        <f t="shared" si="767"/>
        <v>0</v>
      </c>
      <c r="UQJ39" s="927">
        <f t="shared" si="767"/>
        <v>0</v>
      </c>
      <c r="UQK39" s="927">
        <f t="shared" si="767"/>
        <v>0</v>
      </c>
      <c r="UQL39" s="927">
        <f t="shared" si="767"/>
        <v>0</v>
      </c>
      <c r="UQM39" s="927">
        <f t="shared" si="767"/>
        <v>0</v>
      </c>
      <c r="UQN39" s="927">
        <f t="shared" si="767"/>
        <v>0</v>
      </c>
      <c r="UQO39" s="927">
        <f t="shared" si="767"/>
        <v>0</v>
      </c>
      <c r="UQP39" s="927">
        <f t="shared" si="767"/>
        <v>0</v>
      </c>
      <c r="UQQ39" s="927">
        <f t="shared" si="767"/>
        <v>0</v>
      </c>
      <c r="UQR39" s="927">
        <f t="shared" si="767"/>
        <v>0</v>
      </c>
      <c r="UQS39" s="927">
        <f t="shared" si="767"/>
        <v>0</v>
      </c>
      <c r="UQT39" s="927">
        <f t="shared" si="767"/>
        <v>0</v>
      </c>
      <c r="UQU39" s="927">
        <f t="shared" si="767"/>
        <v>0</v>
      </c>
      <c r="UQV39" s="927">
        <f t="shared" si="767"/>
        <v>0</v>
      </c>
      <c r="UQW39" s="927">
        <f t="shared" si="767"/>
        <v>0</v>
      </c>
      <c r="UQX39" s="927">
        <f t="shared" ref="UQX39:UTI39" si="768">+UQW39</f>
        <v>0</v>
      </c>
      <c r="UQY39" s="927">
        <f t="shared" si="768"/>
        <v>0</v>
      </c>
      <c r="UQZ39" s="927">
        <f t="shared" si="768"/>
        <v>0</v>
      </c>
      <c r="URA39" s="927">
        <f t="shared" si="768"/>
        <v>0</v>
      </c>
      <c r="URB39" s="927">
        <f t="shared" si="768"/>
        <v>0</v>
      </c>
      <c r="URC39" s="927">
        <f t="shared" si="768"/>
        <v>0</v>
      </c>
      <c r="URD39" s="927">
        <f t="shared" si="768"/>
        <v>0</v>
      </c>
      <c r="URE39" s="927">
        <f t="shared" si="768"/>
        <v>0</v>
      </c>
      <c r="URF39" s="927">
        <f t="shared" si="768"/>
        <v>0</v>
      </c>
      <c r="URG39" s="927">
        <f t="shared" si="768"/>
        <v>0</v>
      </c>
      <c r="URH39" s="927">
        <f t="shared" si="768"/>
        <v>0</v>
      </c>
      <c r="URI39" s="927">
        <f t="shared" si="768"/>
        <v>0</v>
      </c>
      <c r="URJ39" s="927">
        <f t="shared" si="768"/>
        <v>0</v>
      </c>
      <c r="URK39" s="927">
        <f t="shared" si="768"/>
        <v>0</v>
      </c>
      <c r="URL39" s="927">
        <f t="shared" si="768"/>
        <v>0</v>
      </c>
      <c r="URM39" s="927">
        <f t="shared" si="768"/>
        <v>0</v>
      </c>
      <c r="URN39" s="927">
        <f t="shared" si="768"/>
        <v>0</v>
      </c>
      <c r="URO39" s="927">
        <f t="shared" si="768"/>
        <v>0</v>
      </c>
      <c r="URP39" s="927">
        <f t="shared" si="768"/>
        <v>0</v>
      </c>
      <c r="URQ39" s="927">
        <f t="shared" si="768"/>
        <v>0</v>
      </c>
      <c r="URR39" s="927">
        <f t="shared" si="768"/>
        <v>0</v>
      </c>
      <c r="URS39" s="927">
        <f t="shared" si="768"/>
        <v>0</v>
      </c>
      <c r="URT39" s="927">
        <f t="shared" si="768"/>
        <v>0</v>
      </c>
      <c r="URU39" s="927">
        <f t="shared" si="768"/>
        <v>0</v>
      </c>
      <c r="URV39" s="927">
        <f t="shared" si="768"/>
        <v>0</v>
      </c>
      <c r="URW39" s="927">
        <f t="shared" si="768"/>
        <v>0</v>
      </c>
      <c r="URX39" s="927">
        <f t="shared" si="768"/>
        <v>0</v>
      </c>
      <c r="URY39" s="927">
        <f t="shared" si="768"/>
        <v>0</v>
      </c>
      <c r="URZ39" s="927">
        <f t="shared" si="768"/>
        <v>0</v>
      </c>
      <c r="USA39" s="927">
        <f t="shared" si="768"/>
        <v>0</v>
      </c>
      <c r="USB39" s="927">
        <f t="shared" si="768"/>
        <v>0</v>
      </c>
      <c r="USC39" s="927">
        <f t="shared" si="768"/>
        <v>0</v>
      </c>
      <c r="USD39" s="927">
        <f t="shared" si="768"/>
        <v>0</v>
      </c>
      <c r="USE39" s="927">
        <f t="shared" si="768"/>
        <v>0</v>
      </c>
      <c r="USF39" s="927">
        <f t="shared" si="768"/>
        <v>0</v>
      </c>
      <c r="USG39" s="927">
        <f t="shared" si="768"/>
        <v>0</v>
      </c>
      <c r="USH39" s="927">
        <f t="shared" si="768"/>
        <v>0</v>
      </c>
      <c r="USI39" s="927">
        <f t="shared" si="768"/>
        <v>0</v>
      </c>
      <c r="USJ39" s="927">
        <f t="shared" si="768"/>
        <v>0</v>
      </c>
      <c r="USK39" s="927">
        <f t="shared" si="768"/>
        <v>0</v>
      </c>
      <c r="USL39" s="927">
        <f t="shared" si="768"/>
        <v>0</v>
      </c>
      <c r="USM39" s="927">
        <f t="shared" si="768"/>
        <v>0</v>
      </c>
      <c r="USN39" s="927">
        <f t="shared" si="768"/>
        <v>0</v>
      </c>
      <c r="USO39" s="927">
        <f t="shared" si="768"/>
        <v>0</v>
      </c>
      <c r="USP39" s="927">
        <f t="shared" si="768"/>
        <v>0</v>
      </c>
      <c r="USQ39" s="927">
        <f t="shared" si="768"/>
        <v>0</v>
      </c>
      <c r="USR39" s="927">
        <f t="shared" si="768"/>
        <v>0</v>
      </c>
      <c r="USS39" s="927">
        <f t="shared" si="768"/>
        <v>0</v>
      </c>
      <c r="UST39" s="927">
        <f t="shared" si="768"/>
        <v>0</v>
      </c>
      <c r="USU39" s="927">
        <f t="shared" si="768"/>
        <v>0</v>
      </c>
      <c r="USV39" s="927">
        <f t="shared" si="768"/>
        <v>0</v>
      </c>
      <c r="USW39" s="927">
        <f t="shared" si="768"/>
        <v>0</v>
      </c>
      <c r="USX39" s="927">
        <f t="shared" si="768"/>
        <v>0</v>
      </c>
      <c r="USY39" s="927">
        <f t="shared" si="768"/>
        <v>0</v>
      </c>
      <c r="USZ39" s="927">
        <f t="shared" si="768"/>
        <v>0</v>
      </c>
      <c r="UTA39" s="927">
        <f t="shared" si="768"/>
        <v>0</v>
      </c>
      <c r="UTB39" s="927">
        <f t="shared" si="768"/>
        <v>0</v>
      </c>
      <c r="UTC39" s="927">
        <f t="shared" si="768"/>
        <v>0</v>
      </c>
      <c r="UTD39" s="927">
        <f t="shared" si="768"/>
        <v>0</v>
      </c>
      <c r="UTE39" s="927">
        <f t="shared" si="768"/>
        <v>0</v>
      </c>
      <c r="UTF39" s="927">
        <f t="shared" si="768"/>
        <v>0</v>
      </c>
      <c r="UTG39" s="927">
        <f t="shared" si="768"/>
        <v>0</v>
      </c>
      <c r="UTH39" s="927">
        <f t="shared" si="768"/>
        <v>0</v>
      </c>
      <c r="UTI39" s="927">
        <f t="shared" si="768"/>
        <v>0</v>
      </c>
      <c r="UTJ39" s="927">
        <f t="shared" ref="UTJ39:UVU39" si="769">+UTI39</f>
        <v>0</v>
      </c>
      <c r="UTK39" s="927">
        <f t="shared" si="769"/>
        <v>0</v>
      </c>
      <c r="UTL39" s="927">
        <f t="shared" si="769"/>
        <v>0</v>
      </c>
      <c r="UTM39" s="927">
        <f t="shared" si="769"/>
        <v>0</v>
      </c>
      <c r="UTN39" s="927">
        <f t="shared" si="769"/>
        <v>0</v>
      </c>
      <c r="UTO39" s="927">
        <f t="shared" si="769"/>
        <v>0</v>
      </c>
      <c r="UTP39" s="927">
        <f t="shared" si="769"/>
        <v>0</v>
      </c>
      <c r="UTQ39" s="927">
        <f t="shared" si="769"/>
        <v>0</v>
      </c>
      <c r="UTR39" s="927">
        <f t="shared" si="769"/>
        <v>0</v>
      </c>
      <c r="UTS39" s="927">
        <f t="shared" si="769"/>
        <v>0</v>
      </c>
      <c r="UTT39" s="927">
        <f t="shared" si="769"/>
        <v>0</v>
      </c>
      <c r="UTU39" s="927">
        <f t="shared" si="769"/>
        <v>0</v>
      </c>
      <c r="UTV39" s="927">
        <f t="shared" si="769"/>
        <v>0</v>
      </c>
      <c r="UTW39" s="927">
        <f t="shared" si="769"/>
        <v>0</v>
      </c>
      <c r="UTX39" s="927">
        <f t="shared" si="769"/>
        <v>0</v>
      </c>
      <c r="UTY39" s="927">
        <f t="shared" si="769"/>
        <v>0</v>
      </c>
      <c r="UTZ39" s="927">
        <f t="shared" si="769"/>
        <v>0</v>
      </c>
      <c r="UUA39" s="927">
        <f t="shared" si="769"/>
        <v>0</v>
      </c>
      <c r="UUB39" s="927">
        <f t="shared" si="769"/>
        <v>0</v>
      </c>
      <c r="UUC39" s="927">
        <f t="shared" si="769"/>
        <v>0</v>
      </c>
      <c r="UUD39" s="927">
        <f t="shared" si="769"/>
        <v>0</v>
      </c>
      <c r="UUE39" s="927">
        <f t="shared" si="769"/>
        <v>0</v>
      </c>
      <c r="UUF39" s="927">
        <f t="shared" si="769"/>
        <v>0</v>
      </c>
      <c r="UUG39" s="927">
        <f t="shared" si="769"/>
        <v>0</v>
      </c>
      <c r="UUH39" s="927">
        <f t="shared" si="769"/>
        <v>0</v>
      </c>
      <c r="UUI39" s="927">
        <f t="shared" si="769"/>
        <v>0</v>
      </c>
      <c r="UUJ39" s="927">
        <f t="shared" si="769"/>
        <v>0</v>
      </c>
      <c r="UUK39" s="927">
        <f t="shared" si="769"/>
        <v>0</v>
      </c>
      <c r="UUL39" s="927">
        <f t="shared" si="769"/>
        <v>0</v>
      </c>
      <c r="UUM39" s="927">
        <f t="shared" si="769"/>
        <v>0</v>
      </c>
      <c r="UUN39" s="927">
        <f t="shared" si="769"/>
        <v>0</v>
      </c>
      <c r="UUO39" s="927">
        <f t="shared" si="769"/>
        <v>0</v>
      </c>
      <c r="UUP39" s="927">
        <f t="shared" si="769"/>
        <v>0</v>
      </c>
      <c r="UUQ39" s="927">
        <f t="shared" si="769"/>
        <v>0</v>
      </c>
      <c r="UUR39" s="927">
        <f t="shared" si="769"/>
        <v>0</v>
      </c>
      <c r="UUS39" s="927">
        <f t="shared" si="769"/>
        <v>0</v>
      </c>
      <c r="UUT39" s="927">
        <f t="shared" si="769"/>
        <v>0</v>
      </c>
      <c r="UUU39" s="927">
        <f t="shared" si="769"/>
        <v>0</v>
      </c>
      <c r="UUV39" s="927">
        <f t="shared" si="769"/>
        <v>0</v>
      </c>
      <c r="UUW39" s="927">
        <f t="shared" si="769"/>
        <v>0</v>
      </c>
      <c r="UUX39" s="927">
        <f t="shared" si="769"/>
        <v>0</v>
      </c>
      <c r="UUY39" s="927">
        <f t="shared" si="769"/>
        <v>0</v>
      </c>
      <c r="UUZ39" s="927">
        <f t="shared" si="769"/>
        <v>0</v>
      </c>
      <c r="UVA39" s="927">
        <f t="shared" si="769"/>
        <v>0</v>
      </c>
      <c r="UVB39" s="927">
        <f t="shared" si="769"/>
        <v>0</v>
      </c>
      <c r="UVC39" s="927">
        <f t="shared" si="769"/>
        <v>0</v>
      </c>
      <c r="UVD39" s="927">
        <f t="shared" si="769"/>
        <v>0</v>
      </c>
      <c r="UVE39" s="927">
        <f t="shared" si="769"/>
        <v>0</v>
      </c>
      <c r="UVF39" s="927">
        <f t="shared" si="769"/>
        <v>0</v>
      </c>
      <c r="UVG39" s="927">
        <f t="shared" si="769"/>
        <v>0</v>
      </c>
      <c r="UVH39" s="927">
        <f t="shared" si="769"/>
        <v>0</v>
      </c>
      <c r="UVI39" s="927">
        <f t="shared" si="769"/>
        <v>0</v>
      </c>
      <c r="UVJ39" s="927">
        <f t="shared" si="769"/>
        <v>0</v>
      </c>
      <c r="UVK39" s="927">
        <f t="shared" si="769"/>
        <v>0</v>
      </c>
      <c r="UVL39" s="927">
        <f t="shared" si="769"/>
        <v>0</v>
      </c>
      <c r="UVM39" s="927">
        <f t="shared" si="769"/>
        <v>0</v>
      </c>
      <c r="UVN39" s="927">
        <f t="shared" si="769"/>
        <v>0</v>
      </c>
      <c r="UVO39" s="927">
        <f t="shared" si="769"/>
        <v>0</v>
      </c>
      <c r="UVP39" s="927">
        <f t="shared" si="769"/>
        <v>0</v>
      </c>
      <c r="UVQ39" s="927">
        <f t="shared" si="769"/>
        <v>0</v>
      </c>
      <c r="UVR39" s="927">
        <f t="shared" si="769"/>
        <v>0</v>
      </c>
      <c r="UVS39" s="927">
        <f t="shared" si="769"/>
        <v>0</v>
      </c>
      <c r="UVT39" s="927">
        <f t="shared" si="769"/>
        <v>0</v>
      </c>
      <c r="UVU39" s="927">
        <f t="shared" si="769"/>
        <v>0</v>
      </c>
      <c r="UVV39" s="927">
        <f t="shared" ref="UVV39:UYG39" si="770">+UVU39</f>
        <v>0</v>
      </c>
      <c r="UVW39" s="927">
        <f t="shared" si="770"/>
        <v>0</v>
      </c>
      <c r="UVX39" s="927">
        <f t="shared" si="770"/>
        <v>0</v>
      </c>
      <c r="UVY39" s="927">
        <f t="shared" si="770"/>
        <v>0</v>
      </c>
      <c r="UVZ39" s="927">
        <f t="shared" si="770"/>
        <v>0</v>
      </c>
      <c r="UWA39" s="927">
        <f t="shared" si="770"/>
        <v>0</v>
      </c>
      <c r="UWB39" s="927">
        <f t="shared" si="770"/>
        <v>0</v>
      </c>
      <c r="UWC39" s="927">
        <f t="shared" si="770"/>
        <v>0</v>
      </c>
      <c r="UWD39" s="927">
        <f t="shared" si="770"/>
        <v>0</v>
      </c>
      <c r="UWE39" s="927">
        <f t="shared" si="770"/>
        <v>0</v>
      </c>
      <c r="UWF39" s="927">
        <f t="shared" si="770"/>
        <v>0</v>
      </c>
      <c r="UWG39" s="927">
        <f t="shared" si="770"/>
        <v>0</v>
      </c>
      <c r="UWH39" s="927">
        <f t="shared" si="770"/>
        <v>0</v>
      </c>
      <c r="UWI39" s="927">
        <f t="shared" si="770"/>
        <v>0</v>
      </c>
      <c r="UWJ39" s="927">
        <f t="shared" si="770"/>
        <v>0</v>
      </c>
      <c r="UWK39" s="927">
        <f t="shared" si="770"/>
        <v>0</v>
      </c>
      <c r="UWL39" s="927">
        <f t="shared" si="770"/>
        <v>0</v>
      </c>
      <c r="UWM39" s="927">
        <f t="shared" si="770"/>
        <v>0</v>
      </c>
      <c r="UWN39" s="927">
        <f t="shared" si="770"/>
        <v>0</v>
      </c>
      <c r="UWO39" s="927">
        <f t="shared" si="770"/>
        <v>0</v>
      </c>
      <c r="UWP39" s="927">
        <f t="shared" si="770"/>
        <v>0</v>
      </c>
      <c r="UWQ39" s="927">
        <f t="shared" si="770"/>
        <v>0</v>
      </c>
      <c r="UWR39" s="927">
        <f t="shared" si="770"/>
        <v>0</v>
      </c>
      <c r="UWS39" s="927">
        <f t="shared" si="770"/>
        <v>0</v>
      </c>
      <c r="UWT39" s="927">
        <f t="shared" si="770"/>
        <v>0</v>
      </c>
      <c r="UWU39" s="927">
        <f t="shared" si="770"/>
        <v>0</v>
      </c>
      <c r="UWV39" s="927">
        <f t="shared" si="770"/>
        <v>0</v>
      </c>
      <c r="UWW39" s="927">
        <f t="shared" si="770"/>
        <v>0</v>
      </c>
      <c r="UWX39" s="927">
        <f t="shared" si="770"/>
        <v>0</v>
      </c>
      <c r="UWY39" s="927">
        <f t="shared" si="770"/>
        <v>0</v>
      </c>
      <c r="UWZ39" s="927">
        <f t="shared" si="770"/>
        <v>0</v>
      </c>
      <c r="UXA39" s="927">
        <f t="shared" si="770"/>
        <v>0</v>
      </c>
      <c r="UXB39" s="927">
        <f t="shared" si="770"/>
        <v>0</v>
      </c>
      <c r="UXC39" s="927">
        <f t="shared" si="770"/>
        <v>0</v>
      </c>
      <c r="UXD39" s="927">
        <f t="shared" si="770"/>
        <v>0</v>
      </c>
      <c r="UXE39" s="927">
        <f t="shared" si="770"/>
        <v>0</v>
      </c>
      <c r="UXF39" s="927">
        <f t="shared" si="770"/>
        <v>0</v>
      </c>
      <c r="UXG39" s="927">
        <f t="shared" si="770"/>
        <v>0</v>
      </c>
      <c r="UXH39" s="927">
        <f t="shared" si="770"/>
        <v>0</v>
      </c>
      <c r="UXI39" s="927">
        <f t="shared" si="770"/>
        <v>0</v>
      </c>
      <c r="UXJ39" s="927">
        <f t="shared" si="770"/>
        <v>0</v>
      </c>
      <c r="UXK39" s="927">
        <f t="shared" si="770"/>
        <v>0</v>
      </c>
      <c r="UXL39" s="927">
        <f t="shared" si="770"/>
        <v>0</v>
      </c>
      <c r="UXM39" s="927">
        <f t="shared" si="770"/>
        <v>0</v>
      </c>
      <c r="UXN39" s="927">
        <f t="shared" si="770"/>
        <v>0</v>
      </c>
      <c r="UXO39" s="927">
        <f t="shared" si="770"/>
        <v>0</v>
      </c>
      <c r="UXP39" s="927">
        <f t="shared" si="770"/>
        <v>0</v>
      </c>
      <c r="UXQ39" s="927">
        <f t="shared" si="770"/>
        <v>0</v>
      </c>
      <c r="UXR39" s="927">
        <f t="shared" si="770"/>
        <v>0</v>
      </c>
      <c r="UXS39" s="927">
        <f t="shared" si="770"/>
        <v>0</v>
      </c>
      <c r="UXT39" s="927">
        <f t="shared" si="770"/>
        <v>0</v>
      </c>
      <c r="UXU39" s="927">
        <f t="shared" si="770"/>
        <v>0</v>
      </c>
      <c r="UXV39" s="927">
        <f t="shared" si="770"/>
        <v>0</v>
      </c>
      <c r="UXW39" s="927">
        <f t="shared" si="770"/>
        <v>0</v>
      </c>
      <c r="UXX39" s="927">
        <f t="shared" si="770"/>
        <v>0</v>
      </c>
      <c r="UXY39" s="927">
        <f t="shared" si="770"/>
        <v>0</v>
      </c>
      <c r="UXZ39" s="927">
        <f t="shared" si="770"/>
        <v>0</v>
      </c>
      <c r="UYA39" s="927">
        <f t="shared" si="770"/>
        <v>0</v>
      </c>
      <c r="UYB39" s="927">
        <f t="shared" si="770"/>
        <v>0</v>
      </c>
      <c r="UYC39" s="927">
        <f t="shared" si="770"/>
        <v>0</v>
      </c>
      <c r="UYD39" s="927">
        <f t="shared" si="770"/>
        <v>0</v>
      </c>
      <c r="UYE39" s="927">
        <f t="shared" si="770"/>
        <v>0</v>
      </c>
      <c r="UYF39" s="927">
        <f t="shared" si="770"/>
        <v>0</v>
      </c>
      <c r="UYG39" s="927">
        <f t="shared" si="770"/>
        <v>0</v>
      </c>
      <c r="UYH39" s="927">
        <f t="shared" ref="UYH39:VAS39" si="771">+UYG39</f>
        <v>0</v>
      </c>
      <c r="UYI39" s="927">
        <f t="shared" si="771"/>
        <v>0</v>
      </c>
      <c r="UYJ39" s="927">
        <f t="shared" si="771"/>
        <v>0</v>
      </c>
      <c r="UYK39" s="927">
        <f t="shared" si="771"/>
        <v>0</v>
      </c>
      <c r="UYL39" s="927">
        <f t="shared" si="771"/>
        <v>0</v>
      </c>
      <c r="UYM39" s="927">
        <f t="shared" si="771"/>
        <v>0</v>
      </c>
      <c r="UYN39" s="927">
        <f t="shared" si="771"/>
        <v>0</v>
      </c>
      <c r="UYO39" s="927">
        <f t="shared" si="771"/>
        <v>0</v>
      </c>
      <c r="UYP39" s="927">
        <f t="shared" si="771"/>
        <v>0</v>
      </c>
      <c r="UYQ39" s="927">
        <f t="shared" si="771"/>
        <v>0</v>
      </c>
      <c r="UYR39" s="927">
        <f t="shared" si="771"/>
        <v>0</v>
      </c>
      <c r="UYS39" s="927">
        <f t="shared" si="771"/>
        <v>0</v>
      </c>
      <c r="UYT39" s="927">
        <f t="shared" si="771"/>
        <v>0</v>
      </c>
      <c r="UYU39" s="927">
        <f t="shared" si="771"/>
        <v>0</v>
      </c>
      <c r="UYV39" s="927">
        <f t="shared" si="771"/>
        <v>0</v>
      </c>
      <c r="UYW39" s="927">
        <f t="shared" si="771"/>
        <v>0</v>
      </c>
      <c r="UYX39" s="927">
        <f t="shared" si="771"/>
        <v>0</v>
      </c>
      <c r="UYY39" s="927">
        <f t="shared" si="771"/>
        <v>0</v>
      </c>
      <c r="UYZ39" s="927">
        <f t="shared" si="771"/>
        <v>0</v>
      </c>
      <c r="UZA39" s="927">
        <f t="shared" si="771"/>
        <v>0</v>
      </c>
      <c r="UZB39" s="927">
        <f t="shared" si="771"/>
        <v>0</v>
      </c>
      <c r="UZC39" s="927">
        <f t="shared" si="771"/>
        <v>0</v>
      </c>
      <c r="UZD39" s="927">
        <f t="shared" si="771"/>
        <v>0</v>
      </c>
      <c r="UZE39" s="927">
        <f t="shared" si="771"/>
        <v>0</v>
      </c>
      <c r="UZF39" s="927">
        <f t="shared" si="771"/>
        <v>0</v>
      </c>
      <c r="UZG39" s="927">
        <f t="shared" si="771"/>
        <v>0</v>
      </c>
      <c r="UZH39" s="927">
        <f t="shared" si="771"/>
        <v>0</v>
      </c>
      <c r="UZI39" s="927">
        <f t="shared" si="771"/>
        <v>0</v>
      </c>
      <c r="UZJ39" s="927">
        <f t="shared" si="771"/>
        <v>0</v>
      </c>
      <c r="UZK39" s="927">
        <f t="shared" si="771"/>
        <v>0</v>
      </c>
      <c r="UZL39" s="927">
        <f t="shared" si="771"/>
        <v>0</v>
      </c>
      <c r="UZM39" s="927">
        <f t="shared" si="771"/>
        <v>0</v>
      </c>
      <c r="UZN39" s="927">
        <f t="shared" si="771"/>
        <v>0</v>
      </c>
      <c r="UZO39" s="927">
        <f t="shared" si="771"/>
        <v>0</v>
      </c>
      <c r="UZP39" s="927">
        <f t="shared" si="771"/>
        <v>0</v>
      </c>
      <c r="UZQ39" s="927">
        <f t="shared" si="771"/>
        <v>0</v>
      </c>
      <c r="UZR39" s="927">
        <f t="shared" si="771"/>
        <v>0</v>
      </c>
      <c r="UZS39" s="927">
        <f t="shared" si="771"/>
        <v>0</v>
      </c>
      <c r="UZT39" s="927">
        <f t="shared" si="771"/>
        <v>0</v>
      </c>
      <c r="UZU39" s="927">
        <f t="shared" si="771"/>
        <v>0</v>
      </c>
      <c r="UZV39" s="927">
        <f t="shared" si="771"/>
        <v>0</v>
      </c>
      <c r="UZW39" s="927">
        <f t="shared" si="771"/>
        <v>0</v>
      </c>
      <c r="UZX39" s="927">
        <f t="shared" si="771"/>
        <v>0</v>
      </c>
      <c r="UZY39" s="927">
        <f t="shared" si="771"/>
        <v>0</v>
      </c>
      <c r="UZZ39" s="927">
        <f t="shared" si="771"/>
        <v>0</v>
      </c>
      <c r="VAA39" s="927">
        <f t="shared" si="771"/>
        <v>0</v>
      </c>
      <c r="VAB39" s="927">
        <f t="shared" si="771"/>
        <v>0</v>
      </c>
      <c r="VAC39" s="927">
        <f t="shared" si="771"/>
        <v>0</v>
      </c>
      <c r="VAD39" s="927">
        <f t="shared" si="771"/>
        <v>0</v>
      </c>
      <c r="VAE39" s="927">
        <f t="shared" si="771"/>
        <v>0</v>
      </c>
      <c r="VAF39" s="927">
        <f t="shared" si="771"/>
        <v>0</v>
      </c>
      <c r="VAG39" s="927">
        <f t="shared" si="771"/>
        <v>0</v>
      </c>
      <c r="VAH39" s="927">
        <f t="shared" si="771"/>
        <v>0</v>
      </c>
      <c r="VAI39" s="927">
        <f t="shared" si="771"/>
        <v>0</v>
      </c>
      <c r="VAJ39" s="927">
        <f t="shared" si="771"/>
        <v>0</v>
      </c>
      <c r="VAK39" s="927">
        <f t="shared" si="771"/>
        <v>0</v>
      </c>
      <c r="VAL39" s="927">
        <f t="shared" si="771"/>
        <v>0</v>
      </c>
      <c r="VAM39" s="927">
        <f t="shared" si="771"/>
        <v>0</v>
      </c>
      <c r="VAN39" s="927">
        <f t="shared" si="771"/>
        <v>0</v>
      </c>
      <c r="VAO39" s="927">
        <f t="shared" si="771"/>
        <v>0</v>
      </c>
      <c r="VAP39" s="927">
        <f t="shared" si="771"/>
        <v>0</v>
      </c>
      <c r="VAQ39" s="927">
        <f t="shared" si="771"/>
        <v>0</v>
      </c>
      <c r="VAR39" s="927">
        <f t="shared" si="771"/>
        <v>0</v>
      </c>
      <c r="VAS39" s="927">
        <f t="shared" si="771"/>
        <v>0</v>
      </c>
      <c r="VAT39" s="927">
        <f t="shared" ref="VAT39:VDE39" si="772">+VAS39</f>
        <v>0</v>
      </c>
      <c r="VAU39" s="927">
        <f t="shared" si="772"/>
        <v>0</v>
      </c>
      <c r="VAV39" s="927">
        <f t="shared" si="772"/>
        <v>0</v>
      </c>
      <c r="VAW39" s="927">
        <f t="shared" si="772"/>
        <v>0</v>
      </c>
      <c r="VAX39" s="927">
        <f t="shared" si="772"/>
        <v>0</v>
      </c>
      <c r="VAY39" s="927">
        <f t="shared" si="772"/>
        <v>0</v>
      </c>
      <c r="VAZ39" s="927">
        <f t="shared" si="772"/>
        <v>0</v>
      </c>
      <c r="VBA39" s="927">
        <f t="shared" si="772"/>
        <v>0</v>
      </c>
      <c r="VBB39" s="927">
        <f t="shared" si="772"/>
        <v>0</v>
      </c>
      <c r="VBC39" s="927">
        <f t="shared" si="772"/>
        <v>0</v>
      </c>
      <c r="VBD39" s="927">
        <f t="shared" si="772"/>
        <v>0</v>
      </c>
      <c r="VBE39" s="927">
        <f t="shared" si="772"/>
        <v>0</v>
      </c>
      <c r="VBF39" s="927">
        <f t="shared" si="772"/>
        <v>0</v>
      </c>
      <c r="VBG39" s="927">
        <f t="shared" si="772"/>
        <v>0</v>
      </c>
      <c r="VBH39" s="927">
        <f t="shared" si="772"/>
        <v>0</v>
      </c>
      <c r="VBI39" s="927">
        <f t="shared" si="772"/>
        <v>0</v>
      </c>
      <c r="VBJ39" s="927">
        <f t="shared" si="772"/>
        <v>0</v>
      </c>
      <c r="VBK39" s="927">
        <f t="shared" si="772"/>
        <v>0</v>
      </c>
      <c r="VBL39" s="927">
        <f t="shared" si="772"/>
        <v>0</v>
      </c>
      <c r="VBM39" s="927">
        <f t="shared" si="772"/>
        <v>0</v>
      </c>
      <c r="VBN39" s="927">
        <f t="shared" si="772"/>
        <v>0</v>
      </c>
      <c r="VBO39" s="927">
        <f t="shared" si="772"/>
        <v>0</v>
      </c>
      <c r="VBP39" s="927">
        <f t="shared" si="772"/>
        <v>0</v>
      </c>
      <c r="VBQ39" s="927">
        <f t="shared" si="772"/>
        <v>0</v>
      </c>
      <c r="VBR39" s="927">
        <f t="shared" si="772"/>
        <v>0</v>
      </c>
      <c r="VBS39" s="927">
        <f t="shared" si="772"/>
        <v>0</v>
      </c>
      <c r="VBT39" s="927">
        <f t="shared" si="772"/>
        <v>0</v>
      </c>
      <c r="VBU39" s="927">
        <f t="shared" si="772"/>
        <v>0</v>
      </c>
      <c r="VBV39" s="927">
        <f t="shared" si="772"/>
        <v>0</v>
      </c>
      <c r="VBW39" s="927">
        <f t="shared" si="772"/>
        <v>0</v>
      </c>
      <c r="VBX39" s="927">
        <f t="shared" si="772"/>
        <v>0</v>
      </c>
      <c r="VBY39" s="927">
        <f t="shared" si="772"/>
        <v>0</v>
      </c>
      <c r="VBZ39" s="927">
        <f t="shared" si="772"/>
        <v>0</v>
      </c>
      <c r="VCA39" s="927">
        <f t="shared" si="772"/>
        <v>0</v>
      </c>
      <c r="VCB39" s="927">
        <f t="shared" si="772"/>
        <v>0</v>
      </c>
      <c r="VCC39" s="927">
        <f t="shared" si="772"/>
        <v>0</v>
      </c>
      <c r="VCD39" s="927">
        <f t="shared" si="772"/>
        <v>0</v>
      </c>
      <c r="VCE39" s="927">
        <f t="shared" si="772"/>
        <v>0</v>
      </c>
      <c r="VCF39" s="927">
        <f t="shared" si="772"/>
        <v>0</v>
      </c>
      <c r="VCG39" s="927">
        <f t="shared" si="772"/>
        <v>0</v>
      </c>
      <c r="VCH39" s="927">
        <f t="shared" si="772"/>
        <v>0</v>
      </c>
      <c r="VCI39" s="927">
        <f t="shared" si="772"/>
        <v>0</v>
      </c>
      <c r="VCJ39" s="927">
        <f t="shared" si="772"/>
        <v>0</v>
      </c>
      <c r="VCK39" s="927">
        <f t="shared" si="772"/>
        <v>0</v>
      </c>
      <c r="VCL39" s="927">
        <f t="shared" si="772"/>
        <v>0</v>
      </c>
      <c r="VCM39" s="927">
        <f t="shared" si="772"/>
        <v>0</v>
      </c>
      <c r="VCN39" s="927">
        <f t="shared" si="772"/>
        <v>0</v>
      </c>
      <c r="VCO39" s="927">
        <f t="shared" si="772"/>
        <v>0</v>
      </c>
      <c r="VCP39" s="927">
        <f t="shared" si="772"/>
        <v>0</v>
      </c>
      <c r="VCQ39" s="927">
        <f t="shared" si="772"/>
        <v>0</v>
      </c>
      <c r="VCR39" s="927">
        <f t="shared" si="772"/>
        <v>0</v>
      </c>
      <c r="VCS39" s="927">
        <f t="shared" si="772"/>
        <v>0</v>
      </c>
      <c r="VCT39" s="927">
        <f t="shared" si="772"/>
        <v>0</v>
      </c>
      <c r="VCU39" s="927">
        <f t="shared" si="772"/>
        <v>0</v>
      </c>
      <c r="VCV39" s="927">
        <f t="shared" si="772"/>
        <v>0</v>
      </c>
      <c r="VCW39" s="927">
        <f t="shared" si="772"/>
        <v>0</v>
      </c>
      <c r="VCX39" s="927">
        <f t="shared" si="772"/>
        <v>0</v>
      </c>
      <c r="VCY39" s="927">
        <f t="shared" si="772"/>
        <v>0</v>
      </c>
      <c r="VCZ39" s="927">
        <f t="shared" si="772"/>
        <v>0</v>
      </c>
      <c r="VDA39" s="927">
        <f t="shared" si="772"/>
        <v>0</v>
      </c>
      <c r="VDB39" s="927">
        <f t="shared" si="772"/>
        <v>0</v>
      </c>
      <c r="VDC39" s="927">
        <f t="shared" si="772"/>
        <v>0</v>
      </c>
      <c r="VDD39" s="927">
        <f t="shared" si="772"/>
        <v>0</v>
      </c>
      <c r="VDE39" s="927">
        <f t="shared" si="772"/>
        <v>0</v>
      </c>
      <c r="VDF39" s="927">
        <f t="shared" ref="VDF39:VFQ39" si="773">+VDE39</f>
        <v>0</v>
      </c>
      <c r="VDG39" s="927">
        <f t="shared" si="773"/>
        <v>0</v>
      </c>
      <c r="VDH39" s="927">
        <f t="shared" si="773"/>
        <v>0</v>
      </c>
      <c r="VDI39" s="927">
        <f t="shared" si="773"/>
        <v>0</v>
      </c>
      <c r="VDJ39" s="927">
        <f t="shared" si="773"/>
        <v>0</v>
      </c>
      <c r="VDK39" s="927">
        <f t="shared" si="773"/>
        <v>0</v>
      </c>
      <c r="VDL39" s="927">
        <f t="shared" si="773"/>
        <v>0</v>
      </c>
      <c r="VDM39" s="927">
        <f t="shared" si="773"/>
        <v>0</v>
      </c>
      <c r="VDN39" s="927">
        <f t="shared" si="773"/>
        <v>0</v>
      </c>
      <c r="VDO39" s="927">
        <f t="shared" si="773"/>
        <v>0</v>
      </c>
      <c r="VDP39" s="927">
        <f t="shared" si="773"/>
        <v>0</v>
      </c>
      <c r="VDQ39" s="927">
        <f t="shared" si="773"/>
        <v>0</v>
      </c>
      <c r="VDR39" s="927">
        <f t="shared" si="773"/>
        <v>0</v>
      </c>
      <c r="VDS39" s="927">
        <f t="shared" si="773"/>
        <v>0</v>
      </c>
      <c r="VDT39" s="927">
        <f t="shared" si="773"/>
        <v>0</v>
      </c>
      <c r="VDU39" s="927">
        <f t="shared" si="773"/>
        <v>0</v>
      </c>
      <c r="VDV39" s="927">
        <f t="shared" si="773"/>
        <v>0</v>
      </c>
      <c r="VDW39" s="927">
        <f t="shared" si="773"/>
        <v>0</v>
      </c>
      <c r="VDX39" s="927">
        <f t="shared" si="773"/>
        <v>0</v>
      </c>
      <c r="VDY39" s="927">
        <f t="shared" si="773"/>
        <v>0</v>
      </c>
      <c r="VDZ39" s="927">
        <f t="shared" si="773"/>
        <v>0</v>
      </c>
      <c r="VEA39" s="927">
        <f t="shared" si="773"/>
        <v>0</v>
      </c>
      <c r="VEB39" s="927">
        <f t="shared" si="773"/>
        <v>0</v>
      </c>
      <c r="VEC39" s="927">
        <f t="shared" si="773"/>
        <v>0</v>
      </c>
      <c r="VED39" s="927">
        <f t="shared" si="773"/>
        <v>0</v>
      </c>
      <c r="VEE39" s="927">
        <f t="shared" si="773"/>
        <v>0</v>
      </c>
      <c r="VEF39" s="927">
        <f t="shared" si="773"/>
        <v>0</v>
      </c>
      <c r="VEG39" s="927">
        <f t="shared" si="773"/>
        <v>0</v>
      </c>
      <c r="VEH39" s="927">
        <f t="shared" si="773"/>
        <v>0</v>
      </c>
      <c r="VEI39" s="927">
        <f t="shared" si="773"/>
        <v>0</v>
      </c>
      <c r="VEJ39" s="927">
        <f t="shared" si="773"/>
        <v>0</v>
      </c>
      <c r="VEK39" s="927">
        <f t="shared" si="773"/>
        <v>0</v>
      </c>
      <c r="VEL39" s="927">
        <f t="shared" si="773"/>
        <v>0</v>
      </c>
      <c r="VEM39" s="927">
        <f t="shared" si="773"/>
        <v>0</v>
      </c>
      <c r="VEN39" s="927">
        <f t="shared" si="773"/>
        <v>0</v>
      </c>
      <c r="VEO39" s="927">
        <f t="shared" si="773"/>
        <v>0</v>
      </c>
      <c r="VEP39" s="927">
        <f t="shared" si="773"/>
        <v>0</v>
      </c>
      <c r="VEQ39" s="927">
        <f t="shared" si="773"/>
        <v>0</v>
      </c>
      <c r="VER39" s="927">
        <f t="shared" si="773"/>
        <v>0</v>
      </c>
      <c r="VES39" s="927">
        <f t="shared" si="773"/>
        <v>0</v>
      </c>
      <c r="VET39" s="927">
        <f t="shared" si="773"/>
        <v>0</v>
      </c>
      <c r="VEU39" s="927">
        <f t="shared" si="773"/>
        <v>0</v>
      </c>
      <c r="VEV39" s="927">
        <f t="shared" si="773"/>
        <v>0</v>
      </c>
      <c r="VEW39" s="927">
        <f t="shared" si="773"/>
        <v>0</v>
      </c>
      <c r="VEX39" s="927">
        <f t="shared" si="773"/>
        <v>0</v>
      </c>
      <c r="VEY39" s="927">
        <f t="shared" si="773"/>
        <v>0</v>
      </c>
      <c r="VEZ39" s="927">
        <f t="shared" si="773"/>
        <v>0</v>
      </c>
      <c r="VFA39" s="927">
        <f t="shared" si="773"/>
        <v>0</v>
      </c>
      <c r="VFB39" s="927">
        <f t="shared" si="773"/>
        <v>0</v>
      </c>
      <c r="VFC39" s="927">
        <f t="shared" si="773"/>
        <v>0</v>
      </c>
      <c r="VFD39" s="927">
        <f t="shared" si="773"/>
        <v>0</v>
      </c>
      <c r="VFE39" s="927">
        <f t="shared" si="773"/>
        <v>0</v>
      </c>
      <c r="VFF39" s="927">
        <f t="shared" si="773"/>
        <v>0</v>
      </c>
      <c r="VFG39" s="927">
        <f t="shared" si="773"/>
        <v>0</v>
      </c>
      <c r="VFH39" s="927">
        <f t="shared" si="773"/>
        <v>0</v>
      </c>
      <c r="VFI39" s="927">
        <f t="shared" si="773"/>
        <v>0</v>
      </c>
      <c r="VFJ39" s="927">
        <f t="shared" si="773"/>
        <v>0</v>
      </c>
      <c r="VFK39" s="927">
        <f t="shared" si="773"/>
        <v>0</v>
      </c>
      <c r="VFL39" s="927">
        <f t="shared" si="773"/>
        <v>0</v>
      </c>
      <c r="VFM39" s="927">
        <f t="shared" si="773"/>
        <v>0</v>
      </c>
      <c r="VFN39" s="927">
        <f t="shared" si="773"/>
        <v>0</v>
      </c>
      <c r="VFO39" s="927">
        <f t="shared" si="773"/>
        <v>0</v>
      </c>
      <c r="VFP39" s="927">
        <f t="shared" si="773"/>
        <v>0</v>
      </c>
      <c r="VFQ39" s="927">
        <f t="shared" si="773"/>
        <v>0</v>
      </c>
      <c r="VFR39" s="927">
        <f t="shared" ref="VFR39:VIC39" si="774">+VFQ39</f>
        <v>0</v>
      </c>
      <c r="VFS39" s="927">
        <f t="shared" si="774"/>
        <v>0</v>
      </c>
      <c r="VFT39" s="927">
        <f t="shared" si="774"/>
        <v>0</v>
      </c>
      <c r="VFU39" s="927">
        <f t="shared" si="774"/>
        <v>0</v>
      </c>
      <c r="VFV39" s="927">
        <f t="shared" si="774"/>
        <v>0</v>
      </c>
      <c r="VFW39" s="927">
        <f t="shared" si="774"/>
        <v>0</v>
      </c>
      <c r="VFX39" s="927">
        <f t="shared" si="774"/>
        <v>0</v>
      </c>
      <c r="VFY39" s="927">
        <f t="shared" si="774"/>
        <v>0</v>
      </c>
      <c r="VFZ39" s="927">
        <f t="shared" si="774"/>
        <v>0</v>
      </c>
      <c r="VGA39" s="927">
        <f t="shared" si="774"/>
        <v>0</v>
      </c>
      <c r="VGB39" s="927">
        <f t="shared" si="774"/>
        <v>0</v>
      </c>
      <c r="VGC39" s="927">
        <f t="shared" si="774"/>
        <v>0</v>
      </c>
      <c r="VGD39" s="927">
        <f t="shared" si="774"/>
        <v>0</v>
      </c>
      <c r="VGE39" s="927">
        <f t="shared" si="774"/>
        <v>0</v>
      </c>
      <c r="VGF39" s="927">
        <f t="shared" si="774"/>
        <v>0</v>
      </c>
      <c r="VGG39" s="927">
        <f t="shared" si="774"/>
        <v>0</v>
      </c>
      <c r="VGH39" s="927">
        <f t="shared" si="774"/>
        <v>0</v>
      </c>
      <c r="VGI39" s="927">
        <f t="shared" si="774"/>
        <v>0</v>
      </c>
      <c r="VGJ39" s="927">
        <f t="shared" si="774"/>
        <v>0</v>
      </c>
      <c r="VGK39" s="927">
        <f t="shared" si="774"/>
        <v>0</v>
      </c>
      <c r="VGL39" s="927">
        <f t="shared" si="774"/>
        <v>0</v>
      </c>
      <c r="VGM39" s="927">
        <f t="shared" si="774"/>
        <v>0</v>
      </c>
      <c r="VGN39" s="927">
        <f t="shared" si="774"/>
        <v>0</v>
      </c>
      <c r="VGO39" s="927">
        <f t="shared" si="774"/>
        <v>0</v>
      </c>
      <c r="VGP39" s="927">
        <f t="shared" si="774"/>
        <v>0</v>
      </c>
      <c r="VGQ39" s="927">
        <f t="shared" si="774"/>
        <v>0</v>
      </c>
      <c r="VGR39" s="927">
        <f t="shared" si="774"/>
        <v>0</v>
      </c>
      <c r="VGS39" s="927">
        <f t="shared" si="774"/>
        <v>0</v>
      </c>
      <c r="VGT39" s="927">
        <f t="shared" si="774"/>
        <v>0</v>
      </c>
      <c r="VGU39" s="927">
        <f t="shared" si="774"/>
        <v>0</v>
      </c>
      <c r="VGV39" s="927">
        <f t="shared" si="774"/>
        <v>0</v>
      </c>
      <c r="VGW39" s="927">
        <f t="shared" si="774"/>
        <v>0</v>
      </c>
      <c r="VGX39" s="927">
        <f t="shared" si="774"/>
        <v>0</v>
      </c>
      <c r="VGY39" s="927">
        <f t="shared" si="774"/>
        <v>0</v>
      </c>
      <c r="VGZ39" s="927">
        <f t="shared" si="774"/>
        <v>0</v>
      </c>
      <c r="VHA39" s="927">
        <f t="shared" si="774"/>
        <v>0</v>
      </c>
      <c r="VHB39" s="927">
        <f t="shared" si="774"/>
        <v>0</v>
      </c>
      <c r="VHC39" s="927">
        <f t="shared" si="774"/>
        <v>0</v>
      </c>
      <c r="VHD39" s="927">
        <f t="shared" si="774"/>
        <v>0</v>
      </c>
      <c r="VHE39" s="927">
        <f t="shared" si="774"/>
        <v>0</v>
      </c>
      <c r="VHF39" s="927">
        <f t="shared" si="774"/>
        <v>0</v>
      </c>
      <c r="VHG39" s="927">
        <f t="shared" si="774"/>
        <v>0</v>
      </c>
      <c r="VHH39" s="927">
        <f t="shared" si="774"/>
        <v>0</v>
      </c>
      <c r="VHI39" s="927">
        <f t="shared" si="774"/>
        <v>0</v>
      </c>
      <c r="VHJ39" s="927">
        <f t="shared" si="774"/>
        <v>0</v>
      </c>
      <c r="VHK39" s="927">
        <f t="shared" si="774"/>
        <v>0</v>
      </c>
      <c r="VHL39" s="927">
        <f t="shared" si="774"/>
        <v>0</v>
      </c>
      <c r="VHM39" s="927">
        <f t="shared" si="774"/>
        <v>0</v>
      </c>
      <c r="VHN39" s="927">
        <f t="shared" si="774"/>
        <v>0</v>
      </c>
      <c r="VHO39" s="927">
        <f t="shared" si="774"/>
        <v>0</v>
      </c>
      <c r="VHP39" s="927">
        <f t="shared" si="774"/>
        <v>0</v>
      </c>
      <c r="VHQ39" s="927">
        <f t="shared" si="774"/>
        <v>0</v>
      </c>
      <c r="VHR39" s="927">
        <f t="shared" si="774"/>
        <v>0</v>
      </c>
      <c r="VHS39" s="927">
        <f t="shared" si="774"/>
        <v>0</v>
      </c>
      <c r="VHT39" s="927">
        <f t="shared" si="774"/>
        <v>0</v>
      </c>
      <c r="VHU39" s="927">
        <f t="shared" si="774"/>
        <v>0</v>
      </c>
      <c r="VHV39" s="927">
        <f t="shared" si="774"/>
        <v>0</v>
      </c>
      <c r="VHW39" s="927">
        <f t="shared" si="774"/>
        <v>0</v>
      </c>
      <c r="VHX39" s="927">
        <f t="shared" si="774"/>
        <v>0</v>
      </c>
      <c r="VHY39" s="927">
        <f t="shared" si="774"/>
        <v>0</v>
      </c>
      <c r="VHZ39" s="927">
        <f t="shared" si="774"/>
        <v>0</v>
      </c>
      <c r="VIA39" s="927">
        <f t="shared" si="774"/>
        <v>0</v>
      </c>
      <c r="VIB39" s="927">
        <f t="shared" si="774"/>
        <v>0</v>
      </c>
      <c r="VIC39" s="927">
        <f t="shared" si="774"/>
        <v>0</v>
      </c>
      <c r="VID39" s="927">
        <f t="shared" ref="VID39:VKO39" si="775">+VIC39</f>
        <v>0</v>
      </c>
      <c r="VIE39" s="927">
        <f t="shared" si="775"/>
        <v>0</v>
      </c>
      <c r="VIF39" s="927">
        <f t="shared" si="775"/>
        <v>0</v>
      </c>
      <c r="VIG39" s="927">
        <f t="shared" si="775"/>
        <v>0</v>
      </c>
      <c r="VIH39" s="927">
        <f t="shared" si="775"/>
        <v>0</v>
      </c>
      <c r="VII39" s="927">
        <f t="shared" si="775"/>
        <v>0</v>
      </c>
      <c r="VIJ39" s="927">
        <f t="shared" si="775"/>
        <v>0</v>
      </c>
      <c r="VIK39" s="927">
        <f t="shared" si="775"/>
        <v>0</v>
      </c>
      <c r="VIL39" s="927">
        <f t="shared" si="775"/>
        <v>0</v>
      </c>
      <c r="VIM39" s="927">
        <f t="shared" si="775"/>
        <v>0</v>
      </c>
      <c r="VIN39" s="927">
        <f t="shared" si="775"/>
        <v>0</v>
      </c>
      <c r="VIO39" s="927">
        <f t="shared" si="775"/>
        <v>0</v>
      </c>
      <c r="VIP39" s="927">
        <f t="shared" si="775"/>
        <v>0</v>
      </c>
      <c r="VIQ39" s="927">
        <f t="shared" si="775"/>
        <v>0</v>
      </c>
      <c r="VIR39" s="927">
        <f t="shared" si="775"/>
        <v>0</v>
      </c>
      <c r="VIS39" s="927">
        <f t="shared" si="775"/>
        <v>0</v>
      </c>
      <c r="VIT39" s="927">
        <f t="shared" si="775"/>
        <v>0</v>
      </c>
      <c r="VIU39" s="927">
        <f t="shared" si="775"/>
        <v>0</v>
      </c>
      <c r="VIV39" s="927">
        <f t="shared" si="775"/>
        <v>0</v>
      </c>
      <c r="VIW39" s="927">
        <f t="shared" si="775"/>
        <v>0</v>
      </c>
      <c r="VIX39" s="927">
        <f t="shared" si="775"/>
        <v>0</v>
      </c>
      <c r="VIY39" s="927">
        <f t="shared" si="775"/>
        <v>0</v>
      </c>
      <c r="VIZ39" s="927">
        <f t="shared" si="775"/>
        <v>0</v>
      </c>
      <c r="VJA39" s="927">
        <f t="shared" si="775"/>
        <v>0</v>
      </c>
      <c r="VJB39" s="927">
        <f t="shared" si="775"/>
        <v>0</v>
      </c>
      <c r="VJC39" s="927">
        <f t="shared" si="775"/>
        <v>0</v>
      </c>
      <c r="VJD39" s="927">
        <f t="shared" si="775"/>
        <v>0</v>
      </c>
      <c r="VJE39" s="927">
        <f t="shared" si="775"/>
        <v>0</v>
      </c>
      <c r="VJF39" s="927">
        <f t="shared" si="775"/>
        <v>0</v>
      </c>
      <c r="VJG39" s="927">
        <f t="shared" si="775"/>
        <v>0</v>
      </c>
      <c r="VJH39" s="927">
        <f t="shared" si="775"/>
        <v>0</v>
      </c>
      <c r="VJI39" s="927">
        <f t="shared" si="775"/>
        <v>0</v>
      </c>
      <c r="VJJ39" s="927">
        <f t="shared" si="775"/>
        <v>0</v>
      </c>
      <c r="VJK39" s="927">
        <f t="shared" si="775"/>
        <v>0</v>
      </c>
      <c r="VJL39" s="927">
        <f t="shared" si="775"/>
        <v>0</v>
      </c>
      <c r="VJM39" s="927">
        <f t="shared" si="775"/>
        <v>0</v>
      </c>
      <c r="VJN39" s="927">
        <f t="shared" si="775"/>
        <v>0</v>
      </c>
      <c r="VJO39" s="927">
        <f t="shared" si="775"/>
        <v>0</v>
      </c>
      <c r="VJP39" s="927">
        <f t="shared" si="775"/>
        <v>0</v>
      </c>
      <c r="VJQ39" s="927">
        <f t="shared" si="775"/>
        <v>0</v>
      </c>
      <c r="VJR39" s="927">
        <f t="shared" si="775"/>
        <v>0</v>
      </c>
      <c r="VJS39" s="927">
        <f t="shared" si="775"/>
        <v>0</v>
      </c>
      <c r="VJT39" s="927">
        <f t="shared" si="775"/>
        <v>0</v>
      </c>
      <c r="VJU39" s="927">
        <f t="shared" si="775"/>
        <v>0</v>
      </c>
      <c r="VJV39" s="927">
        <f t="shared" si="775"/>
        <v>0</v>
      </c>
      <c r="VJW39" s="927">
        <f t="shared" si="775"/>
        <v>0</v>
      </c>
      <c r="VJX39" s="927">
        <f t="shared" si="775"/>
        <v>0</v>
      </c>
      <c r="VJY39" s="927">
        <f t="shared" si="775"/>
        <v>0</v>
      </c>
      <c r="VJZ39" s="927">
        <f t="shared" si="775"/>
        <v>0</v>
      </c>
      <c r="VKA39" s="927">
        <f t="shared" si="775"/>
        <v>0</v>
      </c>
      <c r="VKB39" s="927">
        <f t="shared" si="775"/>
        <v>0</v>
      </c>
      <c r="VKC39" s="927">
        <f t="shared" si="775"/>
        <v>0</v>
      </c>
      <c r="VKD39" s="927">
        <f t="shared" si="775"/>
        <v>0</v>
      </c>
      <c r="VKE39" s="927">
        <f t="shared" si="775"/>
        <v>0</v>
      </c>
      <c r="VKF39" s="927">
        <f t="shared" si="775"/>
        <v>0</v>
      </c>
      <c r="VKG39" s="927">
        <f t="shared" si="775"/>
        <v>0</v>
      </c>
      <c r="VKH39" s="927">
        <f t="shared" si="775"/>
        <v>0</v>
      </c>
      <c r="VKI39" s="927">
        <f t="shared" si="775"/>
        <v>0</v>
      </c>
      <c r="VKJ39" s="927">
        <f t="shared" si="775"/>
        <v>0</v>
      </c>
      <c r="VKK39" s="927">
        <f t="shared" si="775"/>
        <v>0</v>
      </c>
      <c r="VKL39" s="927">
        <f t="shared" si="775"/>
        <v>0</v>
      </c>
      <c r="VKM39" s="927">
        <f t="shared" si="775"/>
        <v>0</v>
      </c>
      <c r="VKN39" s="927">
        <f t="shared" si="775"/>
        <v>0</v>
      </c>
      <c r="VKO39" s="927">
        <f t="shared" si="775"/>
        <v>0</v>
      </c>
      <c r="VKP39" s="927">
        <f t="shared" ref="VKP39:VNA39" si="776">+VKO39</f>
        <v>0</v>
      </c>
      <c r="VKQ39" s="927">
        <f t="shared" si="776"/>
        <v>0</v>
      </c>
      <c r="VKR39" s="927">
        <f t="shared" si="776"/>
        <v>0</v>
      </c>
      <c r="VKS39" s="927">
        <f t="shared" si="776"/>
        <v>0</v>
      </c>
      <c r="VKT39" s="927">
        <f t="shared" si="776"/>
        <v>0</v>
      </c>
      <c r="VKU39" s="927">
        <f t="shared" si="776"/>
        <v>0</v>
      </c>
      <c r="VKV39" s="927">
        <f t="shared" si="776"/>
        <v>0</v>
      </c>
      <c r="VKW39" s="927">
        <f t="shared" si="776"/>
        <v>0</v>
      </c>
      <c r="VKX39" s="927">
        <f t="shared" si="776"/>
        <v>0</v>
      </c>
      <c r="VKY39" s="927">
        <f t="shared" si="776"/>
        <v>0</v>
      </c>
      <c r="VKZ39" s="927">
        <f t="shared" si="776"/>
        <v>0</v>
      </c>
      <c r="VLA39" s="927">
        <f t="shared" si="776"/>
        <v>0</v>
      </c>
      <c r="VLB39" s="927">
        <f t="shared" si="776"/>
        <v>0</v>
      </c>
      <c r="VLC39" s="927">
        <f t="shared" si="776"/>
        <v>0</v>
      </c>
      <c r="VLD39" s="927">
        <f t="shared" si="776"/>
        <v>0</v>
      </c>
      <c r="VLE39" s="927">
        <f t="shared" si="776"/>
        <v>0</v>
      </c>
      <c r="VLF39" s="927">
        <f t="shared" si="776"/>
        <v>0</v>
      </c>
      <c r="VLG39" s="927">
        <f t="shared" si="776"/>
        <v>0</v>
      </c>
      <c r="VLH39" s="927">
        <f t="shared" si="776"/>
        <v>0</v>
      </c>
      <c r="VLI39" s="927">
        <f t="shared" si="776"/>
        <v>0</v>
      </c>
      <c r="VLJ39" s="927">
        <f t="shared" si="776"/>
        <v>0</v>
      </c>
      <c r="VLK39" s="927">
        <f t="shared" si="776"/>
        <v>0</v>
      </c>
      <c r="VLL39" s="927">
        <f t="shared" si="776"/>
        <v>0</v>
      </c>
      <c r="VLM39" s="927">
        <f t="shared" si="776"/>
        <v>0</v>
      </c>
      <c r="VLN39" s="927">
        <f t="shared" si="776"/>
        <v>0</v>
      </c>
      <c r="VLO39" s="927">
        <f t="shared" si="776"/>
        <v>0</v>
      </c>
      <c r="VLP39" s="927">
        <f t="shared" si="776"/>
        <v>0</v>
      </c>
      <c r="VLQ39" s="927">
        <f t="shared" si="776"/>
        <v>0</v>
      </c>
      <c r="VLR39" s="927">
        <f t="shared" si="776"/>
        <v>0</v>
      </c>
      <c r="VLS39" s="927">
        <f t="shared" si="776"/>
        <v>0</v>
      </c>
      <c r="VLT39" s="927">
        <f t="shared" si="776"/>
        <v>0</v>
      </c>
      <c r="VLU39" s="927">
        <f t="shared" si="776"/>
        <v>0</v>
      </c>
      <c r="VLV39" s="927">
        <f t="shared" si="776"/>
        <v>0</v>
      </c>
      <c r="VLW39" s="927">
        <f t="shared" si="776"/>
        <v>0</v>
      </c>
      <c r="VLX39" s="927">
        <f t="shared" si="776"/>
        <v>0</v>
      </c>
      <c r="VLY39" s="927">
        <f t="shared" si="776"/>
        <v>0</v>
      </c>
      <c r="VLZ39" s="927">
        <f t="shared" si="776"/>
        <v>0</v>
      </c>
      <c r="VMA39" s="927">
        <f t="shared" si="776"/>
        <v>0</v>
      </c>
      <c r="VMB39" s="927">
        <f t="shared" si="776"/>
        <v>0</v>
      </c>
      <c r="VMC39" s="927">
        <f t="shared" si="776"/>
        <v>0</v>
      </c>
      <c r="VMD39" s="927">
        <f t="shared" si="776"/>
        <v>0</v>
      </c>
      <c r="VME39" s="927">
        <f t="shared" si="776"/>
        <v>0</v>
      </c>
      <c r="VMF39" s="927">
        <f t="shared" si="776"/>
        <v>0</v>
      </c>
      <c r="VMG39" s="927">
        <f t="shared" si="776"/>
        <v>0</v>
      </c>
      <c r="VMH39" s="927">
        <f t="shared" si="776"/>
        <v>0</v>
      </c>
      <c r="VMI39" s="927">
        <f t="shared" si="776"/>
        <v>0</v>
      </c>
      <c r="VMJ39" s="927">
        <f t="shared" si="776"/>
        <v>0</v>
      </c>
      <c r="VMK39" s="927">
        <f t="shared" si="776"/>
        <v>0</v>
      </c>
      <c r="VML39" s="927">
        <f t="shared" si="776"/>
        <v>0</v>
      </c>
      <c r="VMM39" s="927">
        <f t="shared" si="776"/>
        <v>0</v>
      </c>
      <c r="VMN39" s="927">
        <f t="shared" si="776"/>
        <v>0</v>
      </c>
      <c r="VMO39" s="927">
        <f t="shared" si="776"/>
        <v>0</v>
      </c>
      <c r="VMP39" s="927">
        <f t="shared" si="776"/>
        <v>0</v>
      </c>
      <c r="VMQ39" s="927">
        <f t="shared" si="776"/>
        <v>0</v>
      </c>
      <c r="VMR39" s="927">
        <f t="shared" si="776"/>
        <v>0</v>
      </c>
      <c r="VMS39" s="927">
        <f t="shared" si="776"/>
        <v>0</v>
      </c>
      <c r="VMT39" s="927">
        <f t="shared" si="776"/>
        <v>0</v>
      </c>
      <c r="VMU39" s="927">
        <f t="shared" si="776"/>
        <v>0</v>
      </c>
      <c r="VMV39" s="927">
        <f t="shared" si="776"/>
        <v>0</v>
      </c>
      <c r="VMW39" s="927">
        <f t="shared" si="776"/>
        <v>0</v>
      </c>
      <c r="VMX39" s="927">
        <f t="shared" si="776"/>
        <v>0</v>
      </c>
      <c r="VMY39" s="927">
        <f t="shared" si="776"/>
        <v>0</v>
      </c>
      <c r="VMZ39" s="927">
        <f t="shared" si="776"/>
        <v>0</v>
      </c>
      <c r="VNA39" s="927">
        <f t="shared" si="776"/>
        <v>0</v>
      </c>
      <c r="VNB39" s="927">
        <f t="shared" ref="VNB39:VPM39" si="777">+VNA39</f>
        <v>0</v>
      </c>
      <c r="VNC39" s="927">
        <f t="shared" si="777"/>
        <v>0</v>
      </c>
      <c r="VND39" s="927">
        <f t="shared" si="777"/>
        <v>0</v>
      </c>
      <c r="VNE39" s="927">
        <f t="shared" si="777"/>
        <v>0</v>
      </c>
      <c r="VNF39" s="927">
        <f t="shared" si="777"/>
        <v>0</v>
      </c>
      <c r="VNG39" s="927">
        <f t="shared" si="777"/>
        <v>0</v>
      </c>
      <c r="VNH39" s="927">
        <f t="shared" si="777"/>
        <v>0</v>
      </c>
      <c r="VNI39" s="927">
        <f t="shared" si="777"/>
        <v>0</v>
      </c>
      <c r="VNJ39" s="927">
        <f t="shared" si="777"/>
        <v>0</v>
      </c>
      <c r="VNK39" s="927">
        <f t="shared" si="777"/>
        <v>0</v>
      </c>
      <c r="VNL39" s="927">
        <f t="shared" si="777"/>
        <v>0</v>
      </c>
      <c r="VNM39" s="927">
        <f t="shared" si="777"/>
        <v>0</v>
      </c>
      <c r="VNN39" s="927">
        <f t="shared" si="777"/>
        <v>0</v>
      </c>
      <c r="VNO39" s="927">
        <f t="shared" si="777"/>
        <v>0</v>
      </c>
      <c r="VNP39" s="927">
        <f t="shared" si="777"/>
        <v>0</v>
      </c>
      <c r="VNQ39" s="927">
        <f t="shared" si="777"/>
        <v>0</v>
      </c>
      <c r="VNR39" s="927">
        <f t="shared" si="777"/>
        <v>0</v>
      </c>
      <c r="VNS39" s="927">
        <f t="shared" si="777"/>
        <v>0</v>
      </c>
      <c r="VNT39" s="927">
        <f t="shared" si="777"/>
        <v>0</v>
      </c>
      <c r="VNU39" s="927">
        <f t="shared" si="777"/>
        <v>0</v>
      </c>
      <c r="VNV39" s="927">
        <f t="shared" si="777"/>
        <v>0</v>
      </c>
      <c r="VNW39" s="927">
        <f t="shared" si="777"/>
        <v>0</v>
      </c>
      <c r="VNX39" s="927">
        <f t="shared" si="777"/>
        <v>0</v>
      </c>
      <c r="VNY39" s="927">
        <f t="shared" si="777"/>
        <v>0</v>
      </c>
      <c r="VNZ39" s="927">
        <f t="shared" si="777"/>
        <v>0</v>
      </c>
      <c r="VOA39" s="927">
        <f t="shared" si="777"/>
        <v>0</v>
      </c>
      <c r="VOB39" s="927">
        <f t="shared" si="777"/>
        <v>0</v>
      </c>
      <c r="VOC39" s="927">
        <f t="shared" si="777"/>
        <v>0</v>
      </c>
      <c r="VOD39" s="927">
        <f t="shared" si="777"/>
        <v>0</v>
      </c>
      <c r="VOE39" s="927">
        <f t="shared" si="777"/>
        <v>0</v>
      </c>
      <c r="VOF39" s="927">
        <f t="shared" si="777"/>
        <v>0</v>
      </c>
      <c r="VOG39" s="927">
        <f t="shared" si="777"/>
        <v>0</v>
      </c>
      <c r="VOH39" s="927">
        <f t="shared" si="777"/>
        <v>0</v>
      </c>
      <c r="VOI39" s="927">
        <f t="shared" si="777"/>
        <v>0</v>
      </c>
      <c r="VOJ39" s="927">
        <f t="shared" si="777"/>
        <v>0</v>
      </c>
      <c r="VOK39" s="927">
        <f t="shared" si="777"/>
        <v>0</v>
      </c>
      <c r="VOL39" s="927">
        <f t="shared" si="777"/>
        <v>0</v>
      </c>
      <c r="VOM39" s="927">
        <f t="shared" si="777"/>
        <v>0</v>
      </c>
      <c r="VON39" s="927">
        <f t="shared" si="777"/>
        <v>0</v>
      </c>
      <c r="VOO39" s="927">
        <f t="shared" si="777"/>
        <v>0</v>
      </c>
      <c r="VOP39" s="927">
        <f t="shared" si="777"/>
        <v>0</v>
      </c>
      <c r="VOQ39" s="927">
        <f t="shared" si="777"/>
        <v>0</v>
      </c>
      <c r="VOR39" s="927">
        <f t="shared" si="777"/>
        <v>0</v>
      </c>
      <c r="VOS39" s="927">
        <f t="shared" si="777"/>
        <v>0</v>
      </c>
      <c r="VOT39" s="927">
        <f t="shared" si="777"/>
        <v>0</v>
      </c>
      <c r="VOU39" s="927">
        <f t="shared" si="777"/>
        <v>0</v>
      </c>
      <c r="VOV39" s="927">
        <f t="shared" si="777"/>
        <v>0</v>
      </c>
      <c r="VOW39" s="927">
        <f t="shared" si="777"/>
        <v>0</v>
      </c>
      <c r="VOX39" s="927">
        <f t="shared" si="777"/>
        <v>0</v>
      </c>
      <c r="VOY39" s="927">
        <f t="shared" si="777"/>
        <v>0</v>
      </c>
      <c r="VOZ39" s="927">
        <f t="shared" si="777"/>
        <v>0</v>
      </c>
      <c r="VPA39" s="927">
        <f t="shared" si="777"/>
        <v>0</v>
      </c>
      <c r="VPB39" s="927">
        <f t="shared" si="777"/>
        <v>0</v>
      </c>
      <c r="VPC39" s="927">
        <f t="shared" si="777"/>
        <v>0</v>
      </c>
      <c r="VPD39" s="927">
        <f t="shared" si="777"/>
        <v>0</v>
      </c>
      <c r="VPE39" s="927">
        <f t="shared" si="777"/>
        <v>0</v>
      </c>
      <c r="VPF39" s="927">
        <f t="shared" si="777"/>
        <v>0</v>
      </c>
      <c r="VPG39" s="927">
        <f t="shared" si="777"/>
        <v>0</v>
      </c>
      <c r="VPH39" s="927">
        <f t="shared" si="777"/>
        <v>0</v>
      </c>
      <c r="VPI39" s="927">
        <f t="shared" si="777"/>
        <v>0</v>
      </c>
      <c r="VPJ39" s="927">
        <f t="shared" si="777"/>
        <v>0</v>
      </c>
      <c r="VPK39" s="927">
        <f t="shared" si="777"/>
        <v>0</v>
      </c>
      <c r="VPL39" s="927">
        <f t="shared" si="777"/>
        <v>0</v>
      </c>
      <c r="VPM39" s="927">
        <f t="shared" si="777"/>
        <v>0</v>
      </c>
      <c r="VPN39" s="927">
        <f t="shared" ref="VPN39:VRY39" si="778">+VPM39</f>
        <v>0</v>
      </c>
      <c r="VPO39" s="927">
        <f t="shared" si="778"/>
        <v>0</v>
      </c>
      <c r="VPP39" s="927">
        <f t="shared" si="778"/>
        <v>0</v>
      </c>
      <c r="VPQ39" s="927">
        <f t="shared" si="778"/>
        <v>0</v>
      </c>
      <c r="VPR39" s="927">
        <f t="shared" si="778"/>
        <v>0</v>
      </c>
      <c r="VPS39" s="927">
        <f t="shared" si="778"/>
        <v>0</v>
      </c>
      <c r="VPT39" s="927">
        <f t="shared" si="778"/>
        <v>0</v>
      </c>
      <c r="VPU39" s="927">
        <f t="shared" si="778"/>
        <v>0</v>
      </c>
      <c r="VPV39" s="927">
        <f t="shared" si="778"/>
        <v>0</v>
      </c>
      <c r="VPW39" s="927">
        <f t="shared" si="778"/>
        <v>0</v>
      </c>
      <c r="VPX39" s="927">
        <f t="shared" si="778"/>
        <v>0</v>
      </c>
      <c r="VPY39" s="927">
        <f t="shared" si="778"/>
        <v>0</v>
      </c>
      <c r="VPZ39" s="927">
        <f t="shared" si="778"/>
        <v>0</v>
      </c>
      <c r="VQA39" s="927">
        <f t="shared" si="778"/>
        <v>0</v>
      </c>
      <c r="VQB39" s="927">
        <f t="shared" si="778"/>
        <v>0</v>
      </c>
      <c r="VQC39" s="927">
        <f t="shared" si="778"/>
        <v>0</v>
      </c>
      <c r="VQD39" s="927">
        <f t="shared" si="778"/>
        <v>0</v>
      </c>
      <c r="VQE39" s="927">
        <f t="shared" si="778"/>
        <v>0</v>
      </c>
      <c r="VQF39" s="927">
        <f t="shared" si="778"/>
        <v>0</v>
      </c>
      <c r="VQG39" s="927">
        <f t="shared" si="778"/>
        <v>0</v>
      </c>
      <c r="VQH39" s="927">
        <f t="shared" si="778"/>
        <v>0</v>
      </c>
      <c r="VQI39" s="927">
        <f t="shared" si="778"/>
        <v>0</v>
      </c>
      <c r="VQJ39" s="927">
        <f t="shared" si="778"/>
        <v>0</v>
      </c>
      <c r="VQK39" s="927">
        <f t="shared" si="778"/>
        <v>0</v>
      </c>
      <c r="VQL39" s="927">
        <f t="shared" si="778"/>
        <v>0</v>
      </c>
      <c r="VQM39" s="927">
        <f t="shared" si="778"/>
        <v>0</v>
      </c>
      <c r="VQN39" s="927">
        <f t="shared" si="778"/>
        <v>0</v>
      </c>
      <c r="VQO39" s="927">
        <f t="shared" si="778"/>
        <v>0</v>
      </c>
      <c r="VQP39" s="927">
        <f t="shared" si="778"/>
        <v>0</v>
      </c>
      <c r="VQQ39" s="927">
        <f t="shared" si="778"/>
        <v>0</v>
      </c>
      <c r="VQR39" s="927">
        <f t="shared" si="778"/>
        <v>0</v>
      </c>
      <c r="VQS39" s="927">
        <f t="shared" si="778"/>
        <v>0</v>
      </c>
      <c r="VQT39" s="927">
        <f t="shared" si="778"/>
        <v>0</v>
      </c>
      <c r="VQU39" s="927">
        <f t="shared" si="778"/>
        <v>0</v>
      </c>
      <c r="VQV39" s="927">
        <f t="shared" si="778"/>
        <v>0</v>
      </c>
      <c r="VQW39" s="927">
        <f t="shared" si="778"/>
        <v>0</v>
      </c>
      <c r="VQX39" s="927">
        <f t="shared" si="778"/>
        <v>0</v>
      </c>
      <c r="VQY39" s="927">
        <f t="shared" si="778"/>
        <v>0</v>
      </c>
      <c r="VQZ39" s="927">
        <f t="shared" si="778"/>
        <v>0</v>
      </c>
      <c r="VRA39" s="927">
        <f t="shared" si="778"/>
        <v>0</v>
      </c>
      <c r="VRB39" s="927">
        <f t="shared" si="778"/>
        <v>0</v>
      </c>
      <c r="VRC39" s="927">
        <f t="shared" si="778"/>
        <v>0</v>
      </c>
      <c r="VRD39" s="927">
        <f t="shared" si="778"/>
        <v>0</v>
      </c>
      <c r="VRE39" s="927">
        <f t="shared" si="778"/>
        <v>0</v>
      </c>
      <c r="VRF39" s="927">
        <f t="shared" si="778"/>
        <v>0</v>
      </c>
      <c r="VRG39" s="927">
        <f t="shared" si="778"/>
        <v>0</v>
      </c>
      <c r="VRH39" s="927">
        <f t="shared" si="778"/>
        <v>0</v>
      </c>
      <c r="VRI39" s="927">
        <f t="shared" si="778"/>
        <v>0</v>
      </c>
      <c r="VRJ39" s="927">
        <f t="shared" si="778"/>
        <v>0</v>
      </c>
      <c r="VRK39" s="927">
        <f t="shared" si="778"/>
        <v>0</v>
      </c>
      <c r="VRL39" s="927">
        <f t="shared" si="778"/>
        <v>0</v>
      </c>
      <c r="VRM39" s="927">
        <f t="shared" si="778"/>
        <v>0</v>
      </c>
      <c r="VRN39" s="927">
        <f t="shared" si="778"/>
        <v>0</v>
      </c>
      <c r="VRO39" s="927">
        <f t="shared" si="778"/>
        <v>0</v>
      </c>
      <c r="VRP39" s="927">
        <f t="shared" si="778"/>
        <v>0</v>
      </c>
      <c r="VRQ39" s="927">
        <f t="shared" si="778"/>
        <v>0</v>
      </c>
      <c r="VRR39" s="927">
        <f t="shared" si="778"/>
        <v>0</v>
      </c>
      <c r="VRS39" s="927">
        <f t="shared" si="778"/>
        <v>0</v>
      </c>
      <c r="VRT39" s="927">
        <f t="shared" si="778"/>
        <v>0</v>
      </c>
      <c r="VRU39" s="927">
        <f t="shared" si="778"/>
        <v>0</v>
      </c>
      <c r="VRV39" s="927">
        <f t="shared" si="778"/>
        <v>0</v>
      </c>
      <c r="VRW39" s="927">
        <f t="shared" si="778"/>
        <v>0</v>
      </c>
      <c r="VRX39" s="927">
        <f t="shared" si="778"/>
        <v>0</v>
      </c>
      <c r="VRY39" s="927">
        <f t="shared" si="778"/>
        <v>0</v>
      </c>
      <c r="VRZ39" s="927">
        <f t="shared" ref="VRZ39:VUK39" si="779">+VRY39</f>
        <v>0</v>
      </c>
      <c r="VSA39" s="927">
        <f t="shared" si="779"/>
        <v>0</v>
      </c>
      <c r="VSB39" s="927">
        <f t="shared" si="779"/>
        <v>0</v>
      </c>
      <c r="VSC39" s="927">
        <f t="shared" si="779"/>
        <v>0</v>
      </c>
      <c r="VSD39" s="927">
        <f t="shared" si="779"/>
        <v>0</v>
      </c>
      <c r="VSE39" s="927">
        <f t="shared" si="779"/>
        <v>0</v>
      </c>
      <c r="VSF39" s="927">
        <f t="shared" si="779"/>
        <v>0</v>
      </c>
      <c r="VSG39" s="927">
        <f t="shared" si="779"/>
        <v>0</v>
      </c>
      <c r="VSH39" s="927">
        <f t="shared" si="779"/>
        <v>0</v>
      </c>
      <c r="VSI39" s="927">
        <f t="shared" si="779"/>
        <v>0</v>
      </c>
      <c r="VSJ39" s="927">
        <f t="shared" si="779"/>
        <v>0</v>
      </c>
      <c r="VSK39" s="927">
        <f t="shared" si="779"/>
        <v>0</v>
      </c>
      <c r="VSL39" s="927">
        <f t="shared" si="779"/>
        <v>0</v>
      </c>
      <c r="VSM39" s="927">
        <f t="shared" si="779"/>
        <v>0</v>
      </c>
      <c r="VSN39" s="927">
        <f t="shared" si="779"/>
        <v>0</v>
      </c>
      <c r="VSO39" s="927">
        <f t="shared" si="779"/>
        <v>0</v>
      </c>
      <c r="VSP39" s="927">
        <f t="shared" si="779"/>
        <v>0</v>
      </c>
      <c r="VSQ39" s="927">
        <f t="shared" si="779"/>
        <v>0</v>
      </c>
      <c r="VSR39" s="927">
        <f t="shared" si="779"/>
        <v>0</v>
      </c>
      <c r="VSS39" s="927">
        <f t="shared" si="779"/>
        <v>0</v>
      </c>
      <c r="VST39" s="927">
        <f t="shared" si="779"/>
        <v>0</v>
      </c>
      <c r="VSU39" s="927">
        <f t="shared" si="779"/>
        <v>0</v>
      </c>
      <c r="VSV39" s="927">
        <f t="shared" si="779"/>
        <v>0</v>
      </c>
      <c r="VSW39" s="927">
        <f t="shared" si="779"/>
        <v>0</v>
      </c>
      <c r="VSX39" s="927">
        <f t="shared" si="779"/>
        <v>0</v>
      </c>
      <c r="VSY39" s="927">
        <f t="shared" si="779"/>
        <v>0</v>
      </c>
      <c r="VSZ39" s="927">
        <f t="shared" si="779"/>
        <v>0</v>
      </c>
      <c r="VTA39" s="927">
        <f t="shared" si="779"/>
        <v>0</v>
      </c>
      <c r="VTB39" s="927">
        <f t="shared" si="779"/>
        <v>0</v>
      </c>
      <c r="VTC39" s="927">
        <f t="shared" si="779"/>
        <v>0</v>
      </c>
      <c r="VTD39" s="927">
        <f t="shared" si="779"/>
        <v>0</v>
      </c>
      <c r="VTE39" s="927">
        <f t="shared" si="779"/>
        <v>0</v>
      </c>
      <c r="VTF39" s="927">
        <f t="shared" si="779"/>
        <v>0</v>
      </c>
      <c r="VTG39" s="927">
        <f t="shared" si="779"/>
        <v>0</v>
      </c>
      <c r="VTH39" s="927">
        <f t="shared" si="779"/>
        <v>0</v>
      </c>
      <c r="VTI39" s="927">
        <f t="shared" si="779"/>
        <v>0</v>
      </c>
      <c r="VTJ39" s="927">
        <f t="shared" si="779"/>
        <v>0</v>
      </c>
      <c r="VTK39" s="927">
        <f t="shared" si="779"/>
        <v>0</v>
      </c>
      <c r="VTL39" s="927">
        <f t="shared" si="779"/>
        <v>0</v>
      </c>
      <c r="VTM39" s="927">
        <f t="shared" si="779"/>
        <v>0</v>
      </c>
      <c r="VTN39" s="927">
        <f t="shared" si="779"/>
        <v>0</v>
      </c>
      <c r="VTO39" s="927">
        <f t="shared" si="779"/>
        <v>0</v>
      </c>
      <c r="VTP39" s="927">
        <f t="shared" si="779"/>
        <v>0</v>
      </c>
      <c r="VTQ39" s="927">
        <f t="shared" si="779"/>
        <v>0</v>
      </c>
      <c r="VTR39" s="927">
        <f t="shared" si="779"/>
        <v>0</v>
      </c>
      <c r="VTS39" s="927">
        <f t="shared" si="779"/>
        <v>0</v>
      </c>
      <c r="VTT39" s="927">
        <f t="shared" si="779"/>
        <v>0</v>
      </c>
      <c r="VTU39" s="927">
        <f t="shared" si="779"/>
        <v>0</v>
      </c>
      <c r="VTV39" s="927">
        <f t="shared" si="779"/>
        <v>0</v>
      </c>
      <c r="VTW39" s="927">
        <f t="shared" si="779"/>
        <v>0</v>
      </c>
      <c r="VTX39" s="927">
        <f t="shared" si="779"/>
        <v>0</v>
      </c>
      <c r="VTY39" s="927">
        <f t="shared" si="779"/>
        <v>0</v>
      </c>
      <c r="VTZ39" s="927">
        <f t="shared" si="779"/>
        <v>0</v>
      </c>
      <c r="VUA39" s="927">
        <f t="shared" si="779"/>
        <v>0</v>
      </c>
      <c r="VUB39" s="927">
        <f t="shared" si="779"/>
        <v>0</v>
      </c>
      <c r="VUC39" s="927">
        <f t="shared" si="779"/>
        <v>0</v>
      </c>
      <c r="VUD39" s="927">
        <f t="shared" si="779"/>
        <v>0</v>
      </c>
      <c r="VUE39" s="927">
        <f t="shared" si="779"/>
        <v>0</v>
      </c>
      <c r="VUF39" s="927">
        <f t="shared" si="779"/>
        <v>0</v>
      </c>
      <c r="VUG39" s="927">
        <f t="shared" si="779"/>
        <v>0</v>
      </c>
      <c r="VUH39" s="927">
        <f t="shared" si="779"/>
        <v>0</v>
      </c>
      <c r="VUI39" s="927">
        <f t="shared" si="779"/>
        <v>0</v>
      </c>
      <c r="VUJ39" s="927">
        <f t="shared" si="779"/>
        <v>0</v>
      </c>
      <c r="VUK39" s="927">
        <f t="shared" si="779"/>
        <v>0</v>
      </c>
      <c r="VUL39" s="927">
        <f t="shared" ref="VUL39:VWW39" si="780">+VUK39</f>
        <v>0</v>
      </c>
      <c r="VUM39" s="927">
        <f t="shared" si="780"/>
        <v>0</v>
      </c>
      <c r="VUN39" s="927">
        <f t="shared" si="780"/>
        <v>0</v>
      </c>
      <c r="VUO39" s="927">
        <f t="shared" si="780"/>
        <v>0</v>
      </c>
      <c r="VUP39" s="927">
        <f t="shared" si="780"/>
        <v>0</v>
      </c>
      <c r="VUQ39" s="927">
        <f t="shared" si="780"/>
        <v>0</v>
      </c>
      <c r="VUR39" s="927">
        <f t="shared" si="780"/>
        <v>0</v>
      </c>
      <c r="VUS39" s="927">
        <f t="shared" si="780"/>
        <v>0</v>
      </c>
      <c r="VUT39" s="927">
        <f t="shared" si="780"/>
        <v>0</v>
      </c>
      <c r="VUU39" s="927">
        <f t="shared" si="780"/>
        <v>0</v>
      </c>
      <c r="VUV39" s="927">
        <f t="shared" si="780"/>
        <v>0</v>
      </c>
      <c r="VUW39" s="927">
        <f t="shared" si="780"/>
        <v>0</v>
      </c>
      <c r="VUX39" s="927">
        <f t="shared" si="780"/>
        <v>0</v>
      </c>
      <c r="VUY39" s="927">
        <f t="shared" si="780"/>
        <v>0</v>
      </c>
      <c r="VUZ39" s="927">
        <f t="shared" si="780"/>
        <v>0</v>
      </c>
      <c r="VVA39" s="927">
        <f t="shared" si="780"/>
        <v>0</v>
      </c>
      <c r="VVB39" s="927">
        <f t="shared" si="780"/>
        <v>0</v>
      </c>
      <c r="VVC39" s="927">
        <f t="shared" si="780"/>
        <v>0</v>
      </c>
      <c r="VVD39" s="927">
        <f t="shared" si="780"/>
        <v>0</v>
      </c>
      <c r="VVE39" s="927">
        <f t="shared" si="780"/>
        <v>0</v>
      </c>
      <c r="VVF39" s="927">
        <f t="shared" si="780"/>
        <v>0</v>
      </c>
      <c r="VVG39" s="927">
        <f t="shared" si="780"/>
        <v>0</v>
      </c>
      <c r="VVH39" s="927">
        <f t="shared" si="780"/>
        <v>0</v>
      </c>
      <c r="VVI39" s="927">
        <f t="shared" si="780"/>
        <v>0</v>
      </c>
      <c r="VVJ39" s="927">
        <f t="shared" si="780"/>
        <v>0</v>
      </c>
      <c r="VVK39" s="927">
        <f t="shared" si="780"/>
        <v>0</v>
      </c>
      <c r="VVL39" s="927">
        <f t="shared" si="780"/>
        <v>0</v>
      </c>
      <c r="VVM39" s="927">
        <f t="shared" si="780"/>
        <v>0</v>
      </c>
      <c r="VVN39" s="927">
        <f t="shared" si="780"/>
        <v>0</v>
      </c>
      <c r="VVO39" s="927">
        <f t="shared" si="780"/>
        <v>0</v>
      </c>
      <c r="VVP39" s="927">
        <f t="shared" si="780"/>
        <v>0</v>
      </c>
      <c r="VVQ39" s="927">
        <f t="shared" si="780"/>
        <v>0</v>
      </c>
      <c r="VVR39" s="927">
        <f t="shared" si="780"/>
        <v>0</v>
      </c>
      <c r="VVS39" s="927">
        <f t="shared" si="780"/>
        <v>0</v>
      </c>
      <c r="VVT39" s="927">
        <f t="shared" si="780"/>
        <v>0</v>
      </c>
      <c r="VVU39" s="927">
        <f t="shared" si="780"/>
        <v>0</v>
      </c>
      <c r="VVV39" s="927">
        <f t="shared" si="780"/>
        <v>0</v>
      </c>
      <c r="VVW39" s="927">
        <f t="shared" si="780"/>
        <v>0</v>
      </c>
      <c r="VVX39" s="927">
        <f t="shared" si="780"/>
        <v>0</v>
      </c>
      <c r="VVY39" s="927">
        <f t="shared" si="780"/>
        <v>0</v>
      </c>
      <c r="VVZ39" s="927">
        <f t="shared" si="780"/>
        <v>0</v>
      </c>
      <c r="VWA39" s="927">
        <f t="shared" si="780"/>
        <v>0</v>
      </c>
      <c r="VWB39" s="927">
        <f t="shared" si="780"/>
        <v>0</v>
      </c>
      <c r="VWC39" s="927">
        <f t="shared" si="780"/>
        <v>0</v>
      </c>
      <c r="VWD39" s="927">
        <f t="shared" si="780"/>
        <v>0</v>
      </c>
      <c r="VWE39" s="927">
        <f t="shared" si="780"/>
        <v>0</v>
      </c>
      <c r="VWF39" s="927">
        <f t="shared" si="780"/>
        <v>0</v>
      </c>
      <c r="VWG39" s="927">
        <f t="shared" si="780"/>
        <v>0</v>
      </c>
      <c r="VWH39" s="927">
        <f t="shared" si="780"/>
        <v>0</v>
      </c>
      <c r="VWI39" s="927">
        <f t="shared" si="780"/>
        <v>0</v>
      </c>
      <c r="VWJ39" s="927">
        <f t="shared" si="780"/>
        <v>0</v>
      </c>
      <c r="VWK39" s="927">
        <f t="shared" si="780"/>
        <v>0</v>
      </c>
      <c r="VWL39" s="927">
        <f t="shared" si="780"/>
        <v>0</v>
      </c>
      <c r="VWM39" s="927">
        <f t="shared" si="780"/>
        <v>0</v>
      </c>
      <c r="VWN39" s="927">
        <f t="shared" si="780"/>
        <v>0</v>
      </c>
      <c r="VWO39" s="927">
        <f t="shared" si="780"/>
        <v>0</v>
      </c>
      <c r="VWP39" s="927">
        <f t="shared" si="780"/>
        <v>0</v>
      </c>
      <c r="VWQ39" s="927">
        <f t="shared" si="780"/>
        <v>0</v>
      </c>
      <c r="VWR39" s="927">
        <f t="shared" si="780"/>
        <v>0</v>
      </c>
      <c r="VWS39" s="927">
        <f t="shared" si="780"/>
        <v>0</v>
      </c>
      <c r="VWT39" s="927">
        <f t="shared" si="780"/>
        <v>0</v>
      </c>
      <c r="VWU39" s="927">
        <f t="shared" si="780"/>
        <v>0</v>
      </c>
      <c r="VWV39" s="927">
        <f t="shared" si="780"/>
        <v>0</v>
      </c>
      <c r="VWW39" s="927">
        <f t="shared" si="780"/>
        <v>0</v>
      </c>
      <c r="VWX39" s="927">
        <f t="shared" ref="VWX39:VZI39" si="781">+VWW39</f>
        <v>0</v>
      </c>
      <c r="VWY39" s="927">
        <f t="shared" si="781"/>
        <v>0</v>
      </c>
      <c r="VWZ39" s="927">
        <f t="shared" si="781"/>
        <v>0</v>
      </c>
      <c r="VXA39" s="927">
        <f t="shared" si="781"/>
        <v>0</v>
      </c>
      <c r="VXB39" s="927">
        <f t="shared" si="781"/>
        <v>0</v>
      </c>
      <c r="VXC39" s="927">
        <f t="shared" si="781"/>
        <v>0</v>
      </c>
      <c r="VXD39" s="927">
        <f t="shared" si="781"/>
        <v>0</v>
      </c>
      <c r="VXE39" s="927">
        <f t="shared" si="781"/>
        <v>0</v>
      </c>
      <c r="VXF39" s="927">
        <f t="shared" si="781"/>
        <v>0</v>
      </c>
      <c r="VXG39" s="927">
        <f t="shared" si="781"/>
        <v>0</v>
      </c>
      <c r="VXH39" s="927">
        <f t="shared" si="781"/>
        <v>0</v>
      </c>
      <c r="VXI39" s="927">
        <f t="shared" si="781"/>
        <v>0</v>
      </c>
      <c r="VXJ39" s="927">
        <f t="shared" si="781"/>
        <v>0</v>
      </c>
      <c r="VXK39" s="927">
        <f t="shared" si="781"/>
        <v>0</v>
      </c>
      <c r="VXL39" s="927">
        <f t="shared" si="781"/>
        <v>0</v>
      </c>
      <c r="VXM39" s="927">
        <f t="shared" si="781"/>
        <v>0</v>
      </c>
      <c r="VXN39" s="927">
        <f t="shared" si="781"/>
        <v>0</v>
      </c>
      <c r="VXO39" s="927">
        <f t="shared" si="781"/>
        <v>0</v>
      </c>
      <c r="VXP39" s="927">
        <f t="shared" si="781"/>
        <v>0</v>
      </c>
      <c r="VXQ39" s="927">
        <f t="shared" si="781"/>
        <v>0</v>
      </c>
      <c r="VXR39" s="927">
        <f t="shared" si="781"/>
        <v>0</v>
      </c>
      <c r="VXS39" s="927">
        <f t="shared" si="781"/>
        <v>0</v>
      </c>
      <c r="VXT39" s="927">
        <f t="shared" si="781"/>
        <v>0</v>
      </c>
      <c r="VXU39" s="927">
        <f t="shared" si="781"/>
        <v>0</v>
      </c>
      <c r="VXV39" s="927">
        <f t="shared" si="781"/>
        <v>0</v>
      </c>
      <c r="VXW39" s="927">
        <f t="shared" si="781"/>
        <v>0</v>
      </c>
      <c r="VXX39" s="927">
        <f t="shared" si="781"/>
        <v>0</v>
      </c>
      <c r="VXY39" s="927">
        <f t="shared" si="781"/>
        <v>0</v>
      </c>
      <c r="VXZ39" s="927">
        <f t="shared" si="781"/>
        <v>0</v>
      </c>
      <c r="VYA39" s="927">
        <f t="shared" si="781"/>
        <v>0</v>
      </c>
      <c r="VYB39" s="927">
        <f t="shared" si="781"/>
        <v>0</v>
      </c>
      <c r="VYC39" s="927">
        <f t="shared" si="781"/>
        <v>0</v>
      </c>
      <c r="VYD39" s="927">
        <f t="shared" si="781"/>
        <v>0</v>
      </c>
      <c r="VYE39" s="927">
        <f t="shared" si="781"/>
        <v>0</v>
      </c>
      <c r="VYF39" s="927">
        <f t="shared" si="781"/>
        <v>0</v>
      </c>
      <c r="VYG39" s="927">
        <f t="shared" si="781"/>
        <v>0</v>
      </c>
      <c r="VYH39" s="927">
        <f t="shared" si="781"/>
        <v>0</v>
      </c>
      <c r="VYI39" s="927">
        <f t="shared" si="781"/>
        <v>0</v>
      </c>
      <c r="VYJ39" s="927">
        <f t="shared" si="781"/>
        <v>0</v>
      </c>
      <c r="VYK39" s="927">
        <f t="shared" si="781"/>
        <v>0</v>
      </c>
      <c r="VYL39" s="927">
        <f t="shared" si="781"/>
        <v>0</v>
      </c>
      <c r="VYM39" s="927">
        <f t="shared" si="781"/>
        <v>0</v>
      </c>
      <c r="VYN39" s="927">
        <f t="shared" si="781"/>
        <v>0</v>
      </c>
      <c r="VYO39" s="927">
        <f t="shared" si="781"/>
        <v>0</v>
      </c>
      <c r="VYP39" s="927">
        <f t="shared" si="781"/>
        <v>0</v>
      </c>
      <c r="VYQ39" s="927">
        <f t="shared" si="781"/>
        <v>0</v>
      </c>
      <c r="VYR39" s="927">
        <f t="shared" si="781"/>
        <v>0</v>
      </c>
      <c r="VYS39" s="927">
        <f t="shared" si="781"/>
        <v>0</v>
      </c>
      <c r="VYT39" s="927">
        <f t="shared" si="781"/>
        <v>0</v>
      </c>
      <c r="VYU39" s="927">
        <f t="shared" si="781"/>
        <v>0</v>
      </c>
      <c r="VYV39" s="927">
        <f t="shared" si="781"/>
        <v>0</v>
      </c>
      <c r="VYW39" s="927">
        <f t="shared" si="781"/>
        <v>0</v>
      </c>
      <c r="VYX39" s="927">
        <f t="shared" si="781"/>
        <v>0</v>
      </c>
      <c r="VYY39" s="927">
        <f t="shared" si="781"/>
        <v>0</v>
      </c>
      <c r="VYZ39" s="927">
        <f t="shared" si="781"/>
        <v>0</v>
      </c>
      <c r="VZA39" s="927">
        <f t="shared" si="781"/>
        <v>0</v>
      </c>
      <c r="VZB39" s="927">
        <f t="shared" si="781"/>
        <v>0</v>
      </c>
      <c r="VZC39" s="927">
        <f t="shared" si="781"/>
        <v>0</v>
      </c>
      <c r="VZD39" s="927">
        <f t="shared" si="781"/>
        <v>0</v>
      </c>
      <c r="VZE39" s="927">
        <f t="shared" si="781"/>
        <v>0</v>
      </c>
      <c r="VZF39" s="927">
        <f t="shared" si="781"/>
        <v>0</v>
      </c>
      <c r="VZG39" s="927">
        <f t="shared" si="781"/>
        <v>0</v>
      </c>
      <c r="VZH39" s="927">
        <f t="shared" si="781"/>
        <v>0</v>
      </c>
      <c r="VZI39" s="927">
        <f t="shared" si="781"/>
        <v>0</v>
      </c>
      <c r="VZJ39" s="927">
        <f t="shared" ref="VZJ39:WBU39" si="782">+VZI39</f>
        <v>0</v>
      </c>
      <c r="VZK39" s="927">
        <f t="shared" si="782"/>
        <v>0</v>
      </c>
      <c r="VZL39" s="927">
        <f t="shared" si="782"/>
        <v>0</v>
      </c>
      <c r="VZM39" s="927">
        <f t="shared" si="782"/>
        <v>0</v>
      </c>
      <c r="VZN39" s="927">
        <f t="shared" si="782"/>
        <v>0</v>
      </c>
      <c r="VZO39" s="927">
        <f t="shared" si="782"/>
        <v>0</v>
      </c>
      <c r="VZP39" s="927">
        <f t="shared" si="782"/>
        <v>0</v>
      </c>
      <c r="VZQ39" s="927">
        <f t="shared" si="782"/>
        <v>0</v>
      </c>
      <c r="VZR39" s="927">
        <f t="shared" si="782"/>
        <v>0</v>
      </c>
      <c r="VZS39" s="927">
        <f t="shared" si="782"/>
        <v>0</v>
      </c>
      <c r="VZT39" s="927">
        <f t="shared" si="782"/>
        <v>0</v>
      </c>
      <c r="VZU39" s="927">
        <f t="shared" si="782"/>
        <v>0</v>
      </c>
      <c r="VZV39" s="927">
        <f t="shared" si="782"/>
        <v>0</v>
      </c>
      <c r="VZW39" s="927">
        <f t="shared" si="782"/>
        <v>0</v>
      </c>
      <c r="VZX39" s="927">
        <f t="shared" si="782"/>
        <v>0</v>
      </c>
      <c r="VZY39" s="927">
        <f t="shared" si="782"/>
        <v>0</v>
      </c>
      <c r="VZZ39" s="927">
        <f t="shared" si="782"/>
        <v>0</v>
      </c>
      <c r="WAA39" s="927">
        <f t="shared" si="782"/>
        <v>0</v>
      </c>
      <c r="WAB39" s="927">
        <f t="shared" si="782"/>
        <v>0</v>
      </c>
      <c r="WAC39" s="927">
        <f t="shared" si="782"/>
        <v>0</v>
      </c>
      <c r="WAD39" s="927">
        <f t="shared" si="782"/>
        <v>0</v>
      </c>
      <c r="WAE39" s="927">
        <f t="shared" si="782"/>
        <v>0</v>
      </c>
      <c r="WAF39" s="927">
        <f t="shared" si="782"/>
        <v>0</v>
      </c>
      <c r="WAG39" s="927">
        <f t="shared" si="782"/>
        <v>0</v>
      </c>
      <c r="WAH39" s="927">
        <f t="shared" si="782"/>
        <v>0</v>
      </c>
      <c r="WAI39" s="927">
        <f t="shared" si="782"/>
        <v>0</v>
      </c>
      <c r="WAJ39" s="927">
        <f t="shared" si="782"/>
        <v>0</v>
      </c>
      <c r="WAK39" s="927">
        <f t="shared" si="782"/>
        <v>0</v>
      </c>
      <c r="WAL39" s="927">
        <f t="shared" si="782"/>
        <v>0</v>
      </c>
      <c r="WAM39" s="927">
        <f t="shared" si="782"/>
        <v>0</v>
      </c>
      <c r="WAN39" s="927">
        <f t="shared" si="782"/>
        <v>0</v>
      </c>
      <c r="WAO39" s="927">
        <f t="shared" si="782"/>
        <v>0</v>
      </c>
      <c r="WAP39" s="927">
        <f t="shared" si="782"/>
        <v>0</v>
      </c>
      <c r="WAQ39" s="927">
        <f t="shared" si="782"/>
        <v>0</v>
      </c>
      <c r="WAR39" s="927">
        <f t="shared" si="782"/>
        <v>0</v>
      </c>
      <c r="WAS39" s="927">
        <f t="shared" si="782"/>
        <v>0</v>
      </c>
      <c r="WAT39" s="927">
        <f t="shared" si="782"/>
        <v>0</v>
      </c>
      <c r="WAU39" s="927">
        <f t="shared" si="782"/>
        <v>0</v>
      </c>
      <c r="WAV39" s="927">
        <f t="shared" si="782"/>
        <v>0</v>
      </c>
      <c r="WAW39" s="927">
        <f t="shared" si="782"/>
        <v>0</v>
      </c>
      <c r="WAX39" s="927">
        <f t="shared" si="782"/>
        <v>0</v>
      </c>
      <c r="WAY39" s="927">
        <f t="shared" si="782"/>
        <v>0</v>
      </c>
      <c r="WAZ39" s="927">
        <f t="shared" si="782"/>
        <v>0</v>
      </c>
      <c r="WBA39" s="927">
        <f t="shared" si="782"/>
        <v>0</v>
      </c>
      <c r="WBB39" s="927">
        <f t="shared" si="782"/>
        <v>0</v>
      </c>
      <c r="WBC39" s="927">
        <f t="shared" si="782"/>
        <v>0</v>
      </c>
      <c r="WBD39" s="927">
        <f t="shared" si="782"/>
        <v>0</v>
      </c>
      <c r="WBE39" s="927">
        <f t="shared" si="782"/>
        <v>0</v>
      </c>
      <c r="WBF39" s="927">
        <f t="shared" si="782"/>
        <v>0</v>
      </c>
      <c r="WBG39" s="927">
        <f t="shared" si="782"/>
        <v>0</v>
      </c>
      <c r="WBH39" s="927">
        <f t="shared" si="782"/>
        <v>0</v>
      </c>
      <c r="WBI39" s="927">
        <f t="shared" si="782"/>
        <v>0</v>
      </c>
      <c r="WBJ39" s="927">
        <f t="shared" si="782"/>
        <v>0</v>
      </c>
      <c r="WBK39" s="927">
        <f t="shared" si="782"/>
        <v>0</v>
      </c>
      <c r="WBL39" s="927">
        <f t="shared" si="782"/>
        <v>0</v>
      </c>
      <c r="WBM39" s="927">
        <f t="shared" si="782"/>
        <v>0</v>
      </c>
      <c r="WBN39" s="927">
        <f t="shared" si="782"/>
        <v>0</v>
      </c>
      <c r="WBO39" s="927">
        <f t="shared" si="782"/>
        <v>0</v>
      </c>
      <c r="WBP39" s="927">
        <f t="shared" si="782"/>
        <v>0</v>
      </c>
      <c r="WBQ39" s="927">
        <f t="shared" si="782"/>
        <v>0</v>
      </c>
      <c r="WBR39" s="927">
        <f t="shared" si="782"/>
        <v>0</v>
      </c>
      <c r="WBS39" s="927">
        <f t="shared" si="782"/>
        <v>0</v>
      </c>
      <c r="WBT39" s="927">
        <f t="shared" si="782"/>
        <v>0</v>
      </c>
      <c r="WBU39" s="927">
        <f t="shared" si="782"/>
        <v>0</v>
      </c>
      <c r="WBV39" s="927">
        <f t="shared" ref="WBV39:WEG39" si="783">+WBU39</f>
        <v>0</v>
      </c>
      <c r="WBW39" s="927">
        <f t="shared" si="783"/>
        <v>0</v>
      </c>
      <c r="WBX39" s="927">
        <f t="shared" si="783"/>
        <v>0</v>
      </c>
      <c r="WBY39" s="927">
        <f t="shared" si="783"/>
        <v>0</v>
      </c>
      <c r="WBZ39" s="927">
        <f t="shared" si="783"/>
        <v>0</v>
      </c>
      <c r="WCA39" s="927">
        <f t="shared" si="783"/>
        <v>0</v>
      </c>
      <c r="WCB39" s="927">
        <f t="shared" si="783"/>
        <v>0</v>
      </c>
      <c r="WCC39" s="927">
        <f t="shared" si="783"/>
        <v>0</v>
      </c>
      <c r="WCD39" s="927">
        <f t="shared" si="783"/>
        <v>0</v>
      </c>
      <c r="WCE39" s="927">
        <f t="shared" si="783"/>
        <v>0</v>
      </c>
      <c r="WCF39" s="927">
        <f t="shared" si="783"/>
        <v>0</v>
      </c>
      <c r="WCG39" s="927">
        <f t="shared" si="783"/>
        <v>0</v>
      </c>
      <c r="WCH39" s="927">
        <f t="shared" si="783"/>
        <v>0</v>
      </c>
      <c r="WCI39" s="927">
        <f t="shared" si="783"/>
        <v>0</v>
      </c>
      <c r="WCJ39" s="927">
        <f t="shared" si="783"/>
        <v>0</v>
      </c>
      <c r="WCK39" s="927">
        <f t="shared" si="783"/>
        <v>0</v>
      </c>
      <c r="WCL39" s="927">
        <f t="shared" si="783"/>
        <v>0</v>
      </c>
      <c r="WCM39" s="927">
        <f t="shared" si="783"/>
        <v>0</v>
      </c>
      <c r="WCN39" s="927">
        <f t="shared" si="783"/>
        <v>0</v>
      </c>
      <c r="WCO39" s="927">
        <f t="shared" si="783"/>
        <v>0</v>
      </c>
      <c r="WCP39" s="927">
        <f t="shared" si="783"/>
        <v>0</v>
      </c>
      <c r="WCQ39" s="927">
        <f t="shared" si="783"/>
        <v>0</v>
      </c>
      <c r="WCR39" s="927">
        <f t="shared" si="783"/>
        <v>0</v>
      </c>
      <c r="WCS39" s="927">
        <f t="shared" si="783"/>
        <v>0</v>
      </c>
      <c r="WCT39" s="927">
        <f t="shared" si="783"/>
        <v>0</v>
      </c>
      <c r="WCU39" s="927">
        <f t="shared" si="783"/>
        <v>0</v>
      </c>
      <c r="WCV39" s="927">
        <f t="shared" si="783"/>
        <v>0</v>
      </c>
      <c r="WCW39" s="927">
        <f t="shared" si="783"/>
        <v>0</v>
      </c>
      <c r="WCX39" s="927">
        <f t="shared" si="783"/>
        <v>0</v>
      </c>
      <c r="WCY39" s="927">
        <f t="shared" si="783"/>
        <v>0</v>
      </c>
      <c r="WCZ39" s="927">
        <f t="shared" si="783"/>
        <v>0</v>
      </c>
      <c r="WDA39" s="927">
        <f t="shared" si="783"/>
        <v>0</v>
      </c>
      <c r="WDB39" s="927">
        <f t="shared" si="783"/>
        <v>0</v>
      </c>
      <c r="WDC39" s="927">
        <f t="shared" si="783"/>
        <v>0</v>
      </c>
      <c r="WDD39" s="927">
        <f t="shared" si="783"/>
        <v>0</v>
      </c>
      <c r="WDE39" s="927">
        <f t="shared" si="783"/>
        <v>0</v>
      </c>
      <c r="WDF39" s="927">
        <f t="shared" si="783"/>
        <v>0</v>
      </c>
      <c r="WDG39" s="927">
        <f t="shared" si="783"/>
        <v>0</v>
      </c>
      <c r="WDH39" s="927">
        <f t="shared" si="783"/>
        <v>0</v>
      </c>
      <c r="WDI39" s="927">
        <f t="shared" si="783"/>
        <v>0</v>
      </c>
      <c r="WDJ39" s="927">
        <f t="shared" si="783"/>
        <v>0</v>
      </c>
      <c r="WDK39" s="927">
        <f t="shared" si="783"/>
        <v>0</v>
      </c>
      <c r="WDL39" s="927">
        <f t="shared" si="783"/>
        <v>0</v>
      </c>
      <c r="WDM39" s="927">
        <f t="shared" si="783"/>
        <v>0</v>
      </c>
      <c r="WDN39" s="927">
        <f t="shared" si="783"/>
        <v>0</v>
      </c>
      <c r="WDO39" s="927">
        <f t="shared" si="783"/>
        <v>0</v>
      </c>
      <c r="WDP39" s="927">
        <f t="shared" si="783"/>
        <v>0</v>
      </c>
      <c r="WDQ39" s="927">
        <f t="shared" si="783"/>
        <v>0</v>
      </c>
      <c r="WDR39" s="927">
        <f t="shared" si="783"/>
        <v>0</v>
      </c>
      <c r="WDS39" s="927">
        <f t="shared" si="783"/>
        <v>0</v>
      </c>
      <c r="WDT39" s="927">
        <f t="shared" si="783"/>
        <v>0</v>
      </c>
      <c r="WDU39" s="927">
        <f t="shared" si="783"/>
        <v>0</v>
      </c>
      <c r="WDV39" s="927">
        <f t="shared" si="783"/>
        <v>0</v>
      </c>
      <c r="WDW39" s="927">
        <f t="shared" si="783"/>
        <v>0</v>
      </c>
      <c r="WDX39" s="927">
        <f t="shared" si="783"/>
        <v>0</v>
      </c>
      <c r="WDY39" s="927">
        <f t="shared" si="783"/>
        <v>0</v>
      </c>
      <c r="WDZ39" s="927">
        <f t="shared" si="783"/>
        <v>0</v>
      </c>
      <c r="WEA39" s="927">
        <f t="shared" si="783"/>
        <v>0</v>
      </c>
      <c r="WEB39" s="927">
        <f t="shared" si="783"/>
        <v>0</v>
      </c>
      <c r="WEC39" s="927">
        <f t="shared" si="783"/>
        <v>0</v>
      </c>
      <c r="WED39" s="927">
        <f t="shared" si="783"/>
        <v>0</v>
      </c>
      <c r="WEE39" s="927">
        <f t="shared" si="783"/>
        <v>0</v>
      </c>
      <c r="WEF39" s="927">
        <f t="shared" si="783"/>
        <v>0</v>
      </c>
      <c r="WEG39" s="927">
        <f t="shared" si="783"/>
        <v>0</v>
      </c>
      <c r="WEH39" s="927">
        <f t="shared" ref="WEH39:WGS39" si="784">+WEG39</f>
        <v>0</v>
      </c>
      <c r="WEI39" s="927">
        <f t="shared" si="784"/>
        <v>0</v>
      </c>
      <c r="WEJ39" s="927">
        <f t="shared" si="784"/>
        <v>0</v>
      </c>
      <c r="WEK39" s="927">
        <f t="shared" si="784"/>
        <v>0</v>
      </c>
      <c r="WEL39" s="927">
        <f t="shared" si="784"/>
        <v>0</v>
      </c>
      <c r="WEM39" s="927">
        <f t="shared" si="784"/>
        <v>0</v>
      </c>
      <c r="WEN39" s="927">
        <f t="shared" si="784"/>
        <v>0</v>
      </c>
      <c r="WEO39" s="927">
        <f t="shared" si="784"/>
        <v>0</v>
      </c>
      <c r="WEP39" s="927">
        <f t="shared" si="784"/>
        <v>0</v>
      </c>
      <c r="WEQ39" s="927">
        <f t="shared" si="784"/>
        <v>0</v>
      </c>
      <c r="WER39" s="927">
        <f t="shared" si="784"/>
        <v>0</v>
      </c>
      <c r="WES39" s="927">
        <f t="shared" si="784"/>
        <v>0</v>
      </c>
      <c r="WET39" s="927">
        <f t="shared" si="784"/>
        <v>0</v>
      </c>
      <c r="WEU39" s="927">
        <f t="shared" si="784"/>
        <v>0</v>
      </c>
      <c r="WEV39" s="927">
        <f t="shared" si="784"/>
        <v>0</v>
      </c>
      <c r="WEW39" s="927">
        <f t="shared" si="784"/>
        <v>0</v>
      </c>
      <c r="WEX39" s="927">
        <f t="shared" si="784"/>
        <v>0</v>
      </c>
      <c r="WEY39" s="927">
        <f t="shared" si="784"/>
        <v>0</v>
      </c>
      <c r="WEZ39" s="927">
        <f t="shared" si="784"/>
        <v>0</v>
      </c>
      <c r="WFA39" s="927">
        <f t="shared" si="784"/>
        <v>0</v>
      </c>
      <c r="WFB39" s="927">
        <f t="shared" si="784"/>
        <v>0</v>
      </c>
      <c r="WFC39" s="927">
        <f t="shared" si="784"/>
        <v>0</v>
      </c>
      <c r="WFD39" s="927">
        <f t="shared" si="784"/>
        <v>0</v>
      </c>
      <c r="WFE39" s="927">
        <f t="shared" si="784"/>
        <v>0</v>
      </c>
      <c r="WFF39" s="927">
        <f t="shared" si="784"/>
        <v>0</v>
      </c>
      <c r="WFG39" s="927">
        <f t="shared" si="784"/>
        <v>0</v>
      </c>
      <c r="WFH39" s="927">
        <f t="shared" si="784"/>
        <v>0</v>
      </c>
      <c r="WFI39" s="927">
        <f t="shared" si="784"/>
        <v>0</v>
      </c>
      <c r="WFJ39" s="927">
        <f t="shared" si="784"/>
        <v>0</v>
      </c>
      <c r="WFK39" s="927">
        <f t="shared" si="784"/>
        <v>0</v>
      </c>
      <c r="WFL39" s="927">
        <f t="shared" si="784"/>
        <v>0</v>
      </c>
      <c r="WFM39" s="927">
        <f t="shared" si="784"/>
        <v>0</v>
      </c>
      <c r="WFN39" s="927">
        <f t="shared" si="784"/>
        <v>0</v>
      </c>
      <c r="WFO39" s="927">
        <f t="shared" si="784"/>
        <v>0</v>
      </c>
      <c r="WFP39" s="927">
        <f t="shared" si="784"/>
        <v>0</v>
      </c>
      <c r="WFQ39" s="927">
        <f t="shared" si="784"/>
        <v>0</v>
      </c>
      <c r="WFR39" s="927">
        <f t="shared" si="784"/>
        <v>0</v>
      </c>
      <c r="WFS39" s="927">
        <f t="shared" si="784"/>
        <v>0</v>
      </c>
      <c r="WFT39" s="927">
        <f t="shared" si="784"/>
        <v>0</v>
      </c>
      <c r="WFU39" s="927">
        <f t="shared" si="784"/>
        <v>0</v>
      </c>
      <c r="WFV39" s="927">
        <f t="shared" si="784"/>
        <v>0</v>
      </c>
      <c r="WFW39" s="927">
        <f t="shared" si="784"/>
        <v>0</v>
      </c>
      <c r="WFX39" s="927">
        <f t="shared" si="784"/>
        <v>0</v>
      </c>
      <c r="WFY39" s="927">
        <f t="shared" si="784"/>
        <v>0</v>
      </c>
      <c r="WFZ39" s="927">
        <f t="shared" si="784"/>
        <v>0</v>
      </c>
      <c r="WGA39" s="927">
        <f t="shared" si="784"/>
        <v>0</v>
      </c>
      <c r="WGB39" s="927">
        <f t="shared" si="784"/>
        <v>0</v>
      </c>
      <c r="WGC39" s="927">
        <f t="shared" si="784"/>
        <v>0</v>
      </c>
      <c r="WGD39" s="927">
        <f t="shared" si="784"/>
        <v>0</v>
      </c>
      <c r="WGE39" s="927">
        <f t="shared" si="784"/>
        <v>0</v>
      </c>
      <c r="WGF39" s="927">
        <f t="shared" si="784"/>
        <v>0</v>
      </c>
      <c r="WGG39" s="927">
        <f t="shared" si="784"/>
        <v>0</v>
      </c>
      <c r="WGH39" s="927">
        <f t="shared" si="784"/>
        <v>0</v>
      </c>
      <c r="WGI39" s="927">
        <f t="shared" si="784"/>
        <v>0</v>
      </c>
      <c r="WGJ39" s="927">
        <f t="shared" si="784"/>
        <v>0</v>
      </c>
      <c r="WGK39" s="927">
        <f t="shared" si="784"/>
        <v>0</v>
      </c>
      <c r="WGL39" s="927">
        <f t="shared" si="784"/>
        <v>0</v>
      </c>
      <c r="WGM39" s="927">
        <f t="shared" si="784"/>
        <v>0</v>
      </c>
      <c r="WGN39" s="927">
        <f t="shared" si="784"/>
        <v>0</v>
      </c>
      <c r="WGO39" s="927">
        <f t="shared" si="784"/>
        <v>0</v>
      </c>
      <c r="WGP39" s="927">
        <f t="shared" si="784"/>
        <v>0</v>
      </c>
      <c r="WGQ39" s="927">
        <f t="shared" si="784"/>
        <v>0</v>
      </c>
      <c r="WGR39" s="927">
        <f t="shared" si="784"/>
        <v>0</v>
      </c>
      <c r="WGS39" s="927">
        <f t="shared" si="784"/>
        <v>0</v>
      </c>
      <c r="WGT39" s="927">
        <f t="shared" ref="WGT39:WJE39" si="785">+WGS39</f>
        <v>0</v>
      </c>
      <c r="WGU39" s="927">
        <f t="shared" si="785"/>
        <v>0</v>
      </c>
      <c r="WGV39" s="927">
        <f t="shared" si="785"/>
        <v>0</v>
      </c>
      <c r="WGW39" s="927">
        <f t="shared" si="785"/>
        <v>0</v>
      </c>
      <c r="WGX39" s="927">
        <f t="shared" si="785"/>
        <v>0</v>
      </c>
      <c r="WGY39" s="927">
        <f t="shared" si="785"/>
        <v>0</v>
      </c>
      <c r="WGZ39" s="927">
        <f t="shared" si="785"/>
        <v>0</v>
      </c>
      <c r="WHA39" s="927">
        <f t="shared" si="785"/>
        <v>0</v>
      </c>
      <c r="WHB39" s="927">
        <f t="shared" si="785"/>
        <v>0</v>
      </c>
      <c r="WHC39" s="927">
        <f t="shared" si="785"/>
        <v>0</v>
      </c>
      <c r="WHD39" s="927">
        <f t="shared" si="785"/>
        <v>0</v>
      </c>
      <c r="WHE39" s="927">
        <f t="shared" si="785"/>
        <v>0</v>
      </c>
      <c r="WHF39" s="927">
        <f t="shared" si="785"/>
        <v>0</v>
      </c>
      <c r="WHG39" s="927">
        <f t="shared" si="785"/>
        <v>0</v>
      </c>
      <c r="WHH39" s="927">
        <f t="shared" si="785"/>
        <v>0</v>
      </c>
      <c r="WHI39" s="927">
        <f t="shared" si="785"/>
        <v>0</v>
      </c>
      <c r="WHJ39" s="927">
        <f t="shared" si="785"/>
        <v>0</v>
      </c>
      <c r="WHK39" s="927">
        <f t="shared" si="785"/>
        <v>0</v>
      </c>
      <c r="WHL39" s="927">
        <f t="shared" si="785"/>
        <v>0</v>
      </c>
      <c r="WHM39" s="927">
        <f t="shared" si="785"/>
        <v>0</v>
      </c>
      <c r="WHN39" s="927">
        <f t="shared" si="785"/>
        <v>0</v>
      </c>
      <c r="WHO39" s="927">
        <f t="shared" si="785"/>
        <v>0</v>
      </c>
      <c r="WHP39" s="927">
        <f t="shared" si="785"/>
        <v>0</v>
      </c>
      <c r="WHQ39" s="927">
        <f t="shared" si="785"/>
        <v>0</v>
      </c>
      <c r="WHR39" s="927">
        <f t="shared" si="785"/>
        <v>0</v>
      </c>
      <c r="WHS39" s="927">
        <f t="shared" si="785"/>
        <v>0</v>
      </c>
      <c r="WHT39" s="927">
        <f t="shared" si="785"/>
        <v>0</v>
      </c>
      <c r="WHU39" s="927">
        <f t="shared" si="785"/>
        <v>0</v>
      </c>
      <c r="WHV39" s="927">
        <f t="shared" si="785"/>
        <v>0</v>
      </c>
      <c r="WHW39" s="927">
        <f t="shared" si="785"/>
        <v>0</v>
      </c>
      <c r="WHX39" s="927">
        <f t="shared" si="785"/>
        <v>0</v>
      </c>
      <c r="WHY39" s="927">
        <f t="shared" si="785"/>
        <v>0</v>
      </c>
      <c r="WHZ39" s="927">
        <f t="shared" si="785"/>
        <v>0</v>
      </c>
      <c r="WIA39" s="927">
        <f t="shared" si="785"/>
        <v>0</v>
      </c>
      <c r="WIB39" s="927">
        <f t="shared" si="785"/>
        <v>0</v>
      </c>
      <c r="WIC39" s="927">
        <f t="shared" si="785"/>
        <v>0</v>
      </c>
      <c r="WID39" s="927">
        <f t="shared" si="785"/>
        <v>0</v>
      </c>
      <c r="WIE39" s="927">
        <f t="shared" si="785"/>
        <v>0</v>
      </c>
      <c r="WIF39" s="927">
        <f t="shared" si="785"/>
        <v>0</v>
      </c>
      <c r="WIG39" s="927">
        <f t="shared" si="785"/>
        <v>0</v>
      </c>
      <c r="WIH39" s="927">
        <f t="shared" si="785"/>
        <v>0</v>
      </c>
      <c r="WII39" s="927">
        <f t="shared" si="785"/>
        <v>0</v>
      </c>
      <c r="WIJ39" s="927">
        <f t="shared" si="785"/>
        <v>0</v>
      </c>
      <c r="WIK39" s="927">
        <f t="shared" si="785"/>
        <v>0</v>
      </c>
      <c r="WIL39" s="927">
        <f t="shared" si="785"/>
        <v>0</v>
      </c>
      <c r="WIM39" s="927">
        <f t="shared" si="785"/>
        <v>0</v>
      </c>
      <c r="WIN39" s="927">
        <f t="shared" si="785"/>
        <v>0</v>
      </c>
      <c r="WIO39" s="927">
        <f t="shared" si="785"/>
        <v>0</v>
      </c>
      <c r="WIP39" s="927">
        <f t="shared" si="785"/>
        <v>0</v>
      </c>
      <c r="WIQ39" s="927">
        <f t="shared" si="785"/>
        <v>0</v>
      </c>
      <c r="WIR39" s="927">
        <f t="shared" si="785"/>
        <v>0</v>
      </c>
      <c r="WIS39" s="927">
        <f t="shared" si="785"/>
        <v>0</v>
      </c>
      <c r="WIT39" s="927">
        <f t="shared" si="785"/>
        <v>0</v>
      </c>
      <c r="WIU39" s="927">
        <f t="shared" si="785"/>
        <v>0</v>
      </c>
      <c r="WIV39" s="927">
        <f t="shared" si="785"/>
        <v>0</v>
      </c>
      <c r="WIW39" s="927">
        <f t="shared" si="785"/>
        <v>0</v>
      </c>
      <c r="WIX39" s="927">
        <f t="shared" si="785"/>
        <v>0</v>
      </c>
      <c r="WIY39" s="927">
        <f t="shared" si="785"/>
        <v>0</v>
      </c>
      <c r="WIZ39" s="927">
        <f t="shared" si="785"/>
        <v>0</v>
      </c>
      <c r="WJA39" s="927">
        <f t="shared" si="785"/>
        <v>0</v>
      </c>
      <c r="WJB39" s="927">
        <f t="shared" si="785"/>
        <v>0</v>
      </c>
      <c r="WJC39" s="927">
        <f t="shared" si="785"/>
        <v>0</v>
      </c>
      <c r="WJD39" s="927">
        <f t="shared" si="785"/>
        <v>0</v>
      </c>
      <c r="WJE39" s="927">
        <f t="shared" si="785"/>
        <v>0</v>
      </c>
      <c r="WJF39" s="927">
        <f t="shared" ref="WJF39:WLQ39" si="786">+WJE39</f>
        <v>0</v>
      </c>
      <c r="WJG39" s="927">
        <f t="shared" si="786"/>
        <v>0</v>
      </c>
      <c r="WJH39" s="927">
        <f t="shared" si="786"/>
        <v>0</v>
      </c>
      <c r="WJI39" s="927">
        <f t="shared" si="786"/>
        <v>0</v>
      </c>
      <c r="WJJ39" s="927">
        <f t="shared" si="786"/>
        <v>0</v>
      </c>
      <c r="WJK39" s="927">
        <f t="shared" si="786"/>
        <v>0</v>
      </c>
      <c r="WJL39" s="927">
        <f t="shared" si="786"/>
        <v>0</v>
      </c>
      <c r="WJM39" s="927">
        <f t="shared" si="786"/>
        <v>0</v>
      </c>
      <c r="WJN39" s="927">
        <f t="shared" si="786"/>
        <v>0</v>
      </c>
      <c r="WJO39" s="927">
        <f t="shared" si="786"/>
        <v>0</v>
      </c>
      <c r="WJP39" s="927">
        <f t="shared" si="786"/>
        <v>0</v>
      </c>
      <c r="WJQ39" s="927">
        <f t="shared" si="786"/>
        <v>0</v>
      </c>
      <c r="WJR39" s="927">
        <f t="shared" si="786"/>
        <v>0</v>
      </c>
      <c r="WJS39" s="927">
        <f t="shared" si="786"/>
        <v>0</v>
      </c>
      <c r="WJT39" s="927">
        <f t="shared" si="786"/>
        <v>0</v>
      </c>
      <c r="WJU39" s="927">
        <f t="shared" si="786"/>
        <v>0</v>
      </c>
      <c r="WJV39" s="927">
        <f t="shared" si="786"/>
        <v>0</v>
      </c>
      <c r="WJW39" s="927">
        <f t="shared" si="786"/>
        <v>0</v>
      </c>
      <c r="WJX39" s="927">
        <f t="shared" si="786"/>
        <v>0</v>
      </c>
      <c r="WJY39" s="927">
        <f t="shared" si="786"/>
        <v>0</v>
      </c>
      <c r="WJZ39" s="927">
        <f t="shared" si="786"/>
        <v>0</v>
      </c>
      <c r="WKA39" s="927">
        <f t="shared" si="786"/>
        <v>0</v>
      </c>
      <c r="WKB39" s="927">
        <f t="shared" si="786"/>
        <v>0</v>
      </c>
      <c r="WKC39" s="927">
        <f t="shared" si="786"/>
        <v>0</v>
      </c>
      <c r="WKD39" s="927">
        <f t="shared" si="786"/>
        <v>0</v>
      </c>
      <c r="WKE39" s="927">
        <f t="shared" si="786"/>
        <v>0</v>
      </c>
      <c r="WKF39" s="927">
        <f t="shared" si="786"/>
        <v>0</v>
      </c>
      <c r="WKG39" s="927">
        <f t="shared" si="786"/>
        <v>0</v>
      </c>
      <c r="WKH39" s="927">
        <f t="shared" si="786"/>
        <v>0</v>
      </c>
      <c r="WKI39" s="927">
        <f t="shared" si="786"/>
        <v>0</v>
      </c>
      <c r="WKJ39" s="927">
        <f t="shared" si="786"/>
        <v>0</v>
      </c>
      <c r="WKK39" s="927">
        <f t="shared" si="786"/>
        <v>0</v>
      </c>
      <c r="WKL39" s="927">
        <f t="shared" si="786"/>
        <v>0</v>
      </c>
      <c r="WKM39" s="927">
        <f t="shared" si="786"/>
        <v>0</v>
      </c>
      <c r="WKN39" s="927">
        <f t="shared" si="786"/>
        <v>0</v>
      </c>
      <c r="WKO39" s="927">
        <f t="shared" si="786"/>
        <v>0</v>
      </c>
      <c r="WKP39" s="927">
        <f t="shared" si="786"/>
        <v>0</v>
      </c>
      <c r="WKQ39" s="927">
        <f t="shared" si="786"/>
        <v>0</v>
      </c>
      <c r="WKR39" s="927">
        <f t="shared" si="786"/>
        <v>0</v>
      </c>
      <c r="WKS39" s="927">
        <f t="shared" si="786"/>
        <v>0</v>
      </c>
      <c r="WKT39" s="927">
        <f t="shared" si="786"/>
        <v>0</v>
      </c>
      <c r="WKU39" s="927">
        <f t="shared" si="786"/>
        <v>0</v>
      </c>
      <c r="WKV39" s="927">
        <f t="shared" si="786"/>
        <v>0</v>
      </c>
      <c r="WKW39" s="927">
        <f t="shared" si="786"/>
        <v>0</v>
      </c>
      <c r="WKX39" s="927">
        <f t="shared" si="786"/>
        <v>0</v>
      </c>
      <c r="WKY39" s="927">
        <f t="shared" si="786"/>
        <v>0</v>
      </c>
      <c r="WKZ39" s="927">
        <f t="shared" si="786"/>
        <v>0</v>
      </c>
      <c r="WLA39" s="927">
        <f t="shared" si="786"/>
        <v>0</v>
      </c>
      <c r="WLB39" s="927">
        <f t="shared" si="786"/>
        <v>0</v>
      </c>
      <c r="WLC39" s="927">
        <f t="shared" si="786"/>
        <v>0</v>
      </c>
      <c r="WLD39" s="927">
        <f t="shared" si="786"/>
        <v>0</v>
      </c>
      <c r="WLE39" s="927">
        <f t="shared" si="786"/>
        <v>0</v>
      </c>
      <c r="WLF39" s="927">
        <f t="shared" si="786"/>
        <v>0</v>
      </c>
      <c r="WLG39" s="927">
        <f t="shared" si="786"/>
        <v>0</v>
      </c>
      <c r="WLH39" s="927">
        <f t="shared" si="786"/>
        <v>0</v>
      </c>
      <c r="WLI39" s="927">
        <f t="shared" si="786"/>
        <v>0</v>
      </c>
      <c r="WLJ39" s="927">
        <f t="shared" si="786"/>
        <v>0</v>
      </c>
      <c r="WLK39" s="927">
        <f t="shared" si="786"/>
        <v>0</v>
      </c>
      <c r="WLL39" s="927">
        <f t="shared" si="786"/>
        <v>0</v>
      </c>
      <c r="WLM39" s="927">
        <f t="shared" si="786"/>
        <v>0</v>
      </c>
      <c r="WLN39" s="927">
        <f t="shared" si="786"/>
        <v>0</v>
      </c>
      <c r="WLO39" s="927">
        <f t="shared" si="786"/>
        <v>0</v>
      </c>
      <c r="WLP39" s="927">
        <f t="shared" si="786"/>
        <v>0</v>
      </c>
      <c r="WLQ39" s="927">
        <f t="shared" si="786"/>
        <v>0</v>
      </c>
      <c r="WLR39" s="927">
        <f t="shared" ref="WLR39:WOC39" si="787">+WLQ39</f>
        <v>0</v>
      </c>
      <c r="WLS39" s="927">
        <f t="shared" si="787"/>
        <v>0</v>
      </c>
      <c r="WLT39" s="927">
        <f t="shared" si="787"/>
        <v>0</v>
      </c>
      <c r="WLU39" s="927">
        <f t="shared" si="787"/>
        <v>0</v>
      </c>
      <c r="WLV39" s="927">
        <f t="shared" si="787"/>
        <v>0</v>
      </c>
      <c r="WLW39" s="927">
        <f t="shared" si="787"/>
        <v>0</v>
      </c>
      <c r="WLX39" s="927">
        <f t="shared" si="787"/>
        <v>0</v>
      </c>
      <c r="WLY39" s="927">
        <f t="shared" si="787"/>
        <v>0</v>
      </c>
      <c r="WLZ39" s="927">
        <f t="shared" si="787"/>
        <v>0</v>
      </c>
      <c r="WMA39" s="927">
        <f t="shared" si="787"/>
        <v>0</v>
      </c>
      <c r="WMB39" s="927">
        <f t="shared" si="787"/>
        <v>0</v>
      </c>
      <c r="WMC39" s="927">
        <f t="shared" si="787"/>
        <v>0</v>
      </c>
      <c r="WMD39" s="927">
        <f t="shared" si="787"/>
        <v>0</v>
      </c>
      <c r="WME39" s="927">
        <f t="shared" si="787"/>
        <v>0</v>
      </c>
      <c r="WMF39" s="927">
        <f t="shared" si="787"/>
        <v>0</v>
      </c>
      <c r="WMG39" s="927">
        <f t="shared" si="787"/>
        <v>0</v>
      </c>
      <c r="WMH39" s="927">
        <f t="shared" si="787"/>
        <v>0</v>
      </c>
      <c r="WMI39" s="927">
        <f t="shared" si="787"/>
        <v>0</v>
      </c>
      <c r="WMJ39" s="927">
        <f t="shared" si="787"/>
        <v>0</v>
      </c>
      <c r="WMK39" s="927">
        <f t="shared" si="787"/>
        <v>0</v>
      </c>
      <c r="WML39" s="927">
        <f t="shared" si="787"/>
        <v>0</v>
      </c>
      <c r="WMM39" s="927">
        <f t="shared" si="787"/>
        <v>0</v>
      </c>
      <c r="WMN39" s="927">
        <f t="shared" si="787"/>
        <v>0</v>
      </c>
      <c r="WMO39" s="927">
        <f t="shared" si="787"/>
        <v>0</v>
      </c>
      <c r="WMP39" s="927">
        <f t="shared" si="787"/>
        <v>0</v>
      </c>
      <c r="WMQ39" s="927">
        <f t="shared" si="787"/>
        <v>0</v>
      </c>
      <c r="WMR39" s="927">
        <f t="shared" si="787"/>
        <v>0</v>
      </c>
      <c r="WMS39" s="927">
        <f t="shared" si="787"/>
        <v>0</v>
      </c>
      <c r="WMT39" s="927">
        <f t="shared" si="787"/>
        <v>0</v>
      </c>
      <c r="WMU39" s="927">
        <f t="shared" si="787"/>
        <v>0</v>
      </c>
      <c r="WMV39" s="927">
        <f t="shared" si="787"/>
        <v>0</v>
      </c>
      <c r="WMW39" s="927">
        <f t="shared" si="787"/>
        <v>0</v>
      </c>
      <c r="WMX39" s="927">
        <f t="shared" si="787"/>
        <v>0</v>
      </c>
      <c r="WMY39" s="927">
        <f t="shared" si="787"/>
        <v>0</v>
      </c>
      <c r="WMZ39" s="927">
        <f t="shared" si="787"/>
        <v>0</v>
      </c>
      <c r="WNA39" s="927">
        <f t="shared" si="787"/>
        <v>0</v>
      </c>
      <c r="WNB39" s="927">
        <f t="shared" si="787"/>
        <v>0</v>
      </c>
      <c r="WNC39" s="927">
        <f t="shared" si="787"/>
        <v>0</v>
      </c>
      <c r="WND39" s="927">
        <f t="shared" si="787"/>
        <v>0</v>
      </c>
      <c r="WNE39" s="927">
        <f t="shared" si="787"/>
        <v>0</v>
      </c>
      <c r="WNF39" s="927">
        <f t="shared" si="787"/>
        <v>0</v>
      </c>
      <c r="WNG39" s="927">
        <f t="shared" si="787"/>
        <v>0</v>
      </c>
      <c r="WNH39" s="927">
        <f t="shared" si="787"/>
        <v>0</v>
      </c>
      <c r="WNI39" s="927">
        <f t="shared" si="787"/>
        <v>0</v>
      </c>
      <c r="WNJ39" s="927">
        <f t="shared" si="787"/>
        <v>0</v>
      </c>
      <c r="WNK39" s="927">
        <f t="shared" si="787"/>
        <v>0</v>
      </c>
      <c r="WNL39" s="927">
        <f t="shared" si="787"/>
        <v>0</v>
      </c>
      <c r="WNM39" s="927">
        <f t="shared" si="787"/>
        <v>0</v>
      </c>
      <c r="WNN39" s="927">
        <f t="shared" si="787"/>
        <v>0</v>
      </c>
      <c r="WNO39" s="927">
        <f t="shared" si="787"/>
        <v>0</v>
      </c>
      <c r="WNP39" s="927">
        <f t="shared" si="787"/>
        <v>0</v>
      </c>
      <c r="WNQ39" s="927">
        <f t="shared" si="787"/>
        <v>0</v>
      </c>
      <c r="WNR39" s="927">
        <f t="shared" si="787"/>
        <v>0</v>
      </c>
      <c r="WNS39" s="927">
        <f t="shared" si="787"/>
        <v>0</v>
      </c>
      <c r="WNT39" s="927">
        <f t="shared" si="787"/>
        <v>0</v>
      </c>
      <c r="WNU39" s="927">
        <f t="shared" si="787"/>
        <v>0</v>
      </c>
      <c r="WNV39" s="927">
        <f t="shared" si="787"/>
        <v>0</v>
      </c>
      <c r="WNW39" s="927">
        <f t="shared" si="787"/>
        <v>0</v>
      </c>
      <c r="WNX39" s="927">
        <f t="shared" si="787"/>
        <v>0</v>
      </c>
      <c r="WNY39" s="927">
        <f t="shared" si="787"/>
        <v>0</v>
      </c>
      <c r="WNZ39" s="927">
        <f t="shared" si="787"/>
        <v>0</v>
      </c>
      <c r="WOA39" s="927">
        <f t="shared" si="787"/>
        <v>0</v>
      </c>
      <c r="WOB39" s="927">
        <f t="shared" si="787"/>
        <v>0</v>
      </c>
      <c r="WOC39" s="927">
        <f t="shared" si="787"/>
        <v>0</v>
      </c>
      <c r="WOD39" s="927">
        <f t="shared" ref="WOD39:WQO39" si="788">+WOC39</f>
        <v>0</v>
      </c>
      <c r="WOE39" s="927">
        <f t="shared" si="788"/>
        <v>0</v>
      </c>
      <c r="WOF39" s="927">
        <f t="shared" si="788"/>
        <v>0</v>
      </c>
      <c r="WOG39" s="927">
        <f t="shared" si="788"/>
        <v>0</v>
      </c>
      <c r="WOH39" s="927">
        <f t="shared" si="788"/>
        <v>0</v>
      </c>
      <c r="WOI39" s="927">
        <f t="shared" si="788"/>
        <v>0</v>
      </c>
      <c r="WOJ39" s="927">
        <f t="shared" si="788"/>
        <v>0</v>
      </c>
      <c r="WOK39" s="927">
        <f t="shared" si="788"/>
        <v>0</v>
      </c>
      <c r="WOL39" s="927">
        <f t="shared" si="788"/>
        <v>0</v>
      </c>
      <c r="WOM39" s="927">
        <f t="shared" si="788"/>
        <v>0</v>
      </c>
      <c r="WON39" s="927">
        <f t="shared" si="788"/>
        <v>0</v>
      </c>
      <c r="WOO39" s="927">
        <f t="shared" si="788"/>
        <v>0</v>
      </c>
      <c r="WOP39" s="927">
        <f t="shared" si="788"/>
        <v>0</v>
      </c>
      <c r="WOQ39" s="927">
        <f t="shared" si="788"/>
        <v>0</v>
      </c>
      <c r="WOR39" s="927">
        <f t="shared" si="788"/>
        <v>0</v>
      </c>
      <c r="WOS39" s="927">
        <f t="shared" si="788"/>
        <v>0</v>
      </c>
      <c r="WOT39" s="927">
        <f t="shared" si="788"/>
        <v>0</v>
      </c>
      <c r="WOU39" s="927">
        <f t="shared" si="788"/>
        <v>0</v>
      </c>
      <c r="WOV39" s="927">
        <f t="shared" si="788"/>
        <v>0</v>
      </c>
      <c r="WOW39" s="927">
        <f t="shared" si="788"/>
        <v>0</v>
      </c>
      <c r="WOX39" s="927">
        <f t="shared" si="788"/>
        <v>0</v>
      </c>
      <c r="WOY39" s="927">
        <f t="shared" si="788"/>
        <v>0</v>
      </c>
      <c r="WOZ39" s="927">
        <f t="shared" si="788"/>
        <v>0</v>
      </c>
      <c r="WPA39" s="927">
        <f t="shared" si="788"/>
        <v>0</v>
      </c>
      <c r="WPB39" s="927">
        <f t="shared" si="788"/>
        <v>0</v>
      </c>
      <c r="WPC39" s="927">
        <f t="shared" si="788"/>
        <v>0</v>
      </c>
      <c r="WPD39" s="927">
        <f t="shared" si="788"/>
        <v>0</v>
      </c>
      <c r="WPE39" s="927">
        <f t="shared" si="788"/>
        <v>0</v>
      </c>
      <c r="WPF39" s="927">
        <f t="shared" si="788"/>
        <v>0</v>
      </c>
      <c r="WPG39" s="927">
        <f t="shared" si="788"/>
        <v>0</v>
      </c>
      <c r="WPH39" s="927">
        <f t="shared" si="788"/>
        <v>0</v>
      </c>
      <c r="WPI39" s="927">
        <f t="shared" si="788"/>
        <v>0</v>
      </c>
      <c r="WPJ39" s="927">
        <f t="shared" si="788"/>
        <v>0</v>
      </c>
      <c r="WPK39" s="927">
        <f t="shared" si="788"/>
        <v>0</v>
      </c>
      <c r="WPL39" s="927">
        <f t="shared" si="788"/>
        <v>0</v>
      </c>
      <c r="WPM39" s="927">
        <f t="shared" si="788"/>
        <v>0</v>
      </c>
      <c r="WPN39" s="927">
        <f t="shared" si="788"/>
        <v>0</v>
      </c>
      <c r="WPO39" s="927">
        <f t="shared" si="788"/>
        <v>0</v>
      </c>
      <c r="WPP39" s="927">
        <f t="shared" si="788"/>
        <v>0</v>
      </c>
      <c r="WPQ39" s="927">
        <f t="shared" si="788"/>
        <v>0</v>
      </c>
      <c r="WPR39" s="927">
        <f t="shared" si="788"/>
        <v>0</v>
      </c>
      <c r="WPS39" s="927">
        <f t="shared" si="788"/>
        <v>0</v>
      </c>
      <c r="WPT39" s="927">
        <f t="shared" si="788"/>
        <v>0</v>
      </c>
      <c r="WPU39" s="927">
        <f t="shared" si="788"/>
        <v>0</v>
      </c>
      <c r="WPV39" s="927">
        <f t="shared" si="788"/>
        <v>0</v>
      </c>
      <c r="WPW39" s="927">
        <f t="shared" si="788"/>
        <v>0</v>
      </c>
      <c r="WPX39" s="927">
        <f t="shared" si="788"/>
        <v>0</v>
      </c>
      <c r="WPY39" s="927">
        <f t="shared" si="788"/>
        <v>0</v>
      </c>
      <c r="WPZ39" s="927">
        <f t="shared" si="788"/>
        <v>0</v>
      </c>
      <c r="WQA39" s="927">
        <f t="shared" si="788"/>
        <v>0</v>
      </c>
      <c r="WQB39" s="927">
        <f t="shared" si="788"/>
        <v>0</v>
      </c>
      <c r="WQC39" s="927">
        <f t="shared" si="788"/>
        <v>0</v>
      </c>
      <c r="WQD39" s="927">
        <f t="shared" si="788"/>
        <v>0</v>
      </c>
      <c r="WQE39" s="927">
        <f t="shared" si="788"/>
        <v>0</v>
      </c>
      <c r="WQF39" s="927">
        <f t="shared" si="788"/>
        <v>0</v>
      </c>
      <c r="WQG39" s="927">
        <f t="shared" si="788"/>
        <v>0</v>
      </c>
      <c r="WQH39" s="927">
        <f t="shared" si="788"/>
        <v>0</v>
      </c>
      <c r="WQI39" s="927">
        <f t="shared" si="788"/>
        <v>0</v>
      </c>
      <c r="WQJ39" s="927">
        <f t="shared" si="788"/>
        <v>0</v>
      </c>
      <c r="WQK39" s="927">
        <f t="shared" si="788"/>
        <v>0</v>
      </c>
      <c r="WQL39" s="927">
        <f t="shared" si="788"/>
        <v>0</v>
      </c>
      <c r="WQM39" s="927">
        <f t="shared" si="788"/>
        <v>0</v>
      </c>
      <c r="WQN39" s="927">
        <f t="shared" si="788"/>
        <v>0</v>
      </c>
      <c r="WQO39" s="927">
        <f t="shared" si="788"/>
        <v>0</v>
      </c>
      <c r="WQP39" s="927">
        <f t="shared" ref="WQP39:WTA39" si="789">+WQO39</f>
        <v>0</v>
      </c>
      <c r="WQQ39" s="927">
        <f t="shared" si="789"/>
        <v>0</v>
      </c>
      <c r="WQR39" s="927">
        <f t="shared" si="789"/>
        <v>0</v>
      </c>
      <c r="WQS39" s="927">
        <f t="shared" si="789"/>
        <v>0</v>
      </c>
      <c r="WQT39" s="927">
        <f t="shared" si="789"/>
        <v>0</v>
      </c>
      <c r="WQU39" s="927">
        <f t="shared" si="789"/>
        <v>0</v>
      </c>
      <c r="WQV39" s="927">
        <f t="shared" si="789"/>
        <v>0</v>
      </c>
      <c r="WQW39" s="927">
        <f t="shared" si="789"/>
        <v>0</v>
      </c>
      <c r="WQX39" s="927">
        <f t="shared" si="789"/>
        <v>0</v>
      </c>
      <c r="WQY39" s="927">
        <f t="shared" si="789"/>
        <v>0</v>
      </c>
      <c r="WQZ39" s="927">
        <f t="shared" si="789"/>
        <v>0</v>
      </c>
      <c r="WRA39" s="927">
        <f t="shared" si="789"/>
        <v>0</v>
      </c>
      <c r="WRB39" s="927">
        <f t="shared" si="789"/>
        <v>0</v>
      </c>
      <c r="WRC39" s="927">
        <f t="shared" si="789"/>
        <v>0</v>
      </c>
      <c r="WRD39" s="927">
        <f t="shared" si="789"/>
        <v>0</v>
      </c>
      <c r="WRE39" s="927">
        <f t="shared" si="789"/>
        <v>0</v>
      </c>
      <c r="WRF39" s="927">
        <f t="shared" si="789"/>
        <v>0</v>
      </c>
      <c r="WRG39" s="927">
        <f t="shared" si="789"/>
        <v>0</v>
      </c>
      <c r="WRH39" s="927">
        <f t="shared" si="789"/>
        <v>0</v>
      </c>
      <c r="WRI39" s="927">
        <f t="shared" si="789"/>
        <v>0</v>
      </c>
      <c r="WRJ39" s="927">
        <f t="shared" si="789"/>
        <v>0</v>
      </c>
      <c r="WRK39" s="927">
        <f t="shared" si="789"/>
        <v>0</v>
      </c>
      <c r="WRL39" s="927">
        <f t="shared" si="789"/>
        <v>0</v>
      </c>
      <c r="WRM39" s="927">
        <f t="shared" si="789"/>
        <v>0</v>
      </c>
      <c r="WRN39" s="927">
        <f t="shared" si="789"/>
        <v>0</v>
      </c>
      <c r="WRO39" s="927">
        <f t="shared" si="789"/>
        <v>0</v>
      </c>
      <c r="WRP39" s="927">
        <f t="shared" si="789"/>
        <v>0</v>
      </c>
      <c r="WRQ39" s="927">
        <f t="shared" si="789"/>
        <v>0</v>
      </c>
      <c r="WRR39" s="927">
        <f t="shared" si="789"/>
        <v>0</v>
      </c>
      <c r="WRS39" s="927">
        <f t="shared" si="789"/>
        <v>0</v>
      </c>
      <c r="WRT39" s="927">
        <f t="shared" si="789"/>
        <v>0</v>
      </c>
      <c r="WRU39" s="927">
        <f t="shared" si="789"/>
        <v>0</v>
      </c>
      <c r="WRV39" s="927">
        <f t="shared" si="789"/>
        <v>0</v>
      </c>
      <c r="WRW39" s="927">
        <f t="shared" si="789"/>
        <v>0</v>
      </c>
      <c r="WRX39" s="927">
        <f t="shared" si="789"/>
        <v>0</v>
      </c>
      <c r="WRY39" s="927">
        <f t="shared" si="789"/>
        <v>0</v>
      </c>
      <c r="WRZ39" s="927">
        <f t="shared" si="789"/>
        <v>0</v>
      </c>
      <c r="WSA39" s="927">
        <f t="shared" si="789"/>
        <v>0</v>
      </c>
      <c r="WSB39" s="927">
        <f t="shared" si="789"/>
        <v>0</v>
      </c>
      <c r="WSC39" s="927">
        <f t="shared" si="789"/>
        <v>0</v>
      </c>
      <c r="WSD39" s="927">
        <f t="shared" si="789"/>
        <v>0</v>
      </c>
      <c r="WSE39" s="927">
        <f t="shared" si="789"/>
        <v>0</v>
      </c>
      <c r="WSF39" s="927">
        <f t="shared" si="789"/>
        <v>0</v>
      </c>
      <c r="WSG39" s="927">
        <f t="shared" si="789"/>
        <v>0</v>
      </c>
      <c r="WSH39" s="927">
        <f t="shared" si="789"/>
        <v>0</v>
      </c>
      <c r="WSI39" s="927">
        <f t="shared" si="789"/>
        <v>0</v>
      </c>
      <c r="WSJ39" s="927">
        <f t="shared" si="789"/>
        <v>0</v>
      </c>
      <c r="WSK39" s="927">
        <f t="shared" si="789"/>
        <v>0</v>
      </c>
      <c r="WSL39" s="927">
        <f t="shared" si="789"/>
        <v>0</v>
      </c>
      <c r="WSM39" s="927">
        <f t="shared" si="789"/>
        <v>0</v>
      </c>
      <c r="WSN39" s="927">
        <f t="shared" si="789"/>
        <v>0</v>
      </c>
      <c r="WSO39" s="927">
        <f t="shared" si="789"/>
        <v>0</v>
      </c>
      <c r="WSP39" s="927">
        <f t="shared" si="789"/>
        <v>0</v>
      </c>
      <c r="WSQ39" s="927">
        <f t="shared" si="789"/>
        <v>0</v>
      </c>
      <c r="WSR39" s="927">
        <f t="shared" si="789"/>
        <v>0</v>
      </c>
      <c r="WSS39" s="927">
        <f t="shared" si="789"/>
        <v>0</v>
      </c>
      <c r="WST39" s="927">
        <f t="shared" si="789"/>
        <v>0</v>
      </c>
      <c r="WSU39" s="927">
        <f t="shared" si="789"/>
        <v>0</v>
      </c>
      <c r="WSV39" s="927">
        <f t="shared" si="789"/>
        <v>0</v>
      </c>
      <c r="WSW39" s="927">
        <f t="shared" si="789"/>
        <v>0</v>
      </c>
      <c r="WSX39" s="927">
        <f t="shared" si="789"/>
        <v>0</v>
      </c>
      <c r="WSY39" s="927">
        <f t="shared" si="789"/>
        <v>0</v>
      </c>
      <c r="WSZ39" s="927">
        <f t="shared" si="789"/>
        <v>0</v>
      </c>
      <c r="WTA39" s="927">
        <f t="shared" si="789"/>
        <v>0</v>
      </c>
      <c r="WTB39" s="927">
        <f t="shared" ref="WTB39:WVM39" si="790">+WTA39</f>
        <v>0</v>
      </c>
      <c r="WTC39" s="927">
        <f t="shared" si="790"/>
        <v>0</v>
      </c>
      <c r="WTD39" s="927">
        <f t="shared" si="790"/>
        <v>0</v>
      </c>
      <c r="WTE39" s="927">
        <f t="shared" si="790"/>
        <v>0</v>
      </c>
      <c r="WTF39" s="927">
        <f t="shared" si="790"/>
        <v>0</v>
      </c>
      <c r="WTG39" s="927">
        <f t="shared" si="790"/>
        <v>0</v>
      </c>
      <c r="WTH39" s="927">
        <f t="shared" si="790"/>
        <v>0</v>
      </c>
      <c r="WTI39" s="927">
        <f t="shared" si="790"/>
        <v>0</v>
      </c>
      <c r="WTJ39" s="927">
        <f t="shared" si="790"/>
        <v>0</v>
      </c>
      <c r="WTK39" s="927">
        <f t="shared" si="790"/>
        <v>0</v>
      </c>
      <c r="WTL39" s="927">
        <f t="shared" si="790"/>
        <v>0</v>
      </c>
      <c r="WTM39" s="927">
        <f t="shared" si="790"/>
        <v>0</v>
      </c>
      <c r="WTN39" s="927">
        <f t="shared" si="790"/>
        <v>0</v>
      </c>
      <c r="WTO39" s="927">
        <f t="shared" si="790"/>
        <v>0</v>
      </c>
      <c r="WTP39" s="927">
        <f t="shared" si="790"/>
        <v>0</v>
      </c>
      <c r="WTQ39" s="927">
        <f t="shared" si="790"/>
        <v>0</v>
      </c>
      <c r="WTR39" s="927">
        <f t="shared" si="790"/>
        <v>0</v>
      </c>
      <c r="WTS39" s="927">
        <f t="shared" si="790"/>
        <v>0</v>
      </c>
      <c r="WTT39" s="927">
        <f t="shared" si="790"/>
        <v>0</v>
      </c>
      <c r="WTU39" s="927">
        <f t="shared" si="790"/>
        <v>0</v>
      </c>
      <c r="WTV39" s="927">
        <f t="shared" si="790"/>
        <v>0</v>
      </c>
      <c r="WTW39" s="927">
        <f t="shared" si="790"/>
        <v>0</v>
      </c>
      <c r="WTX39" s="927">
        <f t="shared" si="790"/>
        <v>0</v>
      </c>
      <c r="WTY39" s="927">
        <f t="shared" si="790"/>
        <v>0</v>
      </c>
      <c r="WTZ39" s="927">
        <f t="shared" si="790"/>
        <v>0</v>
      </c>
      <c r="WUA39" s="927">
        <f t="shared" si="790"/>
        <v>0</v>
      </c>
      <c r="WUB39" s="927">
        <f t="shared" si="790"/>
        <v>0</v>
      </c>
      <c r="WUC39" s="927">
        <f t="shared" si="790"/>
        <v>0</v>
      </c>
      <c r="WUD39" s="927">
        <f t="shared" si="790"/>
        <v>0</v>
      </c>
      <c r="WUE39" s="927">
        <f t="shared" si="790"/>
        <v>0</v>
      </c>
      <c r="WUF39" s="927">
        <f t="shared" si="790"/>
        <v>0</v>
      </c>
      <c r="WUG39" s="927">
        <f t="shared" si="790"/>
        <v>0</v>
      </c>
      <c r="WUH39" s="927">
        <f t="shared" si="790"/>
        <v>0</v>
      </c>
      <c r="WUI39" s="927">
        <f t="shared" si="790"/>
        <v>0</v>
      </c>
      <c r="WUJ39" s="927">
        <f t="shared" si="790"/>
        <v>0</v>
      </c>
      <c r="WUK39" s="927">
        <f t="shared" si="790"/>
        <v>0</v>
      </c>
      <c r="WUL39" s="927">
        <f t="shared" si="790"/>
        <v>0</v>
      </c>
      <c r="WUM39" s="927">
        <f t="shared" si="790"/>
        <v>0</v>
      </c>
      <c r="WUN39" s="927">
        <f t="shared" si="790"/>
        <v>0</v>
      </c>
      <c r="WUO39" s="927">
        <f t="shared" si="790"/>
        <v>0</v>
      </c>
      <c r="WUP39" s="927">
        <f t="shared" si="790"/>
        <v>0</v>
      </c>
      <c r="WUQ39" s="927">
        <f t="shared" si="790"/>
        <v>0</v>
      </c>
      <c r="WUR39" s="927">
        <f t="shared" si="790"/>
        <v>0</v>
      </c>
      <c r="WUS39" s="927">
        <f t="shared" si="790"/>
        <v>0</v>
      </c>
      <c r="WUT39" s="927">
        <f t="shared" si="790"/>
        <v>0</v>
      </c>
      <c r="WUU39" s="927">
        <f t="shared" si="790"/>
        <v>0</v>
      </c>
      <c r="WUV39" s="927">
        <f t="shared" si="790"/>
        <v>0</v>
      </c>
      <c r="WUW39" s="927">
        <f t="shared" si="790"/>
        <v>0</v>
      </c>
      <c r="WUX39" s="927">
        <f t="shared" si="790"/>
        <v>0</v>
      </c>
      <c r="WUY39" s="927">
        <f t="shared" si="790"/>
        <v>0</v>
      </c>
      <c r="WUZ39" s="927">
        <f t="shared" si="790"/>
        <v>0</v>
      </c>
      <c r="WVA39" s="927">
        <f t="shared" si="790"/>
        <v>0</v>
      </c>
      <c r="WVB39" s="927">
        <f t="shared" si="790"/>
        <v>0</v>
      </c>
      <c r="WVC39" s="927">
        <f t="shared" si="790"/>
        <v>0</v>
      </c>
      <c r="WVD39" s="927">
        <f t="shared" si="790"/>
        <v>0</v>
      </c>
      <c r="WVE39" s="927">
        <f t="shared" si="790"/>
        <v>0</v>
      </c>
      <c r="WVF39" s="927">
        <f t="shared" si="790"/>
        <v>0</v>
      </c>
      <c r="WVG39" s="927">
        <f t="shared" si="790"/>
        <v>0</v>
      </c>
      <c r="WVH39" s="927">
        <f t="shared" si="790"/>
        <v>0</v>
      </c>
      <c r="WVI39" s="927">
        <f t="shared" si="790"/>
        <v>0</v>
      </c>
      <c r="WVJ39" s="927">
        <f t="shared" si="790"/>
        <v>0</v>
      </c>
      <c r="WVK39" s="927">
        <f t="shared" si="790"/>
        <v>0</v>
      </c>
      <c r="WVL39" s="927">
        <f t="shared" si="790"/>
        <v>0</v>
      </c>
      <c r="WVM39" s="927">
        <f t="shared" si="790"/>
        <v>0</v>
      </c>
      <c r="WVN39" s="927">
        <f t="shared" ref="WVN39:WXY39" si="791">+WVM39</f>
        <v>0</v>
      </c>
      <c r="WVO39" s="927">
        <f t="shared" si="791"/>
        <v>0</v>
      </c>
      <c r="WVP39" s="927">
        <f t="shared" si="791"/>
        <v>0</v>
      </c>
      <c r="WVQ39" s="927">
        <f t="shared" si="791"/>
        <v>0</v>
      </c>
      <c r="WVR39" s="927">
        <f t="shared" si="791"/>
        <v>0</v>
      </c>
      <c r="WVS39" s="927">
        <f t="shared" si="791"/>
        <v>0</v>
      </c>
      <c r="WVT39" s="927">
        <f t="shared" si="791"/>
        <v>0</v>
      </c>
      <c r="WVU39" s="927">
        <f t="shared" si="791"/>
        <v>0</v>
      </c>
      <c r="WVV39" s="927">
        <f t="shared" si="791"/>
        <v>0</v>
      </c>
      <c r="WVW39" s="927">
        <f t="shared" si="791"/>
        <v>0</v>
      </c>
      <c r="WVX39" s="927">
        <f t="shared" si="791"/>
        <v>0</v>
      </c>
      <c r="WVY39" s="927">
        <f t="shared" si="791"/>
        <v>0</v>
      </c>
      <c r="WVZ39" s="927">
        <f t="shared" si="791"/>
        <v>0</v>
      </c>
      <c r="WWA39" s="927">
        <f t="shared" si="791"/>
        <v>0</v>
      </c>
      <c r="WWB39" s="927">
        <f t="shared" si="791"/>
        <v>0</v>
      </c>
      <c r="WWC39" s="927">
        <f t="shared" si="791"/>
        <v>0</v>
      </c>
      <c r="WWD39" s="927">
        <f t="shared" si="791"/>
        <v>0</v>
      </c>
      <c r="WWE39" s="927">
        <f t="shared" si="791"/>
        <v>0</v>
      </c>
      <c r="WWF39" s="927">
        <f t="shared" si="791"/>
        <v>0</v>
      </c>
      <c r="WWG39" s="927">
        <f t="shared" si="791"/>
        <v>0</v>
      </c>
      <c r="WWH39" s="927">
        <f t="shared" si="791"/>
        <v>0</v>
      </c>
      <c r="WWI39" s="927">
        <f t="shared" si="791"/>
        <v>0</v>
      </c>
      <c r="WWJ39" s="927">
        <f t="shared" si="791"/>
        <v>0</v>
      </c>
      <c r="WWK39" s="927">
        <f t="shared" si="791"/>
        <v>0</v>
      </c>
      <c r="WWL39" s="927">
        <f t="shared" si="791"/>
        <v>0</v>
      </c>
      <c r="WWM39" s="927">
        <f t="shared" si="791"/>
        <v>0</v>
      </c>
      <c r="WWN39" s="927">
        <f t="shared" si="791"/>
        <v>0</v>
      </c>
      <c r="WWO39" s="927">
        <f t="shared" si="791"/>
        <v>0</v>
      </c>
      <c r="WWP39" s="927">
        <f t="shared" si="791"/>
        <v>0</v>
      </c>
      <c r="WWQ39" s="927">
        <f t="shared" si="791"/>
        <v>0</v>
      </c>
      <c r="WWR39" s="927">
        <f t="shared" si="791"/>
        <v>0</v>
      </c>
      <c r="WWS39" s="927">
        <f t="shared" si="791"/>
        <v>0</v>
      </c>
      <c r="WWT39" s="927">
        <f t="shared" si="791"/>
        <v>0</v>
      </c>
      <c r="WWU39" s="927">
        <f t="shared" si="791"/>
        <v>0</v>
      </c>
      <c r="WWV39" s="927">
        <f t="shared" si="791"/>
        <v>0</v>
      </c>
      <c r="WWW39" s="927">
        <f t="shared" si="791"/>
        <v>0</v>
      </c>
      <c r="WWX39" s="927">
        <f t="shared" si="791"/>
        <v>0</v>
      </c>
      <c r="WWY39" s="927">
        <f t="shared" si="791"/>
        <v>0</v>
      </c>
      <c r="WWZ39" s="927">
        <f t="shared" si="791"/>
        <v>0</v>
      </c>
      <c r="WXA39" s="927">
        <f t="shared" si="791"/>
        <v>0</v>
      </c>
      <c r="WXB39" s="927">
        <f t="shared" si="791"/>
        <v>0</v>
      </c>
      <c r="WXC39" s="927">
        <f t="shared" si="791"/>
        <v>0</v>
      </c>
      <c r="WXD39" s="927">
        <f t="shared" si="791"/>
        <v>0</v>
      </c>
      <c r="WXE39" s="927">
        <f t="shared" si="791"/>
        <v>0</v>
      </c>
      <c r="WXF39" s="927">
        <f t="shared" si="791"/>
        <v>0</v>
      </c>
      <c r="WXG39" s="927">
        <f t="shared" si="791"/>
        <v>0</v>
      </c>
      <c r="WXH39" s="927">
        <f t="shared" si="791"/>
        <v>0</v>
      </c>
      <c r="WXI39" s="927">
        <f t="shared" si="791"/>
        <v>0</v>
      </c>
      <c r="WXJ39" s="927">
        <f t="shared" si="791"/>
        <v>0</v>
      </c>
      <c r="WXK39" s="927">
        <f t="shared" si="791"/>
        <v>0</v>
      </c>
      <c r="WXL39" s="927">
        <f t="shared" si="791"/>
        <v>0</v>
      </c>
      <c r="WXM39" s="927">
        <f t="shared" si="791"/>
        <v>0</v>
      </c>
      <c r="WXN39" s="927">
        <f t="shared" si="791"/>
        <v>0</v>
      </c>
      <c r="WXO39" s="927">
        <f t="shared" si="791"/>
        <v>0</v>
      </c>
      <c r="WXP39" s="927">
        <f t="shared" si="791"/>
        <v>0</v>
      </c>
      <c r="WXQ39" s="927">
        <f t="shared" si="791"/>
        <v>0</v>
      </c>
      <c r="WXR39" s="927">
        <f t="shared" si="791"/>
        <v>0</v>
      </c>
      <c r="WXS39" s="927">
        <f t="shared" si="791"/>
        <v>0</v>
      </c>
      <c r="WXT39" s="927">
        <f t="shared" si="791"/>
        <v>0</v>
      </c>
      <c r="WXU39" s="927">
        <f t="shared" si="791"/>
        <v>0</v>
      </c>
      <c r="WXV39" s="927">
        <f t="shared" si="791"/>
        <v>0</v>
      </c>
      <c r="WXW39" s="927">
        <f t="shared" si="791"/>
        <v>0</v>
      </c>
      <c r="WXX39" s="927">
        <f t="shared" si="791"/>
        <v>0</v>
      </c>
      <c r="WXY39" s="927">
        <f t="shared" si="791"/>
        <v>0</v>
      </c>
      <c r="WXZ39" s="927">
        <f t="shared" ref="WXZ39:XAK39" si="792">+WXY39</f>
        <v>0</v>
      </c>
      <c r="WYA39" s="927">
        <f t="shared" si="792"/>
        <v>0</v>
      </c>
      <c r="WYB39" s="927">
        <f t="shared" si="792"/>
        <v>0</v>
      </c>
      <c r="WYC39" s="927">
        <f t="shared" si="792"/>
        <v>0</v>
      </c>
      <c r="WYD39" s="927">
        <f t="shared" si="792"/>
        <v>0</v>
      </c>
      <c r="WYE39" s="927">
        <f t="shared" si="792"/>
        <v>0</v>
      </c>
      <c r="WYF39" s="927">
        <f t="shared" si="792"/>
        <v>0</v>
      </c>
      <c r="WYG39" s="927">
        <f t="shared" si="792"/>
        <v>0</v>
      </c>
      <c r="WYH39" s="927">
        <f t="shared" si="792"/>
        <v>0</v>
      </c>
      <c r="WYI39" s="927">
        <f t="shared" si="792"/>
        <v>0</v>
      </c>
      <c r="WYJ39" s="927">
        <f t="shared" si="792"/>
        <v>0</v>
      </c>
      <c r="WYK39" s="927">
        <f t="shared" si="792"/>
        <v>0</v>
      </c>
      <c r="WYL39" s="927">
        <f t="shared" si="792"/>
        <v>0</v>
      </c>
      <c r="WYM39" s="927">
        <f t="shared" si="792"/>
        <v>0</v>
      </c>
      <c r="WYN39" s="927">
        <f t="shared" si="792"/>
        <v>0</v>
      </c>
      <c r="WYO39" s="927">
        <f t="shared" si="792"/>
        <v>0</v>
      </c>
      <c r="WYP39" s="927">
        <f t="shared" si="792"/>
        <v>0</v>
      </c>
      <c r="WYQ39" s="927">
        <f t="shared" si="792"/>
        <v>0</v>
      </c>
      <c r="WYR39" s="927">
        <f t="shared" si="792"/>
        <v>0</v>
      </c>
      <c r="WYS39" s="927">
        <f t="shared" si="792"/>
        <v>0</v>
      </c>
      <c r="WYT39" s="927">
        <f t="shared" si="792"/>
        <v>0</v>
      </c>
      <c r="WYU39" s="927">
        <f t="shared" si="792"/>
        <v>0</v>
      </c>
      <c r="WYV39" s="927">
        <f t="shared" si="792"/>
        <v>0</v>
      </c>
      <c r="WYW39" s="927">
        <f t="shared" si="792"/>
        <v>0</v>
      </c>
      <c r="WYX39" s="927">
        <f t="shared" si="792"/>
        <v>0</v>
      </c>
      <c r="WYY39" s="927">
        <f t="shared" si="792"/>
        <v>0</v>
      </c>
      <c r="WYZ39" s="927">
        <f t="shared" si="792"/>
        <v>0</v>
      </c>
      <c r="WZA39" s="927">
        <f t="shared" si="792"/>
        <v>0</v>
      </c>
      <c r="WZB39" s="927">
        <f t="shared" si="792"/>
        <v>0</v>
      </c>
      <c r="WZC39" s="927">
        <f t="shared" si="792"/>
        <v>0</v>
      </c>
      <c r="WZD39" s="927">
        <f t="shared" si="792"/>
        <v>0</v>
      </c>
      <c r="WZE39" s="927">
        <f t="shared" si="792"/>
        <v>0</v>
      </c>
      <c r="WZF39" s="927">
        <f t="shared" si="792"/>
        <v>0</v>
      </c>
      <c r="WZG39" s="927">
        <f t="shared" si="792"/>
        <v>0</v>
      </c>
      <c r="WZH39" s="927">
        <f t="shared" si="792"/>
        <v>0</v>
      </c>
      <c r="WZI39" s="927">
        <f t="shared" si="792"/>
        <v>0</v>
      </c>
      <c r="WZJ39" s="927">
        <f t="shared" si="792"/>
        <v>0</v>
      </c>
      <c r="WZK39" s="927">
        <f t="shared" si="792"/>
        <v>0</v>
      </c>
      <c r="WZL39" s="927">
        <f t="shared" si="792"/>
        <v>0</v>
      </c>
      <c r="WZM39" s="927">
        <f t="shared" si="792"/>
        <v>0</v>
      </c>
      <c r="WZN39" s="927">
        <f t="shared" si="792"/>
        <v>0</v>
      </c>
      <c r="WZO39" s="927">
        <f t="shared" si="792"/>
        <v>0</v>
      </c>
      <c r="WZP39" s="927">
        <f t="shared" si="792"/>
        <v>0</v>
      </c>
      <c r="WZQ39" s="927">
        <f t="shared" si="792"/>
        <v>0</v>
      </c>
      <c r="WZR39" s="927">
        <f t="shared" si="792"/>
        <v>0</v>
      </c>
      <c r="WZS39" s="927">
        <f t="shared" si="792"/>
        <v>0</v>
      </c>
      <c r="WZT39" s="927">
        <f t="shared" si="792"/>
        <v>0</v>
      </c>
      <c r="WZU39" s="927">
        <f t="shared" si="792"/>
        <v>0</v>
      </c>
      <c r="WZV39" s="927">
        <f t="shared" si="792"/>
        <v>0</v>
      </c>
      <c r="WZW39" s="927">
        <f t="shared" si="792"/>
        <v>0</v>
      </c>
      <c r="WZX39" s="927">
        <f t="shared" si="792"/>
        <v>0</v>
      </c>
      <c r="WZY39" s="927">
        <f t="shared" si="792"/>
        <v>0</v>
      </c>
      <c r="WZZ39" s="927">
        <f t="shared" si="792"/>
        <v>0</v>
      </c>
      <c r="XAA39" s="927">
        <f t="shared" si="792"/>
        <v>0</v>
      </c>
      <c r="XAB39" s="927">
        <f t="shared" si="792"/>
        <v>0</v>
      </c>
      <c r="XAC39" s="927">
        <f t="shared" si="792"/>
        <v>0</v>
      </c>
      <c r="XAD39" s="927">
        <f t="shared" si="792"/>
        <v>0</v>
      </c>
      <c r="XAE39" s="927">
        <f t="shared" si="792"/>
        <v>0</v>
      </c>
      <c r="XAF39" s="927">
        <f t="shared" si="792"/>
        <v>0</v>
      </c>
      <c r="XAG39" s="927">
        <f t="shared" si="792"/>
        <v>0</v>
      </c>
      <c r="XAH39" s="927">
        <f t="shared" si="792"/>
        <v>0</v>
      </c>
      <c r="XAI39" s="927">
        <f t="shared" si="792"/>
        <v>0</v>
      </c>
      <c r="XAJ39" s="927">
        <f t="shared" si="792"/>
        <v>0</v>
      </c>
      <c r="XAK39" s="927">
        <f t="shared" si="792"/>
        <v>0</v>
      </c>
      <c r="XAL39" s="927">
        <f t="shared" ref="XAL39:XCW39" si="793">+XAK39</f>
        <v>0</v>
      </c>
      <c r="XAM39" s="927">
        <f t="shared" si="793"/>
        <v>0</v>
      </c>
      <c r="XAN39" s="927">
        <f t="shared" si="793"/>
        <v>0</v>
      </c>
      <c r="XAO39" s="927">
        <f t="shared" si="793"/>
        <v>0</v>
      </c>
      <c r="XAP39" s="927">
        <f t="shared" si="793"/>
        <v>0</v>
      </c>
      <c r="XAQ39" s="927">
        <f t="shared" si="793"/>
        <v>0</v>
      </c>
      <c r="XAR39" s="927">
        <f t="shared" si="793"/>
        <v>0</v>
      </c>
      <c r="XAS39" s="927">
        <f t="shared" si="793"/>
        <v>0</v>
      </c>
      <c r="XAT39" s="927">
        <f t="shared" si="793"/>
        <v>0</v>
      </c>
      <c r="XAU39" s="927">
        <f t="shared" si="793"/>
        <v>0</v>
      </c>
      <c r="XAV39" s="927">
        <f t="shared" si="793"/>
        <v>0</v>
      </c>
      <c r="XAW39" s="927">
        <f t="shared" si="793"/>
        <v>0</v>
      </c>
      <c r="XAX39" s="927">
        <f t="shared" si="793"/>
        <v>0</v>
      </c>
      <c r="XAY39" s="927">
        <f t="shared" si="793"/>
        <v>0</v>
      </c>
      <c r="XAZ39" s="927">
        <f t="shared" si="793"/>
        <v>0</v>
      </c>
      <c r="XBA39" s="927">
        <f t="shared" si="793"/>
        <v>0</v>
      </c>
      <c r="XBB39" s="927">
        <f t="shared" si="793"/>
        <v>0</v>
      </c>
      <c r="XBC39" s="927">
        <f t="shared" si="793"/>
        <v>0</v>
      </c>
      <c r="XBD39" s="927">
        <f t="shared" si="793"/>
        <v>0</v>
      </c>
      <c r="XBE39" s="927">
        <f t="shared" si="793"/>
        <v>0</v>
      </c>
      <c r="XBF39" s="927">
        <f t="shared" si="793"/>
        <v>0</v>
      </c>
      <c r="XBG39" s="927">
        <f t="shared" si="793"/>
        <v>0</v>
      </c>
      <c r="XBH39" s="927">
        <f t="shared" si="793"/>
        <v>0</v>
      </c>
      <c r="XBI39" s="927">
        <f t="shared" si="793"/>
        <v>0</v>
      </c>
      <c r="XBJ39" s="927">
        <f t="shared" si="793"/>
        <v>0</v>
      </c>
      <c r="XBK39" s="927">
        <f t="shared" si="793"/>
        <v>0</v>
      </c>
      <c r="XBL39" s="927">
        <f t="shared" si="793"/>
        <v>0</v>
      </c>
      <c r="XBM39" s="927">
        <f t="shared" si="793"/>
        <v>0</v>
      </c>
      <c r="XBN39" s="927">
        <f t="shared" si="793"/>
        <v>0</v>
      </c>
      <c r="XBO39" s="927">
        <f t="shared" si="793"/>
        <v>0</v>
      </c>
      <c r="XBP39" s="927">
        <f t="shared" si="793"/>
        <v>0</v>
      </c>
      <c r="XBQ39" s="927">
        <f t="shared" si="793"/>
        <v>0</v>
      </c>
      <c r="XBR39" s="927">
        <f t="shared" si="793"/>
        <v>0</v>
      </c>
      <c r="XBS39" s="927">
        <f t="shared" si="793"/>
        <v>0</v>
      </c>
      <c r="XBT39" s="927">
        <f t="shared" si="793"/>
        <v>0</v>
      </c>
      <c r="XBU39" s="927">
        <f t="shared" si="793"/>
        <v>0</v>
      </c>
      <c r="XBV39" s="927">
        <f t="shared" si="793"/>
        <v>0</v>
      </c>
      <c r="XBW39" s="927">
        <f t="shared" si="793"/>
        <v>0</v>
      </c>
      <c r="XBX39" s="927">
        <f t="shared" si="793"/>
        <v>0</v>
      </c>
      <c r="XBY39" s="927">
        <f t="shared" si="793"/>
        <v>0</v>
      </c>
      <c r="XBZ39" s="927">
        <f t="shared" si="793"/>
        <v>0</v>
      </c>
      <c r="XCA39" s="927">
        <f t="shared" si="793"/>
        <v>0</v>
      </c>
      <c r="XCB39" s="927">
        <f t="shared" si="793"/>
        <v>0</v>
      </c>
      <c r="XCC39" s="927">
        <f t="shared" si="793"/>
        <v>0</v>
      </c>
      <c r="XCD39" s="927">
        <f t="shared" si="793"/>
        <v>0</v>
      </c>
      <c r="XCE39" s="927">
        <f t="shared" si="793"/>
        <v>0</v>
      </c>
      <c r="XCF39" s="927">
        <f t="shared" si="793"/>
        <v>0</v>
      </c>
      <c r="XCG39" s="927">
        <f t="shared" si="793"/>
        <v>0</v>
      </c>
      <c r="XCH39" s="927">
        <f t="shared" si="793"/>
        <v>0</v>
      </c>
      <c r="XCI39" s="927">
        <f t="shared" si="793"/>
        <v>0</v>
      </c>
      <c r="XCJ39" s="927">
        <f t="shared" si="793"/>
        <v>0</v>
      </c>
      <c r="XCK39" s="927">
        <f t="shared" si="793"/>
        <v>0</v>
      </c>
      <c r="XCL39" s="927">
        <f t="shared" si="793"/>
        <v>0</v>
      </c>
      <c r="XCM39" s="927">
        <f t="shared" si="793"/>
        <v>0</v>
      </c>
      <c r="XCN39" s="927">
        <f t="shared" si="793"/>
        <v>0</v>
      </c>
      <c r="XCO39" s="927">
        <f t="shared" si="793"/>
        <v>0</v>
      </c>
      <c r="XCP39" s="927">
        <f t="shared" si="793"/>
        <v>0</v>
      </c>
      <c r="XCQ39" s="927">
        <f t="shared" si="793"/>
        <v>0</v>
      </c>
      <c r="XCR39" s="927">
        <f t="shared" si="793"/>
        <v>0</v>
      </c>
      <c r="XCS39" s="927">
        <f t="shared" si="793"/>
        <v>0</v>
      </c>
      <c r="XCT39" s="927">
        <f t="shared" si="793"/>
        <v>0</v>
      </c>
      <c r="XCU39" s="927">
        <f t="shared" si="793"/>
        <v>0</v>
      </c>
      <c r="XCV39" s="927">
        <f t="shared" si="793"/>
        <v>0</v>
      </c>
      <c r="XCW39" s="927">
        <f t="shared" si="793"/>
        <v>0</v>
      </c>
      <c r="XCX39" s="927">
        <f t="shared" ref="XCX39:XFD39" si="794">+XCW39</f>
        <v>0</v>
      </c>
      <c r="XCY39" s="927">
        <f t="shared" si="794"/>
        <v>0</v>
      </c>
      <c r="XCZ39" s="927">
        <f t="shared" si="794"/>
        <v>0</v>
      </c>
      <c r="XDA39" s="927">
        <f t="shared" si="794"/>
        <v>0</v>
      </c>
      <c r="XDB39" s="927">
        <f t="shared" si="794"/>
        <v>0</v>
      </c>
      <c r="XDC39" s="927">
        <f t="shared" si="794"/>
        <v>0</v>
      </c>
      <c r="XDD39" s="927">
        <f t="shared" si="794"/>
        <v>0</v>
      </c>
      <c r="XDE39" s="927">
        <f t="shared" si="794"/>
        <v>0</v>
      </c>
      <c r="XDF39" s="927">
        <f t="shared" si="794"/>
        <v>0</v>
      </c>
      <c r="XDG39" s="927">
        <f t="shared" si="794"/>
        <v>0</v>
      </c>
      <c r="XDH39" s="927">
        <f t="shared" si="794"/>
        <v>0</v>
      </c>
      <c r="XDI39" s="927">
        <f t="shared" si="794"/>
        <v>0</v>
      </c>
      <c r="XDJ39" s="927">
        <f t="shared" si="794"/>
        <v>0</v>
      </c>
      <c r="XDK39" s="927">
        <f t="shared" si="794"/>
        <v>0</v>
      </c>
      <c r="XDL39" s="927">
        <f t="shared" si="794"/>
        <v>0</v>
      </c>
      <c r="XDM39" s="927">
        <f t="shared" si="794"/>
        <v>0</v>
      </c>
      <c r="XDN39" s="927">
        <f t="shared" si="794"/>
        <v>0</v>
      </c>
      <c r="XDO39" s="927">
        <f t="shared" si="794"/>
        <v>0</v>
      </c>
      <c r="XDP39" s="927">
        <f t="shared" si="794"/>
        <v>0</v>
      </c>
      <c r="XDQ39" s="927">
        <f t="shared" si="794"/>
        <v>0</v>
      </c>
      <c r="XDR39" s="927">
        <f t="shared" si="794"/>
        <v>0</v>
      </c>
      <c r="XDS39" s="927">
        <f t="shared" si="794"/>
        <v>0</v>
      </c>
      <c r="XDT39" s="927">
        <f t="shared" si="794"/>
        <v>0</v>
      </c>
      <c r="XDU39" s="927">
        <f t="shared" si="794"/>
        <v>0</v>
      </c>
      <c r="XDV39" s="927">
        <f t="shared" si="794"/>
        <v>0</v>
      </c>
      <c r="XDW39" s="927">
        <f t="shared" si="794"/>
        <v>0</v>
      </c>
      <c r="XDX39" s="927">
        <f t="shared" si="794"/>
        <v>0</v>
      </c>
      <c r="XDY39" s="927">
        <f t="shared" si="794"/>
        <v>0</v>
      </c>
      <c r="XDZ39" s="927">
        <f t="shared" si="794"/>
        <v>0</v>
      </c>
      <c r="XEA39" s="927">
        <f t="shared" si="794"/>
        <v>0</v>
      </c>
      <c r="XEB39" s="927">
        <f t="shared" si="794"/>
        <v>0</v>
      </c>
      <c r="XEC39" s="927">
        <f t="shared" si="794"/>
        <v>0</v>
      </c>
      <c r="XED39" s="927">
        <f t="shared" si="794"/>
        <v>0</v>
      </c>
      <c r="XEE39" s="927">
        <f t="shared" si="794"/>
        <v>0</v>
      </c>
      <c r="XEF39" s="927">
        <f t="shared" si="794"/>
        <v>0</v>
      </c>
      <c r="XEG39" s="927">
        <f t="shared" si="794"/>
        <v>0</v>
      </c>
      <c r="XEH39" s="927">
        <f t="shared" si="794"/>
        <v>0</v>
      </c>
      <c r="XEI39" s="927">
        <f t="shared" si="794"/>
        <v>0</v>
      </c>
      <c r="XEJ39" s="927">
        <f t="shared" si="794"/>
        <v>0</v>
      </c>
      <c r="XEK39" s="927">
        <f t="shared" si="794"/>
        <v>0</v>
      </c>
      <c r="XEL39" s="927">
        <f t="shared" si="794"/>
        <v>0</v>
      </c>
      <c r="XEM39" s="927">
        <f t="shared" si="794"/>
        <v>0</v>
      </c>
      <c r="XEN39" s="927">
        <f t="shared" si="794"/>
        <v>0</v>
      </c>
      <c r="XEO39" s="927">
        <f t="shared" si="794"/>
        <v>0</v>
      </c>
      <c r="XEP39" s="927">
        <f t="shared" si="794"/>
        <v>0</v>
      </c>
      <c r="XEQ39" s="927">
        <f t="shared" si="794"/>
        <v>0</v>
      </c>
      <c r="XER39" s="927">
        <f t="shared" si="794"/>
        <v>0</v>
      </c>
      <c r="XES39" s="927">
        <f t="shared" si="794"/>
        <v>0</v>
      </c>
      <c r="XET39" s="927">
        <f t="shared" si="794"/>
        <v>0</v>
      </c>
      <c r="XEU39" s="927">
        <f t="shared" si="794"/>
        <v>0</v>
      </c>
      <c r="XEV39" s="927">
        <f t="shared" si="794"/>
        <v>0</v>
      </c>
      <c r="XEW39" s="927">
        <f t="shared" si="794"/>
        <v>0</v>
      </c>
      <c r="XEX39" s="927">
        <f t="shared" si="794"/>
        <v>0</v>
      </c>
      <c r="XEY39" s="927">
        <f t="shared" si="794"/>
        <v>0</v>
      </c>
      <c r="XEZ39" s="927">
        <f t="shared" si="794"/>
        <v>0</v>
      </c>
      <c r="XFA39" s="927">
        <f t="shared" si="794"/>
        <v>0</v>
      </c>
      <c r="XFB39" s="927">
        <f t="shared" si="794"/>
        <v>0</v>
      </c>
      <c r="XFC39" s="927">
        <f t="shared" si="794"/>
        <v>0</v>
      </c>
      <c r="XFD39" s="927">
        <f t="shared" si="794"/>
        <v>0</v>
      </c>
    </row>
    <row r="40" spans="1:16384" s="924" customFormat="1" ht="14">
      <c r="A40" s="938">
        <f>Application!C624</f>
        <v>0</v>
      </c>
      <c r="C40" s="935"/>
      <c r="D40" s="927">
        <f>Application!AB624</f>
        <v>0</v>
      </c>
      <c r="E40" s="927">
        <f>+D40</f>
        <v>0</v>
      </c>
      <c r="F40" s="927">
        <f t="shared" ref="F40:BQ40" si="795">+E40</f>
        <v>0</v>
      </c>
      <c r="G40" s="927">
        <f t="shared" si="795"/>
        <v>0</v>
      </c>
      <c r="H40" s="927">
        <f t="shared" si="795"/>
        <v>0</v>
      </c>
      <c r="I40" s="927">
        <f t="shared" si="795"/>
        <v>0</v>
      </c>
      <c r="J40" s="927">
        <f t="shared" si="795"/>
        <v>0</v>
      </c>
      <c r="K40" s="927">
        <f t="shared" si="795"/>
        <v>0</v>
      </c>
      <c r="L40" s="927">
        <f t="shared" si="795"/>
        <v>0</v>
      </c>
      <c r="M40" s="927">
        <f t="shared" si="795"/>
        <v>0</v>
      </c>
      <c r="N40" s="927">
        <f t="shared" si="795"/>
        <v>0</v>
      </c>
      <c r="O40" s="927">
        <f t="shared" si="795"/>
        <v>0</v>
      </c>
      <c r="P40" s="927">
        <f t="shared" si="795"/>
        <v>0</v>
      </c>
      <c r="Q40" s="927">
        <f t="shared" si="795"/>
        <v>0</v>
      </c>
      <c r="R40" s="927">
        <f t="shared" si="795"/>
        <v>0</v>
      </c>
      <c r="S40" s="927">
        <f t="shared" si="795"/>
        <v>0</v>
      </c>
      <c r="T40" s="927">
        <f t="shared" si="795"/>
        <v>0</v>
      </c>
      <c r="U40" s="927">
        <f t="shared" si="795"/>
        <v>0</v>
      </c>
      <c r="V40" s="927">
        <f t="shared" si="795"/>
        <v>0</v>
      </c>
      <c r="W40" s="927">
        <f t="shared" si="795"/>
        <v>0</v>
      </c>
      <c r="X40" s="927">
        <f t="shared" si="795"/>
        <v>0</v>
      </c>
      <c r="Y40" s="927">
        <f t="shared" si="795"/>
        <v>0</v>
      </c>
      <c r="Z40" s="927">
        <f t="shared" si="795"/>
        <v>0</v>
      </c>
      <c r="AA40" s="927">
        <f t="shared" si="795"/>
        <v>0</v>
      </c>
      <c r="AB40" s="927">
        <f t="shared" si="795"/>
        <v>0</v>
      </c>
      <c r="AC40" s="927">
        <f t="shared" si="795"/>
        <v>0</v>
      </c>
      <c r="AD40" s="927">
        <f t="shared" si="795"/>
        <v>0</v>
      </c>
      <c r="AE40" s="927">
        <f t="shared" si="795"/>
        <v>0</v>
      </c>
      <c r="AF40" s="927">
        <f t="shared" si="795"/>
        <v>0</v>
      </c>
      <c r="AG40" s="927">
        <f t="shared" si="795"/>
        <v>0</v>
      </c>
      <c r="AH40" s="927">
        <f t="shared" si="795"/>
        <v>0</v>
      </c>
      <c r="AI40" s="927">
        <f t="shared" si="795"/>
        <v>0</v>
      </c>
      <c r="AJ40" s="927">
        <f t="shared" si="795"/>
        <v>0</v>
      </c>
      <c r="AK40" s="927">
        <f t="shared" si="795"/>
        <v>0</v>
      </c>
      <c r="AL40" s="927">
        <f t="shared" si="795"/>
        <v>0</v>
      </c>
      <c r="AM40" s="927">
        <f t="shared" si="795"/>
        <v>0</v>
      </c>
      <c r="AN40" s="927">
        <f t="shared" si="795"/>
        <v>0</v>
      </c>
      <c r="AO40" s="927">
        <f t="shared" si="795"/>
        <v>0</v>
      </c>
      <c r="AP40" s="927">
        <f t="shared" si="795"/>
        <v>0</v>
      </c>
      <c r="AQ40" s="927">
        <f t="shared" si="795"/>
        <v>0</v>
      </c>
      <c r="AR40" s="927">
        <f t="shared" si="795"/>
        <v>0</v>
      </c>
      <c r="AS40" s="927">
        <f t="shared" si="795"/>
        <v>0</v>
      </c>
      <c r="AT40" s="927">
        <f t="shared" si="795"/>
        <v>0</v>
      </c>
      <c r="AU40" s="927">
        <f t="shared" si="795"/>
        <v>0</v>
      </c>
      <c r="AV40" s="927">
        <f t="shared" si="795"/>
        <v>0</v>
      </c>
      <c r="AW40" s="927">
        <f t="shared" si="795"/>
        <v>0</v>
      </c>
      <c r="AX40" s="927">
        <f t="shared" si="795"/>
        <v>0</v>
      </c>
      <c r="AY40" s="927">
        <f t="shared" si="795"/>
        <v>0</v>
      </c>
      <c r="AZ40" s="927">
        <f t="shared" si="795"/>
        <v>0</v>
      </c>
      <c r="BA40" s="927">
        <f t="shared" si="795"/>
        <v>0</v>
      </c>
      <c r="BB40" s="927">
        <f t="shared" si="795"/>
        <v>0</v>
      </c>
      <c r="BC40" s="927">
        <f t="shared" si="795"/>
        <v>0</v>
      </c>
      <c r="BD40" s="927">
        <f t="shared" si="795"/>
        <v>0</v>
      </c>
      <c r="BE40" s="927">
        <f t="shared" si="795"/>
        <v>0</v>
      </c>
      <c r="BF40" s="927">
        <f t="shared" si="795"/>
        <v>0</v>
      </c>
      <c r="BG40" s="927">
        <f t="shared" si="795"/>
        <v>0</v>
      </c>
      <c r="BH40" s="927">
        <f t="shared" si="795"/>
        <v>0</v>
      </c>
      <c r="BI40" s="927">
        <f t="shared" si="795"/>
        <v>0</v>
      </c>
      <c r="BJ40" s="927">
        <f t="shared" si="795"/>
        <v>0</v>
      </c>
      <c r="BK40" s="927">
        <f t="shared" si="795"/>
        <v>0</v>
      </c>
      <c r="BL40" s="927">
        <f t="shared" si="795"/>
        <v>0</v>
      </c>
      <c r="BM40" s="927">
        <f t="shared" si="795"/>
        <v>0</v>
      </c>
      <c r="BN40" s="927">
        <f t="shared" si="795"/>
        <v>0</v>
      </c>
      <c r="BO40" s="927">
        <f t="shared" si="795"/>
        <v>0</v>
      </c>
      <c r="BP40" s="927">
        <f t="shared" si="795"/>
        <v>0</v>
      </c>
      <c r="BQ40" s="927">
        <f t="shared" si="795"/>
        <v>0</v>
      </c>
      <c r="BR40" s="927">
        <f t="shared" ref="BR40:EC40" si="796">+BQ40</f>
        <v>0</v>
      </c>
      <c r="BS40" s="927">
        <f t="shared" si="796"/>
        <v>0</v>
      </c>
      <c r="BT40" s="927">
        <f t="shared" si="796"/>
        <v>0</v>
      </c>
      <c r="BU40" s="927">
        <f t="shared" si="796"/>
        <v>0</v>
      </c>
      <c r="BV40" s="927">
        <f t="shared" si="796"/>
        <v>0</v>
      </c>
      <c r="BW40" s="927">
        <f t="shared" si="796"/>
        <v>0</v>
      </c>
      <c r="BX40" s="927">
        <f t="shared" si="796"/>
        <v>0</v>
      </c>
      <c r="BY40" s="927">
        <f t="shared" si="796"/>
        <v>0</v>
      </c>
      <c r="BZ40" s="927">
        <f t="shared" si="796"/>
        <v>0</v>
      </c>
      <c r="CA40" s="927">
        <f t="shared" si="796"/>
        <v>0</v>
      </c>
      <c r="CB40" s="927">
        <f t="shared" si="796"/>
        <v>0</v>
      </c>
      <c r="CC40" s="927">
        <f t="shared" si="796"/>
        <v>0</v>
      </c>
      <c r="CD40" s="927">
        <f t="shared" si="796"/>
        <v>0</v>
      </c>
      <c r="CE40" s="927">
        <f t="shared" si="796"/>
        <v>0</v>
      </c>
      <c r="CF40" s="927">
        <f t="shared" si="796"/>
        <v>0</v>
      </c>
      <c r="CG40" s="927">
        <f t="shared" si="796"/>
        <v>0</v>
      </c>
      <c r="CH40" s="927">
        <f t="shared" si="796"/>
        <v>0</v>
      </c>
      <c r="CI40" s="927">
        <f t="shared" si="796"/>
        <v>0</v>
      </c>
      <c r="CJ40" s="927">
        <f t="shared" si="796"/>
        <v>0</v>
      </c>
      <c r="CK40" s="927">
        <f t="shared" si="796"/>
        <v>0</v>
      </c>
      <c r="CL40" s="927">
        <f t="shared" si="796"/>
        <v>0</v>
      </c>
      <c r="CM40" s="927">
        <f t="shared" si="796"/>
        <v>0</v>
      </c>
      <c r="CN40" s="927">
        <f t="shared" si="796"/>
        <v>0</v>
      </c>
      <c r="CO40" s="927">
        <f t="shared" si="796"/>
        <v>0</v>
      </c>
      <c r="CP40" s="927">
        <f t="shared" si="796"/>
        <v>0</v>
      </c>
      <c r="CQ40" s="927">
        <f t="shared" si="796"/>
        <v>0</v>
      </c>
      <c r="CR40" s="927">
        <f t="shared" si="796"/>
        <v>0</v>
      </c>
      <c r="CS40" s="927">
        <f t="shared" si="796"/>
        <v>0</v>
      </c>
      <c r="CT40" s="927">
        <f t="shared" si="796"/>
        <v>0</v>
      </c>
      <c r="CU40" s="927">
        <f t="shared" si="796"/>
        <v>0</v>
      </c>
      <c r="CV40" s="927">
        <f t="shared" si="796"/>
        <v>0</v>
      </c>
      <c r="CW40" s="927">
        <f t="shared" si="796"/>
        <v>0</v>
      </c>
      <c r="CX40" s="927">
        <f t="shared" si="796"/>
        <v>0</v>
      </c>
      <c r="CY40" s="927">
        <f t="shared" si="796"/>
        <v>0</v>
      </c>
      <c r="CZ40" s="927">
        <f t="shared" si="796"/>
        <v>0</v>
      </c>
      <c r="DA40" s="927">
        <f t="shared" si="796"/>
        <v>0</v>
      </c>
      <c r="DB40" s="927">
        <f t="shared" si="796"/>
        <v>0</v>
      </c>
      <c r="DC40" s="927">
        <f t="shared" si="796"/>
        <v>0</v>
      </c>
      <c r="DD40" s="927">
        <f t="shared" si="796"/>
        <v>0</v>
      </c>
      <c r="DE40" s="927">
        <f t="shared" si="796"/>
        <v>0</v>
      </c>
      <c r="DF40" s="927">
        <f t="shared" si="796"/>
        <v>0</v>
      </c>
      <c r="DG40" s="927">
        <f t="shared" si="796"/>
        <v>0</v>
      </c>
      <c r="DH40" s="927">
        <f t="shared" si="796"/>
        <v>0</v>
      </c>
      <c r="DI40" s="927">
        <f t="shared" si="796"/>
        <v>0</v>
      </c>
      <c r="DJ40" s="927">
        <f t="shared" si="796"/>
        <v>0</v>
      </c>
      <c r="DK40" s="927">
        <f t="shared" si="796"/>
        <v>0</v>
      </c>
      <c r="DL40" s="927">
        <f t="shared" si="796"/>
        <v>0</v>
      </c>
      <c r="DM40" s="927">
        <f t="shared" si="796"/>
        <v>0</v>
      </c>
      <c r="DN40" s="927">
        <f t="shared" si="796"/>
        <v>0</v>
      </c>
      <c r="DO40" s="927">
        <f t="shared" si="796"/>
        <v>0</v>
      </c>
      <c r="DP40" s="927">
        <f t="shared" si="796"/>
        <v>0</v>
      </c>
      <c r="DQ40" s="927">
        <f t="shared" si="796"/>
        <v>0</v>
      </c>
      <c r="DR40" s="927">
        <f t="shared" si="796"/>
        <v>0</v>
      </c>
      <c r="DS40" s="927">
        <f t="shared" si="796"/>
        <v>0</v>
      </c>
      <c r="DT40" s="927">
        <f t="shared" si="796"/>
        <v>0</v>
      </c>
      <c r="DU40" s="927">
        <f t="shared" si="796"/>
        <v>0</v>
      </c>
      <c r="DV40" s="927">
        <f t="shared" si="796"/>
        <v>0</v>
      </c>
      <c r="DW40" s="927">
        <f t="shared" si="796"/>
        <v>0</v>
      </c>
      <c r="DX40" s="927">
        <f t="shared" si="796"/>
        <v>0</v>
      </c>
      <c r="DY40" s="927">
        <f t="shared" si="796"/>
        <v>0</v>
      </c>
      <c r="DZ40" s="927">
        <f t="shared" si="796"/>
        <v>0</v>
      </c>
      <c r="EA40" s="927">
        <f t="shared" si="796"/>
        <v>0</v>
      </c>
      <c r="EB40" s="927">
        <f t="shared" si="796"/>
        <v>0</v>
      </c>
      <c r="EC40" s="927">
        <f t="shared" si="796"/>
        <v>0</v>
      </c>
      <c r="ED40" s="927">
        <f t="shared" ref="ED40:GO40" si="797">+EC40</f>
        <v>0</v>
      </c>
      <c r="EE40" s="927">
        <f t="shared" si="797"/>
        <v>0</v>
      </c>
      <c r="EF40" s="927">
        <f t="shared" si="797"/>
        <v>0</v>
      </c>
      <c r="EG40" s="927">
        <f t="shared" si="797"/>
        <v>0</v>
      </c>
      <c r="EH40" s="927">
        <f t="shared" si="797"/>
        <v>0</v>
      </c>
      <c r="EI40" s="927">
        <f t="shared" si="797"/>
        <v>0</v>
      </c>
      <c r="EJ40" s="927">
        <f t="shared" si="797"/>
        <v>0</v>
      </c>
      <c r="EK40" s="927">
        <f t="shared" si="797"/>
        <v>0</v>
      </c>
      <c r="EL40" s="927">
        <f t="shared" si="797"/>
        <v>0</v>
      </c>
      <c r="EM40" s="927">
        <f t="shared" si="797"/>
        <v>0</v>
      </c>
      <c r="EN40" s="927">
        <f t="shared" si="797"/>
        <v>0</v>
      </c>
      <c r="EO40" s="927">
        <f t="shared" si="797"/>
        <v>0</v>
      </c>
      <c r="EP40" s="927">
        <f t="shared" si="797"/>
        <v>0</v>
      </c>
      <c r="EQ40" s="927">
        <f t="shared" si="797"/>
        <v>0</v>
      </c>
      <c r="ER40" s="927">
        <f t="shared" si="797"/>
        <v>0</v>
      </c>
      <c r="ES40" s="927">
        <f t="shared" si="797"/>
        <v>0</v>
      </c>
      <c r="ET40" s="927">
        <f t="shared" si="797"/>
        <v>0</v>
      </c>
      <c r="EU40" s="927">
        <f t="shared" si="797"/>
        <v>0</v>
      </c>
      <c r="EV40" s="927">
        <f t="shared" si="797"/>
        <v>0</v>
      </c>
      <c r="EW40" s="927">
        <f t="shared" si="797"/>
        <v>0</v>
      </c>
      <c r="EX40" s="927">
        <f t="shared" si="797"/>
        <v>0</v>
      </c>
      <c r="EY40" s="927">
        <f t="shared" si="797"/>
        <v>0</v>
      </c>
      <c r="EZ40" s="927">
        <f t="shared" si="797"/>
        <v>0</v>
      </c>
      <c r="FA40" s="927">
        <f t="shared" si="797"/>
        <v>0</v>
      </c>
      <c r="FB40" s="927">
        <f t="shared" si="797"/>
        <v>0</v>
      </c>
      <c r="FC40" s="927">
        <f t="shared" si="797"/>
        <v>0</v>
      </c>
      <c r="FD40" s="927">
        <f t="shared" si="797"/>
        <v>0</v>
      </c>
      <c r="FE40" s="927">
        <f t="shared" si="797"/>
        <v>0</v>
      </c>
      <c r="FF40" s="927">
        <f t="shared" si="797"/>
        <v>0</v>
      </c>
      <c r="FG40" s="927">
        <f t="shared" si="797"/>
        <v>0</v>
      </c>
      <c r="FH40" s="927">
        <f t="shared" si="797"/>
        <v>0</v>
      </c>
      <c r="FI40" s="927">
        <f t="shared" si="797"/>
        <v>0</v>
      </c>
      <c r="FJ40" s="927">
        <f t="shared" si="797"/>
        <v>0</v>
      </c>
      <c r="FK40" s="927">
        <f t="shared" si="797"/>
        <v>0</v>
      </c>
      <c r="FL40" s="927">
        <f t="shared" si="797"/>
        <v>0</v>
      </c>
      <c r="FM40" s="927">
        <f t="shared" si="797"/>
        <v>0</v>
      </c>
      <c r="FN40" s="927">
        <f t="shared" si="797"/>
        <v>0</v>
      </c>
      <c r="FO40" s="927">
        <f t="shared" si="797"/>
        <v>0</v>
      </c>
      <c r="FP40" s="927">
        <f t="shared" si="797"/>
        <v>0</v>
      </c>
      <c r="FQ40" s="927">
        <f t="shared" si="797"/>
        <v>0</v>
      </c>
      <c r="FR40" s="927">
        <f t="shared" si="797"/>
        <v>0</v>
      </c>
      <c r="FS40" s="927">
        <f t="shared" si="797"/>
        <v>0</v>
      </c>
      <c r="FT40" s="927">
        <f t="shared" si="797"/>
        <v>0</v>
      </c>
      <c r="FU40" s="927">
        <f t="shared" si="797"/>
        <v>0</v>
      </c>
      <c r="FV40" s="927">
        <f t="shared" si="797"/>
        <v>0</v>
      </c>
      <c r="FW40" s="927">
        <f t="shared" si="797"/>
        <v>0</v>
      </c>
      <c r="FX40" s="927">
        <f t="shared" si="797"/>
        <v>0</v>
      </c>
      <c r="FY40" s="927">
        <f t="shared" si="797"/>
        <v>0</v>
      </c>
      <c r="FZ40" s="927">
        <f t="shared" si="797"/>
        <v>0</v>
      </c>
      <c r="GA40" s="927">
        <f t="shared" si="797"/>
        <v>0</v>
      </c>
      <c r="GB40" s="927">
        <f t="shared" si="797"/>
        <v>0</v>
      </c>
      <c r="GC40" s="927">
        <f t="shared" si="797"/>
        <v>0</v>
      </c>
      <c r="GD40" s="927">
        <f t="shared" si="797"/>
        <v>0</v>
      </c>
      <c r="GE40" s="927">
        <f t="shared" si="797"/>
        <v>0</v>
      </c>
      <c r="GF40" s="927">
        <f t="shared" si="797"/>
        <v>0</v>
      </c>
      <c r="GG40" s="927">
        <f t="shared" si="797"/>
        <v>0</v>
      </c>
      <c r="GH40" s="927">
        <f t="shared" si="797"/>
        <v>0</v>
      </c>
      <c r="GI40" s="927">
        <f t="shared" si="797"/>
        <v>0</v>
      </c>
      <c r="GJ40" s="927">
        <f t="shared" si="797"/>
        <v>0</v>
      </c>
      <c r="GK40" s="927">
        <f t="shared" si="797"/>
        <v>0</v>
      </c>
      <c r="GL40" s="927">
        <f t="shared" si="797"/>
        <v>0</v>
      </c>
      <c r="GM40" s="927">
        <f t="shared" si="797"/>
        <v>0</v>
      </c>
      <c r="GN40" s="927">
        <f t="shared" si="797"/>
        <v>0</v>
      </c>
      <c r="GO40" s="927">
        <f t="shared" si="797"/>
        <v>0</v>
      </c>
      <c r="GP40" s="927">
        <f t="shared" ref="GP40:JA40" si="798">+GO40</f>
        <v>0</v>
      </c>
      <c r="GQ40" s="927">
        <f t="shared" si="798"/>
        <v>0</v>
      </c>
      <c r="GR40" s="927">
        <f t="shared" si="798"/>
        <v>0</v>
      </c>
      <c r="GS40" s="927">
        <f t="shared" si="798"/>
        <v>0</v>
      </c>
      <c r="GT40" s="927">
        <f t="shared" si="798"/>
        <v>0</v>
      </c>
      <c r="GU40" s="927">
        <f t="shared" si="798"/>
        <v>0</v>
      </c>
      <c r="GV40" s="927">
        <f t="shared" si="798"/>
        <v>0</v>
      </c>
      <c r="GW40" s="927">
        <f t="shared" si="798"/>
        <v>0</v>
      </c>
      <c r="GX40" s="927">
        <f t="shared" si="798"/>
        <v>0</v>
      </c>
      <c r="GY40" s="927">
        <f t="shared" si="798"/>
        <v>0</v>
      </c>
      <c r="GZ40" s="927">
        <f t="shared" si="798"/>
        <v>0</v>
      </c>
      <c r="HA40" s="927">
        <f t="shared" si="798"/>
        <v>0</v>
      </c>
      <c r="HB40" s="927">
        <f t="shared" si="798"/>
        <v>0</v>
      </c>
      <c r="HC40" s="927">
        <f t="shared" si="798"/>
        <v>0</v>
      </c>
      <c r="HD40" s="927">
        <f t="shared" si="798"/>
        <v>0</v>
      </c>
      <c r="HE40" s="927">
        <f t="shared" si="798"/>
        <v>0</v>
      </c>
      <c r="HF40" s="927">
        <f t="shared" si="798"/>
        <v>0</v>
      </c>
      <c r="HG40" s="927">
        <f t="shared" si="798"/>
        <v>0</v>
      </c>
      <c r="HH40" s="927">
        <f t="shared" si="798"/>
        <v>0</v>
      </c>
      <c r="HI40" s="927">
        <f t="shared" si="798"/>
        <v>0</v>
      </c>
      <c r="HJ40" s="927">
        <f t="shared" si="798"/>
        <v>0</v>
      </c>
      <c r="HK40" s="927">
        <f t="shared" si="798"/>
        <v>0</v>
      </c>
      <c r="HL40" s="927">
        <f t="shared" si="798"/>
        <v>0</v>
      </c>
      <c r="HM40" s="927">
        <f t="shared" si="798"/>
        <v>0</v>
      </c>
      <c r="HN40" s="927">
        <f t="shared" si="798"/>
        <v>0</v>
      </c>
      <c r="HO40" s="927">
        <f t="shared" si="798"/>
        <v>0</v>
      </c>
      <c r="HP40" s="927">
        <f t="shared" si="798"/>
        <v>0</v>
      </c>
      <c r="HQ40" s="927">
        <f t="shared" si="798"/>
        <v>0</v>
      </c>
      <c r="HR40" s="927">
        <f t="shared" si="798"/>
        <v>0</v>
      </c>
      <c r="HS40" s="927">
        <f t="shared" si="798"/>
        <v>0</v>
      </c>
      <c r="HT40" s="927">
        <f t="shared" si="798"/>
        <v>0</v>
      </c>
      <c r="HU40" s="927">
        <f t="shared" si="798"/>
        <v>0</v>
      </c>
      <c r="HV40" s="927">
        <f t="shared" si="798"/>
        <v>0</v>
      </c>
      <c r="HW40" s="927">
        <f t="shared" si="798"/>
        <v>0</v>
      </c>
      <c r="HX40" s="927">
        <f t="shared" si="798"/>
        <v>0</v>
      </c>
      <c r="HY40" s="927">
        <f t="shared" si="798"/>
        <v>0</v>
      </c>
      <c r="HZ40" s="927">
        <f t="shared" si="798"/>
        <v>0</v>
      </c>
      <c r="IA40" s="927">
        <f t="shared" si="798"/>
        <v>0</v>
      </c>
      <c r="IB40" s="927">
        <f t="shared" si="798"/>
        <v>0</v>
      </c>
      <c r="IC40" s="927">
        <f t="shared" si="798"/>
        <v>0</v>
      </c>
      <c r="ID40" s="927">
        <f t="shared" si="798"/>
        <v>0</v>
      </c>
      <c r="IE40" s="927">
        <f t="shared" si="798"/>
        <v>0</v>
      </c>
      <c r="IF40" s="927">
        <f t="shared" si="798"/>
        <v>0</v>
      </c>
      <c r="IG40" s="927">
        <f t="shared" si="798"/>
        <v>0</v>
      </c>
      <c r="IH40" s="927">
        <f t="shared" si="798"/>
        <v>0</v>
      </c>
      <c r="II40" s="927">
        <f t="shared" si="798"/>
        <v>0</v>
      </c>
      <c r="IJ40" s="927">
        <f t="shared" si="798"/>
        <v>0</v>
      </c>
      <c r="IK40" s="927">
        <f t="shared" si="798"/>
        <v>0</v>
      </c>
      <c r="IL40" s="927">
        <f t="shared" si="798"/>
        <v>0</v>
      </c>
      <c r="IM40" s="927">
        <f t="shared" si="798"/>
        <v>0</v>
      </c>
      <c r="IN40" s="927">
        <f t="shared" si="798"/>
        <v>0</v>
      </c>
      <c r="IO40" s="927">
        <f t="shared" si="798"/>
        <v>0</v>
      </c>
      <c r="IP40" s="927">
        <f t="shared" si="798"/>
        <v>0</v>
      </c>
      <c r="IQ40" s="927">
        <f t="shared" si="798"/>
        <v>0</v>
      </c>
      <c r="IR40" s="927">
        <f t="shared" si="798"/>
        <v>0</v>
      </c>
      <c r="IS40" s="927">
        <f t="shared" si="798"/>
        <v>0</v>
      </c>
      <c r="IT40" s="927">
        <f t="shared" si="798"/>
        <v>0</v>
      </c>
      <c r="IU40" s="927">
        <f t="shared" si="798"/>
        <v>0</v>
      </c>
      <c r="IV40" s="927">
        <f t="shared" si="798"/>
        <v>0</v>
      </c>
      <c r="IW40" s="927">
        <f t="shared" si="798"/>
        <v>0</v>
      </c>
      <c r="IX40" s="927">
        <f t="shared" si="798"/>
        <v>0</v>
      </c>
      <c r="IY40" s="927">
        <f t="shared" si="798"/>
        <v>0</v>
      </c>
      <c r="IZ40" s="927">
        <f t="shared" si="798"/>
        <v>0</v>
      </c>
      <c r="JA40" s="927">
        <f t="shared" si="798"/>
        <v>0</v>
      </c>
      <c r="JB40" s="927">
        <f t="shared" ref="JB40:LM40" si="799">+JA40</f>
        <v>0</v>
      </c>
      <c r="JC40" s="927">
        <f t="shared" si="799"/>
        <v>0</v>
      </c>
      <c r="JD40" s="927">
        <f t="shared" si="799"/>
        <v>0</v>
      </c>
      <c r="JE40" s="927">
        <f t="shared" si="799"/>
        <v>0</v>
      </c>
      <c r="JF40" s="927">
        <f t="shared" si="799"/>
        <v>0</v>
      </c>
      <c r="JG40" s="927">
        <f t="shared" si="799"/>
        <v>0</v>
      </c>
      <c r="JH40" s="927">
        <f t="shared" si="799"/>
        <v>0</v>
      </c>
      <c r="JI40" s="927">
        <f t="shared" si="799"/>
        <v>0</v>
      </c>
      <c r="JJ40" s="927">
        <f t="shared" si="799"/>
        <v>0</v>
      </c>
      <c r="JK40" s="927">
        <f t="shared" si="799"/>
        <v>0</v>
      </c>
      <c r="JL40" s="927">
        <f t="shared" si="799"/>
        <v>0</v>
      </c>
      <c r="JM40" s="927">
        <f t="shared" si="799"/>
        <v>0</v>
      </c>
      <c r="JN40" s="927">
        <f t="shared" si="799"/>
        <v>0</v>
      </c>
      <c r="JO40" s="927">
        <f t="shared" si="799"/>
        <v>0</v>
      </c>
      <c r="JP40" s="927">
        <f t="shared" si="799"/>
        <v>0</v>
      </c>
      <c r="JQ40" s="927">
        <f t="shared" si="799"/>
        <v>0</v>
      </c>
      <c r="JR40" s="927">
        <f t="shared" si="799"/>
        <v>0</v>
      </c>
      <c r="JS40" s="927">
        <f t="shared" si="799"/>
        <v>0</v>
      </c>
      <c r="JT40" s="927">
        <f t="shared" si="799"/>
        <v>0</v>
      </c>
      <c r="JU40" s="927">
        <f t="shared" si="799"/>
        <v>0</v>
      </c>
      <c r="JV40" s="927">
        <f t="shared" si="799"/>
        <v>0</v>
      </c>
      <c r="JW40" s="927">
        <f t="shared" si="799"/>
        <v>0</v>
      </c>
      <c r="JX40" s="927">
        <f t="shared" si="799"/>
        <v>0</v>
      </c>
      <c r="JY40" s="927">
        <f t="shared" si="799"/>
        <v>0</v>
      </c>
      <c r="JZ40" s="927">
        <f t="shared" si="799"/>
        <v>0</v>
      </c>
      <c r="KA40" s="927">
        <f t="shared" si="799"/>
        <v>0</v>
      </c>
      <c r="KB40" s="927">
        <f t="shared" si="799"/>
        <v>0</v>
      </c>
      <c r="KC40" s="927">
        <f t="shared" si="799"/>
        <v>0</v>
      </c>
      <c r="KD40" s="927">
        <f t="shared" si="799"/>
        <v>0</v>
      </c>
      <c r="KE40" s="927">
        <f t="shared" si="799"/>
        <v>0</v>
      </c>
      <c r="KF40" s="927">
        <f t="shared" si="799"/>
        <v>0</v>
      </c>
      <c r="KG40" s="927">
        <f t="shared" si="799"/>
        <v>0</v>
      </c>
      <c r="KH40" s="927">
        <f t="shared" si="799"/>
        <v>0</v>
      </c>
      <c r="KI40" s="927">
        <f t="shared" si="799"/>
        <v>0</v>
      </c>
      <c r="KJ40" s="927">
        <f t="shared" si="799"/>
        <v>0</v>
      </c>
      <c r="KK40" s="927">
        <f t="shared" si="799"/>
        <v>0</v>
      </c>
      <c r="KL40" s="927">
        <f t="shared" si="799"/>
        <v>0</v>
      </c>
      <c r="KM40" s="927">
        <f t="shared" si="799"/>
        <v>0</v>
      </c>
      <c r="KN40" s="927">
        <f t="shared" si="799"/>
        <v>0</v>
      </c>
      <c r="KO40" s="927">
        <f t="shared" si="799"/>
        <v>0</v>
      </c>
      <c r="KP40" s="927">
        <f t="shared" si="799"/>
        <v>0</v>
      </c>
      <c r="KQ40" s="927">
        <f t="shared" si="799"/>
        <v>0</v>
      </c>
      <c r="KR40" s="927">
        <f t="shared" si="799"/>
        <v>0</v>
      </c>
      <c r="KS40" s="927">
        <f t="shared" si="799"/>
        <v>0</v>
      </c>
      <c r="KT40" s="927">
        <f t="shared" si="799"/>
        <v>0</v>
      </c>
      <c r="KU40" s="927">
        <f t="shared" si="799"/>
        <v>0</v>
      </c>
      <c r="KV40" s="927">
        <f t="shared" si="799"/>
        <v>0</v>
      </c>
      <c r="KW40" s="927">
        <f t="shared" si="799"/>
        <v>0</v>
      </c>
      <c r="KX40" s="927">
        <f t="shared" si="799"/>
        <v>0</v>
      </c>
      <c r="KY40" s="927">
        <f t="shared" si="799"/>
        <v>0</v>
      </c>
      <c r="KZ40" s="927">
        <f t="shared" si="799"/>
        <v>0</v>
      </c>
      <c r="LA40" s="927">
        <f t="shared" si="799"/>
        <v>0</v>
      </c>
      <c r="LB40" s="927">
        <f t="shared" si="799"/>
        <v>0</v>
      </c>
      <c r="LC40" s="927">
        <f t="shared" si="799"/>
        <v>0</v>
      </c>
      <c r="LD40" s="927">
        <f t="shared" si="799"/>
        <v>0</v>
      </c>
      <c r="LE40" s="927">
        <f t="shared" si="799"/>
        <v>0</v>
      </c>
      <c r="LF40" s="927">
        <f t="shared" si="799"/>
        <v>0</v>
      </c>
      <c r="LG40" s="927">
        <f t="shared" si="799"/>
        <v>0</v>
      </c>
      <c r="LH40" s="927">
        <f t="shared" si="799"/>
        <v>0</v>
      </c>
      <c r="LI40" s="927">
        <f t="shared" si="799"/>
        <v>0</v>
      </c>
      <c r="LJ40" s="927">
        <f t="shared" si="799"/>
        <v>0</v>
      </c>
      <c r="LK40" s="927">
        <f t="shared" si="799"/>
        <v>0</v>
      </c>
      <c r="LL40" s="927">
        <f t="shared" si="799"/>
        <v>0</v>
      </c>
      <c r="LM40" s="927">
        <f t="shared" si="799"/>
        <v>0</v>
      </c>
      <c r="LN40" s="927">
        <f t="shared" ref="LN40:NY40" si="800">+LM40</f>
        <v>0</v>
      </c>
      <c r="LO40" s="927">
        <f t="shared" si="800"/>
        <v>0</v>
      </c>
      <c r="LP40" s="927">
        <f t="shared" si="800"/>
        <v>0</v>
      </c>
      <c r="LQ40" s="927">
        <f t="shared" si="800"/>
        <v>0</v>
      </c>
      <c r="LR40" s="927">
        <f t="shared" si="800"/>
        <v>0</v>
      </c>
      <c r="LS40" s="927">
        <f t="shared" si="800"/>
        <v>0</v>
      </c>
      <c r="LT40" s="927">
        <f t="shared" si="800"/>
        <v>0</v>
      </c>
      <c r="LU40" s="927">
        <f t="shared" si="800"/>
        <v>0</v>
      </c>
      <c r="LV40" s="927">
        <f t="shared" si="800"/>
        <v>0</v>
      </c>
      <c r="LW40" s="927">
        <f t="shared" si="800"/>
        <v>0</v>
      </c>
      <c r="LX40" s="927">
        <f t="shared" si="800"/>
        <v>0</v>
      </c>
      <c r="LY40" s="927">
        <f t="shared" si="800"/>
        <v>0</v>
      </c>
      <c r="LZ40" s="927">
        <f t="shared" si="800"/>
        <v>0</v>
      </c>
      <c r="MA40" s="927">
        <f t="shared" si="800"/>
        <v>0</v>
      </c>
      <c r="MB40" s="927">
        <f t="shared" si="800"/>
        <v>0</v>
      </c>
      <c r="MC40" s="927">
        <f t="shared" si="800"/>
        <v>0</v>
      </c>
      <c r="MD40" s="927">
        <f t="shared" si="800"/>
        <v>0</v>
      </c>
      <c r="ME40" s="927">
        <f t="shared" si="800"/>
        <v>0</v>
      </c>
      <c r="MF40" s="927">
        <f t="shared" si="800"/>
        <v>0</v>
      </c>
      <c r="MG40" s="927">
        <f t="shared" si="800"/>
        <v>0</v>
      </c>
      <c r="MH40" s="927">
        <f t="shared" si="800"/>
        <v>0</v>
      </c>
      <c r="MI40" s="927">
        <f t="shared" si="800"/>
        <v>0</v>
      </c>
      <c r="MJ40" s="927">
        <f t="shared" si="800"/>
        <v>0</v>
      </c>
      <c r="MK40" s="927">
        <f t="shared" si="800"/>
        <v>0</v>
      </c>
      <c r="ML40" s="927">
        <f t="shared" si="800"/>
        <v>0</v>
      </c>
      <c r="MM40" s="927">
        <f t="shared" si="800"/>
        <v>0</v>
      </c>
      <c r="MN40" s="927">
        <f t="shared" si="800"/>
        <v>0</v>
      </c>
      <c r="MO40" s="927">
        <f t="shared" si="800"/>
        <v>0</v>
      </c>
      <c r="MP40" s="927">
        <f t="shared" si="800"/>
        <v>0</v>
      </c>
      <c r="MQ40" s="927">
        <f t="shared" si="800"/>
        <v>0</v>
      </c>
      <c r="MR40" s="927">
        <f t="shared" si="800"/>
        <v>0</v>
      </c>
      <c r="MS40" s="927">
        <f t="shared" si="800"/>
        <v>0</v>
      </c>
      <c r="MT40" s="927">
        <f t="shared" si="800"/>
        <v>0</v>
      </c>
      <c r="MU40" s="927">
        <f t="shared" si="800"/>
        <v>0</v>
      </c>
      <c r="MV40" s="927">
        <f t="shared" si="800"/>
        <v>0</v>
      </c>
      <c r="MW40" s="927">
        <f t="shared" si="800"/>
        <v>0</v>
      </c>
      <c r="MX40" s="927">
        <f t="shared" si="800"/>
        <v>0</v>
      </c>
      <c r="MY40" s="927">
        <f t="shared" si="800"/>
        <v>0</v>
      </c>
      <c r="MZ40" s="927">
        <f t="shared" si="800"/>
        <v>0</v>
      </c>
      <c r="NA40" s="927">
        <f t="shared" si="800"/>
        <v>0</v>
      </c>
      <c r="NB40" s="927">
        <f t="shared" si="800"/>
        <v>0</v>
      </c>
      <c r="NC40" s="927">
        <f t="shared" si="800"/>
        <v>0</v>
      </c>
      <c r="ND40" s="927">
        <f t="shared" si="800"/>
        <v>0</v>
      </c>
      <c r="NE40" s="927">
        <f t="shared" si="800"/>
        <v>0</v>
      </c>
      <c r="NF40" s="927">
        <f t="shared" si="800"/>
        <v>0</v>
      </c>
      <c r="NG40" s="927">
        <f t="shared" si="800"/>
        <v>0</v>
      </c>
      <c r="NH40" s="927">
        <f t="shared" si="800"/>
        <v>0</v>
      </c>
      <c r="NI40" s="927">
        <f t="shared" si="800"/>
        <v>0</v>
      </c>
      <c r="NJ40" s="927">
        <f t="shared" si="800"/>
        <v>0</v>
      </c>
      <c r="NK40" s="927">
        <f t="shared" si="800"/>
        <v>0</v>
      </c>
      <c r="NL40" s="927">
        <f t="shared" si="800"/>
        <v>0</v>
      </c>
      <c r="NM40" s="927">
        <f t="shared" si="800"/>
        <v>0</v>
      </c>
      <c r="NN40" s="927">
        <f t="shared" si="800"/>
        <v>0</v>
      </c>
      <c r="NO40" s="927">
        <f t="shared" si="800"/>
        <v>0</v>
      </c>
      <c r="NP40" s="927">
        <f t="shared" si="800"/>
        <v>0</v>
      </c>
      <c r="NQ40" s="927">
        <f t="shared" si="800"/>
        <v>0</v>
      </c>
      <c r="NR40" s="927">
        <f t="shared" si="800"/>
        <v>0</v>
      </c>
      <c r="NS40" s="927">
        <f t="shared" si="800"/>
        <v>0</v>
      </c>
      <c r="NT40" s="927">
        <f t="shared" si="800"/>
        <v>0</v>
      </c>
      <c r="NU40" s="927">
        <f t="shared" si="800"/>
        <v>0</v>
      </c>
      <c r="NV40" s="927">
        <f t="shared" si="800"/>
        <v>0</v>
      </c>
      <c r="NW40" s="927">
        <f t="shared" si="800"/>
        <v>0</v>
      </c>
      <c r="NX40" s="927">
        <f t="shared" si="800"/>
        <v>0</v>
      </c>
      <c r="NY40" s="927">
        <f t="shared" si="800"/>
        <v>0</v>
      </c>
      <c r="NZ40" s="927">
        <f t="shared" ref="NZ40:QK40" si="801">+NY40</f>
        <v>0</v>
      </c>
      <c r="OA40" s="927">
        <f t="shared" si="801"/>
        <v>0</v>
      </c>
      <c r="OB40" s="927">
        <f t="shared" si="801"/>
        <v>0</v>
      </c>
      <c r="OC40" s="927">
        <f t="shared" si="801"/>
        <v>0</v>
      </c>
      <c r="OD40" s="927">
        <f t="shared" si="801"/>
        <v>0</v>
      </c>
      <c r="OE40" s="927">
        <f t="shared" si="801"/>
        <v>0</v>
      </c>
      <c r="OF40" s="927">
        <f t="shared" si="801"/>
        <v>0</v>
      </c>
      <c r="OG40" s="927">
        <f t="shared" si="801"/>
        <v>0</v>
      </c>
      <c r="OH40" s="927">
        <f t="shared" si="801"/>
        <v>0</v>
      </c>
      <c r="OI40" s="927">
        <f t="shared" si="801"/>
        <v>0</v>
      </c>
      <c r="OJ40" s="927">
        <f t="shared" si="801"/>
        <v>0</v>
      </c>
      <c r="OK40" s="927">
        <f t="shared" si="801"/>
        <v>0</v>
      </c>
      <c r="OL40" s="927">
        <f t="shared" si="801"/>
        <v>0</v>
      </c>
      <c r="OM40" s="927">
        <f t="shared" si="801"/>
        <v>0</v>
      </c>
      <c r="ON40" s="927">
        <f t="shared" si="801"/>
        <v>0</v>
      </c>
      <c r="OO40" s="927">
        <f t="shared" si="801"/>
        <v>0</v>
      </c>
      <c r="OP40" s="927">
        <f t="shared" si="801"/>
        <v>0</v>
      </c>
      <c r="OQ40" s="927">
        <f t="shared" si="801"/>
        <v>0</v>
      </c>
      <c r="OR40" s="927">
        <f t="shared" si="801"/>
        <v>0</v>
      </c>
      <c r="OS40" s="927">
        <f t="shared" si="801"/>
        <v>0</v>
      </c>
      <c r="OT40" s="927">
        <f t="shared" si="801"/>
        <v>0</v>
      </c>
      <c r="OU40" s="927">
        <f t="shared" si="801"/>
        <v>0</v>
      </c>
      <c r="OV40" s="927">
        <f t="shared" si="801"/>
        <v>0</v>
      </c>
      <c r="OW40" s="927">
        <f t="shared" si="801"/>
        <v>0</v>
      </c>
      <c r="OX40" s="927">
        <f t="shared" si="801"/>
        <v>0</v>
      </c>
      <c r="OY40" s="927">
        <f t="shared" si="801"/>
        <v>0</v>
      </c>
      <c r="OZ40" s="927">
        <f t="shared" si="801"/>
        <v>0</v>
      </c>
      <c r="PA40" s="927">
        <f t="shared" si="801"/>
        <v>0</v>
      </c>
      <c r="PB40" s="927">
        <f t="shared" si="801"/>
        <v>0</v>
      </c>
      <c r="PC40" s="927">
        <f t="shared" si="801"/>
        <v>0</v>
      </c>
      <c r="PD40" s="927">
        <f t="shared" si="801"/>
        <v>0</v>
      </c>
      <c r="PE40" s="927">
        <f t="shared" si="801"/>
        <v>0</v>
      </c>
      <c r="PF40" s="927">
        <f t="shared" si="801"/>
        <v>0</v>
      </c>
      <c r="PG40" s="927">
        <f t="shared" si="801"/>
        <v>0</v>
      </c>
      <c r="PH40" s="927">
        <f t="shared" si="801"/>
        <v>0</v>
      </c>
      <c r="PI40" s="927">
        <f t="shared" si="801"/>
        <v>0</v>
      </c>
      <c r="PJ40" s="927">
        <f t="shared" si="801"/>
        <v>0</v>
      </c>
      <c r="PK40" s="927">
        <f t="shared" si="801"/>
        <v>0</v>
      </c>
      <c r="PL40" s="927">
        <f t="shared" si="801"/>
        <v>0</v>
      </c>
      <c r="PM40" s="927">
        <f t="shared" si="801"/>
        <v>0</v>
      </c>
      <c r="PN40" s="927">
        <f t="shared" si="801"/>
        <v>0</v>
      </c>
      <c r="PO40" s="927">
        <f t="shared" si="801"/>
        <v>0</v>
      </c>
      <c r="PP40" s="927">
        <f t="shared" si="801"/>
        <v>0</v>
      </c>
      <c r="PQ40" s="927">
        <f t="shared" si="801"/>
        <v>0</v>
      </c>
      <c r="PR40" s="927">
        <f t="shared" si="801"/>
        <v>0</v>
      </c>
      <c r="PS40" s="927">
        <f t="shared" si="801"/>
        <v>0</v>
      </c>
      <c r="PT40" s="927">
        <f t="shared" si="801"/>
        <v>0</v>
      </c>
      <c r="PU40" s="927">
        <f t="shared" si="801"/>
        <v>0</v>
      </c>
      <c r="PV40" s="927">
        <f t="shared" si="801"/>
        <v>0</v>
      </c>
      <c r="PW40" s="927">
        <f t="shared" si="801"/>
        <v>0</v>
      </c>
      <c r="PX40" s="927">
        <f t="shared" si="801"/>
        <v>0</v>
      </c>
      <c r="PY40" s="927">
        <f t="shared" si="801"/>
        <v>0</v>
      </c>
      <c r="PZ40" s="927">
        <f t="shared" si="801"/>
        <v>0</v>
      </c>
      <c r="QA40" s="927">
        <f t="shared" si="801"/>
        <v>0</v>
      </c>
      <c r="QB40" s="927">
        <f t="shared" si="801"/>
        <v>0</v>
      </c>
      <c r="QC40" s="927">
        <f t="shared" si="801"/>
        <v>0</v>
      </c>
      <c r="QD40" s="927">
        <f t="shared" si="801"/>
        <v>0</v>
      </c>
      <c r="QE40" s="927">
        <f t="shared" si="801"/>
        <v>0</v>
      </c>
      <c r="QF40" s="927">
        <f t="shared" si="801"/>
        <v>0</v>
      </c>
      <c r="QG40" s="927">
        <f t="shared" si="801"/>
        <v>0</v>
      </c>
      <c r="QH40" s="927">
        <f t="shared" si="801"/>
        <v>0</v>
      </c>
      <c r="QI40" s="927">
        <f t="shared" si="801"/>
        <v>0</v>
      </c>
      <c r="QJ40" s="927">
        <f t="shared" si="801"/>
        <v>0</v>
      </c>
      <c r="QK40" s="927">
        <f t="shared" si="801"/>
        <v>0</v>
      </c>
      <c r="QL40" s="927">
        <f t="shared" ref="QL40:SW40" si="802">+QK40</f>
        <v>0</v>
      </c>
      <c r="QM40" s="927">
        <f t="shared" si="802"/>
        <v>0</v>
      </c>
      <c r="QN40" s="927">
        <f t="shared" si="802"/>
        <v>0</v>
      </c>
      <c r="QO40" s="927">
        <f t="shared" si="802"/>
        <v>0</v>
      </c>
      <c r="QP40" s="927">
        <f t="shared" si="802"/>
        <v>0</v>
      </c>
      <c r="QQ40" s="927">
        <f t="shared" si="802"/>
        <v>0</v>
      </c>
      <c r="QR40" s="927">
        <f t="shared" si="802"/>
        <v>0</v>
      </c>
      <c r="QS40" s="927">
        <f t="shared" si="802"/>
        <v>0</v>
      </c>
      <c r="QT40" s="927">
        <f t="shared" si="802"/>
        <v>0</v>
      </c>
      <c r="QU40" s="927">
        <f t="shared" si="802"/>
        <v>0</v>
      </c>
      <c r="QV40" s="927">
        <f t="shared" si="802"/>
        <v>0</v>
      </c>
      <c r="QW40" s="927">
        <f t="shared" si="802"/>
        <v>0</v>
      </c>
      <c r="QX40" s="927">
        <f t="shared" si="802"/>
        <v>0</v>
      </c>
      <c r="QY40" s="927">
        <f t="shared" si="802"/>
        <v>0</v>
      </c>
      <c r="QZ40" s="927">
        <f t="shared" si="802"/>
        <v>0</v>
      </c>
      <c r="RA40" s="927">
        <f t="shared" si="802"/>
        <v>0</v>
      </c>
      <c r="RB40" s="927">
        <f t="shared" si="802"/>
        <v>0</v>
      </c>
      <c r="RC40" s="927">
        <f t="shared" si="802"/>
        <v>0</v>
      </c>
      <c r="RD40" s="927">
        <f t="shared" si="802"/>
        <v>0</v>
      </c>
      <c r="RE40" s="927">
        <f t="shared" si="802"/>
        <v>0</v>
      </c>
      <c r="RF40" s="927">
        <f t="shared" si="802"/>
        <v>0</v>
      </c>
      <c r="RG40" s="927">
        <f t="shared" si="802"/>
        <v>0</v>
      </c>
      <c r="RH40" s="927">
        <f t="shared" si="802"/>
        <v>0</v>
      </c>
      <c r="RI40" s="927">
        <f t="shared" si="802"/>
        <v>0</v>
      </c>
      <c r="RJ40" s="927">
        <f t="shared" si="802"/>
        <v>0</v>
      </c>
      <c r="RK40" s="927">
        <f t="shared" si="802"/>
        <v>0</v>
      </c>
      <c r="RL40" s="927">
        <f t="shared" si="802"/>
        <v>0</v>
      </c>
      <c r="RM40" s="927">
        <f t="shared" si="802"/>
        <v>0</v>
      </c>
      <c r="RN40" s="927">
        <f t="shared" si="802"/>
        <v>0</v>
      </c>
      <c r="RO40" s="927">
        <f t="shared" si="802"/>
        <v>0</v>
      </c>
      <c r="RP40" s="927">
        <f t="shared" si="802"/>
        <v>0</v>
      </c>
      <c r="RQ40" s="927">
        <f t="shared" si="802"/>
        <v>0</v>
      </c>
      <c r="RR40" s="927">
        <f t="shared" si="802"/>
        <v>0</v>
      </c>
      <c r="RS40" s="927">
        <f t="shared" si="802"/>
        <v>0</v>
      </c>
      <c r="RT40" s="927">
        <f t="shared" si="802"/>
        <v>0</v>
      </c>
      <c r="RU40" s="927">
        <f t="shared" si="802"/>
        <v>0</v>
      </c>
      <c r="RV40" s="927">
        <f t="shared" si="802"/>
        <v>0</v>
      </c>
      <c r="RW40" s="927">
        <f t="shared" si="802"/>
        <v>0</v>
      </c>
      <c r="RX40" s="927">
        <f t="shared" si="802"/>
        <v>0</v>
      </c>
      <c r="RY40" s="927">
        <f t="shared" si="802"/>
        <v>0</v>
      </c>
      <c r="RZ40" s="927">
        <f t="shared" si="802"/>
        <v>0</v>
      </c>
      <c r="SA40" s="927">
        <f t="shared" si="802"/>
        <v>0</v>
      </c>
      <c r="SB40" s="927">
        <f t="shared" si="802"/>
        <v>0</v>
      </c>
      <c r="SC40" s="927">
        <f t="shared" si="802"/>
        <v>0</v>
      </c>
      <c r="SD40" s="927">
        <f t="shared" si="802"/>
        <v>0</v>
      </c>
      <c r="SE40" s="927">
        <f t="shared" si="802"/>
        <v>0</v>
      </c>
      <c r="SF40" s="927">
        <f t="shared" si="802"/>
        <v>0</v>
      </c>
      <c r="SG40" s="927">
        <f t="shared" si="802"/>
        <v>0</v>
      </c>
      <c r="SH40" s="927">
        <f t="shared" si="802"/>
        <v>0</v>
      </c>
      <c r="SI40" s="927">
        <f t="shared" si="802"/>
        <v>0</v>
      </c>
      <c r="SJ40" s="927">
        <f t="shared" si="802"/>
        <v>0</v>
      </c>
      <c r="SK40" s="927">
        <f t="shared" si="802"/>
        <v>0</v>
      </c>
      <c r="SL40" s="927">
        <f t="shared" si="802"/>
        <v>0</v>
      </c>
      <c r="SM40" s="927">
        <f t="shared" si="802"/>
        <v>0</v>
      </c>
      <c r="SN40" s="927">
        <f t="shared" si="802"/>
        <v>0</v>
      </c>
      <c r="SO40" s="927">
        <f t="shared" si="802"/>
        <v>0</v>
      </c>
      <c r="SP40" s="927">
        <f t="shared" si="802"/>
        <v>0</v>
      </c>
      <c r="SQ40" s="927">
        <f t="shared" si="802"/>
        <v>0</v>
      </c>
      <c r="SR40" s="927">
        <f t="shared" si="802"/>
        <v>0</v>
      </c>
      <c r="SS40" s="927">
        <f t="shared" si="802"/>
        <v>0</v>
      </c>
      <c r="ST40" s="927">
        <f t="shared" si="802"/>
        <v>0</v>
      </c>
      <c r="SU40" s="927">
        <f t="shared" si="802"/>
        <v>0</v>
      </c>
      <c r="SV40" s="927">
        <f t="shared" si="802"/>
        <v>0</v>
      </c>
      <c r="SW40" s="927">
        <f t="shared" si="802"/>
        <v>0</v>
      </c>
      <c r="SX40" s="927">
        <f t="shared" ref="SX40:VI40" si="803">+SW40</f>
        <v>0</v>
      </c>
      <c r="SY40" s="927">
        <f t="shared" si="803"/>
        <v>0</v>
      </c>
      <c r="SZ40" s="927">
        <f t="shared" si="803"/>
        <v>0</v>
      </c>
      <c r="TA40" s="927">
        <f t="shared" si="803"/>
        <v>0</v>
      </c>
      <c r="TB40" s="927">
        <f t="shared" si="803"/>
        <v>0</v>
      </c>
      <c r="TC40" s="927">
        <f t="shared" si="803"/>
        <v>0</v>
      </c>
      <c r="TD40" s="927">
        <f t="shared" si="803"/>
        <v>0</v>
      </c>
      <c r="TE40" s="927">
        <f t="shared" si="803"/>
        <v>0</v>
      </c>
      <c r="TF40" s="927">
        <f t="shared" si="803"/>
        <v>0</v>
      </c>
      <c r="TG40" s="927">
        <f t="shared" si="803"/>
        <v>0</v>
      </c>
      <c r="TH40" s="927">
        <f t="shared" si="803"/>
        <v>0</v>
      </c>
      <c r="TI40" s="927">
        <f t="shared" si="803"/>
        <v>0</v>
      </c>
      <c r="TJ40" s="927">
        <f t="shared" si="803"/>
        <v>0</v>
      </c>
      <c r="TK40" s="927">
        <f t="shared" si="803"/>
        <v>0</v>
      </c>
      <c r="TL40" s="927">
        <f t="shared" si="803"/>
        <v>0</v>
      </c>
      <c r="TM40" s="927">
        <f t="shared" si="803"/>
        <v>0</v>
      </c>
      <c r="TN40" s="927">
        <f t="shared" si="803"/>
        <v>0</v>
      </c>
      <c r="TO40" s="927">
        <f t="shared" si="803"/>
        <v>0</v>
      </c>
      <c r="TP40" s="927">
        <f t="shared" si="803"/>
        <v>0</v>
      </c>
      <c r="TQ40" s="927">
        <f t="shared" si="803"/>
        <v>0</v>
      </c>
      <c r="TR40" s="927">
        <f t="shared" si="803"/>
        <v>0</v>
      </c>
      <c r="TS40" s="927">
        <f t="shared" si="803"/>
        <v>0</v>
      </c>
      <c r="TT40" s="927">
        <f t="shared" si="803"/>
        <v>0</v>
      </c>
      <c r="TU40" s="927">
        <f t="shared" si="803"/>
        <v>0</v>
      </c>
      <c r="TV40" s="927">
        <f t="shared" si="803"/>
        <v>0</v>
      </c>
      <c r="TW40" s="927">
        <f t="shared" si="803"/>
        <v>0</v>
      </c>
      <c r="TX40" s="927">
        <f t="shared" si="803"/>
        <v>0</v>
      </c>
      <c r="TY40" s="927">
        <f t="shared" si="803"/>
        <v>0</v>
      </c>
      <c r="TZ40" s="927">
        <f t="shared" si="803"/>
        <v>0</v>
      </c>
      <c r="UA40" s="927">
        <f t="shared" si="803"/>
        <v>0</v>
      </c>
      <c r="UB40" s="927">
        <f t="shared" si="803"/>
        <v>0</v>
      </c>
      <c r="UC40" s="927">
        <f t="shared" si="803"/>
        <v>0</v>
      </c>
      <c r="UD40" s="927">
        <f t="shared" si="803"/>
        <v>0</v>
      </c>
      <c r="UE40" s="927">
        <f t="shared" si="803"/>
        <v>0</v>
      </c>
      <c r="UF40" s="927">
        <f t="shared" si="803"/>
        <v>0</v>
      </c>
      <c r="UG40" s="927">
        <f t="shared" si="803"/>
        <v>0</v>
      </c>
      <c r="UH40" s="927">
        <f t="shared" si="803"/>
        <v>0</v>
      </c>
      <c r="UI40" s="927">
        <f t="shared" si="803"/>
        <v>0</v>
      </c>
      <c r="UJ40" s="927">
        <f t="shared" si="803"/>
        <v>0</v>
      </c>
      <c r="UK40" s="927">
        <f t="shared" si="803"/>
        <v>0</v>
      </c>
      <c r="UL40" s="927">
        <f t="shared" si="803"/>
        <v>0</v>
      </c>
      <c r="UM40" s="927">
        <f t="shared" si="803"/>
        <v>0</v>
      </c>
      <c r="UN40" s="927">
        <f t="shared" si="803"/>
        <v>0</v>
      </c>
      <c r="UO40" s="927">
        <f t="shared" si="803"/>
        <v>0</v>
      </c>
      <c r="UP40" s="927">
        <f t="shared" si="803"/>
        <v>0</v>
      </c>
      <c r="UQ40" s="927">
        <f t="shared" si="803"/>
        <v>0</v>
      </c>
      <c r="UR40" s="927">
        <f t="shared" si="803"/>
        <v>0</v>
      </c>
      <c r="US40" s="927">
        <f t="shared" si="803"/>
        <v>0</v>
      </c>
      <c r="UT40" s="927">
        <f t="shared" si="803"/>
        <v>0</v>
      </c>
      <c r="UU40" s="927">
        <f t="shared" si="803"/>
        <v>0</v>
      </c>
      <c r="UV40" s="927">
        <f t="shared" si="803"/>
        <v>0</v>
      </c>
      <c r="UW40" s="927">
        <f t="shared" si="803"/>
        <v>0</v>
      </c>
      <c r="UX40" s="927">
        <f t="shared" si="803"/>
        <v>0</v>
      </c>
      <c r="UY40" s="927">
        <f t="shared" si="803"/>
        <v>0</v>
      </c>
      <c r="UZ40" s="927">
        <f t="shared" si="803"/>
        <v>0</v>
      </c>
      <c r="VA40" s="927">
        <f t="shared" si="803"/>
        <v>0</v>
      </c>
      <c r="VB40" s="927">
        <f t="shared" si="803"/>
        <v>0</v>
      </c>
      <c r="VC40" s="927">
        <f t="shared" si="803"/>
        <v>0</v>
      </c>
      <c r="VD40" s="927">
        <f t="shared" si="803"/>
        <v>0</v>
      </c>
      <c r="VE40" s="927">
        <f t="shared" si="803"/>
        <v>0</v>
      </c>
      <c r="VF40" s="927">
        <f t="shared" si="803"/>
        <v>0</v>
      </c>
      <c r="VG40" s="927">
        <f t="shared" si="803"/>
        <v>0</v>
      </c>
      <c r="VH40" s="927">
        <f t="shared" si="803"/>
        <v>0</v>
      </c>
      <c r="VI40" s="927">
        <f t="shared" si="803"/>
        <v>0</v>
      </c>
      <c r="VJ40" s="927">
        <f t="shared" ref="VJ40:XU40" si="804">+VI40</f>
        <v>0</v>
      </c>
      <c r="VK40" s="927">
        <f t="shared" si="804"/>
        <v>0</v>
      </c>
      <c r="VL40" s="927">
        <f t="shared" si="804"/>
        <v>0</v>
      </c>
      <c r="VM40" s="927">
        <f t="shared" si="804"/>
        <v>0</v>
      </c>
      <c r="VN40" s="927">
        <f t="shared" si="804"/>
        <v>0</v>
      </c>
      <c r="VO40" s="927">
        <f t="shared" si="804"/>
        <v>0</v>
      </c>
      <c r="VP40" s="927">
        <f t="shared" si="804"/>
        <v>0</v>
      </c>
      <c r="VQ40" s="927">
        <f t="shared" si="804"/>
        <v>0</v>
      </c>
      <c r="VR40" s="927">
        <f t="shared" si="804"/>
        <v>0</v>
      </c>
      <c r="VS40" s="927">
        <f t="shared" si="804"/>
        <v>0</v>
      </c>
      <c r="VT40" s="927">
        <f t="shared" si="804"/>
        <v>0</v>
      </c>
      <c r="VU40" s="927">
        <f t="shared" si="804"/>
        <v>0</v>
      </c>
      <c r="VV40" s="927">
        <f t="shared" si="804"/>
        <v>0</v>
      </c>
      <c r="VW40" s="927">
        <f t="shared" si="804"/>
        <v>0</v>
      </c>
      <c r="VX40" s="927">
        <f t="shared" si="804"/>
        <v>0</v>
      </c>
      <c r="VY40" s="927">
        <f t="shared" si="804"/>
        <v>0</v>
      </c>
      <c r="VZ40" s="927">
        <f t="shared" si="804"/>
        <v>0</v>
      </c>
      <c r="WA40" s="927">
        <f t="shared" si="804"/>
        <v>0</v>
      </c>
      <c r="WB40" s="927">
        <f t="shared" si="804"/>
        <v>0</v>
      </c>
      <c r="WC40" s="927">
        <f t="shared" si="804"/>
        <v>0</v>
      </c>
      <c r="WD40" s="927">
        <f t="shared" si="804"/>
        <v>0</v>
      </c>
      <c r="WE40" s="927">
        <f t="shared" si="804"/>
        <v>0</v>
      </c>
      <c r="WF40" s="927">
        <f t="shared" si="804"/>
        <v>0</v>
      </c>
      <c r="WG40" s="927">
        <f t="shared" si="804"/>
        <v>0</v>
      </c>
      <c r="WH40" s="927">
        <f t="shared" si="804"/>
        <v>0</v>
      </c>
      <c r="WI40" s="927">
        <f t="shared" si="804"/>
        <v>0</v>
      </c>
      <c r="WJ40" s="927">
        <f t="shared" si="804"/>
        <v>0</v>
      </c>
      <c r="WK40" s="927">
        <f t="shared" si="804"/>
        <v>0</v>
      </c>
      <c r="WL40" s="927">
        <f t="shared" si="804"/>
        <v>0</v>
      </c>
      <c r="WM40" s="927">
        <f t="shared" si="804"/>
        <v>0</v>
      </c>
      <c r="WN40" s="927">
        <f t="shared" si="804"/>
        <v>0</v>
      </c>
      <c r="WO40" s="927">
        <f t="shared" si="804"/>
        <v>0</v>
      </c>
      <c r="WP40" s="927">
        <f t="shared" si="804"/>
        <v>0</v>
      </c>
      <c r="WQ40" s="927">
        <f t="shared" si="804"/>
        <v>0</v>
      </c>
      <c r="WR40" s="927">
        <f t="shared" si="804"/>
        <v>0</v>
      </c>
      <c r="WS40" s="927">
        <f t="shared" si="804"/>
        <v>0</v>
      </c>
      <c r="WT40" s="927">
        <f t="shared" si="804"/>
        <v>0</v>
      </c>
      <c r="WU40" s="927">
        <f t="shared" si="804"/>
        <v>0</v>
      </c>
      <c r="WV40" s="927">
        <f t="shared" si="804"/>
        <v>0</v>
      </c>
      <c r="WW40" s="927">
        <f t="shared" si="804"/>
        <v>0</v>
      </c>
      <c r="WX40" s="927">
        <f t="shared" si="804"/>
        <v>0</v>
      </c>
      <c r="WY40" s="927">
        <f t="shared" si="804"/>
        <v>0</v>
      </c>
      <c r="WZ40" s="927">
        <f t="shared" si="804"/>
        <v>0</v>
      </c>
      <c r="XA40" s="927">
        <f t="shared" si="804"/>
        <v>0</v>
      </c>
      <c r="XB40" s="927">
        <f t="shared" si="804"/>
        <v>0</v>
      </c>
      <c r="XC40" s="927">
        <f t="shared" si="804"/>
        <v>0</v>
      </c>
      <c r="XD40" s="927">
        <f t="shared" si="804"/>
        <v>0</v>
      </c>
      <c r="XE40" s="927">
        <f t="shared" si="804"/>
        <v>0</v>
      </c>
      <c r="XF40" s="927">
        <f t="shared" si="804"/>
        <v>0</v>
      </c>
      <c r="XG40" s="927">
        <f t="shared" si="804"/>
        <v>0</v>
      </c>
      <c r="XH40" s="927">
        <f t="shared" si="804"/>
        <v>0</v>
      </c>
      <c r="XI40" s="927">
        <f t="shared" si="804"/>
        <v>0</v>
      </c>
      <c r="XJ40" s="927">
        <f t="shared" si="804"/>
        <v>0</v>
      </c>
      <c r="XK40" s="927">
        <f t="shared" si="804"/>
        <v>0</v>
      </c>
      <c r="XL40" s="927">
        <f t="shared" si="804"/>
        <v>0</v>
      </c>
      <c r="XM40" s="927">
        <f t="shared" si="804"/>
        <v>0</v>
      </c>
      <c r="XN40" s="927">
        <f t="shared" si="804"/>
        <v>0</v>
      </c>
      <c r="XO40" s="927">
        <f t="shared" si="804"/>
        <v>0</v>
      </c>
      <c r="XP40" s="927">
        <f t="shared" si="804"/>
        <v>0</v>
      </c>
      <c r="XQ40" s="927">
        <f t="shared" si="804"/>
        <v>0</v>
      </c>
      <c r="XR40" s="927">
        <f t="shared" si="804"/>
        <v>0</v>
      </c>
      <c r="XS40" s="927">
        <f t="shared" si="804"/>
        <v>0</v>
      </c>
      <c r="XT40" s="927">
        <f t="shared" si="804"/>
        <v>0</v>
      </c>
      <c r="XU40" s="927">
        <f t="shared" si="804"/>
        <v>0</v>
      </c>
      <c r="XV40" s="927">
        <f t="shared" ref="XV40:AAG40" si="805">+XU40</f>
        <v>0</v>
      </c>
      <c r="XW40" s="927">
        <f t="shared" si="805"/>
        <v>0</v>
      </c>
      <c r="XX40" s="927">
        <f t="shared" si="805"/>
        <v>0</v>
      </c>
      <c r="XY40" s="927">
        <f t="shared" si="805"/>
        <v>0</v>
      </c>
      <c r="XZ40" s="927">
        <f t="shared" si="805"/>
        <v>0</v>
      </c>
      <c r="YA40" s="927">
        <f t="shared" si="805"/>
        <v>0</v>
      </c>
      <c r="YB40" s="927">
        <f t="shared" si="805"/>
        <v>0</v>
      </c>
      <c r="YC40" s="927">
        <f t="shared" si="805"/>
        <v>0</v>
      </c>
      <c r="YD40" s="927">
        <f t="shared" si="805"/>
        <v>0</v>
      </c>
      <c r="YE40" s="927">
        <f t="shared" si="805"/>
        <v>0</v>
      </c>
      <c r="YF40" s="927">
        <f t="shared" si="805"/>
        <v>0</v>
      </c>
      <c r="YG40" s="927">
        <f t="shared" si="805"/>
        <v>0</v>
      </c>
      <c r="YH40" s="927">
        <f t="shared" si="805"/>
        <v>0</v>
      </c>
      <c r="YI40" s="927">
        <f t="shared" si="805"/>
        <v>0</v>
      </c>
      <c r="YJ40" s="927">
        <f t="shared" si="805"/>
        <v>0</v>
      </c>
      <c r="YK40" s="927">
        <f t="shared" si="805"/>
        <v>0</v>
      </c>
      <c r="YL40" s="927">
        <f t="shared" si="805"/>
        <v>0</v>
      </c>
      <c r="YM40" s="927">
        <f t="shared" si="805"/>
        <v>0</v>
      </c>
      <c r="YN40" s="927">
        <f t="shared" si="805"/>
        <v>0</v>
      </c>
      <c r="YO40" s="927">
        <f t="shared" si="805"/>
        <v>0</v>
      </c>
      <c r="YP40" s="927">
        <f t="shared" si="805"/>
        <v>0</v>
      </c>
      <c r="YQ40" s="927">
        <f t="shared" si="805"/>
        <v>0</v>
      </c>
      <c r="YR40" s="927">
        <f t="shared" si="805"/>
        <v>0</v>
      </c>
      <c r="YS40" s="927">
        <f t="shared" si="805"/>
        <v>0</v>
      </c>
      <c r="YT40" s="927">
        <f t="shared" si="805"/>
        <v>0</v>
      </c>
      <c r="YU40" s="927">
        <f t="shared" si="805"/>
        <v>0</v>
      </c>
      <c r="YV40" s="927">
        <f t="shared" si="805"/>
        <v>0</v>
      </c>
      <c r="YW40" s="927">
        <f t="shared" si="805"/>
        <v>0</v>
      </c>
      <c r="YX40" s="927">
        <f t="shared" si="805"/>
        <v>0</v>
      </c>
      <c r="YY40" s="927">
        <f t="shared" si="805"/>
        <v>0</v>
      </c>
      <c r="YZ40" s="927">
        <f t="shared" si="805"/>
        <v>0</v>
      </c>
      <c r="ZA40" s="927">
        <f t="shared" si="805"/>
        <v>0</v>
      </c>
      <c r="ZB40" s="927">
        <f t="shared" si="805"/>
        <v>0</v>
      </c>
      <c r="ZC40" s="927">
        <f t="shared" si="805"/>
        <v>0</v>
      </c>
      <c r="ZD40" s="927">
        <f t="shared" si="805"/>
        <v>0</v>
      </c>
      <c r="ZE40" s="927">
        <f t="shared" si="805"/>
        <v>0</v>
      </c>
      <c r="ZF40" s="927">
        <f t="shared" si="805"/>
        <v>0</v>
      </c>
      <c r="ZG40" s="927">
        <f t="shared" si="805"/>
        <v>0</v>
      </c>
      <c r="ZH40" s="927">
        <f t="shared" si="805"/>
        <v>0</v>
      </c>
      <c r="ZI40" s="927">
        <f t="shared" si="805"/>
        <v>0</v>
      </c>
      <c r="ZJ40" s="927">
        <f t="shared" si="805"/>
        <v>0</v>
      </c>
      <c r="ZK40" s="927">
        <f t="shared" si="805"/>
        <v>0</v>
      </c>
      <c r="ZL40" s="927">
        <f t="shared" si="805"/>
        <v>0</v>
      </c>
      <c r="ZM40" s="927">
        <f t="shared" si="805"/>
        <v>0</v>
      </c>
      <c r="ZN40" s="927">
        <f t="shared" si="805"/>
        <v>0</v>
      </c>
      <c r="ZO40" s="927">
        <f t="shared" si="805"/>
        <v>0</v>
      </c>
      <c r="ZP40" s="927">
        <f t="shared" si="805"/>
        <v>0</v>
      </c>
      <c r="ZQ40" s="927">
        <f t="shared" si="805"/>
        <v>0</v>
      </c>
      <c r="ZR40" s="927">
        <f t="shared" si="805"/>
        <v>0</v>
      </c>
      <c r="ZS40" s="927">
        <f t="shared" si="805"/>
        <v>0</v>
      </c>
      <c r="ZT40" s="927">
        <f t="shared" si="805"/>
        <v>0</v>
      </c>
      <c r="ZU40" s="927">
        <f t="shared" si="805"/>
        <v>0</v>
      </c>
      <c r="ZV40" s="927">
        <f t="shared" si="805"/>
        <v>0</v>
      </c>
      <c r="ZW40" s="927">
        <f t="shared" si="805"/>
        <v>0</v>
      </c>
      <c r="ZX40" s="927">
        <f t="shared" si="805"/>
        <v>0</v>
      </c>
      <c r="ZY40" s="927">
        <f t="shared" si="805"/>
        <v>0</v>
      </c>
      <c r="ZZ40" s="927">
        <f t="shared" si="805"/>
        <v>0</v>
      </c>
      <c r="AAA40" s="927">
        <f t="shared" si="805"/>
        <v>0</v>
      </c>
      <c r="AAB40" s="927">
        <f t="shared" si="805"/>
        <v>0</v>
      </c>
      <c r="AAC40" s="927">
        <f t="shared" si="805"/>
        <v>0</v>
      </c>
      <c r="AAD40" s="927">
        <f t="shared" si="805"/>
        <v>0</v>
      </c>
      <c r="AAE40" s="927">
        <f t="shared" si="805"/>
        <v>0</v>
      </c>
      <c r="AAF40" s="927">
        <f t="shared" si="805"/>
        <v>0</v>
      </c>
      <c r="AAG40" s="927">
        <f t="shared" si="805"/>
        <v>0</v>
      </c>
      <c r="AAH40" s="927">
        <f t="shared" ref="AAH40:ACS40" si="806">+AAG40</f>
        <v>0</v>
      </c>
      <c r="AAI40" s="927">
        <f t="shared" si="806"/>
        <v>0</v>
      </c>
      <c r="AAJ40" s="927">
        <f t="shared" si="806"/>
        <v>0</v>
      </c>
      <c r="AAK40" s="927">
        <f t="shared" si="806"/>
        <v>0</v>
      </c>
      <c r="AAL40" s="927">
        <f t="shared" si="806"/>
        <v>0</v>
      </c>
      <c r="AAM40" s="927">
        <f t="shared" si="806"/>
        <v>0</v>
      </c>
      <c r="AAN40" s="927">
        <f t="shared" si="806"/>
        <v>0</v>
      </c>
      <c r="AAO40" s="927">
        <f t="shared" si="806"/>
        <v>0</v>
      </c>
      <c r="AAP40" s="927">
        <f t="shared" si="806"/>
        <v>0</v>
      </c>
      <c r="AAQ40" s="927">
        <f t="shared" si="806"/>
        <v>0</v>
      </c>
      <c r="AAR40" s="927">
        <f t="shared" si="806"/>
        <v>0</v>
      </c>
      <c r="AAS40" s="927">
        <f t="shared" si="806"/>
        <v>0</v>
      </c>
      <c r="AAT40" s="927">
        <f t="shared" si="806"/>
        <v>0</v>
      </c>
      <c r="AAU40" s="927">
        <f t="shared" si="806"/>
        <v>0</v>
      </c>
      <c r="AAV40" s="927">
        <f t="shared" si="806"/>
        <v>0</v>
      </c>
      <c r="AAW40" s="927">
        <f t="shared" si="806"/>
        <v>0</v>
      </c>
      <c r="AAX40" s="927">
        <f t="shared" si="806"/>
        <v>0</v>
      </c>
      <c r="AAY40" s="927">
        <f t="shared" si="806"/>
        <v>0</v>
      </c>
      <c r="AAZ40" s="927">
        <f t="shared" si="806"/>
        <v>0</v>
      </c>
      <c r="ABA40" s="927">
        <f t="shared" si="806"/>
        <v>0</v>
      </c>
      <c r="ABB40" s="927">
        <f t="shared" si="806"/>
        <v>0</v>
      </c>
      <c r="ABC40" s="927">
        <f t="shared" si="806"/>
        <v>0</v>
      </c>
      <c r="ABD40" s="927">
        <f t="shared" si="806"/>
        <v>0</v>
      </c>
      <c r="ABE40" s="927">
        <f t="shared" si="806"/>
        <v>0</v>
      </c>
      <c r="ABF40" s="927">
        <f t="shared" si="806"/>
        <v>0</v>
      </c>
      <c r="ABG40" s="927">
        <f t="shared" si="806"/>
        <v>0</v>
      </c>
      <c r="ABH40" s="927">
        <f t="shared" si="806"/>
        <v>0</v>
      </c>
      <c r="ABI40" s="927">
        <f t="shared" si="806"/>
        <v>0</v>
      </c>
      <c r="ABJ40" s="927">
        <f t="shared" si="806"/>
        <v>0</v>
      </c>
      <c r="ABK40" s="927">
        <f t="shared" si="806"/>
        <v>0</v>
      </c>
      <c r="ABL40" s="927">
        <f t="shared" si="806"/>
        <v>0</v>
      </c>
      <c r="ABM40" s="927">
        <f t="shared" si="806"/>
        <v>0</v>
      </c>
      <c r="ABN40" s="927">
        <f t="shared" si="806"/>
        <v>0</v>
      </c>
      <c r="ABO40" s="927">
        <f t="shared" si="806"/>
        <v>0</v>
      </c>
      <c r="ABP40" s="927">
        <f t="shared" si="806"/>
        <v>0</v>
      </c>
      <c r="ABQ40" s="927">
        <f t="shared" si="806"/>
        <v>0</v>
      </c>
      <c r="ABR40" s="927">
        <f t="shared" si="806"/>
        <v>0</v>
      </c>
      <c r="ABS40" s="927">
        <f t="shared" si="806"/>
        <v>0</v>
      </c>
      <c r="ABT40" s="927">
        <f t="shared" si="806"/>
        <v>0</v>
      </c>
      <c r="ABU40" s="927">
        <f t="shared" si="806"/>
        <v>0</v>
      </c>
      <c r="ABV40" s="927">
        <f t="shared" si="806"/>
        <v>0</v>
      </c>
      <c r="ABW40" s="927">
        <f t="shared" si="806"/>
        <v>0</v>
      </c>
      <c r="ABX40" s="927">
        <f t="shared" si="806"/>
        <v>0</v>
      </c>
      <c r="ABY40" s="927">
        <f t="shared" si="806"/>
        <v>0</v>
      </c>
      <c r="ABZ40" s="927">
        <f t="shared" si="806"/>
        <v>0</v>
      </c>
      <c r="ACA40" s="927">
        <f t="shared" si="806"/>
        <v>0</v>
      </c>
      <c r="ACB40" s="927">
        <f t="shared" si="806"/>
        <v>0</v>
      </c>
      <c r="ACC40" s="927">
        <f t="shared" si="806"/>
        <v>0</v>
      </c>
      <c r="ACD40" s="927">
        <f t="shared" si="806"/>
        <v>0</v>
      </c>
      <c r="ACE40" s="927">
        <f t="shared" si="806"/>
        <v>0</v>
      </c>
      <c r="ACF40" s="927">
        <f t="shared" si="806"/>
        <v>0</v>
      </c>
      <c r="ACG40" s="927">
        <f t="shared" si="806"/>
        <v>0</v>
      </c>
      <c r="ACH40" s="927">
        <f t="shared" si="806"/>
        <v>0</v>
      </c>
      <c r="ACI40" s="927">
        <f t="shared" si="806"/>
        <v>0</v>
      </c>
      <c r="ACJ40" s="927">
        <f t="shared" si="806"/>
        <v>0</v>
      </c>
      <c r="ACK40" s="927">
        <f t="shared" si="806"/>
        <v>0</v>
      </c>
      <c r="ACL40" s="927">
        <f t="shared" si="806"/>
        <v>0</v>
      </c>
      <c r="ACM40" s="927">
        <f t="shared" si="806"/>
        <v>0</v>
      </c>
      <c r="ACN40" s="927">
        <f t="shared" si="806"/>
        <v>0</v>
      </c>
      <c r="ACO40" s="927">
        <f t="shared" si="806"/>
        <v>0</v>
      </c>
      <c r="ACP40" s="927">
        <f t="shared" si="806"/>
        <v>0</v>
      </c>
      <c r="ACQ40" s="927">
        <f t="shared" si="806"/>
        <v>0</v>
      </c>
      <c r="ACR40" s="927">
        <f t="shared" si="806"/>
        <v>0</v>
      </c>
      <c r="ACS40" s="927">
        <f t="shared" si="806"/>
        <v>0</v>
      </c>
      <c r="ACT40" s="927">
        <f t="shared" ref="ACT40:AFE40" si="807">+ACS40</f>
        <v>0</v>
      </c>
      <c r="ACU40" s="927">
        <f t="shared" si="807"/>
        <v>0</v>
      </c>
      <c r="ACV40" s="927">
        <f t="shared" si="807"/>
        <v>0</v>
      </c>
      <c r="ACW40" s="927">
        <f t="shared" si="807"/>
        <v>0</v>
      </c>
      <c r="ACX40" s="927">
        <f t="shared" si="807"/>
        <v>0</v>
      </c>
      <c r="ACY40" s="927">
        <f t="shared" si="807"/>
        <v>0</v>
      </c>
      <c r="ACZ40" s="927">
        <f t="shared" si="807"/>
        <v>0</v>
      </c>
      <c r="ADA40" s="927">
        <f t="shared" si="807"/>
        <v>0</v>
      </c>
      <c r="ADB40" s="927">
        <f t="shared" si="807"/>
        <v>0</v>
      </c>
      <c r="ADC40" s="927">
        <f t="shared" si="807"/>
        <v>0</v>
      </c>
      <c r="ADD40" s="927">
        <f t="shared" si="807"/>
        <v>0</v>
      </c>
      <c r="ADE40" s="927">
        <f t="shared" si="807"/>
        <v>0</v>
      </c>
      <c r="ADF40" s="927">
        <f t="shared" si="807"/>
        <v>0</v>
      </c>
      <c r="ADG40" s="927">
        <f t="shared" si="807"/>
        <v>0</v>
      </c>
      <c r="ADH40" s="927">
        <f t="shared" si="807"/>
        <v>0</v>
      </c>
      <c r="ADI40" s="927">
        <f t="shared" si="807"/>
        <v>0</v>
      </c>
      <c r="ADJ40" s="927">
        <f t="shared" si="807"/>
        <v>0</v>
      </c>
      <c r="ADK40" s="927">
        <f t="shared" si="807"/>
        <v>0</v>
      </c>
      <c r="ADL40" s="927">
        <f t="shared" si="807"/>
        <v>0</v>
      </c>
      <c r="ADM40" s="927">
        <f t="shared" si="807"/>
        <v>0</v>
      </c>
      <c r="ADN40" s="927">
        <f t="shared" si="807"/>
        <v>0</v>
      </c>
      <c r="ADO40" s="927">
        <f t="shared" si="807"/>
        <v>0</v>
      </c>
      <c r="ADP40" s="927">
        <f t="shared" si="807"/>
        <v>0</v>
      </c>
      <c r="ADQ40" s="927">
        <f t="shared" si="807"/>
        <v>0</v>
      </c>
      <c r="ADR40" s="927">
        <f t="shared" si="807"/>
        <v>0</v>
      </c>
      <c r="ADS40" s="927">
        <f t="shared" si="807"/>
        <v>0</v>
      </c>
      <c r="ADT40" s="927">
        <f t="shared" si="807"/>
        <v>0</v>
      </c>
      <c r="ADU40" s="927">
        <f t="shared" si="807"/>
        <v>0</v>
      </c>
      <c r="ADV40" s="927">
        <f t="shared" si="807"/>
        <v>0</v>
      </c>
      <c r="ADW40" s="927">
        <f t="shared" si="807"/>
        <v>0</v>
      </c>
      <c r="ADX40" s="927">
        <f t="shared" si="807"/>
        <v>0</v>
      </c>
      <c r="ADY40" s="927">
        <f t="shared" si="807"/>
        <v>0</v>
      </c>
      <c r="ADZ40" s="927">
        <f t="shared" si="807"/>
        <v>0</v>
      </c>
      <c r="AEA40" s="927">
        <f t="shared" si="807"/>
        <v>0</v>
      </c>
      <c r="AEB40" s="927">
        <f t="shared" si="807"/>
        <v>0</v>
      </c>
      <c r="AEC40" s="927">
        <f t="shared" si="807"/>
        <v>0</v>
      </c>
      <c r="AED40" s="927">
        <f t="shared" si="807"/>
        <v>0</v>
      </c>
      <c r="AEE40" s="927">
        <f t="shared" si="807"/>
        <v>0</v>
      </c>
      <c r="AEF40" s="927">
        <f t="shared" si="807"/>
        <v>0</v>
      </c>
      <c r="AEG40" s="927">
        <f t="shared" si="807"/>
        <v>0</v>
      </c>
      <c r="AEH40" s="927">
        <f t="shared" si="807"/>
        <v>0</v>
      </c>
      <c r="AEI40" s="927">
        <f t="shared" si="807"/>
        <v>0</v>
      </c>
      <c r="AEJ40" s="927">
        <f t="shared" si="807"/>
        <v>0</v>
      </c>
      <c r="AEK40" s="927">
        <f t="shared" si="807"/>
        <v>0</v>
      </c>
      <c r="AEL40" s="927">
        <f t="shared" si="807"/>
        <v>0</v>
      </c>
      <c r="AEM40" s="927">
        <f t="shared" si="807"/>
        <v>0</v>
      </c>
      <c r="AEN40" s="927">
        <f t="shared" si="807"/>
        <v>0</v>
      </c>
      <c r="AEO40" s="927">
        <f t="shared" si="807"/>
        <v>0</v>
      </c>
      <c r="AEP40" s="927">
        <f t="shared" si="807"/>
        <v>0</v>
      </c>
      <c r="AEQ40" s="927">
        <f t="shared" si="807"/>
        <v>0</v>
      </c>
      <c r="AER40" s="927">
        <f t="shared" si="807"/>
        <v>0</v>
      </c>
      <c r="AES40" s="927">
        <f t="shared" si="807"/>
        <v>0</v>
      </c>
      <c r="AET40" s="927">
        <f t="shared" si="807"/>
        <v>0</v>
      </c>
      <c r="AEU40" s="927">
        <f t="shared" si="807"/>
        <v>0</v>
      </c>
      <c r="AEV40" s="927">
        <f t="shared" si="807"/>
        <v>0</v>
      </c>
      <c r="AEW40" s="927">
        <f t="shared" si="807"/>
        <v>0</v>
      </c>
      <c r="AEX40" s="927">
        <f t="shared" si="807"/>
        <v>0</v>
      </c>
      <c r="AEY40" s="927">
        <f t="shared" si="807"/>
        <v>0</v>
      </c>
      <c r="AEZ40" s="927">
        <f t="shared" si="807"/>
        <v>0</v>
      </c>
      <c r="AFA40" s="927">
        <f t="shared" si="807"/>
        <v>0</v>
      </c>
      <c r="AFB40" s="927">
        <f t="shared" si="807"/>
        <v>0</v>
      </c>
      <c r="AFC40" s="927">
        <f t="shared" si="807"/>
        <v>0</v>
      </c>
      <c r="AFD40" s="927">
        <f t="shared" si="807"/>
        <v>0</v>
      </c>
      <c r="AFE40" s="927">
        <f t="shared" si="807"/>
        <v>0</v>
      </c>
      <c r="AFF40" s="927">
        <f t="shared" ref="AFF40:AHQ40" si="808">+AFE40</f>
        <v>0</v>
      </c>
      <c r="AFG40" s="927">
        <f t="shared" si="808"/>
        <v>0</v>
      </c>
      <c r="AFH40" s="927">
        <f t="shared" si="808"/>
        <v>0</v>
      </c>
      <c r="AFI40" s="927">
        <f t="shared" si="808"/>
        <v>0</v>
      </c>
      <c r="AFJ40" s="927">
        <f t="shared" si="808"/>
        <v>0</v>
      </c>
      <c r="AFK40" s="927">
        <f t="shared" si="808"/>
        <v>0</v>
      </c>
      <c r="AFL40" s="927">
        <f t="shared" si="808"/>
        <v>0</v>
      </c>
      <c r="AFM40" s="927">
        <f t="shared" si="808"/>
        <v>0</v>
      </c>
      <c r="AFN40" s="927">
        <f t="shared" si="808"/>
        <v>0</v>
      </c>
      <c r="AFO40" s="927">
        <f t="shared" si="808"/>
        <v>0</v>
      </c>
      <c r="AFP40" s="927">
        <f t="shared" si="808"/>
        <v>0</v>
      </c>
      <c r="AFQ40" s="927">
        <f t="shared" si="808"/>
        <v>0</v>
      </c>
      <c r="AFR40" s="927">
        <f t="shared" si="808"/>
        <v>0</v>
      </c>
      <c r="AFS40" s="927">
        <f t="shared" si="808"/>
        <v>0</v>
      </c>
      <c r="AFT40" s="927">
        <f t="shared" si="808"/>
        <v>0</v>
      </c>
      <c r="AFU40" s="927">
        <f t="shared" si="808"/>
        <v>0</v>
      </c>
      <c r="AFV40" s="927">
        <f t="shared" si="808"/>
        <v>0</v>
      </c>
      <c r="AFW40" s="927">
        <f t="shared" si="808"/>
        <v>0</v>
      </c>
      <c r="AFX40" s="927">
        <f t="shared" si="808"/>
        <v>0</v>
      </c>
      <c r="AFY40" s="927">
        <f t="shared" si="808"/>
        <v>0</v>
      </c>
      <c r="AFZ40" s="927">
        <f t="shared" si="808"/>
        <v>0</v>
      </c>
      <c r="AGA40" s="927">
        <f t="shared" si="808"/>
        <v>0</v>
      </c>
      <c r="AGB40" s="927">
        <f t="shared" si="808"/>
        <v>0</v>
      </c>
      <c r="AGC40" s="927">
        <f t="shared" si="808"/>
        <v>0</v>
      </c>
      <c r="AGD40" s="927">
        <f t="shared" si="808"/>
        <v>0</v>
      </c>
      <c r="AGE40" s="927">
        <f t="shared" si="808"/>
        <v>0</v>
      </c>
      <c r="AGF40" s="927">
        <f t="shared" si="808"/>
        <v>0</v>
      </c>
      <c r="AGG40" s="927">
        <f t="shared" si="808"/>
        <v>0</v>
      </c>
      <c r="AGH40" s="927">
        <f t="shared" si="808"/>
        <v>0</v>
      </c>
      <c r="AGI40" s="927">
        <f t="shared" si="808"/>
        <v>0</v>
      </c>
      <c r="AGJ40" s="927">
        <f t="shared" si="808"/>
        <v>0</v>
      </c>
      <c r="AGK40" s="927">
        <f t="shared" si="808"/>
        <v>0</v>
      </c>
      <c r="AGL40" s="927">
        <f t="shared" si="808"/>
        <v>0</v>
      </c>
      <c r="AGM40" s="927">
        <f t="shared" si="808"/>
        <v>0</v>
      </c>
      <c r="AGN40" s="927">
        <f t="shared" si="808"/>
        <v>0</v>
      </c>
      <c r="AGO40" s="927">
        <f t="shared" si="808"/>
        <v>0</v>
      </c>
      <c r="AGP40" s="927">
        <f t="shared" si="808"/>
        <v>0</v>
      </c>
      <c r="AGQ40" s="927">
        <f t="shared" si="808"/>
        <v>0</v>
      </c>
      <c r="AGR40" s="927">
        <f t="shared" si="808"/>
        <v>0</v>
      </c>
      <c r="AGS40" s="927">
        <f t="shared" si="808"/>
        <v>0</v>
      </c>
      <c r="AGT40" s="927">
        <f t="shared" si="808"/>
        <v>0</v>
      </c>
      <c r="AGU40" s="927">
        <f t="shared" si="808"/>
        <v>0</v>
      </c>
      <c r="AGV40" s="927">
        <f t="shared" si="808"/>
        <v>0</v>
      </c>
      <c r="AGW40" s="927">
        <f t="shared" si="808"/>
        <v>0</v>
      </c>
      <c r="AGX40" s="927">
        <f t="shared" si="808"/>
        <v>0</v>
      </c>
      <c r="AGY40" s="927">
        <f t="shared" si="808"/>
        <v>0</v>
      </c>
      <c r="AGZ40" s="927">
        <f t="shared" si="808"/>
        <v>0</v>
      </c>
      <c r="AHA40" s="927">
        <f t="shared" si="808"/>
        <v>0</v>
      </c>
      <c r="AHB40" s="927">
        <f t="shared" si="808"/>
        <v>0</v>
      </c>
      <c r="AHC40" s="927">
        <f t="shared" si="808"/>
        <v>0</v>
      </c>
      <c r="AHD40" s="927">
        <f t="shared" si="808"/>
        <v>0</v>
      </c>
      <c r="AHE40" s="927">
        <f t="shared" si="808"/>
        <v>0</v>
      </c>
      <c r="AHF40" s="927">
        <f t="shared" si="808"/>
        <v>0</v>
      </c>
      <c r="AHG40" s="927">
        <f t="shared" si="808"/>
        <v>0</v>
      </c>
      <c r="AHH40" s="927">
        <f t="shared" si="808"/>
        <v>0</v>
      </c>
      <c r="AHI40" s="927">
        <f t="shared" si="808"/>
        <v>0</v>
      </c>
      <c r="AHJ40" s="927">
        <f t="shared" si="808"/>
        <v>0</v>
      </c>
      <c r="AHK40" s="927">
        <f t="shared" si="808"/>
        <v>0</v>
      </c>
      <c r="AHL40" s="927">
        <f t="shared" si="808"/>
        <v>0</v>
      </c>
      <c r="AHM40" s="927">
        <f t="shared" si="808"/>
        <v>0</v>
      </c>
      <c r="AHN40" s="927">
        <f t="shared" si="808"/>
        <v>0</v>
      </c>
      <c r="AHO40" s="927">
        <f t="shared" si="808"/>
        <v>0</v>
      </c>
      <c r="AHP40" s="927">
        <f t="shared" si="808"/>
        <v>0</v>
      </c>
      <c r="AHQ40" s="927">
        <f t="shared" si="808"/>
        <v>0</v>
      </c>
      <c r="AHR40" s="927">
        <f t="shared" ref="AHR40:AKC40" si="809">+AHQ40</f>
        <v>0</v>
      </c>
      <c r="AHS40" s="927">
        <f t="shared" si="809"/>
        <v>0</v>
      </c>
      <c r="AHT40" s="927">
        <f t="shared" si="809"/>
        <v>0</v>
      </c>
      <c r="AHU40" s="927">
        <f t="shared" si="809"/>
        <v>0</v>
      </c>
      <c r="AHV40" s="927">
        <f t="shared" si="809"/>
        <v>0</v>
      </c>
      <c r="AHW40" s="927">
        <f t="shared" si="809"/>
        <v>0</v>
      </c>
      <c r="AHX40" s="927">
        <f t="shared" si="809"/>
        <v>0</v>
      </c>
      <c r="AHY40" s="927">
        <f t="shared" si="809"/>
        <v>0</v>
      </c>
      <c r="AHZ40" s="927">
        <f t="shared" si="809"/>
        <v>0</v>
      </c>
      <c r="AIA40" s="927">
        <f t="shared" si="809"/>
        <v>0</v>
      </c>
      <c r="AIB40" s="927">
        <f t="shared" si="809"/>
        <v>0</v>
      </c>
      <c r="AIC40" s="927">
        <f t="shared" si="809"/>
        <v>0</v>
      </c>
      <c r="AID40" s="927">
        <f t="shared" si="809"/>
        <v>0</v>
      </c>
      <c r="AIE40" s="927">
        <f t="shared" si="809"/>
        <v>0</v>
      </c>
      <c r="AIF40" s="927">
        <f t="shared" si="809"/>
        <v>0</v>
      </c>
      <c r="AIG40" s="927">
        <f t="shared" si="809"/>
        <v>0</v>
      </c>
      <c r="AIH40" s="927">
        <f t="shared" si="809"/>
        <v>0</v>
      </c>
      <c r="AII40" s="927">
        <f t="shared" si="809"/>
        <v>0</v>
      </c>
      <c r="AIJ40" s="927">
        <f t="shared" si="809"/>
        <v>0</v>
      </c>
      <c r="AIK40" s="927">
        <f t="shared" si="809"/>
        <v>0</v>
      </c>
      <c r="AIL40" s="927">
        <f t="shared" si="809"/>
        <v>0</v>
      </c>
      <c r="AIM40" s="927">
        <f t="shared" si="809"/>
        <v>0</v>
      </c>
      <c r="AIN40" s="927">
        <f t="shared" si="809"/>
        <v>0</v>
      </c>
      <c r="AIO40" s="927">
        <f t="shared" si="809"/>
        <v>0</v>
      </c>
      <c r="AIP40" s="927">
        <f t="shared" si="809"/>
        <v>0</v>
      </c>
      <c r="AIQ40" s="927">
        <f t="shared" si="809"/>
        <v>0</v>
      </c>
      <c r="AIR40" s="927">
        <f t="shared" si="809"/>
        <v>0</v>
      </c>
      <c r="AIS40" s="927">
        <f t="shared" si="809"/>
        <v>0</v>
      </c>
      <c r="AIT40" s="927">
        <f t="shared" si="809"/>
        <v>0</v>
      </c>
      <c r="AIU40" s="927">
        <f t="shared" si="809"/>
        <v>0</v>
      </c>
      <c r="AIV40" s="927">
        <f t="shared" si="809"/>
        <v>0</v>
      </c>
      <c r="AIW40" s="927">
        <f t="shared" si="809"/>
        <v>0</v>
      </c>
      <c r="AIX40" s="927">
        <f t="shared" si="809"/>
        <v>0</v>
      </c>
      <c r="AIY40" s="927">
        <f t="shared" si="809"/>
        <v>0</v>
      </c>
      <c r="AIZ40" s="927">
        <f t="shared" si="809"/>
        <v>0</v>
      </c>
      <c r="AJA40" s="927">
        <f t="shared" si="809"/>
        <v>0</v>
      </c>
      <c r="AJB40" s="927">
        <f t="shared" si="809"/>
        <v>0</v>
      </c>
      <c r="AJC40" s="927">
        <f t="shared" si="809"/>
        <v>0</v>
      </c>
      <c r="AJD40" s="927">
        <f t="shared" si="809"/>
        <v>0</v>
      </c>
      <c r="AJE40" s="927">
        <f t="shared" si="809"/>
        <v>0</v>
      </c>
      <c r="AJF40" s="927">
        <f t="shared" si="809"/>
        <v>0</v>
      </c>
      <c r="AJG40" s="927">
        <f t="shared" si="809"/>
        <v>0</v>
      </c>
      <c r="AJH40" s="927">
        <f t="shared" si="809"/>
        <v>0</v>
      </c>
      <c r="AJI40" s="927">
        <f t="shared" si="809"/>
        <v>0</v>
      </c>
      <c r="AJJ40" s="927">
        <f t="shared" si="809"/>
        <v>0</v>
      </c>
      <c r="AJK40" s="927">
        <f t="shared" si="809"/>
        <v>0</v>
      </c>
      <c r="AJL40" s="927">
        <f t="shared" si="809"/>
        <v>0</v>
      </c>
      <c r="AJM40" s="927">
        <f t="shared" si="809"/>
        <v>0</v>
      </c>
      <c r="AJN40" s="927">
        <f t="shared" si="809"/>
        <v>0</v>
      </c>
      <c r="AJO40" s="927">
        <f t="shared" si="809"/>
        <v>0</v>
      </c>
      <c r="AJP40" s="927">
        <f t="shared" si="809"/>
        <v>0</v>
      </c>
      <c r="AJQ40" s="927">
        <f t="shared" si="809"/>
        <v>0</v>
      </c>
      <c r="AJR40" s="927">
        <f t="shared" si="809"/>
        <v>0</v>
      </c>
      <c r="AJS40" s="927">
        <f t="shared" si="809"/>
        <v>0</v>
      </c>
      <c r="AJT40" s="927">
        <f t="shared" si="809"/>
        <v>0</v>
      </c>
      <c r="AJU40" s="927">
        <f t="shared" si="809"/>
        <v>0</v>
      </c>
      <c r="AJV40" s="927">
        <f t="shared" si="809"/>
        <v>0</v>
      </c>
      <c r="AJW40" s="927">
        <f t="shared" si="809"/>
        <v>0</v>
      </c>
      <c r="AJX40" s="927">
        <f t="shared" si="809"/>
        <v>0</v>
      </c>
      <c r="AJY40" s="927">
        <f t="shared" si="809"/>
        <v>0</v>
      </c>
      <c r="AJZ40" s="927">
        <f t="shared" si="809"/>
        <v>0</v>
      </c>
      <c r="AKA40" s="927">
        <f t="shared" si="809"/>
        <v>0</v>
      </c>
      <c r="AKB40" s="927">
        <f t="shared" si="809"/>
        <v>0</v>
      </c>
      <c r="AKC40" s="927">
        <f t="shared" si="809"/>
        <v>0</v>
      </c>
      <c r="AKD40" s="927">
        <f t="shared" ref="AKD40:AMO40" si="810">+AKC40</f>
        <v>0</v>
      </c>
      <c r="AKE40" s="927">
        <f t="shared" si="810"/>
        <v>0</v>
      </c>
      <c r="AKF40" s="927">
        <f t="shared" si="810"/>
        <v>0</v>
      </c>
      <c r="AKG40" s="927">
        <f t="shared" si="810"/>
        <v>0</v>
      </c>
      <c r="AKH40" s="927">
        <f t="shared" si="810"/>
        <v>0</v>
      </c>
      <c r="AKI40" s="927">
        <f t="shared" si="810"/>
        <v>0</v>
      </c>
      <c r="AKJ40" s="927">
        <f t="shared" si="810"/>
        <v>0</v>
      </c>
      <c r="AKK40" s="927">
        <f t="shared" si="810"/>
        <v>0</v>
      </c>
      <c r="AKL40" s="927">
        <f t="shared" si="810"/>
        <v>0</v>
      </c>
      <c r="AKM40" s="927">
        <f t="shared" si="810"/>
        <v>0</v>
      </c>
      <c r="AKN40" s="927">
        <f t="shared" si="810"/>
        <v>0</v>
      </c>
      <c r="AKO40" s="927">
        <f t="shared" si="810"/>
        <v>0</v>
      </c>
      <c r="AKP40" s="927">
        <f t="shared" si="810"/>
        <v>0</v>
      </c>
      <c r="AKQ40" s="927">
        <f t="shared" si="810"/>
        <v>0</v>
      </c>
      <c r="AKR40" s="927">
        <f t="shared" si="810"/>
        <v>0</v>
      </c>
      <c r="AKS40" s="927">
        <f t="shared" si="810"/>
        <v>0</v>
      </c>
      <c r="AKT40" s="927">
        <f t="shared" si="810"/>
        <v>0</v>
      </c>
      <c r="AKU40" s="927">
        <f t="shared" si="810"/>
        <v>0</v>
      </c>
      <c r="AKV40" s="927">
        <f t="shared" si="810"/>
        <v>0</v>
      </c>
      <c r="AKW40" s="927">
        <f t="shared" si="810"/>
        <v>0</v>
      </c>
      <c r="AKX40" s="927">
        <f t="shared" si="810"/>
        <v>0</v>
      </c>
      <c r="AKY40" s="927">
        <f t="shared" si="810"/>
        <v>0</v>
      </c>
      <c r="AKZ40" s="927">
        <f t="shared" si="810"/>
        <v>0</v>
      </c>
      <c r="ALA40" s="927">
        <f t="shared" si="810"/>
        <v>0</v>
      </c>
      <c r="ALB40" s="927">
        <f t="shared" si="810"/>
        <v>0</v>
      </c>
      <c r="ALC40" s="927">
        <f t="shared" si="810"/>
        <v>0</v>
      </c>
      <c r="ALD40" s="927">
        <f t="shared" si="810"/>
        <v>0</v>
      </c>
      <c r="ALE40" s="927">
        <f t="shared" si="810"/>
        <v>0</v>
      </c>
      <c r="ALF40" s="927">
        <f t="shared" si="810"/>
        <v>0</v>
      </c>
      <c r="ALG40" s="927">
        <f t="shared" si="810"/>
        <v>0</v>
      </c>
      <c r="ALH40" s="927">
        <f t="shared" si="810"/>
        <v>0</v>
      </c>
      <c r="ALI40" s="927">
        <f t="shared" si="810"/>
        <v>0</v>
      </c>
      <c r="ALJ40" s="927">
        <f t="shared" si="810"/>
        <v>0</v>
      </c>
      <c r="ALK40" s="927">
        <f t="shared" si="810"/>
        <v>0</v>
      </c>
      <c r="ALL40" s="927">
        <f t="shared" si="810"/>
        <v>0</v>
      </c>
      <c r="ALM40" s="927">
        <f t="shared" si="810"/>
        <v>0</v>
      </c>
      <c r="ALN40" s="927">
        <f t="shared" si="810"/>
        <v>0</v>
      </c>
      <c r="ALO40" s="927">
        <f t="shared" si="810"/>
        <v>0</v>
      </c>
      <c r="ALP40" s="927">
        <f t="shared" si="810"/>
        <v>0</v>
      </c>
      <c r="ALQ40" s="927">
        <f t="shared" si="810"/>
        <v>0</v>
      </c>
      <c r="ALR40" s="927">
        <f t="shared" si="810"/>
        <v>0</v>
      </c>
      <c r="ALS40" s="927">
        <f t="shared" si="810"/>
        <v>0</v>
      </c>
      <c r="ALT40" s="927">
        <f t="shared" si="810"/>
        <v>0</v>
      </c>
      <c r="ALU40" s="927">
        <f t="shared" si="810"/>
        <v>0</v>
      </c>
      <c r="ALV40" s="927">
        <f t="shared" si="810"/>
        <v>0</v>
      </c>
      <c r="ALW40" s="927">
        <f t="shared" si="810"/>
        <v>0</v>
      </c>
      <c r="ALX40" s="927">
        <f t="shared" si="810"/>
        <v>0</v>
      </c>
      <c r="ALY40" s="927">
        <f t="shared" si="810"/>
        <v>0</v>
      </c>
      <c r="ALZ40" s="927">
        <f t="shared" si="810"/>
        <v>0</v>
      </c>
      <c r="AMA40" s="927">
        <f t="shared" si="810"/>
        <v>0</v>
      </c>
      <c r="AMB40" s="927">
        <f t="shared" si="810"/>
        <v>0</v>
      </c>
      <c r="AMC40" s="927">
        <f t="shared" si="810"/>
        <v>0</v>
      </c>
      <c r="AMD40" s="927">
        <f t="shared" si="810"/>
        <v>0</v>
      </c>
      <c r="AME40" s="927">
        <f t="shared" si="810"/>
        <v>0</v>
      </c>
      <c r="AMF40" s="927">
        <f t="shared" si="810"/>
        <v>0</v>
      </c>
      <c r="AMG40" s="927">
        <f t="shared" si="810"/>
        <v>0</v>
      </c>
      <c r="AMH40" s="927">
        <f t="shared" si="810"/>
        <v>0</v>
      </c>
      <c r="AMI40" s="927">
        <f t="shared" si="810"/>
        <v>0</v>
      </c>
      <c r="AMJ40" s="927">
        <f t="shared" si="810"/>
        <v>0</v>
      </c>
      <c r="AMK40" s="927">
        <f t="shared" si="810"/>
        <v>0</v>
      </c>
      <c r="AML40" s="927">
        <f t="shared" si="810"/>
        <v>0</v>
      </c>
      <c r="AMM40" s="927">
        <f t="shared" si="810"/>
        <v>0</v>
      </c>
      <c r="AMN40" s="927">
        <f t="shared" si="810"/>
        <v>0</v>
      </c>
      <c r="AMO40" s="927">
        <f t="shared" si="810"/>
        <v>0</v>
      </c>
      <c r="AMP40" s="927">
        <f t="shared" ref="AMP40:APA40" si="811">+AMO40</f>
        <v>0</v>
      </c>
      <c r="AMQ40" s="927">
        <f t="shared" si="811"/>
        <v>0</v>
      </c>
      <c r="AMR40" s="927">
        <f t="shared" si="811"/>
        <v>0</v>
      </c>
      <c r="AMS40" s="927">
        <f t="shared" si="811"/>
        <v>0</v>
      </c>
      <c r="AMT40" s="927">
        <f t="shared" si="811"/>
        <v>0</v>
      </c>
      <c r="AMU40" s="927">
        <f t="shared" si="811"/>
        <v>0</v>
      </c>
      <c r="AMV40" s="927">
        <f t="shared" si="811"/>
        <v>0</v>
      </c>
      <c r="AMW40" s="927">
        <f t="shared" si="811"/>
        <v>0</v>
      </c>
      <c r="AMX40" s="927">
        <f t="shared" si="811"/>
        <v>0</v>
      </c>
      <c r="AMY40" s="927">
        <f t="shared" si="811"/>
        <v>0</v>
      </c>
      <c r="AMZ40" s="927">
        <f t="shared" si="811"/>
        <v>0</v>
      </c>
      <c r="ANA40" s="927">
        <f t="shared" si="811"/>
        <v>0</v>
      </c>
      <c r="ANB40" s="927">
        <f t="shared" si="811"/>
        <v>0</v>
      </c>
      <c r="ANC40" s="927">
        <f t="shared" si="811"/>
        <v>0</v>
      </c>
      <c r="AND40" s="927">
        <f t="shared" si="811"/>
        <v>0</v>
      </c>
      <c r="ANE40" s="927">
        <f t="shared" si="811"/>
        <v>0</v>
      </c>
      <c r="ANF40" s="927">
        <f t="shared" si="811"/>
        <v>0</v>
      </c>
      <c r="ANG40" s="927">
        <f t="shared" si="811"/>
        <v>0</v>
      </c>
      <c r="ANH40" s="927">
        <f t="shared" si="811"/>
        <v>0</v>
      </c>
      <c r="ANI40" s="927">
        <f t="shared" si="811"/>
        <v>0</v>
      </c>
      <c r="ANJ40" s="927">
        <f t="shared" si="811"/>
        <v>0</v>
      </c>
      <c r="ANK40" s="927">
        <f t="shared" si="811"/>
        <v>0</v>
      </c>
      <c r="ANL40" s="927">
        <f t="shared" si="811"/>
        <v>0</v>
      </c>
      <c r="ANM40" s="927">
        <f t="shared" si="811"/>
        <v>0</v>
      </c>
      <c r="ANN40" s="927">
        <f t="shared" si="811"/>
        <v>0</v>
      </c>
      <c r="ANO40" s="927">
        <f t="shared" si="811"/>
        <v>0</v>
      </c>
      <c r="ANP40" s="927">
        <f t="shared" si="811"/>
        <v>0</v>
      </c>
      <c r="ANQ40" s="927">
        <f t="shared" si="811"/>
        <v>0</v>
      </c>
      <c r="ANR40" s="927">
        <f t="shared" si="811"/>
        <v>0</v>
      </c>
      <c r="ANS40" s="927">
        <f t="shared" si="811"/>
        <v>0</v>
      </c>
      <c r="ANT40" s="927">
        <f t="shared" si="811"/>
        <v>0</v>
      </c>
      <c r="ANU40" s="927">
        <f t="shared" si="811"/>
        <v>0</v>
      </c>
      <c r="ANV40" s="927">
        <f t="shared" si="811"/>
        <v>0</v>
      </c>
      <c r="ANW40" s="927">
        <f t="shared" si="811"/>
        <v>0</v>
      </c>
      <c r="ANX40" s="927">
        <f t="shared" si="811"/>
        <v>0</v>
      </c>
      <c r="ANY40" s="927">
        <f t="shared" si="811"/>
        <v>0</v>
      </c>
      <c r="ANZ40" s="927">
        <f t="shared" si="811"/>
        <v>0</v>
      </c>
      <c r="AOA40" s="927">
        <f t="shared" si="811"/>
        <v>0</v>
      </c>
      <c r="AOB40" s="927">
        <f t="shared" si="811"/>
        <v>0</v>
      </c>
      <c r="AOC40" s="927">
        <f t="shared" si="811"/>
        <v>0</v>
      </c>
      <c r="AOD40" s="927">
        <f t="shared" si="811"/>
        <v>0</v>
      </c>
      <c r="AOE40" s="927">
        <f t="shared" si="811"/>
        <v>0</v>
      </c>
      <c r="AOF40" s="927">
        <f t="shared" si="811"/>
        <v>0</v>
      </c>
      <c r="AOG40" s="927">
        <f t="shared" si="811"/>
        <v>0</v>
      </c>
      <c r="AOH40" s="927">
        <f t="shared" si="811"/>
        <v>0</v>
      </c>
      <c r="AOI40" s="927">
        <f t="shared" si="811"/>
        <v>0</v>
      </c>
      <c r="AOJ40" s="927">
        <f t="shared" si="811"/>
        <v>0</v>
      </c>
      <c r="AOK40" s="927">
        <f t="shared" si="811"/>
        <v>0</v>
      </c>
      <c r="AOL40" s="927">
        <f t="shared" si="811"/>
        <v>0</v>
      </c>
      <c r="AOM40" s="927">
        <f t="shared" si="811"/>
        <v>0</v>
      </c>
      <c r="AON40" s="927">
        <f t="shared" si="811"/>
        <v>0</v>
      </c>
      <c r="AOO40" s="927">
        <f t="shared" si="811"/>
        <v>0</v>
      </c>
      <c r="AOP40" s="927">
        <f t="shared" si="811"/>
        <v>0</v>
      </c>
      <c r="AOQ40" s="927">
        <f t="shared" si="811"/>
        <v>0</v>
      </c>
      <c r="AOR40" s="927">
        <f t="shared" si="811"/>
        <v>0</v>
      </c>
      <c r="AOS40" s="927">
        <f t="shared" si="811"/>
        <v>0</v>
      </c>
      <c r="AOT40" s="927">
        <f t="shared" si="811"/>
        <v>0</v>
      </c>
      <c r="AOU40" s="927">
        <f t="shared" si="811"/>
        <v>0</v>
      </c>
      <c r="AOV40" s="927">
        <f t="shared" si="811"/>
        <v>0</v>
      </c>
      <c r="AOW40" s="927">
        <f t="shared" si="811"/>
        <v>0</v>
      </c>
      <c r="AOX40" s="927">
        <f t="shared" si="811"/>
        <v>0</v>
      </c>
      <c r="AOY40" s="927">
        <f t="shared" si="811"/>
        <v>0</v>
      </c>
      <c r="AOZ40" s="927">
        <f t="shared" si="811"/>
        <v>0</v>
      </c>
      <c r="APA40" s="927">
        <f t="shared" si="811"/>
        <v>0</v>
      </c>
      <c r="APB40" s="927">
        <f t="shared" ref="APB40:ARM40" si="812">+APA40</f>
        <v>0</v>
      </c>
      <c r="APC40" s="927">
        <f t="shared" si="812"/>
        <v>0</v>
      </c>
      <c r="APD40" s="927">
        <f t="shared" si="812"/>
        <v>0</v>
      </c>
      <c r="APE40" s="927">
        <f t="shared" si="812"/>
        <v>0</v>
      </c>
      <c r="APF40" s="927">
        <f t="shared" si="812"/>
        <v>0</v>
      </c>
      <c r="APG40" s="927">
        <f t="shared" si="812"/>
        <v>0</v>
      </c>
      <c r="APH40" s="927">
        <f t="shared" si="812"/>
        <v>0</v>
      </c>
      <c r="API40" s="927">
        <f t="shared" si="812"/>
        <v>0</v>
      </c>
      <c r="APJ40" s="927">
        <f t="shared" si="812"/>
        <v>0</v>
      </c>
      <c r="APK40" s="927">
        <f t="shared" si="812"/>
        <v>0</v>
      </c>
      <c r="APL40" s="927">
        <f t="shared" si="812"/>
        <v>0</v>
      </c>
      <c r="APM40" s="927">
        <f t="shared" si="812"/>
        <v>0</v>
      </c>
      <c r="APN40" s="927">
        <f t="shared" si="812"/>
        <v>0</v>
      </c>
      <c r="APO40" s="927">
        <f t="shared" si="812"/>
        <v>0</v>
      </c>
      <c r="APP40" s="927">
        <f t="shared" si="812"/>
        <v>0</v>
      </c>
      <c r="APQ40" s="927">
        <f t="shared" si="812"/>
        <v>0</v>
      </c>
      <c r="APR40" s="927">
        <f t="shared" si="812"/>
        <v>0</v>
      </c>
      <c r="APS40" s="927">
        <f t="shared" si="812"/>
        <v>0</v>
      </c>
      <c r="APT40" s="927">
        <f t="shared" si="812"/>
        <v>0</v>
      </c>
      <c r="APU40" s="927">
        <f t="shared" si="812"/>
        <v>0</v>
      </c>
      <c r="APV40" s="927">
        <f t="shared" si="812"/>
        <v>0</v>
      </c>
      <c r="APW40" s="927">
        <f t="shared" si="812"/>
        <v>0</v>
      </c>
      <c r="APX40" s="927">
        <f t="shared" si="812"/>
        <v>0</v>
      </c>
      <c r="APY40" s="927">
        <f t="shared" si="812"/>
        <v>0</v>
      </c>
      <c r="APZ40" s="927">
        <f t="shared" si="812"/>
        <v>0</v>
      </c>
      <c r="AQA40" s="927">
        <f t="shared" si="812"/>
        <v>0</v>
      </c>
      <c r="AQB40" s="927">
        <f t="shared" si="812"/>
        <v>0</v>
      </c>
      <c r="AQC40" s="927">
        <f t="shared" si="812"/>
        <v>0</v>
      </c>
      <c r="AQD40" s="927">
        <f t="shared" si="812"/>
        <v>0</v>
      </c>
      <c r="AQE40" s="927">
        <f t="shared" si="812"/>
        <v>0</v>
      </c>
      <c r="AQF40" s="927">
        <f t="shared" si="812"/>
        <v>0</v>
      </c>
      <c r="AQG40" s="927">
        <f t="shared" si="812"/>
        <v>0</v>
      </c>
      <c r="AQH40" s="927">
        <f t="shared" si="812"/>
        <v>0</v>
      </c>
      <c r="AQI40" s="927">
        <f t="shared" si="812"/>
        <v>0</v>
      </c>
      <c r="AQJ40" s="927">
        <f t="shared" si="812"/>
        <v>0</v>
      </c>
      <c r="AQK40" s="927">
        <f t="shared" si="812"/>
        <v>0</v>
      </c>
      <c r="AQL40" s="927">
        <f t="shared" si="812"/>
        <v>0</v>
      </c>
      <c r="AQM40" s="927">
        <f t="shared" si="812"/>
        <v>0</v>
      </c>
      <c r="AQN40" s="927">
        <f t="shared" si="812"/>
        <v>0</v>
      </c>
      <c r="AQO40" s="927">
        <f t="shared" si="812"/>
        <v>0</v>
      </c>
      <c r="AQP40" s="927">
        <f t="shared" si="812"/>
        <v>0</v>
      </c>
      <c r="AQQ40" s="927">
        <f t="shared" si="812"/>
        <v>0</v>
      </c>
      <c r="AQR40" s="927">
        <f t="shared" si="812"/>
        <v>0</v>
      </c>
      <c r="AQS40" s="927">
        <f t="shared" si="812"/>
        <v>0</v>
      </c>
      <c r="AQT40" s="927">
        <f t="shared" si="812"/>
        <v>0</v>
      </c>
      <c r="AQU40" s="927">
        <f t="shared" si="812"/>
        <v>0</v>
      </c>
      <c r="AQV40" s="927">
        <f t="shared" si="812"/>
        <v>0</v>
      </c>
      <c r="AQW40" s="927">
        <f t="shared" si="812"/>
        <v>0</v>
      </c>
      <c r="AQX40" s="927">
        <f t="shared" si="812"/>
        <v>0</v>
      </c>
      <c r="AQY40" s="927">
        <f t="shared" si="812"/>
        <v>0</v>
      </c>
      <c r="AQZ40" s="927">
        <f t="shared" si="812"/>
        <v>0</v>
      </c>
      <c r="ARA40" s="927">
        <f t="shared" si="812"/>
        <v>0</v>
      </c>
      <c r="ARB40" s="927">
        <f t="shared" si="812"/>
        <v>0</v>
      </c>
      <c r="ARC40" s="927">
        <f t="shared" si="812"/>
        <v>0</v>
      </c>
      <c r="ARD40" s="927">
        <f t="shared" si="812"/>
        <v>0</v>
      </c>
      <c r="ARE40" s="927">
        <f t="shared" si="812"/>
        <v>0</v>
      </c>
      <c r="ARF40" s="927">
        <f t="shared" si="812"/>
        <v>0</v>
      </c>
      <c r="ARG40" s="927">
        <f t="shared" si="812"/>
        <v>0</v>
      </c>
      <c r="ARH40" s="927">
        <f t="shared" si="812"/>
        <v>0</v>
      </c>
      <c r="ARI40" s="927">
        <f t="shared" si="812"/>
        <v>0</v>
      </c>
      <c r="ARJ40" s="927">
        <f t="shared" si="812"/>
        <v>0</v>
      </c>
      <c r="ARK40" s="927">
        <f t="shared" si="812"/>
        <v>0</v>
      </c>
      <c r="ARL40" s="927">
        <f t="shared" si="812"/>
        <v>0</v>
      </c>
      <c r="ARM40" s="927">
        <f t="shared" si="812"/>
        <v>0</v>
      </c>
      <c r="ARN40" s="927">
        <f t="shared" ref="ARN40:ATY40" si="813">+ARM40</f>
        <v>0</v>
      </c>
      <c r="ARO40" s="927">
        <f t="shared" si="813"/>
        <v>0</v>
      </c>
      <c r="ARP40" s="927">
        <f t="shared" si="813"/>
        <v>0</v>
      </c>
      <c r="ARQ40" s="927">
        <f t="shared" si="813"/>
        <v>0</v>
      </c>
      <c r="ARR40" s="927">
        <f t="shared" si="813"/>
        <v>0</v>
      </c>
      <c r="ARS40" s="927">
        <f t="shared" si="813"/>
        <v>0</v>
      </c>
      <c r="ART40" s="927">
        <f t="shared" si="813"/>
        <v>0</v>
      </c>
      <c r="ARU40" s="927">
        <f t="shared" si="813"/>
        <v>0</v>
      </c>
      <c r="ARV40" s="927">
        <f t="shared" si="813"/>
        <v>0</v>
      </c>
      <c r="ARW40" s="927">
        <f t="shared" si="813"/>
        <v>0</v>
      </c>
      <c r="ARX40" s="927">
        <f t="shared" si="813"/>
        <v>0</v>
      </c>
      <c r="ARY40" s="927">
        <f t="shared" si="813"/>
        <v>0</v>
      </c>
      <c r="ARZ40" s="927">
        <f t="shared" si="813"/>
        <v>0</v>
      </c>
      <c r="ASA40" s="927">
        <f t="shared" si="813"/>
        <v>0</v>
      </c>
      <c r="ASB40" s="927">
        <f t="shared" si="813"/>
        <v>0</v>
      </c>
      <c r="ASC40" s="927">
        <f t="shared" si="813"/>
        <v>0</v>
      </c>
      <c r="ASD40" s="927">
        <f t="shared" si="813"/>
        <v>0</v>
      </c>
      <c r="ASE40" s="927">
        <f t="shared" si="813"/>
        <v>0</v>
      </c>
      <c r="ASF40" s="927">
        <f t="shared" si="813"/>
        <v>0</v>
      </c>
      <c r="ASG40" s="927">
        <f t="shared" si="813"/>
        <v>0</v>
      </c>
      <c r="ASH40" s="927">
        <f t="shared" si="813"/>
        <v>0</v>
      </c>
      <c r="ASI40" s="927">
        <f t="shared" si="813"/>
        <v>0</v>
      </c>
      <c r="ASJ40" s="927">
        <f t="shared" si="813"/>
        <v>0</v>
      </c>
      <c r="ASK40" s="927">
        <f t="shared" si="813"/>
        <v>0</v>
      </c>
      <c r="ASL40" s="927">
        <f t="shared" si="813"/>
        <v>0</v>
      </c>
      <c r="ASM40" s="927">
        <f t="shared" si="813"/>
        <v>0</v>
      </c>
      <c r="ASN40" s="927">
        <f t="shared" si="813"/>
        <v>0</v>
      </c>
      <c r="ASO40" s="927">
        <f t="shared" si="813"/>
        <v>0</v>
      </c>
      <c r="ASP40" s="927">
        <f t="shared" si="813"/>
        <v>0</v>
      </c>
      <c r="ASQ40" s="927">
        <f t="shared" si="813"/>
        <v>0</v>
      </c>
      <c r="ASR40" s="927">
        <f t="shared" si="813"/>
        <v>0</v>
      </c>
      <c r="ASS40" s="927">
        <f t="shared" si="813"/>
        <v>0</v>
      </c>
      <c r="AST40" s="927">
        <f t="shared" si="813"/>
        <v>0</v>
      </c>
      <c r="ASU40" s="927">
        <f t="shared" si="813"/>
        <v>0</v>
      </c>
      <c r="ASV40" s="927">
        <f t="shared" si="813"/>
        <v>0</v>
      </c>
      <c r="ASW40" s="927">
        <f t="shared" si="813"/>
        <v>0</v>
      </c>
      <c r="ASX40" s="927">
        <f t="shared" si="813"/>
        <v>0</v>
      </c>
      <c r="ASY40" s="927">
        <f t="shared" si="813"/>
        <v>0</v>
      </c>
      <c r="ASZ40" s="927">
        <f t="shared" si="813"/>
        <v>0</v>
      </c>
      <c r="ATA40" s="927">
        <f t="shared" si="813"/>
        <v>0</v>
      </c>
      <c r="ATB40" s="927">
        <f t="shared" si="813"/>
        <v>0</v>
      </c>
      <c r="ATC40" s="927">
        <f t="shared" si="813"/>
        <v>0</v>
      </c>
      <c r="ATD40" s="927">
        <f t="shared" si="813"/>
        <v>0</v>
      </c>
      <c r="ATE40" s="927">
        <f t="shared" si="813"/>
        <v>0</v>
      </c>
      <c r="ATF40" s="927">
        <f t="shared" si="813"/>
        <v>0</v>
      </c>
      <c r="ATG40" s="927">
        <f t="shared" si="813"/>
        <v>0</v>
      </c>
      <c r="ATH40" s="927">
        <f t="shared" si="813"/>
        <v>0</v>
      </c>
      <c r="ATI40" s="927">
        <f t="shared" si="813"/>
        <v>0</v>
      </c>
      <c r="ATJ40" s="927">
        <f t="shared" si="813"/>
        <v>0</v>
      </c>
      <c r="ATK40" s="927">
        <f t="shared" si="813"/>
        <v>0</v>
      </c>
      <c r="ATL40" s="927">
        <f t="shared" si="813"/>
        <v>0</v>
      </c>
      <c r="ATM40" s="927">
        <f t="shared" si="813"/>
        <v>0</v>
      </c>
      <c r="ATN40" s="927">
        <f t="shared" si="813"/>
        <v>0</v>
      </c>
      <c r="ATO40" s="927">
        <f t="shared" si="813"/>
        <v>0</v>
      </c>
      <c r="ATP40" s="927">
        <f t="shared" si="813"/>
        <v>0</v>
      </c>
      <c r="ATQ40" s="927">
        <f t="shared" si="813"/>
        <v>0</v>
      </c>
      <c r="ATR40" s="927">
        <f t="shared" si="813"/>
        <v>0</v>
      </c>
      <c r="ATS40" s="927">
        <f t="shared" si="813"/>
        <v>0</v>
      </c>
      <c r="ATT40" s="927">
        <f t="shared" si="813"/>
        <v>0</v>
      </c>
      <c r="ATU40" s="927">
        <f t="shared" si="813"/>
        <v>0</v>
      </c>
      <c r="ATV40" s="927">
        <f t="shared" si="813"/>
        <v>0</v>
      </c>
      <c r="ATW40" s="927">
        <f t="shared" si="813"/>
        <v>0</v>
      </c>
      <c r="ATX40" s="927">
        <f t="shared" si="813"/>
        <v>0</v>
      </c>
      <c r="ATY40" s="927">
        <f t="shared" si="813"/>
        <v>0</v>
      </c>
      <c r="ATZ40" s="927">
        <f t="shared" ref="ATZ40:AWK40" si="814">+ATY40</f>
        <v>0</v>
      </c>
      <c r="AUA40" s="927">
        <f t="shared" si="814"/>
        <v>0</v>
      </c>
      <c r="AUB40" s="927">
        <f t="shared" si="814"/>
        <v>0</v>
      </c>
      <c r="AUC40" s="927">
        <f t="shared" si="814"/>
        <v>0</v>
      </c>
      <c r="AUD40" s="927">
        <f t="shared" si="814"/>
        <v>0</v>
      </c>
      <c r="AUE40" s="927">
        <f t="shared" si="814"/>
        <v>0</v>
      </c>
      <c r="AUF40" s="927">
        <f t="shared" si="814"/>
        <v>0</v>
      </c>
      <c r="AUG40" s="927">
        <f t="shared" si="814"/>
        <v>0</v>
      </c>
      <c r="AUH40" s="927">
        <f t="shared" si="814"/>
        <v>0</v>
      </c>
      <c r="AUI40" s="927">
        <f t="shared" si="814"/>
        <v>0</v>
      </c>
      <c r="AUJ40" s="927">
        <f t="shared" si="814"/>
        <v>0</v>
      </c>
      <c r="AUK40" s="927">
        <f t="shared" si="814"/>
        <v>0</v>
      </c>
      <c r="AUL40" s="927">
        <f t="shared" si="814"/>
        <v>0</v>
      </c>
      <c r="AUM40" s="927">
        <f t="shared" si="814"/>
        <v>0</v>
      </c>
      <c r="AUN40" s="927">
        <f t="shared" si="814"/>
        <v>0</v>
      </c>
      <c r="AUO40" s="927">
        <f t="shared" si="814"/>
        <v>0</v>
      </c>
      <c r="AUP40" s="927">
        <f t="shared" si="814"/>
        <v>0</v>
      </c>
      <c r="AUQ40" s="927">
        <f t="shared" si="814"/>
        <v>0</v>
      </c>
      <c r="AUR40" s="927">
        <f t="shared" si="814"/>
        <v>0</v>
      </c>
      <c r="AUS40" s="927">
        <f t="shared" si="814"/>
        <v>0</v>
      </c>
      <c r="AUT40" s="927">
        <f t="shared" si="814"/>
        <v>0</v>
      </c>
      <c r="AUU40" s="927">
        <f t="shared" si="814"/>
        <v>0</v>
      </c>
      <c r="AUV40" s="927">
        <f t="shared" si="814"/>
        <v>0</v>
      </c>
      <c r="AUW40" s="927">
        <f t="shared" si="814"/>
        <v>0</v>
      </c>
      <c r="AUX40" s="927">
        <f t="shared" si="814"/>
        <v>0</v>
      </c>
      <c r="AUY40" s="927">
        <f t="shared" si="814"/>
        <v>0</v>
      </c>
      <c r="AUZ40" s="927">
        <f t="shared" si="814"/>
        <v>0</v>
      </c>
      <c r="AVA40" s="927">
        <f t="shared" si="814"/>
        <v>0</v>
      </c>
      <c r="AVB40" s="927">
        <f t="shared" si="814"/>
        <v>0</v>
      </c>
      <c r="AVC40" s="927">
        <f t="shared" si="814"/>
        <v>0</v>
      </c>
      <c r="AVD40" s="927">
        <f t="shared" si="814"/>
        <v>0</v>
      </c>
      <c r="AVE40" s="927">
        <f t="shared" si="814"/>
        <v>0</v>
      </c>
      <c r="AVF40" s="927">
        <f t="shared" si="814"/>
        <v>0</v>
      </c>
      <c r="AVG40" s="927">
        <f t="shared" si="814"/>
        <v>0</v>
      </c>
      <c r="AVH40" s="927">
        <f t="shared" si="814"/>
        <v>0</v>
      </c>
      <c r="AVI40" s="927">
        <f t="shared" si="814"/>
        <v>0</v>
      </c>
      <c r="AVJ40" s="927">
        <f t="shared" si="814"/>
        <v>0</v>
      </c>
      <c r="AVK40" s="927">
        <f t="shared" si="814"/>
        <v>0</v>
      </c>
      <c r="AVL40" s="927">
        <f t="shared" si="814"/>
        <v>0</v>
      </c>
      <c r="AVM40" s="927">
        <f t="shared" si="814"/>
        <v>0</v>
      </c>
      <c r="AVN40" s="927">
        <f t="shared" si="814"/>
        <v>0</v>
      </c>
      <c r="AVO40" s="927">
        <f t="shared" si="814"/>
        <v>0</v>
      </c>
      <c r="AVP40" s="927">
        <f t="shared" si="814"/>
        <v>0</v>
      </c>
      <c r="AVQ40" s="927">
        <f t="shared" si="814"/>
        <v>0</v>
      </c>
      <c r="AVR40" s="927">
        <f t="shared" si="814"/>
        <v>0</v>
      </c>
      <c r="AVS40" s="927">
        <f t="shared" si="814"/>
        <v>0</v>
      </c>
      <c r="AVT40" s="927">
        <f t="shared" si="814"/>
        <v>0</v>
      </c>
      <c r="AVU40" s="927">
        <f t="shared" si="814"/>
        <v>0</v>
      </c>
      <c r="AVV40" s="927">
        <f t="shared" si="814"/>
        <v>0</v>
      </c>
      <c r="AVW40" s="927">
        <f t="shared" si="814"/>
        <v>0</v>
      </c>
      <c r="AVX40" s="927">
        <f t="shared" si="814"/>
        <v>0</v>
      </c>
      <c r="AVY40" s="927">
        <f t="shared" si="814"/>
        <v>0</v>
      </c>
      <c r="AVZ40" s="927">
        <f t="shared" si="814"/>
        <v>0</v>
      </c>
      <c r="AWA40" s="927">
        <f t="shared" si="814"/>
        <v>0</v>
      </c>
      <c r="AWB40" s="927">
        <f t="shared" si="814"/>
        <v>0</v>
      </c>
      <c r="AWC40" s="927">
        <f t="shared" si="814"/>
        <v>0</v>
      </c>
      <c r="AWD40" s="927">
        <f t="shared" si="814"/>
        <v>0</v>
      </c>
      <c r="AWE40" s="927">
        <f t="shared" si="814"/>
        <v>0</v>
      </c>
      <c r="AWF40" s="927">
        <f t="shared" si="814"/>
        <v>0</v>
      </c>
      <c r="AWG40" s="927">
        <f t="shared" si="814"/>
        <v>0</v>
      </c>
      <c r="AWH40" s="927">
        <f t="shared" si="814"/>
        <v>0</v>
      </c>
      <c r="AWI40" s="927">
        <f t="shared" si="814"/>
        <v>0</v>
      </c>
      <c r="AWJ40" s="927">
        <f t="shared" si="814"/>
        <v>0</v>
      </c>
      <c r="AWK40" s="927">
        <f t="shared" si="814"/>
        <v>0</v>
      </c>
      <c r="AWL40" s="927">
        <f t="shared" ref="AWL40:AYW40" si="815">+AWK40</f>
        <v>0</v>
      </c>
      <c r="AWM40" s="927">
        <f t="shared" si="815"/>
        <v>0</v>
      </c>
      <c r="AWN40" s="927">
        <f t="shared" si="815"/>
        <v>0</v>
      </c>
      <c r="AWO40" s="927">
        <f t="shared" si="815"/>
        <v>0</v>
      </c>
      <c r="AWP40" s="927">
        <f t="shared" si="815"/>
        <v>0</v>
      </c>
      <c r="AWQ40" s="927">
        <f t="shared" si="815"/>
        <v>0</v>
      </c>
      <c r="AWR40" s="927">
        <f t="shared" si="815"/>
        <v>0</v>
      </c>
      <c r="AWS40" s="927">
        <f t="shared" si="815"/>
        <v>0</v>
      </c>
      <c r="AWT40" s="927">
        <f t="shared" si="815"/>
        <v>0</v>
      </c>
      <c r="AWU40" s="927">
        <f t="shared" si="815"/>
        <v>0</v>
      </c>
      <c r="AWV40" s="927">
        <f t="shared" si="815"/>
        <v>0</v>
      </c>
      <c r="AWW40" s="927">
        <f t="shared" si="815"/>
        <v>0</v>
      </c>
      <c r="AWX40" s="927">
        <f t="shared" si="815"/>
        <v>0</v>
      </c>
      <c r="AWY40" s="927">
        <f t="shared" si="815"/>
        <v>0</v>
      </c>
      <c r="AWZ40" s="927">
        <f t="shared" si="815"/>
        <v>0</v>
      </c>
      <c r="AXA40" s="927">
        <f t="shared" si="815"/>
        <v>0</v>
      </c>
      <c r="AXB40" s="927">
        <f t="shared" si="815"/>
        <v>0</v>
      </c>
      <c r="AXC40" s="927">
        <f t="shared" si="815"/>
        <v>0</v>
      </c>
      <c r="AXD40" s="927">
        <f t="shared" si="815"/>
        <v>0</v>
      </c>
      <c r="AXE40" s="927">
        <f t="shared" si="815"/>
        <v>0</v>
      </c>
      <c r="AXF40" s="927">
        <f t="shared" si="815"/>
        <v>0</v>
      </c>
      <c r="AXG40" s="927">
        <f t="shared" si="815"/>
        <v>0</v>
      </c>
      <c r="AXH40" s="927">
        <f t="shared" si="815"/>
        <v>0</v>
      </c>
      <c r="AXI40" s="927">
        <f t="shared" si="815"/>
        <v>0</v>
      </c>
      <c r="AXJ40" s="927">
        <f t="shared" si="815"/>
        <v>0</v>
      </c>
      <c r="AXK40" s="927">
        <f t="shared" si="815"/>
        <v>0</v>
      </c>
      <c r="AXL40" s="927">
        <f t="shared" si="815"/>
        <v>0</v>
      </c>
      <c r="AXM40" s="927">
        <f t="shared" si="815"/>
        <v>0</v>
      </c>
      <c r="AXN40" s="927">
        <f t="shared" si="815"/>
        <v>0</v>
      </c>
      <c r="AXO40" s="927">
        <f t="shared" si="815"/>
        <v>0</v>
      </c>
      <c r="AXP40" s="927">
        <f t="shared" si="815"/>
        <v>0</v>
      </c>
      <c r="AXQ40" s="927">
        <f t="shared" si="815"/>
        <v>0</v>
      </c>
      <c r="AXR40" s="927">
        <f t="shared" si="815"/>
        <v>0</v>
      </c>
      <c r="AXS40" s="927">
        <f t="shared" si="815"/>
        <v>0</v>
      </c>
      <c r="AXT40" s="927">
        <f t="shared" si="815"/>
        <v>0</v>
      </c>
      <c r="AXU40" s="927">
        <f t="shared" si="815"/>
        <v>0</v>
      </c>
      <c r="AXV40" s="927">
        <f t="shared" si="815"/>
        <v>0</v>
      </c>
      <c r="AXW40" s="927">
        <f t="shared" si="815"/>
        <v>0</v>
      </c>
      <c r="AXX40" s="927">
        <f t="shared" si="815"/>
        <v>0</v>
      </c>
      <c r="AXY40" s="927">
        <f t="shared" si="815"/>
        <v>0</v>
      </c>
      <c r="AXZ40" s="927">
        <f t="shared" si="815"/>
        <v>0</v>
      </c>
      <c r="AYA40" s="927">
        <f t="shared" si="815"/>
        <v>0</v>
      </c>
      <c r="AYB40" s="927">
        <f t="shared" si="815"/>
        <v>0</v>
      </c>
      <c r="AYC40" s="927">
        <f t="shared" si="815"/>
        <v>0</v>
      </c>
      <c r="AYD40" s="927">
        <f t="shared" si="815"/>
        <v>0</v>
      </c>
      <c r="AYE40" s="927">
        <f t="shared" si="815"/>
        <v>0</v>
      </c>
      <c r="AYF40" s="927">
        <f t="shared" si="815"/>
        <v>0</v>
      </c>
      <c r="AYG40" s="927">
        <f t="shared" si="815"/>
        <v>0</v>
      </c>
      <c r="AYH40" s="927">
        <f t="shared" si="815"/>
        <v>0</v>
      </c>
      <c r="AYI40" s="927">
        <f t="shared" si="815"/>
        <v>0</v>
      </c>
      <c r="AYJ40" s="927">
        <f t="shared" si="815"/>
        <v>0</v>
      </c>
      <c r="AYK40" s="927">
        <f t="shared" si="815"/>
        <v>0</v>
      </c>
      <c r="AYL40" s="927">
        <f t="shared" si="815"/>
        <v>0</v>
      </c>
      <c r="AYM40" s="927">
        <f t="shared" si="815"/>
        <v>0</v>
      </c>
      <c r="AYN40" s="927">
        <f t="shared" si="815"/>
        <v>0</v>
      </c>
      <c r="AYO40" s="927">
        <f t="shared" si="815"/>
        <v>0</v>
      </c>
      <c r="AYP40" s="927">
        <f t="shared" si="815"/>
        <v>0</v>
      </c>
      <c r="AYQ40" s="927">
        <f t="shared" si="815"/>
        <v>0</v>
      </c>
      <c r="AYR40" s="927">
        <f t="shared" si="815"/>
        <v>0</v>
      </c>
      <c r="AYS40" s="927">
        <f t="shared" si="815"/>
        <v>0</v>
      </c>
      <c r="AYT40" s="927">
        <f t="shared" si="815"/>
        <v>0</v>
      </c>
      <c r="AYU40" s="927">
        <f t="shared" si="815"/>
        <v>0</v>
      </c>
      <c r="AYV40" s="927">
        <f t="shared" si="815"/>
        <v>0</v>
      </c>
      <c r="AYW40" s="927">
        <f t="shared" si="815"/>
        <v>0</v>
      </c>
      <c r="AYX40" s="927">
        <f t="shared" ref="AYX40:BBI40" si="816">+AYW40</f>
        <v>0</v>
      </c>
      <c r="AYY40" s="927">
        <f t="shared" si="816"/>
        <v>0</v>
      </c>
      <c r="AYZ40" s="927">
        <f t="shared" si="816"/>
        <v>0</v>
      </c>
      <c r="AZA40" s="927">
        <f t="shared" si="816"/>
        <v>0</v>
      </c>
      <c r="AZB40" s="927">
        <f t="shared" si="816"/>
        <v>0</v>
      </c>
      <c r="AZC40" s="927">
        <f t="shared" si="816"/>
        <v>0</v>
      </c>
      <c r="AZD40" s="927">
        <f t="shared" si="816"/>
        <v>0</v>
      </c>
      <c r="AZE40" s="927">
        <f t="shared" si="816"/>
        <v>0</v>
      </c>
      <c r="AZF40" s="927">
        <f t="shared" si="816"/>
        <v>0</v>
      </c>
      <c r="AZG40" s="927">
        <f t="shared" si="816"/>
        <v>0</v>
      </c>
      <c r="AZH40" s="927">
        <f t="shared" si="816"/>
        <v>0</v>
      </c>
      <c r="AZI40" s="927">
        <f t="shared" si="816"/>
        <v>0</v>
      </c>
      <c r="AZJ40" s="927">
        <f t="shared" si="816"/>
        <v>0</v>
      </c>
      <c r="AZK40" s="927">
        <f t="shared" si="816"/>
        <v>0</v>
      </c>
      <c r="AZL40" s="927">
        <f t="shared" si="816"/>
        <v>0</v>
      </c>
      <c r="AZM40" s="927">
        <f t="shared" si="816"/>
        <v>0</v>
      </c>
      <c r="AZN40" s="927">
        <f t="shared" si="816"/>
        <v>0</v>
      </c>
      <c r="AZO40" s="927">
        <f t="shared" si="816"/>
        <v>0</v>
      </c>
      <c r="AZP40" s="927">
        <f t="shared" si="816"/>
        <v>0</v>
      </c>
      <c r="AZQ40" s="927">
        <f t="shared" si="816"/>
        <v>0</v>
      </c>
      <c r="AZR40" s="927">
        <f t="shared" si="816"/>
        <v>0</v>
      </c>
      <c r="AZS40" s="927">
        <f t="shared" si="816"/>
        <v>0</v>
      </c>
      <c r="AZT40" s="927">
        <f t="shared" si="816"/>
        <v>0</v>
      </c>
      <c r="AZU40" s="927">
        <f t="shared" si="816"/>
        <v>0</v>
      </c>
      <c r="AZV40" s="927">
        <f t="shared" si="816"/>
        <v>0</v>
      </c>
      <c r="AZW40" s="927">
        <f t="shared" si="816"/>
        <v>0</v>
      </c>
      <c r="AZX40" s="927">
        <f t="shared" si="816"/>
        <v>0</v>
      </c>
      <c r="AZY40" s="927">
        <f t="shared" si="816"/>
        <v>0</v>
      </c>
      <c r="AZZ40" s="927">
        <f t="shared" si="816"/>
        <v>0</v>
      </c>
      <c r="BAA40" s="927">
        <f t="shared" si="816"/>
        <v>0</v>
      </c>
      <c r="BAB40" s="927">
        <f t="shared" si="816"/>
        <v>0</v>
      </c>
      <c r="BAC40" s="927">
        <f t="shared" si="816"/>
        <v>0</v>
      </c>
      <c r="BAD40" s="927">
        <f t="shared" si="816"/>
        <v>0</v>
      </c>
      <c r="BAE40" s="927">
        <f t="shared" si="816"/>
        <v>0</v>
      </c>
      <c r="BAF40" s="927">
        <f t="shared" si="816"/>
        <v>0</v>
      </c>
      <c r="BAG40" s="927">
        <f t="shared" si="816"/>
        <v>0</v>
      </c>
      <c r="BAH40" s="927">
        <f t="shared" si="816"/>
        <v>0</v>
      </c>
      <c r="BAI40" s="927">
        <f t="shared" si="816"/>
        <v>0</v>
      </c>
      <c r="BAJ40" s="927">
        <f t="shared" si="816"/>
        <v>0</v>
      </c>
      <c r="BAK40" s="927">
        <f t="shared" si="816"/>
        <v>0</v>
      </c>
      <c r="BAL40" s="927">
        <f t="shared" si="816"/>
        <v>0</v>
      </c>
      <c r="BAM40" s="927">
        <f t="shared" si="816"/>
        <v>0</v>
      </c>
      <c r="BAN40" s="927">
        <f t="shared" si="816"/>
        <v>0</v>
      </c>
      <c r="BAO40" s="927">
        <f t="shared" si="816"/>
        <v>0</v>
      </c>
      <c r="BAP40" s="927">
        <f t="shared" si="816"/>
        <v>0</v>
      </c>
      <c r="BAQ40" s="927">
        <f t="shared" si="816"/>
        <v>0</v>
      </c>
      <c r="BAR40" s="927">
        <f t="shared" si="816"/>
        <v>0</v>
      </c>
      <c r="BAS40" s="927">
        <f t="shared" si="816"/>
        <v>0</v>
      </c>
      <c r="BAT40" s="927">
        <f t="shared" si="816"/>
        <v>0</v>
      </c>
      <c r="BAU40" s="927">
        <f t="shared" si="816"/>
        <v>0</v>
      </c>
      <c r="BAV40" s="927">
        <f t="shared" si="816"/>
        <v>0</v>
      </c>
      <c r="BAW40" s="927">
        <f t="shared" si="816"/>
        <v>0</v>
      </c>
      <c r="BAX40" s="927">
        <f t="shared" si="816"/>
        <v>0</v>
      </c>
      <c r="BAY40" s="927">
        <f t="shared" si="816"/>
        <v>0</v>
      </c>
      <c r="BAZ40" s="927">
        <f t="shared" si="816"/>
        <v>0</v>
      </c>
      <c r="BBA40" s="927">
        <f t="shared" si="816"/>
        <v>0</v>
      </c>
      <c r="BBB40" s="927">
        <f t="shared" si="816"/>
        <v>0</v>
      </c>
      <c r="BBC40" s="927">
        <f t="shared" si="816"/>
        <v>0</v>
      </c>
      <c r="BBD40" s="927">
        <f t="shared" si="816"/>
        <v>0</v>
      </c>
      <c r="BBE40" s="927">
        <f t="shared" si="816"/>
        <v>0</v>
      </c>
      <c r="BBF40" s="927">
        <f t="shared" si="816"/>
        <v>0</v>
      </c>
      <c r="BBG40" s="927">
        <f t="shared" si="816"/>
        <v>0</v>
      </c>
      <c r="BBH40" s="927">
        <f t="shared" si="816"/>
        <v>0</v>
      </c>
      <c r="BBI40" s="927">
        <f t="shared" si="816"/>
        <v>0</v>
      </c>
      <c r="BBJ40" s="927">
        <f t="shared" ref="BBJ40:BDU40" si="817">+BBI40</f>
        <v>0</v>
      </c>
      <c r="BBK40" s="927">
        <f t="shared" si="817"/>
        <v>0</v>
      </c>
      <c r="BBL40" s="927">
        <f t="shared" si="817"/>
        <v>0</v>
      </c>
      <c r="BBM40" s="927">
        <f t="shared" si="817"/>
        <v>0</v>
      </c>
      <c r="BBN40" s="927">
        <f t="shared" si="817"/>
        <v>0</v>
      </c>
      <c r="BBO40" s="927">
        <f t="shared" si="817"/>
        <v>0</v>
      </c>
      <c r="BBP40" s="927">
        <f t="shared" si="817"/>
        <v>0</v>
      </c>
      <c r="BBQ40" s="927">
        <f t="shared" si="817"/>
        <v>0</v>
      </c>
      <c r="BBR40" s="927">
        <f t="shared" si="817"/>
        <v>0</v>
      </c>
      <c r="BBS40" s="927">
        <f t="shared" si="817"/>
        <v>0</v>
      </c>
      <c r="BBT40" s="927">
        <f t="shared" si="817"/>
        <v>0</v>
      </c>
      <c r="BBU40" s="927">
        <f t="shared" si="817"/>
        <v>0</v>
      </c>
      <c r="BBV40" s="927">
        <f t="shared" si="817"/>
        <v>0</v>
      </c>
      <c r="BBW40" s="927">
        <f t="shared" si="817"/>
        <v>0</v>
      </c>
      <c r="BBX40" s="927">
        <f t="shared" si="817"/>
        <v>0</v>
      </c>
      <c r="BBY40" s="927">
        <f t="shared" si="817"/>
        <v>0</v>
      </c>
      <c r="BBZ40" s="927">
        <f t="shared" si="817"/>
        <v>0</v>
      </c>
      <c r="BCA40" s="927">
        <f t="shared" si="817"/>
        <v>0</v>
      </c>
      <c r="BCB40" s="927">
        <f t="shared" si="817"/>
        <v>0</v>
      </c>
      <c r="BCC40" s="927">
        <f t="shared" si="817"/>
        <v>0</v>
      </c>
      <c r="BCD40" s="927">
        <f t="shared" si="817"/>
        <v>0</v>
      </c>
      <c r="BCE40" s="927">
        <f t="shared" si="817"/>
        <v>0</v>
      </c>
      <c r="BCF40" s="927">
        <f t="shared" si="817"/>
        <v>0</v>
      </c>
      <c r="BCG40" s="927">
        <f t="shared" si="817"/>
        <v>0</v>
      </c>
      <c r="BCH40" s="927">
        <f t="shared" si="817"/>
        <v>0</v>
      </c>
      <c r="BCI40" s="927">
        <f t="shared" si="817"/>
        <v>0</v>
      </c>
      <c r="BCJ40" s="927">
        <f t="shared" si="817"/>
        <v>0</v>
      </c>
      <c r="BCK40" s="927">
        <f t="shared" si="817"/>
        <v>0</v>
      </c>
      <c r="BCL40" s="927">
        <f t="shared" si="817"/>
        <v>0</v>
      </c>
      <c r="BCM40" s="927">
        <f t="shared" si="817"/>
        <v>0</v>
      </c>
      <c r="BCN40" s="927">
        <f t="shared" si="817"/>
        <v>0</v>
      </c>
      <c r="BCO40" s="927">
        <f t="shared" si="817"/>
        <v>0</v>
      </c>
      <c r="BCP40" s="927">
        <f t="shared" si="817"/>
        <v>0</v>
      </c>
      <c r="BCQ40" s="927">
        <f t="shared" si="817"/>
        <v>0</v>
      </c>
      <c r="BCR40" s="927">
        <f t="shared" si="817"/>
        <v>0</v>
      </c>
      <c r="BCS40" s="927">
        <f t="shared" si="817"/>
        <v>0</v>
      </c>
      <c r="BCT40" s="927">
        <f t="shared" si="817"/>
        <v>0</v>
      </c>
      <c r="BCU40" s="927">
        <f t="shared" si="817"/>
        <v>0</v>
      </c>
      <c r="BCV40" s="927">
        <f t="shared" si="817"/>
        <v>0</v>
      </c>
      <c r="BCW40" s="927">
        <f t="shared" si="817"/>
        <v>0</v>
      </c>
      <c r="BCX40" s="927">
        <f t="shared" si="817"/>
        <v>0</v>
      </c>
      <c r="BCY40" s="927">
        <f t="shared" si="817"/>
        <v>0</v>
      </c>
      <c r="BCZ40" s="927">
        <f t="shared" si="817"/>
        <v>0</v>
      </c>
      <c r="BDA40" s="927">
        <f t="shared" si="817"/>
        <v>0</v>
      </c>
      <c r="BDB40" s="927">
        <f t="shared" si="817"/>
        <v>0</v>
      </c>
      <c r="BDC40" s="927">
        <f t="shared" si="817"/>
        <v>0</v>
      </c>
      <c r="BDD40" s="927">
        <f t="shared" si="817"/>
        <v>0</v>
      </c>
      <c r="BDE40" s="927">
        <f t="shared" si="817"/>
        <v>0</v>
      </c>
      <c r="BDF40" s="927">
        <f t="shared" si="817"/>
        <v>0</v>
      </c>
      <c r="BDG40" s="927">
        <f t="shared" si="817"/>
        <v>0</v>
      </c>
      <c r="BDH40" s="927">
        <f t="shared" si="817"/>
        <v>0</v>
      </c>
      <c r="BDI40" s="927">
        <f t="shared" si="817"/>
        <v>0</v>
      </c>
      <c r="BDJ40" s="927">
        <f t="shared" si="817"/>
        <v>0</v>
      </c>
      <c r="BDK40" s="927">
        <f t="shared" si="817"/>
        <v>0</v>
      </c>
      <c r="BDL40" s="927">
        <f t="shared" si="817"/>
        <v>0</v>
      </c>
      <c r="BDM40" s="927">
        <f t="shared" si="817"/>
        <v>0</v>
      </c>
      <c r="BDN40" s="927">
        <f t="shared" si="817"/>
        <v>0</v>
      </c>
      <c r="BDO40" s="927">
        <f t="shared" si="817"/>
        <v>0</v>
      </c>
      <c r="BDP40" s="927">
        <f t="shared" si="817"/>
        <v>0</v>
      </c>
      <c r="BDQ40" s="927">
        <f t="shared" si="817"/>
        <v>0</v>
      </c>
      <c r="BDR40" s="927">
        <f t="shared" si="817"/>
        <v>0</v>
      </c>
      <c r="BDS40" s="927">
        <f t="shared" si="817"/>
        <v>0</v>
      </c>
      <c r="BDT40" s="927">
        <f t="shared" si="817"/>
        <v>0</v>
      </c>
      <c r="BDU40" s="927">
        <f t="shared" si="817"/>
        <v>0</v>
      </c>
      <c r="BDV40" s="927">
        <f t="shared" ref="BDV40:BGG40" si="818">+BDU40</f>
        <v>0</v>
      </c>
      <c r="BDW40" s="927">
        <f t="shared" si="818"/>
        <v>0</v>
      </c>
      <c r="BDX40" s="927">
        <f t="shared" si="818"/>
        <v>0</v>
      </c>
      <c r="BDY40" s="927">
        <f t="shared" si="818"/>
        <v>0</v>
      </c>
      <c r="BDZ40" s="927">
        <f t="shared" si="818"/>
        <v>0</v>
      </c>
      <c r="BEA40" s="927">
        <f t="shared" si="818"/>
        <v>0</v>
      </c>
      <c r="BEB40" s="927">
        <f t="shared" si="818"/>
        <v>0</v>
      </c>
      <c r="BEC40" s="927">
        <f t="shared" si="818"/>
        <v>0</v>
      </c>
      <c r="BED40" s="927">
        <f t="shared" si="818"/>
        <v>0</v>
      </c>
      <c r="BEE40" s="927">
        <f t="shared" si="818"/>
        <v>0</v>
      </c>
      <c r="BEF40" s="927">
        <f t="shared" si="818"/>
        <v>0</v>
      </c>
      <c r="BEG40" s="927">
        <f t="shared" si="818"/>
        <v>0</v>
      </c>
      <c r="BEH40" s="927">
        <f t="shared" si="818"/>
        <v>0</v>
      </c>
      <c r="BEI40" s="927">
        <f t="shared" si="818"/>
        <v>0</v>
      </c>
      <c r="BEJ40" s="927">
        <f t="shared" si="818"/>
        <v>0</v>
      </c>
      <c r="BEK40" s="927">
        <f t="shared" si="818"/>
        <v>0</v>
      </c>
      <c r="BEL40" s="927">
        <f t="shared" si="818"/>
        <v>0</v>
      </c>
      <c r="BEM40" s="927">
        <f t="shared" si="818"/>
        <v>0</v>
      </c>
      <c r="BEN40" s="927">
        <f t="shared" si="818"/>
        <v>0</v>
      </c>
      <c r="BEO40" s="927">
        <f t="shared" si="818"/>
        <v>0</v>
      </c>
      <c r="BEP40" s="927">
        <f t="shared" si="818"/>
        <v>0</v>
      </c>
      <c r="BEQ40" s="927">
        <f t="shared" si="818"/>
        <v>0</v>
      </c>
      <c r="BER40" s="927">
        <f t="shared" si="818"/>
        <v>0</v>
      </c>
      <c r="BES40" s="927">
        <f t="shared" si="818"/>
        <v>0</v>
      </c>
      <c r="BET40" s="927">
        <f t="shared" si="818"/>
        <v>0</v>
      </c>
      <c r="BEU40" s="927">
        <f t="shared" si="818"/>
        <v>0</v>
      </c>
      <c r="BEV40" s="927">
        <f t="shared" si="818"/>
        <v>0</v>
      </c>
      <c r="BEW40" s="927">
        <f t="shared" si="818"/>
        <v>0</v>
      </c>
      <c r="BEX40" s="927">
        <f t="shared" si="818"/>
        <v>0</v>
      </c>
      <c r="BEY40" s="927">
        <f t="shared" si="818"/>
        <v>0</v>
      </c>
      <c r="BEZ40" s="927">
        <f t="shared" si="818"/>
        <v>0</v>
      </c>
      <c r="BFA40" s="927">
        <f t="shared" si="818"/>
        <v>0</v>
      </c>
      <c r="BFB40" s="927">
        <f t="shared" si="818"/>
        <v>0</v>
      </c>
      <c r="BFC40" s="927">
        <f t="shared" si="818"/>
        <v>0</v>
      </c>
      <c r="BFD40" s="927">
        <f t="shared" si="818"/>
        <v>0</v>
      </c>
      <c r="BFE40" s="927">
        <f t="shared" si="818"/>
        <v>0</v>
      </c>
      <c r="BFF40" s="927">
        <f t="shared" si="818"/>
        <v>0</v>
      </c>
      <c r="BFG40" s="927">
        <f t="shared" si="818"/>
        <v>0</v>
      </c>
      <c r="BFH40" s="927">
        <f t="shared" si="818"/>
        <v>0</v>
      </c>
      <c r="BFI40" s="927">
        <f t="shared" si="818"/>
        <v>0</v>
      </c>
      <c r="BFJ40" s="927">
        <f t="shared" si="818"/>
        <v>0</v>
      </c>
      <c r="BFK40" s="927">
        <f t="shared" si="818"/>
        <v>0</v>
      </c>
      <c r="BFL40" s="927">
        <f t="shared" si="818"/>
        <v>0</v>
      </c>
      <c r="BFM40" s="927">
        <f t="shared" si="818"/>
        <v>0</v>
      </c>
      <c r="BFN40" s="927">
        <f t="shared" si="818"/>
        <v>0</v>
      </c>
      <c r="BFO40" s="927">
        <f t="shared" si="818"/>
        <v>0</v>
      </c>
      <c r="BFP40" s="927">
        <f t="shared" si="818"/>
        <v>0</v>
      </c>
      <c r="BFQ40" s="927">
        <f t="shared" si="818"/>
        <v>0</v>
      </c>
      <c r="BFR40" s="927">
        <f t="shared" si="818"/>
        <v>0</v>
      </c>
      <c r="BFS40" s="927">
        <f t="shared" si="818"/>
        <v>0</v>
      </c>
      <c r="BFT40" s="927">
        <f t="shared" si="818"/>
        <v>0</v>
      </c>
      <c r="BFU40" s="927">
        <f t="shared" si="818"/>
        <v>0</v>
      </c>
      <c r="BFV40" s="927">
        <f t="shared" si="818"/>
        <v>0</v>
      </c>
      <c r="BFW40" s="927">
        <f t="shared" si="818"/>
        <v>0</v>
      </c>
      <c r="BFX40" s="927">
        <f t="shared" si="818"/>
        <v>0</v>
      </c>
      <c r="BFY40" s="927">
        <f t="shared" si="818"/>
        <v>0</v>
      </c>
      <c r="BFZ40" s="927">
        <f t="shared" si="818"/>
        <v>0</v>
      </c>
      <c r="BGA40" s="927">
        <f t="shared" si="818"/>
        <v>0</v>
      </c>
      <c r="BGB40" s="927">
        <f t="shared" si="818"/>
        <v>0</v>
      </c>
      <c r="BGC40" s="927">
        <f t="shared" si="818"/>
        <v>0</v>
      </c>
      <c r="BGD40" s="927">
        <f t="shared" si="818"/>
        <v>0</v>
      </c>
      <c r="BGE40" s="927">
        <f t="shared" si="818"/>
        <v>0</v>
      </c>
      <c r="BGF40" s="927">
        <f t="shared" si="818"/>
        <v>0</v>
      </c>
      <c r="BGG40" s="927">
        <f t="shared" si="818"/>
        <v>0</v>
      </c>
      <c r="BGH40" s="927">
        <f t="shared" ref="BGH40:BIS40" si="819">+BGG40</f>
        <v>0</v>
      </c>
      <c r="BGI40" s="927">
        <f t="shared" si="819"/>
        <v>0</v>
      </c>
      <c r="BGJ40" s="927">
        <f t="shared" si="819"/>
        <v>0</v>
      </c>
      <c r="BGK40" s="927">
        <f t="shared" si="819"/>
        <v>0</v>
      </c>
      <c r="BGL40" s="927">
        <f t="shared" si="819"/>
        <v>0</v>
      </c>
      <c r="BGM40" s="927">
        <f t="shared" si="819"/>
        <v>0</v>
      </c>
      <c r="BGN40" s="927">
        <f t="shared" si="819"/>
        <v>0</v>
      </c>
      <c r="BGO40" s="927">
        <f t="shared" si="819"/>
        <v>0</v>
      </c>
      <c r="BGP40" s="927">
        <f t="shared" si="819"/>
        <v>0</v>
      </c>
      <c r="BGQ40" s="927">
        <f t="shared" si="819"/>
        <v>0</v>
      </c>
      <c r="BGR40" s="927">
        <f t="shared" si="819"/>
        <v>0</v>
      </c>
      <c r="BGS40" s="927">
        <f t="shared" si="819"/>
        <v>0</v>
      </c>
      <c r="BGT40" s="927">
        <f t="shared" si="819"/>
        <v>0</v>
      </c>
      <c r="BGU40" s="927">
        <f t="shared" si="819"/>
        <v>0</v>
      </c>
      <c r="BGV40" s="927">
        <f t="shared" si="819"/>
        <v>0</v>
      </c>
      <c r="BGW40" s="927">
        <f t="shared" si="819"/>
        <v>0</v>
      </c>
      <c r="BGX40" s="927">
        <f t="shared" si="819"/>
        <v>0</v>
      </c>
      <c r="BGY40" s="927">
        <f t="shared" si="819"/>
        <v>0</v>
      </c>
      <c r="BGZ40" s="927">
        <f t="shared" si="819"/>
        <v>0</v>
      </c>
      <c r="BHA40" s="927">
        <f t="shared" si="819"/>
        <v>0</v>
      </c>
      <c r="BHB40" s="927">
        <f t="shared" si="819"/>
        <v>0</v>
      </c>
      <c r="BHC40" s="927">
        <f t="shared" si="819"/>
        <v>0</v>
      </c>
      <c r="BHD40" s="927">
        <f t="shared" si="819"/>
        <v>0</v>
      </c>
      <c r="BHE40" s="927">
        <f t="shared" si="819"/>
        <v>0</v>
      </c>
      <c r="BHF40" s="927">
        <f t="shared" si="819"/>
        <v>0</v>
      </c>
      <c r="BHG40" s="927">
        <f t="shared" si="819"/>
        <v>0</v>
      </c>
      <c r="BHH40" s="927">
        <f t="shared" si="819"/>
        <v>0</v>
      </c>
      <c r="BHI40" s="927">
        <f t="shared" si="819"/>
        <v>0</v>
      </c>
      <c r="BHJ40" s="927">
        <f t="shared" si="819"/>
        <v>0</v>
      </c>
      <c r="BHK40" s="927">
        <f t="shared" si="819"/>
        <v>0</v>
      </c>
      <c r="BHL40" s="927">
        <f t="shared" si="819"/>
        <v>0</v>
      </c>
      <c r="BHM40" s="927">
        <f t="shared" si="819"/>
        <v>0</v>
      </c>
      <c r="BHN40" s="927">
        <f t="shared" si="819"/>
        <v>0</v>
      </c>
      <c r="BHO40" s="927">
        <f t="shared" si="819"/>
        <v>0</v>
      </c>
      <c r="BHP40" s="927">
        <f t="shared" si="819"/>
        <v>0</v>
      </c>
      <c r="BHQ40" s="927">
        <f t="shared" si="819"/>
        <v>0</v>
      </c>
      <c r="BHR40" s="927">
        <f t="shared" si="819"/>
        <v>0</v>
      </c>
      <c r="BHS40" s="927">
        <f t="shared" si="819"/>
        <v>0</v>
      </c>
      <c r="BHT40" s="927">
        <f t="shared" si="819"/>
        <v>0</v>
      </c>
      <c r="BHU40" s="927">
        <f t="shared" si="819"/>
        <v>0</v>
      </c>
      <c r="BHV40" s="927">
        <f t="shared" si="819"/>
        <v>0</v>
      </c>
      <c r="BHW40" s="927">
        <f t="shared" si="819"/>
        <v>0</v>
      </c>
      <c r="BHX40" s="927">
        <f t="shared" si="819"/>
        <v>0</v>
      </c>
      <c r="BHY40" s="927">
        <f t="shared" si="819"/>
        <v>0</v>
      </c>
      <c r="BHZ40" s="927">
        <f t="shared" si="819"/>
        <v>0</v>
      </c>
      <c r="BIA40" s="927">
        <f t="shared" si="819"/>
        <v>0</v>
      </c>
      <c r="BIB40" s="927">
        <f t="shared" si="819"/>
        <v>0</v>
      </c>
      <c r="BIC40" s="927">
        <f t="shared" si="819"/>
        <v>0</v>
      </c>
      <c r="BID40" s="927">
        <f t="shared" si="819"/>
        <v>0</v>
      </c>
      <c r="BIE40" s="927">
        <f t="shared" si="819"/>
        <v>0</v>
      </c>
      <c r="BIF40" s="927">
        <f t="shared" si="819"/>
        <v>0</v>
      </c>
      <c r="BIG40" s="927">
        <f t="shared" si="819"/>
        <v>0</v>
      </c>
      <c r="BIH40" s="927">
        <f t="shared" si="819"/>
        <v>0</v>
      </c>
      <c r="BII40" s="927">
        <f t="shared" si="819"/>
        <v>0</v>
      </c>
      <c r="BIJ40" s="927">
        <f t="shared" si="819"/>
        <v>0</v>
      </c>
      <c r="BIK40" s="927">
        <f t="shared" si="819"/>
        <v>0</v>
      </c>
      <c r="BIL40" s="927">
        <f t="shared" si="819"/>
        <v>0</v>
      </c>
      <c r="BIM40" s="927">
        <f t="shared" si="819"/>
        <v>0</v>
      </c>
      <c r="BIN40" s="927">
        <f t="shared" si="819"/>
        <v>0</v>
      </c>
      <c r="BIO40" s="927">
        <f t="shared" si="819"/>
        <v>0</v>
      </c>
      <c r="BIP40" s="927">
        <f t="shared" si="819"/>
        <v>0</v>
      </c>
      <c r="BIQ40" s="927">
        <f t="shared" si="819"/>
        <v>0</v>
      </c>
      <c r="BIR40" s="927">
        <f t="shared" si="819"/>
        <v>0</v>
      </c>
      <c r="BIS40" s="927">
        <f t="shared" si="819"/>
        <v>0</v>
      </c>
      <c r="BIT40" s="927">
        <f t="shared" ref="BIT40:BLE40" si="820">+BIS40</f>
        <v>0</v>
      </c>
      <c r="BIU40" s="927">
        <f t="shared" si="820"/>
        <v>0</v>
      </c>
      <c r="BIV40" s="927">
        <f t="shared" si="820"/>
        <v>0</v>
      </c>
      <c r="BIW40" s="927">
        <f t="shared" si="820"/>
        <v>0</v>
      </c>
      <c r="BIX40" s="927">
        <f t="shared" si="820"/>
        <v>0</v>
      </c>
      <c r="BIY40" s="927">
        <f t="shared" si="820"/>
        <v>0</v>
      </c>
      <c r="BIZ40" s="927">
        <f t="shared" si="820"/>
        <v>0</v>
      </c>
      <c r="BJA40" s="927">
        <f t="shared" si="820"/>
        <v>0</v>
      </c>
      <c r="BJB40" s="927">
        <f t="shared" si="820"/>
        <v>0</v>
      </c>
      <c r="BJC40" s="927">
        <f t="shared" si="820"/>
        <v>0</v>
      </c>
      <c r="BJD40" s="927">
        <f t="shared" si="820"/>
        <v>0</v>
      </c>
      <c r="BJE40" s="927">
        <f t="shared" si="820"/>
        <v>0</v>
      </c>
      <c r="BJF40" s="927">
        <f t="shared" si="820"/>
        <v>0</v>
      </c>
      <c r="BJG40" s="927">
        <f t="shared" si="820"/>
        <v>0</v>
      </c>
      <c r="BJH40" s="927">
        <f t="shared" si="820"/>
        <v>0</v>
      </c>
      <c r="BJI40" s="927">
        <f t="shared" si="820"/>
        <v>0</v>
      </c>
      <c r="BJJ40" s="927">
        <f t="shared" si="820"/>
        <v>0</v>
      </c>
      <c r="BJK40" s="927">
        <f t="shared" si="820"/>
        <v>0</v>
      </c>
      <c r="BJL40" s="927">
        <f t="shared" si="820"/>
        <v>0</v>
      </c>
      <c r="BJM40" s="927">
        <f t="shared" si="820"/>
        <v>0</v>
      </c>
      <c r="BJN40" s="927">
        <f t="shared" si="820"/>
        <v>0</v>
      </c>
      <c r="BJO40" s="927">
        <f t="shared" si="820"/>
        <v>0</v>
      </c>
      <c r="BJP40" s="927">
        <f t="shared" si="820"/>
        <v>0</v>
      </c>
      <c r="BJQ40" s="927">
        <f t="shared" si="820"/>
        <v>0</v>
      </c>
      <c r="BJR40" s="927">
        <f t="shared" si="820"/>
        <v>0</v>
      </c>
      <c r="BJS40" s="927">
        <f t="shared" si="820"/>
        <v>0</v>
      </c>
      <c r="BJT40" s="927">
        <f t="shared" si="820"/>
        <v>0</v>
      </c>
      <c r="BJU40" s="927">
        <f t="shared" si="820"/>
        <v>0</v>
      </c>
      <c r="BJV40" s="927">
        <f t="shared" si="820"/>
        <v>0</v>
      </c>
      <c r="BJW40" s="927">
        <f t="shared" si="820"/>
        <v>0</v>
      </c>
      <c r="BJX40" s="927">
        <f t="shared" si="820"/>
        <v>0</v>
      </c>
      <c r="BJY40" s="927">
        <f t="shared" si="820"/>
        <v>0</v>
      </c>
      <c r="BJZ40" s="927">
        <f t="shared" si="820"/>
        <v>0</v>
      </c>
      <c r="BKA40" s="927">
        <f t="shared" si="820"/>
        <v>0</v>
      </c>
      <c r="BKB40" s="927">
        <f t="shared" si="820"/>
        <v>0</v>
      </c>
      <c r="BKC40" s="927">
        <f t="shared" si="820"/>
        <v>0</v>
      </c>
      <c r="BKD40" s="927">
        <f t="shared" si="820"/>
        <v>0</v>
      </c>
      <c r="BKE40" s="927">
        <f t="shared" si="820"/>
        <v>0</v>
      </c>
      <c r="BKF40" s="927">
        <f t="shared" si="820"/>
        <v>0</v>
      </c>
      <c r="BKG40" s="927">
        <f t="shared" si="820"/>
        <v>0</v>
      </c>
      <c r="BKH40" s="927">
        <f t="shared" si="820"/>
        <v>0</v>
      </c>
      <c r="BKI40" s="927">
        <f t="shared" si="820"/>
        <v>0</v>
      </c>
      <c r="BKJ40" s="927">
        <f t="shared" si="820"/>
        <v>0</v>
      </c>
      <c r="BKK40" s="927">
        <f t="shared" si="820"/>
        <v>0</v>
      </c>
      <c r="BKL40" s="927">
        <f t="shared" si="820"/>
        <v>0</v>
      </c>
      <c r="BKM40" s="927">
        <f t="shared" si="820"/>
        <v>0</v>
      </c>
      <c r="BKN40" s="927">
        <f t="shared" si="820"/>
        <v>0</v>
      </c>
      <c r="BKO40" s="927">
        <f t="shared" si="820"/>
        <v>0</v>
      </c>
      <c r="BKP40" s="927">
        <f t="shared" si="820"/>
        <v>0</v>
      </c>
      <c r="BKQ40" s="927">
        <f t="shared" si="820"/>
        <v>0</v>
      </c>
      <c r="BKR40" s="927">
        <f t="shared" si="820"/>
        <v>0</v>
      </c>
      <c r="BKS40" s="927">
        <f t="shared" si="820"/>
        <v>0</v>
      </c>
      <c r="BKT40" s="927">
        <f t="shared" si="820"/>
        <v>0</v>
      </c>
      <c r="BKU40" s="927">
        <f t="shared" si="820"/>
        <v>0</v>
      </c>
      <c r="BKV40" s="927">
        <f t="shared" si="820"/>
        <v>0</v>
      </c>
      <c r="BKW40" s="927">
        <f t="shared" si="820"/>
        <v>0</v>
      </c>
      <c r="BKX40" s="927">
        <f t="shared" si="820"/>
        <v>0</v>
      </c>
      <c r="BKY40" s="927">
        <f t="shared" si="820"/>
        <v>0</v>
      </c>
      <c r="BKZ40" s="927">
        <f t="shared" si="820"/>
        <v>0</v>
      </c>
      <c r="BLA40" s="927">
        <f t="shared" si="820"/>
        <v>0</v>
      </c>
      <c r="BLB40" s="927">
        <f t="shared" si="820"/>
        <v>0</v>
      </c>
      <c r="BLC40" s="927">
        <f t="shared" si="820"/>
        <v>0</v>
      </c>
      <c r="BLD40" s="927">
        <f t="shared" si="820"/>
        <v>0</v>
      </c>
      <c r="BLE40" s="927">
        <f t="shared" si="820"/>
        <v>0</v>
      </c>
      <c r="BLF40" s="927">
        <f t="shared" ref="BLF40:BNQ40" si="821">+BLE40</f>
        <v>0</v>
      </c>
      <c r="BLG40" s="927">
        <f t="shared" si="821"/>
        <v>0</v>
      </c>
      <c r="BLH40" s="927">
        <f t="shared" si="821"/>
        <v>0</v>
      </c>
      <c r="BLI40" s="927">
        <f t="shared" si="821"/>
        <v>0</v>
      </c>
      <c r="BLJ40" s="927">
        <f t="shared" si="821"/>
        <v>0</v>
      </c>
      <c r="BLK40" s="927">
        <f t="shared" si="821"/>
        <v>0</v>
      </c>
      <c r="BLL40" s="927">
        <f t="shared" si="821"/>
        <v>0</v>
      </c>
      <c r="BLM40" s="927">
        <f t="shared" si="821"/>
        <v>0</v>
      </c>
      <c r="BLN40" s="927">
        <f t="shared" si="821"/>
        <v>0</v>
      </c>
      <c r="BLO40" s="927">
        <f t="shared" si="821"/>
        <v>0</v>
      </c>
      <c r="BLP40" s="927">
        <f t="shared" si="821"/>
        <v>0</v>
      </c>
      <c r="BLQ40" s="927">
        <f t="shared" si="821"/>
        <v>0</v>
      </c>
      <c r="BLR40" s="927">
        <f t="shared" si="821"/>
        <v>0</v>
      </c>
      <c r="BLS40" s="927">
        <f t="shared" si="821"/>
        <v>0</v>
      </c>
      <c r="BLT40" s="927">
        <f t="shared" si="821"/>
        <v>0</v>
      </c>
      <c r="BLU40" s="927">
        <f t="shared" si="821"/>
        <v>0</v>
      </c>
      <c r="BLV40" s="927">
        <f t="shared" si="821"/>
        <v>0</v>
      </c>
      <c r="BLW40" s="927">
        <f t="shared" si="821"/>
        <v>0</v>
      </c>
      <c r="BLX40" s="927">
        <f t="shared" si="821"/>
        <v>0</v>
      </c>
      <c r="BLY40" s="927">
        <f t="shared" si="821"/>
        <v>0</v>
      </c>
      <c r="BLZ40" s="927">
        <f t="shared" si="821"/>
        <v>0</v>
      </c>
      <c r="BMA40" s="927">
        <f t="shared" si="821"/>
        <v>0</v>
      </c>
      <c r="BMB40" s="927">
        <f t="shared" si="821"/>
        <v>0</v>
      </c>
      <c r="BMC40" s="927">
        <f t="shared" si="821"/>
        <v>0</v>
      </c>
      <c r="BMD40" s="927">
        <f t="shared" si="821"/>
        <v>0</v>
      </c>
      <c r="BME40" s="927">
        <f t="shared" si="821"/>
        <v>0</v>
      </c>
      <c r="BMF40" s="927">
        <f t="shared" si="821"/>
        <v>0</v>
      </c>
      <c r="BMG40" s="927">
        <f t="shared" si="821"/>
        <v>0</v>
      </c>
      <c r="BMH40" s="927">
        <f t="shared" si="821"/>
        <v>0</v>
      </c>
      <c r="BMI40" s="927">
        <f t="shared" si="821"/>
        <v>0</v>
      </c>
      <c r="BMJ40" s="927">
        <f t="shared" si="821"/>
        <v>0</v>
      </c>
      <c r="BMK40" s="927">
        <f t="shared" si="821"/>
        <v>0</v>
      </c>
      <c r="BML40" s="927">
        <f t="shared" si="821"/>
        <v>0</v>
      </c>
      <c r="BMM40" s="927">
        <f t="shared" si="821"/>
        <v>0</v>
      </c>
      <c r="BMN40" s="927">
        <f t="shared" si="821"/>
        <v>0</v>
      </c>
      <c r="BMO40" s="927">
        <f t="shared" si="821"/>
        <v>0</v>
      </c>
      <c r="BMP40" s="927">
        <f t="shared" si="821"/>
        <v>0</v>
      </c>
      <c r="BMQ40" s="927">
        <f t="shared" si="821"/>
        <v>0</v>
      </c>
      <c r="BMR40" s="927">
        <f t="shared" si="821"/>
        <v>0</v>
      </c>
      <c r="BMS40" s="927">
        <f t="shared" si="821"/>
        <v>0</v>
      </c>
      <c r="BMT40" s="927">
        <f t="shared" si="821"/>
        <v>0</v>
      </c>
      <c r="BMU40" s="927">
        <f t="shared" si="821"/>
        <v>0</v>
      </c>
      <c r="BMV40" s="927">
        <f t="shared" si="821"/>
        <v>0</v>
      </c>
      <c r="BMW40" s="927">
        <f t="shared" si="821"/>
        <v>0</v>
      </c>
      <c r="BMX40" s="927">
        <f t="shared" si="821"/>
        <v>0</v>
      </c>
      <c r="BMY40" s="927">
        <f t="shared" si="821"/>
        <v>0</v>
      </c>
      <c r="BMZ40" s="927">
        <f t="shared" si="821"/>
        <v>0</v>
      </c>
      <c r="BNA40" s="927">
        <f t="shared" si="821"/>
        <v>0</v>
      </c>
      <c r="BNB40" s="927">
        <f t="shared" si="821"/>
        <v>0</v>
      </c>
      <c r="BNC40" s="927">
        <f t="shared" si="821"/>
        <v>0</v>
      </c>
      <c r="BND40" s="927">
        <f t="shared" si="821"/>
        <v>0</v>
      </c>
      <c r="BNE40" s="927">
        <f t="shared" si="821"/>
        <v>0</v>
      </c>
      <c r="BNF40" s="927">
        <f t="shared" si="821"/>
        <v>0</v>
      </c>
      <c r="BNG40" s="927">
        <f t="shared" si="821"/>
        <v>0</v>
      </c>
      <c r="BNH40" s="927">
        <f t="shared" si="821"/>
        <v>0</v>
      </c>
      <c r="BNI40" s="927">
        <f t="shared" si="821"/>
        <v>0</v>
      </c>
      <c r="BNJ40" s="927">
        <f t="shared" si="821"/>
        <v>0</v>
      </c>
      <c r="BNK40" s="927">
        <f t="shared" si="821"/>
        <v>0</v>
      </c>
      <c r="BNL40" s="927">
        <f t="shared" si="821"/>
        <v>0</v>
      </c>
      <c r="BNM40" s="927">
        <f t="shared" si="821"/>
        <v>0</v>
      </c>
      <c r="BNN40" s="927">
        <f t="shared" si="821"/>
        <v>0</v>
      </c>
      <c r="BNO40" s="927">
        <f t="shared" si="821"/>
        <v>0</v>
      </c>
      <c r="BNP40" s="927">
        <f t="shared" si="821"/>
        <v>0</v>
      </c>
      <c r="BNQ40" s="927">
        <f t="shared" si="821"/>
        <v>0</v>
      </c>
      <c r="BNR40" s="927">
        <f t="shared" ref="BNR40:BQC40" si="822">+BNQ40</f>
        <v>0</v>
      </c>
      <c r="BNS40" s="927">
        <f t="shared" si="822"/>
        <v>0</v>
      </c>
      <c r="BNT40" s="927">
        <f t="shared" si="822"/>
        <v>0</v>
      </c>
      <c r="BNU40" s="927">
        <f t="shared" si="822"/>
        <v>0</v>
      </c>
      <c r="BNV40" s="927">
        <f t="shared" si="822"/>
        <v>0</v>
      </c>
      <c r="BNW40" s="927">
        <f t="shared" si="822"/>
        <v>0</v>
      </c>
      <c r="BNX40" s="927">
        <f t="shared" si="822"/>
        <v>0</v>
      </c>
      <c r="BNY40" s="927">
        <f t="shared" si="822"/>
        <v>0</v>
      </c>
      <c r="BNZ40" s="927">
        <f t="shared" si="822"/>
        <v>0</v>
      </c>
      <c r="BOA40" s="927">
        <f t="shared" si="822"/>
        <v>0</v>
      </c>
      <c r="BOB40" s="927">
        <f t="shared" si="822"/>
        <v>0</v>
      </c>
      <c r="BOC40" s="927">
        <f t="shared" si="822"/>
        <v>0</v>
      </c>
      <c r="BOD40" s="927">
        <f t="shared" si="822"/>
        <v>0</v>
      </c>
      <c r="BOE40" s="927">
        <f t="shared" si="822"/>
        <v>0</v>
      </c>
      <c r="BOF40" s="927">
        <f t="shared" si="822"/>
        <v>0</v>
      </c>
      <c r="BOG40" s="927">
        <f t="shared" si="822"/>
        <v>0</v>
      </c>
      <c r="BOH40" s="927">
        <f t="shared" si="822"/>
        <v>0</v>
      </c>
      <c r="BOI40" s="927">
        <f t="shared" si="822"/>
        <v>0</v>
      </c>
      <c r="BOJ40" s="927">
        <f t="shared" si="822"/>
        <v>0</v>
      </c>
      <c r="BOK40" s="927">
        <f t="shared" si="822"/>
        <v>0</v>
      </c>
      <c r="BOL40" s="927">
        <f t="shared" si="822"/>
        <v>0</v>
      </c>
      <c r="BOM40" s="927">
        <f t="shared" si="822"/>
        <v>0</v>
      </c>
      <c r="BON40" s="927">
        <f t="shared" si="822"/>
        <v>0</v>
      </c>
      <c r="BOO40" s="927">
        <f t="shared" si="822"/>
        <v>0</v>
      </c>
      <c r="BOP40" s="927">
        <f t="shared" si="822"/>
        <v>0</v>
      </c>
      <c r="BOQ40" s="927">
        <f t="shared" si="822"/>
        <v>0</v>
      </c>
      <c r="BOR40" s="927">
        <f t="shared" si="822"/>
        <v>0</v>
      </c>
      <c r="BOS40" s="927">
        <f t="shared" si="822"/>
        <v>0</v>
      </c>
      <c r="BOT40" s="927">
        <f t="shared" si="822"/>
        <v>0</v>
      </c>
      <c r="BOU40" s="927">
        <f t="shared" si="822"/>
        <v>0</v>
      </c>
      <c r="BOV40" s="927">
        <f t="shared" si="822"/>
        <v>0</v>
      </c>
      <c r="BOW40" s="927">
        <f t="shared" si="822"/>
        <v>0</v>
      </c>
      <c r="BOX40" s="927">
        <f t="shared" si="822"/>
        <v>0</v>
      </c>
      <c r="BOY40" s="927">
        <f t="shared" si="822"/>
        <v>0</v>
      </c>
      <c r="BOZ40" s="927">
        <f t="shared" si="822"/>
        <v>0</v>
      </c>
      <c r="BPA40" s="927">
        <f t="shared" si="822"/>
        <v>0</v>
      </c>
      <c r="BPB40" s="927">
        <f t="shared" si="822"/>
        <v>0</v>
      </c>
      <c r="BPC40" s="927">
        <f t="shared" si="822"/>
        <v>0</v>
      </c>
      <c r="BPD40" s="927">
        <f t="shared" si="822"/>
        <v>0</v>
      </c>
      <c r="BPE40" s="927">
        <f t="shared" si="822"/>
        <v>0</v>
      </c>
      <c r="BPF40" s="927">
        <f t="shared" si="822"/>
        <v>0</v>
      </c>
      <c r="BPG40" s="927">
        <f t="shared" si="822"/>
        <v>0</v>
      </c>
      <c r="BPH40" s="927">
        <f t="shared" si="822"/>
        <v>0</v>
      </c>
      <c r="BPI40" s="927">
        <f t="shared" si="822"/>
        <v>0</v>
      </c>
      <c r="BPJ40" s="927">
        <f t="shared" si="822"/>
        <v>0</v>
      </c>
      <c r="BPK40" s="927">
        <f t="shared" si="822"/>
        <v>0</v>
      </c>
      <c r="BPL40" s="927">
        <f t="shared" si="822"/>
        <v>0</v>
      </c>
      <c r="BPM40" s="927">
        <f t="shared" si="822"/>
        <v>0</v>
      </c>
      <c r="BPN40" s="927">
        <f t="shared" si="822"/>
        <v>0</v>
      </c>
      <c r="BPO40" s="927">
        <f t="shared" si="822"/>
        <v>0</v>
      </c>
      <c r="BPP40" s="927">
        <f t="shared" si="822"/>
        <v>0</v>
      </c>
      <c r="BPQ40" s="927">
        <f t="shared" si="822"/>
        <v>0</v>
      </c>
      <c r="BPR40" s="927">
        <f t="shared" si="822"/>
        <v>0</v>
      </c>
      <c r="BPS40" s="927">
        <f t="shared" si="822"/>
        <v>0</v>
      </c>
      <c r="BPT40" s="927">
        <f t="shared" si="822"/>
        <v>0</v>
      </c>
      <c r="BPU40" s="927">
        <f t="shared" si="822"/>
        <v>0</v>
      </c>
      <c r="BPV40" s="927">
        <f t="shared" si="822"/>
        <v>0</v>
      </c>
      <c r="BPW40" s="927">
        <f t="shared" si="822"/>
        <v>0</v>
      </c>
      <c r="BPX40" s="927">
        <f t="shared" si="822"/>
        <v>0</v>
      </c>
      <c r="BPY40" s="927">
        <f t="shared" si="822"/>
        <v>0</v>
      </c>
      <c r="BPZ40" s="927">
        <f t="shared" si="822"/>
        <v>0</v>
      </c>
      <c r="BQA40" s="927">
        <f t="shared" si="822"/>
        <v>0</v>
      </c>
      <c r="BQB40" s="927">
        <f t="shared" si="822"/>
        <v>0</v>
      </c>
      <c r="BQC40" s="927">
        <f t="shared" si="822"/>
        <v>0</v>
      </c>
      <c r="BQD40" s="927">
        <f t="shared" ref="BQD40:BSO40" si="823">+BQC40</f>
        <v>0</v>
      </c>
      <c r="BQE40" s="927">
        <f t="shared" si="823"/>
        <v>0</v>
      </c>
      <c r="BQF40" s="927">
        <f t="shared" si="823"/>
        <v>0</v>
      </c>
      <c r="BQG40" s="927">
        <f t="shared" si="823"/>
        <v>0</v>
      </c>
      <c r="BQH40" s="927">
        <f t="shared" si="823"/>
        <v>0</v>
      </c>
      <c r="BQI40" s="927">
        <f t="shared" si="823"/>
        <v>0</v>
      </c>
      <c r="BQJ40" s="927">
        <f t="shared" si="823"/>
        <v>0</v>
      </c>
      <c r="BQK40" s="927">
        <f t="shared" si="823"/>
        <v>0</v>
      </c>
      <c r="BQL40" s="927">
        <f t="shared" si="823"/>
        <v>0</v>
      </c>
      <c r="BQM40" s="927">
        <f t="shared" si="823"/>
        <v>0</v>
      </c>
      <c r="BQN40" s="927">
        <f t="shared" si="823"/>
        <v>0</v>
      </c>
      <c r="BQO40" s="927">
        <f t="shared" si="823"/>
        <v>0</v>
      </c>
      <c r="BQP40" s="927">
        <f t="shared" si="823"/>
        <v>0</v>
      </c>
      <c r="BQQ40" s="927">
        <f t="shared" si="823"/>
        <v>0</v>
      </c>
      <c r="BQR40" s="927">
        <f t="shared" si="823"/>
        <v>0</v>
      </c>
      <c r="BQS40" s="927">
        <f t="shared" si="823"/>
        <v>0</v>
      </c>
      <c r="BQT40" s="927">
        <f t="shared" si="823"/>
        <v>0</v>
      </c>
      <c r="BQU40" s="927">
        <f t="shared" si="823"/>
        <v>0</v>
      </c>
      <c r="BQV40" s="927">
        <f t="shared" si="823"/>
        <v>0</v>
      </c>
      <c r="BQW40" s="927">
        <f t="shared" si="823"/>
        <v>0</v>
      </c>
      <c r="BQX40" s="927">
        <f t="shared" si="823"/>
        <v>0</v>
      </c>
      <c r="BQY40" s="927">
        <f t="shared" si="823"/>
        <v>0</v>
      </c>
      <c r="BQZ40" s="927">
        <f t="shared" si="823"/>
        <v>0</v>
      </c>
      <c r="BRA40" s="927">
        <f t="shared" si="823"/>
        <v>0</v>
      </c>
      <c r="BRB40" s="927">
        <f t="shared" si="823"/>
        <v>0</v>
      </c>
      <c r="BRC40" s="927">
        <f t="shared" si="823"/>
        <v>0</v>
      </c>
      <c r="BRD40" s="927">
        <f t="shared" si="823"/>
        <v>0</v>
      </c>
      <c r="BRE40" s="927">
        <f t="shared" si="823"/>
        <v>0</v>
      </c>
      <c r="BRF40" s="927">
        <f t="shared" si="823"/>
        <v>0</v>
      </c>
      <c r="BRG40" s="927">
        <f t="shared" si="823"/>
        <v>0</v>
      </c>
      <c r="BRH40" s="927">
        <f t="shared" si="823"/>
        <v>0</v>
      </c>
      <c r="BRI40" s="927">
        <f t="shared" si="823"/>
        <v>0</v>
      </c>
      <c r="BRJ40" s="927">
        <f t="shared" si="823"/>
        <v>0</v>
      </c>
      <c r="BRK40" s="927">
        <f t="shared" si="823"/>
        <v>0</v>
      </c>
      <c r="BRL40" s="927">
        <f t="shared" si="823"/>
        <v>0</v>
      </c>
      <c r="BRM40" s="927">
        <f t="shared" si="823"/>
        <v>0</v>
      </c>
      <c r="BRN40" s="927">
        <f t="shared" si="823"/>
        <v>0</v>
      </c>
      <c r="BRO40" s="927">
        <f t="shared" si="823"/>
        <v>0</v>
      </c>
      <c r="BRP40" s="927">
        <f t="shared" si="823"/>
        <v>0</v>
      </c>
      <c r="BRQ40" s="927">
        <f t="shared" si="823"/>
        <v>0</v>
      </c>
      <c r="BRR40" s="927">
        <f t="shared" si="823"/>
        <v>0</v>
      </c>
      <c r="BRS40" s="927">
        <f t="shared" si="823"/>
        <v>0</v>
      </c>
      <c r="BRT40" s="927">
        <f t="shared" si="823"/>
        <v>0</v>
      </c>
      <c r="BRU40" s="927">
        <f t="shared" si="823"/>
        <v>0</v>
      </c>
      <c r="BRV40" s="927">
        <f t="shared" si="823"/>
        <v>0</v>
      </c>
      <c r="BRW40" s="927">
        <f t="shared" si="823"/>
        <v>0</v>
      </c>
      <c r="BRX40" s="927">
        <f t="shared" si="823"/>
        <v>0</v>
      </c>
      <c r="BRY40" s="927">
        <f t="shared" si="823"/>
        <v>0</v>
      </c>
      <c r="BRZ40" s="927">
        <f t="shared" si="823"/>
        <v>0</v>
      </c>
      <c r="BSA40" s="927">
        <f t="shared" si="823"/>
        <v>0</v>
      </c>
      <c r="BSB40" s="927">
        <f t="shared" si="823"/>
        <v>0</v>
      </c>
      <c r="BSC40" s="927">
        <f t="shared" si="823"/>
        <v>0</v>
      </c>
      <c r="BSD40" s="927">
        <f t="shared" si="823"/>
        <v>0</v>
      </c>
      <c r="BSE40" s="927">
        <f t="shared" si="823"/>
        <v>0</v>
      </c>
      <c r="BSF40" s="927">
        <f t="shared" si="823"/>
        <v>0</v>
      </c>
      <c r="BSG40" s="927">
        <f t="shared" si="823"/>
        <v>0</v>
      </c>
      <c r="BSH40" s="927">
        <f t="shared" si="823"/>
        <v>0</v>
      </c>
      <c r="BSI40" s="927">
        <f t="shared" si="823"/>
        <v>0</v>
      </c>
      <c r="BSJ40" s="927">
        <f t="shared" si="823"/>
        <v>0</v>
      </c>
      <c r="BSK40" s="927">
        <f t="shared" si="823"/>
        <v>0</v>
      </c>
      <c r="BSL40" s="927">
        <f t="shared" si="823"/>
        <v>0</v>
      </c>
      <c r="BSM40" s="927">
        <f t="shared" si="823"/>
        <v>0</v>
      </c>
      <c r="BSN40" s="927">
        <f t="shared" si="823"/>
        <v>0</v>
      </c>
      <c r="BSO40" s="927">
        <f t="shared" si="823"/>
        <v>0</v>
      </c>
      <c r="BSP40" s="927">
        <f t="shared" ref="BSP40:BVA40" si="824">+BSO40</f>
        <v>0</v>
      </c>
      <c r="BSQ40" s="927">
        <f t="shared" si="824"/>
        <v>0</v>
      </c>
      <c r="BSR40" s="927">
        <f t="shared" si="824"/>
        <v>0</v>
      </c>
      <c r="BSS40" s="927">
        <f t="shared" si="824"/>
        <v>0</v>
      </c>
      <c r="BST40" s="927">
        <f t="shared" si="824"/>
        <v>0</v>
      </c>
      <c r="BSU40" s="927">
        <f t="shared" si="824"/>
        <v>0</v>
      </c>
      <c r="BSV40" s="927">
        <f t="shared" si="824"/>
        <v>0</v>
      </c>
      <c r="BSW40" s="927">
        <f t="shared" si="824"/>
        <v>0</v>
      </c>
      <c r="BSX40" s="927">
        <f t="shared" si="824"/>
        <v>0</v>
      </c>
      <c r="BSY40" s="927">
        <f t="shared" si="824"/>
        <v>0</v>
      </c>
      <c r="BSZ40" s="927">
        <f t="shared" si="824"/>
        <v>0</v>
      </c>
      <c r="BTA40" s="927">
        <f t="shared" si="824"/>
        <v>0</v>
      </c>
      <c r="BTB40" s="927">
        <f t="shared" si="824"/>
        <v>0</v>
      </c>
      <c r="BTC40" s="927">
        <f t="shared" si="824"/>
        <v>0</v>
      </c>
      <c r="BTD40" s="927">
        <f t="shared" si="824"/>
        <v>0</v>
      </c>
      <c r="BTE40" s="927">
        <f t="shared" si="824"/>
        <v>0</v>
      </c>
      <c r="BTF40" s="927">
        <f t="shared" si="824"/>
        <v>0</v>
      </c>
      <c r="BTG40" s="927">
        <f t="shared" si="824"/>
        <v>0</v>
      </c>
      <c r="BTH40" s="927">
        <f t="shared" si="824"/>
        <v>0</v>
      </c>
      <c r="BTI40" s="927">
        <f t="shared" si="824"/>
        <v>0</v>
      </c>
      <c r="BTJ40" s="927">
        <f t="shared" si="824"/>
        <v>0</v>
      </c>
      <c r="BTK40" s="927">
        <f t="shared" si="824"/>
        <v>0</v>
      </c>
      <c r="BTL40" s="927">
        <f t="shared" si="824"/>
        <v>0</v>
      </c>
      <c r="BTM40" s="927">
        <f t="shared" si="824"/>
        <v>0</v>
      </c>
      <c r="BTN40" s="927">
        <f t="shared" si="824"/>
        <v>0</v>
      </c>
      <c r="BTO40" s="927">
        <f t="shared" si="824"/>
        <v>0</v>
      </c>
      <c r="BTP40" s="927">
        <f t="shared" si="824"/>
        <v>0</v>
      </c>
      <c r="BTQ40" s="927">
        <f t="shared" si="824"/>
        <v>0</v>
      </c>
      <c r="BTR40" s="927">
        <f t="shared" si="824"/>
        <v>0</v>
      </c>
      <c r="BTS40" s="927">
        <f t="shared" si="824"/>
        <v>0</v>
      </c>
      <c r="BTT40" s="927">
        <f t="shared" si="824"/>
        <v>0</v>
      </c>
      <c r="BTU40" s="927">
        <f t="shared" si="824"/>
        <v>0</v>
      </c>
      <c r="BTV40" s="927">
        <f t="shared" si="824"/>
        <v>0</v>
      </c>
      <c r="BTW40" s="927">
        <f t="shared" si="824"/>
        <v>0</v>
      </c>
      <c r="BTX40" s="927">
        <f t="shared" si="824"/>
        <v>0</v>
      </c>
      <c r="BTY40" s="927">
        <f t="shared" si="824"/>
        <v>0</v>
      </c>
      <c r="BTZ40" s="927">
        <f t="shared" si="824"/>
        <v>0</v>
      </c>
      <c r="BUA40" s="927">
        <f t="shared" si="824"/>
        <v>0</v>
      </c>
      <c r="BUB40" s="927">
        <f t="shared" si="824"/>
        <v>0</v>
      </c>
      <c r="BUC40" s="927">
        <f t="shared" si="824"/>
        <v>0</v>
      </c>
      <c r="BUD40" s="927">
        <f t="shared" si="824"/>
        <v>0</v>
      </c>
      <c r="BUE40" s="927">
        <f t="shared" si="824"/>
        <v>0</v>
      </c>
      <c r="BUF40" s="927">
        <f t="shared" si="824"/>
        <v>0</v>
      </c>
      <c r="BUG40" s="927">
        <f t="shared" si="824"/>
        <v>0</v>
      </c>
      <c r="BUH40" s="927">
        <f t="shared" si="824"/>
        <v>0</v>
      </c>
      <c r="BUI40" s="927">
        <f t="shared" si="824"/>
        <v>0</v>
      </c>
      <c r="BUJ40" s="927">
        <f t="shared" si="824"/>
        <v>0</v>
      </c>
      <c r="BUK40" s="927">
        <f t="shared" si="824"/>
        <v>0</v>
      </c>
      <c r="BUL40" s="927">
        <f t="shared" si="824"/>
        <v>0</v>
      </c>
      <c r="BUM40" s="927">
        <f t="shared" si="824"/>
        <v>0</v>
      </c>
      <c r="BUN40" s="927">
        <f t="shared" si="824"/>
        <v>0</v>
      </c>
      <c r="BUO40" s="927">
        <f t="shared" si="824"/>
        <v>0</v>
      </c>
      <c r="BUP40" s="927">
        <f t="shared" si="824"/>
        <v>0</v>
      </c>
      <c r="BUQ40" s="927">
        <f t="shared" si="824"/>
        <v>0</v>
      </c>
      <c r="BUR40" s="927">
        <f t="shared" si="824"/>
        <v>0</v>
      </c>
      <c r="BUS40" s="927">
        <f t="shared" si="824"/>
        <v>0</v>
      </c>
      <c r="BUT40" s="927">
        <f t="shared" si="824"/>
        <v>0</v>
      </c>
      <c r="BUU40" s="927">
        <f t="shared" si="824"/>
        <v>0</v>
      </c>
      <c r="BUV40" s="927">
        <f t="shared" si="824"/>
        <v>0</v>
      </c>
      <c r="BUW40" s="927">
        <f t="shared" si="824"/>
        <v>0</v>
      </c>
      <c r="BUX40" s="927">
        <f t="shared" si="824"/>
        <v>0</v>
      </c>
      <c r="BUY40" s="927">
        <f t="shared" si="824"/>
        <v>0</v>
      </c>
      <c r="BUZ40" s="927">
        <f t="shared" si="824"/>
        <v>0</v>
      </c>
      <c r="BVA40" s="927">
        <f t="shared" si="824"/>
        <v>0</v>
      </c>
      <c r="BVB40" s="927">
        <f t="shared" ref="BVB40:BXM40" si="825">+BVA40</f>
        <v>0</v>
      </c>
      <c r="BVC40" s="927">
        <f t="shared" si="825"/>
        <v>0</v>
      </c>
      <c r="BVD40" s="927">
        <f t="shared" si="825"/>
        <v>0</v>
      </c>
      <c r="BVE40" s="927">
        <f t="shared" si="825"/>
        <v>0</v>
      </c>
      <c r="BVF40" s="927">
        <f t="shared" si="825"/>
        <v>0</v>
      </c>
      <c r="BVG40" s="927">
        <f t="shared" si="825"/>
        <v>0</v>
      </c>
      <c r="BVH40" s="927">
        <f t="shared" si="825"/>
        <v>0</v>
      </c>
      <c r="BVI40" s="927">
        <f t="shared" si="825"/>
        <v>0</v>
      </c>
      <c r="BVJ40" s="927">
        <f t="shared" si="825"/>
        <v>0</v>
      </c>
      <c r="BVK40" s="927">
        <f t="shared" si="825"/>
        <v>0</v>
      </c>
      <c r="BVL40" s="927">
        <f t="shared" si="825"/>
        <v>0</v>
      </c>
      <c r="BVM40" s="927">
        <f t="shared" si="825"/>
        <v>0</v>
      </c>
      <c r="BVN40" s="927">
        <f t="shared" si="825"/>
        <v>0</v>
      </c>
      <c r="BVO40" s="927">
        <f t="shared" si="825"/>
        <v>0</v>
      </c>
      <c r="BVP40" s="927">
        <f t="shared" si="825"/>
        <v>0</v>
      </c>
      <c r="BVQ40" s="927">
        <f t="shared" si="825"/>
        <v>0</v>
      </c>
      <c r="BVR40" s="927">
        <f t="shared" si="825"/>
        <v>0</v>
      </c>
      <c r="BVS40" s="927">
        <f t="shared" si="825"/>
        <v>0</v>
      </c>
      <c r="BVT40" s="927">
        <f t="shared" si="825"/>
        <v>0</v>
      </c>
      <c r="BVU40" s="927">
        <f t="shared" si="825"/>
        <v>0</v>
      </c>
      <c r="BVV40" s="927">
        <f t="shared" si="825"/>
        <v>0</v>
      </c>
      <c r="BVW40" s="927">
        <f t="shared" si="825"/>
        <v>0</v>
      </c>
      <c r="BVX40" s="927">
        <f t="shared" si="825"/>
        <v>0</v>
      </c>
      <c r="BVY40" s="927">
        <f t="shared" si="825"/>
        <v>0</v>
      </c>
      <c r="BVZ40" s="927">
        <f t="shared" si="825"/>
        <v>0</v>
      </c>
      <c r="BWA40" s="927">
        <f t="shared" si="825"/>
        <v>0</v>
      </c>
      <c r="BWB40" s="927">
        <f t="shared" si="825"/>
        <v>0</v>
      </c>
      <c r="BWC40" s="927">
        <f t="shared" si="825"/>
        <v>0</v>
      </c>
      <c r="BWD40" s="927">
        <f t="shared" si="825"/>
        <v>0</v>
      </c>
      <c r="BWE40" s="927">
        <f t="shared" si="825"/>
        <v>0</v>
      </c>
      <c r="BWF40" s="927">
        <f t="shared" si="825"/>
        <v>0</v>
      </c>
      <c r="BWG40" s="927">
        <f t="shared" si="825"/>
        <v>0</v>
      </c>
      <c r="BWH40" s="927">
        <f t="shared" si="825"/>
        <v>0</v>
      </c>
      <c r="BWI40" s="927">
        <f t="shared" si="825"/>
        <v>0</v>
      </c>
      <c r="BWJ40" s="927">
        <f t="shared" si="825"/>
        <v>0</v>
      </c>
      <c r="BWK40" s="927">
        <f t="shared" si="825"/>
        <v>0</v>
      </c>
      <c r="BWL40" s="927">
        <f t="shared" si="825"/>
        <v>0</v>
      </c>
      <c r="BWM40" s="927">
        <f t="shared" si="825"/>
        <v>0</v>
      </c>
      <c r="BWN40" s="927">
        <f t="shared" si="825"/>
        <v>0</v>
      </c>
      <c r="BWO40" s="927">
        <f t="shared" si="825"/>
        <v>0</v>
      </c>
      <c r="BWP40" s="927">
        <f t="shared" si="825"/>
        <v>0</v>
      </c>
      <c r="BWQ40" s="927">
        <f t="shared" si="825"/>
        <v>0</v>
      </c>
      <c r="BWR40" s="927">
        <f t="shared" si="825"/>
        <v>0</v>
      </c>
      <c r="BWS40" s="927">
        <f t="shared" si="825"/>
        <v>0</v>
      </c>
      <c r="BWT40" s="927">
        <f t="shared" si="825"/>
        <v>0</v>
      </c>
      <c r="BWU40" s="927">
        <f t="shared" si="825"/>
        <v>0</v>
      </c>
      <c r="BWV40" s="927">
        <f t="shared" si="825"/>
        <v>0</v>
      </c>
      <c r="BWW40" s="927">
        <f t="shared" si="825"/>
        <v>0</v>
      </c>
      <c r="BWX40" s="927">
        <f t="shared" si="825"/>
        <v>0</v>
      </c>
      <c r="BWY40" s="927">
        <f t="shared" si="825"/>
        <v>0</v>
      </c>
      <c r="BWZ40" s="927">
        <f t="shared" si="825"/>
        <v>0</v>
      </c>
      <c r="BXA40" s="927">
        <f t="shared" si="825"/>
        <v>0</v>
      </c>
      <c r="BXB40" s="927">
        <f t="shared" si="825"/>
        <v>0</v>
      </c>
      <c r="BXC40" s="927">
        <f t="shared" si="825"/>
        <v>0</v>
      </c>
      <c r="BXD40" s="927">
        <f t="shared" si="825"/>
        <v>0</v>
      </c>
      <c r="BXE40" s="927">
        <f t="shared" si="825"/>
        <v>0</v>
      </c>
      <c r="BXF40" s="927">
        <f t="shared" si="825"/>
        <v>0</v>
      </c>
      <c r="BXG40" s="927">
        <f t="shared" si="825"/>
        <v>0</v>
      </c>
      <c r="BXH40" s="927">
        <f t="shared" si="825"/>
        <v>0</v>
      </c>
      <c r="BXI40" s="927">
        <f t="shared" si="825"/>
        <v>0</v>
      </c>
      <c r="BXJ40" s="927">
        <f t="shared" si="825"/>
        <v>0</v>
      </c>
      <c r="BXK40" s="927">
        <f t="shared" si="825"/>
        <v>0</v>
      </c>
      <c r="BXL40" s="927">
        <f t="shared" si="825"/>
        <v>0</v>
      </c>
      <c r="BXM40" s="927">
        <f t="shared" si="825"/>
        <v>0</v>
      </c>
      <c r="BXN40" s="927">
        <f t="shared" ref="BXN40:BZY40" si="826">+BXM40</f>
        <v>0</v>
      </c>
      <c r="BXO40" s="927">
        <f t="shared" si="826"/>
        <v>0</v>
      </c>
      <c r="BXP40" s="927">
        <f t="shared" si="826"/>
        <v>0</v>
      </c>
      <c r="BXQ40" s="927">
        <f t="shared" si="826"/>
        <v>0</v>
      </c>
      <c r="BXR40" s="927">
        <f t="shared" si="826"/>
        <v>0</v>
      </c>
      <c r="BXS40" s="927">
        <f t="shared" si="826"/>
        <v>0</v>
      </c>
      <c r="BXT40" s="927">
        <f t="shared" si="826"/>
        <v>0</v>
      </c>
      <c r="BXU40" s="927">
        <f t="shared" si="826"/>
        <v>0</v>
      </c>
      <c r="BXV40" s="927">
        <f t="shared" si="826"/>
        <v>0</v>
      </c>
      <c r="BXW40" s="927">
        <f t="shared" si="826"/>
        <v>0</v>
      </c>
      <c r="BXX40" s="927">
        <f t="shared" si="826"/>
        <v>0</v>
      </c>
      <c r="BXY40" s="927">
        <f t="shared" si="826"/>
        <v>0</v>
      </c>
      <c r="BXZ40" s="927">
        <f t="shared" si="826"/>
        <v>0</v>
      </c>
      <c r="BYA40" s="927">
        <f t="shared" si="826"/>
        <v>0</v>
      </c>
      <c r="BYB40" s="927">
        <f t="shared" si="826"/>
        <v>0</v>
      </c>
      <c r="BYC40" s="927">
        <f t="shared" si="826"/>
        <v>0</v>
      </c>
      <c r="BYD40" s="927">
        <f t="shared" si="826"/>
        <v>0</v>
      </c>
      <c r="BYE40" s="927">
        <f t="shared" si="826"/>
        <v>0</v>
      </c>
      <c r="BYF40" s="927">
        <f t="shared" si="826"/>
        <v>0</v>
      </c>
      <c r="BYG40" s="927">
        <f t="shared" si="826"/>
        <v>0</v>
      </c>
      <c r="BYH40" s="927">
        <f t="shared" si="826"/>
        <v>0</v>
      </c>
      <c r="BYI40" s="927">
        <f t="shared" si="826"/>
        <v>0</v>
      </c>
      <c r="BYJ40" s="927">
        <f t="shared" si="826"/>
        <v>0</v>
      </c>
      <c r="BYK40" s="927">
        <f t="shared" si="826"/>
        <v>0</v>
      </c>
      <c r="BYL40" s="927">
        <f t="shared" si="826"/>
        <v>0</v>
      </c>
      <c r="BYM40" s="927">
        <f t="shared" si="826"/>
        <v>0</v>
      </c>
      <c r="BYN40" s="927">
        <f t="shared" si="826"/>
        <v>0</v>
      </c>
      <c r="BYO40" s="927">
        <f t="shared" si="826"/>
        <v>0</v>
      </c>
      <c r="BYP40" s="927">
        <f t="shared" si="826"/>
        <v>0</v>
      </c>
      <c r="BYQ40" s="927">
        <f t="shared" si="826"/>
        <v>0</v>
      </c>
      <c r="BYR40" s="927">
        <f t="shared" si="826"/>
        <v>0</v>
      </c>
      <c r="BYS40" s="927">
        <f t="shared" si="826"/>
        <v>0</v>
      </c>
      <c r="BYT40" s="927">
        <f t="shared" si="826"/>
        <v>0</v>
      </c>
      <c r="BYU40" s="927">
        <f t="shared" si="826"/>
        <v>0</v>
      </c>
      <c r="BYV40" s="927">
        <f t="shared" si="826"/>
        <v>0</v>
      </c>
      <c r="BYW40" s="927">
        <f t="shared" si="826"/>
        <v>0</v>
      </c>
      <c r="BYX40" s="927">
        <f t="shared" si="826"/>
        <v>0</v>
      </c>
      <c r="BYY40" s="927">
        <f t="shared" si="826"/>
        <v>0</v>
      </c>
      <c r="BYZ40" s="927">
        <f t="shared" si="826"/>
        <v>0</v>
      </c>
      <c r="BZA40" s="927">
        <f t="shared" si="826"/>
        <v>0</v>
      </c>
      <c r="BZB40" s="927">
        <f t="shared" si="826"/>
        <v>0</v>
      </c>
      <c r="BZC40" s="927">
        <f t="shared" si="826"/>
        <v>0</v>
      </c>
      <c r="BZD40" s="927">
        <f t="shared" si="826"/>
        <v>0</v>
      </c>
      <c r="BZE40" s="927">
        <f t="shared" si="826"/>
        <v>0</v>
      </c>
      <c r="BZF40" s="927">
        <f t="shared" si="826"/>
        <v>0</v>
      </c>
      <c r="BZG40" s="927">
        <f t="shared" si="826"/>
        <v>0</v>
      </c>
      <c r="BZH40" s="927">
        <f t="shared" si="826"/>
        <v>0</v>
      </c>
      <c r="BZI40" s="927">
        <f t="shared" si="826"/>
        <v>0</v>
      </c>
      <c r="BZJ40" s="927">
        <f t="shared" si="826"/>
        <v>0</v>
      </c>
      <c r="BZK40" s="927">
        <f t="shared" si="826"/>
        <v>0</v>
      </c>
      <c r="BZL40" s="927">
        <f t="shared" si="826"/>
        <v>0</v>
      </c>
      <c r="BZM40" s="927">
        <f t="shared" si="826"/>
        <v>0</v>
      </c>
      <c r="BZN40" s="927">
        <f t="shared" si="826"/>
        <v>0</v>
      </c>
      <c r="BZO40" s="927">
        <f t="shared" si="826"/>
        <v>0</v>
      </c>
      <c r="BZP40" s="927">
        <f t="shared" si="826"/>
        <v>0</v>
      </c>
      <c r="BZQ40" s="927">
        <f t="shared" si="826"/>
        <v>0</v>
      </c>
      <c r="BZR40" s="927">
        <f t="shared" si="826"/>
        <v>0</v>
      </c>
      <c r="BZS40" s="927">
        <f t="shared" si="826"/>
        <v>0</v>
      </c>
      <c r="BZT40" s="927">
        <f t="shared" si="826"/>
        <v>0</v>
      </c>
      <c r="BZU40" s="927">
        <f t="shared" si="826"/>
        <v>0</v>
      </c>
      <c r="BZV40" s="927">
        <f t="shared" si="826"/>
        <v>0</v>
      </c>
      <c r="BZW40" s="927">
        <f t="shared" si="826"/>
        <v>0</v>
      </c>
      <c r="BZX40" s="927">
        <f t="shared" si="826"/>
        <v>0</v>
      </c>
      <c r="BZY40" s="927">
        <f t="shared" si="826"/>
        <v>0</v>
      </c>
      <c r="BZZ40" s="927">
        <f t="shared" ref="BZZ40:CCK40" si="827">+BZY40</f>
        <v>0</v>
      </c>
      <c r="CAA40" s="927">
        <f t="shared" si="827"/>
        <v>0</v>
      </c>
      <c r="CAB40" s="927">
        <f t="shared" si="827"/>
        <v>0</v>
      </c>
      <c r="CAC40" s="927">
        <f t="shared" si="827"/>
        <v>0</v>
      </c>
      <c r="CAD40" s="927">
        <f t="shared" si="827"/>
        <v>0</v>
      </c>
      <c r="CAE40" s="927">
        <f t="shared" si="827"/>
        <v>0</v>
      </c>
      <c r="CAF40" s="927">
        <f t="shared" si="827"/>
        <v>0</v>
      </c>
      <c r="CAG40" s="927">
        <f t="shared" si="827"/>
        <v>0</v>
      </c>
      <c r="CAH40" s="927">
        <f t="shared" si="827"/>
        <v>0</v>
      </c>
      <c r="CAI40" s="927">
        <f t="shared" si="827"/>
        <v>0</v>
      </c>
      <c r="CAJ40" s="927">
        <f t="shared" si="827"/>
        <v>0</v>
      </c>
      <c r="CAK40" s="927">
        <f t="shared" si="827"/>
        <v>0</v>
      </c>
      <c r="CAL40" s="927">
        <f t="shared" si="827"/>
        <v>0</v>
      </c>
      <c r="CAM40" s="927">
        <f t="shared" si="827"/>
        <v>0</v>
      </c>
      <c r="CAN40" s="927">
        <f t="shared" si="827"/>
        <v>0</v>
      </c>
      <c r="CAO40" s="927">
        <f t="shared" si="827"/>
        <v>0</v>
      </c>
      <c r="CAP40" s="927">
        <f t="shared" si="827"/>
        <v>0</v>
      </c>
      <c r="CAQ40" s="927">
        <f t="shared" si="827"/>
        <v>0</v>
      </c>
      <c r="CAR40" s="927">
        <f t="shared" si="827"/>
        <v>0</v>
      </c>
      <c r="CAS40" s="927">
        <f t="shared" si="827"/>
        <v>0</v>
      </c>
      <c r="CAT40" s="927">
        <f t="shared" si="827"/>
        <v>0</v>
      </c>
      <c r="CAU40" s="927">
        <f t="shared" si="827"/>
        <v>0</v>
      </c>
      <c r="CAV40" s="927">
        <f t="shared" si="827"/>
        <v>0</v>
      </c>
      <c r="CAW40" s="927">
        <f t="shared" si="827"/>
        <v>0</v>
      </c>
      <c r="CAX40" s="927">
        <f t="shared" si="827"/>
        <v>0</v>
      </c>
      <c r="CAY40" s="927">
        <f t="shared" si="827"/>
        <v>0</v>
      </c>
      <c r="CAZ40" s="927">
        <f t="shared" si="827"/>
        <v>0</v>
      </c>
      <c r="CBA40" s="927">
        <f t="shared" si="827"/>
        <v>0</v>
      </c>
      <c r="CBB40" s="927">
        <f t="shared" si="827"/>
        <v>0</v>
      </c>
      <c r="CBC40" s="927">
        <f t="shared" si="827"/>
        <v>0</v>
      </c>
      <c r="CBD40" s="927">
        <f t="shared" si="827"/>
        <v>0</v>
      </c>
      <c r="CBE40" s="927">
        <f t="shared" si="827"/>
        <v>0</v>
      </c>
      <c r="CBF40" s="927">
        <f t="shared" si="827"/>
        <v>0</v>
      </c>
      <c r="CBG40" s="927">
        <f t="shared" si="827"/>
        <v>0</v>
      </c>
      <c r="CBH40" s="927">
        <f t="shared" si="827"/>
        <v>0</v>
      </c>
      <c r="CBI40" s="927">
        <f t="shared" si="827"/>
        <v>0</v>
      </c>
      <c r="CBJ40" s="927">
        <f t="shared" si="827"/>
        <v>0</v>
      </c>
      <c r="CBK40" s="927">
        <f t="shared" si="827"/>
        <v>0</v>
      </c>
      <c r="CBL40" s="927">
        <f t="shared" si="827"/>
        <v>0</v>
      </c>
      <c r="CBM40" s="927">
        <f t="shared" si="827"/>
        <v>0</v>
      </c>
      <c r="CBN40" s="927">
        <f t="shared" si="827"/>
        <v>0</v>
      </c>
      <c r="CBO40" s="927">
        <f t="shared" si="827"/>
        <v>0</v>
      </c>
      <c r="CBP40" s="927">
        <f t="shared" si="827"/>
        <v>0</v>
      </c>
      <c r="CBQ40" s="927">
        <f t="shared" si="827"/>
        <v>0</v>
      </c>
      <c r="CBR40" s="927">
        <f t="shared" si="827"/>
        <v>0</v>
      </c>
      <c r="CBS40" s="927">
        <f t="shared" si="827"/>
        <v>0</v>
      </c>
      <c r="CBT40" s="927">
        <f t="shared" si="827"/>
        <v>0</v>
      </c>
      <c r="CBU40" s="927">
        <f t="shared" si="827"/>
        <v>0</v>
      </c>
      <c r="CBV40" s="927">
        <f t="shared" si="827"/>
        <v>0</v>
      </c>
      <c r="CBW40" s="927">
        <f t="shared" si="827"/>
        <v>0</v>
      </c>
      <c r="CBX40" s="927">
        <f t="shared" si="827"/>
        <v>0</v>
      </c>
      <c r="CBY40" s="927">
        <f t="shared" si="827"/>
        <v>0</v>
      </c>
      <c r="CBZ40" s="927">
        <f t="shared" si="827"/>
        <v>0</v>
      </c>
      <c r="CCA40" s="927">
        <f t="shared" si="827"/>
        <v>0</v>
      </c>
      <c r="CCB40" s="927">
        <f t="shared" si="827"/>
        <v>0</v>
      </c>
      <c r="CCC40" s="927">
        <f t="shared" si="827"/>
        <v>0</v>
      </c>
      <c r="CCD40" s="927">
        <f t="shared" si="827"/>
        <v>0</v>
      </c>
      <c r="CCE40" s="927">
        <f t="shared" si="827"/>
        <v>0</v>
      </c>
      <c r="CCF40" s="927">
        <f t="shared" si="827"/>
        <v>0</v>
      </c>
      <c r="CCG40" s="927">
        <f t="shared" si="827"/>
        <v>0</v>
      </c>
      <c r="CCH40" s="927">
        <f t="shared" si="827"/>
        <v>0</v>
      </c>
      <c r="CCI40" s="927">
        <f t="shared" si="827"/>
        <v>0</v>
      </c>
      <c r="CCJ40" s="927">
        <f t="shared" si="827"/>
        <v>0</v>
      </c>
      <c r="CCK40" s="927">
        <f t="shared" si="827"/>
        <v>0</v>
      </c>
      <c r="CCL40" s="927">
        <f t="shared" ref="CCL40:CEW40" si="828">+CCK40</f>
        <v>0</v>
      </c>
      <c r="CCM40" s="927">
        <f t="shared" si="828"/>
        <v>0</v>
      </c>
      <c r="CCN40" s="927">
        <f t="shared" si="828"/>
        <v>0</v>
      </c>
      <c r="CCO40" s="927">
        <f t="shared" si="828"/>
        <v>0</v>
      </c>
      <c r="CCP40" s="927">
        <f t="shared" si="828"/>
        <v>0</v>
      </c>
      <c r="CCQ40" s="927">
        <f t="shared" si="828"/>
        <v>0</v>
      </c>
      <c r="CCR40" s="927">
        <f t="shared" si="828"/>
        <v>0</v>
      </c>
      <c r="CCS40" s="927">
        <f t="shared" si="828"/>
        <v>0</v>
      </c>
      <c r="CCT40" s="927">
        <f t="shared" si="828"/>
        <v>0</v>
      </c>
      <c r="CCU40" s="927">
        <f t="shared" si="828"/>
        <v>0</v>
      </c>
      <c r="CCV40" s="927">
        <f t="shared" si="828"/>
        <v>0</v>
      </c>
      <c r="CCW40" s="927">
        <f t="shared" si="828"/>
        <v>0</v>
      </c>
      <c r="CCX40" s="927">
        <f t="shared" si="828"/>
        <v>0</v>
      </c>
      <c r="CCY40" s="927">
        <f t="shared" si="828"/>
        <v>0</v>
      </c>
      <c r="CCZ40" s="927">
        <f t="shared" si="828"/>
        <v>0</v>
      </c>
      <c r="CDA40" s="927">
        <f t="shared" si="828"/>
        <v>0</v>
      </c>
      <c r="CDB40" s="927">
        <f t="shared" si="828"/>
        <v>0</v>
      </c>
      <c r="CDC40" s="927">
        <f t="shared" si="828"/>
        <v>0</v>
      </c>
      <c r="CDD40" s="927">
        <f t="shared" si="828"/>
        <v>0</v>
      </c>
      <c r="CDE40" s="927">
        <f t="shared" si="828"/>
        <v>0</v>
      </c>
      <c r="CDF40" s="927">
        <f t="shared" si="828"/>
        <v>0</v>
      </c>
      <c r="CDG40" s="927">
        <f t="shared" si="828"/>
        <v>0</v>
      </c>
      <c r="CDH40" s="927">
        <f t="shared" si="828"/>
        <v>0</v>
      </c>
      <c r="CDI40" s="927">
        <f t="shared" si="828"/>
        <v>0</v>
      </c>
      <c r="CDJ40" s="927">
        <f t="shared" si="828"/>
        <v>0</v>
      </c>
      <c r="CDK40" s="927">
        <f t="shared" si="828"/>
        <v>0</v>
      </c>
      <c r="CDL40" s="927">
        <f t="shared" si="828"/>
        <v>0</v>
      </c>
      <c r="CDM40" s="927">
        <f t="shared" si="828"/>
        <v>0</v>
      </c>
      <c r="CDN40" s="927">
        <f t="shared" si="828"/>
        <v>0</v>
      </c>
      <c r="CDO40" s="927">
        <f t="shared" si="828"/>
        <v>0</v>
      </c>
      <c r="CDP40" s="927">
        <f t="shared" si="828"/>
        <v>0</v>
      </c>
      <c r="CDQ40" s="927">
        <f t="shared" si="828"/>
        <v>0</v>
      </c>
      <c r="CDR40" s="927">
        <f t="shared" si="828"/>
        <v>0</v>
      </c>
      <c r="CDS40" s="927">
        <f t="shared" si="828"/>
        <v>0</v>
      </c>
      <c r="CDT40" s="927">
        <f t="shared" si="828"/>
        <v>0</v>
      </c>
      <c r="CDU40" s="927">
        <f t="shared" si="828"/>
        <v>0</v>
      </c>
      <c r="CDV40" s="927">
        <f t="shared" si="828"/>
        <v>0</v>
      </c>
      <c r="CDW40" s="927">
        <f t="shared" si="828"/>
        <v>0</v>
      </c>
      <c r="CDX40" s="927">
        <f t="shared" si="828"/>
        <v>0</v>
      </c>
      <c r="CDY40" s="927">
        <f t="shared" si="828"/>
        <v>0</v>
      </c>
      <c r="CDZ40" s="927">
        <f t="shared" si="828"/>
        <v>0</v>
      </c>
      <c r="CEA40" s="927">
        <f t="shared" si="828"/>
        <v>0</v>
      </c>
      <c r="CEB40" s="927">
        <f t="shared" si="828"/>
        <v>0</v>
      </c>
      <c r="CEC40" s="927">
        <f t="shared" si="828"/>
        <v>0</v>
      </c>
      <c r="CED40" s="927">
        <f t="shared" si="828"/>
        <v>0</v>
      </c>
      <c r="CEE40" s="927">
        <f t="shared" si="828"/>
        <v>0</v>
      </c>
      <c r="CEF40" s="927">
        <f t="shared" si="828"/>
        <v>0</v>
      </c>
      <c r="CEG40" s="927">
        <f t="shared" si="828"/>
        <v>0</v>
      </c>
      <c r="CEH40" s="927">
        <f t="shared" si="828"/>
        <v>0</v>
      </c>
      <c r="CEI40" s="927">
        <f t="shared" si="828"/>
        <v>0</v>
      </c>
      <c r="CEJ40" s="927">
        <f t="shared" si="828"/>
        <v>0</v>
      </c>
      <c r="CEK40" s="927">
        <f t="shared" si="828"/>
        <v>0</v>
      </c>
      <c r="CEL40" s="927">
        <f t="shared" si="828"/>
        <v>0</v>
      </c>
      <c r="CEM40" s="927">
        <f t="shared" si="828"/>
        <v>0</v>
      </c>
      <c r="CEN40" s="927">
        <f t="shared" si="828"/>
        <v>0</v>
      </c>
      <c r="CEO40" s="927">
        <f t="shared" si="828"/>
        <v>0</v>
      </c>
      <c r="CEP40" s="927">
        <f t="shared" si="828"/>
        <v>0</v>
      </c>
      <c r="CEQ40" s="927">
        <f t="shared" si="828"/>
        <v>0</v>
      </c>
      <c r="CER40" s="927">
        <f t="shared" si="828"/>
        <v>0</v>
      </c>
      <c r="CES40" s="927">
        <f t="shared" si="828"/>
        <v>0</v>
      </c>
      <c r="CET40" s="927">
        <f t="shared" si="828"/>
        <v>0</v>
      </c>
      <c r="CEU40" s="927">
        <f t="shared" si="828"/>
        <v>0</v>
      </c>
      <c r="CEV40" s="927">
        <f t="shared" si="828"/>
        <v>0</v>
      </c>
      <c r="CEW40" s="927">
        <f t="shared" si="828"/>
        <v>0</v>
      </c>
      <c r="CEX40" s="927">
        <f t="shared" ref="CEX40:CHI40" si="829">+CEW40</f>
        <v>0</v>
      </c>
      <c r="CEY40" s="927">
        <f t="shared" si="829"/>
        <v>0</v>
      </c>
      <c r="CEZ40" s="927">
        <f t="shared" si="829"/>
        <v>0</v>
      </c>
      <c r="CFA40" s="927">
        <f t="shared" si="829"/>
        <v>0</v>
      </c>
      <c r="CFB40" s="927">
        <f t="shared" si="829"/>
        <v>0</v>
      </c>
      <c r="CFC40" s="927">
        <f t="shared" si="829"/>
        <v>0</v>
      </c>
      <c r="CFD40" s="927">
        <f t="shared" si="829"/>
        <v>0</v>
      </c>
      <c r="CFE40" s="927">
        <f t="shared" si="829"/>
        <v>0</v>
      </c>
      <c r="CFF40" s="927">
        <f t="shared" si="829"/>
        <v>0</v>
      </c>
      <c r="CFG40" s="927">
        <f t="shared" si="829"/>
        <v>0</v>
      </c>
      <c r="CFH40" s="927">
        <f t="shared" si="829"/>
        <v>0</v>
      </c>
      <c r="CFI40" s="927">
        <f t="shared" si="829"/>
        <v>0</v>
      </c>
      <c r="CFJ40" s="927">
        <f t="shared" si="829"/>
        <v>0</v>
      </c>
      <c r="CFK40" s="927">
        <f t="shared" si="829"/>
        <v>0</v>
      </c>
      <c r="CFL40" s="927">
        <f t="shared" si="829"/>
        <v>0</v>
      </c>
      <c r="CFM40" s="927">
        <f t="shared" si="829"/>
        <v>0</v>
      </c>
      <c r="CFN40" s="927">
        <f t="shared" si="829"/>
        <v>0</v>
      </c>
      <c r="CFO40" s="927">
        <f t="shared" si="829"/>
        <v>0</v>
      </c>
      <c r="CFP40" s="927">
        <f t="shared" si="829"/>
        <v>0</v>
      </c>
      <c r="CFQ40" s="927">
        <f t="shared" si="829"/>
        <v>0</v>
      </c>
      <c r="CFR40" s="927">
        <f t="shared" si="829"/>
        <v>0</v>
      </c>
      <c r="CFS40" s="927">
        <f t="shared" si="829"/>
        <v>0</v>
      </c>
      <c r="CFT40" s="927">
        <f t="shared" si="829"/>
        <v>0</v>
      </c>
      <c r="CFU40" s="927">
        <f t="shared" si="829"/>
        <v>0</v>
      </c>
      <c r="CFV40" s="927">
        <f t="shared" si="829"/>
        <v>0</v>
      </c>
      <c r="CFW40" s="927">
        <f t="shared" si="829"/>
        <v>0</v>
      </c>
      <c r="CFX40" s="927">
        <f t="shared" si="829"/>
        <v>0</v>
      </c>
      <c r="CFY40" s="927">
        <f t="shared" si="829"/>
        <v>0</v>
      </c>
      <c r="CFZ40" s="927">
        <f t="shared" si="829"/>
        <v>0</v>
      </c>
      <c r="CGA40" s="927">
        <f t="shared" si="829"/>
        <v>0</v>
      </c>
      <c r="CGB40" s="927">
        <f t="shared" si="829"/>
        <v>0</v>
      </c>
      <c r="CGC40" s="927">
        <f t="shared" si="829"/>
        <v>0</v>
      </c>
      <c r="CGD40" s="927">
        <f t="shared" si="829"/>
        <v>0</v>
      </c>
      <c r="CGE40" s="927">
        <f t="shared" si="829"/>
        <v>0</v>
      </c>
      <c r="CGF40" s="927">
        <f t="shared" si="829"/>
        <v>0</v>
      </c>
      <c r="CGG40" s="927">
        <f t="shared" si="829"/>
        <v>0</v>
      </c>
      <c r="CGH40" s="927">
        <f t="shared" si="829"/>
        <v>0</v>
      </c>
      <c r="CGI40" s="927">
        <f t="shared" si="829"/>
        <v>0</v>
      </c>
      <c r="CGJ40" s="927">
        <f t="shared" si="829"/>
        <v>0</v>
      </c>
      <c r="CGK40" s="927">
        <f t="shared" si="829"/>
        <v>0</v>
      </c>
      <c r="CGL40" s="927">
        <f t="shared" si="829"/>
        <v>0</v>
      </c>
      <c r="CGM40" s="927">
        <f t="shared" si="829"/>
        <v>0</v>
      </c>
      <c r="CGN40" s="927">
        <f t="shared" si="829"/>
        <v>0</v>
      </c>
      <c r="CGO40" s="927">
        <f t="shared" si="829"/>
        <v>0</v>
      </c>
      <c r="CGP40" s="927">
        <f t="shared" si="829"/>
        <v>0</v>
      </c>
      <c r="CGQ40" s="927">
        <f t="shared" si="829"/>
        <v>0</v>
      </c>
      <c r="CGR40" s="927">
        <f t="shared" si="829"/>
        <v>0</v>
      </c>
      <c r="CGS40" s="927">
        <f t="shared" si="829"/>
        <v>0</v>
      </c>
      <c r="CGT40" s="927">
        <f t="shared" si="829"/>
        <v>0</v>
      </c>
      <c r="CGU40" s="927">
        <f t="shared" si="829"/>
        <v>0</v>
      </c>
      <c r="CGV40" s="927">
        <f t="shared" si="829"/>
        <v>0</v>
      </c>
      <c r="CGW40" s="927">
        <f t="shared" si="829"/>
        <v>0</v>
      </c>
      <c r="CGX40" s="927">
        <f t="shared" si="829"/>
        <v>0</v>
      </c>
      <c r="CGY40" s="927">
        <f t="shared" si="829"/>
        <v>0</v>
      </c>
      <c r="CGZ40" s="927">
        <f t="shared" si="829"/>
        <v>0</v>
      </c>
      <c r="CHA40" s="927">
        <f t="shared" si="829"/>
        <v>0</v>
      </c>
      <c r="CHB40" s="927">
        <f t="shared" si="829"/>
        <v>0</v>
      </c>
      <c r="CHC40" s="927">
        <f t="shared" si="829"/>
        <v>0</v>
      </c>
      <c r="CHD40" s="927">
        <f t="shared" si="829"/>
        <v>0</v>
      </c>
      <c r="CHE40" s="927">
        <f t="shared" si="829"/>
        <v>0</v>
      </c>
      <c r="CHF40" s="927">
        <f t="shared" si="829"/>
        <v>0</v>
      </c>
      <c r="CHG40" s="927">
        <f t="shared" si="829"/>
        <v>0</v>
      </c>
      <c r="CHH40" s="927">
        <f t="shared" si="829"/>
        <v>0</v>
      </c>
      <c r="CHI40" s="927">
        <f t="shared" si="829"/>
        <v>0</v>
      </c>
      <c r="CHJ40" s="927">
        <f t="shared" ref="CHJ40:CJU40" si="830">+CHI40</f>
        <v>0</v>
      </c>
      <c r="CHK40" s="927">
        <f t="shared" si="830"/>
        <v>0</v>
      </c>
      <c r="CHL40" s="927">
        <f t="shared" si="830"/>
        <v>0</v>
      </c>
      <c r="CHM40" s="927">
        <f t="shared" si="830"/>
        <v>0</v>
      </c>
      <c r="CHN40" s="927">
        <f t="shared" si="830"/>
        <v>0</v>
      </c>
      <c r="CHO40" s="927">
        <f t="shared" si="830"/>
        <v>0</v>
      </c>
      <c r="CHP40" s="927">
        <f t="shared" si="830"/>
        <v>0</v>
      </c>
      <c r="CHQ40" s="927">
        <f t="shared" si="830"/>
        <v>0</v>
      </c>
      <c r="CHR40" s="927">
        <f t="shared" si="830"/>
        <v>0</v>
      </c>
      <c r="CHS40" s="927">
        <f t="shared" si="830"/>
        <v>0</v>
      </c>
      <c r="CHT40" s="927">
        <f t="shared" si="830"/>
        <v>0</v>
      </c>
      <c r="CHU40" s="927">
        <f t="shared" si="830"/>
        <v>0</v>
      </c>
      <c r="CHV40" s="927">
        <f t="shared" si="830"/>
        <v>0</v>
      </c>
      <c r="CHW40" s="927">
        <f t="shared" si="830"/>
        <v>0</v>
      </c>
      <c r="CHX40" s="927">
        <f t="shared" si="830"/>
        <v>0</v>
      </c>
      <c r="CHY40" s="927">
        <f t="shared" si="830"/>
        <v>0</v>
      </c>
      <c r="CHZ40" s="927">
        <f t="shared" si="830"/>
        <v>0</v>
      </c>
      <c r="CIA40" s="927">
        <f t="shared" si="830"/>
        <v>0</v>
      </c>
      <c r="CIB40" s="927">
        <f t="shared" si="830"/>
        <v>0</v>
      </c>
      <c r="CIC40" s="927">
        <f t="shared" si="830"/>
        <v>0</v>
      </c>
      <c r="CID40" s="927">
        <f t="shared" si="830"/>
        <v>0</v>
      </c>
      <c r="CIE40" s="927">
        <f t="shared" si="830"/>
        <v>0</v>
      </c>
      <c r="CIF40" s="927">
        <f t="shared" si="830"/>
        <v>0</v>
      </c>
      <c r="CIG40" s="927">
        <f t="shared" si="830"/>
        <v>0</v>
      </c>
      <c r="CIH40" s="927">
        <f t="shared" si="830"/>
        <v>0</v>
      </c>
      <c r="CII40" s="927">
        <f t="shared" si="830"/>
        <v>0</v>
      </c>
      <c r="CIJ40" s="927">
        <f t="shared" si="830"/>
        <v>0</v>
      </c>
      <c r="CIK40" s="927">
        <f t="shared" si="830"/>
        <v>0</v>
      </c>
      <c r="CIL40" s="927">
        <f t="shared" si="830"/>
        <v>0</v>
      </c>
      <c r="CIM40" s="927">
        <f t="shared" si="830"/>
        <v>0</v>
      </c>
      <c r="CIN40" s="927">
        <f t="shared" si="830"/>
        <v>0</v>
      </c>
      <c r="CIO40" s="927">
        <f t="shared" si="830"/>
        <v>0</v>
      </c>
      <c r="CIP40" s="927">
        <f t="shared" si="830"/>
        <v>0</v>
      </c>
      <c r="CIQ40" s="927">
        <f t="shared" si="830"/>
        <v>0</v>
      </c>
      <c r="CIR40" s="927">
        <f t="shared" si="830"/>
        <v>0</v>
      </c>
      <c r="CIS40" s="927">
        <f t="shared" si="830"/>
        <v>0</v>
      </c>
      <c r="CIT40" s="927">
        <f t="shared" si="830"/>
        <v>0</v>
      </c>
      <c r="CIU40" s="927">
        <f t="shared" si="830"/>
        <v>0</v>
      </c>
      <c r="CIV40" s="927">
        <f t="shared" si="830"/>
        <v>0</v>
      </c>
      <c r="CIW40" s="927">
        <f t="shared" si="830"/>
        <v>0</v>
      </c>
      <c r="CIX40" s="927">
        <f t="shared" si="830"/>
        <v>0</v>
      </c>
      <c r="CIY40" s="927">
        <f t="shared" si="830"/>
        <v>0</v>
      </c>
      <c r="CIZ40" s="927">
        <f t="shared" si="830"/>
        <v>0</v>
      </c>
      <c r="CJA40" s="927">
        <f t="shared" si="830"/>
        <v>0</v>
      </c>
      <c r="CJB40" s="927">
        <f t="shared" si="830"/>
        <v>0</v>
      </c>
      <c r="CJC40" s="927">
        <f t="shared" si="830"/>
        <v>0</v>
      </c>
      <c r="CJD40" s="927">
        <f t="shared" si="830"/>
        <v>0</v>
      </c>
      <c r="CJE40" s="927">
        <f t="shared" si="830"/>
        <v>0</v>
      </c>
      <c r="CJF40" s="927">
        <f t="shared" si="830"/>
        <v>0</v>
      </c>
      <c r="CJG40" s="927">
        <f t="shared" si="830"/>
        <v>0</v>
      </c>
      <c r="CJH40" s="927">
        <f t="shared" si="830"/>
        <v>0</v>
      </c>
      <c r="CJI40" s="927">
        <f t="shared" si="830"/>
        <v>0</v>
      </c>
      <c r="CJJ40" s="927">
        <f t="shared" si="830"/>
        <v>0</v>
      </c>
      <c r="CJK40" s="927">
        <f t="shared" si="830"/>
        <v>0</v>
      </c>
      <c r="CJL40" s="927">
        <f t="shared" si="830"/>
        <v>0</v>
      </c>
      <c r="CJM40" s="927">
        <f t="shared" si="830"/>
        <v>0</v>
      </c>
      <c r="CJN40" s="927">
        <f t="shared" si="830"/>
        <v>0</v>
      </c>
      <c r="CJO40" s="927">
        <f t="shared" si="830"/>
        <v>0</v>
      </c>
      <c r="CJP40" s="927">
        <f t="shared" si="830"/>
        <v>0</v>
      </c>
      <c r="CJQ40" s="927">
        <f t="shared" si="830"/>
        <v>0</v>
      </c>
      <c r="CJR40" s="927">
        <f t="shared" si="830"/>
        <v>0</v>
      </c>
      <c r="CJS40" s="927">
        <f t="shared" si="830"/>
        <v>0</v>
      </c>
      <c r="CJT40" s="927">
        <f t="shared" si="830"/>
        <v>0</v>
      </c>
      <c r="CJU40" s="927">
        <f t="shared" si="830"/>
        <v>0</v>
      </c>
      <c r="CJV40" s="927">
        <f t="shared" ref="CJV40:CMG40" si="831">+CJU40</f>
        <v>0</v>
      </c>
      <c r="CJW40" s="927">
        <f t="shared" si="831"/>
        <v>0</v>
      </c>
      <c r="CJX40" s="927">
        <f t="shared" si="831"/>
        <v>0</v>
      </c>
      <c r="CJY40" s="927">
        <f t="shared" si="831"/>
        <v>0</v>
      </c>
      <c r="CJZ40" s="927">
        <f t="shared" si="831"/>
        <v>0</v>
      </c>
      <c r="CKA40" s="927">
        <f t="shared" si="831"/>
        <v>0</v>
      </c>
      <c r="CKB40" s="927">
        <f t="shared" si="831"/>
        <v>0</v>
      </c>
      <c r="CKC40" s="927">
        <f t="shared" si="831"/>
        <v>0</v>
      </c>
      <c r="CKD40" s="927">
        <f t="shared" si="831"/>
        <v>0</v>
      </c>
      <c r="CKE40" s="927">
        <f t="shared" si="831"/>
        <v>0</v>
      </c>
      <c r="CKF40" s="927">
        <f t="shared" si="831"/>
        <v>0</v>
      </c>
      <c r="CKG40" s="927">
        <f t="shared" si="831"/>
        <v>0</v>
      </c>
      <c r="CKH40" s="927">
        <f t="shared" si="831"/>
        <v>0</v>
      </c>
      <c r="CKI40" s="927">
        <f t="shared" si="831"/>
        <v>0</v>
      </c>
      <c r="CKJ40" s="927">
        <f t="shared" si="831"/>
        <v>0</v>
      </c>
      <c r="CKK40" s="927">
        <f t="shared" si="831"/>
        <v>0</v>
      </c>
      <c r="CKL40" s="927">
        <f t="shared" si="831"/>
        <v>0</v>
      </c>
      <c r="CKM40" s="927">
        <f t="shared" si="831"/>
        <v>0</v>
      </c>
      <c r="CKN40" s="927">
        <f t="shared" si="831"/>
        <v>0</v>
      </c>
      <c r="CKO40" s="927">
        <f t="shared" si="831"/>
        <v>0</v>
      </c>
      <c r="CKP40" s="927">
        <f t="shared" si="831"/>
        <v>0</v>
      </c>
      <c r="CKQ40" s="927">
        <f t="shared" si="831"/>
        <v>0</v>
      </c>
      <c r="CKR40" s="927">
        <f t="shared" si="831"/>
        <v>0</v>
      </c>
      <c r="CKS40" s="927">
        <f t="shared" si="831"/>
        <v>0</v>
      </c>
      <c r="CKT40" s="927">
        <f t="shared" si="831"/>
        <v>0</v>
      </c>
      <c r="CKU40" s="927">
        <f t="shared" si="831"/>
        <v>0</v>
      </c>
      <c r="CKV40" s="927">
        <f t="shared" si="831"/>
        <v>0</v>
      </c>
      <c r="CKW40" s="927">
        <f t="shared" si="831"/>
        <v>0</v>
      </c>
      <c r="CKX40" s="927">
        <f t="shared" si="831"/>
        <v>0</v>
      </c>
      <c r="CKY40" s="927">
        <f t="shared" si="831"/>
        <v>0</v>
      </c>
      <c r="CKZ40" s="927">
        <f t="shared" si="831"/>
        <v>0</v>
      </c>
      <c r="CLA40" s="927">
        <f t="shared" si="831"/>
        <v>0</v>
      </c>
      <c r="CLB40" s="927">
        <f t="shared" si="831"/>
        <v>0</v>
      </c>
      <c r="CLC40" s="927">
        <f t="shared" si="831"/>
        <v>0</v>
      </c>
      <c r="CLD40" s="927">
        <f t="shared" si="831"/>
        <v>0</v>
      </c>
      <c r="CLE40" s="927">
        <f t="shared" si="831"/>
        <v>0</v>
      </c>
      <c r="CLF40" s="927">
        <f t="shared" si="831"/>
        <v>0</v>
      </c>
      <c r="CLG40" s="927">
        <f t="shared" si="831"/>
        <v>0</v>
      </c>
      <c r="CLH40" s="927">
        <f t="shared" si="831"/>
        <v>0</v>
      </c>
      <c r="CLI40" s="927">
        <f t="shared" si="831"/>
        <v>0</v>
      </c>
      <c r="CLJ40" s="927">
        <f t="shared" si="831"/>
        <v>0</v>
      </c>
      <c r="CLK40" s="927">
        <f t="shared" si="831"/>
        <v>0</v>
      </c>
      <c r="CLL40" s="927">
        <f t="shared" si="831"/>
        <v>0</v>
      </c>
      <c r="CLM40" s="927">
        <f t="shared" si="831"/>
        <v>0</v>
      </c>
      <c r="CLN40" s="927">
        <f t="shared" si="831"/>
        <v>0</v>
      </c>
      <c r="CLO40" s="927">
        <f t="shared" si="831"/>
        <v>0</v>
      </c>
      <c r="CLP40" s="927">
        <f t="shared" si="831"/>
        <v>0</v>
      </c>
      <c r="CLQ40" s="927">
        <f t="shared" si="831"/>
        <v>0</v>
      </c>
      <c r="CLR40" s="927">
        <f t="shared" si="831"/>
        <v>0</v>
      </c>
      <c r="CLS40" s="927">
        <f t="shared" si="831"/>
        <v>0</v>
      </c>
      <c r="CLT40" s="927">
        <f t="shared" si="831"/>
        <v>0</v>
      </c>
      <c r="CLU40" s="927">
        <f t="shared" si="831"/>
        <v>0</v>
      </c>
      <c r="CLV40" s="927">
        <f t="shared" si="831"/>
        <v>0</v>
      </c>
      <c r="CLW40" s="927">
        <f t="shared" si="831"/>
        <v>0</v>
      </c>
      <c r="CLX40" s="927">
        <f t="shared" si="831"/>
        <v>0</v>
      </c>
      <c r="CLY40" s="927">
        <f t="shared" si="831"/>
        <v>0</v>
      </c>
      <c r="CLZ40" s="927">
        <f t="shared" si="831"/>
        <v>0</v>
      </c>
      <c r="CMA40" s="927">
        <f t="shared" si="831"/>
        <v>0</v>
      </c>
      <c r="CMB40" s="927">
        <f t="shared" si="831"/>
        <v>0</v>
      </c>
      <c r="CMC40" s="927">
        <f t="shared" si="831"/>
        <v>0</v>
      </c>
      <c r="CMD40" s="927">
        <f t="shared" si="831"/>
        <v>0</v>
      </c>
      <c r="CME40" s="927">
        <f t="shared" si="831"/>
        <v>0</v>
      </c>
      <c r="CMF40" s="927">
        <f t="shared" si="831"/>
        <v>0</v>
      </c>
      <c r="CMG40" s="927">
        <f t="shared" si="831"/>
        <v>0</v>
      </c>
      <c r="CMH40" s="927">
        <f t="shared" ref="CMH40:COS40" si="832">+CMG40</f>
        <v>0</v>
      </c>
      <c r="CMI40" s="927">
        <f t="shared" si="832"/>
        <v>0</v>
      </c>
      <c r="CMJ40" s="927">
        <f t="shared" si="832"/>
        <v>0</v>
      </c>
      <c r="CMK40" s="927">
        <f t="shared" si="832"/>
        <v>0</v>
      </c>
      <c r="CML40" s="927">
        <f t="shared" si="832"/>
        <v>0</v>
      </c>
      <c r="CMM40" s="927">
        <f t="shared" si="832"/>
        <v>0</v>
      </c>
      <c r="CMN40" s="927">
        <f t="shared" si="832"/>
        <v>0</v>
      </c>
      <c r="CMO40" s="927">
        <f t="shared" si="832"/>
        <v>0</v>
      </c>
      <c r="CMP40" s="927">
        <f t="shared" si="832"/>
        <v>0</v>
      </c>
      <c r="CMQ40" s="927">
        <f t="shared" si="832"/>
        <v>0</v>
      </c>
      <c r="CMR40" s="927">
        <f t="shared" si="832"/>
        <v>0</v>
      </c>
      <c r="CMS40" s="927">
        <f t="shared" si="832"/>
        <v>0</v>
      </c>
      <c r="CMT40" s="927">
        <f t="shared" si="832"/>
        <v>0</v>
      </c>
      <c r="CMU40" s="927">
        <f t="shared" si="832"/>
        <v>0</v>
      </c>
      <c r="CMV40" s="927">
        <f t="shared" si="832"/>
        <v>0</v>
      </c>
      <c r="CMW40" s="927">
        <f t="shared" si="832"/>
        <v>0</v>
      </c>
      <c r="CMX40" s="927">
        <f t="shared" si="832"/>
        <v>0</v>
      </c>
      <c r="CMY40" s="927">
        <f t="shared" si="832"/>
        <v>0</v>
      </c>
      <c r="CMZ40" s="927">
        <f t="shared" si="832"/>
        <v>0</v>
      </c>
      <c r="CNA40" s="927">
        <f t="shared" si="832"/>
        <v>0</v>
      </c>
      <c r="CNB40" s="927">
        <f t="shared" si="832"/>
        <v>0</v>
      </c>
      <c r="CNC40" s="927">
        <f t="shared" si="832"/>
        <v>0</v>
      </c>
      <c r="CND40" s="927">
        <f t="shared" si="832"/>
        <v>0</v>
      </c>
      <c r="CNE40" s="927">
        <f t="shared" si="832"/>
        <v>0</v>
      </c>
      <c r="CNF40" s="927">
        <f t="shared" si="832"/>
        <v>0</v>
      </c>
      <c r="CNG40" s="927">
        <f t="shared" si="832"/>
        <v>0</v>
      </c>
      <c r="CNH40" s="927">
        <f t="shared" si="832"/>
        <v>0</v>
      </c>
      <c r="CNI40" s="927">
        <f t="shared" si="832"/>
        <v>0</v>
      </c>
      <c r="CNJ40" s="927">
        <f t="shared" si="832"/>
        <v>0</v>
      </c>
      <c r="CNK40" s="927">
        <f t="shared" si="832"/>
        <v>0</v>
      </c>
      <c r="CNL40" s="927">
        <f t="shared" si="832"/>
        <v>0</v>
      </c>
      <c r="CNM40" s="927">
        <f t="shared" si="832"/>
        <v>0</v>
      </c>
      <c r="CNN40" s="927">
        <f t="shared" si="832"/>
        <v>0</v>
      </c>
      <c r="CNO40" s="927">
        <f t="shared" si="832"/>
        <v>0</v>
      </c>
      <c r="CNP40" s="927">
        <f t="shared" si="832"/>
        <v>0</v>
      </c>
      <c r="CNQ40" s="927">
        <f t="shared" si="832"/>
        <v>0</v>
      </c>
      <c r="CNR40" s="927">
        <f t="shared" si="832"/>
        <v>0</v>
      </c>
      <c r="CNS40" s="927">
        <f t="shared" si="832"/>
        <v>0</v>
      </c>
      <c r="CNT40" s="927">
        <f t="shared" si="832"/>
        <v>0</v>
      </c>
      <c r="CNU40" s="927">
        <f t="shared" si="832"/>
        <v>0</v>
      </c>
      <c r="CNV40" s="927">
        <f t="shared" si="832"/>
        <v>0</v>
      </c>
      <c r="CNW40" s="927">
        <f t="shared" si="832"/>
        <v>0</v>
      </c>
      <c r="CNX40" s="927">
        <f t="shared" si="832"/>
        <v>0</v>
      </c>
      <c r="CNY40" s="927">
        <f t="shared" si="832"/>
        <v>0</v>
      </c>
      <c r="CNZ40" s="927">
        <f t="shared" si="832"/>
        <v>0</v>
      </c>
      <c r="COA40" s="927">
        <f t="shared" si="832"/>
        <v>0</v>
      </c>
      <c r="COB40" s="927">
        <f t="shared" si="832"/>
        <v>0</v>
      </c>
      <c r="COC40" s="927">
        <f t="shared" si="832"/>
        <v>0</v>
      </c>
      <c r="COD40" s="927">
        <f t="shared" si="832"/>
        <v>0</v>
      </c>
      <c r="COE40" s="927">
        <f t="shared" si="832"/>
        <v>0</v>
      </c>
      <c r="COF40" s="927">
        <f t="shared" si="832"/>
        <v>0</v>
      </c>
      <c r="COG40" s="927">
        <f t="shared" si="832"/>
        <v>0</v>
      </c>
      <c r="COH40" s="927">
        <f t="shared" si="832"/>
        <v>0</v>
      </c>
      <c r="COI40" s="927">
        <f t="shared" si="832"/>
        <v>0</v>
      </c>
      <c r="COJ40" s="927">
        <f t="shared" si="832"/>
        <v>0</v>
      </c>
      <c r="COK40" s="927">
        <f t="shared" si="832"/>
        <v>0</v>
      </c>
      <c r="COL40" s="927">
        <f t="shared" si="832"/>
        <v>0</v>
      </c>
      <c r="COM40" s="927">
        <f t="shared" si="832"/>
        <v>0</v>
      </c>
      <c r="CON40" s="927">
        <f t="shared" si="832"/>
        <v>0</v>
      </c>
      <c r="COO40" s="927">
        <f t="shared" si="832"/>
        <v>0</v>
      </c>
      <c r="COP40" s="927">
        <f t="shared" si="832"/>
        <v>0</v>
      </c>
      <c r="COQ40" s="927">
        <f t="shared" si="832"/>
        <v>0</v>
      </c>
      <c r="COR40" s="927">
        <f t="shared" si="832"/>
        <v>0</v>
      </c>
      <c r="COS40" s="927">
        <f t="shared" si="832"/>
        <v>0</v>
      </c>
      <c r="COT40" s="927">
        <f t="shared" ref="COT40:CRE40" si="833">+COS40</f>
        <v>0</v>
      </c>
      <c r="COU40" s="927">
        <f t="shared" si="833"/>
        <v>0</v>
      </c>
      <c r="COV40" s="927">
        <f t="shared" si="833"/>
        <v>0</v>
      </c>
      <c r="COW40" s="927">
        <f t="shared" si="833"/>
        <v>0</v>
      </c>
      <c r="COX40" s="927">
        <f t="shared" si="833"/>
        <v>0</v>
      </c>
      <c r="COY40" s="927">
        <f t="shared" si="833"/>
        <v>0</v>
      </c>
      <c r="COZ40" s="927">
        <f t="shared" si="833"/>
        <v>0</v>
      </c>
      <c r="CPA40" s="927">
        <f t="shared" si="833"/>
        <v>0</v>
      </c>
      <c r="CPB40" s="927">
        <f t="shared" si="833"/>
        <v>0</v>
      </c>
      <c r="CPC40" s="927">
        <f t="shared" si="833"/>
        <v>0</v>
      </c>
      <c r="CPD40" s="927">
        <f t="shared" si="833"/>
        <v>0</v>
      </c>
      <c r="CPE40" s="927">
        <f t="shared" si="833"/>
        <v>0</v>
      </c>
      <c r="CPF40" s="927">
        <f t="shared" si="833"/>
        <v>0</v>
      </c>
      <c r="CPG40" s="927">
        <f t="shared" si="833"/>
        <v>0</v>
      </c>
      <c r="CPH40" s="927">
        <f t="shared" si="833"/>
        <v>0</v>
      </c>
      <c r="CPI40" s="927">
        <f t="shared" si="833"/>
        <v>0</v>
      </c>
      <c r="CPJ40" s="927">
        <f t="shared" si="833"/>
        <v>0</v>
      </c>
      <c r="CPK40" s="927">
        <f t="shared" si="833"/>
        <v>0</v>
      </c>
      <c r="CPL40" s="927">
        <f t="shared" si="833"/>
        <v>0</v>
      </c>
      <c r="CPM40" s="927">
        <f t="shared" si="833"/>
        <v>0</v>
      </c>
      <c r="CPN40" s="927">
        <f t="shared" si="833"/>
        <v>0</v>
      </c>
      <c r="CPO40" s="927">
        <f t="shared" si="833"/>
        <v>0</v>
      </c>
      <c r="CPP40" s="927">
        <f t="shared" si="833"/>
        <v>0</v>
      </c>
      <c r="CPQ40" s="927">
        <f t="shared" si="833"/>
        <v>0</v>
      </c>
      <c r="CPR40" s="927">
        <f t="shared" si="833"/>
        <v>0</v>
      </c>
      <c r="CPS40" s="927">
        <f t="shared" si="833"/>
        <v>0</v>
      </c>
      <c r="CPT40" s="927">
        <f t="shared" si="833"/>
        <v>0</v>
      </c>
      <c r="CPU40" s="927">
        <f t="shared" si="833"/>
        <v>0</v>
      </c>
      <c r="CPV40" s="927">
        <f t="shared" si="833"/>
        <v>0</v>
      </c>
      <c r="CPW40" s="927">
        <f t="shared" si="833"/>
        <v>0</v>
      </c>
      <c r="CPX40" s="927">
        <f t="shared" si="833"/>
        <v>0</v>
      </c>
      <c r="CPY40" s="927">
        <f t="shared" si="833"/>
        <v>0</v>
      </c>
      <c r="CPZ40" s="927">
        <f t="shared" si="833"/>
        <v>0</v>
      </c>
      <c r="CQA40" s="927">
        <f t="shared" si="833"/>
        <v>0</v>
      </c>
      <c r="CQB40" s="927">
        <f t="shared" si="833"/>
        <v>0</v>
      </c>
      <c r="CQC40" s="927">
        <f t="shared" si="833"/>
        <v>0</v>
      </c>
      <c r="CQD40" s="927">
        <f t="shared" si="833"/>
        <v>0</v>
      </c>
      <c r="CQE40" s="927">
        <f t="shared" si="833"/>
        <v>0</v>
      </c>
      <c r="CQF40" s="927">
        <f t="shared" si="833"/>
        <v>0</v>
      </c>
      <c r="CQG40" s="927">
        <f t="shared" si="833"/>
        <v>0</v>
      </c>
      <c r="CQH40" s="927">
        <f t="shared" si="833"/>
        <v>0</v>
      </c>
      <c r="CQI40" s="927">
        <f t="shared" si="833"/>
        <v>0</v>
      </c>
      <c r="CQJ40" s="927">
        <f t="shared" si="833"/>
        <v>0</v>
      </c>
      <c r="CQK40" s="927">
        <f t="shared" si="833"/>
        <v>0</v>
      </c>
      <c r="CQL40" s="927">
        <f t="shared" si="833"/>
        <v>0</v>
      </c>
      <c r="CQM40" s="927">
        <f t="shared" si="833"/>
        <v>0</v>
      </c>
      <c r="CQN40" s="927">
        <f t="shared" si="833"/>
        <v>0</v>
      </c>
      <c r="CQO40" s="927">
        <f t="shared" si="833"/>
        <v>0</v>
      </c>
      <c r="CQP40" s="927">
        <f t="shared" si="833"/>
        <v>0</v>
      </c>
      <c r="CQQ40" s="927">
        <f t="shared" si="833"/>
        <v>0</v>
      </c>
      <c r="CQR40" s="927">
        <f t="shared" si="833"/>
        <v>0</v>
      </c>
      <c r="CQS40" s="927">
        <f t="shared" si="833"/>
        <v>0</v>
      </c>
      <c r="CQT40" s="927">
        <f t="shared" si="833"/>
        <v>0</v>
      </c>
      <c r="CQU40" s="927">
        <f t="shared" si="833"/>
        <v>0</v>
      </c>
      <c r="CQV40" s="927">
        <f t="shared" si="833"/>
        <v>0</v>
      </c>
      <c r="CQW40" s="927">
        <f t="shared" si="833"/>
        <v>0</v>
      </c>
      <c r="CQX40" s="927">
        <f t="shared" si="833"/>
        <v>0</v>
      </c>
      <c r="CQY40" s="927">
        <f t="shared" si="833"/>
        <v>0</v>
      </c>
      <c r="CQZ40" s="927">
        <f t="shared" si="833"/>
        <v>0</v>
      </c>
      <c r="CRA40" s="927">
        <f t="shared" si="833"/>
        <v>0</v>
      </c>
      <c r="CRB40" s="927">
        <f t="shared" si="833"/>
        <v>0</v>
      </c>
      <c r="CRC40" s="927">
        <f t="shared" si="833"/>
        <v>0</v>
      </c>
      <c r="CRD40" s="927">
        <f t="shared" si="833"/>
        <v>0</v>
      </c>
      <c r="CRE40" s="927">
        <f t="shared" si="833"/>
        <v>0</v>
      </c>
      <c r="CRF40" s="927">
        <f t="shared" ref="CRF40:CTQ40" si="834">+CRE40</f>
        <v>0</v>
      </c>
      <c r="CRG40" s="927">
        <f t="shared" si="834"/>
        <v>0</v>
      </c>
      <c r="CRH40" s="927">
        <f t="shared" si="834"/>
        <v>0</v>
      </c>
      <c r="CRI40" s="927">
        <f t="shared" si="834"/>
        <v>0</v>
      </c>
      <c r="CRJ40" s="927">
        <f t="shared" si="834"/>
        <v>0</v>
      </c>
      <c r="CRK40" s="927">
        <f t="shared" si="834"/>
        <v>0</v>
      </c>
      <c r="CRL40" s="927">
        <f t="shared" si="834"/>
        <v>0</v>
      </c>
      <c r="CRM40" s="927">
        <f t="shared" si="834"/>
        <v>0</v>
      </c>
      <c r="CRN40" s="927">
        <f t="shared" si="834"/>
        <v>0</v>
      </c>
      <c r="CRO40" s="927">
        <f t="shared" si="834"/>
        <v>0</v>
      </c>
      <c r="CRP40" s="927">
        <f t="shared" si="834"/>
        <v>0</v>
      </c>
      <c r="CRQ40" s="927">
        <f t="shared" si="834"/>
        <v>0</v>
      </c>
      <c r="CRR40" s="927">
        <f t="shared" si="834"/>
        <v>0</v>
      </c>
      <c r="CRS40" s="927">
        <f t="shared" si="834"/>
        <v>0</v>
      </c>
      <c r="CRT40" s="927">
        <f t="shared" si="834"/>
        <v>0</v>
      </c>
      <c r="CRU40" s="927">
        <f t="shared" si="834"/>
        <v>0</v>
      </c>
      <c r="CRV40" s="927">
        <f t="shared" si="834"/>
        <v>0</v>
      </c>
      <c r="CRW40" s="927">
        <f t="shared" si="834"/>
        <v>0</v>
      </c>
      <c r="CRX40" s="927">
        <f t="shared" si="834"/>
        <v>0</v>
      </c>
      <c r="CRY40" s="927">
        <f t="shared" si="834"/>
        <v>0</v>
      </c>
      <c r="CRZ40" s="927">
        <f t="shared" si="834"/>
        <v>0</v>
      </c>
      <c r="CSA40" s="927">
        <f t="shared" si="834"/>
        <v>0</v>
      </c>
      <c r="CSB40" s="927">
        <f t="shared" si="834"/>
        <v>0</v>
      </c>
      <c r="CSC40" s="927">
        <f t="shared" si="834"/>
        <v>0</v>
      </c>
      <c r="CSD40" s="927">
        <f t="shared" si="834"/>
        <v>0</v>
      </c>
      <c r="CSE40" s="927">
        <f t="shared" si="834"/>
        <v>0</v>
      </c>
      <c r="CSF40" s="927">
        <f t="shared" si="834"/>
        <v>0</v>
      </c>
      <c r="CSG40" s="927">
        <f t="shared" si="834"/>
        <v>0</v>
      </c>
      <c r="CSH40" s="927">
        <f t="shared" si="834"/>
        <v>0</v>
      </c>
      <c r="CSI40" s="927">
        <f t="shared" si="834"/>
        <v>0</v>
      </c>
      <c r="CSJ40" s="927">
        <f t="shared" si="834"/>
        <v>0</v>
      </c>
      <c r="CSK40" s="927">
        <f t="shared" si="834"/>
        <v>0</v>
      </c>
      <c r="CSL40" s="927">
        <f t="shared" si="834"/>
        <v>0</v>
      </c>
      <c r="CSM40" s="927">
        <f t="shared" si="834"/>
        <v>0</v>
      </c>
      <c r="CSN40" s="927">
        <f t="shared" si="834"/>
        <v>0</v>
      </c>
      <c r="CSO40" s="927">
        <f t="shared" si="834"/>
        <v>0</v>
      </c>
      <c r="CSP40" s="927">
        <f t="shared" si="834"/>
        <v>0</v>
      </c>
      <c r="CSQ40" s="927">
        <f t="shared" si="834"/>
        <v>0</v>
      </c>
      <c r="CSR40" s="927">
        <f t="shared" si="834"/>
        <v>0</v>
      </c>
      <c r="CSS40" s="927">
        <f t="shared" si="834"/>
        <v>0</v>
      </c>
      <c r="CST40" s="927">
        <f t="shared" si="834"/>
        <v>0</v>
      </c>
      <c r="CSU40" s="927">
        <f t="shared" si="834"/>
        <v>0</v>
      </c>
      <c r="CSV40" s="927">
        <f t="shared" si="834"/>
        <v>0</v>
      </c>
      <c r="CSW40" s="927">
        <f t="shared" si="834"/>
        <v>0</v>
      </c>
      <c r="CSX40" s="927">
        <f t="shared" si="834"/>
        <v>0</v>
      </c>
      <c r="CSY40" s="927">
        <f t="shared" si="834"/>
        <v>0</v>
      </c>
      <c r="CSZ40" s="927">
        <f t="shared" si="834"/>
        <v>0</v>
      </c>
      <c r="CTA40" s="927">
        <f t="shared" si="834"/>
        <v>0</v>
      </c>
      <c r="CTB40" s="927">
        <f t="shared" si="834"/>
        <v>0</v>
      </c>
      <c r="CTC40" s="927">
        <f t="shared" si="834"/>
        <v>0</v>
      </c>
      <c r="CTD40" s="927">
        <f t="shared" si="834"/>
        <v>0</v>
      </c>
      <c r="CTE40" s="927">
        <f t="shared" si="834"/>
        <v>0</v>
      </c>
      <c r="CTF40" s="927">
        <f t="shared" si="834"/>
        <v>0</v>
      </c>
      <c r="CTG40" s="927">
        <f t="shared" si="834"/>
        <v>0</v>
      </c>
      <c r="CTH40" s="927">
        <f t="shared" si="834"/>
        <v>0</v>
      </c>
      <c r="CTI40" s="927">
        <f t="shared" si="834"/>
        <v>0</v>
      </c>
      <c r="CTJ40" s="927">
        <f t="shared" si="834"/>
        <v>0</v>
      </c>
      <c r="CTK40" s="927">
        <f t="shared" si="834"/>
        <v>0</v>
      </c>
      <c r="CTL40" s="927">
        <f t="shared" si="834"/>
        <v>0</v>
      </c>
      <c r="CTM40" s="927">
        <f t="shared" si="834"/>
        <v>0</v>
      </c>
      <c r="CTN40" s="927">
        <f t="shared" si="834"/>
        <v>0</v>
      </c>
      <c r="CTO40" s="927">
        <f t="shared" si="834"/>
        <v>0</v>
      </c>
      <c r="CTP40" s="927">
        <f t="shared" si="834"/>
        <v>0</v>
      </c>
      <c r="CTQ40" s="927">
        <f t="shared" si="834"/>
        <v>0</v>
      </c>
      <c r="CTR40" s="927">
        <f t="shared" ref="CTR40:CWC40" si="835">+CTQ40</f>
        <v>0</v>
      </c>
      <c r="CTS40" s="927">
        <f t="shared" si="835"/>
        <v>0</v>
      </c>
      <c r="CTT40" s="927">
        <f t="shared" si="835"/>
        <v>0</v>
      </c>
      <c r="CTU40" s="927">
        <f t="shared" si="835"/>
        <v>0</v>
      </c>
      <c r="CTV40" s="927">
        <f t="shared" si="835"/>
        <v>0</v>
      </c>
      <c r="CTW40" s="927">
        <f t="shared" si="835"/>
        <v>0</v>
      </c>
      <c r="CTX40" s="927">
        <f t="shared" si="835"/>
        <v>0</v>
      </c>
      <c r="CTY40" s="927">
        <f t="shared" si="835"/>
        <v>0</v>
      </c>
      <c r="CTZ40" s="927">
        <f t="shared" si="835"/>
        <v>0</v>
      </c>
      <c r="CUA40" s="927">
        <f t="shared" si="835"/>
        <v>0</v>
      </c>
      <c r="CUB40" s="927">
        <f t="shared" si="835"/>
        <v>0</v>
      </c>
      <c r="CUC40" s="927">
        <f t="shared" si="835"/>
        <v>0</v>
      </c>
      <c r="CUD40" s="927">
        <f t="shared" si="835"/>
        <v>0</v>
      </c>
      <c r="CUE40" s="927">
        <f t="shared" si="835"/>
        <v>0</v>
      </c>
      <c r="CUF40" s="927">
        <f t="shared" si="835"/>
        <v>0</v>
      </c>
      <c r="CUG40" s="927">
        <f t="shared" si="835"/>
        <v>0</v>
      </c>
      <c r="CUH40" s="927">
        <f t="shared" si="835"/>
        <v>0</v>
      </c>
      <c r="CUI40" s="927">
        <f t="shared" si="835"/>
        <v>0</v>
      </c>
      <c r="CUJ40" s="927">
        <f t="shared" si="835"/>
        <v>0</v>
      </c>
      <c r="CUK40" s="927">
        <f t="shared" si="835"/>
        <v>0</v>
      </c>
      <c r="CUL40" s="927">
        <f t="shared" si="835"/>
        <v>0</v>
      </c>
      <c r="CUM40" s="927">
        <f t="shared" si="835"/>
        <v>0</v>
      </c>
      <c r="CUN40" s="927">
        <f t="shared" si="835"/>
        <v>0</v>
      </c>
      <c r="CUO40" s="927">
        <f t="shared" si="835"/>
        <v>0</v>
      </c>
      <c r="CUP40" s="927">
        <f t="shared" si="835"/>
        <v>0</v>
      </c>
      <c r="CUQ40" s="927">
        <f t="shared" si="835"/>
        <v>0</v>
      </c>
      <c r="CUR40" s="927">
        <f t="shared" si="835"/>
        <v>0</v>
      </c>
      <c r="CUS40" s="927">
        <f t="shared" si="835"/>
        <v>0</v>
      </c>
      <c r="CUT40" s="927">
        <f t="shared" si="835"/>
        <v>0</v>
      </c>
      <c r="CUU40" s="927">
        <f t="shared" si="835"/>
        <v>0</v>
      </c>
      <c r="CUV40" s="927">
        <f t="shared" si="835"/>
        <v>0</v>
      </c>
      <c r="CUW40" s="927">
        <f t="shared" si="835"/>
        <v>0</v>
      </c>
      <c r="CUX40" s="927">
        <f t="shared" si="835"/>
        <v>0</v>
      </c>
      <c r="CUY40" s="927">
        <f t="shared" si="835"/>
        <v>0</v>
      </c>
      <c r="CUZ40" s="927">
        <f t="shared" si="835"/>
        <v>0</v>
      </c>
      <c r="CVA40" s="927">
        <f t="shared" si="835"/>
        <v>0</v>
      </c>
      <c r="CVB40" s="927">
        <f t="shared" si="835"/>
        <v>0</v>
      </c>
      <c r="CVC40" s="927">
        <f t="shared" si="835"/>
        <v>0</v>
      </c>
      <c r="CVD40" s="927">
        <f t="shared" si="835"/>
        <v>0</v>
      </c>
      <c r="CVE40" s="927">
        <f t="shared" si="835"/>
        <v>0</v>
      </c>
      <c r="CVF40" s="927">
        <f t="shared" si="835"/>
        <v>0</v>
      </c>
      <c r="CVG40" s="927">
        <f t="shared" si="835"/>
        <v>0</v>
      </c>
      <c r="CVH40" s="927">
        <f t="shared" si="835"/>
        <v>0</v>
      </c>
      <c r="CVI40" s="927">
        <f t="shared" si="835"/>
        <v>0</v>
      </c>
      <c r="CVJ40" s="927">
        <f t="shared" si="835"/>
        <v>0</v>
      </c>
      <c r="CVK40" s="927">
        <f t="shared" si="835"/>
        <v>0</v>
      </c>
      <c r="CVL40" s="927">
        <f t="shared" si="835"/>
        <v>0</v>
      </c>
      <c r="CVM40" s="927">
        <f t="shared" si="835"/>
        <v>0</v>
      </c>
      <c r="CVN40" s="927">
        <f t="shared" si="835"/>
        <v>0</v>
      </c>
      <c r="CVO40" s="927">
        <f t="shared" si="835"/>
        <v>0</v>
      </c>
      <c r="CVP40" s="927">
        <f t="shared" si="835"/>
        <v>0</v>
      </c>
      <c r="CVQ40" s="927">
        <f t="shared" si="835"/>
        <v>0</v>
      </c>
      <c r="CVR40" s="927">
        <f t="shared" si="835"/>
        <v>0</v>
      </c>
      <c r="CVS40" s="927">
        <f t="shared" si="835"/>
        <v>0</v>
      </c>
      <c r="CVT40" s="927">
        <f t="shared" si="835"/>
        <v>0</v>
      </c>
      <c r="CVU40" s="927">
        <f t="shared" si="835"/>
        <v>0</v>
      </c>
      <c r="CVV40" s="927">
        <f t="shared" si="835"/>
        <v>0</v>
      </c>
      <c r="CVW40" s="927">
        <f t="shared" si="835"/>
        <v>0</v>
      </c>
      <c r="CVX40" s="927">
        <f t="shared" si="835"/>
        <v>0</v>
      </c>
      <c r="CVY40" s="927">
        <f t="shared" si="835"/>
        <v>0</v>
      </c>
      <c r="CVZ40" s="927">
        <f t="shared" si="835"/>
        <v>0</v>
      </c>
      <c r="CWA40" s="927">
        <f t="shared" si="835"/>
        <v>0</v>
      </c>
      <c r="CWB40" s="927">
        <f t="shared" si="835"/>
        <v>0</v>
      </c>
      <c r="CWC40" s="927">
        <f t="shared" si="835"/>
        <v>0</v>
      </c>
      <c r="CWD40" s="927">
        <f t="shared" ref="CWD40:CYO40" si="836">+CWC40</f>
        <v>0</v>
      </c>
      <c r="CWE40" s="927">
        <f t="shared" si="836"/>
        <v>0</v>
      </c>
      <c r="CWF40" s="927">
        <f t="shared" si="836"/>
        <v>0</v>
      </c>
      <c r="CWG40" s="927">
        <f t="shared" si="836"/>
        <v>0</v>
      </c>
      <c r="CWH40" s="927">
        <f t="shared" si="836"/>
        <v>0</v>
      </c>
      <c r="CWI40" s="927">
        <f t="shared" si="836"/>
        <v>0</v>
      </c>
      <c r="CWJ40" s="927">
        <f t="shared" si="836"/>
        <v>0</v>
      </c>
      <c r="CWK40" s="927">
        <f t="shared" si="836"/>
        <v>0</v>
      </c>
      <c r="CWL40" s="927">
        <f t="shared" si="836"/>
        <v>0</v>
      </c>
      <c r="CWM40" s="927">
        <f t="shared" si="836"/>
        <v>0</v>
      </c>
      <c r="CWN40" s="927">
        <f t="shared" si="836"/>
        <v>0</v>
      </c>
      <c r="CWO40" s="927">
        <f t="shared" si="836"/>
        <v>0</v>
      </c>
      <c r="CWP40" s="927">
        <f t="shared" si="836"/>
        <v>0</v>
      </c>
      <c r="CWQ40" s="927">
        <f t="shared" si="836"/>
        <v>0</v>
      </c>
      <c r="CWR40" s="927">
        <f t="shared" si="836"/>
        <v>0</v>
      </c>
      <c r="CWS40" s="927">
        <f t="shared" si="836"/>
        <v>0</v>
      </c>
      <c r="CWT40" s="927">
        <f t="shared" si="836"/>
        <v>0</v>
      </c>
      <c r="CWU40" s="927">
        <f t="shared" si="836"/>
        <v>0</v>
      </c>
      <c r="CWV40" s="927">
        <f t="shared" si="836"/>
        <v>0</v>
      </c>
      <c r="CWW40" s="927">
        <f t="shared" si="836"/>
        <v>0</v>
      </c>
      <c r="CWX40" s="927">
        <f t="shared" si="836"/>
        <v>0</v>
      </c>
      <c r="CWY40" s="927">
        <f t="shared" si="836"/>
        <v>0</v>
      </c>
      <c r="CWZ40" s="927">
        <f t="shared" si="836"/>
        <v>0</v>
      </c>
      <c r="CXA40" s="927">
        <f t="shared" si="836"/>
        <v>0</v>
      </c>
      <c r="CXB40" s="927">
        <f t="shared" si="836"/>
        <v>0</v>
      </c>
      <c r="CXC40" s="927">
        <f t="shared" si="836"/>
        <v>0</v>
      </c>
      <c r="CXD40" s="927">
        <f t="shared" si="836"/>
        <v>0</v>
      </c>
      <c r="CXE40" s="927">
        <f t="shared" si="836"/>
        <v>0</v>
      </c>
      <c r="CXF40" s="927">
        <f t="shared" si="836"/>
        <v>0</v>
      </c>
      <c r="CXG40" s="927">
        <f t="shared" si="836"/>
        <v>0</v>
      </c>
      <c r="CXH40" s="927">
        <f t="shared" si="836"/>
        <v>0</v>
      </c>
      <c r="CXI40" s="927">
        <f t="shared" si="836"/>
        <v>0</v>
      </c>
      <c r="CXJ40" s="927">
        <f t="shared" si="836"/>
        <v>0</v>
      </c>
      <c r="CXK40" s="927">
        <f t="shared" si="836"/>
        <v>0</v>
      </c>
      <c r="CXL40" s="927">
        <f t="shared" si="836"/>
        <v>0</v>
      </c>
      <c r="CXM40" s="927">
        <f t="shared" si="836"/>
        <v>0</v>
      </c>
      <c r="CXN40" s="927">
        <f t="shared" si="836"/>
        <v>0</v>
      </c>
      <c r="CXO40" s="927">
        <f t="shared" si="836"/>
        <v>0</v>
      </c>
      <c r="CXP40" s="927">
        <f t="shared" si="836"/>
        <v>0</v>
      </c>
      <c r="CXQ40" s="927">
        <f t="shared" si="836"/>
        <v>0</v>
      </c>
      <c r="CXR40" s="927">
        <f t="shared" si="836"/>
        <v>0</v>
      </c>
      <c r="CXS40" s="927">
        <f t="shared" si="836"/>
        <v>0</v>
      </c>
      <c r="CXT40" s="927">
        <f t="shared" si="836"/>
        <v>0</v>
      </c>
      <c r="CXU40" s="927">
        <f t="shared" si="836"/>
        <v>0</v>
      </c>
      <c r="CXV40" s="927">
        <f t="shared" si="836"/>
        <v>0</v>
      </c>
      <c r="CXW40" s="927">
        <f t="shared" si="836"/>
        <v>0</v>
      </c>
      <c r="CXX40" s="927">
        <f t="shared" si="836"/>
        <v>0</v>
      </c>
      <c r="CXY40" s="927">
        <f t="shared" si="836"/>
        <v>0</v>
      </c>
      <c r="CXZ40" s="927">
        <f t="shared" si="836"/>
        <v>0</v>
      </c>
      <c r="CYA40" s="927">
        <f t="shared" si="836"/>
        <v>0</v>
      </c>
      <c r="CYB40" s="927">
        <f t="shared" si="836"/>
        <v>0</v>
      </c>
      <c r="CYC40" s="927">
        <f t="shared" si="836"/>
        <v>0</v>
      </c>
      <c r="CYD40" s="927">
        <f t="shared" si="836"/>
        <v>0</v>
      </c>
      <c r="CYE40" s="927">
        <f t="shared" si="836"/>
        <v>0</v>
      </c>
      <c r="CYF40" s="927">
        <f t="shared" si="836"/>
        <v>0</v>
      </c>
      <c r="CYG40" s="927">
        <f t="shared" si="836"/>
        <v>0</v>
      </c>
      <c r="CYH40" s="927">
        <f t="shared" si="836"/>
        <v>0</v>
      </c>
      <c r="CYI40" s="927">
        <f t="shared" si="836"/>
        <v>0</v>
      </c>
      <c r="CYJ40" s="927">
        <f t="shared" si="836"/>
        <v>0</v>
      </c>
      <c r="CYK40" s="927">
        <f t="shared" si="836"/>
        <v>0</v>
      </c>
      <c r="CYL40" s="927">
        <f t="shared" si="836"/>
        <v>0</v>
      </c>
      <c r="CYM40" s="927">
        <f t="shared" si="836"/>
        <v>0</v>
      </c>
      <c r="CYN40" s="927">
        <f t="shared" si="836"/>
        <v>0</v>
      </c>
      <c r="CYO40" s="927">
        <f t="shared" si="836"/>
        <v>0</v>
      </c>
      <c r="CYP40" s="927">
        <f t="shared" ref="CYP40:DBA40" si="837">+CYO40</f>
        <v>0</v>
      </c>
      <c r="CYQ40" s="927">
        <f t="shared" si="837"/>
        <v>0</v>
      </c>
      <c r="CYR40" s="927">
        <f t="shared" si="837"/>
        <v>0</v>
      </c>
      <c r="CYS40" s="927">
        <f t="shared" si="837"/>
        <v>0</v>
      </c>
      <c r="CYT40" s="927">
        <f t="shared" si="837"/>
        <v>0</v>
      </c>
      <c r="CYU40" s="927">
        <f t="shared" si="837"/>
        <v>0</v>
      </c>
      <c r="CYV40" s="927">
        <f t="shared" si="837"/>
        <v>0</v>
      </c>
      <c r="CYW40" s="927">
        <f t="shared" si="837"/>
        <v>0</v>
      </c>
      <c r="CYX40" s="927">
        <f t="shared" si="837"/>
        <v>0</v>
      </c>
      <c r="CYY40" s="927">
        <f t="shared" si="837"/>
        <v>0</v>
      </c>
      <c r="CYZ40" s="927">
        <f t="shared" si="837"/>
        <v>0</v>
      </c>
      <c r="CZA40" s="927">
        <f t="shared" si="837"/>
        <v>0</v>
      </c>
      <c r="CZB40" s="927">
        <f t="shared" si="837"/>
        <v>0</v>
      </c>
      <c r="CZC40" s="927">
        <f t="shared" si="837"/>
        <v>0</v>
      </c>
      <c r="CZD40" s="927">
        <f t="shared" si="837"/>
        <v>0</v>
      </c>
      <c r="CZE40" s="927">
        <f t="shared" si="837"/>
        <v>0</v>
      </c>
      <c r="CZF40" s="927">
        <f t="shared" si="837"/>
        <v>0</v>
      </c>
      <c r="CZG40" s="927">
        <f t="shared" si="837"/>
        <v>0</v>
      </c>
      <c r="CZH40" s="927">
        <f t="shared" si="837"/>
        <v>0</v>
      </c>
      <c r="CZI40" s="927">
        <f t="shared" si="837"/>
        <v>0</v>
      </c>
      <c r="CZJ40" s="927">
        <f t="shared" si="837"/>
        <v>0</v>
      </c>
      <c r="CZK40" s="927">
        <f t="shared" si="837"/>
        <v>0</v>
      </c>
      <c r="CZL40" s="927">
        <f t="shared" si="837"/>
        <v>0</v>
      </c>
      <c r="CZM40" s="927">
        <f t="shared" si="837"/>
        <v>0</v>
      </c>
      <c r="CZN40" s="927">
        <f t="shared" si="837"/>
        <v>0</v>
      </c>
      <c r="CZO40" s="927">
        <f t="shared" si="837"/>
        <v>0</v>
      </c>
      <c r="CZP40" s="927">
        <f t="shared" si="837"/>
        <v>0</v>
      </c>
      <c r="CZQ40" s="927">
        <f t="shared" si="837"/>
        <v>0</v>
      </c>
      <c r="CZR40" s="927">
        <f t="shared" si="837"/>
        <v>0</v>
      </c>
      <c r="CZS40" s="927">
        <f t="shared" si="837"/>
        <v>0</v>
      </c>
      <c r="CZT40" s="927">
        <f t="shared" si="837"/>
        <v>0</v>
      </c>
      <c r="CZU40" s="927">
        <f t="shared" si="837"/>
        <v>0</v>
      </c>
      <c r="CZV40" s="927">
        <f t="shared" si="837"/>
        <v>0</v>
      </c>
      <c r="CZW40" s="927">
        <f t="shared" si="837"/>
        <v>0</v>
      </c>
      <c r="CZX40" s="927">
        <f t="shared" si="837"/>
        <v>0</v>
      </c>
      <c r="CZY40" s="927">
        <f t="shared" si="837"/>
        <v>0</v>
      </c>
      <c r="CZZ40" s="927">
        <f t="shared" si="837"/>
        <v>0</v>
      </c>
      <c r="DAA40" s="927">
        <f t="shared" si="837"/>
        <v>0</v>
      </c>
      <c r="DAB40" s="927">
        <f t="shared" si="837"/>
        <v>0</v>
      </c>
      <c r="DAC40" s="927">
        <f t="shared" si="837"/>
        <v>0</v>
      </c>
      <c r="DAD40" s="927">
        <f t="shared" si="837"/>
        <v>0</v>
      </c>
      <c r="DAE40" s="927">
        <f t="shared" si="837"/>
        <v>0</v>
      </c>
      <c r="DAF40" s="927">
        <f t="shared" si="837"/>
        <v>0</v>
      </c>
      <c r="DAG40" s="927">
        <f t="shared" si="837"/>
        <v>0</v>
      </c>
      <c r="DAH40" s="927">
        <f t="shared" si="837"/>
        <v>0</v>
      </c>
      <c r="DAI40" s="927">
        <f t="shared" si="837"/>
        <v>0</v>
      </c>
      <c r="DAJ40" s="927">
        <f t="shared" si="837"/>
        <v>0</v>
      </c>
      <c r="DAK40" s="927">
        <f t="shared" si="837"/>
        <v>0</v>
      </c>
      <c r="DAL40" s="927">
        <f t="shared" si="837"/>
        <v>0</v>
      </c>
      <c r="DAM40" s="927">
        <f t="shared" si="837"/>
        <v>0</v>
      </c>
      <c r="DAN40" s="927">
        <f t="shared" si="837"/>
        <v>0</v>
      </c>
      <c r="DAO40" s="927">
        <f t="shared" si="837"/>
        <v>0</v>
      </c>
      <c r="DAP40" s="927">
        <f t="shared" si="837"/>
        <v>0</v>
      </c>
      <c r="DAQ40" s="927">
        <f t="shared" si="837"/>
        <v>0</v>
      </c>
      <c r="DAR40" s="927">
        <f t="shared" si="837"/>
        <v>0</v>
      </c>
      <c r="DAS40" s="927">
        <f t="shared" si="837"/>
        <v>0</v>
      </c>
      <c r="DAT40" s="927">
        <f t="shared" si="837"/>
        <v>0</v>
      </c>
      <c r="DAU40" s="927">
        <f t="shared" si="837"/>
        <v>0</v>
      </c>
      <c r="DAV40" s="927">
        <f t="shared" si="837"/>
        <v>0</v>
      </c>
      <c r="DAW40" s="927">
        <f t="shared" si="837"/>
        <v>0</v>
      </c>
      <c r="DAX40" s="927">
        <f t="shared" si="837"/>
        <v>0</v>
      </c>
      <c r="DAY40" s="927">
        <f t="shared" si="837"/>
        <v>0</v>
      </c>
      <c r="DAZ40" s="927">
        <f t="shared" si="837"/>
        <v>0</v>
      </c>
      <c r="DBA40" s="927">
        <f t="shared" si="837"/>
        <v>0</v>
      </c>
      <c r="DBB40" s="927">
        <f t="shared" ref="DBB40:DDM40" si="838">+DBA40</f>
        <v>0</v>
      </c>
      <c r="DBC40" s="927">
        <f t="shared" si="838"/>
        <v>0</v>
      </c>
      <c r="DBD40" s="927">
        <f t="shared" si="838"/>
        <v>0</v>
      </c>
      <c r="DBE40" s="927">
        <f t="shared" si="838"/>
        <v>0</v>
      </c>
      <c r="DBF40" s="927">
        <f t="shared" si="838"/>
        <v>0</v>
      </c>
      <c r="DBG40" s="927">
        <f t="shared" si="838"/>
        <v>0</v>
      </c>
      <c r="DBH40" s="927">
        <f t="shared" si="838"/>
        <v>0</v>
      </c>
      <c r="DBI40" s="927">
        <f t="shared" si="838"/>
        <v>0</v>
      </c>
      <c r="DBJ40" s="927">
        <f t="shared" si="838"/>
        <v>0</v>
      </c>
      <c r="DBK40" s="927">
        <f t="shared" si="838"/>
        <v>0</v>
      </c>
      <c r="DBL40" s="927">
        <f t="shared" si="838"/>
        <v>0</v>
      </c>
      <c r="DBM40" s="927">
        <f t="shared" si="838"/>
        <v>0</v>
      </c>
      <c r="DBN40" s="927">
        <f t="shared" si="838"/>
        <v>0</v>
      </c>
      <c r="DBO40" s="927">
        <f t="shared" si="838"/>
        <v>0</v>
      </c>
      <c r="DBP40" s="927">
        <f t="shared" si="838"/>
        <v>0</v>
      </c>
      <c r="DBQ40" s="927">
        <f t="shared" si="838"/>
        <v>0</v>
      </c>
      <c r="DBR40" s="927">
        <f t="shared" si="838"/>
        <v>0</v>
      </c>
      <c r="DBS40" s="927">
        <f t="shared" si="838"/>
        <v>0</v>
      </c>
      <c r="DBT40" s="927">
        <f t="shared" si="838"/>
        <v>0</v>
      </c>
      <c r="DBU40" s="927">
        <f t="shared" si="838"/>
        <v>0</v>
      </c>
      <c r="DBV40" s="927">
        <f t="shared" si="838"/>
        <v>0</v>
      </c>
      <c r="DBW40" s="927">
        <f t="shared" si="838"/>
        <v>0</v>
      </c>
      <c r="DBX40" s="927">
        <f t="shared" si="838"/>
        <v>0</v>
      </c>
      <c r="DBY40" s="927">
        <f t="shared" si="838"/>
        <v>0</v>
      </c>
      <c r="DBZ40" s="927">
        <f t="shared" si="838"/>
        <v>0</v>
      </c>
      <c r="DCA40" s="927">
        <f t="shared" si="838"/>
        <v>0</v>
      </c>
      <c r="DCB40" s="927">
        <f t="shared" si="838"/>
        <v>0</v>
      </c>
      <c r="DCC40" s="927">
        <f t="shared" si="838"/>
        <v>0</v>
      </c>
      <c r="DCD40" s="927">
        <f t="shared" si="838"/>
        <v>0</v>
      </c>
      <c r="DCE40" s="927">
        <f t="shared" si="838"/>
        <v>0</v>
      </c>
      <c r="DCF40" s="927">
        <f t="shared" si="838"/>
        <v>0</v>
      </c>
      <c r="DCG40" s="927">
        <f t="shared" si="838"/>
        <v>0</v>
      </c>
      <c r="DCH40" s="927">
        <f t="shared" si="838"/>
        <v>0</v>
      </c>
      <c r="DCI40" s="927">
        <f t="shared" si="838"/>
        <v>0</v>
      </c>
      <c r="DCJ40" s="927">
        <f t="shared" si="838"/>
        <v>0</v>
      </c>
      <c r="DCK40" s="927">
        <f t="shared" si="838"/>
        <v>0</v>
      </c>
      <c r="DCL40" s="927">
        <f t="shared" si="838"/>
        <v>0</v>
      </c>
      <c r="DCM40" s="927">
        <f t="shared" si="838"/>
        <v>0</v>
      </c>
      <c r="DCN40" s="927">
        <f t="shared" si="838"/>
        <v>0</v>
      </c>
      <c r="DCO40" s="927">
        <f t="shared" si="838"/>
        <v>0</v>
      </c>
      <c r="DCP40" s="927">
        <f t="shared" si="838"/>
        <v>0</v>
      </c>
      <c r="DCQ40" s="927">
        <f t="shared" si="838"/>
        <v>0</v>
      </c>
      <c r="DCR40" s="927">
        <f t="shared" si="838"/>
        <v>0</v>
      </c>
      <c r="DCS40" s="927">
        <f t="shared" si="838"/>
        <v>0</v>
      </c>
      <c r="DCT40" s="927">
        <f t="shared" si="838"/>
        <v>0</v>
      </c>
      <c r="DCU40" s="927">
        <f t="shared" si="838"/>
        <v>0</v>
      </c>
      <c r="DCV40" s="927">
        <f t="shared" si="838"/>
        <v>0</v>
      </c>
      <c r="DCW40" s="927">
        <f t="shared" si="838"/>
        <v>0</v>
      </c>
      <c r="DCX40" s="927">
        <f t="shared" si="838"/>
        <v>0</v>
      </c>
      <c r="DCY40" s="927">
        <f t="shared" si="838"/>
        <v>0</v>
      </c>
      <c r="DCZ40" s="927">
        <f t="shared" si="838"/>
        <v>0</v>
      </c>
      <c r="DDA40" s="927">
        <f t="shared" si="838"/>
        <v>0</v>
      </c>
      <c r="DDB40" s="927">
        <f t="shared" si="838"/>
        <v>0</v>
      </c>
      <c r="DDC40" s="927">
        <f t="shared" si="838"/>
        <v>0</v>
      </c>
      <c r="DDD40" s="927">
        <f t="shared" si="838"/>
        <v>0</v>
      </c>
      <c r="DDE40" s="927">
        <f t="shared" si="838"/>
        <v>0</v>
      </c>
      <c r="DDF40" s="927">
        <f t="shared" si="838"/>
        <v>0</v>
      </c>
      <c r="DDG40" s="927">
        <f t="shared" si="838"/>
        <v>0</v>
      </c>
      <c r="DDH40" s="927">
        <f t="shared" si="838"/>
        <v>0</v>
      </c>
      <c r="DDI40" s="927">
        <f t="shared" si="838"/>
        <v>0</v>
      </c>
      <c r="DDJ40" s="927">
        <f t="shared" si="838"/>
        <v>0</v>
      </c>
      <c r="DDK40" s="927">
        <f t="shared" si="838"/>
        <v>0</v>
      </c>
      <c r="DDL40" s="927">
        <f t="shared" si="838"/>
        <v>0</v>
      </c>
      <c r="DDM40" s="927">
        <f t="shared" si="838"/>
        <v>0</v>
      </c>
      <c r="DDN40" s="927">
        <f t="shared" ref="DDN40:DFY40" si="839">+DDM40</f>
        <v>0</v>
      </c>
      <c r="DDO40" s="927">
        <f t="shared" si="839"/>
        <v>0</v>
      </c>
      <c r="DDP40" s="927">
        <f t="shared" si="839"/>
        <v>0</v>
      </c>
      <c r="DDQ40" s="927">
        <f t="shared" si="839"/>
        <v>0</v>
      </c>
      <c r="DDR40" s="927">
        <f t="shared" si="839"/>
        <v>0</v>
      </c>
      <c r="DDS40" s="927">
        <f t="shared" si="839"/>
        <v>0</v>
      </c>
      <c r="DDT40" s="927">
        <f t="shared" si="839"/>
        <v>0</v>
      </c>
      <c r="DDU40" s="927">
        <f t="shared" si="839"/>
        <v>0</v>
      </c>
      <c r="DDV40" s="927">
        <f t="shared" si="839"/>
        <v>0</v>
      </c>
      <c r="DDW40" s="927">
        <f t="shared" si="839"/>
        <v>0</v>
      </c>
      <c r="DDX40" s="927">
        <f t="shared" si="839"/>
        <v>0</v>
      </c>
      <c r="DDY40" s="927">
        <f t="shared" si="839"/>
        <v>0</v>
      </c>
      <c r="DDZ40" s="927">
        <f t="shared" si="839"/>
        <v>0</v>
      </c>
      <c r="DEA40" s="927">
        <f t="shared" si="839"/>
        <v>0</v>
      </c>
      <c r="DEB40" s="927">
        <f t="shared" si="839"/>
        <v>0</v>
      </c>
      <c r="DEC40" s="927">
        <f t="shared" si="839"/>
        <v>0</v>
      </c>
      <c r="DED40" s="927">
        <f t="shared" si="839"/>
        <v>0</v>
      </c>
      <c r="DEE40" s="927">
        <f t="shared" si="839"/>
        <v>0</v>
      </c>
      <c r="DEF40" s="927">
        <f t="shared" si="839"/>
        <v>0</v>
      </c>
      <c r="DEG40" s="927">
        <f t="shared" si="839"/>
        <v>0</v>
      </c>
      <c r="DEH40" s="927">
        <f t="shared" si="839"/>
        <v>0</v>
      </c>
      <c r="DEI40" s="927">
        <f t="shared" si="839"/>
        <v>0</v>
      </c>
      <c r="DEJ40" s="927">
        <f t="shared" si="839"/>
        <v>0</v>
      </c>
      <c r="DEK40" s="927">
        <f t="shared" si="839"/>
        <v>0</v>
      </c>
      <c r="DEL40" s="927">
        <f t="shared" si="839"/>
        <v>0</v>
      </c>
      <c r="DEM40" s="927">
        <f t="shared" si="839"/>
        <v>0</v>
      </c>
      <c r="DEN40" s="927">
        <f t="shared" si="839"/>
        <v>0</v>
      </c>
      <c r="DEO40" s="927">
        <f t="shared" si="839"/>
        <v>0</v>
      </c>
      <c r="DEP40" s="927">
        <f t="shared" si="839"/>
        <v>0</v>
      </c>
      <c r="DEQ40" s="927">
        <f t="shared" si="839"/>
        <v>0</v>
      </c>
      <c r="DER40" s="927">
        <f t="shared" si="839"/>
        <v>0</v>
      </c>
      <c r="DES40" s="927">
        <f t="shared" si="839"/>
        <v>0</v>
      </c>
      <c r="DET40" s="927">
        <f t="shared" si="839"/>
        <v>0</v>
      </c>
      <c r="DEU40" s="927">
        <f t="shared" si="839"/>
        <v>0</v>
      </c>
      <c r="DEV40" s="927">
        <f t="shared" si="839"/>
        <v>0</v>
      </c>
      <c r="DEW40" s="927">
        <f t="shared" si="839"/>
        <v>0</v>
      </c>
      <c r="DEX40" s="927">
        <f t="shared" si="839"/>
        <v>0</v>
      </c>
      <c r="DEY40" s="927">
        <f t="shared" si="839"/>
        <v>0</v>
      </c>
      <c r="DEZ40" s="927">
        <f t="shared" si="839"/>
        <v>0</v>
      </c>
      <c r="DFA40" s="927">
        <f t="shared" si="839"/>
        <v>0</v>
      </c>
      <c r="DFB40" s="927">
        <f t="shared" si="839"/>
        <v>0</v>
      </c>
      <c r="DFC40" s="927">
        <f t="shared" si="839"/>
        <v>0</v>
      </c>
      <c r="DFD40" s="927">
        <f t="shared" si="839"/>
        <v>0</v>
      </c>
      <c r="DFE40" s="927">
        <f t="shared" si="839"/>
        <v>0</v>
      </c>
      <c r="DFF40" s="927">
        <f t="shared" si="839"/>
        <v>0</v>
      </c>
      <c r="DFG40" s="927">
        <f t="shared" si="839"/>
        <v>0</v>
      </c>
      <c r="DFH40" s="927">
        <f t="shared" si="839"/>
        <v>0</v>
      </c>
      <c r="DFI40" s="927">
        <f t="shared" si="839"/>
        <v>0</v>
      </c>
      <c r="DFJ40" s="927">
        <f t="shared" si="839"/>
        <v>0</v>
      </c>
      <c r="DFK40" s="927">
        <f t="shared" si="839"/>
        <v>0</v>
      </c>
      <c r="DFL40" s="927">
        <f t="shared" si="839"/>
        <v>0</v>
      </c>
      <c r="DFM40" s="927">
        <f t="shared" si="839"/>
        <v>0</v>
      </c>
      <c r="DFN40" s="927">
        <f t="shared" si="839"/>
        <v>0</v>
      </c>
      <c r="DFO40" s="927">
        <f t="shared" si="839"/>
        <v>0</v>
      </c>
      <c r="DFP40" s="927">
        <f t="shared" si="839"/>
        <v>0</v>
      </c>
      <c r="DFQ40" s="927">
        <f t="shared" si="839"/>
        <v>0</v>
      </c>
      <c r="DFR40" s="927">
        <f t="shared" si="839"/>
        <v>0</v>
      </c>
      <c r="DFS40" s="927">
        <f t="shared" si="839"/>
        <v>0</v>
      </c>
      <c r="DFT40" s="927">
        <f t="shared" si="839"/>
        <v>0</v>
      </c>
      <c r="DFU40" s="927">
        <f t="shared" si="839"/>
        <v>0</v>
      </c>
      <c r="DFV40" s="927">
        <f t="shared" si="839"/>
        <v>0</v>
      </c>
      <c r="DFW40" s="927">
        <f t="shared" si="839"/>
        <v>0</v>
      </c>
      <c r="DFX40" s="927">
        <f t="shared" si="839"/>
        <v>0</v>
      </c>
      <c r="DFY40" s="927">
        <f t="shared" si="839"/>
        <v>0</v>
      </c>
      <c r="DFZ40" s="927">
        <f t="shared" ref="DFZ40:DIK40" si="840">+DFY40</f>
        <v>0</v>
      </c>
      <c r="DGA40" s="927">
        <f t="shared" si="840"/>
        <v>0</v>
      </c>
      <c r="DGB40" s="927">
        <f t="shared" si="840"/>
        <v>0</v>
      </c>
      <c r="DGC40" s="927">
        <f t="shared" si="840"/>
        <v>0</v>
      </c>
      <c r="DGD40" s="927">
        <f t="shared" si="840"/>
        <v>0</v>
      </c>
      <c r="DGE40" s="927">
        <f t="shared" si="840"/>
        <v>0</v>
      </c>
      <c r="DGF40" s="927">
        <f t="shared" si="840"/>
        <v>0</v>
      </c>
      <c r="DGG40" s="927">
        <f t="shared" si="840"/>
        <v>0</v>
      </c>
      <c r="DGH40" s="927">
        <f t="shared" si="840"/>
        <v>0</v>
      </c>
      <c r="DGI40" s="927">
        <f t="shared" si="840"/>
        <v>0</v>
      </c>
      <c r="DGJ40" s="927">
        <f t="shared" si="840"/>
        <v>0</v>
      </c>
      <c r="DGK40" s="927">
        <f t="shared" si="840"/>
        <v>0</v>
      </c>
      <c r="DGL40" s="927">
        <f t="shared" si="840"/>
        <v>0</v>
      </c>
      <c r="DGM40" s="927">
        <f t="shared" si="840"/>
        <v>0</v>
      </c>
      <c r="DGN40" s="927">
        <f t="shared" si="840"/>
        <v>0</v>
      </c>
      <c r="DGO40" s="927">
        <f t="shared" si="840"/>
        <v>0</v>
      </c>
      <c r="DGP40" s="927">
        <f t="shared" si="840"/>
        <v>0</v>
      </c>
      <c r="DGQ40" s="927">
        <f t="shared" si="840"/>
        <v>0</v>
      </c>
      <c r="DGR40" s="927">
        <f t="shared" si="840"/>
        <v>0</v>
      </c>
      <c r="DGS40" s="927">
        <f t="shared" si="840"/>
        <v>0</v>
      </c>
      <c r="DGT40" s="927">
        <f t="shared" si="840"/>
        <v>0</v>
      </c>
      <c r="DGU40" s="927">
        <f t="shared" si="840"/>
        <v>0</v>
      </c>
      <c r="DGV40" s="927">
        <f t="shared" si="840"/>
        <v>0</v>
      </c>
      <c r="DGW40" s="927">
        <f t="shared" si="840"/>
        <v>0</v>
      </c>
      <c r="DGX40" s="927">
        <f t="shared" si="840"/>
        <v>0</v>
      </c>
      <c r="DGY40" s="927">
        <f t="shared" si="840"/>
        <v>0</v>
      </c>
      <c r="DGZ40" s="927">
        <f t="shared" si="840"/>
        <v>0</v>
      </c>
      <c r="DHA40" s="927">
        <f t="shared" si="840"/>
        <v>0</v>
      </c>
      <c r="DHB40" s="927">
        <f t="shared" si="840"/>
        <v>0</v>
      </c>
      <c r="DHC40" s="927">
        <f t="shared" si="840"/>
        <v>0</v>
      </c>
      <c r="DHD40" s="927">
        <f t="shared" si="840"/>
        <v>0</v>
      </c>
      <c r="DHE40" s="927">
        <f t="shared" si="840"/>
        <v>0</v>
      </c>
      <c r="DHF40" s="927">
        <f t="shared" si="840"/>
        <v>0</v>
      </c>
      <c r="DHG40" s="927">
        <f t="shared" si="840"/>
        <v>0</v>
      </c>
      <c r="DHH40" s="927">
        <f t="shared" si="840"/>
        <v>0</v>
      </c>
      <c r="DHI40" s="927">
        <f t="shared" si="840"/>
        <v>0</v>
      </c>
      <c r="DHJ40" s="927">
        <f t="shared" si="840"/>
        <v>0</v>
      </c>
      <c r="DHK40" s="927">
        <f t="shared" si="840"/>
        <v>0</v>
      </c>
      <c r="DHL40" s="927">
        <f t="shared" si="840"/>
        <v>0</v>
      </c>
      <c r="DHM40" s="927">
        <f t="shared" si="840"/>
        <v>0</v>
      </c>
      <c r="DHN40" s="927">
        <f t="shared" si="840"/>
        <v>0</v>
      </c>
      <c r="DHO40" s="927">
        <f t="shared" si="840"/>
        <v>0</v>
      </c>
      <c r="DHP40" s="927">
        <f t="shared" si="840"/>
        <v>0</v>
      </c>
      <c r="DHQ40" s="927">
        <f t="shared" si="840"/>
        <v>0</v>
      </c>
      <c r="DHR40" s="927">
        <f t="shared" si="840"/>
        <v>0</v>
      </c>
      <c r="DHS40" s="927">
        <f t="shared" si="840"/>
        <v>0</v>
      </c>
      <c r="DHT40" s="927">
        <f t="shared" si="840"/>
        <v>0</v>
      </c>
      <c r="DHU40" s="927">
        <f t="shared" si="840"/>
        <v>0</v>
      </c>
      <c r="DHV40" s="927">
        <f t="shared" si="840"/>
        <v>0</v>
      </c>
      <c r="DHW40" s="927">
        <f t="shared" si="840"/>
        <v>0</v>
      </c>
      <c r="DHX40" s="927">
        <f t="shared" si="840"/>
        <v>0</v>
      </c>
      <c r="DHY40" s="927">
        <f t="shared" si="840"/>
        <v>0</v>
      </c>
      <c r="DHZ40" s="927">
        <f t="shared" si="840"/>
        <v>0</v>
      </c>
      <c r="DIA40" s="927">
        <f t="shared" si="840"/>
        <v>0</v>
      </c>
      <c r="DIB40" s="927">
        <f t="shared" si="840"/>
        <v>0</v>
      </c>
      <c r="DIC40" s="927">
        <f t="shared" si="840"/>
        <v>0</v>
      </c>
      <c r="DID40" s="927">
        <f t="shared" si="840"/>
        <v>0</v>
      </c>
      <c r="DIE40" s="927">
        <f t="shared" si="840"/>
        <v>0</v>
      </c>
      <c r="DIF40" s="927">
        <f t="shared" si="840"/>
        <v>0</v>
      </c>
      <c r="DIG40" s="927">
        <f t="shared" si="840"/>
        <v>0</v>
      </c>
      <c r="DIH40" s="927">
        <f t="shared" si="840"/>
        <v>0</v>
      </c>
      <c r="DII40" s="927">
        <f t="shared" si="840"/>
        <v>0</v>
      </c>
      <c r="DIJ40" s="927">
        <f t="shared" si="840"/>
        <v>0</v>
      </c>
      <c r="DIK40" s="927">
        <f t="shared" si="840"/>
        <v>0</v>
      </c>
      <c r="DIL40" s="927">
        <f t="shared" ref="DIL40:DKW40" si="841">+DIK40</f>
        <v>0</v>
      </c>
      <c r="DIM40" s="927">
        <f t="shared" si="841"/>
        <v>0</v>
      </c>
      <c r="DIN40" s="927">
        <f t="shared" si="841"/>
        <v>0</v>
      </c>
      <c r="DIO40" s="927">
        <f t="shared" si="841"/>
        <v>0</v>
      </c>
      <c r="DIP40" s="927">
        <f t="shared" si="841"/>
        <v>0</v>
      </c>
      <c r="DIQ40" s="927">
        <f t="shared" si="841"/>
        <v>0</v>
      </c>
      <c r="DIR40" s="927">
        <f t="shared" si="841"/>
        <v>0</v>
      </c>
      <c r="DIS40" s="927">
        <f t="shared" si="841"/>
        <v>0</v>
      </c>
      <c r="DIT40" s="927">
        <f t="shared" si="841"/>
        <v>0</v>
      </c>
      <c r="DIU40" s="927">
        <f t="shared" si="841"/>
        <v>0</v>
      </c>
      <c r="DIV40" s="927">
        <f t="shared" si="841"/>
        <v>0</v>
      </c>
      <c r="DIW40" s="927">
        <f t="shared" si="841"/>
        <v>0</v>
      </c>
      <c r="DIX40" s="927">
        <f t="shared" si="841"/>
        <v>0</v>
      </c>
      <c r="DIY40" s="927">
        <f t="shared" si="841"/>
        <v>0</v>
      </c>
      <c r="DIZ40" s="927">
        <f t="shared" si="841"/>
        <v>0</v>
      </c>
      <c r="DJA40" s="927">
        <f t="shared" si="841"/>
        <v>0</v>
      </c>
      <c r="DJB40" s="927">
        <f t="shared" si="841"/>
        <v>0</v>
      </c>
      <c r="DJC40" s="927">
        <f t="shared" si="841"/>
        <v>0</v>
      </c>
      <c r="DJD40" s="927">
        <f t="shared" si="841"/>
        <v>0</v>
      </c>
      <c r="DJE40" s="927">
        <f t="shared" si="841"/>
        <v>0</v>
      </c>
      <c r="DJF40" s="927">
        <f t="shared" si="841"/>
        <v>0</v>
      </c>
      <c r="DJG40" s="927">
        <f t="shared" si="841"/>
        <v>0</v>
      </c>
      <c r="DJH40" s="927">
        <f t="shared" si="841"/>
        <v>0</v>
      </c>
      <c r="DJI40" s="927">
        <f t="shared" si="841"/>
        <v>0</v>
      </c>
      <c r="DJJ40" s="927">
        <f t="shared" si="841"/>
        <v>0</v>
      </c>
      <c r="DJK40" s="927">
        <f t="shared" si="841"/>
        <v>0</v>
      </c>
      <c r="DJL40" s="927">
        <f t="shared" si="841"/>
        <v>0</v>
      </c>
      <c r="DJM40" s="927">
        <f t="shared" si="841"/>
        <v>0</v>
      </c>
      <c r="DJN40" s="927">
        <f t="shared" si="841"/>
        <v>0</v>
      </c>
      <c r="DJO40" s="927">
        <f t="shared" si="841"/>
        <v>0</v>
      </c>
      <c r="DJP40" s="927">
        <f t="shared" si="841"/>
        <v>0</v>
      </c>
      <c r="DJQ40" s="927">
        <f t="shared" si="841"/>
        <v>0</v>
      </c>
      <c r="DJR40" s="927">
        <f t="shared" si="841"/>
        <v>0</v>
      </c>
      <c r="DJS40" s="927">
        <f t="shared" si="841"/>
        <v>0</v>
      </c>
      <c r="DJT40" s="927">
        <f t="shared" si="841"/>
        <v>0</v>
      </c>
      <c r="DJU40" s="927">
        <f t="shared" si="841"/>
        <v>0</v>
      </c>
      <c r="DJV40" s="927">
        <f t="shared" si="841"/>
        <v>0</v>
      </c>
      <c r="DJW40" s="927">
        <f t="shared" si="841"/>
        <v>0</v>
      </c>
      <c r="DJX40" s="927">
        <f t="shared" si="841"/>
        <v>0</v>
      </c>
      <c r="DJY40" s="927">
        <f t="shared" si="841"/>
        <v>0</v>
      </c>
      <c r="DJZ40" s="927">
        <f t="shared" si="841"/>
        <v>0</v>
      </c>
      <c r="DKA40" s="927">
        <f t="shared" si="841"/>
        <v>0</v>
      </c>
      <c r="DKB40" s="927">
        <f t="shared" si="841"/>
        <v>0</v>
      </c>
      <c r="DKC40" s="927">
        <f t="shared" si="841"/>
        <v>0</v>
      </c>
      <c r="DKD40" s="927">
        <f t="shared" si="841"/>
        <v>0</v>
      </c>
      <c r="DKE40" s="927">
        <f t="shared" si="841"/>
        <v>0</v>
      </c>
      <c r="DKF40" s="927">
        <f t="shared" si="841"/>
        <v>0</v>
      </c>
      <c r="DKG40" s="927">
        <f t="shared" si="841"/>
        <v>0</v>
      </c>
      <c r="DKH40" s="927">
        <f t="shared" si="841"/>
        <v>0</v>
      </c>
      <c r="DKI40" s="927">
        <f t="shared" si="841"/>
        <v>0</v>
      </c>
      <c r="DKJ40" s="927">
        <f t="shared" si="841"/>
        <v>0</v>
      </c>
      <c r="DKK40" s="927">
        <f t="shared" si="841"/>
        <v>0</v>
      </c>
      <c r="DKL40" s="927">
        <f t="shared" si="841"/>
        <v>0</v>
      </c>
      <c r="DKM40" s="927">
        <f t="shared" si="841"/>
        <v>0</v>
      </c>
      <c r="DKN40" s="927">
        <f t="shared" si="841"/>
        <v>0</v>
      </c>
      <c r="DKO40" s="927">
        <f t="shared" si="841"/>
        <v>0</v>
      </c>
      <c r="DKP40" s="927">
        <f t="shared" si="841"/>
        <v>0</v>
      </c>
      <c r="DKQ40" s="927">
        <f t="shared" si="841"/>
        <v>0</v>
      </c>
      <c r="DKR40" s="927">
        <f t="shared" si="841"/>
        <v>0</v>
      </c>
      <c r="DKS40" s="927">
        <f t="shared" si="841"/>
        <v>0</v>
      </c>
      <c r="DKT40" s="927">
        <f t="shared" si="841"/>
        <v>0</v>
      </c>
      <c r="DKU40" s="927">
        <f t="shared" si="841"/>
        <v>0</v>
      </c>
      <c r="DKV40" s="927">
        <f t="shared" si="841"/>
        <v>0</v>
      </c>
      <c r="DKW40" s="927">
        <f t="shared" si="841"/>
        <v>0</v>
      </c>
      <c r="DKX40" s="927">
        <f t="shared" ref="DKX40:DNI40" si="842">+DKW40</f>
        <v>0</v>
      </c>
      <c r="DKY40" s="927">
        <f t="shared" si="842"/>
        <v>0</v>
      </c>
      <c r="DKZ40" s="927">
        <f t="shared" si="842"/>
        <v>0</v>
      </c>
      <c r="DLA40" s="927">
        <f t="shared" si="842"/>
        <v>0</v>
      </c>
      <c r="DLB40" s="927">
        <f t="shared" si="842"/>
        <v>0</v>
      </c>
      <c r="DLC40" s="927">
        <f t="shared" si="842"/>
        <v>0</v>
      </c>
      <c r="DLD40" s="927">
        <f t="shared" si="842"/>
        <v>0</v>
      </c>
      <c r="DLE40" s="927">
        <f t="shared" si="842"/>
        <v>0</v>
      </c>
      <c r="DLF40" s="927">
        <f t="shared" si="842"/>
        <v>0</v>
      </c>
      <c r="DLG40" s="927">
        <f t="shared" si="842"/>
        <v>0</v>
      </c>
      <c r="DLH40" s="927">
        <f t="shared" si="842"/>
        <v>0</v>
      </c>
      <c r="DLI40" s="927">
        <f t="shared" si="842"/>
        <v>0</v>
      </c>
      <c r="DLJ40" s="927">
        <f t="shared" si="842"/>
        <v>0</v>
      </c>
      <c r="DLK40" s="927">
        <f t="shared" si="842"/>
        <v>0</v>
      </c>
      <c r="DLL40" s="927">
        <f t="shared" si="842"/>
        <v>0</v>
      </c>
      <c r="DLM40" s="927">
        <f t="shared" si="842"/>
        <v>0</v>
      </c>
      <c r="DLN40" s="927">
        <f t="shared" si="842"/>
        <v>0</v>
      </c>
      <c r="DLO40" s="927">
        <f t="shared" si="842"/>
        <v>0</v>
      </c>
      <c r="DLP40" s="927">
        <f t="shared" si="842"/>
        <v>0</v>
      </c>
      <c r="DLQ40" s="927">
        <f t="shared" si="842"/>
        <v>0</v>
      </c>
      <c r="DLR40" s="927">
        <f t="shared" si="842"/>
        <v>0</v>
      </c>
      <c r="DLS40" s="927">
        <f t="shared" si="842"/>
        <v>0</v>
      </c>
      <c r="DLT40" s="927">
        <f t="shared" si="842"/>
        <v>0</v>
      </c>
      <c r="DLU40" s="927">
        <f t="shared" si="842"/>
        <v>0</v>
      </c>
      <c r="DLV40" s="927">
        <f t="shared" si="842"/>
        <v>0</v>
      </c>
      <c r="DLW40" s="927">
        <f t="shared" si="842"/>
        <v>0</v>
      </c>
      <c r="DLX40" s="927">
        <f t="shared" si="842"/>
        <v>0</v>
      </c>
      <c r="DLY40" s="927">
        <f t="shared" si="842"/>
        <v>0</v>
      </c>
      <c r="DLZ40" s="927">
        <f t="shared" si="842"/>
        <v>0</v>
      </c>
      <c r="DMA40" s="927">
        <f t="shared" si="842"/>
        <v>0</v>
      </c>
      <c r="DMB40" s="927">
        <f t="shared" si="842"/>
        <v>0</v>
      </c>
      <c r="DMC40" s="927">
        <f t="shared" si="842"/>
        <v>0</v>
      </c>
      <c r="DMD40" s="927">
        <f t="shared" si="842"/>
        <v>0</v>
      </c>
      <c r="DME40" s="927">
        <f t="shared" si="842"/>
        <v>0</v>
      </c>
      <c r="DMF40" s="927">
        <f t="shared" si="842"/>
        <v>0</v>
      </c>
      <c r="DMG40" s="927">
        <f t="shared" si="842"/>
        <v>0</v>
      </c>
      <c r="DMH40" s="927">
        <f t="shared" si="842"/>
        <v>0</v>
      </c>
      <c r="DMI40" s="927">
        <f t="shared" si="842"/>
        <v>0</v>
      </c>
      <c r="DMJ40" s="927">
        <f t="shared" si="842"/>
        <v>0</v>
      </c>
      <c r="DMK40" s="927">
        <f t="shared" si="842"/>
        <v>0</v>
      </c>
      <c r="DML40" s="927">
        <f t="shared" si="842"/>
        <v>0</v>
      </c>
      <c r="DMM40" s="927">
        <f t="shared" si="842"/>
        <v>0</v>
      </c>
      <c r="DMN40" s="927">
        <f t="shared" si="842"/>
        <v>0</v>
      </c>
      <c r="DMO40" s="927">
        <f t="shared" si="842"/>
        <v>0</v>
      </c>
      <c r="DMP40" s="927">
        <f t="shared" si="842"/>
        <v>0</v>
      </c>
      <c r="DMQ40" s="927">
        <f t="shared" si="842"/>
        <v>0</v>
      </c>
      <c r="DMR40" s="927">
        <f t="shared" si="842"/>
        <v>0</v>
      </c>
      <c r="DMS40" s="927">
        <f t="shared" si="842"/>
        <v>0</v>
      </c>
      <c r="DMT40" s="927">
        <f t="shared" si="842"/>
        <v>0</v>
      </c>
      <c r="DMU40" s="927">
        <f t="shared" si="842"/>
        <v>0</v>
      </c>
      <c r="DMV40" s="927">
        <f t="shared" si="842"/>
        <v>0</v>
      </c>
      <c r="DMW40" s="927">
        <f t="shared" si="842"/>
        <v>0</v>
      </c>
      <c r="DMX40" s="927">
        <f t="shared" si="842"/>
        <v>0</v>
      </c>
      <c r="DMY40" s="927">
        <f t="shared" si="842"/>
        <v>0</v>
      </c>
      <c r="DMZ40" s="927">
        <f t="shared" si="842"/>
        <v>0</v>
      </c>
      <c r="DNA40" s="927">
        <f t="shared" si="842"/>
        <v>0</v>
      </c>
      <c r="DNB40" s="927">
        <f t="shared" si="842"/>
        <v>0</v>
      </c>
      <c r="DNC40" s="927">
        <f t="shared" si="842"/>
        <v>0</v>
      </c>
      <c r="DND40" s="927">
        <f t="shared" si="842"/>
        <v>0</v>
      </c>
      <c r="DNE40" s="927">
        <f t="shared" si="842"/>
        <v>0</v>
      </c>
      <c r="DNF40" s="927">
        <f t="shared" si="842"/>
        <v>0</v>
      </c>
      <c r="DNG40" s="927">
        <f t="shared" si="842"/>
        <v>0</v>
      </c>
      <c r="DNH40" s="927">
        <f t="shared" si="842"/>
        <v>0</v>
      </c>
      <c r="DNI40" s="927">
        <f t="shared" si="842"/>
        <v>0</v>
      </c>
      <c r="DNJ40" s="927">
        <f t="shared" ref="DNJ40:DPU40" si="843">+DNI40</f>
        <v>0</v>
      </c>
      <c r="DNK40" s="927">
        <f t="shared" si="843"/>
        <v>0</v>
      </c>
      <c r="DNL40" s="927">
        <f t="shared" si="843"/>
        <v>0</v>
      </c>
      <c r="DNM40" s="927">
        <f t="shared" si="843"/>
        <v>0</v>
      </c>
      <c r="DNN40" s="927">
        <f t="shared" si="843"/>
        <v>0</v>
      </c>
      <c r="DNO40" s="927">
        <f t="shared" si="843"/>
        <v>0</v>
      </c>
      <c r="DNP40" s="927">
        <f t="shared" si="843"/>
        <v>0</v>
      </c>
      <c r="DNQ40" s="927">
        <f t="shared" si="843"/>
        <v>0</v>
      </c>
      <c r="DNR40" s="927">
        <f t="shared" si="843"/>
        <v>0</v>
      </c>
      <c r="DNS40" s="927">
        <f t="shared" si="843"/>
        <v>0</v>
      </c>
      <c r="DNT40" s="927">
        <f t="shared" si="843"/>
        <v>0</v>
      </c>
      <c r="DNU40" s="927">
        <f t="shared" si="843"/>
        <v>0</v>
      </c>
      <c r="DNV40" s="927">
        <f t="shared" si="843"/>
        <v>0</v>
      </c>
      <c r="DNW40" s="927">
        <f t="shared" si="843"/>
        <v>0</v>
      </c>
      <c r="DNX40" s="927">
        <f t="shared" si="843"/>
        <v>0</v>
      </c>
      <c r="DNY40" s="927">
        <f t="shared" si="843"/>
        <v>0</v>
      </c>
      <c r="DNZ40" s="927">
        <f t="shared" si="843"/>
        <v>0</v>
      </c>
      <c r="DOA40" s="927">
        <f t="shared" si="843"/>
        <v>0</v>
      </c>
      <c r="DOB40" s="927">
        <f t="shared" si="843"/>
        <v>0</v>
      </c>
      <c r="DOC40" s="927">
        <f t="shared" si="843"/>
        <v>0</v>
      </c>
      <c r="DOD40" s="927">
        <f t="shared" si="843"/>
        <v>0</v>
      </c>
      <c r="DOE40" s="927">
        <f t="shared" si="843"/>
        <v>0</v>
      </c>
      <c r="DOF40" s="927">
        <f t="shared" si="843"/>
        <v>0</v>
      </c>
      <c r="DOG40" s="927">
        <f t="shared" si="843"/>
        <v>0</v>
      </c>
      <c r="DOH40" s="927">
        <f t="shared" si="843"/>
        <v>0</v>
      </c>
      <c r="DOI40" s="927">
        <f t="shared" si="843"/>
        <v>0</v>
      </c>
      <c r="DOJ40" s="927">
        <f t="shared" si="843"/>
        <v>0</v>
      </c>
      <c r="DOK40" s="927">
        <f t="shared" si="843"/>
        <v>0</v>
      </c>
      <c r="DOL40" s="927">
        <f t="shared" si="843"/>
        <v>0</v>
      </c>
      <c r="DOM40" s="927">
        <f t="shared" si="843"/>
        <v>0</v>
      </c>
      <c r="DON40" s="927">
        <f t="shared" si="843"/>
        <v>0</v>
      </c>
      <c r="DOO40" s="927">
        <f t="shared" si="843"/>
        <v>0</v>
      </c>
      <c r="DOP40" s="927">
        <f t="shared" si="843"/>
        <v>0</v>
      </c>
      <c r="DOQ40" s="927">
        <f t="shared" si="843"/>
        <v>0</v>
      </c>
      <c r="DOR40" s="927">
        <f t="shared" si="843"/>
        <v>0</v>
      </c>
      <c r="DOS40" s="927">
        <f t="shared" si="843"/>
        <v>0</v>
      </c>
      <c r="DOT40" s="927">
        <f t="shared" si="843"/>
        <v>0</v>
      </c>
      <c r="DOU40" s="927">
        <f t="shared" si="843"/>
        <v>0</v>
      </c>
      <c r="DOV40" s="927">
        <f t="shared" si="843"/>
        <v>0</v>
      </c>
      <c r="DOW40" s="927">
        <f t="shared" si="843"/>
        <v>0</v>
      </c>
      <c r="DOX40" s="927">
        <f t="shared" si="843"/>
        <v>0</v>
      </c>
      <c r="DOY40" s="927">
        <f t="shared" si="843"/>
        <v>0</v>
      </c>
      <c r="DOZ40" s="927">
        <f t="shared" si="843"/>
        <v>0</v>
      </c>
      <c r="DPA40" s="927">
        <f t="shared" si="843"/>
        <v>0</v>
      </c>
      <c r="DPB40" s="927">
        <f t="shared" si="843"/>
        <v>0</v>
      </c>
      <c r="DPC40" s="927">
        <f t="shared" si="843"/>
        <v>0</v>
      </c>
      <c r="DPD40" s="927">
        <f t="shared" si="843"/>
        <v>0</v>
      </c>
      <c r="DPE40" s="927">
        <f t="shared" si="843"/>
        <v>0</v>
      </c>
      <c r="DPF40" s="927">
        <f t="shared" si="843"/>
        <v>0</v>
      </c>
      <c r="DPG40" s="927">
        <f t="shared" si="843"/>
        <v>0</v>
      </c>
      <c r="DPH40" s="927">
        <f t="shared" si="843"/>
        <v>0</v>
      </c>
      <c r="DPI40" s="927">
        <f t="shared" si="843"/>
        <v>0</v>
      </c>
      <c r="DPJ40" s="927">
        <f t="shared" si="843"/>
        <v>0</v>
      </c>
      <c r="DPK40" s="927">
        <f t="shared" si="843"/>
        <v>0</v>
      </c>
      <c r="DPL40" s="927">
        <f t="shared" si="843"/>
        <v>0</v>
      </c>
      <c r="DPM40" s="927">
        <f t="shared" si="843"/>
        <v>0</v>
      </c>
      <c r="DPN40" s="927">
        <f t="shared" si="843"/>
        <v>0</v>
      </c>
      <c r="DPO40" s="927">
        <f t="shared" si="843"/>
        <v>0</v>
      </c>
      <c r="DPP40" s="927">
        <f t="shared" si="843"/>
        <v>0</v>
      </c>
      <c r="DPQ40" s="927">
        <f t="shared" si="843"/>
        <v>0</v>
      </c>
      <c r="DPR40" s="927">
        <f t="shared" si="843"/>
        <v>0</v>
      </c>
      <c r="DPS40" s="927">
        <f t="shared" si="843"/>
        <v>0</v>
      </c>
      <c r="DPT40" s="927">
        <f t="shared" si="843"/>
        <v>0</v>
      </c>
      <c r="DPU40" s="927">
        <f t="shared" si="843"/>
        <v>0</v>
      </c>
      <c r="DPV40" s="927">
        <f t="shared" ref="DPV40:DSG40" si="844">+DPU40</f>
        <v>0</v>
      </c>
      <c r="DPW40" s="927">
        <f t="shared" si="844"/>
        <v>0</v>
      </c>
      <c r="DPX40" s="927">
        <f t="shared" si="844"/>
        <v>0</v>
      </c>
      <c r="DPY40" s="927">
        <f t="shared" si="844"/>
        <v>0</v>
      </c>
      <c r="DPZ40" s="927">
        <f t="shared" si="844"/>
        <v>0</v>
      </c>
      <c r="DQA40" s="927">
        <f t="shared" si="844"/>
        <v>0</v>
      </c>
      <c r="DQB40" s="927">
        <f t="shared" si="844"/>
        <v>0</v>
      </c>
      <c r="DQC40" s="927">
        <f t="shared" si="844"/>
        <v>0</v>
      </c>
      <c r="DQD40" s="927">
        <f t="shared" si="844"/>
        <v>0</v>
      </c>
      <c r="DQE40" s="927">
        <f t="shared" si="844"/>
        <v>0</v>
      </c>
      <c r="DQF40" s="927">
        <f t="shared" si="844"/>
        <v>0</v>
      </c>
      <c r="DQG40" s="927">
        <f t="shared" si="844"/>
        <v>0</v>
      </c>
      <c r="DQH40" s="927">
        <f t="shared" si="844"/>
        <v>0</v>
      </c>
      <c r="DQI40" s="927">
        <f t="shared" si="844"/>
        <v>0</v>
      </c>
      <c r="DQJ40" s="927">
        <f t="shared" si="844"/>
        <v>0</v>
      </c>
      <c r="DQK40" s="927">
        <f t="shared" si="844"/>
        <v>0</v>
      </c>
      <c r="DQL40" s="927">
        <f t="shared" si="844"/>
        <v>0</v>
      </c>
      <c r="DQM40" s="927">
        <f t="shared" si="844"/>
        <v>0</v>
      </c>
      <c r="DQN40" s="927">
        <f t="shared" si="844"/>
        <v>0</v>
      </c>
      <c r="DQO40" s="927">
        <f t="shared" si="844"/>
        <v>0</v>
      </c>
      <c r="DQP40" s="927">
        <f t="shared" si="844"/>
        <v>0</v>
      </c>
      <c r="DQQ40" s="927">
        <f t="shared" si="844"/>
        <v>0</v>
      </c>
      <c r="DQR40" s="927">
        <f t="shared" si="844"/>
        <v>0</v>
      </c>
      <c r="DQS40" s="927">
        <f t="shared" si="844"/>
        <v>0</v>
      </c>
      <c r="DQT40" s="927">
        <f t="shared" si="844"/>
        <v>0</v>
      </c>
      <c r="DQU40" s="927">
        <f t="shared" si="844"/>
        <v>0</v>
      </c>
      <c r="DQV40" s="927">
        <f t="shared" si="844"/>
        <v>0</v>
      </c>
      <c r="DQW40" s="927">
        <f t="shared" si="844"/>
        <v>0</v>
      </c>
      <c r="DQX40" s="927">
        <f t="shared" si="844"/>
        <v>0</v>
      </c>
      <c r="DQY40" s="927">
        <f t="shared" si="844"/>
        <v>0</v>
      </c>
      <c r="DQZ40" s="927">
        <f t="shared" si="844"/>
        <v>0</v>
      </c>
      <c r="DRA40" s="927">
        <f t="shared" si="844"/>
        <v>0</v>
      </c>
      <c r="DRB40" s="927">
        <f t="shared" si="844"/>
        <v>0</v>
      </c>
      <c r="DRC40" s="927">
        <f t="shared" si="844"/>
        <v>0</v>
      </c>
      <c r="DRD40" s="927">
        <f t="shared" si="844"/>
        <v>0</v>
      </c>
      <c r="DRE40" s="927">
        <f t="shared" si="844"/>
        <v>0</v>
      </c>
      <c r="DRF40" s="927">
        <f t="shared" si="844"/>
        <v>0</v>
      </c>
      <c r="DRG40" s="927">
        <f t="shared" si="844"/>
        <v>0</v>
      </c>
      <c r="DRH40" s="927">
        <f t="shared" si="844"/>
        <v>0</v>
      </c>
      <c r="DRI40" s="927">
        <f t="shared" si="844"/>
        <v>0</v>
      </c>
      <c r="DRJ40" s="927">
        <f t="shared" si="844"/>
        <v>0</v>
      </c>
      <c r="DRK40" s="927">
        <f t="shared" si="844"/>
        <v>0</v>
      </c>
      <c r="DRL40" s="927">
        <f t="shared" si="844"/>
        <v>0</v>
      </c>
      <c r="DRM40" s="927">
        <f t="shared" si="844"/>
        <v>0</v>
      </c>
      <c r="DRN40" s="927">
        <f t="shared" si="844"/>
        <v>0</v>
      </c>
      <c r="DRO40" s="927">
        <f t="shared" si="844"/>
        <v>0</v>
      </c>
      <c r="DRP40" s="927">
        <f t="shared" si="844"/>
        <v>0</v>
      </c>
      <c r="DRQ40" s="927">
        <f t="shared" si="844"/>
        <v>0</v>
      </c>
      <c r="DRR40" s="927">
        <f t="shared" si="844"/>
        <v>0</v>
      </c>
      <c r="DRS40" s="927">
        <f t="shared" si="844"/>
        <v>0</v>
      </c>
      <c r="DRT40" s="927">
        <f t="shared" si="844"/>
        <v>0</v>
      </c>
      <c r="DRU40" s="927">
        <f t="shared" si="844"/>
        <v>0</v>
      </c>
      <c r="DRV40" s="927">
        <f t="shared" si="844"/>
        <v>0</v>
      </c>
      <c r="DRW40" s="927">
        <f t="shared" si="844"/>
        <v>0</v>
      </c>
      <c r="DRX40" s="927">
        <f t="shared" si="844"/>
        <v>0</v>
      </c>
      <c r="DRY40" s="927">
        <f t="shared" si="844"/>
        <v>0</v>
      </c>
      <c r="DRZ40" s="927">
        <f t="shared" si="844"/>
        <v>0</v>
      </c>
      <c r="DSA40" s="927">
        <f t="shared" si="844"/>
        <v>0</v>
      </c>
      <c r="DSB40" s="927">
        <f t="shared" si="844"/>
        <v>0</v>
      </c>
      <c r="DSC40" s="927">
        <f t="shared" si="844"/>
        <v>0</v>
      </c>
      <c r="DSD40" s="927">
        <f t="shared" si="844"/>
        <v>0</v>
      </c>
      <c r="DSE40" s="927">
        <f t="shared" si="844"/>
        <v>0</v>
      </c>
      <c r="DSF40" s="927">
        <f t="shared" si="844"/>
        <v>0</v>
      </c>
      <c r="DSG40" s="927">
        <f t="shared" si="844"/>
        <v>0</v>
      </c>
      <c r="DSH40" s="927">
        <f t="shared" ref="DSH40:DUS40" si="845">+DSG40</f>
        <v>0</v>
      </c>
      <c r="DSI40" s="927">
        <f t="shared" si="845"/>
        <v>0</v>
      </c>
      <c r="DSJ40" s="927">
        <f t="shared" si="845"/>
        <v>0</v>
      </c>
      <c r="DSK40" s="927">
        <f t="shared" si="845"/>
        <v>0</v>
      </c>
      <c r="DSL40" s="927">
        <f t="shared" si="845"/>
        <v>0</v>
      </c>
      <c r="DSM40" s="927">
        <f t="shared" si="845"/>
        <v>0</v>
      </c>
      <c r="DSN40" s="927">
        <f t="shared" si="845"/>
        <v>0</v>
      </c>
      <c r="DSO40" s="927">
        <f t="shared" si="845"/>
        <v>0</v>
      </c>
      <c r="DSP40" s="927">
        <f t="shared" si="845"/>
        <v>0</v>
      </c>
      <c r="DSQ40" s="927">
        <f t="shared" si="845"/>
        <v>0</v>
      </c>
      <c r="DSR40" s="927">
        <f t="shared" si="845"/>
        <v>0</v>
      </c>
      <c r="DSS40" s="927">
        <f t="shared" si="845"/>
        <v>0</v>
      </c>
      <c r="DST40" s="927">
        <f t="shared" si="845"/>
        <v>0</v>
      </c>
      <c r="DSU40" s="927">
        <f t="shared" si="845"/>
        <v>0</v>
      </c>
      <c r="DSV40" s="927">
        <f t="shared" si="845"/>
        <v>0</v>
      </c>
      <c r="DSW40" s="927">
        <f t="shared" si="845"/>
        <v>0</v>
      </c>
      <c r="DSX40" s="927">
        <f t="shared" si="845"/>
        <v>0</v>
      </c>
      <c r="DSY40" s="927">
        <f t="shared" si="845"/>
        <v>0</v>
      </c>
      <c r="DSZ40" s="927">
        <f t="shared" si="845"/>
        <v>0</v>
      </c>
      <c r="DTA40" s="927">
        <f t="shared" si="845"/>
        <v>0</v>
      </c>
      <c r="DTB40" s="927">
        <f t="shared" si="845"/>
        <v>0</v>
      </c>
      <c r="DTC40" s="927">
        <f t="shared" si="845"/>
        <v>0</v>
      </c>
      <c r="DTD40" s="927">
        <f t="shared" si="845"/>
        <v>0</v>
      </c>
      <c r="DTE40" s="927">
        <f t="shared" si="845"/>
        <v>0</v>
      </c>
      <c r="DTF40" s="927">
        <f t="shared" si="845"/>
        <v>0</v>
      </c>
      <c r="DTG40" s="927">
        <f t="shared" si="845"/>
        <v>0</v>
      </c>
      <c r="DTH40" s="927">
        <f t="shared" si="845"/>
        <v>0</v>
      </c>
      <c r="DTI40" s="927">
        <f t="shared" si="845"/>
        <v>0</v>
      </c>
      <c r="DTJ40" s="927">
        <f t="shared" si="845"/>
        <v>0</v>
      </c>
      <c r="DTK40" s="927">
        <f t="shared" si="845"/>
        <v>0</v>
      </c>
      <c r="DTL40" s="927">
        <f t="shared" si="845"/>
        <v>0</v>
      </c>
      <c r="DTM40" s="927">
        <f t="shared" si="845"/>
        <v>0</v>
      </c>
      <c r="DTN40" s="927">
        <f t="shared" si="845"/>
        <v>0</v>
      </c>
      <c r="DTO40" s="927">
        <f t="shared" si="845"/>
        <v>0</v>
      </c>
      <c r="DTP40" s="927">
        <f t="shared" si="845"/>
        <v>0</v>
      </c>
      <c r="DTQ40" s="927">
        <f t="shared" si="845"/>
        <v>0</v>
      </c>
      <c r="DTR40" s="927">
        <f t="shared" si="845"/>
        <v>0</v>
      </c>
      <c r="DTS40" s="927">
        <f t="shared" si="845"/>
        <v>0</v>
      </c>
      <c r="DTT40" s="927">
        <f t="shared" si="845"/>
        <v>0</v>
      </c>
      <c r="DTU40" s="927">
        <f t="shared" si="845"/>
        <v>0</v>
      </c>
      <c r="DTV40" s="927">
        <f t="shared" si="845"/>
        <v>0</v>
      </c>
      <c r="DTW40" s="927">
        <f t="shared" si="845"/>
        <v>0</v>
      </c>
      <c r="DTX40" s="927">
        <f t="shared" si="845"/>
        <v>0</v>
      </c>
      <c r="DTY40" s="927">
        <f t="shared" si="845"/>
        <v>0</v>
      </c>
      <c r="DTZ40" s="927">
        <f t="shared" si="845"/>
        <v>0</v>
      </c>
      <c r="DUA40" s="927">
        <f t="shared" si="845"/>
        <v>0</v>
      </c>
      <c r="DUB40" s="927">
        <f t="shared" si="845"/>
        <v>0</v>
      </c>
      <c r="DUC40" s="927">
        <f t="shared" si="845"/>
        <v>0</v>
      </c>
      <c r="DUD40" s="927">
        <f t="shared" si="845"/>
        <v>0</v>
      </c>
      <c r="DUE40" s="927">
        <f t="shared" si="845"/>
        <v>0</v>
      </c>
      <c r="DUF40" s="927">
        <f t="shared" si="845"/>
        <v>0</v>
      </c>
      <c r="DUG40" s="927">
        <f t="shared" si="845"/>
        <v>0</v>
      </c>
      <c r="DUH40" s="927">
        <f t="shared" si="845"/>
        <v>0</v>
      </c>
      <c r="DUI40" s="927">
        <f t="shared" si="845"/>
        <v>0</v>
      </c>
      <c r="DUJ40" s="927">
        <f t="shared" si="845"/>
        <v>0</v>
      </c>
      <c r="DUK40" s="927">
        <f t="shared" si="845"/>
        <v>0</v>
      </c>
      <c r="DUL40" s="927">
        <f t="shared" si="845"/>
        <v>0</v>
      </c>
      <c r="DUM40" s="927">
        <f t="shared" si="845"/>
        <v>0</v>
      </c>
      <c r="DUN40" s="927">
        <f t="shared" si="845"/>
        <v>0</v>
      </c>
      <c r="DUO40" s="927">
        <f t="shared" si="845"/>
        <v>0</v>
      </c>
      <c r="DUP40" s="927">
        <f t="shared" si="845"/>
        <v>0</v>
      </c>
      <c r="DUQ40" s="927">
        <f t="shared" si="845"/>
        <v>0</v>
      </c>
      <c r="DUR40" s="927">
        <f t="shared" si="845"/>
        <v>0</v>
      </c>
      <c r="DUS40" s="927">
        <f t="shared" si="845"/>
        <v>0</v>
      </c>
      <c r="DUT40" s="927">
        <f t="shared" ref="DUT40:DXE40" si="846">+DUS40</f>
        <v>0</v>
      </c>
      <c r="DUU40" s="927">
        <f t="shared" si="846"/>
        <v>0</v>
      </c>
      <c r="DUV40" s="927">
        <f t="shared" si="846"/>
        <v>0</v>
      </c>
      <c r="DUW40" s="927">
        <f t="shared" si="846"/>
        <v>0</v>
      </c>
      <c r="DUX40" s="927">
        <f t="shared" si="846"/>
        <v>0</v>
      </c>
      <c r="DUY40" s="927">
        <f t="shared" si="846"/>
        <v>0</v>
      </c>
      <c r="DUZ40" s="927">
        <f t="shared" si="846"/>
        <v>0</v>
      </c>
      <c r="DVA40" s="927">
        <f t="shared" si="846"/>
        <v>0</v>
      </c>
      <c r="DVB40" s="927">
        <f t="shared" si="846"/>
        <v>0</v>
      </c>
      <c r="DVC40" s="927">
        <f t="shared" si="846"/>
        <v>0</v>
      </c>
      <c r="DVD40" s="927">
        <f t="shared" si="846"/>
        <v>0</v>
      </c>
      <c r="DVE40" s="927">
        <f t="shared" si="846"/>
        <v>0</v>
      </c>
      <c r="DVF40" s="927">
        <f t="shared" si="846"/>
        <v>0</v>
      </c>
      <c r="DVG40" s="927">
        <f t="shared" si="846"/>
        <v>0</v>
      </c>
      <c r="DVH40" s="927">
        <f t="shared" si="846"/>
        <v>0</v>
      </c>
      <c r="DVI40" s="927">
        <f t="shared" si="846"/>
        <v>0</v>
      </c>
      <c r="DVJ40" s="927">
        <f t="shared" si="846"/>
        <v>0</v>
      </c>
      <c r="DVK40" s="927">
        <f t="shared" si="846"/>
        <v>0</v>
      </c>
      <c r="DVL40" s="927">
        <f t="shared" si="846"/>
        <v>0</v>
      </c>
      <c r="DVM40" s="927">
        <f t="shared" si="846"/>
        <v>0</v>
      </c>
      <c r="DVN40" s="927">
        <f t="shared" si="846"/>
        <v>0</v>
      </c>
      <c r="DVO40" s="927">
        <f t="shared" si="846"/>
        <v>0</v>
      </c>
      <c r="DVP40" s="927">
        <f t="shared" si="846"/>
        <v>0</v>
      </c>
      <c r="DVQ40" s="927">
        <f t="shared" si="846"/>
        <v>0</v>
      </c>
      <c r="DVR40" s="927">
        <f t="shared" si="846"/>
        <v>0</v>
      </c>
      <c r="DVS40" s="927">
        <f t="shared" si="846"/>
        <v>0</v>
      </c>
      <c r="DVT40" s="927">
        <f t="shared" si="846"/>
        <v>0</v>
      </c>
      <c r="DVU40" s="927">
        <f t="shared" si="846"/>
        <v>0</v>
      </c>
      <c r="DVV40" s="927">
        <f t="shared" si="846"/>
        <v>0</v>
      </c>
      <c r="DVW40" s="927">
        <f t="shared" si="846"/>
        <v>0</v>
      </c>
      <c r="DVX40" s="927">
        <f t="shared" si="846"/>
        <v>0</v>
      </c>
      <c r="DVY40" s="927">
        <f t="shared" si="846"/>
        <v>0</v>
      </c>
      <c r="DVZ40" s="927">
        <f t="shared" si="846"/>
        <v>0</v>
      </c>
      <c r="DWA40" s="927">
        <f t="shared" si="846"/>
        <v>0</v>
      </c>
      <c r="DWB40" s="927">
        <f t="shared" si="846"/>
        <v>0</v>
      </c>
      <c r="DWC40" s="927">
        <f t="shared" si="846"/>
        <v>0</v>
      </c>
      <c r="DWD40" s="927">
        <f t="shared" si="846"/>
        <v>0</v>
      </c>
      <c r="DWE40" s="927">
        <f t="shared" si="846"/>
        <v>0</v>
      </c>
      <c r="DWF40" s="927">
        <f t="shared" si="846"/>
        <v>0</v>
      </c>
      <c r="DWG40" s="927">
        <f t="shared" si="846"/>
        <v>0</v>
      </c>
      <c r="DWH40" s="927">
        <f t="shared" si="846"/>
        <v>0</v>
      </c>
      <c r="DWI40" s="927">
        <f t="shared" si="846"/>
        <v>0</v>
      </c>
      <c r="DWJ40" s="927">
        <f t="shared" si="846"/>
        <v>0</v>
      </c>
      <c r="DWK40" s="927">
        <f t="shared" si="846"/>
        <v>0</v>
      </c>
      <c r="DWL40" s="927">
        <f t="shared" si="846"/>
        <v>0</v>
      </c>
      <c r="DWM40" s="927">
        <f t="shared" si="846"/>
        <v>0</v>
      </c>
      <c r="DWN40" s="927">
        <f t="shared" si="846"/>
        <v>0</v>
      </c>
      <c r="DWO40" s="927">
        <f t="shared" si="846"/>
        <v>0</v>
      </c>
      <c r="DWP40" s="927">
        <f t="shared" si="846"/>
        <v>0</v>
      </c>
      <c r="DWQ40" s="927">
        <f t="shared" si="846"/>
        <v>0</v>
      </c>
      <c r="DWR40" s="927">
        <f t="shared" si="846"/>
        <v>0</v>
      </c>
      <c r="DWS40" s="927">
        <f t="shared" si="846"/>
        <v>0</v>
      </c>
      <c r="DWT40" s="927">
        <f t="shared" si="846"/>
        <v>0</v>
      </c>
      <c r="DWU40" s="927">
        <f t="shared" si="846"/>
        <v>0</v>
      </c>
      <c r="DWV40" s="927">
        <f t="shared" si="846"/>
        <v>0</v>
      </c>
      <c r="DWW40" s="927">
        <f t="shared" si="846"/>
        <v>0</v>
      </c>
      <c r="DWX40" s="927">
        <f t="shared" si="846"/>
        <v>0</v>
      </c>
      <c r="DWY40" s="927">
        <f t="shared" si="846"/>
        <v>0</v>
      </c>
      <c r="DWZ40" s="927">
        <f t="shared" si="846"/>
        <v>0</v>
      </c>
      <c r="DXA40" s="927">
        <f t="shared" si="846"/>
        <v>0</v>
      </c>
      <c r="DXB40" s="927">
        <f t="shared" si="846"/>
        <v>0</v>
      </c>
      <c r="DXC40" s="927">
        <f t="shared" si="846"/>
        <v>0</v>
      </c>
      <c r="DXD40" s="927">
        <f t="shared" si="846"/>
        <v>0</v>
      </c>
      <c r="DXE40" s="927">
        <f t="shared" si="846"/>
        <v>0</v>
      </c>
      <c r="DXF40" s="927">
        <f t="shared" ref="DXF40:DZQ40" si="847">+DXE40</f>
        <v>0</v>
      </c>
      <c r="DXG40" s="927">
        <f t="shared" si="847"/>
        <v>0</v>
      </c>
      <c r="DXH40" s="927">
        <f t="shared" si="847"/>
        <v>0</v>
      </c>
      <c r="DXI40" s="927">
        <f t="shared" si="847"/>
        <v>0</v>
      </c>
      <c r="DXJ40" s="927">
        <f t="shared" si="847"/>
        <v>0</v>
      </c>
      <c r="DXK40" s="927">
        <f t="shared" si="847"/>
        <v>0</v>
      </c>
      <c r="DXL40" s="927">
        <f t="shared" si="847"/>
        <v>0</v>
      </c>
      <c r="DXM40" s="927">
        <f t="shared" si="847"/>
        <v>0</v>
      </c>
      <c r="DXN40" s="927">
        <f t="shared" si="847"/>
        <v>0</v>
      </c>
      <c r="DXO40" s="927">
        <f t="shared" si="847"/>
        <v>0</v>
      </c>
      <c r="DXP40" s="927">
        <f t="shared" si="847"/>
        <v>0</v>
      </c>
      <c r="DXQ40" s="927">
        <f t="shared" si="847"/>
        <v>0</v>
      </c>
      <c r="DXR40" s="927">
        <f t="shared" si="847"/>
        <v>0</v>
      </c>
      <c r="DXS40" s="927">
        <f t="shared" si="847"/>
        <v>0</v>
      </c>
      <c r="DXT40" s="927">
        <f t="shared" si="847"/>
        <v>0</v>
      </c>
      <c r="DXU40" s="927">
        <f t="shared" si="847"/>
        <v>0</v>
      </c>
      <c r="DXV40" s="927">
        <f t="shared" si="847"/>
        <v>0</v>
      </c>
      <c r="DXW40" s="927">
        <f t="shared" si="847"/>
        <v>0</v>
      </c>
      <c r="DXX40" s="927">
        <f t="shared" si="847"/>
        <v>0</v>
      </c>
      <c r="DXY40" s="927">
        <f t="shared" si="847"/>
        <v>0</v>
      </c>
      <c r="DXZ40" s="927">
        <f t="shared" si="847"/>
        <v>0</v>
      </c>
      <c r="DYA40" s="927">
        <f t="shared" si="847"/>
        <v>0</v>
      </c>
      <c r="DYB40" s="927">
        <f t="shared" si="847"/>
        <v>0</v>
      </c>
      <c r="DYC40" s="927">
        <f t="shared" si="847"/>
        <v>0</v>
      </c>
      <c r="DYD40" s="927">
        <f t="shared" si="847"/>
        <v>0</v>
      </c>
      <c r="DYE40" s="927">
        <f t="shared" si="847"/>
        <v>0</v>
      </c>
      <c r="DYF40" s="927">
        <f t="shared" si="847"/>
        <v>0</v>
      </c>
      <c r="DYG40" s="927">
        <f t="shared" si="847"/>
        <v>0</v>
      </c>
      <c r="DYH40" s="927">
        <f t="shared" si="847"/>
        <v>0</v>
      </c>
      <c r="DYI40" s="927">
        <f t="shared" si="847"/>
        <v>0</v>
      </c>
      <c r="DYJ40" s="927">
        <f t="shared" si="847"/>
        <v>0</v>
      </c>
      <c r="DYK40" s="927">
        <f t="shared" si="847"/>
        <v>0</v>
      </c>
      <c r="DYL40" s="927">
        <f t="shared" si="847"/>
        <v>0</v>
      </c>
      <c r="DYM40" s="927">
        <f t="shared" si="847"/>
        <v>0</v>
      </c>
      <c r="DYN40" s="927">
        <f t="shared" si="847"/>
        <v>0</v>
      </c>
      <c r="DYO40" s="927">
        <f t="shared" si="847"/>
        <v>0</v>
      </c>
      <c r="DYP40" s="927">
        <f t="shared" si="847"/>
        <v>0</v>
      </c>
      <c r="DYQ40" s="927">
        <f t="shared" si="847"/>
        <v>0</v>
      </c>
      <c r="DYR40" s="927">
        <f t="shared" si="847"/>
        <v>0</v>
      </c>
      <c r="DYS40" s="927">
        <f t="shared" si="847"/>
        <v>0</v>
      </c>
      <c r="DYT40" s="927">
        <f t="shared" si="847"/>
        <v>0</v>
      </c>
      <c r="DYU40" s="927">
        <f t="shared" si="847"/>
        <v>0</v>
      </c>
      <c r="DYV40" s="927">
        <f t="shared" si="847"/>
        <v>0</v>
      </c>
      <c r="DYW40" s="927">
        <f t="shared" si="847"/>
        <v>0</v>
      </c>
      <c r="DYX40" s="927">
        <f t="shared" si="847"/>
        <v>0</v>
      </c>
      <c r="DYY40" s="927">
        <f t="shared" si="847"/>
        <v>0</v>
      </c>
      <c r="DYZ40" s="927">
        <f t="shared" si="847"/>
        <v>0</v>
      </c>
      <c r="DZA40" s="927">
        <f t="shared" si="847"/>
        <v>0</v>
      </c>
      <c r="DZB40" s="927">
        <f t="shared" si="847"/>
        <v>0</v>
      </c>
      <c r="DZC40" s="927">
        <f t="shared" si="847"/>
        <v>0</v>
      </c>
      <c r="DZD40" s="927">
        <f t="shared" si="847"/>
        <v>0</v>
      </c>
      <c r="DZE40" s="927">
        <f t="shared" si="847"/>
        <v>0</v>
      </c>
      <c r="DZF40" s="927">
        <f t="shared" si="847"/>
        <v>0</v>
      </c>
      <c r="DZG40" s="927">
        <f t="shared" si="847"/>
        <v>0</v>
      </c>
      <c r="DZH40" s="927">
        <f t="shared" si="847"/>
        <v>0</v>
      </c>
      <c r="DZI40" s="927">
        <f t="shared" si="847"/>
        <v>0</v>
      </c>
      <c r="DZJ40" s="927">
        <f t="shared" si="847"/>
        <v>0</v>
      </c>
      <c r="DZK40" s="927">
        <f t="shared" si="847"/>
        <v>0</v>
      </c>
      <c r="DZL40" s="927">
        <f t="shared" si="847"/>
        <v>0</v>
      </c>
      <c r="DZM40" s="927">
        <f t="shared" si="847"/>
        <v>0</v>
      </c>
      <c r="DZN40" s="927">
        <f t="shared" si="847"/>
        <v>0</v>
      </c>
      <c r="DZO40" s="927">
        <f t="shared" si="847"/>
        <v>0</v>
      </c>
      <c r="DZP40" s="927">
        <f t="shared" si="847"/>
        <v>0</v>
      </c>
      <c r="DZQ40" s="927">
        <f t="shared" si="847"/>
        <v>0</v>
      </c>
      <c r="DZR40" s="927">
        <f t="shared" ref="DZR40:ECC40" si="848">+DZQ40</f>
        <v>0</v>
      </c>
      <c r="DZS40" s="927">
        <f t="shared" si="848"/>
        <v>0</v>
      </c>
      <c r="DZT40" s="927">
        <f t="shared" si="848"/>
        <v>0</v>
      </c>
      <c r="DZU40" s="927">
        <f t="shared" si="848"/>
        <v>0</v>
      </c>
      <c r="DZV40" s="927">
        <f t="shared" si="848"/>
        <v>0</v>
      </c>
      <c r="DZW40" s="927">
        <f t="shared" si="848"/>
        <v>0</v>
      </c>
      <c r="DZX40" s="927">
        <f t="shared" si="848"/>
        <v>0</v>
      </c>
      <c r="DZY40" s="927">
        <f t="shared" si="848"/>
        <v>0</v>
      </c>
      <c r="DZZ40" s="927">
        <f t="shared" si="848"/>
        <v>0</v>
      </c>
      <c r="EAA40" s="927">
        <f t="shared" si="848"/>
        <v>0</v>
      </c>
      <c r="EAB40" s="927">
        <f t="shared" si="848"/>
        <v>0</v>
      </c>
      <c r="EAC40" s="927">
        <f t="shared" si="848"/>
        <v>0</v>
      </c>
      <c r="EAD40" s="927">
        <f t="shared" si="848"/>
        <v>0</v>
      </c>
      <c r="EAE40" s="927">
        <f t="shared" si="848"/>
        <v>0</v>
      </c>
      <c r="EAF40" s="927">
        <f t="shared" si="848"/>
        <v>0</v>
      </c>
      <c r="EAG40" s="927">
        <f t="shared" si="848"/>
        <v>0</v>
      </c>
      <c r="EAH40" s="927">
        <f t="shared" si="848"/>
        <v>0</v>
      </c>
      <c r="EAI40" s="927">
        <f t="shared" si="848"/>
        <v>0</v>
      </c>
      <c r="EAJ40" s="927">
        <f t="shared" si="848"/>
        <v>0</v>
      </c>
      <c r="EAK40" s="927">
        <f t="shared" si="848"/>
        <v>0</v>
      </c>
      <c r="EAL40" s="927">
        <f t="shared" si="848"/>
        <v>0</v>
      </c>
      <c r="EAM40" s="927">
        <f t="shared" si="848"/>
        <v>0</v>
      </c>
      <c r="EAN40" s="927">
        <f t="shared" si="848"/>
        <v>0</v>
      </c>
      <c r="EAO40" s="927">
        <f t="shared" si="848"/>
        <v>0</v>
      </c>
      <c r="EAP40" s="927">
        <f t="shared" si="848"/>
        <v>0</v>
      </c>
      <c r="EAQ40" s="927">
        <f t="shared" si="848"/>
        <v>0</v>
      </c>
      <c r="EAR40" s="927">
        <f t="shared" si="848"/>
        <v>0</v>
      </c>
      <c r="EAS40" s="927">
        <f t="shared" si="848"/>
        <v>0</v>
      </c>
      <c r="EAT40" s="927">
        <f t="shared" si="848"/>
        <v>0</v>
      </c>
      <c r="EAU40" s="927">
        <f t="shared" si="848"/>
        <v>0</v>
      </c>
      <c r="EAV40" s="927">
        <f t="shared" si="848"/>
        <v>0</v>
      </c>
      <c r="EAW40" s="927">
        <f t="shared" si="848"/>
        <v>0</v>
      </c>
      <c r="EAX40" s="927">
        <f t="shared" si="848"/>
        <v>0</v>
      </c>
      <c r="EAY40" s="927">
        <f t="shared" si="848"/>
        <v>0</v>
      </c>
      <c r="EAZ40" s="927">
        <f t="shared" si="848"/>
        <v>0</v>
      </c>
      <c r="EBA40" s="927">
        <f t="shared" si="848"/>
        <v>0</v>
      </c>
      <c r="EBB40" s="927">
        <f t="shared" si="848"/>
        <v>0</v>
      </c>
      <c r="EBC40" s="927">
        <f t="shared" si="848"/>
        <v>0</v>
      </c>
      <c r="EBD40" s="927">
        <f t="shared" si="848"/>
        <v>0</v>
      </c>
      <c r="EBE40" s="927">
        <f t="shared" si="848"/>
        <v>0</v>
      </c>
      <c r="EBF40" s="927">
        <f t="shared" si="848"/>
        <v>0</v>
      </c>
      <c r="EBG40" s="927">
        <f t="shared" si="848"/>
        <v>0</v>
      </c>
      <c r="EBH40" s="927">
        <f t="shared" si="848"/>
        <v>0</v>
      </c>
      <c r="EBI40" s="927">
        <f t="shared" si="848"/>
        <v>0</v>
      </c>
      <c r="EBJ40" s="927">
        <f t="shared" si="848"/>
        <v>0</v>
      </c>
      <c r="EBK40" s="927">
        <f t="shared" si="848"/>
        <v>0</v>
      </c>
      <c r="EBL40" s="927">
        <f t="shared" si="848"/>
        <v>0</v>
      </c>
      <c r="EBM40" s="927">
        <f t="shared" si="848"/>
        <v>0</v>
      </c>
      <c r="EBN40" s="927">
        <f t="shared" si="848"/>
        <v>0</v>
      </c>
      <c r="EBO40" s="927">
        <f t="shared" si="848"/>
        <v>0</v>
      </c>
      <c r="EBP40" s="927">
        <f t="shared" si="848"/>
        <v>0</v>
      </c>
      <c r="EBQ40" s="927">
        <f t="shared" si="848"/>
        <v>0</v>
      </c>
      <c r="EBR40" s="927">
        <f t="shared" si="848"/>
        <v>0</v>
      </c>
      <c r="EBS40" s="927">
        <f t="shared" si="848"/>
        <v>0</v>
      </c>
      <c r="EBT40" s="927">
        <f t="shared" si="848"/>
        <v>0</v>
      </c>
      <c r="EBU40" s="927">
        <f t="shared" si="848"/>
        <v>0</v>
      </c>
      <c r="EBV40" s="927">
        <f t="shared" si="848"/>
        <v>0</v>
      </c>
      <c r="EBW40" s="927">
        <f t="shared" si="848"/>
        <v>0</v>
      </c>
      <c r="EBX40" s="927">
        <f t="shared" si="848"/>
        <v>0</v>
      </c>
      <c r="EBY40" s="927">
        <f t="shared" si="848"/>
        <v>0</v>
      </c>
      <c r="EBZ40" s="927">
        <f t="shared" si="848"/>
        <v>0</v>
      </c>
      <c r="ECA40" s="927">
        <f t="shared" si="848"/>
        <v>0</v>
      </c>
      <c r="ECB40" s="927">
        <f t="shared" si="848"/>
        <v>0</v>
      </c>
      <c r="ECC40" s="927">
        <f t="shared" si="848"/>
        <v>0</v>
      </c>
      <c r="ECD40" s="927">
        <f t="shared" ref="ECD40:EEO40" si="849">+ECC40</f>
        <v>0</v>
      </c>
      <c r="ECE40" s="927">
        <f t="shared" si="849"/>
        <v>0</v>
      </c>
      <c r="ECF40" s="927">
        <f t="shared" si="849"/>
        <v>0</v>
      </c>
      <c r="ECG40" s="927">
        <f t="shared" si="849"/>
        <v>0</v>
      </c>
      <c r="ECH40" s="927">
        <f t="shared" si="849"/>
        <v>0</v>
      </c>
      <c r="ECI40" s="927">
        <f t="shared" si="849"/>
        <v>0</v>
      </c>
      <c r="ECJ40" s="927">
        <f t="shared" si="849"/>
        <v>0</v>
      </c>
      <c r="ECK40" s="927">
        <f t="shared" si="849"/>
        <v>0</v>
      </c>
      <c r="ECL40" s="927">
        <f t="shared" si="849"/>
        <v>0</v>
      </c>
      <c r="ECM40" s="927">
        <f t="shared" si="849"/>
        <v>0</v>
      </c>
      <c r="ECN40" s="927">
        <f t="shared" si="849"/>
        <v>0</v>
      </c>
      <c r="ECO40" s="927">
        <f t="shared" si="849"/>
        <v>0</v>
      </c>
      <c r="ECP40" s="927">
        <f t="shared" si="849"/>
        <v>0</v>
      </c>
      <c r="ECQ40" s="927">
        <f t="shared" si="849"/>
        <v>0</v>
      </c>
      <c r="ECR40" s="927">
        <f t="shared" si="849"/>
        <v>0</v>
      </c>
      <c r="ECS40" s="927">
        <f t="shared" si="849"/>
        <v>0</v>
      </c>
      <c r="ECT40" s="927">
        <f t="shared" si="849"/>
        <v>0</v>
      </c>
      <c r="ECU40" s="927">
        <f t="shared" si="849"/>
        <v>0</v>
      </c>
      <c r="ECV40" s="927">
        <f t="shared" si="849"/>
        <v>0</v>
      </c>
      <c r="ECW40" s="927">
        <f t="shared" si="849"/>
        <v>0</v>
      </c>
      <c r="ECX40" s="927">
        <f t="shared" si="849"/>
        <v>0</v>
      </c>
      <c r="ECY40" s="927">
        <f t="shared" si="849"/>
        <v>0</v>
      </c>
      <c r="ECZ40" s="927">
        <f t="shared" si="849"/>
        <v>0</v>
      </c>
      <c r="EDA40" s="927">
        <f t="shared" si="849"/>
        <v>0</v>
      </c>
      <c r="EDB40" s="927">
        <f t="shared" si="849"/>
        <v>0</v>
      </c>
      <c r="EDC40" s="927">
        <f t="shared" si="849"/>
        <v>0</v>
      </c>
      <c r="EDD40" s="927">
        <f t="shared" si="849"/>
        <v>0</v>
      </c>
      <c r="EDE40" s="927">
        <f t="shared" si="849"/>
        <v>0</v>
      </c>
      <c r="EDF40" s="927">
        <f t="shared" si="849"/>
        <v>0</v>
      </c>
      <c r="EDG40" s="927">
        <f t="shared" si="849"/>
        <v>0</v>
      </c>
      <c r="EDH40" s="927">
        <f t="shared" si="849"/>
        <v>0</v>
      </c>
      <c r="EDI40" s="927">
        <f t="shared" si="849"/>
        <v>0</v>
      </c>
      <c r="EDJ40" s="927">
        <f t="shared" si="849"/>
        <v>0</v>
      </c>
      <c r="EDK40" s="927">
        <f t="shared" si="849"/>
        <v>0</v>
      </c>
      <c r="EDL40" s="927">
        <f t="shared" si="849"/>
        <v>0</v>
      </c>
      <c r="EDM40" s="927">
        <f t="shared" si="849"/>
        <v>0</v>
      </c>
      <c r="EDN40" s="927">
        <f t="shared" si="849"/>
        <v>0</v>
      </c>
      <c r="EDO40" s="927">
        <f t="shared" si="849"/>
        <v>0</v>
      </c>
      <c r="EDP40" s="927">
        <f t="shared" si="849"/>
        <v>0</v>
      </c>
      <c r="EDQ40" s="927">
        <f t="shared" si="849"/>
        <v>0</v>
      </c>
      <c r="EDR40" s="927">
        <f t="shared" si="849"/>
        <v>0</v>
      </c>
      <c r="EDS40" s="927">
        <f t="shared" si="849"/>
        <v>0</v>
      </c>
      <c r="EDT40" s="927">
        <f t="shared" si="849"/>
        <v>0</v>
      </c>
      <c r="EDU40" s="927">
        <f t="shared" si="849"/>
        <v>0</v>
      </c>
      <c r="EDV40" s="927">
        <f t="shared" si="849"/>
        <v>0</v>
      </c>
      <c r="EDW40" s="927">
        <f t="shared" si="849"/>
        <v>0</v>
      </c>
      <c r="EDX40" s="927">
        <f t="shared" si="849"/>
        <v>0</v>
      </c>
      <c r="EDY40" s="927">
        <f t="shared" si="849"/>
        <v>0</v>
      </c>
      <c r="EDZ40" s="927">
        <f t="shared" si="849"/>
        <v>0</v>
      </c>
      <c r="EEA40" s="927">
        <f t="shared" si="849"/>
        <v>0</v>
      </c>
      <c r="EEB40" s="927">
        <f t="shared" si="849"/>
        <v>0</v>
      </c>
      <c r="EEC40" s="927">
        <f t="shared" si="849"/>
        <v>0</v>
      </c>
      <c r="EED40" s="927">
        <f t="shared" si="849"/>
        <v>0</v>
      </c>
      <c r="EEE40" s="927">
        <f t="shared" si="849"/>
        <v>0</v>
      </c>
      <c r="EEF40" s="927">
        <f t="shared" si="849"/>
        <v>0</v>
      </c>
      <c r="EEG40" s="927">
        <f t="shared" si="849"/>
        <v>0</v>
      </c>
      <c r="EEH40" s="927">
        <f t="shared" si="849"/>
        <v>0</v>
      </c>
      <c r="EEI40" s="927">
        <f t="shared" si="849"/>
        <v>0</v>
      </c>
      <c r="EEJ40" s="927">
        <f t="shared" si="849"/>
        <v>0</v>
      </c>
      <c r="EEK40" s="927">
        <f t="shared" si="849"/>
        <v>0</v>
      </c>
      <c r="EEL40" s="927">
        <f t="shared" si="849"/>
        <v>0</v>
      </c>
      <c r="EEM40" s="927">
        <f t="shared" si="849"/>
        <v>0</v>
      </c>
      <c r="EEN40" s="927">
        <f t="shared" si="849"/>
        <v>0</v>
      </c>
      <c r="EEO40" s="927">
        <f t="shared" si="849"/>
        <v>0</v>
      </c>
      <c r="EEP40" s="927">
        <f t="shared" ref="EEP40:EHA40" si="850">+EEO40</f>
        <v>0</v>
      </c>
      <c r="EEQ40" s="927">
        <f t="shared" si="850"/>
        <v>0</v>
      </c>
      <c r="EER40" s="927">
        <f t="shared" si="850"/>
        <v>0</v>
      </c>
      <c r="EES40" s="927">
        <f t="shared" si="850"/>
        <v>0</v>
      </c>
      <c r="EET40" s="927">
        <f t="shared" si="850"/>
        <v>0</v>
      </c>
      <c r="EEU40" s="927">
        <f t="shared" si="850"/>
        <v>0</v>
      </c>
      <c r="EEV40" s="927">
        <f t="shared" si="850"/>
        <v>0</v>
      </c>
      <c r="EEW40" s="927">
        <f t="shared" si="850"/>
        <v>0</v>
      </c>
      <c r="EEX40" s="927">
        <f t="shared" si="850"/>
        <v>0</v>
      </c>
      <c r="EEY40" s="927">
        <f t="shared" si="850"/>
        <v>0</v>
      </c>
      <c r="EEZ40" s="927">
        <f t="shared" si="850"/>
        <v>0</v>
      </c>
      <c r="EFA40" s="927">
        <f t="shared" si="850"/>
        <v>0</v>
      </c>
      <c r="EFB40" s="927">
        <f t="shared" si="850"/>
        <v>0</v>
      </c>
      <c r="EFC40" s="927">
        <f t="shared" si="850"/>
        <v>0</v>
      </c>
      <c r="EFD40" s="927">
        <f t="shared" si="850"/>
        <v>0</v>
      </c>
      <c r="EFE40" s="927">
        <f t="shared" si="850"/>
        <v>0</v>
      </c>
      <c r="EFF40" s="927">
        <f t="shared" si="850"/>
        <v>0</v>
      </c>
      <c r="EFG40" s="927">
        <f t="shared" si="850"/>
        <v>0</v>
      </c>
      <c r="EFH40" s="927">
        <f t="shared" si="850"/>
        <v>0</v>
      </c>
      <c r="EFI40" s="927">
        <f t="shared" si="850"/>
        <v>0</v>
      </c>
      <c r="EFJ40" s="927">
        <f t="shared" si="850"/>
        <v>0</v>
      </c>
      <c r="EFK40" s="927">
        <f t="shared" si="850"/>
        <v>0</v>
      </c>
      <c r="EFL40" s="927">
        <f t="shared" si="850"/>
        <v>0</v>
      </c>
      <c r="EFM40" s="927">
        <f t="shared" si="850"/>
        <v>0</v>
      </c>
      <c r="EFN40" s="927">
        <f t="shared" si="850"/>
        <v>0</v>
      </c>
      <c r="EFO40" s="927">
        <f t="shared" si="850"/>
        <v>0</v>
      </c>
      <c r="EFP40" s="927">
        <f t="shared" si="850"/>
        <v>0</v>
      </c>
      <c r="EFQ40" s="927">
        <f t="shared" si="850"/>
        <v>0</v>
      </c>
      <c r="EFR40" s="927">
        <f t="shared" si="850"/>
        <v>0</v>
      </c>
      <c r="EFS40" s="927">
        <f t="shared" si="850"/>
        <v>0</v>
      </c>
      <c r="EFT40" s="927">
        <f t="shared" si="850"/>
        <v>0</v>
      </c>
      <c r="EFU40" s="927">
        <f t="shared" si="850"/>
        <v>0</v>
      </c>
      <c r="EFV40" s="927">
        <f t="shared" si="850"/>
        <v>0</v>
      </c>
      <c r="EFW40" s="927">
        <f t="shared" si="850"/>
        <v>0</v>
      </c>
      <c r="EFX40" s="927">
        <f t="shared" si="850"/>
        <v>0</v>
      </c>
      <c r="EFY40" s="927">
        <f t="shared" si="850"/>
        <v>0</v>
      </c>
      <c r="EFZ40" s="927">
        <f t="shared" si="850"/>
        <v>0</v>
      </c>
      <c r="EGA40" s="927">
        <f t="shared" si="850"/>
        <v>0</v>
      </c>
      <c r="EGB40" s="927">
        <f t="shared" si="850"/>
        <v>0</v>
      </c>
      <c r="EGC40" s="927">
        <f t="shared" si="850"/>
        <v>0</v>
      </c>
      <c r="EGD40" s="927">
        <f t="shared" si="850"/>
        <v>0</v>
      </c>
      <c r="EGE40" s="927">
        <f t="shared" si="850"/>
        <v>0</v>
      </c>
      <c r="EGF40" s="927">
        <f t="shared" si="850"/>
        <v>0</v>
      </c>
      <c r="EGG40" s="927">
        <f t="shared" si="850"/>
        <v>0</v>
      </c>
      <c r="EGH40" s="927">
        <f t="shared" si="850"/>
        <v>0</v>
      </c>
      <c r="EGI40" s="927">
        <f t="shared" si="850"/>
        <v>0</v>
      </c>
      <c r="EGJ40" s="927">
        <f t="shared" si="850"/>
        <v>0</v>
      </c>
      <c r="EGK40" s="927">
        <f t="shared" si="850"/>
        <v>0</v>
      </c>
      <c r="EGL40" s="927">
        <f t="shared" si="850"/>
        <v>0</v>
      </c>
      <c r="EGM40" s="927">
        <f t="shared" si="850"/>
        <v>0</v>
      </c>
      <c r="EGN40" s="927">
        <f t="shared" si="850"/>
        <v>0</v>
      </c>
      <c r="EGO40" s="927">
        <f t="shared" si="850"/>
        <v>0</v>
      </c>
      <c r="EGP40" s="927">
        <f t="shared" si="850"/>
        <v>0</v>
      </c>
      <c r="EGQ40" s="927">
        <f t="shared" si="850"/>
        <v>0</v>
      </c>
      <c r="EGR40" s="927">
        <f t="shared" si="850"/>
        <v>0</v>
      </c>
      <c r="EGS40" s="927">
        <f t="shared" si="850"/>
        <v>0</v>
      </c>
      <c r="EGT40" s="927">
        <f t="shared" si="850"/>
        <v>0</v>
      </c>
      <c r="EGU40" s="927">
        <f t="shared" si="850"/>
        <v>0</v>
      </c>
      <c r="EGV40" s="927">
        <f t="shared" si="850"/>
        <v>0</v>
      </c>
      <c r="EGW40" s="927">
        <f t="shared" si="850"/>
        <v>0</v>
      </c>
      <c r="EGX40" s="927">
        <f t="shared" si="850"/>
        <v>0</v>
      </c>
      <c r="EGY40" s="927">
        <f t="shared" si="850"/>
        <v>0</v>
      </c>
      <c r="EGZ40" s="927">
        <f t="shared" si="850"/>
        <v>0</v>
      </c>
      <c r="EHA40" s="927">
        <f t="shared" si="850"/>
        <v>0</v>
      </c>
      <c r="EHB40" s="927">
        <f t="shared" ref="EHB40:EJM40" si="851">+EHA40</f>
        <v>0</v>
      </c>
      <c r="EHC40" s="927">
        <f t="shared" si="851"/>
        <v>0</v>
      </c>
      <c r="EHD40" s="927">
        <f t="shared" si="851"/>
        <v>0</v>
      </c>
      <c r="EHE40" s="927">
        <f t="shared" si="851"/>
        <v>0</v>
      </c>
      <c r="EHF40" s="927">
        <f t="shared" si="851"/>
        <v>0</v>
      </c>
      <c r="EHG40" s="927">
        <f t="shared" si="851"/>
        <v>0</v>
      </c>
      <c r="EHH40" s="927">
        <f t="shared" si="851"/>
        <v>0</v>
      </c>
      <c r="EHI40" s="927">
        <f t="shared" si="851"/>
        <v>0</v>
      </c>
      <c r="EHJ40" s="927">
        <f t="shared" si="851"/>
        <v>0</v>
      </c>
      <c r="EHK40" s="927">
        <f t="shared" si="851"/>
        <v>0</v>
      </c>
      <c r="EHL40" s="927">
        <f t="shared" si="851"/>
        <v>0</v>
      </c>
      <c r="EHM40" s="927">
        <f t="shared" si="851"/>
        <v>0</v>
      </c>
      <c r="EHN40" s="927">
        <f t="shared" si="851"/>
        <v>0</v>
      </c>
      <c r="EHO40" s="927">
        <f t="shared" si="851"/>
        <v>0</v>
      </c>
      <c r="EHP40" s="927">
        <f t="shared" si="851"/>
        <v>0</v>
      </c>
      <c r="EHQ40" s="927">
        <f t="shared" si="851"/>
        <v>0</v>
      </c>
      <c r="EHR40" s="927">
        <f t="shared" si="851"/>
        <v>0</v>
      </c>
      <c r="EHS40" s="927">
        <f t="shared" si="851"/>
        <v>0</v>
      </c>
      <c r="EHT40" s="927">
        <f t="shared" si="851"/>
        <v>0</v>
      </c>
      <c r="EHU40" s="927">
        <f t="shared" si="851"/>
        <v>0</v>
      </c>
      <c r="EHV40" s="927">
        <f t="shared" si="851"/>
        <v>0</v>
      </c>
      <c r="EHW40" s="927">
        <f t="shared" si="851"/>
        <v>0</v>
      </c>
      <c r="EHX40" s="927">
        <f t="shared" si="851"/>
        <v>0</v>
      </c>
      <c r="EHY40" s="927">
        <f t="shared" si="851"/>
        <v>0</v>
      </c>
      <c r="EHZ40" s="927">
        <f t="shared" si="851"/>
        <v>0</v>
      </c>
      <c r="EIA40" s="927">
        <f t="shared" si="851"/>
        <v>0</v>
      </c>
      <c r="EIB40" s="927">
        <f t="shared" si="851"/>
        <v>0</v>
      </c>
      <c r="EIC40" s="927">
        <f t="shared" si="851"/>
        <v>0</v>
      </c>
      <c r="EID40" s="927">
        <f t="shared" si="851"/>
        <v>0</v>
      </c>
      <c r="EIE40" s="927">
        <f t="shared" si="851"/>
        <v>0</v>
      </c>
      <c r="EIF40" s="927">
        <f t="shared" si="851"/>
        <v>0</v>
      </c>
      <c r="EIG40" s="927">
        <f t="shared" si="851"/>
        <v>0</v>
      </c>
      <c r="EIH40" s="927">
        <f t="shared" si="851"/>
        <v>0</v>
      </c>
      <c r="EII40" s="927">
        <f t="shared" si="851"/>
        <v>0</v>
      </c>
      <c r="EIJ40" s="927">
        <f t="shared" si="851"/>
        <v>0</v>
      </c>
      <c r="EIK40" s="927">
        <f t="shared" si="851"/>
        <v>0</v>
      </c>
      <c r="EIL40" s="927">
        <f t="shared" si="851"/>
        <v>0</v>
      </c>
      <c r="EIM40" s="927">
        <f t="shared" si="851"/>
        <v>0</v>
      </c>
      <c r="EIN40" s="927">
        <f t="shared" si="851"/>
        <v>0</v>
      </c>
      <c r="EIO40" s="927">
        <f t="shared" si="851"/>
        <v>0</v>
      </c>
      <c r="EIP40" s="927">
        <f t="shared" si="851"/>
        <v>0</v>
      </c>
      <c r="EIQ40" s="927">
        <f t="shared" si="851"/>
        <v>0</v>
      </c>
      <c r="EIR40" s="927">
        <f t="shared" si="851"/>
        <v>0</v>
      </c>
      <c r="EIS40" s="927">
        <f t="shared" si="851"/>
        <v>0</v>
      </c>
      <c r="EIT40" s="927">
        <f t="shared" si="851"/>
        <v>0</v>
      </c>
      <c r="EIU40" s="927">
        <f t="shared" si="851"/>
        <v>0</v>
      </c>
      <c r="EIV40" s="927">
        <f t="shared" si="851"/>
        <v>0</v>
      </c>
      <c r="EIW40" s="927">
        <f t="shared" si="851"/>
        <v>0</v>
      </c>
      <c r="EIX40" s="927">
        <f t="shared" si="851"/>
        <v>0</v>
      </c>
      <c r="EIY40" s="927">
        <f t="shared" si="851"/>
        <v>0</v>
      </c>
      <c r="EIZ40" s="927">
        <f t="shared" si="851"/>
        <v>0</v>
      </c>
      <c r="EJA40" s="927">
        <f t="shared" si="851"/>
        <v>0</v>
      </c>
      <c r="EJB40" s="927">
        <f t="shared" si="851"/>
        <v>0</v>
      </c>
      <c r="EJC40" s="927">
        <f t="shared" si="851"/>
        <v>0</v>
      </c>
      <c r="EJD40" s="927">
        <f t="shared" si="851"/>
        <v>0</v>
      </c>
      <c r="EJE40" s="927">
        <f t="shared" si="851"/>
        <v>0</v>
      </c>
      <c r="EJF40" s="927">
        <f t="shared" si="851"/>
        <v>0</v>
      </c>
      <c r="EJG40" s="927">
        <f t="shared" si="851"/>
        <v>0</v>
      </c>
      <c r="EJH40" s="927">
        <f t="shared" si="851"/>
        <v>0</v>
      </c>
      <c r="EJI40" s="927">
        <f t="shared" si="851"/>
        <v>0</v>
      </c>
      <c r="EJJ40" s="927">
        <f t="shared" si="851"/>
        <v>0</v>
      </c>
      <c r="EJK40" s="927">
        <f t="shared" si="851"/>
        <v>0</v>
      </c>
      <c r="EJL40" s="927">
        <f t="shared" si="851"/>
        <v>0</v>
      </c>
      <c r="EJM40" s="927">
        <f t="shared" si="851"/>
        <v>0</v>
      </c>
      <c r="EJN40" s="927">
        <f t="shared" ref="EJN40:ELY40" si="852">+EJM40</f>
        <v>0</v>
      </c>
      <c r="EJO40" s="927">
        <f t="shared" si="852"/>
        <v>0</v>
      </c>
      <c r="EJP40" s="927">
        <f t="shared" si="852"/>
        <v>0</v>
      </c>
      <c r="EJQ40" s="927">
        <f t="shared" si="852"/>
        <v>0</v>
      </c>
      <c r="EJR40" s="927">
        <f t="shared" si="852"/>
        <v>0</v>
      </c>
      <c r="EJS40" s="927">
        <f t="shared" si="852"/>
        <v>0</v>
      </c>
      <c r="EJT40" s="927">
        <f t="shared" si="852"/>
        <v>0</v>
      </c>
      <c r="EJU40" s="927">
        <f t="shared" si="852"/>
        <v>0</v>
      </c>
      <c r="EJV40" s="927">
        <f t="shared" si="852"/>
        <v>0</v>
      </c>
      <c r="EJW40" s="927">
        <f t="shared" si="852"/>
        <v>0</v>
      </c>
      <c r="EJX40" s="927">
        <f t="shared" si="852"/>
        <v>0</v>
      </c>
      <c r="EJY40" s="927">
        <f t="shared" si="852"/>
        <v>0</v>
      </c>
      <c r="EJZ40" s="927">
        <f t="shared" si="852"/>
        <v>0</v>
      </c>
      <c r="EKA40" s="927">
        <f t="shared" si="852"/>
        <v>0</v>
      </c>
      <c r="EKB40" s="927">
        <f t="shared" si="852"/>
        <v>0</v>
      </c>
      <c r="EKC40" s="927">
        <f t="shared" si="852"/>
        <v>0</v>
      </c>
      <c r="EKD40" s="927">
        <f t="shared" si="852"/>
        <v>0</v>
      </c>
      <c r="EKE40" s="927">
        <f t="shared" si="852"/>
        <v>0</v>
      </c>
      <c r="EKF40" s="927">
        <f t="shared" si="852"/>
        <v>0</v>
      </c>
      <c r="EKG40" s="927">
        <f t="shared" si="852"/>
        <v>0</v>
      </c>
      <c r="EKH40" s="927">
        <f t="shared" si="852"/>
        <v>0</v>
      </c>
      <c r="EKI40" s="927">
        <f t="shared" si="852"/>
        <v>0</v>
      </c>
      <c r="EKJ40" s="927">
        <f t="shared" si="852"/>
        <v>0</v>
      </c>
      <c r="EKK40" s="927">
        <f t="shared" si="852"/>
        <v>0</v>
      </c>
      <c r="EKL40" s="927">
        <f t="shared" si="852"/>
        <v>0</v>
      </c>
      <c r="EKM40" s="927">
        <f t="shared" si="852"/>
        <v>0</v>
      </c>
      <c r="EKN40" s="927">
        <f t="shared" si="852"/>
        <v>0</v>
      </c>
      <c r="EKO40" s="927">
        <f t="shared" si="852"/>
        <v>0</v>
      </c>
      <c r="EKP40" s="927">
        <f t="shared" si="852"/>
        <v>0</v>
      </c>
      <c r="EKQ40" s="927">
        <f t="shared" si="852"/>
        <v>0</v>
      </c>
      <c r="EKR40" s="927">
        <f t="shared" si="852"/>
        <v>0</v>
      </c>
      <c r="EKS40" s="927">
        <f t="shared" si="852"/>
        <v>0</v>
      </c>
      <c r="EKT40" s="927">
        <f t="shared" si="852"/>
        <v>0</v>
      </c>
      <c r="EKU40" s="927">
        <f t="shared" si="852"/>
        <v>0</v>
      </c>
      <c r="EKV40" s="927">
        <f t="shared" si="852"/>
        <v>0</v>
      </c>
      <c r="EKW40" s="927">
        <f t="shared" si="852"/>
        <v>0</v>
      </c>
      <c r="EKX40" s="927">
        <f t="shared" si="852"/>
        <v>0</v>
      </c>
      <c r="EKY40" s="927">
        <f t="shared" si="852"/>
        <v>0</v>
      </c>
      <c r="EKZ40" s="927">
        <f t="shared" si="852"/>
        <v>0</v>
      </c>
      <c r="ELA40" s="927">
        <f t="shared" si="852"/>
        <v>0</v>
      </c>
      <c r="ELB40" s="927">
        <f t="shared" si="852"/>
        <v>0</v>
      </c>
      <c r="ELC40" s="927">
        <f t="shared" si="852"/>
        <v>0</v>
      </c>
      <c r="ELD40" s="927">
        <f t="shared" si="852"/>
        <v>0</v>
      </c>
      <c r="ELE40" s="927">
        <f t="shared" si="852"/>
        <v>0</v>
      </c>
      <c r="ELF40" s="927">
        <f t="shared" si="852"/>
        <v>0</v>
      </c>
      <c r="ELG40" s="927">
        <f t="shared" si="852"/>
        <v>0</v>
      </c>
      <c r="ELH40" s="927">
        <f t="shared" si="852"/>
        <v>0</v>
      </c>
      <c r="ELI40" s="927">
        <f t="shared" si="852"/>
        <v>0</v>
      </c>
      <c r="ELJ40" s="927">
        <f t="shared" si="852"/>
        <v>0</v>
      </c>
      <c r="ELK40" s="927">
        <f t="shared" si="852"/>
        <v>0</v>
      </c>
      <c r="ELL40" s="927">
        <f t="shared" si="852"/>
        <v>0</v>
      </c>
      <c r="ELM40" s="927">
        <f t="shared" si="852"/>
        <v>0</v>
      </c>
      <c r="ELN40" s="927">
        <f t="shared" si="852"/>
        <v>0</v>
      </c>
      <c r="ELO40" s="927">
        <f t="shared" si="852"/>
        <v>0</v>
      </c>
      <c r="ELP40" s="927">
        <f t="shared" si="852"/>
        <v>0</v>
      </c>
      <c r="ELQ40" s="927">
        <f t="shared" si="852"/>
        <v>0</v>
      </c>
      <c r="ELR40" s="927">
        <f t="shared" si="852"/>
        <v>0</v>
      </c>
      <c r="ELS40" s="927">
        <f t="shared" si="852"/>
        <v>0</v>
      </c>
      <c r="ELT40" s="927">
        <f t="shared" si="852"/>
        <v>0</v>
      </c>
      <c r="ELU40" s="927">
        <f t="shared" si="852"/>
        <v>0</v>
      </c>
      <c r="ELV40" s="927">
        <f t="shared" si="852"/>
        <v>0</v>
      </c>
      <c r="ELW40" s="927">
        <f t="shared" si="852"/>
        <v>0</v>
      </c>
      <c r="ELX40" s="927">
        <f t="shared" si="852"/>
        <v>0</v>
      </c>
      <c r="ELY40" s="927">
        <f t="shared" si="852"/>
        <v>0</v>
      </c>
      <c r="ELZ40" s="927">
        <f t="shared" ref="ELZ40:EOK40" si="853">+ELY40</f>
        <v>0</v>
      </c>
      <c r="EMA40" s="927">
        <f t="shared" si="853"/>
        <v>0</v>
      </c>
      <c r="EMB40" s="927">
        <f t="shared" si="853"/>
        <v>0</v>
      </c>
      <c r="EMC40" s="927">
        <f t="shared" si="853"/>
        <v>0</v>
      </c>
      <c r="EMD40" s="927">
        <f t="shared" si="853"/>
        <v>0</v>
      </c>
      <c r="EME40" s="927">
        <f t="shared" si="853"/>
        <v>0</v>
      </c>
      <c r="EMF40" s="927">
        <f t="shared" si="853"/>
        <v>0</v>
      </c>
      <c r="EMG40" s="927">
        <f t="shared" si="853"/>
        <v>0</v>
      </c>
      <c r="EMH40" s="927">
        <f t="shared" si="853"/>
        <v>0</v>
      </c>
      <c r="EMI40" s="927">
        <f t="shared" si="853"/>
        <v>0</v>
      </c>
      <c r="EMJ40" s="927">
        <f t="shared" si="853"/>
        <v>0</v>
      </c>
      <c r="EMK40" s="927">
        <f t="shared" si="853"/>
        <v>0</v>
      </c>
      <c r="EML40" s="927">
        <f t="shared" si="853"/>
        <v>0</v>
      </c>
      <c r="EMM40" s="927">
        <f t="shared" si="853"/>
        <v>0</v>
      </c>
      <c r="EMN40" s="927">
        <f t="shared" si="853"/>
        <v>0</v>
      </c>
      <c r="EMO40" s="927">
        <f t="shared" si="853"/>
        <v>0</v>
      </c>
      <c r="EMP40" s="927">
        <f t="shared" si="853"/>
        <v>0</v>
      </c>
      <c r="EMQ40" s="927">
        <f t="shared" si="853"/>
        <v>0</v>
      </c>
      <c r="EMR40" s="927">
        <f t="shared" si="853"/>
        <v>0</v>
      </c>
      <c r="EMS40" s="927">
        <f t="shared" si="853"/>
        <v>0</v>
      </c>
      <c r="EMT40" s="927">
        <f t="shared" si="853"/>
        <v>0</v>
      </c>
      <c r="EMU40" s="927">
        <f t="shared" si="853"/>
        <v>0</v>
      </c>
      <c r="EMV40" s="927">
        <f t="shared" si="853"/>
        <v>0</v>
      </c>
      <c r="EMW40" s="927">
        <f t="shared" si="853"/>
        <v>0</v>
      </c>
      <c r="EMX40" s="927">
        <f t="shared" si="853"/>
        <v>0</v>
      </c>
      <c r="EMY40" s="927">
        <f t="shared" si="853"/>
        <v>0</v>
      </c>
      <c r="EMZ40" s="927">
        <f t="shared" si="853"/>
        <v>0</v>
      </c>
      <c r="ENA40" s="927">
        <f t="shared" si="853"/>
        <v>0</v>
      </c>
      <c r="ENB40" s="927">
        <f t="shared" si="853"/>
        <v>0</v>
      </c>
      <c r="ENC40" s="927">
        <f t="shared" si="853"/>
        <v>0</v>
      </c>
      <c r="END40" s="927">
        <f t="shared" si="853"/>
        <v>0</v>
      </c>
      <c r="ENE40" s="927">
        <f t="shared" si="853"/>
        <v>0</v>
      </c>
      <c r="ENF40" s="927">
        <f t="shared" si="853"/>
        <v>0</v>
      </c>
      <c r="ENG40" s="927">
        <f t="shared" si="853"/>
        <v>0</v>
      </c>
      <c r="ENH40" s="927">
        <f t="shared" si="853"/>
        <v>0</v>
      </c>
      <c r="ENI40" s="927">
        <f t="shared" si="853"/>
        <v>0</v>
      </c>
      <c r="ENJ40" s="927">
        <f t="shared" si="853"/>
        <v>0</v>
      </c>
      <c r="ENK40" s="927">
        <f t="shared" si="853"/>
        <v>0</v>
      </c>
      <c r="ENL40" s="927">
        <f t="shared" si="853"/>
        <v>0</v>
      </c>
      <c r="ENM40" s="927">
        <f t="shared" si="853"/>
        <v>0</v>
      </c>
      <c r="ENN40" s="927">
        <f t="shared" si="853"/>
        <v>0</v>
      </c>
      <c r="ENO40" s="927">
        <f t="shared" si="853"/>
        <v>0</v>
      </c>
      <c r="ENP40" s="927">
        <f t="shared" si="853"/>
        <v>0</v>
      </c>
      <c r="ENQ40" s="927">
        <f t="shared" si="853"/>
        <v>0</v>
      </c>
      <c r="ENR40" s="927">
        <f t="shared" si="853"/>
        <v>0</v>
      </c>
      <c r="ENS40" s="927">
        <f t="shared" si="853"/>
        <v>0</v>
      </c>
      <c r="ENT40" s="927">
        <f t="shared" si="853"/>
        <v>0</v>
      </c>
      <c r="ENU40" s="927">
        <f t="shared" si="853"/>
        <v>0</v>
      </c>
      <c r="ENV40" s="927">
        <f t="shared" si="853"/>
        <v>0</v>
      </c>
      <c r="ENW40" s="927">
        <f t="shared" si="853"/>
        <v>0</v>
      </c>
      <c r="ENX40" s="927">
        <f t="shared" si="853"/>
        <v>0</v>
      </c>
      <c r="ENY40" s="927">
        <f t="shared" si="853"/>
        <v>0</v>
      </c>
      <c r="ENZ40" s="927">
        <f t="shared" si="853"/>
        <v>0</v>
      </c>
      <c r="EOA40" s="927">
        <f t="shared" si="853"/>
        <v>0</v>
      </c>
      <c r="EOB40" s="927">
        <f t="shared" si="853"/>
        <v>0</v>
      </c>
      <c r="EOC40" s="927">
        <f t="shared" si="853"/>
        <v>0</v>
      </c>
      <c r="EOD40" s="927">
        <f t="shared" si="853"/>
        <v>0</v>
      </c>
      <c r="EOE40" s="927">
        <f t="shared" si="853"/>
        <v>0</v>
      </c>
      <c r="EOF40" s="927">
        <f t="shared" si="853"/>
        <v>0</v>
      </c>
      <c r="EOG40" s="927">
        <f t="shared" si="853"/>
        <v>0</v>
      </c>
      <c r="EOH40" s="927">
        <f t="shared" si="853"/>
        <v>0</v>
      </c>
      <c r="EOI40" s="927">
        <f t="shared" si="853"/>
        <v>0</v>
      </c>
      <c r="EOJ40" s="927">
        <f t="shared" si="853"/>
        <v>0</v>
      </c>
      <c r="EOK40" s="927">
        <f t="shared" si="853"/>
        <v>0</v>
      </c>
      <c r="EOL40" s="927">
        <f t="shared" ref="EOL40:EQW40" si="854">+EOK40</f>
        <v>0</v>
      </c>
      <c r="EOM40" s="927">
        <f t="shared" si="854"/>
        <v>0</v>
      </c>
      <c r="EON40" s="927">
        <f t="shared" si="854"/>
        <v>0</v>
      </c>
      <c r="EOO40" s="927">
        <f t="shared" si="854"/>
        <v>0</v>
      </c>
      <c r="EOP40" s="927">
        <f t="shared" si="854"/>
        <v>0</v>
      </c>
      <c r="EOQ40" s="927">
        <f t="shared" si="854"/>
        <v>0</v>
      </c>
      <c r="EOR40" s="927">
        <f t="shared" si="854"/>
        <v>0</v>
      </c>
      <c r="EOS40" s="927">
        <f t="shared" si="854"/>
        <v>0</v>
      </c>
      <c r="EOT40" s="927">
        <f t="shared" si="854"/>
        <v>0</v>
      </c>
      <c r="EOU40" s="927">
        <f t="shared" si="854"/>
        <v>0</v>
      </c>
      <c r="EOV40" s="927">
        <f t="shared" si="854"/>
        <v>0</v>
      </c>
      <c r="EOW40" s="927">
        <f t="shared" si="854"/>
        <v>0</v>
      </c>
      <c r="EOX40" s="927">
        <f t="shared" si="854"/>
        <v>0</v>
      </c>
      <c r="EOY40" s="927">
        <f t="shared" si="854"/>
        <v>0</v>
      </c>
      <c r="EOZ40" s="927">
        <f t="shared" si="854"/>
        <v>0</v>
      </c>
      <c r="EPA40" s="927">
        <f t="shared" si="854"/>
        <v>0</v>
      </c>
      <c r="EPB40" s="927">
        <f t="shared" si="854"/>
        <v>0</v>
      </c>
      <c r="EPC40" s="927">
        <f t="shared" si="854"/>
        <v>0</v>
      </c>
      <c r="EPD40" s="927">
        <f t="shared" si="854"/>
        <v>0</v>
      </c>
      <c r="EPE40" s="927">
        <f t="shared" si="854"/>
        <v>0</v>
      </c>
      <c r="EPF40" s="927">
        <f t="shared" si="854"/>
        <v>0</v>
      </c>
      <c r="EPG40" s="927">
        <f t="shared" si="854"/>
        <v>0</v>
      </c>
      <c r="EPH40" s="927">
        <f t="shared" si="854"/>
        <v>0</v>
      </c>
      <c r="EPI40" s="927">
        <f t="shared" si="854"/>
        <v>0</v>
      </c>
      <c r="EPJ40" s="927">
        <f t="shared" si="854"/>
        <v>0</v>
      </c>
      <c r="EPK40" s="927">
        <f t="shared" si="854"/>
        <v>0</v>
      </c>
      <c r="EPL40" s="927">
        <f t="shared" si="854"/>
        <v>0</v>
      </c>
      <c r="EPM40" s="927">
        <f t="shared" si="854"/>
        <v>0</v>
      </c>
      <c r="EPN40" s="927">
        <f t="shared" si="854"/>
        <v>0</v>
      </c>
      <c r="EPO40" s="927">
        <f t="shared" si="854"/>
        <v>0</v>
      </c>
      <c r="EPP40" s="927">
        <f t="shared" si="854"/>
        <v>0</v>
      </c>
      <c r="EPQ40" s="927">
        <f t="shared" si="854"/>
        <v>0</v>
      </c>
      <c r="EPR40" s="927">
        <f t="shared" si="854"/>
        <v>0</v>
      </c>
      <c r="EPS40" s="927">
        <f t="shared" si="854"/>
        <v>0</v>
      </c>
      <c r="EPT40" s="927">
        <f t="shared" si="854"/>
        <v>0</v>
      </c>
      <c r="EPU40" s="927">
        <f t="shared" si="854"/>
        <v>0</v>
      </c>
      <c r="EPV40" s="927">
        <f t="shared" si="854"/>
        <v>0</v>
      </c>
      <c r="EPW40" s="927">
        <f t="shared" si="854"/>
        <v>0</v>
      </c>
      <c r="EPX40" s="927">
        <f t="shared" si="854"/>
        <v>0</v>
      </c>
      <c r="EPY40" s="927">
        <f t="shared" si="854"/>
        <v>0</v>
      </c>
      <c r="EPZ40" s="927">
        <f t="shared" si="854"/>
        <v>0</v>
      </c>
      <c r="EQA40" s="927">
        <f t="shared" si="854"/>
        <v>0</v>
      </c>
      <c r="EQB40" s="927">
        <f t="shared" si="854"/>
        <v>0</v>
      </c>
      <c r="EQC40" s="927">
        <f t="shared" si="854"/>
        <v>0</v>
      </c>
      <c r="EQD40" s="927">
        <f t="shared" si="854"/>
        <v>0</v>
      </c>
      <c r="EQE40" s="927">
        <f t="shared" si="854"/>
        <v>0</v>
      </c>
      <c r="EQF40" s="927">
        <f t="shared" si="854"/>
        <v>0</v>
      </c>
      <c r="EQG40" s="927">
        <f t="shared" si="854"/>
        <v>0</v>
      </c>
      <c r="EQH40" s="927">
        <f t="shared" si="854"/>
        <v>0</v>
      </c>
      <c r="EQI40" s="927">
        <f t="shared" si="854"/>
        <v>0</v>
      </c>
      <c r="EQJ40" s="927">
        <f t="shared" si="854"/>
        <v>0</v>
      </c>
      <c r="EQK40" s="927">
        <f t="shared" si="854"/>
        <v>0</v>
      </c>
      <c r="EQL40" s="927">
        <f t="shared" si="854"/>
        <v>0</v>
      </c>
      <c r="EQM40" s="927">
        <f t="shared" si="854"/>
        <v>0</v>
      </c>
      <c r="EQN40" s="927">
        <f t="shared" si="854"/>
        <v>0</v>
      </c>
      <c r="EQO40" s="927">
        <f t="shared" si="854"/>
        <v>0</v>
      </c>
      <c r="EQP40" s="927">
        <f t="shared" si="854"/>
        <v>0</v>
      </c>
      <c r="EQQ40" s="927">
        <f t="shared" si="854"/>
        <v>0</v>
      </c>
      <c r="EQR40" s="927">
        <f t="shared" si="854"/>
        <v>0</v>
      </c>
      <c r="EQS40" s="927">
        <f t="shared" si="854"/>
        <v>0</v>
      </c>
      <c r="EQT40" s="927">
        <f t="shared" si="854"/>
        <v>0</v>
      </c>
      <c r="EQU40" s="927">
        <f t="shared" si="854"/>
        <v>0</v>
      </c>
      <c r="EQV40" s="927">
        <f t="shared" si="854"/>
        <v>0</v>
      </c>
      <c r="EQW40" s="927">
        <f t="shared" si="854"/>
        <v>0</v>
      </c>
      <c r="EQX40" s="927">
        <f t="shared" ref="EQX40:ETI40" si="855">+EQW40</f>
        <v>0</v>
      </c>
      <c r="EQY40" s="927">
        <f t="shared" si="855"/>
        <v>0</v>
      </c>
      <c r="EQZ40" s="927">
        <f t="shared" si="855"/>
        <v>0</v>
      </c>
      <c r="ERA40" s="927">
        <f t="shared" si="855"/>
        <v>0</v>
      </c>
      <c r="ERB40" s="927">
        <f t="shared" si="855"/>
        <v>0</v>
      </c>
      <c r="ERC40" s="927">
        <f t="shared" si="855"/>
        <v>0</v>
      </c>
      <c r="ERD40" s="927">
        <f t="shared" si="855"/>
        <v>0</v>
      </c>
      <c r="ERE40" s="927">
        <f t="shared" si="855"/>
        <v>0</v>
      </c>
      <c r="ERF40" s="927">
        <f t="shared" si="855"/>
        <v>0</v>
      </c>
      <c r="ERG40" s="927">
        <f t="shared" si="855"/>
        <v>0</v>
      </c>
      <c r="ERH40" s="927">
        <f t="shared" si="855"/>
        <v>0</v>
      </c>
      <c r="ERI40" s="927">
        <f t="shared" si="855"/>
        <v>0</v>
      </c>
      <c r="ERJ40" s="927">
        <f t="shared" si="855"/>
        <v>0</v>
      </c>
      <c r="ERK40" s="927">
        <f t="shared" si="855"/>
        <v>0</v>
      </c>
      <c r="ERL40" s="927">
        <f t="shared" si="855"/>
        <v>0</v>
      </c>
      <c r="ERM40" s="927">
        <f t="shared" si="855"/>
        <v>0</v>
      </c>
      <c r="ERN40" s="927">
        <f t="shared" si="855"/>
        <v>0</v>
      </c>
      <c r="ERO40" s="927">
        <f t="shared" si="855"/>
        <v>0</v>
      </c>
      <c r="ERP40" s="927">
        <f t="shared" si="855"/>
        <v>0</v>
      </c>
      <c r="ERQ40" s="927">
        <f t="shared" si="855"/>
        <v>0</v>
      </c>
      <c r="ERR40" s="927">
        <f t="shared" si="855"/>
        <v>0</v>
      </c>
      <c r="ERS40" s="927">
        <f t="shared" si="855"/>
        <v>0</v>
      </c>
      <c r="ERT40" s="927">
        <f t="shared" si="855"/>
        <v>0</v>
      </c>
      <c r="ERU40" s="927">
        <f t="shared" si="855"/>
        <v>0</v>
      </c>
      <c r="ERV40" s="927">
        <f t="shared" si="855"/>
        <v>0</v>
      </c>
      <c r="ERW40" s="927">
        <f t="shared" si="855"/>
        <v>0</v>
      </c>
      <c r="ERX40" s="927">
        <f t="shared" si="855"/>
        <v>0</v>
      </c>
      <c r="ERY40" s="927">
        <f t="shared" si="855"/>
        <v>0</v>
      </c>
      <c r="ERZ40" s="927">
        <f t="shared" si="855"/>
        <v>0</v>
      </c>
      <c r="ESA40" s="927">
        <f t="shared" si="855"/>
        <v>0</v>
      </c>
      <c r="ESB40" s="927">
        <f t="shared" si="855"/>
        <v>0</v>
      </c>
      <c r="ESC40" s="927">
        <f t="shared" si="855"/>
        <v>0</v>
      </c>
      <c r="ESD40" s="927">
        <f t="shared" si="855"/>
        <v>0</v>
      </c>
      <c r="ESE40" s="927">
        <f t="shared" si="855"/>
        <v>0</v>
      </c>
      <c r="ESF40" s="927">
        <f t="shared" si="855"/>
        <v>0</v>
      </c>
      <c r="ESG40" s="927">
        <f t="shared" si="855"/>
        <v>0</v>
      </c>
      <c r="ESH40" s="927">
        <f t="shared" si="855"/>
        <v>0</v>
      </c>
      <c r="ESI40" s="927">
        <f t="shared" si="855"/>
        <v>0</v>
      </c>
      <c r="ESJ40" s="927">
        <f t="shared" si="855"/>
        <v>0</v>
      </c>
      <c r="ESK40" s="927">
        <f t="shared" si="855"/>
        <v>0</v>
      </c>
      <c r="ESL40" s="927">
        <f t="shared" si="855"/>
        <v>0</v>
      </c>
      <c r="ESM40" s="927">
        <f t="shared" si="855"/>
        <v>0</v>
      </c>
      <c r="ESN40" s="927">
        <f t="shared" si="855"/>
        <v>0</v>
      </c>
      <c r="ESO40" s="927">
        <f t="shared" si="855"/>
        <v>0</v>
      </c>
      <c r="ESP40" s="927">
        <f t="shared" si="855"/>
        <v>0</v>
      </c>
      <c r="ESQ40" s="927">
        <f t="shared" si="855"/>
        <v>0</v>
      </c>
      <c r="ESR40" s="927">
        <f t="shared" si="855"/>
        <v>0</v>
      </c>
      <c r="ESS40" s="927">
        <f t="shared" si="855"/>
        <v>0</v>
      </c>
      <c r="EST40" s="927">
        <f t="shared" si="855"/>
        <v>0</v>
      </c>
      <c r="ESU40" s="927">
        <f t="shared" si="855"/>
        <v>0</v>
      </c>
      <c r="ESV40" s="927">
        <f t="shared" si="855"/>
        <v>0</v>
      </c>
      <c r="ESW40" s="927">
        <f t="shared" si="855"/>
        <v>0</v>
      </c>
      <c r="ESX40" s="927">
        <f t="shared" si="855"/>
        <v>0</v>
      </c>
      <c r="ESY40" s="927">
        <f t="shared" si="855"/>
        <v>0</v>
      </c>
      <c r="ESZ40" s="927">
        <f t="shared" si="855"/>
        <v>0</v>
      </c>
      <c r="ETA40" s="927">
        <f t="shared" si="855"/>
        <v>0</v>
      </c>
      <c r="ETB40" s="927">
        <f t="shared" si="855"/>
        <v>0</v>
      </c>
      <c r="ETC40" s="927">
        <f t="shared" si="855"/>
        <v>0</v>
      </c>
      <c r="ETD40" s="927">
        <f t="shared" si="855"/>
        <v>0</v>
      </c>
      <c r="ETE40" s="927">
        <f t="shared" si="855"/>
        <v>0</v>
      </c>
      <c r="ETF40" s="927">
        <f t="shared" si="855"/>
        <v>0</v>
      </c>
      <c r="ETG40" s="927">
        <f t="shared" si="855"/>
        <v>0</v>
      </c>
      <c r="ETH40" s="927">
        <f t="shared" si="855"/>
        <v>0</v>
      </c>
      <c r="ETI40" s="927">
        <f t="shared" si="855"/>
        <v>0</v>
      </c>
      <c r="ETJ40" s="927">
        <f t="shared" ref="ETJ40:EVU40" si="856">+ETI40</f>
        <v>0</v>
      </c>
      <c r="ETK40" s="927">
        <f t="shared" si="856"/>
        <v>0</v>
      </c>
      <c r="ETL40" s="927">
        <f t="shared" si="856"/>
        <v>0</v>
      </c>
      <c r="ETM40" s="927">
        <f t="shared" si="856"/>
        <v>0</v>
      </c>
      <c r="ETN40" s="927">
        <f t="shared" si="856"/>
        <v>0</v>
      </c>
      <c r="ETO40" s="927">
        <f t="shared" si="856"/>
        <v>0</v>
      </c>
      <c r="ETP40" s="927">
        <f t="shared" si="856"/>
        <v>0</v>
      </c>
      <c r="ETQ40" s="927">
        <f t="shared" si="856"/>
        <v>0</v>
      </c>
      <c r="ETR40" s="927">
        <f t="shared" si="856"/>
        <v>0</v>
      </c>
      <c r="ETS40" s="927">
        <f t="shared" si="856"/>
        <v>0</v>
      </c>
      <c r="ETT40" s="927">
        <f t="shared" si="856"/>
        <v>0</v>
      </c>
      <c r="ETU40" s="927">
        <f t="shared" si="856"/>
        <v>0</v>
      </c>
      <c r="ETV40" s="927">
        <f t="shared" si="856"/>
        <v>0</v>
      </c>
      <c r="ETW40" s="927">
        <f t="shared" si="856"/>
        <v>0</v>
      </c>
      <c r="ETX40" s="927">
        <f t="shared" si="856"/>
        <v>0</v>
      </c>
      <c r="ETY40" s="927">
        <f t="shared" si="856"/>
        <v>0</v>
      </c>
      <c r="ETZ40" s="927">
        <f t="shared" si="856"/>
        <v>0</v>
      </c>
      <c r="EUA40" s="927">
        <f t="shared" si="856"/>
        <v>0</v>
      </c>
      <c r="EUB40" s="927">
        <f t="shared" si="856"/>
        <v>0</v>
      </c>
      <c r="EUC40" s="927">
        <f t="shared" si="856"/>
        <v>0</v>
      </c>
      <c r="EUD40" s="927">
        <f t="shared" si="856"/>
        <v>0</v>
      </c>
      <c r="EUE40" s="927">
        <f t="shared" si="856"/>
        <v>0</v>
      </c>
      <c r="EUF40" s="927">
        <f t="shared" si="856"/>
        <v>0</v>
      </c>
      <c r="EUG40" s="927">
        <f t="shared" si="856"/>
        <v>0</v>
      </c>
      <c r="EUH40" s="927">
        <f t="shared" si="856"/>
        <v>0</v>
      </c>
      <c r="EUI40" s="927">
        <f t="shared" si="856"/>
        <v>0</v>
      </c>
      <c r="EUJ40" s="927">
        <f t="shared" si="856"/>
        <v>0</v>
      </c>
      <c r="EUK40" s="927">
        <f t="shared" si="856"/>
        <v>0</v>
      </c>
      <c r="EUL40" s="927">
        <f t="shared" si="856"/>
        <v>0</v>
      </c>
      <c r="EUM40" s="927">
        <f t="shared" si="856"/>
        <v>0</v>
      </c>
      <c r="EUN40" s="927">
        <f t="shared" si="856"/>
        <v>0</v>
      </c>
      <c r="EUO40" s="927">
        <f t="shared" si="856"/>
        <v>0</v>
      </c>
      <c r="EUP40" s="927">
        <f t="shared" si="856"/>
        <v>0</v>
      </c>
      <c r="EUQ40" s="927">
        <f t="shared" si="856"/>
        <v>0</v>
      </c>
      <c r="EUR40" s="927">
        <f t="shared" si="856"/>
        <v>0</v>
      </c>
      <c r="EUS40" s="927">
        <f t="shared" si="856"/>
        <v>0</v>
      </c>
      <c r="EUT40" s="927">
        <f t="shared" si="856"/>
        <v>0</v>
      </c>
      <c r="EUU40" s="927">
        <f t="shared" si="856"/>
        <v>0</v>
      </c>
      <c r="EUV40" s="927">
        <f t="shared" si="856"/>
        <v>0</v>
      </c>
      <c r="EUW40" s="927">
        <f t="shared" si="856"/>
        <v>0</v>
      </c>
      <c r="EUX40" s="927">
        <f t="shared" si="856"/>
        <v>0</v>
      </c>
      <c r="EUY40" s="927">
        <f t="shared" si="856"/>
        <v>0</v>
      </c>
      <c r="EUZ40" s="927">
        <f t="shared" si="856"/>
        <v>0</v>
      </c>
      <c r="EVA40" s="927">
        <f t="shared" si="856"/>
        <v>0</v>
      </c>
      <c r="EVB40" s="927">
        <f t="shared" si="856"/>
        <v>0</v>
      </c>
      <c r="EVC40" s="927">
        <f t="shared" si="856"/>
        <v>0</v>
      </c>
      <c r="EVD40" s="927">
        <f t="shared" si="856"/>
        <v>0</v>
      </c>
      <c r="EVE40" s="927">
        <f t="shared" si="856"/>
        <v>0</v>
      </c>
      <c r="EVF40" s="927">
        <f t="shared" si="856"/>
        <v>0</v>
      </c>
      <c r="EVG40" s="927">
        <f t="shared" si="856"/>
        <v>0</v>
      </c>
      <c r="EVH40" s="927">
        <f t="shared" si="856"/>
        <v>0</v>
      </c>
      <c r="EVI40" s="927">
        <f t="shared" si="856"/>
        <v>0</v>
      </c>
      <c r="EVJ40" s="927">
        <f t="shared" si="856"/>
        <v>0</v>
      </c>
      <c r="EVK40" s="927">
        <f t="shared" si="856"/>
        <v>0</v>
      </c>
      <c r="EVL40" s="927">
        <f t="shared" si="856"/>
        <v>0</v>
      </c>
      <c r="EVM40" s="927">
        <f t="shared" si="856"/>
        <v>0</v>
      </c>
      <c r="EVN40" s="927">
        <f t="shared" si="856"/>
        <v>0</v>
      </c>
      <c r="EVO40" s="927">
        <f t="shared" si="856"/>
        <v>0</v>
      </c>
      <c r="EVP40" s="927">
        <f t="shared" si="856"/>
        <v>0</v>
      </c>
      <c r="EVQ40" s="927">
        <f t="shared" si="856"/>
        <v>0</v>
      </c>
      <c r="EVR40" s="927">
        <f t="shared" si="856"/>
        <v>0</v>
      </c>
      <c r="EVS40" s="927">
        <f t="shared" si="856"/>
        <v>0</v>
      </c>
      <c r="EVT40" s="927">
        <f t="shared" si="856"/>
        <v>0</v>
      </c>
      <c r="EVU40" s="927">
        <f t="shared" si="856"/>
        <v>0</v>
      </c>
      <c r="EVV40" s="927">
        <f t="shared" ref="EVV40:EYG40" si="857">+EVU40</f>
        <v>0</v>
      </c>
      <c r="EVW40" s="927">
        <f t="shared" si="857"/>
        <v>0</v>
      </c>
      <c r="EVX40" s="927">
        <f t="shared" si="857"/>
        <v>0</v>
      </c>
      <c r="EVY40" s="927">
        <f t="shared" si="857"/>
        <v>0</v>
      </c>
      <c r="EVZ40" s="927">
        <f t="shared" si="857"/>
        <v>0</v>
      </c>
      <c r="EWA40" s="927">
        <f t="shared" si="857"/>
        <v>0</v>
      </c>
      <c r="EWB40" s="927">
        <f t="shared" si="857"/>
        <v>0</v>
      </c>
      <c r="EWC40" s="927">
        <f t="shared" si="857"/>
        <v>0</v>
      </c>
      <c r="EWD40" s="927">
        <f t="shared" si="857"/>
        <v>0</v>
      </c>
      <c r="EWE40" s="927">
        <f t="shared" si="857"/>
        <v>0</v>
      </c>
      <c r="EWF40" s="927">
        <f t="shared" si="857"/>
        <v>0</v>
      </c>
      <c r="EWG40" s="927">
        <f t="shared" si="857"/>
        <v>0</v>
      </c>
      <c r="EWH40" s="927">
        <f t="shared" si="857"/>
        <v>0</v>
      </c>
      <c r="EWI40" s="927">
        <f t="shared" si="857"/>
        <v>0</v>
      </c>
      <c r="EWJ40" s="927">
        <f t="shared" si="857"/>
        <v>0</v>
      </c>
      <c r="EWK40" s="927">
        <f t="shared" si="857"/>
        <v>0</v>
      </c>
      <c r="EWL40" s="927">
        <f t="shared" si="857"/>
        <v>0</v>
      </c>
      <c r="EWM40" s="927">
        <f t="shared" si="857"/>
        <v>0</v>
      </c>
      <c r="EWN40" s="927">
        <f t="shared" si="857"/>
        <v>0</v>
      </c>
      <c r="EWO40" s="927">
        <f t="shared" si="857"/>
        <v>0</v>
      </c>
      <c r="EWP40" s="927">
        <f t="shared" si="857"/>
        <v>0</v>
      </c>
      <c r="EWQ40" s="927">
        <f t="shared" si="857"/>
        <v>0</v>
      </c>
      <c r="EWR40" s="927">
        <f t="shared" si="857"/>
        <v>0</v>
      </c>
      <c r="EWS40" s="927">
        <f t="shared" si="857"/>
        <v>0</v>
      </c>
      <c r="EWT40" s="927">
        <f t="shared" si="857"/>
        <v>0</v>
      </c>
      <c r="EWU40" s="927">
        <f t="shared" si="857"/>
        <v>0</v>
      </c>
      <c r="EWV40" s="927">
        <f t="shared" si="857"/>
        <v>0</v>
      </c>
      <c r="EWW40" s="927">
        <f t="shared" si="857"/>
        <v>0</v>
      </c>
      <c r="EWX40" s="927">
        <f t="shared" si="857"/>
        <v>0</v>
      </c>
      <c r="EWY40" s="927">
        <f t="shared" si="857"/>
        <v>0</v>
      </c>
      <c r="EWZ40" s="927">
        <f t="shared" si="857"/>
        <v>0</v>
      </c>
      <c r="EXA40" s="927">
        <f t="shared" si="857"/>
        <v>0</v>
      </c>
      <c r="EXB40" s="927">
        <f t="shared" si="857"/>
        <v>0</v>
      </c>
      <c r="EXC40" s="927">
        <f t="shared" si="857"/>
        <v>0</v>
      </c>
      <c r="EXD40" s="927">
        <f t="shared" si="857"/>
        <v>0</v>
      </c>
      <c r="EXE40" s="927">
        <f t="shared" si="857"/>
        <v>0</v>
      </c>
      <c r="EXF40" s="927">
        <f t="shared" si="857"/>
        <v>0</v>
      </c>
      <c r="EXG40" s="927">
        <f t="shared" si="857"/>
        <v>0</v>
      </c>
      <c r="EXH40" s="927">
        <f t="shared" si="857"/>
        <v>0</v>
      </c>
      <c r="EXI40" s="927">
        <f t="shared" si="857"/>
        <v>0</v>
      </c>
      <c r="EXJ40" s="927">
        <f t="shared" si="857"/>
        <v>0</v>
      </c>
      <c r="EXK40" s="927">
        <f t="shared" si="857"/>
        <v>0</v>
      </c>
      <c r="EXL40" s="927">
        <f t="shared" si="857"/>
        <v>0</v>
      </c>
      <c r="EXM40" s="927">
        <f t="shared" si="857"/>
        <v>0</v>
      </c>
      <c r="EXN40" s="927">
        <f t="shared" si="857"/>
        <v>0</v>
      </c>
      <c r="EXO40" s="927">
        <f t="shared" si="857"/>
        <v>0</v>
      </c>
      <c r="EXP40" s="927">
        <f t="shared" si="857"/>
        <v>0</v>
      </c>
      <c r="EXQ40" s="927">
        <f t="shared" si="857"/>
        <v>0</v>
      </c>
      <c r="EXR40" s="927">
        <f t="shared" si="857"/>
        <v>0</v>
      </c>
      <c r="EXS40" s="927">
        <f t="shared" si="857"/>
        <v>0</v>
      </c>
      <c r="EXT40" s="927">
        <f t="shared" si="857"/>
        <v>0</v>
      </c>
      <c r="EXU40" s="927">
        <f t="shared" si="857"/>
        <v>0</v>
      </c>
      <c r="EXV40" s="927">
        <f t="shared" si="857"/>
        <v>0</v>
      </c>
      <c r="EXW40" s="927">
        <f t="shared" si="857"/>
        <v>0</v>
      </c>
      <c r="EXX40" s="927">
        <f t="shared" si="857"/>
        <v>0</v>
      </c>
      <c r="EXY40" s="927">
        <f t="shared" si="857"/>
        <v>0</v>
      </c>
      <c r="EXZ40" s="927">
        <f t="shared" si="857"/>
        <v>0</v>
      </c>
      <c r="EYA40" s="927">
        <f t="shared" si="857"/>
        <v>0</v>
      </c>
      <c r="EYB40" s="927">
        <f t="shared" si="857"/>
        <v>0</v>
      </c>
      <c r="EYC40" s="927">
        <f t="shared" si="857"/>
        <v>0</v>
      </c>
      <c r="EYD40" s="927">
        <f t="shared" si="857"/>
        <v>0</v>
      </c>
      <c r="EYE40" s="927">
        <f t="shared" si="857"/>
        <v>0</v>
      </c>
      <c r="EYF40" s="927">
        <f t="shared" si="857"/>
        <v>0</v>
      </c>
      <c r="EYG40" s="927">
        <f t="shared" si="857"/>
        <v>0</v>
      </c>
      <c r="EYH40" s="927">
        <f t="shared" ref="EYH40:FAS40" si="858">+EYG40</f>
        <v>0</v>
      </c>
      <c r="EYI40" s="927">
        <f t="shared" si="858"/>
        <v>0</v>
      </c>
      <c r="EYJ40" s="927">
        <f t="shared" si="858"/>
        <v>0</v>
      </c>
      <c r="EYK40" s="927">
        <f t="shared" si="858"/>
        <v>0</v>
      </c>
      <c r="EYL40" s="927">
        <f t="shared" si="858"/>
        <v>0</v>
      </c>
      <c r="EYM40" s="927">
        <f t="shared" si="858"/>
        <v>0</v>
      </c>
      <c r="EYN40" s="927">
        <f t="shared" si="858"/>
        <v>0</v>
      </c>
      <c r="EYO40" s="927">
        <f t="shared" si="858"/>
        <v>0</v>
      </c>
      <c r="EYP40" s="927">
        <f t="shared" si="858"/>
        <v>0</v>
      </c>
      <c r="EYQ40" s="927">
        <f t="shared" si="858"/>
        <v>0</v>
      </c>
      <c r="EYR40" s="927">
        <f t="shared" si="858"/>
        <v>0</v>
      </c>
      <c r="EYS40" s="927">
        <f t="shared" si="858"/>
        <v>0</v>
      </c>
      <c r="EYT40" s="927">
        <f t="shared" si="858"/>
        <v>0</v>
      </c>
      <c r="EYU40" s="927">
        <f t="shared" si="858"/>
        <v>0</v>
      </c>
      <c r="EYV40" s="927">
        <f t="shared" si="858"/>
        <v>0</v>
      </c>
      <c r="EYW40" s="927">
        <f t="shared" si="858"/>
        <v>0</v>
      </c>
      <c r="EYX40" s="927">
        <f t="shared" si="858"/>
        <v>0</v>
      </c>
      <c r="EYY40" s="927">
        <f t="shared" si="858"/>
        <v>0</v>
      </c>
      <c r="EYZ40" s="927">
        <f t="shared" si="858"/>
        <v>0</v>
      </c>
      <c r="EZA40" s="927">
        <f t="shared" si="858"/>
        <v>0</v>
      </c>
      <c r="EZB40" s="927">
        <f t="shared" si="858"/>
        <v>0</v>
      </c>
      <c r="EZC40" s="927">
        <f t="shared" si="858"/>
        <v>0</v>
      </c>
      <c r="EZD40" s="927">
        <f t="shared" si="858"/>
        <v>0</v>
      </c>
      <c r="EZE40" s="927">
        <f t="shared" si="858"/>
        <v>0</v>
      </c>
      <c r="EZF40" s="927">
        <f t="shared" si="858"/>
        <v>0</v>
      </c>
      <c r="EZG40" s="927">
        <f t="shared" si="858"/>
        <v>0</v>
      </c>
      <c r="EZH40" s="927">
        <f t="shared" si="858"/>
        <v>0</v>
      </c>
      <c r="EZI40" s="927">
        <f t="shared" si="858"/>
        <v>0</v>
      </c>
      <c r="EZJ40" s="927">
        <f t="shared" si="858"/>
        <v>0</v>
      </c>
      <c r="EZK40" s="927">
        <f t="shared" si="858"/>
        <v>0</v>
      </c>
      <c r="EZL40" s="927">
        <f t="shared" si="858"/>
        <v>0</v>
      </c>
      <c r="EZM40" s="927">
        <f t="shared" si="858"/>
        <v>0</v>
      </c>
      <c r="EZN40" s="927">
        <f t="shared" si="858"/>
        <v>0</v>
      </c>
      <c r="EZO40" s="927">
        <f t="shared" si="858"/>
        <v>0</v>
      </c>
      <c r="EZP40" s="927">
        <f t="shared" si="858"/>
        <v>0</v>
      </c>
      <c r="EZQ40" s="927">
        <f t="shared" si="858"/>
        <v>0</v>
      </c>
      <c r="EZR40" s="927">
        <f t="shared" si="858"/>
        <v>0</v>
      </c>
      <c r="EZS40" s="927">
        <f t="shared" si="858"/>
        <v>0</v>
      </c>
      <c r="EZT40" s="927">
        <f t="shared" si="858"/>
        <v>0</v>
      </c>
      <c r="EZU40" s="927">
        <f t="shared" si="858"/>
        <v>0</v>
      </c>
      <c r="EZV40" s="927">
        <f t="shared" si="858"/>
        <v>0</v>
      </c>
      <c r="EZW40" s="927">
        <f t="shared" si="858"/>
        <v>0</v>
      </c>
      <c r="EZX40" s="927">
        <f t="shared" si="858"/>
        <v>0</v>
      </c>
      <c r="EZY40" s="927">
        <f t="shared" si="858"/>
        <v>0</v>
      </c>
      <c r="EZZ40" s="927">
        <f t="shared" si="858"/>
        <v>0</v>
      </c>
      <c r="FAA40" s="927">
        <f t="shared" si="858"/>
        <v>0</v>
      </c>
      <c r="FAB40" s="927">
        <f t="shared" si="858"/>
        <v>0</v>
      </c>
      <c r="FAC40" s="927">
        <f t="shared" si="858"/>
        <v>0</v>
      </c>
      <c r="FAD40" s="927">
        <f t="shared" si="858"/>
        <v>0</v>
      </c>
      <c r="FAE40" s="927">
        <f t="shared" si="858"/>
        <v>0</v>
      </c>
      <c r="FAF40" s="927">
        <f t="shared" si="858"/>
        <v>0</v>
      </c>
      <c r="FAG40" s="927">
        <f t="shared" si="858"/>
        <v>0</v>
      </c>
      <c r="FAH40" s="927">
        <f t="shared" si="858"/>
        <v>0</v>
      </c>
      <c r="FAI40" s="927">
        <f t="shared" si="858"/>
        <v>0</v>
      </c>
      <c r="FAJ40" s="927">
        <f t="shared" si="858"/>
        <v>0</v>
      </c>
      <c r="FAK40" s="927">
        <f t="shared" si="858"/>
        <v>0</v>
      </c>
      <c r="FAL40" s="927">
        <f t="shared" si="858"/>
        <v>0</v>
      </c>
      <c r="FAM40" s="927">
        <f t="shared" si="858"/>
        <v>0</v>
      </c>
      <c r="FAN40" s="927">
        <f t="shared" si="858"/>
        <v>0</v>
      </c>
      <c r="FAO40" s="927">
        <f t="shared" si="858"/>
        <v>0</v>
      </c>
      <c r="FAP40" s="927">
        <f t="shared" si="858"/>
        <v>0</v>
      </c>
      <c r="FAQ40" s="927">
        <f t="shared" si="858"/>
        <v>0</v>
      </c>
      <c r="FAR40" s="927">
        <f t="shared" si="858"/>
        <v>0</v>
      </c>
      <c r="FAS40" s="927">
        <f t="shared" si="858"/>
        <v>0</v>
      </c>
      <c r="FAT40" s="927">
        <f t="shared" ref="FAT40:FDE40" si="859">+FAS40</f>
        <v>0</v>
      </c>
      <c r="FAU40" s="927">
        <f t="shared" si="859"/>
        <v>0</v>
      </c>
      <c r="FAV40" s="927">
        <f t="shared" si="859"/>
        <v>0</v>
      </c>
      <c r="FAW40" s="927">
        <f t="shared" si="859"/>
        <v>0</v>
      </c>
      <c r="FAX40" s="927">
        <f t="shared" si="859"/>
        <v>0</v>
      </c>
      <c r="FAY40" s="927">
        <f t="shared" si="859"/>
        <v>0</v>
      </c>
      <c r="FAZ40" s="927">
        <f t="shared" si="859"/>
        <v>0</v>
      </c>
      <c r="FBA40" s="927">
        <f t="shared" si="859"/>
        <v>0</v>
      </c>
      <c r="FBB40" s="927">
        <f t="shared" si="859"/>
        <v>0</v>
      </c>
      <c r="FBC40" s="927">
        <f t="shared" si="859"/>
        <v>0</v>
      </c>
      <c r="FBD40" s="927">
        <f t="shared" si="859"/>
        <v>0</v>
      </c>
      <c r="FBE40" s="927">
        <f t="shared" si="859"/>
        <v>0</v>
      </c>
      <c r="FBF40" s="927">
        <f t="shared" si="859"/>
        <v>0</v>
      </c>
      <c r="FBG40" s="927">
        <f t="shared" si="859"/>
        <v>0</v>
      </c>
      <c r="FBH40" s="927">
        <f t="shared" si="859"/>
        <v>0</v>
      </c>
      <c r="FBI40" s="927">
        <f t="shared" si="859"/>
        <v>0</v>
      </c>
      <c r="FBJ40" s="927">
        <f t="shared" si="859"/>
        <v>0</v>
      </c>
      <c r="FBK40" s="927">
        <f t="shared" si="859"/>
        <v>0</v>
      </c>
      <c r="FBL40" s="927">
        <f t="shared" si="859"/>
        <v>0</v>
      </c>
      <c r="FBM40" s="927">
        <f t="shared" si="859"/>
        <v>0</v>
      </c>
      <c r="FBN40" s="927">
        <f t="shared" si="859"/>
        <v>0</v>
      </c>
      <c r="FBO40" s="927">
        <f t="shared" si="859"/>
        <v>0</v>
      </c>
      <c r="FBP40" s="927">
        <f t="shared" si="859"/>
        <v>0</v>
      </c>
      <c r="FBQ40" s="927">
        <f t="shared" si="859"/>
        <v>0</v>
      </c>
      <c r="FBR40" s="927">
        <f t="shared" si="859"/>
        <v>0</v>
      </c>
      <c r="FBS40" s="927">
        <f t="shared" si="859"/>
        <v>0</v>
      </c>
      <c r="FBT40" s="927">
        <f t="shared" si="859"/>
        <v>0</v>
      </c>
      <c r="FBU40" s="927">
        <f t="shared" si="859"/>
        <v>0</v>
      </c>
      <c r="FBV40" s="927">
        <f t="shared" si="859"/>
        <v>0</v>
      </c>
      <c r="FBW40" s="927">
        <f t="shared" si="859"/>
        <v>0</v>
      </c>
      <c r="FBX40" s="927">
        <f t="shared" si="859"/>
        <v>0</v>
      </c>
      <c r="FBY40" s="927">
        <f t="shared" si="859"/>
        <v>0</v>
      </c>
      <c r="FBZ40" s="927">
        <f t="shared" si="859"/>
        <v>0</v>
      </c>
      <c r="FCA40" s="927">
        <f t="shared" si="859"/>
        <v>0</v>
      </c>
      <c r="FCB40" s="927">
        <f t="shared" si="859"/>
        <v>0</v>
      </c>
      <c r="FCC40" s="927">
        <f t="shared" si="859"/>
        <v>0</v>
      </c>
      <c r="FCD40" s="927">
        <f t="shared" si="859"/>
        <v>0</v>
      </c>
      <c r="FCE40" s="927">
        <f t="shared" si="859"/>
        <v>0</v>
      </c>
      <c r="FCF40" s="927">
        <f t="shared" si="859"/>
        <v>0</v>
      </c>
      <c r="FCG40" s="927">
        <f t="shared" si="859"/>
        <v>0</v>
      </c>
      <c r="FCH40" s="927">
        <f t="shared" si="859"/>
        <v>0</v>
      </c>
      <c r="FCI40" s="927">
        <f t="shared" si="859"/>
        <v>0</v>
      </c>
      <c r="FCJ40" s="927">
        <f t="shared" si="859"/>
        <v>0</v>
      </c>
      <c r="FCK40" s="927">
        <f t="shared" si="859"/>
        <v>0</v>
      </c>
      <c r="FCL40" s="927">
        <f t="shared" si="859"/>
        <v>0</v>
      </c>
      <c r="FCM40" s="927">
        <f t="shared" si="859"/>
        <v>0</v>
      </c>
      <c r="FCN40" s="927">
        <f t="shared" si="859"/>
        <v>0</v>
      </c>
      <c r="FCO40" s="927">
        <f t="shared" si="859"/>
        <v>0</v>
      </c>
      <c r="FCP40" s="927">
        <f t="shared" si="859"/>
        <v>0</v>
      </c>
      <c r="FCQ40" s="927">
        <f t="shared" si="859"/>
        <v>0</v>
      </c>
      <c r="FCR40" s="927">
        <f t="shared" si="859"/>
        <v>0</v>
      </c>
      <c r="FCS40" s="927">
        <f t="shared" si="859"/>
        <v>0</v>
      </c>
      <c r="FCT40" s="927">
        <f t="shared" si="859"/>
        <v>0</v>
      </c>
      <c r="FCU40" s="927">
        <f t="shared" si="859"/>
        <v>0</v>
      </c>
      <c r="FCV40" s="927">
        <f t="shared" si="859"/>
        <v>0</v>
      </c>
      <c r="FCW40" s="927">
        <f t="shared" si="859"/>
        <v>0</v>
      </c>
      <c r="FCX40" s="927">
        <f t="shared" si="859"/>
        <v>0</v>
      </c>
      <c r="FCY40" s="927">
        <f t="shared" si="859"/>
        <v>0</v>
      </c>
      <c r="FCZ40" s="927">
        <f t="shared" si="859"/>
        <v>0</v>
      </c>
      <c r="FDA40" s="927">
        <f t="shared" si="859"/>
        <v>0</v>
      </c>
      <c r="FDB40" s="927">
        <f t="shared" si="859"/>
        <v>0</v>
      </c>
      <c r="FDC40" s="927">
        <f t="shared" si="859"/>
        <v>0</v>
      </c>
      <c r="FDD40" s="927">
        <f t="shared" si="859"/>
        <v>0</v>
      </c>
      <c r="FDE40" s="927">
        <f t="shared" si="859"/>
        <v>0</v>
      </c>
      <c r="FDF40" s="927">
        <f t="shared" ref="FDF40:FFQ40" si="860">+FDE40</f>
        <v>0</v>
      </c>
      <c r="FDG40" s="927">
        <f t="shared" si="860"/>
        <v>0</v>
      </c>
      <c r="FDH40" s="927">
        <f t="shared" si="860"/>
        <v>0</v>
      </c>
      <c r="FDI40" s="927">
        <f t="shared" si="860"/>
        <v>0</v>
      </c>
      <c r="FDJ40" s="927">
        <f t="shared" si="860"/>
        <v>0</v>
      </c>
      <c r="FDK40" s="927">
        <f t="shared" si="860"/>
        <v>0</v>
      </c>
      <c r="FDL40" s="927">
        <f t="shared" si="860"/>
        <v>0</v>
      </c>
      <c r="FDM40" s="927">
        <f t="shared" si="860"/>
        <v>0</v>
      </c>
      <c r="FDN40" s="927">
        <f t="shared" si="860"/>
        <v>0</v>
      </c>
      <c r="FDO40" s="927">
        <f t="shared" si="860"/>
        <v>0</v>
      </c>
      <c r="FDP40" s="927">
        <f t="shared" si="860"/>
        <v>0</v>
      </c>
      <c r="FDQ40" s="927">
        <f t="shared" si="860"/>
        <v>0</v>
      </c>
      <c r="FDR40" s="927">
        <f t="shared" si="860"/>
        <v>0</v>
      </c>
      <c r="FDS40" s="927">
        <f t="shared" si="860"/>
        <v>0</v>
      </c>
      <c r="FDT40" s="927">
        <f t="shared" si="860"/>
        <v>0</v>
      </c>
      <c r="FDU40" s="927">
        <f t="shared" si="860"/>
        <v>0</v>
      </c>
      <c r="FDV40" s="927">
        <f t="shared" si="860"/>
        <v>0</v>
      </c>
      <c r="FDW40" s="927">
        <f t="shared" si="860"/>
        <v>0</v>
      </c>
      <c r="FDX40" s="927">
        <f t="shared" si="860"/>
        <v>0</v>
      </c>
      <c r="FDY40" s="927">
        <f t="shared" si="860"/>
        <v>0</v>
      </c>
      <c r="FDZ40" s="927">
        <f t="shared" si="860"/>
        <v>0</v>
      </c>
      <c r="FEA40" s="927">
        <f t="shared" si="860"/>
        <v>0</v>
      </c>
      <c r="FEB40" s="927">
        <f t="shared" si="860"/>
        <v>0</v>
      </c>
      <c r="FEC40" s="927">
        <f t="shared" si="860"/>
        <v>0</v>
      </c>
      <c r="FED40" s="927">
        <f t="shared" si="860"/>
        <v>0</v>
      </c>
      <c r="FEE40" s="927">
        <f t="shared" si="860"/>
        <v>0</v>
      </c>
      <c r="FEF40" s="927">
        <f t="shared" si="860"/>
        <v>0</v>
      </c>
      <c r="FEG40" s="927">
        <f t="shared" si="860"/>
        <v>0</v>
      </c>
      <c r="FEH40" s="927">
        <f t="shared" si="860"/>
        <v>0</v>
      </c>
      <c r="FEI40" s="927">
        <f t="shared" si="860"/>
        <v>0</v>
      </c>
      <c r="FEJ40" s="927">
        <f t="shared" si="860"/>
        <v>0</v>
      </c>
      <c r="FEK40" s="927">
        <f t="shared" si="860"/>
        <v>0</v>
      </c>
      <c r="FEL40" s="927">
        <f t="shared" si="860"/>
        <v>0</v>
      </c>
      <c r="FEM40" s="927">
        <f t="shared" si="860"/>
        <v>0</v>
      </c>
      <c r="FEN40" s="927">
        <f t="shared" si="860"/>
        <v>0</v>
      </c>
      <c r="FEO40" s="927">
        <f t="shared" si="860"/>
        <v>0</v>
      </c>
      <c r="FEP40" s="927">
        <f t="shared" si="860"/>
        <v>0</v>
      </c>
      <c r="FEQ40" s="927">
        <f t="shared" si="860"/>
        <v>0</v>
      </c>
      <c r="FER40" s="927">
        <f t="shared" si="860"/>
        <v>0</v>
      </c>
      <c r="FES40" s="927">
        <f t="shared" si="860"/>
        <v>0</v>
      </c>
      <c r="FET40" s="927">
        <f t="shared" si="860"/>
        <v>0</v>
      </c>
      <c r="FEU40" s="927">
        <f t="shared" si="860"/>
        <v>0</v>
      </c>
      <c r="FEV40" s="927">
        <f t="shared" si="860"/>
        <v>0</v>
      </c>
      <c r="FEW40" s="927">
        <f t="shared" si="860"/>
        <v>0</v>
      </c>
      <c r="FEX40" s="927">
        <f t="shared" si="860"/>
        <v>0</v>
      </c>
      <c r="FEY40" s="927">
        <f t="shared" si="860"/>
        <v>0</v>
      </c>
      <c r="FEZ40" s="927">
        <f t="shared" si="860"/>
        <v>0</v>
      </c>
      <c r="FFA40" s="927">
        <f t="shared" si="860"/>
        <v>0</v>
      </c>
      <c r="FFB40" s="927">
        <f t="shared" si="860"/>
        <v>0</v>
      </c>
      <c r="FFC40" s="927">
        <f t="shared" si="860"/>
        <v>0</v>
      </c>
      <c r="FFD40" s="927">
        <f t="shared" si="860"/>
        <v>0</v>
      </c>
      <c r="FFE40" s="927">
        <f t="shared" si="860"/>
        <v>0</v>
      </c>
      <c r="FFF40" s="927">
        <f t="shared" si="860"/>
        <v>0</v>
      </c>
      <c r="FFG40" s="927">
        <f t="shared" si="860"/>
        <v>0</v>
      </c>
      <c r="FFH40" s="927">
        <f t="shared" si="860"/>
        <v>0</v>
      </c>
      <c r="FFI40" s="927">
        <f t="shared" si="860"/>
        <v>0</v>
      </c>
      <c r="FFJ40" s="927">
        <f t="shared" si="860"/>
        <v>0</v>
      </c>
      <c r="FFK40" s="927">
        <f t="shared" si="860"/>
        <v>0</v>
      </c>
      <c r="FFL40" s="927">
        <f t="shared" si="860"/>
        <v>0</v>
      </c>
      <c r="FFM40" s="927">
        <f t="shared" si="860"/>
        <v>0</v>
      </c>
      <c r="FFN40" s="927">
        <f t="shared" si="860"/>
        <v>0</v>
      </c>
      <c r="FFO40" s="927">
        <f t="shared" si="860"/>
        <v>0</v>
      </c>
      <c r="FFP40" s="927">
        <f t="shared" si="860"/>
        <v>0</v>
      </c>
      <c r="FFQ40" s="927">
        <f t="shared" si="860"/>
        <v>0</v>
      </c>
      <c r="FFR40" s="927">
        <f t="shared" ref="FFR40:FIC40" si="861">+FFQ40</f>
        <v>0</v>
      </c>
      <c r="FFS40" s="927">
        <f t="shared" si="861"/>
        <v>0</v>
      </c>
      <c r="FFT40" s="927">
        <f t="shared" si="861"/>
        <v>0</v>
      </c>
      <c r="FFU40" s="927">
        <f t="shared" si="861"/>
        <v>0</v>
      </c>
      <c r="FFV40" s="927">
        <f t="shared" si="861"/>
        <v>0</v>
      </c>
      <c r="FFW40" s="927">
        <f t="shared" si="861"/>
        <v>0</v>
      </c>
      <c r="FFX40" s="927">
        <f t="shared" si="861"/>
        <v>0</v>
      </c>
      <c r="FFY40" s="927">
        <f t="shared" si="861"/>
        <v>0</v>
      </c>
      <c r="FFZ40" s="927">
        <f t="shared" si="861"/>
        <v>0</v>
      </c>
      <c r="FGA40" s="927">
        <f t="shared" si="861"/>
        <v>0</v>
      </c>
      <c r="FGB40" s="927">
        <f t="shared" si="861"/>
        <v>0</v>
      </c>
      <c r="FGC40" s="927">
        <f t="shared" si="861"/>
        <v>0</v>
      </c>
      <c r="FGD40" s="927">
        <f t="shared" si="861"/>
        <v>0</v>
      </c>
      <c r="FGE40" s="927">
        <f t="shared" si="861"/>
        <v>0</v>
      </c>
      <c r="FGF40" s="927">
        <f t="shared" si="861"/>
        <v>0</v>
      </c>
      <c r="FGG40" s="927">
        <f t="shared" si="861"/>
        <v>0</v>
      </c>
      <c r="FGH40" s="927">
        <f t="shared" si="861"/>
        <v>0</v>
      </c>
      <c r="FGI40" s="927">
        <f t="shared" si="861"/>
        <v>0</v>
      </c>
      <c r="FGJ40" s="927">
        <f t="shared" si="861"/>
        <v>0</v>
      </c>
      <c r="FGK40" s="927">
        <f t="shared" si="861"/>
        <v>0</v>
      </c>
      <c r="FGL40" s="927">
        <f t="shared" si="861"/>
        <v>0</v>
      </c>
      <c r="FGM40" s="927">
        <f t="shared" si="861"/>
        <v>0</v>
      </c>
      <c r="FGN40" s="927">
        <f t="shared" si="861"/>
        <v>0</v>
      </c>
      <c r="FGO40" s="927">
        <f t="shared" si="861"/>
        <v>0</v>
      </c>
      <c r="FGP40" s="927">
        <f t="shared" si="861"/>
        <v>0</v>
      </c>
      <c r="FGQ40" s="927">
        <f t="shared" si="861"/>
        <v>0</v>
      </c>
      <c r="FGR40" s="927">
        <f t="shared" si="861"/>
        <v>0</v>
      </c>
      <c r="FGS40" s="927">
        <f t="shared" si="861"/>
        <v>0</v>
      </c>
      <c r="FGT40" s="927">
        <f t="shared" si="861"/>
        <v>0</v>
      </c>
      <c r="FGU40" s="927">
        <f t="shared" si="861"/>
        <v>0</v>
      </c>
      <c r="FGV40" s="927">
        <f t="shared" si="861"/>
        <v>0</v>
      </c>
      <c r="FGW40" s="927">
        <f t="shared" si="861"/>
        <v>0</v>
      </c>
      <c r="FGX40" s="927">
        <f t="shared" si="861"/>
        <v>0</v>
      </c>
      <c r="FGY40" s="927">
        <f t="shared" si="861"/>
        <v>0</v>
      </c>
      <c r="FGZ40" s="927">
        <f t="shared" si="861"/>
        <v>0</v>
      </c>
      <c r="FHA40" s="927">
        <f t="shared" si="861"/>
        <v>0</v>
      </c>
      <c r="FHB40" s="927">
        <f t="shared" si="861"/>
        <v>0</v>
      </c>
      <c r="FHC40" s="927">
        <f t="shared" si="861"/>
        <v>0</v>
      </c>
      <c r="FHD40" s="927">
        <f t="shared" si="861"/>
        <v>0</v>
      </c>
      <c r="FHE40" s="927">
        <f t="shared" si="861"/>
        <v>0</v>
      </c>
      <c r="FHF40" s="927">
        <f t="shared" si="861"/>
        <v>0</v>
      </c>
      <c r="FHG40" s="927">
        <f t="shared" si="861"/>
        <v>0</v>
      </c>
      <c r="FHH40" s="927">
        <f t="shared" si="861"/>
        <v>0</v>
      </c>
      <c r="FHI40" s="927">
        <f t="shared" si="861"/>
        <v>0</v>
      </c>
      <c r="FHJ40" s="927">
        <f t="shared" si="861"/>
        <v>0</v>
      </c>
      <c r="FHK40" s="927">
        <f t="shared" si="861"/>
        <v>0</v>
      </c>
      <c r="FHL40" s="927">
        <f t="shared" si="861"/>
        <v>0</v>
      </c>
      <c r="FHM40" s="927">
        <f t="shared" si="861"/>
        <v>0</v>
      </c>
      <c r="FHN40" s="927">
        <f t="shared" si="861"/>
        <v>0</v>
      </c>
      <c r="FHO40" s="927">
        <f t="shared" si="861"/>
        <v>0</v>
      </c>
      <c r="FHP40" s="927">
        <f t="shared" si="861"/>
        <v>0</v>
      </c>
      <c r="FHQ40" s="927">
        <f t="shared" si="861"/>
        <v>0</v>
      </c>
      <c r="FHR40" s="927">
        <f t="shared" si="861"/>
        <v>0</v>
      </c>
      <c r="FHS40" s="927">
        <f t="shared" si="861"/>
        <v>0</v>
      </c>
      <c r="FHT40" s="927">
        <f t="shared" si="861"/>
        <v>0</v>
      </c>
      <c r="FHU40" s="927">
        <f t="shared" si="861"/>
        <v>0</v>
      </c>
      <c r="FHV40" s="927">
        <f t="shared" si="861"/>
        <v>0</v>
      </c>
      <c r="FHW40" s="927">
        <f t="shared" si="861"/>
        <v>0</v>
      </c>
      <c r="FHX40" s="927">
        <f t="shared" si="861"/>
        <v>0</v>
      </c>
      <c r="FHY40" s="927">
        <f t="shared" si="861"/>
        <v>0</v>
      </c>
      <c r="FHZ40" s="927">
        <f t="shared" si="861"/>
        <v>0</v>
      </c>
      <c r="FIA40" s="927">
        <f t="shared" si="861"/>
        <v>0</v>
      </c>
      <c r="FIB40" s="927">
        <f t="shared" si="861"/>
        <v>0</v>
      </c>
      <c r="FIC40" s="927">
        <f t="shared" si="861"/>
        <v>0</v>
      </c>
      <c r="FID40" s="927">
        <f t="shared" ref="FID40:FKO40" si="862">+FIC40</f>
        <v>0</v>
      </c>
      <c r="FIE40" s="927">
        <f t="shared" si="862"/>
        <v>0</v>
      </c>
      <c r="FIF40" s="927">
        <f t="shared" si="862"/>
        <v>0</v>
      </c>
      <c r="FIG40" s="927">
        <f t="shared" si="862"/>
        <v>0</v>
      </c>
      <c r="FIH40" s="927">
        <f t="shared" si="862"/>
        <v>0</v>
      </c>
      <c r="FII40" s="927">
        <f t="shared" si="862"/>
        <v>0</v>
      </c>
      <c r="FIJ40" s="927">
        <f t="shared" si="862"/>
        <v>0</v>
      </c>
      <c r="FIK40" s="927">
        <f t="shared" si="862"/>
        <v>0</v>
      </c>
      <c r="FIL40" s="927">
        <f t="shared" si="862"/>
        <v>0</v>
      </c>
      <c r="FIM40" s="927">
        <f t="shared" si="862"/>
        <v>0</v>
      </c>
      <c r="FIN40" s="927">
        <f t="shared" si="862"/>
        <v>0</v>
      </c>
      <c r="FIO40" s="927">
        <f t="shared" si="862"/>
        <v>0</v>
      </c>
      <c r="FIP40" s="927">
        <f t="shared" si="862"/>
        <v>0</v>
      </c>
      <c r="FIQ40" s="927">
        <f t="shared" si="862"/>
        <v>0</v>
      </c>
      <c r="FIR40" s="927">
        <f t="shared" si="862"/>
        <v>0</v>
      </c>
      <c r="FIS40" s="927">
        <f t="shared" si="862"/>
        <v>0</v>
      </c>
      <c r="FIT40" s="927">
        <f t="shared" si="862"/>
        <v>0</v>
      </c>
      <c r="FIU40" s="927">
        <f t="shared" si="862"/>
        <v>0</v>
      </c>
      <c r="FIV40" s="927">
        <f t="shared" si="862"/>
        <v>0</v>
      </c>
      <c r="FIW40" s="927">
        <f t="shared" si="862"/>
        <v>0</v>
      </c>
      <c r="FIX40" s="927">
        <f t="shared" si="862"/>
        <v>0</v>
      </c>
      <c r="FIY40" s="927">
        <f t="shared" si="862"/>
        <v>0</v>
      </c>
      <c r="FIZ40" s="927">
        <f t="shared" si="862"/>
        <v>0</v>
      </c>
      <c r="FJA40" s="927">
        <f t="shared" si="862"/>
        <v>0</v>
      </c>
      <c r="FJB40" s="927">
        <f t="shared" si="862"/>
        <v>0</v>
      </c>
      <c r="FJC40" s="927">
        <f t="shared" si="862"/>
        <v>0</v>
      </c>
      <c r="FJD40" s="927">
        <f t="shared" si="862"/>
        <v>0</v>
      </c>
      <c r="FJE40" s="927">
        <f t="shared" si="862"/>
        <v>0</v>
      </c>
      <c r="FJF40" s="927">
        <f t="shared" si="862"/>
        <v>0</v>
      </c>
      <c r="FJG40" s="927">
        <f t="shared" si="862"/>
        <v>0</v>
      </c>
      <c r="FJH40" s="927">
        <f t="shared" si="862"/>
        <v>0</v>
      </c>
      <c r="FJI40" s="927">
        <f t="shared" si="862"/>
        <v>0</v>
      </c>
      <c r="FJJ40" s="927">
        <f t="shared" si="862"/>
        <v>0</v>
      </c>
      <c r="FJK40" s="927">
        <f t="shared" si="862"/>
        <v>0</v>
      </c>
      <c r="FJL40" s="927">
        <f t="shared" si="862"/>
        <v>0</v>
      </c>
      <c r="FJM40" s="927">
        <f t="shared" si="862"/>
        <v>0</v>
      </c>
      <c r="FJN40" s="927">
        <f t="shared" si="862"/>
        <v>0</v>
      </c>
      <c r="FJO40" s="927">
        <f t="shared" si="862"/>
        <v>0</v>
      </c>
      <c r="FJP40" s="927">
        <f t="shared" si="862"/>
        <v>0</v>
      </c>
      <c r="FJQ40" s="927">
        <f t="shared" si="862"/>
        <v>0</v>
      </c>
      <c r="FJR40" s="927">
        <f t="shared" si="862"/>
        <v>0</v>
      </c>
      <c r="FJS40" s="927">
        <f t="shared" si="862"/>
        <v>0</v>
      </c>
      <c r="FJT40" s="927">
        <f t="shared" si="862"/>
        <v>0</v>
      </c>
      <c r="FJU40" s="927">
        <f t="shared" si="862"/>
        <v>0</v>
      </c>
      <c r="FJV40" s="927">
        <f t="shared" si="862"/>
        <v>0</v>
      </c>
      <c r="FJW40" s="927">
        <f t="shared" si="862"/>
        <v>0</v>
      </c>
      <c r="FJX40" s="927">
        <f t="shared" si="862"/>
        <v>0</v>
      </c>
      <c r="FJY40" s="927">
        <f t="shared" si="862"/>
        <v>0</v>
      </c>
      <c r="FJZ40" s="927">
        <f t="shared" si="862"/>
        <v>0</v>
      </c>
      <c r="FKA40" s="927">
        <f t="shared" si="862"/>
        <v>0</v>
      </c>
      <c r="FKB40" s="927">
        <f t="shared" si="862"/>
        <v>0</v>
      </c>
      <c r="FKC40" s="927">
        <f t="shared" si="862"/>
        <v>0</v>
      </c>
      <c r="FKD40" s="927">
        <f t="shared" si="862"/>
        <v>0</v>
      </c>
      <c r="FKE40" s="927">
        <f t="shared" si="862"/>
        <v>0</v>
      </c>
      <c r="FKF40" s="927">
        <f t="shared" si="862"/>
        <v>0</v>
      </c>
      <c r="FKG40" s="927">
        <f t="shared" si="862"/>
        <v>0</v>
      </c>
      <c r="FKH40" s="927">
        <f t="shared" si="862"/>
        <v>0</v>
      </c>
      <c r="FKI40" s="927">
        <f t="shared" si="862"/>
        <v>0</v>
      </c>
      <c r="FKJ40" s="927">
        <f t="shared" si="862"/>
        <v>0</v>
      </c>
      <c r="FKK40" s="927">
        <f t="shared" si="862"/>
        <v>0</v>
      </c>
      <c r="FKL40" s="927">
        <f t="shared" si="862"/>
        <v>0</v>
      </c>
      <c r="FKM40" s="927">
        <f t="shared" si="862"/>
        <v>0</v>
      </c>
      <c r="FKN40" s="927">
        <f t="shared" si="862"/>
        <v>0</v>
      </c>
      <c r="FKO40" s="927">
        <f t="shared" si="862"/>
        <v>0</v>
      </c>
      <c r="FKP40" s="927">
        <f t="shared" ref="FKP40:FNA40" si="863">+FKO40</f>
        <v>0</v>
      </c>
      <c r="FKQ40" s="927">
        <f t="shared" si="863"/>
        <v>0</v>
      </c>
      <c r="FKR40" s="927">
        <f t="shared" si="863"/>
        <v>0</v>
      </c>
      <c r="FKS40" s="927">
        <f t="shared" si="863"/>
        <v>0</v>
      </c>
      <c r="FKT40" s="927">
        <f t="shared" si="863"/>
        <v>0</v>
      </c>
      <c r="FKU40" s="927">
        <f t="shared" si="863"/>
        <v>0</v>
      </c>
      <c r="FKV40" s="927">
        <f t="shared" si="863"/>
        <v>0</v>
      </c>
      <c r="FKW40" s="927">
        <f t="shared" si="863"/>
        <v>0</v>
      </c>
      <c r="FKX40" s="927">
        <f t="shared" si="863"/>
        <v>0</v>
      </c>
      <c r="FKY40" s="927">
        <f t="shared" si="863"/>
        <v>0</v>
      </c>
      <c r="FKZ40" s="927">
        <f t="shared" si="863"/>
        <v>0</v>
      </c>
      <c r="FLA40" s="927">
        <f t="shared" si="863"/>
        <v>0</v>
      </c>
      <c r="FLB40" s="927">
        <f t="shared" si="863"/>
        <v>0</v>
      </c>
      <c r="FLC40" s="927">
        <f t="shared" si="863"/>
        <v>0</v>
      </c>
      <c r="FLD40" s="927">
        <f t="shared" si="863"/>
        <v>0</v>
      </c>
      <c r="FLE40" s="927">
        <f t="shared" si="863"/>
        <v>0</v>
      </c>
      <c r="FLF40" s="927">
        <f t="shared" si="863"/>
        <v>0</v>
      </c>
      <c r="FLG40" s="927">
        <f t="shared" si="863"/>
        <v>0</v>
      </c>
      <c r="FLH40" s="927">
        <f t="shared" si="863"/>
        <v>0</v>
      </c>
      <c r="FLI40" s="927">
        <f t="shared" si="863"/>
        <v>0</v>
      </c>
      <c r="FLJ40" s="927">
        <f t="shared" si="863"/>
        <v>0</v>
      </c>
      <c r="FLK40" s="927">
        <f t="shared" si="863"/>
        <v>0</v>
      </c>
      <c r="FLL40" s="927">
        <f t="shared" si="863"/>
        <v>0</v>
      </c>
      <c r="FLM40" s="927">
        <f t="shared" si="863"/>
        <v>0</v>
      </c>
      <c r="FLN40" s="927">
        <f t="shared" si="863"/>
        <v>0</v>
      </c>
      <c r="FLO40" s="927">
        <f t="shared" si="863"/>
        <v>0</v>
      </c>
      <c r="FLP40" s="927">
        <f t="shared" si="863"/>
        <v>0</v>
      </c>
      <c r="FLQ40" s="927">
        <f t="shared" si="863"/>
        <v>0</v>
      </c>
      <c r="FLR40" s="927">
        <f t="shared" si="863"/>
        <v>0</v>
      </c>
      <c r="FLS40" s="927">
        <f t="shared" si="863"/>
        <v>0</v>
      </c>
      <c r="FLT40" s="927">
        <f t="shared" si="863"/>
        <v>0</v>
      </c>
      <c r="FLU40" s="927">
        <f t="shared" si="863"/>
        <v>0</v>
      </c>
      <c r="FLV40" s="927">
        <f t="shared" si="863"/>
        <v>0</v>
      </c>
      <c r="FLW40" s="927">
        <f t="shared" si="863"/>
        <v>0</v>
      </c>
      <c r="FLX40" s="927">
        <f t="shared" si="863"/>
        <v>0</v>
      </c>
      <c r="FLY40" s="927">
        <f t="shared" si="863"/>
        <v>0</v>
      </c>
      <c r="FLZ40" s="927">
        <f t="shared" si="863"/>
        <v>0</v>
      </c>
      <c r="FMA40" s="927">
        <f t="shared" si="863"/>
        <v>0</v>
      </c>
      <c r="FMB40" s="927">
        <f t="shared" si="863"/>
        <v>0</v>
      </c>
      <c r="FMC40" s="927">
        <f t="shared" si="863"/>
        <v>0</v>
      </c>
      <c r="FMD40" s="927">
        <f t="shared" si="863"/>
        <v>0</v>
      </c>
      <c r="FME40" s="927">
        <f t="shared" si="863"/>
        <v>0</v>
      </c>
      <c r="FMF40" s="927">
        <f t="shared" si="863"/>
        <v>0</v>
      </c>
      <c r="FMG40" s="927">
        <f t="shared" si="863"/>
        <v>0</v>
      </c>
      <c r="FMH40" s="927">
        <f t="shared" si="863"/>
        <v>0</v>
      </c>
      <c r="FMI40" s="927">
        <f t="shared" si="863"/>
        <v>0</v>
      </c>
      <c r="FMJ40" s="927">
        <f t="shared" si="863"/>
        <v>0</v>
      </c>
      <c r="FMK40" s="927">
        <f t="shared" si="863"/>
        <v>0</v>
      </c>
      <c r="FML40" s="927">
        <f t="shared" si="863"/>
        <v>0</v>
      </c>
      <c r="FMM40" s="927">
        <f t="shared" si="863"/>
        <v>0</v>
      </c>
      <c r="FMN40" s="927">
        <f t="shared" si="863"/>
        <v>0</v>
      </c>
      <c r="FMO40" s="927">
        <f t="shared" si="863"/>
        <v>0</v>
      </c>
      <c r="FMP40" s="927">
        <f t="shared" si="863"/>
        <v>0</v>
      </c>
      <c r="FMQ40" s="927">
        <f t="shared" si="863"/>
        <v>0</v>
      </c>
      <c r="FMR40" s="927">
        <f t="shared" si="863"/>
        <v>0</v>
      </c>
      <c r="FMS40" s="927">
        <f t="shared" si="863"/>
        <v>0</v>
      </c>
      <c r="FMT40" s="927">
        <f t="shared" si="863"/>
        <v>0</v>
      </c>
      <c r="FMU40" s="927">
        <f t="shared" si="863"/>
        <v>0</v>
      </c>
      <c r="FMV40" s="927">
        <f t="shared" si="863"/>
        <v>0</v>
      </c>
      <c r="FMW40" s="927">
        <f t="shared" si="863"/>
        <v>0</v>
      </c>
      <c r="FMX40" s="927">
        <f t="shared" si="863"/>
        <v>0</v>
      </c>
      <c r="FMY40" s="927">
        <f t="shared" si="863"/>
        <v>0</v>
      </c>
      <c r="FMZ40" s="927">
        <f t="shared" si="863"/>
        <v>0</v>
      </c>
      <c r="FNA40" s="927">
        <f t="shared" si="863"/>
        <v>0</v>
      </c>
      <c r="FNB40" s="927">
        <f t="shared" ref="FNB40:FPM40" si="864">+FNA40</f>
        <v>0</v>
      </c>
      <c r="FNC40" s="927">
        <f t="shared" si="864"/>
        <v>0</v>
      </c>
      <c r="FND40" s="927">
        <f t="shared" si="864"/>
        <v>0</v>
      </c>
      <c r="FNE40" s="927">
        <f t="shared" si="864"/>
        <v>0</v>
      </c>
      <c r="FNF40" s="927">
        <f t="shared" si="864"/>
        <v>0</v>
      </c>
      <c r="FNG40" s="927">
        <f t="shared" si="864"/>
        <v>0</v>
      </c>
      <c r="FNH40" s="927">
        <f t="shared" si="864"/>
        <v>0</v>
      </c>
      <c r="FNI40" s="927">
        <f t="shared" si="864"/>
        <v>0</v>
      </c>
      <c r="FNJ40" s="927">
        <f t="shared" si="864"/>
        <v>0</v>
      </c>
      <c r="FNK40" s="927">
        <f t="shared" si="864"/>
        <v>0</v>
      </c>
      <c r="FNL40" s="927">
        <f t="shared" si="864"/>
        <v>0</v>
      </c>
      <c r="FNM40" s="927">
        <f t="shared" si="864"/>
        <v>0</v>
      </c>
      <c r="FNN40" s="927">
        <f t="shared" si="864"/>
        <v>0</v>
      </c>
      <c r="FNO40" s="927">
        <f t="shared" si="864"/>
        <v>0</v>
      </c>
      <c r="FNP40" s="927">
        <f t="shared" si="864"/>
        <v>0</v>
      </c>
      <c r="FNQ40" s="927">
        <f t="shared" si="864"/>
        <v>0</v>
      </c>
      <c r="FNR40" s="927">
        <f t="shared" si="864"/>
        <v>0</v>
      </c>
      <c r="FNS40" s="927">
        <f t="shared" si="864"/>
        <v>0</v>
      </c>
      <c r="FNT40" s="927">
        <f t="shared" si="864"/>
        <v>0</v>
      </c>
      <c r="FNU40" s="927">
        <f t="shared" si="864"/>
        <v>0</v>
      </c>
      <c r="FNV40" s="927">
        <f t="shared" si="864"/>
        <v>0</v>
      </c>
      <c r="FNW40" s="927">
        <f t="shared" si="864"/>
        <v>0</v>
      </c>
      <c r="FNX40" s="927">
        <f t="shared" si="864"/>
        <v>0</v>
      </c>
      <c r="FNY40" s="927">
        <f t="shared" si="864"/>
        <v>0</v>
      </c>
      <c r="FNZ40" s="927">
        <f t="shared" si="864"/>
        <v>0</v>
      </c>
      <c r="FOA40" s="927">
        <f t="shared" si="864"/>
        <v>0</v>
      </c>
      <c r="FOB40" s="927">
        <f t="shared" si="864"/>
        <v>0</v>
      </c>
      <c r="FOC40" s="927">
        <f t="shared" si="864"/>
        <v>0</v>
      </c>
      <c r="FOD40" s="927">
        <f t="shared" si="864"/>
        <v>0</v>
      </c>
      <c r="FOE40" s="927">
        <f t="shared" si="864"/>
        <v>0</v>
      </c>
      <c r="FOF40" s="927">
        <f t="shared" si="864"/>
        <v>0</v>
      </c>
      <c r="FOG40" s="927">
        <f t="shared" si="864"/>
        <v>0</v>
      </c>
      <c r="FOH40" s="927">
        <f t="shared" si="864"/>
        <v>0</v>
      </c>
      <c r="FOI40" s="927">
        <f t="shared" si="864"/>
        <v>0</v>
      </c>
      <c r="FOJ40" s="927">
        <f t="shared" si="864"/>
        <v>0</v>
      </c>
      <c r="FOK40" s="927">
        <f t="shared" si="864"/>
        <v>0</v>
      </c>
      <c r="FOL40" s="927">
        <f t="shared" si="864"/>
        <v>0</v>
      </c>
      <c r="FOM40" s="927">
        <f t="shared" si="864"/>
        <v>0</v>
      </c>
      <c r="FON40" s="927">
        <f t="shared" si="864"/>
        <v>0</v>
      </c>
      <c r="FOO40" s="927">
        <f t="shared" si="864"/>
        <v>0</v>
      </c>
      <c r="FOP40" s="927">
        <f t="shared" si="864"/>
        <v>0</v>
      </c>
      <c r="FOQ40" s="927">
        <f t="shared" si="864"/>
        <v>0</v>
      </c>
      <c r="FOR40" s="927">
        <f t="shared" si="864"/>
        <v>0</v>
      </c>
      <c r="FOS40" s="927">
        <f t="shared" si="864"/>
        <v>0</v>
      </c>
      <c r="FOT40" s="927">
        <f t="shared" si="864"/>
        <v>0</v>
      </c>
      <c r="FOU40" s="927">
        <f t="shared" si="864"/>
        <v>0</v>
      </c>
      <c r="FOV40" s="927">
        <f t="shared" si="864"/>
        <v>0</v>
      </c>
      <c r="FOW40" s="927">
        <f t="shared" si="864"/>
        <v>0</v>
      </c>
      <c r="FOX40" s="927">
        <f t="shared" si="864"/>
        <v>0</v>
      </c>
      <c r="FOY40" s="927">
        <f t="shared" si="864"/>
        <v>0</v>
      </c>
      <c r="FOZ40" s="927">
        <f t="shared" si="864"/>
        <v>0</v>
      </c>
      <c r="FPA40" s="927">
        <f t="shared" si="864"/>
        <v>0</v>
      </c>
      <c r="FPB40" s="927">
        <f t="shared" si="864"/>
        <v>0</v>
      </c>
      <c r="FPC40" s="927">
        <f t="shared" si="864"/>
        <v>0</v>
      </c>
      <c r="FPD40" s="927">
        <f t="shared" si="864"/>
        <v>0</v>
      </c>
      <c r="FPE40" s="927">
        <f t="shared" si="864"/>
        <v>0</v>
      </c>
      <c r="FPF40" s="927">
        <f t="shared" si="864"/>
        <v>0</v>
      </c>
      <c r="FPG40" s="927">
        <f t="shared" si="864"/>
        <v>0</v>
      </c>
      <c r="FPH40" s="927">
        <f t="shared" si="864"/>
        <v>0</v>
      </c>
      <c r="FPI40" s="927">
        <f t="shared" si="864"/>
        <v>0</v>
      </c>
      <c r="FPJ40" s="927">
        <f t="shared" si="864"/>
        <v>0</v>
      </c>
      <c r="FPK40" s="927">
        <f t="shared" si="864"/>
        <v>0</v>
      </c>
      <c r="FPL40" s="927">
        <f t="shared" si="864"/>
        <v>0</v>
      </c>
      <c r="FPM40" s="927">
        <f t="shared" si="864"/>
        <v>0</v>
      </c>
      <c r="FPN40" s="927">
        <f t="shared" ref="FPN40:FRY40" si="865">+FPM40</f>
        <v>0</v>
      </c>
      <c r="FPO40" s="927">
        <f t="shared" si="865"/>
        <v>0</v>
      </c>
      <c r="FPP40" s="927">
        <f t="shared" si="865"/>
        <v>0</v>
      </c>
      <c r="FPQ40" s="927">
        <f t="shared" si="865"/>
        <v>0</v>
      </c>
      <c r="FPR40" s="927">
        <f t="shared" si="865"/>
        <v>0</v>
      </c>
      <c r="FPS40" s="927">
        <f t="shared" si="865"/>
        <v>0</v>
      </c>
      <c r="FPT40" s="927">
        <f t="shared" si="865"/>
        <v>0</v>
      </c>
      <c r="FPU40" s="927">
        <f t="shared" si="865"/>
        <v>0</v>
      </c>
      <c r="FPV40" s="927">
        <f t="shared" si="865"/>
        <v>0</v>
      </c>
      <c r="FPW40" s="927">
        <f t="shared" si="865"/>
        <v>0</v>
      </c>
      <c r="FPX40" s="927">
        <f t="shared" si="865"/>
        <v>0</v>
      </c>
      <c r="FPY40" s="927">
        <f t="shared" si="865"/>
        <v>0</v>
      </c>
      <c r="FPZ40" s="927">
        <f t="shared" si="865"/>
        <v>0</v>
      </c>
      <c r="FQA40" s="927">
        <f t="shared" si="865"/>
        <v>0</v>
      </c>
      <c r="FQB40" s="927">
        <f t="shared" si="865"/>
        <v>0</v>
      </c>
      <c r="FQC40" s="927">
        <f t="shared" si="865"/>
        <v>0</v>
      </c>
      <c r="FQD40" s="927">
        <f t="shared" si="865"/>
        <v>0</v>
      </c>
      <c r="FQE40" s="927">
        <f t="shared" si="865"/>
        <v>0</v>
      </c>
      <c r="FQF40" s="927">
        <f t="shared" si="865"/>
        <v>0</v>
      </c>
      <c r="FQG40" s="927">
        <f t="shared" si="865"/>
        <v>0</v>
      </c>
      <c r="FQH40" s="927">
        <f t="shared" si="865"/>
        <v>0</v>
      </c>
      <c r="FQI40" s="927">
        <f t="shared" si="865"/>
        <v>0</v>
      </c>
      <c r="FQJ40" s="927">
        <f t="shared" si="865"/>
        <v>0</v>
      </c>
      <c r="FQK40" s="927">
        <f t="shared" si="865"/>
        <v>0</v>
      </c>
      <c r="FQL40" s="927">
        <f t="shared" si="865"/>
        <v>0</v>
      </c>
      <c r="FQM40" s="927">
        <f t="shared" si="865"/>
        <v>0</v>
      </c>
      <c r="FQN40" s="927">
        <f t="shared" si="865"/>
        <v>0</v>
      </c>
      <c r="FQO40" s="927">
        <f t="shared" si="865"/>
        <v>0</v>
      </c>
      <c r="FQP40" s="927">
        <f t="shared" si="865"/>
        <v>0</v>
      </c>
      <c r="FQQ40" s="927">
        <f t="shared" si="865"/>
        <v>0</v>
      </c>
      <c r="FQR40" s="927">
        <f t="shared" si="865"/>
        <v>0</v>
      </c>
      <c r="FQS40" s="927">
        <f t="shared" si="865"/>
        <v>0</v>
      </c>
      <c r="FQT40" s="927">
        <f t="shared" si="865"/>
        <v>0</v>
      </c>
      <c r="FQU40" s="927">
        <f t="shared" si="865"/>
        <v>0</v>
      </c>
      <c r="FQV40" s="927">
        <f t="shared" si="865"/>
        <v>0</v>
      </c>
      <c r="FQW40" s="927">
        <f t="shared" si="865"/>
        <v>0</v>
      </c>
      <c r="FQX40" s="927">
        <f t="shared" si="865"/>
        <v>0</v>
      </c>
      <c r="FQY40" s="927">
        <f t="shared" si="865"/>
        <v>0</v>
      </c>
      <c r="FQZ40" s="927">
        <f t="shared" si="865"/>
        <v>0</v>
      </c>
      <c r="FRA40" s="927">
        <f t="shared" si="865"/>
        <v>0</v>
      </c>
      <c r="FRB40" s="927">
        <f t="shared" si="865"/>
        <v>0</v>
      </c>
      <c r="FRC40" s="927">
        <f t="shared" si="865"/>
        <v>0</v>
      </c>
      <c r="FRD40" s="927">
        <f t="shared" si="865"/>
        <v>0</v>
      </c>
      <c r="FRE40" s="927">
        <f t="shared" si="865"/>
        <v>0</v>
      </c>
      <c r="FRF40" s="927">
        <f t="shared" si="865"/>
        <v>0</v>
      </c>
      <c r="FRG40" s="927">
        <f t="shared" si="865"/>
        <v>0</v>
      </c>
      <c r="FRH40" s="927">
        <f t="shared" si="865"/>
        <v>0</v>
      </c>
      <c r="FRI40" s="927">
        <f t="shared" si="865"/>
        <v>0</v>
      </c>
      <c r="FRJ40" s="927">
        <f t="shared" si="865"/>
        <v>0</v>
      </c>
      <c r="FRK40" s="927">
        <f t="shared" si="865"/>
        <v>0</v>
      </c>
      <c r="FRL40" s="927">
        <f t="shared" si="865"/>
        <v>0</v>
      </c>
      <c r="FRM40" s="927">
        <f t="shared" si="865"/>
        <v>0</v>
      </c>
      <c r="FRN40" s="927">
        <f t="shared" si="865"/>
        <v>0</v>
      </c>
      <c r="FRO40" s="927">
        <f t="shared" si="865"/>
        <v>0</v>
      </c>
      <c r="FRP40" s="927">
        <f t="shared" si="865"/>
        <v>0</v>
      </c>
      <c r="FRQ40" s="927">
        <f t="shared" si="865"/>
        <v>0</v>
      </c>
      <c r="FRR40" s="927">
        <f t="shared" si="865"/>
        <v>0</v>
      </c>
      <c r="FRS40" s="927">
        <f t="shared" si="865"/>
        <v>0</v>
      </c>
      <c r="FRT40" s="927">
        <f t="shared" si="865"/>
        <v>0</v>
      </c>
      <c r="FRU40" s="927">
        <f t="shared" si="865"/>
        <v>0</v>
      </c>
      <c r="FRV40" s="927">
        <f t="shared" si="865"/>
        <v>0</v>
      </c>
      <c r="FRW40" s="927">
        <f t="shared" si="865"/>
        <v>0</v>
      </c>
      <c r="FRX40" s="927">
        <f t="shared" si="865"/>
        <v>0</v>
      </c>
      <c r="FRY40" s="927">
        <f t="shared" si="865"/>
        <v>0</v>
      </c>
      <c r="FRZ40" s="927">
        <f t="shared" ref="FRZ40:FUK40" si="866">+FRY40</f>
        <v>0</v>
      </c>
      <c r="FSA40" s="927">
        <f t="shared" si="866"/>
        <v>0</v>
      </c>
      <c r="FSB40" s="927">
        <f t="shared" si="866"/>
        <v>0</v>
      </c>
      <c r="FSC40" s="927">
        <f t="shared" si="866"/>
        <v>0</v>
      </c>
      <c r="FSD40" s="927">
        <f t="shared" si="866"/>
        <v>0</v>
      </c>
      <c r="FSE40" s="927">
        <f t="shared" si="866"/>
        <v>0</v>
      </c>
      <c r="FSF40" s="927">
        <f t="shared" si="866"/>
        <v>0</v>
      </c>
      <c r="FSG40" s="927">
        <f t="shared" si="866"/>
        <v>0</v>
      </c>
      <c r="FSH40" s="927">
        <f t="shared" si="866"/>
        <v>0</v>
      </c>
      <c r="FSI40" s="927">
        <f t="shared" si="866"/>
        <v>0</v>
      </c>
      <c r="FSJ40" s="927">
        <f t="shared" si="866"/>
        <v>0</v>
      </c>
      <c r="FSK40" s="927">
        <f t="shared" si="866"/>
        <v>0</v>
      </c>
      <c r="FSL40" s="927">
        <f t="shared" si="866"/>
        <v>0</v>
      </c>
      <c r="FSM40" s="927">
        <f t="shared" si="866"/>
        <v>0</v>
      </c>
      <c r="FSN40" s="927">
        <f t="shared" si="866"/>
        <v>0</v>
      </c>
      <c r="FSO40" s="927">
        <f t="shared" si="866"/>
        <v>0</v>
      </c>
      <c r="FSP40" s="927">
        <f t="shared" si="866"/>
        <v>0</v>
      </c>
      <c r="FSQ40" s="927">
        <f t="shared" si="866"/>
        <v>0</v>
      </c>
      <c r="FSR40" s="927">
        <f t="shared" si="866"/>
        <v>0</v>
      </c>
      <c r="FSS40" s="927">
        <f t="shared" si="866"/>
        <v>0</v>
      </c>
      <c r="FST40" s="927">
        <f t="shared" si="866"/>
        <v>0</v>
      </c>
      <c r="FSU40" s="927">
        <f t="shared" si="866"/>
        <v>0</v>
      </c>
      <c r="FSV40" s="927">
        <f t="shared" si="866"/>
        <v>0</v>
      </c>
      <c r="FSW40" s="927">
        <f t="shared" si="866"/>
        <v>0</v>
      </c>
      <c r="FSX40" s="927">
        <f t="shared" si="866"/>
        <v>0</v>
      </c>
      <c r="FSY40" s="927">
        <f t="shared" si="866"/>
        <v>0</v>
      </c>
      <c r="FSZ40" s="927">
        <f t="shared" si="866"/>
        <v>0</v>
      </c>
      <c r="FTA40" s="927">
        <f t="shared" si="866"/>
        <v>0</v>
      </c>
      <c r="FTB40" s="927">
        <f t="shared" si="866"/>
        <v>0</v>
      </c>
      <c r="FTC40" s="927">
        <f t="shared" si="866"/>
        <v>0</v>
      </c>
      <c r="FTD40" s="927">
        <f t="shared" si="866"/>
        <v>0</v>
      </c>
      <c r="FTE40" s="927">
        <f t="shared" si="866"/>
        <v>0</v>
      </c>
      <c r="FTF40" s="927">
        <f t="shared" si="866"/>
        <v>0</v>
      </c>
      <c r="FTG40" s="927">
        <f t="shared" si="866"/>
        <v>0</v>
      </c>
      <c r="FTH40" s="927">
        <f t="shared" si="866"/>
        <v>0</v>
      </c>
      <c r="FTI40" s="927">
        <f t="shared" si="866"/>
        <v>0</v>
      </c>
      <c r="FTJ40" s="927">
        <f t="shared" si="866"/>
        <v>0</v>
      </c>
      <c r="FTK40" s="927">
        <f t="shared" si="866"/>
        <v>0</v>
      </c>
      <c r="FTL40" s="927">
        <f t="shared" si="866"/>
        <v>0</v>
      </c>
      <c r="FTM40" s="927">
        <f t="shared" si="866"/>
        <v>0</v>
      </c>
      <c r="FTN40" s="927">
        <f t="shared" si="866"/>
        <v>0</v>
      </c>
      <c r="FTO40" s="927">
        <f t="shared" si="866"/>
        <v>0</v>
      </c>
      <c r="FTP40" s="927">
        <f t="shared" si="866"/>
        <v>0</v>
      </c>
      <c r="FTQ40" s="927">
        <f t="shared" si="866"/>
        <v>0</v>
      </c>
      <c r="FTR40" s="927">
        <f t="shared" si="866"/>
        <v>0</v>
      </c>
      <c r="FTS40" s="927">
        <f t="shared" si="866"/>
        <v>0</v>
      </c>
      <c r="FTT40" s="927">
        <f t="shared" si="866"/>
        <v>0</v>
      </c>
      <c r="FTU40" s="927">
        <f t="shared" si="866"/>
        <v>0</v>
      </c>
      <c r="FTV40" s="927">
        <f t="shared" si="866"/>
        <v>0</v>
      </c>
      <c r="FTW40" s="927">
        <f t="shared" si="866"/>
        <v>0</v>
      </c>
      <c r="FTX40" s="927">
        <f t="shared" si="866"/>
        <v>0</v>
      </c>
      <c r="FTY40" s="927">
        <f t="shared" si="866"/>
        <v>0</v>
      </c>
      <c r="FTZ40" s="927">
        <f t="shared" si="866"/>
        <v>0</v>
      </c>
      <c r="FUA40" s="927">
        <f t="shared" si="866"/>
        <v>0</v>
      </c>
      <c r="FUB40" s="927">
        <f t="shared" si="866"/>
        <v>0</v>
      </c>
      <c r="FUC40" s="927">
        <f t="shared" si="866"/>
        <v>0</v>
      </c>
      <c r="FUD40" s="927">
        <f t="shared" si="866"/>
        <v>0</v>
      </c>
      <c r="FUE40" s="927">
        <f t="shared" si="866"/>
        <v>0</v>
      </c>
      <c r="FUF40" s="927">
        <f t="shared" si="866"/>
        <v>0</v>
      </c>
      <c r="FUG40" s="927">
        <f t="shared" si="866"/>
        <v>0</v>
      </c>
      <c r="FUH40" s="927">
        <f t="shared" si="866"/>
        <v>0</v>
      </c>
      <c r="FUI40" s="927">
        <f t="shared" si="866"/>
        <v>0</v>
      </c>
      <c r="FUJ40" s="927">
        <f t="shared" si="866"/>
        <v>0</v>
      </c>
      <c r="FUK40" s="927">
        <f t="shared" si="866"/>
        <v>0</v>
      </c>
      <c r="FUL40" s="927">
        <f t="shared" ref="FUL40:FWW40" si="867">+FUK40</f>
        <v>0</v>
      </c>
      <c r="FUM40" s="927">
        <f t="shared" si="867"/>
        <v>0</v>
      </c>
      <c r="FUN40" s="927">
        <f t="shared" si="867"/>
        <v>0</v>
      </c>
      <c r="FUO40" s="927">
        <f t="shared" si="867"/>
        <v>0</v>
      </c>
      <c r="FUP40" s="927">
        <f t="shared" si="867"/>
        <v>0</v>
      </c>
      <c r="FUQ40" s="927">
        <f t="shared" si="867"/>
        <v>0</v>
      </c>
      <c r="FUR40" s="927">
        <f t="shared" si="867"/>
        <v>0</v>
      </c>
      <c r="FUS40" s="927">
        <f t="shared" si="867"/>
        <v>0</v>
      </c>
      <c r="FUT40" s="927">
        <f t="shared" si="867"/>
        <v>0</v>
      </c>
      <c r="FUU40" s="927">
        <f t="shared" si="867"/>
        <v>0</v>
      </c>
      <c r="FUV40" s="927">
        <f t="shared" si="867"/>
        <v>0</v>
      </c>
      <c r="FUW40" s="927">
        <f t="shared" si="867"/>
        <v>0</v>
      </c>
      <c r="FUX40" s="927">
        <f t="shared" si="867"/>
        <v>0</v>
      </c>
      <c r="FUY40" s="927">
        <f t="shared" si="867"/>
        <v>0</v>
      </c>
      <c r="FUZ40" s="927">
        <f t="shared" si="867"/>
        <v>0</v>
      </c>
      <c r="FVA40" s="927">
        <f t="shared" si="867"/>
        <v>0</v>
      </c>
      <c r="FVB40" s="927">
        <f t="shared" si="867"/>
        <v>0</v>
      </c>
      <c r="FVC40" s="927">
        <f t="shared" si="867"/>
        <v>0</v>
      </c>
      <c r="FVD40" s="927">
        <f t="shared" si="867"/>
        <v>0</v>
      </c>
      <c r="FVE40" s="927">
        <f t="shared" si="867"/>
        <v>0</v>
      </c>
      <c r="FVF40" s="927">
        <f t="shared" si="867"/>
        <v>0</v>
      </c>
      <c r="FVG40" s="927">
        <f t="shared" si="867"/>
        <v>0</v>
      </c>
      <c r="FVH40" s="927">
        <f t="shared" si="867"/>
        <v>0</v>
      </c>
      <c r="FVI40" s="927">
        <f t="shared" si="867"/>
        <v>0</v>
      </c>
      <c r="FVJ40" s="927">
        <f t="shared" si="867"/>
        <v>0</v>
      </c>
      <c r="FVK40" s="927">
        <f t="shared" si="867"/>
        <v>0</v>
      </c>
      <c r="FVL40" s="927">
        <f t="shared" si="867"/>
        <v>0</v>
      </c>
      <c r="FVM40" s="927">
        <f t="shared" si="867"/>
        <v>0</v>
      </c>
      <c r="FVN40" s="927">
        <f t="shared" si="867"/>
        <v>0</v>
      </c>
      <c r="FVO40" s="927">
        <f t="shared" si="867"/>
        <v>0</v>
      </c>
      <c r="FVP40" s="927">
        <f t="shared" si="867"/>
        <v>0</v>
      </c>
      <c r="FVQ40" s="927">
        <f t="shared" si="867"/>
        <v>0</v>
      </c>
      <c r="FVR40" s="927">
        <f t="shared" si="867"/>
        <v>0</v>
      </c>
      <c r="FVS40" s="927">
        <f t="shared" si="867"/>
        <v>0</v>
      </c>
      <c r="FVT40" s="927">
        <f t="shared" si="867"/>
        <v>0</v>
      </c>
      <c r="FVU40" s="927">
        <f t="shared" si="867"/>
        <v>0</v>
      </c>
      <c r="FVV40" s="927">
        <f t="shared" si="867"/>
        <v>0</v>
      </c>
      <c r="FVW40" s="927">
        <f t="shared" si="867"/>
        <v>0</v>
      </c>
      <c r="FVX40" s="927">
        <f t="shared" si="867"/>
        <v>0</v>
      </c>
      <c r="FVY40" s="927">
        <f t="shared" si="867"/>
        <v>0</v>
      </c>
      <c r="FVZ40" s="927">
        <f t="shared" si="867"/>
        <v>0</v>
      </c>
      <c r="FWA40" s="927">
        <f t="shared" si="867"/>
        <v>0</v>
      </c>
      <c r="FWB40" s="927">
        <f t="shared" si="867"/>
        <v>0</v>
      </c>
      <c r="FWC40" s="927">
        <f t="shared" si="867"/>
        <v>0</v>
      </c>
      <c r="FWD40" s="927">
        <f t="shared" si="867"/>
        <v>0</v>
      </c>
      <c r="FWE40" s="927">
        <f t="shared" si="867"/>
        <v>0</v>
      </c>
      <c r="FWF40" s="927">
        <f t="shared" si="867"/>
        <v>0</v>
      </c>
      <c r="FWG40" s="927">
        <f t="shared" si="867"/>
        <v>0</v>
      </c>
      <c r="FWH40" s="927">
        <f t="shared" si="867"/>
        <v>0</v>
      </c>
      <c r="FWI40" s="927">
        <f t="shared" si="867"/>
        <v>0</v>
      </c>
      <c r="FWJ40" s="927">
        <f t="shared" si="867"/>
        <v>0</v>
      </c>
      <c r="FWK40" s="927">
        <f t="shared" si="867"/>
        <v>0</v>
      </c>
      <c r="FWL40" s="927">
        <f t="shared" si="867"/>
        <v>0</v>
      </c>
      <c r="FWM40" s="927">
        <f t="shared" si="867"/>
        <v>0</v>
      </c>
      <c r="FWN40" s="927">
        <f t="shared" si="867"/>
        <v>0</v>
      </c>
      <c r="FWO40" s="927">
        <f t="shared" si="867"/>
        <v>0</v>
      </c>
      <c r="FWP40" s="927">
        <f t="shared" si="867"/>
        <v>0</v>
      </c>
      <c r="FWQ40" s="927">
        <f t="shared" si="867"/>
        <v>0</v>
      </c>
      <c r="FWR40" s="927">
        <f t="shared" si="867"/>
        <v>0</v>
      </c>
      <c r="FWS40" s="927">
        <f t="shared" si="867"/>
        <v>0</v>
      </c>
      <c r="FWT40" s="927">
        <f t="shared" si="867"/>
        <v>0</v>
      </c>
      <c r="FWU40" s="927">
        <f t="shared" si="867"/>
        <v>0</v>
      </c>
      <c r="FWV40" s="927">
        <f t="shared" si="867"/>
        <v>0</v>
      </c>
      <c r="FWW40" s="927">
        <f t="shared" si="867"/>
        <v>0</v>
      </c>
      <c r="FWX40" s="927">
        <f t="shared" ref="FWX40:FZI40" si="868">+FWW40</f>
        <v>0</v>
      </c>
      <c r="FWY40" s="927">
        <f t="shared" si="868"/>
        <v>0</v>
      </c>
      <c r="FWZ40" s="927">
        <f t="shared" si="868"/>
        <v>0</v>
      </c>
      <c r="FXA40" s="927">
        <f t="shared" si="868"/>
        <v>0</v>
      </c>
      <c r="FXB40" s="927">
        <f t="shared" si="868"/>
        <v>0</v>
      </c>
      <c r="FXC40" s="927">
        <f t="shared" si="868"/>
        <v>0</v>
      </c>
      <c r="FXD40" s="927">
        <f t="shared" si="868"/>
        <v>0</v>
      </c>
      <c r="FXE40" s="927">
        <f t="shared" si="868"/>
        <v>0</v>
      </c>
      <c r="FXF40" s="927">
        <f t="shared" si="868"/>
        <v>0</v>
      </c>
      <c r="FXG40" s="927">
        <f t="shared" si="868"/>
        <v>0</v>
      </c>
      <c r="FXH40" s="927">
        <f t="shared" si="868"/>
        <v>0</v>
      </c>
      <c r="FXI40" s="927">
        <f t="shared" si="868"/>
        <v>0</v>
      </c>
      <c r="FXJ40" s="927">
        <f t="shared" si="868"/>
        <v>0</v>
      </c>
      <c r="FXK40" s="927">
        <f t="shared" si="868"/>
        <v>0</v>
      </c>
      <c r="FXL40" s="927">
        <f t="shared" si="868"/>
        <v>0</v>
      </c>
      <c r="FXM40" s="927">
        <f t="shared" si="868"/>
        <v>0</v>
      </c>
      <c r="FXN40" s="927">
        <f t="shared" si="868"/>
        <v>0</v>
      </c>
      <c r="FXO40" s="927">
        <f t="shared" si="868"/>
        <v>0</v>
      </c>
      <c r="FXP40" s="927">
        <f t="shared" si="868"/>
        <v>0</v>
      </c>
      <c r="FXQ40" s="927">
        <f t="shared" si="868"/>
        <v>0</v>
      </c>
      <c r="FXR40" s="927">
        <f t="shared" si="868"/>
        <v>0</v>
      </c>
      <c r="FXS40" s="927">
        <f t="shared" si="868"/>
        <v>0</v>
      </c>
      <c r="FXT40" s="927">
        <f t="shared" si="868"/>
        <v>0</v>
      </c>
      <c r="FXU40" s="927">
        <f t="shared" si="868"/>
        <v>0</v>
      </c>
      <c r="FXV40" s="927">
        <f t="shared" si="868"/>
        <v>0</v>
      </c>
      <c r="FXW40" s="927">
        <f t="shared" si="868"/>
        <v>0</v>
      </c>
      <c r="FXX40" s="927">
        <f t="shared" si="868"/>
        <v>0</v>
      </c>
      <c r="FXY40" s="927">
        <f t="shared" si="868"/>
        <v>0</v>
      </c>
      <c r="FXZ40" s="927">
        <f t="shared" si="868"/>
        <v>0</v>
      </c>
      <c r="FYA40" s="927">
        <f t="shared" si="868"/>
        <v>0</v>
      </c>
      <c r="FYB40" s="927">
        <f t="shared" si="868"/>
        <v>0</v>
      </c>
      <c r="FYC40" s="927">
        <f t="shared" si="868"/>
        <v>0</v>
      </c>
      <c r="FYD40" s="927">
        <f t="shared" si="868"/>
        <v>0</v>
      </c>
      <c r="FYE40" s="927">
        <f t="shared" si="868"/>
        <v>0</v>
      </c>
      <c r="FYF40" s="927">
        <f t="shared" si="868"/>
        <v>0</v>
      </c>
      <c r="FYG40" s="927">
        <f t="shared" si="868"/>
        <v>0</v>
      </c>
      <c r="FYH40" s="927">
        <f t="shared" si="868"/>
        <v>0</v>
      </c>
      <c r="FYI40" s="927">
        <f t="shared" si="868"/>
        <v>0</v>
      </c>
      <c r="FYJ40" s="927">
        <f t="shared" si="868"/>
        <v>0</v>
      </c>
      <c r="FYK40" s="927">
        <f t="shared" si="868"/>
        <v>0</v>
      </c>
      <c r="FYL40" s="927">
        <f t="shared" si="868"/>
        <v>0</v>
      </c>
      <c r="FYM40" s="927">
        <f t="shared" si="868"/>
        <v>0</v>
      </c>
      <c r="FYN40" s="927">
        <f t="shared" si="868"/>
        <v>0</v>
      </c>
      <c r="FYO40" s="927">
        <f t="shared" si="868"/>
        <v>0</v>
      </c>
      <c r="FYP40" s="927">
        <f t="shared" si="868"/>
        <v>0</v>
      </c>
      <c r="FYQ40" s="927">
        <f t="shared" si="868"/>
        <v>0</v>
      </c>
      <c r="FYR40" s="927">
        <f t="shared" si="868"/>
        <v>0</v>
      </c>
      <c r="FYS40" s="927">
        <f t="shared" si="868"/>
        <v>0</v>
      </c>
      <c r="FYT40" s="927">
        <f t="shared" si="868"/>
        <v>0</v>
      </c>
      <c r="FYU40" s="927">
        <f t="shared" si="868"/>
        <v>0</v>
      </c>
      <c r="FYV40" s="927">
        <f t="shared" si="868"/>
        <v>0</v>
      </c>
      <c r="FYW40" s="927">
        <f t="shared" si="868"/>
        <v>0</v>
      </c>
      <c r="FYX40" s="927">
        <f t="shared" si="868"/>
        <v>0</v>
      </c>
      <c r="FYY40" s="927">
        <f t="shared" si="868"/>
        <v>0</v>
      </c>
      <c r="FYZ40" s="927">
        <f t="shared" si="868"/>
        <v>0</v>
      </c>
      <c r="FZA40" s="927">
        <f t="shared" si="868"/>
        <v>0</v>
      </c>
      <c r="FZB40" s="927">
        <f t="shared" si="868"/>
        <v>0</v>
      </c>
      <c r="FZC40" s="927">
        <f t="shared" si="868"/>
        <v>0</v>
      </c>
      <c r="FZD40" s="927">
        <f t="shared" si="868"/>
        <v>0</v>
      </c>
      <c r="FZE40" s="927">
        <f t="shared" si="868"/>
        <v>0</v>
      </c>
      <c r="FZF40" s="927">
        <f t="shared" si="868"/>
        <v>0</v>
      </c>
      <c r="FZG40" s="927">
        <f t="shared" si="868"/>
        <v>0</v>
      </c>
      <c r="FZH40" s="927">
        <f t="shared" si="868"/>
        <v>0</v>
      </c>
      <c r="FZI40" s="927">
        <f t="shared" si="868"/>
        <v>0</v>
      </c>
      <c r="FZJ40" s="927">
        <f t="shared" ref="FZJ40:GBU40" si="869">+FZI40</f>
        <v>0</v>
      </c>
      <c r="FZK40" s="927">
        <f t="shared" si="869"/>
        <v>0</v>
      </c>
      <c r="FZL40" s="927">
        <f t="shared" si="869"/>
        <v>0</v>
      </c>
      <c r="FZM40" s="927">
        <f t="shared" si="869"/>
        <v>0</v>
      </c>
      <c r="FZN40" s="927">
        <f t="shared" si="869"/>
        <v>0</v>
      </c>
      <c r="FZO40" s="927">
        <f t="shared" si="869"/>
        <v>0</v>
      </c>
      <c r="FZP40" s="927">
        <f t="shared" si="869"/>
        <v>0</v>
      </c>
      <c r="FZQ40" s="927">
        <f t="shared" si="869"/>
        <v>0</v>
      </c>
      <c r="FZR40" s="927">
        <f t="shared" si="869"/>
        <v>0</v>
      </c>
      <c r="FZS40" s="927">
        <f t="shared" si="869"/>
        <v>0</v>
      </c>
      <c r="FZT40" s="927">
        <f t="shared" si="869"/>
        <v>0</v>
      </c>
      <c r="FZU40" s="927">
        <f t="shared" si="869"/>
        <v>0</v>
      </c>
      <c r="FZV40" s="927">
        <f t="shared" si="869"/>
        <v>0</v>
      </c>
      <c r="FZW40" s="927">
        <f t="shared" si="869"/>
        <v>0</v>
      </c>
      <c r="FZX40" s="927">
        <f t="shared" si="869"/>
        <v>0</v>
      </c>
      <c r="FZY40" s="927">
        <f t="shared" si="869"/>
        <v>0</v>
      </c>
      <c r="FZZ40" s="927">
        <f t="shared" si="869"/>
        <v>0</v>
      </c>
      <c r="GAA40" s="927">
        <f t="shared" si="869"/>
        <v>0</v>
      </c>
      <c r="GAB40" s="927">
        <f t="shared" si="869"/>
        <v>0</v>
      </c>
      <c r="GAC40" s="927">
        <f t="shared" si="869"/>
        <v>0</v>
      </c>
      <c r="GAD40" s="927">
        <f t="shared" si="869"/>
        <v>0</v>
      </c>
      <c r="GAE40" s="927">
        <f t="shared" si="869"/>
        <v>0</v>
      </c>
      <c r="GAF40" s="927">
        <f t="shared" si="869"/>
        <v>0</v>
      </c>
      <c r="GAG40" s="927">
        <f t="shared" si="869"/>
        <v>0</v>
      </c>
      <c r="GAH40" s="927">
        <f t="shared" si="869"/>
        <v>0</v>
      </c>
      <c r="GAI40" s="927">
        <f t="shared" si="869"/>
        <v>0</v>
      </c>
      <c r="GAJ40" s="927">
        <f t="shared" si="869"/>
        <v>0</v>
      </c>
      <c r="GAK40" s="927">
        <f t="shared" si="869"/>
        <v>0</v>
      </c>
      <c r="GAL40" s="927">
        <f t="shared" si="869"/>
        <v>0</v>
      </c>
      <c r="GAM40" s="927">
        <f t="shared" si="869"/>
        <v>0</v>
      </c>
      <c r="GAN40" s="927">
        <f t="shared" si="869"/>
        <v>0</v>
      </c>
      <c r="GAO40" s="927">
        <f t="shared" si="869"/>
        <v>0</v>
      </c>
      <c r="GAP40" s="927">
        <f t="shared" si="869"/>
        <v>0</v>
      </c>
      <c r="GAQ40" s="927">
        <f t="shared" si="869"/>
        <v>0</v>
      </c>
      <c r="GAR40" s="927">
        <f t="shared" si="869"/>
        <v>0</v>
      </c>
      <c r="GAS40" s="927">
        <f t="shared" si="869"/>
        <v>0</v>
      </c>
      <c r="GAT40" s="927">
        <f t="shared" si="869"/>
        <v>0</v>
      </c>
      <c r="GAU40" s="927">
        <f t="shared" si="869"/>
        <v>0</v>
      </c>
      <c r="GAV40" s="927">
        <f t="shared" si="869"/>
        <v>0</v>
      </c>
      <c r="GAW40" s="927">
        <f t="shared" si="869"/>
        <v>0</v>
      </c>
      <c r="GAX40" s="927">
        <f t="shared" si="869"/>
        <v>0</v>
      </c>
      <c r="GAY40" s="927">
        <f t="shared" si="869"/>
        <v>0</v>
      </c>
      <c r="GAZ40" s="927">
        <f t="shared" si="869"/>
        <v>0</v>
      </c>
      <c r="GBA40" s="927">
        <f t="shared" si="869"/>
        <v>0</v>
      </c>
      <c r="GBB40" s="927">
        <f t="shared" si="869"/>
        <v>0</v>
      </c>
      <c r="GBC40" s="927">
        <f t="shared" si="869"/>
        <v>0</v>
      </c>
      <c r="GBD40" s="927">
        <f t="shared" si="869"/>
        <v>0</v>
      </c>
      <c r="GBE40" s="927">
        <f t="shared" si="869"/>
        <v>0</v>
      </c>
      <c r="GBF40" s="927">
        <f t="shared" si="869"/>
        <v>0</v>
      </c>
      <c r="GBG40" s="927">
        <f t="shared" si="869"/>
        <v>0</v>
      </c>
      <c r="GBH40" s="927">
        <f t="shared" si="869"/>
        <v>0</v>
      </c>
      <c r="GBI40" s="927">
        <f t="shared" si="869"/>
        <v>0</v>
      </c>
      <c r="GBJ40" s="927">
        <f t="shared" si="869"/>
        <v>0</v>
      </c>
      <c r="GBK40" s="927">
        <f t="shared" si="869"/>
        <v>0</v>
      </c>
      <c r="GBL40" s="927">
        <f t="shared" si="869"/>
        <v>0</v>
      </c>
      <c r="GBM40" s="927">
        <f t="shared" si="869"/>
        <v>0</v>
      </c>
      <c r="GBN40" s="927">
        <f t="shared" si="869"/>
        <v>0</v>
      </c>
      <c r="GBO40" s="927">
        <f t="shared" si="869"/>
        <v>0</v>
      </c>
      <c r="GBP40" s="927">
        <f t="shared" si="869"/>
        <v>0</v>
      </c>
      <c r="GBQ40" s="927">
        <f t="shared" si="869"/>
        <v>0</v>
      </c>
      <c r="GBR40" s="927">
        <f t="shared" si="869"/>
        <v>0</v>
      </c>
      <c r="GBS40" s="927">
        <f t="shared" si="869"/>
        <v>0</v>
      </c>
      <c r="GBT40" s="927">
        <f t="shared" si="869"/>
        <v>0</v>
      </c>
      <c r="GBU40" s="927">
        <f t="shared" si="869"/>
        <v>0</v>
      </c>
      <c r="GBV40" s="927">
        <f t="shared" ref="GBV40:GEG40" si="870">+GBU40</f>
        <v>0</v>
      </c>
      <c r="GBW40" s="927">
        <f t="shared" si="870"/>
        <v>0</v>
      </c>
      <c r="GBX40" s="927">
        <f t="shared" si="870"/>
        <v>0</v>
      </c>
      <c r="GBY40" s="927">
        <f t="shared" si="870"/>
        <v>0</v>
      </c>
      <c r="GBZ40" s="927">
        <f t="shared" si="870"/>
        <v>0</v>
      </c>
      <c r="GCA40" s="927">
        <f t="shared" si="870"/>
        <v>0</v>
      </c>
      <c r="GCB40" s="927">
        <f t="shared" si="870"/>
        <v>0</v>
      </c>
      <c r="GCC40" s="927">
        <f t="shared" si="870"/>
        <v>0</v>
      </c>
      <c r="GCD40" s="927">
        <f t="shared" si="870"/>
        <v>0</v>
      </c>
      <c r="GCE40" s="927">
        <f t="shared" si="870"/>
        <v>0</v>
      </c>
      <c r="GCF40" s="927">
        <f t="shared" si="870"/>
        <v>0</v>
      </c>
      <c r="GCG40" s="927">
        <f t="shared" si="870"/>
        <v>0</v>
      </c>
      <c r="GCH40" s="927">
        <f t="shared" si="870"/>
        <v>0</v>
      </c>
      <c r="GCI40" s="927">
        <f t="shared" si="870"/>
        <v>0</v>
      </c>
      <c r="GCJ40" s="927">
        <f t="shared" si="870"/>
        <v>0</v>
      </c>
      <c r="GCK40" s="927">
        <f t="shared" si="870"/>
        <v>0</v>
      </c>
      <c r="GCL40" s="927">
        <f t="shared" si="870"/>
        <v>0</v>
      </c>
      <c r="GCM40" s="927">
        <f t="shared" si="870"/>
        <v>0</v>
      </c>
      <c r="GCN40" s="927">
        <f t="shared" si="870"/>
        <v>0</v>
      </c>
      <c r="GCO40" s="927">
        <f t="shared" si="870"/>
        <v>0</v>
      </c>
      <c r="GCP40" s="927">
        <f t="shared" si="870"/>
        <v>0</v>
      </c>
      <c r="GCQ40" s="927">
        <f t="shared" si="870"/>
        <v>0</v>
      </c>
      <c r="GCR40" s="927">
        <f t="shared" si="870"/>
        <v>0</v>
      </c>
      <c r="GCS40" s="927">
        <f t="shared" si="870"/>
        <v>0</v>
      </c>
      <c r="GCT40" s="927">
        <f t="shared" si="870"/>
        <v>0</v>
      </c>
      <c r="GCU40" s="927">
        <f t="shared" si="870"/>
        <v>0</v>
      </c>
      <c r="GCV40" s="927">
        <f t="shared" si="870"/>
        <v>0</v>
      </c>
      <c r="GCW40" s="927">
        <f t="shared" si="870"/>
        <v>0</v>
      </c>
      <c r="GCX40" s="927">
        <f t="shared" si="870"/>
        <v>0</v>
      </c>
      <c r="GCY40" s="927">
        <f t="shared" si="870"/>
        <v>0</v>
      </c>
      <c r="GCZ40" s="927">
        <f t="shared" si="870"/>
        <v>0</v>
      </c>
      <c r="GDA40" s="927">
        <f t="shared" si="870"/>
        <v>0</v>
      </c>
      <c r="GDB40" s="927">
        <f t="shared" si="870"/>
        <v>0</v>
      </c>
      <c r="GDC40" s="927">
        <f t="shared" si="870"/>
        <v>0</v>
      </c>
      <c r="GDD40" s="927">
        <f t="shared" si="870"/>
        <v>0</v>
      </c>
      <c r="GDE40" s="927">
        <f t="shared" si="870"/>
        <v>0</v>
      </c>
      <c r="GDF40" s="927">
        <f t="shared" si="870"/>
        <v>0</v>
      </c>
      <c r="GDG40" s="927">
        <f t="shared" si="870"/>
        <v>0</v>
      </c>
      <c r="GDH40" s="927">
        <f t="shared" si="870"/>
        <v>0</v>
      </c>
      <c r="GDI40" s="927">
        <f t="shared" si="870"/>
        <v>0</v>
      </c>
      <c r="GDJ40" s="927">
        <f t="shared" si="870"/>
        <v>0</v>
      </c>
      <c r="GDK40" s="927">
        <f t="shared" si="870"/>
        <v>0</v>
      </c>
      <c r="GDL40" s="927">
        <f t="shared" si="870"/>
        <v>0</v>
      </c>
      <c r="GDM40" s="927">
        <f t="shared" si="870"/>
        <v>0</v>
      </c>
      <c r="GDN40" s="927">
        <f t="shared" si="870"/>
        <v>0</v>
      </c>
      <c r="GDO40" s="927">
        <f t="shared" si="870"/>
        <v>0</v>
      </c>
      <c r="GDP40" s="927">
        <f t="shared" si="870"/>
        <v>0</v>
      </c>
      <c r="GDQ40" s="927">
        <f t="shared" si="870"/>
        <v>0</v>
      </c>
      <c r="GDR40" s="927">
        <f t="shared" si="870"/>
        <v>0</v>
      </c>
      <c r="GDS40" s="927">
        <f t="shared" si="870"/>
        <v>0</v>
      </c>
      <c r="GDT40" s="927">
        <f t="shared" si="870"/>
        <v>0</v>
      </c>
      <c r="GDU40" s="927">
        <f t="shared" si="870"/>
        <v>0</v>
      </c>
      <c r="GDV40" s="927">
        <f t="shared" si="870"/>
        <v>0</v>
      </c>
      <c r="GDW40" s="927">
        <f t="shared" si="870"/>
        <v>0</v>
      </c>
      <c r="GDX40" s="927">
        <f t="shared" si="870"/>
        <v>0</v>
      </c>
      <c r="GDY40" s="927">
        <f t="shared" si="870"/>
        <v>0</v>
      </c>
      <c r="GDZ40" s="927">
        <f t="shared" si="870"/>
        <v>0</v>
      </c>
      <c r="GEA40" s="927">
        <f t="shared" si="870"/>
        <v>0</v>
      </c>
      <c r="GEB40" s="927">
        <f t="shared" si="870"/>
        <v>0</v>
      </c>
      <c r="GEC40" s="927">
        <f t="shared" si="870"/>
        <v>0</v>
      </c>
      <c r="GED40" s="927">
        <f t="shared" si="870"/>
        <v>0</v>
      </c>
      <c r="GEE40" s="927">
        <f t="shared" si="870"/>
        <v>0</v>
      </c>
      <c r="GEF40" s="927">
        <f t="shared" si="870"/>
        <v>0</v>
      </c>
      <c r="GEG40" s="927">
        <f t="shared" si="870"/>
        <v>0</v>
      </c>
      <c r="GEH40" s="927">
        <f t="shared" ref="GEH40:GGS40" si="871">+GEG40</f>
        <v>0</v>
      </c>
      <c r="GEI40" s="927">
        <f t="shared" si="871"/>
        <v>0</v>
      </c>
      <c r="GEJ40" s="927">
        <f t="shared" si="871"/>
        <v>0</v>
      </c>
      <c r="GEK40" s="927">
        <f t="shared" si="871"/>
        <v>0</v>
      </c>
      <c r="GEL40" s="927">
        <f t="shared" si="871"/>
        <v>0</v>
      </c>
      <c r="GEM40" s="927">
        <f t="shared" si="871"/>
        <v>0</v>
      </c>
      <c r="GEN40" s="927">
        <f t="shared" si="871"/>
        <v>0</v>
      </c>
      <c r="GEO40" s="927">
        <f t="shared" si="871"/>
        <v>0</v>
      </c>
      <c r="GEP40" s="927">
        <f t="shared" si="871"/>
        <v>0</v>
      </c>
      <c r="GEQ40" s="927">
        <f t="shared" si="871"/>
        <v>0</v>
      </c>
      <c r="GER40" s="927">
        <f t="shared" si="871"/>
        <v>0</v>
      </c>
      <c r="GES40" s="927">
        <f t="shared" si="871"/>
        <v>0</v>
      </c>
      <c r="GET40" s="927">
        <f t="shared" si="871"/>
        <v>0</v>
      </c>
      <c r="GEU40" s="927">
        <f t="shared" si="871"/>
        <v>0</v>
      </c>
      <c r="GEV40" s="927">
        <f t="shared" si="871"/>
        <v>0</v>
      </c>
      <c r="GEW40" s="927">
        <f t="shared" si="871"/>
        <v>0</v>
      </c>
      <c r="GEX40" s="927">
        <f t="shared" si="871"/>
        <v>0</v>
      </c>
      <c r="GEY40" s="927">
        <f t="shared" si="871"/>
        <v>0</v>
      </c>
      <c r="GEZ40" s="927">
        <f t="shared" si="871"/>
        <v>0</v>
      </c>
      <c r="GFA40" s="927">
        <f t="shared" si="871"/>
        <v>0</v>
      </c>
      <c r="GFB40" s="927">
        <f t="shared" si="871"/>
        <v>0</v>
      </c>
      <c r="GFC40" s="927">
        <f t="shared" si="871"/>
        <v>0</v>
      </c>
      <c r="GFD40" s="927">
        <f t="shared" si="871"/>
        <v>0</v>
      </c>
      <c r="GFE40" s="927">
        <f t="shared" si="871"/>
        <v>0</v>
      </c>
      <c r="GFF40" s="927">
        <f t="shared" si="871"/>
        <v>0</v>
      </c>
      <c r="GFG40" s="927">
        <f t="shared" si="871"/>
        <v>0</v>
      </c>
      <c r="GFH40" s="927">
        <f t="shared" si="871"/>
        <v>0</v>
      </c>
      <c r="GFI40" s="927">
        <f t="shared" si="871"/>
        <v>0</v>
      </c>
      <c r="GFJ40" s="927">
        <f t="shared" si="871"/>
        <v>0</v>
      </c>
      <c r="GFK40" s="927">
        <f t="shared" si="871"/>
        <v>0</v>
      </c>
      <c r="GFL40" s="927">
        <f t="shared" si="871"/>
        <v>0</v>
      </c>
      <c r="GFM40" s="927">
        <f t="shared" si="871"/>
        <v>0</v>
      </c>
      <c r="GFN40" s="927">
        <f t="shared" si="871"/>
        <v>0</v>
      </c>
      <c r="GFO40" s="927">
        <f t="shared" si="871"/>
        <v>0</v>
      </c>
      <c r="GFP40" s="927">
        <f t="shared" si="871"/>
        <v>0</v>
      </c>
      <c r="GFQ40" s="927">
        <f t="shared" si="871"/>
        <v>0</v>
      </c>
      <c r="GFR40" s="927">
        <f t="shared" si="871"/>
        <v>0</v>
      </c>
      <c r="GFS40" s="927">
        <f t="shared" si="871"/>
        <v>0</v>
      </c>
      <c r="GFT40" s="927">
        <f t="shared" si="871"/>
        <v>0</v>
      </c>
      <c r="GFU40" s="927">
        <f t="shared" si="871"/>
        <v>0</v>
      </c>
      <c r="GFV40" s="927">
        <f t="shared" si="871"/>
        <v>0</v>
      </c>
      <c r="GFW40" s="927">
        <f t="shared" si="871"/>
        <v>0</v>
      </c>
      <c r="GFX40" s="927">
        <f t="shared" si="871"/>
        <v>0</v>
      </c>
      <c r="GFY40" s="927">
        <f t="shared" si="871"/>
        <v>0</v>
      </c>
      <c r="GFZ40" s="927">
        <f t="shared" si="871"/>
        <v>0</v>
      </c>
      <c r="GGA40" s="927">
        <f t="shared" si="871"/>
        <v>0</v>
      </c>
      <c r="GGB40" s="927">
        <f t="shared" si="871"/>
        <v>0</v>
      </c>
      <c r="GGC40" s="927">
        <f t="shared" si="871"/>
        <v>0</v>
      </c>
      <c r="GGD40" s="927">
        <f t="shared" si="871"/>
        <v>0</v>
      </c>
      <c r="GGE40" s="927">
        <f t="shared" si="871"/>
        <v>0</v>
      </c>
      <c r="GGF40" s="927">
        <f t="shared" si="871"/>
        <v>0</v>
      </c>
      <c r="GGG40" s="927">
        <f t="shared" si="871"/>
        <v>0</v>
      </c>
      <c r="GGH40" s="927">
        <f t="shared" si="871"/>
        <v>0</v>
      </c>
      <c r="GGI40" s="927">
        <f t="shared" si="871"/>
        <v>0</v>
      </c>
      <c r="GGJ40" s="927">
        <f t="shared" si="871"/>
        <v>0</v>
      </c>
      <c r="GGK40" s="927">
        <f t="shared" si="871"/>
        <v>0</v>
      </c>
      <c r="GGL40" s="927">
        <f t="shared" si="871"/>
        <v>0</v>
      </c>
      <c r="GGM40" s="927">
        <f t="shared" si="871"/>
        <v>0</v>
      </c>
      <c r="GGN40" s="927">
        <f t="shared" si="871"/>
        <v>0</v>
      </c>
      <c r="GGO40" s="927">
        <f t="shared" si="871"/>
        <v>0</v>
      </c>
      <c r="GGP40" s="927">
        <f t="shared" si="871"/>
        <v>0</v>
      </c>
      <c r="GGQ40" s="927">
        <f t="shared" si="871"/>
        <v>0</v>
      </c>
      <c r="GGR40" s="927">
        <f t="shared" si="871"/>
        <v>0</v>
      </c>
      <c r="GGS40" s="927">
        <f t="shared" si="871"/>
        <v>0</v>
      </c>
      <c r="GGT40" s="927">
        <f t="shared" ref="GGT40:GJE40" si="872">+GGS40</f>
        <v>0</v>
      </c>
      <c r="GGU40" s="927">
        <f t="shared" si="872"/>
        <v>0</v>
      </c>
      <c r="GGV40" s="927">
        <f t="shared" si="872"/>
        <v>0</v>
      </c>
      <c r="GGW40" s="927">
        <f t="shared" si="872"/>
        <v>0</v>
      </c>
      <c r="GGX40" s="927">
        <f t="shared" si="872"/>
        <v>0</v>
      </c>
      <c r="GGY40" s="927">
        <f t="shared" si="872"/>
        <v>0</v>
      </c>
      <c r="GGZ40" s="927">
        <f t="shared" si="872"/>
        <v>0</v>
      </c>
      <c r="GHA40" s="927">
        <f t="shared" si="872"/>
        <v>0</v>
      </c>
      <c r="GHB40" s="927">
        <f t="shared" si="872"/>
        <v>0</v>
      </c>
      <c r="GHC40" s="927">
        <f t="shared" si="872"/>
        <v>0</v>
      </c>
      <c r="GHD40" s="927">
        <f t="shared" si="872"/>
        <v>0</v>
      </c>
      <c r="GHE40" s="927">
        <f t="shared" si="872"/>
        <v>0</v>
      </c>
      <c r="GHF40" s="927">
        <f t="shared" si="872"/>
        <v>0</v>
      </c>
      <c r="GHG40" s="927">
        <f t="shared" si="872"/>
        <v>0</v>
      </c>
      <c r="GHH40" s="927">
        <f t="shared" si="872"/>
        <v>0</v>
      </c>
      <c r="GHI40" s="927">
        <f t="shared" si="872"/>
        <v>0</v>
      </c>
      <c r="GHJ40" s="927">
        <f t="shared" si="872"/>
        <v>0</v>
      </c>
      <c r="GHK40" s="927">
        <f t="shared" si="872"/>
        <v>0</v>
      </c>
      <c r="GHL40" s="927">
        <f t="shared" si="872"/>
        <v>0</v>
      </c>
      <c r="GHM40" s="927">
        <f t="shared" si="872"/>
        <v>0</v>
      </c>
      <c r="GHN40" s="927">
        <f t="shared" si="872"/>
        <v>0</v>
      </c>
      <c r="GHO40" s="927">
        <f t="shared" si="872"/>
        <v>0</v>
      </c>
      <c r="GHP40" s="927">
        <f t="shared" si="872"/>
        <v>0</v>
      </c>
      <c r="GHQ40" s="927">
        <f t="shared" si="872"/>
        <v>0</v>
      </c>
      <c r="GHR40" s="927">
        <f t="shared" si="872"/>
        <v>0</v>
      </c>
      <c r="GHS40" s="927">
        <f t="shared" si="872"/>
        <v>0</v>
      </c>
      <c r="GHT40" s="927">
        <f t="shared" si="872"/>
        <v>0</v>
      </c>
      <c r="GHU40" s="927">
        <f t="shared" si="872"/>
        <v>0</v>
      </c>
      <c r="GHV40" s="927">
        <f t="shared" si="872"/>
        <v>0</v>
      </c>
      <c r="GHW40" s="927">
        <f t="shared" si="872"/>
        <v>0</v>
      </c>
      <c r="GHX40" s="927">
        <f t="shared" si="872"/>
        <v>0</v>
      </c>
      <c r="GHY40" s="927">
        <f t="shared" si="872"/>
        <v>0</v>
      </c>
      <c r="GHZ40" s="927">
        <f t="shared" si="872"/>
        <v>0</v>
      </c>
      <c r="GIA40" s="927">
        <f t="shared" si="872"/>
        <v>0</v>
      </c>
      <c r="GIB40" s="927">
        <f t="shared" si="872"/>
        <v>0</v>
      </c>
      <c r="GIC40" s="927">
        <f t="shared" si="872"/>
        <v>0</v>
      </c>
      <c r="GID40" s="927">
        <f t="shared" si="872"/>
        <v>0</v>
      </c>
      <c r="GIE40" s="927">
        <f t="shared" si="872"/>
        <v>0</v>
      </c>
      <c r="GIF40" s="927">
        <f t="shared" si="872"/>
        <v>0</v>
      </c>
      <c r="GIG40" s="927">
        <f t="shared" si="872"/>
        <v>0</v>
      </c>
      <c r="GIH40" s="927">
        <f t="shared" si="872"/>
        <v>0</v>
      </c>
      <c r="GII40" s="927">
        <f t="shared" si="872"/>
        <v>0</v>
      </c>
      <c r="GIJ40" s="927">
        <f t="shared" si="872"/>
        <v>0</v>
      </c>
      <c r="GIK40" s="927">
        <f t="shared" si="872"/>
        <v>0</v>
      </c>
      <c r="GIL40" s="927">
        <f t="shared" si="872"/>
        <v>0</v>
      </c>
      <c r="GIM40" s="927">
        <f t="shared" si="872"/>
        <v>0</v>
      </c>
      <c r="GIN40" s="927">
        <f t="shared" si="872"/>
        <v>0</v>
      </c>
      <c r="GIO40" s="927">
        <f t="shared" si="872"/>
        <v>0</v>
      </c>
      <c r="GIP40" s="927">
        <f t="shared" si="872"/>
        <v>0</v>
      </c>
      <c r="GIQ40" s="927">
        <f t="shared" si="872"/>
        <v>0</v>
      </c>
      <c r="GIR40" s="927">
        <f t="shared" si="872"/>
        <v>0</v>
      </c>
      <c r="GIS40" s="927">
        <f t="shared" si="872"/>
        <v>0</v>
      </c>
      <c r="GIT40" s="927">
        <f t="shared" si="872"/>
        <v>0</v>
      </c>
      <c r="GIU40" s="927">
        <f t="shared" si="872"/>
        <v>0</v>
      </c>
      <c r="GIV40" s="927">
        <f t="shared" si="872"/>
        <v>0</v>
      </c>
      <c r="GIW40" s="927">
        <f t="shared" si="872"/>
        <v>0</v>
      </c>
      <c r="GIX40" s="927">
        <f t="shared" si="872"/>
        <v>0</v>
      </c>
      <c r="GIY40" s="927">
        <f t="shared" si="872"/>
        <v>0</v>
      </c>
      <c r="GIZ40" s="927">
        <f t="shared" si="872"/>
        <v>0</v>
      </c>
      <c r="GJA40" s="927">
        <f t="shared" si="872"/>
        <v>0</v>
      </c>
      <c r="GJB40" s="927">
        <f t="shared" si="872"/>
        <v>0</v>
      </c>
      <c r="GJC40" s="927">
        <f t="shared" si="872"/>
        <v>0</v>
      </c>
      <c r="GJD40" s="927">
        <f t="shared" si="872"/>
        <v>0</v>
      </c>
      <c r="GJE40" s="927">
        <f t="shared" si="872"/>
        <v>0</v>
      </c>
      <c r="GJF40" s="927">
        <f t="shared" ref="GJF40:GLQ40" si="873">+GJE40</f>
        <v>0</v>
      </c>
      <c r="GJG40" s="927">
        <f t="shared" si="873"/>
        <v>0</v>
      </c>
      <c r="GJH40" s="927">
        <f t="shared" si="873"/>
        <v>0</v>
      </c>
      <c r="GJI40" s="927">
        <f t="shared" si="873"/>
        <v>0</v>
      </c>
      <c r="GJJ40" s="927">
        <f t="shared" si="873"/>
        <v>0</v>
      </c>
      <c r="GJK40" s="927">
        <f t="shared" si="873"/>
        <v>0</v>
      </c>
      <c r="GJL40" s="927">
        <f t="shared" si="873"/>
        <v>0</v>
      </c>
      <c r="GJM40" s="927">
        <f t="shared" si="873"/>
        <v>0</v>
      </c>
      <c r="GJN40" s="927">
        <f t="shared" si="873"/>
        <v>0</v>
      </c>
      <c r="GJO40" s="927">
        <f t="shared" si="873"/>
        <v>0</v>
      </c>
      <c r="GJP40" s="927">
        <f t="shared" si="873"/>
        <v>0</v>
      </c>
      <c r="GJQ40" s="927">
        <f t="shared" si="873"/>
        <v>0</v>
      </c>
      <c r="GJR40" s="927">
        <f t="shared" si="873"/>
        <v>0</v>
      </c>
      <c r="GJS40" s="927">
        <f t="shared" si="873"/>
        <v>0</v>
      </c>
      <c r="GJT40" s="927">
        <f t="shared" si="873"/>
        <v>0</v>
      </c>
      <c r="GJU40" s="927">
        <f t="shared" si="873"/>
        <v>0</v>
      </c>
      <c r="GJV40" s="927">
        <f t="shared" si="873"/>
        <v>0</v>
      </c>
      <c r="GJW40" s="927">
        <f t="shared" si="873"/>
        <v>0</v>
      </c>
      <c r="GJX40" s="927">
        <f t="shared" si="873"/>
        <v>0</v>
      </c>
      <c r="GJY40" s="927">
        <f t="shared" si="873"/>
        <v>0</v>
      </c>
      <c r="GJZ40" s="927">
        <f t="shared" si="873"/>
        <v>0</v>
      </c>
      <c r="GKA40" s="927">
        <f t="shared" si="873"/>
        <v>0</v>
      </c>
      <c r="GKB40" s="927">
        <f t="shared" si="873"/>
        <v>0</v>
      </c>
      <c r="GKC40" s="927">
        <f t="shared" si="873"/>
        <v>0</v>
      </c>
      <c r="GKD40" s="927">
        <f t="shared" si="873"/>
        <v>0</v>
      </c>
      <c r="GKE40" s="927">
        <f t="shared" si="873"/>
        <v>0</v>
      </c>
      <c r="GKF40" s="927">
        <f t="shared" si="873"/>
        <v>0</v>
      </c>
      <c r="GKG40" s="927">
        <f t="shared" si="873"/>
        <v>0</v>
      </c>
      <c r="GKH40" s="927">
        <f t="shared" si="873"/>
        <v>0</v>
      </c>
      <c r="GKI40" s="927">
        <f t="shared" si="873"/>
        <v>0</v>
      </c>
      <c r="GKJ40" s="927">
        <f t="shared" si="873"/>
        <v>0</v>
      </c>
      <c r="GKK40" s="927">
        <f t="shared" si="873"/>
        <v>0</v>
      </c>
      <c r="GKL40" s="927">
        <f t="shared" si="873"/>
        <v>0</v>
      </c>
      <c r="GKM40" s="927">
        <f t="shared" si="873"/>
        <v>0</v>
      </c>
      <c r="GKN40" s="927">
        <f t="shared" si="873"/>
        <v>0</v>
      </c>
      <c r="GKO40" s="927">
        <f t="shared" si="873"/>
        <v>0</v>
      </c>
      <c r="GKP40" s="927">
        <f t="shared" si="873"/>
        <v>0</v>
      </c>
      <c r="GKQ40" s="927">
        <f t="shared" si="873"/>
        <v>0</v>
      </c>
      <c r="GKR40" s="927">
        <f t="shared" si="873"/>
        <v>0</v>
      </c>
      <c r="GKS40" s="927">
        <f t="shared" si="873"/>
        <v>0</v>
      </c>
      <c r="GKT40" s="927">
        <f t="shared" si="873"/>
        <v>0</v>
      </c>
      <c r="GKU40" s="927">
        <f t="shared" si="873"/>
        <v>0</v>
      </c>
      <c r="GKV40" s="927">
        <f t="shared" si="873"/>
        <v>0</v>
      </c>
      <c r="GKW40" s="927">
        <f t="shared" si="873"/>
        <v>0</v>
      </c>
      <c r="GKX40" s="927">
        <f t="shared" si="873"/>
        <v>0</v>
      </c>
      <c r="GKY40" s="927">
        <f t="shared" si="873"/>
        <v>0</v>
      </c>
      <c r="GKZ40" s="927">
        <f t="shared" si="873"/>
        <v>0</v>
      </c>
      <c r="GLA40" s="927">
        <f t="shared" si="873"/>
        <v>0</v>
      </c>
      <c r="GLB40" s="927">
        <f t="shared" si="873"/>
        <v>0</v>
      </c>
      <c r="GLC40" s="927">
        <f t="shared" si="873"/>
        <v>0</v>
      </c>
      <c r="GLD40" s="927">
        <f t="shared" si="873"/>
        <v>0</v>
      </c>
      <c r="GLE40" s="927">
        <f t="shared" si="873"/>
        <v>0</v>
      </c>
      <c r="GLF40" s="927">
        <f t="shared" si="873"/>
        <v>0</v>
      </c>
      <c r="GLG40" s="927">
        <f t="shared" si="873"/>
        <v>0</v>
      </c>
      <c r="GLH40" s="927">
        <f t="shared" si="873"/>
        <v>0</v>
      </c>
      <c r="GLI40" s="927">
        <f t="shared" si="873"/>
        <v>0</v>
      </c>
      <c r="GLJ40" s="927">
        <f t="shared" si="873"/>
        <v>0</v>
      </c>
      <c r="GLK40" s="927">
        <f t="shared" si="873"/>
        <v>0</v>
      </c>
      <c r="GLL40" s="927">
        <f t="shared" si="873"/>
        <v>0</v>
      </c>
      <c r="GLM40" s="927">
        <f t="shared" si="873"/>
        <v>0</v>
      </c>
      <c r="GLN40" s="927">
        <f t="shared" si="873"/>
        <v>0</v>
      </c>
      <c r="GLO40" s="927">
        <f t="shared" si="873"/>
        <v>0</v>
      </c>
      <c r="GLP40" s="927">
        <f t="shared" si="873"/>
        <v>0</v>
      </c>
      <c r="GLQ40" s="927">
        <f t="shared" si="873"/>
        <v>0</v>
      </c>
      <c r="GLR40" s="927">
        <f t="shared" ref="GLR40:GOC40" si="874">+GLQ40</f>
        <v>0</v>
      </c>
      <c r="GLS40" s="927">
        <f t="shared" si="874"/>
        <v>0</v>
      </c>
      <c r="GLT40" s="927">
        <f t="shared" si="874"/>
        <v>0</v>
      </c>
      <c r="GLU40" s="927">
        <f t="shared" si="874"/>
        <v>0</v>
      </c>
      <c r="GLV40" s="927">
        <f t="shared" si="874"/>
        <v>0</v>
      </c>
      <c r="GLW40" s="927">
        <f t="shared" si="874"/>
        <v>0</v>
      </c>
      <c r="GLX40" s="927">
        <f t="shared" si="874"/>
        <v>0</v>
      </c>
      <c r="GLY40" s="927">
        <f t="shared" si="874"/>
        <v>0</v>
      </c>
      <c r="GLZ40" s="927">
        <f t="shared" si="874"/>
        <v>0</v>
      </c>
      <c r="GMA40" s="927">
        <f t="shared" si="874"/>
        <v>0</v>
      </c>
      <c r="GMB40" s="927">
        <f t="shared" si="874"/>
        <v>0</v>
      </c>
      <c r="GMC40" s="927">
        <f t="shared" si="874"/>
        <v>0</v>
      </c>
      <c r="GMD40" s="927">
        <f t="shared" si="874"/>
        <v>0</v>
      </c>
      <c r="GME40" s="927">
        <f t="shared" si="874"/>
        <v>0</v>
      </c>
      <c r="GMF40" s="927">
        <f t="shared" si="874"/>
        <v>0</v>
      </c>
      <c r="GMG40" s="927">
        <f t="shared" si="874"/>
        <v>0</v>
      </c>
      <c r="GMH40" s="927">
        <f t="shared" si="874"/>
        <v>0</v>
      </c>
      <c r="GMI40" s="927">
        <f t="shared" si="874"/>
        <v>0</v>
      </c>
      <c r="GMJ40" s="927">
        <f t="shared" si="874"/>
        <v>0</v>
      </c>
      <c r="GMK40" s="927">
        <f t="shared" si="874"/>
        <v>0</v>
      </c>
      <c r="GML40" s="927">
        <f t="shared" si="874"/>
        <v>0</v>
      </c>
      <c r="GMM40" s="927">
        <f t="shared" si="874"/>
        <v>0</v>
      </c>
      <c r="GMN40" s="927">
        <f t="shared" si="874"/>
        <v>0</v>
      </c>
      <c r="GMO40" s="927">
        <f t="shared" si="874"/>
        <v>0</v>
      </c>
      <c r="GMP40" s="927">
        <f t="shared" si="874"/>
        <v>0</v>
      </c>
      <c r="GMQ40" s="927">
        <f t="shared" si="874"/>
        <v>0</v>
      </c>
      <c r="GMR40" s="927">
        <f t="shared" si="874"/>
        <v>0</v>
      </c>
      <c r="GMS40" s="927">
        <f t="shared" si="874"/>
        <v>0</v>
      </c>
      <c r="GMT40" s="927">
        <f t="shared" si="874"/>
        <v>0</v>
      </c>
      <c r="GMU40" s="927">
        <f t="shared" si="874"/>
        <v>0</v>
      </c>
      <c r="GMV40" s="927">
        <f t="shared" si="874"/>
        <v>0</v>
      </c>
      <c r="GMW40" s="927">
        <f t="shared" si="874"/>
        <v>0</v>
      </c>
      <c r="GMX40" s="927">
        <f t="shared" si="874"/>
        <v>0</v>
      </c>
      <c r="GMY40" s="927">
        <f t="shared" si="874"/>
        <v>0</v>
      </c>
      <c r="GMZ40" s="927">
        <f t="shared" si="874"/>
        <v>0</v>
      </c>
      <c r="GNA40" s="927">
        <f t="shared" si="874"/>
        <v>0</v>
      </c>
      <c r="GNB40" s="927">
        <f t="shared" si="874"/>
        <v>0</v>
      </c>
      <c r="GNC40" s="927">
        <f t="shared" si="874"/>
        <v>0</v>
      </c>
      <c r="GND40" s="927">
        <f t="shared" si="874"/>
        <v>0</v>
      </c>
      <c r="GNE40" s="927">
        <f t="shared" si="874"/>
        <v>0</v>
      </c>
      <c r="GNF40" s="927">
        <f t="shared" si="874"/>
        <v>0</v>
      </c>
      <c r="GNG40" s="927">
        <f t="shared" si="874"/>
        <v>0</v>
      </c>
      <c r="GNH40" s="927">
        <f t="shared" si="874"/>
        <v>0</v>
      </c>
      <c r="GNI40" s="927">
        <f t="shared" si="874"/>
        <v>0</v>
      </c>
      <c r="GNJ40" s="927">
        <f t="shared" si="874"/>
        <v>0</v>
      </c>
      <c r="GNK40" s="927">
        <f t="shared" si="874"/>
        <v>0</v>
      </c>
      <c r="GNL40" s="927">
        <f t="shared" si="874"/>
        <v>0</v>
      </c>
      <c r="GNM40" s="927">
        <f t="shared" si="874"/>
        <v>0</v>
      </c>
      <c r="GNN40" s="927">
        <f t="shared" si="874"/>
        <v>0</v>
      </c>
      <c r="GNO40" s="927">
        <f t="shared" si="874"/>
        <v>0</v>
      </c>
      <c r="GNP40" s="927">
        <f t="shared" si="874"/>
        <v>0</v>
      </c>
      <c r="GNQ40" s="927">
        <f t="shared" si="874"/>
        <v>0</v>
      </c>
      <c r="GNR40" s="927">
        <f t="shared" si="874"/>
        <v>0</v>
      </c>
      <c r="GNS40" s="927">
        <f t="shared" si="874"/>
        <v>0</v>
      </c>
      <c r="GNT40" s="927">
        <f t="shared" si="874"/>
        <v>0</v>
      </c>
      <c r="GNU40" s="927">
        <f t="shared" si="874"/>
        <v>0</v>
      </c>
      <c r="GNV40" s="927">
        <f t="shared" si="874"/>
        <v>0</v>
      </c>
      <c r="GNW40" s="927">
        <f t="shared" si="874"/>
        <v>0</v>
      </c>
      <c r="GNX40" s="927">
        <f t="shared" si="874"/>
        <v>0</v>
      </c>
      <c r="GNY40" s="927">
        <f t="shared" si="874"/>
        <v>0</v>
      </c>
      <c r="GNZ40" s="927">
        <f t="shared" si="874"/>
        <v>0</v>
      </c>
      <c r="GOA40" s="927">
        <f t="shared" si="874"/>
        <v>0</v>
      </c>
      <c r="GOB40" s="927">
        <f t="shared" si="874"/>
        <v>0</v>
      </c>
      <c r="GOC40" s="927">
        <f t="shared" si="874"/>
        <v>0</v>
      </c>
      <c r="GOD40" s="927">
        <f t="shared" ref="GOD40:GQO40" si="875">+GOC40</f>
        <v>0</v>
      </c>
      <c r="GOE40" s="927">
        <f t="shared" si="875"/>
        <v>0</v>
      </c>
      <c r="GOF40" s="927">
        <f t="shared" si="875"/>
        <v>0</v>
      </c>
      <c r="GOG40" s="927">
        <f t="shared" si="875"/>
        <v>0</v>
      </c>
      <c r="GOH40" s="927">
        <f t="shared" si="875"/>
        <v>0</v>
      </c>
      <c r="GOI40" s="927">
        <f t="shared" si="875"/>
        <v>0</v>
      </c>
      <c r="GOJ40" s="927">
        <f t="shared" si="875"/>
        <v>0</v>
      </c>
      <c r="GOK40" s="927">
        <f t="shared" si="875"/>
        <v>0</v>
      </c>
      <c r="GOL40" s="927">
        <f t="shared" si="875"/>
        <v>0</v>
      </c>
      <c r="GOM40" s="927">
        <f t="shared" si="875"/>
        <v>0</v>
      </c>
      <c r="GON40" s="927">
        <f t="shared" si="875"/>
        <v>0</v>
      </c>
      <c r="GOO40" s="927">
        <f t="shared" si="875"/>
        <v>0</v>
      </c>
      <c r="GOP40" s="927">
        <f t="shared" si="875"/>
        <v>0</v>
      </c>
      <c r="GOQ40" s="927">
        <f t="shared" si="875"/>
        <v>0</v>
      </c>
      <c r="GOR40" s="927">
        <f t="shared" si="875"/>
        <v>0</v>
      </c>
      <c r="GOS40" s="927">
        <f t="shared" si="875"/>
        <v>0</v>
      </c>
      <c r="GOT40" s="927">
        <f t="shared" si="875"/>
        <v>0</v>
      </c>
      <c r="GOU40" s="927">
        <f t="shared" si="875"/>
        <v>0</v>
      </c>
      <c r="GOV40" s="927">
        <f t="shared" si="875"/>
        <v>0</v>
      </c>
      <c r="GOW40" s="927">
        <f t="shared" si="875"/>
        <v>0</v>
      </c>
      <c r="GOX40" s="927">
        <f t="shared" si="875"/>
        <v>0</v>
      </c>
      <c r="GOY40" s="927">
        <f t="shared" si="875"/>
        <v>0</v>
      </c>
      <c r="GOZ40" s="927">
        <f t="shared" si="875"/>
        <v>0</v>
      </c>
      <c r="GPA40" s="927">
        <f t="shared" si="875"/>
        <v>0</v>
      </c>
      <c r="GPB40" s="927">
        <f t="shared" si="875"/>
        <v>0</v>
      </c>
      <c r="GPC40" s="927">
        <f t="shared" si="875"/>
        <v>0</v>
      </c>
      <c r="GPD40" s="927">
        <f t="shared" si="875"/>
        <v>0</v>
      </c>
      <c r="GPE40" s="927">
        <f t="shared" si="875"/>
        <v>0</v>
      </c>
      <c r="GPF40" s="927">
        <f t="shared" si="875"/>
        <v>0</v>
      </c>
      <c r="GPG40" s="927">
        <f t="shared" si="875"/>
        <v>0</v>
      </c>
      <c r="GPH40" s="927">
        <f t="shared" si="875"/>
        <v>0</v>
      </c>
      <c r="GPI40" s="927">
        <f t="shared" si="875"/>
        <v>0</v>
      </c>
      <c r="GPJ40" s="927">
        <f t="shared" si="875"/>
        <v>0</v>
      </c>
      <c r="GPK40" s="927">
        <f t="shared" si="875"/>
        <v>0</v>
      </c>
      <c r="GPL40" s="927">
        <f t="shared" si="875"/>
        <v>0</v>
      </c>
      <c r="GPM40" s="927">
        <f t="shared" si="875"/>
        <v>0</v>
      </c>
      <c r="GPN40" s="927">
        <f t="shared" si="875"/>
        <v>0</v>
      </c>
      <c r="GPO40" s="927">
        <f t="shared" si="875"/>
        <v>0</v>
      </c>
      <c r="GPP40" s="927">
        <f t="shared" si="875"/>
        <v>0</v>
      </c>
      <c r="GPQ40" s="927">
        <f t="shared" si="875"/>
        <v>0</v>
      </c>
      <c r="GPR40" s="927">
        <f t="shared" si="875"/>
        <v>0</v>
      </c>
      <c r="GPS40" s="927">
        <f t="shared" si="875"/>
        <v>0</v>
      </c>
      <c r="GPT40" s="927">
        <f t="shared" si="875"/>
        <v>0</v>
      </c>
      <c r="GPU40" s="927">
        <f t="shared" si="875"/>
        <v>0</v>
      </c>
      <c r="GPV40" s="927">
        <f t="shared" si="875"/>
        <v>0</v>
      </c>
      <c r="GPW40" s="927">
        <f t="shared" si="875"/>
        <v>0</v>
      </c>
      <c r="GPX40" s="927">
        <f t="shared" si="875"/>
        <v>0</v>
      </c>
      <c r="GPY40" s="927">
        <f t="shared" si="875"/>
        <v>0</v>
      </c>
      <c r="GPZ40" s="927">
        <f t="shared" si="875"/>
        <v>0</v>
      </c>
      <c r="GQA40" s="927">
        <f t="shared" si="875"/>
        <v>0</v>
      </c>
      <c r="GQB40" s="927">
        <f t="shared" si="875"/>
        <v>0</v>
      </c>
      <c r="GQC40" s="927">
        <f t="shared" si="875"/>
        <v>0</v>
      </c>
      <c r="GQD40" s="927">
        <f t="shared" si="875"/>
        <v>0</v>
      </c>
      <c r="GQE40" s="927">
        <f t="shared" si="875"/>
        <v>0</v>
      </c>
      <c r="GQF40" s="927">
        <f t="shared" si="875"/>
        <v>0</v>
      </c>
      <c r="GQG40" s="927">
        <f t="shared" si="875"/>
        <v>0</v>
      </c>
      <c r="GQH40" s="927">
        <f t="shared" si="875"/>
        <v>0</v>
      </c>
      <c r="GQI40" s="927">
        <f t="shared" si="875"/>
        <v>0</v>
      </c>
      <c r="GQJ40" s="927">
        <f t="shared" si="875"/>
        <v>0</v>
      </c>
      <c r="GQK40" s="927">
        <f t="shared" si="875"/>
        <v>0</v>
      </c>
      <c r="GQL40" s="927">
        <f t="shared" si="875"/>
        <v>0</v>
      </c>
      <c r="GQM40" s="927">
        <f t="shared" si="875"/>
        <v>0</v>
      </c>
      <c r="GQN40" s="927">
        <f t="shared" si="875"/>
        <v>0</v>
      </c>
      <c r="GQO40" s="927">
        <f t="shared" si="875"/>
        <v>0</v>
      </c>
      <c r="GQP40" s="927">
        <f t="shared" ref="GQP40:GTA40" si="876">+GQO40</f>
        <v>0</v>
      </c>
      <c r="GQQ40" s="927">
        <f t="shared" si="876"/>
        <v>0</v>
      </c>
      <c r="GQR40" s="927">
        <f t="shared" si="876"/>
        <v>0</v>
      </c>
      <c r="GQS40" s="927">
        <f t="shared" si="876"/>
        <v>0</v>
      </c>
      <c r="GQT40" s="927">
        <f t="shared" si="876"/>
        <v>0</v>
      </c>
      <c r="GQU40" s="927">
        <f t="shared" si="876"/>
        <v>0</v>
      </c>
      <c r="GQV40" s="927">
        <f t="shared" si="876"/>
        <v>0</v>
      </c>
      <c r="GQW40" s="927">
        <f t="shared" si="876"/>
        <v>0</v>
      </c>
      <c r="GQX40" s="927">
        <f t="shared" si="876"/>
        <v>0</v>
      </c>
      <c r="GQY40" s="927">
        <f t="shared" si="876"/>
        <v>0</v>
      </c>
      <c r="GQZ40" s="927">
        <f t="shared" si="876"/>
        <v>0</v>
      </c>
      <c r="GRA40" s="927">
        <f t="shared" si="876"/>
        <v>0</v>
      </c>
      <c r="GRB40" s="927">
        <f t="shared" si="876"/>
        <v>0</v>
      </c>
      <c r="GRC40" s="927">
        <f t="shared" si="876"/>
        <v>0</v>
      </c>
      <c r="GRD40" s="927">
        <f t="shared" si="876"/>
        <v>0</v>
      </c>
      <c r="GRE40" s="927">
        <f t="shared" si="876"/>
        <v>0</v>
      </c>
      <c r="GRF40" s="927">
        <f t="shared" si="876"/>
        <v>0</v>
      </c>
      <c r="GRG40" s="927">
        <f t="shared" si="876"/>
        <v>0</v>
      </c>
      <c r="GRH40" s="927">
        <f t="shared" si="876"/>
        <v>0</v>
      </c>
      <c r="GRI40" s="927">
        <f t="shared" si="876"/>
        <v>0</v>
      </c>
      <c r="GRJ40" s="927">
        <f t="shared" si="876"/>
        <v>0</v>
      </c>
      <c r="GRK40" s="927">
        <f t="shared" si="876"/>
        <v>0</v>
      </c>
      <c r="GRL40" s="927">
        <f t="shared" si="876"/>
        <v>0</v>
      </c>
      <c r="GRM40" s="927">
        <f t="shared" si="876"/>
        <v>0</v>
      </c>
      <c r="GRN40" s="927">
        <f t="shared" si="876"/>
        <v>0</v>
      </c>
      <c r="GRO40" s="927">
        <f t="shared" si="876"/>
        <v>0</v>
      </c>
      <c r="GRP40" s="927">
        <f t="shared" si="876"/>
        <v>0</v>
      </c>
      <c r="GRQ40" s="927">
        <f t="shared" si="876"/>
        <v>0</v>
      </c>
      <c r="GRR40" s="927">
        <f t="shared" si="876"/>
        <v>0</v>
      </c>
      <c r="GRS40" s="927">
        <f t="shared" si="876"/>
        <v>0</v>
      </c>
      <c r="GRT40" s="927">
        <f t="shared" si="876"/>
        <v>0</v>
      </c>
      <c r="GRU40" s="927">
        <f t="shared" si="876"/>
        <v>0</v>
      </c>
      <c r="GRV40" s="927">
        <f t="shared" si="876"/>
        <v>0</v>
      </c>
      <c r="GRW40" s="927">
        <f t="shared" si="876"/>
        <v>0</v>
      </c>
      <c r="GRX40" s="927">
        <f t="shared" si="876"/>
        <v>0</v>
      </c>
      <c r="GRY40" s="927">
        <f t="shared" si="876"/>
        <v>0</v>
      </c>
      <c r="GRZ40" s="927">
        <f t="shared" si="876"/>
        <v>0</v>
      </c>
      <c r="GSA40" s="927">
        <f t="shared" si="876"/>
        <v>0</v>
      </c>
      <c r="GSB40" s="927">
        <f t="shared" si="876"/>
        <v>0</v>
      </c>
      <c r="GSC40" s="927">
        <f t="shared" si="876"/>
        <v>0</v>
      </c>
      <c r="GSD40" s="927">
        <f t="shared" si="876"/>
        <v>0</v>
      </c>
      <c r="GSE40" s="927">
        <f t="shared" si="876"/>
        <v>0</v>
      </c>
      <c r="GSF40" s="927">
        <f t="shared" si="876"/>
        <v>0</v>
      </c>
      <c r="GSG40" s="927">
        <f t="shared" si="876"/>
        <v>0</v>
      </c>
      <c r="GSH40" s="927">
        <f t="shared" si="876"/>
        <v>0</v>
      </c>
      <c r="GSI40" s="927">
        <f t="shared" si="876"/>
        <v>0</v>
      </c>
      <c r="GSJ40" s="927">
        <f t="shared" si="876"/>
        <v>0</v>
      </c>
      <c r="GSK40" s="927">
        <f t="shared" si="876"/>
        <v>0</v>
      </c>
      <c r="GSL40" s="927">
        <f t="shared" si="876"/>
        <v>0</v>
      </c>
      <c r="GSM40" s="927">
        <f t="shared" si="876"/>
        <v>0</v>
      </c>
      <c r="GSN40" s="927">
        <f t="shared" si="876"/>
        <v>0</v>
      </c>
      <c r="GSO40" s="927">
        <f t="shared" si="876"/>
        <v>0</v>
      </c>
      <c r="GSP40" s="927">
        <f t="shared" si="876"/>
        <v>0</v>
      </c>
      <c r="GSQ40" s="927">
        <f t="shared" si="876"/>
        <v>0</v>
      </c>
      <c r="GSR40" s="927">
        <f t="shared" si="876"/>
        <v>0</v>
      </c>
      <c r="GSS40" s="927">
        <f t="shared" si="876"/>
        <v>0</v>
      </c>
      <c r="GST40" s="927">
        <f t="shared" si="876"/>
        <v>0</v>
      </c>
      <c r="GSU40" s="927">
        <f t="shared" si="876"/>
        <v>0</v>
      </c>
      <c r="GSV40" s="927">
        <f t="shared" si="876"/>
        <v>0</v>
      </c>
      <c r="GSW40" s="927">
        <f t="shared" si="876"/>
        <v>0</v>
      </c>
      <c r="GSX40" s="927">
        <f t="shared" si="876"/>
        <v>0</v>
      </c>
      <c r="GSY40" s="927">
        <f t="shared" si="876"/>
        <v>0</v>
      </c>
      <c r="GSZ40" s="927">
        <f t="shared" si="876"/>
        <v>0</v>
      </c>
      <c r="GTA40" s="927">
        <f t="shared" si="876"/>
        <v>0</v>
      </c>
      <c r="GTB40" s="927">
        <f t="shared" ref="GTB40:GVM40" si="877">+GTA40</f>
        <v>0</v>
      </c>
      <c r="GTC40" s="927">
        <f t="shared" si="877"/>
        <v>0</v>
      </c>
      <c r="GTD40" s="927">
        <f t="shared" si="877"/>
        <v>0</v>
      </c>
      <c r="GTE40" s="927">
        <f t="shared" si="877"/>
        <v>0</v>
      </c>
      <c r="GTF40" s="927">
        <f t="shared" si="877"/>
        <v>0</v>
      </c>
      <c r="GTG40" s="927">
        <f t="shared" si="877"/>
        <v>0</v>
      </c>
      <c r="GTH40" s="927">
        <f t="shared" si="877"/>
        <v>0</v>
      </c>
      <c r="GTI40" s="927">
        <f t="shared" si="877"/>
        <v>0</v>
      </c>
      <c r="GTJ40" s="927">
        <f t="shared" si="877"/>
        <v>0</v>
      </c>
      <c r="GTK40" s="927">
        <f t="shared" si="877"/>
        <v>0</v>
      </c>
      <c r="GTL40" s="927">
        <f t="shared" si="877"/>
        <v>0</v>
      </c>
      <c r="GTM40" s="927">
        <f t="shared" si="877"/>
        <v>0</v>
      </c>
      <c r="GTN40" s="927">
        <f t="shared" si="877"/>
        <v>0</v>
      </c>
      <c r="GTO40" s="927">
        <f t="shared" si="877"/>
        <v>0</v>
      </c>
      <c r="GTP40" s="927">
        <f t="shared" si="877"/>
        <v>0</v>
      </c>
      <c r="GTQ40" s="927">
        <f t="shared" si="877"/>
        <v>0</v>
      </c>
      <c r="GTR40" s="927">
        <f t="shared" si="877"/>
        <v>0</v>
      </c>
      <c r="GTS40" s="927">
        <f t="shared" si="877"/>
        <v>0</v>
      </c>
      <c r="GTT40" s="927">
        <f t="shared" si="877"/>
        <v>0</v>
      </c>
      <c r="GTU40" s="927">
        <f t="shared" si="877"/>
        <v>0</v>
      </c>
      <c r="GTV40" s="927">
        <f t="shared" si="877"/>
        <v>0</v>
      </c>
      <c r="GTW40" s="927">
        <f t="shared" si="877"/>
        <v>0</v>
      </c>
      <c r="GTX40" s="927">
        <f t="shared" si="877"/>
        <v>0</v>
      </c>
      <c r="GTY40" s="927">
        <f t="shared" si="877"/>
        <v>0</v>
      </c>
      <c r="GTZ40" s="927">
        <f t="shared" si="877"/>
        <v>0</v>
      </c>
      <c r="GUA40" s="927">
        <f t="shared" si="877"/>
        <v>0</v>
      </c>
      <c r="GUB40" s="927">
        <f t="shared" si="877"/>
        <v>0</v>
      </c>
      <c r="GUC40" s="927">
        <f t="shared" si="877"/>
        <v>0</v>
      </c>
      <c r="GUD40" s="927">
        <f t="shared" si="877"/>
        <v>0</v>
      </c>
      <c r="GUE40" s="927">
        <f t="shared" si="877"/>
        <v>0</v>
      </c>
      <c r="GUF40" s="927">
        <f t="shared" si="877"/>
        <v>0</v>
      </c>
      <c r="GUG40" s="927">
        <f t="shared" si="877"/>
        <v>0</v>
      </c>
      <c r="GUH40" s="927">
        <f t="shared" si="877"/>
        <v>0</v>
      </c>
      <c r="GUI40" s="927">
        <f t="shared" si="877"/>
        <v>0</v>
      </c>
      <c r="GUJ40" s="927">
        <f t="shared" si="877"/>
        <v>0</v>
      </c>
      <c r="GUK40" s="927">
        <f t="shared" si="877"/>
        <v>0</v>
      </c>
      <c r="GUL40" s="927">
        <f t="shared" si="877"/>
        <v>0</v>
      </c>
      <c r="GUM40" s="927">
        <f t="shared" si="877"/>
        <v>0</v>
      </c>
      <c r="GUN40" s="927">
        <f t="shared" si="877"/>
        <v>0</v>
      </c>
      <c r="GUO40" s="927">
        <f t="shared" si="877"/>
        <v>0</v>
      </c>
      <c r="GUP40" s="927">
        <f t="shared" si="877"/>
        <v>0</v>
      </c>
      <c r="GUQ40" s="927">
        <f t="shared" si="877"/>
        <v>0</v>
      </c>
      <c r="GUR40" s="927">
        <f t="shared" si="877"/>
        <v>0</v>
      </c>
      <c r="GUS40" s="927">
        <f t="shared" si="877"/>
        <v>0</v>
      </c>
      <c r="GUT40" s="927">
        <f t="shared" si="877"/>
        <v>0</v>
      </c>
      <c r="GUU40" s="927">
        <f t="shared" si="877"/>
        <v>0</v>
      </c>
      <c r="GUV40" s="927">
        <f t="shared" si="877"/>
        <v>0</v>
      </c>
      <c r="GUW40" s="927">
        <f t="shared" si="877"/>
        <v>0</v>
      </c>
      <c r="GUX40" s="927">
        <f t="shared" si="877"/>
        <v>0</v>
      </c>
      <c r="GUY40" s="927">
        <f t="shared" si="877"/>
        <v>0</v>
      </c>
      <c r="GUZ40" s="927">
        <f t="shared" si="877"/>
        <v>0</v>
      </c>
      <c r="GVA40" s="927">
        <f t="shared" si="877"/>
        <v>0</v>
      </c>
      <c r="GVB40" s="927">
        <f t="shared" si="877"/>
        <v>0</v>
      </c>
      <c r="GVC40" s="927">
        <f t="shared" si="877"/>
        <v>0</v>
      </c>
      <c r="GVD40" s="927">
        <f t="shared" si="877"/>
        <v>0</v>
      </c>
      <c r="GVE40" s="927">
        <f t="shared" si="877"/>
        <v>0</v>
      </c>
      <c r="GVF40" s="927">
        <f t="shared" si="877"/>
        <v>0</v>
      </c>
      <c r="GVG40" s="927">
        <f t="shared" si="877"/>
        <v>0</v>
      </c>
      <c r="GVH40" s="927">
        <f t="shared" si="877"/>
        <v>0</v>
      </c>
      <c r="GVI40" s="927">
        <f t="shared" si="877"/>
        <v>0</v>
      </c>
      <c r="GVJ40" s="927">
        <f t="shared" si="877"/>
        <v>0</v>
      </c>
      <c r="GVK40" s="927">
        <f t="shared" si="877"/>
        <v>0</v>
      </c>
      <c r="GVL40" s="927">
        <f t="shared" si="877"/>
        <v>0</v>
      </c>
      <c r="GVM40" s="927">
        <f t="shared" si="877"/>
        <v>0</v>
      </c>
      <c r="GVN40" s="927">
        <f t="shared" ref="GVN40:GXY40" si="878">+GVM40</f>
        <v>0</v>
      </c>
      <c r="GVO40" s="927">
        <f t="shared" si="878"/>
        <v>0</v>
      </c>
      <c r="GVP40" s="927">
        <f t="shared" si="878"/>
        <v>0</v>
      </c>
      <c r="GVQ40" s="927">
        <f t="shared" si="878"/>
        <v>0</v>
      </c>
      <c r="GVR40" s="927">
        <f t="shared" si="878"/>
        <v>0</v>
      </c>
      <c r="GVS40" s="927">
        <f t="shared" si="878"/>
        <v>0</v>
      </c>
      <c r="GVT40" s="927">
        <f t="shared" si="878"/>
        <v>0</v>
      </c>
      <c r="GVU40" s="927">
        <f t="shared" si="878"/>
        <v>0</v>
      </c>
      <c r="GVV40" s="927">
        <f t="shared" si="878"/>
        <v>0</v>
      </c>
      <c r="GVW40" s="927">
        <f t="shared" si="878"/>
        <v>0</v>
      </c>
      <c r="GVX40" s="927">
        <f t="shared" si="878"/>
        <v>0</v>
      </c>
      <c r="GVY40" s="927">
        <f t="shared" si="878"/>
        <v>0</v>
      </c>
      <c r="GVZ40" s="927">
        <f t="shared" si="878"/>
        <v>0</v>
      </c>
      <c r="GWA40" s="927">
        <f t="shared" si="878"/>
        <v>0</v>
      </c>
      <c r="GWB40" s="927">
        <f t="shared" si="878"/>
        <v>0</v>
      </c>
      <c r="GWC40" s="927">
        <f t="shared" si="878"/>
        <v>0</v>
      </c>
      <c r="GWD40" s="927">
        <f t="shared" si="878"/>
        <v>0</v>
      </c>
      <c r="GWE40" s="927">
        <f t="shared" si="878"/>
        <v>0</v>
      </c>
      <c r="GWF40" s="927">
        <f t="shared" si="878"/>
        <v>0</v>
      </c>
      <c r="GWG40" s="927">
        <f t="shared" si="878"/>
        <v>0</v>
      </c>
      <c r="GWH40" s="927">
        <f t="shared" si="878"/>
        <v>0</v>
      </c>
      <c r="GWI40" s="927">
        <f t="shared" si="878"/>
        <v>0</v>
      </c>
      <c r="GWJ40" s="927">
        <f t="shared" si="878"/>
        <v>0</v>
      </c>
      <c r="GWK40" s="927">
        <f t="shared" si="878"/>
        <v>0</v>
      </c>
      <c r="GWL40" s="927">
        <f t="shared" si="878"/>
        <v>0</v>
      </c>
      <c r="GWM40" s="927">
        <f t="shared" si="878"/>
        <v>0</v>
      </c>
      <c r="GWN40" s="927">
        <f t="shared" si="878"/>
        <v>0</v>
      </c>
      <c r="GWO40" s="927">
        <f t="shared" si="878"/>
        <v>0</v>
      </c>
      <c r="GWP40" s="927">
        <f t="shared" si="878"/>
        <v>0</v>
      </c>
      <c r="GWQ40" s="927">
        <f t="shared" si="878"/>
        <v>0</v>
      </c>
      <c r="GWR40" s="927">
        <f t="shared" si="878"/>
        <v>0</v>
      </c>
      <c r="GWS40" s="927">
        <f t="shared" si="878"/>
        <v>0</v>
      </c>
      <c r="GWT40" s="927">
        <f t="shared" si="878"/>
        <v>0</v>
      </c>
      <c r="GWU40" s="927">
        <f t="shared" si="878"/>
        <v>0</v>
      </c>
      <c r="GWV40" s="927">
        <f t="shared" si="878"/>
        <v>0</v>
      </c>
      <c r="GWW40" s="927">
        <f t="shared" si="878"/>
        <v>0</v>
      </c>
      <c r="GWX40" s="927">
        <f t="shared" si="878"/>
        <v>0</v>
      </c>
      <c r="GWY40" s="927">
        <f t="shared" si="878"/>
        <v>0</v>
      </c>
      <c r="GWZ40" s="927">
        <f t="shared" si="878"/>
        <v>0</v>
      </c>
      <c r="GXA40" s="927">
        <f t="shared" si="878"/>
        <v>0</v>
      </c>
      <c r="GXB40" s="927">
        <f t="shared" si="878"/>
        <v>0</v>
      </c>
      <c r="GXC40" s="927">
        <f t="shared" si="878"/>
        <v>0</v>
      </c>
      <c r="GXD40" s="927">
        <f t="shared" si="878"/>
        <v>0</v>
      </c>
      <c r="GXE40" s="927">
        <f t="shared" si="878"/>
        <v>0</v>
      </c>
      <c r="GXF40" s="927">
        <f t="shared" si="878"/>
        <v>0</v>
      </c>
      <c r="GXG40" s="927">
        <f t="shared" si="878"/>
        <v>0</v>
      </c>
      <c r="GXH40" s="927">
        <f t="shared" si="878"/>
        <v>0</v>
      </c>
      <c r="GXI40" s="927">
        <f t="shared" si="878"/>
        <v>0</v>
      </c>
      <c r="GXJ40" s="927">
        <f t="shared" si="878"/>
        <v>0</v>
      </c>
      <c r="GXK40" s="927">
        <f t="shared" si="878"/>
        <v>0</v>
      </c>
      <c r="GXL40" s="927">
        <f t="shared" si="878"/>
        <v>0</v>
      </c>
      <c r="GXM40" s="927">
        <f t="shared" si="878"/>
        <v>0</v>
      </c>
      <c r="GXN40" s="927">
        <f t="shared" si="878"/>
        <v>0</v>
      </c>
      <c r="GXO40" s="927">
        <f t="shared" si="878"/>
        <v>0</v>
      </c>
      <c r="GXP40" s="927">
        <f t="shared" si="878"/>
        <v>0</v>
      </c>
      <c r="GXQ40" s="927">
        <f t="shared" si="878"/>
        <v>0</v>
      </c>
      <c r="GXR40" s="927">
        <f t="shared" si="878"/>
        <v>0</v>
      </c>
      <c r="GXS40" s="927">
        <f t="shared" si="878"/>
        <v>0</v>
      </c>
      <c r="GXT40" s="927">
        <f t="shared" si="878"/>
        <v>0</v>
      </c>
      <c r="GXU40" s="927">
        <f t="shared" si="878"/>
        <v>0</v>
      </c>
      <c r="GXV40" s="927">
        <f t="shared" si="878"/>
        <v>0</v>
      </c>
      <c r="GXW40" s="927">
        <f t="shared" si="878"/>
        <v>0</v>
      </c>
      <c r="GXX40" s="927">
        <f t="shared" si="878"/>
        <v>0</v>
      </c>
      <c r="GXY40" s="927">
        <f t="shared" si="878"/>
        <v>0</v>
      </c>
      <c r="GXZ40" s="927">
        <f t="shared" ref="GXZ40:HAK40" si="879">+GXY40</f>
        <v>0</v>
      </c>
      <c r="GYA40" s="927">
        <f t="shared" si="879"/>
        <v>0</v>
      </c>
      <c r="GYB40" s="927">
        <f t="shared" si="879"/>
        <v>0</v>
      </c>
      <c r="GYC40" s="927">
        <f t="shared" si="879"/>
        <v>0</v>
      </c>
      <c r="GYD40" s="927">
        <f t="shared" si="879"/>
        <v>0</v>
      </c>
      <c r="GYE40" s="927">
        <f t="shared" si="879"/>
        <v>0</v>
      </c>
      <c r="GYF40" s="927">
        <f t="shared" si="879"/>
        <v>0</v>
      </c>
      <c r="GYG40" s="927">
        <f t="shared" si="879"/>
        <v>0</v>
      </c>
      <c r="GYH40" s="927">
        <f t="shared" si="879"/>
        <v>0</v>
      </c>
      <c r="GYI40" s="927">
        <f t="shared" si="879"/>
        <v>0</v>
      </c>
      <c r="GYJ40" s="927">
        <f t="shared" si="879"/>
        <v>0</v>
      </c>
      <c r="GYK40" s="927">
        <f t="shared" si="879"/>
        <v>0</v>
      </c>
      <c r="GYL40" s="927">
        <f t="shared" si="879"/>
        <v>0</v>
      </c>
      <c r="GYM40" s="927">
        <f t="shared" si="879"/>
        <v>0</v>
      </c>
      <c r="GYN40" s="927">
        <f t="shared" si="879"/>
        <v>0</v>
      </c>
      <c r="GYO40" s="927">
        <f t="shared" si="879"/>
        <v>0</v>
      </c>
      <c r="GYP40" s="927">
        <f t="shared" si="879"/>
        <v>0</v>
      </c>
      <c r="GYQ40" s="927">
        <f t="shared" si="879"/>
        <v>0</v>
      </c>
      <c r="GYR40" s="927">
        <f t="shared" si="879"/>
        <v>0</v>
      </c>
      <c r="GYS40" s="927">
        <f t="shared" si="879"/>
        <v>0</v>
      </c>
      <c r="GYT40" s="927">
        <f t="shared" si="879"/>
        <v>0</v>
      </c>
      <c r="GYU40" s="927">
        <f t="shared" si="879"/>
        <v>0</v>
      </c>
      <c r="GYV40" s="927">
        <f t="shared" si="879"/>
        <v>0</v>
      </c>
      <c r="GYW40" s="927">
        <f t="shared" si="879"/>
        <v>0</v>
      </c>
      <c r="GYX40" s="927">
        <f t="shared" si="879"/>
        <v>0</v>
      </c>
      <c r="GYY40" s="927">
        <f t="shared" si="879"/>
        <v>0</v>
      </c>
      <c r="GYZ40" s="927">
        <f t="shared" si="879"/>
        <v>0</v>
      </c>
      <c r="GZA40" s="927">
        <f t="shared" si="879"/>
        <v>0</v>
      </c>
      <c r="GZB40" s="927">
        <f t="shared" si="879"/>
        <v>0</v>
      </c>
      <c r="GZC40" s="927">
        <f t="shared" si="879"/>
        <v>0</v>
      </c>
      <c r="GZD40" s="927">
        <f t="shared" si="879"/>
        <v>0</v>
      </c>
      <c r="GZE40" s="927">
        <f t="shared" si="879"/>
        <v>0</v>
      </c>
      <c r="GZF40" s="927">
        <f t="shared" si="879"/>
        <v>0</v>
      </c>
      <c r="GZG40" s="927">
        <f t="shared" si="879"/>
        <v>0</v>
      </c>
      <c r="GZH40" s="927">
        <f t="shared" si="879"/>
        <v>0</v>
      </c>
      <c r="GZI40" s="927">
        <f t="shared" si="879"/>
        <v>0</v>
      </c>
      <c r="GZJ40" s="927">
        <f t="shared" si="879"/>
        <v>0</v>
      </c>
      <c r="GZK40" s="927">
        <f t="shared" si="879"/>
        <v>0</v>
      </c>
      <c r="GZL40" s="927">
        <f t="shared" si="879"/>
        <v>0</v>
      </c>
      <c r="GZM40" s="927">
        <f t="shared" si="879"/>
        <v>0</v>
      </c>
      <c r="GZN40" s="927">
        <f t="shared" si="879"/>
        <v>0</v>
      </c>
      <c r="GZO40" s="927">
        <f t="shared" si="879"/>
        <v>0</v>
      </c>
      <c r="GZP40" s="927">
        <f t="shared" si="879"/>
        <v>0</v>
      </c>
      <c r="GZQ40" s="927">
        <f t="shared" si="879"/>
        <v>0</v>
      </c>
      <c r="GZR40" s="927">
        <f t="shared" si="879"/>
        <v>0</v>
      </c>
      <c r="GZS40" s="927">
        <f t="shared" si="879"/>
        <v>0</v>
      </c>
      <c r="GZT40" s="927">
        <f t="shared" si="879"/>
        <v>0</v>
      </c>
      <c r="GZU40" s="927">
        <f t="shared" si="879"/>
        <v>0</v>
      </c>
      <c r="GZV40" s="927">
        <f t="shared" si="879"/>
        <v>0</v>
      </c>
      <c r="GZW40" s="927">
        <f t="shared" si="879"/>
        <v>0</v>
      </c>
      <c r="GZX40" s="927">
        <f t="shared" si="879"/>
        <v>0</v>
      </c>
      <c r="GZY40" s="927">
        <f t="shared" si="879"/>
        <v>0</v>
      </c>
      <c r="GZZ40" s="927">
        <f t="shared" si="879"/>
        <v>0</v>
      </c>
      <c r="HAA40" s="927">
        <f t="shared" si="879"/>
        <v>0</v>
      </c>
      <c r="HAB40" s="927">
        <f t="shared" si="879"/>
        <v>0</v>
      </c>
      <c r="HAC40" s="927">
        <f t="shared" si="879"/>
        <v>0</v>
      </c>
      <c r="HAD40" s="927">
        <f t="shared" si="879"/>
        <v>0</v>
      </c>
      <c r="HAE40" s="927">
        <f t="shared" si="879"/>
        <v>0</v>
      </c>
      <c r="HAF40" s="927">
        <f t="shared" si="879"/>
        <v>0</v>
      </c>
      <c r="HAG40" s="927">
        <f t="shared" si="879"/>
        <v>0</v>
      </c>
      <c r="HAH40" s="927">
        <f t="shared" si="879"/>
        <v>0</v>
      </c>
      <c r="HAI40" s="927">
        <f t="shared" si="879"/>
        <v>0</v>
      </c>
      <c r="HAJ40" s="927">
        <f t="shared" si="879"/>
        <v>0</v>
      </c>
      <c r="HAK40" s="927">
        <f t="shared" si="879"/>
        <v>0</v>
      </c>
      <c r="HAL40" s="927">
        <f t="shared" ref="HAL40:HCW40" si="880">+HAK40</f>
        <v>0</v>
      </c>
      <c r="HAM40" s="927">
        <f t="shared" si="880"/>
        <v>0</v>
      </c>
      <c r="HAN40" s="927">
        <f t="shared" si="880"/>
        <v>0</v>
      </c>
      <c r="HAO40" s="927">
        <f t="shared" si="880"/>
        <v>0</v>
      </c>
      <c r="HAP40" s="927">
        <f t="shared" si="880"/>
        <v>0</v>
      </c>
      <c r="HAQ40" s="927">
        <f t="shared" si="880"/>
        <v>0</v>
      </c>
      <c r="HAR40" s="927">
        <f t="shared" si="880"/>
        <v>0</v>
      </c>
      <c r="HAS40" s="927">
        <f t="shared" si="880"/>
        <v>0</v>
      </c>
      <c r="HAT40" s="927">
        <f t="shared" si="880"/>
        <v>0</v>
      </c>
      <c r="HAU40" s="927">
        <f t="shared" si="880"/>
        <v>0</v>
      </c>
      <c r="HAV40" s="927">
        <f t="shared" si="880"/>
        <v>0</v>
      </c>
      <c r="HAW40" s="927">
        <f t="shared" si="880"/>
        <v>0</v>
      </c>
      <c r="HAX40" s="927">
        <f t="shared" si="880"/>
        <v>0</v>
      </c>
      <c r="HAY40" s="927">
        <f t="shared" si="880"/>
        <v>0</v>
      </c>
      <c r="HAZ40" s="927">
        <f t="shared" si="880"/>
        <v>0</v>
      </c>
      <c r="HBA40" s="927">
        <f t="shared" si="880"/>
        <v>0</v>
      </c>
      <c r="HBB40" s="927">
        <f t="shared" si="880"/>
        <v>0</v>
      </c>
      <c r="HBC40" s="927">
        <f t="shared" si="880"/>
        <v>0</v>
      </c>
      <c r="HBD40" s="927">
        <f t="shared" si="880"/>
        <v>0</v>
      </c>
      <c r="HBE40" s="927">
        <f t="shared" si="880"/>
        <v>0</v>
      </c>
      <c r="HBF40" s="927">
        <f t="shared" si="880"/>
        <v>0</v>
      </c>
      <c r="HBG40" s="927">
        <f t="shared" si="880"/>
        <v>0</v>
      </c>
      <c r="HBH40" s="927">
        <f t="shared" si="880"/>
        <v>0</v>
      </c>
      <c r="HBI40" s="927">
        <f t="shared" si="880"/>
        <v>0</v>
      </c>
      <c r="HBJ40" s="927">
        <f t="shared" si="880"/>
        <v>0</v>
      </c>
      <c r="HBK40" s="927">
        <f t="shared" si="880"/>
        <v>0</v>
      </c>
      <c r="HBL40" s="927">
        <f t="shared" si="880"/>
        <v>0</v>
      </c>
      <c r="HBM40" s="927">
        <f t="shared" si="880"/>
        <v>0</v>
      </c>
      <c r="HBN40" s="927">
        <f t="shared" si="880"/>
        <v>0</v>
      </c>
      <c r="HBO40" s="927">
        <f t="shared" si="880"/>
        <v>0</v>
      </c>
      <c r="HBP40" s="927">
        <f t="shared" si="880"/>
        <v>0</v>
      </c>
      <c r="HBQ40" s="927">
        <f t="shared" si="880"/>
        <v>0</v>
      </c>
      <c r="HBR40" s="927">
        <f t="shared" si="880"/>
        <v>0</v>
      </c>
      <c r="HBS40" s="927">
        <f t="shared" si="880"/>
        <v>0</v>
      </c>
      <c r="HBT40" s="927">
        <f t="shared" si="880"/>
        <v>0</v>
      </c>
      <c r="HBU40" s="927">
        <f t="shared" si="880"/>
        <v>0</v>
      </c>
      <c r="HBV40" s="927">
        <f t="shared" si="880"/>
        <v>0</v>
      </c>
      <c r="HBW40" s="927">
        <f t="shared" si="880"/>
        <v>0</v>
      </c>
      <c r="HBX40" s="927">
        <f t="shared" si="880"/>
        <v>0</v>
      </c>
      <c r="HBY40" s="927">
        <f t="shared" si="880"/>
        <v>0</v>
      </c>
      <c r="HBZ40" s="927">
        <f t="shared" si="880"/>
        <v>0</v>
      </c>
      <c r="HCA40" s="927">
        <f t="shared" si="880"/>
        <v>0</v>
      </c>
      <c r="HCB40" s="927">
        <f t="shared" si="880"/>
        <v>0</v>
      </c>
      <c r="HCC40" s="927">
        <f t="shared" si="880"/>
        <v>0</v>
      </c>
      <c r="HCD40" s="927">
        <f t="shared" si="880"/>
        <v>0</v>
      </c>
      <c r="HCE40" s="927">
        <f t="shared" si="880"/>
        <v>0</v>
      </c>
      <c r="HCF40" s="927">
        <f t="shared" si="880"/>
        <v>0</v>
      </c>
      <c r="HCG40" s="927">
        <f t="shared" si="880"/>
        <v>0</v>
      </c>
      <c r="HCH40" s="927">
        <f t="shared" si="880"/>
        <v>0</v>
      </c>
      <c r="HCI40" s="927">
        <f t="shared" si="880"/>
        <v>0</v>
      </c>
      <c r="HCJ40" s="927">
        <f t="shared" si="880"/>
        <v>0</v>
      </c>
      <c r="HCK40" s="927">
        <f t="shared" si="880"/>
        <v>0</v>
      </c>
      <c r="HCL40" s="927">
        <f t="shared" si="880"/>
        <v>0</v>
      </c>
      <c r="HCM40" s="927">
        <f t="shared" si="880"/>
        <v>0</v>
      </c>
      <c r="HCN40" s="927">
        <f t="shared" si="880"/>
        <v>0</v>
      </c>
      <c r="HCO40" s="927">
        <f t="shared" si="880"/>
        <v>0</v>
      </c>
      <c r="HCP40" s="927">
        <f t="shared" si="880"/>
        <v>0</v>
      </c>
      <c r="HCQ40" s="927">
        <f t="shared" si="880"/>
        <v>0</v>
      </c>
      <c r="HCR40" s="927">
        <f t="shared" si="880"/>
        <v>0</v>
      </c>
      <c r="HCS40" s="927">
        <f t="shared" si="880"/>
        <v>0</v>
      </c>
      <c r="HCT40" s="927">
        <f t="shared" si="880"/>
        <v>0</v>
      </c>
      <c r="HCU40" s="927">
        <f t="shared" si="880"/>
        <v>0</v>
      </c>
      <c r="HCV40" s="927">
        <f t="shared" si="880"/>
        <v>0</v>
      </c>
      <c r="HCW40" s="927">
        <f t="shared" si="880"/>
        <v>0</v>
      </c>
      <c r="HCX40" s="927">
        <f t="shared" ref="HCX40:HFI40" si="881">+HCW40</f>
        <v>0</v>
      </c>
      <c r="HCY40" s="927">
        <f t="shared" si="881"/>
        <v>0</v>
      </c>
      <c r="HCZ40" s="927">
        <f t="shared" si="881"/>
        <v>0</v>
      </c>
      <c r="HDA40" s="927">
        <f t="shared" si="881"/>
        <v>0</v>
      </c>
      <c r="HDB40" s="927">
        <f t="shared" si="881"/>
        <v>0</v>
      </c>
      <c r="HDC40" s="927">
        <f t="shared" si="881"/>
        <v>0</v>
      </c>
      <c r="HDD40" s="927">
        <f t="shared" si="881"/>
        <v>0</v>
      </c>
      <c r="HDE40" s="927">
        <f t="shared" si="881"/>
        <v>0</v>
      </c>
      <c r="HDF40" s="927">
        <f t="shared" si="881"/>
        <v>0</v>
      </c>
      <c r="HDG40" s="927">
        <f t="shared" si="881"/>
        <v>0</v>
      </c>
      <c r="HDH40" s="927">
        <f t="shared" si="881"/>
        <v>0</v>
      </c>
      <c r="HDI40" s="927">
        <f t="shared" si="881"/>
        <v>0</v>
      </c>
      <c r="HDJ40" s="927">
        <f t="shared" si="881"/>
        <v>0</v>
      </c>
      <c r="HDK40" s="927">
        <f t="shared" si="881"/>
        <v>0</v>
      </c>
      <c r="HDL40" s="927">
        <f t="shared" si="881"/>
        <v>0</v>
      </c>
      <c r="HDM40" s="927">
        <f t="shared" si="881"/>
        <v>0</v>
      </c>
      <c r="HDN40" s="927">
        <f t="shared" si="881"/>
        <v>0</v>
      </c>
      <c r="HDO40" s="927">
        <f t="shared" si="881"/>
        <v>0</v>
      </c>
      <c r="HDP40" s="927">
        <f t="shared" si="881"/>
        <v>0</v>
      </c>
      <c r="HDQ40" s="927">
        <f t="shared" si="881"/>
        <v>0</v>
      </c>
      <c r="HDR40" s="927">
        <f t="shared" si="881"/>
        <v>0</v>
      </c>
      <c r="HDS40" s="927">
        <f t="shared" si="881"/>
        <v>0</v>
      </c>
      <c r="HDT40" s="927">
        <f t="shared" si="881"/>
        <v>0</v>
      </c>
      <c r="HDU40" s="927">
        <f t="shared" si="881"/>
        <v>0</v>
      </c>
      <c r="HDV40" s="927">
        <f t="shared" si="881"/>
        <v>0</v>
      </c>
      <c r="HDW40" s="927">
        <f t="shared" si="881"/>
        <v>0</v>
      </c>
      <c r="HDX40" s="927">
        <f t="shared" si="881"/>
        <v>0</v>
      </c>
      <c r="HDY40" s="927">
        <f t="shared" si="881"/>
        <v>0</v>
      </c>
      <c r="HDZ40" s="927">
        <f t="shared" si="881"/>
        <v>0</v>
      </c>
      <c r="HEA40" s="927">
        <f t="shared" si="881"/>
        <v>0</v>
      </c>
      <c r="HEB40" s="927">
        <f t="shared" si="881"/>
        <v>0</v>
      </c>
      <c r="HEC40" s="927">
        <f t="shared" si="881"/>
        <v>0</v>
      </c>
      <c r="HED40" s="927">
        <f t="shared" si="881"/>
        <v>0</v>
      </c>
      <c r="HEE40" s="927">
        <f t="shared" si="881"/>
        <v>0</v>
      </c>
      <c r="HEF40" s="927">
        <f t="shared" si="881"/>
        <v>0</v>
      </c>
      <c r="HEG40" s="927">
        <f t="shared" si="881"/>
        <v>0</v>
      </c>
      <c r="HEH40" s="927">
        <f t="shared" si="881"/>
        <v>0</v>
      </c>
      <c r="HEI40" s="927">
        <f t="shared" si="881"/>
        <v>0</v>
      </c>
      <c r="HEJ40" s="927">
        <f t="shared" si="881"/>
        <v>0</v>
      </c>
      <c r="HEK40" s="927">
        <f t="shared" si="881"/>
        <v>0</v>
      </c>
      <c r="HEL40" s="927">
        <f t="shared" si="881"/>
        <v>0</v>
      </c>
      <c r="HEM40" s="927">
        <f t="shared" si="881"/>
        <v>0</v>
      </c>
      <c r="HEN40" s="927">
        <f t="shared" si="881"/>
        <v>0</v>
      </c>
      <c r="HEO40" s="927">
        <f t="shared" si="881"/>
        <v>0</v>
      </c>
      <c r="HEP40" s="927">
        <f t="shared" si="881"/>
        <v>0</v>
      </c>
      <c r="HEQ40" s="927">
        <f t="shared" si="881"/>
        <v>0</v>
      </c>
      <c r="HER40" s="927">
        <f t="shared" si="881"/>
        <v>0</v>
      </c>
      <c r="HES40" s="927">
        <f t="shared" si="881"/>
        <v>0</v>
      </c>
      <c r="HET40" s="927">
        <f t="shared" si="881"/>
        <v>0</v>
      </c>
      <c r="HEU40" s="927">
        <f t="shared" si="881"/>
        <v>0</v>
      </c>
      <c r="HEV40" s="927">
        <f t="shared" si="881"/>
        <v>0</v>
      </c>
      <c r="HEW40" s="927">
        <f t="shared" si="881"/>
        <v>0</v>
      </c>
      <c r="HEX40" s="927">
        <f t="shared" si="881"/>
        <v>0</v>
      </c>
      <c r="HEY40" s="927">
        <f t="shared" si="881"/>
        <v>0</v>
      </c>
      <c r="HEZ40" s="927">
        <f t="shared" si="881"/>
        <v>0</v>
      </c>
      <c r="HFA40" s="927">
        <f t="shared" si="881"/>
        <v>0</v>
      </c>
      <c r="HFB40" s="927">
        <f t="shared" si="881"/>
        <v>0</v>
      </c>
      <c r="HFC40" s="927">
        <f t="shared" si="881"/>
        <v>0</v>
      </c>
      <c r="HFD40" s="927">
        <f t="shared" si="881"/>
        <v>0</v>
      </c>
      <c r="HFE40" s="927">
        <f t="shared" si="881"/>
        <v>0</v>
      </c>
      <c r="HFF40" s="927">
        <f t="shared" si="881"/>
        <v>0</v>
      </c>
      <c r="HFG40" s="927">
        <f t="shared" si="881"/>
        <v>0</v>
      </c>
      <c r="HFH40" s="927">
        <f t="shared" si="881"/>
        <v>0</v>
      </c>
      <c r="HFI40" s="927">
        <f t="shared" si="881"/>
        <v>0</v>
      </c>
      <c r="HFJ40" s="927">
        <f t="shared" ref="HFJ40:HHU40" si="882">+HFI40</f>
        <v>0</v>
      </c>
      <c r="HFK40" s="927">
        <f t="shared" si="882"/>
        <v>0</v>
      </c>
      <c r="HFL40" s="927">
        <f t="shared" si="882"/>
        <v>0</v>
      </c>
      <c r="HFM40" s="927">
        <f t="shared" si="882"/>
        <v>0</v>
      </c>
      <c r="HFN40" s="927">
        <f t="shared" si="882"/>
        <v>0</v>
      </c>
      <c r="HFO40" s="927">
        <f t="shared" si="882"/>
        <v>0</v>
      </c>
      <c r="HFP40" s="927">
        <f t="shared" si="882"/>
        <v>0</v>
      </c>
      <c r="HFQ40" s="927">
        <f t="shared" si="882"/>
        <v>0</v>
      </c>
      <c r="HFR40" s="927">
        <f t="shared" si="882"/>
        <v>0</v>
      </c>
      <c r="HFS40" s="927">
        <f t="shared" si="882"/>
        <v>0</v>
      </c>
      <c r="HFT40" s="927">
        <f t="shared" si="882"/>
        <v>0</v>
      </c>
      <c r="HFU40" s="927">
        <f t="shared" si="882"/>
        <v>0</v>
      </c>
      <c r="HFV40" s="927">
        <f t="shared" si="882"/>
        <v>0</v>
      </c>
      <c r="HFW40" s="927">
        <f t="shared" si="882"/>
        <v>0</v>
      </c>
      <c r="HFX40" s="927">
        <f t="shared" si="882"/>
        <v>0</v>
      </c>
      <c r="HFY40" s="927">
        <f t="shared" si="882"/>
        <v>0</v>
      </c>
      <c r="HFZ40" s="927">
        <f t="shared" si="882"/>
        <v>0</v>
      </c>
      <c r="HGA40" s="927">
        <f t="shared" si="882"/>
        <v>0</v>
      </c>
      <c r="HGB40" s="927">
        <f t="shared" si="882"/>
        <v>0</v>
      </c>
      <c r="HGC40" s="927">
        <f t="shared" si="882"/>
        <v>0</v>
      </c>
      <c r="HGD40" s="927">
        <f t="shared" si="882"/>
        <v>0</v>
      </c>
      <c r="HGE40" s="927">
        <f t="shared" si="882"/>
        <v>0</v>
      </c>
      <c r="HGF40" s="927">
        <f t="shared" si="882"/>
        <v>0</v>
      </c>
      <c r="HGG40" s="927">
        <f t="shared" si="882"/>
        <v>0</v>
      </c>
      <c r="HGH40" s="927">
        <f t="shared" si="882"/>
        <v>0</v>
      </c>
      <c r="HGI40" s="927">
        <f t="shared" si="882"/>
        <v>0</v>
      </c>
      <c r="HGJ40" s="927">
        <f t="shared" si="882"/>
        <v>0</v>
      </c>
      <c r="HGK40" s="927">
        <f t="shared" si="882"/>
        <v>0</v>
      </c>
      <c r="HGL40" s="927">
        <f t="shared" si="882"/>
        <v>0</v>
      </c>
      <c r="HGM40" s="927">
        <f t="shared" si="882"/>
        <v>0</v>
      </c>
      <c r="HGN40" s="927">
        <f t="shared" si="882"/>
        <v>0</v>
      </c>
      <c r="HGO40" s="927">
        <f t="shared" si="882"/>
        <v>0</v>
      </c>
      <c r="HGP40" s="927">
        <f t="shared" si="882"/>
        <v>0</v>
      </c>
      <c r="HGQ40" s="927">
        <f t="shared" si="882"/>
        <v>0</v>
      </c>
      <c r="HGR40" s="927">
        <f t="shared" si="882"/>
        <v>0</v>
      </c>
      <c r="HGS40" s="927">
        <f t="shared" si="882"/>
        <v>0</v>
      </c>
      <c r="HGT40" s="927">
        <f t="shared" si="882"/>
        <v>0</v>
      </c>
      <c r="HGU40" s="927">
        <f t="shared" si="882"/>
        <v>0</v>
      </c>
      <c r="HGV40" s="927">
        <f t="shared" si="882"/>
        <v>0</v>
      </c>
      <c r="HGW40" s="927">
        <f t="shared" si="882"/>
        <v>0</v>
      </c>
      <c r="HGX40" s="927">
        <f t="shared" si="882"/>
        <v>0</v>
      </c>
      <c r="HGY40" s="927">
        <f t="shared" si="882"/>
        <v>0</v>
      </c>
      <c r="HGZ40" s="927">
        <f t="shared" si="882"/>
        <v>0</v>
      </c>
      <c r="HHA40" s="927">
        <f t="shared" si="882"/>
        <v>0</v>
      </c>
      <c r="HHB40" s="927">
        <f t="shared" si="882"/>
        <v>0</v>
      </c>
      <c r="HHC40" s="927">
        <f t="shared" si="882"/>
        <v>0</v>
      </c>
      <c r="HHD40" s="927">
        <f t="shared" si="882"/>
        <v>0</v>
      </c>
      <c r="HHE40" s="927">
        <f t="shared" si="882"/>
        <v>0</v>
      </c>
      <c r="HHF40" s="927">
        <f t="shared" si="882"/>
        <v>0</v>
      </c>
      <c r="HHG40" s="927">
        <f t="shared" si="882"/>
        <v>0</v>
      </c>
      <c r="HHH40" s="927">
        <f t="shared" si="882"/>
        <v>0</v>
      </c>
      <c r="HHI40" s="927">
        <f t="shared" si="882"/>
        <v>0</v>
      </c>
      <c r="HHJ40" s="927">
        <f t="shared" si="882"/>
        <v>0</v>
      </c>
      <c r="HHK40" s="927">
        <f t="shared" si="882"/>
        <v>0</v>
      </c>
      <c r="HHL40" s="927">
        <f t="shared" si="882"/>
        <v>0</v>
      </c>
      <c r="HHM40" s="927">
        <f t="shared" si="882"/>
        <v>0</v>
      </c>
      <c r="HHN40" s="927">
        <f t="shared" si="882"/>
        <v>0</v>
      </c>
      <c r="HHO40" s="927">
        <f t="shared" si="882"/>
        <v>0</v>
      </c>
      <c r="HHP40" s="927">
        <f t="shared" si="882"/>
        <v>0</v>
      </c>
      <c r="HHQ40" s="927">
        <f t="shared" si="882"/>
        <v>0</v>
      </c>
      <c r="HHR40" s="927">
        <f t="shared" si="882"/>
        <v>0</v>
      </c>
      <c r="HHS40" s="927">
        <f t="shared" si="882"/>
        <v>0</v>
      </c>
      <c r="HHT40" s="927">
        <f t="shared" si="882"/>
        <v>0</v>
      </c>
      <c r="HHU40" s="927">
        <f t="shared" si="882"/>
        <v>0</v>
      </c>
      <c r="HHV40" s="927">
        <f t="shared" ref="HHV40:HKG40" si="883">+HHU40</f>
        <v>0</v>
      </c>
      <c r="HHW40" s="927">
        <f t="shared" si="883"/>
        <v>0</v>
      </c>
      <c r="HHX40" s="927">
        <f t="shared" si="883"/>
        <v>0</v>
      </c>
      <c r="HHY40" s="927">
        <f t="shared" si="883"/>
        <v>0</v>
      </c>
      <c r="HHZ40" s="927">
        <f t="shared" si="883"/>
        <v>0</v>
      </c>
      <c r="HIA40" s="927">
        <f t="shared" si="883"/>
        <v>0</v>
      </c>
      <c r="HIB40" s="927">
        <f t="shared" si="883"/>
        <v>0</v>
      </c>
      <c r="HIC40" s="927">
        <f t="shared" si="883"/>
        <v>0</v>
      </c>
      <c r="HID40" s="927">
        <f t="shared" si="883"/>
        <v>0</v>
      </c>
      <c r="HIE40" s="927">
        <f t="shared" si="883"/>
        <v>0</v>
      </c>
      <c r="HIF40" s="927">
        <f t="shared" si="883"/>
        <v>0</v>
      </c>
      <c r="HIG40" s="927">
        <f t="shared" si="883"/>
        <v>0</v>
      </c>
      <c r="HIH40" s="927">
        <f t="shared" si="883"/>
        <v>0</v>
      </c>
      <c r="HII40" s="927">
        <f t="shared" si="883"/>
        <v>0</v>
      </c>
      <c r="HIJ40" s="927">
        <f t="shared" si="883"/>
        <v>0</v>
      </c>
      <c r="HIK40" s="927">
        <f t="shared" si="883"/>
        <v>0</v>
      </c>
      <c r="HIL40" s="927">
        <f t="shared" si="883"/>
        <v>0</v>
      </c>
      <c r="HIM40" s="927">
        <f t="shared" si="883"/>
        <v>0</v>
      </c>
      <c r="HIN40" s="927">
        <f t="shared" si="883"/>
        <v>0</v>
      </c>
      <c r="HIO40" s="927">
        <f t="shared" si="883"/>
        <v>0</v>
      </c>
      <c r="HIP40" s="927">
        <f t="shared" si="883"/>
        <v>0</v>
      </c>
      <c r="HIQ40" s="927">
        <f t="shared" si="883"/>
        <v>0</v>
      </c>
      <c r="HIR40" s="927">
        <f t="shared" si="883"/>
        <v>0</v>
      </c>
      <c r="HIS40" s="927">
        <f t="shared" si="883"/>
        <v>0</v>
      </c>
      <c r="HIT40" s="927">
        <f t="shared" si="883"/>
        <v>0</v>
      </c>
      <c r="HIU40" s="927">
        <f t="shared" si="883"/>
        <v>0</v>
      </c>
      <c r="HIV40" s="927">
        <f t="shared" si="883"/>
        <v>0</v>
      </c>
      <c r="HIW40" s="927">
        <f t="shared" si="883"/>
        <v>0</v>
      </c>
      <c r="HIX40" s="927">
        <f t="shared" si="883"/>
        <v>0</v>
      </c>
      <c r="HIY40" s="927">
        <f t="shared" si="883"/>
        <v>0</v>
      </c>
      <c r="HIZ40" s="927">
        <f t="shared" si="883"/>
        <v>0</v>
      </c>
      <c r="HJA40" s="927">
        <f t="shared" si="883"/>
        <v>0</v>
      </c>
      <c r="HJB40" s="927">
        <f t="shared" si="883"/>
        <v>0</v>
      </c>
      <c r="HJC40" s="927">
        <f t="shared" si="883"/>
        <v>0</v>
      </c>
      <c r="HJD40" s="927">
        <f t="shared" si="883"/>
        <v>0</v>
      </c>
      <c r="HJE40" s="927">
        <f t="shared" si="883"/>
        <v>0</v>
      </c>
      <c r="HJF40" s="927">
        <f t="shared" si="883"/>
        <v>0</v>
      </c>
      <c r="HJG40" s="927">
        <f t="shared" si="883"/>
        <v>0</v>
      </c>
      <c r="HJH40" s="927">
        <f t="shared" si="883"/>
        <v>0</v>
      </c>
      <c r="HJI40" s="927">
        <f t="shared" si="883"/>
        <v>0</v>
      </c>
      <c r="HJJ40" s="927">
        <f t="shared" si="883"/>
        <v>0</v>
      </c>
      <c r="HJK40" s="927">
        <f t="shared" si="883"/>
        <v>0</v>
      </c>
      <c r="HJL40" s="927">
        <f t="shared" si="883"/>
        <v>0</v>
      </c>
      <c r="HJM40" s="927">
        <f t="shared" si="883"/>
        <v>0</v>
      </c>
      <c r="HJN40" s="927">
        <f t="shared" si="883"/>
        <v>0</v>
      </c>
      <c r="HJO40" s="927">
        <f t="shared" si="883"/>
        <v>0</v>
      </c>
      <c r="HJP40" s="927">
        <f t="shared" si="883"/>
        <v>0</v>
      </c>
      <c r="HJQ40" s="927">
        <f t="shared" si="883"/>
        <v>0</v>
      </c>
      <c r="HJR40" s="927">
        <f t="shared" si="883"/>
        <v>0</v>
      </c>
      <c r="HJS40" s="927">
        <f t="shared" si="883"/>
        <v>0</v>
      </c>
      <c r="HJT40" s="927">
        <f t="shared" si="883"/>
        <v>0</v>
      </c>
      <c r="HJU40" s="927">
        <f t="shared" si="883"/>
        <v>0</v>
      </c>
      <c r="HJV40" s="927">
        <f t="shared" si="883"/>
        <v>0</v>
      </c>
      <c r="HJW40" s="927">
        <f t="shared" si="883"/>
        <v>0</v>
      </c>
      <c r="HJX40" s="927">
        <f t="shared" si="883"/>
        <v>0</v>
      </c>
      <c r="HJY40" s="927">
        <f t="shared" si="883"/>
        <v>0</v>
      </c>
      <c r="HJZ40" s="927">
        <f t="shared" si="883"/>
        <v>0</v>
      </c>
      <c r="HKA40" s="927">
        <f t="shared" si="883"/>
        <v>0</v>
      </c>
      <c r="HKB40" s="927">
        <f t="shared" si="883"/>
        <v>0</v>
      </c>
      <c r="HKC40" s="927">
        <f t="shared" si="883"/>
        <v>0</v>
      </c>
      <c r="HKD40" s="927">
        <f t="shared" si="883"/>
        <v>0</v>
      </c>
      <c r="HKE40" s="927">
        <f t="shared" si="883"/>
        <v>0</v>
      </c>
      <c r="HKF40" s="927">
        <f t="shared" si="883"/>
        <v>0</v>
      </c>
      <c r="HKG40" s="927">
        <f t="shared" si="883"/>
        <v>0</v>
      </c>
      <c r="HKH40" s="927">
        <f t="shared" ref="HKH40:HMS40" si="884">+HKG40</f>
        <v>0</v>
      </c>
      <c r="HKI40" s="927">
        <f t="shared" si="884"/>
        <v>0</v>
      </c>
      <c r="HKJ40" s="927">
        <f t="shared" si="884"/>
        <v>0</v>
      </c>
      <c r="HKK40" s="927">
        <f t="shared" si="884"/>
        <v>0</v>
      </c>
      <c r="HKL40" s="927">
        <f t="shared" si="884"/>
        <v>0</v>
      </c>
      <c r="HKM40" s="927">
        <f t="shared" si="884"/>
        <v>0</v>
      </c>
      <c r="HKN40" s="927">
        <f t="shared" si="884"/>
        <v>0</v>
      </c>
      <c r="HKO40" s="927">
        <f t="shared" si="884"/>
        <v>0</v>
      </c>
      <c r="HKP40" s="927">
        <f t="shared" si="884"/>
        <v>0</v>
      </c>
      <c r="HKQ40" s="927">
        <f t="shared" si="884"/>
        <v>0</v>
      </c>
      <c r="HKR40" s="927">
        <f t="shared" si="884"/>
        <v>0</v>
      </c>
      <c r="HKS40" s="927">
        <f t="shared" si="884"/>
        <v>0</v>
      </c>
      <c r="HKT40" s="927">
        <f t="shared" si="884"/>
        <v>0</v>
      </c>
      <c r="HKU40" s="927">
        <f t="shared" si="884"/>
        <v>0</v>
      </c>
      <c r="HKV40" s="927">
        <f t="shared" si="884"/>
        <v>0</v>
      </c>
      <c r="HKW40" s="927">
        <f t="shared" si="884"/>
        <v>0</v>
      </c>
      <c r="HKX40" s="927">
        <f t="shared" si="884"/>
        <v>0</v>
      </c>
      <c r="HKY40" s="927">
        <f t="shared" si="884"/>
        <v>0</v>
      </c>
      <c r="HKZ40" s="927">
        <f t="shared" si="884"/>
        <v>0</v>
      </c>
      <c r="HLA40" s="927">
        <f t="shared" si="884"/>
        <v>0</v>
      </c>
      <c r="HLB40" s="927">
        <f t="shared" si="884"/>
        <v>0</v>
      </c>
      <c r="HLC40" s="927">
        <f t="shared" si="884"/>
        <v>0</v>
      </c>
      <c r="HLD40" s="927">
        <f t="shared" si="884"/>
        <v>0</v>
      </c>
      <c r="HLE40" s="927">
        <f t="shared" si="884"/>
        <v>0</v>
      </c>
      <c r="HLF40" s="927">
        <f t="shared" si="884"/>
        <v>0</v>
      </c>
      <c r="HLG40" s="927">
        <f t="shared" si="884"/>
        <v>0</v>
      </c>
      <c r="HLH40" s="927">
        <f t="shared" si="884"/>
        <v>0</v>
      </c>
      <c r="HLI40" s="927">
        <f t="shared" si="884"/>
        <v>0</v>
      </c>
      <c r="HLJ40" s="927">
        <f t="shared" si="884"/>
        <v>0</v>
      </c>
      <c r="HLK40" s="927">
        <f t="shared" si="884"/>
        <v>0</v>
      </c>
      <c r="HLL40" s="927">
        <f t="shared" si="884"/>
        <v>0</v>
      </c>
      <c r="HLM40" s="927">
        <f t="shared" si="884"/>
        <v>0</v>
      </c>
      <c r="HLN40" s="927">
        <f t="shared" si="884"/>
        <v>0</v>
      </c>
      <c r="HLO40" s="927">
        <f t="shared" si="884"/>
        <v>0</v>
      </c>
      <c r="HLP40" s="927">
        <f t="shared" si="884"/>
        <v>0</v>
      </c>
      <c r="HLQ40" s="927">
        <f t="shared" si="884"/>
        <v>0</v>
      </c>
      <c r="HLR40" s="927">
        <f t="shared" si="884"/>
        <v>0</v>
      </c>
      <c r="HLS40" s="927">
        <f t="shared" si="884"/>
        <v>0</v>
      </c>
      <c r="HLT40" s="927">
        <f t="shared" si="884"/>
        <v>0</v>
      </c>
      <c r="HLU40" s="927">
        <f t="shared" si="884"/>
        <v>0</v>
      </c>
      <c r="HLV40" s="927">
        <f t="shared" si="884"/>
        <v>0</v>
      </c>
      <c r="HLW40" s="927">
        <f t="shared" si="884"/>
        <v>0</v>
      </c>
      <c r="HLX40" s="927">
        <f t="shared" si="884"/>
        <v>0</v>
      </c>
      <c r="HLY40" s="927">
        <f t="shared" si="884"/>
        <v>0</v>
      </c>
      <c r="HLZ40" s="927">
        <f t="shared" si="884"/>
        <v>0</v>
      </c>
      <c r="HMA40" s="927">
        <f t="shared" si="884"/>
        <v>0</v>
      </c>
      <c r="HMB40" s="927">
        <f t="shared" si="884"/>
        <v>0</v>
      </c>
      <c r="HMC40" s="927">
        <f t="shared" si="884"/>
        <v>0</v>
      </c>
      <c r="HMD40" s="927">
        <f t="shared" si="884"/>
        <v>0</v>
      </c>
      <c r="HME40" s="927">
        <f t="shared" si="884"/>
        <v>0</v>
      </c>
      <c r="HMF40" s="927">
        <f t="shared" si="884"/>
        <v>0</v>
      </c>
      <c r="HMG40" s="927">
        <f t="shared" si="884"/>
        <v>0</v>
      </c>
      <c r="HMH40" s="927">
        <f t="shared" si="884"/>
        <v>0</v>
      </c>
      <c r="HMI40" s="927">
        <f t="shared" si="884"/>
        <v>0</v>
      </c>
      <c r="HMJ40" s="927">
        <f t="shared" si="884"/>
        <v>0</v>
      </c>
      <c r="HMK40" s="927">
        <f t="shared" si="884"/>
        <v>0</v>
      </c>
      <c r="HML40" s="927">
        <f t="shared" si="884"/>
        <v>0</v>
      </c>
      <c r="HMM40" s="927">
        <f t="shared" si="884"/>
        <v>0</v>
      </c>
      <c r="HMN40" s="927">
        <f t="shared" si="884"/>
        <v>0</v>
      </c>
      <c r="HMO40" s="927">
        <f t="shared" si="884"/>
        <v>0</v>
      </c>
      <c r="HMP40" s="927">
        <f t="shared" si="884"/>
        <v>0</v>
      </c>
      <c r="HMQ40" s="927">
        <f t="shared" si="884"/>
        <v>0</v>
      </c>
      <c r="HMR40" s="927">
        <f t="shared" si="884"/>
        <v>0</v>
      </c>
      <c r="HMS40" s="927">
        <f t="shared" si="884"/>
        <v>0</v>
      </c>
      <c r="HMT40" s="927">
        <f t="shared" ref="HMT40:HPE40" si="885">+HMS40</f>
        <v>0</v>
      </c>
      <c r="HMU40" s="927">
        <f t="shared" si="885"/>
        <v>0</v>
      </c>
      <c r="HMV40" s="927">
        <f t="shared" si="885"/>
        <v>0</v>
      </c>
      <c r="HMW40" s="927">
        <f t="shared" si="885"/>
        <v>0</v>
      </c>
      <c r="HMX40" s="927">
        <f t="shared" si="885"/>
        <v>0</v>
      </c>
      <c r="HMY40" s="927">
        <f t="shared" si="885"/>
        <v>0</v>
      </c>
      <c r="HMZ40" s="927">
        <f t="shared" si="885"/>
        <v>0</v>
      </c>
      <c r="HNA40" s="927">
        <f t="shared" si="885"/>
        <v>0</v>
      </c>
      <c r="HNB40" s="927">
        <f t="shared" si="885"/>
        <v>0</v>
      </c>
      <c r="HNC40" s="927">
        <f t="shared" si="885"/>
        <v>0</v>
      </c>
      <c r="HND40" s="927">
        <f t="shared" si="885"/>
        <v>0</v>
      </c>
      <c r="HNE40" s="927">
        <f t="shared" si="885"/>
        <v>0</v>
      </c>
      <c r="HNF40" s="927">
        <f t="shared" si="885"/>
        <v>0</v>
      </c>
      <c r="HNG40" s="927">
        <f t="shared" si="885"/>
        <v>0</v>
      </c>
      <c r="HNH40" s="927">
        <f t="shared" si="885"/>
        <v>0</v>
      </c>
      <c r="HNI40" s="927">
        <f t="shared" si="885"/>
        <v>0</v>
      </c>
      <c r="HNJ40" s="927">
        <f t="shared" si="885"/>
        <v>0</v>
      </c>
      <c r="HNK40" s="927">
        <f t="shared" si="885"/>
        <v>0</v>
      </c>
      <c r="HNL40" s="927">
        <f t="shared" si="885"/>
        <v>0</v>
      </c>
      <c r="HNM40" s="927">
        <f t="shared" si="885"/>
        <v>0</v>
      </c>
      <c r="HNN40" s="927">
        <f t="shared" si="885"/>
        <v>0</v>
      </c>
      <c r="HNO40" s="927">
        <f t="shared" si="885"/>
        <v>0</v>
      </c>
      <c r="HNP40" s="927">
        <f t="shared" si="885"/>
        <v>0</v>
      </c>
      <c r="HNQ40" s="927">
        <f t="shared" si="885"/>
        <v>0</v>
      </c>
      <c r="HNR40" s="927">
        <f t="shared" si="885"/>
        <v>0</v>
      </c>
      <c r="HNS40" s="927">
        <f t="shared" si="885"/>
        <v>0</v>
      </c>
      <c r="HNT40" s="927">
        <f t="shared" si="885"/>
        <v>0</v>
      </c>
      <c r="HNU40" s="927">
        <f t="shared" si="885"/>
        <v>0</v>
      </c>
      <c r="HNV40" s="927">
        <f t="shared" si="885"/>
        <v>0</v>
      </c>
      <c r="HNW40" s="927">
        <f t="shared" si="885"/>
        <v>0</v>
      </c>
      <c r="HNX40" s="927">
        <f t="shared" si="885"/>
        <v>0</v>
      </c>
      <c r="HNY40" s="927">
        <f t="shared" si="885"/>
        <v>0</v>
      </c>
      <c r="HNZ40" s="927">
        <f t="shared" si="885"/>
        <v>0</v>
      </c>
      <c r="HOA40" s="927">
        <f t="shared" si="885"/>
        <v>0</v>
      </c>
      <c r="HOB40" s="927">
        <f t="shared" si="885"/>
        <v>0</v>
      </c>
      <c r="HOC40" s="927">
        <f t="shared" si="885"/>
        <v>0</v>
      </c>
      <c r="HOD40" s="927">
        <f t="shared" si="885"/>
        <v>0</v>
      </c>
      <c r="HOE40" s="927">
        <f t="shared" si="885"/>
        <v>0</v>
      </c>
      <c r="HOF40" s="927">
        <f t="shared" si="885"/>
        <v>0</v>
      </c>
      <c r="HOG40" s="927">
        <f t="shared" si="885"/>
        <v>0</v>
      </c>
      <c r="HOH40" s="927">
        <f t="shared" si="885"/>
        <v>0</v>
      </c>
      <c r="HOI40" s="927">
        <f t="shared" si="885"/>
        <v>0</v>
      </c>
      <c r="HOJ40" s="927">
        <f t="shared" si="885"/>
        <v>0</v>
      </c>
      <c r="HOK40" s="927">
        <f t="shared" si="885"/>
        <v>0</v>
      </c>
      <c r="HOL40" s="927">
        <f t="shared" si="885"/>
        <v>0</v>
      </c>
      <c r="HOM40" s="927">
        <f t="shared" si="885"/>
        <v>0</v>
      </c>
      <c r="HON40" s="927">
        <f t="shared" si="885"/>
        <v>0</v>
      </c>
      <c r="HOO40" s="927">
        <f t="shared" si="885"/>
        <v>0</v>
      </c>
      <c r="HOP40" s="927">
        <f t="shared" si="885"/>
        <v>0</v>
      </c>
      <c r="HOQ40" s="927">
        <f t="shared" si="885"/>
        <v>0</v>
      </c>
      <c r="HOR40" s="927">
        <f t="shared" si="885"/>
        <v>0</v>
      </c>
      <c r="HOS40" s="927">
        <f t="shared" si="885"/>
        <v>0</v>
      </c>
      <c r="HOT40" s="927">
        <f t="shared" si="885"/>
        <v>0</v>
      </c>
      <c r="HOU40" s="927">
        <f t="shared" si="885"/>
        <v>0</v>
      </c>
      <c r="HOV40" s="927">
        <f t="shared" si="885"/>
        <v>0</v>
      </c>
      <c r="HOW40" s="927">
        <f t="shared" si="885"/>
        <v>0</v>
      </c>
      <c r="HOX40" s="927">
        <f t="shared" si="885"/>
        <v>0</v>
      </c>
      <c r="HOY40" s="927">
        <f t="shared" si="885"/>
        <v>0</v>
      </c>
      <c r="HOZ40" s="927">
        <f t="shared" si="885"/>
        <v>0</v>
      </c>
      <c r="HPA40" s="927">
        <f t="shared" si="885"/>
        <v>0</v>
      </c>
      <c r="HPB40" s="927">
        <f t="shared" si="885"/>
        <v>0</v>
      </c>
      <c r="HPC40" s="927">
        <f t="shared" si="885"/>
        <v>0</v>
      </c>
      <c r="HPD40" s="927">
        <f t="shared" si="885"/>
        <v>0</v>
      </c>
      <c r="HPE40" s="927">
        <f t="shared" si="885"/>
        <v>0</v>
      </c>
      <c r="HPF40" s="927">
        <f t="shared" ref="HPF40:HRQ40" si="886">+HPE40</f>
        <v>0</v>
      </c>
      <c r="HPG40" s="927">
        <f t="shared" si="886"/>
        <v>0</v>
      </c>
      <c r="HPH40" s="927">
        <f t="shared" si="886"/>
        <v>0</v>
      </c>
      <c r="HPI40" s="927">
        <f t="shared" si="886"/>
        <v>0</v>
      </c>
      <c r="HPJ40" s="927">
        <f t="shared" si="886"/>
        <v>0</v>
      </c>
      <c r="HPK40" s="927">
        <f t="shared" si="886"/>
        <v>0</v>
      </c>
      <c r="HPL40" s="927">
        <f t="shared" si="886"/>
        <v>0</v>
      </c>
      <c r="HPM40" s="927">
        <f t="shared" si="886"/>
        <v>0</v>
      </c>
      <c r="HPN40" s="927">
        <f t="shared" si="886"/>
        <v>0</v>
      </c>
      <c r="HPO40" s="927">
        <f t="shared" si="886"/>
        <v>0</v>
      </c>
      <c r="HPP40" s="927">
        <f t="shared" si="886"/>
        <v>0</v>
      </c>
      <c r="HPQ40" s="927">
        <f t="shared" si="886"/>
        <v>0</v>
      </c>
      <c r="HPR40" s="927">
        <f t="shared" si="886"/>
        <v>0</v>
      </c>
      <c r="HPS40" s="927">
        <f t="shared" si="886"/>
        <v>0</v>
      </c>
      <c r="HPT40" s="927">
        <f t="shared" si="886"/>
        <v>0</v>
      </c>
      <c r="HPU40" s="927">
        <f t="shared" si="886"/>
        <v>0</v>
      </c>
      <c r="HPV40" s="927">
        <f t="shared" si="886"/>
        <v>0</v>
      </c>
      <c r="HPW40" s="927">
        <f t="shared" si="886"/>
        <v>0</v>
      </c>
      <c r="HPX40" s="927">
        <f t="shared" si="886"/>
        <v>0</v>
      </c>
      <c r="HPY40" s="927">
        <f t="shared" si="886"/>
        <v>0</v>
      </c>
      <c r="HPZ40" s="927">
        <f t="shared" si="886"/>
        <v>0</v>
      </c>
      <c r="HQA40" s="927">
        <f t="shared" si="886"/>
        <v>0</v>
      </c>
      <c r="HQB40" s="927">
        <f t="shared" si="886"/>
        <v>0</v>
      </c>
      <c r="HQC40" s="927">
        <f t="shared" si="886"/>
        <v>0</v>
      </c>
      <c r="HQD40" s="927">
        <f t="shared" si="886"/>
        <v>0</v>
      </c>
      <c r="HQE40" s="927">
        <f t="shared" si="886"/>
        <v>0</v>
      </c>
      <c r="HQF40" s="927">
        <f t="shared" si="886"/>
        <v>0</v>
      </c>
      <c r="HQG40" s="927">
        <f t="shared" si="886"/>
        <v>0</v>
      </c>
      <c r="HQH40" s="927">
        <f t="shared" si="886"/>
        <v>0</v>
      </c>
      <c r="HQI40" s="927">
        <f t="shared" si="886"/>
        <v>0</v>
      </c>
      <c r="HQJ40" s="927">
        <f t="shared" si="886"/>
        <v>0</v>
      </c>
      <c r="HQK40" s="927">
        <f t="shared" si="886"/>
        <v>0</v>
      </c>
      <c r="HQL40" s="927">
        <f t="shared" si="886"/>
        <v>0</v>
      </c>
      <c r="HQM40" s="927">
        <f t="shared" si="886"/>
        <v>0</v>
      </c>
      <c r="HQN40" s="927">
        <f t="shared" si="886"/>
        <v>0</v>
      </c>
      <c r="HQO40" s="927">
        <f t="shared" si="886"/>
        <v>0</v>
      </c>
      <c r="HQP40" s="927">
        <f t="shared" si="886"/>
        <v>0</v>
      </c>
      <c r="HQQ40" s="927">
        <f t="shared" si="886"/>
        <v>0</v>
      </c>
      <c r="HQR40" s="927">
        <f t="shared" si="886"/>
        <v>0</v>
      </c>
      <c r="HQS40" s="927">
        <f t="shared" si="886"/>
        <v>0</v>
      </c>
      <c r="HQT40" s="927">
        <f t="shared" si="886"/>
        <v>0</v>
      </c>
      <c r="HQU40" s="927">
        <f t="shared" si="886"/>
        <v>0</v>
      </c>
      <c r="HQV40" s="927">
        <f t="shared" si="886"/>
        <v>0</v>
      </c>
      <c r="HQW40" s="927">
        <f t="shared" si="886"/>
        <v>0</v>
      </c>
      <c r="HQX40" s="927">
        <f t="shared" si="886"/>
        <v>0</v>
      </c>
      <c r="HQY40" s="927">
        <f t="shared" si="886"/>
        <v>0</v>
      </c>
      <c r="HQZ40" s="927">
        <f t="shared" si="886"/>
        <v>0</v>
      </c>
      <c r="HRA40" s="927">
        <f t="shared" si="886"/>
        <v>0</v>
      </c>
      <c r="HRB40" s="927">
        <f t="shared" si="886"/>
        <v>0</v>
      </c>
      <c r="HRC40" s="927">
        <f t="shared" si="886"/>
        <v>0</v>
      </c>
      <c r="HRD40" s="927">
        <f t="shared" si="886"/>
        <v>0</v>
      </c>
      <c r="HRE40" s="927">
        <f t="shared" si="886"/>
        <v>0</v>
      </c>
      <c r="HRF40" s="927">
        <f t="shared" si="886"/>
        <v>0</v>
      </c>
      <c r="HRG40" s="927">
        <f t="shared" si="886"/>
        <v>0</v>
      </c>
      <c r="HRH40" s="927">
        <f t="shared" si="886"/>
        <v>0</v>
      </c>
      <c r="HRI40" s="927">
        <f t="shared" si="886"/>
        <v>0</v>
      </c>
      <c r="HRJ40" s="927">
        <f t="shared" si="886"/>
        <v>0</v>
      </c>
      <c r="HRK40" s="927">
        <f t="shared" si="886"/>
        <v>0</v>
      </c>
      <c r="HRL40" s="927">
        <f t="shared" si="886"/>
        <v>0</v>
      </c>
      <c r="HRM40" s="927">
        <f t="shared" si="886"/>
        <v>0</v>
      </c>
      <c r="HRN40" s="927">
        <f t="shared" si="886"/>
        <v>0</v>
      </c>
      <c r="HRO40" s="927">
        <f t="shared" si="886"/>
        <v>0</v>
      </c>
      <c r="HRP40" s="927">
        <f t="shared" si="886"/>
        <v>0</v>
      </c>
      <c r="HRQ40" s="927">
        <f t="shared" si="886"/>
        <v>0</v>
      </c>
      <c r="HRR40" s="927">
        <f t="shared" ref="HRR40:HUC40" si="887">+HRQ40</f>
        <v>0</v>
      </c>
      <c r="HRS40" s="927">
        <f t="shared" si="887"/>
        <v>0</v>
      </c>
      <c r="HRT40" s="927">
        <f t="shared" si="887"/>
        <v>0</v>
      </c>
      <c r="HRU40" s="927">
        <f t="shared" si="887"/>
        <v>0</v>
      </c>
      <c r="HRV40" s="927">
        <f t="shared" si="887"/>
        <v>0</v>
      </c>
      <c r="HRW40" s="927">
        <f t="shared" si="887"/>
        <v>0</v>
      </c>
      <c r="HRX40" s="927">
        <f t="shared" si="887"/>
        <v>0</v>
      </c>
      <c r="HRY40" s="927">
        <f t="shared" si="887"/>
        <v>0</v>
      </c>
      <c r="HRZ40" s="927">
        <f t="shared" si="887"/>
        <v>0</v>
      </c>
      <c r="HSA40" s="927">
        <f t="shared" si="887"/>
        <v>0</v>
      </c>
      <c r="HSB40" s="927">
        <f t="shared" si="887"/>
        <v>0</v>
      </c>
      <c r="HSC40" s="927">
        <f t="shared" si="887"/>
        <v>0</v>
      </c>
      <c r="HSD40" s="927">
        <f t="shared" si="887"/>
        <v>0</v>
      </c>
      <c r="HSE40" s="927">
        <f t="shared" si="887"/>
        <v>0</v>
      </c>
      <c r="HSF40" s="927">
        <f t="shared" si="887"/>
        <v>0</v>
      </c>
      <c r="HSG40" s="927">
        <f t="shared" si="887"/>
        <v>0</v>
      </c>
      <c r="HSH40" s="927">
        <f t="shared" si="887"/>
        <v>0</v>
      </c>
      <c r="HSI40" s="927">
        <f t="shared" si="887"/>
        <v>0</v>
      </c>
      <c r="HSJ40" s="927">
        <f t="shared" si="887"/>
        <v>0</v>
      </c>
      <c r="HSK40" s="927">
        <f t="shared" si="887"/>
        <v>0</v>
      </c>
      <c r="HSL40" s="927">
        <f t="shared" si="887"/>
        <v>0</v>
      </c>
      <c r="HSM40" s="927">
        <f t="shared" si="887"/>
        <v>0</v>
      </c>
      <c r="HSN40" s="927">
        <f t="shared" si="887"/>
        <v>0</v>
      </c>
      <c r="HSO40" s="927">
        <f t="shared" si="887"/>
        <v>0</v>
      </c>
      <c r="HSP40" s="927">
        <f t="shared" si="887"/>
        <v>0</v>
      </c>
      <c r="HSQ40" s="927">
        <f t="shared" si="887"/>
        <v>0</v>
      </c>
      <c r="HSR40" s="927">
        <f t="shared" si="887"/>
        <v>0</v>
      </c>
      <c r="HSS40" s="927">
        <f t="shared" si="887"/>
        <v>0</v>
      </c>
      <c r="HST40" s="927">
        <f t="shared" si="887"/>
        <v>0</v>
      </c>
      <c r="HSU40" s="927">
        <f t="shared" si="887"/>
        <v>0</v>
      </c>
      <c r="HSV40" s="927">
        <f t="shared" si="887"/>
        <v>0</v>
      </c>
      <c r="HSW40" s="927">
        <f t="shared" si="887"/>
        <v>0</v>
      </c>
      <c r="HSX40" s="927">
        <f t="shared" si="887"/>
        <v>0</v>
      </c>
      <c r="HSY40" s="927">
        <f t="shared" si="887"/>
        <v>0</v>
      </c>
      <c r="HSZ40" s="927">
        <f t="shared" si="887"/>
        <v>0</v>
      </c>
      <c r="HTA40" s="927">
        <f t="shared" si="887"/>
        <v>0</v>
      </c>
      <c r="HTB40" s="927">
        <f t="shared" si="887"/>
        <v>0</v>
      </c>
      <c r="HTC40" s="927">
        <f t="shared" si="887"/>
        <v>0</v>
      </c>
      <c r="HTD40" s="927">
        <f t="shared" si="887"/>
        <v>0</v>
      </c>
      <c r="HTE40" s="927">
        <f t="shared" si="887"/>
        <v>0</v>
      </c>
      <c r="HTF40" s="927">
        <f t="shared" si="887"/>
        <v>0</v>
      </c>
      <c r="HTG40" s="927">
        <f t="shared" si="887"/>
        <v>0</v>
      </c>
      <c r="HTH40" s="927">
        <f t="shared" si="887"/>
        <v>0</v>
      </c>
      <c r="HTI40" s="927">
        <f t="shared" si="887"/>
        <v>0</v>
      </c>
      <c r="HTJ40" s="927">
        <f t="shared" si="887"/>
        <v>0</v>
      </c>
      <c r="HTK40" s="927">
        <f t="shared" si="887"/>
        <v>0</v>
      </c>
      <c r="HTL40" s="927">
        <f t="shared" si="887"/>
        <v>0</v>
      </c>
      <c r="HTM40" s="927">
        <f t="shared" si="887"/>
        <v>0</v>
      </c>
      <c r="HTN40" s="927">
        <f t="shared" si="887"/>
        <v>0</v>
      </c>
      <c r="HTO40" s="927">
        <f t="shared" si="887"/>
        <v>0</v>
      </c>
      <c r="HTP40" s="927">
        <f t="shared" si="887"/>
        <v>0</v>
      </c>
      <c r="HTQ40" s="927">
        <f t="shared" si="887"/>
        <v>0</v>
      </c>
      <c r="HTR40" s="927">
        <f t="shared" si="887"/>
        <v>0</v>
      </c>
      <c r="HTS40" s="927">
        <f t="shared" si="887"/>
        <v>0</v>
      </c>
      <c r="HTT40" s="927">
        <f t="shared" si="887"/>
        <v>0</v>
      </c>
      <c r="HTU40" s="927">
        <f t="shared" si="887"/>
        <v>0</v>
      </c>
      <c r="HTV40" s="927">
        <f t="shared" si="887"/>
        <v>0</v>
      </c>
      <c r="HTW40" s="927">
        <f t="shared" si="887"/>
        <v>0</v>
      </c>
      <c r="HTX40" s="927">
        <f t="shared" si="887"/>
        <v>0</v>
      </c>
      <c r="HTY40" s="927">
        <f t="shared" si="887"/>
        <v>0</v>
      </c>
      <c r="HTZ40" s="927">
        <f t="shared" si="887"/>
        <v>0</v>
      </c>
      <c r="HUA40" s="927">
        <f t="shared" si="887"/>
        <v>0</v>
      </c>
      <c r="HUB40" s="927">
        <f t="shared" si="887"/>
        <v>0</v>
      </c>
      <c r="HUC40" s="927">
        <f t="shared" si="887"/>
        <v>0</v>
      </c>
      <c r="HUD40" s="927">
        <f t="shared" ref="HUD40:HWO40" si="888">+HUC40</f>
        <v>0</v>
      </c>
      <c r="HUE40" s="927">
        <f t="shared" si="888"/>
        <v>0</v>
      </c>
      <c r="HUF40" s="927">
        <f t="shared" si="888"/>
        <v>0</v>
      </c>
      <c r="HUG40" s="927">
        <f t="shared" si="888"/>
        <v>0</v>
      </c>
      <c r="HUH40" s="927">
        <f t="shared" si="888"/>
        <v>0</v>
      </c>
      <c r="HUI40" s="927">
        <f t="shared" si="888"/>
        <v>0</v>
      </c>
      <c r="HUJ40" s="927">
        <f t="shared" si="888"/>
        <v>0</v>
      </c>
      <c r="HUK40" s="927">
        <f t="shared" si="888"/>
        <v>0</v>
      </c>
      <c r="HUL40" s="927">
        <f t="shared" si="888"/>
        <v>0</v>
      </c>
      <c r="HUM40" s="927">
        <f t="shared" si="888"/>
        <v>0</v>
      </c>
      <c r="HUN40" s="927">
        <f t="shared" si="888"/>
        <v>0</v>
      </c>
      <c r="HUO40" s="927">
        <f t="shared" si="888"/>
        <v>0</v>
      </c>
      <c r="HUP40" s="927">
        <f t="shared" si="888"/>
        <v>0</v>
      </c>
      <c r="HUQ40" s="927">
        <f t="shared" si="888"/>
        <v>0</v>
      </c>
      <c r="HUR40" s="927">
        <f t="shared" si="888"/>
        <v>0</v>
      </c>
      <c r="HUS40" s="927">
        <f t="shared" si="888"/>
        <v>0</v>
      </c>
      <c r="HUT40" s="927">
        <f t="shared" si="888"/>
        <v>0</v>
      </c>
      <c r="HUU40" s="927">
        <f t="shared" si="888"/>
        <v>0</v>
      </c>
      <c r="HUV40" s="927">
        <f t="shared" si="888"/>
        <v>0</v>
      </c>
      <c r="HUW40" s="927">
        <f t="shared" si="888"/>
        <v>0</v>
      </c>
      <c r="HUX40" s="927">
        <f t="shared" si="888"/>
        <v>0</v>
      </c>
      <c r="HUY40" s="927">
        <f t="shared" si="888"/>
        <v>0</v>
      </c>
      <c r="HUZ40" s="927">
        <f t="shared" si="888"/>
        <v>0</v>
      </c>
      <c r="HVA40" s="927">
        <f t="shared" si="888"/>
        <v>0</v>
      </c>
      <c r="HVB40" s="927">
        <f t="shared" si="888"/>
        <v>0</v>
      </c>
      <c r="HVC40" s="927">
        <f t="shared" si="888"/>
        <v>0</v>
      </c>
      <c r="HVD40" s="927">
        <f t="shared" si="888"/>
        <v>0</v>
      </c>
      <c r="HVE40" s="927">
        <f t="shared" si="888"/>
        <v>0</v>
      </c>
      <c r="HVF40" s="927">
        <f t="shared" si="888"/>
        <v>0</v>
      </c>
      <c r="HVG40" s="927">
        <f t="shared" si="888"/>
        <v>0</v>
      </c>
      <c r="HVH40" s="927">
        <f t="shared" si="888"/>
        <v>0</v>
      </c>
      <c r="HVI40" s="927">
        <f t="shared" si="888"/>
        <v>0</v>
      </c>
      <c r="HVJ40" s="927">
        <f t="shared" si="888"/>
        <v>0</v>
      </c>
      <c r="HVK40" s="927">
        <f t="shared" si="888"/>
        <v>0</v>
      </c>
      <c r="HVL40" s="927">
        <f t="shared" si="888"/>
        <v>0</v>
      </c>
      <c r="HVM40" s="927">
        <f t="shared" si="888"/>
        <v>0</v>
      </c>
      <c r="HVN40" s="927">
        <f t="shared" si="888"/>
        <v>0</v>
      </c>
      <c r="HVO40" s="927">
        <f t="shared" si="888"/>
        <v>0</v>
      </c>
      <c r="HVP40" s="927">
        <f t="shared" si="888"/>
        <v>0</v>
      </c>
      <c r="HVQ40" s="927">
        <f t="shared" si="888"/>
        <v>0</v>
      </c>
      <c r="HVR40" s="927">
        <f t="shared" si="888"/>
        <v>0</v>
      </c>
      <c r="HVS40" s="927">
        <f t="shared" si="888"/>
        <v>0</v>
      </c>
      <c r="HVT40" s="927">
        <f t="shared" si="888"/>
        <v>0</v>
      </c>
      <c r="HVU40" s="927">
        <f t="shared" si="888"/>
        <v>0</v>
      </c>
      <c r="HVV40" s="927">
        <f t="shared" si="888"/>
        <v>0</v>
      </c>
      <c r="HVW40" s="927">
        <f t="shared" si="888"/>
        <v>0</v>
      </c>
      <c r="HVX40" s="927">
        <f t="shared" si="888"/>
        <v>0</v>
      </c>
      <c r="HVY40" s="927">
        <f t="shared" si="888"/>
        <v>0</v>
      </c>
      <c r="HVZ40" s="927">
        <f t="shared" si="888"/>
        <v>0</v>
      </c>
      <c r="HWA40" s="927">
        <f t="shared" si="888"/>
        <v>0</v>
      </c>
      <c r="HWB40" s="927">
        <f t="shared" si="888"/>
        <v>0</v>
      </c>
      <c r="HWC40" s="927">
        <f t="shared" si="888"/>
        <v>0</v>
      </c>
      <c r="HWD40" s="927">
        <f t="shared" si="888"/>
        <v>0</v>
      </c>
      <c r="HWE40" s="927">
        <f t="shared" si="888"/>
        <v>0</v>
      </c>
      <c r="HWF40" s="927">
        <f t="shared" si="888"/>
        <v>0</v>
      </c>
      <c r="HWG40" s="927">
        <f t="shared" si="888"/>
        <v>0</v>
      </c>
      <c r="HWH40" s="927">
        <f t="shared" si="888"/>
        <v>0</v>
      </c>
      <c r="HWI40" s="927">
        <f t="shared" si="888"/>
        <v>0</v>
      </c>
      <c r="HWJ40" s="927">
        <f t="shared" si="888"/>
        <v>0</v>
      </c>
      <c r="HWK40" s="927">
        <f t="shared" si="888"/>
        <v>0</v>
      </c>
      <c r="HWL40" s="927">
        <f t="shared" si="888"/>
        <v>0</v>
      </c>
      <c r="HWM40" s="927">
        <f t="shared" si="888"/>
        <v>0</v>
      </c>
      <c r="HWN40" s="927">
        <f t="shared" si="888"/>
        <v>0</v>
      </c>
      <c r="HWO40" s="927">
        <f t="shared" si="888"/>
        <v>0</v>
      </c>
      <c r="HWP40" s="927">
        <f t="shared" ref="HWP40:HZA40" si="889">+HWO40</f>
        <v>0</v>
      </c>
      <c r="HWQ40" s="927">
        <f t="shared" si="889"/>
        <v>0</v>
      </c>
      <c r="HWR40" s="927">
        <f t="shared" si="889"/>
        <v>0</v>
      </c>
      <c r="HWS40" s="927">
        <f t="shared" si="889"/>
        <v>0</v>
      </c>
      <c r="HWT40" s="927">
        <f t="shared" si="889"/>
        <v>0</v>
      </c>
      <c r="HWU40" s="927">
        <f t="shared" si="889"/>
        <v>0</v>
      </c>
      <c r="HWV40" s="927">
        <f t="shared" si="889"/>
        <v>0</v>
      </c>
      <c r="HWW40" s="927">
        <f t="shared" si="889"/>
        <v>0</v>
      </c>
      <c r="HWX40" s="927">
        <f t="shared" si="889"/>
        <v>0</v>
      </c>
      <c r="HWY40" s="927">
        <f t="shared" si="889"/>
        <v>0</v>
      </c>
      <c r="HWZ40" s="927">
        <f t="shared" si="889"/>
        <v>0</v>
      </c>
      <c r="HXA40" s="927">
        <f t="shared" si="889"/>
        <v>0</v>
      </c>
      <c r="HXB40" s="927">
        <f t="shared" si="889"/>
        <v>0</v>
      </c>
      <c r="HXC40" s="927">
        <f t="shared" si="889"/>
        <v>0</v>
      </c>
      <c r="HXD40" s="927">
        <f t="shared" si="889"/>
        <v>0</v>
      </c>
      <c r="HXE40" s="927">
        <f t="shared" si="889"/>
        <v>0</v>
      </c>
      <c r="HXF40" s="927">
        <f t="shared" si="889"/>
        <v>0</v>
      </c>
      <c r="HXG40" s="927">
        <f t="shared" si="889"/>
        <v>0</v>
      </c>
      <c r="HXH40" s="927">
        <f t="shared" si="889"/>
        <v>0</v>
      </c>
      <c r="HXI40" s="927">
        <f t="shared" si="889"/>
        <v>0</v>
      </c>
      <c r="HXJ40" s="927">
        <f t="shared" si="889"/>
        <v>0</v>
      </c>
      <c r="HXK40" s="927">
        <f t="shared" si="889"/>
        <v>0</v>
      </c>
      <c r="HXL40" s="927">
        <f t="shared" si="889"/>
        <v>0</v>
      </c>
      <c r="HXM40" s="927">
        <f t="shared" si="889"/>
        <v>0</v>
      </c>
      <c r="HXN40" s="927">
        <f t="shared" si="889"/>
        <v>0</v>
      </c>
      <c r="HXO40" s="927">
        <f t="shared" si="889"/>
        <v>0</v>
      </c>
      <c r="HXP40" s="927">
        <f t="shared" si="889"/>
        <v>0</v>
      </c>
      <c r="HXQ40" s="927">
        <f t="shared" si="889"/>
        <v>0</v>
      </c>
      <c r="HXR40" s="927">
        <f t="shared" si="889"/>
        <v>0</v>
      </c>
      <c r="HXS40" s="927">
        <f t="shared" si="889"/>
        <v>0</v>
      </c>
      <c r="HXT40" s="927">
        <f t="shared" si="889"/>
        <v>0</v>
      </c>
      <c r="HXU40" s="927">
        <f t="shared" si="889"/>
        <v>0</v>
      </c>
      <c r="HXV40" s="927">
        <f t="shared" si="889"/>
        <v>0</v>
      </c>
      <c r="HXW40" s="927">
        <f t="shared" si="889"/>
        <v>0</v>
      </c>
      <c r="HXX40" s="927">
        <f t="shared" si="889"/>
        <v>0</v>
      </c>
      <c r="HXY40" s="927">
        <f t="shared" si="889"/>
        <v>0</v>
      </c>
      <c r="HXZ40" s="927">
        <f t="shared" si="889"/>
        <v>0</v>
      </c>
      <c r="HYA40" s="927">
        <f t="shared" si="889"/>
        <v>0</v>
      </c>
      <c r="HYB40" s="927">
        <f t="shared" si="889"/>
        <v>0</v>
      </c>
      <c r="HYC40" s="927">
        <f t="shared" si="889"/>
        <v>0</v>
      </c>
      <c r="HYD40" s="927">
        <f t="shared" si="889"/>
        <v>0</v>
      </c>
      <c r="HYE40" s="927">
        <f t="shared" si="889"/>
        <v>0</v>
      </c>
      <c r="HYF40" s="927">
        <f t="shared" si="889"/>
        <v>0</v>
      </c>
      <c r="HYG40" s="927">
        <f t="shared" si="889"/>
        <v>0</v>
      </c>
      <c r="HYH40" s="927">
        <f t="shared" si="889"/>
        <v>0</v>
      </c>
      <c r="HYI40" s="927">
        <f t="shared" si="889"/>
        <v>0</v>
      </c>
      <c r="HYJ40" s="927">
        <f t="shared" si="889"/>
        <v>0</v>
      </c>
      <c r="HYK40" s="927">
        <f t="shared" si="889"/>
        <v>0</v>
      </c>
      <c r="HYL40" s="927">
        <f t="shared" si="889"/>
        <v>0</v>
      </c>
      <c r="HYM40" s="927">
        <f t="shared" si="889"/>
        <v>0</v>
      </c>
      <c r="HYN40" s="927">
        <f t="shared" si="889"/>
        <v>0</v>
      </c>
      <c r="HYO40" s="927">
        <f t="shared" si="889"/>
        <v>0</v>
      </c>
      <c r="HYP40" s="927">
        <f t="shared" si="889"/>
        <v>0</v>
      </c>
      <c r="HYQ40" s="927">
        <f t="shared" si="889"/>
        <v>0</v>
      </c>
      <c r="HYR40" s="927">
        <f t="shared" si="889"/>
        <v>0</v>
      </c>
      <c r="HYS40" s="927">
        <f t="shared" si="889"/>
        <v>0</v>
      </c>
      <c r="HYT40" s="927">
        <f t="shared" si="889"/>
        <v>0</v>
      </c>
      <c r="HYU40" s="927">
        <f t="shared" si="889"/>
        <v>0</v>
      </c>
      <c r="HYV40" s="927">
        <f t="shared" si="889"/>
        <v>0</v>
      </c>
      <c r="HYW40" s="927">
        <f t="shared" si="889"/>
        <v>0</v>
      </c>
      <c r="HYX40" s="927">
        <f t="shared" si="889"/>
        <v>0</v>
      </c>
      <c r="HYY40" s="927">
        <f t="shared" si="889"/>
        <v>0</v>
      </c>
      <c r="HYZ40" s="927">
        <f t="shared" si="889"/>
        <v>0</v>
      </c>
      <c r="HZA40" s="927">
        <f t="shared" si="889"/>
        <v>0</v>
      </c>
      <c r="HZB40" s="927">
        <f t="shared" ref="HZB40:IBM40" si="890">+HZA40</f>
        <v>0</v>
      </c>
      <c r="HZC40" s="927">
        <f t="shared" si="890"/>
        <v>0</v>
      </c>
      <c r="HZD40" s="927">
        <f t="shared" si="890"/>
        <v>0</v>
      </c>
      <c r="HZE40" s="927">
        <f t="shared" si="890"/>
        <v>0</v>
      </c>
      <c r="HZF40" s="927">
        <f t="shared" si="890"/>
        <v>0</v>
      </c>
      <c r="HZG40" s="927">
        <f t="shared" si="890"/>
        <v>0</v>
      </c>
      <c r="HZH40" s="927">
        <f t="shared" si="890"/>
        <v>0</v>
      </c>
      <c r="HZI40" s="927">
        <f t="shared" si="890"/>
        <v>0</v>
      </c>
      <c r="HZJ40" s="927">
        <f t="shared" si="890"/>
        <v>0</v>
      </c>
      <c r="HZK40" s="927">
        <f t="shared" si="890"/>
        <v>0</v>
      </c>
      <c r="HZL40" s="927">
        <f t="shared" si="890"/>
        <v>0</v>
      </c>
      <c r="HZM40" s="927">
        <f t="shared" si="890"/>
        <v>0</v>
      </c>
      <c r="HZN40" s="927">
        <f t="shared" si="890"/>
        <v>0</v>
      </c>
      <c r="HZO40" s="927">
        <f t="shared" si="890"/>
        <v>0</v>
      </c>
      <c r="HZP40" s="927">
        <f t="shared" si="890"/>
        <v>0</v>
      </c>
      <c r="HZQ40" s="927">
        <f t="shared" si="890"/>
        <v>0</v>
      </c>
      <c r="HZR40" s="927">
        <f t="shared" si="890"/>
        <v>0</v>
      </c>
      <c r="HZS40" s="927">
        <f t="shared" si="890"/>
        <v>0</v>
      </c>
      <c r="HZT40" s="927">
        <f t="shared" si="890"/>
        <v>0</v>
      </c>
      <c r="HZU40" s="927">
        <f t="shared" si="890"/>
        <v>0</v>
      </c>
      <c r="HZV40" s="927">
        <f t="shared" si="890"/>
        <v>0</v>
      </c>
      <c r="HZW40" s="927">
        <f t="shared" si="890"/>
        <v>0</v>
      </c>
      <c r="HZX40" s="927">
        <f t="shared" si="890"/>
        <v>0</v>
      </c>
      <c r="HZY40" s="927">
        <f t="shared" si="890"/>
        <v>0</v>
      </c>
      <c r="HZZ40" s="927">
        <f t="shared" si="890"/>
        <v>0</v>
      </c>
      <c r="IAA40" s="927">
        <f t="shared" si="890"/>
        <v>0</v>
      </c>
      <c r="IAB40" s="927">
        <f t="shared" si="890"/>
        <v>0</v>
      </c>
      <c r="IAC40" s="927">
        <f t="shared" si="890"/>
        <v>0</v>
      </c>
      <c r="IAD40" s="927">
        <f t="shared" si="890"/>
        <v>0</v>
      </c>
      <c r="IAE40" s="927">
        <f t="shared" si="890"/>
        <v>0</v>
      </c>
      <c r="IAF40" s="927">
        <f t="shared" si="890"/>
        <v>0</v>
      </c>
      <c r="IAG40" s="927">
        <f t="shared" si="890"/>
        <v>0</v>
      </c>
      <c r="IAH40" s="927">
        <f t="shared" si="890"/>
        <v>0</v>
      </c>
      <c r="IAI40" s="927">
        <f t="shared" si="890"/>
        <v>0</v>
      </c>
      <c r="IAJ40" s="927">
        <f t="shared" si="890"/>
        <v>0</v>
      </c>
      <c r="IAK40" s="927">
        <f t="shared" si="890"/>
        <v>0</v>
      </c>
      <c r="IAL40" s="927">
        <f t="shared" si="890"/>
        <v>0</v>
      </c>
      <c r="IAM40" s="927">
        <f t="shared" si="890"/>
        <v>0</v>
      </c>
      <c r="IAN40" s="927">
        <f t="shared" si="890"/>
        <v>0</v>
      </c>
      <c r="IAO40" s="927">
        <f t="shared" si="890"/>
        <v>0</v>
      </c>
      <c r="IAP40" s="927">
        <f t="shared" si="890"/>
        <v>0</v>
      </c>
      <c r="IAQ40" s="927">
        <f t="shared" si="890"/>
        <v>0</v>
      </c>
      <c r="IAR40" s="927">
        <f t="shared" si="890"/>
        <v>0</v>
      </c>
      <c r="IAS40" s="927">
        <f t="shared" si="890"/>
        <v>0</v>
      </c>
      <c r="IAT40" s="927">
        <f t="shared" si="890"/>
        <v>0</v>
      </c>
      <c r="IAU40" s="927">
        <f t="shared" si="890"/>
        <v>0</v>
      </c>
      <c r="IAV40" s="927">
        <f t="shared" si="890"/>
        <v>0</v>
      </c>
      <c r="IAW40" s="927">
        <f t="shared" si="890"/>
        <v>0</v>
      </c>
      <c r="IAX40" s="927">
        <f t="shared" si="890"/>
        <v>0</v>
      </c>
      <c r="IAY40" s="927">
        <f t="shared" si="890"/>
        <v>0</v>
      </c>
      <c r="IAZ40" s="927">
        <f t="shared" si="890"/>
        <v>0</v>
      </c>
      <c r="IBA40" s="927">
        <f t="shared" si="890"/>
        <v>0</v>
      </c>
      <c r="IBB40" s="927">
        <f t="shared" si="890"/>
        <v>0</v>
      </c>
      <c r="IBC40" s="927">
        <f t="shared" si="890"/>
        <v>0</v>
      </c>
      <c r="IBD40" s="927">
        <f t="shared" si="890"/>
        <v>0</v>
      </c>
      <c r="IBE40" s="927">
        <f t="shared" si="890"/>
        <v>0</v>
      </c>
      <c r="IBF40" s="927">
        <f t="shared" si="890"/>
        <v>0</v>
      </c>
      <c r="IBG40" s="927">
        <f t="shared" si="890"/>
        <v>0</v>
      </c>
      <c r="IBH40" s="927">
        <f t="shared" si="890"/>
        <v>0</v>
      </c>
      <c r="IBI40" s="927">
        <f t="shared" si="890"/>
        <v>0</v>
      </c>
      <c r="IBJ40" s="927">
        <f t="shared" si="890"/>
        <v>0</v>
      </c>
      <c r="IBK40" s="927">
        <f t="shared" si="890"/>
        <v>0</v>
      </c>
      <c r="IBL40" s="927">
        <f t="shared" si="890"/>
        <v>0</v>
      </c>
      <c r="IBM40" s="927">
        <f t="shared" si="890"/>
        <v>0</v>
      </c>
      <c r="IBN40" s="927">
        <f t="shared" ref="IBN40:IDY40" si="891">+IBM40</f>
        <v>0</v>
      </c>
      <c r="IBO40" s="927">
        <f t="shared" si="891"/>
        <v>0</v>
      </c>
      <c r="IBP40" s="927">
        <f t="shared" si="891"/>
        <v>0</v>
      </c>
      <c r="IBQ40" s="927">
        <f t="shared" si="891"/>
        <v>0</v>
      </c>
      <c r="IBR40" s="927">
        <f t="shared" si="891"/>
        <v>0</v>
      </c>
      <c r="IBS40" s="927">
        <f t="shared" si="891"/>
        <v>0</v>
      </c>
      <c r="IBT40" s="927">
        <f t="shared" si="891"/>
        <v>0</v>
      </c>
      <c r="IBU40" s="927">
        <f t="shared" si="891"/>
        <v>0</v>
      </c>
      <c r="IBV40" s="927">
        <f t="shared" si="891"/>
        <v>0</v>
      </c>
      <c r="IBW40" s="927">
        <f t="shared" si="891"/>
        <v>0</v>
      </c>
      <c r="IBX40" s="927">
        <f t="shared" si="891"/>
        <v>0</v>
      </c>
      <c r="IBY40" s="927">
        <f t="shared" si="891"/>
        <v>0</v>
      </c>
      <c r="IBZ40" s="927">
        <f t="shared" si="891"/>
        <v>0</v>
      </c>
      <c r="ICA40" s="927">
        <f t="shared" si="891"/>
        <v>0</v>
      </c>
      <c r="ICB40" s="927">
        <f t="shared" si="891"/>
        <v>0</v>
      </c>
      <c r="ICC40" s="927">
        <f t="shared" si="891"/>
        <v>0</v>
      </c>
      <c r="ICD40" s="927">
        <f t="shared" si="891"/>
        <v>0</v>
      </c>
      <c r="ICE40" s="927">
        <f t="shared" si="891"/>
        <v>0</v>
      </c>
      <c r="ICF40" s="927">
        <f t="shared" si="891"/>
        <v>0</v>
      </c>
      <c r="ICG40" s="927">
        <f t="shared" si="891"/>
        <v>0</v>
      </c>
      <c r="ICH40" s="927">
        <f t="shared" si="891"/>
        <v>0</v>
      </c>
      <c r="ICI40" s="927">
        <f t="shared" si="891"/>
        <v>0</v>
      </c>
      <c r="ICJ40" s="927">
        <f t="shared" si="891"/>
        <v>0</v>
      </c>
      <c r="ICK40" s="927">
        <f t="shared" si="891"/>
        <v>0</v>
      </c>
      <c r="ICL40" s="927">
        <f t="shared" si="891"/>
        <v>0</v>
      </c>
      <c r="ICM40" s="927">
        <f t="shared" si="891"/>
        <v>0</v>
      </c>
      <c r="ICN40" s="927">
        <f t="shared" si="891"/>
        <v>0</v>
      </c>
      <c r="ICO40" s="927">
        <f t="shared" si="891"/>
        <v>0</v>
      </c>
      <c r="ICP40" s="927">
        <f t="shared" si="891"/>
        <v>0</v>
      </c>
      <c r="ICQ40" s="927">
        <f t="shared" si="891"/>
        <v>0</v>
      </c>
      <c r="ICR40" s="927">
        <f t="shared" si="891"/>
        <v>0</v>
      </c>
      <c r="ICS40" s="927">
        <f t="shared" si="891"/>
        <v>0</v>
      </c>
      <c r="ICT40" s="927">
        <f t="shared" si="891"/>
        <v>0</v>
      </c>
      <c r="ICU40" s="927">
        <f t="shared" si="891"/>
        <v>0</v>
      </c>
      <c r="ICV40" s="927">
        <f t="shared" si="891"/>
        <v>0</v>
      </c>
      <c r="ICW40" s="927">
        <f t="shared" si="891"/>
        <v>0</v>
      </c>
      <c r="ICX40" s="927">
        <f t="shared" si="891"/>
        <v>0</v>
      </c>
      <c r="ICY40" s="927">
        <f t="shared" si="891"/>
        <v>0</v>
      </c>
      <c r="ICZ40" s="927">
        <f t="shared" si="891"/>
        <v>0</v>
      </c>
      <c r="IDA40" s="927">
        <f t="shared" si="891"/>
        <v>0</v>
      </c>
      <c r="IDB40" s="927">
        <f t="shared" si="891"/>
        <v>0</v>
      </c>
      <c r="IDC40" s="927">
        <f t="shared" si="891"/>
        <v>0</v>
      </c>
      <c r="IDD40" s="927">
        <f t="shared" si="891"/>
        <v>0</v>
      </c>
      <c r="IDE40" s="927">
        <f t="shared" si="891"/>
        <v>0</v>
      </c>
      <c r="IDF40" s="927">
        <f t="shared" si="891"/>
        <v>0</v>
      </c>
      <c r="IDG40" s="927">
        <f t="shared" si="891"/>
        <v>0</v>
      </c>
      <c r="IDH40" s="927">
        <f t="shared" si="891"/>
        <v>0</v>
      </c>
      <c r="IDI40" s="927">
        <f t="shared" si="891"/>
        <v>0</v>
      </c>
      <c r="IDJ40" s="927">
        <f t="shared" si="891"/>
        <v>0</v>
      </c>
      <c r="IDK40" s="927">
        <f t="shared" si="891"/>
        <v>0</v>
      </c>
      <c r="IDL40" s="927">
        <f t="shared" si="891"/>
        <v>0</v>
      </c>
      <c r="IDM40" s="927">
        <f t="shared" si="891"/>
        <v>0</v>
      </c>
      <c r="IDN40" s="927">
        <f t="shared" si="891"/>
        <v>0</v>
      </c>
      <c r="IDO40" s="927">
        <f t="shared" si="891"/>
        <v>0</v>
      </c>
      <c r="IDP40" s="927">
        <f t="shared" si="891"/>
        <v>0</v>
      </c>
      <c r="IDQ40" s="927">
        <f t="shared" si="891"/>
        <v>0</v>
      </c>
      <c r="IDR40" s="927">
        <f t="shared" si="891"/>
        <v>0</v>
      </c>
      <c r="IDS40" s="927">
        <f t="shared" si="891"/>
        <v>0</v>
      </c>
      <c r="IDT40" s="927">
        <f t="shared" si="891"/>
        <v>0</v>
      </c>
      <c r="IDU40" s="927">
        <f t="shared" si="891"/>
        <v>0</v>
      </c>
      <c r="IDV40" s="927">
        <f t="shared" si="891"/>
        <v>0</v>
      </c>
      <c r="IDW40" s="927">
        <f t="shared" si="891"/>
        <v>0</v>
      </c>
      <c r="IDX40" s="927">
        <f t="shared" si="891"/>
        <v>0</v>
      </c>
      <c r="IDY40" s="927">
        <f t="shared" si="891"/>
        <v>0</v>
      </c>
      <c r="IDZ40" s="927">
        <f t="shared" ref="IDZ40:IGK40" si="892">+IDY40</f>
        <v>0</v>
      </c>
      <c r="IEA40" s="927">
        <f t="shared" si="892"/>
        <v>0</v>
      </c>
      <c r="IEB40" s="927">
        <f t="shared" si="892"/>
        <v>0</v>
      </c>
      <c r="IEC40" s="927">
        <f t="shared" si="892"/>
        <v>0</v>
      </c>
      <c r="IED40" s="927">
        <f t="shared" si="892"/>
        <v>0</v>
      </c>
      <c r="IEE40" s="927">
        <f t="shared" si="892"/>
        <v>0</v>
      </c>
      <c r="IEF40" s="927">
        <f t="shared" si="892"/>
        <v>0</v>
      </c>
      <c r="IEG40" s="927">
        <f t="shared" si="892"/>
        <v>0</v>
      </c>
      <c r="IEH40" s="927">
        <f t="shared" si="892"/>
        <v>0</v>
      </c>
      <c r="IEI40" s="927">
        <f t="shared" si="892"/>
        <v>0</v>
      </c>
      <c r="IEJ40" s="927">
        <f t="shared" si="892"/>
        <v>0</v>
      </c>
      <c r="IEK40" s="927">
        <f t="shared" si="892"/>
        <v>0</v>
      </c>
      <c r="IEL40" s="927">
        <f t="shared" si="892"/>
        <v>0</v>
      </c>
      <c r="IEM40" s="927">
        <f t="shared" si="892"/>
        <v>0</v>
      </c>
      <c r="IEN40" s="927">
        <f t="shared" si="892"/>
        <v>0</v>
      </c>
      <c r="IEO40" s="927">
        <f t="shared" si="892"/>
        <v>0</v>
      </c>
      <c r="IEP40" s="927">
        <f t="shared" si="892"/>
        <v>0</v>
      </c>
      <c r="IEQ40" s="927">
        <f t="shared" si="892"/>
        <v>0</v>
      </c>
      <c r="IER40" s="927">
        <f t="shared" si="892"/>
        <v>0</v>
      </c>
      <c r="IES40" s="927">
        <f t="shared" si="892"/>
        <v>0</v>
      </c>
      <c r="IET40" s="927">
        <f t="shared" si="892"/>
        <v>0</v>
      </c>
      <c r="IEU40" s="927">
        <f t="shared" si="892"/>
        <v>0</v>
      </c>
      <c r="IEV40" s="927">
        <f t="shared" si="892"/>
        <v>0</v>
      </c>
      <c r="IEW40" s="927">
        <f t="shared" si="892"/>
        <v>0</v>
      </c>
      <c r="IEX40" s="927">
        <f t="shared" si="892"/>
        <v>0</v>
      </c>
      <c r="IEY40" s="927">
        <f t="shared" si="892"/>
        <v>0</v>
      </c>
      <c r="IEZ40" s="927">
        <f t="shared" si="892"/>
        <v>0</v>
      </c>
      <c r="IFA40" s="927">
        <f t="shared" si="892"/>
        <v>0</v>
      </c>
      <c r="IFB40" s="927">
        <f t="shared" si="892"/>
        <v>0</v>
      </c>
      <c r="IFC40" s="927">
        <f t="shared" si="892"/>
        <v>0</v>
      </c>
      <c r="IFD40" s="927">
        <f t="shared" si="892"/>
        <v>0</v>
      </c>
      <c r="IFE40" s="927">
        <f t="shared" si="892"/>
        <v>0</v>
      </c>
      <c r="IFF40" s="927">
        <f t="shared" si="892"/>
        <v>0</v>
      </c>
      <c r="IFG40" s="927">
        <f t="shared" si="892"/>
        <v>0</v>
      </c>
      <c r="IFH40" s="927">
        <f t="shared" si="892"/>
        <v>0</v>
      </c>
      <c r="IFI40" s="927">
        <f t="shared" si="892"/>
        <v>0</v>
      </c>
      <c r="IFJ40" s="927">
        <f t="shared" si="892"/>
        <v>0</v>
      </c>
      <c r="IFK40" s="927">
        <f t="shared" si="892"/>
        <v>0</v>
      </c>
      <c r="IFL40" s="927">
        <f t="shared" si="892"/>
        <v>0</v>
      </c>
      <c r="IFM40" s="927">
        <f t="shared" si="892"/>
        <v>0</v>
      </c>
      <c r="IFN40" s="927">
        <f t="shared" si="892"/>
        <v>0</v>
      </c>
      <c r="IFO40" s="927">
        <f t="shared" si="892"/>
        <v>0</v>
      </c>
      <c r="IFP40" s="927">
        <f t="shared" si="892"/>
        <v>0</v>
      </c>
      <c r="IFQ40" s="927">
        <f t="shared" si="892"/>
        <v>0</v>
      </c>
      <c r="IFR40" s="927">
        <f t="shared" si="892"/>
        <v>0</v>
      </c>
      <c r="IFS40" s="927">
        <f t="shared" si="892"/>
        <v>0</v>
      </c>
      <c r="IFT40" s="927">
        <f t="shared" si="892"/>
        <v>0</v>
      </c>
      <c r="IFU40" s="927">
        <f t="shared" si="892"/>
        <v>0</v>
      </c>
      <c r="IFV40" s="927">
        <f t="shared" si="892"/>
        <v>0</v>
      </c>
      <c r="IFW40" s="927">
        <f t="shared" si="892"/>
        <v>0</v>
      </c>
      <c r="IFX40" s="927">
        <f t="shared" si="892"/>
        <v>0</v>
      </c>
      <c r="IFY40" s="927">
        <f t="shared" si="892"/>
        <v>0</v>
      </c>
      <c r="IFZ40" s="927">
        <f t="shared" si="892"/>
        <v>0</v>
      </c>
      <c r="IGA40" s="927">
        <f t="shared" si="892"/>
        <v>0</v>
      </c>
      <c r="IGB40" s="927">
        <f t="shared" si="892"/>
        <v>0</v>
      </c>
      <c r="IGC40" s="927">
        <f t="shared" si="892"/>
        <v>0</v>
      </c>
      <c r="IGD40" s="927">
        <f t="shared" si="892"/>
        <v>0</v>
      </c>
      <c r="IGE40" s="927">
        <f t="shared" si="892"/>
        <v>0</v>
      </c>
      <c r="IGF40" s="927">
        <f t="shared" si="892"/>
        <v>0</v>
      </c>
      <c r="IGG40" s="927">
        <f t="shared" si="892"/>
        <v>0</v>
      </c>
      <c r="IGH40" s="927">
        <f t="shared" si="892"/>
        <v>0</v>
      </c>
      <c r="IGI40" s="927">
        <f t="shared" si="892"/>
        <v>0</v>
      </c>
      <c r="IGJ40" s="927">
        <f t="shared" si="892"/>
        <v>0</v>
      </c>
      <c r="IGK40" s="927">
        <f t="shared" si="892"/>
        <v>0</v>
      </c>
      <c r="IGL40" s="927">
        <f t="shared" ref="IGL40:IIW40" si="893">+IGK40</f>
        <v>0</v>
      </c>
      <c r="IGM40" s="927">
        <f t="shared" si="893"/>
        <v>0</v>
      </c>
      <c r="IGN40" s="927">
        <f t="shared" si="893"/>
        <v>0</v>
      </c>
      <c r="IGO40" s="927">
        <f t="shared" si="893"/>
        <v>0</v>
      </c>
      <c r="IGP40" s="927">
        <f t="shared" si="893"/>
        <v>0</v>
      </c>
      <c r="IGQ40" s="927">
        <f t="shared" si="893"/>
        <v>0</v>
      </c>
      <c r="IGR40" s="927">
        <f t="shared" si="893"/>
        <v>0</v>
      </c>
      <c r="IGS40" s="927">
        <f t="shared" si="893"/>
        <v>0</v>
      </c>
      <c r="IGT40" s="927">
        <f t="shared" si="893"/>
        <v>0</v>
      </c>
      <c r="IGU40" s="927">
        <f t="shared" si="893"/>
        <v>0</v>
      </c>
      <c r="IGV40" s="927">
        <f t="shared" si="893"/>
        <v>0</v>
      </c>
      <c r="IGW40" s="927">
        <f t="shared" si="893"/>
        <v>0</v>
      </c>
      <c r="IGX40" s="927">
        <f t="shared" si="893"/>
        <v>0</v>
      </c>
      <c r="IGY40" s="927">
        <f t="shared" si="893"/>
        <v>0</v>
      </c>
      <c r="IGZ40" s="927">
        <f t="shared" si="893"/>
        <v>0</v>
      </c>
      <c r="IHA40" s="927">
        <f t="shared" si="893"/>
        <v>0</v>
      </c>
      <c r="IHB40" s="927">
        <f t="shared" si="893"/>
        <v>0</v>
      </c>
      <c r="IHC40" s="927">
        <f t="shared" si="893"/>
        <v>0</v>
      </c>
      <c r="IHD40" s="927">
        <f t="shared" si="893"/>
        <v>0</v>
      </c>
      <c r="IHE40" s="927">
        <f t="shared" si="893"/>
        <v>0</v>
      </c>
      <c r="IHF40" s="927">
        <f t="shared" si="893"/>
        <v>0</v>
      </c>
      <c r="IHG40" s="927">
        <f t="shared" si="893"/>
        <v>0</v>
      </c>
      <c r="IHH40" s="927">
        <f t="shared" si="893"/>
        <v>0</v>
      </c>
      <c r="IHI40" s="927">
        <f t="shared" si="893"/>
        <v>0</v>
      </c>
      <c r="IHJ40" s="927">
        <f t="shared" si="893"/>
        <v>0</v>
      </c>
      <c r="IHK40" s="927">
        <f t="shared" si="893"/>
        <v>0</v>
      </c>
      <c r="IHL40" s="927">
        <f t="shared" si="893"/>
        <v>0</v>
      </c>
      <c r="IHM40" s="927">
        <f t="shared" si="893"/>
        <v>0</v>
      </c>
      <c r="IHN40" s="927">
        <f t="shared" si="893"/>
        <v>0</v>
      </c>
      <c r="IHO40" s="927">
        <f t="shared" si="893"/>
        <v>0</v>
      </c>
      <c r="IHP40" s="927">
        <f t="shared" si="893"/>
        <v>0</v>
      </c>
      <c r="IHQ40" s="927">
        <f t="shared" si="893"/>
        <v>0</v>
      </c>
      <c r="IHR40" s="927">
        <f t="shared" si="893"/>
        <v>0</v>
      </c>
      <c r="IHS40" s="927">
        <f t="shared" si="893"/>
        <v>0</v>
      </c>
      <c r="IHT40" s="927">
        <f t="shared" si="893"/>
        <v>0</v>
      </c>
      <c r="IHU40" s="927">
        <f t="shared" si="893"/>
        <v>0</v>
      </c>
      <c r="IHV40" s="927">
        <f t="shared" si="893"/>
        <v>0</v>
      </c>
      <c r="IHW40" s="927">
        <f t="shared" si="893"/>
        <v>0</v>
      </c>
      <c r="IHX40" s="927">
        <f t="shared" si="893"/>
        <v>0</v>
      </c>
      <c r="IHY40" s="927">
        <f t="shared" si="893"/>
        <v>0</v>
      </c>
      <c r="IHZ40" s="927">
        <f t="shared" si="893"/>
        <v>0</v>
      </c>
      <c r="IIA40" s="927">
        <f t="shared" si="893"/>
        <v>0</v>
      </c>
      <c r="IIB40" s="927">
        <f t="shared" si="893"/>
        <v>0</v>
      </c>
      <c r="IIC40" s="927">
        <f t="shared" si="893"/>
        <v>0</v>
      </c>
      <c r="IID40" s="927">
        <f t="shared" si="893"/>
        <v>0</v>
      </c>
      <c r="IIE40" s="927">
        <f t="shared" si="893"/>
        <v>0</v>
      </c>
      <c r="IIF40" s="927">
        <f t="shared" si="893"/>
        <v>0</v>
      </c>
      <c r="IIG40" s="927">
        <f t="shared" si="893"/>
        <v>0</v>
      </c>
      <c r="IIH40" s="927">
        <f t="shared" si="893"/>
        <v>0</v>
      </c>
      <c r="III40" s="927">
        <f t="shared" si="893"/>
        <v>0</v>
      </c>
      <c r="IIJ40" s="927">
        <f t="shared" si="893"/>
        <v>0</v>
      </c>
      <c r="IIK40" s="927">
        <f t="shared" si="893"/>
        <v>0</v>
      </c>
      <c r="IIL40" s="927">
        <f t="shared" si="893"/>
        <v>0</v>
      </c>
      <c r="IIM40" s="927">
        <f t="shared" si="893"/>
        <v>0</v>
      </c>
      <c r="IIN40" s="927">
        <f t="shared" si="893"/>
        <v>0</v>
      </c>
      <c r="IIO40" s="927">
        <f t="shared" si="893"/>
        <v>0</v>
      </c>
      <c r="IIP40" s="927">
        <f t="shared" si="893"/>
        <v>0</v>
      </c>
      <c r="IIQ40" s="927">
        <f t="shared" si="893"/>
        <v>0</v>
      </c>
      <c r="IIR40" s="927">
        <f t="shared" si="893"/>
        <v>0</v>
      </c>
      <c r="IIS40" s="927">
        <f t="shared" si="893"/>
        <v>0</v>
      </c>
      <c r="IIT40" s="927">
        <f t="shared" si="893"/>
        <v>0</v>
      </c>
      <c r="IIU40" s="927">
        <f t="shared" si="893"/>
        <v>0</v>
      </c>
      <c r="IIV40" s="927">
        <f t="shared" si="893"/>
        <v>0</v>
      </c>
      <c r="IIW40" s="927">
        <f t="shared" si="893"/>
        <v>0</v>
      </c>
      <c r="IIX40" s="927">
        <f t="shared" ref="IIX40:ILI40" si="894">+IIW40</f>
        <v>0</v>
      </c>
      <c r="IIY40" s="927">
        <f t="shared" si="894"/>
        <v>0</v>
      </c>
      <c r="IIZ40" s="927">
        <f t="shared" si="894"/>
        <v>0</v>
      </c>
      <c r="IJA40" s="927">
        <f t="shared" si="894"/>
        <v>0</v>
      </c>
      <c r="IJB40" s="927">
        <f t="shared" si="894"/>
        <v>0</v>
      </c>
      <c r="IJC40" s="927">
        <f t="shared" si="894"/>
        <v>0</v>
      </c>
      <c r="IJD40" s="927">
        <f t="shared" si="894"/>
        <v>0</v>
      </c>
      <c r="IJE40" s="927">
        <f t="shared" si="894"/>
        <v>0</v>
      </c>
      <c r="IJF40" s="927">
        <f t="shared" si="894"/>
        <v>0</v>
      </c>
      <c r="IJG40" s="927">
        <f t="shared" si="894"/>
        <v>0</v>
      </c>
      <c r="IJH40" s="927">
        <f t="shared" si="894"/>
        <v>0</v>
      </c>
      <c r="IJI40" s="927">
        <f t="shared" si="894"/>
        <v>0</v>
      </c>
      <c r="IJJ40" s="927">
        <f t="shared" si="894"/>
        <v>0</v>
      </c>
      <c r="IJK40" s="927">
        <f t="shared" si="894"/>
        <v>0</v>
      </c>
      <c r="IJL40" s="927">
        <f t="shared" si="894"/>
        <v>0</v>
      </c>
      <c r="IJM40" s="927">
        <f t="shared" si="894"/>
        <v>0</v>
      </c>
      <c r="IJN40" s="927">
        <f t="shared" si="894"/>
        <v>0</v>
      </c>
      <c r="IJO40" s="927">
        <f t="shared" si="894"/>
        <v>0</v>
      </c>
      <c r="IJP40" s="927">
        <f t="shared" si="894"/>
        <v>0</v>
      </c>
      <c r="IJQ40" s="927">
        <f t="shared" si="894"/>
        <v>0</v>
      </c>
      <c r="IJR40" s="927">
        <f t="shared" si="894"/>
        <v>0</v>
      </c>
      <c r="IJS40" s="927">
        <f t="shared" si="894"/>
        <v>0</v>
      </c>
      <c r="IJT40" s="927">
        <f t="shared" si="894"/>
        <v>0</v>
      </c>
      <c r="IJU40" s="927">
        <f t="shared" si="894"/>
        <v>0</v>
      </c>
      <c r="IJV40" s="927">
        <f t="shared" si="894"/>
        <v>0</v>
      </c>
      <c r="IJW40" s="927">
        <f t="shared" si="894"/>
        <v>0</v>
      </c>
      <c r="IJX40" s="927">
        <f t="shared" si="894"/>
        <v>0</v>
      </c>
      <c r="IJY40" s="927">
        <f t="shared" si="894"/>
        <v>0</v>
      </c>
      <c r="IJZ40" s="927">
        <f t="shared" si="894"/>
        <v>0</v>
      </c>
      <c r="IKA40" s="927">
        <f t="shared" si="894"/>
        <v>0</v>
      </c>
      <c r="IKB40" s="927">
        <f t="shared" si="894"/>
        <v>0</v>
      </c>
      <c r="IKC40" s="927">
        <f t="shared" si="894"/>
        <v>0</v>
      </c>
      <c r="IKD40" s="927">
        <f t="shared" si="894"/>
        <v>0</v>
      </c>
      <c r="IKE40" s="927">
        <f t="shared" si="894"/>
        <v>0</v>
      </c>
      <c r="IKF40" s="927">
        <f t="shared" si="894"/>
        <v>0</v>
      </c>
      <c r="IKG40" s="927">
        <f t="shared" si="894"/>
        <v>0</v>
      </c>
      <c r="IKH40" s="927">
        <f t="shared" si="894"/>
        <v>0</v>
      </c>
      <c r="IKI40" s="927">
        <f t="shared" si="894"/>
        <v>0</v>
      </c>
      <c r="IKJ40" s="927">
        <f t="shared" si="894"/>
        <v>0</v>
      </c>
      <c r="IKK40" s="927">
        <f t="shared" si="894"/>
        <v>0</v>
      </c>
      <c r="IKL40" s="927">
        <f t="shared" si="894"/>
        <v>0</v>
      </c>
      <c r="IKM40" s="927">
        <f t="shared" si="894"/>
        <v>0</v>
      </c>
      <c r="IKN40" s="927">
        <f t="shared" si="894"/>
        <v>0</v>
      </c>
      <c r="IKO40" s="927">
        <f t="shared" si="894"/>
        <v>0</v>
      </c>
      <c r="IKP40" s="927">
        <f t="shared" si="894"/>
        <v>0</v>
      </c>
      <c r="IKQ40" s="927">
        <f t="shared" si="894"/>
        <v>0</v>
      </c>
      <c r="IKR40" s="927">
        <f t="shared" si="894"/>
        <v>0</v>
      </c>
      <c r="IKS40" s="927">
        <f t="shared" si="894"/>
        <v>0</v>
      </c>
      <c r="IKT40" s="927">
        <f t="shared" si="894"/>
        <v>0</v>
      </c>
      <c r="IKU40" s="927">
        <f t="shared" si="894"/>
        <v>0</v>
      </c>
      <c r="IKV40" s="927">
        <f t="shared" si="894"/>
        <v>0</v>
      </c>
      <c r="IKW40" s="927">
        <f t="shared" si="894"/>
        <v>0</v>
      </c>
      <c r="IKX40" s="927">
        <f t="shared" si="894"/>
        <v>0</v>
      </c>
      <c r="IKY40" s="927">
        <f t="shared" si="894"/>
        <v>0</v>
      </c>
      <c r="IKZ40" s="927">
        <f t="shared" si="894"/>
        <v>0</v>
      </c>
      <c r="ILA40" s="927">
        <f t="shared" si="894"/>
        <v>0</v>
      </c>
      <c r="ILB40" s="927">
        <f t="shared" si="894"/>
        <v>0</v>
      </c>
      <c r="ILC40" s="927">
        <f t="shared" si="894"/>
        <v>0</v>
      </c>
      <c r="ILD40" s="927">
        <f t="shared" si="894"/>
        <v>0</v>
      </c>
      <c r="ILE40" s="927">
        <f t="shared" si="894"/>
        <v>0</v>
      </c>
      <c r="ILF40" s="927">
        <f t="shared" si="894"/>
        <v>0</v>
      </c>
      <c r="ILG40" s="927">
        <f t="shared" si="894"/>
        <v>0</v>
      </c>
      <c r="ILH40" s="927">
        <f t="shared" si="894"/>
        <v>0</v>
      </c>
      <c r="ILI40" s="927">
        <f t="shared" si="894"/>
        <v>0</v>
      </c>
      <c r="ILJ40" s="927">
        <f t="shared" ref="ILJ40:INU40" si="895">+ILI40</f>
        <v>0</v>
      </c>
      <c r="ILK40" s="927">
        <f t="shared" si="895"/>
        <v>0</v>
      </c>
      <c r="ILL40" s="927">
        <f t="shared" si="895"/>
        <v>0</v>
      </c>
      <c r="ILM40" s="927">
        <f t="shared" si="895"/>
        <v>0</v>
      </c>
      <c r="ILN40" s="927">
        <f t="shared" si="895"/>
        <v>0</v>
      </c>
      <c r="ILO40" s="927">
        <f t="shared" si="895"/>
        <v>0</v>
      </c>
      <c r="ILP40" s="927">
        <f t="shared" si="895"/>
        <v>0</v>
      </c>
      <c r="ILQ40" s="927">
        <f t="shared" si="895"/>
        <v>0</v>
      </c>
      <c r="ILR40" s="927">
        <f t="shared" si="895"/>
        <v>0</v>
      </c>
      <c r="ILS40" s="927">
        <f t="shared" si="895"/>
        <v>0</v>
      </c>
      <c r="ILT40" s="927">
        <f t="shared" si="895"/>
        <v>0</v>
      </c>
      <c r="ILU40" s="927">
        <f t="shared" si="895"/>
        <v>0</v>
      </c>
      <c r="ILV40" s="927">
        <f t="shared" si="895"/>
        <v>0</v>
      </c>
      <c r="ILW40" s="927">
        <f t="shared" si="895"/>
        <v>0</v>
      </c>
      <c r="ILX40" s="927">
        <f t="shared" si="895"/>
        <v>0</v>
      </c>
      <c r="ILY40" s="927">
        <f t="shared" si="895"/>
        <v>0</v>
      </c>
      <c r="ILZ40" s="927">
        <f t="shared" si="895"/>
        <v>0</v>
      </c>
      <c r="IMA40" s="927">
        <f t="shared" si="895"/>
        <v>0</v>
      </c>
      <c r="IMB40" s="927">
        <f t="shared" si="895"/>
        <v>0</v>
      </c>
      <c r="IMC40" s="927">
        <f t="shared" si="895"/>
        <v>0</v>
      </c>
      <c r="IMD40" s="927">
        <f t="shared" si="895"/>
        <v>0</v>
      </c>
      <c r="IME40" s="927">
        <f t="shared" si="895"/>
        <v>0</v>
      </c>
      <c r="IMF40" s="927">
        <f t="shared" si="895"/>
        <v>0</v>
      </c>
      <c r="IMG40" s="927">
        <f t="shared" si="895"/>
        <v>0</v>
      </c>
      <c r="IMH40" s="927">
        <f t="shared" si="895"/>
        <v>0</v>
      </c>
      <c r="IMI40" s="927">
        <f t="shared" si="895"/>
        <v>0</v>
      </c>
      <c r="IMJ40" s="927">
        <f t="shared" si="895"/>
        <v>0</v>
      </c>
      <c r="IMK40" s="927">
        <f t="shared" si="895"/>
        <v>0</v>
      </c>
      <c r="IML40" s="927">
        <f t="shared" si="895"/>
        <v>0</v>
      </c>
      <c r="IMM40" s="927">
        <f t="shared" si="895"/>
        <v>0</v>
      </c>
      <c r="IMN40" s="927">
        <f t="shared" si="895"/>
        <v>0</v>
      </c>
      <c r="IMO40" s="927">
        <f t="shared" si="895"/>
        <v>0</v>
      </c>
      <c r="IMP40" s="927">
        <f t="shared" si="895"/>
        <v>0</v>
      </c>
      <c r="IMQ40" s="927">
        <f t="shared" si="895"/>
        <v>0</v>
      </c>
      <c r="IMR40" s="927">
        <f t="shared" si="895"/>
        <v>0</v>
      </c>
      <c r="IMS40" s="927">
        <f t="shared" si="895"/>
        <v>0</v>
      </c>
      <c r="IMT40" s="927">
        <f t="shared" si="895"/>
        <v>0</v>
      </c>
      <c r="IMU40" s="927">
        <f t="shared" si="895"/>
        <v>0</v>
      </c>
      <c r="IMV40" s="927">
        <f t="shared" si="895"/>
        <v>0</v>
      </c>
      <c r="IMW40" s="927">
        <f t="shared" si="895"/>
        <v>0</v>
      </c>
      <c r="IMX40" s="927">
        <f t="shared" si="895"/>
        <v>0</v>
      </c>
      <c r="IMY40" s="927">
        <f t="shared" si="895"/>
        <v>0</v>
      </c>
      <c r="IMZ40" s="927">
        <f t="shared" si="895"/>
        <v>0</v>
      </c>
      <c r="INA40" s="927">
        <f t="shared" si="895"/>
        <v>0</v>
      </c>
      <c r="INB40" s="927">
        <f t="shared" si="895"/>
        <v>0</v>
      </c>
      <c r="INC40" s="927">
        <f t="shared" si="895"/>
        <v>0</v>
      </c>
      <c r="IND40" s="927">
        <f t="shared" si="895"/>
        <v>0</v>
      </c>
      <c r="INE40" s="927">
        <f t="shared" si="895"/>
        <v>0</v>
      </c>
      <c r="INF40" s="927">
        <f t="shared" si="895"/>
        <v>0</v>
      </c>
      <c r="ING40" s="927">
        <f t="shared" si="895"/>
        <v>0</v>
      </c>
      <c r="INH40" s="927">
        <f t="shared" si="895"/>
        <v>0</v>
      </c>
      <c r="INI40" s="927">
        <f t="shared" si="895"/>
        <v>0</v>
      </c>
      <c r="INJ40" s="927">
        <f t="shared" si="895"/>
        <v>0</v>
      </c>
      <c r="INK40" s="927">
        <f t="shared" si="895"/>
        <v>0</v>
      </c>
      <c r="INL40" s="927">
        <f t="shared" si="895"/>
        <v>0</v>
      </c>
      <c r="INM40" s="927">
        <f t="shared" si="895"/>
        <v>0</v>
      </c>
      <c r="INN40" s="927">
        <f t="shared" si="895"/>
        <v>0</v>
      </c>
      <c r="INO40" s="927">
        <f t="shared" si="895"/>
        <v>0</v>
      </c>
      <c r="INP40" s="927">
        <f t="shared" si="895"/>
        <v>0</v>
      </c>
      <c r="INQ40" s="927">
        <f t="shared" si="895"/>
        <v>0</v>
      </c>
      <c r="INR40" s="927">
        <f t="shared" si="895"/>
        <v>0</v>
      </c>
      <c r="INS40" s="927">
        <f t="shared" si="895"/>
        <v>0</v>
      </c>
      <c r="INT40" s="927">
        <f t="shared" si="895"/>
        <v>0</v>
      </c>
      <c r="INU40" s="927">
        <f t="shared" si="895"/>
        <v>0</v>
      </c>
      <c r="INV40" s="927">
        <f t="shared" ref="INV40:IQG40" si="896">+INU40</f>
        <v>0</v>
      </c>
      <c r="INW40" s="927">
        <f t="shared" si="896"/>
        <v>0</v>
      </c>
      <c r="INX40" s="927">
        <f t="shared" si="896"/>
        <v>0</v>
      </c>
      <c r="INY40" s="927">
        <f t="shared" si="896"/>
        <v>0</v>
      </c>
      <c r="INZ40" s="927">
        <f t="shared" si="896"/>
        <v>0</v>
      </c>
      <c r="IOA40" s="927">
        <f t="shared" si="896"/>
        <v>0</v>
      </c>
      <c r="IOB40" s="927">
        <f t="shared" si="896"/>
        <v>0</v>
      </c>
      <c r="IOC40" s="927">
        <f t="shared" si="896"/>
        <v>0</v>
      </c>
      <c r="IOD40" s="927">
        <f t="shared" si="896"/>
        <v>0</v>
      </c>
      <c r="IOE40" s="927">
        <f t="shared" si="896"/>
        <v>0</v>
      </c>
      <c r="IOF40" s="927">
        <f t="shared" si="896"/>
        <v>0</v>
      </c>
      <c r="IOG40" s="927">
        <f t="shared" si="896"/>
        <v>0</v>
      </c>
      <c r="IOH40" s="927">
        <f t="shared" si="896"/>
        <v>0</v>
      </c>
      <c r="IOI40" s="927">
        <f t="shared" si="896"/>
        <v>0</v>
      </c>
      <c r="IOJ40" s="927">
        <f t="shared" si="896"/>
        <v>0</v>
      </c>
      <c r="IOK40" s="927">
        <f t="shared" si="896"/>
        <v>0</v>
      </c>
      <c r="IOL40" s="927">
        <f t="shared" si="896"/>
        <v>0</v>
      </c>
      <c r="IOM40" s="927">
        <f t="shared" si="896"/>
        <v>0</v>
      </c>
      <c r="ION40" s="927">
        <f t="shared" si="896"/>
        <v>0</v>
      </c>
      <c r="IOO40" s="927">
        <f t="shared" si="896"/>
        <v>0</v>
      </c>
      <c r="IOP40" s="927">
        <f t="shared" si="896"/>
        <v>0</v>
      </c>
      <c r="IOQ40" s="927">
        <f t="shared" si="896"/>
        <v>0</v>
      </c>
      <c r="IOR40" s="927">
        <f t="shared" si="896"/>
        <v>0</v>
      </c>
      <c r="IOS40" s="927">
        <f t="shared" si="896"/>
        <v>0</v>
      </c>
      <c r="IOT40" s="927">
        <f t="shared" si="896"/>
        <v>0</v>
      </c>
      <c r="IOU40" s="927">
        <f t="shared" si="896"/>
        <v>0</v>
      </c>
      <c r="IOV40" s="927">
        <f t="shared" si="896"/>
        <v>0</v>
      </c>
      <c r="IOW40" s="927">
        <f t="shared" si="896"/>
        <v>0</v>
      </c>
      <c r="IOX40" s="927">
        <f t="shared" si="896"/>
        <v>0</v>
      </c>
      <c r="IOY40" s="927">
        <f t="shared" si="896"/>
        <v>0</v>
      </c>
      <c r="IOZ40" s="927">
        <f t="shared" si="896"/>
        <v>0</v>
      </c>
      <c r="IPA40" s="927">
        <f t="shared" si="896"/>
        <v>0</v>
      </c>
      <c r="IPB40" s="927">
        <f t="shared" si="896"/>
        <v>0</v>
      </c>
      <c r="IPC40" s="927">
        <f t="shared" si="896"/>
        <v>0</v>
      </c>
      <c r="IPD40" s="927">
        <f t="shared" si="896"/>
        <v>0</v>
      </c>
      <c r="IPE40" s="927">
        <f t="shared" si="896"/>
        <v>0</v>
      </c>
      <c r="IPF40" s="927">
        <f t="shared" si="896"/>
        <v>0</v>
      </c>
      <c r="IPG40" s="927">
        <f t="shared" si="896"/>
        <v>0</v>
      </c>
      <c r="IPH40" s="927">
        <f t="shared" si="896"/>
        <v>0</v>
      </c>
      <c r="IPI40" s="927">
        <f t="shared" si="896"/>
        <v>0</v>
      </c>
      <c r="IPJ40" s="927">
        <f t="shared" si="896"/>
        <v>0</v>
      </c>
      <c r="IPK40" s="927">
        <f t="shared" si="896"/>
        <v>0</v>
      </c>
      <c r="IPL40" s="927">
        <f t="shared" si="896"/>
        <v>0</v>
      </c>
      <c r="IPM40" s="927">
        <f t="shared" si="896"/>
        <v>0</v>
      </c>
      <c r="IPN40" s="927">
        <f t="shared" si="896"/>
        <v>0</v>
      </c>
      <c r="IPO40" s="927">
        <f t="shared" si="896"/>
        <v>0</v>
      </c>
      <c r="IPP40" s="927">
        <f t="shared" si="896"/>
        <v>0</v>
      </c>
      <c r="IPQ40" s="927">
        <f t="shared" si="896"/>
        <v>0</v>
      </c>
      <c r="IPR40" s="927">
        <f t="shared" si="896"/>
        <v>0</v>
      </c>
      <c r="IPS40" s="927">
        <f t="shared" si="896"/>
        <v>0</v>
      </c>
      <c r="IPT40" s="927">
        <f t="shared" si="896"/>
        <v>0</v>
      </c>
      <c r="IPU40" s="927">
        <f t="shared" si="896"/>
        <v>0</v>
      </c>
      <c r="IPV40" s="927">
        <f t="shared" si="896"/>
        <v>0</v>
      </c>
      <c r="IPW40" s="927">
        <f t="shared" si="896"/>
        <v>0</v>
      </c>
      <c r="IPX40" s="927">
        <f t="shared" si="896"/>
        <v>0</v>
      </c>
      <c r="IPY40" s="927">
        <f t="shared" si="896"/>
        <v>0</v>
      </c>
      <c r="IPZ40" s="927">
        <f t="shared" si="896"/>
        <v>0</v>
      </c>
      <c r="IQA40" s="927">
        <f t="shared" si="896"/>
        <v>0</v>
      </c>
      <c r="IQB40" s="927">
        <f t="shared" si="896"/>
        <v>0</v>
      </c>
      <c r="IQC40" s="927">
        <f t="shared" si="896"/>
        <v>0</v>
      </c>
      <c r="IQD40" s="927">
        <f t="shared" si="896"/>
        <v>0</v>
      </c>
      <c r="IQE40" s="927">
        <f t="shared" si="896"/>
        <v>0</v>
      </c>
      <c r="IQF40" s="927">
        <f t="shared" si="896"/>
        <v>0</v>
      </c>
      <c r="IQG40" s="927">
        <f t="shared" si="896"/>
        <v>0</v>
      </c>
      <c r="IQH40" s="927">
        <f t="shared" ref="IQH40:ISS40" si="897">+IQG40</f>
        <v>0</v>
      </c>
      <c r="IQI40" s="927">
        <f t="shared" si="897"/>
        <v>0</v>
      </c>
      <c r="IQJ40" s="927">
        <f t="shared" si="897"/>
        <v>0</v>
      </c>
      <c r="IQK40" s="927">
        <f t="shared" si="897"/>
        <v>0</v>
      </c>
      <c r="IQL40" s="927">
        <f t="shared" si="897"/>
        <v>0</v>
      </c>
      <c r="IQM40" s="927">
        <f t="shared" si="897"/>
        <v>0</v>
      </c>
      <c r="IQN40" s="927">
        <f t="shared" si="897"/>
        <v>0</v>
      </c>
      <c r="IQO40" s="927">
        <f t="shared" si="897"/>
        <v>0</v>
      </c>
      <c r="IQP40" s="927">
        <f t="shared" si="897"/>
        <v>0</v>
      </c>
      <c r="IQQ40" s="927">
        <f t="shared" si="897"/>
        <v>0</v>
      </c>
      <c r="IQR40" s="927">
        <f t="shared" si="897"/>
        <v>0</v>
      </c>
      <c r="IQS40" s="927">
        <f t="shared" si="897"/>
        <v>0</v>
      </c>
      <c r="IQT40" s="927">
        <f t="shared" si="897"/>
        <v>0</v>
      </c>
      <c r="IQU40" s="927">
        <f t="shared" si="897"/>
        <v>0</v>
      </c>
      <c r="IQV40" s="927">
        <f t="shared" si="897"/>
        <v>0</v>
      </c>
      <c r="IQW40" s="927">
        <f t="shared" si="897"/>
        <v>0</v>
      </c>
      <c r="IQX40" s="927">
        <f t="shared" si="897"/>
        <v>0</v>
      </c>
      <c r="IQY40" s="927">
        <f t="shared" si="897"/>
        <v>0</v>
      </c>
      <c r="IQZ40" s="927">
        <f t="shared" si="897"/>
        <v>0</v>
      </c>
      <c r="IRA40" s="927">
        <f t="shared" si="897"/>
        <v>0</v>
      </c>
      <c r="IRB40" s="927">
        <f t="shared" si="897"/>
        <v>0</v>
      </c>
      <c r="IRC40" s="927">
        <f t="shared" si="897"/>
        <v>0</v>
      </c>
      <c r="IRD40" s="927">
        <f t="shared" si="897"/>
        <v>0</v>
      </c>
      <c r="IRE40" s="927">
        <f t="shared" si="897"/>
        <v>0</v>
      </c>
      <c r="IRF40" s="927">
        <f t="shared" si="897"/>
        <v>0</v>
      </c>
      <c r="IRG40" s="927">
        <f t="shared" si="897"/>
        <v>0</v>
      </c>
      <c r="IRH40" s="927">
        <f t="shared" si="897"/>
        <v>0</v>
      </c>
      <c r="IRI40" s="927">
        <f t="shared" si="897"/>
        <v>0</v>
      </c>
      <c r="IRJ40" s="927">
        <f t="shared" si="897"/>
        <v>0</v>
      </c>
      <c r="IRK40" s="927">
        <f t="shared" si="897"/>
        <v>0</v>
      </c>
      <c r="IRL40" s="927">
        <f t="shared" si="897"/>
        <v>0</v>
      </c>
      <c r="IRM40" s="927">
        <f t="shared" si="897"/>
        <v>0</v>
      </c>
      <c r="IRN40" s="927">
        <f t="shared" si="897"/>
        <v>0</v>
      </c>
      <c r="IRO40" s="927">
        <f t="shared" si="897"/>
        <v>0</v>
      </c>
      <c r="IRP40" s="927">
        <f t="shared" si="897"/>
        <v>0</v>
      </c>
      <c r="IRQ40" s="927">
        <f t="shared" si="897"/>
        <v>0</v>
      </c>
      <c r="IRR40" s="927">
        <f t="shared" si="897"/>
        <v>0</v>
      </c>
      <c r="IRS40" s="927">
        <f t="shared" si="897"/>
        <v>0</v>
      </c>
      <c r="IRT40" s="927">
        <f t="shared" si="897"/>
        <v>0</v>
      </c>
      <c r="IRU40" s="927">
        <f t="shared" si="897"/>
        <v>0</v>
      </c>
      <c r="IRV40" s="927">
        <f t="shared" si="897"/>
        <v>0</v>
      </c>
      <c r="IRW40" s="927">
        <f t="shared" si="897"/>
        <v>0</v>
      </c>
      <c r="IRX40" s="927">
        <f t="shared" si="897"/>
        <v>0</v>
      </c>
      <c r="IRY40" s="927">
        <f t="shared" si="897"/>
        <v>0</v>
      </c>
      <c r="IRZ40" s="927">
        <f t="shared" si="897"/>
        <v>0</v>
      </c>
      <c r="ISA40" s="927">
        <f t="shared" si="897"/>
        <v>0</v>
      </c>
      <c r="ISB40" s="927">
        <f t="shared" si="897"/>
        <v>0</v>
      </c>
      <c r="ISC40" s="927">
        <f t="shared" si="897"/>
        <v>0</v>
      </c>
      <c r="ISD40" s="927">
        <f t="shared" si="897"/>
        <v>0</v>
      </c>
      <c r="ISE40" s="927">
        <f t="shared" si="897"/>
        <v>0</v>
      </c>
      <c r="ISF40" s="927">
        <f t="shared" si="897"/>
        <v>0</v>
      </c>
      <c r="ISG40" s="927">
        <f t="shared" si="897"/>
        <v>0</v>
      </c>
      <c r="ISH40" s="927">
        <f t="shared" si="897"/>
        <v>0</v>
      </c>
      <c r="ISI40" s="927">
        <f t="shared" si="897"/>
        <v>0</v>
      </c>
      <c r="ISJ40" s="927">
        <f t="shared" si="897"/>
        <v>0</v>
      </c>
      <c r="ISK40" s="927">
        <f t="shared" si="897"/>
        <v>0</v>
      </c>
      <c r="ISL40" s="927">
        <f t="shared" si="897"/>
        <v>0</v>
      </c>
      <c r="ISM40" s="927">
        <f t="shared" si="897"/>
        <v>0</v>
      </c>
      <c r="ISN40" s="927">
        <f t="shared" si="897"/>
        <v>0</v>
      </c>
      <c r="ISO40" s="927">
        <f t="shared" si="897"/>
        <v>0</v>
      </c>
      <c r="ISP40" s="927">
        <f t="shared" si="897"/>
        <v>0</v>
      </c>
      <c r="ISQ40" s="927">
        <f t="shared" si="897"/>
        <v>0</v>
      </c>
      <c r="ISR40" s="927">
        <f t="shared" si="897"/>
        <v>0</v>
      </c>
      <c r="ISS40" s="927">
        <f t="shared" si="897"/>
        <v>0</v>
      </c>
      <c r="IST40" s="927">
        <f t="shared" ref="IST40:IVE40" si="898">+ISS40</f>
        <v>0</v>
      </c>
      <c r="ISU40" s="927">
        <f t="shared" si="898"/>
        <v>0</v>
      </c>
      <c r="ISV40" s="927">
        <f t="shared" si="898"/>
        <v>0</v>
      </c>
      <c r="ISW40" s="927">
        <f t="shared" si="898"/>
        <v>0</v>
      </c>
      <c r="ISX40" s="927">
        <f t="shared" si="898"/>
        <v>0</v>
      </c>
      <c r="ISY40" s="927">
        <f t="shared" si="898"/>
        <v>0</v>
      </c>
      <c r="ISZ40" s="927">
        <f t="shared" si="898"/>
        <v>0</v>
      </c>
      <c r="ITA40" s="927">
        <f t="shared" si="898"/>
        <v>0</v>
      </c>
      <c r="ITB40" s="927">
        <f t="shared" si="898"/>
        <v>0</v>
      </c>
      <c r="ITC40" s="927">
        <f t="shared" si="898"/>
        <v>0</v>
      </c>
      <c r="ITD40" s="927">
        <f t="shared" si="898"/>
        <v>0</v>
      </c>
      <c r="ITE40" s="927">
        <f t="shared" si="898"/>
        <v>0</v>
      </c>
      <c r="ITF40" s="927">
        <f t="shared" si="898"/>
        <v>0</v>
      </c>
      <c r="ITG40" s="927">
        <f t="shared" si="898"/>
        <v>0</v>
      </c>
      <c r="ITH40" s="927">
        <f t="shared" si="898"/>
        <v>0</v>
      </c>
      <c r="ITI40" s="927">
        <f t="shared" si="898"/>
        <v>0</v>
      </c>
      <c r="ITJ40" s="927">
        <f t="shared" si="898"/>
        <v>0</v>
      </c>
      <c r="ITK40" s="927">
        <f t="shared" si="898"/>
        <v>0</v>
      </c>
      <c r="ITL40" s="927">
        <f t="shared" si="898"/>
        <v>0</v>
      </c>
      <c r="ITM40" s="927">
        <f t="shared" si="898"/>
        <v>0</v>
      </c>
      <c r="ITN40" s="927">
        <f t="shared" si="898"/>
        <v>0</v>
      </c>
      <c r="ITO40" s="927">
        <f t="shared" si="898"/>
        <v>0</v>
      </c>
      <c r="ITP40" s="927">
        <f t="shared" si="898"/>
        <v>0</v>
      </c>
      <c r="ITQ40" s="927">
        <f t="shared" si="898"/>
        <v>0</v>
      </c>
      <c r="ITR40" s="927">
        <f t="shared" si="898"/>
        <v>0</v>
      </c>
      <c r="ITS40" s="927">
        <f t="shared" si="898"/>
        <v>0</v>
      </c>
      <c r="ITT40" s="927">
        <f t="shared" si="898"/>
        <v>0</v>
      </c>
      <c r="ITU40" s="927">
        <f t="shared" si="898"/>
        <v>0</v>
      </c>
      <c r="ITV40" s="927">
        <f t="shared" si="898"/>
        <v>0</v>
      </c>
      <c r="ITW40" s="927">
        <f t="shared" si="898"/>
        <v>0</v>
      </c>
      <c r="ITX40" s="927">
        <f t="shared" si="898"/>
        <v>0</v>
      </c>
      <c r="ITY40" s="927">
        <f t="shared" si="898"/>
        <v>0</v>
      </c>
      <c r="ITZ40" s="927">
        <f t="shared" si="898"/>
        <v>0</v>
      </c>
      <c r="IUA40" s="927">
        <f t="shared" si="898"/>
        <v>0</v>
      </c>
      <c r="IUB40" s="927">
        <f t="shared" si="898"/>
        <v>0</v>
      </c>
      <c r="IUC40" s="927">
        <f t="shared" si="898"/>
        <v>0</v>
      </c>
      <c r="IUD40" s="927">
        <f t="shared" si="898"/>
        <v>0</v>
      </c>
      <c r="IUE40" s="927">
        <f t="shared" si="898"/>
        <v>0</v>
      </c>
      <c r="IUF40" s="927">
        <f t="shared" si="898"/>
        <v>0</v>
      </c>
      <c r="IUG40" s="927">
        <f t="shared" si="898"/>
        <v>0</v>
      </c>
      <c r="IUH40" s="927">
        <f t="shared" si="898"/>
        <v>0</v>
      </c>
      <c r="IUI40" s="927">
        <f t="shared" si="898"/>
        <v>0</v>
      </c>
      <c r="IUJ40" s="927">
        <f t="shared" si="898"/>
        <v>0</v>
      </c>
      <c r="IUK40" s="927">
        <f t="shared" si="898"/>
        <v>0</v>
      </c>
      <c r="IUL40" s="927">
        <f t="shared" si="898"/>
        <v>0</v>
      </c>
      <c r="IUM40" s="927">
        <f t="shared" si="898"/>
        <v>0</v>
      </c>
      <c r="IUN40" s="927">
        <f t="shared" si="898"/>
        <v>0</v>
      </c>
      <c r="IUO40" s="927">
        <f t="shared" si="898"/>
        <v>0</v>
      </c>
      <c r="IUP40" s="927">
        <f t="shared" si="898"/>
        <v>0</v>
      </c>
      <c r="IUQ40" s="927">
        <f t="shared" si="898"/>
        <v>0</v>
      </c>
      <c r="IUR40" s="927">
        <f t="shared" si="898"/>
        <v>0</v>
      </c>
      <c r="IUS40" s="927">
        <f t="shared" si="898"/>
        <v>0</v>
      </c>
      <c r="IUT40" s="927">
        <f t="shared" si="898"/>
        <v>0</v>
      </c>
      <c r="IUU40" s="927">
        <f t="shared" si="898"/>
        <v>0</v>
      </c>
      <c r="IUV40" s="927">
        <f t="shared" si="898"/>
        <v>0</v>
      </c>
      <c r="IUW40" s="927">
        <f t="shared" si="898"/>
        <v>0</v>
      </c>
      <c r="IUX40" s="927">
        <f t="shared" si="898"/>
        <v>0</v>
      </c>
      <c r="IUY40" s="927">
        <f t="shared" si="898"/>
        <v>0</v>
      </c>
      <c r="IUZ40" s="927">
        <f t="shared" si="898"/>
        <v>0</v>
      </c>
      <c r="IVA40" s="927">
        <f t="shared" si="898"/>
        <v>0</v>
      </c>
      <c r="IVB40" s="927">
        <f t="shared" si="898"/>
        <v>0</v>
      </c>
      <c r="IVC40" s="927">
        <f t="shared" si="898"/>
        <v>0</v>
      </c>
      <c r="IVD40" s="927">
        <f t="shared" si="898"/>
        <v>0</v>
      </c>
      <c r="IVE40" s="927">
        <f t="shared" si="898"/>
        <v>0</v>
      </c>
      <c r="IVF40" s="927">
        <f t="shared" ref="IVF40:IXQ40" si="899">+IVE40</f>
        <v>0</v>
      </c>
      <c r="IVG40" s="927">
        <f t="shared" si="899"/>
        <v>0</v>
      </c>
      <c r="IVH40" s="927">
        <f t="shared" si="899"/>
        <v>0</v>
      </c>
      <c r="IVI40" s="927">
        <f t="shared" si="899"/>
        <v>0</v>
      </c>
      <c r="IVJ40" s="927">
        <f t="shared" si="899"/>
        <v>0</v>
      </c>
      <c r="IVK40" s="927">
        <f t="shared" si="899"/>
        <v>0</v>
      </c>
      <c r="IVL40" s="927">
        <f t="shared" si="899"/>
        <v>0</v>
      </c>
      <c r="IVM40" s="927">
        <f t="shared" si="899"/>
        <v>0</v>
      </c>
      <c r="IVN40" s="927">
        <f t="shared" si="899"/>
        <v>0</v>
      </c>
      <c r="IVO40" s="927">
        <f t="shared" si="899"/>
        <v>0</v>
      </c>
      <c r="IVP40" s="927">
        <f t="shared" si="899"/>
        <v>0</v>
      </c>
      <c r="IVQ40" s="927">
        <f t="shared" si="899"/>
        <v>0</v>
      </c>
      <c r="IVR40" s="927">
        <f t="shared" si="899"/>
        <v>0</v>
      </c>
      <c r="IVS40" s="927">
        <f t="shared" si="899"/>
        <v>0</v>
      </c>
      <c r="IVT40" s="927">
        <f t="shared" si="899"/>
        <v>0</v>
      </c>
      <c r="IVU40" s="927">
        <f t="shared" si="899"/>
        <v>0</v>
      </c>
      <c r="IVV40" s="927">
        <f t="shared" si="899"/>
        <v>0</v>
      </c>
      <c r="IVW40" s="927">
        <f t="shared" si="899"/>
        <v>0</v>
      </c>
      <c r="IVX40" s="927">
        <f t="shared" si="899"/>
        <v>0</v>
      </c>
      <c r="IVY40" s="927">
        <f t="shared" si="899"/>
        <v>0</v>
      </c>
      <c r="IVZ40" s="927">
        <f t="shared" si="899"/>
        <v>0</v>
      </c>
      <c r="IWA40" s="927">
        <f t="shared" si="899"/>
        <v>0</v>
      </c>
      <c r="IWB40" s="927">
        <f t="shared" si="899"/>
        <v>0</v>
      </c>
      <c r="IWC40" s="927">
        <f t="shared" si="899"/>
        <v>0</v>
      </c>
      <c r="IWD40" s="927">
        <f t="shared" si="899"/>
        <v>0</v>
      </c>
      <c r="IWE40" s="927">
        <f t="shared" si="899"/>
        <v>0</v>
      </c>
      <c r="IWF40" s="927">
        <f t="shared" si="899"/>
        <v>0</v>
      </c>
      <c r="IWG40" s="927">
        <f t="shared" si="899"/>
        <v>0</v>
      </c>
      <c r="IWH40" s="927">
        <f t="shared" si="899"/>
        <v>0</v>
      </c>
      <c r="IWI40" s="927">
        <f t="shared" si="899"/>
        <v>0</v>
      </c>
      <c r="IWJ40" s="927">
        <f t="shared" si="899"/>
        <v>0</v>
      </c>
      <c r="IWK40" s="927">
        <f t="shared" si="899"/>
        <v>0</v>
      </c>
      <c r="IWL40" s="927">
        <f t="shared" si="899"/>
        <v>0</v>
      </c>
      <c r="IWM40" s="927">
        <f t="shared" si="899"/>
        <v>0</v>
      </c>
      <c r="IWN40" s="927">
        <f t="shared" si="899"/>
        <v>0</v>
      </c>
      <c r="IWO40" s="927">
        <f t="shared" si="899"/>
        <v>0</v>
      </c>
      <c r="IWP40" s="927">
        <f t="shared" si="899"/>
        <v>0</v>
      </c>
      <c r="IWQ40" s="927">
        <f t="shared" si="899"/>
        <v>0</v>
      </c>
      <c r="IWR40" s="927">
        <f t="shared" si="899"/>
        <v>0</v>
      </c>
      <c r="IWS40" s="927">
        <f t="shared" si="899"/>
        <v>0</v>
      </c>
      <c r="IWT40" s="927">
        <f t="shared" si="899"/>
        <v>0</v>
      </c>
      <c r="IWU40" s="927">
        <f t="shared" si="899"/>
        <v>0</v>
      </c>
      <c r="IWV40" s="927">
        <f t="shared" si="899"/>
        <v>0</v>
      </c>
      <c r="IWW40" s="927">
        <f t="shared" si="899"/>
        <v>0</v>
      </c>
      <c r="IWX40" s="927">
        <f t="shared" si="899"/>
        <v>0</v>
      </c>
      <c r="IWY40" s="927">
        <f t="shared" si="899"/>
        <v>0</v>
      </c>
      <c r="IWZ40" s="927">
        <f t="shared" si="899"/>
        <v>0</v>
      </c>
      <c r="IXA40" s="927">
        <f t="shared" si="899"/>
        <v>0</v>
      </c>
      <c r="IXB40" s="927">
        <f t="shared" si="899"/>
        <v>0</v>
      </c>
      <c r="IXC40" s="927">
        <f t="shared" si="899"/>
        <v>0</v>
      </c>
      <c r="IXD40" s="927">
        <f t="shared" si="899"/>
        <v>0</v>
      </c>
      <c r="IXE40" s="927">
        <f t="shared" si="899"/>
        <v>0</v>
      </c>
      <c r="IXF40" s="927">
        <f t="shared" si="899"/>
        <v>0</v>
      </c>
      <c r="IXG40" s="927">
        <f t="shared" si="899"/>
        <v>0</v>
      </c>
      <c r="IXH40" s="927">
        <f t="shared" si="899"/>
        <v>0</v>
      </c>
      <c r="IXI40" s="927">
        <f t="shared" si="899"/>
        <v>0</v>
      </c>
      <c r="IXJ40" s="927">
        <f t="shared" si="899"/>
        <v>0</v>
      </c>
      <c r="IXK40" s="927">
        <f t="shared" si="899"/>
        <v>0</v>
      </c>
      <c r="IXL40" s="927">
        <f t="shared" si="899"/>
        <v>0</v>
      </c>
      <c r="IXM40" s="927">
        <f t="shared" si="899"/>
        <v>0</v>
      </c>
      <c r="IXN40" s="927">
        <f t="shared" si="899"/>
        <v>0</v>
      </c>
      <c r="IXO40" s="927">
        <f t="shared" si="899"/>
        <v>0</v>
      </c>
      <c r="IXP40" s="927">
        <f t="shared" si="899"/>
        <v>0</v>
      </c>
      <c r="IXQ40" s="927">
        <f t="shared" si="899"/>
        <v>0</v>
      </c>
      <c r="IXR40" s="927">
        <f t="shared" ref="IXR40:JAC40" si="900">+IXQ40</f>
        <v>0</v>
      </c>
      <c r="IXS40" s="927">
        <f t="shared" si="900"/>
        <v>0</v>
      </c>
      <c r="IXT40" s="927">
        <f t="shared" si="900"/>
        <v>0</v>
      </c>
      <c r="IXU40" s="927">
        <f t="shared" si="900"/>
        <v>0</v>
      </c>
      <c r="IXV40" s="927">
        <f t="shared" si="900"/>
        <v>0</v>
      </c>
      <c r="IXW40" s="927">
        <f t="shared" si="900"/>
        <v>0</v>
      </c>
      <c r="IXX40" s="927">
        <f t="shared" si="900"/>
        <v>0</v>
      </c>
      <c r="IXY40" s="927">
        <f t="shared" si="900"/>
        <v>0</v>
      </c>
      <c r="IXZ40" s="927">
        <f t="shared" si="900"/>
        <v>0</v>
      </c>
      <c r="IYA40" s="927">
        <f t="shared" si="900"/>
        <v>0</v>
      </c>
      <c r="IYB40" s="927">
        <f t="shared" si="900"/>
        <v>0</v>
      </c>
      <c r="IYC40" s="927">
        <f t="shared" si="900"/>
        <v>0</v>
      </c>
      <c r="IYD40" s="927">
        <f t="shared" si="900"/>
        <v>0</v>
      </c>
      <c r="IYE40" s="927">
        <f t="shared" si="900"/>
        <v>0</v>
      </c>
      <c r="IYF40" s="927">
        <f t="shared" si="900"/>
        <v>0</v>
      </c>
      <c r="IYG40" s="927">
        <f t="shared" si="900"/>
        <v>0</v>
      </c>
      <c r="IYH40" s="927">
        <f t="shared" si="900"/>
        <v>0</v>
      </c>
      <c r="IYI40" s="927">
        <f t="shared" si="900"/>
        <v>0</v>
      </c>
      <c r="IYJ40" s="927">
        <f t="shared" si="900"/>
        <v>0</v>
      </c>
      <c r="IYK40" s="927">
        <f t="shared" si="900"/>
        <v>0</v>
      </c>
      <c r="IYL40" s="927">
        <f t="shared" si="900"/>
        <v>0</v>
      </c>
      <c r="IYM40" s="927">
        <f t="shared" si="900"/>
        <v>0</v>
      </c>
      <c r="IYN40" s="927">
        <f t="shared" si="900"/>
        <v>0</v>
      </c>
      <c r="IYO40" s="927">
        <f t="shared" si="900"/>
        <v>0</v>
      </c>
      <c r="IYP40" s="927">
        <f t="shared" si="900"/>
        <v>0</v>
      </c>
      <c r="IYQ40" s="927">
        <f t="shared" si="900"/>
        <v>0</v>
      </c>
      <c r="IYR40" s="927">
        <f t="shared" si="900"/>
        <v>0</v>
      </c>
      <c r="IYS40" s="927">
        <f t="shared" si="900"/>
        <v>0</v>
      </c>
      <c r="IYT40" s="927">
        <f t="shared" si="900"/>
        <v>0</v>
      </c>
      <c r="IYU40" s="927">
        <f t="shared" si="900"/>
        <v>0</v>
      </c>
      <c r="IYV40" s="927">
        <f t="shared" si="900"/>
        <v>0</v>
      </c>
      <c r="IYW40" s="927">
        <f t="shared" si="900"/>
        <v>0</v>
      </c>
      <c r="IYX40" s="927">
        <f t="shared" si="900"/>
        <v>0</v>
      </c>
      <c r="IYY40" s="927">
        <f t="shared" si="900"/>
        <v>0</v>
      </c>
      <c r="IYZ40" s="927">
        <f t="shared" si="900"/>
        <v>0</v>
      </c>
      <c r="IZA40" s="927">
        <f t="shared" si="900"/>
        <v>0</v>
      </c>
      <c r="IZB40" s="927">
        <f t="shared" si="900"/>
        <v>0</v>
      </c>
      <c r="IZC40" s="927">
        <f t="shared" si="900"/>
        <v>0</v>
      </c>
      <c r="IZD40" s="927">
        <f t="shared" si="900"/>
        <v>0</v>
      </c>
      <c r="IZE40" s="927">
        <f t="shared" si="900"/>
        <v>0</v>
      </c>
      <c r="IZF40" s="927">
        <f t="shared" si="900"/>
        <v>0</v>
      </c>
      <c r="IZG40" s="927">
        <f t="shared" si="900"/>
        <v>0</v>
      </c>
      <c r="IZH40" s="927">
        <f t="shared" si="900"/>
        <v>0</v>
      </c>
      <c r="IZI40" s="927">
        <f t="shared" si="900"/>
        <v>0</v>
      </c>
      <c r="IZJ40" s="927">
        <f t="shared" si="900"/>
        <v>0</v>
      </c>
      <c r="IZK40" s="927">
        <f t="shared" si="900"/>
        <v>0</v>
      </c>
      <c r="IZL40" s="927">
        <f t="shared" si="900"/>
        <v>0</v>
      </c>
      <c r="IZM40" s="927">
        <f t="shared" si="900"/>
        <v>0</v>
      </c>
      <c r="IZN40" s="927">
        <f t="shared" si="900"/>
        <v>0</v>
      </c>
      <c r="IZO40" s="927">
        <f t="shared" si="900"/>
        <v>0</v>
      </c>
      <c r="IZP40" s="927">
        <f t="shared" si="900"/>
        <v>0</v>
      </c>
      <c r="IZQ40" s="927">
        <f t="shared" si="900"/>
        <v>0</v>
      </c>
      <c r="IZR40" s="927">
        <f t="shared" si="900"/>
        <v>0</v>
      </c>
      <c r="IZS40" s="927">
        <f t="shared" si="900"/>
        <v>0</v>
      </c>
      <c r="IZT40" s="927">
        <f t="shared" si="900"/>
        <v>0</v>
      </c>
      <c r="IZU40" s="927">
        <f t="shared" si="900"/>
        <v>0</v>
      </c>
      <c r="IZV40" s="927">
        <f t="shared" si="900"/>
        <v>0</v>
      </c>
      <c r="IZW40" s="927">
        <f t="shared" si="900"/>
        <v>0</v>
      </c>
      <c r="IZX40" s="927">
        <f t="shared" si="900"/>
        <v>0</v>
      </c>
      <c r="IZY40" s="927">
        <f t="shared" si="900"/>
        <v>0</v>
      </c>
      <c r="IZZ40" s="927">
        <f t="shared" si="900"/>
        <v>0</v>
      </c>
      <c r="JAA40" s="927">
        <f t="shared" si="900"/>
        <v>0</v>
      </c>
      <c r="JAB40" s="927">
        <f t="shared" si="900"/>
        <v>0</v>
      </c>
      <c r="JAC40" s="927">
        <f t="shared" si="900"/>
        <v>0</v>
      </c>
      <c r="JAD40" s="927">
        <f t="shared" ref="JAD40:JCO40" si="901">+JAC40</f>
        <v>0</v>
      </c>
      <c r="JAE40" s="927">
        <f t="shared" si="901"/>
        <v>0</v>
      </c>
      <c r="JAF40" s="927">
        <f t="shared" si="901"/>
        <v>0</v>
      </c>
      <c r="JAG40" s="927">
        <f t="shared" si="901"/>
        <v>0</v>
      </c>
      <c r="JAH40" s="927">
        <f t="shared" si="901"/>
        <v>0</v>
      </c>
      <c r="JAI40" s="927">
        <f t="shared" si="901"/>
        <v>0</v>
      </c>
      <c r="JAJ40" s="927">
        <f t="shared" si="901"/>
        <v>0</v>
      </c>
      <c r="JAK40" s="927">
        <f t="shared" si="901"/>
        <v>0</v>
      </c>
      <c r="JAL40" s="927">
        <f t="shared" si="901"/>
        <v>0</v>
      </c>
      <c r="JAM40" s="927">
        <f t="shared" si="901"/>
        <v>0</v>
      </c>
      <c r="JAN40" s="927">
        <f t="shared" si="901"/>
        <v>0</v>
      </c>
      <c r="JAO40" s="927">
        <f t="shared" si="901"/>
        <v>0</v>
      </c>
      <c r="JAP40" s="927">
        <f t="shared" si="901"/>
        <v>0</v>
      </c>
      <c r="JAQ40" s="927">
        <f t="shared" si="901"/>
        <v>0</v>
      </c>
      <c r="JAR40" s="927">
        <f t="shared" si="901"/>
        <v>0</v>
      </c>
      <c r="JAS40" s="927">
        <f t="shared" si="901"/>
        <v>0</v>
      </c>
      <c r="JAT40" s="927">
        <f t="shared" si="901"/>
        <v>0</v>
      </c>
      <c r="JAU40" s="927">
        <f t="shared" si="901"/>
        <v>0</v>
      </c>
      <c r="JAV40" s="927">
        <f t="shared" si="901"/>
        <v>0</v>
      </c>
      <c r="JAW40" s="927">
        <f t="shared" si="901"/>
        <v>0</v>
      </c>
      <c r="JAX40" s="927">
        <f t="shared" si="901"/>
        <v>0</v>
      </c>
      <c r="JAY40" s="927">
        <f t="shared" si="901"/>
        <v>0</v>
      </c>
      <c r="JAZ40" s="927">
        <f t="shared" si="901"/>
        <v>0</v>
      </c>
      <c r="JBA40" s="927">
        <f t="shared" si="901"/>
        <v>0</v>
      </c>
      <c r="JBB40" s="927">
        <f t="shared" si="901"/>
        <v>0</v>
      </c>
      <c r="JBC40" s="927">
        <f t="shared" si="901"/>
        <v>0</v>
      </c>
      <c r="JBD40" s="927">
        <f t="shared" si="901"/>
        <v>0</v>
      </c>
      <c r="JBE40" s="927">
        <f t="shared" si="901"/>
        <v>0</v>
      </c>
      <c r="JBF40" s="927">
        <f t="shared" si="901"/>
        <v>0</v>
      </c>
      <c r="JBG40" s="927">
        <f t="shared" si="901"/>
        <v>0</v>
      </c>
      <c r="JBH40" s="927">
        <f t="shared" si="901"/>
        <v>0</v>
      </c>
      <c r="JBI40" s="927">
        <f t="shared" si="901"/>
        <v>0</v>
      </c>
      <c r="JBJ40" s="927">
        <f t="shared" si="901"/>
        <v>0</v>
      </c>
      <c r="JBK40" s="927">
        <f t="shared" si="901"/>
        <v>0</v>
      </c>
      <c r="JBL40" s="927">
        <f t="shared" si="901"/>
        <v>0</v>
      </c>
      <c r="JBM40" s="927">
        <f t="shared" si="901"/>
        <v>0</v>
      </c>
      <c r="JBN40" s="927">
        <f t="shared" si="901"/>
        <v>0</v>
      </c>
      <c r="JBO40" s="927">
        <f t="shared" si="901"/>
        <v>0</v>
      </c>
      <c r="JBP40" s="927">
        <f t="shared" si="901"/>
        <v>0</v>
      </c>
      <c r="JBQ40" s="927">
        <f t="shared" si="901"/>
        <v>0</v>
      </c>
      <c r="JBR40" s="927">
        <f t="shared" si="901"/>
        <v>0</v>
      </c>
      <c r="JBS40" s="927">
        <f t="shared" si="901"/>
        <v>0</v>
      </c>
      <c r="JBT40" s="927">
        <f t="shared" si="901"/>
        <v>0</v>
      </c>
      <c r="JBU40" s="927">
        <f t="shared" si="901"/>
        <v>0</v>
      </c>
      <c r="JBV40" s="927">
        <f t="shared" si="901"/>
        <v>0</v>
      </c>
      <c r="JBW40" s="927">
        <f t="shared" si="901"/>
        <v>0</v>
      </c>
      <c r="JBX40" s="927">
        <f t="shared" si="901"/>
        <v>0</v>
      </c>
      <c r="JBY40" s="927">
        <f t="shared" si="901"/>
        <v>0</v>
      </c>
      <c r="JBZ40" s="927">
        <f t="shared" si="901"/>
        <v>0</v>
      </c>
      <c r="JCA40" s="927">
        <f t="shared" si="901"/>
        <v>0</v>
      </c>
      <c r="JCB40" s="927">
        <f t="shared" si="901"/>
        <v>0</v>
      </c>
      <c r="JCC40" s="927">
        <f t="shared" si="901"/>
        <v>0</v>
      </c>
      <c r="JCD40" s="927">
        <f t="shared" si="901"/>
        <v>0</v>
      </c>
      <c r="JCE40" s="927">
        <f t="shared" si="901"/>
        <v>0</v>
      </c>
      <c r="JCF40" s="927">
        <f t="shared" si="901"/>
        <v>0</v>
      </c>
      <c r="JCG40" s="927">
        <f t="shared" si="901"/>
        <v>0</v>
      </c>
      <c r="JCH40" s="927">
        <f t="shared" si="901"/>
        <v>0</v>
      </c>
      <c r="JCI40" s="927">
        <f t="shared" si="901"/>
        <v>0</v>
      </c>
      <c r="JCJ40" s="927">
        <f t="shared" si="901"/>
        <v>0</v>
      </c>
      <c r="JCK40" s="927">
        <f t="shared" si="901"/>
        <v>0</v>
      </c>
      <c r="JCL40" s="927">
        <f t="shared" si="901"/>
        <v>0</v>
      </c>
      <c r="JCM40" s="927">
        <f t="shared" si="901"/>
        <v>0</v>
      </c>
      <c r="JCN40" s="927">
        <f t="shared" si="901"/>
        <v>0</v>
      </c>
      <c r="JCO40" s="927">
        <f t="shared" si="901"/>
        <v>0</v>
      </c>
      <c r="JCP40" s="927">
        <f t="shared" ref="JCP40:JFA40" si="902">+JCO40</f>
        <v>0</v>
      </c>
      <c r="JCQ40" s="927">
        <f t="shared" si="902"/>
        <v>0</v>
      </c>
      <c r="JCR40" s="927">
        <f t="shared" si="902"/>
        <v>0</v>
      </c>
      <c r="JCS40" s="927">
        <f t="shared" si="902"/>
        <v>0</v>
      </c>
      <c r="JCT40" s="927">
        <f t="shared" si="902"/>
        <v>0</v>
      </c>
      <c r="JCU40" s="927">
        <f t="shared" si="902"/>
        <v>0</v>
      </c>
      <c r="JCV40" s="927">
        <f t="shared" si="902"/>
        <v>0</v>
      </c>
      <c r="JCW40" s="927">
        <f t="shared" si="902"/>
        <v>0</v>
      </c>
      <c r="JCX40" s="927">
        <f t="shared" si="902"/>
        <v>0</v>
      </c>
      <c r="JCY40" s="927">
        <f t="shared" si="902"/>
        <v>0</v>
      </c>
      <c r="JCZ40" s="927">
        <f t="shared" si="902"/>
        <v>0</v>
      </c>
      <c r="JDA40" s="927">
        <f t="shared" si="902"/>
        <v>0</v>
      </c>
      <c r="JDB40" s="927">
        <f t="shared" si="902"/>
        <v>0</v>
      </c>
      <c r="JDC40" s="927">
        <f t="shared" si="902"/>
        <v>0</v>
      </c>
      <c r="JDD40" s="927">
        <f t="shared" si="902"/>
        <v>0</v>
      </c>
      <c r="JDE40" s="927">
        <f t="shared" si="902"/>
        <v>0</v>
      </c>
      <c r="JDF40" s="927">
        <f t="shared" si="902"/>
        <v>0</v>
      </c>
      <c r="JDG40" s="927">
        <f t="shared" si="902"/>
        <v>0</v>
      </c>
      <c r="JDH40" s="927">
        <f t="shared" si="902"/>
        <v>0</v>
      </c>
      <c r="JDI40" s="927">
        <f t="shared" si="902"/>
        <v>0</v>
      </c>
      <c r="JDJ40" s="927">
        <f t="shared" si="902"/>
        <v>0</v>
      </c>
      <c r="JDK40" s="927">
        <f t="shared" si="902"/>
        <v>0</v>
      </c>
      <c r="JDL40" s="927">
        <f t="shared" si="902"/>
        <v>0</v>
      </c>
      <c r="JDM40" s="927">
        <f t="shared" si="902"/>
        <v>0</v>
      </c>
      <c r="JDN40" s="927">
        <f t="shared" si="902"/>
        <v>0</v>
      </c>
      <c r="JDO40" s="927">
        <f t="shared" si="902"/>
        <v>0</v>
      </c>
      <c r="JDP40" s="927">
        <f t="shared" si="902"/>
        <v>0</v>
      </c>
      <c r="JDQ40" s="927">
        <f t="shared" si="902"/>
        <v>0</v>
      </c>
      <c r="JDR40" s="927">
        <f t="shared" si="902"/>
        <v>0</v>
      </c>
      <c r="JDS40" s="927">
        <f t="shared" si="902"/>
        <v>0</v>
      </c>
      <c r="JDT40" s="927">
        <f t="shared" si="902"/>
        <v>0</v>
      </c>
      <c r="JDU40" s="927">
        <f t="shared" si="902"/>
        <v>0</v>
      </c>
      <c r="JDV40" s="927">
        <f t="shared" si="902"/>
        <v>0</v>
      </c>
      <c r="JDW40" s="927">
        <f t="shared" si="902"/>
        <v>0</v>
      </c>
      <c r="JDX40" s="927">
        <f t="shared" si="902"/>
        <v>0</v>
      </c>
      <c r="JDY40" s="927">
        <f t="shared" si="902"/>
        <v>0</v>
      </c>
      <c r="JDZ40" s="927">
        <f t="shared" si="902"/>
        <v>0</v>
      </c>
      <c r="JEA40" s="927">
        <f t="shared" si="902"/>
        <v>0</v>
      </c>
      <c r="JEB40" s="927">
        <f t="shared" si="902"/>
        <v>0</v>
      </c>
      <c r="JEC40" s="927">
        <f t="shared" si="902"/>
        <v>0</v>
      </c>
      <c r="JED40" s="927">
        <f t="shared" si="902"/>
        <v>0</v>
      </c>
      <c r="JEE40" s="927">
        <f t="shared" si="902"/>
        <v>0</v>
      </c>
      <c r="JEF40" s="927">
        <f t="shared" si="902"/>
        <v>0</v>
      </c>
      <c r="JEG40" s="927">
        <f t="shared" si="902"/>
        <v>0</v>
      </c>
      <c r="JEH40" s="927">
        <f t="shared" si="902"/>
        <v>0</v>
      </c>
      <c r="JEI40" s="927">
        <f t="shared" si="902"/>
        <v>0</v>
      </c>
      <c r="JEJ40" s="927">
        <f t="shared" si="902"/>
        <v>0</v>
      </c>
      <c r="JEK40" s="927">
        <f t="shared" si="902"/>
        <v>0</v>
      </c>
      <c r="JEL40" s="927">
        <f t="shared" si="902"/>
        <v>0</v>
      </c>
      <c r="JEM40" s="927">
        <f t="shared" si="902"/>
        <v>0</v>
      </c>
      <c r="JEN40" s="927">
        <f t="shared" si="902"/>
        <v>0</v>
      </c>
      <c r="JEO40" s="927">
        <f t="shared" si="902"/>
        <v>0</v>
      </c>
      <c r="JEP40" s="927">
        <f t="shared" si="902"/>
        <v>0</v>
      </c>
      <c r="JEQ40" s="927">
        <f t="shared" si="902"/>
        <v>0</v>
      </c>
      <c r="JER40" s="927">
        <f t="shared" si="902"/>
        <v>0</v>
      </c>
      <c r="JES40" s="927">
        <f t="shared" si="902"/>
        <v>0</v>
      </c>
      <c r="JET40" s="927">
        <f t="shared" si="902"/>
        <v>0</v>
      </c>
      <c r="JEU40" s="927">
        <f t="shared" si="902"/>
        <v>0</v>
      </c>
      <c r="JEV40" s="927">
        <f t="shared" si="902"/>
        <v>0</v>
      </c>
      <c r="JEW40" s="927">
        <f t="shared" si="902"/>
        <v>0</v>
      </c>
      <c r="JEX40" s="927">
        <f t="shared" si="902"/>
        <v>0</v>
      </c>
      <c r="JEY40" s="927">
        <f t="shared" si="902"/>
        <v>0</v>
      </c>
      <c r="JEZ40" s="927">
        <f t="shared" si="902"/>
        <v>0</v>
      </c>
      <c r="JFA40" s="927">
        <f t="shared" si="902"/>
        <v>0</v>
      </c>
      <c r="JFB40" s="927">
        <f t="shared" ref="JFB40:JHM40" si="903">+JFA40</f>
        <v>0</v>
      </c>
      <c r="JFC40" s="927">
        <f t="shared" si="903"/>
        <v>0</v>
      </c>
      <c r="JFD40" s="927">
        <f t="shared" si="903"/>
        <v>0</v>
      </c>
      <c r="JFE40" s="927">
        <f t="shared" si="903"/>
        <v>0</v>
      </c>
      <c r="JFF40" s="927">
        <f t="shared" si="903"/>
        <v>0</v>
      </c>
      <c r="JFG40" s="927">
        <f t="shared" si="903"/>
        <v>0</v>
      </c>
      <c r="JFH40" s="927">
        <f t="shared" si="903"/>
        <v>0</v>
      </c>
      <c r="JFI40" s="927">
        <f t="shared" si="903"/>
        <v>0</v>
      </c>
      <c r="JFJ40" s="927">
        <f t="shared" si="903"/>
        <v>0</v>
      </c>
      <c r="JFK40" s="927">
        <f t="shared" si="903"/>
        <v>0</v>
      </c>
      <c r="JFL40" s="927">
        <f t="shared" si="903"/>
        <v>0</v>
      </c>
      <c r="JFM40" s="927">
        <f t="shared" si="903"/>
        <v>0</v>
      </c>
      <c r="JFN40" s="927">
        <f t="shared" si="903"/>
        <v>0</v>
      </c>
      <c r="JFO40" s="927">
        <f t="shared" si="903"/>
        <v>0</v>
      </c>
      <c r="JFP40" s="927">
        <f t="shared" si="903"/>
        <v>0</v>
      </c>
      <c r="JFQ40" s="927">
        <f t="shared" si="903"/>
        <v>0</v>
      </c>
      <c r="JFR40" s="927">
        <f t="shared" si="903"/>
        <v>0</v>
      </c>
      <c r="JFS40" s="927">
        <f t="shared" si="903"/>
        <v>0</v>
      </c>
      <c r="JFT40" s="927">
        <f t="shared" si="903"/>
        <v>0</v>
      </c>
      <c r="JFU40" s="927">
        <f t="shared" si="903"/>
        <v>0</v>
      </c>
      <c r="JFV40" s="927">
        <f t="shared" si="903"/>
        <v>0</v>
      </c>
      <c r="JFW40" s="927">
        <f t="shared" si="903"/>
        <v>0</v>
      </c>
      <c r="JFX40" s="927">
        <f t="shared" si="903"/>
        <v>0</v>
      </c>
      <c r="JFY40" s="927">
        <f t="shared" si="903"/>
        <v>0</v>
      </c>
      <c r="JFZ40" s="927">
        <f t="shared" si="903"/>
        <v>0</v>
      </c>
      <c r="JGA40" s="927">
        <f t="shared" si="903"/>
        <v>0</v>
      </c>
      <c r="JGB40" s="927">
        <f t="shared" si="903"/>
        <v>0</v>
      </c>
      <c r="JGC40" s="927">
        <f t="shared" si="903"/>
        <v>0</v>
      </c>
      <c r="JGD40" s="927">
        <f t="shared" si="903"/>
        <v>0</v>
      </c>
      <c r="JGE40" s="927">
        <f t="shared" si="903"/>
        <v>0</v>
      </c>
      <c r="JGF40" s="927">
        <f t="shared" si="903"/>
        <v>0</v>
      </c>
      <c r="JGG40" s="927">
        <f t="shared" si="903"/>
        <v>0</v>
      </c>
      <c r="JGH40" s="927">
        <f t="shared" si="903"/>
        <v>0</v>
      </c>
      <c r="JGI40" s="927">
        <f t="shared" si="903"/>
        <v>0</v>
      </c>
      <c r="JGJ40" s="927">
        <f t="shared" si="903"/>
        <v>0</v>
      </c>
      <c r="JGK40" s="927">
        <f t="shared" si="903"/>
        <v>0</v>
      </c>
      <c r="JGL40" s="927">
        <f t="shared" si="903"/>
        <v>0</v>
      </c>
      <c r="JGM40" s="927">
        <f t="shared" si="903"/>
        <v>0</v>
      </c>
      <c r="JGN40" s="927">
        <f t="shared" si="903"/>
        <v>0</v>
      </c>
      <c r="JGO40" s="927">
        <f t="shared" si="903"/>
        <v>0</v>
      </c>
      <c r="JGP40" s="927">
        <f t="shared" si="903"/>
        <v>0</v>
      </c>
      <c r="JGQ40" s="927">
        <f t="shared" si="903"/>
        <v>0</v>
      </c>
      <c r="JGR40" s="927">
        <f t="shared" si="903"/>
        <v>0</v>
      </c>
      <c r="JGS40" s="927">
        <f t="shared" si="903"/>
        <v>0</v>
      </c>
      <c r="JGT40" s="927">
        <f t="shared" si="903"/>
        <v>0</v>
      </c>
      <c r="JGU40" s="927">
        <f t="shared" si="903"/>
        <v>0</v>
      </c>
      <c r="JGV40" s="927">
        <f t="shared" si="903"/>
        <v>0</v>
      </c>
      <c r="JGW40" s="927">
        <f t="shared" si="903"/>
        <v>0</v>
      </c>
      <c r="JGX40" s="927">
        <f t="shared" si="903"/>
        <v>0</v>
      </c>
      <c r="JGY40" s="927">
        <f t="shared" si="903"/>
        <v>0</v>
      </c>
      <c r="JGZ40" s="927">
        <f t="shared" si="903"/>
        <v>0</v>
      </c>
      <c r="JHA40" s="927">
        <f t="shared" si="903"/>
        <v>0</v>
      </c>
      <c r="JHB40" s="927">
        <f t="shared" si="903"/>
        <v>0</v>
      </c>
      <c r="JHC40" s="927">
        <f t="shared" si="903"/>
        <v>0</v>
      </c>
      <c r="JHD40" s="927">
        <f t="shared" si="903"/>
        <v>0</v>
      </c>
      <c r="JHE40" s="927">
        <f t="shared" si="903"/>
        <v>0</v>
      </c>
      <c r="JHF40" s="927">
        <f t="shared" si="903"/>
        <v>0</v>
      </c>
      <c r="JHG40" s="927">
        <f t="shared" si="903"/>
        <v>0</v>
      </c>
      <c r="JHH40" s="927">
        <f t="shared" si="903"/>
        <v>0</v>
      </c>
      <c r="JHI40" s="927">
        <f t="shared" si="903"/>
        <v>0</v>
      </c>
      <c r="JHJ40" s="927">
        <f t="shared" si="903"/>
        <v>0</v>
      </c>
      <c r="JHK40" s="927">
        <f t="shared" si="903"/>
        <v>0</v>
      </c>
      <c r="JHL40" s="927">
        <f t="shared" si="903"/>
        <v>0</v>
      </c>
      <c r="JHM40" s="927">
        <f t="shared" si="903"/>
        <v>0</v>
      </c>
      <c r="JHN40" s="927">
        <f t="shared" ref="JHN40:JJY40" si="904">+JHM40</f>
        <v>0</v>
      </c>
      <c r="JHO40" s="927">
        <f t="shared" si="904"/>
        <v>0</v>
      </c>
      <c r="JHP40" s="927">
        <f t="shared" si="904"/>
        <v>0</v>
      </c>
      <c r="JHQ40" s="927">
        <f t="shared" si="904"/>
        <v>0</v>
      </c>
      <c r="JHR40" s="927">
        <f t="shared" si="904"/>
        <v>0</v>
      </c>
      <c r="JHS40" s="927">
        <f t="shared" si="904"/>
        <v>0</v>
      </c>
      <c r="JHT40" s="927">
        <f t="shared" si="904"/>
        <v>0</v>
      </c>
      <c r="JHU40" s="927">
        <f t="shared" si="904"/>
        <v>0</v>
      </c>
      <c r="JHV40" s="927">
        <f t="shared" si="904"/>
        <v>0</v>
      </c>
      <c r="JHW40" s="927">
        <f t="shared" si="904"/>
        <v>0</v>
      </c>
      <c r="JHX40" s="927">
        <f t="shared" si="904"/>
        <v>0</v>
      </c>
      <c r="JHY40" s="927">
        <f t="shared" si="904"/>
        <v>0</v>
      </c>
      <c r="JHZ40" s="927">
        <f t="shared" si="904"/>
        <v>0</v>
      </c>
      <c r="JIA40" s="927">
        <f t="shared" si="904"/>
        <v>0</v>
      </c>
      <c r="JIB40" s="927">
        <f t="shared" si="904"/>
        <v>0</v>
      </c>
      <c r="JIC40" s="927">
        <f t="shared" si="904"/>
        <v>0</v>
      </c>
      <c r="JID40" s="927">
        <f t="shared" si="904"/>
        <v>0</v>
      </c>
      <c r="JIE40" s="927">
        <f t="shared" si="904"/>
        <v>0</v>
      </c>
      <c r="JIF40" s="927">
        <f t="shared" si="904"/>
        <v>0</v>
      </c>
      <c r="JIG40" s="927">
        <f t="shared" si="904"/>
        <v>0</v>
      </c>
      <c r="JIH40" s="927">
        <f t="shared" si="904"/>
        <v>0</v>
      </c>
      <c r="JII40" s="927">
        <f t="shared" si="904"/>
        <v>0</v>
      </c>
      <c r="JIJ40" s="927">
        <f t="shared" si="904"/>
        <v>0</v>
      </c>
      <c r="JIK40" s="927">
        <f t="shared" si="904"/>
        <v>0</v>
      </c>
      <c r="JIL40" s="927">
        <f t="shared" si="904"/>
        <v>0</v>
      </c>
      <c r="JIM40" s="927">
        <f t="shared" si="904"/>
        <v>0</v>
      </c>
      <c r="JIN40" s="927">
        <f t="shared" si="904"/>
        <v>0</v>
      </c>
      <c r="JIO40" s="927">
        <f t="shared" si="904"/>
        <v>0</v>
      </c>
      <c r="JIP40" s="927">
        <f t="shared" si="904"/>
        <v>0</v>
      </c>
      <c r="JIQ40" s="927">
        <f t="shared" si="904"/>
        <v>0</v>
      </c>
      <c r="JIR40" s="927">
        <f t="shared" si="904"/>
        <v>0</v>
      </c>
      <c r="JIS40" s="927">
        <f t="shared" si="904"/>
        <v>0</v>
      </c>
      <c r="JIT40" s="927">
        <f t="shared" si="904"/>
        <v>0</v>
      </c>
      <c r="JIU40" s="927">
        <f t="shared" si="904"/>
        <v>0</v>
      </c>
      <c r="JIV40" s="927">
        <f t="shared" si="904"/>
        <v>0</v>
      </c>
      <c r="JIW40" s="927">
        <f t="shared" si="904"/>
        <v>0</v>
      </c>
      <c r="JIX40" s="927">
        <f t="shared" si="904"/>
        <v>0</v>
      </c>
      <c r="JIY40" s="927">
        <f t="shared" si="904"/>
        <v>0</v>
      </c>
      <c r="JIZ40" s="927">
        <f t="shared" si="904"/>
        <v>0</v>
      </c>
      <c r="JJA40" s="927">
        <f t="shared" si="904"/>
        <v>0</v>
      </c>
      <c r="JJB40" s="927">
        <f t="shared" si="904"/>
        <v>0</v>
      </c>
      <c r="JJC40" s="927">
        <f t="shared" si="904"/>
        <v>0</v>
      </c>
      <c r="JJD40" s="927">
        <f t="shared" si="904"/>
        <v>0</v>
      </c>
      <c r="JJE40" s="927">
        <f t="shared" si="904"/>
        <v>0</v>
      </c>
      <c r="JJF40" s="927">
        <f t="shared" si="904"/>
        <v>0</v>
      </c>
      <c r="JJG40" s="927">
        <f t="shared" si="904"/>
        <v>0</v>
      </c>
      <c r="JJH40" s="927">
        <f t="shared" si="904"/>
        <v>0</v>
      </c>
      <c r="JJI40" s="927">
        <f t="shared" si="904"/>
        <v>0</v>
      </c>
      <c r="JJJ40" s="927">
        <f t="shared" si="904"/>
        <v>0</v>
      </c>
      <c r="JJK40" s="927">
        <f t="shared" si="904"/>
        <v>0</v>
      </c>
      <c r="JJL40" s="927">
        <f t="shared" si="904"/>
        <v>0</v>
      </c>
      <c r="JJM40" s="927">
        <f t="shared" si="904"/>
        <v>0</v>
      </c>
      <c r="JJN40" s="927">
        <f t="shared" si="904"/>
        <v>0</v>
      </c>
      <c r="JJO40" s="927">
        <f t="shared" si="904"/>
        <v>0</v>
      </c>
      <c r="JJP40" s="927">
        <f t="shared" si="904"/>
        <v>0</v>
      </c>
      <c r="JJQ40" s="927">
        <f t="shared" si="904"/>
        <v>0</v>
      </c>
      <c r="JJR40" s="927">
        <f t="shared" si="904"/>
        <v>0</v>
      </c>
      <c r="JJS40" s="927">
        <f t="shared" si="904"/>
        <v>0</v>
      </c>
      <c r="JJT40" s="927">
        <f t="shared" si="904"/>
        <v>0</v>
      </c>
      <c r="JJU40" s="927">
        <f t="shared" si="904"/>
        <v>0</v>
      </c>
      <c r="JJV40" s="927">
        <f t="shared" si="904"/>
        <v>0</v>
      </c>
      <c r="JJW40" s="927">
        <f t="shared" si="904"/>
        <v>0</v>
      </c>
      <c r="JJX40" s="927">
        <f t="shared" si="904"/>
        <v>0</v>
      </c>
      <c r="JJY40" s="927">
        <f t="shared" si="904"/>
        <v>0</v>
      </c>
      <c r="JJZ40" s="927">
        <f t="shared" ref="JJZ40:JMK40" si="905">+JJY40</f>
        <v>0</v>
      </c>
      <c r="JKA40" s="927">
        <f t="shared" si="905"/>
        <v>0</v>
      </c>
      <c r="JKB40" s="927">
        <f t="shared" si="905"/>
        <v>0</v>
      </c>
      <c r="JKC40" s="927">
        <f t="shared" si="905"/>
        <v>0</v>
      </c>
      <c r="JKD40" s="927">
        <f t="shared" si="905"/>
        <v>0</v>
      </c>
      <c r="JKE40" s="927">
        <f t="shared" si="905"/>
        <v>0</v>
      </c>
      <c r="JKF40" s="927">
        <f t="shared" si="905"/>
        <v>0</v>
      </c>
      <c r="JKG40" s="927">
        <f t="shared" si="905"/>
        <v>0</v>
      </c>
      <c r="JKH40" s="927">
        <f t="shared" si="905"/>
        <v>0</v>
      </c>
      <c r="JKI40" s="927">
        <f t="shared" si="905"/>
        <v>0</v>
      </c>
      <c r="JKJ40" s="927">
        <f t="shared" si="905"/>
        <v>0</v>
      </c>
      <c r="JKK40" s="927">
        <f t="shared" si="905"/>
        <v>0</v>
      </c>
      <c r="JKL40" s="927">
        <f t="shared" si="905"/>
        <v>0</v>
      </c>
      <c r="JKM40" s="927">
        <f t="shared" si="905"/>
        <v>0</v>
      </c>
      <c r="JKN40" s="927">
        <f t="shared" si="905"/>
        <v>0</v>
      </c>
      <c r="JKO40" s="927">
        <f t="shared" si="905"/>
        <v>0</v>
      </c>
      <c r="JKP40" s="927">
        <f t="shared" si="905"/>
        <v>0</v>
      </c>
      <c r="JKQ40" s="927">
        <f t="shared" si="905"/>
        <v>0</v>
      </c>
      <c r="JKR40" s="927">
        <f t="shared" si="905"/>
        <v>0</v>
      </c>
      <c r="JKS40" s="927">
        <f t="shared" si="905"/>
        <v>0</v>
      </c>
      <c r="JKT40" s="927">
        <f t="shared" si="905"/>
        <v>0</v>
      </c>
      <c r="JKU40" s="927">
        <f t="shared" si="905"/>
        <v>0</v>
      </c>
      <c r="JKV40" s="927">
        <f t="shared" si="905"/>
        <v>0</v>
      </c>
      <c r="JKW40" s="927">
        <f t="shared" si="905"/>
        <v>0</v>
      </c>
      <c r="JKX40" s="927">
        <f t="shared" si="905"/>
        <v>0</v>
      </c>
      <c r="JKY40" s="927">
        <f t="shared" si="905"/>
        <v>0</v>
      </c>
      <c r="JKZ40" s="927">
        <f t="shared" si="905"/>
        <v>0</v>
      </c>
      <c r="JLA40" s="927">
        <f t="shared" si="905"/>
        <v>0</v>
      </c>
      <c r="JLB40" s="927">
        <f t="shared" si="905"/>
        <v>0</v>
      </c>
      <c r="JLC40" s="927">
        <f t="shared" si="905"/>
        <v>0</v>
      </c>
      <c r="JLD40" s="927">
        <f t="shared" si="905"/>
        <v>0</v>
      </c>
      <c r="JLE40" s="927">
        <f t="shared" si="905"/>
        <v>0</v>
      </c>
      <c r="JLF40" s="927">
        <f t="shared" si="905"/>
        <v>0</v>
      </c>
      <c r="JLG40" s="927">
        <f t="shared" si="905"/>
        <v>0</v>
      </c>
      <c r="JLH40" s="927">
        <f t="shared" si="905"/>
        <v>0</v>
      </c>
      <c r="JLI40" s="927">
        <f t="shared" si="905"/>
        <v>0</v>
      </c>
      <c r="JLJ40" s="927">
        <f t="shared" si="905"/>
        <v>0</v>
      </c>
      <c r="JLK40" s="927">
        <f t="shared" si="905"/>
        <v>0</v>
      </c>
      <c r="JLL40" s="927">
        <f t="shared" si="905"/>
        <v>0</v>
      </c>
      <c r="JLM40" s="927">
        <f t="shared" si="905"/>
        <v>0</v>
      </c>
      <c r="JLN40" s="927">
        <f t="shared" si="905"/>
        <v>0</v>
      </c>
      <c r="JLO40" s="927">
        <f t="shared" si="905"/>
        <v>0</v>
      </c>
      <c r="JLP40" s="927">
        <f t="shared" si="905"/>
        <v>0</v>
      </c>
      <c r="JLQ40" s="927">
        <f t="shared" si="905"/>
        <v>0</v>
      </c>
      <c r="JLR40" s="927">
        <f t="shared" si="905"/>
        <v>0</v>
      </c>
      <c r="JLS40" s="927">
        <f t="shared" si="905"/>
        <v>0</v>
      </c>
      <c r="JLT40" s="927">
        <f t="shared" si="905"/>
        <v>0</v>
      </c>
      <c r="JLU40" s="927">
        <f t="shared" si="905"/>
        <v>0</v>
      </c>
      <c r="JLV40" s="927">
        <f t="shared" si="905"/>
        <v>0</v>
      </c>
      <c r="JLW40" s="927">
        <f t="shared" si="905"/>
        <v>0</v>
      </c>
      <c r="JLX40" s="927">
        <f t="shared" si="905"/>
        <v>0</v>
      </c>
      <c r="JLY40" s="927">
        <f t="shared" si="905"/>
        <v>0</v>
      </c>
      <c r="JLZ40" s="927">
        <f t="shared" si="905"/>
        <v>0</v>
      </c>
      <c r="JMA40" s="927">
        <f t="shared" si="905"/>
        <v>0</v>
      </c>
      <c r="JMB40" s="927">
        <f t="shared" si="905"/>
        <v>0</v>
      </c>
      <c r="JMC40" s="927">
        <f t="shared" si="905"/>
        <v>0</v>
      </c>
      <c r="JMD40" s="927">
        <f t="shared" si="905"/>
        <v>0</v>
      </c>
      <c r="JME40" s="927">
        <f t="shared" si="905"/>
        <v>0</v>
      </c>
      <c r="JMF40" s="927">
        <f t="shared" si="905"/>
        <v>0</v>
      </c>
      <c r="JMG40" s="927">
        <f t="shared" si="905"/>
        <v>0</v>
      </c>
      <c r="JMH40" s="927">
        <f t="shared" si="905"/>
        <v>0</v>
      </c>
      <c r="JMI40" s="927">
        <f t="shared" si="905"/>
        <v>0</v>
      </c>
      <c r="JMJ40" s="927">
        <f t="shared" si="905"/>
        <v>0</v>
      </c>
      <c r="JMK40" s="927">
        <f t="shared" si="905"/>
        <v>0</v>
      </c>
      <c r="JML40" s="927">
        <f t="shared" ref="JML40:JOW40" si="906">+JMK40</f>
        <v>0</v>
      </c>
      <c r="JMM40" s="927">
        <f t="shared" si="906"/>
        <v>0</v>
      </c>
      <c r="JMN40" s="927">
        <f t="shared" si="906"/>
        <v>0</v>
      </c>
      <c r="JMO40" s="927">
        <f t="shared" si="906"/>
        <v>0</v>
      </c>
      <c r="JMP40" s="927">
        <f t="shared" si="906"/>
        <v>0</v>
      </c>
      <c r="JMQ40" s="927">
        <f t="shared" si="906"/>
        <v>0</v>
      </c>
      <c r="JMR40" s="927">
        <f t="shared" si="906"/>
        <v>0</v>
      </c>
      <c r="JMS40" s="927">
        <f t="shared" si="906"/>
        <v>0</v>
      </c>
      <c r="JMT40" s="927">
        <f t="shared" si="906"/>
        <v>0</v>
      </c>
      <c r="JMU40" s="927">
        <f t="shared" si="906"/>
        <v>0</v>
      </c>
      <c r="JMV40" s="927">
        <f t="shared" si="906"/>
        <v>0</v>
      </c>
      <c r="JMW40" s="927">
        <f t="shared" si="906"/>
        <v>0</v>
      </c>
      <c r="JMX40" s="927">
        <f t="shared" si="906"/>
        <v>0</v>
      </c>
      <c r="JMY40" s="927">
        <f t="shared" si="906"/>
        <v>0</v>
      </c>
      <c r="JMZ40" s="927">
        <f t="shared" si="906"/>
        <v>0</v>
      </c>
      <c r="JNA40" s="927">
        <f t="shared" si="906"/>
        <v>0</v>
      </c>
      <c r="JNB40" s="927">
        <f t="shared" si="906"/>
        <v>0</v>
      </c>
      <c r="JNC40" s="927">
        <f t="shared" si="906"/>
        <v>0</v>
      </c>
      <c r="JND40" s="927">
        <f t="shared" si="906"/>
        <v>0</v>
      </c>
      <c r="JNE40" s="927">
        <f t="shared" si="906"/>
        <v>0</v>
      </c>
      <c r="JNF40" s="927">
        <f t="shared" si="906"/>
        <v>0</v>
      </c>
      <c r="JNG40" s="927">
        <f t="shared" si="906"/>
        <v>0</v>
      </c>
      <c r="JNH40" s="927">
        <f t="shared" si="906"/>
        <v>0</v>
      </c>
      <c r="JNI40" s="927">
        <f t="shared" si="906"/>
        <v>0</v>
      </c>
      <c r="JNJ40" s="927">
        <f t="shared" si="906"/>
        <v>0</v>
      </c>
      <c r="JNK40" s="927">
        <f t="shared" si="906"/>
        <v>0</v>
      </c>
      <c r="JNL40" s="927">
        <f t="shared" si="906"/>
        <v>0</v>
      </c>
      <c r="JNM40" s="927">
        <f t="shared" si="906"/>
        <v>0</v>
      </c>
      <c r="JNN40" s="927">
        <f t="shared" si="906"/>
        <v>0</v>
      </c>
      <c r="JNO40" s="927">
        <f t="shared" si="906"/>
        <v>0</v>
      </c>
      <c r="JNP40" s="927">
        <f t="shared" si="906"/>
        <v>0</v>
      </c>
      <c r="JNQ40" s="927">
        <f t="shared" si="906"/>
        <v>0</v>
      </c>
      <c r="JNR40" s="927">
        <f t="shared" si="906"/>
        <v>0</v>
      </c>
      <c r="JNS40" s="927">
        <f t="shared" si="906"/>
        <v>0</v>
      </c>
      <c r="JNT40" s="927">
        <f t="shared" si="906"/>
        <v>0</v>
      </c>
      <c r="JNU40" s="927">
        <f t="shared" si="906"/>
        <v>0</v>
      </c>
      <c r="JNV40" s="927">
        <f t="shared" si="906"/>
        <v>0</v>
      </c>
      <c r="JNW40" s="927">
        <f t="shared" si="906"/>
        <v>0</v>
      </c>
      <c r="JNX40" s="927">
        <f t="shared" si="906"/>
        <v>0</v>
      </c>
      <c r="JNY40" s="927">
        <f t="shared" si="906"/>
        <v>0</v>
      </c>
      <c r="JNZ40" s="927">
        <f t="shared" si="906"/>
        <v>0</v>
      </c>
      <c r="JOA40" s="927">
        <f t="shared" si="906"/>
        <v>0</v>
      </c>
      <c r="JOB40" s="927">
        <f t="shared" si="906"/>
        <v>0</v>
      </c>
      <c r="JOC40" s="927">
        <f t="shared" si="906"/>
        <v>0</v>
      </c>
      <c r="JOD40" s="927">
        <f t="shared" si="906"/>
        <v>0</v>
      </c>
      <c r="JOE40" s="927">
        <f t="shared" si="906"/>
        <v>0</v>
      </c>
      <c r="JOF40" s="927">
        <f t="shared" si="906"/>
        <v>0</v>
      </c>
      <c r="JOG40" s="927">
        <f t="shared" si="906"/>
        <v>0</v>
      </c>
      <c r="JOH40" s="927">
        <f t="shared" si="906"/>
        <v>0</v>
      </c>
      <c r="JOI40" s="927">
        <f t="shared" si="906"/>
        <v>0</v>
      </c>
      <c r="JOJ40" s="927">
        <f t="shared" si="906"/>
        <v>0</v>
      </c>
      <c r="JOK40" s="927">
        <f t="shared" si="906"/>
        <v>0</v>
      </c>
      <c r="JOL40" s="927">
        <f t="shared" si="906"/>
        <v>0</v>
      </c>
      <c r="JOM40" s="927">
        <f t="shared" si="906"/>
        <v>0</v>
      </c>
      <c r="JON40" s="927">
        <f t="shared" si="906"/>
        <v>0</v>
      </c>
      <c r="JOO40" s="927">
        <f t="shared" si="906"/>
        <v>0</v>
      </c>
      <c r="JOP40" s="927">
        <f t="shared" si="906"/>
        <v>0</v>
      </c>
      <c r="JOQ40" s="927">
        <f t="shared" si="906"/>
        <v>0</v>
      </c>
      <c r="JOR40" s="927">
        <f t="shared" si="906"/>
        <v>0</v>
      </c>
      <c r="JOS40" s="927">
        <f t="shared" si="906"/>
        <v>0</v>
      </c>
      <c r="JOT40" s="927">
        <f t="shared" si="906"/>
        <v>0</v>
      </c>
      <c r="JOU40" s="927">
        <f t="shared" si="906"/>
        <v>0</v>
      </c>
      <c r="JOV40" s="927">
        <f t="shared" si="906"/>
        <v>0</v>
      </c>
      <c r="JOW40" s="927">
        <f t="shared" si="906"/>
        <v>0</v>
      </c>
      <c r="JOX40" s="927">
        <f t="shared" ref="JOX40:JRI40" si="907">+JOW40</f>
        <v>0</v>
      </c>
      <c r="JOY40" s="927">
        <f t="shared" si="907"/>
        <v>0</v>
      </c>
      <c r="JOZ40" s="927">
        <f t="shared" si="907"/>
        <v>0</v>
      </c>
      <c r="JPA40" s="927">
        <f t="shared" si="907"/>
        <v>0</v>
      </c>
      <c r="JPB40" s="927">
        <f t="shared" si="907"/>
        <v>0</v>
      </c>
      <c r="JPC40" s="927">
        <f t="shared" si="907"/>
        <v>0</v>
      </c>
      <c r="JPD40" s="927">
        <f t="shared" si="907"/>
        <v>0</v>
      </c>
      <c r="JPE40" s="927">
        <f t="shared" si="907"/>
        <v>0</v>
      </c>
      <c r="JPF40" s="927">
        <f t="shared" si="907"/>
        <v>0</v>
      </c>
      <c r="JPG40" s="927">
        <f t="shared" si="907"/>
        <v>0</v>
      </c>
      <c r="JPH40" s="927">
        <f t="shared" si="907"/>
        <v>0</v>
      </c>
      <c r="JPI40" s="927">
        <f t="shared" si="907"/>
        <v>0</v>
      </c>
      <c r="JPJ40" s="927">
        <f t="shared" si="907"/>
        <v>0</v>
      </c>
      <c r="JPK40" s="927">
        <f t="shared" si="907"/>
        <v>0</v>
      </c>
      <c r="JPL40" s="927">
        <f t="shared" si="907"/>
        <v>0</v>
      </c>
      <c r="JPM40" s="927">
        <f t="shared" si="907"/>
        <v>0</v>
      </c>
      <c r="JPN40" s="927">
        <f t="shared" si="907"/>
        <v>0</v>
      </c>
      <c r="JPO40" s="927">
        <f t="shared" si="907"/>
        <v>0</v>
      </c>
      <c r="JPP40" s="927">
        <f t="shared" si="907"/>
        <v>0</v>
      </c>
      <c r="JPQ40" s="927">
        <f t="shared" si="907"/>
        <v>0</v>
      </c>
      <c r="JPR40" s="927">
        <f t="shared" si="907"/>
        <v>0</v>
      </c>
      <c r="JPS40" s="927">
        <f t="shared" si="907"/>
        <v>0</v>
      </c>
      <c r="JPT40" s="927">
        <f t="shared" si="907"/>
        <v>0</v>
      </c>
      <c r="JPU40" s="927">
        <f t="shared" si="907"/>
        <v>0</v>
      </c>
      <c r="JPV40" s="927">
        <f t="shared" si="907"/>
        <v>0</v>
      </c>
      <c r="JPW40" s="927">
        <f t="shared" si="907"/>
        <v>0</v>
      </c>
      <c r="JPX40" s="927">
        <f t="shared" si="907"/>
        <v>0</v>
      </c>
      <c r="JPY40" s="927">
        <f t="shared" si="907"/>
        <v>0</v>
      </c>
      <c r="JPZ40" s="927">
        <f t="shared" si="907"/>
        <v>0</v>
      </c>
      <c r="JQA40" s="927">
        <f t="shared" si="907"/>
        <v>0</v>
      </c>
      <c r="JQB40" s="927">
        <f t="shared" si="907"/>
        <v>0</v>
      </c>
      <c r="JQC40" s="927">
        <f t="shared" si="907"/>
        <v>0</v>
      </c>
      <c r="JQD40" s="927">
        <f t="shared" si="907"/>
        <v>0</v>
      </c>
      <c r="JQE40" s="927">
        <f t="shared" si="907"/>
        <v>0</v>
      </c>
      <c r="JQF40" s="927">
        <f t="shared" si="907"/>
        <v>0</v>
      </c>
      <c r="JQG40" s="927">
        <f t="shared" si="907"/>
        <v>0</v>
      </c>
      <c r="JQH40" s="927">
        <f t="shared" si="907"/>
        <v>0</v>
      </c>
      <c r="JQI40" s="927">
        <f t="shared" si="907"/>
        <v>0</v>
      </c>
      <c r="JQJ40" s="927">
        <f t="shared" si="907"/>
        <v>0</v>
      </c>
      <c r="JQK40" s="927">
        <f t="shared" si="907"/>
        <v>0</v>
      </c>
      <c r="JQL40" s="927">
        <f t="shared" si="907"/>
        <v>0</v>
      </c>
      <c r="JQM40" s="927">
        <f t="shared" si="907"/>
        <v>0</v>
      </c>
      <c r="JQN40" s="927">
        <f t="shared" si="907"/>
        <v>0</v>
      </c>
      <c r="JQO40" s="927">
        <f t="shared" si="907"/>
        <v>0</v>
      </c>
      <c r="JQP40" s="927">
        <f t="shared" si="907"/>
        <v>0</v>
      </c>
      <c r="JQQ40" s="927">
        <f t="shared" si="907"/>
        <v>0</v>
      </c>
      <c r="JQR40" s="927">
        <f t="shared" si="907"/>
        <v>0</v>
      </c>
      <c r="JQS40" s="927">
        <f t="shared" si="907"/>
        <v>0</v>
      </c>
      <c r="JQT40" s="927">
        <f t="shared" si="907"/>
        <v>0</v>
      </c>
      <c r="JQU40" s="927">
        <f t="shared" si="907"/>
        <v>0</v>
      </c>
      <c r="JQV40" s="927">
        <f t="shared" si="907"/>
        <v>0</v>
      </c>
      <c r="JQW40" s="927">
        <f t="shared" si="907"/>
        <v>0</v>
      </c>
      <c r="JQX40" s="927">
        <f t="shared" si="907"/>
        <v>0</v>
      </c>
      <c r="JQY40" s="927">
        <f t="shared" si="907"/>
        <v>0</v>
      </c>
      <c r="JQZ40" s="927">
        <f t="shared" si="907"/>
        <v>0</v>
      </c>
      <c r="JRA40" s="927">
        <f t="shared" si="907"/>
        <v>0</v>
      </c>
      <c r="JRB40" s="927">
        <f t="shared" si="907"/>
        <v>0</v>
      </c>
      <c r="JRC40" s="927">
        <f t="shared" si="907"/>
        <v>0</v>
      </c>
      <c r="JRD40" s="927">
        <f t="shared" si="907"/>
        <v>0</v>
      </c>
      <c r="JRE40" s="927">
        <f t="shared" si="907"/>
        <v>0</v>
      </c>
      <c r="JRF40" s="927">
        <f t="shared" si="907"/>
        <v>0</v>
      </c>
      <c r="JRG40" s="927">
        <f t="shared" si="907"/>
        <v>0</v>
      </c>
      <c r="JRH40" s="927">
        <f t="shared" si="907"/>
        <v>0</v>
      </c>
      <c r="JRI40" s="927">
        <f t="shared" si="907"/>
        <v>0</v>
      </c>
      <c r="JRJ40" s="927">
        <f t="shared" ref="JRJ40:JTU40" si="908">+JRI40</f>
        <v>0</v>
      </c>
      <c r="JRK40" s="927">
        <f t="shared" si="908"/>
        <v>0</v>
      </c>
      <c r="JRL40" s="927">
        <f t="shared" si="908"/>
        <v>0</v>
      </c>
      <c r="JRM40" s="927">
        <f t="shared" si="908"/>
        <v>0</v>
      </c>
      <c r="JRN40" s="927">
        <f t="shared" si="908"/>
        <v>0</v>
      </c>
      <c r="JRO40" s="927">
        <f t="shared" si="908"/>
        <v>0</v>
      </c>
      <c r="JRP40" s="927">
        <f t="shared" si="908"/>
        <v>0</v>
      </c>
      <c r="JRQ40" s="927">
        <f t="shared" si="908"/>
        <v>0</v>
      </c>
      <c r="JRR40" s="927">
        <f t="shared" si="908"/>
        <v>0</v>
      </c>
      <c r="JRS40" s="927">
        <f t="shared" si="908"/>
        <v>0</v>
      </c>
      <c r="JRT40" s="927">
        <f t="shared" si="908"/>
        <v>0</v>
      </c>
      <c r="JRU40" s="927">
        <f t="shared" si="908"/>
        <v>0</v>
      </c>
      <c r="JRV40" s="927">
        <f t="shared" si="908"/>
        <v>0</v>
      </c>
      <c r="JRW40" s="927">
        <f t="shared" si="908"/>
        <v>0</v>
      </c>
      <c r="JRX40" s="927">
        <f t="shared" si="908"/>
        <v>0</v>
      </c>
      <c r="JRY40" s="927">
        <f t="shared" si="908"/>
        <v>0</v>
      </c>
      <c r="JRZ40" s="927">
        <f t="shared" si="908"/>
        <v>0</v>
      </c>
      <c r="JSA40" s="927">
        <f t="shared" si="908"/>
        <v>0</v>
      </c>
      <c r="JSB40" s="927">
        <f t="shared" si="908"/>
        <v>0</v>
      </c>
      <c r="JSC40" s="927">
        <f t="shared" si="908"/>
        <v>0</v>
      </c>
      <c r="JSD40" s="927">
        <f t="shared" si="908"/>
        <v>0</v>
      </c>
      <c r="JSE40" s="927">
        <f t="shared" si="908"/>
        <v>0</v>
      </c>
      <c r="JSF40" s="927">
        <f t="shared" si="908"/>
        <v>0</v>
      </c>
      <c r="JSG40" s="927">
        <f t="shared" si="908"/>
        <v>0</v>
      </c>
      <c r="JSH40" s="927">
        <f t="shared" si="908"/>
        <v>0</v>
      </c>
      <c r="JSI40" s="927">
        <f t="shared" si="908"/>
        <v>0</v>
      </c>
      <c r="JSJ40" s="927">
        <f t="shared" si="908"/>
        <v>0</v>
      </c>
      <c r="JSK40" s="927">
        <f t="shared" si="908"/>
        <v>0</v>
      </c>
      <c r="JSL40" s="927">
        <f t="shared" si="908"/>
        <v>0</v>
      </c>
      <c r="JSM40" s="927">
        <f t="shared" si="908"/>
        <v>0</v>
      </c>
      <c r="JSN40" s="927">
        <f t="shared" si="908"/>
        <v>0</v>
      </c>
      <c r="JSO40" s="927">
        <f t="shared" si="908"/>
        <v>0</v>
      </c>
      <c r="JSP40" s="927">
        <f t="shared" si="908"/>
        <v>0</v>
      </c>
      <c r="JSQ40" s="927">
        <f t="shared" si="908"/>
        <v>0</v>
      </c>
      <c r="JSR40" s="927">
        <f t="shared" si="908"/>
        <v>0</v>
      </c>
      <c r="JSS40" s="927">
        <f t="shared" si="908"/>
        <v>0</v>
      </c>
      <c r="JST40" s="927">
        <f t="shared" si="908"/>
        <v>0</v>
      </c>
      <c r="JSU40" s="927">
        <f t="shared" si="908"/>
        <v>0</v>
      </c>
      <c r="JSV40" s="927">
        <f t="shared" si="908"/>
        <v>0</v>
      </c>
      <c r="JSW40" s="927">
        <f t="shared" si="908"/>
        <v>0</v>
      </c>
      <c r="JSX40" s="927">
        <f t="shared" si="908"/>
        <v>0</v>
      </c>
      <c r="JSY40" s="927">
        <f t="shared" si="908"/>
        <v>0</v>
      </c>
      <c r="JSZ40" s="927">
        <f t="shared" si="908"/>
        <v>0</v>
      </c>
      <c r="JTA40" s="927">
        <f t="shared" si="908"/>
        <v>0</v>
      </c>
      <c r="JTB40" s="927">
        <f t="shared" si="908"/>
        <v>0</v>
      </c>
      <c r="JTC40" s="927">
        <f t="shared" si="908"/>
        <v>0</v>
      </c>
      <c r="JTD40" s="927">
        <f t="shared" si="908"/>
        <v>0</v>
      </c>
      <c r="JTE40" s="927">
        <f t="shared" si="908"/>
        <v>0</v>
      </c>
      <c r="JTF40" s="927">
        <f t="shared" si="908"/>
        <v>0</v>
      </c>
      <c r="JTG40" s="927">
        <f t="shared" si="908"/>
        <v>0</v>
      </c>
      <c r="JTH40" s="927">
        <f t="shared" si="908"/>
        <v>0</v>
      </c>
      <c r="JTI40" s="927">
        <f t="shared" si="908"/>
        <v>0</v>
      </c>
      <c r="JTJ40" s="927">
        <f t="shared" si="908"/>
        <v>0</v>
      </c>
      <c r="JTK40" s="927">
        <f t="shared" si="908"/>
        <v>0</v>
      </c>
      <c r="JTL40" s="927">
        <f t="shared" si="908"/>
        <v>0</v>
      </c>
      <c r="JTM40" s="927">
        <f t="shared" si="908"/>
        <v>0</v>
      </c>
      <c r="JTN40" s="927">
        <f t="shared" si="908"/>
        <v>0</v>
      </c>
      <c r="JTO40" s="927">
        <f t="shared" si="908"/>
        <v>0</v>
      </c>
      <c r="JTP40" s="927">
        <f t="shared" si="908"/>
        <v>0</v>
      </c>
      <c r="JTQ40" s="927">
        <f t="shared" si="908"/>
        <v>0</v>
      </c>
      <c r="JTR40" s="927">
        <f t="shared" si="908"/>
        <v>0</v>
      </c>
      <c r="JTS40" s="927">
        <f t="shared" si="908"/>
        <v>0</v>
      </c>
      <c r="JTT40" s="927">
        <f t="shared" si="908"/>
        <v>0</v>
      </c>
      <c r="JTU40" s="927">
        <f t="shared" si="908"/>
        <v>0</v>
      </c>
      <c r="JTV40" s="927">
        <f t="shared" ref="JTV40:JWG40" si="909">+JTU40</f>
        <v>0</v>
      </c>
      <c r="JTW40" s="927">
        <f t="shared" si="909"/>
        <v>0</v>
      </c>
      <c r="JTX40" s="927">
        <f t="shared" si="909"/>
        <v>0</v>
      </c>
      <c r="JTY40" s="927">
        <f t="shared" si="909"/>
        <v>0</v>
      </c>
      <c r="JTZ40" s="927">
        <f t="shared" si="909"/>
        <v>0</v>
      </c>
      <c r="JUA40" s="927">
        <f t="shared" si="909"/>
        <v>0</v>
      </c>
      <c r="JUB40" s="927">
        <f t="shared" si="909"/>
        <v>0</v>
      </c>
      <c r="JUC40" s="927">
        <f t="shared" si="909"/>
        <v>0</v>
      </c>
      <c r="JUD40" s="927">
        <f t="shared" si="909"/>
        <v>0</v>
      </c>
      <c r="JUE40" s="927">
        <f t="shared" si="909"/>
        <v>0</v>
      </c>
      <c r="JUF40" s="927">
        <f t="shared" si="909"/>
        <v>0</v>
      </c>
      <c r="JUG40" s="927">
        <f t="shared" si="909"/>
        <v>0</v>
      </c>
      <c r="JUH40" s="927">
        <f t="shared" si="909"/>
        <v>0</v>
      </c>
      <c r="JUI40" s="927">
        <f t="shared" si="909"/>
        <v>0</v>
      </c>
      <c r="JUJ40" s="927">
        <f t="shared" si="909"/>
        <v>0</v>
      </c>
      <c r="JUK40" s="927">
        <f t="shared" si="909"/>
        <v>0</v>
      </c>
      <c r="JUL40" s="927">
        <f t="shared" si="909"/>
        <v>0</v>
      </c>
      <c r="JUM40" s="927">
        <f t="shared" si="909"/>
        <v>0</v>
      </c>
      <c r="JUN40" s="927">
        <f t="shared" si="909"/>
        <v>0</v>
      </c>
      <c r="JUO40" s="927">
        <f t="shared" si="909"/>
        <v>0</v>
      </c>
      <c r="JUP40" s="927">
        <f t="shared" si="909"/>
        <v>0</v>
      </c>
      <c r="JUQ40" s="927">
        <f t="shared" si="909"/>
        <v>0</v>
      </c>
      <c r="JUR40" s="927">
        <f t="shared" si="909"/>
        <v>0</v>
      </c>
      <c r="JUS40" s="927">
        <f t="shared" si="909"/>
        <v>0</v>
      </c>
      <c r="JUT40" s="927">
        <f t="shared" si="909"/>
        <v>0</v>
      </c>
      <c r="JUU40" s="927">
        <f t="shared" si="909"/>
        <v>0</v>
      </c>
      <c r="JUV40" s="927">
        <f t="shared" si="909"/>
        <v>0</v>
      </c>
      <c r="JUW40" s="927">
        <f t="shared" si="909"/>
        <v>0</v>
      </c>
      <c r="JUX40" s="927">
        <f t="shared" si="909"/>
        <v>0</v>
      </c>
      <c r="JUY40" s="927">
        <f t="shared" si="909"/>
        <v>0</v>
      </c>
      <c r="JUZ40" s="927">
        <f t="shared" si="909"/>
        <v>0</v>
      </c>
      <c r="JVA40" s="927">
        <f t="shared" si="909"/>
        <v>0</v>
      </c>
      <c r="JVB40" s="927">
        <f t="shared" si="909"/>
        <v>0</v>
      </c>
      <c r="JVC40" s="927">
        <f t="shared" si="909"/>
        <v>0</v>
      </c>
      <c r="JVD40" s="927">
        <f t="shared" si="909"/>
        <v>0</v>
      </c>
      <c r="JVE40" s="927">
        <f t="shared" si="909"/>
        <v>0</v>
      </c>
      <c r="JVF40" s="927">
        <f t="shared" si="909"/>
        <v>0</v>
      </c>
      <c r="JVG40" s="927">
        <f t="shared" si="909"/>
        <v>0</v>
      </c>
      <c r="JVH40" s="927">
        <f t="shared" si="909"/>
        <v>0</v>
      </c>
      <c r="JVI40" s="927">
        <f t="shared" si="909"/>
        <v>0</v>
      </c>
      <c r="JVJ40" s="927">
        <f t="shared" si="909"/>
        <v>0</v>
      </c>
      <c r="JVK40" s="927">
        <f t="shared" si="909"/>
        <v>0</v>
      </c>
      <c r="JVL40" s="927">
        <f t="shared" si="909"/>
        <v>0</v>
      </c>
      <c r="JVM40" s="927">
        <f t="shared" si="909"/>
        <v>0</v>
      </c>
      <c r="JVN40" s="927">
        <f t="shared" si="909"/>
        <v>0</v>
      </c>
      <c r="JVO40" s="927">
        <f t="shared" si="909"/>
        <v>0</v>
      </c>
      <c r="JVP40" s="927">
        <f t="shared" si="909"/>
        <v>0</v>
      </c>
      <c r="JVQ40" s="927">
        <f t="shared" si="909"/>
        <v>0</v>
      </c>
      <c r="JVR40" s="927">
        <f t="shared" si="909"/>
        <v>0</v>
      </c>
      <c r="JVS40" s="927">
        <f t="shared" si="909"/>
        <v>0</v>
      </c>
      <c r="JVT40" s="927">
        <f t="shared" si="909"/>
        <v>0</v>
      </c>
      <c r="JVU40" s="927">
        <f t="shared" si="909"/>
        <v>0</v>
      </c>
      <c r="JVV40" s="927">
        <f t="shared" si="909"/>
        <v>0</v>
      </c>
      <c r="JVW40" s="927">
        <f t="shared" si="909"/>
        <v>0</v>
      </c>
      <c r="JVX40" s="927">
        <f t="shared" si="909"/>
        <v>0</v>
      </c>
      <c r="JVY40" s="927">
        <f t="shared" si="909"/>
        <v>0</v>
      </c>
      <c r="JVZ40" s="927">
        <f t="shared" si="909"/>
        <v>0</v>
      </c>
      <c r="JWA40" s="927">
        <f t="shared" si="909"/>
        <v>0</v>
      </c>
      <c r="JWB40" s="927">
        <f t="shared" si="909"/>
        <v>0</v>
      </c>
      <c r="JWC40" s="927">
        <f t="shared" si="909"/>
        <v>0</v>
      </c>
      <c r="JWD40" s="927">
        <f t="shared" si="909"/>
        <v>0</v>
      </c>
      <c r="JWE40" s="927">
        <f t="shared" si="909"/>
        <v>0</v>
      </c>
      <c r="JWF40" s="927">
        <f t="shared" si="909"/>
        <v>0</v>
      </c>
      <c r="JWG40" s="927">
        <f t="shared" si="909"/>
        <v>0</v>
      </c>
      <c r="JWH40" s="927">
        <f t="shared" ref="JWH40:JYS40" si="910">+JWG40</f>
        <v>0</v>
      </c>
      <c r="JWI40" s="927">
        <f t="shared" si="910"/>
        <v>0</v>
      </c>
      <c r="JWJ40" s="927">
        <f t="shared" si="910"/>
        <v>0</v>
      </c>
      <c r="JWK40" s="927">
        <f t="shared" si="910"/>
        <v>0</v>
      </c>
      <c r="JWL40" s="927">
        <f t="shared" si="910"/>
        <v>0</v>
      </c>
      <c r="JWM40" s="927">
        <f t="shared" si="910"/>
        <v>0</v>
      </c>
      <c r="JWN40" s="927">
        <f t="shared" si="910"/>
        <v>0</v>
      </c>
      <c r="JWO40" s="927">
        <f t="shared" si="910"/>
        <v>0</v>
      </c>
      <c r="JWP40" s="927">
        <f t="shared" si="910"/>
        <v>0</v>
      </c>
      <c r="JWQ40" s="927">
        <f t="shared" si="910"/>
        <v>0</v>
      </c>
      <c r="JWR40" s="927">
        <f t="shared" si="910"/>
        <v>0</v>
      </c>
      <c r="JWS40" s="927">
        <f t="shared" si="910"/>
        <v>0</v>
      </c>
      <c r="JWT40" s="927">
        <f t="shared" si="910"/>
        <v>0</v>
      </c>
      <c r="JWU40" s="927">
        <f t="shared" si="910"/>
        <v>0</v>
      </c>
      <c r="JWV40" s="927">
        <f t="shared" si="910"/>
        <v>0</v>
      </c>
      <c r="JWW40" s="927">
        <f t="shared" si="910"/>
        <v>0</v>
      </c>
      <c r="JWX40" s="927">
        <f t="shared" si="910"/>
        <v>0</v>
      </c>
      <c r="JWY40" s="927">
        <f t="shared" si="910"/>
        <v>0</v>
      </c>
      <c r="JWZ40" s="927">
        <f t="shared" si="910"/>
        <v>0</v>
      </c>
      <c r="JXA40" s="927">
        <f t="shared" si="910"/>
        <v>0</v>
      </c>
      <c r="JXB40" s="927">
        <f t="shared" si="910"/>
        <v>0</v>
      </c>
      <c r="JXC40" s="927">
        <f t="shared" si="910"/>
        <v>0</v>
      </c>
      <c r="JXD40" s="927">
        <f t="shared" si="910"/>
        <v>0</v>
      </c>
      <c r="JXE40" s="927">
        <f t="shared" si="910"/>
        <v>0</v>
      </c>
      <c r="JXF40" s="927">
        <f t="shared" si="910"/>
        <v>0</v>
      </c>
      <c r="JXG40" s="927">
        <f t="shared" si="910"/>
        <v>0</v>
      </c>
      <c r="JXH40" s="927">
        <f t="shared" si="910"/>
        <v>0</v>
      </c>
      <c r="JXI40" s="927">
        <f t="shared" si="910"/>
        <v>0</v>
      </c>
      <c r="JXJ40" s="927">
        <f t="shared" si="910"/>
        <v>0</v>
      </c>
      <c r="JXK40" s="927">
        <f t="shared" si="910"/>
        <v>0</v>
      </c>
      <c r="JXL40" s="927">
        <f t="shared" si="910"/>
        <v>0</v>
      </c>
      <c r="JXM40" s="927">
        <f t="shared" si="910"/>
        <v>0</v>
      </c>
      <c r="JXN40" s="927">
        <f t="shared" si="910"/>
        <v>0</v>
      </c>
      <c r="JXO40" s="927">
        <f t="shared" si="910"/>
        <v>0</v>
      </c>
      <c r="JXP40" s="927">
        <f t="shared" si="910"/>
        <v>0</v>
      </c>
      <c r="JXQ40" s="927">
        <f t="shared" si="910"/>
        <v>0</v>
      </c>
      <c r="JXR40" s="927">
        <f t="shared" si="910"/>
        <v>0</v>
      </c>
      <c r="JXS40" s="927">
        <f t="shared" si="910"/>
        <v>0</v>
      </c>
      <c r="JXT40" s="927">
        <f t="shared" si="910"/>
        <v>0</v>
      </c>
      <c r="JXU40" s="927">
        <f t="shared" si="910"/>
        <v>0</v>
      </c>
      <c r="JXV40" s="927">
        <f t="shared" si="910"/>
        <v>0</v>
      </c>
      <c r="JXW40" s="927">
        <f t="shared" si="910"/>
        <v>0</v>
      </c>
      <c r="JXX40" s="927">
        <f t="shared" si="910"/>
        <v>0</v>
      </c>
      <c r="JXY40" s="927">
        <f t="shared" si="910"/>
        <v>0</v>
      </c>
      <c r="JXZ40" s="927">
        <f t="shared" si="910"/>
        <v>0</v>
      </c>
      <c r="JYA40" s="927">
        <f t="shared" si="910"/>
        <v>0</v>
      </c>
      <c r="JYB40" s="927">
        <f t="shared" si="910"/>
        <v>0</v>
      </c>
      <c r="JYC40" s="927">
        <f t="shared" si="910"/>
        <v>0</v>
      </c>
      <c r="JYD40" s="927">
        <f t="shared" si="910"/>
        <v>0</v>
      </c>
      <c r="JYE40" s="927">
        <f t="shared" si="910"/>
        <v>0</v>
      </c>
      <c r="JYF40" s="927">
        <f t="shared" si="910"/>
        <v>0</v>
      </c>
      <c r="JYG40" s="927">
        <f t="shared" si="910"/>
        <v>0</v>
      </c>
      <c r="JYH40" s="927">
        <f t="shared" si="910"/>
        <v>0</v>
      </c>
      <c r="JYI40" s="927">
        <f t="shared" si="910"/>
        <v>0</v>
      </c>
      <c r="JYJ40" s="927">
        <f t="shared" si="910"/>
        <v>0</v>
      </c>
      <c r="JYK40" s="927">
        <f t="shared" si="910"/>
        <v>0</v>
      </c>
      <c r="JYL40" s="927">
        <f t="shared" si="910"/>
        <v>0</v>
      </c>
      <c r="JYM40" s="927">
        <f t="shared" si="910"/>
        <v>0</v>
      </c>
      <c r="JYN40" s="927">
        <f t="shared" si="910"/>
        <v>0</v>
      </c>
      <c r="JYO40" s="927">
        <f t="shared" si="910"/>
        <v>0</v>
      </c>
      <c r="JYP40" s="927">
        <f t="shared" si="910"/>
        <v>0</v>
      </c>
      <c r="JYQ40" s="927">
        <f t="shared" si="910"/>
        <v>0</v>
      </c>
      <c r="JYR40" s="927">
        <f t="shared" si="910"/>
        <v>0</v>
      </c>
      <c r="JYS40" s="927">
        <f t="shared" si="910"/>
        <v>0</v>
      </c>
      <c r="JYT40" s="927">
        <f t="shared" ref="JYT40:KBE40" si="911">+JYS40</f>
        <v>0</v>
      </c>
      <c r="JYU40" s="927">
        <f t="shared" si="911"/>
        <v>0</v>
      </c>
      <c r="JYV40" s="927">
        <f t="shared" si="911"/>
        <v>0</v>
      </c>
      <c r="JYW40" s="927">
        <f t="shared" si="911"/>
        <v>0</v>
      </c>
      <c r="JYX40" s="927">
        <f t="shared" si="911"/>
        <v>0</v>
      </c>
      <c r="JYY40" s="927">
        <f t="shared" si="911"/>
        <v>0</v>
      </c>
      <c r="JYZ40" s="927">
        <f t="shared" si="911"/>
        <v>0</v>
      </c>
      <c r="JZA40" s="927">
        <f t="shared" si="911"/>
        <v>0</v>
      </c>
      <c r="JZB40" s="927">
        <f t="shared" si="911"/>
        <v>0</v>
      </c>
      <c r="JZC40" s="927">
        <f t="shared" si="911"/>
        <v>0</v>
      </c>
      <c r="JZD40" s="927">
        <f t="shared" si="911"/>
        <v>0</v>
      </c>
      <c r="JZE40" s="927">
        <f t="shared" si="911"/>
        <v>0</v>
      </c>
      <c r="JZF40" s="927">
        <f t="shared" si="911"/>
        <v>0</v>
      </c>
      <c r="JZG40" s="927">
        <f t="shared" si="911"/>
        <v>0</v>
      </c>
      <c r="JZH40" s="927">
        <f t="shared" si="911"/>
        <v>0</v>
      </c>
      <c r="JZI40" s="927">
        <f t="shared" si="911"/>
        <v>0</v>
      </c>
      <c r="JZJ40" s="927">
        <f t="shared" si="911"/>
        <v>0</v>
      </c>
      <c r="JZK40" s="927">
        <f t="shared" si="911"/>
        <v>0</v>
      </c>
      <c r="JZL40" s="927">
        <f t="shared" si="911"/>
        <v>0</v>
      </c>
      <c r="JZM40" s="927">
        <f t="shared" si="911"/>
        <v>0</v>
      </c>
      <c r="JZN40" s="927">
        <f t="shared" si="911"/>
        <v>0</v>
      </c>
      <c r="JZO40" s="927">
        <f t="shared" si="911"/>
        <v>0</v>
      </c>
      <c r="JZP40" s="927">
        <f t="shared" si="911"/>
        <v>0</v>
      </c>
      <c r="JZQ40" s="927">
        <f t="shared" si="911"/>
        <v>0</v>
      </c>
      <c r="JZR40" s="927">
        <f t="shared" si="911"/>
        <v>0</v>
      </c>
      <c r="JZS40" s="927">
        <f t="shared" si="911"/>
        <v>0</v>
      </c>
      <c r="JZT40" s="927">
        <f t="shared" si="911"/>
        <v>0</v>
      </c>
      <c r="JZU40" s="927">
        <f t="shared" si="911"/>
        <v>0</v>
      </c>
      <c r="JZV40" s="927">
        <f t="shared" si="911"/>
        <v>0</v>
      </c>
      <c r="JZW40" s="927">
        <f t="shared" si="911"/>
        <v>0</v>
      </c>
      <c r="JZX40" s="927">
        <f t="shared" si="911"/>
        <v>0</v>
      </c>
      <c r="JZY40" s="927">
        <f t="shared" si="911"/>
        <v>0</v>
      </c>
      <c r="JZZ40" s="927">
        <f t="shared" si="911"/>
        <v>0</v>
      </c>
      <c r="KAA40" s="927">
        <f t="shared" si="911"/>
        <v>0</v>
      </c>
      <c r="KAB40" s="927">
        <f t="shared" si="911"/>
        <v>0</v>
      </c>
      <c r="KAC40" s="927">
        <f t="shared" si="911"/>
        <v>0</v>
      </c>
      <c r="KAD40" s="927">
        <f t="shared" si="911"/>
        <v>0</v>
      </c>
      <c r="KAE40" s="927">
        <f t="shared" si="911"/>
        <v>0</v>
      </c>
      <c r="KAF40" s="927">
        <f t="shared" si="911"/>
        <v>0</v>
      </c>
      <c r="KAG40" s="927">
        <f t="shared" si="911"/>
        <v>0</v>
      </c>
      <c r="KAH40" s="927">
        <f t="shared" si="911"/>
        <v>0</v>
      </c>
      <c r="KAI40" s="927">
        <f t="shared" si="911"/>
        <v>0</v>
      </c>
      <c r="KAJ40" s="927">
        <f t="shared" si="911"/>
        <v>0</v>
      </c>
      <c r="KAK40" s="927">
        <f t="shared" si="911"/>
        <v>0</v>
      </c>
      <c r="KAL40" s="927">
        <f t="shared" si="911"/>
        <v>0</v>
      </c>
      <c r="KAM40" s="927">
        <f t="shared" si="911"/>
        <v>0</v>
      </c>
      <c r="KAN40" s="927">
        <f t="shared" si="911"/>
        <v>0</v>
      </c>
      <c r="KAO40" s="927">
        <f t="shared" si="911"/>
        <v>0</v>
      </c>
      <c r="KAP40" s="927">
        <f t="shared" si="911"/>
        <v>0</v>
      </c>
      <c r="KAQ40" s="927">
        <f t="shared" si="911"/>
        <v>0</v>
      </c>
      <c r="KAR40" s="927">
        <f t="shared" si="911"/>
        <v>0</v>
      </c>
      <c r="KAS40" s="927">
        <f t="shared" si="911"/>
        <v>0</v>
      </c>
      <c r="KAT40" s="927">
        <f t="shared" si="911"/>
        <v>0</v>
      </c>
      <c r="KAU40" s="927">
        <f t="shared" si="911"/>
        <v>0</v>
      </c>
      <c r="KAV40" s="927">
        <f t="shared" si="911"/>
        <v>0</v>
      </c>
      <c r="KAW40" s="927">
        <f t="shared" si="911"/>
        <v>0</v>
      </c>
      <c r="KAX40" s="927">
        <f t="shared" si="911"/>
        <v>0</v>
      </c>
      <c r="KAY40" s="927">
        <f t="shared" si="911"/>
        <v>0</v>
      </c>
      <c r="KAZ40" s="927">
        <f t="shared" si="911"/>
        <v>0</v>
      </c>
      <c r="KBA40" s="927">
        <f t="shared" si="911"/>
        <v>0</v>
      </c>
      <c r="KBB40" s="927">
        <f t="shared" si="911"/>
        <v>0</v>
      </c>
      <c r="KBC40" s="927">
        <f t="shared" si="911"/>
        <v>0</v>
      </c>
      <c r="KBD40" s="927">
        <f t="shared" si="911"/>
        <v>0</v>
      </c>
      <c r="KBE40" s="927">
        <f t="shared" si="911"/>
        <v>0</v>
      </c>
      <c r="KBF40" s="927">
        <f t="shared" ref="KBF40:KDQ40" si="912">+KBE40</f>
        <v>0</v>
      </c>
      <c r="KBG40" s="927">
        <f t="shared" si="912"/>
        <v>0</v>
      </c>
      <c r="KBH40" s="927">
        <f t="shared" si="912"/>
        <v>0</v>
      </c>
      <c r="KBI40" s="927">
        <f t="shared" si="912"/>
        <v>0</v>
      </c>
      <c r="KBJ40" s="927">
        <f t="shared" si="912"/>
        <v>0</v>
      </c>
      <c r="KBK40" s="927">
        <f t="shared" si="912"/>
        <v>0</v>
      </c>
      <c r="KBL40" s="927">
        <f t="shared" si="912"/>
        <v>0</v>
      </c>
      <c r="KBM40" s="927">
        <f t="shared" si="912"/>
        <v>0</v>
      </c>
      <c r="KBN40" s="927">
        <f t="shared" si="912"/>
        <v>0</v>
      </c>
      <c r="KBO40" s="927">
        <f t="shared" si="912"/>
        <v>0</v>
      </c>
      <c r="KBP40" s="927">
        <f t="shared" si="912"/>
        <v>0</v>
      </c>
      <c r="KBQ40" s="927">
        <f t="shared" si="912"/>
        <v>0</v>
      </c>
      <c r="KBR40" s="927">
        <f t="shared" si="912"/>
        <v>0</v>
      </c>
      <c r="KBS40" s="927">
        <f t="shared" si="912"/>
        <v>0</v>
      </c>
      <c r="KBT40" s="927">
        <f t="shared" si="912"/>
        <v>0</v>
      </c>
      <c r="KBU40" s="927">
        <f t="shared" si="912"/>
        <v>0</v>
      </c>
      <c r="KBV40" s="927">
        <f t="shared" si="912"/>
        <v>0</v>
      </c>
      <c r="KBW40" s="927">
        <f t="shared" si="912"/>
        <v>0</v>
      </c>
      <c r="KBX40" s="927">
        <f t="shared" si="912"/>
        <v>0</v>
      </c>
      <c r="KBY40" s="927">
        <f t="shared" si="912"/>
        <v>0</v>
      </c>
      <c r="KBZ40" s="927">
        <f t="shared" si="912"/>
        <v>0</v>
      </c>
      <c r="KCA40" s="927">
        <f t="shared" si="912"/>
        <v>0</v>
      </c>
      <c r="KCB40" s="927">
        <f t="shared" si="912"/>
        <v>0</v>
      </c>
      <c r="KCC40" s="927">
        <f t="shared" si="912"/>
        <v>0</v>
      </c>
      <c r="KCD40" s="927">
        <f t="shared" si="912"/>
        <v>0</v>
      </c>
      <c r="KCE40" s="927">
        <f t="shared" si="912"/>
        <v>0</v>
      </c>
      <c r="KCF40" s="927">
        <f t="shared" si="912"/>
        <v>0</v>
      </c>
      <c r="KCG40" s="927">
        <f t="shared" si="912"/>
        <v>0</v>
      </c>
      <c r="KCH40" s="927">
        <f t="shared" si="912"/>
        <v>0</v>
      </c>
      <c r="KCI40" s="927">
        <f t="shared" si="912"/>
        <v>0</v>
      </c>
      <c r="KCJ40" s="927">
        <f t="shared" si="912"/>
        <v>0</v>
      </c>
      <c r="KCK40" s="927">
        <f t="shared" si="912"/>
        <v>0</v>
      </c>
      <c r="KCL40" s="927">
        <f t="shared" si="912"/>
        <v>0</v>
      </c>
      <c r="KCM40" s="927">
        <f t="shared" si="912"/>
        <v>0</v>
      </c>
      <c r="KCN40" s="927">
        <f t="shared" si="912"/>
        <v>0</v>
      </c>
      <c r="KCO40" s="927">
        <f t="shared" si="912"/>
        <v>0</v>
      </c>
      <c r="KCP40" s="927">
        <f t="shared" si="912"/>
        <v>0</v>
      </c>
      <c r="KCQ40" s="927">
        <f t="shared" si="912"/>
        <v>0</v>
      </c>
      <c r="KCR40" s="927">
        <f t="shared" si="912"/>
        <v>0</v>
      </c>
      <c r="KCS40" s="927">
        <f t="shared" si="912"/>
        <v>0</v>
      </c>
      <c r="KCT40" s="927">
        <f t="shared" si="912"/>
        <v>0</v>
      </c>
      <c r="KCU40" s="927">
        <f t="shared" si="912"/>
        <v>0</v>
      </c>
      <c r="KCV40" s="927">
        <f t="shared" si="912"/>
        <v>0</v>
      </c>
      <c r="KCW40" s="927">
        <f t="shared" si="912"/>
        <v>0</v>
      </c>
      <c r="KCX40" s="927">
        <f t="shared" si="912"/>
        <v>0</v>
      </c>
      <c r="KCY40" s="927">
        <f t="shared" si="912"/>
        <v>0</v>
      </c>
      <c r="KCZ40" s="927">
        <f t="shared" si="912"/>
        <v>0</v>
      </c>
      <c r="KDA40" s="927">
        <f t="shared" si="912"/>
        <v>0</v>
      </c>
      <c r="KDB40" s="927">
        <f t="shared" si="912"/>
        <v>0</v>
      </c>
      <c r="KDC40" s="927">
        <f t="shared" si="912"/>
        <v>0</v>
      </c>
      <c r="KDD40" s="927">
        <f t="shared" si="912"/>
        <v>0</v>
      </c>
      <c r="KDE40" s="927">
        <f t="shared" si="912"/>
        <v>0</v>
      </c>
      <c r="KDF40" s="927">
        <f t="shared" si="912"/>
        <v>0</v>
      </c>
      <c r="KDG40" s="927">
        <f t="shared" si="912"/>
        <v>0</v>
      </c>
      <c r="KDH40" s="927">
        <f t="shared" si="912"/>
        <v>0</v>
      </c>
      <c r="KDI40" s="927">
        <f t="shared" si="912"/>
        <v>0</v>
      </c>
      <c r="KDJ40" s="927">
        <f t="shared" si="912"/>
        <v>0</v>
      </c>
      <c r="KDK40" s="927">
        <f t="shared" si="912"/>
        <v>0</v>
      </c>
      <c r="KDL40" s="927">
        <f t="shared" si="912"/>
        <v>0</v>
      </c>
      <c r="KDM40" s="927">
        <f t="shared" si="912"/>
        <v>0</v>
      </c>
      <c r="KDN40" s="927">
        <f t="shared" si="912"/>
        <v>0</v>
      </c>
      <c r="KDO40" s="927">
        <f t="shared" si="912"/>
        <v>0</v>
      </c>
      <c r="KDP40" s="927">
        <f t="shared" si="912"/>
        <v>0</v>
      </c>
      <c r="KDQ40" s="927">
        <f t="shared" si="912"/>
        <v>0</v>
      </c>
      <c r="KDR40" s="927">
        <f t="shared" ref="KDR40:KGC40" si="913">+KDQ40</f>
        <v>0</v>
      </c>
      <c r="KDS40" s="927">
        <f t="shared" si="913"/>
        <v>0</v>
      </c>
      <c r="KDT40" s="927">
        <f t="shared" si="913"/>
        <v>0</v>
      </c>
      <c r="KDU40" s="927">
        <f t="shared" si="913"/>
        <v>0</v>
      </c>
      <c r="KDV40" s="927">
        <f t="shared" si="913"/>
        <v>0</v>
      </c>
      <c r="KDW40" s="927">
        <f t="shared" si="913"/>
        <v>0</v>
      </c>
      <c r="KDX40" s="927">
        <f t="shared" si="913"/>
        <v>0</v>
      </c>
      <c r="KDY40" s="927">
        <f t="shared" si="913"/>
        <v>0</v>
      </c>
      <c r="KDZ40" s="927">
        <f t="shared" si="913"/>
        <v>0</v>
      </c>
      <c r="KEA40" s="927">
        <f t="shared" si="913"/>
        <v>0</v>
      </c>
      <c r="KEB40" s="927">
        <f t="shared" si="913"/>
        <v>0</v>
      </c>
      <c r="KEC40" s="927">
        <f t="shared" si="913"/>
        <v>0</v>
      </c>
      <c r="KED40" s="927">
        <f t="shared" si="913"/>
        <v>0</v>
      </c>
      <c r="KEE40" s="927">
        <f t="shared" si="913"/>
        <v>0</v>
      </c>
      <c r="KEF40" s="927">
        <f t="shared" si="913"/>
        <v>0</v>
      </c>
      <c r="KEG40" s="927">
        <f t="shared" si="913"/>
        <v>0</v>
      </c>
      <c r="KEH40" s="927">
        <f t="shared" si="913"/>
        <v>0</v>
      </c>
      <c r="KEI40" s="927">
        <f t="shared" si="913"/>
        <v>0</v>
      </c>
      <c r="KEJ40" s="927">
        <f t="shared" si="913"/>
        <v>0</v>
      </c>
      <c r="KEK40" s="927">
        <f t="shared" si="913"/>
        <v>0</v>
      </c>
      <c r="KEL40" s="927">
        <f t="shared" si="913"/>
        <v>0</v>
      </c>
      <c r="KEM40" s="927">
        <f t="shared" si="913"/>
        <v>0</v>
      </c>
      <c r="KEN40" s="927">
        <f t="shared" si="913"/>
        <v>0</v>
      </c>
      <c r="KEO40" s="927">
        <f t="shared" si="913"/>
        <v>0</v>
      </c>
      <c r="KEP40" s="927">
        <f t="shared" si="913"/>
        <v>0</v>
      </c>
      <c r="KEQ40" s="927">
        <f t="shared" si="913"/>
        <v>0</v>
      </c>
      <c r="KER40" s="927">
        <f t="shared" si="913"/>
        <v>0</v>
      </c>
      <c r="KES40" s="927">
        <f t="shared" si="913"/>
        <v>0</v>
      </c>
      <c r="KET40" s="927">
        <f t="shared" si="913"/>
        <v>0</v>
      </c>
      <c r="KEU40" s="927">
        <f t="shared" si="913"/>
        <v>0</v>
      </c>
      <c r="KEV40" s="927">
        <f t="shared" si="913"/>
        <v>0</v>
      </c>
      <c r="KEW40" s="927">
        <f t="shared" si="913"/>
        <v>0</v>
      </c>
      <c r="KEX40" s="927">
        <f t="shared" si="913"/>
        <v>0</v>
      </c>
      <c r="KEY40" s="927">
        <f t="shared" si="913"/>
        <v>0</v>
      </c>
      <c r="KEZ40" s="927">
        <f t="shared" si="913"/>
        <v>0</v>
      </c>
      <c r="KFA40" s="927">
        <f t="shared" si="913"/>
        <v>0</v>
      </c>
      <c r="KFB40" s="927">
        <f t="shared" si="913"/>
        <v>0</v>
      </c>
      <c r="KFC40" s="927">
        <f t="shared" si="913"/>
        <v>0</v>
      </c>
      <c r="KFD40" s="927">
        <f t="shared" si="913"/>
        <v>0</v>
      </c>
      <c r="KFE40" s="927">
        <f t="shared" si="913"/>
        <v>0</v>
      </c>
      <c r="KFF40" s="927">
        <f t="shared" si="913"/>
        <v>0</v>
      </c>
      <c r="KFG40" s="927">
        <f t="shared" si="913"/>
        <v>0</v>
      </c>
      <c r="KFH40" s="927">
        <f t="shared" si="913"/>
        <v>0</v>
      </c>
      <c r="KFI40" s="927">
        <f t="shared" si="913"/>
        <v>0</v>
      </c>
      <c r="KFJ40" s="927">
        <f t="shared" si="913"/>
        <v>0</v>
      </c>
      <c r="KFK40" s="927">
        <f t="shared" si="913"/>
        <v>0</v>
      </c>
      <c r="KFL40" s="927">
        <f t="shared" si="913"/>
        <v>0</v>
      </c>
      <c r="KFM40" s="927">
        <f t="shared" si="913"/>
        <v>0</v>
      </c>
      <c r="KFN40" s="927">
        <f t="shared" si="913"/>
        <v>0</v>
      </c>
      <c r="KFO40" s="927">
        <f t="shared" si="913"/>
        <v>0</v>
      </c>
      <c r="KFP40" s="927">
        <f t="shared" si="913"/>
        <v>0</v>
      </c>
      <c r="KFQ40" s="927">
        <f t="shared" si="913"/>
        <v>0</v>
      </c>
      <c r="KFR40" s="927">
        <f t="shared" si="913"/>
        <v>0</v>
      </c>
      <c r="KFS40" s="927">
        <f t="shared" si="913"/>
        <v>0</v>
      </c>
      <c r="KFT40" s="927">
        <f t="shared" si="913"/>
        <v>0</v>
      </c>
      <c r="KFU40" s="927">
        <f t="shared" si="913"/>
        <v>0</v>
      </c>
      <c r="KFV40" s="927">
        <f t="shared" si="913"/>
        <v>0</v>
      </c>
      <c r="KFW40" s="927">
        <f t="shared" si="913"/>
        <v>0</v>
      </c>
      <c r="KFX40" s="927">
        <f t="shared" si="913"/>
        <v>0</v>
      </c>
      <c r="KFY40" s="927">
        <f t="shared" si="913"/>
        <v>0</v>
      </c>
      <c r="KFZ40" s="927">
        <f t="shared" si="913"/>
        <v>0</v>
      </c>
      <c r="KGA40" s="927">
        <f t="shared" si="913"/>
        <v>0</v>
      </c>
      <c r="KGB40" s="927">
        <f t="shared" si="913"/>
        <v>0</v>
      </c>
      <c r="KGC40" s="927">
        <f t="shared" si="913"/>
        <v>0</v>
      </c>
      <c r="KGD40" s="927">
        <f t="shared" ref="KGD40:KIO40" si="914">+KGC40</f>
        <v>0</v>
      </c>
      <c r="KGE40" s="927">
        <f t="shared" si="914"/>
        <v>0</v>
      </c>
      <c r="KGF40" s="927">
        <f t="shared" si="914"/>
        <v>0</v>
      </c>
      <c r="KGG40" s="927">
        <f t="shared" si="914"/>
        <v>0</v>
      </c>
      <c r="KGH40" s="927">
        <f t="shared" si="914"/>
        <v>0</v>
      </c>
      <c r="KGI40" s="927">
        <f t="shared" si="914"/>
        <v>0</v>
      </c>
      <c r="KGJ40" s="927">
        <f t="shared" si="914"/>
        <v>0</v>
      </c>
      <c r="KGK40" s="927">
        <f t="shared" si="914"/>
        <v>0</v>
      </c>
      <c r="KGL40" s="927">
        <f t="shared" si="914"/>
        <v>0</v>
      </c>
      <c r="KGM40" s="927">
        <f t="shared" si="914"/>
        <v>0</v>
      </c>
      <c r="KGN40" s="927">
        <f t="shared" si="914"/>
        <v>0</v>
      </c>
      <c r="KGO40" s="927">
        <f t="shared" si="914"/>
        <v>0</v>
      </c>
      <c r="KGP40" s="927">
        <f t="shared" si="914"/>
        <v>0</v>
      </c>
      <c r="KGQ40" s="927">
        <f t="shared" si="914"/>
        <v>0</v>
      </c>
      <c r="KGR40" s="927">
        <f t="shared" si="914"/>
        <v>0</v>
      </c>
      <c r="KGS40" s="927">
        <f t="shared" si="914"/>
        <v>0</v>
      </c>
      <c r="KGT40" s="927">
        <f t="shared" si="914"/>
        <v>0</v>
      </c>
      <c r="KGU40" s="927">
        <f t="shared" si="914"/>
        <v>0</v>
      </c>
      <c r="KGV40" s="927">
        <f t="shared" si="914"/>
        <v>0</v>
      </c>
      <c r="KGW40" s="927">
        <f t="shared" si="914"/>
        <v>0</v>
      </c>
      <c r="KGX40" s="927">
        <f t="shared" si="914"/>
        <v>0</v>
      </c>
      <c r="KGY40" s="927">
        <f t="shared" si="914"/>
        <v>0</v>
      </c>
      <c r="KGZ40" s="927">
        <f t="shared" si="914"/>
        <v>0</v>
      </c>
      <c r="KHA40" s="927">
        <f t="shared" si="914"/>
        <v>0</v>
      </c>
      <c r="KHB40" s="927">
        <f t="shared" si="914"/>
        <v>0</v>
      </c>
      <c r="KHC40" s="927">
        <f t="shared" si="914"/>
        <v>0</v>
      </c>
      <c r="KHD40" s="927">
        <f t="shared" si="914"/>
        <v>0</v>
      </c>
      <c r="KHE40" s="927">
        <f t="shared" si="914"/>
        <v>0</v>
      </c>
      <c r="KHF40" s="927">
        <f t="shared" si="914"/>
        <v>0</v>
      </c>
      <c r="KHG40" s="927">
        <f t="shared" si="914"/>
        <v>0</v>
      </c>
      <c r="KHH40" s="927">
        <f t="shared" si="914"/>
        <v>0</v>
      </c>
      <c r="KHI40" s="927">
        <f t="shared" si="914"/>
        <v>0</v>
      </c>
      <c r="KHJ40" s="927">
        <f t="shared" si="914"/>
        <v>0</v>
      </c>
      <c r="KHK40" s="927">
        <f t="shared" si="914"/>
        <v>0</v>
      </c>
      <c r="KHL40" s="927">
        <f t="shared" si="914"/>
        <v>0</v>
      </c>
      <c r="KHM40" s="927">
        <f t="shared" si="914"/>
        <v>0</v>
      </c>
      <c r="KHN40" s="927">
        <f t="shared" si="914"/>
        <v>0</v>
      </c>
      <c r="KHO40" s="927">
        <f t="shared" si="914"/>
        <v>0</v>
      </c>
      <c r="KHP40" s="927">
        <f t="shared" si="914"/>
        <v>0</v>
      </c>
      <c r="KHQ40" s="927">
        <f t="shared" si="914"/>
        <v>0</v>
      </c>
      <c r="KHR40" s="927">
        <f t="shared" si="914"/>
        <v>0</v>
      </c>
      <c r="KHS40" s="927">
        <f t="shared" si="914"/>
        <v>0</v>
      </c>
      <c r="KHT40" s="927">
        <f t="shared" si="914"/>
        <v>0</v>
      </c>
      <c r="KHU40" s="927">
        <f t="shared" si="914"/>
        <v>0</v>
      </c>
      <c r="KHV40" s="927">
        <f t="shared" si="914"/>
        <v>0</v>
      </c>
      <c r="KHW40" s="927">
        <f t="shared" si="914"/>
        <v>0</v>
      </c>
      <c r="KHX40" s="927">
        <f t="shared" si="914"/>
        <v>0</v>
      </c>
      <c r="KHY40" s="927">
        <f t="shared" si="914"/>
        <v>0</v>
      </c>
      <c r="KHZ40" s="927">
        <f t="shared" si="914"/>
        <v>0</v>
      </c>
      <c r="KIA40" s="927">
        <f t="shared" si="914"/>
        <v>0</v>
      </c>
      <c r="KIB40" s="927">
        <f t="shared" si="914"/>
        <v>0</v>
      </c>
      <c r="KIC40" s="927">
        <f t="shared" si="914"/>
        <v>0</v>
      </c>
      <c r="KID40" s="927">
        <f t="shared" si="914"/>
        <v>0</v>
      </c>
      <c r="KIE40" s="927">
        <f t="shared" si="914"/>
        <v>0</v>
      </c>
      <c r="KIF40" s="927">
        <f t="shared" si="914"/>
        <v>0</v>
      </c>
      <c r="KIG40" s="927">
        <f t="shared" si="914"/>
        <v>0</v>
      </c>
      <c r="KIH40" s="927">
        <f t="shared" si="914"/>
        <v>0</v>
      </c>
      <c r="KII40" s="927">
        <f t="shared" si="914"/>
        <v>0</v>
      </c>
      <c r="KIJ40" s="927">
        <f t="shared" si="914"/>
        <v>0</v>
      </c>
      <c r="KIK40" s="927">
        <f t="shared" si="914"/>
        <v>0</v>
      </c>
      <c r="KIL40" s="927">
        <f t="shared" si="914"/>
        <v>0</v>
      </c>
      <c r="KIM40" s="927">
        <f t="shared" si="914"/>
        <v>0</v>
      </c>
      <c r="KIN40" s="927">
        <f t="shared" si="914"/>
        <v>0</v>
      </c>
      <c r="KIO40" s="927">
        <f t="shared" si="914"/>
        <v>0</v>
      </c>
      <c r="KIP40" s="927">
        <f t="shared" ref="KIP40:KLA40" si="915">+KIO40</f>
        <v>0</v>
      </c>
      <c r="KIQ40" s="927">
        <f t="shared" si="915"/>
        <v>0</v>
      </c>
      <c r="KIR40" s="927">
        <f t="shared" si="915"/>
        <v>0</v>
      </c>
      <c r="KIS40" s="927">
        <f t="shared" si="915"/>
        <v>0</v>
      </c>
      <c r="KIT40" s="927">
        <f t="shared" si="915"/>
        <v>0</v>
      </c>
      <c r="KIU40" s="927">
        <f t="shared" si="915"/>
        <v>0</v>
      </c>
      <c r="KIV40" s="927">
        <f t="shared" si="915"/>
        <v>0</v>
      </c>
      <c r="KIW40" s="927">
        <f t="shared" si="915"/>
        <v>0</v>
      </c>
      <c r="KIX40" s="927">
        <f t="shared" si="915"/>
        <v>0</v>
      </c>
      <c r="KIY40" s="927">
        <f t="shared" si="915"/>
        <v>0</v>
      </c>
      <c r="KIZ40" s="927">
        <f t="shared" si="915"/>
        <v>0</v>
      </c>
      <c r="KJA40" s="927">
        <f t="shared" si="915"/>
        <v>0</v>
      </c>
      <c r="KJB40" s="927">
        <f t="shared" si="915"/>
        <v>0</v>
      </c>
      <c r="KJC40" s="927">
        <f t="shared" si="915"/>
        <v>0</v>
      </c>
      <c r="KJD40" s="927">
        <f t="shared" si="915"/>
        <v>0</v>
      </c>
      <c r="KJE40" s="927">
        <f t="shared" si="915"/>
        <v>0</v>
      </c>
      <c r="KJF40" s="927">
        <f t="shared" si="915"/>
        <v>0</v>
      </c>
      <c r="KJG40" s="927">
        <f t="shared" si="915"/>
        <v>0</v>
      </c>
      <c r="KJH40" s="927">
        <f t="shared" si="915"/>
        <v>0</v>
      </c>
      <c r="KJI40" s="927">
        <f t="shared" si="915"/>
        <v>0</v>
      </c>
      <c r="KJJ40" s="927">
        <f t="shared" si="915"/>
        <v>0</v>
      </c>
      <c r="KJK40" s="927">
        <f t="shared" si="915"/>
        <v>0</v>
      </c>
      <c r="KJL40" s="927">
        <f t="shared" si="915"/>
        <v>0</v>
      </c>
      <c r="KJM40" s="927">
        <f t="shared" si="915"/>
        <v>0</v>
      </c>
      <c r="KJN40" s="927">
        <f t="shared" si="915"/>
        <v>0</v>
      </c>
      <c r="KJO40" s="927">
        <f t="shared" si="915"/>
        <v>0</v>
      </c>
      <c r="KJP40" s="927">
        <f t="shared" si="915"/>
        <v>0</v>
      </c>
      <c r="KJQ40" s="927">
        <f t="shared" si="915"/>
        <v>0</v>
      </c>
      <c r="KJR40" s="927">
        <f t="shared" si="915"/>
        <v>0</v>
      </c>
      <c r="KJS40" s="927">
        <f t="shared" si="915"/>
        <v>0</v>
      </c>
      <c r="KJT40" s="927">
        <f t="shared" si="915"/>
        <v>0</v>
      </c>
      <c r="KJU40" s="927">
        <f t="shared" si="915"/>
        <v>0</v>
      </c>
      <c r="KJV40" s="927">
        <f t="shared" si="915"/>
        <v>0</v>
      </c>
      <c r="KJW40" s="927">
        <f t="shared" si="915"/>
        <v>0</v>
      </c>
      <c r="KJX40" s="927">
        <f t="shared" si="915"/>
        <v>0</v>
      </c>
      <c r="KJY40" s="927">
        <f t="shared" si="915"/>
        <v>0</v>
      </c>
      <c r="KJZ40" s="927">
        <f t="shared" si="915"/>
        <v>0</v>
      </c>
      <c r="KKA40" s="927">
        <f t="shared" si="915"/>
        <v>0</v>
      </c>
      <c r="KKB40" s="927">
        <f t="shared" si="915"/>
        <v>0</v>
      </c>
      <c r="KKC40" s="927">
        <f t="shared" si="915"/>
        <v>0</v>
      </c>
      <c r="KKD40" s="927">
        <f t="shared" si="915"/>
        <v>0</v>
      </c>
      <c r="KKE40" s="927">
        <f t="shared" si="915"/>
        <v>0</v>
      </c>
      <c r="KKF40" s="927">
        <f t="shared" si="915"/>
        <v>0</v>
      </c>
      <c r="KKG40" s="927">
        <f t="shared" si="915"/>
        <v>0</v>
      </c>
      <c r="KKH40" s="927">
        <f t="shared" si="915"/>
        <v>0</v>
      </c>
      <c r="KKI40" s="927">
        <f t="shared" si="915"/>
        <v>0</v>
      </c>
      <c r="KKJ40" s="927">
        <f t="shared" si="915"/>
        <v>0</v>
      </c>
      <c r="KKK40" s="927">
        <f t="shared" si="915"/>
        <v>0</v>
      </c>
      <c r="KKL40" s="927">
        <f t="shared" si="915"/>
        <v>0</v>
      </c>
      <c r="KKM40" s="927">
        <f t="shared" si="915"/>
        <v>0</v>
      </c>
      <c r="KKN40" s="927">
        <f t="shared" si="915"/>
        <v>0</v>
      </c>
      <c r="KKO40" s="927">
        <f t="shared" si="915"/>
        <v>0</v>
      </c>
      <c r="KKP40" s="927">
        <f t="shared" si="915"/>
        <v>0</v>
      </c>
      <c r="KKQ40" s="927">
        <f t="shared" si="915"/>
        <v>0</v>
      </c>
      <c r="KKR40" s="927">
        <f t="shared" si="915"/>
        <v>0</v>
      </c>
      <c r="KKS40" s="927">
        <f t="shared" si="915"/>
        <v>0</v>
      </c>
      <c r="KKT40" s="927">
        <f t="shared" si="915"/>
        <v>0</v>
      </c>
      <c r="KKU40" s="927">
        <f t="shared" si="915"/>
        <v>0</v>
      </c>
      <c r="KKV40" s="927">
        <f t="shared" si="915"/>
        <v>0</v>
      </c>
      <c r="KKW40" s="927">
        <f t="shared" si="915"/>
        <v>0</v>
      </c>
      <c r="KKX40" s="927">
        <f t="shared" si="915"/>
        <v>0</v>
      </c>
      <c r="KKY40" s="927">
        <f t="shared" si="915"/>
        <v>0</v>
      </c>
      <c r="KKZ40" s="927">
        <f t="shared" si="915"/>
        <v>0</v>
      </c>
      <c r="KLA40" s="927">
        <f t="shared" si="915"/>
        <v>0</v>
      </c>
      <c r="KLB40" s="927">
        <f t="shared" ref="KLB40:KNM40" si="916">+KLA40</f>
        <v>0</v>
      </c>
      <c r="KLC40" s="927">
        <f t="shared" si="916"/>
        <v>0</v>
      </c>
      <c r="KLD40" s="927">
        <f t="shared" si="916"/>
        <v>0</v>
      </c>
      <c r="KLE40" s="927">
        <f t="shared" si="916"/>
        <v>0</v>
      </c>
      <c r="KLF40" s="927">
        <f t="shared" si="916"/>
        <v>0</v>
      </c>
      <c r="KLG40" s="927">
        <f t="shared" si="916"/>
        <v>0</v>
      </c>
      <c r="KLH40" s="927">
        <f t="shared" si="916"/>
        <v>0</v>
      </c>
      <c r="KLI40" s="927">
        <f t="shared" si="916"/>
        <v>0</v>
      </c>
      <c r="KLJ40" s="927">
        <f t="shared" si="916"/>
        <v>0</v>
      </c>
      <c r="KLK40" s="927">
        <f t="shared" si="916"/>
        <v>0</v>
      </c>
      <c r="KLL40" s="927">
        <f t="shared" si="916"/>
        <v>0</v>
      </c>
      <c r="KLM40" s="927">
        <f t="shared" si="916"/>
        <v>0</v>
      </c>
      <c r="KLN40" s="927">
        <f t="shared" si="916"/>
        <v>0</v>
      </c>
      <c r="KLO40" s="927">
        <f t="shared" si="916"/>
        <v>0</v>
      </c>
      <c r="KLP40" s="927">
        <f t="shared" si="916"/>
        <v>0</v>
      </c>
      <c r="KLQ40" s="927">
        <f t="shared" si="916"/>
        <v>0</v>
      </c>
      <c r="KLR40" s="927">
        <f t="shared" si="916"/>
        <v>0</v>
      </c>
      <c r="KLS40" s="927">
        <f t="shared" si="916"/>
        <v>0</v>
      </c>
      <c r="KLT40" s="927">
        <f t="shared" si="916"/>
        <v>0</v>
      </c>
      <c r="KLU40" s="927">
        <f t="shared" si="916"/>
        <v>0</v>
      </c>
      <c r="KLV40" s="927">
        <f t="shared" si="916"/>
        <v>0</v>
      </c>
      <c r="KLW40" s="927">
        <f t="shared" si="916"/>
        <v>0</v>
      </c>
      <c r="KLX40" s="927">
        <f t="shared" si="916"/>
        <v>0</v>
      </c>
      <c r="KLY40" s="927">
        <f t="shared" si="916"/>
        <v>0</v>
      </c>
      <c r="KLZ40" s="927">
        <f t="shared" si="916"/>
        <v>0</v>
      </c>
      <c r="KMA40" s="927">
        <f t="shared" si="916"/>
        <v>0</v>
      </c>
      <c r="KMB40" s="927">
        <f t="shared" si="916"/>
        <v>0</v>
      </c>
      <c r="KMC40" s="927">
        <f t="shared" si="916"/>
        <v>0</v>
      </c>
      <c r="KMD40" s="927">
        <f t="shared" si="916"/>
        <v>0</v>
      </c>
      <c r="KME40" s="927">
        <f t="shared" si="916"/>
        <v>0</v>
      </c>
      <c r="KMF40" s="927">
        <f t="shared" si="916"/>
        <v>0</v>
      </c>
      <c r="KMG40" s="927">
        <f t="shared" si="916"/>
        <v>0</v>
      </c>
      <c r="KMH40" s="927">
        <f t="shared" si="916"/>
        <v>0</v>
      </c>
      <c r="KMI40" s="927">
        <f t="shared" si="916"/>
        <v>0</v>
      </c>
      <c r="KMJ40" s="927">
        <f t="shared" si="916"/>
        <v>0</v>
      </c>
      <c r="KMK40" s="927">
        <f t="shared" si="916"/>
        <v>0</v>
      </c>
      <c r="KML40" s="927">
        <f t="shared" si="916"/>
        <v>0</v>
      </c>
      <c r="KMM40" s="927">
        <f t="shared" si="916"/>
        <v>0</v>
      </c>
      <c r="KMN40" s="927">
        <f t="shared" si="916"/>
        <v>0</v>
      </c>
      <c r="KMO40" s="927">
        <f t="shared" si="916"/>
        <v>0</v>
      </c>
      <c r="KMP40" s="927">
        <f t="shared" si="916"/>
        <v>0</v>
      </c>
      <c r="KMQ40" s="927">
        <f t="shared" si="916"/>
        <v>0</v>
      </c>
      <c r="KMR40" s="927">
        <f t="shared" si="916"/>
        <v>0</v>
      </c>
      <c r="KMS40" s="927">
        <f t="shared" si="916"/>
        <v>0</v>
      </c>
      <c r="KMT40" s="927">
        <f t="shared" si="916"/>
        <v>0</v>
      </c>
      <c r="KMU40" s="927">
        <f t="shared" si="916"/>
        <v>0</v>
      </c>
      <c r="KMV40" s="927">
        <f t="shared" si="916"/>
        <v>0</v>
      </c>
      <c r="KMW40" s="927">
        <f t="shared" si="916"/>
        <v>0</v>
      </c>
      <c r="KMX40" s="927">
        <f t="shared" si="916"/>
        <v>0</v>
      </c>
      <c r="KMY40" s="927">
        <f t="shared" si="916"/>
        <v>0</v>
      </c>
      <c r="KMZ40" s="927">
        <f t="shared" si="916"/>
        <v>0</v>
      </c>
      <c r="KNA40" s="927">
        <f t="shared" si="916"/>
        <v>0</v>
      </c>
      <c r="KNB40" s="927">
        <f t="shared" si="916"/>
        <v>0</v>
      </c>
      <c r="KNC40" s="927">
        <f t="shared" si="916"/>
        <v>0</v>
      </c>
      <c r="KND40" s="927">
        <f t="shared" si="916"/>
        <v>0</v>
      </c>
      <c r="KNE40" s="927">
        <f t="shared" si="916"/>
        <v>0</v>
      </c>
      <c r="KNF40" s="927">
        <f t="shared" si="916"/>
        <v>0</v>
      </c>
      <c r="KNG40" s="927">
        <f t="shared" si="916"/>
        <v>0</v>
      </c>
      <c r="KNH40" s="927">
        <f t="shared" si="916"/>
        <v>0</v>
      </c>
      <c r="KNI40" s="927">
        <f t="shared" si="916"/>
        <v>0</v>
      </c>
      <c r="KNJ40" s="927">
        <f t="shared" si="916"/>
        <v>0</v>
      </c>
      <c r="KNK40" s="927">
        <f t="shared" si="916"/>
        <v>0</v>
      </c>
      <c r="KNL40" s="927">
        <f t="shared" si="916"/>
        <v>0</v>
      </c>
      <c r="KNM40" s="927">
        <f t="shared" si="916"/>
        <v>0</v>
      </c>
      <c r="KNN40" s="927">
        <f t="shared" ref="KNN40:KPY40" si="917">+KNM40</f>
        <v>0</v>
      </c>
      <c r="KNO40" s="927">
        <f t="shared" si="917"/>
        <v>0</v>
      </c>
      <c r="KNP40" s="927">
        <f t="shared" si="917"/>
        <v>0</v>
      </c>
      <c r="KNQ40" s="927">
        <f t="shared" si="917"/>
        <v>0</v>
      </c>
      <c r="KNR40" s="927">
        <f t="shared" si="917"/>
        <v>0</v>
      </c>
      <c r="KNS40" s="927">
        <f t="shared" si="917"/>
        <v>0</v>
      </c>
      <c r="KNT40" s="927">
        <f t="shared" si="917"/>
        <v>0</v>
      </c>
      <c r="KNU40" s="927">
        <f t="shared" si="917"/>
        <v>0</v>
      </c>
      <c r="KNV40" s="927">
        <f t="shared" si="917"/>
        <v>0</v>
      </c>
      <c r="KNW40" s="927">
        <f t="shared" si="917"/>
        <v>0</v>
      </c>
      <c r="KNX40" s="927">
        <f t="shared" si="917"/>
        <v>0</v>
      </c>
      <c r="KNY40" s="927">
        <f t="shared" si="917"/>
        <v>0</v>
      </c>
      <c r="KNZ40" s="927">
        <f t="shared" si="917"/>
        <v>0</v>
      </c>
      <c r="KOA40" s="927">
        <f t="shared" si="917"/>
        <v>0</v>
      </c>
      <c r="KOB40" s="927">
        <f t="shared" si="917"/>
        <v>0</v>
      </c>
      <c r="KOC40" s="927">
        <f t="shared" si="917"/>
        <v>0</v>
      </c>
      <c r="KOD40" s="927">
        <f t="shared" si="917"/>
        <v>0</v>
      </c>
      <c r="KOE40" s="927">
        <f t="shared" si="917"/>
        <v>0</v>
      </c>
      <c r="KOF40" s="927">
        <f t="shared" si="917"/>
        <v>0</v>
      </c>
      <c r="KOG40" s="927">
        <f t="shared" si="917"/>
        <v>0</v>
      </c>
      <c r="KOH40" s="927">
        <f t="shared" si="917"/>
        <v>0</v>
      </c>
      <c r="KOI40" s="927">
        <f t="shared" si="917"/>
        <v>0</v>
      </c>
      <c r="KOJ40" s="927">
        <f t="shared" si="917"/>
        <v>0</v>
      </c>
      <c r="KOK40" s="927">
        <f t="shared" si="917"/>
        <v>0</v>
      </c>
      <c r="KOL40" s="927">
        <f t="shared" si="917"/>
        <v>0</v>
      </c>
      <c r="KOM40" s="927">
        <f t="shared" si="917"/>
        <v>0</v>
      </c>
      <c r="KON40" s="927">
        <f t="shared" si="917"/>
        <v>0</v>
      </c>
      <c r="KOO40" s="927">
        <f t="shared" si="917"/>
        <v>0</v>
      </c>
      <c r="KOP40" s="927">
        <f t="shared" si="917"/>
        <v>0</v>
      </c>
      <c r="KOQ40" s="927">
        <f t="shared" si="917"/>
        <v>0</v>
      </c>
      <c r="KOR40" s="927">
        <f t="shared" si="917"/>
        <v>0</v>
      </c>
      <c r="KOS40" s="927">
        <f t="shared" si="917"/>
        <v>0</v>
      </c>
      <c r="KOT40" s="927">
        <f t="shared" si="917"/>
        <v>0</v>
      </c>
      <c r="KOU40" s="927">
        <f t="shared" si="917"/>
        <v>0</v>
      </c>
      <c r="KOV40" s="927">
        <f t="shared" si="917"/>
        <v>0</v>
      </c>
      <c r="KOW40" s="927">
        <f t="shared" si="917"/>
        <v>0</v>
      </c>
      <c r="KOX40" s="927">
        <f t="shared" si="917"/>
        <v>0</v>
      </c>
      <c r="KOY40" s="927">
        <f t="shared" si="917"/>
        <v>0</v>
      </c>
      <c r="KOZ40" s="927">
        <f t="shared" si="917"/>
        <v>0</v>
      </c>
      <c r="KPA40" s="927">
        <f t="shared" si="917"/>
        <v>0</v>
      </c>
      <c r="KPB40" s="927">
        <f t="shared" si="917"/>
        <v>0</v>
      </c>
      <c r="KPC40" s="927">
        <f t="shared" si="917"/>
        <v>0</v>
      </c>
      <c r="KPD40" s="927">
        <f t="shared" si="917"/>
        <v>0</v>
      </c>
      <c r="KPE40" s="927">
        <f t="shared" si="917"/>
        <v>0</v>
      </c>
      <c r="KPF40" s="927">
        <f t="shared" si="917"/>
        <v>0</v>
      </c>
      <c r="KPG40" s="927">
        <f t="shared" si="917"/>
        <v>0</v>
      </c>
      <c r="KPH40" s="927">
        <f t="shared" si="917"/>
        <v>0</v>
      </c>
      <c r="KPI40" s="927">
        <f t="shared" si="917"/>
        <v>0</v>
      </c>
      <c r="KPJ40" s="927">
        <f t="shared" si="917"/>
        <v>0</v>
      </c>
      <c r="KPK40" s="927">
        <f t="shared" si="917"/>
        <v>0</v>
      </c>
      <c r="KPL40" s="927">
        <f t="shared" si="917"/>
        <v>0</v>
      </c>
      <c r="KPM40" s="927">
        <f t="shared" si="917"/>
        <v>0</v>
      </c>
      <c r="KPN40" s="927">
        <f t="shared" si="917"/>
        <v>0</v>
      </c>
      <c r="KPO40" s="927">
        <f t="shared" si="917"/>
        <v>0</v>
      </c>
      <c r="KPP40" s="927">
        <f t="shared" si="917"/>
        <v>0</v>
      </c>
      <c r="KPQ40" s="927">
        <f t="shared" si="917"/>
        <v>0</v>
      </c>
      <c r="KPR40" s="927">
        <f t="shared" si="917"/>
        <v>0</v>
      </c>
      <c r="KPS40" s="927">
        <f t="shared" si="917"/>
        <v>0</v>
      </c>
      <c r="KPT40" s="927">
        <f t="shared" si="917"/>
        <v>0</v>
      </c>
      <c r="KPU40" s="927">
        <f t="shared" si="917"/>
        <v>0</v>
      </c>
      <c r="KPV40" s="927">
        <f t="shared" si="917"/>
        <v>0</v>
      </c>
      <c r="KPW40" s="927">
        <f t="shared" si="917"/>
        <v>0</v>
      </c>
      <c r="KPX40" s="927">
        <f t="shared" si="917"/>
        <v>0</v>
      </c>
      <c r="KPY40" s="927">
        <f t="shared" si="917"/>
        <v>0</v>
      </c>
      <c r="KPZ40" s="927">
        <f t="shared" ref="KPZ40:KSK40" si="918">+KPY40</f>
        <v>0</v>
      </c>
      <c r="KQA40" s="927">
        <f t="shared" si="918"/>
        <v>0</v>
      </c>
      <c r="KQB40" s="927">
        <f t="shared" si="918"/>
        <v>0</v>
      </c>
      <c r="KQC40" s="927">
        <f t="shared" si="918"/>
        <v>0</v>
      </c>
      <c r="KQD40" s="927">
        <f t="shared" si="918"/>
        <v>0</v>
      </c>
      <c r="KQE40" s="927">
        <f t="shared" si="918"/>
        <v>0</v>
      </c>
      <c r="KQF40" s="927">
        <f t="shared" si="918"/>
        <v>0</v>
      </c>
      <c r="KQG40" s="927">
        <f t="shared" si="918"/>
        <v>0</v>
      </c>
      <c r="KQH40" s="927">
        <f t="shared" si="918"/>
        <v>0</v>
      </c>
      <c r="KQI40" s="927">
        <f t="shared" si="918"/>
        <v>0</v>
      </c>
      <c r="KQJ40" s="927">
        <f t="shared" si="918"/>
        <v>0</v>
      </c>
      <c r="KQK40" s="927">
        <f t="shared" si="918"/>
        <v>0</v>
      </c>
      <c r="KQL40" s="927">
        <f t="shared" si="918"/>
        <v>0</v>
      </c>
      <c r="KQM40" s="927">
        <f t="shared" si="918"/>
        <v>0</v>
      </c>
      <c r="KQN40" s="927">
        <f t="shared" si="918"/>
        <v>0</v>
      </c>
      <c r="KQO40" s="927">
        <f t="shared" si="918"/>
        <v>0</v>
      </c>
      <c r="KQP40" s="927">
        <f t="shared" si="918"/>
        <v>0</v>
      </c>
      <c r="KQQ40" s="927">
        <f t="shared" si="918"/>
        <v>0</v>
      </c>
      <c r="KQR40" s="927">
        <f t="shared" si="918"/>
        <v>0</v>
      </c>
      <c r="KQS40" s="927">
        <f t="shared" si="918"/>
        <v>0</v>
      </c>
      <c r="KQT40" s="927">
        <f t="shared" si="918"/>
        <v>0</v>
      </c>
      <c r="KQU40" s="927">
        <f t="shared" si="918"/>
        <v>0</v>
      </c>
      <c r="KQV40" s="927">
        <f t="shared" si="918"/>
        <v>0</v>
      </c>
      <c r="KQW40" s="927">
        <f t="shared" si="918"/>
        <v>0</v>
      </c>
      <c r="KQX40" s="927">
        <f t="shared" si="918"/>
        <v>0</v>
      </c>
      <c r="KQY40" s="927">
        <f t="shared" si="918"/>
        <v>0</v>
      </c>
      <c r="KQZ40" s="927">
        <f t="shared" si="918"/>
        <v>0</v>
      </c>
      <c r="KRA40" s="927">
        <f t="shared" si="918"/>
        <v>0</v>
      </c>
      <c r="KRB40" s="927">
        <f t="shared" si="918"/>
        <v>0</v>
      </c>
      <c r="KRC40" s="927">
        <f t="shared" si="918"/>
        <v>0</v>
      </c>
      <c r="KRD40" s="927">
        <f t="shared" si="918"/>
        <v>0</v>
      </c>
      <c r="KRE40" s="927">
        <f t="shared" si="918"/>
        <v>0</v>
      </c>
      <c r="KRF40" s="927">
        <f t="shared" si="918"/>
        <v>0</v>
      </c>
      <c r="KRG40" s="927">
        <f t="shared" si="918"/>
        <v>0</v>
      </c>
      <c r="KRH40" s="927">
        <f t="shared" si="918"/>
        <v>0</v>
      </c>
      <c r="KRI40" s="927">
        <f t="shared" si="918"/>
        <v>0</v>
      </c>
      <c r="KRJ40" s="927">
        <f t="shared" si="918"/>
        <v>0</v>
      </c>
      <c r="KRK40" s="927">
        <f t="shared" si="918"/>
        <v>0</v>
      </c>
      <c r="KRL40" s="927">
        <f t="shared" si="918"/>
        <v>0</v>
      </c>
      <c r="KRM40" s="927">
        <f t="shared" si="918"/>
        <v>0</v>
      </c>
      <c r="KRN40" s="927">
        <f t="shared" si="918"/>
        <v>0</v>
      </c>
      <c r="KRO40" s="927">
        <f t="shared" si="918"/>
        <v>0</v>
      </c>
      <c r="KRP40" s="927">
        <f t="shared" si="918"/>
        <v>0</v>
      </c>
      <c r="KRQ40" s="927">
        <f t="shared" si="918"/>
        <v>0</v>
      </c>
      <c r="KRR40" s="927">
        <f t="shared" si="918"/>
        <v>0</v>
      </c>
      <c r="KRS40" s="927">
        <f t="shared" si="918"/>
        <v>0</v>
      </c>
      <c r="KRT40" s="927">
        <f t="shared" si="918"/>
        <v>0</v>
      </c>
      <c r="KRU40" s="927">
        <f t="shared" si="918"/>
        <v>0</v>
      </c>
      <c r="KRV40" s="927">
        <f t="shared" si="918"/>
        <v>0</v>
      </c>
      <c r="KRW40" s="927">
        <f t="shared" si="918"/>
        <v>0</v>
      </c>
      <c r="KRX40" s="927">
        <f t="shared" si="918"/>
        <v>0</v>
      </c>
      <c r="KRY40" s="927">
        <f t="shared" si="918"/>
        <v>0</v>
      </c>
      <c r="KRZ40" s="927">
        <f t="shared" si="918"/>
        <v>0</v>
      </c>
      <c r="KSA40" s="927">
        <f t="shared" si="918"/>
        <v>0</v>
      </c>
      <c r="KSB40" s="927">
        <f t="shared" si="918"/>
        <v>0</v>
      </c>
      <c r="KSC40" s="927">
        <f t="shared" si="918"/>
        <v>0</v>
      </c>
      <c r="KSD40" s="927">
        <f t="shared" si="918"/>
        <v>0</v>
      </c>
      <c r="KSE40" s="927">
        <f t="shared" si="918"/>
        <v>0</v>
      </c>
      <c r="KSF40" s="927">
        <f t="shared" si="918"/>
        <v>0</v>
      </c>
      <c r="KSG40" s="927">
        <f t="shared" si="918"/>
        <v>0</v>
      </c>
      <c r="KSH40" s="927">
        <f t="shared" si="918"/>
        <v>0</v>
      </c>
      <c r="KSI40" s="927">
        <f t="shared" si="918"/>
        <v>0</v>
      </c>
      <c r="KSJ40" s="927">
        <f t="shared" si="918"/>
        <v>0</v>
      </c>
      <c r="KSK40" s="927">
        <f t="shared" si="918"/>
        <v>0</v>
      </c>
      <c r="KSL40" s="927">
        <f t="shared" ref="KSL40:KUW40" si="919">+KSK40</f>
        <v>0</v>
      </c>
      <c r="KSM40" s="927">
        <f t="shared" si="919"/>
        <v>0</v>
      </c>
      <c r="KSN40" s="927">
        <f t="shared" si="919"/>
        <v>0</v>
      </c>
      <c r="KSO40" s="927">
        <f t="shared" si="919"/>
        <v>0</v>
      </c>
      <c r="KSP40" s="927">
        <f t="shared" si="919"/>
        <v>0</v>
      </c>
      <c r="KSQ40" s="927">
        <f t="shared" si="919"/>
        <v>0</v>
      </c>
      <c r="KSR40" s="927">
        <f t="shared" si="919"/>
        <v>0</v>
      </c>
      <c r="KSS40" s="927">
        <f t="shared" si="919"/>
        <v>0</v>
      </c>
      <c r="KST40" s="927">
        <f t="shared" si="919"/>
        <v>0</v>
      </c>
      <c r="KSU40" s="927">
        <f t="shared" si="919"/>
        <v>0</v>
      </c>
      <c r="KSV40" s="927">
        <f t="shared" si="919"/>
        <v>0</v>
      </c>
      <c r="KSW40" s="927">
        <f t="shared" si="919"/>
        <v>0</v>
      </c>
      <c r="KSX40" s="927">
        <f t="shared" si="919"/>
        <v>0</v>
      </c>
      <c r="KSY40" s="927">
        <f t="shared" si="919"/>
        <v>0</v>
      </c>
      <c r="KSZ40" s="927">
        <f t="shared" si="919"/>
        <v>0</v>
      </c>
      <c r="KTA40" s="927">
        <f t="shared" si="919"/>
        <v>0</v>
      </c>
      <c r="KTB40" s="927">
        <f t="shared" si="919"/>
        <v>0</v>
      </c>
      <c r="KTC40" s="927">
        <f t="shared" si="919"/>
        <v>0</v>
      </c>
      <c r="KTD40" s="927">
        <f t="shared" si="919"/>
        <v>0</v>
      </c>
      <c r="KTE40" s="927">
        <f t="shared" si="919"/>
        <v>0</v>
      </c>
      <c r="KTF40" s="927">
        <f t="shared" si="919"/>
        <v>0</v>
      </c>
      <c r="KTG40" s="927">
        <f t="shared" si="919"/>
        <v>0</v>
      </c>
      <c r="KTH40" s="927">
        <f t="shared" si="919"/>
        <v>0</v>
      </c>
      <c r="KTI40" s="927">
        <f t="shared" si="919"/>
        <v>0</v>
      </c>
      <c r="KTJ40" s="927">
        <f t="shared" si="919"/>
        <v>0</v>
      </c>
      <c r="KTK40" s="927">
        <f t="shared" si="919"/>
        <v>0</v>
      </c>
      <c r="KTL40" s="927">
        <f t="shared" si="919"/>
        <v>0</v>
      </c>
      <c r="KTM40" s="927">
        <f t="shared" si="919"/>
        <v>0</v>
      </c>
      <c r="KTN40" s="927">
        <f t="shared" si="919"/>
        <v>0</v>
      </c>
      <c r="KTO40" s="927">
        <f t="shared" si="919"/>
        <v>0</v>
      </c>
      <c r="KTP40" s="927">
        <f t="shared" si="919"/>
        <v>0</v>
      </c>
      <c r="KTQ40" s="927">
        <f t="shared" si="919"/>
        <v>0</v>
      </c>
      <c r="KTR40" s="927">
        <f t="shared" si="919"/>
        <v>0</v>
      </c>
      <c r="KTS40" s="927">
        <f t="shared" si="919"/>
        <v>0</v>
      </c>
      <c r="KTT40" s="927">
        <f t="shared" si="919"/>
        <v>0</v>
      </c>
      <c r="KTU40" s="927">
        <f t="shared" si="919"/>
        <v>0</v>
      </c>
      <c r="KTV40" s="927">
        <f t="shared" si="919"/>
        <v>0</v>
      </c>
      <c r="KTW40" s="927">
        <f t="shared" si="919"/>
        <v>0</v>
      </c>
      <c r="KTX40" s="927">
        <f t="shared" si="919"/>
        <v>0</v>
      </c>
      <c r="KTY40" s="927">
        <f t="shared" si="919"/>
        <v>0</v>
      </c>
      <c r="KTZ40" s="927">
        <f t="shared" si="919"/>
        <v>0</v>
      </c>
      <c r="KUA40" s="927">
        <f t="shared" si="919"/>
        <v>0</v>
      </c>
      <c r="KUB40" s="927">
        <f t="shared" si="919"/>
        <v>0</v>
      </c>
      <c r="KUC40" s="927">
        <f t="shared" si="919"/>
        <v>0</v>
      </c>
      <c r="KUD40" s="927">
        <f t="shared" si="919"/>
        <v>0</v>
      </c>
      <c r="KUE40" s="927">
        <f t="shared" si="919"/>
        <v>0</v>
      </c>
      <c r="KUF40" s="927">
        <f t="shared" si="919"/>
        <v>0</v>
      </c>
      <c r="KUG40" s="927">
        <f t="shared" si="919"/>
        <v>0</v>
      </c>
      <c r="KUH40" s="927">
        <f t="shared" si="919"/>
        <v>0</v>
      </c>
      <c r="KUI40" s="927">
        <f t="shared" si="919"/>
        <v>0</v>
      </c>
      <c r="KUJ40" s="927">
        <f t="shared" si="919"/>
        <v>0</v>
      </c>
      <c r="KUK40" s="927">
        <f t="shared" si="919"/>
        <v>0</v>
      </c>
      <c r="KUL40" s="927">
        <f t="shared" si="919"/>
        <v>0</v>
      </c>
      <c r="KUM40" s="927">
        <f t="shared" si="919"/>
        <v>0</v>
      </c>
      <c r="KUN40" s="927">
        <f t="shared" si="919"/>
        <v>0</v>
      </c>
      <c r="KUO40" s="927">
        <f t="shared" si="919"/>
        <v>0</v>
      </c>
      <c r="KUP40" s="927">
        <f t="shared" si="919"/>
        <v>0</v>
      </c>
      <c r="KUQ40" s="927">
        <f t="shared" si="919"/>
        <v>0</v>
      </c>
      <c r="KUR40" s="927">
        <f t="shared" si="919"/>
        <v>0</v>
      </c>
      <c r="KUS40" s="927">
        <f t="shared" si="919"/>
        <v>0</v>
      </c>
      <c r="KUT40" s="927">
        <f t="shared" si="919"/>
        <v>0</v>
      </c>
      <c r="KUU40" s="927">
        <f t="shared" si="919"/>
        <v>0</v>
      </c>
      <c r="KUV40" s="927">
        <f t="shared" si="919"/>
        <v>0</v>
      </c>
      <c r="KUW40" s="927">
        <f t="shared" si="919"/>
        <v>0</v>
      </c>
      <c r="KUX40" s="927">
        <f t="shared" ref="KUX40:KXI40" si="920">+KUW40</f>
        <v>0</v>
      </c>
      <c r="KUY40" s="927">
        <f t="shared" si="920"/>
        <v>0</v>
      </c>
      <c r="KUZ40" s="927">
        <f t="shared" si="920"/>
        <v>0</v>
      </c>
      <c r="KVA40" s="927">
        <f t="shared" si="920"/>
        <v>0</v>
      </c>
      <c r="KVB40" s="927">
        <f t="shared" si="920"/>
        <v>0</v>
      </c>
      <c r="KVC40" s="927">
        <f t="shared" si="920"/>
        <v>0</v>
      </c>
      <c r="KVD40" s="927">
        <f t="shared" si="920"/>
        <v>0</v>
      </c>
      <c r="KVE40" s="927">
        <f t="shared" si="920"/>
        <v>0</v>
      </c>
      <c r="KVF40" s="927">
        <f t="shared" si="920"/>
        <v>0</v>
      </c>
      <c r="KVG40" s="927">
        <f t="shared" si="920"/>
        <v>0</v>
      </c>
      <c r="KVH40" s="927">
        <f t="shared" si="920"/>
        <v>0</v>
      </c>
      <c r="KVI40" s="927">
        <f t="shared" si="920"/>
        <v>0</v>
      </c>
      <c r="KVJ40" s="927">
        <f t="shared" si="920"/>
        <v>0</v>
      </c>
      <c r="KVK40" s="927">
        <f t="shared" si="920"/>
        <v>0</v>
      </c>
      <c r="KVL40" s="927">
        <f t="shared" si="920"/>
        <v>0</v>
      </c>
      <c r="KVM40" s="927">
        <f t="shared" si="920"/>
        <v>0</v>
      </c>
      <c r="KVN40" s="927">
        <f t="shared" si="920"/>
        <v>0</v>
      </c>
      <c r="KVO40" s="927">
        <f t="shared" si="920"/>
        <v>0</v>
      </c>
      <c r="KVP40" s="927">
        <f t="shared" si="920"/>
        <v>0</v>
      </c>
      <c r="KVQ40" s="927">
        <f t="shared" si="920"/>
        <v>0</v>
      </c>
      <c r="KVR40" s="927">
        <f t="shared" si="920"/>
        <v>0</v>
      </c>
      <c r="KVS40" s="927">
        <f t="shared" si="920"/>
        <v>0</v>
      </c>
      <c r="KVT40" s="927">
        <f t="shared" si="920"/>
        <v>0</v>
      </c>
      <c r="KVU40" s="927">
        <f t="shared" si="920"/>
        <v>0</v>
      </c>
      <c r="KVV40" s="927">
        <f t="shared" si="920"/>
        <v>0</v>
      </c>
      <c r="KVW40" s="927">
        <f t="shared" si="920"/>
        <v>0</v>
      </c>
      <c r="KVX40" s="927">
        <f t="shared" si="920"/>
        <v>0</v>
      </c>
      <c r="KVY40" s="927">
        <f t="shared" si="920"/>
        <v>0</v>
      </c>
      <c r="KVZ40" s="927">
        <f t="shared" si="920"/>
        <v>0</v>
      </c>
      <c r="KWA40" s="927">
        <f t="shared" si="920"/>
        <v>0</v>
      </c>
      <c r="KWB40" s="927">
        <f t="shared" si="920"/>
        <v>0</v>
      </c>
      <c r="KWC40" s="927">
        <f t="shared" si="920"/>
        <v>0</v>
      </c>
      <c r="KWD40" s="927">
        <f t="shared" si="920"/>
        <v>0</v>
      </c>
      <c r="KWE40" s="927">
        <f t="shared" si="920"/>
        <v>0</v>
      </c>
      <c r="KWF40" s="927">
        <f t="shared" si="920"/>
        <v>0</v>
      </c>
      <c r="KWG40" s="927">
        <f t="shared" si="920"/>
        <v>0</v>
      </c>
      <c r="KWH40" s="927">
        <f t="shared" si="920"/>
        <v>0</v>
      </c>
      <c r="KWI40" s="927">
        <f t="shared" si="920"/>
        <v>0</v>
      </c>
      <c r="KWJ40" s="927">
        <f t="shared" si="920"/>
        <v>0</v>
      </c>
      <c r="KWK40" s="927">
        <f t="shared" si="920"/>
        <v>0</v>
      </c>
      <c r="KWL40" s="927">
        <f t="shared" si="920"/>
        <v>0</v>
      </c>
      <c r="KWM40" s="927">
        <f t="shared" si="920"/>
        <v>0</v>
      </c>
      <c r="KWN40" s="927">
        <f t="shared" si="920"/>
        <v>0</v>
      </c>
      <c r="KWO40" s="927">
        <f t="shared" si="920"/>
        <v>0</v>
      </c>
      <c r="KWP40" s="927">
        <f t="shared" si="920"/>
        <v>0</v>
      </c>
      <c r="KWQ40" s="927">
        <f t="shared" si="920"/>
        <v>0</v>
      </c>
      <c r="KWR40" s="927">
        <f t="shared" si="920"/>
        <v>0</v>
      </c>
      <c r="KWS40" s="927">
        <f t="shared" si="920"/>
        <v>0</v>
      </c>
      <c r="KWT40" s="927">
        <f t="shared" si="920"/>
        <v>0</v>
      </c>
      <c r="KWU40" s="927">
        <f t="shared" si="920"/>
        <v>0</v>
      </c>
      <c r="KWV40" s="927">
        <f t="shared" si="920"/>
        <v>0</v>
      </c>
      <c r="KWW40" s="927">
        <f t="shared" si="920"/>
        <v>0</v>
      </c>
      <c r="KWX40" s="927">
        <f t="shared" si="920"/>
        <v>0</v>
      </c>
      <c r="KWY40" s="927">
        <f t="shared" si="920"/>
        <v>0</v>
      </c>
      <c r="KWZ40" s="927">
        <f t="shared" si="920"/>
        <v>0</v>
      </c>
      <c r="KXA40" s="927">
        <f t="shared" si="920"/>
        <v>0</v>
      </c>
      <c r="KXB40" s="927">
        <f t="shared" si="920"/>
        <v>0</v>
      </c>
      <c r="KXC40" s="927">
        <f t="shared" si="920"/>
        <v>0</v>
      </c>
      <c r="KXD40" s="927">
        <f t="shared" si="920"/>
        <v>0</v>
      </c>
      <c r="KXE40" s="927">
        <f t="shared" si="920"/>
        <v>0</v>
      </c>
      <c r="KXF40" s="927">
        <f t="shared" si="920"/>
        <v>0</v>
      </c>
      <c r="KXG40" s="927">
        <f t="shared" si="920"/>
        <v>0</v>
      </c>
      <c r="KXH40" s="927">
        <f t="shared" si="920"/>
        <v>0</v>
      </c>
      <c r="KXI40" s="927">
        <f t="shared" si="920"/>
        <v>0</v>
      </c>
      <c r="KXJ40" s="927">
        <f t="shared" ref="KXJ40:KZU40" si="921">+KXI40</f>
        <v>0</v>
      </c>
      <c r="KXK40" s="927">
        <f t="shared" si="921"/>
        <v>0</v>
      </c>
      <c r="KXL40" s="927">
        <f t="shared" si="921"/>
        <v>0</v>
      </c>
      <c r="KXM40" s="927">
        <f t="shared" si="921"/>
        <v>0</v>
      </c>
      <c r="KXN40" s="927">
        <f t="shared" si="921"/>
        <v>0</v>
      </c>
      <c r="KXO40" s="927">
        <f t="shared" si="921"/>
        <v>0</v>
      </c>
      <c r="KXP40" s="927">
        <f t="shared" si="921"/>
        <v>0</v>
      </c>
      <c r="KXQ40" s="927">
        <f t="shared" si="921"/>
        <v>0</v>
      </c>
      <c r="KXR40" s="927">
        <f t="shared" si="921"/>
        <v>0</v>
      </c>
      <c r="KXS40" s="927">
        <f t="shared" si="921"/>
        <v>0</v>
      </c>
      <c r="KXT40" s="927">
        <f t="shared" si="921"/>
        <v>0</v>
      </c>
      <c r="KXU40" s="927">
        <f t="shared" si="921"/>
        <v>0</v>
      </c>
      <c r="KXV40" s="927">
        <f t="shared" si="921"/>
        <v>0</v>
      </c>
      <c r="KXW40" s="927">
        <f t="shared" si="921"/>
        <v>0</v>
      </c>
      <c r="KXX40" s="927">
        <f t="shared" si="921"/>
        <v>0</v>
      </c>
      <c r="KXY40" s="927">
        <f t="shared" si="921"/>
        <v>0</v>
      </c>
      <c r="KXZ40" s="927">
        <f t="shared" si="921"/>
        <v>0</v>
      </c>
      <c r="KYA40" s="927">
        <f t="shared" si="921"/>
        <v>0</v>
      </c>
      <c r="KYB40" s="927">
        <f t="shared" si="921"/>
        <v>0</v>
      </c>
      <c r="KYC40" s="927">
        <f t="shared" si="921"/>
        <v>0</v>
      </c>
      <c r="KYD40" s="927">
        <f t="shared" si="921"/>
        <v>0</v>
      </c>
      <c r="KYE40" s="927">
        <f t="shared" si="921"/>
        <v>0</v>
      </c>
      <c r="KYF40" s="927">
        <f t="shared" si="921"/>
        <v>0</v>
      </c>
      <c r="KYG40" s="927">
        <f t="shared" si="921"/>
        <v>0</v>
      </c>
      <c r="KYH40" s="927">
        <f t="shared" si="921"/>
        <v>0</v>
      </c>
      <c r="KYI40" s="927">
        <f t="shared" si="921"/>
        <v>0</v>
      </c>
      <c r="KYJ40" s="927">
        <f t="shared" si="921"/>
        <v>0</v>
      </c>
      <c r="KYK40" s="927">
        <f t="shared" si="921"/>
        <v>0</v>
      </c>
      <c r="KYL40" s="927">
        <f t="shared" si="921"/>
        <v>0</v>
      </c>
      <c r="KYM40" s="927">
        <f t="shared" si="921"/>
        <v>0</v>
      </c>
      <c r="KYN40" s="927">
        <f t="shared" si="921"/>
        <v>0</v>
      </c>
      <c r="KYO40" s="927">
        <f t="shared" si="921"/>
        <v>0</v>
      </c>
      <c r="KYP40" s="927">
        <f t="shared" si="921"/>
        <v>0</v>
      </c>
      <c r="KYQ40" s="927">
        <f t="shared" si="921"/>
        <v>0</v>
      </c>
      <c r="KYR40" s="927">
        <f t="shared" si="921"/>
        <v>0</v>
      </c>
      <c r="KYS40" s="927">
        <f t="shared" si="921"/>
        <v>0</v>
      </c>
      <c r="KYT40" s="927">
        <f t="shared" si="921"/>
        <v>0</v>
      </c>
      <c r="KYU40" s="927">
        <f t="shared" si="921"/>
        <v>0</v>
      </c>
      <c r="KYV40" s="927">
        <f t="shared" si="921"/>
        <v>0</v>
      </c>
      <c r="KYW40" s="927">
        <f t="shared" si="921"/>
        <v>0</v>
      </c>
      <c r="KYX40" s="927">
        <f t="shared" si="921"/>
        <v>0</v>
      </c>
      <c r="KYY40" s="927">
        <f t="shared" si="921"/>
        <v>0</v>
      </c>
      <c r="KYZ40" s="927">
        <f t="shared" si="921"/>
        <v>0</v>
      </c>
      <c r="KZA40" s="927">
        <f t="shared" si="921"/>
        <v>0</v>
      </c>
      <c r="KZB40" s="927">
        <f t="shared" si="921"/>
        <v>0</v>
      </c>
      <c r="KZC40" s="927">
        <f t="shared" si="921"/>
        <v>0</v>
      </c>
      <c r="KZD40" s="927">
        <f t="shared" si="921"/>
        <v>0</v>
      </c>
      <c r="KZE40" s="927">
        <f t="shared" si="921"/>
        <v>0</v>
      </c>
      <c r="KZF40" s="927">
        <f t="shared" si="921"/>
        <v>0</v>
      </c>
      <c r="KZG40" s="927">
        <f t="shared" si="921"/>
        <v>0</v>
      </c>
      <c r="KZH40" s="927">
        <f t="shared" si="921"/>
        <v>0</v>
      </c>
      <c r="KZI40" s="927">
        <f t="shared" si="921"/>
        <v>0</v>
      </c>
      <c r="KZJ40" s="927">
        <f t="shared" si="921"/>
        <v>0</v>
      </c>
      <c r="KZK40" s="927">
        <f t="shared" si="921"/>
        <v>0</v>
      </c>
      <c r="KZL40" s="927">
        <f t="shared" si="921"/>
        <v>0</v>
      </c>
      <c r="KZM40" s="927">
        <f t="shared" si="921"/>
        <v>0</v>
      </c>
      <c r="KZN40" s="927">
        <f t="shared" si="921"/>
        <v>0</v>
      </c>
      <c r="KZO40" s="927">
        <f t="shared" si="921"/>
        <v>0</v>
      </c>
      <c r="KZP40" s="927">
        <f t="shared" si="921"/>
        <v>0</v>
      </c>
      <c r="KZQ40" s="927">
        <f t="shared" si="921"/>
        <v>0</v>
      </c>
      <c r="KZR40" s="927">
        <f t="shared" si="921"/>
        <v>0</v>
      </c>
      <c r="KZS40" s="927">
        <f t="shared" si="921"/>
        <v>0</v>
      </c>
      <c r="KZT40" s="927">
        <f t="shared" si="921"/>
        <v>0</v>
      </c>
      <c r="KZU40" s="927">
        <f t="shared" si="921"/>
        <v>0</v>
      </c>
      <c r="KZV40" s="927">
        <f t="shared" ref="KZV40:LCG40" si="922">+KZU40</f>
        <v>0</v>
      </c>
      <c r="KZW40" s="927">
        <f t="shared" si="922"/>
        <v>0</v>
      </c>
      <c r="KZX40" s="927">
        <f t="shared" si="922"/>
        <v>0</v>
      </c>
      <c r="KZY40" s="927">
        <f t="shared" si="922"/>
        <v>0</v>
      </c>
      <c r="KZZ40" s="927">
        <f t="shared" si="922"/>
        <v>0</v>
      </c>
      <c r="LAA40" s="927">
        <f t="shared" si="922"/>
        <v>0</v>
      </c>
      <c r="LAB40" s="927">
        <f t="shared" si="922"/>
        <v>0</v>
      </c>
      <c r="LAC40" s="927">
        <f t="shared" si="922"/>
        <v>0</v>
      </c>
      <c r="LAD40" s="927">
        <f t="shared" si="922"/>
        <v>0</v>
      </c>
      <c r="LAE40" s="927">
        <f t="shared" si="922"/>
        <v>0</v>
      </c>
      <c r="LAF40" s="927">
        <f t="shared" si="922"/>
        <v>0</v>
      </c>
      <c r="LAG40" s="927">
        <f t="shared" si="922"/>
        <v>0</v>
      </c>
      <c r="LAH40" s="927">
        <f t="shared" si="922"/>
        <v>0</v>
      </c>
      <c r="LAI40" s="927">
        <f t="shared" si="922"/>
        <v>0</v>
      </c>
      <c r="LAJ40" s="927">
        <f t="shared" si="922"/>
        <v>0</v>
      </c>
      <c r="LAK40" s="927">
        <f t="shared" si="922"/>
        <v>0</v>
      </c>
      <c r="LAL40" s="927">
        <f t="shared" si="922"/>
        <v>0</v>
      </c>
      <c r="LAM40" s="927">
        <f t="shared" si="922"/>
        <v>0</v>
      </c>
      <c r="LAN40" s="927">
        <f t="shared" si="922"/>
        <v>0</v>
      </c>
      <c r="LAO40" s="927">
        <f t="shared" si="922"/>
        <v>0</v>
      </c>
      <c r="LAP40" s="927">
        <f t="shared" si="922"/>
        <v>0</v>
      </c>
      <c r="LAQ40" s="927">
        <f t="shared" si="922"/>
        <v>0</v>
      </c>
      <c r="LAR40" s="927">
        <f t="shared" si="922"/>
        <v>0</v>
      </c>
      <c r="LAS40" s="927">
        <f t="shared" si="922"/>
        <v>0</v>
      </c>
      <c r="LAT40" s="927">
        <f t="shared" si="922"/>
        <v>0</v>
      </c>
      <c r="LAU40" s="927">
        <f t="shared" si="922"/>
        <v>0</v>
      </c>
      <c r="LAV40" s="927">
        <f t="shared" si="922"/>
        <v>0</v>
      </c>
      <c r="LAW40" s="927">
        <f t="shared" si="922"/>
        <v>0</v>
      </c>
      <c r="LAX40" s="927">
        <f t="shared" si="922"/>
        <v>0</v>
      </c>
      <c r="LAY40" s="927">
        <f t="shared" si="922"/>
        <v>0</v>
      </c>
      <c r="LAZ40" s="927">
        <f t="shared" si="922"/>
        <v>0</v>
      </c>
      <c r="LBA40" s="927">
        <f t="shared" si="922"/>
        <v>0</v>
      </c>
      <c r="LBB40" s="927">
        <f t="shared" si="922"/>
        <v>0</v>
      </c>
      <c r="LBC40" s="927">
        <f t="shared" si="922"/>
        <v>0</v>
      </c>
      <c r="LBD40" s="927">
        <f t="shared" si="922"/>
        <v>0</v>
      </c>
      <c r="LBE40" s="927">
        <f t="shared" si="922"/>
        <v>0</v>
      </c>
      <c r="LBF40" s="927">
        <f t="shared" si="922"/>
        <v>0</v>
      </c>
      <c r="LBG40" s="927">
        <f t="shared" si="922"/>
        <v>0</v>
      </c>
      <c r="LBH40" s="927">
        <f t="shared" si="922"/>
        <v>0</v>
      </c>
      <c r="LBI40" s="927">
        <f t="shared" si="922"/>
        <v>0</v>
      </c>
      <c r="LBJ40" s="927">
        <f t="shared" si="922"/>
        <v>0</v>
      </c>
      <c r="LBK40" s="927">
        <f t="shared" si="922"/>
        <v>0</v>
      </c>
      <c r="LBL40" s="927">
        <f t="shared" si="922"/>
        <v>0</v>
      </c>
      <c r="LBM40" s="927">
        <f t="shared" si="922"/>
        <v>0</v>
      </c>
      <c r="LBN40" s="927">
        <f t="shared" si="922"/>
        <v>0</v>
      </c>
      <c r="LBO40" s="927">
        <f t="shared" si="922"/>
        <v>0</v>
      </c>
      <c r="LBP40" s="927">
        <f t="shared" si="922"/>
        <v>0</v>
      </c>
      <c r="LBQ40" s="927">
        <f t="shared" si="922"/>
        <v>0</v>
      </c>
      <c r="LBR40" s="927">
        <f t="shared" si="922"/>
        <v>0</v>
      </c>
      <c r="LBS40" s="927">
        <f t="shared" si="922"/>
        <v>0</v>
      </c>
      <c r="LBT40" s="927">
        <f t="shared" si="922"/>
        <v>0</v>
      </c>
      <c r="LBU40" s="927">
        <f t="shared" si="922"/>
        <v>0</v>
      </c>
      <c r="LBV40" s="927">
        <f t="shared" si="922"/>
        <v>0</v>
      </c>
      <c r="LBW40" s="927">
        <f t="shared" si="922"/>
        <v>0</v>
      </c>
      <c r="LBX40" s="927">
        <f t="shared" si="922"/>
        <v>0</v>
      </c>
      <c r="LBY40" s="927">
        <f t="shared" si="922"/>
        <v>0</v>
      </c>
      <c r="LBZ40" s="927">
        <f t="shared" si="922"/>
        <v>0</v>
      </c>
      <c r="LCA40" s="927">
        <f t="shared" si="922"/>
        <v>0</v>
      </c>
      <c r="LCB40" s="927">
        <f t="shared" si="922"/>
        <v>0</v>
      </c>
      <c r="LCC40" s="927">
        <f t="shared" si="922"/>
        <v>0</v>
      </c>
      <c r="LCD40" s="927">
        <f t="shared" si="922"/>
        <v>0</v>
      </c>
      <c r="LCE40" s="927">
        <f t="shared" si="922"/>
        <v>0</v>
      </c>
      <c r="LCF40" s="927">
        <f t="shared" si="922"/>
        <v>0</v>
      </c>
      <c r="LCG40" s="927">
        <f t="shared" si="922"/>
        <v>0</v>
      </c>
      <c r="LCH40" s="927">
        <f t="shared" ref="LCH40:LES40" si="923">+LCG40</f>
        <v>0</v>
      </c>
      <c r="LCI40" s="927">
        <f t="shared" si="923"/>
        <v>0</v>
      </c>
      <c r="LCJ40" s="927">
        <f t="shared" si="923"/>
        <v>0</v>
      </c>
      <c r="LCK40" s="927">
        <f t="shared" si="923"/>
        <v>0</v>
      </c>
      <c r="LCL40" s="927">
        <f t="shared" si="923"/>
        <v>0</v>
      </c>
      <c r="LCM40" s="927">
        <f t="shared" si="923"/>
        <v>0</v>
      </c>
      <c r="LCN40" s="927">
        <f t="shared" si="923"/>
        <v>0</v>
      </c>
      <c r="LCO40" s="927">
        <f t="shared" si="923"/>
        <v>0</v>
      </c>
      <c r="LCP40" s="927">
        <f t="shared" si="923"/>
        <v>0</v>
      </c>
      <c r="LCQ40" s="927">
        <f t="shared" si="923"/>
        <v>0</v>
      </c>
      <c r="LCR40" s="927">
        <f t="shared" si="923"/>
        <v>0</v>
      </c>
      <c r="LCS40" s="927">
        <f t="shared" si="923"/>
        <v>0</v>
      </c>
      <c r="LCT40" s="927">
        <f t="shared" si="923"/>
        <v>0</v>
      </c>
      <c r="LCU40" s="927">
        <f t="shared" si="923"/>
        <v>0</v>
      </c>
      <c r="LCV40" s="927">
        <f t="shared" si="923"/>
        <v>0</v>
      </c>
      <c r="LCW40" s="927">
        <f t="shared" si="923"/>
        <v>0</v>
      </c>
      <c r="LCX40" s="927">
        <f t="shared" si="923"/>
        <v>0</v>
      </c>
      <c r="LCY40" s="927">
        <f t="shared" si="923"/>
        <v>0</v>
      </c>
      <c r="LCZ40" s="927">
        <f t="shared" si="923"/>
        <v>0</v>
      </c>
      <c r="LDA40" s="927">
        <f t="shared" si="923"/>
        <v>0</v>
      </c>
      <c r="LDB40" s="927">
        <f t="shared" si="923"/>
        <v>0</v>
      </c>
      <c r="LDC40" s="927">
        <f t="shared" si="923"/>
        <v>0</v>
      </c>
      <c r="LDD40" s="927">
        <f t="shared" si="923"/>
        <v>0</v>
      </c>
      <c r="LDE40" s="927">
        <f t="shared" si="923"/>
        <v>0</v>
      </c>
      <c r="LDF40" s="927">
        <f t="shared" si="923"/>
        <v>0</v>
      </c>
      <c r="LDG40" s="927">
        <f t="shared" si="923"/>
        <v>0</v>
      </c>
      <c r="LDH40" s="927">
        <f t="shared" si="923"/>
        <v>0</v>
      </c>
      <c r="LDI40" s="927">
        <f t="shared" si="923"/>
        <v>0</v>
      </c>
      <c r="LDJ40" s="927">
        <f t="shared" si="923"/>
        <v>0</v>
      </c>
      <c r="LDK40" s="927">
        <f t="shared" si="923"/>
        <v>0</v>
      </c>
      <c r="LDL40" s="927">
        <f t="shared" si="923"/>
        <v>0</v>
      </c>
      <c r="LDM40" s="927">
        <f t="shared" si="923"/>
        <v>0</v>
      </c>
      <c r="LDN40" s="927">
        <f t="shared" si="923"/>
        <v>0</v>
      </c>
      <c r="LDO40" s="927">
        <f t="shared" si="923"/>
        <v>0</v>
      </c>
      <c r="LDP40" s="927">
        <f t="shared" si="923"/>
        <v>0</v>
      </c>
      <c r="LDQ40" s="927">
        <f t="shared" si="923"/>
        <v>0</v>
      </c>
      <c r="LDR40" s="927">
        <f t="shared" si="923"/>
        <v>0</v>
      </c>
      <c r="LDS40" s="927">
        <f t="shared" si="923"/>
        <v>0</v>
      </c>
      <c r="LDT40" s="927">
        <f t="shared" si="923"/>
        <v>0</v>
      </c>
      <c r="LDU40" s="927">
        <f t="shared" si="923"/>
        <v>0</v>
      </c>
      <c r="LDV40" s="927">
        <f t="shared" si="923"/>
        <v>0</v>
      </c>
      <c r="LDW40" s="927">
        <f t="shared" si="923"/>
        <v>0</v>
      </c>
      <c r="LDX40" s="927">
        <f t="shared" si="923"/>
        <v>0</v>
      </c>
      <c r="LDY40" s="927">
        <f t="shared" si="923"/>
        <v>0</v>
      </c>
      <c r="LDZ40" s="927">
        <f t="shared" si="923"/>
        <v>0</v>
      </c>
      <c r="LEA40" s="927">
        <f t="shared" si="923"/>
        <v>0</v>
      </c>
      <c r="LEB40" s="927">
        <f t="shared" si="923"/>
        <v>0</v>
      </c>
      <c r="LEC40" s="927">
        <f t="shared" si="923"/>
        <v>0</v>
      </c>
      <c r="LED40" s="927">
        <f t="shared" si="923"/>
        <v>0</v>
      </c>
      <c r="LEE40" s="927">
        <f t="shared" si="923"/>
        <v>0</v>
      </c>
      <c r="LEF40" s="927">
        <f t="shared" si="923"/>
        <v>0</v>
      </c>
      <c r="LEG40" s="927">
        <f t="shared" si="923"/>
        <v>0</v>
      </c>
      <c r="LEH40" s="927">
        <f t="shared" si="923"/>
        <v>0</v>
      </c>
      <c r="LEI40" s="927">
        <f t="shared" si="923"/>
        <v>0</v>
      </c>
      <c r="LEJ40" s="927">
        <f t="shared" si="923"/>
        <v>0</v>
      </c>
      <c r="LEK40" s="927">
        <f t="shared" si="923"/>
        <v>0</v>
      </c>
      <c r="LEL40" s="927">
        <f t="shared" si="923"/>
        <v>0</v>
      </c>
      <c r="LEM40" s="927">
        <f t="shared" si="923"/>
        <v>0</v>
      </c>
      <c r="LEN40" s="927">
        <f t="shared" si="923"/>
        <v>0</v>
      </c>
      <c r="LEO40" s="927">
        <f t="shared" si="923"/>
        <v>0</v>
      </c>
      <c r="LEP40" s="927">
        <f t="shared" si="923"/>
        <v>0</v>
      </c>
      <c r="LEQ40" s="927">
        <f t="shared" si="923"/>
        <v>0</v>
      </c>
      <c r="LER40" s="927">
        <f t="shared" si="923"/>
        <v>0</v>
      </c>
      <c r="LES40" s="927">
        <f t="shared" si="923"/>
        <v>0</v>
      </c>
      <c r="LET40" s="927">
        <f t="shared" ref="LET40:LHE40" si="924">+LES40</f>
        <v>0</v>
      </c>
      <c r="LEU40" s="927">
        <f t="shared" si="924"/>
        <v>0</v>
      </c>
      <c r="LEV40" s="927">
        <f t="shared" si="924"/>
        <v>0</v>
      </c>
      <c r="LEW40" s="927">
        <f t="shared" si="924"/>
        <v>0</v>
      </c>
      <c r="LEX40" s="927">
        <f t="shared" si="924"/>
        <v>0</v>
      </c>
      <c r="LEY40" s="927">
        <f t="shared" si="924"/>
        <v>0</v>
      </c>
      <c r="LEZ40" s="927">
        <f t="shared" si="924"/>
        <v>0</v>
      </c>
      <c r="LFA40" s="927">
        <f t="shared" si="924"/>
        <v>0</v>
      </c>
      <c r="LFB40" s="927">
        <f t="shared" si="924"/>
        <v>0</v>
      </c>
      <c r="LFC40" s="927">
        <f t="shared" si="924"/>
        <v>0</v>
      </c>
      <c r="LFD40" s="927">
        <f t="shared" si="924"/>
        <v>0</v>
      </c>
      <c r="LFE40" s="927">
        <f t="shared" si="924"/>
        <v>0</v>
      </c>
      <c r="LFF40" s="927">
        <f t="shared" si="924"/>
        <v>0</v>
      </c>
      <c r="LFG40" s="927">
        <f t="shared" si="924"/>
        <v>0</v>
      </c>
      <c r="LFH40" s="927">
        <f t="shared" si="924"/>
        <v>0</v>
      </c>
      <c r="LFI40" s="927">
        <f t="shared" si="924"/>
        <v>0</v>
      </c>
      <c r="LFJ40" s="927">
        <f t="shared" si="924"/>
        <v>0</v>
      </c>
      <c r="LFK40" s="927">
        <f t="shared" si="924"/>
        <v>0</v>
      </c>
      <c r="LFL40" s="927">
        <f t="shared" si="924"/>
        <v>0</v>
      </c>
      <c r="LFM40" s="927">
        <f t="shared" si="924"/>
        <v>0</v>
      </c>
      <c r="LFN40" s="927">
        <f t="shared" si="924"/>
        <v>0</v>
      </c>
      <c r="LFO40" s="927">
        <f t="shared" si="924"/>
        <v>0</v>
      </c>
      <c r="LFP40" s="927">
        <f t="shared" si="924"/>
        <v>0</v>
      </c>
      <c r="LFQ40" s="927">
        <f t="shared" si="924"/>
        <v>0</v>
      </c>
      <c r="LFR40" s="927">
        <f t="shared" si="924"/>
        <v>0</v>
      </c>
      <c r="LFS40" s="927">
        <f t="shared" si="924"/>
        <v>0</v>
      </c>
      <c r="LFT40" s="927">
        <f t="shared" si="924"/>
        <v>0</v>
      </c>
      <c r="LFU40" s="927">
        <f t="shared" si="924"/>
        <v>0</v>
      </c>
      <c r="LFV40" s="927">
        <f t="shared" si="924"/>
        <v>0</v>
      </c>
      <c r="LFW40" s="927">
        <f t="shared" si="924"/>
        <v>0</v>
      </c>
      <c r="LFX40" s="927">
        <f t="shared" si="924"/>
        <v>0</v>
      </c>
      <c r="LFY40" s="927">
        <f t="shared" si="924"/>
        <v>0</v>
      </c>
      <c r="LFZ40" s="927">
        <f t="shared" si="924"/>
        <v>0</v>
      </c>
      <c r="LGA40" s="927">
        <f t="shared" si="924"/>
        <v>0</v>
      </c>
      <c r="LGB40" s="927">
        <f t="shared" si="924"/>
        <v>0</v>
      </c>
      <c r="LGC40" s="927">
        <f t="shared" si="924"/>
        <v>0</v>
      </c>
      <c r="LGD40" s="927">
        <f t="shared" si="924"/>
        <v>0</v>
      </c>
      <c r="LGE40" s="927">
        <f t="shared" si="924"/>
        <v>0</v>
      </c>
      <c r="LGF40" s="927">
        <f t="shared" si="924"/>
        <v>0</v>
      </c>
      <c r="LGG40" s="927">
        <f t="shared" si="924"/>
        <v>0</v>
      </c>
      <c r="LGH40" s="927">
        <f t="shared" si="924"/>
        <v>0</v>
      </c>
      <c r="LGI40" s="927">
        <f t="shared" si="924"/>
        <v>0</v>
      </c>
      <c r="LGJ40" s="927">
        <f t="shared" si="924"/>
        <v>0</v>
      </c>
      <c r="LGK40" s="927">
        <f t="shared" si="924"/>
        <v>0</v>
      </c>
      <c r="LGL40" s="927">
        <f t="shared" si="924"/>
        <v>0</v>
      </c>
      <c r="LGM40" s="927">
        <f t="shared" si="924"/>
        <v>0</v>
      </c>
      <c r="LGN40" s="927">
        <f t="shared" si="924"/>
        <v>0</v>
      </c>
      <c r="LGO40" s="927">
        <f t="shared" si="924"/>
        <v>0</v>
      </c>
      <c r="LGP40" s="927">
        <f t="shared" si="924"/>
        <v>0</v>
      </c>
      <c r="LGQ40" s="927">
        <f t="shared" si="924"/>
        <v>0</v>
      </c>
      <c r="LGR40" s="927">
        <f t="shared" si="924"/>
        <v>0</v>
      </c>
      <c r="LGS40" s="927">
        <f t="shared" si="924"/>
        <v>0</v>
      </c>
      <c r="LGT40" s="927">
        <f t="shared" si="924"/>
        <v>0</v>
      </c>
      <c r="LGU40" s="927">
        <f t="shared" si="924"/>
        <v>0</v>
      </c>
      <c r="LGV40" s="927">
        <f t="shared" si="924"/>
        <v>0</v>
      </c>
      <c r="LGW40" s="927">
        <f t="shared" si="924"/>
        <v>0</v>
      </c>
      <c r="LGX40" s="927">
        <f t="shared" si="924"/>
        <v>0</v>
      </c>
      <c r="LGY40" s="927">
        <f t="shared" si="924"/>
        <v>0</v>
      </c>
      <c r="LGZ40" s="927">
        <f t="shared" si="924"/>
        <v>0</v>
      </c>
      <c r="LHA40" s="927">
        <f t="shared" si="924"/>
        <v>0</v>
      </c>
      <c r="LHB40" s="927">
        <f t="shared" si="924"/>
        <v>0</v>
      </c>
      <c r="LHC40" s="927">
        <f t="shared" si="924"/>
        <v>0</v>
      </c>
      <c r="LHD40" s="927">
        <f t="shared" si="924"/>
        <v>0</v>
      </c>
      <c r="LHE40" s="927">
        <f t="shared" si="924"/>
        <v>0</v>
      </c>
      <c r="LHF40" s="927">
        <f t="shared" ref="LHF40:LJQ40" si="925">+LHE40</f>
        <v>0</v>
      </c>
      <c r="LHG40" s="927">
        <f t="shared" si="925"/>
        <v>0</v>
      </c>
      <c r="LHH40" s="927">
        <f t="shared" si="925"/>
        <v>0</v>
      </c>
      <c r="LHI40" s="927">
        <f t="shared" si="925"/>
        <v>0</v>
      </c>
      <c r="LHJ40" s="927">
        <f t="shared" si="925"/>
        <v>0</v>
      </c>
      <c r="LHK40" s="927">
        <f t="shared" si="925"/>
        <v>0</v>
      </c>
      <c r="LHL40" s="927">
        <f t="shared" si="925"/>
        <v>0</v>
      </c>
      <c r="LHM40" s="927">
        <f t="shared" si="925"/>
        <v>0</v>
      </c>
      <c r="LHN40" s="927">
        <f t="shared" si="925"/>
        <v>0</v>
      </c>
      <c r="LHO40" s="927">
        <f t="shared" si="925"/>
        <v>0</v>
      </c>
      <c r="LHP40" s="927">
        <f t="shared" si="925"/>
        <v>0</v>
      </c>
      <c r="LHQ40" s="927">
        <f t="shared" si="925"/>
        <v>0</v>
      </c>
      <c r="LHR40" s="927">
        <f t="shared" si="925"/>
        <v>0</v>
      </c>
      <c r="LHS40" s="927">
        <f t="shared" si="925"/>
        <v>0</v>
      </c>
      <c r="LHT40" s="927">
        <f t="shared" si="925"/>
        <v>0</v>
      </c>
      <c r="LHU40" s="927">
        <f t="shared" si="925"/>
        <v>0</v>
      </c>
      <c r="LHV40" s="927">
        <f t="shared" si="925"/>
        <v>0</v>
      </c>
      <c r="LHW40" s="927">
        <f t="shared" si="925"/>
        <v>0</v>
      </c>
      <c r="LHX40" s="927">
        <f t="shared" si="925"/>
        <v>0</v>
      </c>
      <c r="LHY40" s="927">
        <f t="shared" si="925"/>
        <v>0</v>
      </c>
      <c r="LHZ40" s="927">
        <f t="shared" si="925"/>
        <v>0</v>
      </c>
      <c r="LIA40" s="927">
        <f t="shared" si="925"/>
        <v>0</v>
      </c>
      <c r="LIB40" s="927">
        <f t="shared" si="925"/>
        <v>0</v>
      </c>
      <c r="LIC40" s="927">
        <f t="shared" si="925"/>
        <v>0</v>
      </c>
      <c r="LID40" s="927">
        <f t="shared" si="925"/>
        <v>0</v>
      </c>
      <c r="LIE40" s="927">
        <f t="shared" si="925"/>
        <v>0</v>
      </c>
      <c r="LIF40" s="927">
        <f t="shared" si="925"/>
        <v>0</v>
      </c>
      <c r="LIG40" s="927">
        <f t="shared" si="925"/>
        <v>0</v>
      </c>
      <c r="LIH40" s="927">
        <f t="shared" si="925"/>
        <v>0</v>
      </c>
      <c r="LII40" s="927">
        <f t="shared" si="925"/>
        <v>0</v>
      </c>
      <c r="LIJ40" s="927">
        <f t="shared" si="925"/>
        <v>0</v>
      </c>
      <c r="LIK40" s="927">
        <f t="shared" si="925"/>
        <v>0</v>
      </c>
      <c r="LIL40" s="927">
        <f t="shared" si="925"/>
        <v>0</v>
      </c>
      <c r="LIM40" s="927">
        <f t="shared" si="925"/>
        <v>0</v>
      </c>
      <c r="LIN40" s="927">
        <f t="shared" si="925"/>
        <v>0</v>
      </c>
      <c r="LIO40" s="927">
        <f t="shared" si="925"/>
        <v>0</v>
      </c>
      <c r="LIP40" s="927">
        <f t="shared" si="925"/>
        <v>0</v>
      </c>
      <c r="LIQ40" s="927">
        <f t="shared" si="925"/>
        <v>0</v>
      </c>
      <c r="LIR40" s="927">
        <f t="shared" si="925"/>
        <v>0</v>
      </c>
      <c r="LIS40" s="927">
        <f t="shared" si="925"/>
        <v>0</v>
      </c>
      <c r="LIT40" s="927">
        <f t="shared" si="925"/>
        <v>0</v>
      </c>
      <c r="LIU40" s="927">
        <f t="shared" si="925"/>
        <v>0</v>
      </c>
      <c r="LIV40" s="927">
        <f t="shared" si="925"/>
        <v>0</v>
      </c>
      <c r="LIW40" s="927">
        <f t="shared" si="925"/>
        <v>0</v>
      </c>
      <c r="LIX40" s="927">
        <f t="shared" si="925"/>
        <v>0</v>
      </c>
      <c r="LIY40" s="927">
        <f t="shared" si="925"/>
        <v>0</v>
      </c>
      <c r="LIZ40" s="927">
        <f t="shared" si="925"/>
        <v>0</v>
      </c>
      <c r="LJA40" s="927">
        <f t="shared" si="925"/>
        <v>0</v>
      </c>
      <c r="LJB40" s="927">
        <f t="shared" si="925"/>
        <v>0</v>
      </c>
      <c r="LJC40" s="927">
        <f t="shared" si="925"/>
        <v>0</v>
      </c>
      <c r="LJD40" s="927">
        <f t="shared" si="925"/>
        <v>0</v>
      </c>
      <c r="LJE40" s="927">
        <f t="shared" si="925"/>
        <v>0</v>
      </c>
      <c r="LJF40" s="927">
        <f t="shared" si="925"/>
        <v>0</v>
      </c>
      <c r="LJG40" s="927">
        <f t="shared" si="925"/>
        <v>0</v>
      </c>
      <c r="LJH40" s="927">
        <f t="shared" si="925"/>
        <v>0</v>
      </c>
      <c r="LJI40" s="927">
        <f t="shared" si="925"/>
        <v>0</v>
      </c>
      <c r="LJJ40" s="927">
        <f t="shared" si="925"/>
        <v>0</v>
      </c>
      <c r="LJK40" s="927">
        <f t="shared" si="925"/>
        <v>0</v>
      </c>
      <c r="LJL40" s="927">
        <f t="shared" si="925"/>
        <v>0</v>
      </c>
      <c r="LJM40" s="927">
        <f t="shared" si="925"/>
        <v>0</v>
      </c>
      <c r="LJN40" s="927">
        <f t="shared" si="925"/>
        <v>0</v>
      </c>
      <c r="LJO40" s="927">
        <f t="shared" si="925"/>
        <v>0</v>
      </c>
      <c r="LJP40" s="927">
        <f t="shared" si="925"/>
        <v>0</v>
      </c>
      <c r="LJQ40" s="927">
        <f t="shared" si="925"/>
        <v>0</v>
      </c>
      <c r="LJR40" s="927">
        <f t="shared" ref="LJR40:LMC40" si="926">+LJQ40</f>
        <v>0</v>
      </c>
      <c r="LJS40" s="927">
        <f t="shared" si="926"/>
        <v>0</v>
      </c>
      <c r="LJT40" s="927">
        <f t="shared" si="926"/>
        <v>0</v>
      </c>
      <c r="LJU40" s="927">
        <f t="shared" si="926"/>
        <v>0</v>
      </c>
      <c r="LJV40" s="927">
        <f t="shared" si="926"/>
        <v>0</v>
      </c>
      <c r="LJW40" s="927">
        <f t="shared" si="926"/>
        <v>0</v>
      </c>
      <c r="LJX40" s="927">
        <f t="shared" si="926"/>
        <v>0</v>
      </c>
      <c r="LJY40" s="927">
        <f t="shared" si="926"/>
        <v>0</v>
      </c>
      <c r="LJZ40" s="927">
        <f t="shared" si="926"/>
        <v>0</v>
      </c>
      <c r="LKA40" s="927">
        <f t="shared" si="926"/>
        <v>0</v>
      </c>
      <c r="LKB40" s="927">
        <f t="shared" si="926"/>
        <v>0</v>
      </c>
      <c r="LKC40" s="927">
        <f t="shared" si="926"/>
        <v>0</v>
      </c>
      <c r="LKD40" s="927">
        <f t="shared" si="926"/>
        <v>0</v>
      </c>
      <c r="LKE40" s="927">
        <f t="shared" si="926"/>
        <v>0</v>
      </c>
      <c r="LKF40" s="927">
        <f t="shared" si="926"/>
        <v>0</v>
      </c>
      <c r="LKG40" s="927">
        <f t="shared" si="926"/>
        <v>0</v>
      </c>
      <c r="LKH40" s="927">
        <f t="shared" si="926"/>
        <v>0</v>
      </c>
      <c r="LKI40" s="927">
        <f t="shared" si="926"/>
        <v>0</v>
      </c>
      <c r="LKJ40" s="927">
        <f t="shared" si="926"/>
        <v>0</v>
      </c>
      <c r="LKK40" s="927">
        <f t="shared" si="926"/>
        <v>0</v>
      </c>
      <c r="LKL40" s="927">
        <f t="shared" si="926"/>
        <v>0</v>
      </c>
      <c r="LKM40" s="927">
        <f t="shared" si="926"/>
        <v>0</v>
      </c>
      <c r="LKN40" s="927">
        <f t="shared" si="926"/>
        <v>0</v>
      </c>
      <c r="LKO40" s="927">
        <f t="shared" si="926"/>
        <v>0</v>
      </c>
      <c r="LKP40" s="927">
        <f t="shared" si="926"/>
        <v>0</v>
      </c>
      <c r="LKQ40" s="927">
        <f t="shared" si="926"/>
        <v>0</v>
      </c>
      <c r="LKR40" s="927">
        <f t="shared" si="926"/>
        <v>0</v>
      </c>
      <c r="LKS40" s="927">
        <f t="shared" si="926"/>
        <v>0</v>
      </c>
      <c r="LKT40" s="927">
        <f t="shared" si="926"/>
        <v>0</v>
      </c>
      <c r="LKU40" s="927">
        <f t="shared" si="926"/>
        <v>0</v>
      </c>
      <c r="LKV40" s="927">
        <f t="shared" si="926"/>
        <v>0</v>
      </c>
      <c r="LKW40" s="927">
        <f t="shared" si="926"/>
        <v>0</v>
      </c>
      <c r="LKX40" s="927">
        <f t="shared" si="926"/>
        <v>0</v>
      </c>
      <c r="LKY40" s="927">
        <f t="shared" si="926"/>
        <v>0</v>
      </c>
      <c r="LKZ40" s="927">
        <f t="shared" si="926"/>
        <v>0</v>
      </c>
      <c r="LLA40" s="927">
        <f t="shared" si="926"/>
        <v>0</v>
      </c>
      <c r="LLB40" s="927">
        <f t="shared" si="926"/>
        <v>0</v>
      </c>
      <c r="LLC40" s="927">
        <f t="shared" si="926"/>
        <v>0</v>
      </c>
      <c r="LLD40" s="927">
        <f t="shared" si="926"/>
        <v>0</v>
      </c>
      <c r="LLE40" s="927">
        <f t="shared" si="926"/>
        <v>0</v>
      </c>
      <c r="LLF40" s="927">
        <f t="shared" si="926"/>
        <v>0</v>
      </c>
      <c r="LLG40" s="927">
        <f t="shared" si="926"/>
        <v>0</v>
      </c>
      <c r="LLH40" s="927">
        <f t="shared" si="926"/>
        <v>0</v>
      </c>
      <c r="LLI40" s="927">
        <f t="shared" si="926"/>
        <v>0</v>
      </c>
      <c r="LLJ40" s="927">
        <f t="shared" si="926"/>
        <v>0</v>
      </c>
      <c r="LLK40" s="927">
        <f t="shared" si="926"/>
        <v>0</v>
      </c>
      <c r="LLL40" s="927">
        <f t="shared" si="926"/>
        <v>0</v>
      </c>
      <c r="LLM40" s="927">
        <f t="shared" si="926"/>
        <v>0</v>
      </c>
      <c r="LLN40" s="927">
        <f t="shared" si="926"/>
        <v>0</v>
      </c>
      <c r="LLO40" s="927">
        <f t="shared" si="926"/>
        <v>0</v>
      </c>
      <c r="LLP40" s="927">
        <f t="shared" si="926"/>
        <v>0</v>
      </c>
      <c r="LLQ40" s="927">
        <f t="shared" si="926"/>
        <v>0</v>
      </c>
      <c r="LLR40" s="927">
        <f t="shared" si="926"/>
        <v>0</v>
      </c>
      <c r="LLS40" s="927">
        <f t="shared" si="926"/>
        <v>0</v>
      </c>
      <c r="LLT40" s="927">
        <f t="shared" si="926"/>
        <v>0</v>
      </c>
      <c r="LLU40" s="927">
        <f t="shared" si="926"/>
        <v>0</v>
      </c>
      <c r="LLV40" s="927">
        <f t="shared" si="926"/>
        <v>0</v>
      </c>
      <c r="LLW40" s="927">
        <f t="shared" si="926"/>
        <v>0</v>
      </c>
      <c r="LLX40" s="927">
        <f t="shared" si="926"/>
        <v>0</v>
      </c>
      <c r="LLY40" s="927">
        <f t="shared" si="926"/>
        <v>0</v>
      </c>
      <c r="LLZ40" s="927">
        <f t="shared" si="926"/>
        <v>0</v>
      </c>
      <c r="LMA40" s="927">
        <f t="shared" si="926"/>
        <v>0</v>
      </c>
      <c r="LMB40" s="927">
        <f t="shared" si="926"/>
        <v>0</v>
      </c>
      <c r="LMC40" s="927">
        <f t="shared" si="926"/>
        <v>0</v>
      </c>
      <c r="LMD40" s="927">
        <f t="shared" ref="LMD40:LOO40" si="927">+LMC40</f>
        <v>0</v>
      </c>
      <c r="LME40" s="927">
        <f t="shared" si="927"/>
        <v>0</v>
      </c>
      <c r="LMF40" s="927">
        <f t="shared" si="927"/>
        <v>0</v>
      </c>
      <c r="LMG40" s="927">
        <f t="shared" si="927"/>
        <v>0</v>
      </c>
      <c r="LMH40" s="927">
        <f t="shared" si="927"/>
        <v>0</v>
      </c>
      <c r="LMI40" s="927">
        <f t="shared" si="927"/>
        <v>0</v>
      </c>
      <c r="LMJ40" s="927">
        <f t="shared" si="927"/>
        <v>0</v>
      </c>
      <c r="LMK40" s="927">
        <f t="shared" si="927"/>
        <v>0</v>
      </c>
      <c r="LML40" s="927">
        <f t="shared" si="927"/>
        <v>0</v>
      </c>
      <c r="LMM40" s="927">
        <f t="shared" si="927"/>
        <v>0</v>
      </c>
      <c r="LMN40" s="927">
        <f t="shared" si="927"/>
        <v>0</v>
      </c>
      <c r="LMO40" s="927">
        <f t="shared" si="927"/>
        <v>0</v>
      </c>
      <c r="LMP40" s="927">
        <f t="shared" si="927"/>
        <v>0</v>
      </c>
      <c r="LMQ40" s="927">
        <f t="shared" si="927"/>
        <v>0</v>
      </c>
      <c r="LMR40" s="927">
        <f t="shared" si="927"/>
        <v>0</v>
      </c>
      <c r="LMS40" s="927">
        <f t="shared" si="927"/>
        <v>0</v>
      </c>
      <c r="LMT40" s="927">
        <f t="shared" si="927"/>
        <v>0</v>
      </c>
      <c r="LMU40" s="927">
        <f t="shared" si="927"/>
        <v>0</v>
      </c>
      <c r="LMV40" s="927">
        <f t="shared" si="927"/>
        <v>0</v>
      </c>
      <c r="LMW40" s="927">
        <f t="shared" si="927"/>
        <v>0</v>
      </c>
      <c r="LMX40" s="927">
        <f t="shared" si="927"/>
        <v>0</v>
      </c>
      <c r="LMY40" s="927">
        <f t="shared" si="927"/>
        <v>0</v>
      </c>
      <c r="LMZ40" s="927">
        <f t="shared" si="927"/>
        <v>0</v>
      </c>
      <c r="LNA40" s="927">
        <f t="shared" si="927"/>
        <v>0</v>
      </c>
      <c r="LNB40" s="927">
        <f t="shared" si="927"/>
        <v>0</v>
      </c>
      <c r="LNC40" s="927">
        <f t="shared" si="927"/>
        <v>0</v>
      </c>
      <c r="LND40" s="927">
        <f t="shared" si="927"/>
        <v>0</v>
      </c>
      <c r="LNE40" s="927">
        <f t="shared" si="927"/>
        <v>0</v>
      </c>
      <c r="LNF40" s="927">
        <f t="shared" si="927"/>
        <v>0</v>
      </c>
      <c r="LNG40" s="927">
        <f t="shared" si="927"/>
        <v>0</v>
      </c>
      <c r="LNH40" s="927">
        <f t="shared" si="927"/>
        <v>0</v>
      </c>
      <c r="LNI40" s="927">
        <f t="shared" si="927"/>
        <v>0</v>
      </c>
      <c r="LNJ40" s="927">
        <f t="shared" si="927"/>
        <v>0</v>
      </c>
      <c r="LNK40" s="927">
        <f t="shared" si="927"/>
        <v>0</v>
      </c>
      <c r="LNL40" s="927">
        <f t="shared" si="927"/>
        <v>0</v>
      </c>
      <c r="LNM40" s="927">
        <f t="shared" si="927"/>
        <v>0</v>
      </c>
      <c r="LNN40" s="927">
        <f t="shared" si="927"/>
        <v>0</v>
      </c>
      <c r="LNO40" s="927">
        <f t="shared" si="927"/>
        <v>0</v>
      </c>
      <c r="LNP40" s="927">
        <f t="shared" si="927"/>
        <v>0</v>
      </c>
      <c r="LNQ40" s="927">
        <f t="shared" si="927"/>
        <v>0</v>
      </c>
      <c r="LNR40" s="927">
        <f t="shared" si="927"/>
        <v>0</v>
      </c>
      <c r="LNS40" s="927">
        <f t="shared" si="927"/>
        <v>0</v>
      </c>
      <c r="LNT40" s="927">
        <f t="shared" si="927"/>
        <v>0</v>
      </c>
      <c r="LNU40" s="927">
        <f t="shared" si="927"/>
        <v>0</v>
      </c>
      <c r="LNV40" s="927">
        <f t="shared" si="927"/>
        <v>0</v>
      </c>
      <c r="LNW40" s="927">
        <f t="shared" si="927"/>
        <v>0</v>
      </c>
      <c r="LNX40" s="927">
        <f t="shared" si="927"/>
        <v>0</v>
      </c>
      <c r="LNY40" s="927">
        <f t="shared" si="927"/>
        <v>0</v>
      </c>
      <c r="LNZ40" s="927">
        <f t="shared" si="927"/>
        <v>0</v>
      </c>
      <c r="LOA40" s="927">
        <f t="shared" si="927"/>
        <v>0</v>
      </c>
      <c r="LOB40" s="927">
        <f t="shared" si="927"/>
        <v>0</v>
      </c>
      <c r="LOC40" s="927">
        <f t="shared" si="927"/>
        <v>0</v>
      </c>
      <c r="LOD40" s="927">
        <f t="shared" si="927"/>
        <v>0</v>
      </c>
      <c r="LOE40" s="927">
        <f t="shared" si="927"/>
        <v>0</v>
      </c>
      <c r="LOF40" s="927">
        <f t="shared" si="927"/>
        <v>0</v>
      </c>
      <c r="LOG40" s="927">
        <f t="shared" si="927"/>
        <v>0</v>
      </c>
      <c r="LOH40" s="927">
        <f t="shared" si="927"/>
        <v>0</v>
      </c>
      <c r="LOI40" s="927">
        <f t="shared" si="927"/>
        <v>0</v>
      </c>
      <c r="LOJ40" s="927">
        <f t="shared" si="927"/>
        <v>0</v>
      </c>
      <c r="LOK40" s="927">
        <f t="shared" si="927"/>
        <v>0</v>
      </c>
      <c r="LOL40" s="927">
        <f t="shared" si="927"/>
        <v>0</v>
      </c>
      <c r="LOM40" s="927">
        <f t="shared" si="927"/>
        <v>0</v>
      </c>
      <c r="LON40" s="927">
        <f t="shared" si="927"/>
        <v>0</v>
      </c>
      <c r="LOO40" s="927">
        <f t="shared" si="927"/>
        <v>0</v>
      </c>
      <c r="LOP40" s="927">
        <f t="shared" ref="LOP40:LRA40" si="928">+LOO40</f>
        <v>0</v>
      </c>
      <c r="LOQ40" s="927">
        <f t="shared" si="928"/>
        <v>0</v>
      </c>
      <c r="LOR40" s="927">
        <f t="shared" si="928"/>
        <v>0</v>
      </c>
      <c r="LOS40" s="927">
        <f t="shared" si="928"/>
        <v>0</v>
      </c>
      <c r="LOT40" s="927">
        <f t="shared" si="928"/>
        <v>0</v>
      </c>
      <c r="LOU40" s="927">
        <f t="shared" si="928"/>
        <v>0</v>
      </c>
      <c r="LOV40" s="927">
        <f t="shared" si="928"/>
        <v>0</v>
      </c>
      <c r="LOW40" s="927">
        <f t="shared" si="928"/>
        <v>0</v>
      </c>
      <c r="LOX40" s="927">
        <f t="shared" si="928"/>
        <v>0</v>
      </c>
      <c r="LOY40" s="927">
        <f t="shared" si="928"/>
        <v>0</v>
      </c>
      <c r="LOZ40" s="927">
        <f t="shared" si="928"/>
        <v>0</v>
      </c>
      <c r="LPA40" s="927">
        <f t="shared" si="928"/>
        <v>0</v>
      </c>
      <c r="LPB40" s="927">
        <f t="shared" si="928"/>
        <v>0</v>
      </c>
      <c r="LPC40" s="927">
        <f t="shared" si="928"/>
        <v>0</v>
      </c>
      <c r="LPD40" s="927">
        <f t="shared" si="928"/>
        <v>0</v>
      </c>
      <c r="LPE40" s="927">
        <f t="shared" si="928"/>
        <v>0</v>
      </c>
      <c r="LPF40" s="927">
        <f t="shared" si="928"/>
        <v>0</v>
      </c>
      <c r="LPG40" s="927">
        <f t="shared" si="928"/>
        <v>0</v>
      </c>
      <c r="LPH40" s="927">
        <f t="shared" si="928"/>
        <v>0</v>
      </c>
      <c r="LPI40" s="927">
        <f t="shared" si="928"/>
        <v>0</v>
      </c>
      <c r="LPJ40" s="927">
        <f t="shared" si="928"/>
        <v>0</v>
      </c>
      <c r="LPK40" s="927">
        <f t="shared" si="928"/>
        <v>0</v>
      </c>
      <c r="LPL40" s="927">
        <f t="shared" si="928"/>
        <v>0</v>
      </c>
      <c r="LPM40" s="927">
        <f t="shared" si="928"/>
        <v>0</v>
      </c>
      <c r="LPN40" s="927">
        <f t="shared" si="928"/>
        <v>0</v>
      </c>
      <c r="LPO40" s="927">
        <f t="shared" si="928"/>
        <v>0</v>
      </c>
      <c r="LPP40" s="927">
        <f t="shared" si="928"/>
        <v>0</v>
      </c>
      <c r="LPQ40" s="927">
        <f t="shared" si="928"/>
        <v>0</v>
      </c>
      <c r="LPR40" s="927">
        <f t="shared" si="928"/>
        <v>0</v>
      </c>
      <c r="LPS40" s="927">
        <f t="shared" si="928"/>
        <v>0</v>
      </c>
      <c r="LPT40" s="927">
        <f t="shared" si="928"/>
        <v>0</v>
      </c>
      <c r="LPU40" s="927">
        <f t="shared" si="928"/>
        <v>0</v>
      </c>
      <c r="LPV40" s="927">
        <f t="shared" si="928"/>
        <v>0</v>
      </c>
      <c r="LPW40" s="927">
        <f t="shared" si="928"/>
        <v>0</v>
      </c>
      <c r="LPX40" s="927">
        <f t="shared" si="928"/>
        <v>0</v>
      </c>
      <c r="LPY40" s="927">
        <f t="shared" si="928"/>
        <v>0</v>
      </c>
      <c r="LPZ40" s="927">
        <f t="shared" si="928"/>
        <v>0</v>
      </c>
      <c r="LQA40" s="927">
        <f t="shared" si="928"/>
        <v>0</v>
      </c>
      <c r="LQB40" s="927">
        <f t="shared" si="928"/>
        <v>0</v>
      </c>
      <c r="LQC40" s="927">
        <f t="shared" si="928"/>
        <v>0</v>
      </c>
      <c r="LQD40" s="927">
        <f t="shared" si="928"/>
        <v>0</v>
      </c>
      <c r="LQE40" s="927">
        <f t="shared" si="928"/>
        <v>0</v>
      </c>
      <c r="LQF40" s="927">
        <f t="shared" si="928"/>
        <v>0</v>
      </c>
      <c r="LQG40" s="927">
        <f t="shared" si="928"/>
        <v>0</v>
      </c>
      <c r="LQH40" s="927">
        <f t="shared" si="928"/>
        <v>0</v>
      </c>
      <c r="LQI40" s="927">
        <f t="shared" si="928"/>
        <v>0</v>
      </c>
      <c r="LQJ40" s="927">
        <f t="shared" si="928"/>
        <v>0</v>
      </c>
      <c r="LQK40" s="927">
        <f t="shared" si="928"/>
        <v>0</v>
      </c>
      <c r="LQL40" s="927">
        <f t="shared" si="928"/>
        <v>0</v>
      </c>
      <c r="LQM40" s="927">
        <f t="shared" si="928"/>
        <v>0</v>
      </c>
      <c r="LQN40" s="927">
        <f t="shared" si="928"/>
        <v>0</v>
      </c>
      <c r="LQO40" s="927">
        <f t="shared" si="928"/>
        <v>0</v>
      </c>
      <c r="LQP40" s="927">
        <f t="shared" si="928"/>
        <v>0</v>
      </c>
      <c r="LQQ40" s="927">
        <f t="shared" si="928"/>
        <v>0</v>
      </c>
      <c r="LQR40" s="927">
        <f t="shared" si="928"/>
        <v>0</v>
      </c>
      <c r="LQS40" s="927">
        <f t="shared" si="928"/>
        <v>0</v>
      </c>
      <c r="LQT40" s="927">
        <f t="shared" si="928"/>
        <v>0</v>
      </c>
      <c r="LQU40" s="927">
        <f t="shared" si="928"/>
        <v>0</v>
      </c>
      <c r="LQV40" s="927">
        <f t="shared" si="928"/>
        <v>0</v>
      </c>
      <c r="LQW40" s="927">
        <f t="shared" si="928"/>
        <v>0</v>
      </c>
      <c r="LQX40" s="927">
        <f t="shared" si="928"/>
        <v>0</v>
      </c>
      <c r="LQY40" s="927">
        <f t="shared" si="928"/>
        <v>0</v>
      </c>
      <c r="LQZ40" s="927">
        <f t="shared" si="928"/>
        <v>0</v>
      </c>
      <c r="LRA40" s="927">
        <f t="shared" si="928"/>
        <v>0</v>
      </c>
      <c r="LRB40" s="927">
        <f t="shared" ref="LRB40:LTM40" si="929">+LRA40</f>
        <v>0</v>
      </c>
      <c r="LRC40" s="927">
        <f t="shared" si="929"/>
        <v>0</v>
      </c>
      <c r="LRD40" s="927">
        <f t="shared" si="929"/>
        <v>0</v>
      </c>
      <c r="LRE40" s="927">
        <f t="shared" si="929"/>
        <v>0</v>
      </c>
      <c r="LRF40" s="927">
        <f t="shared" si="929"/>
        <v>0</v>
      </c>
      <c r="LRG40" s="927">
        <f t="shared" si="929"/>
        <v>0</v>
      </c>
      <c r="LRH40" s="927">
        <f t="shared" si="929"/>
        <v>0</v>
      </c>
      <c r="LRI40" s="927">
        <f t="shared" si="929"/>
        <v>0</v>
      </c>
      <c r="LRJ40" s="927">
        <f t="shared" si="929"/>
        <v>0</v>
      </c>
      <c r="LRK40" s="927">
        <f t="shared" si="929"/>
        <v>0</v>
      </c>
      <c r="LRL40" s="927">
        <f t="shared" si="929"/>
        <v>0</v>
      </c>
      <c r="LRM40" s="927">
        <f t="shared" si="929"/>
        <v>0</v>
      </c>
      <c r="LRN40" s="927">
        <f t="shared" si="929"/>
        <v>0</v>
      </c>
      <c r="LRO40" s="927">
        <f t="shared" si="929"/>
        <v>0</v>
      </c>
      <c r="LRP40" s="927">
        <f t="shared" si="929"/>
        <v>0</v>
      </c>
      <c r="LRQ40" s="927">
        <f t="shared" si="929"/>
        <v>0</v>
      </c>
      <c r="LRR40" s="927">
        <f t="shared" si="929"/>
        <v>0</v>
      </c>
      <c r="LRS40" s="927">
        <f t="shared" si="929"/>
        <v>0</v>
      </c>
      <c r="LRT40" s="927">
        <f t="shared" si="929"/>
        <v>0</v>
      </c>
      <c r="LRU40" s="927">
        <f t="shared" si="929"/>
        <v>0</v>
      </c>
      <c r="LRV40" s="927">
        <f t="shared" si="929"/>
        <v>0</v>
      </c>
      <c r="LRW40" s="927">
        <f t="shared" si="929"/>
        <v>0</v>
      </c>
      <c r="LRX40" s="927">
        <f t="shared" si="929"/>
        <v>0</v>
      </c>
      <c r="LRY40" s="927">
        <f t="shared" si="929"/>
        <v>0</v>
      </c>
      <c r="LRZ40" s="927">
        <f t="shared" si="929"/>
        <v>0</v>
      </c>
      <c r="LSA40" s="927">
        <f t="shared" si="929"/>
        <v>0</v>
      </c>
      <c r="LSB40" s="927">
        <f t="shared" si="929"/>
        <v>0</v>
      </c>
      <c r="LSC40" s="927">
        <f t="shared" si="929"/>
        <v>0</v>
      </c>
      <c r="LSD40" s="927">
        <f t="shared" si="929"/>
        <v>0</v>
      </c>
      <c r="LSE40" s="927">
        <f t="shared" si="929"/>
        <v>0</v>
      </c>
      <c r="LSF40" s="927">
        <f t="shared" si="929"/>
        <v>0</v>
      </c>
      <c r="LSG40" s="927">
        <f t="shared" si="929"/>
        <v>0</v>
      </c>
      <c r="LSH40" s="927">
        <f t="shared" si="929"/>
        <v>0</v>
      </c>
      <c r="LSI40" s="927">
        <f t="shared" si="929"/>
        <v>0</v>
      </c>
      <c r="LSJ40" s="927">
        <f t="shared" si="929"/>
        <v>0</v>
      </c>
      <c r="LSK40" s="927">
        <f t="shared" si="929"/>
        <v>0</v>
      </c>
      <c r="LSL40" s="927">
        <f t="shared" si="929"/>
        <v>0</v>
      </c>
      <c r="LSM40" s="927">
        <f t="shared" si="929"/>
        <v>0</v>
      </c>
      <c r="LSN40" s="927">
        <f t="shared" si="929"/>
        <v>0</v>
      </c>
      <c r="LSO40" s="927">
        <f t="shared" si="929"/>
        <v>0</v>
      </c>
      <c r="LSP40" s="927">
        <f t="shared" si="929"/>
        <v>0</v>
      </c>
      <c r="LSQ40" s="927">
        <f t="shared" si="929"/>
        <v>0</v>
      </c>
      <c r="LSR40" s="927">
        <f t="shared" si="929"/>
        <v>0</v>
      </c>
      <c r="LSS40" s="927">
        <f t="shared" si="929"/>
        <v>0</v>
      </c>
      <c r="LST40" s="927">
        <f t="shared" si="929"/>
        <v>0</v>
      </c>
      <c r="LSU40" s="927">
        <f t="shared" si="929"/>
        <v>0</v>
      </c>
      <c r="LSV40" s="927">
        <f t="shared" si="929"/>
        <v>0</v>
      </c>
      <c r="LSW40" s="927">
        <f t="shared" si="929"/>
        <v>0</v>
      </c>
      <c r="LSX40" s="927">
        <f t="shared" si="929"/>
        <v>0</v>
      </c>
      <c r="LSY40" s="927">
        <f t="shared" si="929"/>
        <v>0</v>
      </c>
      <c r="LSZ40" s="927">
        <f t="shared" si="929"/>
        <v>0</v>
      </c>
      <c r="LTA40" s="927">
        <f t="shared" si="929"/>
        <v>0</v>
      </c>
      <c r="LTB40" s="927">
        <f t="shared" si="929"/>
        <v>0</v>
      </c>
      <c r="LTC40" s="927">
        <f t="shared" si="929"/>
        <v>0</v>
      </c>
      <c r="LTD40" s="927">
        <f t="shared" si="929"/>
        <v>0</v>
      </c>
      <c r="LTE40" s="927">
        <f t="shared" si="929"/>
        <v>0</v>
      </c>
      <c r="LTF40" s="927">
        <f t="shared" si="929"/>
        <v>0</v>
      </c>
      <c r="LTG40" s="927">
        <f t="shared" si="929"/>
        <v>0</v>
      </c>
      <c r="LTH40" s="927">
        <f t="shared" si="929"/>
        <v>0</v>
      </c>
      <c r="LTI40" s="927">
        <f t="shared" si="929"/>
        <v>0</v>
      </c>
      <c r="LTJ40" s="927">
        <f t="shared" si="929"/>
        <v>0</v>
      </c>
      <c r="LTK40" s="927">
        <f t="shared" si="929"/>
        <v>0</v>
      </c>
      <c r="LTL40" s="927">
        <f t="shared" si="929"/>
        <v>0</v>
      </c>
      <c r="LTM40" s="927">
        <f t="shared" si="929"/>
        <v>0</v>
      </c>
      <c r="LTN40" s="927">
        <f t="shared" ref="LTN40:LVY40" si="930">+LTM40</f>
        <v>0</v>
      </c>
      <c r="LTO40" s="927">
        <f t="shared" si="930"/>
        <v>0</v>
      </c>
      <c r="LTP40" s="927">
        <f t="shared" si="930"/>
        <v>0</v>
      </c>
      <c r="LTQ40" s="927">
        <f t="shared" si="930"/>
        <v>0</v>
      </c>
      <c r="LTR40" s="927">
        <f t="shared" si="930"/>
        <v>0</v>
      </c>
      <c r="LTS40" s="927">
        <f t="shared" si="930"/>
        <v>0</v>
      </c>
      <c r="LTT40" s="927">
        <f t="shared" si="930"/>
        <v>0</v>
      </c>
      <c r="LTU40" s="927">
        <f t="shared" si="930"/>
        <v>0</v>
      </c>
      <c r="LTV40" s="927">
        <f t="shared" si="930"/>
        <v>0</v>
      </c>
      <c r="LTW40" s="927">
        <f t="shared" si="930"/>
        <v>0</v>
      </c>
      <c r="LTX40" s="927">
        <f t="shared" si="930"/>
        <v>0</v>
      </c>
      <c r="LTY40" s="927">
        <f t="shared" si="930"/>
        <v>0</v>
      </c>
      <c r="LTZ40" s="927">
        <f t="shared" si="930"/>
        <v>0</v>
      </c>
      <c r="LUA40" s="927">
        <f t="shared" si="930"/>
        <v>0</v>
      </c>
      <c r="LUB40" s="927">
        <f t="shared" si="930"/>
        <v>0</v>
      </c>
      <c r="LUC40" s="927">
        <f t="shared" si="930"/>
        <v>0</v>
      </c>
      <c r="LUD40" s="927">
        <f t="shared" si="930"/>
        <v>0</v>
      </c>
      <c r="LUE40" s="927">
        <f t="shared" si="930"/>
        <v>0</v>
      </c>
      <c r="LUF40" s="927">
        <f t="shared" si="930"/>
        <v>0</v>
      </c>
      <c r="LUG40" s="927">
        <f t="shared" si="930"/>
        <v>0</v>
      </c>
      <c r="LUH40" s="927">
        <f t="shared" si="930"/>
        <v>0</v>
      </c>
      <c r="LUI40" s="927">
        <f t="shared" si="930"/>
        <v>0</v>
      </c>
      <c r="LUJ40" s="927">
        <f t="shared" si="930"/>
        <v>0</v>
      </c>
      <c r="LUK40" s="927">
        <f t="shared" si="930"/>
        <v>0</v>
      </c>
      <c r="LUL40" s="927">
        <f t="shared" si="930"/>
        <v>0</v>
      </c>
      <c r="LUM40" s="927">
        <f t="shared" si="930"/>
        <v>0</v>
      </c>
      <c r="LUN40" s="927">
        <f t="shared" si="930"/>
        <v>0</v>
      </c>
      <c r="LUO40" s="927">
        <f t="shared" si="930"/>
        <v>0</v>
      </c>
      <c r="LUP40" s="927">
        <f t="shared" si="930"/>
        <v>0</v>
      </c>
      <c r="LUQ40" s="927">
        <f t="shared" si="930"/>
        <v>0</v>
      </c>
      <c r="LUR40" s="927">
        <f t="shared" si="930"/>
        <v>0</v>
      </c>
      <c r="LUS40" s="927">
        <f t="shared" si="930"/>
        <v>0</v>
      </c>
      <c r="LUT40" s="927">
        <f t="shared" si="930"/>
        <v>0</v>
      </c>
      <c r="LUU40" s="927">
        <f t="shared" si="930"/>
        <v>0</v>
      </c>
      <c r="LUV40" s="927">
        <f t="shared" si="930"/>
        <v>0</v>
      </c>
      <c r="LUW40" s="927">
        <f t="shared" si="930"/>
        <v>0</v>
      </c>
      <c r="LUX40" s="927">
        <f t="shared" si="930"/>
        <v>0</v>
      </c>
      <c r="LUY40" s="927">
        <f t="shared" si="930"/>
        <v>0</v>
      </c>
      <c r="LUZ40" s="927">
        <f t="shared" si="930"/>
        <v>0</v>
      </c>
      <c r="LVA40" s="927">
        <f t="shared" si="930"/>
        <v>0</v>
      </c>
      <c r="LVB40" s="927">
        <f t="shared" si="930"/>
        <v>0</v>
      </c>
      <c r="LVC40" s="927">
        <f t="shared" si="930"/>
        <v>0</v>
      </c>
      <c r="LVD40" s="927">
        <f t="shared" si="930"/>
        <v>0</v>
      </c>
      <c r="LVE40" s="927">
        <f t="shared" si="930"/>
        <v>0</v>
      </c>
      <c r="LVF40" s="927">
        <f t="shared" si="930"/>
        <v>0</v>
      </c>
      <c r="LVG40" s="927">
        <f t="shared" si="930"/>
        <v>0</v>
      </c>
      <c r="LVH40" s="927">
        <f t="shared" si="930"/>
        <v>0</v>
      </c>
      <c r="LVI40" s="927">
        <f t="shared" si="930"/>
        <v>0</v>
      </c>
      <c r="LVJ40" s="927">
        <f t="shared" si="930"/>
        <v>0</v>
      </c>
      <c r="LVK40" s="927">
        <f t="shared" si="930"/>
        <v>0</v>
      </c>
      <c r="LVL40" s="927">
        <f t="shared" si="930"/>
        <v>0</v>
      </c>
      <c r="LVM40" s="927">
        <f t="shared" si="930"/>
        <v>0</v>
      </c>
      <c r="LVN40" s="927">
        <f t="shared" si="930"/>
        <v>0</v>
      </c>
      <c r="LVO40" s="927">
        <f t="shared" si="930"/>
        <v>0</v>
      </c>
      <c r="LVP40" s="927">
        <f t="shared" si="930"/>
        <v>0</v>
      </c>
      <c r="LVQ40" s="927">
        <f t="shared" si="930"/>
        <v>0</v>
      </c>
      <c r="LVR40" s="927">
        <f t="shared" si="930"/>
        <v>0</v>
      </c>
      <c r="LVS40" s="927">
        <f t="shared" si="930"/>
        <v>0</v>
      </c>
      <c r="LVT40" s="927">
        <f t="shared" si="930"/>
        <v>0</v>
      </c>
      <c r="LVU40" s="927">
        <f t="shared" si="930"/>
        <v>0</v>
      </c>
      <c r="LVV40" s="927">
        <f t="shared" si="930"/>
        <v>0</v>
      </c>
      <c r="LVW40" s="927">
        <f t="shared" si="930"/>
        <v>0</v>
      </c>
      <c r="LVX40" s="927">
        <f t="shared" si="930"/>
        <v>0</v>
      </c>
      <c r="LVY40" s="927">
        <f t="shared" si="930"/>
        <v>0</v>
      </c>
      <c r="LVZ40" s="927">
        <f t="shared" ref="LVZ40:LYK40" si="931">+LVY40</f>
        <v>0</v>
      </c>
      <c r="LWA40" s="927">
        <f t="shared" si="931"/>
        <v>0</v>
      </c>
      <c r="LWB40" s="927">
        <f t="shared" si="931"/>
        <v>0</v>
      </c>
      <c r="LWC40" s="927">
        <f t="shared" si="931"/>
        <v>0</v>
      </c>
      <c r="LWD40" s="927">
        <f t="shared" si="931"/>
        <v>0</v>
      </c>
      <c r="LWE40" s="927">
        <f t="shared" si="931"/>
        <v>0</v>
      </c>
      <c r="LWF40" s="927">
        <f t="shared" si="931"/>
        <v>0</v>
      </c>
      <c r="LWG40" s="927">
        <f t="shared" si="931"/>
        <v>0</v>
      </c>
      <c r="LWH40" s="927">
        <f t="shared" si="931"/>
        <v>0</v>
      </c>
      <c r="LWI40" s="927">
        <f t="shared" si="931"/>
        <v>0</v>
      </c>
      <c r="LWJ40" s="927">
        <f t="shared" si="931"/>
        <v>0</v>
      </c>
      <c r="LWK40" s="927">
        <f t="shared" si="931"/>
        <v>0</v>
      </c>
      <c r="LWL40" s="927">
        <f t="shared" si="931"/>
        <v>0</v>
      </c>
      <c r="LWM40" s="927">
        <f t="shared" si="931"/>
        <v>0</v>
      </c>
      <c r="LWN40" s="927">
        <f t="shared" si="931"/>
        <v>0</v>
      </c>
      <c r="LWO40" s="927">
        <f t="shared" si="931"/>
        <v>0</v>
      </c>
      <c r="LWP40" s="927">
        <f t="shared" si="931"/>
        <v>0</v>
      </c>
      <c r="LWQ40" s="927">
        <f t="shared" si="931"/>
        <v>0</v>
      </c>
      <c r="LWR40" s="927">
        <f t="shared" si="931"/>
        <v>0</v>
      </c>
      <c r="LWS40" s="927">
        <f t="shared" si="931"/>
        <v>0</v>
      </c>
      <c r="LWT40" s="927">
        <f t="shared" si="931"/>
        <v>0</v>
      </c>
      <c r="LWU40" s="927">
        <f t="shared" si="931"/>
        <v>0</v>
      </c>
      <c r="LWV40" s="927">
        <f t="shared" si="931"/>
        <v>0</v>
      </c>
      <c r="LWW40" s="927">
        <f t="shared" si="931"/>
        <v>0</v>
      </c>
      <c r="LWX40" s="927">
        <f t="shared" si="931"/>
        <v>0</v>
      </c>
      <c r="LWY40" s="927">
        <f t="shared" si="931"/>
        <v>0</v>
      </c>
      <c r="LWZ40" s="927">
        <f t="shared" si="931"/>
        <v>0</v>
      </c>
      <c r="LXA40" s="927">
        <f t="shared" si="931"/>
        <v>0</v>
      </c>
      <c r="LXB40" s="927">
        <f t="shared" si="931"/>
        <v>0</v>
      </c>
      <c r="LXC40" s="927">
        <f t="shared" si="931"/>
        <v>0</v>
      </c>
      <c r="LXD40" s="927">
        <f t="shared" si="931"/>
        <v>0</v>
      </c>
      <c r="LXE40" s="927">
        <f t="shared" si="931"/>
        <v>0</v>
      </c>
      <c r="LXF40" s="927">
        <f t="shared" si="931"/>
        <v>0</v>
      </c>
      <c r="LXG40" s="927">
        <f t="shared" si="931"/>
        <v>0</v>
      </c>
      <c r="LXH40" s="927">
        <f t="shared" si="931"/>
        <v>0</v>
      </c>
      <c r="LXI40" s="927">
        <f t="shared" si="931"/>
        <v>0</v>
      </c>
      <c r="LXJ40" s="927">
        <f t="shared" si="931"/>
        <v>0</v>
      </c>
      <c r="LXK40" s="927">
        <f t="shared" si="931"/>
        <v>0</v>
      </c>
      <c r="LXL40" s="927">
        <f t="shared" si="931"/>
        <v>0</v>
      </c>
      <c r="LXM40" s="927">
        <f t="shared" si="931"/>
        <v>0</v>
      </c>
      <c r="LXN40" s="927">
        <f t="shared" si="931"/>
        <v>0</v>
      </c>
      <c r="LXO40" s="927">
        <f t="shared" si="931"/>
        <v>0</v>
      </c>
      <c r="LXP40" s="927">
        <f t="shared" si="931"/>
        <v>0</v>
      </c>
      <c r="LXQ40" s="927">
        <f t="shared" si="931"/>
        <v>0</v>
      </c>
      <c r="LXR40" s="927">
        <f t="shared" si="931"/>
        <v>0</v>
      </c>
      <c r="LXS40" s="927">
        <f t="shared" si="931"/>
        <v>0</v>
      </c>
      <c r="LXT40" s="927">
        <f t="shared" si="931"/>
        <v>0</v>
      </c>
      <c r="LXU40" s="927">
        <f t="shared" si="931"/>
        <v>0</v>
      </c>
      <c r="LXV40" s="927">
        <f t="shared" si="931"/>
        <v>0</v>
      </c>
      <c r="LXW40" s="927">
        <f t="shared" si="931"/>
        <v>0</v>
      </c>
      <c r="LXX40" s="927">
        <f t="shared" si="931"/>
        <v>0</v>
      </c>
      <c r="LXY40" s="927">
        <f t="shared" si="931"/>
        <v>0</v>
      </c>
      <c r="LXZ40" s="927">
        <f t="shared" si="931"/>
        <v>0</v>
      </c>
      <c r="LYA40" s="927">
        <f t="shared" si="931"/>
        <v>0</v>
      </c>
      <c r="LYB40" s="927">
        <f t="shared" si="931"/>
        <v>0</v>
      </c>
      <c r="LYC40" s="927">
        <f t="shared" si="931"/>
        <v>0</v>
      </c>
      <c r="LYD40" s="927">
        <f t="shared" si="931"/>
        <v>0</v>
      </c>
      <c r="LYE40" s="927">
        <f t="shared" si="931"/>
        <v>0</v>
      </c>
      <c r="LYF40" s="927">
        <f t="shared" si="931"/>
        <v>0</v>
      </c>
      <c r="LYG40" s="927">
        <f t="shared" si="931"/>
        <v>0</v>
      </c>
      <c r="LYH40" s="927">
        <f t="shared" si="931"/>
        <v>0</v>
      </c>
      <c r="LYI40" s="927">
        <f t="shared" si="931"/>
        <v>0</v>
      </c>
      <c r="LYJ40" s="927">
        <f t="shared" si="931"/>
        <v>0</v>
      </c>
      <c r="LYK40" s="927">
        <f t="shared" si="931"/>
        <v>0</v>
      </c>
      <c r="LYL40" s="927">
        <f t="shared" ref="LYL40:MAW40" si="932">+LYK40</f>
        <v>0</v>
      </c>
      <c r="LYM40" s="927">
        <f t="shared" si="932"/>
        <v>0</v>
      </c>
      <c r="LYN40" s="927">
        <f t="shared" si="932"/>
        <v>0</v>
      </c>
      <c r="LYO40" s="927">
        <f t="shared" si="932"/>
        <v>0</v>
      </c>
      <c r="LYP40" s="927">
        <f t="shared" si="932"/>
        <v>0</v>
      </c>
      <c r="LYQ40" s="927">
        <f t="shared" si="932"/>
        <v>0</v>
      </c>
      <c r="LYR40" s="927">
        <f t="shared" si="932"/>
        <v>0</v>
      </c>
      <c r="LYS40" s="927">
        <f t="shared" si="932"/>
        <v>0</v>
      </c>
      <c r="LYT40" s="927">
        <f t="shared" si="932"/>
        <v>0</v>
      </c>
      <c r="LYU40" s="927">
        <f t="shared" si="932"/>
        <v>0</v>
      </c>
      <c r="LYV40" s="927">
        <f t="shared" si="932"/>
        <v>0</v>
      </c>
      <c r="LYW40" s="927">
        <f t="shared" si="932"/>
        <v>0</v>
      </c>
      <c r="LYX40" s="927">
        <f t="shared" si="932"/>
        <v>0</v>
      </c>
      <c r="LYY40" s="927">
        <f t="shared" si="932"/>
        <v>0</v>
      </c>
      <c r="LYZ40" s="927">
        <f t="shared" si="932"/>
        <v>0</v>
      </c>
      <c r="LZA40" s="927">
        <f t="shared" si="932"/>
        <v>0</v>
      </c>
      <c r="LZB40" s="927">
        <f t="shared" si="932"/>
        <v>0</v>
      </c>
      <c r="LZC40" s="927">
        <f t="shared" si="932"/>
        <v>0</v>
      </c>
      <c r="LZD40" s="927">
        <f t="shared" si="932"/>
        <v>0</v>
      </c>
      <c r="LZE40" s="927">
        <f t="shared" si="932"/>
        <v>0</v>
      </c>
      <c r="LZF40" s="927">
        <f t="shared" si="932"/>
        <v>0</v>
      </c>
      <c r="LZG40" s="927">
        <f t="shared" si="932"/>
        <v>0</v>
      </c>
      <c r="LZH40" s="927">
        <f t="shared" si="932"/>
        <v>0</v>
      </c>
      <c r="LZI40" s="927">
        <f t="shared" si="932"/>
        <v>0</v>
      </c>
      <c r="LZJ40" s="927">
        <f t="shared" si="932"/>
        <v>0</v>
      </c>
      <c r="LZK40" s="927">
        <f t="shared" si="932"/>
        <v>0</v>
      </c>
      <c r="LZL40" s="927">
        <f t="shared" si="932"/>
        <v>0</v>
      </c>
      <c r="LZM40" s="927">
        <f t="shared" si="932"/>
        <v>0</v>
      </c>
      <c r="LZN40" s="927">
        <f t="shared" si="932"/>
        <v>0</v>
      </c>
      <c r="LZO40" s="927">
        <f t="shared" si="932"/>
        <v>0</v>
      </c>
      <c r="LZP40" s="927">
        <f t="shared" si="932"/>
        <v>0</v>
      </c>
      <c r="LZQ40" s="927">
        <f t="shared" si="932"/>
        <v>0</v>
      </c>
      <c r="LZR40" s="927">
        <f t="shared" si="932"/>
        <v>0</v>
      </c>
      <c r="LZS40" s="927">
        <f t="shared" si="932"/>
        <v>0</v>
      </c>
      <c r="LZT40" s="927">
        <f t="shared" si="932"/>
        <v>0</v>
      </c>
      <c r="LZU40" s="927">
        <f t="shared" si="932"/>
        <v>0</v>
      </c>
      <c r="LZV40" s="927">
        <f t="shared" si="932"/>
        <v>0</v>
      </c>
      <c r="LZW40" s="927">
        <f t="shared" si="932"/>
        <v>0</v>
      </c>
      <c r="LZX40" s="927">
        <f t="shared" si="932"/>
        <v>0</v>
      </c>
      <c r="LZY40" s="927">
        <f t="shared" si="932"/>
        <v>0</v>
      </c>
      <c r="LZZ40" s="927">
        <f t="shared" si="932"/>
        <v>0</v>
      </c>
      <c r="MAA40" s="927">
        <f t="shared" si="932"/>
        <v>0</v>
      </c>
      <c r="MAB40" s="927">
        <f t="shared" si="932"/>
        <v>0</v>
      </c>
      <c r="MAC40" s="927">
        <f t="shared" si="932"/>
        <v>0</v>
      </c>
      <c r="MAD40" s="927">
        <f t="shared" si="932"/>
        <v>0</v>
      </c>
      <c r="MAE40" s="927">
        <f t="shared" si="932"/>
        <v>0</v>
      </c>
      <c r="MAF40" s="927">
        <f t="shared" si="932"/>
        <v>0</v>
      </c>
      <c r="MAG40" s="927">
        <f t="shared" si="932"/>
        <v>0</v>
      </c>
      <c r="MAH40" s="927">
        <f t="shared" si="932"/>
        <v>0</v>
      </c>
      <c r="MAI40" s="927">
        <f t="shared" si="932"/>
        <v>0</v>
      </c>
      <c r="MAJ40" s="927">
        <f t="shared" si="932"/>
        <v>0</v>
      </c>
      <c r="MAK40" s="927">
        <f t="shared" si="932"/>
        <v>0</v>
      </c>
      <c r="MAL40" s="927">
        <f t="shared" si="932"/>
        <v>0</v>
      </c>
      <c r="MAM40" s="927">
        <f t="shared" si="932"/>
        <v>0</v>
      </c>
      <c r="MAN40" s="927">
        <f t="shared" si="932"/>
        <v>0</v>
      </c>
      <c r="MAO40" s="927">
        <f t="shared" si="932"/>
        <v>0</v>
      </c>
      <c r="MAP40" s="927">
        <f t="shared" si="932"/>
        <v>0</v>
      </c>
      <c r="MAQ40" s="927">
        <f t="shared" si="932"/>
        <v>0</v>
      </c>
      <c r="MAR40" s="927">
        <f t="shared" si="932"/>
        <v>0</v>
      </c>
      <c r="MAS40" s="927">
        <f t="shared" si="932"/>
        <v>0</v>
      </c>
      <c r="MAT40" s="927">
        <f t="shared" si="932"/>
        <v>0</v>
      </c>
      <c r="MAU40" s="927">
        <f t="shared" si="932"/>
        <v>0</v>
      </c>
      <c r="MAV40" s="927">
        <f t="shared" si="932"/>
        <v>0</v>
      </c>
      <c r="MAW40" s="927">
        <f t="shared" si="932"/>
        <v>0</v>
      </c>
      <c r="MAX40" s="927">
        <f t="shared" ref="MAX40:MDI40" si="933">+MAW40</f>
        <v>0</v>
      </c>
      <c r="MAY40" s="927">
        <f t="shared" si="933"/>
        <v>0</v>
      </c>
      <c r="MAZ40" s="927">
        <f t="shared" si="933"/>
        <v>0</v>
      </c>
      <c r="MBA40" s="927">
        <f t="shared" si="933"/>
        <v>0</v>
      </c>
      <c r="MBB40" s="927">
        <f t="shared" si="933"/>
        <v>0</v>
      </c>
      <c r="MBC40" s="927">
        <f t="shared" si="933"/>
        <v>0</v>
      </c>
      <c r="MBD40" s="927">
        <f t="shared" si="933"/>
        <v>0</v>
      </c>
      <c r="MBE40" s="927">
        <f t="shared" si="933"/>
        <v>0</v>
      </c>
      <c r="MBF40" s="927">
        <f t="shared" si="933"/>
        <v>0</v>
      </c>
      <c r="MBG40" s="927">
        <f t="shared" si="933"/>
        <v>0</v>
      </c>
      <c r="MBH40" s="927">
        <f t="shared" si="933"/>
        <v>0</v>
      </c>
      <c r="MBI40" s="927">
        <f t="shared" si="933"/>
        <v>0</v>
      </c>
      <c r="MBJ40" s="927">
        <f t="shared" si="933"/>
        <v>0</v>
      </c>
      <c r="MBK40" s="927">
        <f t="shared" si="933"/>
        <v>0</v>
      </c>
      <c r="MBL40" s="927">
        <f t="shared" si="933"/>
        <v>0</v>
      </c>
      <c r="MBM40" s="927">
        <f t="shared" si="933"/>
        <v>0</v>
      </c>
      <c r="MBN40" s="927">
        <f t="shared" si="933"/>
        <v>0</v>
      </c>
      <c r="MBO40" s="927">
        <f t="shared" si="933"/>
        <v>0</v>
      </c>
      <c r="MBP40" s="927">
        <f t="shared" si="933"/>
        <v>0</v>
      </c>
      <c r="MBQ40" s="927">
        <f t="shared" si="933"/>
        <v>0</v>
      </c>
      <c r="MBR40" s="927">
        <f t="shared" si="933"/>
        <v>0</v>
      </c>
      <c r="MBS40" s="927">
        <f t="shared" si="933"/>
        <v>0</v>
      </c>
      <c r="MBT40" s="927">
        <f t="shared" si="933"/>
        <v>0</v>
      </c>
      <c r="MBU40" s="927">
        <f t="shared" si="933"/>
        <v>0</v>
      </c>
      <c r="MBV40" s="927">
        <f t="shared" si="933"/>
        <v>0</v>
      </c>
      <c r="MBW40" s="927">
        <f t="shared" si="933"/>
        <v>0</v>
      </c>
      <c r="MBX40" s="927">
        <f t="shared" si="933"/>
        <v>0</v>
      </c>
      <c r="MBY40" s="927">
        <f t="shared" si="933"/>
        <v>0</v>
      </c>
      <c r="MBZ40" s="927">
        <f t="shared" si="933"/>
        <v>0</v>
      </c>
      <c r="MCA40" s="927">
        <f t="shared" si="933"/>
        <v>0</v>
      </c>
      <c r="MCB40" s="927">
        <f t="shared" si="933"/>
        <v>0</v>
      </c>
      <c r="MCC40" s="927">
        <f t="shared" si="933"/>
        <v>0</v>
      </c>
      <c r="MCD40" s="927">
        <f t="shared" si="933"/>
        <v>0</v>
      </c>
      <c r="MCE40" s="927">
        <f t="shared" si="933"/>
        <v>0</v>
      </c>
      <c r="MCF40" s="927">
        <f t="shared" si="933"/>
        <v>0</v>
      </c>
      <c r="MCG40" s="927">
        <f t="shared" si="933"/>
        <v>0</v>
      </c>
      <c r="MCH40" s="927">
        <f t="shared" si="933"/>
        <v>0</v>
      </c>
      <c r="MCI40" s="927">
        <f t="shared" si="933"/>
        <v>0</v>
      </c>
      <c r="MCJ40" s="927">
        <f t="shared" si="933"/>
        <v>0</v>
      </c>
      <c r="MCK40" s="927">
        <f t="shared" si="933"/>
        <v>0</v>
      </c>
      <c r="MCL40" s="927">
        <f t="shared" si="933"/>
        <v>0</v>
      </c>
      <c r="MCM40" s="927">
        <f t="shared" si="933"/>
        <v>0</v>
      </c>
      <c r="MCN40" s="927">
        <f t="shared" si="933"/>
        <v>0</v>
      </c>
      <c r="MCO40" s="927">
        <f t="shared" si="933"/>
        <v>0</v>
      </c>
      <c r="MCP40" s="927">
        <f t="shared" si="933"/>
        <v>0</v>
      </c>
      <c r="MCQ40" s="927">
        <f t="shared" si="933"/>
        <v>0</v>
      </c>
      <c r="MCR40" s="927">
        <f t="shared" si="933"/>
        <v>0</v>
      </c>
      <c r="MCS40" s="927">
        <f t="shared" si="933"/>
        <v>0</v>
      </c>
      <c r="MCT40" s="927">
        <f t="shared" si="933"/>
        <v>0</v>
      </c>
      <c r="MCU40" s="927">
        <f t="shared" si="933"/>
        <v>0</v>
      </c>
      <c r="MCV40" s="927">
        <f t="shared" si="933"/>
        <v>0</v>
      </c>
      <c r="MCW40" s="927">
        <f t="shared" si="933"/>
        <v>0</v>
      </c>
      <c r="MCX40" s="927">
        <f t="shared" si="933"/>
        <v>0</v>
      </c>
      <c r="MCY40" s="927">
        <f t="shared" si="933"/>
        <v>0</v>
      </c>
      <c r="MCZ40" s="927">
        <f t="shared" si="933"/>
        <v>0</v>
      </c>
      <c r="MDA40" s="927">
        <f t="shared" si="933"/>
        <v>0</v>
      </c>
      <c r="MDB40" s="927">
        <f t="shared" si="933"/>
        <v>0</v>
      </c>
      <c r="MDC40" s="927">
        <f t="shared" si="933"/>
        <v>0</v>
      </c>
      <c r="MDD40" s="927">
        <f t="shared" si="933"/>
        <v>0</v>
      </c>
      <c r="MDE40" s="927">
        <f t="shared" si="933"/>
        <v>0</v>
      </c>
      <c r="MDF40" s="927">
        <f t="shared" si="933"/>
        <v>0</v>
      </c>
      <c r="MDG40" s="927">
        <f t="shared" si="933"/>
        <v>0</v>
      </c>
      <c r="MDH40" s="927">
        <f t="shared" si="933"/>
        <v>0</v>
      </c>
      <c r="MDI40" s="927">
        <f t="shared" si="933"/>
        <v>0</v>
      </c>
      <c r="MDJ40" s="927">
        <f t="shared" ref="MDJ40:MFU40" si="934">+MDI40</f>
        <v>0</v>
      </c>
      <c r="MDK40" s="927">
        <f t="shared" si="934"/>
        <v>0</v>
      </c>
      <c r="MDL40" s="927">
        <f t="shared" si="934"/>
        <v>0</v>
      </c>
      <c r="MDM40" s="927">
        <f t="shared" si="934"/>
        <v>0</v>
      </c>
      <c r="MDN40" s="927">
        <f t="shared" si="934"/>
        <v>0</v>
      </c>
      <c r="MDO40" s="927">
        <f t="shared" si="934"/>
        <v>0</v>
      </c>
      <c r="MDP40" s="927">
        <f t="shared" si="934"/>
        <v>0</v>
      </c>
      <c r="MDQ40" s="927">
        <f t="shared" si="934"/>
        <v>0</v>
      </c>
      <c r="MDR40" s="927">
        <f t="shared" si="934"/>
        <v>0</v>
      </c>
      <c r="MDS40" s="927">
        <f t="shared" si="934"/>
        <v>0</v>
      </c>
      <c r="MDT40" s="927">
        <f t="shared" si="934"/>
        <v>0</v>
      </c>
      <c r="MDU40" s="927">
        <f t="shared" si="934"/>
        <v>0</v>
      </c>
      <c r="MDV40" s="927">
        <f t="shared" si="934"/>
        <v>0</v>
      </c>
      <c r="MDW40" s="927">
        <f t="shared" si="934"/>
        <v>0</v>
      </c>
      <c r="MDX40" s="927">
        <f t="shared" si="934"/>
        <v>0</v>
      </c>
      <c r="MDY40" s="927">
        <f t="shared" si="934"/>
        <v>0</v>
      </c>
      <c r="MDZ40" s="927">
        <f t="shared" si="934"/>
        <v>0</v>
      </c>
      <c r="MEA40" s="927">
        <f t="shared" si="934"/>
        <v>0</v>
      </c>
      <c r="MEB40" s="927">
        <f t="shared" si="934"/>
        <v>0</v>
      </c>
      <c r="MEC40" s="927">
        <f t="shared" si="934"/>
        <v>0</v>
      </c>
      <c r="MED40" s="927">
        <f t="shared" si="934"/>
        <v>0</v>
      </c>
      <c r="MEE40" s="927">
        <f t="shared" si="934"/>
        <v>0</v>
      </c>
      <c r="MEF40" s="927">
        <f t="shared" si="934"/>
        <v>0</v>
      </c>
      <c r="MEG40" s="927">
        <f t="shared" si="934"/>
        <v>0</v>
      </c>
      <c r="MEH40" s="927">
        <f t="shared" si="934"/>
        <v>0</v>
      </c>
      <c r="MEI40" s="927">
        <f t="shared" si="934"/>
        <v>0</v>
      </c>
      <c r="MEJ40" s="927">
        <f t="shared" si="934"/>
        <v>0</v>
      </c>
      <c r="MEK40" s="927">
        <f t="shared" si="934"/>
        <v>0</v>
      </c>
      <c r="MEL40" s="927">
        <f t="shared" si="934"/>
        <v>0</v>
      </c>
      <c r="MEM40" s="927">
        <f t="shared" si="934"/>
        <v>0</v>
      </c>
      <c r="MEN40" s="927">
        <f t="shared" si="934"/>
        <v>0</v>
      </c>
      <c r="MEO40" s="927">
        <f t="shared" si="934"/>
        <v>0</v>
      </c>
      <c r="MEP40" s="927">
        <f t="shared" si="934"/>
        <v>0</v>
      </c>
      <c r="MEQ40" s="927">
        <f t="shared" si="934"/>
        <v>0</v>
      </c>
      <c r="MER40" s="927">
        <f t="shared" si="934"/>
        <v>0</v>
      </c>
      <c r="MES40" s="927">
        <f t="shared" si="934"/>
        <v>0</v>
      </c>
      <c r="MET40" s="927">
        <f t="shared" si="934"/>
        <v>0</v>
      </c>
      <c r="MEU40" s="927">
        <f t="shared" si="934"/>
        <v>0</v>
      </c>
      <c r="MEV40" s="927">
        <f t="shared" si="934"/>
        <v>0</v>
      </c>
      <c r="MEW40" s="927">
        <f t="shared" si="934"/>
        <v>0</v>
      </c>
      <c r="MEX40" s="927">
        <f t="shared" si="934"/>
        <v>0</v>
      </c>
      <c r="MEY40" s="927">
        <f t="shared" si="934"/>
        <v>0</v>
      </c>
      <c r="MEZ40" s="927">
        <f t="shared" si="934"/>
        <v>0</v>
      </c>
      <c r="MFA40" s="927">
        <f t="shared" si="934"/>
        <v>0</v>
      </c>
      <c r="MFB40" s="927">
        <f t="shared" si="934"/>
        <v>0</v>
      </c>
      <c r="MFC40" s="927">
        <f t="shared" si="934"/>
        <v>0</v>
      </c>
      <c r="MFD40" s="927">
        <f t="shared" si="934"/>
        <v>0</v>
      </c>
      <c r="MFE40" s="927">
        <f t="shared" si="934"/>
        <v>0</v>
      </c>
      <c r="MFF40" s="927">
        <f t="shared" si="934"/>
        <v>0</v>
      </c>
      <c r="MFG40" s="927">
        <f t="shared" si="934"/>
        <v>0</v>
      </c>
      <c r="MFH40" s="927">
        <f t="shared" si="934"/>
        <v>0</v>
      </c>
      <c r="MFI40" s="927">
        <f t="shared" si="934"/>
        <v>0</v>
      </c>
      <c r="MFJ40" s="927">
        <f t="shared" si="934"/>
        <v>0</v>
      </c>
      <c r="MFK40" s="927">
        <f t="shared" si="934"/>
        <v>0</v>
      </c>
      <c r="MFL40" s="927">
        <f t="shared" si="934"/>
        <v>0</v>
      </c>
      <c r="MFM40" s="927">
        <f t="shared" si="934"/>
        <v>0</v>
      </c>
      <c r="MFN40" s="927">
        <f t="shared" si="934"/>
        <v>0</v>
      </c>
      <c r="MFO40" s="927">
        <f t="shared" si="934"/>
        <v>0</v>
      </c>
      <c r="MFP40" s="927">
        <f t="shared" si="934"/>
        <v>0</v>
      </c>
      <c r="MFQ40" s="927">
        <f t="shared" si="934"/>
        <v>0</v>
      </c>
      <c r="MFR40" s="927">
        <f t="shared" si="934"/>
        <v>0</v>
      </c>
      <c r="MFS40" s="927">
        <f t="shared" si="934"/>
        <v>0</v>
      </c>
      <c r="MFT40" s="927">
        <f t="shared" si="934"/>
        <v>0</v>
      </c>
      <c r="MFU40" s="927">
        <f t="shared" si="934"/>
        <v>0</v>
      </c>
      <c r="MFV40" s="927">
        <f t="shared" ref="MFV40:MIG40" si="935">+MFU40</f>
        <v>0</v>
      </c>
      <c r="MFW40" s="927">
        <f t="shared" si="935"/>
        <v>0</v>
      </c>
      <c r="MFX40" s="927">
        <f t="shared" si="935"/>
        <v>0</v>
      </c>
      <c r="MFY40" s="927">
        <f t="shared" si="935"/>
        <v>0</v>
      </c>
      <c r="MFZ40" s="927">
        <f t="shared" si="935"/>
        <v>0</v>
      </c>
      <c r="MGA40" s="927">
        <f t="shared" si="935"/>
        <v>0</v>
      </c>
      <c r="MGB40" s="927">
        <f t="shared" si="935"/>
        <v>0</v>
      </c>
      <c r="MGC40" s="927">
        <f t="shared" si="935"/>
        <v>0</v>
      </c>
      <c r="MGD40" s="927">
        <f t="shared" si="935"/>
        <v>0</v>
      </c>
      <c r="MGE40" s="927">
        <f t="shared" si="935"/>
        <v>0</v>
      </c>
      <c r="MGF40" s="927">
        <f t="shared" si="935"/>
        <v>0</v>
      </c>
      <c r="MGG40" s="927">
        <f t="shared" si="935"/>
        <v>0</v>
      </c>
      <c r="MGH40" s="927">
        <f t="shared" si="935"/>
        <v>0</v>
      </c>
      <c r="MGI40" s="927">
        <f t="shared" si="935"/>
        <v>0</v>
      </c>
      <c r="MGJ40" s="927">
        <f t="shared" si="935"/>
        <v>0</v>
      </c>
      <c r="MGK40" s="927">
        <f t="shared" si="935"/>
        <v>0</v>
      </c>
      <c r="MGL40" s="927">
        <f t="shared" si="935"/>
        <v>0</v>
      </c>
      <c r="MGM40" s="927">
        <f t="shared" si="935"/>
        <v>0</v>
      </c>
      <c r="MGN40" s="927">
        <f t="shared" si="935"/>
        <v>0</v>
      </c>
      <c r="MGO40" s="927">
        <f t="shared" si="935"/>
        <v>0</v>
      </c>
      <c r="MGP40" s="927">
        <f t="shared" si="935"/>
        <v>0</v>
      </c>
      <c r="MGQ40" s="927">
        <f t="shared" si="935"/>
        <v>0</v>
      </c>
      <c r="MGR40" s="927">
        <f t="shared" si="935"/>
        <v>0</v>
      </c>
      <c r="MGS40" s="927">
        <f t="shared" si="935"/>
        <v>0</v>
      </c>
      <c r="MGT40" s="927">
        <f t="shared" si="935"/>
        <v>0</v>
      </c>
      <c r="MGU40" s="927">
        <f t="shared" si="935"/>
        <v>0</v>
      </c>
      <c r="MGV40" s="927">
        <f t="shared" si="935"/>
        <v>0</v>
      </c>
      <c r="MGW40" s="927">
        <f t="shared" si="935"/>
        <v>0</v>
      </c>
      <c r="MGX40" s="927">
        <f t="shared" si="935"/>
        <v>0</v>
      </c>
      <c r="MGY40" s="927">
        <f t="shared" si="935"/>
        <v>0</v>
      </c>
      <c r="MGZ40" s="927">
        <f t="shared" si="935"/>
        <v>0</v>
      </c>
      <c r="MHA40" s="927">
        <f t="shared" si="935"/>
        <v>0</v>
      </c>
      <c r="MHB40" s="927">
        <f t="shared" si="935"/>
        <v>0</v>
      </c>
      <c r="MHC40" s="927">
        <f t="shared" si="935"/>
        <v>0</v>
      </c>
      <c r="MHD40" s="927">
        <f t="shared" si="935"/>
        <v>0</v>
      </c>
      <c r="MHE40" s="927">
        <f t="shared" si="935"/>
        <v>0</v>
      </c>
      <c r="MHF40" s="927">
        <f t="shared" si="935"/>
        <v>0</v>
      </c>
      <c r="MHG40" s="927">
        <f t="shared" si="935"/>
        <v>0</v>
      </c>
      <c r="MHH40" s="927">
        <f t="shared" si="935"/>
        <v>0</v>
      </c>
      <c r="MHI40" s="927">
        <f t="shared" si="935"/>
        <v>0</v>
      </c>
      <c r="MHJ40" s="927">
        <f t="shared" si="935"/>
        <v>0</v>
      </c>
      <c r="MHK40" s="927">
        <f t="shared" si="935"/>
        <v>0</v>
      </c>
      <c r="MHL40" s="927">
        <f t="shared" si="935"/>
        <v>0</v>
      </c>
      <c r="MHM40" s="927">
        <f t="shared" si="935"/>
        <v>0</v>
      </c>
      <c r="MHN40" s="927">
        <f t="shared" si="935"/>
        <v>0</v>
      </c>
      <c r="MHO40" s="927">
        <f t="shared" si="935"/>
        <v>0</v>
      </c>
      <c r="MHP40" s="927">
        <f t="shared" si="935"/>
        <v>0</v>
      </c>
      <c r="MHQ40" s="927">
        <f t="shared" si="935"/>
        <v>0</v>
      </c>
      <c r="MHR40" s="927">
        <f t="shared" si="935"/>
        <v>0</v>
      </c>
      <c r="MHS40" s="927">
        <f t="shared" si="935"/>
        <v>0</v>
      </c>
      <c r="MHT40" s="927">
        <f t="shared" si="935"/>
        <v>0</v>
      </c>
      <c r="MHU40" s="927">
        <f t="shared" si="935"/>
        <v>0</v>
      </c>
      <c r="MHV40" s="927">
        <f t="shared" si="935"/>
        <v>0</v>
      </c>
      <c r="MHW40" s="927">
        <f t="shared" si="935"/>
        <v>0</v>
      </c>
      <c r="MHX40" s="927">
        <f t="shared" si="935"/>
        <v>0</v>
      </c>
      <c r="MHY40" s="927">
        <f t="shared" si="935"/>
        <v>0</v>
      </c>
      <c r="MHZ40" s="927">
        <f t="shared" si="935"/>
        <v>0</v>
      </c>
      <c r="MIA40" s="927">
        <f t="shared" si="935"/>
        <v>0</v>
      </c>
      <c r="MIB40" s="927">
        <f t="shared" si="935"/>
        <v>0</v>
      </c>
      <c r="MIC40" s="927">
        <f t="shared" si="935"/>
        <v>0</v>
      </c>
      <c r="MID40" s="927">
        <f t="shared" si="935"/>
        <v>0</v>
      </c>
      <c r="MIE40" s="927">
        <f t="shared" si="935"/>
        <v>0</v>
      </c>
      <c r="MIF40" s="927">
        <f t="shared" si="935"/>
        <v>0</v>
      </c>
      <c r="MIG40" s="927">
        <f t="shared" si="935"/>
        <v>0</v>
      </c>
      <c r="MIH40" s="927">
        <f t="shared" ref="MIH40:MKS40" si="936">+MIG40</f>
        <v>0</v>
      </c>
      <c r="MII40" s="927">
        <f t="shared" si="936"/>
        <v>0</v>
      </c>
      <c r="MIJ40" s="927">
        <f t="shared" si="936"/>
        <v>0</v>
      </c>
      <c r="MIK40" s="927">
        <f t="shared" si="936"/>
        <v>0</v>
      </c>
      <c r="MIL40" s="927">
        <f t="shared" si="936"/>
        <v>0</v>
      </c>
      <c r="MIM40" s="927">
        <f t="shared" si="936"/>
        <v>0</v>
      </c>
      <c r="MIN40" s="927">
        <f t="shared" si="936"/>
        <v>0</v>
      </c>
      <c r="MIO40" s="927">
        <f t="shared" si="936"/>
        <v>0</v>
      </c>
      <c r="MIP40" s="927">
        <f t="shared" si="936"/>
        <v>0</v>
      </c>
      <c r="MIQ40" s="927">
        <f t="shared" si="936"/>
        <v>0</v>
      </c>
      <c r="MIR40" s="927">
        <f t="shared" si="936"/>
        <v>0</v>
      </c>
      <c r="MIS40" s="927">
        <f t="shared" si="936"/>
        <v>0</v>
      </c>
      <c r="MIT40" s="927">
        <f t="shared" si="936"/>
        <v>0</v>
      </c>
      <c r="MIU40" s="927">
        <f t="shared" si="936"/>
        <v>0</v>
      </c>
      <c r="MIV40" s="927">
        <f t="shared" si="936"/>
        <v>0</v>
      </c>
      <c r="MIW40" s="927">
        <f t="shared" si="936"/>
        <v>0</v>
      </c>
      <c r="MIX40" s="927">
        <f t="shared" si="936"/>
        <v>0</v>
      </c>
      <c r="MIY40" s="927">
        <f t="shared" si="936"/>
        <v>0</v>
      </c>
      <c r="MIZ40" s="927">
        <f t="shared" si="936"/>
        <v>0</v>
      </c>
      <c r="MJA40" s="927">
        <f t="shared" si="936"/>
        <v>0</v>
      </c>
      <c r="MJB40" s="927">
        <f t="shared" si="936"/>
        <v>0</v>
      </c>
      <c r="MJC40" s="927">
        <f t="shared" si="936"/>
        <v>0</v>
      </c>
      <c r="MJD40" s="927">
        <f t="shared" si="936"/>
        <v>0</v>
      </c>
      <c r="MJE40" s="927">
        <f t="shared" si="936"/>
        <v>0</v>
      </c>
      <c r="MJF40" s="927">
        <f t="shared" si="936"/>
        <v>0</v>
      </c>
      <c r="MJG40" s="927">
        <f t="shared" si="936"/>
        <v>0</v>
      </c>
      <c r="MJH40" s="927">
        <f t="shared" si="936"/>
        <v>0</v>
      </c>
      <c r="MJI40" s="927">
        <f t="shared" si="936"/>
        <v>0</v>
      </c>
      <c r="MJJ40" s="927">
        <f t="shared" si="936"/>
        <v>0</v>
      </c>
      <c r="MJK40" s="927">
        <f t="shared" si="936"/>
        <v>0</v>
      </c>
      <c r="MJL40" s="927">
        <f t="shared" si="936"/>
        <v>0</v>
      </c>
      <c r="MJM40" s="927">
        <f t="shared" si="936"/>
        <v>0</v>
      </c>
      <c r="MJN40" s="927">
        <f t="shared" si="936"/>
        <v>0</v>
      </c>
      <c r="MJO40" s="927">
        <f t="shared" si="936"/>
        <v>0</v>
      </c>
      <c r="MJP40" s="927">
        <f t="shared" si="936"/>
        <v>0</v>
      </c>
      <c r="MJQ40" s="927">
        <f t="shared" si="936"/>
        <v>0</v>
      </c>
      <c r="MJR40" s="927">
        <f t="shared" si="936"/>
        <v>0</v>
      </c>
      <c r="MJS40" s="927">
        <f t="shared" si="936"/>
        <v>0</v>
      </c>
      <c r="MJT40" s="927">
        <f t="shared" si="936"/>
        <v>0</v>
      </c>
      <c r="MJU40" s="927">
        <f t="shared" si="936"/>
        <v>0</v>
      </c>
      <c r="MJV40" s="927">
        <f t="shared" si="936"/>
        <v>0</v>
      </c>
      <c r="MJW40" s="927">
        <f t="shared" si="936"/>
        <v>0</v>
      </c>
      <c r="MJX40" s="927">
        <f t="shared" si="936"/>
        <v>0</v>
      </c>
      <c r="MJY40" s="927">
        <f t="shared" si="936"/>
        <v>0</v>
      </c>
      <c r="MJZ40" s="927">
        <f t="shared" si="936"/>
        <v>0</v>
      </c>
      <c r="MKA40" s="927">
        <f t="shared" si="936"/>
        <v>0</v>
      </c>
      <c r="MKB40" s="927">
        <f t="shared" si="936"/>
        <v>0</v>
      </c>
      <c r="MKC40" s="927">
        <f t="shared" si="936"/>
        <v>0</v>
      </c>
      <c r="MKD40" s="927">
        <f t="shared" si="936"/>
        <v>0</v>
      </c>
      <c r="MKE40" s="927">
        <f t="shared" si="936"/>
        <v>0</v>
      </c>
      <c r="MKF40" s="927">
        <f t="shared" si="936"/>
        <v>0</v>
      </c>
      <c r="MKG40" s="927">
        <f t="shared" si="936"/>
        <v>0</v>
      </c>
      <c r="MKH40" s="927">
        <f t="shared" si="936"/>
        <v>0</v>
      </c>
      <c r="MKI40" s="927">
        <f t="shared" si="936"/>
        <v>0</v>
      </c>
      <c r="MKJ40" s="927">
        <f t="shared" si="936"/>
        <v>0</v>
      </c>
      <c r="MKK40" s="927">
        <f t="shared" si="936"/>
        <v>0</v>
      </c>
      <c r="MKL40" s="927">
        <f t="shared" si="936"/>
        <v>0</v>
      </c>
      <c r="MKM40" s="927">
        <f t="shared" si="936"/>
        <v>0</v>
      </c>
      <c r="MKN40" s="927">
        <f t="shared" si="936"/>
        <v>0</v>
      </c>
      <c r="MKO40" s="927">
        <f t="shared" si="936"/>
        <v>0</v>
      </c>
      <c r="MKP40" s="927">
        <f t="shared" si="936"/>
        <v>0</v>
      </c>
      <c r="MKQ40" s="927">
        <f t="shared" si="936"/>
        <v>0</v>
      </c>
      <c r="MKR40" s="927">
        <f t="shared" si="936"/>
        <v>0</v>
      </c>
      <c r="MKS40" s="927">
        <f t="shared" si="936"/>
        <v>0</v>
      </c>
      <c r="MKT40" s="927">
        <f t="shared" ref="MKT40:MNE40" si="937">+MKS40</f>
        <v>0</v>
      </c>
      <c r="MKU40" s="927">
        <f t="shared" si="937"/>
        <v>0</v>
      </c>
      <c r="MKV40" s="927">
        <f t="shared" si="937"/>
        <v>0</v>
      </c>
      <c r="MKW40" s="927">
        <f t="shared" si="937"/>
        <v>0</v>
      </c>
      <c r="MKX40" s="927">
        <f t="shared" si="937"/>
        <v>0</v>
      </c>
      <c r="MKY40" s="927">
        <f t="shared" si="937"/>
        <v>0</v>
      </c>
      <c r="MKZ40" s="927">
        <f t="shared" si="937"/>
        <v>0</v>
      </c>
      <c r="MLA40" s="927">
        <f t="shared" si="937"/>
        <v>0</v>
      </c>
      <c r="MLB40" s="927">
        <f t="shared" si="937"/>
        <v>0</v>
      </c>
      <c r="MLC40" s="927">
        <f t="shared" si="937"/>
        <v>0</v>
      </c>
      <c r="MLD40" s="927">
        <f t="shared" si="937"/>
        <v>0</v>
      </c>
      <c r="MLE40" s="927">
        <f t="shared" si="937"/>
        <v>0</v>
      </c>
      <c r="MLF40" s="927">
        <f t="shared" si="937"/>
        <v>0</v>
      </c>
      <c r="MLG40" s="927">
        <f t="shared" si="937"/>
        <v>0</v>
      </c>
      <c r="MLH40" s="927">
        <f t="shared" si="937"/>
        <v>0</v>
      </c>
      <c r="MLI40" s="927">
        <f t="shared" si="937"/>
        <v>0</v>
      </c>
      <c r="MLJ40" s="927">
        <f t="shared" si="937"/>
        <v>0</v>
      </c>
      <c r="MLK40" s="927">
        <f t="shared" si="937"/>
        <v>0</v>
      </c>
      <c r="MLL40" s="927">
        <f t="shared" si="937"/>
        <v>0</v>
      </c>
      <c r="MLM40" s="927">
        <f t="shared" si="937"/>
        <v>0</v>
      </c>
      <c r="MLN40" s="927">
        <f t="shared" si="937"/>
        <v>0</v>
      </c>
      <c r="MLO40" s="927">
        <f t="shared" si="937"/>
        <v>0</v>
      </c>
      <c r="MLP40" s="927">
        <f t="shared" si="937"/>
        <v>0</v>
      </c>
      <c r="MLQ40" s="927">
        <f t="shared" si="937"/>
        <v>0</v>
      </c>
      <c r="MLR40" s="927">
        <f t="shared" si="937"/>
        <v>0</v>
      </c>
      <c r="MLS40" s="927">
        <f t="shared" si="937"/>
        <v>0</v>
      </c>
      <c r="MLT40" s="927">
        <f t="shared" si="937"/>
        <v>0</v>
      </c>
      <c r="MLU40" s="927">
        <f t="shared" si="937"/>
        <v>0</v>
      </c>
      <c r="MLV40" s="927">
        <f t="shared" si="937"/>
        <v>0</v>
      </c>
      <c r="MLW40" s="927">
        <f t="shared" si="937"/>
        <v>0</v>
      </c>
      <c r="MLX40" s="927">
        <f t="shared" si="937"/>
        <v>0</v>
      </c>
      <c r="MLY40" s="927">
        <f t="shared" si="937"/>
        <v>0</v>
      </c>
      <c r="MLZ40" s="927">
        <f t="shared" si="937"/>
        <v>0</v>
      </c>
      <c r="MMA40" s="927">
        <f t="shared" si="937"/>
        <v>0</v>
      </c>
      <c r="MMB40" s="927">
        <f t="shared" si="937"/>
        <v>0</v>
      </c>
      <c r="MMC40" s="927">
        <f t="shared" si="937"/>
        <v>0</v>
      </c>
      <c r="MMD40" s="927">
        <f t="shared" si="937"/>
        <v>0</v>
      </c>
      <c r="MME40" s="927">
        <f t="shared" si="937"/>
        <v>0</v>
      </c>
      <c r="MMF40" s="927">
        <f t="shared" si="937"/>
        <v>0</v>
      </c>
      <c r="MMG40" s="927">
        <f t="shared" si="937"/>
        <v>0</v>
      </c>
      <c r="MMH40" s="927">
        <f t="shared" si="937"/>
        <v>0</v>
      </c>
      <c r="MMI40" s="927">
        <f t="shared" si="937"/>
        <v>0</v>
      </c>
      <c r="MMJ40" s="927">
        <f t="shared" si="937"/>
        <v>0</v>
      </c>
      <c r="MMK40" s="927">
        <f t="shared" si="937"/>
        <v>0</v>
      </c>
      <c r="MML40" s="927">
        <f t="shared" si="937"/>
        <v>0</v>
      </c>
      <c r="MMM40" s="927">
        <f t="shared" si="937"/>
        <v>0</v>
      </c>
      <c r="MMN40" s="927">
        <f t="shared" si="937"/>
        <v>0</v>
      </c>
      <c r="MMO40" s="927">
        <f t="shared" si="937"/>
        <v>0</v>
      </c>
      <c r="MMP40" s="927">
        <f t="shared" si="937"/>
        <v>0</v>
      </c>
      <c r="MMQ40" s="927">
        <f t="shared" si="937"/>
        <v>0</v>
      </c>
      <c r="MMR40" s="927">
        <f t="shared" si="937"/>
        <v>0</v>
      </c>
      <c r="MMS40" s="927">
        <f t="shared" si="937"/>
        <v>0</v>
      </c>
      <c r="MMT40" s="927">
        <f t="shared" si="937"/>
        <v>0</v>
      </c>
      <c r="MMU40" s="927">
        <f t="shared" si="937"/>
        <v>0</v>
      </c>
      <c r="MMV40" s="927">
        <f t="shared" si="937"/>
        <v>0</v>
      </c>
      <c r="MMW40" s="927">
        <f t="shared" si="937"/>
        <v>0</v>
      </c>
      <c r="MMX40" s="927">
        <f t="shared" si="937"/>
        <v>0</v>
      </c>
      <c r="MMY40" s="927">
        <f t="shared" si="937"/>
        <v>0</v>
      </c>
      <c r="MMZ40" s="927">
        <f t="shared" si="937"/>
        <v>0</v>
      </c>
      <c r="MNA40" s="927">
        <f t="shared" si="937"/>
        <v>0</v>
      </c>
      <c r="MNB40" s="927">
        <f t="shared" si="937"/>
        <v>0</v>
      </c>
      <c r="MNC40" s="927">
        <f t="shared" si="937"/>
        <v>0</v>
      </c>
      <c r="MND40" s="927">
        <f t="shared" si="937"/>
        <v>0</v>
      </c>
      <c r="MNE40" s="927">
        <f t="shared" si="937"/>
        <v>0</v>
      </c>
      <c r="MNF40" s="927">
        <f t="shared" ref="MNF40:MPQ40" si="938">+MNE40</f>
        <v>0</v>
      </c>
      <c r="MNG40" s="927">
        <f t="shared" si="938"/>
        <v>0</v>
      </c>
      <c r="MNH40" s="927">
        <f t="shared" si="938"/>
        <v>0</v>
      </c>
      <c r="MNI40" s="927">
        <f t="shared" si="938"/>
        <v>0</v>
      </c>
      <c r="MNJ40" s="927">
        <f t="shared" si="938"/>
        <v>0</v>
      </c>
      <c r="MNK40" s="927">
        <f t="shared" si="938"/>
        <v>0</v>
      </c>
      <c r="MNL40" s="927">
        <f t="shared" si="938"/>
        <v>0</v>
      </c>
      <c r="MNM40" s="927">
        <f t="shared" si="938"/>
        <v>0</v>
      </c>
      <c r="MNN40" s="927">
        <f t="shared" si="938"/>
        <v>0</v>
      </c>
      <c r="MNO40" s="927">
        <f t="shared" si="938"/>
        <v>0</v>
      </c>
      <c r="MNP40" s="927">
        <f t="shared" si="938"/>
        <v>0</v>
      </c>
      <c r="MNQ40" s="927">
        <f t="shared" si="938"/>
        <v>0</v>
      </c>
      <c r="MNR40" s="927">
        <f t="shared" si="938"/>
        <v>0</v>
      </c>
      <c r="MNS40" s="927">
        <f t="shared" si="938"/>
        <v>0</v>
      </c>
      <c r="MNT40" s="927">
        <f t="shared" si="938"/>
        <v>0</v>
      </c>
      <c r="MNU40" s="927">
        <f t="shared" si="938"/>
        <v>0</v>
      </c>
      <c r="MNV40" s="927">
        <f t="shared" si="938"/>
        <v>0</v>
      </c>
      <c r="MNW40" s="927">
        <f t="shared" si="938"/>
        <v>0</v>
      </c>
      <c r="MNX40" s="927">
        <f t="shared" si="938"/>
        <v>0</v>
      </c>
      <c r="MNY40" s="927">
        <f t="shared" si="938"/>
        <v>0</v>
      </c>
      <c r="MNZ40" s="927">
        <f t="shared" si="938"/>
        <v>0</v>
      </c>
      <c r="MOA40" s="927">
        <f t="shared" si="938"/>
        <v>0</v>
      </c>
      <c r="MOB40" s="927">
        <f t="shared" si="938"/>
        <v>0</v>
      </c>
      <c r="MOC40" s="927">
        <f t="shared" si="938"/>
        <v>0</v>
      </c>
      <c r="MOD40" s="927">
        <f t="shared" si="938"/>
        <v>0</v>
      </c>
      <c r="MOE40" s="927">
        <f t="shared" si="938"/>
        <v>0</v>
      </c>
      <c r="MOF40" s="927">
        <f t="shared" si="938"/>
        <v>0</v>
      </c>
      <c r="MOG40" s="927">
        <f t="shared" si="938"/>
        <v>0</v>
      </c>
      <c r="MOH40" s="927">
        <f t="shared" si="938"/>
        <v>0</v>
      </c>
      <c r="MOI40" s="927">
        <f t="shared" si="938"/>
        <v>0</v>
      </c>
      <c r="MOJ40" s="927">
        <f t="shared" si="938"/>
        <v>0</v>
      </c>
      <c r="MOK40" s="927">
        <f t="shared" si="938"/>
        <v>0</v>
      </c>
      <c r="MOL40" s="927">
        <f t="shared" si="938"/>
        <v>0</v>
      </c>
      <c r="MOM40" s="927">
        <f t="shared" si="938"/>
        <v>0</v>
      </c>
      <c r="MON40" s="927">
        <f t="shared" si="938"/>
        <v>0</v>
      </c>
      <c r="MOO40" s="927">
        <f t="shared" si="938"/>
        <v>0</v>
      </c>
      <c r="MOP40" s="927">
        <f t="shared" si="938"/>
        <v>0</v>
      </c>
      <c r="MOQ40" s="927">
        <f t="shared" si="938"/>
        <v>0</v>
      </c>
      <c r="MOR40" s="927">
        <f t="shared" si="938"/>
        <v>0</v>
      </c>
      <c r="MOS40" s="927">
        <f t="shared" si="938"/>
        <v>0</v>
      </c>
      <c r="MOT40" s="927">
        <f t="shared" si="938"/>
        <v>0</v>
      </c>
      <c r="MOU40" s="927">
        <f t="shared" si="938"/>
        <v>0</v>
      </c>
      <c r="MOV40" s="927">
        <f t="shared" si="938"/>
        <v>0</v>
      </c>
      <c r="MOW40" s="927">
        <f t="shared" si="938"/>
        <v>0</v>
      </c>
      <c r="MOX40" s="927">
        <f t="shared" si="938"/>
        <v>0</v>
      </c>
      <c r="MOY40" s="927">
        <f t="shared" si="938"/>
        <v>0</v>
      </c>
      <c r="MOZ40" s="927">
        <f t="shared" si="938"/>
        <v>0</v>
      </c>
      <c r="MPA40" s="927">
        <f t="shared" si="938"/>
        <v>0</v>
      </c>
      <c r="MPB40" s="927">
        <f t="shared" si="938"/>
        <v>0</v>
      </c>
      <c r="MPC40" s="927">
        <f t="shared" si="938"/>
        <v>0</v>
      </c>
      <c r="MPD40" s="927">
        <f t="shared" si="938"/>
        <v>0</v>
      </c>
      <c r="MPE40" s="927">
        <f t="shared" si="938"/>
        <v>0</v>
      </c>
      <c r="MPF40" s="927">
        <f t="shared" si="938"/>
        <v>0</v>
      </c>
      <c r="MPG40" s="927">
        <f t="shared" si="938"/>
        <v>0</v>
      </c>
      <c r="MPH40" s="927">
        <f t="shared" si="938"/>
        <v>0</v>
      </c>
      <c r="MPI40" s="927">
        <f t="shared" si="938"/>
        <v>0</v>
      </c>
      <c r="MPJ40" s="927">
        <f t="shared" si="938"/>
        <v>0</v>
      </c>
      <c r="MPK40" s="927">
        <f t="shared" si="938"/>
        <v>0</v>
      </c>
      <c r="MPL40" s="927">
        <f t="shared" si="938"/>
        <v>0</v>
      </c>
      <c r="MPM40" s="927">
        <f t="shared" si="938"/>
        <v>0</v>
      </c>
      <c r="MPN40" s="927">
        <f t="shared" si="938"/>
        <v>0</v>
      </c>
      <c r="MPO40" s="927">
        <f t="shared" si="938"/>
        <v>0</v>
      </c>
      <c r="MPP40" s="927">
        <f t="shared" si="938"/>
        <v>0</v>
      </c>
      <c r="MPQ40" s="927">
        <f t="shared" si="938"/>
        <v>0</v>
      </c>
      <c r="MPR40" s="927">
        <f t="shared" ref="MPR40:MSC40" si="939">+MPQ40</f>
        <v>0</v>
      </c>
      <c r="MPS40" s="927">
        <f t="shared" si="939"/>
        <v>0</v>
      </c>
      <c r="MPT40" s="927">
        <f t="shared" si="939"/>
        <v>0</v>
      </c>
      <c r="MPU40" s="927">
        <f t="shared" si="939"/>
        <v>0</v>
      </c>
      <c r="MPV40" s="927">
        <f t="shared" si="939"/>
        <v>0</v>
      </c>
      <c r="MPW40" s="927">
        <f t="shared" si="939"/>
        <v>0</v>
      </c>
      <c r="MPX40" s="927">
        <f t="shared" si="939"/>
        <v>0</v>
      </c>
      <c r="MPY40" s="927">
        <f t="shared" si="939"/>
        <v>0</v>
      </c>
      <c r="MPZ40" s="927">
        <f t="shared" si="939"/>
        <v>0</v>
      </c>
      <c r="MQA40" s="927">
        <f t="shared" si="939"/>
        <v>0</v>
      </c>
      <c r="MQB40" s="927">
        <f t="shared" si="939"/>
        <v>0</v>
      </c>
      <c r="MQC40" s="927">
        <f t="shared" si="939"/>
        <v>0</v>
      </c>
      <c r="MQD40" s="927">
        <f t="shared" si="939"/>
        <v>0</v>
      </c>
      <c r="MQE40" s="927">
        <f t="shared" si="939"/>
        <v>0</v>
      </c>
      <c r="MQF40" s="927">
        <f t="shared" si="939"/>
        <v>0</v>
      </c>
      <c r="MQG40" s="927">
        <f t="shared" si="939"/>
        <v>0</v>
      </c>
      <c r="MQH40" s="927">
        <f t="shared" si="939"/>
        <v>0</v>
      </c>
      <c r="MQI40" s="927">
        <f t="shared" si="939"/>
        <v>0</v>
      </c>
      <c r="MQJ40" s="927">
        <f t="shared" si="939"/>
        <v>0</v>
      </c>
      <c r="MQK40" s="927">
        <f t="shared" si="939"/>
        <v>0</v>
      </c>
      <c r="MQL40" s="927">
        <f t="shared" si="939"/>
        <v>0</v>
      </c>
      <c r="MQM40" s="927">
        <f t="shared" si="939"/>
        <v>0</v>
      </c>
      <c r="MQN40" s="927">
        <f t="shared" si="939"/>
        <v>0</v>
      </c>
      <c r="MQO40" s="927">
        <f t="shared" si="939"/>
        <v>0</v>
      </c>
      <c r="MQP40" s="927">
        <f t="shared" si="939"/>
        <v>0</v>
      </c>
      <c r="MQQ40" s="927">
        <f t="shared" si="939"/>
        <v>0</v>
      </c>
      <c r="MQR40" s="927">
        <f t="shared" si="939"/>
        <v>0</v>
      </c>
      <c r="MQS40" s="927">
        <f t="shared" si="939"/>
        <v>0</v>
      </c>
      <c r="MQT40" s="927">
        <f t="shared" si="939"/>
        <v>0</v>
      </c>
      <c r="MQU40" s="927">
        <f t="shared" si="939"/>
        <v>0</v>
      </c>
      <c r="MQV40" s="927">
        <f t="shared" si="939"/>
        <v>0</v>
      </c>
      <c r="MQW40" s="927">
        <f t="shared" si="939"/>
        <v>0</v>
      </c>
      <c r="MQX40" s="927">
        <f t="shared" si="939"/>
        <v>0</v>
      </c>
      <c r="MQY40" s="927">
        <f t="shared" si="939"/>
        <v>0</v>
      </c>
      <c r="MQZ40" s="927">
        <f t="shared" si="939"/>
        <v>0</v>
      </c>
      <c r="MRA40" s="927">
        <f t="shared" si="939"/>
        <v>0</v>
      </c>
      <c r="MRB40" s="927">
        <f t="shared" si="939"/>
        <v>0</v>
      </c>
      <c r="MRC40" s="927">
        <f t="shared" si="939"/>
        <v>0</v>
      </c>
      <c r="MRD40" s="927">
        <f t="shared" si="939"/>
        <v>0</v>
      </c>
      <c r="MRE40" s="927">
        <f t="shared" si="939"/>
        <v>0</v>
      </c>
      <c r="MRF40" s="927">
        <f t="shared" si="939"/>
        <v>0</v>
      </c>
      <c r="MRG40" s="927">
        <f t="shared" si="939"/>
        <v>0</v>
      </c>
      <c r="MRH40" s="927">
        <f t="shared" si="939"/>
        <v>0</v>
      </c>
      <c r="MRI40" s="927">
        <f t="shared" si="939"/>
        <v>0</v>
      </c>
      <c r="MRJ40" s="927">
        <f t="shared" si="939"/>
        <v>0</v>
      </c>
      <c r="MRK40" s="927">
        <f t="shared" si="939"/>
        <v>0</v>
      </c>
      <c r="MRL40" s="927">
        <f t="shared" si="939"/>
        <v>0</v>
      </c>
      <c r="MRM40" s="927">
        <f t="shared" si="939"/>
        <v>0</v>
      </c>
      <c r="MRN40" s="927">
        <f t="shared" si="939"/>
        <v>0</v>
      </c>
      <c r="MRO40" s="927">
        <f t="shared" si="939"/>
        <v>0</v>
      </c>
      <c r="MRP40" s="927">
        <f t="shared" si="939"/>
        <v>0</v>
      </c>
      <c r="MRQ40" s="927">
        <f t="shared" si="939"/>
        <v>0</v>
      </c>
      <c r="MRR40" s="927">
        <f t="shared" si="939"/>
        <v>0</v>
      </c>
      <c r="MRS40" s="927">
        <f t="shared" si="939"/>
        <v>0</v>
      </c>
      <c r="MRT40" s="927">
        <f t="shared" si="939"/>
        <v>0</v>
      </c>
      <c r="MRU40" s="927">
        <f t="shared" si="939"/>
        <v>0</v>
      </c>
      <c r="MRV40" s="927">
        <f t="shared" si="939"/>
        <v>0</v>
      </c>
      <c r="MRW40" s="927">
        <f t="shared" si="939"/>
        <v>0</v>
      </c>
      <c r="MRX40" s="927">
        <f t="shared" si="939"/>
        <v>0</v>
      </c>
      <c r="MRY40" s="927">
        <f t="shared" si="939"/>
        <v>0</v>
      </c>
      <c r="MRZ40" s="927">
        <f t="shared" si="939"/>
        <v>0</v>
      </c>
      <c r="MSA40" s="927">
        <f t="shared" si="939"/>
        <v>0</v>
      </c>
      <c r="MSB40" s="927">
        <f t="shared" si="939"/>
        <v>0</v>
      </c>
      <c r="MSC40" s="927">
        <f t="shared" si="939"/>
        <v>0</v>
      </c>
      <c r="MSD40" s="927">
        <f t="shared" ref="MSD40:MUO40" si="940">+MSC40</f>
        <v>0</v>
      </c>
      <c r="MSE40" s="927">
        <f t="shared" si="940"/>
        <v>0</v>
      </c>
      <c r="MSF40" s="927">
        <f t="shared" si="940"/>
        <v>0</v>
      </c>
      <c r="MSG40" s="927">
        <f t="shared" si="940"/>
        <v>0</v>
      </c>
      <c r="MSH40" s="927">
        <f t="shared" si="940"/>
        <v>0</v>
      </c>
      <c r="MSI40" s="927">
        <f t="shared" si="940"/>
        <v>0</v>
      </c>
      <c r="MSJ40" s="927">
        <f t="shared" si="940"/>
        <v>0</v>
      </c>
      <c r="MSK40" s="927">
        <f t="shared" si="940"/>
        <v>0</v>
      </c>
      <c r="MSL40" s="927">
        <f t="shared" si="940"/>
        <v>0</v>
      </c>
      <c r="MSM40" s="927">
        <f t="shared" si="940"/>
        <v>0</v>
      </c>
      <c r="MSN40" s="927">
        <f t="shared" si="940"/>
        <v>0</v>
      </c>
      <c r="MSO40" s="927">
        <f t="shared" si="940"/>
        <v>0</v>
      </c>
      <c r="MSP40" s="927">
        <f t="shared" si="940"/>
        <v>0</v>
      </c>
      <c r="MSQ40" s="927">
        <f t="shared" si="940"/>
        <v>0</v>
      </c>
      <c r="MSR40" s="927">
        <f t="shared" si="940"/>
        <v>0</v>
      </c>
      <c r="MSS40" s="927">
        <f t="shared" si="940"/>
        <v>0</v>
      </c>
      <c r="MST40" s="927">
        <f t="shared" si="940"/>
        <v>0</v>
      </c>
      <c r="MSU40" s="927">
        <f t="shared" si="940"/>
        <v>0</v>
      </c>
      <c r="MSV40" s="927">
        <f t="shared" si="940"/>
        <v>0</v>
      </c>
      <c r="MSW40" s="927">
        <f t="shared" si="940"/>
        <v>0</v>
      </c>
      <c r="MSX40" s="927">
        <f t="shared" si="940"/>
        <v>0</v>
      </c>
      <c r="MSY40" s="927">
        <f t="shared" si="940"/>
        <v>0</v>
      </c>
      <c r="MSZ40" s="927">
        <f t="shared" si="940"/>
        <v>0</v>
      </c>
      <c r="MTA40" s="927">
        <f t="shared" si="940"/>
        <v>0</v>
      </c>
      <c r="MTB40" s="927">
        <f t="shared" si="940"/>
        <v>0</v>
      </c>
      <c r="MTC40" s="927">
        <f t="shared" si="940"/>
        <v>0</v>
      </c>
      <c r="MTD40" s="927">
        <f t="shared" si="940"/>
        <v>0</v>
      </c>
      <c r="MTE40" s="927">
        <f t="shared" si="940"/>
        <v>0</v>
      </c>
      <c r="MTF40" s="927">
        <f t="shared" si="940"/>
        <v>0</v>
      </c>
      <c r="MTG40" s="927">
        <f t="shared" si="940"/>
        <v>0</v>
      </c>
      <c r="MTH40" s="927">
        <f t="shared" si="940"/>
        <v>0</v>
      </c>
      <c r="MTI40" s="927">
        <f t="shared" si="940"/>
        <v>0</v>
      </c>
      <c r="MTJ40" s="927">
        <f t="shared" si="940"/>
        <v>0</v>
      </c>
      <c r="MTK40" s="927">
        <f t="shared" si="940"/>
        <v>0</v>
      </c>
      <c r="MTL40" s="927">
        <f t="shared" si="940"/>
        <v>0</v>
      </c>
      <c r="MTM40" s="927">
        <f t="shared" si="940"/>
        <v>0</v>
      </c>
      <c r="MTN40" s="927">
        <f t="shared" si="940"/>
        <v>0</v>
      </c>
      <c r="MTO40" s="927">
        <f t="shared" si="940"/>
        <v>0</v>
      </c>
      <c r="MTP40" s="927">
        <f t="shared" si="940"/>
        <v>0</v>
      </c>
      <c r="MTQ40" s="927">
        <f t="shared" si="940"/>
        <v>0</v>
      </c>
      <c r="MTR40" s="927">
        <f t="shared" si="940"/>
        <v>0</v>
      </c>
      <c r="MTS40" s="927">
        <f t="shared" si="940"/>
        <v>0</v>
      </c>
      <c r="MTT40" s="927">
        <f t="shared" si="940"/>
        <v>0</v>
      </c>
      <c r="MTU40" s="927">
        <f t="shared" si="940"/>
        <v>0</v>
      </c>
      <c r="MTV40" s="927">
        <f t="shared" si="940"/>
        <v>0</v>
      </c>
      <c r="MTW40" s="927">
        <f t="shared" si="940"/>
        <v>0</v>
      </c>
      <c r="MTX40" s="927">
        <f t="shared" si="940"/>
        <v>0</v>
      </c>
      <c r="MTY40" s="927">
        <f t="shared" si="940"/>
        <v>0</v>
      </c>
      <c r="MTZ40" s="927">
        <f t="shared" si="940"/>
        <v>0</v>
      </c>
      <c r="MUA40" s="927">
        <f t="shared" si="940"/>
        <v>0</v>
      </c>
      <c r="MUB40" s="927">
        <f t="shared" si="940"/>
        <v>0</v>
      </c>
      <c r="MUC40" s="927">
        <f t="shared" si="940"/>
        <v>0</v>
      </c>
      <c r="MUD40" s="927">
        <f t="shared" si="940"/>
        <v>0</v>
      </c>
      <c r="MUE40" s="927">
        <f t="shared" si="940"/>
        <v>0</v>
      </c>
      <c r="MUF40" s="927">
        <f t="shared" si="940"/>
        <v>0</v>
      </c>
      <c r="MUG40" s="927">
        <f t="shared" si="940"/>
        <v>0</v>
      </c>
      <c r="MUH40" s="927">
        <f t="shared" si="940"/>
        <v>0</v>
      </c>
      <c r="MUI40" s="927">
        <f t="shared" si="940"/>
        <v>0</v>
      </c>
      <c r="MUJ40" s="927">
        <f t="shared" si="940"/>
        <v>0</v>
      </c>
      <c r="MUK40" s="927">
        <f t="shared" si="940"/>
        <v>0</v>
      </c>
      <c r="MUL40" s="927">
        <f t="shared" si="940"/>
        <v>0</v>
      </c>
      <c r="MUM40" s="927">
        <f t="shared" si="940"/>
        <v>0</v>
      </c>
      <c r="MUN40" s="927">
        <f t="shared" si="940"/>
        <v>0</v>
      </c>
      <c r="MUO40" s="927">
        <f t="shared" si="940"/>
        <v>0</v>
      </c>
      <c r="MUP40" s="927">
        <f t="shared" ref="MUP40:MXA40" si="941">+MUO40</f>
        <v>0</v>
      </c>
      <c r="MUQ40" s="927">
        <f t="shared" si="941"/>
        <v>0</v>
      </c>
      <c r="MUR40" s="927">
        <f t="shared" si="941"/>
        <v>0</v>
      </c>
      <c r="MUS40" s="927">
        <f t="shared" si="941"/>
        <v>0</v>
      </c>
      <c r="MUT40" s="927">
        <f t="shared" si="941"/>
        <v>0</v>
      </c>
      <c r="MUU40" s="927">
        <f t="shared" si="941"/>
        <v>0</v>
      </c>
      <c r="MUV40" s="927">
        <f t="shared" si="941"/>
        <v>0</v>
      </c>
      <c r="MUW40" s="927">
        <f t="shared" si="941"/>
        <v>0</v>
      </c>
      <c r="MUX40" s="927">
        <f t="shared" si="941"/>
        <v>0</v>
      </c>
      <c r="MUY40" s="927">
        <f t="shared" si="941"/>
        <v>0</v>
      </c>
      <c r="MUZ40" s="927">
        <f t="shared" si="941"/>
        <v>0</v>
      </c>
      <c r="MVA40" s="927">
        <f t="shared" si="941"/>
        <v>0</v>
      </c>
      <c r="MVB40" s="927">
        <f t="shared" si="941"/>
        <v>0</v>
      </c>
      <c r="MVC40" s="927">
        <f t="shared" si="941"/>
        <v>0</v>
      </c>
      <c r="MVD40" s="927">
        <f t="shared" si="941"/>
        <v>0</v>
      </c>
      <c r="MVE40" s="927">
        <f t="shared" si="941"/>
        <v>0</v>
      </c>
      <c r="MVF40" s="927">
        <f t="shared" si="941"/>
        <v>0</v>
      </c>
      <c r="MVG40" s="927">
        <f t="shared" si="941"/>
        <v>0</v>
      </c>
      <c r="MVH40" s="927">
        <f t="shared" si="941"/>
        <v>0</v>
      </c>
      <c r="MVI40" s="927">
        <f t="shared" si="941"/>
        <v>0</v>
      </c>
      <c r="MVJ40" s="927">
        <f t="shared" si="941"/>
        <v>0</v>
      </c>
      <c r="MVK40" s="927">
        <f t="shared" si="941"/>
        <v>0</v>
      </c>
      <c r="MVL40" s="927">
        <f t="shared" si="941"/>
        <v>0</v>
      </c>
      <c r="MVM40" s="927">
        <f t="shared" si="941"/>
        <v>0</v>
      </c>
      <c r="MVN40" s="927">
        <f t="shared" si="941"/>
        <v>0</v>
      </c>
      <c r="MVO40" s="927">
        <f t="shared" si="941"/>
        <v>0</v>
      </c>
      <c r="MVP40" s="927">
        <f t="shared" si="941"/>
        <v>0</v>
      </c>
      <c r="MVQ40" s="927">
        <f t="shared" si="941"/>
        <v>0</v>
      </c>
      <c r="MVR40" s="927">
        <f t="shared" si="941"/>
        <v>0</v>
      </c>
      <c r="MVS40" s="927">
        <f t="shared" si="941"/>
        <v>0</v>
      </c>
      <c r="MVT40" s="927">
        <f t="shared" si="941"/>
        <v>0</v>
      </c>
      <c r="MVU40" s="927">
        <f t="shared" si="941"/>
        <v>0</v>
      </c>
      <c r="MVV40" s="927">
        <f t="shared" si="941"/>
        <v>0</v>
      </c>
      <c r="MVW40" s="927">
        <f t="shared" si="941"/>
        <v>0</v>
      </c>
      <c r="MVX40" s="927">
        <f t="shared" si="941"/>
        <v>0</v>
      </c>
      <c r="MVY40" s="927">
        <f t="shared" si="941"/>
        <v>0</v>
      </c>
      <c r="MVZ40" s="927">
        <f t="shared" si="941"/>
        <v>0</v>
      </c>
      <c r="MWA40" s="927">
        <f t="shared" si="941"/>
        <v>0</v>
      </c>
      <c r="MWB40" s="927">
        <f t="shared" si="941"/>
        <v>0</v>
      </c>
      <c r="MWC40" s="927">
        <f t="shared" si="941"/>
        <v>0</v>
      </c>
      <c r="MWD40" s="927">
        <f t="shared" si="941"/>
        <v>0</v>
      </c>
      <c r="MWE40" s="927">
        <f t="shared" si="941"/>
        <v>0</v>
      </c>
      <c r="MWF40" s="927">
        <f t="shared" si="941"/>
        <v>0</v>
      </c>
      <c r="MWG40" s="927">
        <f t="shared" si="941"/>
        <v>0</v>
      </c>
      <c r="MWH40" s="927">
        <f t="shared" si="941"/>
        <v>0</v>
      </c>
      <c r="MWI40" s="927">
        <f t="shared" si="941"/>
        <v>0</v>
      </c>
      <c r="MWJ40" s="927">
        <f t="shared" si="941"/>
        <v>0</v>
      </c>
      <c r="MWK40" s="927">
        <f t="shared" si="941"/>
        <v>0</v>
      </c>
      <c r="MWL40" s="927">
        <f t="shared" si="941"/>
        <v>0</v>
      </c>
      <c r="MWM40" s="927">
        <f t="shared" si="941"/>
        <v>0</v>
      </c>
      <c r="MWN40" s="927">
        <f t="shared" si="941"/>
        <v>0</v>
      </c>
      <c r="MWO40" s="927">
        <f t="shared" si="941"/>
        <v>0</v>
      </c>
      <c r="MWP40" s="927">
        <f t="shared" si="941"/>
        <v>0</v>
      </c>
      <c r="MWQ40" s="927">
        <f t="shared" si="941"/>
        <v>0</v>
      </c>
      <c r="MWR40" s="927">
        <f t="shared" si="941"/>
        <v>0</v>
      </c>
      <c r="MWS40" s="927">
        <f t="shared" si="941"/>
        <v>0</v>
      </c>
      <c r="MWT40" s="927">
        <f t="shared" si="941"/>
        <v>0</v>
      </c>
      <c r="MWU40" s="927">
        <f t="shared" si="941"/>
        <v>0</v>
      </c>
      <c r="MWV40" s="927">
        <f t="shared" si="941"/>
        <v>0</v>
      </c>
      <c r="MWW40" s="927">
        <f t="shared" si="941"/>
        <v>0</v>
      </c>
      <c r="MWX40" s="927">
        <f t="shared" si="941"/>
        <v>0</v>
      </c>
      <c r="MWY40" s="927">
        <f t="shared" si="941"/>
        <v>0</v>
      </c>
      <c r="MWZ40" s="927">
        <f t="shared" si="941"/>
        <v>0</v>
      </c>
      <c r="MXA40" s="927">
        <f t="shared" si="941"/>
        <v>0</v>
      </c>
      <c r="MXB40" s="927">
        <f t="shared" ref="MXB40:MZM40" si="942">+MXA40</f>
        <v>0</v>
      </c>
      <c r="MXC40" s="927">
        <f t="shared" si="942"/>
        <v>0</v>
      </c>
      <c r="MXD40" s="927">
        <f t="shared" si="942"/>
        <v>0</v>
      </c>
      <c r="MXE40" s="927">
        <f t="shared" si="942"/>
        <v>0</v>
      </c>
      <c r="MXF40" s="927">
        <f t="shared" si="942"/>
        <v>0</v>
      </c>
      <c r="MXG40" s="927">
        <f t="shared" si="942"/>
        <v>0</v>
      </c>
      <c r="MXH40" s="927">
        <f t="shared" si="942"/>
        <v>0</v>
      </c>
      <c r="MXI40" s="927">
        <f t="shared" si="942"/>
        <v>0</v>
      </c>
      <c r="MXJ40" s="927">
        <f t="shared" si="942"/>
        <v>0</v>
      </c>
      <c r="MXK40" s="927">
        <f t="shared" si="942"/>
        <v>0</v>
      </c>
      <c r="MXL40" s="927">
        <f t="shared" si="942"/>
        <v>0</v>
      </c>
      <c r="MXM40" s="927">
        <f t="shared" si="942"/>
        <v>0</v>
      </c>
      <c r="MXN40" s="927">
        <f t="shared" si="942"/>
        <v>0</v>
      </c>
      <c r="MXO40" s="927">
        <f t="shared" si="942"/>
        <v>0</v>
      </c>
      <c r="MXP40" s="927">
        <f t="shared" si="942"/>
        <v>0</v>
      </c>
      <c r="MXQ40" s="927">
        <f t="shared" si="942"/>
        <v>0</v>
      </c>
      <c r="MXR40" s="927">
        <f t="shared" si="942"/>
        <v>0</v>
      </c>
      <c r="MXS40" s="927">
        <f t="shared" si="942"/>
        <v>0</v>
      </c>
      <c r="MXT40" s="927">
        <f t="shared" si="942"/>
        <v>0</v>
      </c>
      <c r="MXU40" s="927">
        <f t="shared" si="942"/>
        <v>0</v>
      </c>
      <c r="MXV40" s="927">
        <f t="shared" si="942"/>
        <v>0</v>
      </c>
      <c r="MXW40" s="927">
        <f t="shared" si="942"/>
        <v>0</v>
      </c>
      <c r="MXX40" s="927">
        <f t="shared" si="942"/>
        <v>0</v>
      </c>
      <c r="MXY40" s="927">
        <f t="shared" si="942"/>
        <v>0</v>
      </c>
      <c r="MXZ40" s="927">
        <f t="shared" si="942"/>
        <v>0</v>
      </c>
      <c r="MYA40" s="927">
        <f t="shared" si="942"/>
        <v>0</v>
      </c>
      <c r="MYB40" s="927">
        <f t="shared" si="942"/>
        <v>0</v>
      </c>
      <c r="MYC40" s="927">
        <f t="shared" si="942"/>
        <v>0</v>
      </c>
      <c r="MYD40" s="927">
        <f t="shared" si="942"/>
        <v>0</v>
      </c>
      <c r="MYE40" s="927">
        <f t="shared" si="942"/>
        <v>0</v>
      </c>
      <c r="MYF40" s="927">
        <f t="shared" si="942"/>
        <v>0</v>
      </c>
      <c r="MYG40" s="927">
        <f t="shared" si="942"/>
        <v>0</v>
      </c>
      <c r="MYH40" s="927">
        <f t="shared" si="942"/>
        <v>0</v>
      </c>
      <c r="MYI40" s="927">
        <f t="shared" si="942"/>
        <v>0</v>
      </c>
      <c r="MYJ40" s="927">
        <f t="shared" si="942"/>
        <v>0</v>
      </c>
      <c r="MYK40" s="927">
        <f t="shared" si="942"/>
        <v>0</v>
      </c>
      <c r="MYL40" s="927">
        <f t="shared" si="942"/>
        <v>0</v>
      </c>
      <c r="MYM40" s="927">
        <f t="shared" si="942"/>
        <v>0</v>
      </c>
      <c r="MYN40" s="927">
        <f t="shared" si="942"/>
        <v>0</v>
      </c>
      <c r="MYO40" s="927">
        <f t="shared" si="942"/>
        <v>0</v>
      </c>
      <c r="MYP40" s="927">
        <f t="shared" si="942"/>
        <v>0</v>
      </c>
      <c r="MYQ40" s="927">
        <f t="shared" si="942"/>
        <v>0</v>
      </c>
      <c r="MYR40" s="927">
        <f t="shared" si="942"/>
        <v>0</v>
      </c>
      <c r="MYS40" s="927">
        <f t="shared" si="942"/>
        <v>0</v>
      </c>
      <c r="MYT40" s="927">
        <f t="shared" si="942"/>
        <v>0</v>
      </c>
      <c r="MYU40" s="927">
        <f t="shared" si="942"/>
        <v>0</v>
      </c>
      <c r="MYV40" s="927">
        <f t="shared" si="942"/>
        <v>0</v>
      </c>
      <c r="MYW40" s="927">
        <f t="shared" si="942"/>
        <v>0</v>
      </c>
      <c r="MYX40" s="927">
        <f t="shared" si="942"/>
        <v>0</v>
      </c>
      <c r="MYY40" s="927">
        <f t="shared" si="942"/>
        <v>0</v>
      </c>
      <c r="MYZ40" s="927">
        <f t="shared" si="942"/>
        <v>0</v>
      </c>
      <c r="MZA40" s="927">
        <f t="shared" si="942"/>
        <v>0</v>
      </c>
      <c r="MZB40" s="927">
        <f t="shared" si="942"/>
        <v>0</v>
      </c>
      <c r="MZC40" s="927">
        <f t="shared" si="942"/>
        <v>0</v>
      </c>
      <c r="MZD40" s="927">
        <f t="shared" si="942"/>
        <v>0</v>
      </c>
      <c r="MZE40" s="927">
        <f t="shared" si="942"/>
        <v>0</v>
      </c>
      <c r="MZF40" s="927">
        <f t="shared" si="942"/>
        <v>0</v>
      </c>
      <c r="MZG40" s="927">
        <f t="shared" si="942"/>
        <v>0</v>
      </c>
      <c r="MZH40" s="927">
        <f t="shared" si="942"/>
        <v>0</v>
      </c>
      <c r="MZI40" s="927">
        <f t="shared" si="942"/>
        <v>0</v>
      </c>
      <c r="MZJ40" s="927">
        <f t="shared" si="942"/>
        <v>0</v>
      </c>
      <c r="MZK40" s="927">
        <f t="shared" si="942"/>
        <v>0</v>
      </c>
      <c r="MZL40" s="927">
        <f t="shared" si="942"/>
        <v>0</v>
      </c>
      <c r="MZM40" s="927">
        <f t="shared" si="942"/>
        <v>0</v>
      </c>
      <c r="MZN40" s="927">
        <f t="shared" ref="MZN40:NBY40" si="943">+MZM40</f>
        <v>0</v>
      </c>
      <c r="MZO40" s="927">
        <f t="shared" si="943"/>
        <v>0</v>
      </c>
      <c r="MZP40" s="927">
        <f t="shared" si="943"/>
        <v>0</v>
      </c>
      <c r="MZQ40" s="927">
        <f t="shared" si="943"/>
        <v>0</v>
      </c>
      <c r="MZR40" s="927">
        <f t="shared" si="943"/>
        <v>0</v>
      </c>
      <c r="MZS40" s="927">
        <f t="shared" si="943"/>
        <v>0</v>
      </c>
      <c r="MZT40" s="927">
        <f t="shared" si="943"/>
        <v>0</v>
      </c>
      <c r="MZU40" s="927">
        <f t="shared" si="943"/>
        <v>0</v>
      </c>
      <c r="MZV40" s="927">
        <f t="shared" si="943"/>
        <v>0</v>
      </c>
      <c r="MZW40" s="927">
        <f t="shared" si="943"/>
        <v>0</v>
      </c>
      <c r="MZX40" s="927">
        <f t="shared" si="943"/>
        <v>0</v>
      </c>
      <c r="MZY40" s="927">
        <f t="shared" si="943"/>
        <v>0</v>
      </c>
      <c r="MZZ40" s="927">
        <f t="shared" si="943"/>
        <v>0</v>
      </c>
      <c r="NAA40" s="927">
        <f t="shared" si="943"/>
        <v>0</v>
      </c>
      <c r="NAB40" s="927">
        <f t="shared" si="943"/>
        <v>0</v>
      </c>
      <c r="NAC40" s="927">
        <f t="shared" si="943"/>
        <v>0</v>
      </c>
      <c r="NAD40" s="927">
        <f t="shared" si="943"/>
        <v>0</v>
      </c>
      <c r="NAE40" s="927">
        <f t="shared" si="943"/>
        <v>0</v>
      </c>
      <c r="NAF40" s="927">
        <f t="shared" si="943"/>
        <v>0</v>
      </c>
      <c r="NAG40" s="927">
        <f t="shared" si="943"/>
        <v>0</v>
      </c>
      <c r="NAH40" s="927">
        <f t="shared" si="943"/>
        <v>0</v>
      </c>
      <c r="NAI40" s="927">
        <f t="shared" si="943"/>
        <v>0</v>
      </c>
      <c r="NAJ40" s="927">
        <f t="shared" si="943"/>
        <v>0</v>
      </c>
      <c r="NAK40" s="927">
        <f t="shared" si="943"/>
        <v>0</v>
      </c>
      <c r="NAL40" s="927">
        <f t="shared" si="943"/>
        <v>0</v>
      </c>
      <c r="NAM40" s="927">
        <f t="shared" si="943"/>
        <v>0</v>
      </c>
      <c r="NAN40" s="927">
        <f t="shared" si="943"/>
        <v>0</v>
      </c>
      <c r="NAO40" s="927">
        <f t="shared" si="943"/>
        <v>0</v>
      </c>
      <c r="NAP40" s="927">
        <f t="shared" si="943"/>
        <v>0</v>
      </c>
      <c r="NAQ40" s="927">
        <f t="shared" si="943"/>
        <v>0</v>
      </c>
      <c r="NAR40" s="927">
        <f t="shared" si="943"/>
        <v>0</v>
      </c>
      <c r="NAS40" s="927">
        <f t="shared" si="943"/>
        <v>0</v>
      </c>
      <c r="NAT40" s="927">
        <f t="shared" si="943"/>
        <v>0</v>
      </c>
      <c r="NAU40" s="927">
        <f t="shared" si="943"/>
        <v>0</v>
      </c>
      <c r="NAV40" s="927">
        <f t="shared" si="943"/>
        <v>0</v>
      </c>
      <c r="NAW40" s="927">
        <f t="shared" si="943"/>
        <v>0</v>
      </c>
      <c r="NAX40" s="927">
        <f t="shared" si="943"/>
        <v>0</v>
      </c>
      <c r="NAY40" s="927">
        <f t="shared" si="943"/>
        <v>0</v>
      </c>
      <c r="NAZ40" s="927">
        <f t="shared" si="943"/>
        <v>0</v>
      </c>
      <c r="NBA40" s="927">
        <f t="shared" si="943"/>
        <v>0</v>
      </c>
      <c r="NBB40" s="927">
        <f t="shared" si="943"/>
        <v>0</v>
      </c>
      <c r="NBC40" s="927">
        <f t="shared" si="943"/>
        <v>0</v>
      </c>
      <c r="NBD40" s="927">
        <f t="shared" si="943"/>
        <v>0</v>
      </c>
      <c r="NBE40" s="927">
        <f t="shared" si="943"/>
        <v>0</v>
      </c>
      <c r="NBF40" s="927">
        <f t="shared" si="943"/>
        <v>0</v>
      </c>
      <c r="NBG40" s="927">
        <f t="shared" si="943"/>
        <v>0</v>
      </c>
      <c r="NBH40" s="927">
        <f t="shared" si="943"/>
        <v>0</v>
      </c>
      <c r="NBI40" s="927">
        <f t="shared" si="943"/>
        <v>0</v>
      </c>
      <c r="NBJ40" s="927">
        <f t="shared" si="943"/>
        <v>0</v>
      </c>
      <c r="NBK40" s="927">
        <f t="shared" si="943"/>
        <v>0</v>
      </c>
      <c r="NBL40" s="927">
        <f t="shared" si="943"/>
        <v>0</v>
      </c>
      <c r="NBM40" s="927">
        <f t="shared" si="943"/>
        <v>0</v>
      </c>
      <c r="NBN40" s="927">
        <f t="shared" si="943"/>
        <v>0</v>
      </c>
      <c r="NBO40" s="927">
        <f t="shared" si="943"/>
        <v>0</v>
      </c>
      <c r="NBP40" s="927">
        <f t="shared" si="943"/>
        <v>0</v>
      </c>
      <c r="NBQ40" s="927">
        <f t="shared" si="943"/>
        <v>0</v>
      </c>
      <c r="NBR40" s="927">
        <f t="shared" si="943"/>
        <v>0</v>
      </c>
      <c r="NBS40" s="927">
        <f t="shared" si="943"/>
        <v>0</v>
      </c>
      <c r="NBT40" s="927">
        <f t="shared" si="943"/>
        <v>0</v>
      </c>
      <c r="NBU40" s="927">
        <f t="shared" si="943"/>
        <v>0</v>
      </c>
      <c r="NBV40" s="927">
        <f t="shared" si="943"/>
        <v>0</v>
      </c>
      <c r="NBW40" s="927">
        <f t="shared" si="943"/>
        <v>0</v>
      </c>
      <c r="NBX40" s="927">
        <f t="shared" si="943"/>
        <v>0</v>
      </c>
      <c r="NBY40" s="927">
        <f t="shared" si="943"/>
        <v>0</v>
      </c>
      <c r="NBZ40" s="927">
        <f t="shared" ref="NBZ40:NEK40" si="944">+NBY40</f>
        <v>0</v>
      </c>
      <c r="NCA40" s="927">
        <f t="shared" si="944"/>
        <v>0</v>
      </c>
      <c r="NCB40" s="927">
        <f t="shared" si="944"/>
        <v>0</v>
      </c>
      <c r="NCC40" s="927">
        <f t="shared" si="944"/>
        <v>0</v>
      </c>
      <c r="NCD40" s="927">
        <f t="shared" si="944"/>
        <v>0</v>
      </c>
      <c r="NCE40" s="927">
        <f t="shared" si="944"/>
        <v>0</v>
      </c>
      <c r="NCF40" s="927">
        <f t="shared" si="944"/>
        <v>0</v>
      </c>
      <c r="NCG40" s="927">
        <f t="shared" si="944"/>
        <v>0</v>
      </c>
      <c r="NCH40" s="927">
        <f t="shared" si="944"/>
        <v>0</v>
      </c>
      <c r="NCI40" s="927">
        <f t="shared" si="944"/>
        <v>0</v>
      </c>
      <c r="NCJ40" s="927">
        <f t="shared" si="944"/>
        <v>0</v>
      </c>
      <c r="NCK40" s="927">
        <f t="shared" si="944"/>
        <v>0</v>
      </c>
      <c r="NCL40" s="927">
        <f t="shared" si="944"/>
        <v>0</v>
      </c>
      <c r="NCM40" s="927">
        <f t="shared" si="944"/>
        <v>0</v>
      </c>
      <c r="NCN40" s="927">
        <f t="shared" si="944"/>
        <v>0</v>
      </c>
      <c r="NCO40" s="927">
        <f t="shared" si="944"/>
        <v>0</v>
      </c>
      <c r="NCP40" s="927">
        <f t="shared" si="944"/>
        <v>0</v>
      </c>
      <c r="NCQ40" s="927">
        <f t="shared" si="944"/>
        <v>0</v>
      </c>
      <c r="NCR40" s="927">
        <f t="shared" si="944"/>
        <v>0</v>
      </c>
      <c r="NCS40" s="927">
        <f t="shared" si="944"/>
        <v>0</v>
      </c>
      <c r="NCT40" s="927">
        <f t="shared" si="944"/>
        <v>0</v>
      </c>
      <c r="NCU40" s="927">
        <f t="shared" si="944"/>
        <v>0</v>
      </c>
      <c r="NCV40" s="927">
        <f t="shared" si="944"/>
        <v>0</v>
      </c>
      <c r="NCW40" s="927">
        <f t="shared" si="944"/>
        <v>0</v>
      </c>
      <c r="NCX40" s="927">
        <f t="shared" si="944"/>
        <v>0</v>
      </c>
      <c r="NCY40" s="927">
        <f t="shared" si="944"/>
        <v>0</v>
      </c>
      <c r="NCZ40" s="927">
        <f t="shared" si="944"/>
        <v>0</v>
      </c>
      <c r="NDA40" s="927">
        <f t="shared" si="944"/>
        <v>0</v>
      </c>
      <c r="NDB40" s="927">
        <f t="shared" si="944"/>
        <v>0</v>
      </c>
      <c r="NDC40" s="927">
        <f t="shared" si="944"/>
        <v>0</v>
      </c>
      <c r="NDD40" s="927">
        <f t="shared" si="944"/>
        <v>0</v>
      </c>
      <c r="NDE40" s="927">
        <f t="shared" si="944"/>
        <v>0</v>
      </c>
      <c r="NDF40" s="927">
        <f t="shared" si="944"/>
        <v>0</v>
      </c>
      <c r="NDG40" s="927">
        <f t="shared" si="944"/>
        <v>0</v>
      </c>
      <c r="NDH40" s="927">
        <f t="shared" si="944"/>
        <v>0</v>
      </c>
      <c r="NDI40" s="927">
        <f t="shared" si="944"/>
        <v>0</v>
      </c>
      <c r="NDJ40" s="927">
        <f t="shared" si="944"/>
        <v>0</v>
      </c>
      <c r="NDK40" s="927">
        <f t="shared" si="944"/>
        <v>0</v>
      </c>
      <c r="NDL40" s="927">
        <f t="shared" si="944"/>
        <v>0</v>
      </c>
      <c r="NDM40" s="927">
        <f t="shared" si="944"/>
        <v>0</v>
      </c>
      <c r="NDN40" s="927">
        <f t="shared" si="944"/>
        <v>0</v>
      </c>
      <c r="NDO40" s="927">
        <f t="shared" si="944"/>
        <v>0</v>
      </c>
      <c r="NDP40" s="927">
        <f t="shared" si="944"/>
        <v>0</v>
      </c>
      <c r="NDQ40" s="927">
        <f t="shared" si="944"/>
        <v>0</v>
      </c>
      <c r="NDR40" s="927">
        <f t="shared" si="944"/>
        <v>0</v>
      </c>
      <c r="NDS40" s="927">
        <f t="shared" si="944"/>
        <v>0</v>
      </c>
      <c r="NDT40" s="927">
        <f t="shared" si="944"/>
        <v>0</v>
      </c>
      <c r="NDU40" s="927">
        <f t="shared" si="944"/>
        <v>0</v>
      </c>
      <c r="NDV40" s="927">
        <f t="shared" si="944"/>
        <v>0</v>
      </c>
      <c r="NDW40" s="927">
        <f t="shared" si="944"/>
        <v>0</v>
      </c>
      <c r="NDX40" s="927">
        <f t="shared" si="944"/>
        <v>0</v>
      </c>
      <c r="NDY40" s="927">
        <f t="shared" si="944"/>
        <v>0</v>
      </c>
      <c r="NDZ40" s="927">
        <f t="shared" si="944"/>
        <v>0</v>
      </c>
      <c r="NEA40" s="927">
        <f t="shared" si="944"/>
        <v>0</v>
      </c>
      <c r="NEB40" s="927">
        <f t="shared" si="944"/>
        <v>0</v>
      </c>
      <c r="NEC40" s="927">
        <f t="shared" si="944"/>
        <v>0</v>
      </c>
      <c r="NED40" s="927">
        <f t="shared" si="944"/>
        <v>0</v>
      </c>
      <c r="NEE40" s="927">
        <f t="shared" si="944"/>
        <v>0</v>
      </c>
      <c r="NEF40" s="927">
        <f t="shared" si="944"/>
        <v>0</v>
      </c>
      <c r="NEG40" s="927">
        <f t="shared" si="944"/>
        <v>0</v>
      </c>
      <c r="NEH40" s="927">
        <f t="shared" si="944"/>
        <v>0</v>
      </c>
      <c r="NEI40" s="927">
        <f t="shared" si="944"/>
        <v>0</v>
      </c>
      <c r="NEJ40" s="927">
        <f t="shared" si="944"/>
        <v>0</v>
      </c>
      <c r="NEK40" s="927">
        <f t="shared" si="944"/>
        <v>0</v>
      </c>
      <c r="NEL40" s="927">
        <f t="shared" ref="NEL40:NGW40" si="945">+NEK40</f>
        <v>0</v>
      </c>
      <c r="NEM40" s="927">
        <f t="shared" si="945"/>
        <v>0</v>
      </c>
      <c r="NEN40" s="927">
        <f t="shared" si="945"/>
        <v>0</v>
      </c>
      <c r="NEO40" s="927">
        <f t="shared" si="945"/>
        <v>0</v>
      </c>
      <c r="NEP40" s="927">
        <f t="shared" si="945"/>
        <v>0</v>
      </c>
      <c r="NEQ40" s="927">
        <f t="shared" si="945"/>
        <v>0</v>
      </c>
      <c r="NER40" s="927">
        <f t="shared" si="945"/>
        <v>0</v>
      </c>
      <c r="NES40" s="927">
        <f t="shared" si="945"/>
        <v>0</v>
      </c>
      <c r="NET40" s="927">
        <f t="shared" si="945"/>
        <v>0</v>
      </c>
      <c r="NEU40" s="927">
        <f t="shared" si="945"/>
        <v>0</v>
      </c>
      <c r="NEV40" s="927">
        <f t="shared" si="945"/>
        <v>0</v>
      </c>
      <c r="NEW40" s="927">
        <f t="shared" si="945"/>
        <v>0</v>
      </c>
      <c r="NEX40" s="927">
        <f t="shared" si="945"/>
        <v>0</v>
      </c>
      <c r="NEY40" s="927">
        <f t="shared" si="945"/>
        <v>0</v>
      </c>
      <c r="NEZ40" s="927">
        <f t="shared" si="945"/>
        <v>0</v>
      </c>
      <c r="NFA40" s="927">
        <f t="shared" si="945"/>
        <v>0</v>
      </c>
      <c r="NFB40" s="927">
        <f t="shared" si="945"/>
        <v>0</v>
      </c>
      <c r="NFC40" s="927">
        <f t="shared" si="945"/>
        <v>0</v>
      </c>
      <c r="NFD40" s="927">
        <f t="shared" si="945"/>
        <v>0</v>
      </c>
      <c r="NFE40" s="927">
        <f t="shared" si="945"/>
        <v>0</v>
      </c>
      <c r="NFF40" s="927">
        <f t="shared" si="945"/>
        <v>0</v>
      </c>
      <c r="NFG40" s="927">
        <f t="shared" si="945"/>
        <v>0</v>
      </c>
      <c r="NFH40" s="927">
        <f t="shared" si="945"/>
        <v>0</v>
      </c>
      <c r="NFI40" s="927">
        <f t="shared" si="945"/>
        <v>0</v>
      </c>
      <c r="NFJ40" s="927">
        <f t="shared" si="945"/>
        <v>0</v>
      </c>
      <c r="NFK40" s="927">
        <f t="shared" si="945"/>
        <v>0</v>
      </c>
      <c r="NFL40" s="927">
        <f t="shared" si="945"/>
        <v>0</v>
      </c>
      <c r="NFM40" s="927">
        <f t="shared" si="945"/>
        <v>0</v>
      </c>
      <c r="NFN40" s="927">
        <f t="shared" si="945"/>
        <v>0</v>
      </c>
      <c r="NFO40" s="927">
        <f t="shared" si="945"/>
        <v>0</v>
      </c>
      <c r="NFP40" s="927">
        <f t="shared" si="945"/>
        <v>0</v>
      </c>
      <c r="NFQ40" s="927">
        <f t="shared" si="945"/>
        <v>0</v>
      </c>
      <c r="NFR40" s="927">
        <f t="shared" si="945"/>
        <v>0</v>
      </c>
      <c r="NFS40" s="927">
        <f t="shared" si="945"/>
        <v>0</v>
      </c>
      <c r="NFT40" s="927">
        <f t="shared" si="945"/>
        <v>0</v>
      </c>
      <c r="NFU40" s="927">
        <f t="shared" si="945"/>
        <v>0</v>
      </c>
      <c r="NFV40" s="927">
        <f t="shared" si="945"/>
        <v>0</v>
      </c>
      <c r="NFW40" s="927">
        <f t="shared" si="945"/>
        <v>0</v>
      </c>
      <c r="NFX40" s="927">
        <f t="shared" si="945"/>
        <v>0</v>
      </c>
      <c r="NFY40" s="927">
        <f t="shared" si="945"/>
        <v>0</v>
      </c>
      <c r="NFZ40" s="927">
        <f t="shared" si="945"/>
        <v>0</v>
      </c>
      <c r="NGA40" s="927">
        <f t="shared" si="945"/>
        <v>0</v>
      </c>
      <c r="NGB40" s="927">
        <f t="shared" si="945"/>
        <v>0</v>
      </c>
      <c r="NGC40" s="927">
        <f t="shared" si="945"/>
        <v>0</v>
      </c>
      <c r="NGD40" s="927">
        <f t="shared" si="945"/>
        <v>0</v>
      </c>
      <c r="NGE40" s="927">
        <f t="shared" si="945"/>
        <v>0</v>
      </c>
      <c r="NGF40" s="927">
        <f t="shared" si="945"/>
        <v>0</v>
      </c>
      <c r="NGG40" s="927">
        <f t="shared" si="945"/>
        <v>0</v>
      </c>
      <c r="NGH40" s="927">
        <f t="shared" si="945"/>
        <v>0</v>
      </c>
      <c r="NGI40" s="927">
        <f t="shared" si="945"/>
        <v>0</v>
      </c>
      <c r="NGJ40" s="927">
        <f t="shared" si="945"/>
        <v>0</v>
      </c>
      <c r="NGK40" s="927">
        <f t="shared" si="945"/>
        <v>0</v>
      </c>
      <c r="NGL40" s="927">
        <f t="shared" si="945"/>
        <v>0</v>
      </c>
      <c r="NGM40" s="927">
        <f t="shared" si="945"/>
        <v>0</v>
      </c>
      <c r="NGN40" s="927">
        <f t="shared" si="945"/>
        <v>0</v>
      </c>
      <c r="NGO40" s="927">
        <f t="shared" si="945"/>
        <v>0</v>
      </c>
      <c r="NGP40" s="927">
        <f t="shared" si="945"/>
        <v>0</v>
      </c>
      <c r="NGQ40" s="927">
        <f t="shared" si="945"/>
        <v>0</v>
      </c>
      <c r="NGR40" s="927">
        <f t="shared" si="945"/>
        <v>0</v>
      </c>
      <c r="NGS40" s="927">
        <f t="shared" si="945"/>
        <v>0</v>
      </c>
      <c r="NGT40" s="927">
        <f t="shared" si="945"/>
        <v>0</v>
      </c>
      <c r="NGU40" s="927">
        <f t="shared" si="945"/>
        <v>0</v>
      </c>
      <c r="NGV40" s="927">
        <f t="shared" si="945"/>
        <v>0</v>
      </c>
      <c r="NGW40" s="927">
        <f t="shared" si="945"/>
        <v>0</v>
      </c>
      <c r="NGX40" s="927">
        <f t="shared" ref="NGX40:NJI40" si="946">+NGW40</f>
        <v>0</v>
      </c>
      <c r="NGY40" s="927">
        <f t="shared" si="946"/>
        <v>0</v>
      </c>
      <c r="NGZ40" s="927">
        <f t="shared" si="946"/>
        <v>0</v>
      </c>
      <c r="NHA40" s="927">
        <f t="shared" si="946"/>
        <v>0</v>
      </c>
      <c r="NHB40" s="927">
        <f t="shared" si="946"/>
        <v>0</v>
      </c>
      <c r="NHC40" s="927">
        <f t="shared" si="946"/>
        <v>0</v>
      </c>
      <c r="NHD40" s="927">
        <f t="shared" si="946"/>
        <v>0</v>
      </c>
      <c r="NHE40" s="927">
        <f t="shared" si="946"/>
        <v>0</v>
      </c>
      <c r="NHF40" s="927">
        <f t="shared" si="946"/>
        <v>0</v>
      </c>
      <c r="NHG40" s="927">
        <f t="shared" si="946"/>
        <v>0</v>
      </c>
      <c r="NHH40" s="927">
        <f t="shared" si="946"/>
        <v>0</v>
      </c>
      <c r="NHI40" s="927">
        <f t="shared" si="946"/>
        <v>0</v>
      </c>
      <c r="NHJ40" s="927">
        <f t="shared" si="946"/>
        <v>0</v>
      </c>
      <c r="NHK40" s="927">
        <f t="shared" si="946"/>
        <v>0</v>
      </c>
      <c r="NHL40" s="927">
        <f t="shared" si="946"/>
        <v>0</v>
      </c>
      <c r="NHM40" s="927">
        <f t="shared" si="946"/>
        <v>0</v>
      </c>
      <c r="NHN40" s="927">
        <f t="shared" si="946"/>
        <v>0</v>
      </c>
      <c r="NHO40" s="927">
        <f t="shared" si="946"/>
        <v>0</v>
      </c>
      <c r="NHP40" s="927">
        <f t="shared" si="946"/>
        <v>0</v>
      </c>
      <c r="NHQ40" s="927">
        <f t="shared" si="946"/>
        <v>0</v>
      </c>
      <c r="NHR40" s="927">
        <f t="shared" si="946"/>
        <v>0</v>
      </c>
      <c r="NHS40" s="927">
        <f t="shared" si="946"/>
        <v>0</v>
      </c>
      <c r="NHT40" s="927">
        <f t="shared" si="946"/>
        <v>0</v>
      </c>
      <c r="NHU40" s="927">
        <f t="shared" si="946"/>
        <v>0</v>
      </c>
      <c r="NHV40" s="927">
        <f t="shared" si="946"/>
        <v>0</v>
      </c>
      <c r="NHW40" s="927">
        <f t="shared" si="946"/>
        <v>0</v>
      </c>
      <c r="NHX40" s="927">
        <f t="shared" si="946"/>
        <v>0</v>
      </c>
      <c r="NHY40" s="927">
        <f t="shared" si="946"/>
        <v>0</v>
      </c>
      <c r="NHZ40" s="927">
        <f t="shared" si="946"/>
        <v>0</v>
      </c>
      <c r="NIA40" s="927">
        <f t="shared" si="946"/>
        <v>0</v>
      </c>
      <c r="NIB40" s="927">
        <f t="shared" si="946"/>
        <v>0</v>
      </c>
      <c r="NIC40" s="927">
        <f t="shared" si="946"/>
        <v>0</v>
      </c>
      <c r="NID40" s="927">
        <f t="shared" si="946"/>
        <v>0</v>
      </c>
      <c r="NIE40" s="927">
        <f t="shared" si="946"/>
        <v>0</v>
      </c>
      <c r="NIF40" s="927">
        <f t="shared" si="946"/>
        <v>0</v>
      </c>
      <c r="NIG40" s="927">
        <f t="shared" si="946"/>
        <v>0</v>
      </c>
      <c r="NIH40" s="927">
        <f t="shared" si="946"/>
        <v>0</v>
      </c>
      <c r="NII40" s="927">
        <f t="shared" si="946"/>
        <v>0</v>
      </c>
      <c r="NIJ40" s="927">
        <f t="shared" si="946"/>
        <v>0</v>
      </c>
      <c r="NIK40" s="927">
        <f t="shared" si="946"/>
        <v>0</v>
      </c>
      <c r="NIL40" s="927">
        <f t="shared" si="946"/>
        <v>0</v>
      </c>
      <c r="NIM40" s="927">
        <f t="shared" si="946"/>
        <v>0</v>
      </c>
      <c r="NIN40" s="927">
        <f t="shared" si="946"/>
        <v>0</v>
      </c>
      <c r="NIO40" s="927">
        <f t="shared" si="946"/>
        <v>0</v>
      </c>
      <c r="NIP40" s="927">
        <f t="shared" si="946"/>
        <v>0</v>
      </c>
      <c r="NIQ40" s="927">
        <f t="shared" si="946"/>
        <v>0</v>
      </c>
      <c r="NIR40" s="927">
        <f t="shared" si="946"/>
        <v>0</v>
      </c>
      <c r="NIS40" s="927">
        <f t="shared" si="946"/>
        <v>0</v>
      </c>
      <c r="NIT40" s="927">
        <f t="shared" si="946"/>
        <v>0</v>
      </c>
      <c r="NIU40" s="927">
        <f t="shared" si="946"/>
        <v>0</v>
      </c>
      <c r="NIV40" s="927">
        <f t="shared" si="946"/>
        <v>0</v>
      </c>
      <c r="NIW40" s="927">
        <f t="shared" si="946"/>
        <v>0</v>
      </c>
      <c r="NIX40" s="927">
        <f t="shared" si="946"/>
        <v>0</v>
      </c>
      <c r="NIY40" s="927">
        <f t="shared" si="946"/>
        <v>0</v>
      </c>
      <c r="NIZ40" s="927">
        <f t="shared" si="946"/>
        <v>0</v>
      </c>
      <c r="NJA40" s="927">
        <f t="shared" si="946"/>
        <v>0</v>
      </c>
      <c r="NJB40" s="927">
        <f t="shared" si="946"/>
        <v>0</v>
      </c>
      <c r="NJC40" s="927">
        <f t="shared" si="946"/>
        <v>0</v>
      </c>
      <c r="NJD40" s="927">
        <f t="shared" si="946"/>
        <v>0</v>
      </c>
      <c r="NJE40" s="927">
        <f t="shared" si="946"/>
        <v>0</v>
      </c>
      <c r="NJF40" s="927">
        <f t="shared" si="946"/>
        <v>0</v>
      </c>
      <c r="NJG40" s="927">
        <f t="shared" si="946"/>
        <v>0</v>
      </c>
      <c r="NJH40" s="927">
        <f t="shared" si="946"/>
        <v>0</v>
      </c>
      <c r="NJI40" s="927">
        <f t="shared" si="946"/>
        <v>0</v>
      </c>
      <c r="NJJ40" s="927">
        <f t="shared" ref="NJJ40:NLU40" si="947">+NJI40</f>
        <v>0</v>
      </c>
      <c r="NJK40" s="927">
        <f t="shared" si="947"/>
        <v>0</v>
      </c>
      <c r="NJL40" s="927">
        <f t="shared" si="947"/>
        <v>0</v>
      </c>
      <c r="NJM40" s="927">
        <f t="shared" si="947"/>
        <v>0</v>
      </c>
      <c r="NJN40" s="927">
        <f t="shared" si="947"/>
        <v>0</v>
      </c>
      <c r="NJO40" s="927">
        <f t="shared" si="947"/>
        <v>0</v>
      </c>
      <c r="NJP40" s="927">
        <f t="shared" si="947"/>
        <v>0</v>
      </c>
      <c r="NJQ40" s="927">
        <f t="shared" si="947"/>
        <v>0</v>
      </c>
      <c r="NJR40" s="927">
        <f t="shared" si="947"/>
        <v>0</v>
      </c>
      <c r="NJS40" s="927">
        <f t="shared" si="947"/>
        <v>0</v>
      </c>
      <c r="NJT40" s="927">
        <f t="shared" si="947"/>
        <v>0</v>
      </c>
      <c r="NJU40" s="927">
        <f t="shared" si="947"/>
        <v>0</v>
      </c>
      <c r="NJV40" s="927">
        <f t="shared" si="947"/>
        <v>0</v>
      </c>
      <c r="NJW40" s="927">
        <f t="shared" si="947"/>
        <v>0</v>
      </c>
      <c r="NJX40" s="927">
        <f t="shared" si="947"/>
        <v>0</v>
      </c>
      <c r="NJY40" s="927">
        <f t="shared" si="947"/>
        <v>0</v>
      </c>
      <c r="NJZ40" s="927">
        <f t="shared" si="947"/>
        <v>0</v>
      </c>
      <c r="NKA40" s="927">
        <f t="shared" si="947"/>
        <v>0</v>
      </c>
      <c r="NKB40" s="927">
        <f t="shared" si="947"/>
        <v>0</v>
      </c>
      <c r="NKC40" s="927">
        <f t="shared" si="947"/>
        <v>0</v>
      </c>
      <c r="NKD40" s="927">
        <f t="shared" si="947"/>
        <v>0</v>
      </c>
      <c r="NKE40" s="927">
        <f t="shared" si="947"/>
        <v>0</v>
      </c>
      <c r="NKF40" s="927">
        <f t="shared" si="947"/>
        <v>0</v>
      </c>
      <c r="NKG40" s="927">
        <f t="shared" si="947"/>
        <v>0</v>
      </c>
      <c r="NKH40" s="927">
        <f t="shared" si="947"/>
        <v>0</v>
      </c>
      <c r="NKI40" s="927">
        <f t="shared" si="947"/>
        <v>0</v>
      </c>
      <c r="NKJ40" s="927">
        <f t="shared" si="947"/>
        <v>0</v>
      </c>
      <c r="NKK40" s="927">
        <f t="shared" si="947"/>
        <v>0</v>
      </c>
      <c r="NKL40" s="927">
        <f t="shared" si="947"/>
        <v>0</v>
      </c>
      <c r="NKM40" s="927">
        <f t="shared" si="947"/>
        <v>0</v>
      </c>
      <c r="NKN40" s="927">
        <f t="shared" si="947"/>
        <v>0</v>
      </c>
      <c r="NKO40" s="927">
        <f t="shared" si="947"/>
        <v>0</v>
      </c>
      <c r="NKP40" s="927">
        <f t="shared" si="947"/>
        <v>0</v>
      </c>
      <c r="NKQ40" s="927">
        <f t="shared" si="947"/>
        <v>0</v>
      </c>
      <c r="NKR40" s="927">
        <f t="shared" si="947"/>
        <v>0</v>
      </c>
      <c r="NKS40" s="927">
        <f t="shared" si="947"/>
        <v>0</v>
      </c>
      <c r="NKT40" s="927">
        <f t="shared" si="947"/>
        <v>0</v>
      </c>
      <c r="NKU40" s="927">
        <f t="shared" si="947"/>
        <v>0</v>
      </c>
      <c r="NKV40" s="927">
        <f t="shared" si="947"/>
        <v>0</v>
      </c>
      <c r="NKW40" s="927">
        <f t="shared" si="947"/>
        <v>0</v>
      </c>
      <c r="NKX40" s="927">
        <f t="shared" si="947"/>
        <v>0</v>
      </c>
      <c r="NKY40" s="927">
        <f t="shared" si="947"/>
        <v>0</v>
      </c>
      <c r="NKZ40" s="927">
        <f t="shared" si="947"/>
        <v>0</v>
      </c>
      <c r="NLA40" s="927">
        <f t="shared" si="947"/>
        <v>0</v>
      </c>
      <c r="NLB40" s="927">
        <f t="shared" si="947"/>
        <v>0</v>
      </c>
      <c r="NLC40" s="927">
        <f t="shared" si="947"/>
        <v>0</v>
      </c>
      <c r="NLD40" s="927">
        <f t="shared" si="947"/>
        <v>0</v>
      </c>
      <c r="NLE40" s="927">
        <f t="shared" si="947"/>
        <v>0</v>
      </c>
      <c r="NLF40" s="927">
        <f t="shared" si="947"/>
        <v>0</v>
      </c>
      <c r="NLG40" s="927">
        <f t="shared" si="947"/>
        <v>0</v>
      </c>
      <c r="NLH40" s="927">
        <f t="shared" si="947"/>
        <v>0</v>
      </c>
      <c r="NLI40" s="927">
        <f t="shared" si="947"/>
        <v>0</v>
      </c>
      <c r="NLJ40" s="927">
        <f t="shared" si="947"/>
        <v>0</v>
      </c>
      <c r="NLK40" s="927">
        <f t="shared" si="947"/>
        <v>0</v>
      </c>
      <c r="NLL40" s="927">
        <f t="shared" si="947"/>
        <v>0</v>
      </c>
      <c r="NLM40" s="927">
        <f t="shared" si="947"/>
        <v>0</v>
      </c>
      <c r="NLN40" s="927">
        <f t="shared" si="947"/>
        <v>0</v>
      </c>
      <c r="NLO40" s="927">
        <f t="shared" si="947"/>
        <v>0</v>
      </c>
      <c r="NLP40" s="927">
        <f t="shared" si="947"/>
        <v>0</v>
      </c>
      <c r="NLQ40" s="927">
        <f t="shared" si="947"/>
        <v>0</v>
      </c>
      <c r="NLR40" s="927">
        <f t="shared" si="947"/>
        <v>0</v>
      </c>
      <c r="NLS40" s="927">
        <f t="shared" si="947"/>
        <v>0</v>
      </c>
      <c r="NLT40" s="927">
        <f t="shared" si="947"/>
        <v>0</v>
      </c>
      <c r="NLU40" s="927">
        <f t="shared" si="947"/>
        <v>0</v>
      </c>
      <c r="NLV40" s="927">
        <f t="shared" ref="NLV40:NOG40" si="948">+NLU40</f>
        <v>0</v>
      </c>
      <c r="NLW40" s="927">
        <f t="shared" si="948"/>
        <v>0</v>
      </c>
      <c r="NLX40" s="927">
        <f t="shared" si="948"/>
        <v>0</v>
      </c>
      <c r="NLY40" s="927">
        <f t="shared" si="948"/>
        <v>0</v>
      </c>
      <c r="NLZ40" s="927">
        <f t="shared" si="948"/>
        <v>0</v>
      </c>
      <c r="NMA40" s="927">
        <f t="shared" si="948"/>
        <v>0</v>
      </c>
      <c r="NMB40" s="927">
        <f t="shared" si="948"/>
        <v>0</v>
      </c>
      <c r="NMC40" s="927">
        <f t="shared" si="948"/>
        <v>0</v>
      </c>
      <c r="NMD40" s="927">
        <f t="shared" si="948"/>
        <v>0</v>
      </c>
      <c r="NME40" s="927">
        <f t="shared" si="948"/>
        <v>0</v>
      </c>
      <c r="NMF40" s="927">
        <f t="shared" si="948"/>
        <v>0</v>
      </c>
      <c r="NMG40" s="927">
        <f t="shared" si="948"/>
        <v>0</v>
      </c>
      <c r="NMH40" s="927">
        <f t="shared" si="948"/>
        <v>0</v>
      </c>
      <c r="NMI40" s="927">
        <f t="shared" si="948"/>
        <v>0</v>
      </c>
      <c r="NMJ40" s="927">
        <f t="shared" si="948"/>
        <v>0</v>
      </c>
      <c r="NMK40" s="927">
        <f t="shared" si="948"/>
        <v>0</v>
      </c>
      <c r="NML40" s="927">
        <f t="shared" si="948"/>
        <v>0</v>
      </c>
      <c r="NMM40" s="927">
        <f t="shared" si="948"/>
        <v>0</v>
      </c>
      <c r="NMN40" s="927">
        <f t="shared" si="948"/>
        <v>0</v>
      </c>
      <c r="NMO40" s="927">
        <f t="shared" si="948"/>
        <v>0</v>
      </c>
      <c r="NMP40" s="927">
        <f t="shared" si="948"/>
        <v>0</v>
      </c>
      <c r="NMQ40" s="927">
        <f t="shared" si="948"/>
        <v>0</v>
      </c>
      <c r="NMR40" s="927">
        <f t="shared" si="948"/>
        <v>0</v>
      </c>
      <c r="NMS40" s="927">
        <f t="shared" si="948"/>
        <v>0</v>
      </c>
      <c r="NMT40" s="927">
        <f t="shared" si="948"/>
        <v>0</v>
      </c>
      <c r="NMU40" s="927">
        <f t="shared" si="948"/>
        <v>0</v>
      </c>
      <c r="NMV40" s="927">
        <f t="shared" si="948"/>
        <v>0</v>
      </c>
      <c r="NMW40" s="927">
        <f t="shared" si="948"/>
        <v>0</v>
      </c>
      <c r="NMX40" s="927">
        <f t="shared" si="948"/>
        <v>0</v>
      </c>
      <c r="NMY40" s="927">
        <f t="shared" si="948"/>
        <v>0</v>
      </c>
      <c r="NMZ40" s="927">
        <f t="shared" si="948"/>
        <v>0</v>
      </c>
      <c r="NNA40" s="927">
        <f t="shared" si="948"/>
        <v>0</v>
      </c>
      <c r="NNB40" s="927">
        <f t="shared" si="948"/>
        <v>0</v>
      </c>
      <c r="NNC40" s="927">
        <f t="shared" si="948"/>
        <v>0</v>
      </c>
      <c r="NND40" s="927">
        <f t="shared" si="948"/>
        <v>0</v>
      </c>
      <c r="NNE40" s="927">
        <f t="shared" si="948"/>
        <v>0</v>
      </c>
      <c r="NNF40" s="927">
        <f t="shared" si="948"/>
        <v>0</v>
      </c>
      <c r="NNG40" s="927">
        <f t="shared" si="948"/>
        <v>0</v>
      </c>
      <c r="NNH40" s="927">
        <f t="shared" si="948"/>
        <v>0</v>
      </c>
      <c r="NNI40" s="927">
        <f t="shared" si="948"/>
        <v>0</v>
      </c>
      <c r="NNJ40" s="927">
        <f t="shared" si="948"/>
        <v>0</v>
      </c>
      <c r="NNK40" s="927">
        <f t="shared" si="948"/>
        <v>0</v>
      </c>
      <c r="NNL40" s="927">
        <f t="shared" si="948"/>
        <v>0</v>
      </c>
      <c r="NNM40" s="927">
        <f t="shared" si="948"/>
        <v>0</v>
      </c>
      <c r="NNN40" s="927">
        <f t="shared" si="948"/>
        <v>0</v>
      </c>
      <c r="NNO40" s="927">
        <f t="shared" si="948"/>
        <v>0</v>
      </c>
      <c r="NNP40" s="927">
        <f t="shared" si="948"/>
        <v>0</v>
      </c>
      <c r="NNQ40" s="927">
        <f t="shared" si="948"/>
        <v>0</v>
      </c>
      <c r="NNR40" s="927">
        <f t="shared" si="948"/>
        <v>0</v>
      </c>
      <c r="NNS40" s="927">
        <f t="shared" si="948"/>
        <v>0</v>
      </c>
      <c r="NNT40" s="927">
        <f t="shared" si="948"/>
        <v>0</v>
      </c>
      <c r="NNU40" s="927">
        <f t="shared" si="948"/>
        <v>0</v>
      </c>
      <c r="NNV40" s="927">
        <f t="shared" si="948"/>
        <v>0</v>
      </c>
      <c r="NNW40" s="927">
        <f t="shared" si="948"/>
        <v>0</v>
      </c>
      <c r="NNX40" s="927">
        <f t="shared" si="948"/>
        <v>0</v>
      </c>
      <c r="NNY40" s="927">
        <f t="shared" si="948"/>
        <v>0</v>
      </c>
      <c r="NNZ40" s="927">
        <f t="shared" si="948"/>
        <v>0</v>
      </c>
      <c r="NOA40" s="927">
        <f t="shared" si="948"/>
        <v>0</v>
      </c>
      <c r="NOB40" s="927">
        <f t="shared" si="948"/>
        <v>0</v>
      </c>
      <c r="NOC40" s="927">
        <f t="shared" si="948"/>
        <v>0</v>
      </c>
      <c r="NOD40" s="927">
        <f t="shared" si="948"/>
        <v>0</v>
      </c>
      <c r="NOE40" s="927">
        <f t="shared" si="948"/>
        <v>0</v>
      </c>
      <c r="NOF40" s="927">
        <f t="shared" si="948"/>
        <v>0</v>
      </c>
      <c r="NOG40" s="927">
        <f t="shared" si="948"/>
        <v>0</v>
      </c>
      <c r="NOH40" s="927">
        <f t="shared" ref="NOH40:NQS40" si="949">+NOG40</f>
        <v>0</v>
      </c>
      <c r="NOI40" s="927">
        <f t="shared" si="949"/>
        <v>0</v>
      </c>
      <c r="NOJ40" s="927">
        <f t="shared" si="949"/>
        <v>0</v>
      </c>
      <c r="NOK40" s="927">
        <f t="shared" si="949"/>
        <v>0</v>
      </c>
      <c r="NOL40" s="927">
        <f t="shared" si="949"/>
        <v>0</v>
      </c>
      <c r="NOM40" s="927">
        <f t="shared" si="949"/>
        <v>0</v>
      </c>
      <c r="NON40" s="927">
        <f t="shared" si="949"/>
        <v>0</v>
      </c>
      <c r="NOO40" s="927">
        <f t="shared" si="949"/>
        <v>0</v>
      </c>
      <c r="NOP40" s="927">
        <f t="shared" si="949"/>
        <v>0</v>
      </c>
      <c r="NOQ40" s="927">
        <f t="shared" si="949"/>
        <v>0</v>
      </c>
      <c r="NOR40" s="927">
        <f t="shared" si="949"/>
        <v>0</v>
      </c>
      <c r="NOS40" s="927">
        <f t="shared" si="949"/>
        <v>0</v>
      </c>
      <c r="NOT40" s="927">
        <f t="shared" si="949"/>
        <v>0</v>
      </c>
      <c r="NOU40" s="927">
        <f t="shared" si="949"/>
        <v>0</v>
      </c>
      <c r="NOV40" s="927">
        <f t="shared" si="949"/>
        <v>0</v>
      </c>
      <c r="NOW40" s="927">
        <f t="shared" si="949"/>
        <v>0</v>
      </c>
      <c r="NOX40" s="927">
        <f t="shared" si="949"/>
        <v>0</v>
      </c>
      <c r="NOY40" s="927">
        <f t="shared" si="949"/>
        <v>0</v>
      </c>
      <c r="NOZ40" s="927">
        <f t="shared" si="949"/>
        <v>0</v>
      </c>
      <c r="NPA40" s="927">
        <f t="shared" si="949"/>
        <v>0</v>
      </c>
      <c r="NPB40" s="927">
        <f t="shared" si="949"/>
        <v>0</v>
      </c>
      <c r="NPC40" s="927">
        <f t="shared" si="949"/>
        <v>0</v>
      </c>
      <c r="NPD40" s="927">
        <f t="shared" si="949"/>
        <v>0</v>
      </c>
      <c r="NPE40" s="927">
        <f t="shared" si="949"/>
        <v>0</v>
      </c>
      <c r="NPF40" s="927">
        <f t="shared" si="949"/>
        <v>0</v>
      </c>
      <c r="NPG40" s="927">
        <f t="shared" si="949"/>
        <v>0</v>
      </c>
      <c r="NPH40" s="927">
        <f t="shared" si="949"/>
        <v>0</v>
      </c>
      <c r="NPI40" s="927">
        <f t="shared" si="949"/>
        <v>0</v>
      </c>
      <c r="NPJ40" s="927">
        <f t="shared" si="949"/>
        <v>0</v>
      </c>
      <c r="NPK40" s="927">
        <f t="shared" si="949"/>
        <v>0</v>
      </c>
      <c r="NPL40" s="927">
        <f t="shared" si="949"/>
        <v>0</v>
      </c>
      <c r="NPM40" s="927">
        <f t="shared" si="949"/>
        <v>0</v>
      </c>
      <c r="NPN40" s="927">
        <f t="shared" si="949"/>
        <v>0</v>
      </c>
      <c r="NPO40" s="927">
        <f t="shared" si="949"/>
        <v>0</v>
      </c>
      <c r="NPP40" s="927">
        <f t="shared" si="949"/>
        <v>0</v>
      </c>
      <c r="NPQ40" s="927">
        <f t="shared" si="949"/>
        <v>0</v>
      </c>
      <c r="NPR40" s="927">
        <f t="shared" si="949"/>
        <v>0</v>
      </c>
      <c r="NPS40" s="927">
        <f t="shared" si="949"/>
        <v>0</v>
      </c>
      <c r="NPT40" s="927">
        <f t="shared" si="949"/>
        <v>0</v>
      </c>
      <c r="NPU40" s="927">
        <f t="shared" si="949"/>
        <v>0</v>
      </c>
      <c r="NPV40" s="927">
        <f t="shared" si="949"/>
        <v>0</v>
      </c>
      <c r="NPW40" s="927">
        <f t="shared" si="949"/>
        <v>0</v>
      </c>
      <c r="NPX40" s="927">
        <f t="shared" si="949"/>
        <v>0</v>
      </c>
      <c r="NPY40" s="927">
        <f t="shared" si="949"/>
        <v>0</v>
      </c>
      <c r="NPZ40" s="927">
        <f t="shared" si="949"/>
        <v>0</v>
      </c>
      <c r="NQA40" s="927">
        <f t="shared" si="949"/>
        <v>0</v>
      </c>
      <c r="NQB40" s="927">
        <f t="shared" si="949"/>
        <v>0</v>
      </c>
      <c r="NQC40" s="927">
        <f t="shared" si="949"/>
        <v>0</v>
      </c>
      <c r="NQD40" s="927">
        <f t="shared" si="949"/>
        <v>0</v>
      </c>
      <c r="NQE40" s="927">
        <f t="shared" si="949"/>
        <v>0</v>
      </c>
      <c r="NQF40" s="927">
        <f t="shared" si="949"/>
        <v>0</v>
      </c>
      <c r="NQG40" s="927">
        <f t="shared" si="949"/>
        <v>0</v>
      </c>
      <c r="NQH40" s="927">
        <f t="shared" si="949"/>
        <v>0</v>
      </c>
      <c r="NQI40" s="927">
        <f t="shared" si="949"/>
        <v>0</v>
      </c>
      <c r="NQJ40" s="927">
        <f t="shared" si="949"/>
        <v>0</v>
      </c>
      <c r="NQK40" s="927">
        <f t="shared" si="949"/>
        <v>0</v>
      </c>
      <c r="NQL40" s="927">
        <f t="shared" si="949"/>
        <v>0</v>
      </c>
      <c r="NQM40" s="927">
        <f t="shared" si="949"/>
        <v>0</v>
      </c>
      <c r="NQN40" s="927">
        <f t="shared" si="949"/>
        <v>0</v>
      </c>
      <c r="NQO40" s="927">
        <f t="shared" si="949"/>
        <v>0</v>
      </c>
      <c r="NQP40" s="927">
        <f t="shared" si="949"/>
        <v>0</v>
      </c>
      <c r="NQQ40" s="927">
        <f t="shared" si="949"/>
        <v>0</v>
      </c>
      <c r="NQR40" s="927">
        <f t="shared" si="949"/>
        <v>0</v>
      </c>
      <c r="NQS40" s="927">
        <f t="shared" si="949"/>
        <v>0</v>
      </c>
      <c r="NQT40" s="927">
        <f t="shared" ref="NQT40:NTE40" si="950">+NQS40</f>
        <v>0</v>
      </c>
      <c r="NQU40" s="927">
        <f t="shared" si="950"/>
        <v>0</v>
      </c>
      <c r="NQV40" s="927">
        <f t="shared" si="950"/>
        <v>0</v>
      </c>
      <c r="NQW40" s="927">
        <f t="shared" si="950"/>
        <v>0</v>
      </c>
      <c r="NQX40" s="927">
        <f t="shared" si="950"/>
        <v>0</v>
      </c>
      <c r="NQY40" s="927">
        <f t="shared" si="950"/>
        <v>0</v>
      </c>
      <c r="NQZ40" s="927">
        <f t="shared" si="950"/>
        <v>0</v>
      </c>
      <c r="NRA40" s="927">
        <f t="shared" si="950"/>
        <v>0</v>
      </c>
      <c r="NRB40" s="927">
        <f t="shared" si="950"/>
        <v>0</v>
      </c>
      <c r="NRC40" s="927">
        <f t="shared" si="950"/>
        <v>0</v>
      </c>
      <c r="NRD40" s="927">
        <f t="shared" si="950"/>
        <v>0</v>
      </c>
      <c r="NRE40" s="927">
        <f t="shared" si="950"/>
        <v>0</v>
      </c>
      <c r="NRF40" s="927">
        <f t="shared" si="950"/>
        <v>0</v>
      </c>
      <c r="NRG40" s="927">
        <f t="shared" si="950"/>
        <v>0</v>
      </c>
      <c r="NRH40" s="927">
        <f t="shared" si="950"/>
        <v>0</v>
      </c>
      <c r="NRI40" s="927">
        <f t="shared" si="950"/>
        <v>0</v>
      </c>
      <c r="NRJ40" s="927">
        <f t="shared" si="950"/>
        <v>0</v>
      </c>
      <c r="NRK40" s="927">
        <f t="shared" si="950"/>
        <v>0</v>
      </c>
      <c r="NRL40" s="927">
        <f t="shared" si="950"/>
        <v>0</v>
      </c>
      <c r="NRM40" s="927">
        <f t="shared" si="950"/>
        <v>0</v>
      </c>
      <c r="NRN40" s="927">
        <f t="shared" si="950"/>
        <v>0</v>
      </c>
      <c r="NRO40" s="927">
        <f t="shared" si="950"/>
        <v>0</v>
      </c>
      <c r="NRP40" s="927">
        <f t="shared" si="950"/>
        <v>0</v>
      </c>
      <c r="NRQ40" s="927">
        <f t="shared" si="950"/>
        <v>0</v>
      </c>
      <c r="NRR40" s="927">
        <f t="shared" si="950"/>
        <v>0</v>
      </c>
      <c r="NRS40" s="927">
        <f t="shared" si="950"/>
        <v>0</v>
      </c>
      <c r="NRT40" s="927">
        <f t="shared" si="950"/>
        <v>0</v>
      </c>
      <c r="NRU40" s="927">
        <f t="shared" si="950"/>
        <v>0</v>
      </c>
      <c r="NRV40" s="927">
        <f t="shared" si="950"/>
        <v>0</v>
      </c>
      <c r="NRW40" s="927">
        <f t="shared" si="950"/>
        <v>0</v>
      </c>
      <c r="NRX40" s="927">
        <f t="shared" si="950"/>
        <v>0</v>
      </c>
      <c r="NRY40" s="927">
        <f t="shared" si="950"/>
        <v>0</v>
      </c>
      <c r="NRZ40" s="927">
        <f t="shared" si="950"/>
        <v>0</v>
      </c>
      <c r="NSA40" s="927">
        <f t="shared" si="950"/>
        <v>0</v>
      </c>
      <c r="NSB40" s="927">
        <f t="shared" si="950"/>
        <v>0</v>
      </c>
      <c r="NSC40" s="927">
        <f t="shared" si="950"/>
        <v>0</v>
      </c>
      <c r="NSD40" s="927">
        <f t="shared" si="950"/>
        <v>0</v>
      </c>
      <c r="NSE40" s="927">
        <f t="shared" si="950"/>
        <v>0</v>
      </c>
      <c r="NSF40" s="927">
        <f t="shared" si="950"/>
        <v>0</v>
      </c>
      <c r="NSG40" s="927">
        <f t="shared" si="950"/>
        <v>0</v>
      </c>
      <c r="NSH40" s="927">
        <f t="shared" si="950"/>
        <v>0</v>
      </c>
      <c r="NSI40" s="927">
        <f t="shared" si="950"/>
        <v>0</v>
      </c>
      <c r="NSJ40" s="927">
        <f t="shared" si="950"/>
        <v>0</v>
      </c>
      <c r="NSK40" s="927">
        <f t="shared" si="950"/>
        <v>0</v>
      </c>
      <c r="NSL40" s="927">
        <f t="shared" si="950"/>
        <v>0</v>
      </c>
      <c r="NSM40" s="927">
        <f t="shared" si="950"/>
        <v>0</v>
      </c>
      <c r="NSN40" s="927">
        <f t="shared" si="950"/>
        <v>0</v>
      </c>
      <c r="NSO40" s="927">
        <f t="shared" si="950"/>
        <v>0</v>
      </c>
      <c r="NSP40" s="927">
        <f t="shared" si="950"/>
        <v>0</v>
      </c>
      <c r="NSQ40" s="927">
        <f t="shared" si="950"/>
        <v>0</v>
      </c>
      <c r="NSR40" s="927">
        <f t="shared" si="950"/>
        <v>0</v>
      </c>
      <c r="NSS40" s="927">
        <f t="shared" si="950"/>
        <v>0</v>
      </c>
      <c r="NST40" s="927">
        <f t="shared" si="950"/>
        <v>0</v>
      </c>
      <c r="NSU40" s="927">
        <f t="shared" si="950"/>
        <v>0</v>
      </c>
      <c r="NSV40" s="927">
        <f t="shared" si="950"/>
        <v>0</v>
      </c>
      <c r="NSW40" s="927">
        <f t="shared" si="950"/>
        <v>0</v>
      </c>
      <c r="NSX40" s="927">
        <f t="shared" si="950"/>
        <v>0</v>
      </c>
      <c r="NSY40" s="927">
        <f t="shared" si="950"/>
        <v>0</v>
      </c>
      <c r="NSZ40" s="927">
        <f t="shared" si="950"/>
        <v>0</v>
      </c>
      <c r="NTA40" s="927">
        <f t="shared" si="950"/>
        <v>0</v>
      </c>
      <c r="NTB40" s="927">
        <f t="shared" si="950"/>
        <v>0</v>
      </c>
      <c r="NTC40" s="927">
        <f t="shared" si="950"/>
        <v>0</v>
      </c>
      <c r="NTD40" s="927">
        <f t="shared" si="950"/>
        <v>0</v>
      </c>
      <c r="NTE40" s="927">
        <f t="shared" si="950"/>
        <v>0</v>
      </c>
      <c r="NTF40" s="927">
        <f t="shared" ref="NTF40:NVQ40" si="951">+NTE40</f>
        <v>0</v>
      </c>
      <c r="NTG40" s="927">
        <f t="shared" si="951"/>
        <v>0</v>
      </c>
      <c r="NTH40" s="927">
        <f t="shared" si="951"/>
        <v>0</v>
      </c>
      <c r="NTI40" s="927">
        <f t="shared" si="951"/>
        <v>0</v>
      </c>
      <c r="NTJ40" s="927">
        <f t="shared" si="951"/>
        <v>0</v>
      </c>
      <c r="NTK40" s="927">
        <f t="shared" si="951"/>
        <v>0</v>
      </c>
      <c r="NTL40" s="927">
        <f t="shared" si="951"/>
        <v>0</v>
      </c>
      <c r="NTM40" s="927">
        <f t="shared" si="951"/>
        <v>0</v>
      </c>
      <c r="NTN40" s="927">
        <f t="shared" si="951"/>
        <v>0</v>
      </c>
      <c r="NTO40" s="927">
        <f t="shared" si="951"/>
        <v>0</v>
      </c>
      <c r="NTP40" s="927">
        <f t="shared" si="951"/>
        <v>0</v>
      </c>
      <c r="NTQ40" s="927">
        <f t="shared" si="951"/>
        <v>0</v>
      </c>
      <c r="NTR40" s="927">
        <f t="shared" si="951"/>
        <v>0</v>
      </c>
      <c r="NTS40" s="927">
        <f t="shared" si="951"/>
        <v>0</v>
      </c>
      <c r="NTT40" s="927">
        <f t="shared" si="951"/>
        <v>0</v>
      </c>
      <c r="NTU40" s="927">
        <f t="shared" si="951"/>
        <v>0</v>
      </c>
      <c r="NTV40" s="927">
        <f t="shared" si="951"/>
        <v>0</v>
      </c>
      <c r="NTW40" s="927">
        <f t="shared" si="951"/>
        <v>0</v>
      </c>
      <c r="NTX40" s="927">
        <f t="shared" si="951"/>
        <v>0</v>
      </c>
      <c r="NTY40" s="927">
        <f t="shared" si="951"/>
        <v>0</v>
      </c>
      <c r="NTZ40" s="927">
        <f t="shared" si="951"/>
        <v>0</v>
      </c>
      <c r="NUA40" s="927">
        <f t="shared" si="951"/>
        <v>0</v>
      </c>
      <c r="NUB40" s="927">
        <f t="shared" si="951"/>
        <v>0</v>
      </c>
      <c r="NUC40" s="927">
        <f t="shared" si="951"/>
        <v>0</v>
      </c>
      <c r="NUD40" s="927">
        <f t="shared" si="951"/>
        <v>0</v>
      </c>
      <c r="NUE40" s="927">
        <f t="shared" si="951"/>
        <v>0</v>
      </c>
      <c r="NUF40" s="927">
        <f t="shared" si="951"/>
        <v>0</v>
      </c>
      <c r="NUG40" s="927">
        <f t="shared" si="951"/>
        <v>0</v>
      </c>
      <c r="NUH40" s="927">
        <f t="shared" si="951"/>
        <v>0</v>
      </c>
      <c r="NUI40" s="927">
        <f t="shared" si="951"/>
        <v>0</v>
      </c>
      <c r="NUJ40" s="927">
        <f t="shared" si="951"/>
        <v>0</v>
      </c>
      <c r="NUK40" s="927">
        <f t="shared" si="951"/>
        <v>0</v>
      </c>
      <c r="NUL40" s="927">
        <f t="shared" si="951"/>
        <v>0</v>
      </c>
      <c r="NUM40" s="927">
        <f t="shared" si="951"/>
        <v>0</v>
      </c>
      <c r="NUN40" s="927">
        <f t="shared" si="951"/>
        <v>0</v>
      </c>
      <c r="NUO40" s="927">
        <f t="shared" si="951"/>
        <v>0</v>
      </c>
      <c r="NUP40" s="927">
        <f t="shared" si="951"/>
        <v>0</v>
      </c>
      <c r="NUQ40" s="927">
        <f t="shared" si="951"/>
        <v>0</v>
      </c>
      <c r="NUR40" s="927">
        <f t="shared" si="951"/>
        <v>0</v>
      </c>
      <c r="NUS40" s="927">
        <f t="shared" si="951"/>
        <v>0</v>
      </c>
      <c r="NUT40" s="927">
        <f t="shared" si="951"/>
        <v>0</v>
      </c>
      <c r="NUU40" s="927">
        <f t="shared" si="951"/>
        <v>0</v>
      </c>
      <c r="NUV40" s="927">
        <f t="shared" si="951"/>
        <v>0</v>
      </c>
      <c r="NUW40" s="927">
        <f t="shared" si="951"/>
        <v>0</v>
      </c>
      <c r="NUX40" s="927">
        <f t="shared" si="951"/>
        <v>0</v>
      </c>
      <c r="NUY40" s="927">
        <f t="shared" si="951"/>
        <v>0</v>
      </c>
      <c r="NUZ40" s="927">
        <f t="shared" si="951"/>
        <v>0</v>
      </c>
      <c r="NVA40" s="927">
        <f t="shared" si="951"/>
        <v>0</v>
      </c>
      <c r="NVB40" s="927">
        <f t="shared" si="951"/>
        <v>0</v>
      </c>
      <c r="NVC40" s="927">
        <f t="shared" si="951"/>
        <v>0</v>
      </c>
      <c r="NVD40" s="927">
        <f t="shared" si="951"/>
        <v>0</v>
      </c>
      <c r="NVE40" s="927">
        <f t="shared" si="951"/>
        <v>0</v>
      </c>
      <c r="NVF40" s="927">
        <f t="shared" si="951"/>
        <v>0</v>
      </c>
      <c r="NVG40" s="927">
        <f t="shared" si="951"/>
        <v>0</v>
      </c>
      <c r="NVH40" s="927">
        <f t="shared" si="951"/>
        <v>0</v>
      </c>
      <c r="NVI40" s="927">
        <f t="shared" si="951"/>
        <v>0</v>
      </c>
      <c r="NVJ40" s="927">
        <f t="shared" si="951"/>
        <v>0</v>
      </c>
      <c r="NVK40" s="927">
        <f t="shared" si="951"/>
        <v>0</v>
      </c>
      <c r="NVL40" s="927">
        <f t="shared" si="951"/>
        <v>0</v>
      </c>
      <c r="NVM40" s="927">
        <f t="shared" si="951"/>
        <v>0</v>
      </c>
      <c r="NVN40" s="927">
        <f t="shared" si="951"/>
        <v>0</v>
      </c>
      <c r="NVO40" s="927">
        <f t="shared" si="951"/>
        <v>0</v>
      </c>
      <c r="NVP40" s="927">
        <f t="shared" si="951"/>
        <v>0</v>
      </c>
      <c r="NVQ40" s="927">
        <f t="shared" si="951"/>
        <v>0</v>
      </c>
      <c r="NVR40" s="927">
        <f t="shared" ref="NVR40:NYC40" si="952">+NVQ40</f>
        <v>0</v>
      </c>
      <c r="NVS40" s="927">
        <f t="shared" si="952"/>
        <v>0</v>
      </c>
      <c r="NVT40" s="927">
        <f t="shared" si="952"/>
        <v>0</v>
      </c>
      <c r="NVU40" s="927">
        <f t="shared" si="952"/>
        <v>0</v>
      </c>
      <c r="NVV40" s="927">
        <f t="shared" si="952"/>
        <v>0</v>
      </c>
      <c r="NVW40" s="927">
        <f t="shared" si="952"/>
        <v>0</v>
      </c>
      <c r="NVX40" s="927">
        <f t="shared" si="952"/>
        <v>0</v>
      </c>
      <c r="NVY40" s="927">
        <f t="shared" si="952"/>
        <v>0</v>
      </c>
      <c r="NVZ40" s="927">
        <f t="shared" si="952"/>
        <v>0</v>
      </c>
      <c r="NWA40" s="927">
        <f t="shared" si="952"/>
        <v>0</v>
      </c>
      <c r="NWB40" s="927">
        <f t="shared" si="952"/>
        <v>0</v>
      </c>
      <c r="NWC40" s="927">
        <f t="shared" si="952"/>
        <v>0</v>
      </c>
      <c r="NWD40" s="927">
        <f t="shared" si="952"/>
        <v>0</v>
      </c>
      <c r="NWE40" s="927">
        <f t="shared" si="952"/>
        <v>0</v>
      </c>
      <c r="NWF40" s="927">
        <f t="shared" si="952"/>
        <v>0</v>
      </c>
      <c r="NWG40" s="927">
        <f t="shared" si="952"/>
        <v>0</v>
      </c>
      <c r="NWH40" s="927">
        <f t="shared" si="952"/>
        <v>0</v>
      </c>
      <c r="NWI40" s="927">
        <f t="shared" si="952"/>
        <v>0</v>
      </c>
      <c r="NWJ40" s="927">
        <f t="shared" si="952"/>
        <v>0</v>
      </c>
      <c r="NWK40" s="927">
        <f t="shared" si="952"/>
        <v>0</v>
      </c>
      <c r="NWL40" s="927">
        <f t="shared" si="952"/>
        <v>0</v>
      </c>
      <c r="NWM40" s="927">
        <f t="shared" si="952"/>
        <v>0</v>
      </c>
      <c r="NWN40" s="927">
        <f t="shared" si="952"/>
        <v>0</v>
      </c>
      <c r="NWO40" s="927">
        <f t="shared" si="952"/>
        <v>0</v>
      </c>
      <c r="NWP40" s="927">
        <f t="shared" si="952"/>
        <v>0</v>
      </c>
      <c r="NWQ40" s="927">
        <f t="shared" si="952"/>
        <v>0</v>
      </c>
      <c r="NWR40" s="927">
        <f t="shared" si="952"/>
        <v>0</v>
      </c>
      <c r="NWS40" s="927">
        <f t="shared" si="952"/>
        <v>0</v>
      </c>
      <c r="NWT40" s="927">
        <f t="shared" si="952"/>
        <v>0</v>
      </c>
      <c r="NWU40" s="927">
        <f t="shared" si="952"/>
        <v>0</v>
      </c>
      <c r="NWV40" s="927">
        <f t="shared" si="952"/>
        <v>0</v>
      </c>
      <c r="NWW40" s="927">
        <f t="shared" si="952"/>
        <v>0</v>
      </c>
      <c r="NWX40" s="927">
        <f t="shared" si="952"/>
        <v>0</v>
      </c>
      <c r="NWY40" s="927">
        <f t="shared" si="952"/>
        <v>0</v>
      </c>
      <c r="NWZ40" s="927">
        <f t="shared" si="952"/>
        <v>0</v>
      </c>
      <c r="NXA40" s="927">
        <f t="shared" si="952"/>
        <v>0</v>
      </c>
      <c r="NXB40" s="927">
        <f t="shared" si="952"/>
        <v>0</v>
      </c>
      <c r="NXC40" s="927">
        <f t="shared" si="952"/>
        <v>0</v>
      </c>
      <c r="NXD40" s="927">
        <f t="shared" si="952"/>
        <v>0</v>
      </c>
      <c r="NXE40" s="927">
        <f t="shared" si="952"/>
        <v>0</v>
      </c>
      <c r="NXF40" s="927">
        <f t="shared" si="952"/>
        <v>0</v>
      </c>
      <c r="NXG40" s="927">
        <f t="shared" si="952"/>
        <v>0</v>
      </c>
      <c r="NXH40" s="927">
        <f t="shared" si="952"/>
        <v>0</v>
      </c>
      <c r="NXI40" s="927">
        <f t="shared" si="952"/>
        <v>0</v>
      </c>
      <c r="NXJ40" s="927">
        <f t="shared" si="952"/>
        <v>0</v>
      </c>
      <c r="NXK40" s="927">
        <f t="shared" si="952"/>
        <v>0</v>
      </c>
      <c r="NXL40" s="927">
        <f t="shared" si="952"/>
        <v>0</v>
      </c>
      <c r="NXM40" s="927">
        <f t="shared" si="952"/>
        <v>0</v>
      </c>
      <c r="NXN40" s="927">
        <f t="shared" si="952"/>
        <v>0</v>
      </c>
      <c r="NXO40" s="927">
        <f t="shared" si="952"/>
        <v>0</v>
      </c>
      <c r="NXP40" s="927">
        <f t="shared" si="952"/>
        <v>0</v>
      </c>
      <c r="NXQ40" s="927">
        <f t="shared" si="952"/>
        <v>0</v>
      </c>
      <c r="NXR40" s="927">
        <f t="shared" si="952"/>
        <v>0</v>
      </c>
      <c r="NXS40" s="927">
        <f t="shared" si="952"/>
        <v>0</v>
      </c>
      <c r="NXT40" s="927">
        <f t="shared" si="952"/>
        <v>0</v>
      </c>
      <c r="NXU40" s="927">
        <f t="shared" si="952"/>
        <v>0</v>
      </c>
      <c r="NXV40" s="927">
        <f t="shared" si="952"/>
        <v>0</v>
      </c>
      <c r="NXW40" s="927">
        <f t="shared" si="952"/>
        <v>0</v>
      </c>
      <c r="NXX40" s="927">
        <f t="shared" si="952"/>
        <v>0</v>
      </c>
      <c r="NXY40" s="927">
        <f t="shared" si="952"/>
        <v>0</v>
      </c>
      <c r="NXZ40" s="927">
        <f t="shared" si="952"/>
        <v>0</v>
      </c>
      <c r="NYA40" s="927">
        <f t="shared" si="952"/>
        <v>0</v>
      </c>
      <c r="NYB40" s="927">
        <f t="shared" si="952"/>
        <v>0</v>
      </c>
      <c r="NYC40" s="927">
        <f t="shared" si="952"/>
        <v>0</v>
      </c>
      <c r="NYD40" s="927">
        <f t="shared" ref="NYD40:OAO40" si="953">+NYC40</f>
        <v>0</v>
      </c>
      <c r="NYE40" s="927">
        <f t="shared" si="953"/>
        <v>0</v>
      </c>
      <c r="NYF40" s="927">
        <f t="shared" si="953"/>
        <v>0</v>
      </c>
      <c r="NYG40" s="927">
        <f t="shared" si="953"/>
        <v>0</v>
      </c>
      <c r="NYH40" s="927">
        <f t="shared" si="953"/>
        <v>0</v>
      </c>
      <c r="NYI40" s="927">
        <f t="shared" si="953"/>
        <v>0</v>
      </c>
      <c r="NYJ40" s="927">
        <f t="shared" si="953"/>
        <v>0</v>
      </c>
      <c r="NYK40" s="927">
        <f t="shared" si="953"/>
        <v>0</v>
      </c>
      <c r="NYL40" s="927">
        <f t="shared" si="953"/>
        <v>0</v>
      </c>
      <c r="NYM40" s="927">
        <f t="shared" si="953"/>
        <v>0</v>
      </c>
      <c r="NYN40" s="927">
        <f t="shared" si="953"/>
        <v>0</v>
      </c>
      <c r="NYO40" s="927">
        <f t="shared" si="953"/>
        <v>0</v>
      </c>
      <c r="NYP40" s="927">
        <f t="shared" si="953"/>
        <v>0</v>
      </c>
      <c r="NYQ40" s="927">
        <f t="shared" si="953"/>
        <v>0</v>
      </c>
      <c r="NYR40" s="927">
        <f t="shared" si="953"/>
        <v>0</v>
      </c>
      <c r="NYS40" s="927">
        <f t="shared" si="953"/>
        <v>0</v>
      </c>
      <c r="NYT40" s="927">
        <f t="shared" si="953"/>
        <v>0</v>
      </c>
      <c r="NYU40" s="927">
        <f t="shared" si="953"/>
        <v>0</v>
      </c>
      <c r="NYV40" s="927">
        <f t="shared" si="953"/>
        <v>0</v>
      </c>
      <c r="NYW40" s="927">
        <f t="shared" si="953"/>
        <v>0</v>
      </c>
      <c r="NYX40" s="927">
        <f t="shared" si="953"/>
        <v>0</v>
      </c>
      <c r="NYY40" s="927">
        <f t="shared" si="953"/>
        <v>0</v>
      </c>
      <c r="NYZ40" s="927">
        <f t="shared" si="953"/>
        <v>0</v>
      </c>
      <c r="NZA40" s="927">
        <f t="shared" si="953"/>
        <v>0</v>
      </c>
      <c r="NZB40" s="927">
        <f t="shared" si="953"/>
        <v>0</v>
      </c>
      <c r="NZC40" s="927">
        <f t="shared" si="953"/>
        <v>0</v>
      </c>
      <c r="NZD40" s="927">
        <f t="shared" si="953"/>
        <v>0</v>
      </c>
      <c r="NZE40" s="927">
        <f t="shared" si="953"/>
        <v>0</v>
      </c>
      <c r="NZF40" s="927">
        <f t="shared" si="953"/>
        <v>0</v>
      </c>
      <c r="NZG40" s="927">
        <f t="shared" si="953"/>
        <v>0</v>
      </c>
      <c r="NZH40" s="927">
        <f t="shared" si="953"/>
        <v>0</v>
      </c>
      <c r="NZI40" s="927">
        <f t="shared" si="953"/>
        <v>0</v>
      </c>
      <c r="NZJ40" s="927">
        <f t="shared" si="953"/>
        <v>0</v>
      </c>
      <c r="NZK40" s="927">
        <f t="shared" si="953"/>
        <v>0</v>
      </c>
      <c r="NZL40" s="927">
        <f t="shared" si="953"/>
        <v>0</v>
      </c>
      <c r="NZM40" s="927">
        <f t="shared" si="953"/>
        <v>0</v>
      </c>
      <c r="NZN40" s="927">
        <f t="shared" si="953"/>
        <v>0</v>
      </c>
      <c r="NZO40" s="927">
        <f t="shared" si="953"/>
        <v>0</v>
      </c>
      <c r="NZP40" s="927">
        <f t="shared" si="953"/>
        <v>0</v>
      </c>
      <c r="NZQ40" s="927">
        <f t="shared" si="953"/>
        <v>0</v>
      </c>
      <c r="NZR40" s="927">
        <f t="shared" si="953"/>
        <v>0</v>
      </c>
      <c r="NZS40" s="927">
        <f t="shared" si="953"/>
        <v>0</v>
      </c>
      <c r="NZT40" s="927">
        <f t="shared" si="953"/>
        <v>0</v>
      </c>
      <c r="NZU40" s="927">
        <f t="shared" si="953"/>
        <v>0</v>
      </c>
      <c r="NZV40" s="927">
        <f t="shared" si="953"/>
        <v>0</v>
      </c>
      <c r="NZW40" s="927">
        <f t="shared" si="953"/>
        <v>0</v>
      </c>
      <c r="NZX40" s="927">
        <f t="shared" si="953"/>
        <v>0</v>
      </c>
      <c r="NZY40" s="927">
        <f t="shared" si="953"/>
        <v>0</v>
      </c>
      <c r="NZZ40" s="927">
        <f t="shared" si="953"/>
        <v>0</v>
      </c>
      <c r="OAA40" s="927">
        <f t="shared" si="953"/>
        <v>0</v>
      </c>
      <c r="OAB40" s="927">
        <f t="shared" si="953"/>
        <v>0</v>
      </c>
      <c r="OAC40" s="927">
        <f t="shared" si="953"/>
        <v>0</v>
      </c>
      <c r="OAD40" s="927">
        <f t="shared" si="953"/>
        <v>0</v>
      </c>
      <c r="OAE40" s="927">
        <f t="shared" si="953"/>
        <v>0</v>
      </c>
      <c r="OAF40" s="927">
        <f t="shared" si="953"/>
        <v>0</v>
      </c>
      <c r="OAG40" s="927">
        <f t="shared" si="953"/>
        <v>0</v>
      </c>
      <c r="OAH40" s="927">
        <f t="shared" si="953"/>
        <v>0</v>
      </c>
      <c r="OAI40" s="927">
        <f t="shared" si="953"/>
        <v>0</v>
      </c>
      <c r="OAJ40" s="927">
        <f t="shared" si="953"/>
        <v>0</v>
      </c>
      <c r="OAK40" s="927">
        <f t="shared" si="953"/>
        <v>0</v>
      </c>
      <c r="OAL40" s="927">
        <f t="shared" si="953"/>
        <v>0</v>
      </c>
      <c r="OAM40" s="927">
        <f t="shared" si="953"/>
        <v>0</v>
      </c>
      <c r="OAN40" s="927">
        <f t="shared" si="953"/>
        <v>0</v>
      </c>
      <c r="OAO40" s="927">
        <f t="shared" si="953"/>
        <v>0</v>
      </c>
      <c r="OAP40" s="927">
        <f t="shared" ref="OAP40:ODA40" si="954">+OAO40</f>
        <v>0</v>
      </c>
      <c r="OAQ40" s="927">
        <f t="shared" si="954"/>
        <v>0</v>
      </c>
      <c r="OAR40" s="927">
        <f t="shared" si="954"/>
        <v>0</v>
      </c>
      <c r="OAS40" s="927">
        <f t="shared" si="954"/>
        <v>0</v>
      </c>
      <c r="OAT40" s="927">
        <f t="shared" si="954"/>
        <v>0</v>
      </c>
      <c r="OAU40" s="927">
        <f t="shared" si="954"/>
        <v>0</v>
      </c>
      <c r="OAV40" s="927">
        <f t="shared" si="954"/>
        <v>0</v>
      </c>
      <c r="OAW40" s="927">
        <f t="shared" si="954"/>
        <v>0</v>
      </c>
      <c r="OAX40" s="927">
        <f t="shared" si="954"/>
        <v>0</v>
      </c>
      <c r="OAY40" s="927">
        <f t="shared" si="954"/>
        <v>0</v>
      </c>
      <c r="OAZ40" s="927">
        <f t="shared" si="954"/>
        <v>0</v>
      </c>
      <c r="OBA40" s="927">
        <f t="shared" si="954"/>
        <v>0</v>
      </c>
      <c r="OBB40" s="927">
        <f t="shared" si="954"/>
        <v>0</v>
      </c>
      <c r="OBC40" s="927">
        <f t="shared" si="954"/>
        <v>0</v>
      </c>
      <c r="OBD40" s="927">
        <f t="shared" si="954"/>
        <v>0</v>
      </c>
      <c r="OBE40" s="927">
        <f t="shared" si="954"/>
        <v>0</v>
      </c>
      <c r="OBF40" s="927">
        <f t="shared" si="954"/>
        <v>0</v>
      </c>
      <c r="OBG40" s="927">
        <f t="shared" si="954"/>
        <v>0</v>
      </c>
      <c r="OBH40" s="927">
        <f t="shared" si="954"/>
        <v>0</v>
      </c>
      <c r="OBI40" s="927">
        <f t="shared" si="954"/>
        <v>0</v>
      </c>
      <c r="OBJ40" s="927">
        <f t="shared" si="954"/>
        <v>0</v>
      </c>
      <c r="OBK40" s="927">
        <f t="shared" si="954"/>
        <v>0</v>
      </c>
      <c r="OBL40" s="927">
        <f t="shared" si="954"/>
        <v>0</v>
      </c>
      <c r="OBM40" s="927">
        <f t="shared" si="954"/>
        <v>0</v>
      </c>
      <c r="OBN40" s="927">
        <f t="shared" si="954"/>
        <v>0</v>
      </c>
      <c r="OBO40" s="927">
        <f t="shared" si="954"/>
        <v>0</v>
      </c>
      <c r="OBP40" s="927">
        <f t="shared" si="954"/>
        <v>0</v>
      </c>
      <c r="OBQ40" s="927">
        <f t="shared" si="954"/>
        <v>0</v>
      </c>
      <c r="OBR40" s="927">
        <f t="shared" si="954"/>
        <v>0</v>
      </c>
      <c r="OBS40" s="927">
        <f t="shared" si="954"/>
        <v>0</v>
      </c>
      <c r="OBT40" s="927">
        <f t="shared" si="954"/>
        <v>0</v>
      </c>
      <c r="OBU40" s="927">
        <f t="shared" si="954"/>
        <v>0</v>
      </c>
      <c r="OBV40" s="927">
        <f t="shared" si="954"/>
        <v>0</v>
      </c>
      <c r="OBW40" s="927">
        <f t="shared" si="954"/>
        <v>0</v>
      </c>
      <c r="OBX40" s="927">
        <f t="shared" si="954"/>
        <v>0</v>
      </c>
      <c r="OBY40" s="927">
        <f t="shared" si="954"/>
        <v>0</v>
      </c>
      <c r="OBZ40" s="927">
        <f t="shared" si="954"/>
        <v>0</v>
      </c>
      <c r="OCA40" s="927">
        <f t="shared" si="954"/>
        <v>0</v>
      </c>
      <c r="OCB40" s="927">
        <f t="shared" si="954"/>
        <v>0</v>
      </c>
      <c r="OCC40" s="927">
        <f t="shared" si="954"/>
        <v>0</v>
      </c>
      <c r="OCD40" s="927">
        <f t="shared" si="954"/>
        <v>0</v>
      </c>
      <c r="OCE40" s="927">
        <f t="shared" si="954"/>
        <v>0</v>
      </c>
      <c r="OCF40" s="927">
        <f t="shared" si="954"/>
        <v>0</v>
      </c>
      <c r="OCG40" s="927">
        <f t="shared" si="954"/>
        <v>0</v>
      </c>
      <c r="OCH40" s="927">
        <f t="shared" si="954"/>
        <v>0</v>
      </c>
      <c r="OCI40" s="927">
        <f t="shared" si="954"/>
        <v>0</v>
      </c>
      <c r="OCJ40" s="927">
        <f t="shared" si="954"/>
        <v>0</v>
      </c>
      <c r="OCK40" s="927">
        <f t="shared" si="954"/>
        <v>0</v>
      </c>
      <c r="OCL40" s="927">
        <f t="shared" si="954"/>
        <v>0</v>
      </c>
      <c r="OCM40" s="927">
        <f t="shared" si="954"/>
        <v>0</v>
      </c>
      <c r="OCN40" s="927">
        <f t="shared" si="954"/>
        <v>0</v>
      </c>
      <c r="OCO40" s="927">
        <f t="shared" si="954"/>
        <v>0</v>
      </c>
      <c r="OCP40" s="927">
        <f t="shared" si="954"/>
        <v>0</v>
      </c>
      <c r="OCQ40" s="927">
        <f t="shared" si="954"/>
        <v>0</v>
      </c>
      <c r="OCR40" s="927">
        <f t="shared" si="954"/>
        <v>0</v>
      </c>
      <c r="OCS40" s="927">
        <f t="shared" si="954"/>
        <v>0</v>
      </c>
      <c r="OCT40" s="927">
        <f t="shared" si="954"/>
        <v>0</v>
      </c>
      <c r="OCU40" s="927">
        <f t="shared" si="954"/>
        <v>0</v>
      </c>
      <c r="OCV40" s="927">
        <f t="shared" si="954"/>
        <v>0</v>
      </c>
      <c r="OCW40" s="927">
        <f t="shared" si="954"/>
        <v>0</v>
      </c>
      <c r="OCX40" s="927">
        <f t="shared" si="954"/>
        <v>0</v>
      </c>
      <c r="OCY40" s="927">
        <f t="shared" si="954"/>
        <v>0</v>
      </c>
      <c r="OCZ40" s="927">
        <f t="shared" si="954"/>
        <v>0</v>
      </c>
      <c r="ODA40" s="927">
        <f t="shared" si="954"/>
        <v>0</v>
      </c>
      <c r="ODB40" s="927">
        <f t="shared" ref="ODB40:OFM40" si="955">+ODA40</f>
        <v>0</v>
      </c>
      <c r="ODC40" s="927">
        <f t="shared" si="955"/>
        <v>0</v>
      </c>
      <c r="ODD40" s="927">
        <f t="shared" si="955"/>
        <v>0</v>
      </c>
      <c r="ODE40" s="927">
        <f t="shared" si="955"/>
        <v>0</v>
      </c>
      <c r="ODF40" s="927">
        <f t="shared" si="955"/>
        <v>0</v>
      </c>
      <c r="ODG40" s="927">
        <f t="shared" si="955"/>
        <v>0</v>
      </c>
      <c r="ODH40" s="927">
        <f t="shared" si="955"/>
        <v>0</v>
      </c>
      <c r="ODI40" s="927">
        <f t="shared" si="955"/>
        <v>0</v>
      </c>
      <c r="ODJ40" s="927">
        <f t="shared" si="955"/>
        <v>0</v>
      </c>
      <c r="ODK40" s="927">
        <f t="shared" si="955"/>
        <v>0</v>
      </c>
      <c r="ODL40" s="927">
        <f t="shared" si="955"/>
        <v>0</v>
      </c>
      <c r="ODM40" s="927">
        <f t="shared" si="955"/>
        <v>0</v>
      </c>
      <c r="ODN40" s="927">
        <f t="shared" si="955"/>
        <v>0</v>
      </c>
      <c r="ODO40" s="927">
        <f t="shared" si="955"/>
        <v>0</v>
      </c>
      <c r="ODP40" s="927">
        <f t="shared" si="955"/>
        <v>0</v>
      </c>
      <c r="ODQ40" s="927">
        <f t="shared" si="955"/>
        <v>0</v>
      </c>
      <c r="ODR40" s="927">
        <f t="shared" si="955"/>
        <v>0</v>
      </c>
      <c r="ODS40" s="927">
        <f t="shared" si="955"/>
        <v>0</v>
      </c>
      <c r="ODT40" s="927">
        <f t="shared" si="955"/>
        <v>0</v>
      </c>
      <c r="ODU40" s="927">
        <f t="shared" si="955"/>
        <v>0</v>
      </c>
      <c r="ODV40" s="927">
        <f t="shared" si="955"/>
        <v>0</v>
      </c>
      <c r="ODW40" s="927">
        <f t="shared" si="955"/>
        <v>0</v>
      </c>
      <c r="ODX40" s="927">
        <f t="shared" si="955"/>
        <v>0</v>
      </c>
      <c r="ODY40" s="927">
        <f t="shared" si="955"/>
        <v>0</v>
      </c>
      <c r="ODZ40" s="927">
        <f t="shared" si="955"/>
        <v>0</v>
      </c>
      <c r="OEA40" s="927">
        <f t="shared" si="955"/>
        <v>0</v>
      </c>
      <c r="OEB40" s="927">
        <f t="shared" si="955"/>
        <v>0</v>
      </c>
      <c r="OEC40" s="927">
        <f t="shared" si="955"/>
        <v>0</v>
      </c>
      <c r="OED40" s="927">
        <f t="shared" si="955"/>
        <v>0</v>
      </c>
      <c r="OEE40" s="927">
        <f t="shared" si="955"/>
        <v>0</v>
      </c>
      <c r="OEF40" s="927">
        <f t="shared" si="955"/>
        <v>0</v>
      </c>
      <c r="OEG40" s="927">
        <f t="shared" si="955"/>
        <v>0</v>
      </c>
      <c r="OEH40" s="927">
        <f t="shared" si="955"/>
        <v>0</v>
      </c>
      <c r="OEI40" s="927">
        <f t="shared" si="955"/>
        <v>0</v>
      </c>
      <c r="OEJ40" s="927">
        <f t="shared" si="955"/>
        <v>0</v>
      </c>
      <c r="OEK40" s="927">
        <f t="shared" si="955"/>
        <v>0</v>
      </c>
      <c r="OEL40" s="927">
        <f t="shared" si="955"/>
        <v>0</v>
      </c>
      <c r="OEM40" s="927">
        <f t="shared" si="955"/>
        <v>0</v>
      </c>
      <c r="OEN40" s="927">
        <f t="shared" si="955"/>
        <v>0</v>
      </c>
      <c r="OEO40" s="927">
        <f t="shared" si="955"/>
        <v>0</v>
      </c>
      <c r="OEP40" s="927">
        <f t="shared" si="955"/>
        <v>0</v>
      </c>
      <c r="OEQ40" s="927">
        <f t="shared" si="955"/>
        <v>0</v>
      </c>
      <c r="OER40" s="927">
        <f t="shared" si="955"/>
        <v>0</v>
      </c>
      <c r="OES40" s="927">
        <f t="shared" si="955"/>
        <v>0</v>
      </c>
      <c r="OET40" s="927">
        <f t="shared" si="955"/>
        <v>0</v>
      </c>
      <c r="OEU40" s="927">
        <f t="shared" si="955"/>
        <v>0</v>
      </c>
      <c r="OEV40" s="927">
        <f t="shared" si="955"/>
        <v>0</v>
      </c>
      <c r="OEW40" s="927">
        <f t="shared" si="955"/>
        <v>0</v>
      </c>
      <c r="OEX40" s="927">
        <f t="shared" si="955"/>
        <v>0</v>
      </c>
      <c r="OEY40" s="927">
        <f t="shared" si="955"/>
        <v>0</v>
      </c>
      <c r="OEZ40" s="927">
        <f t="shared" si="955"/>
        <v>0</v>
      </c>
      <c r="OFA40" s="927">
        <f t="shared" si="955"/>
        <v>0</v>
      </c>
      <c r="OFB40" s="927">
        <f t="shared" si="955"/>
        <v>0</v>
      </c>
      <c r="OFC40" s="927">
        <f t="shared" si="955"/>
        <v>0</v>
      </c>
      <c r="OFD40" s="927">
        <f t="shared" si="955"/>
        <v>0</v>
      </c>
      <c r="OFE40" s="927">
        <f t="shared" si="955"/>
        <v>0</v>
      </c>
      <c r="OFF40" s="927">
        <f t="shared" si="955"/>
        <v>0</v>
      </c>
      <c r="OFG40" s="927">
        <f t="shared" si="955"/>
        <v>0</v>
      </c>
      <c r="OFH40" s="927">
        <f t="shared" si="955"/>
        <v>0</v>
      </c>
      <c r="OFI40" s="927">
        <f t="shared" si="955"/>
        <v>0</v>
      </c>
      <c r="OFJ40" s="927">
        <f t="shared" si="955"/>
        <v>0</v>
      </c>
      <c r="OFK40" s="927">
        <f t="shared" si="955"/>
        <v>0</v>
      </c>
      <c r="OFL40" s="927">
        <f t="shared" si="955"/>
        <v>0</v>
      </c>
      <c r="OFM40" s="927">
        <f t="shared" si="955"/>
        <v>0</v>
      </c>
      <c r="OFN40" s="927">
        <f t="shared" ref="OFN40:OHY40" si="956">+OFM40</f>
        <v>0</v>
      </c>
      <c r="OFO40" s="927">
        <f t="shared" si="956"/>
        <v>0</v>
      </c>
      <c r="OFP40" s="927">
        <f t="shared" si="956"/>
        <v>0</v>
      </c>
      <c r="OFQ40" s="927">
        <f t="shared" si="956"/>
        <v>0</v>
      </c>
      <c r="OFR40" s="927">
        <f t="shared" si="956"/>
        <v>0</v>
      </c>
      <c r="OFS40" s="927">
        <f t="shared" si="956"/>
        <v>0</v>
      </c>
      <c r="OFT40" s="927">
        <f t="shared" si="956"/>
        <v>0</v>
      </c>
      <c r="OFU40" s="927">
        <f t="shared" si="956"/>
        <v>0</v>
      </c>
      <c r="OFV40" s="927">
        <f t="shared" si="956"/>
        <v>0</v>
      </c>
      <c r="OFW40" s="927">
        <f t="shared" si="956"/>
        <v>0</v>
      </c>
      <c r="OFX40" s="927">
        <f t="shared" si="956"/>
        <v>0</v>
      </c>
      <c r="OFY40" s="927">
        <f t="shared" si="956"/>
        <v>0</v>
      </c>
      <c r="OFZ40" s="927">
        <f t="shared" si="956"/>
        <v>0</v>
      </c>
      <c r="OGA40" s="927">
        <f t="shared" si="956"/>
        <v>0</v>
      </c>
      <c r="OGB40" s="927">
        <f t="shared" si="956"/>
        <v>0</v>
      </c>
      <c r="OGC40" s="927">
        <f t="shared" si="956"/>
        <v>0</v>
      </c>
      <c r="OGD40" s="927">
        <f t="shared" si="956"/>
        <v>0</v>
      </c>
      <c r="OGE40" s="927">
        <f t="shared" si="956"/>
        <v>0</v>
      </c>
      <c r="OGF40" s="927">
        <f t="shared" si="956"/>
        <v>0</v>
      </c>
      <c r="OGG40" s="927">
        <f t="shared" si="956"/>
        <v>0</v>
      </c>
      <c r="OGH40" s="927">
        <f t="shared" si="956"/>
        <v>0</v>
      </c>
      <c r="OGI40" s="927">
        <f t="shared" si="956"/>
        <v>0</v>
      </c>
      <c r="OGJ40" s="927">
        <f t="shared" si="956"/>
        <v>0</v>
      </c>
      <c r="OGK40" s="927">
        <f t="shared" si="956"/>
        <v>0</v>
      </c>
      <c r="OGL40" s="927">
        <f t="shared" si="956"/>
        <v>0</v>
      </c>
      <c r="OGM40" s="927">
        <f t="shared" si="956"/>
        <v>0</v>
      </c>
      <c r="OGN40" s="927">
        <f t="shared" si="956"/>
        <v>0</v>
      </c>
      <c r="OGO40" s="927">
        <f t="shared" si="956"/>
        <v>0</v>
      </c>
      <c r="OGP40" s="927">
        <f t="shared" si="956"/>
        <v>0</v>
      </c>
      <c r="OGQ40" s="927">
        <f t="shared" si="956"/>
        <v>0</v>
      </c>
      <c r="OGR40" s="927">
        <f t="shared" si="956"/>
        <v>0</v>
      </c>
      <c r="OGS40" s="927">
        <f t="shared" si="956"/>
        <v>0</v>
      </c>
      <c r="OGT40" s="927">
        <f t="shared" si="956"/>
        <v>0</v>
      </c>
      <c r="OGU40" s="927">
        <f t="shared" si="956"/>
        <v>0</v>
      </c>
      <c r="OGV40" s="927">
        <f t="shared" si="956"/>
        <v>0</v>
      </c>
      <c r="OGW40" s="927">
        <f t="shared" si="956"/>
        <v>0</v>
      </c>
      <c r="OGX40" s="927">
        <f t="shared" si="956"/>
        <v>0</v>
      </c>
      <c r="OGY40" s="927">
        <f t="shared" si="956"/>
        <v>0</v>
      </c>
      <c r="OGZ40" s="927">
        <f t="shared" si="956"/>
        <v>0</v>
      </c>
      <c r="OHA40" s="927">
        <f t="shared" si="956"/>
        <v>0</v>
      </c>
      <c r="OHB40" s="927">
        <f t="shared" si="956"/>
        <v>0</v>
      </c>
      <c r="OHC40" s="927">
        <f t="shared" si="956"/>
        <v>0</v>
      </c>
      <c r="OHD40" s="927">
        <f t="shared" si="956"/>
        <v>0</v>
      </c>
      <c r="OHE40" s="927">
        <f t="shared" si="956"/>
        <v>0</v>
      </c>
      <c r="OHF40" s="927">
        <f t="shared" si="956"/>
        <v>0</v>
      </c>
      <c r="OHG40" s="927">
        <f t="shared" si="956"/>
        <v>0</v>
      </c>
      <c r="OHH40" s="927">
        <f t="shared" si="956"/>
        <v>0</v>
      </c>
      <c r="OHI40" s="927">
        <f t="shared" si="956"/>
        <v>0</v>
      </c>
      <c r="OHJ40" s="927">
        <f t="shared" si="956"/>
        <v>0</v>
      </c>
      <c r="OHK40" s="927">
        <f t="shared" si="956"/>
        <v>0</v>
      </c>
      <c r="OHL40" s="927">
        <f t="shared" si="956"/>
        <v>0</v>
      </c>
      <c r="OHM40" s="927">
        <f t="shared" si="956"/>
        <v>0</v>
      </c>
      <c r="OHN40" s="927">
        <f t="shared" si="956"/>
        <v>0</v>
      </c>
      <c r="OHO40" s="927">
        <f t="shared" si="956"/>
        <v>0</v>
      </c>
      <c r="OHP40" s="927">
        <f t="shared" si="956"/>
        <v>0</v>
      </c>
      <c r="OHQ40" s="927">
        <f t="shared" si="956"/>
        <v>0</v>
      </c>
      <c r="OHR40" s="927">
        <f t="shared" si="956"/>
        <v>0</v>
      </c>
      <c r="OHS40" s="927">
        <f t="shared" si="956"/>
        <v>0</v>
      </c>
      <c r="OHT40" s="927">
        <f t="shared" si="956"/>
        <v>0</v>
      </c>
      <c r="OHU40" s="927">
        <f t="shared" si="956"/>
        <v>0</v>
      </c>
      <c r="OHV40" s="927">
        <f t="shared" si="956"/>
        <v>0</v>
      </c>
      <c r="OHW40" s="927">
        <f t="shared" si="956"/>
        <v>0</v>
      </c>
      <c r="OHX40" s="927">
        <f t="shared" si="956"/>
        <v>0</v>
      </c>
      <c r="OHY40" s="927">
        <f t="shared" si="956"/>
        <v>0</v>
      </c>
      <c r="OHZ40" s="927">
        <f t="shared" ref="OHZ40:OKK40" si="957">+OHY40</f>
        <v>0</v>
      </c>
      <c r="OIA40" s="927">
        <f t="shared" si="957"/>
        <v>0</v>
      </c>
      <c r="OIB40" s="927">
        <f t="shared" si="957"/>
        <v>0</v>
      </c>
      <c r="OIC40" s="927">
        <f t="shared" si="957"/>
        <v>0</v>
      </c>
      <c r="OID40" s="927">
        <f t="shared" si="957"/>
        <v>0</v>
      </c>
      <c r="OIE40" s="927">
        <f t="shared" si="957"/>
        <v>0</v>
      </c>
      <c r="OIF40" s="927">
        <f t="shared" si="957"/>
        <v>0</v>
      </c>
      <c r="OIG40" s="927">
        <f t="shared" si="957"/>
        <v>0</v>
      </c>
      <c r="OIH40" s="927">
        <f t="shared" si="957"/>
        <v>0</v>
      </c>
      <c r="OII40" s="927">
        <f t="shared" si="957"/>
        <v>0</v>
      </c>
      <c r="OIJ40" s="927">
        <f t="shared" si="957"/>
        <v>0</v>
      </c>
      <c r="OIK40" s="927">
        <f t="shared" si="957"/>
        <v>0</v>
      </c>
      <c r="OIL40" s="927">
        <f t="shared" si="957"/>
        <v>0</v>
      </c>
      <c r="OIM40" s="927">
        <f t="shared" si="957"/>
        <v>0</v>
      </c>
      <c r="OIN40" s="927">
        <f t="shared" si="957"/>
        <v>0</v>
      </c>
      <c r="OIO40" s="927">
        <f t="shared" si="957"/>
        <v>0</v>
      </c>
      <c r="OIP40" s="927">
        <f t="shared" si="957"/>
        <v>0</v>
      </c>
      <c r="OIQ40" s="927">
        <f t="shared" si="957"/>
        <v>0</v>
      </c>
      <c r="OIR40" s="927">
        <f t="shared" si="957"/>
        <v>0</v>
      </c>
      <c r="OIS40" s="927">
        <f t="shared" si="957"/>
        <v>0</v>
      </c>
      <c r="OIT40" s="927">
        <f t="shared" si="957"/>
        <v>0</v>
      </c>
      <c r="OIU40" s="927">
        <f t="shared" si="957"/>
        <v>0</v>
      </c>
      <c r="OIV40" s="927">
        <f t="shared" si="957"/>
        <v>0</v>
      </c>
      <c r="OIW40" s="927">
        <f t="shared" si="957"/>
        <v>0</v>
      </c>
      <c r="OIX40" s="927">
        <f t="shared" si="957"/>
        <v>0</v>
      </c>
      <c r="OIY40" s="927">
        <f t="shared" si="957"/>
        <v>0</v>
      </c>
      <c r="OIZ40" s="927">
        <f t="shared" si="957"/>
        <v>0</v>
      </c>
      <c r="OJA40" s="927">
        <f t="shared" si="957"/>
        <v>0</v>
      </c>
      <c r="OJB40" s="927">
        <f t="shared" si="957"/>
        <v>0</v>
      </c>
      <c r="OJC40" s="927">
        <f t="shared" si="957"/>
        <v>0</v>
      </c>
      <c r="OJD40" s="927">
        <f t="shared" si="957"/>
        <v>0</v>
      </c>
      <c r="OJE40" s="927">
        <f t="shared" si="957"/>
        <v>0</v>
      </c>
      <c r="OJF40" s="927">
        <f t="shared" si="957"/>
        <v>0</v>
      </c>
      <c r="OJG40" s="927">
        <f t="shared" si="957"/>
        <v>0</v>
      </c>
      <c r="OJH40" s="927">
        <f t="shared" si="957"/>
        <v>0</v>
      </c>
      <c r="OJI40" s="927">
        <f t="shared" si="957"/>
        <v>0</v>
      </c>
      <c r="OJJ40" s="927">
        <f t="shared" si="957"/>
        <v>0</v>
      </c>
      <c r="OJK40" s="927">
        <f t="shared" si="957"/>
        <v>0</v>
      </c>
      <c r="OJL40" s="927">
        <f t="shared" si="957"/>
        <v>0</v>
      </c>
      <c r="OJM40" s="927">
        <f t="shared" si="957"/>
        <v>0</v>
      </c>
      <c r="OJN40" s="927">
        <f t="shared" si="957"/>
        <v>0</v>
      </c>
      <c r="OJO40" s="927">
        <f t="shared" si="957"/>
        <v>0</v>
      </c>
      <c r="OJP40" s="927">
        <f t="shared" si="957"/>
        <v>0</v>
      </c>
      <c r="OJQ40" s="927">
        <f t="shared" si="957"/>
        <v>0</v>
      </c>
      <c r="OJR40" s="927">
        <f t="shared" si="957"/>
        <v>0</v>
      </c>
      <c r="OJS40" s="927">
        <f t="shared" si="957"/>
        <v>0</v>
      </c>
      <c r="OJT40" s="927">
        <f t="shared" si="957"/>
        <v>0</v>
      </c>
      <c r="OJU40" s="927">
        <f t="shared" si="957"/>
        <v>0</v>
      </c>
      <c r="OJV40" s="927">
        <f t="shared" si="957"/>
        <v>0</v>
      </c>
      <c r="OJW40" s="927">
        <f t="shared" si="957"/>
        <v>0</v>
      </c>
      <c r="OJX40" s="927">
        <f t="shared" si="957"/>
        <v>0</v>
      </c>
      <c r="OJY40" s="927">
        <f t="shared" si="957"/>
        <v>0</v>
      </c>
      <c r="OJZ40" s="927">
        <f t="shared" si="957"/>
        <v>0</v>
      </c>
      <c r="OKA40" s="927">
        <f t="shared" si="957"/>
        <v>0</v>
      </c>
      <c r="OKB40" s="927">
        <f t="shared" si="957"/>
        <v>0</v>
      </c>
      <c r="OKC40" s="927">
        <f t="shared" si="957"/>
        <v>0</v>
      </c>
      <c r="OKD40" s="927">
        <f t="shared" si="957"/>
        <v>0</v>
      </c>
      <c r="OKE40" s="927">
        <f t="shared" si="957"/>
        <v>0</v>
      </c>
      <c r="OKF40" s="927">
        <f t="shared" si="957"/>
        <v>0</v>
      </c>
      <c r="OKG40" s="927">
        <f t="shared" si="957"/>
        <v>0</v>
      </c>
      <c r="OKH40" s="927">
        <f t="shared" si="957"/>
        <v>0</v>
      </c>
      <c r="OKI40" s="927">
        <f t="shared" si="957"/>
        <v>0</v>
      </c>
      <c r="OKJ40" s="927">
        <f t="shared" si="957"/>
        <v>0</v>
      </c>
      <c r="OKK40" s="927">
        <f t="shared" si="957"/>
        <v>0</v>
      </c>
      <c r="OKL40" s="927">
        <f t="shared" ref="OKL40:OMW40" si="958">+OKK40</f>
        <v>0</v>
      </c>
      <c r="OKM40" s="927">
        <f t="shared" si="958"/>
        <v>0</v>
      </c>
      <c r="OKN40" s="927">
        <f t="shared" si="958"/>
        <v>0</v>
      </c>
      <c r="OKO40" s="927">
        <f t="shared" si="958"/>
        <v>0</v>
      </c>
      <c r="OKP40" s="927">
        <f t="shared" si="958"/>
        <v>0</v>
      </c>
      <c r="OKQ40" s="927">
        <f t="shared" si="958"/>
        <v>0</v>
      </c>
      <c r="OKR40" s="927">
        <f t="shared" si="958"/>
        <v>0</v>
      </c>
      <c r="OKS40" s="927">
        <f t="shared" si="958"/>
        <v>0</v>
      </c>
      <c r="OKT40" s="927">
        <f t="shared" si="958"/>
        <v>0</v>
      </c>
      <c r="OKU40" s="927">
        <f t="shared" si="958"/>
        <v>0</v>
      </c>
      <c r="OKV40" s="927">
        <f t="shared" si="958"/>
        <v>0</v>
      </c>
      <c r="OKW40" s="927">
        <f t="shared" si="958"/>
        <v>0</v>
      </c>
      <c r="OKX40" s="927">
        <f t="shared" si="958"/>
        <v>0</v>
      </c>
      <c r="OKY40" s="927">
        <f t="shared" si="958"/>
        <v>0</v>
      </c>
      <c r="OKZ40" s="927">
        <f t="shared" si="958"/>
        <v>0</v>
      </c>
      <c r="OLA40" s="927">
        <f t="shared" si="958"/>
        <v>0</v>
      </c>
      <c r="OLB40" s="927">
        <f t="shared" si="958"/>
        <v>0</v>
      </c>
      <c r="OLC40" s="927">
        <f t="shared" si="958"/>
        <v>0</v>
      </c>
      <c r="OLD40" s="927">
        <f t="shared" si="958"/>
        <v>0</v>
      </c>
      <c r="OLE40" s="927">
        <f t="shared" si="958"/>
        <v>0</v>
      </c>
      <c r="OLF40" s="927">
        <f t="shared" si="958"/>
        <v>0</v>
      </c>
      <c r="OLG40" s="927">
        <f t="shared" si="958"/>
        <v>0</v>
      </c>
      <c r="OLH40" s="927">
        <f t="shared" si="958"/>
        <v>0</v>
      </c>
      <c r="OLI40" s="927">
        <f t="shared" si="958"/>
        <v>0</v>
      </c>
      <c r="OLJ40" s="927">
        <f t="shared" si="958"/>
        <v>0</v>
      </c>
      <c r="OLK40" s="927">
        <f t="shared" si="958"/>
        <v>0</v>
      </c>
      <c r="OLL40" s="927">
        <f t="shared" si="958"/>
        <v>0</v>
      </c>
      <c r="OLM40" s="927">
        <f t="shared" si="958"/>
        <v>0</v>
      </c>
      <c r="OLN40" s="927">
        <f t="shared" si="958"/>
        <v>0</v>
      </c>
      <c r="OLO40" s="927">
        <f t="shared" si="958"/>
        <v>0</v>
      </c>
      <c r="OLP40" s="927">
        <f t="shared" si="958"/>
        <v>0</v>
      </c>
      <c r="OLQ40" s="927">
        <f t="shared" si="958"/>
        <v>0</v>
      </c>
      <c r="OLR40" s="927">
        <f t="shared" si="958"/>
        <v>0</v>
      </c>
      <c r="OLS40" s="927">
        <f t="shared" si="958"/>
        <v>0</v>
      </c>
      <c r="OLT40" s="927">
        <f t="shared" si="958"/>
        <v>0</v>
      </c>
      <c r="OLU40" s="927">
        <f t="shared" si="958"/>
        <v>0</v>
      </c>
      <c r="OLV40" s="927">
        <f t="shared" si="958"/>
        <v>0</v>
      </c>
      <c r="OLW40" s="927">
        <f t="shared" si="958"/>
        <v>0</v>
      </c>
      <c r="OLX40" s="927">
        <f t="shared" si="958"/>
        <v>0</v>
      </c>
      <c r="OLY40" s="927">
        <f t="shared" si="958"/>
        <v>0</v>
      </c>
      <c r="OLZ40" s="927">
        <f t="shared" si="958"/>
        <v>0</v>
      </c>
      <c r="OMA40" s="927">
        <f t="shared" si="958"/>
        <v>0</v>
      </c>
      <c r="OMB40" s="927">
        <f t="shared" si="958"/>
        <v>0</v>
      </c>
      <c r="OMC40" s="927">
        <f t="shared" si="958"/>
        <v>0</v>
      </c>
      <c r="OMD40" s="927">
        <f t="shared" si="958"/>
        <v>0</v>
      </c>
      <c r="OME40" s="927">
        <f t="shared" si="958"/>
        <v>0</v>
      </c>
      <c r="OMF40" s="927">
        <f t="shared" si="958"/>
        <v>0</v>
      </c>
      <c r="OMG40" s="927">
        <f t="shared" si="958"/>
        <v>0</v>
      </c>
      <c r="OMH40" s="927">
        <f t="shared" si="958"/>
        <v>0</v>
      </c>
      <c r="OMI40" s="927">
        <f t="shared" si="958"/>
        <v>0</v>
      </c>
      <c r="OMJ40" s="927">
        <f t="shared" si="958"/>
        <v>0</v>
      </c>
      <c r="OMK40" s="927">
        <f t="shared" si="958"/>
        <v>0</v>
      </c>
      <c r="OML40" s="927">
        <f t="shared" si="958"/>
        <v>0</v>
      </c>
      <c r="OMM40" s="927">
        <f t="shared" si="958"/>
        <v>0</v>
      </c>
      <c r="OMN40" s="927">
        <f t="shared" si="958"/>
        <v>0</v>
      </c>
      <c r="OMO40" s="927">
        <f t="shared" si="958"/>
        <v>0</v>
      </c>
      <c r="OMP40" s="927">
        <f t="shared" si="958"/>
        <v>0</v>
      </c>
      <c r="OMQ40" s="927">
        <f t="shared" si="958"/>
        <v>0</v>
      </c>
      <c r="OMR40" s="927">
        <f t="shared" si="958"/>
        <v>0</v>
      </c>
      <c r="OMS40" s="927">
        <f t="shared" si="958"/>
        <v>0</v>
      </c>
      <c r="OMT40" s="927">
        <f t="shared" si="958"/>
        <v>0</v>
      </c>
      <c r="OMU40" s="927">
        <f t="shared" si="958"/>
        <v>0</v>
      </c>
      <c r="OMV40" s="927">
        <f t="shared" si="958"/>
        <v>0</v>
      </c>
      <c r="OMW40" s="927">
        <f t="shared" si="958"/>
        <v>0</v>
      </c>
      <c r="OMX40" s="927">
        <f t="shared" ref="OMX40:OPI40" si="959">+OMW40</f>
        <v>0</v>
      </c>
      <c r="OMY40" s="927">
        <f t="shared" si="959"/>
        <v>0</v>
      </c>
      <c r="OMZ40" s="927">
        <f t="shared" si="959"/>
        <v>0</v>
      </c>
      <c r="ONA40" s="927">
        <f t="shared" si="959"/>
        <v>0</v>
      </c>
      <c r="ONB40" s="927">
        <f t="shared" si="959"/>
        <v>0</v>
      </c>
      <c r="ONC40" s="927">
        <f t="shared" si="959"/>
        <v>0</v>
      </c>
      <c r="OND40" s="927">
        <f t="shared" si="959"/>
        <v>0</v>
      </c>
      <c r="ONE40" s="927">
        <f t="shared" si="959"/>
        <v>0</v>
      </c>
      <c r="ONF40" s="927">
        <f t="shared" si="959"/>
        <v>0</v>
      </c>
      <c r="ONG40" s="927">
        <f t="shared" si="959"/>
        <v>0</v>
      </c>
      <c r="ONH40" s="927">
        <f t="shared" si="959"/>
        <v>0</v>
      </c>
      <c r="ONI40" s="927">
        <f t="shared" si="959"/>
        <v>0</v>
      </c>
      <c r="ONJ40" s="927">
        <f t="shared" si="959"/>
        <v>0</v>
      </c>
      <c r="ONK40" s="927">
        <f t="shared" si="959"/>
        <v>0</v>
      </c>
      <c r="ONL40" s="927">
        <f t="shared" si="959"/>
        <v>0</v>
      </c>
      <c r="ONM40" s="927">
        <f t="shared" si="959"/>
        <v>0</v>
      </c>
      <c r="ONN40" s="927">
        <f t="shared" si="959"/>
        <v>0</v>
      </c>
      <c r="ONO40" s="927">
        <f t="shared" si="959"/>
        <v>0</v>
      </c>
      <c r="ONP40" s="927">
        <f t="shared" si="959"/>
        <v>0</v>
      </c>
      <c r="ONQ40" s="927">
        <f t="shared" si="959"/>
        <v>0</v>
      </c>
      <c r="ONR40" s="927">
        <f t="shared" si="959"/>
        <v>0</v>
      </c>
      <c r="ONS40" s="927">
        <f t="shared" si="959"/>
        <v>0</v>
      </c>
      <c r="ONT40" s="927">
        <f t="shared" si="959"/>
        <v>0</v>
      </c>
      <c r="ONU40" s="927">
        <f t="shared" si="959"/>
        <v>0</v>
      </c>
      <c r="ONV40" s="927">
        <f t="shared" si="959"/>
        <v>0</v>
      </c>
      <c r="ONW40" s="927">
        <f t="shared" si="959"/>
        <v>0</v>
      </c>
      <c r="ONX40" s="927">
        <f t="shared" si="959"/>
        <v>0</v>
      </c>
      <c r="ONY40" s="927">
        <f t="shared" si="959"/>
        <v>0</v>
      </c>
      <c r="ONZ40" s="927">
        <f t="shared" si="959"/>
        <v>0</v>
      </c>
      <c r="OOA40" s="927">
        <f t="shared" si="959"/>
        <v>0</v>
      </c>
      <c r="OOB40" s="927">
        <f t="shared" si="959"/>
        <v>0</v>
      </c>
      <c r="OOC40" s="927">
        <f t="shared" si="959"/>
        <v>0</v>
      </c>
      <c r="OOD40" s="927">
        <f t="shared" si="959"/>
        <v>0</v>
      </c>
      <c r="OOE40" s="927">
        <f t="shared" si="959"/>
        <v>0</v>
      </c>
      <c r="OOF40" s="927">
        <f t="shared" si="959"/>
        <v>0</v>
      </c>
      <c r="OOG40" s="927">
        <f t="shared" si="959"/>
        <v>0</v>
      </c>
      <c r="OOH40" s="927">
        <f t="shared" si="959"/>
        <v>0</v>
      </c>
      <c r="OOI40" s="927">
        <f t="shared" si="959"/>
        <v>0</v>
      </c>
      <c r="OOJ40" s="927">
        <f t="shared" si="959"/>
        <v>0</v>
      </c>
      <c r="OOK40" s="927">
        <f t="shared" si="959"/>
        <v>0</v>
      </c>
      <c r="OOL40" s="927">
        <f t="shared" si="959"/>
        <v>0</v>
      </c>
      <c r="OOM40" s="927">
        <f t="shared" si="959"/>
        <v>0</v>
      </c>
      <c r="OON40" s="927">
        <f t="shared" si="959"/>
        <v>0</v>
      </c>
      <c r="OOO40" s="927">
        <f t="shared" si="959"/>
        <v>0</v>
      </c>
      <c r="OOP40" s="927">
        <f t="shared" si="959"/>
        <v>0</v>
      </c>
      <c r="OOQ40" s="927">
        <f t="shared" si="959"/>
        <v>0</v>
      </c>
      <c r="OOR40" s="927">
        <f t="shared" si="959"/>
        <v>0</v>
      </c>
      <c r="OOS40" s="927">
        <f t="shared" si="959"/>
        <v>0</v>
      </c>
      <c r="OOT40" s="927">
        <f t="shared" si="959"/>
        <v>0</v>
      </c>
      <c r="OOU40" s="927">
        <f t="shared" si="959"/>
        <v>0</v>
      </c>
      <c r="OOV40" s="927">
        <f t="shared" si="959"/>
        <v>0</v>
      </c>
      <c r="OOW40" s="927">
        <f t="shared" si="959"/>
        <v>0</v>
      </c>
      <c r="OOX40" s="927">
        <f t="shared" si="959"/>
        <v>0</v>
      </c>
      <c r="OOY40" s="927">
        <f t="shared" si="959"/>
        <v>0</v>
      </c>
      <c r="OOZ40" s="927">
        <f t="shared" si="959"/>
        <v>0</v>
      </c>
      <c r="OPA40" s="927">
        <f t="shared" si="959"/>
        <v>0</v>
      </c>
      <c r="OPB40" s="927">
        <f t="shared" si="959"/>
        <v>0</v>
      </c>
      <c r="OPC40" s="927">
        <f t="shared" si="959"/>
        <v>0</v>
      </c>
      <c r="OPD40" s="927">
        <f t="shared" si="959"/>
        <v>0</v>
      </c>
      <c r="OPE40" s="927">
        <f t="shared" si="959"/>
        <v>0</v>
      </c>
      <c r="OPF40" s="927">
        <f t="shared" si="959"/>
        <v>0</v>
      </c>
      <c r="OPG40" s="927">
        <f t="shared" si="959"/>
        <v>0</v>
      </c>
      <c r="OPH40" s="927">
        <f t="shared" si="959"/>
        <v>0</v>
      </c>
      <c r="OPI40" s="927">
        <f t="shared" si="959"/>
        <v>0</v>
      </c>
      <c r="OPJ40" s="927">
        <f t="shared" ref="OPJ40:ORU40" si="960">+OPI40</f>
        <v>0</v>
      </c>
      <c r="OPK40" s="927">
        <f t="shared" si="960"/>
        <v>0</v>
      </c>
      <c r="OPL40" s="927">
        <f t="shared" si="960"/>
        <v>0</v>
      </c>
      <c r="OPM40" s="927">
        <f t="shared" si="960"/>
        <v>0</v>
      </c>
      <c r="OPN40" s="927">
        <f t="shared" si="960"/>
        <v>0</v>
      </c>
      <c r="OPO40" s="927">
        <f t="shared" si="960"/>
        <v>0</v>
      </c>
      <c r="OPP40" s="927">
        <f t="shared" si="960"/>
        <v>0</v>
      </c>
      <c r="OPQ40" s="927">
        <f t="shared" si="960"/>
        <v>0</v>
      </c>
      <c r="OPR40" s="927">
        <f t="shared" si="960"/>
        <v>0</v>
      </c>
      <c r="OPS40" s="927">
        <f t="shared" si="960"/>
        <v>0</v>
      </c>
      <c r="OPT40" s="927">
        <f t="shared" si="960"/>
        <v>0</v>
      </c>
      <c r="OPU40" s="927">
        <f t="shared" si="960"/>
        <v>0</v>
      </c>
      <c r="OPV40" s="927">
        <f t="shared" si="960"/>
        <v>0</v>
      </c>
      <c r="OPW40" s="927">
        <f t="shared" si="960"/>
        <v>0</v>
      </c>
      <c r="OPX40" s="927">
        <f t="shared" si="960"/>
        <v>0</v>
      </c>
      <c r="OPY40" s="927">
        <f t="shared" si="960"/>
        <v>0</v>
      </c>
      <c r="OPZ40" s="927">
        <f t="shared" si="960"/>
        <v>0</v>
      </c>
      <c r="OQA40" s="927">
        <f t="shared" si="960"/>
        <v>0</v>
      </c>
      <c r="OQB40" s="927">
        <f t="shared" si="960"/>
        <v>0</v>
      </c>
      <c r="OQC40" s="927">
        <f t="shared" si="960"/>
        <v>0</v>
      </c>
      <c r="OQD40" s="927">
        <f t="shared" si="960"/>
        <v>0</v>
      </c>
      <c r="OQE40" s="927">
        <f t="shared" si="960"/>
        <v>0</v>
      </c>
      <c r="OQF40" s="927">
        <f t="shared" si="960"/>
        <v>0</v>
      </c>
      <c r="OQG40" s="927">
        <f t="shared" si="960"/>
        <v>0</v>
      </c>
      <c r="OQH40" s="927">
        <f t="shared" si="960"/>
        <v>0</v>
      </c>
      <c r="OQI40" s="927">
        <f t="shared" si="960"/>
        <v>0</v>
      </c>
      <c r="OQJ40" s="927">
        <f t="shared" si="960"/>
        <v>0</v>
      </c>
      <c r="OQK40" s="927">
        <f t="shared" si="960"/>
        <v>0</v>
      </c>
      <c r="OQL40" s="927">
        <f t="shared" si="960"/>
        <v>0</v>
      </c>
      <c r="OQM40" s="927">
        <f t="shared" si="960"/>
        <v>0</v>
      </c>
      <c r="OQN40" s="927">
        <f t="shared" si="960"/>
        <v>0</v>
      </c>
      <c r="OQO40" s="927">
        <f t="shared" si="960"/>
        <v>0</v>
      </c>
      <c r="OQP40" s="927">
        <f t="shared" si="960"/>
        <v>0</v>
      </c>
      <c r="OQQ40" s="927">
        <f t="shared" si="960"/>
        <v>0</v>
      </c>
      <c r="OQR40" s="927">
        <f t="shared" si="960"/>
        <v>0</v>
      </c>
      <c r="OQS40" s="927">
        <f t="shared" si="960"/>
        <v>0</v>
      </c>
      <c r="OQT40" s="927">
        <f t="shared" si="960"/>
        <v>0</v>
      </c>
      <c r="OQU40" s="927">
        <f t="shared" si="960"/>
        <v>0</v>
      </c>
      <c r="OQV40" s="927">
        <f t="shared" si="960"/>
        <v>0</v>
      </c>
      <c r="OQW40" s="927">
        <f t="shared" si="960"/>
        <v>0</v>
      </c>
      <c r="OQX40" s="927">
        <f t="shared" si="960"/>
        <v>0</v>
      </c>
      <c r="OQY40" s="927">
        <f t="shared" si="960"/>
        <v>0</v>
      </c>
      <c r="OQZ40" s="927">
        <f t="shared" si="960"/>
        <v>0</v>
      </c>
      <c r="ORA40" s="927">
        <f t="shared" si="960"/>
        <v>0</v>
      </c>
      <c r="ORB40" s="927">
        <f t="shared" si="960"/>
        <v>0</v>
      </c>
      <c r="ORC40" s="927">
        <f t="shared" si="960"/>
        <v>0</v>
      </c>
      <c r="ORD40" s="927">
        <f t="shared" si="960"/>
        <v>0</v>
      </c>
      <c r="ORE40" s="927">
        <f t="shared" si="960"/>
        <v>0</v>
      </c>
      <c r="ORF40" s="927">
        <f t="shared" si="960"/>
        <v>0</v>
      </c>
      <c r="ORG40" s="927">
        <f t="shared" si="960"/>
        <v>0</v>
      </c>
      <c r="ORH40" s="927">
        <f t="shared" si="960"/>
        <v>0</v>
      </c>
      <c r="ORI40" s="927">
        <f t="shared" si="960"/>
        <v>0</v>
      </c>
      <c r="ORJ40" s="927">
        <f t="shared" si="960"/>
        <v>0</v>
      </c>
      <c r="ORK40" s="927">
        <f t="shared" si="960"/>
        <v>0</v>
      </c>
      <c r="ORL40" s="927">
        <f t="shared" si="960"/>
        <v>0</v>
      </c>
      <c r="ORM40" s="927">
        <f t="shared" si="960"/>
        <v>0</v>
      </c>
      <c r="ORN40" s="927">
        <f t="shared" si="960"/>
        <v>0</v>
      </c>
      <c r="ORO40" s="927">
        <f t="shared" si="960"/>
        <v>0</v>
      </c>
      <c r="ORP40" s="927">
        <f t="shared" si="960"/>
        <v>0</v>
      </c>
      <c r="ORQ40" s="927">
        <f t="shared" si="960"/>
        <v>0</v>
      </c>
      <c r="ORR40" s="927">
        <f t="shared" si="960"/>
        <v>0</v>
      </c>
      <c r="ORS40" s="927">
        <f t="shared" si="960"/>
        <v>0</v>
      </c>
      <c r="ORT40" s="927">
        <f t="shared" si="960"/>
        <v>0</v>
      </c>
      <c r="ORU40" s="927">
        <f t="shared" si="960"/>
        <v>0</v>
      </c>
      <c r="ORV40" s="927">
        <f t="shared" ref="ORV40:OUG40" si="961">+ORU40</f>
        <v>0</v>
      </c>
      <c r="ORW40" s="927">
        <f t="shared" si="961"/>
        <v>0</v>
      </c>
      <c r="ORX40" s="927">
        <f t="shared" si="961"/>
        <v>0</v>
      </c>
      <c r="ORY40" s="927">
        <f t="shared" si="961"/>
        <v>0</v>
      </c>
      <c r="ORZ40" s="927">
        <f t="shared" si="961"/>
        <v>0</v>
      </c>
      <c r="OSA40" s="927">
        <f t="shared" si="961"/>
        <v>0</v>
      </c>
      <c r="OSB40" s="927">
        <f t="shared" si="961"/>
        <v>0</v>
      </c>
      <c r="OSC40" s="927">
        <f t="shared" si="961"/>
        <v>0</v>
      </c>
      <c r="OSD40" s="927">
        <f t="shared" si="961"/>
        <v>0</v>
      </c>
      <c r="OSE40" s="927">
        <f t="shared" si="961"/>
        <v>0</v>
      </c>
      <c r="OSF40" s="927">
        <f t="shared" si="961"/>
        <v>0</v>
      </c>
      <c r="OSG40" s="927">
        <f t="shared" si="961"/>
        <v>0</v>
      </c>
      <c r="OSH40" s="927">
        <f t="shared" si="961"/>
        <v>0</v>
      </c>
      <c r="OSI40" s="927">
        <f t="shared" si="961"/>
        <v>0</v>
      </c>
      <c r="OSJ40" s="927">
        <f t="shared" si="961"/>
        <v>0</v>
      </c>
      <c r="OSK40" s="927">
        <f t="shared" si="961"/>
        <v>0</v>
      </c>
      <c r="OSL40" s="927">
        <f t="shared" si="961"/>
        <v>0</v>
      </c>
      <c r="OSM40" s="927">
        <f t="shared" si="961"/>
        <v>0</v>
      </c>
      <c r="OSN40" s="927">
        <f t="shared" si="961"/>
        <v>0</v>
      </c>
      <c r="OSO40" s="927">
        <f t="shared" si="961"/>
        <v>0</v>
      </c>
      <c r="OSP40" s="927">
        <f t="shared" si="961"/>
        <v>0</v>
      </c>
      <c r="OSQ40" s="927">
        <f t="shared" si="961"/>
        <v>0</v>
      </c>
      <c r="OSR40" s="927">
        <f t="shared" si="961"/>
        <v>0</v>
      </c>
      <c r="OSS40" s="927">
        <f t="shared" si="961"/>
        <v>0</v>
      </c>
      <c r="OST40" s="927">
        <f t="shared" si="961"/>
        <v>0</v>
      </c>
      <c r="OSU40" s="927">
        <f t="shared" si="961"/>
        <v>0</v>
      </c>
      <c r="OSV40" s="927">
        <f t="shared" si="961"/>
        <v>0</v>
      </c>
      <c r="OSW40" s="927">
        <f t="shared" si="961"/>
        <v>0</v>
      </c>
      <c r="OSX40" s="927">
        <f t="shared" si="961"/>
        <v>0</v>
      </c>
      <c r="OSY40" s="927">
        <f t="shared" si="961"/>
        <v>0</v>
      </c>
      <c r="OSZ40" s="927">
        <f t="shared" si="961"/>
        <v>0</v>
      </c>
      <c r="OTA40" s="927">
        <f t="shared" si="961"/>
        <v>0</v>
      </c>
      <c r="OTB40" s="927">
        <f t="shared" si="961"/>
        <v>0</v>
      </c>
      <c r="OTC40" s="927">
        <f t="shared" si="961"/>
        <v>0</v>
      </c>
      <c r="OTD40" s="927">
        <f t="shared" si="961"/>
        <v>0</v>
      </c>
      <c r="OTE40" s="927">
        <f t="shared" si="961"/>
        <v>0</v>
      </c>
      <c r="OTF40" s="927">
        <f t="shared" si="961"/>
        <v>0</v>
      </c>
      <c r="OTG40" s="927">
        <f t="shared" si="961"/>
        <v>0</v>
      </c>
      <c r="OTH40" s="927">
        <f t="shared" si="961"/>
        <v>0</v>
      </c>
      <c r="OTI40" s="927">
        <f t="shared" si="961"/>
        <v>0</v>
      </c>
      <c r="OTJ40" s="927">
        <f t="shared" si="961"/>
        <v>0</v>
      </c>
      <c r="OTK40" s="927">
        <f t="shared" si="961"/>
        <v>0</v>
      </c>
      <c r="OTL40" s="927">
        <f t="shared" si="961"/>
        <v>0</v>
      </c>
      <c r="OTM40" s="927">
        <f t="shared" si="961"/>
        <v>0</v>
      </c>
      <c r="OTN40" s="927">
        <f t="shared" si="961"/>
        <v>0</v>
      </c>
      <c r="OTO40" s="927">
        <f t="shared" si="961"/>
        <v>0</v>
      </c>
      <c r="OTP40" s="927">
        <f t="shared" si="961"/>
        <v>0</v>
      </c>
      <c r="OTQ40" s="927">
        <f t="shared" si="961"/>
        <v>0</v>
      </c>
      <c r="OTR40" s="927">
        <f t="shared" si="961"/>
        <v>0</v>
      </c>
      <c r="OTS40" s="927">
        <f t="shared" si="961"/>
        <v>0</v>
      </c>
      <c r="OTT40" s="927">
        <f t="shared" si="961"/>
        <v>0</v>
      </c>
      <c r="OTU40" s="927">
        <f t="shared" si="961"/>
        <v>0</v>
      </c>
      <c r="OTV40" s="927">
        <f t="shared" si="961"/>
        <v>0</v>
      </c>
      <c r="OTW40" s="927">
        <f t="shared" si="961"/>
        <v>0</v>
      </c>
      <c r="OTX40" s="927">
        <f t="shared" si="961"/>
        <v>0</v>
      </c>
      <c r="OTY40" s="927">
        <f t="shared" si="961"/>
        <v>0</v>
      </c>
      <c r="OTZ40" s="927">
        <f t="shared" si="961"/>
        <v>0</v>
      </c>
      <c r="OUA40" s="927">
        <f t="shared" si="961"/>
        <v>0</v>
      </c>
      <c r="OUB40" s="927">
        <f t="shared" si="961"/>
        <v>0</v>
      </c>
      <c r="OUC40" s="927">
        <f t="shared" si="961"/>
        <v>0</v>
      </c>
      <c r="OUD40" s="927">
        <f t="shared" si="961"/>
        <v>0</v>
      </c>
      <c r="OUE40" s="927">
        <f t="shared" si="961"/>
        <v>0</v>
      </c>
      <c r="OUF40" s="927">
        <f t="shared" si="961"/>
        <v>0</v>
      </c>
      <c r="OUG40" s="927">
        <f t="shared" si="961"/>
        <v>0</v>
      </c>
      <c r="OUH40" s="927">
        <f t="shared" ref="OUH40:OWS40" si="962">+OUG40</f>
        <v>0</v>
      </c>
      <c r="OUI40" s="927">
        <f t="shared" si="962"/>
        <v>0</v>
      </c>
      <c r="OUJ40" s="927">
        <f t="shared" si="962"/>
        <v>0</v>
      </c>
      <c r="OUK40" s="927">
        <f t="shared" si="962"/>
        <v>0</v>
      </c>
      <c r="OUL40" s="927">
        <f t="shared" si="962"/>
        <v>0</v>
      </c>
      <c r="OUM40" s="927">
        <f t="shared" si="962"/>
        <v>0</v>
      </c>
      <c r="OUN40" s="927">
        <f t="shared" si="962"/>
        <v>0</v>
      </c>
      <c r="OUO40" s="927">
        <f t="shared" si="962"/>
        <v>0</v>
      </c>
      <c r="OUP40" s="927">
        <f t="shared" si="962"/>
        <v>0</v>
      </c>
      <c r="OUQ40" s="927">
        <f t="shared" si="962"/>
        <v>0</v>
      </c>
      <c r="OUR40" s="927">
        <f t="shared" si="962"/>
        <v>0</v>
      </c>
      <c r="OUS40" s="927">
        <f t="shared" si="962"/>
        <v>0</v>
      </c>
      <c r="OUT40" s="927">
        <f t="shared" si="962"/>
        <v>0</v>
      </c>
      <c r="OUU40" s="927">
        <f t="shared" si="962"/>
        <v>0</v>
      </c>
      <c r="OUV40" s="927">
        <f t="shared" si="962"/>
        <v>0</v>
      </c>
      <c r="OUW40" s="927">
        <f t="shared" si="962"/>
        <v>0</v>
      </c>
      <c r="OUX40" s="927">
        <f t="shared" si="962"/>
        <v>0</v>
      </c>
      <c r="OUY40" s="927">
        <f t="shared" si="962"/>
        <v>0</v>
      </c>
      <c r="OUZ40" s="927">
        <f t="shared" si="962"/>
        <v>0</v>
      </c>
      <c r="OVA40" s="927">
        <f t="shared" si="962"/>
        <v>0</v>
      </c>
      <c r="OVB40" s="927">
        <f t="shared" si="962"/>
        <v>0</v>
      </c>
      <c r="OVC40" s="927">
        <f t="shared" si="962"/>
        <v>0</v>
      </c>
      <c r="OVD40" s="927">
        <f t="shared" si="962"/>
        <v>0</v>
      </c>
      <c r="OVE40" s="927">
        <f t="shared" si="962"/>
        <v>0</v>
      </c>
      <c r="OVF40" s="927">
        <f t="shared" si="962"/>
        <v>0</v>
      </c>
      <c r="OVG40" s="927">
        <f t="shared" si="962"/>
        <v>0</v>
      </c>
      <c r="OVH40" s="927">
        <f t="shared" si="962"/>
        <v>0</v>
      </c>
      <c r="OVI40" s="927">
        <f t="shared" si="962"/>
        <v>0</v>
      </c>
      <c r="OVJ40" s="927">
        <f t="shared" si="962"/>
        <v>0</v>
      </c>
      <c r="OVK40" s="927">
        <f t="shared" si="962"/>
        <v>0</v>
      </c>
      <c r="OVL40" s="927">
        <f t="shared" si="962"/>
        <v>0</v>
      </c>
      <c r="OVM40" s="927">
        <f t="shared" si="962"/>
        <v>0</v>
      </c>
      <c r="OVN40" s="927">
        <f t="shared" si="962"/>
        <v>0</v>
      </c>
      <c r="OVO40" s="927">
        <f t="shared" si="962"/>
        <v>0</v>
      </c>
      <c r="OVP40" s="927">
        <f t="shared" si="962"/>
        <v>0</v>
      </c>
      <c r="OVQ40" s="927">
        <f t="shared" si="962"/>
        <v>0</v>
      </c>
      <c r="OVR40" s="927">
        <f t="shared" si="962"/>
        <v>0</v>
      </c>
      <c r="OVS40" s="927">
        <f t="shared" si="962"/>
        <v>0</v>
      </c>
      <c r="OVT40" s="927">
        <f t="shared" si="962"/>
        <v>0</v>
      </c>
      <c r="OVU40" s="927">
        <f t="shared" si="962"/>
        <v>0</v>
      </c>
      <c r="OVV40" s="927">
        <f t="shared" si="962"/>
        <v>0</v>
      </c>
      <c r="OVW40" s="927">
        <f t="shared" si="962"/>
        <v>0</v>
      </c>
      <c r="OVX40" s="927">
        <f t="shared" si="962"/>
        <v>0</v>
      </c>
      <c r="OVY40" s="927">
        <f t="shared" si="962"/>
        <v>0</v>
      </c>
      <c r="OVZ40" s="927">
        <f t="shared" si="962"/>
        <v>0</v>
      </c>
      <c r="OWA40" s="927">
        <f t="shared" si="962"/>
        <v>0</v>
      </c>
      <c r="OWB40" s="927">
        <f t="shared" si="962"/>
        <v>0</v>
      </c>
      <c r="OWC40" s="927">
        <f t="shared" si="962"/>
        <v>0</v>
      </c>
      <c r="OWD40" s="927">
        <f t="shared" si="962"/>
        <v>0</v>
      </c>
      <c r="OWE40" s="927">
        <f t="shared" si="962"/>
        <v>0</v>
      </c>
      <c r="OWF40" s="927">
        <f t="shared" si="962"/>
        <v>0</v>
      </c>
      <c r="OWG40" s="927">
        <f t="shared" si="962"/>
        <v>0</v>
      </c>
      <c r="OWH40" s="927">
        <f t="shared" si="962"/>
        <v>0</v>
      </c>
      <c r="OWI40" s="927">
        <f t="shared" si="962"/>
        <v>0</v>
      </c>
      <c r="OWJ40" s="927">
        <f t="shared" si="962"/>
        <v>0</v>
      </c>
      <c r="OWK40" s="927">
        <f t="shared" si="962"/>
        <v>0</v>
      </c>
      <c r="OWL40" s="927">
        <f t="shared" si="962"/>
        <v>0</v>
      </c>
      <c r="OWM40" s="927">
        <f t="shared" si="962"/>
        <v>0</v>
      </c>
      <c r="OWN40" s="927">
        <f t="shared" si="962"/>
        <v>0</v>
      </c>
      <c r="OWO40" s="927">
        <f t="shared" si="962"/>
        <v>0</v>
      </c>
      <c r="OWP40" s="927">
        <f t="shared" si="962"/>
        <v>0</v>
      </c>
      <c r="OWQ40" s="927">
        <f t="shared" si="962"/>
        <v>0</v>
      </c>
      <c r="OWR40" s="927">
        <f t="shared" si="962"/>
        <v>0</v>
      </c>
      <c r="OWS40" s="927">
        <f t="shared" si="962"/>
        <v>0</v>
      </c>
      <c r="OWT40" s="927">
        <f t="shared" ref="OWT40:OZE40" si="963">+OWS40</f>
        <v>0</v>
      </c>
      <c r="OWU40" s="927">
        <f t="shared" si="963"/>
        <v>0</v>
      </c>
      <c r="OWV40" s="927">
        <f t="shared" si="963"/>
        <v>0</v>
      </c>
      <c r="OWW40" s="927">
        <f t="shared" si="963"/>
        <v>0</v>
      </c>
      <c r="OWX40" s="927">
        <f t="shared" si="963"/>
        <v>0</v>
      </c>
      <c r="OWY40" s="927">
        <f t="shared" si="963"/>
        <v>0</v>
      </c>
      <c r="OWZ40" s="927">
        <f t="shared" si="963"/>
        <v>0</v>
      </c>
      <c r="OXA40" s="927">
        <f t="shared" si="963"/>
        <v>0</v>
      </c>
      <c r="OXB40" s="927">
        <f t="shared" si="963"/>
        <v>0</v>
      </c>
      <c r="OXC40" s="927">
        <f t="shared" si="963"/>
        <v>0</v>
      </c>
      <c r="OXD40" s="927">
        <f t="shared" si="963"/>
        <v>0</v>
      </c>
      <c r="OXE40" s="927">
        <f t="shared" si="963"/>
        <v>0</v>
      </c>
      <c r="OXF40" s="927">
        <f t="shared" si="963"/>
        <v>0</v>
      </c>
      <c r="OXG40" s="927">
        <f t="shared" si="963"/>
        <v>0</v>
      </c>
      <c r="OXH40" s="927">
        <f t="shared" si="963"/>
        <v>0</v>
      </c>
      <c r="OXI40" s="927">
        <f t="shared" si="963"/>
        <v>0</v>
      </c>
      <c r="OXJ40" s="927">
        <f t="shared" si="963"/>
        <v>0</v>
      </c>
      <c r="OXK40" s="927">
        <f t="shared" si="963"/>
        <v>0</v>
      </c>
      <c r="OXL40" s="927">
        <f t="shared" si="963"/>
        <v>0</v>
      </c>
      <c r="OXM40" s="927">
        <f t="shared" si="963"/>
        <v>0</v>
      </c>
      <c r="OXN40" s="927">
        <f t="shared" si="963"/>
        <v>0</v>
      </c>
      <c r="OXO40" s="927">
        <f t="shared" si="963"/>
        <v>0</v>
      </c>
      <c r="OXP40" s="927">
        <f t="shared" si="963"/>
        <v>0</v>
      </c>
      <c r="OXQ40" s="927">
        <f t="shared" si="963"/>
        <v>0</v>
      </c>
      <c r="OXR40" s="927">
        <f t="shared" si="963"/>
        <v>0</v>
      </c>
      <c r="OXS40" s="927">
        <f t="shared" si="963"/>
        <v>0</v>
      </c>
      <c r="OXT40" s="927">
        <f t="shared" si="963"/>
        <v>0</v>
      </c>
      <c r="OXU40" s="927">
        <f t="shared" si="963"/>
        <v>0</v>
      </c>
      <c r="OXV40" s="927">
        <f t="shared" si="963"/>
        <v>0</v>
      </c>
      <c r="OXW40" s="927">
        <f t="shared" si="963"/>
        <v>0</v>
      </c>
      <c r="OXX40" s="927">
        <f t="shared" si="963"/>
        <v>0</v>
      </c>
      <c r="OXY40" s="927">
        <f t="shared" si="963"/>
        <v>0</v>
      </c>
      <c r="OXZ40" s="927">
        <f t="shared" si="963"/>
        <v>0</v>
      </c>
      <c r="OYA40" s="927">
        <f t="shared" si="963"/>
        <v>0</v>
      </c>
      <c r="OYB40" s="927">
        <f t="shared" si="963"/>
        <v>0</v>
      </c>
      <c r="OYC40" s="927">
        <f t="shared" si="963"/>
        <v>0</v>
      </c>
      <c r="OYD40" s="927">
        <f t="shared" si="963"/>
        <v>0</v>
      </c>
      <c r="OYE40" s="927">
        <f t="shared" si="963"/>
        <v>0</v>
      </c>
      <c r="OYF40" s="927">
        <f t="shared" si="963"/>
        <v>0</v>
      </c>
      <c r="OYG40" s="927">
        <f t="shared" si="963"/>
        <v>0</v>
      </c>
      <c r="OYH40" s="927">
        <f t="shared" si="963"/>
        <v>0</v>
      </c>
      <c r="OYI40" s="927">
        <f t="shared" si="963"/>
        <v>0</v>
      </c>
      <c r="OYJ40" s="927">
        <f t="shared" si="963"/>
        <v>0</v>
      </c>
      <c r="OYK40" s="927">
        <f t="shared" si="963"/>
        <v>0</v>
      </c>
      <c r="OYL40" s="927">
        <f t="shared" si="963"/>
        <v>0</v>
      </c>
      <c r="OYM40" s="927">
        <f t="shared" si="963"/>
        <v>0</v>
      </c>
      <c r="OYN40" s="927">
        <f t="shared" si="963"/>
        <v>0</v>
      </c>
      <c r="OYO40" s="927">
        <f t="shared" si="963"/>
        <v>0</v>
      </c>
      <c r="OYP40" s="927">
        <f t="shared" si="963"/>
        <v>0</v>
      </c>
      <c r="OYQ40" s="927">
        <f t="shared" si="963"/>
        <v>0</v>
      </c>
      <c r="OYR40" s="927">
        <f t="shared" si="963"/>
        <v>0</v>
      </c>
      <c r="OYS40" s="927">
        <f t="shared" si="963"/>
        <v>0</v>
      </c>
      <c r="OYT40" s="927">
        <f t="shared" si="963"/>
        <v>0</v>
      </c>
      <c r="OYU40" s="927">
        <f t="shared" si="963"/>
        <v>0</v>
      </c>
      <c r="OYV40" s="927">
        <f t="shared" si="963"/>
        <v>0</v>
      </c>
      <c r="OYW40" s="927">
        <f t="shared" si="963"/>
        <v>0</v>
      </c>
      <c r="OYX40" s="927">
        <f t="shared" si="963"/>
        <v>0</v>
      </c>
      <c r="OYY40" s="927">
        <f t="shared" si="963"/>
        <v>0</v>
      </c>
      <c r="OYZ40" s="927">
        <f t="shared" si="963"/>
        <v>0</v>
      </c>
      <c r="OZA40" s="927">
        <f t="shared" si="963"/>
        <v>0</v>
      </c>
      <c r="OZB40" s="927">
        <f t="shared" si="963"/>
        <v>0</v>
      </c>
      <c r="OZC40" s="927">
        <f t="shared" si="963"/>
        <v>0</v>
      </c>
      <c r="OZD40" s="927">
        <f t="shared" si="963"/>
        <v>0</v>
      </c>
      <c r="OZE40" s="927">
        <f t="shared" si="963"/>
        <v>0</v>
      </c>
      <c r="OZF40" s="927">
        <f t="shared" ref="OZF40:PBQ40" si="964">+OZE40</f>
        <v>0</v>
      </c>
      <c r="OZG40" s="927">
        <f t="shared" si="964"/>
        <v>0</v>
      </c>
      <c r="OZH40" s="927">
        <f t="shared" si="964"/>
        <v>0</v>
      </c>
      <c r="OZI40" s="927">
        <f t="shared" si="964"/>
        <v>0</v>
      </c>
      <c r="OZJ40" s="927">
        <f t="shared" si="964"/>
        <v>0</v>
      </c>
      <c r="OZK40" s="927">
        <f t="shared" si="964"/>
        <v>0</v>
      </c>
      <c r="OZL40" s="927">
        <f t="shared" si="964"/>
        <v>0</v>
      </c>
      <c r="OZM40" s="927">
        <f t="shared" si="964"/>
        <v>0</v>
      </c>
      <c r="OZN40" s="927">
        <f t="shared" si="964"/>
        <v>0</v>
      </c>
      <c r="OZO40" s="927">
        <f t="shared" si="964"/>
        <v>0</v>
      </c>
      <c r="OZP40" s="927">
        <f t="shared" si="964"/>
        <v>0</v>
      </c>
      <c r="OZQ40" s="927">
        <f t="shared" si="964"/>
        <v>0</v>
      </c>
      <c r="OZR40" s="927">
        <f t="shared" si="964"/>
        <v>0</v>
      </c>
      <c r="OZS40" s="927">
        <f t="shared" si="964"/>
        <v>0</v>
      </c>
      <c r="OZT40" s="927">
        <f t="shared" si="964"/>
        <v>0</v>
      </c>
      <c r="OZU40" s="927">
        <f t="shared" si="964"/>
        <v>0</v>
      </c>
      <c r="OZV40" s="927">
        <f t="shared" si="964"/>
        <v>0</v>
      </c>
      <c r="OZW40" s="927">
        <f t="shared" si="964"/>
        <v>0</v>
      </c>
      <c r="OZX40" s="927">
        <f t="shared" si="964"/>
        <v>0</v>
      </c>
      <c r="OZY40" s="927">
        <f t="shared" si="964"/>
        <v>0</v>
      </c>
      <c r="OZZ40" s="927">
        <f t="shared" si="964"/>
        <v>0</v>
      </c>
      <c r="PAA40" s="927">
        <f t="shared" si="964"/>
        <v>0</v>
      </c>
      <c r="PAB40" s="927">
        <f t="shared" si="964"/>
        <v>0</v>
      </c>
      <c r="PAC40" s="927">
        <f t="shared" si="964"/>
        <v>0</v>
      </c>
      <c r="PAD40" s="927">
        <f t="shared" si="964"/>
        <v>0</v>
      </c>
      <c r="PAE40" s="927">
        <f t="shared" si="964"/>
        <v>0</v>
      </c>
      <c r="PAF40" s="927">
        <f t="shared" si="964"/>
        <v>0</v>
      </c>
      <c r="PAG40" s="927">
        <f t="shared" si="964"/>
        <v>0</v>
      </c>
      <c r="PAH40" s="927">
        <f t="shared" si="964"/>
        <v>0</v>
      </c>
      <c r="PAI40" s="927">
        <f t="shared" si="964"/>
        <v>0</v>
      </c>
      <c r="PAJ40" s="927">
        <f t="shared" si="964"/>
        <v>0</v>
      </c>
      <c r="PAK40" s="927">
        <f t="shared" si="964"/>
        <v>0</v>
      </c>
      <c r="PAL40" s="927">
        <f t="shared" si="964"/>
        <v>0</v>
      </c>
      <c r="PAM40" s="927">
        <f t="shared" si="964"/>
        <v>0</v>
      </c>
      <c r="PAN40" s="927">
        <f t="shared" si="964"/>
        <v>0</v>
      </c>
      <c r="PAO40" s="927">
        <f t="shared" si="964"/>
        <v>0</v>
      </c>
      <c r="PAP40" s="927">
        <f t="shared" si="964"/>
        <v>0</v>
      </c>
      <c r="PAQ40" s="927">
        <f t="shared" si="964"/>
        <v>0</v>
      </c>
      <c r="PAR40" s="927">
        <f t="shared" si="964"/>
        <v>0</v>
      </c>
      <c r="PAS40" s="927">
        <f t="shared" si="964"/>
        <v>0</v>
      </c>
      <c r="PAT40" s="927">
        <f t="shared" si="964"/>
        <v>0</v>
      </c>
      <c r="PAU40" s="927">
        <f t="shared" si="964"/>
        <v>0</v>
      </c>
      <c r="PAV40" s="927">
        <f t="shared" si="964"/>
        <v>0</v>
      </c>
      <c r="PAW40" s="927">
        <f t="shared" si="964"/>
        <v>0</v>
      </c>
      <c r="PAX40" s="927">
        <f t="shared" si="964"/>
        <v>0</v>
      </c>
      <c r="PAY40" s="927">
        <f t="shared" si="964"/>
        <v>0</v>
      </c>
      <c r="PAZ40" s="927">
        <f t="shared" si="964"/>
        <v>0</v>
      </c>
      <c r="PBA40" s="927">
        <f t="shared" si="964"/>
        <v>0</v>
      </c>
      <c r="PBB40" s="927">
        <f t="shared" si="964"/>
        <v>0</v>
      </c>
      <c r="PBC40" s="927">
        <f t="shared" si="964"/>
        <v>0</v>
      </c>
      <c r="PBD40" s="927">
        <f t="shared" si="964"/>
        <v>0</v>
      </c>
      <c r="PBE40" s="927">
        <f t="shared" si="964"/>
        <v>0</v>
      </c>
      <c r="PBF40" s="927">
        <f t="shared" si="964"/>
        <v>0</v>
      </c>
      <c r="PBG40" s="927">
        <f t="shared" si="964"/>
        <v>0</v>
      </c>
      <c r="PBH40" s="927">
        <f t="shared" si="964"/>
        <v>0</v>
      </c>
      <c r="PBI40" s="927">
        <f t="shared" si="964"/>
        <v>0</v>
      </c>
      <c r="PBJ40" s="927">
        <f t="shared" si="964"/>
        <v>0</v>
      </c>
      <c r="PBK40" s="927">
        <f t="shared" si="964"/>
        <v>0</v>
      </c>
      <c r="PBL40" s="927">
        <f t="shared" si="964"/>
        <v>0</v>
      </c>
      <c r="PBM40" s="927">
        <f t="shared" si="964"/>
        <v>0</v>
      </c>
      <c r="PBN40" s="927">
        <f t="shared" si="964"/>
        <v>0</v>
      </c>
      <c r="PBO40" s="927">
        <f t="shared" si="964"/>
        <v>0</v>
      </c>
      <c r="PBP40" s="927">
        <f t="shared" si="964"/>
        <v>0</v>
      </c>
      <c r="PBQ40" s="927">
        <f t="shared" si="964"/>
        <v>0</v>
      </c>
      <c r="PBR40" s="927">
        <f t="shared" ref="PBR40:PEC40" si="965">+PBQ40</f>
        <v>0</v>
      </c>
      <c r="PBS40" s="927">
        <f t="shared" si="965"/>
        <v>0</v>
      </c>
      <c r="PBT40" s="927">
        <f t="shared" si="965"/>
        <v>0</v>
      </c>
      <c r="PBU40" s="927">
        <f t="shared" si="965"/>
        <v>0</v>
      </c>
      <c r="PBV40" s="927">
        <f t="shared" si="965"/>
        <v>0</v>
      </c>
      <c r="PBW40" s="927">
        <f t="shared" si="965"/>
        <v>0</v>
      </c>
      <c r="PBX40" s="927">
        <f t="shared" si="965"/>
        <v>0</v>
      </c>
      <c r="PBY40" s="927">
        <f t="shared" si="965"/>
        <v>0</v>
      </c>
      <c r="PBZ40" s="927">
        <f t="shared" si="965"/>
        <v>0</v>
      </c>
      <c r="PCA40" s="927">
        <f t="shared" si="965"/>
        <v>0</v>
      </c>
      <c r="PCB40" s="927">
        <f t="shared" si="965"/>
        <v>0</v>
      </c>
      <c r="PCC40" s="927">
        <f t="shared" si="965"/>
        <v>0</v>
      </c>
      <c r="PCD40" s="927">
        <f t="shared" si="965"/>
        <v>0</v>
      </c>
      <c r="PCE40" s="927">
        <f t="shared" si="965"/>
        <v>0</v>
      </c>
      <c r="PCF40" s="927">
        <f t="shared" si="965"/>
        <v>0</v>
      </c>
      <c r="PCG40" s="927">
        <f t="shared" si="965"/>
        <v>0</v>
      </c>
      <c r="PCH40" s="927">
        <f t="shared" si="965"/>
        <v>0</v>
      </c>
      <c r="PCI40" s="927">
        <f t="shared" si="965"/>
        <v>0</v>
      </c>
      <c r="PCJ40" s="927">
        <f t="shared" si="965"/>
        <v>0</v>
      </c>
      <c r="PCK40" s="927">
        <f t="shared" si="965"/>
        <v>0</v>
      </c>
      <c r="PCL40" s="927">
        <f t="shared" si="965"/>
        <v>0</v>
      </c>
      <c r="PCM40" s="927">
        <f t="shared" si="965"/>
        <v>0</v>
      </c>
      <c r="PCN40" s="927">
        <f t="shared" si="965"/>
        <v>0</v>
      </c>
      <c r="PCO40" s="927">
        <f t="shared" si="965"/>
        <v>0</v>
      </c>
      <c r="PCP40" s="927">
        <f t="shared" si="965"/>
        <v>0</v>
      </c>
      <c r="PCQ40" s="927">
        <f t="shared" si="965"/>
        <v>0</v>
      </c>
      <c r="PCR40" s="927">
        <f t="shared" si="965"/>
        <v>0</v>
      </c>
      <c r="PCS40" s="927">
        <f t="shared" si="965"/>
        <v>0</v>
      </c>
      <c r="PCT40" s="927">
        <f t="shared" si="965"/>
        <v>0</v>
      </c>
      <c r="PCU40" s="927">
        <f t="shared" si="965"/>
        <v>0</v>
      </c>
      <c r="PCV40" s="927">
        <f t="shared" si="965"/>
        <v>0</v>
      </c>
      <c r="PCW40" s="927">
        <f t="shared" si="965"/>
        <v>0</v>
      </c>
      <c r="PCX40" s="927">
        <f t="shared" si="965"/>
        <v>0</v>
      </c>
      <c r="PCY40" s="927">
        <f t="shared" si="965"/>
        <v>0</v>
      </c>
      <c r="PCZ40" s="927">
        <f t="shared" si="965"/>
        <v>0</v>
      </c>
      <c r="PDA40" s="927">
        <f t="shared" si="965"/>
        <v>0</v>
      </c>
      <c r="PDB40" s="927">
        <f t="shared" si="965"/>
        <v>0</v>
      </c>
      <c r="PDC40" s="927">
        <f t="shared" si="965"/>
        <v>0</v>
      </c>
      <c r="PDD40" s="927">
        <f t="shared" si="965"/>
        <v>0</v>
      </c>
      <c r="PDE40" s="927">
        <f t="shared" si="965"/>
        <v>0</v>
      </c>
      <c r="PDF40" s="927">
        <f t="shared" si="965"/>
        <v>0</v>
      </c>
      <c r="PDG40" s="927">
        <f t="shared" si="965"/>
        <v>0</v>
      </c>
      <c r="PDH40" s="927">
        <f t="shared" si="965"/>
        <v>0</v>
      </c>
      <c r="PDI40" s="927">
        <f t="shared" si="965"/>
        <v>0</v>
      </c>
      <c r="PDJ40" s="927">
        <f t="shared" si="965"/>
        <v>0</v>
      </c>
      <c r="PDK40" s="927">
        <f t="shared" si="965"/>
        <v>0</v>
      </c>
      <c r="PDL40" s="927">
        <f t="shared" si="965"/>
        <v>0</v>
      </c>
      <c r="PDM40" s="927">
        <f t="shared" si="965"/>
        <v>0</v>
      </c>
      <c r="PDN40" s="927">
        <f t="shared" si="965"/>
        <v>0</v>
      </c>
      <c r="PDO40" s="927">
        <f t="shared" si="965"/>
        <v>0</v>
      </c>
      <c r="PDP40" s="927">
        <f t="shared" si="965"/>
        <v>0</v>
      </c>
      <c r="PDQ40" s="927">
        <f t="shared" si="965"/>
        <v>0</v>
      </c>
      <c r="PDR40" s="927">
        <f t="shared" si="965"/>
        <v>0</v>
      </c>
      <c r="PDS40" s="927">
        <f t="shared" si="965"/>
        <v>0</v>
      </c>
      <c r="PDT40" s="927">
        <f t="shared" si="965"/>
        <v>0</v>
      </c>
      <c r="PDU40" s="927">
        <f t="shared" si="965"/>
        <v>0</v>
      </c>
      <c r="PDV40" s="927">
        <f t="shared" si="965"/>
        <v>0</v>
      </c>
      <c r="PDW40" s="927">
        <f t="shared" si="965"/>
        <v>0</v>
      </c>
      <c r="PDX40" s="927">
        <f t="shared" si="965"/>
        <v>0</v>
      </c>
      <c r="PDY40" s="927">
        <f t="shared" si="965"/>
        <v>0</v>
      </c>
      <c r="PDZ40" s="927">
        <f t="shared" si="965"/>
        <v>0</v>
      </c>
      <c r="PEA40" s="927">
        <f t="shared" si="965"/>
        <v>0</v>
      </c>
      <c r="PEB40" s="927">
        <f t="shared" si="965"/>
        <v>0</v>
      </c>
      <c r="PEC40" s="927">
        <f t="shared" si="965"/>
        <v>0</v>
      </c>
      <c r="PED40" s="927">
        <f t="shared" ref="PED40:PGO40" si="966">+PEC40</f>
        <v>0</v>
      </c>
      <c r="PEE40" s="927">
        <f t="shared" si="966"/>
        <v>0</v>
      </c>
      <c r="PEF40" s="927">
        <f t="shared" si="966"/>
        <v>0</v>
      </c>
      <c r="PEG40" s="927">
        <f t="shared" si="966"/>
        <v>0</v>
      </c>
      <c r="PEH40" s="927">
        <f t="shared" si="966"/>
        <v>0</v>
      </c>
      <c r="PEI40" s="927">
        <f t="shared" si="966"/>
        <v>0</v>
      </c>
      <c r="PEJ40" s="927">
        <f t="shared" si="966"/>
        <v>0</v>
      </c>
      <c r="PEK40" s="927">
        <f t="shared" si="966"/>
        <v>0</v>
      </c>
      <c r="PEL40" s="927">
        <f t="shared" si="966"/>
        <v>0</v>
      </c>
      <c r="PEM40" s="927">
        <f t="shared" si="966"/>
        <v>0</v>
      </c>
      <c r="PEN40" s="927">
        <f t="shared" si="966"/>
        <v>0</v>
      </c>
      <c r="PEO40" s="927">
        <f t="shared" si="966"/>
        <v>0</v>
      </c>
      <c r="PEP40" s="927">
        <f t="shared" si="966"/>
        <v>0</v>
      </c>
      <c r="PEQ40" s="927">
        <f t="shared" si="966"/>
        <v>0</v>
      </c>
      <c r="PER40" s="927">
        <f t="shared" si="966"/>
        <v>0</v>
      </c>
      <c r="PES40" s="927">
        <f t="shared" si="966"/>
        <v>0</v>
      </c>
      <c r="PET40" s="927">
        <f t="shared" si="966"/>
        <v>0</v>
      </c>
      <c r="PEU40" s="927">
        <f t="shared" si="966"/>
        <v>0</v>
      </c>
      <c r="PEV40" s="927">
        <f t="shared" si="966"/>
        <v>0</v>
      </c>
      <c r="PEW40" s="927">
        <f t="shared" si="966"/>
        <v>0</v>
      </c>
      <c r="PEX40" s="927">
        <f t="shared" si="966"/>
        <v>0</v>
      </c>
      <c r="PEY40" s="927">
        <f t="shared" si="966"/>
        <v>0</v>
      </c>
      <c r="PEZ40" s="927">
        <f t="shared" si="966"/>
        <v>0</v>
      </c>
      <c r="PFA40" s="927">
        <f t="shared" si="966"/>
        <v>0</v>
      </c>
      <c r="PFB40" s="927">
        <f t="shared" si="966"/>
        <v>0</v>
      </c>
      <c r="PFC40" s="927">
        <f t="shared" si="966"/>
        <v>0</v>
      </c>
      <c r="PFD40" s="927">
        <f t="shared" si="966"/>
        <v>0</v>
      </c>
      <c r="PFE40" s="927">
        <f t="shared" si="966"/>
        <v>0</v>
      </c>
      <c r="PFF40" s="927">
        <f t="shared" si="966"/>
        <v>0</v>
      </c>
      <c r="PFG40" s="927">
        <f t="shared" si="966"/>
        <v>0</v>
      </c>
      <c r="PFH40" s="927">
        <f t="shared" si="966"/>
        <v>0</v>
      </c>
      <c r="PFI40" s="927">
        <f t="shared" si="966"/>
        <v>0</v>
      </c>
      <c r="PFJ40" s="927">
        <f t="shared" si="966"/>
        <v>0</v>
      </c>
      <c r="PFK40" s="927">
        <f t="shared" si="966"/>
        <v>0</v>
      </c>
      <c r="PFL40" s="927">
        <f t="shared" si="966"/>
        <v>0</v>
      </c>
      <c r="PFM40" s="927">
        <f t="shared" si="966"/>
        <v>0</v>
      </c>
      <c r="PFN40" s="927">
        <f t="shared" si="966"/>
        <v>0</v>
      </c>
      <c r="PFO40" s="927">
        <f t="shared" si="966"/>
        <v>0</v>
      </c>
      <c r="PFP40" s="927">
        <f t="shared" si="966"/>
        <v>0</v>
      </c>
      <c r="PFQ40" s="927">
        <f t="shared" si="966"/>
        <v>0</v>
      </c>
      <c r="PFR40" s="927">
        <f t="shared" si="966"/>
        <v>0</v>
      </c>
      <c r="PFS40" s="927">
        <f t="shared" si="966"/>
        <v>0</v>
      </c>
      <c r="PFT40" s="927">
        <f t="shared" si="966"/>
        <v>0</v>
      </c>
      <c r="PFU40" s="927">
        <f t="shared" si="966"/>
        <v>0</v>
      </c>
      <c r="PFV40" s="927">
        <f t="shared" si="966"/>
        <v>0</v>
      </c>
      <c r="PFW40" s="927">
        <f t="shared" si="966"/>
        <v>0</v>
      </c>
      <c r="PFX40" s="927">
        <f t="shared" si="966"/>
        <v>0</v>
      </c>
      <c r="PFY40" s="927">
        <f t="shared" si="966"/>
        <v>0</v>
      </c>
      <c r="PFZ40" s="927">
        <f t="shared" si="966"/>
        <v>0</v>
      </c>
      <c r="PGA40" s="927">
        <f t="shared" si="966"/>
        <v>0</v>
      </c>
      <c r="PGB40" s="927">
        <f t="shared" si="966"/>
        <v>0</v>
      </c>
      <c r="PGC40" s="927">
        <f t="shared" si="966"/>
        <v>0</v>
      </c>
      <c r="PGD40" s="927">
        <f t="shared" si="966"/>
        <v>0</v>
      </c>
      <c r="PGE40" s="927">
        <f t="shared" si="966"/>
        <v>0</v>
      </c>
      <c r="PGF40" s="927">
        <f t="shared" si="966"/>
        <v>0</v>
      </c>
      <c r="PGG40" s="927">
        <f t="shared" si="966"/>
        <v>0</v>
      </c>
      <c r="PGH40" s="927">
        <f t="shared" si="966"/>
        <v>0</v>
      </c>
      <c r="PGI40" s="927">
        <f t="shared" si="966"/>
        <v>0</v>
      </c>
      <c r="PGJ40" s="927">
        <f t="shared" si="966"/>
        <v>0</v>
      </c>
      <c r="PGK40" s="927">
        <f t="shared" si="966"/>
        <v>0</v>
      </c>
      <c r="PGL40" s="927">
        <f t="shared" si="966"/>
        <v>0</v>
      </c>
      <c r="PGM40" s="927">
        <f t="shared" si="966"/>
        <v>0</v>
      </c>
      <c r="PGN40" s="927">
        <f t="shared" si="966"/>
        <v>0</v>
      </c>
      <c r="PGO40" s="927">
        <f t="shared" si="966"/>
        <v>0</v>
      </c>
      <c r="PGP40" s="927">
        <f t="shared" ref="PGP40:PJA40" si="967">+PGO40</f>
        <v>0</v>
      </c>
      <c r="PGQ40" s="927">
        <f t="shared" si="967"/>
        <v>0</v>
      </c>
      <c r="PGR40" s="927">
        <f t="shared" si="967"/>
        <v>0</v>
      </c>
      <c r="PGS40" s="927">
        <f t="shared" si="967"/>
        <v>0</v>
      </c>
      <c r="PGT40" s="927">
        <f t="shared" si="967"/>
        <v>0</v>
      </c>
      <c r="PGU40" s="927">
        <f t="shared" si="967"/>
        <v>0</v>
      </c>
      <c r="PGV40" s="927">
        <f t="shared" si="967"/>
        <v>0</v>
      </c>
      <c r="PGW40" s="927">
        <f t="shared" si="967"/>
        <v>0</v>
      </c>
      <c r="PGX40" s="927">
        <f t="shared" si="967"/>
        <v>0</v>
      </c>
      <c r="PGY40" s="927">
        <f t="shared" si="967"/>
        <v>0</v>
      </c>
      <c r="PGZ40" s="927">
        <f t="shared" si="967"/>
        <v>0</v>
      </c>
      <c r="PHA40" s="927">
        <f t="shared" si="967"/>
        <v>0</v>
      </c>
      <c r="PHB40" s="927">
        <f t="shared" si="967"/>
        <v>0</v>
      </c>
      <c r="PHC40" s="927">
        <f t="shared" si="967"/>
        <v>0</v>
      </c>
      <c r="PHD40" s="927">
        <f t="shared" si="967"/>
        <v>0</v>
      </c>
      <c r="PHE40" s="927">
        <f t="shared" si="967"/>
        <v>0</v>
      </c>
      <c r="PHF40" s="927">
        <f t="shared" si="967"/>
        <v>0</v>
      </c>
      <c r="PHG40" s="927">
        <f t="shared" si="967"/>
        <v>0</v>
      </c>
      <c r="PHH40" s="927">
        <f t="shared" si="967"/>
        <v>0</v>
      </c>
      <c r="PHI40" s="927">
        <f t="shared" si="967"/>
        <v>0</v>
      </c>
      <c r="PHJ40" s="927">
        <f t="shared" si="967"/>
        <v>0</v>
      </c>
      <c r="PHK40" s="927">
        <f t="shared" si="967"/>
        <v>0</v>
      </c>
      <c r="PHL40" s="927">
        <f t="shared" si="967"/>
        <v>0</v>
      </c>
      <c r="PHM40" s="927">
        <f t="shared" si="967"/>
        <v>0</v>
      </c>
      <c r="PHN40" s="927">
        <f t="shared" si="967"/>
        <v>0</v>
      </c>
      <c r="PHO40" s="927">
        <f t="shared" si="967"/>
        <v>0</v>
      </c>
      <c r="PHP40" s="927">
        <f t="shared" si="967"/>
        <v>0</v>
      </c>
      <c r="PHQ40" s="927">
        <f t="shared" si="967"/>
        <v>0</v>
      </c>
      <c r="PHR40" s="927">
        <f t="shared" si="967"/>
        <v>0</v>
      </c>
      <c r="PHS40" s="927">
        <f t="shared" si="967"/>
        <v>0</v>
      </c>
      <c r="PHT40" s="927">
        <f t="shared" si="967"/>
        <v>0</v>
      </c>
      <c r="PHU40" s="927">
        <f t="shared" si="967"/>
        <v>0</v>
      </c>
      <c r="PHV40" s="927">
        <f t="shared" si="967"/>
        <v>0</v>
      </c>
      <c r="PHW40" s="927">
        <f t="shared" si="967"/>
        <v>0</v>
      </c>
      <c r="PHX40" s="927">
        <f t="shared" si="967"/>
        <v>0</v>
      </c>
      <c r="PHY40" s="927">
        <f t="shared" si="967"/>
        <v>0</v>
      </c>
      <c r="PHZ40" s="927">
        <f t="shared" si="967"/>
        <v>0</v>
      </c>
      <c r="PIA40" s="927">
        <f t="shared" si="967"/>
        <v>0</v>
      </c>
      <c r="PIB40" s="927">
        <f t="shared" si="967"/>
        <v>0</v>
      </c>
      <c r="PIC40" s="927">
        <f t="shared" si="967"/>
        <v>0</v>
      </c>
      <c r="PID40" s="927">
        <f t="shared" si="967"/>
        <v>0</v>
      </c>
      <c r="PIE40" s="927">
        <f t="shared" si="967"/>
        <v>0</v>
      </c>
      <c r="PIF40" s="927">
        <f t="shared" si="967"/>
        <v>0</v>
      </c>
      <c r="PIG40" s="927">
        <f t="shared" si="967"/>
        <v>0</v>
      </c>
      <c r="PIH40" s="927">
        <f t="shared" si="967"/>
        <v>0</v>
      </c>
      <c r="PII40" s="927">
        <f t="shared" si="967"/>
        <v>0</v>
      </c>
      <c r="PIJ40" s="927">
        <f t="shared" si="967"/>
        <v>0</v>
      </c>
      <c r="PIK40" s="927">
        <f t="shared" si="967"/>
        <v>0</v>
      </c>
      <c r="PIL40" s="927">
        <f t="shared" si="967"/>
        <v>0</v>
      </c>
      <c r="PIM40" s="927">
        <f t="shared" si="967"/>
        <v>0</v>
      </c>
      <c r="PIN40" s="927">
        <f t="shared" si="967"/>
        <v>0</v>
      </c>
      <c r="PIO40" s="927">
        <f t="shared" si="967"/>
        <v>0</v>
      </c>
      <c r="PIP40" s="927">
        <f t="shared" si="967"/>
        <v>0</v>
      </c>
      <c r="PIQ40" s="927">
        <f t="shared" si="967"/>
        <v>0</v>
      </c>
      <c r="PIR40" s="927">
        <f t="shared" si="967"/>
        <v>0</v>
      </c>
      <c r="PIS40" s="927">
        <f t="shared" si="967"/>
        <v>0</v>
      </c>
      <c r="PIT40" s="927">
        <f t="shared" si="967"/>
        <v>0</v>
      </c>
      <c r="PIU40" s="927">
        <f t="shared" si="967"/>
        <v>0</v>
      </c>
      <c r="PIV40" s="927">
        <f t="shared" si="967"/>
        <v>0</v>
      </c>
      <c r="PIW40" s="927">
        <f t="shared" si="967"/>
        <v>0</v>
      </c>
      <c r="PIX40" s="927">
        <f t="shared" si="967"/>
        <v>0</v>
      </c>
      <c r="PIY40" s="927">
        <f t="shared" si="967"/>
        <v>0</v>
      </c>
      <c r="PIZ40" s="927">
        <f t="shared" si="967"/>
        <v>0</v>
      </c>
      <c r="PJA40" s="927">
        <f t="shared" si="967"/>
        <v>0</v>
      </c>
      <c r="PJB40" s="927">
        <f t="shared" ref="PJB40:PLM40" si="968">+PJA40</f>
        <v>0</v>
      </c>
      <c r="PJC40" s="927">
        <f t="shared" si="968"/>
        <v>0</v>
      </c>
      <c r="PJD40" s="927">
        <f t="shared" si="968"/>
        <v>0</v>
      </c>
      <c r="PJE40" s="927">
        <f t="shared" si="968"/>
        <v>0</v>
      </c>
      <c r="PJF40" s="927">
        <f t="shared" si="968"/>
        <v>0</v>
      </c>
      <c r="PJG40" s="927">
        <f t="shared" si="968"/>
        <v>0</v>
      </c>
      <c r="PJH40" s="927">
        <f t="shared" si="968"/>
        <v>0</v>
      </c>
      <c r="PJI40" s="927">
        <f t="shared" si="968"/>
        <v>0</v>
      </c>
      <c r="PJJ40" s="927">
        <f t="shared" si="968"/>
        <v>0</v>
      </c>
      <c r="PJK40" s="927">
        <f t="shared" si="968"/>
        <v>0</v>
      </c>
      <c r="PJL40" s="927">
        <f t="shared" si="968"/>
        <v>0</v>
      </c>
      <c r="PJM40" s="927">
        <f t="shared" si="968"/>
        <v>0</v>
      </c>
      <c r="PJN40" s="927">
        <f t="shared" si="968"/>
        <v>0</v>
      </c>
      <c r="PJO40" s="927">
        <f t="shared" si="968"/>
        <v>0</v>
      </c>
      <c r="PJP40" s="927">
        <f t="shared" si="968"/>
        <v>0</v>
      </c>
      <c r="PJQ40" s="927">
        <f t="shared" si="968"/>
        <v>0</v>
      </c>
      <c r="PJR40" s="927">
        <f t="shared" si="968"/>
        <v>0</v>
      </c>
      <c r="PJS40" s="927">
        <f t="shared" si="968"/>
        <v>0</v>
      </c>
      <c r="PJT40" s="927">
        <f t="shared" si="968"/>
        <v>0</v>
      </c>
      <c r="PJU40" s="927">
        <f t="shared" si="968"/>
        <v>0</v>
      </c>
      <c r="PJV40" s="927">
        <f t="shared" si="968"/>
        <v>0</v>
      </c>
      <c r="PJW40" s="927">
        <f t="shared" si="968"/>
        <v>0</v>
      </c>
      <c r="PJX40" s="927">
        <f t="shared" si="968"/>
        <v>0</v>
      </c>
      <c r="PJY40" s="927">
        <f t="shared" si="968"/>
        <v>0</v>
      </c>
      <c r="PJZ40" s="927">
        <f t="shared" si="968"/>
        <v>0</v>
      </c>
      <c r="PKA40" s="927">
        <f t="shared" si="968"/>
        <v>0</v>
      </c>
      <c r="PKB40" s="927">
        <f t="shared" si="968"/>
        <v>0</v>
      </c>
      <c r="PKC40" s="927">
        <f t="shared" si="968"/>
        <v>0</v>
      </c>
      <c r="PKD40" s="927">
        <f t="shared" si="968"/>
        <v>0</v>
      </c>
      <c r="PKE40" s="927">
        <f t="shared" si="968"/>
        <v>0</v>
      </c>
      <c r="PKF40" s="927">
        <f t="shared" si="968"/>
        <v>0</v>
      </c>
      <c r="PKG40" s="927">
        <f t="shared" si="968"/>
        <v>0</v>
      </c>
      <c r="PKH40" s="927">
        <f t="shared" si="968"/>
        <v>0</v>
      </c>
      <c r="PKI40" s="927">
        <f t="shared" si="968"/>
        <v>0</v>
      </c>
      <c r="PKJ40" s="927">
        <f t="shared" si="968"/>
        <v>0</v>
      </c>
      <c r="PKK40" s="927">
        <f t="shared" si="968"/>
        <v>0</v>
      </c>
      <c r="PKL40" s="927">
        <f t="shared" si="968"/>
        <v>0</v>
      </c>
      <c r="PKM40" s="927">
        <f t="shared" si="968"/>
        <v>0</v>
      </c>
      <c r="PKN40" s="927">
        <f t="shared" si="968"/>
        <v>0</v>
      </c>
      <c r="PKO40" s="927">
        <f t="shared" si="968"/>
        <v>0</v>
      </c>
      <c r="PKP40" s="927">
        <f t="shared" si="968"/>
        <v>0</v>
      </c>
      <c r="PKQ40" s="927">
        <f t="shared" si="968"/>
        <v>0</v>
      </c>
      <c r="PKR40" s="927">
        <f t="shared" si="968"/>
        <v>0</v>
      </c>
      <c r="PKS40" s="927">
        <f t="shared" si="968"/>
        <v>0</v>
      </c>
      <c r="PKT40" s="927">
        <f t="shared" si="968"/>
        <v>0</v>
      </c>
      <c r="PKU40" s="927">
        <f t="shared" si="968"/>
        <v>0</v>
      </c>
      <c r="PKV40" s="927">
        <f t="shared" si="968"/>
        <v>0</v>
      </c>
      <c r="PKW40" s="927">
        <f t="shared" si="968"/>
        <v>0</v>
      </c>
      <c r="PKX40" s="927">
        <f t="shared" si="968"/>
        <v>0</v>
      </c>
      <c r="PKY40" s="927">
        <f t="shared" si="968"/>
        <v>0</v>
      </c>
      <c r="PKZ40" s="927">
        <f t="shared" si="968"/>
        <v>0</v>
      </c>
      <c r="PLA40" s="927">
        <f t="shared" si="968"/>
        <v>0</v>
      </c>
      <c r="PLB40" s="927">
        <f t="shared" si="968"/>
        <v>0</v>
      </c>
      <c r="PLC40" s="927">
        <f t="shared" si="968"/>
        <v>0</v>
      </c>
      <c r="PLD40" s="927">
        <f t="shared" si="968"/>
        <v>0</v>
      </c>
      <c r="PLE40" s="927">
        <f t="shared" si="968"/>
        <v>0</v>
      </c>
      <c r="PLF40" s="927">
        <f t="shared" si="968"/>
        <v>0</v>
      </c>
      <c r="PLG40" s="927">
        <f t="shared" si="968"/>
        <v>0</v>
      </c>
      <c r="PLH40" s="927">
        <f t="shared" si="968"/>
        <v>0</v>
      </c>
      <c r="PLI40" s="927">
        <f t="shared" si="968"/>
        <v>0</v>
      </c>
      <c r="PLJ40" s="927">
        <f t="shared" si="968"/>
        <v>0</v>
      </c>
      <c r="PLK40" s="927">
        <f t="shared" si="968"/>
        <v>0</v>
      </c>
      <c r="PLL40" s="927">
        <f t="shared" si="968"/>
        <v>0</v>
      </c>
      <c r="PLM40" s="927">
        <f t="shared" si="968"/>
        <v>0</v>
      </c>
      <c r="PLN40" s="927">
        <f t="shared" ref="PLN40:PNY40" si="969">+PLM40</f>
        <v>0</v>
      </c>
      <c r="PLO40" s="927">
        <f t="shared" si="969"/>
        <v>0</v>
      </c>
      <c r="PLP40" s="927">
        <f t="shared" si="969"/>
        <v>0</v>
      </c>
      <c r="PLQ40" s="927">
        <f t="shared" si="969"/>
        <v>0</v>
      </c>
      <c r="PLR40" s="927">
        <f t="shared" si="969"/>
        <v>0</v>
      </c>
      <c r="PLS40" s="927">
        <f t="shared" si="969"/>
        <v>0</v>
      </c>
      <c r="PLT40" s="927">
        <f t="shared" si="969"/>
        <v>0</v>
      </c>
      <c r="PLU40" s="927">
        <f t="shared" si="969"/>
        <v>0</v>
      </c>
      <c r="PLV40" s="927">
        <f t="shared" si="969"/>
        <v>0</v>
      </c>
      <c r="PLW40" s="927">
        <f t="shared" si="969"/>
        <v>0</v>
      </c>
      <c r="PLX40" s="927">
        <f t="shared" si="969"/>
        <v>0</v>
      </c>
      <c r="PLY40" s="927">
        <f t="shared" si="969"/>
        <v>0</v>
      </c>
      <c r="PLZ40" s="927">
        <f t="shared" si="969"/>
        <v>0</v>
      </c>
      <c r="PMA40" s="927">
        <f t="shared" si="969"/>
        <v>0</v>
      </c>
      <c r="PMB40" s="927">
        <f t="shared" si="969"/>
        <v>0</v>
      </c>
      <c r="PMC40" s="927">
        <f t="shared" si="969"/>
        <v>0</v>
      </c>
      <c r="PMD40" s="927">
        <f t="shared" si="969"/>
        <v>0</v>
      </c>
      <c r="PME40" s="927">
        <f t="shared" si="969"/>
        <v>0</v>
      </c>
      <c r="PMF40" s="927">
        <f t="shared" si="969"/>
        <v>0</v>
      </c>
      <c r="PMG40" s="927">
        <f t="shared" si="969"/>
        <v>0</v>
      </c>
      <c r="PMH40" s="927">
        <f t="shared" si="969"/>
        <v>0</v>
      </c>
      <c r="PMI40" s="927">
        <f t="shared" si="969"/>
        <v>0</v>
      </c>
      <c r="PMJ40" s="927">
        <f t="shared" si="969"/>
        <v>0</v>
      </c>
      <c r="PMK40" s="927">
        <f t="shared" si="969"/>
        <v>0</v>
      </c>
      <c r="PML40" s="927">
        <f t="shared" si="969"/>
        <v>0</v>
      </c>
      <c r="PMM40" s="927">
        <f t="shared" si="969"/>
        <v>0</v>
      </c>
      <c r="PMN40" s="927">
        <f t="shared" si="969"/>
        <v>0</v>
      </c>
      <c r="PMO40" s="927">
        <f t="shared" si="969"/>
        <v>0</v>
      </c>
      <c r="PMP40" s="927">
        <f t="shared" si="969"/>
        <v>0</v>
      </c>
      <c r="PMQ40" s="927">
        <f t="shared" si="969"/>
        <v>0</v>
      </c>
      <c r="PMR40" s="927">
        <f t="shared" si="969"/>
        <v>0</v>
      </c>
      <c r="PMS40" s="927">
        <f t="shared" si="969"/>
        <v>0</v>
      </c>
      <c r="PMT40" s="927">
        <f t="shared" si="969"/>
        <v>0</v>
      </c>
      <c r="PMU40" s="927">
        <f t="shared" si="969"/>
        <v>0</v>
      </c>
      <c r="PMV40" s="927">
        <f t="shared" si="969"/>
        <v>0</v>
      </c>
      <c r="PMW40" s="927">
        <f t="shared" si="969"/>
        <v>0</v>
      </c>
      <c r="PMX40" s="927">
        <f t="shared" si="969"/>
        <v>0</v>
      </c>
      <c r="PMY40" s="927">
        <f t="shared" si="969"/>
        <v>0</v>
      </c>
      <c r="PMZ40" s="927">
        <f t="shared" si="969"/>
        <v>0</v>
      </c>
      <c r="PNA40" s="927">
        <f t="shared" si="969"/>
        <v>0</v>
      </c>
      <c r="PNB40" s="927">
        <f t="shared" si="969"/>
        <v>0</v>
      </c>
      <c r="PNC40" s="927">
        <f t="shared" si="969"/>
        <v>0</v>
      </c>
      <c r="PND40" s="927">
        <f t="shared" si="969"/>
        <v>0</v>
      </c>
      <c r="PNE40" s="927">
        <f t="shared" si="969"/>
        <v>0</v>
      </c>
      <c r="PNF40" s="927">
        <f t="shared" si="969"/>
        <v>0</v>
      </c>
      <c r="PNG40" s="927">
        <f t="shared" si="969"/>
        <v>0</v>
      </c>
      <c r="PNH40" s="927">
        <f t="shared" si="969"/>
        <v>0</v>
      </c>
      <c r="PNI40" s="927">
        <f t="shared" si="969"/>
        <v>0</v>
      </c>
      <c r="PNJ40" s="927">
        <f t="shared" si="969"/>
        <v>0</v>
      </c>
      <c r="PNK40" s="927">
        <f t="shared" si="969"/>
        <v>0</v>
      </c>
      <c r="PNL40" s="927">
        <f t="shared" si="969"/>
        <v>0</v>
      </c>
      <c r="PNM40" s="927">
        <f t="shared" si="969"/>
        <v>0</v>
      </c>
      <c r="PNN40" s="927">
        <f t="shared" si="969"/>
        <v>0</v>
      </c>
      <c r="PNO40" s="927">
        <f t="shared" si="969"/>
        <v>0</v>
      </c>
      <c r="PNP40" s="927">
        <f t="shared" si="969"/>
        <v>0</v>
      </c>
      <c r="PNQ40" s="927">
        <f t="shared" si="969"/>
        <v>0</v>
      </c>
      <c r="PNR40" s="927">
        <f t="shared" si="969"/>
        <v>0</v>
      </c>
      <c r="PNS40" s="927">
        <f t="shared" si="969"/>
        <v>0</v>
      </c>
      <c r="PNT40" s="927">
        <f t="shared" si="969"/>
        <v>0</v>
      </c>
      <c r="PNU40" s="927">
        <f t="shared" si="969"/>
        <v>0</v>
      </c>
      <c r="PNV40" s="927">
        <f t="shared" si="969"/>
        <v>0</v>
      </c>
      <c r="PNW40" s="927">
        <f t="shared" si="969"/>
        <v>0</v>
      </c>
      <c r="PNX40" s="927">
        <f t="shared" si="969"/>
        <v>0</v>
      </c>
      <c r="PNY40" s="927">
        <f t="shared" si="969"/>
        <v>0</v>
      </c>
      <c r="PNZ40" s="927">
        <f t="shared" ref="PNZ40:PQK40" si="970">+PNY40</f>
        <v>0</v>
      </c>
      <c r="POA40" s="927">
        <f t="shared" si="970"/>
        <v>0</v>
      </c>
      <c r="POB40" s="927">
        <f t="shared" si="970"/>
        <v>0</v>
      </c>
      <c r="POC40" s="927">
        <f t="shared" si="970"/>
        <v>0</v>
      </c>
      <c r="POD40" s="927">
        <f t="shared" si="970"/>
        <v>0</v>
      </c>
      <c r="POE40" s="927">
        <f t="shared" si="970"/>
        <v>0</v>
      </c>
      <c r="POF40" s="927">
        <f t="shared" si="970"/>
        <v>0</v>
      </c>
      <c r="POG40" s="927">
        <f t="shared" si="970"/>
        <v>0</v>
      </c>
      <c r="POH40" s="927">
        <f t="shared" si="970"/>
        <v>0</v>
      </c>
      <c r="POI40" s="927">
        <f t="shared" si="970"/>
        <v>0</v>
      </c>
      <c r="POJ40" s="927">
        <f t="shared" si="970"/>
        <v>0</v>
      </c>
      <c r="POK40" s="927">
        <f t="shared" si="970"/>
        <v>0</v>
      </c>
      <c r="POL40" s="927">
        <f t="shared" si="970"/>
        <v>0</v>
      </c>
      <c r="POM40" s="927">
        <f t="shared" si="970"/>
        <v>0</v>
      </c>
      <c r="PON40" s="927">
        <f t="shared" si="970"/>
        <v>0</v>
      </c>
      <c r="POO40" s="927">
        <f t="shared" si="970"/>
        <v>0</v>
      </c>
      <c r="POP40" s="927">
        <f t="shared" si="970"/>
        <v>0</v>
      </c>
      <c r="POQ40" s="927">
        <f t="shared" si="970"/>
        <v>0</v>
      </c>
      <c r="POR40" s="927">
        <f t="shared" si="970"/>
        <v>0</v>
      </c>
      <c r="POS40" s="927">
        <f t="shared" si="970"/>
        <v>0</v>
      </c>
      <c r="POT40" s="927">
        <f t="shared" si="970"/>
        <v>0</v>
      </c>
      <c r="POU40" s="927">
        <f t="shared" si="970"/>
        <v>0</v>
      </c>
      <c r="POV40" s="927">
        <f t="shared" si="970"/>
        <v>0</v>
      </c>
      <c r="POW40" s="927">
        <f t="shared" si="970"/>
        <v>0</v>
      </c>
      <c r="POX40" s="927">
        <f t="shared" si="970"/>
        <v>0</v>
      </c>
      <c r="POY40" s="927">
        <f t="shared" si="970"/>
        <v>0</v>
      </c>
      <c r="POZ40" s="927">
        <f t="shared" si="970"/>
        <v>0</v>
      </c>
      <c r="PPA40" s="927">
        <f t="shared" si="970"/>
        <v>0</v>
      </c>
      <c r="PPB40" s="927">
        <f t="shared" si="970"/>
        <v>0</v>
      </c>
      <c r="PPC40" s="927">
        <f t="shared" si="970"/>
        <v>0</v>
      </c>
      <c r="PPD40" s="927">
        <f t="shared" si="970"/>
        <v>0</v>
      </c>
      <c r="PPE40" s="927">
        <f t="shared" si="970"/>
        <v>0</v>
      </c>
      <c r="PPF40" s="927">
        <f t="shared" si="970"/>
        <v>0</v>
      </c>
      <c r="PPG40" s="927">
        <f t="shared" si="970"/>
        <v>0</v>
      </c>
      <c r="PPH40" s="927">
        <f t="shared" si="970"/>
        <v>0</v>
      </c>
      <c r="PPI40" s="927">
        <f t="shared" si="970"/>
        <v>0</v>
      </c>
      <c r="PPJ40" s="927">
        <f t="shared" si="970"/>
        <v>0</v>
      </c>
      <c r="PPK40" s="927">
        <f t="shared" si="970"/>
        <v>0</v>
      </c>
      <c r="PPL40" s="927">
        <f t="shared" si="970"/>
        <v>0</v>
      </c>
      <c r="PPM40" s="927">
        <f t="shared" si="970"/>
        <v>0</v>
      </c>
      <c r="PPN40" s="927">
        <f t="shared" si="970"/>
        <v>0</v>
      </c>
      <c r="PPO40" s="927">
        <f t="shared" si="970"/>
        <v>0</v>
      </c>
      <c r="PPP40" s="927">
        <f t="shared" si="970"/>
        <v>0</v>
      </c>
      <c r="PPQ40" s="927">
        <f t="shared" si="970"/>
        <v>0</v>
      </c>
      <c r="PPR40" s="927">
        <f t="shared" si="970"/>
        <v>0</v>
      </c>
      <c r="PPS40" s="927">
        <f t="shared" si="970"/>
        <v>0</v>
      </c>
      <c r="PPT40" s="927">
        <f t="shared" si="970"/>
        <v>0</v>
      </c>
      <c r="PPU40" s="927">
        <f t="shared" si="970"/>
        <v>0</v>
      </c>
      <c r="PPV40" s="927">
        <f t="shared" si="970"/>
        <v>0</v>
      </c>
      <c r="PPW40" s="927">
        <f t="shared" si="970"/>
        <v>0</v>
      </c>
      <c r="PPX40" s="927">
        <f t="shared" si="970"/>
        <v>0</v>
      </c>
      <c r="PPY40" s="927">
        <f t="shared" si="970"/>
        <v>0</v>
      </c>
      <c r="PPZ40" s="927">
        <f t="shared" si="970"/>
        <v>0</v>
      </c>
      <c r="PQA40" s="927">
        <f t="shared" si="970"/>
        <v>0</v>
      </c>
      <c r="PQB40" s="927">
        <f t="shared" si="970"/>
        <v>0</v>
      </c>
      <c r="PQC40" s="927">
        <f t="shared" si="970"/>
        <v>0</v>
      </c>
      <c r="PQD40" s="927">
        <f t="shared" si="970"/>
        <v>0</v>
      </c>
      <c r="PQE40" s="927">
        <f t="shared" si="970"/>
        <v>0</v>
      </c>
      <c r="PQF40" s="927">
        <f t="shared" si="970"/>
        <v>0</v>
      </c>
      <c r="PQG40" s="927">
        <f t="shared" si="970"/>
        <v>0</v>
      </c>
      <c r="PQH40" s="927">
        <f t="shared" si="970"/>
        <v>0</v>
      </c>
      <c r="PQI40" s="927">
        <f t="shared" si="970"/>
        <v>0</v>
      </c>
      <c r="PQJ40" s="927">
        <f t="shared" si="970"/>
        <v>0</v>
      </c>
      <c r="PQK40" s="927">
        <f t="shared" si="970"/>
        <v>0</v>
      </c>
      <c r="PQL40" s="927">
        <f t="shared" ref="PQL40:PSW40" si="971">+PQK40</f>
        <v>0</v>
      </c>
      <c r="PQM40" s="927">
        <f t="shared" si="971"/>
        <v>0</v>
      </c>
      <c r="PQN40" s="927">
        <f t="shared" si="971"/>
        <v>0</v>
      </c>
      <c r="PQO40" s="927">
        <f t="shared" si="971"/>
        <v>0</v>
      </c>
      <c r="PQP40" s="927">
        <f t="shared" si="971"/>
        <v>0</v>
      </c>
      <c r="PQQ40" s="927">
        <f t="shared" si="971"/>
        <v>0</v>
      </c>
      <c r="PQR40" s="927">
        <f t="shared" si="971"/>
        <v>0</v>
      </c>
      <c r="PQS40" s="927">
        <f t="shared" si="971"/>
        <v>0</v>
      </c>
      <c r="PQT40" s="927">
        <f t="shared" si="971"/>
        <v>0</v>
      </c>
      <c r="PQU40" s="927">
        <f t="shared" si="971"/>
        <v>0</v>
      </c>
      <c r="PQV40" s="927">
        <f t="shared" si="971"/>
        <v>0</v>
      </c>
      <c r="PQW40" s="927">
        <f t="shared" si="971"/>
        <v>0</v>
      </c>
      <c r="PQX40" s="927">
        <f t="shared" si="971"/>
        <v>0</v>
      </c>
      <c r="PQY40" s="927">
        <f t="shared" si="971"/>
        <v>0</v>
      </c>
      <c r="PQZ40" s="927">
        <f t="shared" si="971"/>
        <v>0</v>
      </c>
      <c r="PRA40" s="927">
        <f t="shared" si="971"/>
        <v>0</v>
      </c>
      <c r="PRB40" s="927">
        <f t="shared" si="971"/>
        <v>0</v>
      </c>
      <c r="PRC40" s="927">
        <f t="shared" si="971"/>
        <v>0</v>
      </c>
      <c r="PRD40" s="927">
        <f t="shared" si="971"/>
        <v>0</v>
      </c>
      <c r="PRE40" s="927">
        <f t="shared" si="971"/>
        <v>0</v>
      </c>
      <c r="PRF40" s="927">
        <f t="shared" si="971"/>
        <v>0</v>
      </c>
      <c r="PRG40" s="927">
        <f t="shared" si="971"/>
        <v>0</v>
      </c>
      <c r="PRH40" s="927">
        <f t="shared" si="971"/>
        <v>0</v>
      </c>
      <c r="PRI40" s="927">
        <f t="shared" si="971"/>
        <v>0</v>
      </c>
      <c r="PRJ40" s="927">
        <f t="shared" si="971"/>
        <v>0</v>
      </c>
      <c r="PRK40" s="927">
        <f t="shared" si="971"/>
        <v>0</v>
      </c>
      <c r="PRL40" s="927">
        <f t="shared" si="971"/>
        <v>0</v>
      </c>
      <c r="PRM40" s="927">
        <f t="shared" si="971"/>
        <v>0</v>
      </c>
      <c r="PRN40" s="927">
        <f t="shared" si="971"/>
        <v>0</v>
      </c>
      <c r="PRO40" s="927">
        <f t="shared" si="971"/>
        <v>0</v>
      </c>
      <c r="PRP40" s="927">
        <f t="shared" si="971"/>
        <v>0</v>
      </c>
      <c r="PRQ40" s="927">
        <f t="shared" si="971"/>
        <v>0</v>
      </c>
      <c r="PRR40" s="927">
        <f t="shared" si="971"/>
        <v>0</v>
      </c>
      <c r="PRS40" s="927">
        <f t="shared" si="971"/>
        <v>0</v>
      </c>
      <c r="PRT40" s="927">
        <f t="shared" si="971"/>
        <v>0</v>
      </c>
      <c r="PRU40" s="927">
        <f t="shared" si="971"/>
        <v>0</v>
      </c>
      <c r="PRV40" s="927">
        <f t="shared" si="971"/>
        <v>0</v>
      </c>
      <c r="PRW40" s="927">
        <f t="shared" si="971"/>
        <v>0</v>
      </c>
      <c r="PRX40" s="927">
        <f t="shared" si="971"/>
        <v>0</v>
      </c>
      <c r="PRY40" s="927">
        <f t="shared" si="971"/>
        <v>0</v>
      </c>
      <c r="PRZ40" s="927">
        <f t="shared" si="971"/>
        <v>0</v>
      </c>
      <c r="PSA40" s="927">
        <f t="shared" si="971"/>
        <v>0</v>
      </c>
      <c r="PSB40" s="927">
        <f t="shared" si="971"/>
        <v>0</v>
      </c>
      <c r="PSC40" s="927">
        <f t="shared" si="971"/>
        <v>0</v>
      </c>
      <c r="PSD40" s="927">
        <f t="shared" si="971"/>
        <v>0</v>
      </c>
      <c r="PSE40" s="927">
        <f t="shared" si="971"/>
        <v>0</v>
      </c>
      <c r="PSF40" s="927">
        <f t="shared" si="971"/>
        <v>0</v>
      </c>
      <c r="PSG40" s="927">
        <f t="shared" si="971"/>
        <v>0</v>
      </c>
      <c r="PSH40" s="927">
        <f t="shared" si="971"/>
        <v>0</v>
      </c>
      <c r="PSI40" s="927">
        <f t="shared" si="971"/>
        <v>0</v>
      </c>
      <c r="PSJ40" s="927">
        <f t="shared" si="971"/>
        <v>0</v>
      </c>
      <c r="PSK40" s="927">
        <f t="shared" si="971"/>
        <v>0</v>
      </c>
      <c r="PSL40" s="927">
        <f t="shared" si="971"/>
        <v>0</v>
      </c>
      <c r="PSM40" s="927">
        <f t="shared" si="971"/>
        <v>0</v>
      </c>
      <c r="PSN40" s="927">
        <f t="shared" si="971"/>
        <v>0</v>
      </c>
      <c r="PSO40" s="927">
        <f t="shared" si="971"/>
        <v>0</v>
      </c>
      <c r="PSP40" s="927">
        <f t="shared" si="971"/>
        <v>0</v>
      </c>
      <c r="PSQ40" s="927">
        <f t="shared" si="971"/>
        <v>0</v>
      </c>
      <c r="PSR40" s="927">
        <f t="shared" si="971"/>
        <v>0</v>
      </c>
      <c r="PSS40" s="927">
        <f t="shared" si="971"/>
        <v>0</v>
      </c>
      <c r="PST40" s="927">
        <f t="shared" si="971"/>
        <v>0</v>
      </c>
      <c r="PSU40" s="927">
        <f t="shared" si="971"/>
        <v>0</v>
      </c>
      <c r="PSV40" s="927">
        <f t="shared" si="971"/>
        <v>0</v>
      </c>
      <c r="PSW40" s="927">
        <f t="shared" si="971"/>
        <v>0</v>
      </c>
      <c r="PSX40" s="927">
        <f t="shared" ref="PSX40:PVI40" si="972">+PSW40</f>
        <v>0</v>
      </c>
      <c r="PSY40" s="927">
        <f t="shared" si="972"/>
        <v>0</v>
      </c>
      <c r="PSZ40" s="927">
        <f t="shared" si="972"/>
        <v>0</v>
      </c>
      <c r="PTA40" s="927">
        <f t="shared" si="972"/>
        <v>0</v>
      </c>
      <c r="PTB40" s="927">
        <f t="shared" si="972"/>
        <v>0</v>
      </c>
      <c r="PTC40" s="927">
        <f t="shared" si="972"/>
        <v>0</v>
      </c>
      <c r="PTD40" s="927">
        <f t="shared" si="972"/>
        <v>0</v>
      </c>
      <c r="PTE40" s="927">
        <f t="shared" si="972"/>
        <v>0</v>
      </c>
      <c r="PTF40" s="927">
        <f t="shared" si="972"/>
        <v>0</v>
      </c>
      <c r="PTG40" s="927">
        <f t="shared" si="972"/>
        <v>0</v>
      </c>
      <c r="PTH40" s="927">
        <f t="shared" si="972"/>
        <v>0</v>
      </c>
      <c r="PTI40" s="927">
        <f t="shared" si="972"/>
        <v>0</v>
      </c>
      <c r="PTJ40" s="927">
        <f t="shared" si="972"/>
        <v>0</v>
      </c>
      <c r="PTK40" s="927">
        <f t="shared" si="972"/>
        <v>0</v>
      </c>
      <c r="PTL40" s="927">
        <f t="shared" si="972"/>
        <v>0</v>
      </c>
      <c r="PTM40" s="927">
        <f t="shared" si="972"/>
        <v>0</v>
      </c>
      <c r="PTN40" s="927">
        <f t="shared" si="972"/>
        <v>0</v>
      </c>
      <c r="PTO40" s="927">
        <f t="shared" si="972"/>
        <v>0</v>
      </c>
      <c r="PTP40" s="927">
        <f t="shared" si="972"/>
        <v>0</v>
      </c>
      <c r="PTQ40" s="927">
        <f t="shared" si="972"/>
        <v>0</v>
      </c>
      <c r="PTR40" s="927">
        <f t="shared" si="972"/>
        <v>0</v>
      </c>
      <c r="PTS40" s="927">
        <f t="shared" si="972"/>
        <v>0</v>
      </c>
      <c r="PTT40" s="927">
        <f t="shared" si="972"/>
        <v>0</v>
      </c>
      <c r="PTU40" s="927">
        <f t="shared" si="972"/>
        <v>0</v>
      </c>
      <c r="PTV40" s="927">
        <f t="shared" si="972"/>
        <v>0</v>
      </c>
      <c r="PTW40" s="927">
        <f t="shared" si="972"/>
        <v>0</v>
      </c>
      <c r="PTX40" s="927">
        <f t="shared" si="972"/>
        <v>0</v>
      </c>
      <c r="PTY40" s="927">
        <f t="shared" si="972"/>
        <v>0</v>
      </c>
      <c r="PTZ40" s="927">
        <f t="shared" si="972"/>
        <v>0</v>
      </c>
      <c r="PUA40" s="927">
        <f t="shared" si="972"/>
        <v>0</v>
      </c>
      <c r="PUB40" s="927">
        <f t="shared" si="972"/>
        <v>0</v>
      </c>
      <c r="PUC40" s="927">
        <f t="shared" si="972"/>
        <v>0</v>
      </c>
      <c r="PUD40" s="927">
        <f t="shared" si="972"/>
        <v>0</v>
      </c>
      <c r="PUE40" s="927">
        <f t="shared" si="972"/>
        <v>0</v>
      </c>
      <c r="PUF40" s="927">
        <f t="shared" si="972"/>
        <v>0</v>
      </c>
      <c r="PUG40" s="927">
        <f t="shared" si="972"/>
        <v>0</v>
      </c>
      <c r="PUH40" s="927">
        <f t="shared" si="972"/>
        <v>0</v>
      </c>
      <c r="PUI40" s="927">
        <f t="shared" si="972"/>
        <v>0</v>
      </c>
      <c r="PUJ40" s="927">
        <f t="shared" si="972"/>
        <v>0</v>
      </c>
      <c r="PUK40" s="927">
        <f t="shared" si="972"/>
        <v>0</v>
      </c>
      <c r="PUL40" s="927">
        <f t="shared" si="972"/>
        <v>0</v>
      </c>
      <c r="PUM40" s="927">
        <f t="shared" si="972"/>
        <v>0</v>
      </c>
      <c r="PUN40" s="927">
        <f t="shared" si="972"/>
        <v>0</v>
      </c>
      <c r="PUO40" s="927">
        <f t="shared" si="972"/>
        <v>0</v>
      </c>
      <c r="PUP40" s="927">
        <f t="shared" si="972"/>
        <v>0</v>
      </c>
      <c r="PUQ40" s="927">
        <f t="shared" si="972"/>
        <v>0</v>
      </c>
      <c r="PUR40" s="927">
        <f t="shared" si="972"/>
        <v>0</v>
      </c>
      <c r="PUS40" s="927">
        <f t="shared" si="972"/>
        <v>0</v>
      </c>
      <c r="PUT40" s="927">
        <f t="shared" si="972"/>
        <v>0</v>
      </c>
      <c r="PUU40" s="927">
        <f t="shared" si="972"/>
        <v>0</v>
      </c>
      <c r="PUV40" s="927">
        <f t="shared" si="972"/>
        <v>0</v>
      </c>
      <c r="PUW40" s="927">
        <f t="shared" si="972"/>
        <v>0</v>
      </c>
      <c r="PUX40" s="927">
        <f t="shared" si="972"/>
        <v>0</v>
      </c>
      <c r="PUY40" s="927">
        <f t="shared" si="972"/>
        <v>0</v>
      </c>
      <c r="PUZ40" s="927">
        <f t="shared" si="972"/>
        <v>0</v>
      </c>
      <c r="PVA40" s="927">
        <f t="shared" si="972"/>
        <v>0</v>
      </c>
      <c r="PVB40" s="927">
        <f t="shared" si="972"/>
        <v>0</v>
      </c>
      <c r="PVC40" s="927">
        <f t="shared" si="972"/>
        <v>0</v>
      </c>
      <c r="PVD40" s="927">
        <f t="shared" si="972"/>
        <v>0</v>
      </c>
      <c r="PVE40" s="927">
        <f t="shared" si="972"/>
        <v>0</v>
      </c>
      <c r="PVF40" s="927">
        <f t="shared" si="972"/>
        <v>0</v>
      </c>
      <c r="PVG40" s="927">
        <f t="shared" si="972"/>
        <v>0</v>
      </c>
      <c r="PVH40" s="927">
        <f t="shared" si="972"/>
        <v>0</v>
      </c>
      <c r="PVI40" s="927">
        <f t="shared" si="972"/>
        <v>0</v>
      </c>
      <c r="PVJ40" s="927">
        <f t="shared" ref="PVJ40:PXU40" si="973">+PVI40</f>
        <v>0</v>
      </c>
      <c r="PVK40" s="927">
        <f t="shared" si="973"/>
        <v>0</v>
      </c>
      <c r="PVL40" s="927">
        <f t="shared" si="973"/>
        <v>0</v>
      </c>
      <c r="PVM40" s="927">
        <f t="shared" si="973"/>
        <v>0</v>
      </c>
      <c r="PVN40" s="927">
        <f t="shared" si="973"/>
        <v>0</v>
      </c>
      <c r="PVO40" s="927">
        <f t="shared" si="973"/>
        <v>0</v>
      </c>
      <c r="PVP40" s="927">
        <f t="shared" si="973"/>
        <v>0</v>
      </c>
      <c r="PVQ40" s="927">
        <f t="shared" si="973"/>
        <v>0</v>
      </c>
      <c r="PVR40" s="927">
        <f t="shared" si="973"/>
        <v>0</v>
      </c>
      <c r="PVS40" s="927">
        <f t="shared" si="973"/>
        <v>0</v>
      </c>
      <c r="PVT40" s="927">
        <f t="shared" si="973"/>
        <v>0</v>
      </c>
      <c r="PVU40" s="927">
        <f t="shared" si="973"/>
        <v>0</v>
      </c>
      <c r="PVV40" s="927">
        <f t="shared" si="973"/>
        <v>0</v>
      </c>
      <c r="PVW40" s="927">
        <f t="shared" si="973"/>
        <v>0</v>
      </c>
      <c r="PVX40" s="927">
        <f t="shared" si="973"/>
        <v>0</v>
      </c>
      <c r="PVY40" s="927">
        <f t="shared" si="973"/>
        <v>0</v>
      </c>
      <c r="PVZ40" s="927">
        <f t="shared" si="973"/>
        <v>0</v>
      </c>
      <c r="PWA40" s="927">
        <f t="shared" si="973"/>
        <v>0</v>
      </c>
      <c r="PWB40" s="927">
        <f t="shared" si="973"/>
        <v>0</v>
      </c>
      <c r="PWC40" s="927">
        <f t="shared" si="973"/>
        <v>0</v>
      </c>
      <c r="PWD40" s="927">
        <f t="shared" si="973"/>
        <v>0</v>
      </c>
      <c r="PWE40" s="927">
        <f t="shared" si="973"/>
        <v>0</v>
      </c>
      <c r="PWF40" s="927">
        <f t="shared" si="973"/>
        <v>0</v>
      </c>
      <c r="PWG40" s="927">
        <f t="shared" si="973"/>
        <v>0</v>
      </c>
      <c r="PWH40" s="927">
        <f t="shared" si="973"/>
        <v>0</v>
      </c>
      <c r="PWI40" s="927">
        <f t="shared" si="973"/>
        <v>0</v>
      </c>
      <c r="PWJ40" s="927">
        <f t="shared" si="973"/>
        <v>0</v>
      </c>
      <c r="PWK40" s="927">
        <f t="shared" si="973"/>
        <v>0</v>
      </c>
      <c r="PWL40" s="927">
        <f t="shared" si="973"/>
        <v>0</v>
      </c>
      <c r="PWM40" s="927">
        <f t="shared" si="973"/>
        <v>0</v>
      </c>
      <c r="PWN40" s="927">
        <f t="shared" si="973"/>
        <v>0</v>
      </c>
      <c r="PWO40" s="927">
        <f t="shared" si="973"/>
        <v>0</v>
      </c>
      <c r="PWP40" s="927">
        <f t="shared" si="973"/>
        <v>0</v>
      </c>
      <c r="PWQ40" s="927">
        <f t="shared" si="973"/>
        <v>0</v>
      </c>
      <c r="PWR40" s="927">
        <f t="shared" si="973"/>
        <v>0</v>
      </c>
      <c r="PWS40" s="927">
        <f t="shared" si="973"/>
        <v>0</v>
      </c>
      <c r="PWT40" s="927">
        <f t="shared" si="973"/>
        <v>0</v>
      </c>
      <c r="PWU40" s="927">
        <f t="shared" si="973"/>
        <v>0</v>
      </c>
      <c r="PWV40" s="927">
        <f t="shared" si="973"/>
        <v>0</v>
      </c>
      <c r="PWW40" s="927">
        <f t="shared" si="973"/>
        <v>0</v>
      </c>
      <c r="PWX40" s="927">
        <f t="shared" si="973"/>
        <v>0</v>
      </c>
      <c r="PWY40" s="927">
        <f t="shared" si="973"/>
        <v>0</v>
      </c>
      <c r="PWZ40" s="927">
        <f t="shared" si="973"/>
        <v>0</v>
      </c>
      <c r="PXA40" s="927">
        <f t="shared" si="973"/>
        <v>0</v>
      </c>
      <c r="PXB40" s="927">
        <f t="shared" si="973"/>
        <v>0</v>
      </c>
      <c r="PXC40" s="927">
        <f t="shared" si="973"/>
        <v>0</v>
      </c>
      <c r="PXD40" s="927">
        <f t="shared" si="973"/>
        <v>0</v>
      </c>
      <c r="PXE40" s="927">
        <f t="shared" si="973"/>
        <v>0</v>
      </c>
      <c r="PXF40" s="927">
        <f t="shared" si="973"/>
        <v>0</v>
      </c>
      <c r="PXG40" s="927">
        <f t="shared" si="973"/>
        <v>0</v>
      </c>
      <c r="PXH40" s="927">
        <f t="shared" si="973"/>
        <v>0</v>
      </c>
      <c r="PXI40" s="927">
        <f t="shared" si="973"/>
        <v>0</v>
      </c>
      <c r="PXJ40" s="927">
        <f t="shared" si="973"/>
        <v>0</v>
      </c>
      <c r="PXK40" s="927">
        <f t="shared" si="973"/>
        <v>0</v>
      </c>
      <c r="PXL40" s="927">
        <f t="shared" si="973"/>
        <v>0</v>
      </c>
      <c r="PXM40" s="927">
        <f t="shared" si="973"/>
        <v>0</v>
      </c>
      <c r="PXN40" s="927">
        <f t="shared" si="973"/>
        <v>0</v>
      </c>
      <c r="PXO40" s="927">
        <f t="shared" si="973"/>
        <v>0</v>
      </c>
      <c r="PXP40" s="927">
        <f t="shared" si="973"/>
        <v>0</v>
      </c>
      <c r="PXQ40" s="927">
        <f t="shared" si="973"/>
        <v>0</v>
      </c>
      <c r="PXR40" s="927">
        <f t="shared" si="973"/>
        <v>0</v>
      </c>
      <c r="PXS40" s="927">
        <f t="shared" si="973"/>
        <v>0</v>
      </c>
      <c r="PXT40" s="927">
        <f t="shared" si="973"/>
        <v>0</v>
      </c>
      <c r="PXU40" s="927">
        <f t="shared" si="973"/>
        <v>0</v>
      </c>
      <c r="PXV40" s="927">
        <f t="shared" ref="PXV40:QAG40" si="974">+PXU40</f>
        <v>0</v>
      </c>
      <c r="PXW40" s="927">
        <f t="shared" si="974"/>
        <v>0</v>
      </c>
      <c r="PXX40" s="927">
        <f t="shared" si="974"/>
        <v>0</v>
      </c>
      <c r="PXY40" s="927">
        <f t="shared" si="974"/>
        <v>0</v>
      </c>
      <c r="PXZ40" s="927">
        <f t="shared" si="974"/>
        <v>0</v>
      </c>
      <c r="PYA40" s="927">
        <f t="shared" si="974"/>
        <v>0</v>
      </c>
      <c r="PYB40" s="927">
        <f t="shared" si="974"/>
        <v>0</v>
      </c>
      <c r="PYC40" s="927">
        <f t="shared" si="974"/>
        <v>0</v>
      </c>
      <c r="PYD40" s="927">
        <f t="shared" si="974"/>
        <v>0</v>
      </c>
      <c r="PYE40" s="927">
        <f t="shared" si="974"/>
        <v>0</v>
      </c>
      <c r="PYF40" s="927">
        <f t="shared" si="974"/>
        <v>0</v>
      </c>
      <c r="PYG40" s="927">
        <f t="shared" si="974"/>
        <v>0</v>
      </c>
      <c r="PYH40" s="927">
        <f t="shared" si="974"/>
        <v>0</v>
      </c>
      <c r="PYI40" s="927">
        <f t="shared" si="974"/>
        <v>0</v>
      </c>
      <c r="PYJ40" s="927">
        <f t="shared" si="974"/>
        <v>0</v>
      </c>
      <c r="PYK40" s="927">
        <f t="shared" si="974"/>
        <v>0</v>
      </c>
      <c r="PYL40" s="927">
        <f t="shared" si="974"/>
        <v>0</v>
      </c>
      <c r="PYM40" s="927">
        <f t="shared" si="974"/>
        <v>0</v>
      </c>
      <c r="PYN40" s="927">
        <f t="shared" si="974"/>
        <v>0</v>
      </c>
      <c r="PYO40" s="927">
        <f t="shared" si="974"/>
        <v>0</v>
      </c>
      <c r="PYP40" s="927">
        <f t="shared" si="974"/>
        <v>0</v>
      </c>
      <c r="PYQ40" s="927">
        <f t="shared" si="974"/>
        <v>0</v>
      </c>
      <c r="PYR40" s="927">
        <f t="shared" si="974"/>
        <v>0</v>
      </c>
      <c r="PYS40" s="927">
        <f t="shared" si="974"/>
        <v>0</v>
      </c>
      <c r="PYT40" s="927">
        <f t="shared" si="974"/>
        <v>0</v>
      </c>
      <c r="PYU40" s="927">
        <f t="shared" si="974"/>
        <v>0</v>
      </c>
      <c r="PYV40" s="927">
        <f t="shared" si="974"/>
        <v>0</v>
      </c>
      <c r="PYW40" s="927">
        <f t="shared" si="974"/>
        <v>0</v>
      </c>
      <c r="PYX40" s="927">
        <f t="shared" si="974"/>
        <v>0</v>
      </c>
      <c r="PYY40" s="927">
        <f t="shared" si="974"/>
        <v>0</v>
      </c>
      <c r="PYZ40" s="927">
        <f t="shared" si="974"/>
        <v>0</v>
      </c>
      <c r="PZA40" s="927">
        <f t="shared" si="974"/>
        <v>0</v>
      </c>
      <c r="PZB40" s="927">
        <f t="shared" si="974"/>
        <v>0</v>
      </c>
      <c r="PZC40" s="927">
        <f t="shared" si="974"/>
        <v>0</v>
      </c>
      <c r="PZD40" s="927">
        <f t="shared" si="974"/>
        <v>0</v>
      </c>
      <c r="PZE40" s="927">
        <f t="shared" si="974"/>
        <v>0</v>
      </c>
      <c r="PZF40" s="927">
        <f t="shared" si="974"/>
        <v>0</v>
      </c>
      <c r="PZG40" s="927">
        <f t="shared" si="974"/>
        <v>0</v>
      </c>
      <c r="PZH40" s="927">
        <f t="shared" si="974"/>
        <v>0</v>
      </c>
      <c r="PZI40" s="927">
        <f t="shared" si="974"/>
        <v>0</v>
      </c>
      <c r="PZJ40" s="927">
        <f t="shared" si="974"/>
        <v>0</v>
      </c>
      <c r="PZK40" s="927">
        <f t="shared" si="974"/>
        <v>0</v>
      </c>
      <c r="PZL40" s="927">
        <f t="shared" si="974"/>
        <v>0</v>
      </c>
      <c r="PZM40" s="927">
        <f t="shared" si="974"/>
        <v>0</v>
      </c>
      <c r="PZN40" s="927">
        <f t="shared" si="974"/>
        <v>0</v>
      </c>
      <c r="PZO40" s="927">
        <f t="shared" si="974"/>
        <v>0</v>
      </c>
      <c r="PZP40" s="927">
        <f t="shared" si="974"/>
        <v>0</v>
      </c>
      <c r="PZQ40" s="927">
        <f t="shared" si="974"/>
        <v>0</v>
      </c>
      <c r="PZR40" s="927">
        <f t="shared" si="974"/>
        <v>0</v>
      </c>
      <c r="PZS40" s="927">
        <f t="shared" si="974"/>
        <v>0</v>
      </c>
      <c r="PZT40" s="927">
        <f t="shared" si="974"/>
        <v>0</v>
      </c>
      <c r="PZU40" s="927">
        <f t="shared" si="974"/>
        <v>0</v>
      </c>
      <c r="PZV40" s="927">
        <f t="shared" si="974"/>
        <v>0</v>
      </c>
      <c r="PZW40" s="927">
        <f t="shared" si="974"/>
        <v>0</v>
      </c>
      <c r="PZX40" s="927">
        <f t="shared" si="974"/>
        <v>0</v>
      </c>
      <c r="PZY40" s="927">
        <f t="shared" si="974"/>
        <v>0</v>
      </c>
      <c r="PZZ40" s="927">
        <f t="shared" si="974"/>
        <v>0</v>
      </c>
      <c r="QAA40" s="927">
        <f t="shared" si="974"/>
        <v>0</v>
      </c>
      <c r="QAB40" s="927">
        <f t="shared" si="974"/>
        <v>0</v>
      </c>
      <c r="QAC40" s="927">
        <f t="shared" si="974"/>
        <v>0</v>
      </c>
      <c r="QAD40" s="927">
        <f t="shared" si="974"/>
        <v>0</v>
      </c>
      <c r="QAE40" s="927">
        <f t="shared" si="974"/>
        <v>0</v>
      </c>
      <c r="QAF40" s="927">
        <f t="shared" si="974"/>
        <v>0</v>
      </c>
      <c r="QAG40" s="927">
        <f t="shared" si="974"/>
        <v>0</v>
      </c>
      <c r="QAH40" s="927">
        <f t="shared" ref="QAH40:QCS40" si="975">+QAG40</f>
        <v>0</v>
      </c>
      <c r="QAI40" s="927">
        <f t="shared" si="975"/>
        <v>0</v>
      </c>
      <c r="QAJ40" s="927">
        <f t="shared" si="975"/>
        <v>0</v>
      </c>
      <c r="QAK40" s="927">
        <f t="shared" si="975"/>
        <v>0</v>
      </c>
      <c r="QAL40" s="927">
        <f t="shared" si="975"/>
        <v>0</v>
      </c>
      <c r="QAM40" s="927">
        <f t="shared" si="975"/>
        <v>0</v>
      </c>
      <c r="QAN40" s="927">
        <f t="shared" si="975"/>
        <v>0</v>
      </c>
      <c r="QAO40" s="927">
        <f t="shared" si="975"/>
        <v>0</v>
      </c>
      <c r="QAP40" s="927">
        <f t="shared" si="975"/>
        <v>0</v>
      </c>
      <c r="QAQ40" s="927">
        <f t="shared" si="975"/>
        <v>0</v>
      </c>
      <c r="QAR40" s="927">
        <f t="shared" si="975"/>
        <v>0</v>
      </c>
      <c r="QAS40" s="927">
        <f t="shared" si="975"/>
        <v>0</v>
      </c>
      <c r="QAT40" s="927">
        <f t="shared" si="975"/>
        <v>0</v>
      </c>
      <c r="QAU40" s="927">
        <f t="shared" si="975"/>
        <v>0</v>
      </c>
      <c r="QAV40" s="927">
        <f t="shared" si="975"/>
        <v>0</v>
      </c>
      <c r="QAW40" s="927">
        <f t="shared" si="975"/>
        <v>0</v>
      </c>
      <c r="QAX40" s="927">
        <f t="shared" si="975"/>
        <v>0</v>
      </c>
      <c r="QAY40" s="927">
        <f t="shared" si="975"/>
        <v>0</v>
      </c>
      <c r="QAZ40" s="927">
        <f t="shared" si="975"/>
        <v>0</v>
      </c>
      <c r="QBA40" s="927">
        <f t="shared" si="975"/>
        <v>0</v>
      </c>
      <c r="QBB40" s="927">
        <f t="shared" si="975"/>
        <v>0</v>
      </c>
      <c r="QBC40" s="927">
        <f t="shared" si="975"/>
        <v>0</v>
      </c>
      <c r="QBD40" s="927">
        <f t="shared" si="975"/>
        <v>0</v>
      </c>
      <c r="QBE40" s="927">
        <f t="shared" si="975"/>
        <v>0</v>
      </c>
      <c r="QBF40" s="927">
        <f t="shared" si="975"/>
        <v>0</v>
      </c>
      <c r="QBG40" s="927">
        <f t="shared" si="975"/>
        <v>0</v>
      </c>
      <c r="QBH40" s="927">
        <f t="shared" si="975"/>
        <v>0</v>
      </c>
      <c r="QBI40" s="927">
        <f t="shared" si="975"/>
        <v>0</v>
      </c>
      <c r="QBJ40" s="927">
        <f t="shared" si="975"/>
        <v>0</v>
      </c>
      <c r="QBK40" s="927">
        <f t="shared" si="975"/>
        <v>0</v>
      </c>
      <c r="QBL40" s="927">
        <f t="shared" si="975"/>
        <v>0</v>
      </c>
      <c r="QBM40" s="927">
        <f t="shared" si="975"/>
        <v>0</v>
      </c>
      <c r="QBN40" s="927">
        <f t="shared" si="975"/>
        <v>0</v>
      </c>
      <c r="QBO40" s="927">
        <f t="shared" si="975"/>
        <v>0</v>
      </c>
      <c r="QBP40" s="927">
        <f t="shared" si="975"/>
        <v>0</v>
      </c>
      <c r="QBQ40" s="927">
        <f t="shared" si="975"/>
        <v>0</v>
      </c>
      <c r="QBR40" s="927">
        <f t="shared" si="975"/>
        <v>0</v>
      </c>
      <c r="QBS40" s="927">
        <f t="shared" si="975"/>
        <v>0</v>
      </c>
      <c r="QBT40" s="927">
        <f t="shared" si="975"/>
        <v>0</v>
      </c>
      <c r="QBU40" s="927">
        <f t="shared" si="975"/>
        <v>0</v>
      </c>
      <c r="QBV40" s="927">
        <f t="shared" si="975"/>
        <v>0</v>
      </c>
      <c r="QBW40" s="927">
        <f t="shared" si="975"/>
        <v>0</v>
      </c>
      <c r="QBX40" s="927">
        <f t="shared" si="975"/>
        <v>0</v>
      </c>
      <c r="QBY40" s="927">
        <f t="shared" si="975"/>
        <v>0</v>
      </c>
      <c r="QBZ40" s="927">
        <f t="shared" si="975"/>
        <v>0</v>
      </c>
      <c r="QCA40" s="927">
        <f t="shared" si="975"/>
        <v>0</v>
      </c>
      <c r="QCB40" s="927">
        <f t="shared" si="975"/>
        <v>0</v>
      </c>
      <c r="QCC40" s="927">
        <f t="shared" si="975"/>
        <v>0</v>
      </c>
      <c r="QCD40" s="927">
        <f t="shared" si="975"/>
        <v>0</v>
      </c>
      <c r="QCE40" s="927">
        <f t="shared" si="975"/>
        <v>0</v>
      </c>
      <c r="QCF40" s="927">
        <f t="shared" si="975"/>
        <v>0</v>
      </c>
      <c r="QCG40" s="927">
        <f t="shared" si="975"/>
        <v>0</v>
      </c>
      <c r="QCH40" s="927">
        <f t="shared" si="975"/>
        <v>0</v>
      </c>
      <c r="QCI40" s="927">
        <f t="shared" si="975"/>
        <v>0</v>
      </c>
      <c r="QCJ40" s="927">
        <f t="shared" si="975"/>
        <v>0</v>
      </c>
      <c r="QCK40" s="927">
        <f t="shared" si="975"/>
        <v>0</v>
      </c>
      <c r="QCL40" s="927">
        <f t="shared" si="975"/>
        <v>0</v>
      </c>
      <c r="QCM40" s="927">
        <f t="shared" si="975"/>
        <v>0</v>
      </c>
      <c r="QCN40" s="927">
        <f t="shared" si="975"/>
        <v>0</v>
      </c>
      <c r="QCO40" s="927">
        <f t="shared" si="975"/>
        <v>0</v>
      </c>
      <c r="QCP40" s="927">
        <f t="shared" si="975"/>
        <v>0</v>
      </c>
      <c r="QCQ40" s="927">
        <f t="shared" si="975"/>
        <v>0</v>
      </c>
      <c r="QCR40" s="927">
        <f t="shared" si="975"/>
        <v>0</v>
      </c>
      <c r="QCS40" s="927">
        <f t="shared" si="975"/>
        <v>0</v>
      </c>
      <c r="QCT40" s="927">
        <f t="shared" ref="QCT40:QFE40" si="976">+QCS40</f>
        <v>0</v>
      </c>
      <c r="QCU40" s="927">
        <f t="shared" si="976"/>
        <v>0</v>
      </c>
      <c r="QCV40" s="927">
        <f t="shared" si="976"/>
        <v>0</v>
      </c>
      <c r="QCW40" s="927">
        <f t="shared" si="976"/>
        <v>0</v>
      </c>
      <c r="QCX40" s="927">
        <f t="shared" si="976"/>
        <v>0</v>
      </c>
      <c r="QCY40" s="927">
        <f t="shared" si="976"/>
        <v>0</v>
      </c>
      <c r="QCZ40" s="927">
        <f t="shared" si="976"/>
        <v>0</v>
      </c>
      <c r="QDA40" s="927">
        <f t="shared" si="976"/>
        <v>0</v>
      </c>
      <c r="QDB40" s="927">
        <f t="shared" si="976"/>
        <v>0</v>
      </c>
      <c r="QDC40" s="927">
        <f t="shared" si="976"/>
        <v>0</v>
      </c>
      <c r="QDD40" s="927">
        <f t="shared" si="976"/>
        <v>0</v>
      </c>
      <c r="QDE40" s="927">
        <f t="shared" si="976"/>
        <v>0</v>
      </c>
      <c r="QDF40" s="927">
        <f t="shared" si="976"/>
        <v>0</v>
      </c>
      <c r="QDG40" s="927">
        <f t="shared" si="976"/>
        <v>0</v>
      </c>
      <c r="QDH40" s="927">
        <f t="shared" si="976"/>
        <v>0</v>
      </c>
      <c r="QDI40" s="927">
        <f t="shared" si="976"/>
        <v>0</v>
      </c>
      <c r="QDJ40" s="927">
        <f t="shared" si="976"/>
        <v>0</v>
      </c>
      <c r="QDK40" s="927">
        <f t="shared" si="976"/>
        <v>0</v>
      </c>
      <c r="QDL40" s="927">
        <f t="shared" si="976"/>
        <v>0</v>
      </c>
      <c r="QDM40" s="927">
        <f t="shared" si="976"/>
        <v>0</v>
      </c>
      <c r="QDN40" s="927">
        <f t="shared" si="976"/>
        <v>0</v>
      </c>
      <c r="QDO40" s="927">
        <f t="shared" si="976"/>
        <v>0</v>
      </c>
      <c r="QDP40" s="927">
        <f t="shared" si="976"/>
        <v>0</v>
      </c>
      <c r="QDQ40" s="927">
        <f t="shared" si="976"/>
        <v>0</v>
      </c>
      <c r="QDR40" s="927">
        <f t="shared" si="976"/>
        <v>0</v>
      </c>
      <c r="QDS40" s="927">
        <f t="shared" si="976"/>
        <v>0</v>
      </c>
      <c r="QDT40" s="927">
        <f t="shared" si="976"/>
        <v>0</v>
      </c>
      <c r="QDU40" s="927">
        <f t="shared" si="976"/>
        <v>0</v>
      </c>
      <c r="QDV40" s="927">
        <f t="shared" si="976"/>
        <v>0</v>
      </c>
      <c r="QDW40" s="927">
        <f t="shared" si="976"/>
        <v>0</v>
      </c>
      <c r="QDX40" s="927">
        <f t="shared" si="976"/>
        <v>0</v>
      </c>
      <c r="QDY40" s="927">
        <f t="shared" si="976"/>
        <v>0</v>
      </c>
      <c r="QDZ40" s="927">
        <f t="shared" si="976"/>
        <v>0</v>
      </c>
      <c r="QEA40" s="927">
        <f t="shared" si="976"/>
        <v>0</v>
      </c>
      <c r="QEB40" s="927">
        <f t="shared" si="976"/>
        <v>0</v>
      </c>
      <c r="QEC40" s="927">
        <f t="shared" si="976"/>
        <v>0</v>
      </c>
      <c r="QED40" s="927">
        <f t="shared" si="976"/>
        <v>0</v>
      </c>
      <c r="QEE40" s="927">
        <f t="shared" si="976"/>
        <v>0</v>
      </c>
      <c r="QEF40" s="927">
        <f t="shared" si="976"/>
        <v>0</v>
      </c>
      <c r="QEG40" s="927">
        <f t="shared" si="976"/>
        <v>0</v>
      </c>
      <c r="QEH40" s="927">
        <f t="shared" si="976"/>
        <v>0</v>
      </c>
      <c r="QEI40" s="927">
        <f t="shared" si="976"/>
        <v>0</v>
      </c>
      <c r="QEJ40" s="927">
        <f t="shared" si="976"/>
        <v>0</v>
      </c>
      <c r="QEK40" s="927">
        <f t="shared" si="976"/>
        <v>0</v>
      </c>
      <c r="QEL40" s="927">
        <f t="shared" si="976"/>
        <v>0</v>
      </c>
      <c r="QEM40" s="927">
        <f t="shared" si="976"/>
        <v>0</v>
      </c>
      <c r="QEN40" s="927">
        <f t="shared" si="976"/>
        <v>0</v>
      </c>
      <c r="QEO40" s="927">
        <f t="shared" si="976"/>
        <v>0</v>
      </c>
      <c r="QEP40" s="927">
        <f t="shared" si="976"/>
        <v>0</v>
      </c>
      <c r="QEQ40" s="927">
        <f t="shared" si="976"/>
        <v>0</v>
      </c>
      <c r="QER40" s="927">
        <f t="shared" si="976"/>
        <v>0</v>
      </c>
      <c r="QES40" s="927">
        <f t="shared" si="976"/>
        <v>0</v>
      </c>
      <c r="QET40" s="927">
        <f t="shared" si="976"/>
        <v>0</v>
      </c>
      <c r="QEU40" s="927">
        <f t="shared" si="976"/>
        <v>0</v>
      </c>
      <c r="QEV40" s="927">
        <f t="shared" si="976"/>
        <v>0</v>
      </c>
      <c r="QEW40" s="927">
        <f t="shared" si="976"/>
        <v>0</v>
      </c>
      <c r="QEX40" s="927">
        <f t="shared" si="976"/>
        <v>0</v>
      </c>
      <c r="QEY40" s="927">
        <f t="shared" si="976"/>
        <v>0</v>
      </c>
      <c r="QEZ40" s="927">
        <f t="shared" si="976"/>
        <v>0</v>
      </c>
      <c r="QFA40" s="927">
        <f t="shared" si="976"/>
        <v>0</v>
      </c>
      <c r="QFB40" s="927">
        <f t="shared" si="976"/>
        <v>0</v>
      </c>
      <c r="QFC40" s="927">
        <f t="shared" si="976"/>
        <v>0</v>
      </c>
      <c r="QFD40" s="927">
        <f t="shared" si="976"/>
        <v>0</v>
      </c>
      <c r="QFE40" s="927">
        <f t="shared" si="976"/>
        <v>0</v>
      </c>
      <c r="QFF40" s="927">
        <f t="shared" ref="QFF40:QHQ40" si="977">+QFE40</f>
        <v>0</v>
      </c>
      <c r="QFG40" s="927">
        <f t="shared" si="977"/>
        <v>0</v>
      </c>
      <c r="QFH40" s="927">
        <f t="shared" si="977"/>
        <v>0</v>
      </c>
      <c r="QFI40" s="927">
        <f t="shared" si="977"/>
        <v>0</v>
      </c>
      <c r="QFJ40" s="927">
        <f t="shared" si="977"/>
        <v>0</v>
      </c>
      <c r="QFK40" s="927">
        <f t="shared" si="977"/>
        <v>0</v>
      </c>
      <c r="QFL40" s="927">
        <f t="shared" si="977"/>
        <v>0</v>
      </c>
      <c r="QFM40" s="927">
        <f t="shared" si="977"/>
        <v>0</v>
      </c>
      <c r="QFN40" s="927">
        <f t="shared" si="977"/>
        <v>0</v>
      </c>
      <c r="QFO40" s="927">
        <f t="shared" si="977"/>
        <v>0</v>
      </c>
      <c r="QFP40" s="927">
        <f t="shared" si="977"/>
        <v>0</v>
      </c>
      <c r="QFQ40" s="927">
        <f t="shared" si="977"/>
        <v>0</v>
      </c>
      <c r="QFR40" s="927">
        <f t="shared" si="977"/>
        <v>0</v>
      </c>
      <c r="QFS40" s="927">
        <f t="shared" si="977"/>
        <v>0</v>
      </c>
      <c r="QFT40" s="927">
        <f t="shared" si="977"/>
        <v>0</v>
      </c>
      <c r="QFU40" s="927">
        <f t="shared" si="977"/>
        <v>0</v>
      </c>
      <c r="QFV40" s="927">
        <f t="shared" si="977"/>
        <v>0</v>
      </c>
      <c r="QFW40" s="927">
        <f t="shared" si="977"/>
        <v>0</v>
      </c>
      <c r="QFX40" s="927">
        <f t="shared" si="977"/>
        <v>0</v>
      </c>
      <c r="QFY40" s="927">
        <f t="shared" si="977"/>
        <v>0</v>
      </c>
      <c r="QFZ40" s="927">
        <f t="shared" si="977"/>
        <v>0</v>
      </c>
      <c r="QGA40" s="927">
        <f t="shared" si="977"/>
        <v>0</v>
      </c>
      <c r="QGB40" s="927">
        <f t="shared" si="977"/>
        <v>0</v>
      </c>
      <c r="QGC40" s="927">
        <f t="shared" si="977"/>
        <v>0</v>
      </c>
      <c r="QGD40" s="927">
        <f t="shared" si="977"/>
        <v>0</v>
      </c>
      <c r="QGE40" s="927">
        <f t="shared" si="977"/>
        <v>0</v>
      </c>
      <c r="QGF40" s="927">
        <f t="shared" si="977"/>
        <v>0</v>
      </c>
      <c r="QGG40" s="927">
        <f t="shared" si="977"/>
        <v>0</v>
      </c>
      <c r="QGH40" s="927">
        <f t="shared" si="977"/>
        <v>0</v>
      </c>
      <c r="QGI40" s="927">
        <f t="shared" si="977"/>
        <v>0</v>
      </c>
      <c r="QGJ40" s="927">
        <f t="shared" si="977"/>
        <v>0</v>
      </c>
      <c r="QGK40" s="927">
        <f t="shared" si="977"/>
        <v>0</v>
      </c>
      <c r="QGL40" s="927">
        <f t="shared" si="977"/>
        <v>0</v>
      </c>
      <c r="QGM40" s="927">
        <f t="shared" si="977"/>
        <v>0</v>
      </c>
      <c r="QGN40" s="927">
        <f t="shared" si="977"/>
        <v>0</v>
      </c>
      <c r="QGO40" s="927">
        <f t="shared" si="977"/>
        <v>0</v>
      </c>
      <c r="QGP40" s="927">
        <f t="shared" si="977"/>
        <v>0</v>
      </c>
      <c r="QGQ40" s="927">
        <f t="shared" si="977"/>
        <v>0</v>
      </c>
      <c r="QGR40" s="927">
        <f t="shared" si="977"/>
        <v>0</v>
      </c>
      <c r="QGS40" s="927">
        <f t="shared" si="977"/>
        <v>0</v>
      </c>
      <c r="QGT40" s="927">
        <f t="shared" si="977"/>
        <v>0</v>
      </c>
      <c r="QGU40" s="927">
        <f t="shared" si="977"/>
        <v>0</v>
      </c>
      <c r="QGV40" s="927">
        <f t="shared" si="977"/>
        <v>0</v>
      </c>
      <c r="QGW40" s="927">
        <f t="shared" si="977"/>
        <v>0</v>
      </c>
      <c r="QGX40" s="927">
        <f t="shared" si="977"/>
        <v>0</v>
      </c>
      <c r="QGY40" s="927">
        <f t="shared" si="977"/>
        <v>0</v>
      </c>
      <c r="QGZ40" s="927">
        <f t="shared" si="977"/>
        <v>0</v>
      </c>
      <c r="QHA40" s="927">
        <f t="shared" si="977"/>
        <v>0</v>
      </c>
      <c r="QHB40" s="927">
        <f t="shared" si="977"/>
        <v>0</v>
      </c>
      <c r="QHC40" s="927">
        <f t="shared" si="977"/>
        <v>0</v>
      </c>
      <c r="QHD40" s="927">
        <f t="shared" si="977"/>
        <v>0</v>
      </c>
      <c r="QHE40" s="927">
        <f t="shared" si="977"/>
        <v>0</v>
      </c>
      <c r="QHF40" s="927">
        <f t="shared" si="977"/>
        <v>0</v>
      </c>
      <c r="QHG40" s="927">
        <f t="shared" si="977"/>
        <v>0</v>
      </c>
      <c r="QHH40" s="927">
        <f t="shared" si="977"/>
        <v>0</v>
      </c>
      <c r="QHI40" s="927">
        <f t="shared" si="977"/>
        <v>0</v>
      </c>
      <c r="QHJ40" s="927">
        <f t="shared" si="977"/>
        <v>0</v>
      </c>
      <c r="QHK40" s="927">
        <f t="shared" si="977"/>
        <v>0</v>
      </c>
      <c r="QHL40" s="927">
        <f t="shared" si="977"/>
        <v>0</v>
      </c>
      <c r="QHM40" s="927">
        <f t="shared" si="977"/>
        <v>0</v>
      </c>
      <c r="QHN40" s="927">
        <f t="shared" si="977"/>
        <v>0</v>
      </c>
      <c r="QHO40" s="927">
        <f t="shared" si="977"/>
        <v>0</v>
      </c>
      <c r="QHP40" s="927">
        <f t="shared" si="977"/>
        <v>0</v>
      </c>
      <c r="QHQ40" s="927">
        <f t="shared" si="977"/>
        <v>0</v>
      </c>
      <c r="QHR40" s="927">
        <f t="shared" ref="QHR40:QKC40" si="978">+QHQ40</f>
        <v>0</v>
      </c>
      <c r="QHS40" s="927">
        <f t="shared" si="978"/>
        <v>0</v>
      </c>
      <c r="QHT40" s="927">
        <f t="shared" si="978"/>
        <v>0</v>
      </c>
      <c r="QHU40" s="927">
        <f t="shared" si="978"/>
        <v>0</v>
      </c>
      <c r="QHV40" s="927">
        <f t="shared" si="978"/>
        <v>0</v>
      </c>
      <c r="QHW40" s="927">
        <f t="shared" si="978"/>
        <v>0</v>
      </c>
      <c r="QHX40" s="927">
        <f t="shared" si="978"/>
        <v>0</v>
      </c>
      <c r="QHY40" s="927">
        <f t="shared" si="978"/>
        <v>0</v>
      </c>
      <c r="QHZ40" s="927">
        <f t="shared" si="978"/>
        <v>0</v>
      </c>
      <c r="QIA40" s="927">
        <f t="shared" si="978"/>
        <v>0</v>
      </c>
      <c r="QIB40" s="927">
        <f t="shared" si="978"/>
        <v>0</v>
      </c>
      <c r="QIC40" s="927">
        <f t="shared" si="978"/>
        <v>0</v>
      </c>
      <c r="QID40" s="927">
        <f t="shared" si="978"/>
        <v>0</v>
      </c>
      <c r="QIE40" s="927">
        <f t="shared" si="978"/>
        <v>0</v>
      </c>
      <c r="QIF40" s="927">
        <f t="shared" si="978"/>
        <v>0</v>
      </c>
      <c r="QIG40" s="927">
        <f t="shared" si="978"/>
        <v>0</v>
      </c>
      <c r="QIH40" s="927">
        <f t="shared" si="978"/>
        <v>0</v>
      </c>
      <c r="QII40" s="927">
        <f t="shared" si="978"/>
        <v>0</v>
      </c>
      <c r="QIJ40" s="927">
        <f t="shared" si="978"/>
        <v>0</v>
      </c>
      <c r="QIK40" s="927">
        <f t="shared" si="978"/>
        <v>0</v>
      </c>
      <c r="QIL40" s="927">
        <f t="shared" si="978"/>
        <v>0</v>
      </c>
      <c r="QIM40" s="927">
        <f t="shared" si="978"/>
        <v>0</v>
      </c>
      <c r="QIN40" s="927">
        <f t="shared" si="978"/>
        <v>0</v>
      </c>
      <c r="QIO40" s="927">
        <f t="shared" si="978"/>
        <v>0</v>
      </c>
      <c r="QIP40" s="927">
        <f t="shared" si="978"/>
        <v>0</v>
      </c>
      <c r="QIQ40" s="927">
        <f t="shared" si="978"/>
        <v>0</v>
      </c>
      <c r="QIR40" s="927">
        <f t="shared" si="978"/>
        <v>0</v>
      </c>
      <c r="QIS40" s="927">
        <f t="shared" si="978"/>
        <v>0</v>
      </c>
      <c r="QIT40" s="927">
        <f t="shared" si="978"/>
        <v>0</v>
      </c>
      <c r="QIU40" s="927">
        <f t="shared" si="978"/>
        <v>0</v>
      </c>
      <c r="QIV40" s="927">
        <f t="shared" si="978"/>
        <v>0</v>
      </c>
      <c r="QIW40" s="927">
        <f t="shared" si="978"/>
        <v>0</v>
      </c>
      <c r="QIX40" s="927">
        <f t="shared" si="978"/>
        <v>0</v>
      </c>
      <c r="QIY40" s="927">
        <f t="shared" si="978"/>
        <v>0</v>
      </c>
      <c r="QIZ40" s="927">
        <f t="shared" si="978"/>
        <v>0</v>
      </c>
      <c r="QJA40" s="927">
        <f t="shared" si="978"/>
        <v>0</v>
      </c>
      <c r="QJB40" s="927">
        <f t="shared" si="978"/>
        <v>0</v>
      </c>
      <c r="QJC40" s="927">
        <f t="shared" si="978"/>
        <v>0</v>
      </c>
      <c r="QJD40" s="927">
        <f t="shared" si="978"/>
        <v>0</v>
      </c>
      <c r="QJE40" s="927">
        <f t="shared" si="978"/>
        <v>0</v>
      </c>
      <c r="QJF40" s="927">
        <f t="shared" si="978"/>
        <v>0</v>
      </c>
      <c r="QJG40" s="927">
        <f t="shared" si="978"/>
        <v>0</v>
      </c>
      <c r="QJH40" s="927">
        <f t="shared" si="978"/>
        <v>0</v>
      </c>
      <c r="QJI40" s="927">
        <f t="shared" si="978"/>
        <v>0</v>
      </c>
      <c r="QJJ40" s="927">
        <f t="shared" si="978"/>
        <v>0</v>
      </c>
      <c r="QJK40" s="927">
        <f t="shared" si="978"/>
        <v>0</v>
      </c>
      <c r="QJL40" s="927">
        <f t="shared" si="978"/>
        <v>0</v>
      </c>
      <c r="QJM40" s="927">
        <f t="shared" si="978"/>
        <v>0</v>
      </c>
      <c r="QJN40" s="927">
        <f t="shared" si="978"/>
        <v>0</v>
      </c>
      <c r="QJO40" s="927">
        <f t="shared" si="978"/>
        <v>0</v>
      </c>
      <c r="QJP40" s="927">
        <f t="shared" si="978"/>
        <v>0</v>
      </c>
      <c r="QJQ40" s="927">
        <f t="shared" si="978"/>
        <v>0</v>
      </c>
      <c r="QJR40" s="927">
        <f t="shared" si="978"/>
        <v>0</v>
      </c>
      <c r="QJS40" s="927">
        <f t="shared" si="978"/>
        <v>0</v>
      </c>
      <c r="QJT40" s="927">
        <f t="shared" si="978"/>
        <v>0</v>
      </c>
      <c r="QJU40" s="927">
        <f t="shared" si="978"/>
        <v>0</v>
      </c>
      <c r="QJV40" s="927">
        <f t="shared" si="978"/>
        <v>0</v>
      </c>
      <c r="QJW40" s="927">
        <f t="shared" si="978"/>
        <v>0</v>
      </c>
      <c r="QJX40" s="927">
        <f t="shared" si="978"/>
        <v>0</v>
      </c>
      <c r="QJY40" s="927">
        <f t="shared" si="978"/>
        <v>0</v>
      </c>
      <c r="QJZ40" s="927">
        <f t="shared" si="978"/>
        <v>0</v>
      </c>
      <c r="QKA40" s="927">
        <f t="shared" si="978"/>
        <v>0</v>
      </c>
      <c r="QKB40" s="927">
        <f t="shared" si="978"/>
        <v>0</v>
      </c>
      <c r="QKC40" s="927">
        <f t="shared" si="978"/>
        <v>0</v>
      </c>
      <c r="QKD40" s="927">
        <f t="shared" ref="QKD40:QMO40" si="979">+QKC40</f>
        <v>0</v>
      </c>
      <c r="QKE40" s="927">
        <f t="shared" si="979"/>
        <v>0</v>
      </c>
      <c r="QKF40" s="927">
        <f t="shared" si="979"/>
        <v>0</v>
      </c>
      <c r="QKG40" s="927">
        <f t="shared" si="979"/>
        <v>0</v>
      </c>
      <c r="QKH40" s="927">
        <f t="shared" si="979"/>
        <v>0</v>
      </c>
      <c r="QKI40" s="927">
        <f t="shared" si="979"/>
        <v>0</v>
      </c>
      <c r="QKJ40" s="927">
        <f t="shared" si="979"/>
        <v>0</v>
      </c>
      <c r="QKK40" s="927">
        <f t="shared" si="979"/>
        <v>0</v>
      </c>
      <c r="QKL40" s="927">
        <f t="shared" si="979"/>
        <v>0</v>
      </c>
      <c r="QKM40" s="927">
        <f t="shared" si="979"/>
        <v>0</v>
      </c>
      <c r="QKN40" s="927">
        <f t="shared" si="979"/>
        <v>0</v>
      </c>
      <c r="QKO40" s="927">
        <f t="shared" si="979"/>
        <v>0</v>
      </c>
      <c r="QKP40" s="927">
        <f t="shared" si="979"/>
        <v>0</v>
      </c>
      <c r="QKQ40" s="927">
        <f t="shared" si="979"/>
        <v>0</v>
      </c>
      <c r="QKR40" s="927">
        <f t="shared" si="979"/>
        <v>0</v>
      </c>
      <c r="QKS40" s="927">
        <f t="shared" si="979"/>
        <v>0</v>
      </c>
      <c r="QKT40" s="927">
        <f t="shared" si="979"/>
        <v>0</v>
      </c>
      <c r="QKU40" s="927">
        <f t="shared" si="979"/>
        <v>0</v>
      </c>
      <c r="QKV40" s="927">
        <f t="shared" si="979"/>
        <v>0</v>
      </c>
      <c r="QKW40" s="927">
        <f t="shared" si="979"/>
        <v>0</v>
      </c>
      <c r="QKX40" s="927">
        <f t="shared" si="979"/>
        <v>0</v>
      </c>
      <c r="QKY40" s="927">
        <f t="shared" si="979"/>
        <v>0</v>
      </c>
      <c r="QKZ40" s="927">
        <f t="shared" si="979"/>
        <v>0</v>
      </c>
      <c r="QLA40" s="927">
        <f t="shared" si="979"/>
        <v>0</v>
      </c>
      <c r="QLB40" s="927">
        <f t="shared" si="979"/>
        <v>0</v>
      </c>
      <c r="QLC40" s="927">
        <f t="shared" si="979"/>
        <v>0</v>
      </c>
      <c r="QLD40" s="927">
        <f t="shared" si="979"/>
        <v>0</v>
      </c>
      <c r="QLE40" s="927">
        <f t="shared" si="979"/>
        <v>0</v>
      </c>
      <c r="QLF40" s="927">
        <f t="shared" si="979"/>
        <v>0</v>
      </c>
      <c r="QLG40" s="927">
        <f t="shared" si="979"/>
        <v>0</v>
      </c>
      <c r="QLH40" s="927">
        <f t="shared" si="979"/>
        <v>0</v>
      </c>
      <c r="QLI40" s="927">
        <f t="shared" si="979"/>
        <v>0</v>
      </c>
      <c r="QLJ40" s="927">
        <f t="shared" si="979"/>
        <v>0</v>
      </c>
      <c r="QLK40" s="927">
        <f t="shared" si="979"/>
        <v>0</v>
      </c>
      <c r="QLL40" s="927">
        <f t="shared" si="979"/>
        <v>0</v>
      </c>
      <c r="QLM40" s="927">
        <f t="shared" si="979"/>
        <v>0</v>
      </c>
      <c r="QLN40" s="927">
        <f t="shared" si="979"/>
        <v>0</v>
      </c>
      <c r="QLO40" s="927">
        <f t="shared" si="979"/>
        <v>0</v>
      </c>
      <c r="QLP40" s="927">
        <f t="shared" si="979"/>
        <v>0</v>
      </c>
      <c r="QLQ40" s="927">
        <f t="shared" si="979"/>
        <v>0</v>
      </c>
      <c r="QLR40" s="927">
        <f t="shared" si="979"/>
        <v>0</v>
      </c>
      <c r="QLS40" s="927">
        <f t="shared" si="979"/>
        <v>0</v>
      </c>
      <c r="QLT40" s="927">
        <f t="shared" si="979"/>
        <v>0</v>
      </c>
      <c r="QLU40" s="927">
        <f t="shared" si="979"/>
        <v>0</v>
      </c>
      <c r="QLV40" s="927">
        <f t="shared" si="979"/>
        <v>0</v>
      </c>
      <c r="QLW40" s="927">
        <f t="shared" si="979"/>
        <v>0</v>
      </c>
      <c r="QLX40" s="927">
        <f t="shared" si="979"/>
        <v>0</v>
      </c>
      <c r="QLY40" s="927">
        <f t="shared" si="979"/>
        <v>0</v>
      </c>
      <c r="QLZ40" s="927">
        <f t="shared" si="979"/>
        <v>0</v>
      </c>
      <c r="QMA40" s="927">
        <f t="shared" si="979"/>
        <v>0</v>
      </c>
      <c r="QMB40" s="927">
        <f t="shared" si="979"/>
        <v>0</v>
      </c>
      <c r="QMC40" s="927">
        <f t="shared" si="979"/>
        <v>0</v>
      </c>
      <c r="QMD40" s="927">
        <f t="shared" si="979"/>
        <v>0</v>
      </c>
      <c r="QME40" s="927">
        <f t="shared" si="979"/>
        <v>0</v>
      </c>
      <c r="QMF40" s="927">
        <f t="shared" si="979"/>
        <v>0</v>
      </c>
      <c r="QMG40" s="927">
        <f t="shared" si="979"/>
        <v>0</v>
      </c>
      <c r="QMH40" s="927">
        <f t="shared" si="979"/>
        <v>0</v>
      </c>
      <c r="QMI40" s="927">
        <f t="shared" si="979"/>
        <v>0</v>
      </c>
      <c r="QMJ40" s="927">
        <f t="shared" si="979"/>
        <v>0</v>
      </c>
      <c r="QMK40" s="927">
        <f t="shared" si="979"/>
        <v>0</v>
      </c>
      <c r="QML40" s="927">
        <f t="shared" si="979"/>
        <v>0</v>
      </c>
      <c r="QMM40" s="927">
        <f t="shared" si="979"/>
        <v>0</v>
      </c>
      <c r="QMN40" s="927">
        <f t="shared" si="979"/>
        <v>0</v>
      </c>
      <c r="QMO40" s="927">
        <f t="shared" si="979"/>
        <v>0</v>
      </c>
      <c r="QMP40" s="927">
        <f t="shared" ref="QMP40:QPA40" si="980">+QMO40</f>
        <v>0</v>
      </c>
      <c r="QMQ40" s="927">
        <f t="shared" si="980"/>
        <v>0</v>
      </c>
      <c r="QMR40" s="927">
        <f t="shared" si="980"/>
        <v>0</v>
      </c>
      <c r="QMS40" s="927">
        <f t="shared" si="980"/>
        <v>0</v>
      </c>
      <c r="QMT40" s="927">
        <f t="shared" si="980"/>
        <v>0</v>
      </c>
      <c r="QMU40" s="927">
        <f t="shared" si="980"/>
        <v>0</v>
      </c>
      <c r="QMV40" s="927">
        <f t="shared" si="980"/>
        <v>0</v>
      </c>
      <c r="QMW40" s="927">
        <f t="shared" si="980"/>
        <v>0</v>
      </c>
      <c r="QMX40" s="927">
        <f t="shared" si="980"/>
        <v>0</v>
      </c>
      <c r="QMY40" s="927">
        <f t="shared" si="980"/>
        <v>0</v>
      </c>
      <c r="QMZ40" s="927">
        <f t="shared" si="980"/>
        <v>0</v>
      </c>
      <c r="QNA40" s="927">
        <f t="shared" si="980"/>
        <v>0</v>
      </c>
      <c r="QNB40" s="927">
        <f t="shared" si="980"/>
        <v>0</v>
      </c>
      <c r="QNC40" s="927">
        <f t="shared" si="980"/>
        <v>0</v>
      </c>
      <c r="QND40" s="927">
        <f t="shared" si="980"/>
        <v>0</v>
      </c>
      <c r="QNE40" s="927">
        <f t="shared" si="980"/>
        <v>0</v>
      </c>
      <c r="QNF40" s="927">
        <f t="shared" si="980"/>
        <v>0</v>
      </c>
      <c r="QNG40" s="927">
        <f t="shared" si="980"/>
        <v>0</v>
      </c>
      <c r="QNH40" s="927">
        <f t="shared" si="980"/>
        <v>0</v>
      </c>
      <c r="QNI40" s="927">
        <f t="shared" si="980"/>
        <v>0</v>
      </c>
      <c r="QNJ40" s="927">
        <f t="shared" si="980"/>
        <v>0</v>
      </c>
      <c r="QNK40" s="927">
        <f t="shared" si="980"/>
        <v>0</v>
      </c>
      <c r="QNL40" s="927">
        <f t="shared" si="980"/>
        <v>0</v>
      </c>
      <c r="QNM40" s="927">
        <f t="shared" si="980"/>
        <v>0</v>
      </c>
      <c r="QNN40" s="927">
        <f t="shared" si="980"/>
        <v>0</v>
      </c>
      <c r="QNO40" s="927">
        <f t="shared" si="980"/>
        <v>0</v>
      </c>
      <c r="QNP40" s="927">
        <f t="shared" si="980"/>
        <v>0</v>
      </c>
      <c r="QNQ40" s="927">
        <f t="shared" si="980"/>
        <v>0</v>
      </c>
      <c r="QNR40" s="927">
        <f t="shared" si="980"/>
        <v>0</v>
      </c>
      <c r="QNS40" s="927">
        <f t="shared" si="980"/>
        <v>0</v>
      </c>
      <c r="QNT40" s="927">
        <f t="shared" si="980"/>
        <v>0</v>
      </c>
      <c r="QNU40" s="927">
        <f t="shared" si="980"/>
        <v>0</v>
      </c>
      <c r="QNV40" s="927">
        <f t="shared" si="980"/>
        <v>0</v>
      </c>
      <c r="QNW40" s="927">
        <f t="shared" si="980"/>
        <v>0</v>
      </c>
      <c r="QNX40" s="927">
        <f t="shared" si="980"/>
        <v>0</v>
      </c>
      <c r="QNY40" s="927">
        <f t="shared" si="980"/>
        <v>0</v>
      </c>
      <c r="QNZ40" s="927">
        <f t="shared" si="980"/>
        <v>0</v>
      </c>
      <c r="QOA40" s="927">
        <f t="shared" si="980"/>
        <v>0</v>
      </c>
      <c r="QOB40" s="927">
        <f t="shared" si="980"/>
        <v>0</v>
      </c>
      <c r="QOC40" s="927">
        <f t="shared" si="980"/>
        <v>0</v>
      </c>
      <c r="QOD40" s="927">
        <f t="shared" si="980"/>
        <v>0</v>
      </c>
      <c r="QOE40" s="927">
        <f t="shared" si="980"/>
        <v>0</v>
      </c>
      <c r="QOF40" s="927">
        <f t="shared" si="980"/>
        <v>0</v>
      </c>
      <c r="QOG40" s="927">
        <f t="shared" si="980"/>
        <v>0</v>
      </c>
      <c r="QOH40" s="927">
        <f t="shared" si="980"/>
        <v>0</v>
      </c>
      <c r="QOI40" s="927">
        <f t="shared" si="980"/>
        <v>0</v>
      </c>
      <c r="QOJ40" s="927">
        <f t="shared" si="980"/>
        <v>0</v>
      </c>
      <c r="QOK40" s="927">
        <f t="shared" si="980"/>
        <v>0</v>
      </c>
      <c r="QOL40" s="927">
        <f t="shared" si="980"/>
        <v>0</v>
      </c>
      <c r="QOM40" s="927">
        <f t="shared" si="980"/>
        <v>0</v>
      </c>
      <c r="QON40" s="927">
        <f t="shared" si="980"/>
        <v>0</v>
      </c>
      <c r="QOO40" s="927">
        <f t="shared" si="980"/>
        <v>0</v>
      </c>
      <c r="QOP40" s="927">
        <f t="shared" si="980"/>
        <v>0</v>
      </c>
      <c r="QOQ40" s="927">
        <f t="shared" si="980"/>
        <v>0</v>
      </c>
      <c r="QOR40" s="927">
        <f t="shared" si="980"/>
        <v>0</v>
      </c>
      <c r="QOS40" s="927">
        <f t="shared" si="980"/>
        <v>0</v>
      </c>
      <c r="QOT40" s="927">
        <f t="shared" si="980"/>
        <v>0</v>
      </c>
      <c r="QOU40" s="927">
        <f t="shared" si="980"/>
        <v>0</v>
      </c>
      <c r="QOV40" s="927">
        <f t="shared" si="980"/>
        <v>0</v>
      </c>
      <c r="QOW40" s="927">
        <f t="shared" si="980"/>
        <v>0</v>
      </c>
      <c r="QOX40" s="927">
        <f t="shared" si="980"/>
        <v>0</v>
      </c>
      <c r="QOY40" s="927">
        <f t="shared" si="980"/>
        <v>0</v>
      </c>
      <c r="QOZ40" s="927">
        <f t="shared" si="980"/>
        <v>0</v>
      </c>
      <c r="QPA40" s="927">
        <f t="shared" si="980"/>
        <v>0</v>
      </c>
      <c r="QPB40" s="927">
        <f t="shared" ref="QPB40:QRM40" si="981">+QPA40</f>
        <v>0</v>
      </c>
      <c r="QPC40" s="927">
        <f t="shared" si="981"/>
        <v>0</v>
      </c>
      <c r="QPD40" s="927">
        <f t="shared" si="981"/>
        <v>0</v>
      </c>
      <c r="QPE40" s="927">
        <f t="shared" si="981"/>
        <v>0</v>
      </c>
      <c r="QPF40" s="927">
        <f t="shared" si="981"/>
        <v>0</v>
      </c>
      <c r="QPG40" s="927">
        <f t="shared" si="981"/>
        <v>0</v>
      </c>
      <c r="QPH40" s="927">
        <f t="shared" si="981"/>
        <v>0</v>
      </c>
      <c r="QPI40" s="927">
        <f t="shared" si="981"/>
        <v>0</v>
      </c>
      <c r="QPJ40" s="927">
        <f t="shared" si="981"/>
        <v>0</v>
      </c>
      <c r="QPK40" s="927">
        <f t="shared" si="981"/>
        <v>0</v>
      </c>
      <c r="QPL40" s="927">
        <f t="shared" si="981"/>
        <v>0</v>
      </c>
      <c r="QPM40" s="927">
        <f t="shared" si="981"/>
        <v>0</v>
      </c>
      <c r="QPN40" s="927">
        <f t="shared" si="981"/>
        <v>0</v>
      </c>
      <c r="QPO40" s="927">
        <f t="shared" si="981"/>
        <v>0</v>
      </c>
      <c r="QPP40" s="927">
        <f t="shared" si="981"/>
        <v>0</v>
      </c>
      <c r="QPQ40" s="927">
        <f t="shared" si="981"/>
        <v>0</v>
      </c>
      <c r="QPR40" s="927">
        <f t="shared" si="981"/>
        <v>0</v>
      </c>
      <c r="QPS40" s="927">
        <f t="shared" si="981"/>
        <v>0</v>
      </c>
      <c r="QPT40" s="927">
        <f t="shared" si="981"/>
        <v>0</v>
      </c>
      <c r="QPU40" s="927">
        <f t="shared" si="981"/>
        <v>0</v>
      </c>
      <c r="QPV40" s="927">
        <f t="shared" si="981"/>
        <v>0</v>
      </c>
      <c r="QPW40" s="927">
        <f t="shared" si="981"/>
        <v>0</v>
      </c>
      <c r="QPX40" s="927">
        <f t="shared" si="981"/>
        <v>0</v>
      </c>
      <c r="QPY40" s="927">
        <f t="shared" si="981"/>
        <v>0</v>
      </c>
      <c r="QPZ40" s="927">
        <f t="shared" si="981"/>
        <v>0</v>
      </c>
      <c r="QQA40" s="927">
        <f t="shared" si="981"/>
        <v>0</v>
      </c>
      <c r="QQB40" s="927">
        <f t="shared" si="981"/>
        <v>0</v>
      </c>
      <c r="QQC40" s="927">
        <f t="shared" si="981"/>
        <v>0</v>
      </c>
      <c r="QQD40" s="927">
        <f t="shared" si="981"/>
        <v>0</v>
      </c>
      <c r="QQE40" s="927">
        <f t="shared" si="981"/>
        <v>0</v>
      </c>
      <c r="QQF40" s="927">
        <f t="shared" si="981"/>
        <v>0</v>
      </c>
      <c r="QQG40" s="927">
        <f t="shared" si="981"/>
        <v>0</v>
      </c>
      <c r="QQH40" s="927">
        <f t="shared" si="981"/>
        <v>0</v>
      </c>
      <c r="QQI40" s="927">
        <f t="shared" si="981"/>
        <v>0</v>
      </c>
      <c r="QQJ40" s="927">
        <f t="shared" si="981"/>
        <v>0</v>
      </c>
      <c r="QQK40" s="927">
        <f t="shared" si="981"/>
        <v>0</v>
      </c>
      <c r="QQL40" s="927">
        <f t="shared" si="981"/>
        <v>0</v>
      </c>
      <c r="QQM40" s="927">
        <f t="shared" si="981"/>
        <v>0</v>
      </c>
      <c r="QQN40" s="927">
        <f t="shared" si="981"/>
        <v>0</v>
      </c>
      <c r="QQO40" s="927">
        <f t="shared" si="981"/>
        <v>0</v>
      </c>
      <c r="QQP40" s="927">
        <f t="shared" si="981"/>
        <v>0</v>
      </c>
      <c r="QQQ40" s="927">
        <f t="shared" si="981"/>
        <v>0</v>
      </c>
      <c r="QQR40" s="927">
        <f t="shared" si="981"/>
        <v>0</v>
      </c>
      <c r="QQS40" s="927">
        <f t="shared" si="981"/>
        <v>0</v>
      </c>
      <c r="QQT40" s="927">
        <f t="shared" si="981"/>
        <v>0</v>
      </c>
      <c r="QQU40" s="927">
        <f t="shared" si="981"/>
        <v>0</v>
      </c>
      <c r="QQV40" s="927">
        <f t="shared" si="981"/>
        <v>0</v>
      </c>
      <c r="QQW40" s="927">
        <f t="shared" si="981"/>
        <v>0</v>
      </c>
      <c r="QQX40" s="927">
        <f t="shared" si="981"/>
        <v>0</v>
      </c>
      <c r="QQY40" s="927">
        <f t="shared" si="981"/>
        <v>0</v>
      </c>
      <c r="QQZ40" s="927">
        <f t="shared" si="981"/>
        <v>0</v>
      </c>
      <c r="QRA40" s="927">
        <f t="shared" si="981"/>
        <v>0</v>
      </c>
      <c r="QRB40" s="927">
        <f t="shared" si="981"/>
        <v>0</v>
      </c>
      <c r="QRC40" s="927">
        <f t="shared" si="981"/>
        <v>0</v>
      </c>
      <c r="QRD40" s="927">
        <f t="shared" si="981"/>
        <v>0</v>
      </c>
      <c r="QRE40" s="927">
        <f t="shared" si="981"/>
        <v>0</v>
      </c>
      <c r="QRF40" s="927">
        <f t="shared" si="981"/>
        <v>0</v>
      </c>
      <c r="QRG40" s="927">
        <f t="shared" si="981"/>
        <v>0</v>
      </c>
      <c r="QRH40" s="927">
        <f t="shared" si="981"/>
        <v>0</v>
      </c>
      <c r="QRI40" s="927">
        <f t="shared" si="981"/>
        <v>0</v>
      </c>
      <c r="QRJ40" s="927">
        <f t="shared" si="981"/>
        <v>0</v>
      </c>
      <c r="QRK40" s="927">
        <f t="shared" si="981"/>
        <v>0</v>
      </c>
      <c r="QRL40" s="927">
        <f t="shared" si="981"/>
        <v>0</v>
      </c>
      <c r="QRM40" s="927">
        <f t="shared" si="981"/>
        <v>0</v>
      </c>
      <c r="QRN40" s="927">
        <f t="shared" ref="QRN40:QTY40" si="982">+QRM40</f>
        <v>0</v>
      </c>
      <c r="QRO40" s="927">
        <f t="shared" si="982"/>
        <v>0</v>
      </c>
      <c r="QRP40" s="927">
        <f t="shared" si="982"/>
        <v>0</v>
      </c>
      <c r="QRQ40" s="927">
        <f t="shared" si="982"/>
        <v>0</v>
      </c>
      <c r="QRR40" s="927">
        <f t="shared" si="982"/>
        <v>0</v>
      </c>
      <c r="QRS40" s="927">
        <f t="shared" si="982"/>
        <v>0</v>
      </c>
      <c r="QRT40" s="927">
        <f t="shared" si="982"/>
        <v>0</v>
      </c>
      <c r="QRU40" s="927">
        <f t="shared" si="982"/>
        <v>0</v>
      </c>
      <c r="QRV40" s="927">
        <f t="shared" si="982"/>
        <v>0</v>
      </c>
      <c r="QRW40" s="927">
        <f t="shared" si="982"/>
        <v>0</v>
      </c>
      <c r="QRX40" s="927">
        <f t="shared" si="982"/>
        <v>0</v>
      </c>
      <c r="QRY40" s="927">
        <f t="shared" si="982"/>
        <v>0</v>
      </c>
      <c r="QRZ40" s="927">
        <f t="shared" si="982"/>
        <v>0</v>
      </c>
      <c r="QSA40" s="927">
        <f t="shared" si="982"/>
        <v>0</v>
      </c>
      <c r="QSB40" s="927">
        <f t="shared" si="982"/>
        <v>0</v>
      </c>
      <c r="QSC40" s="927">
        <f t="shared" si="982"/>
        <v>0</v>
      </c>
      <c r="QSD40" s="927">
        <f t="shared" si="982"/>
        <v>0</v>
      </c>
      <c r="QSE40" s="927">
        <f t="shared" si="982"/>
        <v>0</v>
      </c>
      <c r="QSF40" s="927">
        <f t="shared" si="982"/>
        <v>0</v>
      </c>
      <c r="QSG40" s="927">
        <f t="shared" si="982"/>
        <v>0</v>
      </c>
      <c r="QSH40" s="927">
        <f t="shared" si="982"/>
        <v>0</v>
      </c>
      <c r="QSI40" s="927">
        <f t="shared" si="982"/>
        <v>0</v>
      </c>
      <c r="QSJ40" s="927">
        <f t="shared" si="982"/>
        <v>0</v>
      </c>
      <c r="QSK40" s="927">
        <f t="shared" si="982"/>
        <v>0</v>
      </c>
      <c r="QSL40" s="927">
        <f t="shared" si="982"/>
        <v>0</v>
      </c>
      <c r="QSM40" s="927">
        <f t="shared" si="982"/>
        <v>0</v>
      </c>
      <c r="QSN40" s="927">
        <f t="shared" si="982"/>
        <v>0</v>
      </c>
      <c r="QSO40" s="927">
        <f t="shared" si="982"/>
        <v>0</v>
      </c>
      <c r="QSP40" s="927">
        <f t="shared" si="982"/>
        <v>0</v>
      </c>
      <c r="QSQ40" s="927">
        <f t="shared" si="982"/>
        <v>0</v>
      </c>
      <c r="QSR40" s="927">
        <f t="shared" si="982"/>
        <v>0</v>
      </c>
      <c r="QSS40" s="927">
        <f t="shared" si="982"/>
        <v>0</v>
      </c>
      <c r="QST40" s="927">
        <f t="shared" si="982"/>
        <v>0</v>
      </c>
      <c r="QSU40" s="927">
        <f t="shared" si="982"/>
        <v>0</v>
      </c>
      <c r="QSV40" s="927">
        <f t="shared" si="982"/>
        <v>0</v>
      </c>
      <c r="QSW40" s="927">
        <f t="shared" si="982"/>
        <v>0</v>
      </c>
      <c r="QSX40" s="927">
        <f t="shared" si="982"/>
        <v>0</v>
      </c>
      <c r="QSY40" s="927">
        <f t="shared" si="982"/>
        <v>0</v>
      </c>
      <c r="QSZ40" s="927">
        <f t="shared" si="982"/>
        <v>0</v>
      </c>
      <c r="QTA40" s="927">
        <f t="shared" si="982"/>
        <v>0</v>
      </c>
      <c r="QTB40" s="927">
        <f t="shared" si="982"/>
        <v>0</v>
      </c>
      <c r="QTC40" s="927">
        <f t="shared" si="982"/>
        <v>0</v>
      </c>
      <c r="QTD40" s="927">
        <f t="shared" si="982"/>
        <v>0</v>
      </c>
      <c r="QTE40" s="927">
        <f t="shared" si="982"/>
        <v>0</v>
      </c>
      <c r="QTF40" s="927">
        <f t="shared" si="982"/>
        <v>0</v>
      </c>
      <c r="QTG40" s="927">
        <f t="shared" si="982"/>
        <v>0</v>
      </c>
      <c r="QTH40" s="927">
        <f t="shared" si="982"/>
        <v>0</v>
      </c>
      <c r="QTI40" s="927">
        <f t="shared" si="982"/>
        <v>0</v>
      </c>
      <c r="QTJ40" s="927">
        <f t="shared" si="982"/>
        <v>0</v>
      </c>
      <c r="QTK40" s="927">
        <f t="shared" si="982"/>
        <v>0</v>
      </c>
      <c r="QTL40" s="927">
        <f t="shared" si="982"/>
        <v>0</v>
      </c>
      <c r="QTM40" s="927">
        <f t="shared" si="982"/>
        <v>0</v>
      </c>
      <c r="QTN40" s="927">
        <f t="shared" si="982"/>
        <v>0</v>
      </c>
      <c r="QTO40" s="927">
        <f t="shared" si="982"/>
        <v>0</v>
      </c>
      <c r="QTP40" s="927">
        <f t="shared" si="982"/>
        <v>0</v>
      </c>
      <c r="QTQ40" s="927">
        <f t="shared" si="982"/>
        <v>0</v>
      </c>
      <c r="QTR40" s="927">
        <f t="shared" si="982"/>
        <v>0</v>
      </c>
      <c r="QTS40" s="927">
        <f t="shared" si="982"/>
        <v>0</v>
      </c>
      <c r="QTT40" s="927">
        <f t="shared" si="982"/>
        <v>0</v>
      </c>
      <c r="QTU40" s="927">
        <f t="shared" si="982"/>
        <v>0</v>
      </c>
      <c r="QTV40" s="927">
        <f t="shared" si="982"/>
        <v>0</v>
      </c>
      <c r="QTW40" s="927">
        <f t="shared" si="982"/>
        <v>0</v>
      </c>
      <c r="QTX40" s="927">
        <f t="shared" si="982"/>
        <v>0</v>
      </c>
      <c r="QTY40" s="927">
        <f t="shared" si="982"/>
        <v>0</v>
      </c>
      <c r="QTZ40" s="927">
        <f t="shared" ref="QTZ40:QWK40" si="983">+QTY40</f>
        <v>0</v>
      </c>
      <c r="QUA40" s="927">
        <f t="shared" si="983"/>
        <v>0</v>
      </c>
      <c r="QUB40" s="927">
        <f t="shared" si="983"/>
        <v>0</v>
      </c>
      <c r="QUC40" s="927">
        <f t="shared" si="983"/>
        <v>0</v>
      </c>
      <c r="QUD40" s="927">
        <f t="shared" si="983"/>
        <v>0</v>
      </c>
      <c r="QUE40" s="927">
        <f t="shared" si="983"/>
        <v>0</v>
      </c>
      <c r="QUF40" s="927">
        <f t="shared" si="983"/>
        <v>0</v>
      </c>
      <c r="QUG40" s="927">
        <f t="shared" si="983"/>
        <v>0</v>
      </c>
      <c r="QUH40" s="927">
        <f t="shared" si="983"/>
        <v>0</v>
      </c>
      <c r="QUI40" s="927">
        <f t="shared" si="983"/>
        <v>0</v>
      </c>
      <c r="QUJ40" s="927">
        <f t="shared" si="983"/>
        <v>0</v>
      </c>
      <c r="QUK40" s="927">
        <f t="shared" si="983"/>
        <v>0</v>
      </c>
      <c r="QUL40" s="927">
        <f t="shared" si="983"/>
        <v>0</v>
      </c>
      <c r="QUM40" s="927">
        <f t="shared" si="983"/>
        <v>0</v>
      </c>
      <c r="QUN40" s="927">
        <f t="shared" si="983"/>
        <v>0</v>
      </c>
      <c r="QUO40" s="927">
        <f t="shared" si="983"/>
        <v>0</v>
      </c>
      <c r="QUP40" s="927">
        <f t="shared" si="983"/>
        <v>0</v>
      </c>
      <c r="QUQ40" s="927">
        <f t="shared" si="983"/>
        <v>0</v>
      </c>
      <c r="QUR40" s="927">
        <f t="shared" si="983"/>
        <v>0</v>
      </c>
      <c r="QUS40" s="927">
        <f t="shared" si="983"/>
        <v>0</v>
      </c>
      <c r="QUT40" s="927">
        <f t="shared" si="983"/>
        <v>0</v>
      </c>
      <c r="QUU40" s="927">
        <f t="shared" si="983"/>
        <v>0</v>
      </c>
      <c r="QUV40" s="927">
        <f t="shared" si="983"/>
        <v>0</v>
      </c>
      <c r="QUW40" s="927">
        <f t="shared" si="983"/>
        <v>0</v>
      </c>
      <c r="QUX40" s="927">
        <f t="shared" si="983"/>
        <v>0</v>
      </c>
      <c r="QUY40" s="927">
        <f t="shared" si="983"/>
        <v>0</v>
      </c>
      <c r="QUZ40" s="927">
        <f t="shared" si="983"/>
        <v>0</v>
      </c>
      <c r="QVA40" s="927">
        <f t="shared" si="983"/>
        <v>0</v>
      </c>
      <c r="QVB40" s="927">
        <f t="shared" si="983"/>
        <v>0</v>
      </c>
      <c r="QVC40" s="927">
        <f t="shared" si="983"/>
        <v>0</v>
      </c>
      <c r="QVD40" s="927">
        <f t="shared" si="983"/>
        <v>0</v>
      </c>
      <c r="QVE40" s="927">
        <f t="shared" si="983"/>
        <v>0</v>
      </c>
      <c r="QVF40" s="927">
        <f t="shared" si="983"/>
        <v>0</v>
      </c>
      <c r="QVG40" s="927">
        <f t="shared" si="983"/>
        <v>0</v>
      </c>
      <c r="QVH40" s="927">
        <f t="shared" si="983"/>
        <v>0</v>
      </c>
      <c r="QVI40" s="927">
        <f t="shared" si="983"/>
        <v>0</v>
      </c>
      <c r="QVJ40" s="927">
        <f t="shared" si="983"/>
        <v>0</v>
      </c>
      <c r="QVK40" s="927">
        <f t="shared" si="983"/>
        <v>0</v>
      </c>
      <c r="QVL40" s="927">
        <f t="shared" si="983"/>
        <v>0</v>
      </c>
      <c r="QVM40" s="927">
        <f t="shared" si="983"/>
        <v>0</v>
      </c>
      <c r="QVN40" s="927">
        <f t="shared" si="983"/>
        <v>0</v>
      </c>
      <c r="QVO40" s="927">
        <f t="shared" si="983"/>
        <v>0</v>
      </c>
      <c r="QVP40" s="927">
        <f t="shared" si="983"/>
        <v>0</v>
      </c>
      <c r="QVQ40" s="927">
        <f t="shared" si="983"/>
        <v>0</v>
      </c>
      <c r="QVR40" s="927">
        <f t="shared" si="983"/>
        <v>0</v>
      </c>
      <c r="QVS40" s="927">
        <f t="shared" si="983"/>
        <v>0</v>
      </c>
      <c r="QVT40" s="927">
        <f t="shared" si="983"/>
        <v>0</v>
      </c>
      <c r="QVU40" s="927">
        <f t="shared" si="983"/>
        <v>0</v>
      </c>
      <c r="QVV40" s="927">
        <f t="shared" si="983"/>
        <v>0</v>
      </c>
      <c r="QVW40" s="927">
        <f t="shared" si="983"/>
        <v>0</v>
      </c>
      <c r="QVX40" s="927">
        <f t="shared" si="983"/>
        <v>0</v>
      </c>
      <c r="QVY40" s="927">
        <f t="shared" si="983"/>
        <v>0</v>
      </c>
      <c r="QVZ40" s="927">
        <f t="shared" si="983"/>
        <v>0</v>
      </c>
      <c r="QWA40" s="927">
        <f t="shared" si="983"/>
        <v>0</v>
      </c>
      <c r="QWB40" s="927">
        <f t="shared" si="983"/>
        <v>0</v>
      </c>
      <c r="QWC40" s="927">
        <f t="shared" si="983"/>
        <v>0</v>
      </c>
      <c r="QWD40" s="927">
        <f t="shared" si="983"/>
        <v>0</v>
      </c>
      <c r="QWE40" s="927">
        <f t="shared" si="983"/>
        <v>0</v>
      </c>
      <c r="QWF40" s="927">
        <f t="shared" si="983"/>
        <v>0</v>
      </c>
      <c r="QWG40" s="927">
        <f t="shared" si="983"/>
        <v>0</v>
      </c>
      <c r="QWH40" s="927">
        <f t="shared" si="983"/>
        <v>0</v>
      </c>
      <c r="QWI40" s="927">
        <f t="shared" si="983"/>
        <v>0</v>
      </c>
      <c r="QWJ40" s="927">
        <f t="shared" si="983"/>
        <v>0</v>
      </c>
      <c r="QWK40" s="927">
        <f t="shared" si="983"/>
        <v>0</v>
      </c>
      <c r="QWL40" s="927">
        <f t="shared" ref="QWL40:QYW40" si="984">+QWK40</f>
        <v>0</v>
      </c>
      <c r="QWM40" s="927">
        <f t="shared" si="984"/>
        <v>0</v>
      </c>
      <c r="QWN40" s="927">
        <f t="shared" si="984"/>
        <v>0</v>
      </c>
      <c r="QWO40" s="927">
        <f t="shared" si="984"/>
        <v>0</v>
      </c>
      <c r="QWP40" s="927">
        <f t="shared" si="984"/>
        <v>0</v>
      </c>
      <c r="QWQ40" s="927">
        <f t="shared" si="984"/>
        <v>0</v>
      </c>
      <c r="QWR40" s="927">
        <f t="shared" si="984"/>
        <v>0</v>
      </c>
      <c r="QWS40" s="927">
        <f t="shared" si="984"/>
        <v>0</v>
      </c>
      <c r="QWT40" s="927">
        <f t="shared" si="984"/>
        <v>0</v>
      </c>
      <c r="QWU40" s="927">
        <f t="shared" si="984"/>
        <v>0</v>
      </c>
      <c r="QWV40" s="927">
        <f t="shared" si="984"/>
        <v>0</v>
      </c>
      <c r="QWW40" s="927">
        <f t="shared" si="984"/>
        <v>0</v>
      </c>
      <c r="QWX40" s="927">
        <f t="shared" si="984"/>
        <v>0</v>
      </c>
      <c r="QWY40" s="927">
        <f t="shared" si="984"/>
        <v>0</v>
      </c>
      <c r="QWZ40" s="927">
        <f t="shared" si="984"/>
        <v>0</v>
      </c>
      <c r="QXA40" s="927">
        <f t="shared" si="984"/>
        <v>0</v>
      </c>
      <c r="QXB40" s="927">
        <f t="shared" si="984"/>
        <v>0</v>
      </c>
      <c r="QXC40" s="927">
        <f t="shared" si="984"/>
        <v>0</v>
      </c>
      <c r="QXD40" s="927">
        <f t="shared" si="984"/>
        <v>0</v>
      </c>
      <c r="QXE40" s="927">
        <f t="shared" si="984"/>
        <v>0</v>
      </c>
      <c r="QXF40" s="927">
        <f t="shared" si="984"/>
        <v>0</v>
      </c>
      <c r="QXG40" s="927">
        <f t="shared" si="984"/>
        <v>0</v>
      </c>
      <c r="QXH40" s="927">
        <f t="shared" si="984"/>
        <v>0</v>
      </c>
      <c r="QXI40" s="927">
        <f t="shared" si="984"/>
        <v>0</v>
      </c>
      <c r="QXJ40" s="927">
        <f t="shared" si="984"/>
        <v>0</v>
      </c>
      <c r="QXK40" s="927">
        <f t="shared" si="984"/>
        <v>0</v>
      </c>
      <c r="QXL40" s="927">
        <f t="shared" si="984"/>
        <v>0</v>
      </c>
      <c r="QXM40" s="927">
        <f t="shared" si="984"/>
        <v>0</v>
      </c>
      <c r="QXN40" s="927">
        <f t="shared" si="984"/>
        <v>0</v>
      </c>
      <c r="QXO40" s="927">
        <f t="shared" si="984"/>
        <v>0</v>
      </c>
      <c r="QXP40" s="927">
        <f t="shared" si="984"/>
        <v>0</v>
      </c>
      <c r="QXQ40" s="927">
        <f t="shared" si="984"/>
        <v>0</v>
      </c>
      <c r="QXR40" s="927">
        <f t="shared" si="984"/>
        <v>0</v>
      </c>
      <c r="QXS40" s="927">
        <f t="shared" si="984"/>
        <v>0</v>
      </c>
      <c r="QXT40" s="927">
        <f t="shared" si="984"/>
        <v>0</v>
      </c>
      <c r="QXU40" s="927">
        <f t="shared" si="984"/>
        <v>0</v>
      </c>
      <c r="QXV40" s="927">
        <f t="shared" si="984"/>
        <v>0</v>
      </c>
      <c r="QXW40" s="927">
        <f t="shared" si="984"/>
        <v>0</v>
      </c>
      <c r="QXX40" s="927">
        <f t="shared" si="984"/>
        <v>0</v>
      </c>
      <c r="QXY40" s="927">
        <f t="shared" si="984"/>
        <v>0</v>
      </c>
      <c r="QXZ40" s="927">
        <f t="shared" si="984"/>
        <v>0</v>
      </c>
      <c r="QYA40" s="927">
        <f t="shared" si="984"/>
        <v>0</v>
      </c>
      <c r="QYB40" s="927">
        <f t="shared" si="984"/>
        <v>0</v>
      </c>
      <c r="QYC40" s="927">
        <f t="shared" si="984"/>
        <v>0</v>
      </c>
      <c r="QYD40" s="927">
        <f t="shared" si="984"/>
        <v>0</v>
      </c>
      <c r="QYE40" s="927">
        <f t="shared" si="984"/>
        <v>0</v>
      </c>
      <c r="QYF40" s="927">
        <f t="shared" si="984"/>
        <v>0</v>
      </c>
      <c r="QYG40" s="927">
        <f t="shared" si="984"/>
        <v>0</v>
      </c>
      <c r="QYH40" s="927">
        <f t="shared" si="984"/>
        <v>0</v>
      </c>
      <c r="QYI40" s="927">
        <f t="shared" si="984"/>
        <v>0</v>
      </c>
      <c r="QYJ40" s="927">
        <f t="shared" si="984"/>
        <v>0</v>
      </c>
      <c r="QYK40" s="927">
        <f t="shared" si="984"/>
        <v>0</v>
      </c>
      <c r="QYL40" s="927">
        <f t="shared" si="984"/>
        <v>0</v>
      </c>
      <c r="QYM40" s="927">
        <f t="shared" si="984"/>
        <v>0</v>
      </c>
      <c r="QYN40" s="927">
        <f t="shared" si="984"/>
        <v>0</v>
      </c>
      <c r="QYO40" s="927">
        <f t="shared" si="984"/>
        <v>0</v>
      </c>
      <c r="QYP40" s="927">
        <f t="shared" si="984"/>
        <v>0</v>
      </c>
      <c r="QYQ40" s="927">
        <f t="shared" si="984"/>
        <v>0</v>
      </c>
      <c r="QYR40" s="927">
        <f t="shared" si="984"/>
        <v>0</v>
      </c>
      <c r="QYS40" s="927">
        <f t="shared" si="984"/>
        <v>0</v>
      </c>
      <c r="QYT40" s="927">
        <f t="shared" si="984"/>
        <v>0</v>
      </c>
      <c r="QYU40" s="927">
        <f t="shared" si="984"/>
        <v>0</v>
      </c>
      <c r="QYV40" s="927">
        <f t="shared" si="984"/>
        <v>0</v>
      </c>
      <c r="QYW40" s="927">
        <f t="shared" si="984"/>
        <v>0</v>
      </c>
      <c r="QYX40" s="927">
        <f t="shared" ref="QYX40:RBI40" si="985">+QYW40</f>
        <v>0</v>
      </c>
      <c r="QYY40" s="927">
        <f t="shared" si="985"/>
        <v>0</v>
      </c>
      <c r="QYZ40" s="927">
        <f t="shared" si="985"/>
        <v>0</v>
      </c>
      <c r="QZA40" s="927">
        <f t="shared" si="985"/>
        <v>0</v>
      </c>
      <c r="QZB40" s="927">
        <f t="shared" si="985"/>
        <v>0</v>
      </c>
      <c r="QZC40" s="927">
        <f t="shared" si="985"/>
        <v>0</v>
      </c>
      <c r="QZD40" s="927">
        <f t="shared" si="985"/>
        <v>0</v>
      </c>
      <c r="QZE40" s="927">
        <f t="shared" si="985"/>
        <v>0</v>
      </c>
      <c r="QZF40" s="927">
        <f t="shared" si="985"/>
        <v>0</v>
      </c>
      <c r="QZG40" s="927">
        <f t="shared" si="985"/>
        <v>0</v>
      </c>
      <c r="QZH40" s="927">
        <f t="shared" si="985"/>
        <v>0</v>
      </c>
      <c r="QZI40" s="927">
        <f t="shared" si="985"/>
        <v>0</v>
      </c>
      <c r="QZJ40" s="927">
        <f t="shared" si="985"/>
        <v>0</v>
      </c>
      <c r="QZK40" s="927">
        <f t="shared" si="985"/>
        <v>0</v>
      </c>
      <c r="QZL40" s="927">
        <f t="shared" si="985"/>
        <v>0</v>
      </c>
      <c r="QZM40" s="927">
        <f t="shared" si="985"/>
        <v>0</v>
      </c>
      <c r="QZN40" s="927">
        <f t="shared" si="985"/>
        <v>0</v>
      </c>
      <c r="QZO40" s="927">
        <f t="shared" si="985"/>
        <v>0</v>
      </c>
      <c r="QZP40" s="927">
        <f t="shared" si="985"/>
        <v>0</v>
      </c>
      <c r="QZQ40" s="927">
        <f t="shared" si="985"/>
        <v>0</v>
      </c>
      <c r="QZR40" s="927">
        <f t="shared" si="985"/>
        <v>0</v>
      </c>
      <c r="QZS40" s="927">
        <f t="shared" si="985"/>
        <v>0</v>
      </c>
      <c r="QZT40" s="927">
        <f t="shared" si="985"/>
        <v>0</v>
      </c>
      <c r="QZU40" s="927">
        <f t="shared" si="985"/>
        <v>0</v>
      </c>
      <c r="QZV40" s="927">
        <f t="shared" si="985"/>
        <v>0</v>
      </c>
      <c r="QZW40" s="927">
        <f t="shared" si="985"/>
        <v>0</v>
      </c>
      <c r="QZX40" s="927">
        <f t="shared" si="985"/>
        <v>0</v>
      </c>
      <c r="QZY40" s="927">
        <f t="shared" si="985"/>
        <v>0</v>
      </c>
      <c r="QZZ40" s="927">
        <f t="shared" si="985"/>
        <v>0</v>
      </c>
      <c r="RAA40" s="927">
        <f t="shared" si="985"/>
        <v>0</v>
      </c>
      <c r="RAB40" s="927">
        <f t="shared" si="985"/>
        <v>0</v>
      </c>
      <c r="RAC40" s="927">
        <f t="shared" si="985"/>
        <v>0</v>
      </c>
      <c r="RAD40" s="927">
        <f t="shared" si="985"/>
        <v>0</v>
      </c>
      <c r="RAE40" s="927">
        <f t="shared" si="985"/>
        <v>0</v>
      </c>
      <c r="RAF40" s="927">
        <f t="shared" si="985"/>
        <v>0</v>
      </c>
      <c r="RAG40" s="927">
        <f t="shared" si="985"/>
        <v>0</v>
      </c>
      <c r="RAH40" s="927">
        <f t="shared" si="985"/>
        <v>0</v>
      </c>
      <c r="RAI40" s="927">
        <f t="shared" si="985"/>
        <v>0</v>
      </c>
      <c r="RAJ40" s="927">
        <f t="shared" si="985"/>
        <v>0</v>
      </c>
      <c r="RAK40" s="927">
        <f t="shared" si="985"/>
        <v>0</v>
      </c>
      <c r="RAL40" s="927">
        <f t="shared" si="985"/>
        <v>0</v>
      </c>
      <c r="RAM40" s="927">
        <f t="shared" si="985"/>
        <v>0</v>
      </c>
      <c r="RAN40" s="927">
        <f t="shared" si="985"/>
        <v>0</v>
      </c>
      <c r="RAO40" s="927">
        <f t="shared" si="985"/>
        <v>0</v>
      </c>
      <c r="RAP40" s="927">
        <f t="shared" si="985"/>
        <v>0</v>
      </c>
      <c r="RAQ40" s="927">
        <f t="shared" si="985"/>
        <v>0</v>
      </c>
      <c r="RAR40" s="927">
        <f t="shared" si="985"/>
        <v>0</v>
      </c>
      <c r="RAS40" s="927">
        <f t="shared" si="985"/>
        <v>0</v>
      </c>
      <c r="RAT40" s="927">
        <f t="shared" si="985"/>
        <v>0</v>
      </c>
      <c r="RAU40" s="927">
        <f t="shared" si="985"/>
        <v>0</v>
      </c>
      <c r="RAV40" s="927">
        <f t="shared" si="985"/>
        <v>0</v>
      </c>
      <c r="RAW40" s="927">
        <f t="shared" si="985"/>
        <v>0</v>
      </c>
      <c r="RAX40" s="927">
        <f t="shared" si="985"/>
        <v>0</v>
      </c>
      <c r="RAY40" s="927">
        <f t="shared" si="985"/>
        <v>0</v>
      </c>
      <c r="RAZ40" s="927">
        <f t="shared" si="985"/>
        <v>0</v>
      </c>
      <c r="RBA40" s="927">
        <f t="shared" si="985"/>
        <v>0</v>
      </c>
      <c r="RBB40" s="927">
        <f t="shared" si="985"/>
        <v>0</v>
      </c>
      <c r="RBC40" s="927">
        <f t="shared" si="985"/>
        <v>0</v>
      </c>
      <c r="RBD40" s="927">
        <f t="shared" si="985"/>
        <v>0</v>
      </c>
      <c r="RBE40" s="927">
        <f t="shared" si="985"/>
        <v>0</v>
      </c>
      <c r="RBF40" s="927">
        <f t="shared" si="985"/>
        <v>0</v>
      </c>
      <c r="RBG40" s="927">
        <f t="shared" si="985"/>
        <v>0</v>
      </c>
      <c r="RBH40" s="927">
        <f t="shared" si="985"/>
        <v>0</v>
      </c>
      <c r="RBI40" s="927">
        <f t="shared" si="985"/>
        <v>0</v>
      </c>
      <c r="RBJ40" s="927">
        <f t="shared" ref="RBJ40:RDU40" si="986">+RBI40</f>
        <v>0</v>
      </c>
      <c r="RBK40" s="927">
        <f t="shared" si="986"/>
        <v>0</v>
      </c>
      <c r="RBL40" s="927">
        <f t="shared" si="986"/>
        <v>0</v>
      </c>
      <c r="RBM40" s="927">
        <f t="shared" si="986"/>
        <v>0</v>
      </c>
      <c r="RBN40" s="927">
        <f t="shared" si="986"/>
        <v>0</v>
      </c>
      <c r="RBO40" s="927">
        <f t="shared" si="986"/>
        <v>0</v>
      </c>
      <c r="RBP40" s="927">
        <f t="shared" si="986"/>
        <v>0</v>
      </c>
      <c r="RBQ40" s="927">
        <f t="shared" si="986"/>
        <v>0</v>
      </c>
      <c r="RBR40" s="927">
        <f t="shared" si="986"/>
        <v>0</v>
      </c>
      <c r="RBS40" s="927">
        <f t="shared" si="986"/>
        <v>0</v>
      </c>
      <c r="RBT40" s="927">
        <f t="shared" si="986"/>
        <v>0</v>
      </c>
      <c r="RBU40" s="927">
        <f t="shared" si="986"/>
        <v>0</v>
      </c>
      <c r="RBV40" s="927">
        <f t="shared" si="986"/>
        <v>0</v>
      </c>
      <c r="RBW40" s="927">
        <f t="shared" si="986"/>
        <v>0</v>
      </c>
      <c r="RBX40" s="927">
        <f t="shared" si="986"/>
        <v>0</v>
      </c>
      <c r="RBY40" s="927">
        <f t="shared" si="986"/>
        <v>0</v>
      </c>
      <c r="RBZ40" s="927">
        <f t="shared" si="986"/>
        <v>0</v>
      </c>
      <c r="RCA40" s="927">
        <f t="shared" si="986"/>
        <v>0</v>
      </c>
      <c r="RCB40" s="927">
        <f t="shared" si="986"/>
        <v>0</v>
      </c>
      <c r="RCC40" s="927">
        <f t="shared" si="986"/>
        <v>0</v>
      </c>
      <c r="RCD40" s="927">
        <f t="shared" si="986"/>
        <v>0</v>
      </c>
      <c r="RCE40" s="927">
        <f t="shared" si="986"/>
        <v>0</v>
      </c>
      <c r="RCF40" s="927">
        <f t="shared" si="986"/>
        <v>0</v>
      </c>
      <c r="RCG40" s="927">
        <f t="shared" si="986"/>
        <v>0</v>
      </c>
      <c r="RCH40" s="927">
        <f t="shared" si="986"/>
        <v>0</v>
      </c>
      <c r="RCI40" s="927">
        <f t="shared" si="986"/>
        <v>0</v>
      </c>
      <c r="RCJ40" s="927">
        <f t="shared" si="986"/>
        <v>0</v>
      </c>
      <c r="RCK40" s="927">
        <f t="shared" si="986"/>
        <v>0</v>
      </c>
      <c r="RCL40" s="927">
        <f t="shared" si="986"/>
        <v>0</v>
      </c>
      <c r="RCM40" s="927">
        <f t="shared" si="986"/>
        <v>0</v>
      </c>
      <c r="RCN40" s="927">
        <f t="shared" si="986"/>
        <v>0</v>
      </c>
      <c r="RCO40" s="927">
        <f t="shared" si="986"/>
        <v>0</v>
      </c>
      <c r="RCP40" s="927">
        <f t="shared" si="986"/>
        <v>0</v>
      </c>
      <c r="RCQ40" s="927">
        <f t="shared" si="986"/>
        <v>0</v>
      </c>
      <c r="RCR40" s="927">
        <f t="shared" si="986"/>
        <v>0</v>
      </c>
      <c r="RCS40" s="927">
        <f t="shared" si="986"/>
        <v>0</v>
      </c>
      <c r="RCT40" s="927">
        <f t="shared" si="986"/>
        <v>0</v>
      </c>
      <c r="RCU40" s="927">
        <f t="shared" si="986"/>
        <v>0</v>
      </c>
      <c r="RCV40" s="927">
        <f t="shared" si="986"/>
        <v>0</v>
      </c>
      <c r="RCW40" s="927">
        <f t="shared" si="986"/>
        <v>0</v>
      </c>
      <c r="RCX40" s="927">
        <f t="shared" si="986"/>
        <v>0</v>
      </c>
      <c r="RCY40" s="927">
        <f t="shared" si="986"/>
        <v>0</v>
      </c>
      <c r="RCZ40" s="927">
        <f t="shared" si="986"/>
        <v>0</v>
      </c>
      <c r="RDA40" s="927">
        <f t="shared" si="986"/>
        <v>0</v>
      </c>
      <c r="RDB40" s="927">
        <f t="shared" si="986"/>
        <v>0</v>
      </c>
      <c r="RDC40" s="927">
        <f t="shared" si="986"/>
        <v>0</v>
      </c>
      <c r="RDD40" s="927">
        <f t="shared" si="986"/>
        <v>0</v>
      </c>
      <c r="RDE40" s="927">
        <f t="shared" si="986"/>
        <v>0</v>
      </c>
      <c r="RDF40" s="927">
        <f t="shared" si="986"/>
        <v>0</v>
      </c>
      <c r="RDG40" s="927">
        <f t="shared" si="986"/>
        <v>0</v>
      </c>
      <c r="RDH40" s="927">
        <f t="shared" si="986"/>
        <v>0</v>
      </c>
      <c r="RDI40" s="927">
        <f t="shared" si="986"/>
        <v>0</v>
      </c>
      <c r="RDJ40" s="927">
        <f t="shared" si="986"/>
        <v>0</v>
      </c>
      <c r="RDK40" s="927">
        <f t="shared" si="986"/>
        <v>0</v>
      </c>
      <c r="RDL40" s="927">
        <f t="shared" si="986"/>
        <v>0</v>
      </c>
      <c r="RDM40" s="927">
        <f t="shared" si="986"/>
        <v>0</v>
      </c>
      <c r="RDN40" s="927">
        <f t="shared" si="986"/>
        <v>0</v>
      </c>
      <c r="RDO40" s="927">
        <f t="shared" si="986"/>
        <v>0</v>
      </c>
      <c r="RDP40" s="927">
        <f t="shared" si="986"/>
        <v>0</v>
      </c>
      <c r="RDQ40" s="927">
        <f t="shared" si="986"/>
        <v>0</v>
      </c>
      <c r="RDR40" s="927">
        <f t="shared" si="986"/>
        <v>0</v>
      </c>
      <c r="RDS40" s="927">
        <f t="shared" si="986"/>
        <v>0</v>
      </c>
      <c r="RDT40" s="927">
        <f t="shared" si="986"/>
        <v>0</v>
      </c>
      <c r="RDU40" s="927">
        <f t="shared" si="986"/>
        <v>0</v>
      </c>
      <c r="RDV40" s="927">
        <f t="shared" ref="RDV40:RGG40" si="987">+RDU40</f>
        <v>0</v>
      </c>
      <c r="RDW40" s="927">
        <f t="shared" si="987"/>
        <v>0</v>
      </c>
      <c r="RDX40" s="927">
        <f t="shared" si="987"/>
        <v>0</v>
      </c>
      <c r="RDY40" s="927">
        <f t="shared" si="987"/>
        <v>0</v>
      </c>
      <c r="RDZ40" s="927">
        <f t="shared" si="987"/>
        <v>0</v>
      </c>
      <c r="REA40" s="927">
        <f t="shared" si="987"/>
        <v>0</v>
      </c>
      <c r="REB40" s="927">
        <f t="shared" si="987"/>
        <v>0</v>
      </c>
      <c r="REC40" s="927">
        <f t="shared" si="987"/>
        <v>0</v>
      </c>
      <c r="RED40" s="927">
        <f t="shared" si="987"/>
        <v>0</v>
      </c>
      <c r="REE40" s="927">
        <f t="shared" si="987"/>
        <v>0</v>
      </c>
      <c r="REF40" s="927">
        <f t="shared" si="987"/>
        <v>0</v>
      </c>
      <c r="REG40" s="927">
        <f t="shared" si="987"/>
        <v>0</v>
      </c>
      <c r="REH40" s="927">
        <f t="shared" si="987"/>
        <v>0</v>
      </c>
      <c r="REI40" s="927">
        <f t="shared" si="987"/>
        <v>0</v>
      </c>
      <c r="REJ40" s="927">
        <f t="shared" si="987"/>
        <v>0</v>
      </c>
      <c r="REK40" s="927">
        <f t="shared" si="987"/>
        <v>0</v>
      </c>
      <c r="REL40" s="927">
        <f t="shared" si="987"/>
        <v>0</v>
      </c>
      <c r="REM40" s="927">
        <f t="shared" si="987"/>
        <v>0</v>
      </c>
      <c r="REN40" s="927">
        <f t="shared" si="987"/>
        <v>0</v>
      </c>
      <c r="REO40" s="927">
        <f t="shared" si="987"/>
        <v>0</v>
      </c>
      <c r="REP40" s="927">
        <f t="shared" si="987"/>
        <v>0</v>
      </c>
      <c r="REQ40" s="927">
        <f t="shared" si="987"/>
        <v>0</v>
      </c>
      <c r="RER40" s="927">
        <f t="shared" si="987"/>
        <v>0</v>
      </c>
      <c r="RES40" s="927">
        <f t="shared" si="987"/>
        <v>0</v>
      </c>
      <c r="RET40" s="927">
        <f t="shared" si="987"/>
        <v>0</v>
      </c>
      <c r="REU40" s="927">
        <f t="shared" si="987"/>
        <v>0</v>
      </c>
      <c r="REV40" s="927">
        <f t="shared" si="987"/>
        <v>0</v>
      </c>
      <c r="REW40" s="927">
        <f t="shared" si="987"/>
        <v>0</v>
      </c>
      <c r="REX40" s="927">
        <f t="shared" si="987"/>
        <v>0</v>
      </c>
      <c r="REY40" s="927">
        <f t="shared" si="987"/>
        <v>0</v>
      </c>
      <c r="REZ40" s="927">
        <f t="shared" si="987"/>
        <v>0</v>
      </c>
      <c r="RFA40" s="927">
        <f t="shared" si="987"/>
        <v>0</v>
      </c>
      <c r="RFB40" s="927">
        <f t="shared" si="987"/>
        <v>0</v>
      </c>
      <c r="RFC40" s="927">
        <f t="shared" si="987"/>
        <v>0</v>
      </c>
      <c r="RFD40" s="927">
        <f t="shared" si="987"/>
        <v>0</v>
      </c>
      <c r="RFE40" s="927">
        <f t="shared" si="987"/>
        <v>0</v>
      </c>
      <c r="RFF40" s="927">
        <f t="shared" si="987"/>
        <v>0</v>
      </c>
      <c r="RFG40" s="927">
        <f t="shared" si="987"/>
        <v>0</v>
      </c>
      <c r="RFH40" s="927">
        <f t="shared" si="987"/>
        <v>0</v>
      </c>
      <c r="RFI40" s="927">
        <f t="shared" si="987"/>
        <v>0</v>
      </c>
      <c r="RFJ40" s="927">
        <f t="shared" si="987"/>
        <v>0</v>
      </c>
      <c r="RFK40" s="927">
        <f t="shared" si="987"/>
        <v>0</v>
      </c>
      <c r="RFL40" s="927">
        <f t="shared" si="987"/>
        <v>0</v>
      </c>
      <c r="RFM40" s="927">
        <f t="shared" si="987"/>
        <v>0</v>
      </c>
      <c r="RFN40" s="927">
        <f t="shared" si="987"/>
        <v>0</v>
      </c>
      <c r="RFO40" s="927">
        <f t="shared" si="987"/>
        <v>0</v>
      </c>
      <c r="RFP40" s="927">
        <f t="shared" si="987"/>
        <v>0</v>
      </c>
      <c r="RFQ40" s="927">
        <f t="shared" si="987"/>
        <v>0</v>
      </c>
      <c r="RFR40" s="927">
        <f t="shared" si="987"/>
        <v>0</v>
      </c>
      <c r="RFS40" s="927">
        <f t="shared" si="987"/>
        <v>0</v>
      </c>
      <c r="RFT40" s="927">
        <f t="shared" si="987"/>
        <v>0</v>
      </c>
      <c r="RFU40" s="927">
        <f t="shared" si="987"/>
        <v>0</v>
      </c>
      <c r="RFV40" s="927">
        <f t="shared" si="987"/>
        <v>0</v>
      </c>
      <c r="RFW40" s="927">
        <f t="shared" si="987"/>
        <v>0</v>
      </c>
      <c r="RFX40" s="927">
        <f t="shared" si="987"/>
        <v>0</v>
      </c>
      <c r="RFY40" s="927">
        <f t="shared" si="987"/>
        <v>0</v>
      </c>
      <c r="RFZ40" s="927">
        <f t="shared" si="987"/>
        <v>0</v>
      </c>
      <c r="RGA40" s="927">
        <f t="shared" si="987"/>
        <v>0</v>
      </c>
      <c r="RGB40" s="927">
        <f t="shared" si="987"/>
        <v>0</v>
      </c>
      <c r="RGC40" s="927">
        <f t="shared" si="987"/>
        <v>0</v>
      </c>
      <c r="RGD40" s="927">
        <f t="shared" si="987"/>
        <v>0</v>
      </c>
      <c r="RGE40" s="927">
        <f t="shared" si="987"/>
        <v>0</v>
      </c>
      <c r="RGF40" s="927">
        <f t="shared" si="987"/>
        <v>0</v>
      </c>
      <c r="RGG40" s="927">
        <f t="shared" si="987"/>
        <v>0</v>
      </c>
      <c r="RGH40" s="927">
        <f t="shared" ref="RGH40:RIS40" si="988">+RGG40</f>
        <v>0</v>
      </c>
      <c r="RGI40" s="927">
        <f t="shared" si="988"/>
        <v>0</v>
      </c>
      <c r="RGJ40" s="927">
        <f t="shared" si="988"/>
        <v>0</v>
      </c>
      <c r="RGK40" s="927">
        <f t="shared" si="988"/>
        <v>0</v>
      </c>
      <c r="RGL40" s="927">
        <f t="shared" si="988"/>
        <v>0</v>
      </c>
      <c r="RGM40" s="927">
        <f t="shared" si="988"/>
        <v>0</v>
      </c>
      <c r="RGN40" s="927">
        <f t="shared" si="988"/>
        <v>0</v>
      </c>
      <c r="RGO40" s="927">
        <f t="shared" si="988"/>
        <v>0</v>
      </c>
      <c r="RGP40" s="927">
        <f t="shared" si="988"/>
        <v>0</v>
      </c>
      <c r="RGQ40" s="927">
        <f t="shared" si="988"/>
        <v>0</v>
      </c>
      <c r="RGR40" s="927">
        <f t="shared" si="988"/>
        <v>0</v>
      </c>
      <c r="RGS40" s="927">
        <f t="shared" si="988"/>
        <v>0</v>
      </c>
      <c r="RGT40" s="927">
        <f t="shared" si="988"/>
        <v>0</v>
      </c>
      <c r="RGU40" s="927">
        <f t="shared" si="988"/>
        <v>0</v>
      </c>
      <c r="RGV40" s="927">
        <f t="shared" si="988"/>
        <v>0</v>
      </c>
      <c r="RGW40" s="927">
        <f t="shared" si="988"/>
        <v>0</v>
      </c>
      <c r="RGX40" s="927">
        <f t="shared" si="988"/>
        <v>0</v>
      </c>
      <c r="RGY40" s="927">
        <f t="shared" si="988"/>
        <v>0</v>
      </c>
      <c r="RGZ40" s="927">
        <f t="shared" si="988"/>
        <v>0</v>
      </c>
      <c r="RHA40" s="927">
        <f t="shared" si="988"/>
        <v>0</v>
      </c>
      <c r="RHB40" s="927">
        <f t="shared" si="988"/>
        <v>0</v>
      </c>
      <c r="RHC40" s="927">
        <f t="shared" si="988"/>
        <v>0</v>
      </c>
      <c r="RHD40" s="927">
        <f t="shared" si="988"/>
        <v>0</v>
      </c>
      <c r="RHE40" s="927">
        <f t="shared" si="988"/>
        <v>0</v>
      </c>
      <c r="RHF40" s="927">
        <f t="shared" si="988"/>
        <v>0</v>
      </c>
      <c r="RHG40" s="927">
        <f t="shared" si="988"/>
        <v>0</v>
      </c>
      <c r="RHH40" s="927">
        <f t="shared" si="988"/>
        <v>0</v>
      </c>
      <c r="RHI40" s="927">
        <f t="shared" si="988"/>
        <v>0</v>
      </c>
      <c r="RHJ40" s="927">
        <f t="shared" si="988"/>
        <v>0</v>
      </c>
      <c r="RHK40" s="927">
        <f t="shared" si="988"/>
        <v>0</v>
      </c>
      <c r="RHL40" s="927">
        <f t="shared" si="988"/>
        <v>0</v>
      </c>
      <c r="RHM40" s="927">
        <f t="shared" si="988"/>
        <v>0</v>
      </c>
      <c r="RHN40" s="927">
        <f t="shared" si="988"/>
        <v>0</v>
      </c>
      <c r="RHO40" s="927">
        <f t="shared" si="988"/>
        <v>0</v>
      </c>
      <c r="RHP40" s="927">
        <f t="shared" si="988"/>
        <v>0</v>
      </c>
      <c r="RHQ40" s="927">
        <f t="shared" si="988"/>
        <v>0</v>
      </c>
      <c r="RHR40" s="927">
        <f t="shared" si="988"/>
        <v>0</v>
      </c>
      <c r="RHS40" s="927">
        <f t="shared" si="988"/>
        <v>0</v>
      </c>
      <c r="RHT40" s="927">
        <f t="shared" si="988"/>
        <v>0</v>
      </c>
      <c r="RHU40" s="927">
        <f t="shared" si="988"/>
        <v>0</v>
      </c>
      <c r="RHV40" s="927">
        <f t="shared" si="988"/>
        <v>0</v>
      </c>
      <c r="RHW40" s="927">
        <f t="shared" si="988"/>
        <v>0</v>
      </c>
      <c r="RHX40" s="927">
        <f t="shared" si="988"/>
        <v>0</v>
      </c>
      <c r="RHY40" s="927">
        <f t="shared" si="988"/>
        <v>0</v>
      </c>
      <c r="RHZ40" s="927">
        <f t="shared" si="988"/>
        <v>0</v>
      </c>
      <c r="RIA40" s="927">
        <f t="shared" si="988"/>
        <v>0</v>
      </c>
      <c r="RIB40" s="927">
        <f t="shared" si="988"/>
        <v>0</v>
      </c>
      <c r="RIC40" s="927">
        <f t="shared" si="988"/>
        <v>0</v>
      </c>
      <c r="RID40" s="927">
        <f t="shared" si="988"/>
        <v>0</v>
      </c>
      <c r="RIE40" s="927">
        <f t="shared" si="988"/>
        <v>0</v>
      </c>
      <c r="RIF40" s="927">
        <f t="shared" si="988"/>
        <v>0</v>
      </c>
      <c r="RIG40" s="927">
        <f t="shared" si="988"/>
        <v>0</v>
      </c>
      <c r="RIH40" s="927">
        <f t="shared" si="988"/>
        <v>0</v>
      </c>
      <c r="RII40" s="927">
        <f t="shared" si="988"/>
        <v>0</v>
      </c>
      <c r="RIJ40" s="927">
        <f t="shared" si="988"/>
        <v>0</v>
      </c>
      <c r="RIK40" s="927">
        <f t="shared" si="988"/>
        <v>0</v>
      </c>
      <c r="RIL40" s="927">
        <f t="shared" si="988"/>
        <v>0</v>
      </c>
      <c r="RIM40" s="927">
        <f t="shared" si="988"/>
        <v>0</v>
      </c>
      <c r="RIN40" s="927">
        <f t="shared" si="988"/>
        <v>0</v>
      </c>
      <c r="RIO40" s="927">
        <f t="shared" si="988"/>
        <v>0</v>
      </c>
      <c r="RIP40" s="927">
        <f t="shared" si="988"/>
        <v>0</v>
      </c>
      <c r="RIQ40" s="927">
        <f t="shared" si="988"/>
        <v>0</v>
      </c>
      <c r="RIR40" s="927">
        <f t="shared" si="988"/>
        <v>0</v>
      </c>
      <c r="RIS40" s="927">
        <f t="shared" si="988"/>
        <v>0</v>
      </c>
      <c r="RIT40" s="927">
        <f t="shared" ref="RIT40:RLE40" si="989">+RIS40</f>
        <v>0</v>
      </c>
      <c r="RIU40" s="927">
        <f t="shared" si="989"/>
        <v>0</v>
      </c>
      <c r="RIV40" s="927">
        <f t="shared" si="989"/>
        <v>0</v>
      </c>
      <c r="RIW40" s="927">
        <f t="shared" si="989"/>
        <v>0</v>
      </c>
      <c r="RIX40" s="927">
        <f t="shared" si="989"/>
        <v>0</v>
      </c>
      <c r="RIY40" s="927">
        <f t="shared" si="989"/>
        <v>0</v>
      </c>
      <c r="RIZ40" s="927">
        <f t="shared" si="989"/>
        <v>0</v>
      </c>
      <c r="RJA40" s="927">
        <f t="shared" si="989"/>
        <v>0</v>
      </c>
      <c r="RJB40" s="927">
        <f t="shared" si="989"/>
        <v>0</v>
      </c>
      <c r="RJC40" s="927">
        <f t="shared" si="989"/>
        <v>0</v>
      </c>
      <c r="RJD40" s="927">
        <f t="shared" si="989"/>
        <v>0</v>
      </c>
      <c r="RJE40" s="927">
        <f t="shared" si="989"/>
        <v>0</v>
      </c>
      <c r="RJF40" s="927">
        <f t="shared" si="989"/>
        <v>0</v>
      </c>
      <c r="RJG40" s="927">
        <f t="shared" si="989"/>
        <v>0</v>
      </c>
      <c r="RJH40" s="927">
        <f t="shared" si="989"/>
        <v>0</v>
      </c>
      <c r="RJI40" s="927">
        <f t="shared" si="989"/>
        <v>0</v>
      </c>
      <c r="RJJ40" s="927">
        <f t="shared" si="989"/>
        <v>0</v>
      </c>
      <c r="RJK40" s="927">
        <f t="shared" si="989"/>
        <v>0</v>
      </c>
      <c r="RJL40" s="927">
        <f t="shared" si="989"/>
        <v>0</v>
      </c>
      <c r="RJM40" s="927">
        <f t="shared" si="989"/>
        <v>0</v>
      </c>
      <c r="RJN40" s="927">
        <f t="shared" si="989"/>
        <v>0</v>
      </c>
      <c r="RJO40" s="927">
        <f t="shared" si="989"/>
        <v>0</v>
      </c>
      <c r="RJP40" s="927">
        <f t="shared" si="989"/>
        <v>0</v>
      </c>
      <c r="RJQ40" s="927">
        <f t="shared" si="989"/>
        <v>0</v>
      </c>
      <c r="RJR40" s="927">
        <f t="shared" si="989"/>
        <v>0</v>
      </c>
      <c r="RJS40" s="927">
        <f t="shared" si="989"/>
        <v>0</v>
      </c>
      <c r="RJT40" s="927">
        <f t="shared" si="989"/>
        <v>0</v>
      </c>
      <c r="RJU40" s="927">
        <f t="shared" si="989"/>
        <v>0</v>
      </c>
      <c r="RJV40" s="927">
        <f t="shared" si="989"/>
        <v>0</v>
      </c>
      <c r="RJW40" s="927">
        <f t="shared" si="989"/>
        <v>0</v>
      </c>
      <c r="RJX40" s="927">
        <f t="shared" si="989"/>
        <v>0</v>
      </c>
      <c r="RJY40" s="927">
        <f t="shared" si="989"/>
        <v>0</v>
      </c>
      <c r="RJZ40" s="927">
        <f t="shared" si="989"/>
        <v>0</v>
      </c>
      <c r="RKA40" s="927">
        <f t="shared" si="989"/>
        <v>0</v>
      </c>
      <c r="RKB40" s="927">
        <f t="shared" si="989"/>
        <v>0</v>
      </c>
      <c r="RKC40" s="927">
        <f t="shared" si="989"/>
        <v>0</v>
      </c>
      <c r="RKD40" s="927">
        <f t="shared" si="989"/>
        <v>0</v>
      </c>
      <c r="RKE40" s="927">
        <f t="shared" si="989"/>
        <v>0</v>
      </c>
      <c r="RKF40" s="927">
        <f t="shared" si="989"/>
        <v>0</v>
      </c>
      <c r="RKG40" s="927">
        <f t="shared" si="989"/>
        <v>0</v>
      </c>
      <c r="RKH40" s="927">
        <f t="shared" si="989"/>
        <v>0</v>
      </c>
      <c r="RKI40" s="927">
        <f t="shared" si="989"/>
        <v>0</v>
      </c>
      <c r="RKJ40" s="927">
        <f t="shared" si="989"/>
        <v>0</v>
      </c>
      <c r="RKK40" s="927">
        <f t="shared" si="989"/>
        <v>0</v>
      </c>
      <c r="RKL40" s="927">
        <f t="shared" si="989"/>
        <v>0</v>
      </c>
      <c r="RKM40" s="927">
        <f t="shared" si="989"/>
        <v>0</v>
      </c>
      <c r="RKN40" s="927">
        <f t="shared" si="989"/>
        <v>0</v>
      </c>
      <c r="RKO40" s="927">
        <f t="shared" si="989"/>
        <v>0</v>
      </c>
      <c r="RKP40" s="927">
        <f t="shared" si="989"/>
        <v>0</v>
      </c>
      <c r="RKQ40" s="927">
        <f t="shared" si="989"/>
        <v>0</v>
      </c>
      <c r="RKR40" s="927">
        <f t="shared" si="989"/>
        <v>0</v>
      </c>
      <c r="RKS40" s="927">
        <f t="shared" si="989"/>
        <v>0</v>
      </c>
      <c r="RKT40" s="927">
        <f t="shared" si="989"/>
        <v>0</v>
      </c>
      <c r="RKU40" s="927">
        <f t="shared" si="989"/>
        <v>0</v>
      </c>
      <c r="RKV40" s="927">
        <f t="shared" si="989"/>
        <v>0</v>
      </c>
      <c r="RKW40" s="927">
        <f t="shared" si="989"/>
        <v>0</v>
      </c>
      <c r="RKX40" s="927">
        <f t="shared" si="989"/>
        <v>0</v>
      </c>
      <c r="RKY40" s="927">
        <f t="shared" si="989"/>
        <v>0</v>
      </c>
      <c r="RKZ40" s="927">
        <f t="shared" si="989"/>
        <v>0</v>
      </c>
      <c r="RLA40" s="927">
        <f t="shared" si="989"/>
        <v>0</v>
      </c>
      <c r="RLB40" s="927">
        <f t="shared" si="989"/>
        <v>0</v>
      </c>
      <c r="RLC40" s="927">
        <f t="shared" si="989"/>
        <v>0</v>
      </c>
      <c r="RLD40" s="927">
        <f t="shared" si="989"/>
        <v>0</v>
      </c>
      <c r="RLE40" s="927">
        <f t="shared" si="989"/>
        <v>0</v>
      </c>
      <c r="RLF40" s="927">
        <f t="shared" ref="RLF40:RNQ40" si="990">+RLE40</f>
        <v>0</v>
      </c>
      <c r="RLG40" s="927">
        <f t="shared" si="990"/>
        <v>0</v>
      </c>
      <c r="RLH40" s="927">
        <f t="shared" si="990"/>
        <v>0</v>
      </c>
      <c r="RLI40" s="927">
        <f t="shared" si="990"/>
        <v>0</v>
      </c>
      <c r="RLJ40" s="927">
        <f t="shared" si="990"/>
        <v>0</v>
      </c>
      <c r="RLK40" s="927">
        <f t="shared" si="990"/>
        <v>0</v>
      </c>
      <c r="RLL40" s="927">
        <f t="shared" si="990"/>
        <v>0</v>
      </c>
      <c r="RLM40" s="927">
        <f t="shared" si="990"/>
        <v>0</v>
      </c>
      <c r="RLN40" s="927">
        <f t="shared" si="990"/>
        <v>0</v>
      </c>
      <c r="RLO40" s="927">
        <f t="shared" si="990"/>
        <v>0</v>
      </c>
      <c r="RLP40" s="927">
        <f t="shared" si="990"/>
        <v>0</v>
      </c>
      <c r="RLQ40" s="927">
        <f t="shared" si="990"/>
        <v>0</v>
      </c>
      <c r="RLR40" s="927">
        <f t="shared" si="990"/>
        <v>0</v>
      </c>
      <c r="RLS40" s="927">
        <f t="shared" si="990"/>
        <v>0</v>
      </c>
      <c r="RLT40" s="927">
        <f t="shared" si="990"/>
        <v>0</v>
      </c>
      <c r="RLU40" s="927">
        <f t="shared" si="990"/>
        <v>0</v>
      </c>
      <c r="RLV40" s="927">
        <f t="shared" si="990"/>
        <v>0</v>
      </c>
      <c r="RLW40" s="927">
        <f t="shared" si="990"/>
        <v>0</v>
      </c>
      <c r="RLX40" s="927">
        <f t="shared" si="990"/>
        <v>0</v>
      </c>
      <c r="RLY40" s="927">
        <f t="shared" si="990"/>
        <v>0</v>
      </c>
      <c r="RLZ40" s="927">
        <f t="shared" si="990"/>
        <v>0</v>
      </c>
      <c r="RMA40" s="927">
        <f t="shared" si="990"/>
        <v>0</v>
      </c>
      <c r="RMB40" s="927">
        <f t="shared" si="990"/>
        <v>0</v>
      </c>
      <c r="RMC40" s="927">
        <f t="shared" si="990"/>
        <v>0</v>
      </c>
      <c r="RMD40" s="927">
        <f t="shared" si="990"/>
        <v>0</v>
      </c>
      <c r="RME40" s="927">
        <f t="shared" si="990"/>
        <v>0</v>
      </c>
      <c r="RMF40" s="927">
        <f t="shared" si="990"/>
        <v>0</v>
      </c>
      <c r="RMG40" s="927">
        <f t="shared" si="990"/>
        <v>0</v>
      </c>
      <c r="RMH40" s="927">
        <f t="shared" si="990"/>
        <v>0</v>
      </c>
      <c r="RMI40" s="927">
        <f t="shared" si="990"/>
        <v>0</v>
      </c>
      <c r="RMJ40" s="927">
        <f t="shared" si="990"/>
        <v>0</v>
      </c>
      <c r="RMK40" s="927">
        <f t="shared" si="990"/>
        <v>0</v>
      </c>
      <c r="RML40" s="927">
        <f t="shared" si="990"/>
        <v>0</v>
      </c>
      <c r="RMM40" s="927">
        <f t="shared" si="990"/>
        <v>0</v>
      </c>
      <c r="RMN40" s="927">
        <f t="shared" si="990"/>
        <v>0</v>
      </c>
      <c r="RMO40" s="927">
        <f t="shared" si="990"/>
        <v>0</v>
      </c>
      <c r="RMP40" s="927">
        <f t="shared" si="990"/>
        <v>0</v>
      </c>
      <c r="RMQ40" s="927">
        <f t="shared" si="990"/>
        <v>0</v>
      </c>
      <c r="RMR40" s="927">
        <f t="shared" si="990"/>
        <v>0</v>
      </c>
      <c r="RMS40" s="927">
        <f t="shared" si="990"/>
        <v>0</v>
      </c>
      <c r="RMT40" s="927">
        <f t="shared" si="990"/>
        <v>0</v>
      </c>
      <c r="RMU40" s="927">
        <f t="shared" si="990"/>
        <v>0</v>
      </c>
      <c r="RMV40" s="927">
        <f t="shared" si="990"/>
        <v>0</v>
      </c>
      <c r="RMW40" s="927">
        <f t="shared" si="990"/>
        <v>0</v>
      </c>
      <c r="RMX40" s="927">
        <f t="shared" si="990"/>
        <v>0</v>
      </c>
      <c r="RMY40" s="927">
        <f t="shared" si="990"/>
        <v>0</v>
      </c>
      <c r="RMZ40" s="927">
        <f t="shared" si="990"/>
        <v>0</v>
      </c>
      <c r="RNA40" s="927">
        <f t="shared" si="990"/>
        <v>0</v>
      </c>
      <c r="RNB40" s="927">
        <f t="shared" si="990"/>
        <v>0</v>
      </c>
      <c r="RNC40" s="927">
        <f t="shared" si="990"/>
        <v>0</v>
      </c>
      <c r="RND40" s="927">
        <f t="shared" si="990"/>
        <v>0</v>
      </c>
      <c r="RNE40" s="927">
        <f t="shared" si="990"/>
        <v>0</v>
      </c>
      <c r="RNF40" s="927">
        <f t="shared" si="990"/>
        <v>0</v>
      </c>
      <c r="RNG40" s="927">
        <f t="shared" si="990"/>
        <v>0</v>
      </c>
      <c r="RNH40" s="927">
        <f t="shared" si="990"/>
        <v>0</v>
      </c>
      <c r="RNI40" s="927">
        <f t="shared" si="990"/>
        <v>0</v>
      </c>
      <c r="RNJ40" s="927">
        <f t="shared" si="990"/>
        <v>0</v>
      </c>
      <c r="RNK40" s="927">
        <f t="shared" si="990"/>
        <v>0</v>
      </c>
      <c r="RNL40" s="927">
        <f t="shared" si="990"/>
        <v>0</v>
      </c>
      <c r="RNM40" s="927">
        <f t="shared" si="990"/>
        <v>0</v>
      </c>
      <c r="RNN40" s="927">
        <f t="shared" si="990"/>
        <v>0</v>
      </c>
      <c r="RNO40" s="927">
        <f t="shared" si="990"/>
        <v>0</v>
      </c>
      <c r="RNP40" s="927">
        <f t="shared" si="990"/>
        <v>0</v>
      </c>
      <c r="RNQ40" s="927">
        <f t="shared" si="990"/>
        <v>0</v>
      </c>
      <c r="RNR40" s="927">
        <f t="shared" ref="RNR40:RQC40" si="991">+RNQ40</f>
        <v>0</v>
      </c>
      <c r="RNS40" s="927">
        <f t="shared" si="991"/>
        <v>0</v>
      </c>
      <c r="RNT40" s="927">
        <f t="shared" si="991"/>
        <v>0</v>
      </c>
      <c r="RNU40" s="927">
        <f t="shared" si="991"/>
        <v>0</v>
      </c>
      <c r="RNV40" s="927">
        <f t="shared" si="991"/>
        <v>0</v>
      </c>
      <c r="RNW40" s="927">
        <f t="shared" si="991"/>
        <v>0</v>
      </c>
      <c r="RNX40" s="927">
        <f t="shared" si="991"/>
        <v>0</v>
      </c>
      <c r="RNY40" s="927">
        <f t="shared" si="991"/>
        <v>0</v>
      </c>
      <c r="RNZ40" s="927">
        <f t="shared" si="991"/>
        <v>0</v>
      </c>
      <c r="ROA40" s="927">
        <f t="shared" si="991"/>
        <v>0</v>
      </c>
      <c r="ROB40" s="927">
        <f t="shared" si="991"/>
        <v>0</v>
      </c>
      <c r="ROC40" s="927">
        <f t="shared" si="991"/>
        <v>0</v>
      </c>
      <c r="ROD40" s="927">
        <f t="shared" si="991"/>
        <v>0</v>
      </c>
      <c r="ROE40" s="927">
        <f t="shared" si="991"/>
        <v>0</v>
      </c>
      <c r="ROF40" s="927">
        <f t="shared" si="991"/>
        <v>0</v>
      </c>
      <c r="ROG40" s="927">
        <f t="shared" si="991"/>
        <v>0</v>
      </c>
      <c r="ROH40" s="927">
        <f t="shared" si="991"/>
        <v>0</v>
      </c>
      <c r="ROI40" s="927">
        <f t="shared" si="991"/>
        <v>0</v>
      </c>
      <c r="ROJ40" s="927">
        <f t="shared" si="991"/>
        <v>0</v>
      </c>
      <c r="ROK40" s="927">
        <f t="shared" si="991"/>
        <v>0</v>
      </c>
      <c r="ROL40" s="927">
        <f t="shared" si="991"/>
        <v>0</v>
      </c>
      <c r="ROM40" s="927">
        <f t="shared" si="991"/>
        <v>0</v>
      </c>
      <c r="RON40" s="927">
        <f t="shared" si="991"/>
        <v>0</v>
      </c>
      <c r="ROO40" s="927">
        <f t="shared" si="991"/>
        <v>0</v>
      </c>
      <c r="ROP40" s="927">
        <f t="shared" si="991"/>
        <v>0</v>
      </c>
      <c r="ROQ40" s="927">
        <f t="shared" si="991"/>
        <v>0</v>
      </c>
      <c r="ROR40" s="927">
        <f t="shared" si="991"/>
        <v>0</v>
      </c>
      <c r="ROS40" s="927">
        <f t="shared" si="991"/>
        <v>0</v>
      </c>
      <c r="ROT40" s="927">
        <f t="shared" si="991"/>
        <v>0</v>
      </c>
      <c r="ROU40" s="927">
        <f t="shared" si="991"/>
        <v>0</v>
      </c>
      <c r="ROV40" s="927">
        <f t="shared" si="991"/>
        <v>0</v>
      </c>
      <c r="ROW40" s="927">
        <f t="shared" si="991"/>
        <v>0</v>
      </c>
      <c r="ROX40" s="927">
        <f t="shared" si="991"/>
        <v>0</v>
      </c>
      <c r="ROY40" s="927">
        <f t="shared" si="991"/>
        <v>0</v>
      </c>
      <c r="ROZ40" s="927">
        <f t="shared" si="991"/>
        <v>0</v>
      </c>
      <c r="RPA40" s="927">
        <f t="shared" si="991"/>
        <v>0</v>
      </c>
      <c r="RPB40" s="927">
        <f t="shared" si="991"/>
        <v>0</v>
      </c>
      <c r="RPC40" s="927">
        <f t="shared" si="991"/>
        <v>0</v>
      </c>
      <c r="RPD40" s="927">
        <f t="shared" si="991"/>
        <v>0</v>
      </c>
      <c r="RPE40" s="927">
        <f t="shared" si="991"/>
        <v>0</v>
      </c>
      <c r="RPF40" s="927">
        <f t="shared" si="991"/>
        <v>0</v>
      </c>
      <c r="RPG40" s="927">
        <f t="shared" si="991"/>
        <v>0</v>
      </c>
      <c r="RPH40" s="927">
        <f t="shared" si="991"/>
        <v>0</v>
      </c>
      <c r="RPI40" s="927">
        <f t="shared" si="991"/>
        <v>0</v>
      </c>
      <c r="RPJ40" s="927">
        <f t="shared" si="991"/>
        <v>0</v>
      </c>
      <c r="RPK40" s="927">
        <f t="shared" si="991"/>
        <v>0</v>
      </c>
      <c r="RPL40" s="927">
        <f t="shared" si="991"/>
        <v>0</v>
      </c>
      <c r="RPM40" s="927">
        <f t="shared" si="991"/>
        <v>0</v>
      </c>
      <c r="RPN40" s="927">
        <f t="shared" si="991"/>
        <v>0</v>
      </c>
      <c r="RPO40" s="927">
        <f t="shared" si="991"/>
        <v>0</v>
      </c>
      <c r="RPP40" s="927">
        <f t="shared" si="991"/>
        <v>0</v>
      </c>
      <c r="RPQ40" s="927">
        <f t="shared" si="991"/>
        <v>0</v>
      </c>
      <c r="RPR40" s="927">
        <f t="shared" si="991"/>
        <v>0</v>
      </c>
      <c r="RPS40" s="927">
        <f t="shared" si="991"/>
        <v>0</v>
      </c>
      <c r="RPT40" s="927">
        <f t="shared" si="991"/>
        <v>0</v>
      </c>
      <c r="RPU40" s="927">
        <f t="shared" si="991"/>
        <v>0</v>
      </c>
      <c r="RPV40" s="927">
        <f t="shared" si="991"/>
        <v>0</v>
      </c>
      <c r="RPW40" s="927">
        <f t="shared" si="991"/>
        <v>0</v>
      </c>
      <c r="RPX40" s="927">
        <f t="shared" si="991"/>
        <v>0</v>
      </c>
      <c r="RPY40" s="927">
        <f t="shared" si="991"/>
        <v>0</v>
      </c>
      <c r="RPZ40" s="927">
        <f t="shared" si="991"/>
        <v>0</v>
      </c>
      <c r="RQA40" s="927">
        <f t="shared" si="991"/>
        <v>0</v>
      </c>
      <c r="RQB40" s="927">
        <f t="shared" si="991"/>
        <v>0</v>
      </c>
      <c r="RQC40" s="927">
        <f t="shared" si="991"/>
        <v>0</v>
      </c>
      <c r="RQD40" s="927">
        <f t="shared" ref="RQD40:RSO40" si="992">+RQC40</f>
        <v>0</v>
      </c>
      <c r="RQE40" s="927">
        <f t="shared" si="992"/>
        <v>0</v>
      </c>
      <c r="RQF40" s="927">
        <f t="shared" si="992"/>
        <v>0</v>
      </c>
      <c r="RQG40" s="927">
        <f t="shared" si="992"/>
        <v>0</v>
      </c>
      <c r="RQH40" s="927">
        <f t="shared" si="992"/>
        <v>0</v>
      </c>
      <c r="RQI40" s="927">
        <f t="shared" si="992"/>
        <v>0</v>
      </c>
      <c r="RQJ40" s="927">
        <f t="shared" si="992"/>
        <v>0</v>
      </c>
      <c r="RQK40" s="927">
        <f t="shared" si="992"/>
        <v>0</v>
      </c>
      <c r="RQL40" s="927">
        <f t="shared" si="992"/>
        <v>0</v>
      </c>
      <c r="RQM40" s="927">
        <f t="shared" si="992"/>
        <v>0</v>
      </c>
      <c r="RQN40" s="927">
        <f t="shared" si="992"/>
        <v>0</v>
      </c>
      <c r="RQO40" s="927">
        <f t="shared" si="992"/>
        <v>0</v>
      </c>
      <c r="RQP40" s="927">
        <f t="shared" si="992"/>
        <v>0</v>
      </c>
      <c r="RQQ40" s="927">
        <f t="shared" si="992"/>
        <v>0</v>
      </c>
      <c r="RQR40" s="927">
        <f t="shared" si="992"/>
        <v>0</v>
      </c>
      <c r="RQS40" s="927">
        <f t="shared" si="992"/>
        <v>0</v>
      </c>
      <c r="RQT40" s="927">
        <f t="shared" si="992"/>
        <v>0</v>
      </c>
      <c r="RQU40" s="927">
        <f t="shared" si="992"/>
        <v>0</v>
      </c>
      <c r="RQV40" s="927">
        <f t="shared" si="992"/>
        <v>0</v>
      </c>
      <c r="RQW40" s="927">
        <f t="shared" si="992"/>
        <v>0</v>
      </c>
      <c r="RQX40" s="927">
        <f t="shared" si="992"/>
        <v>0</v>
      </c>
      <c r="RQY40" s="927">
        <f t="shared" si="992"/>
        <v>0</v>
      </c>
      <c r="RQZ40" s="927">
        <f t="shared" si="992"/>
        <v>0</v>
      </c>
      <c r="RRA40" s="927">
        <f t="shared" si="992"/>
        <v>0</v>
      </c>
      <c r="RRB40" s="927">
        <f t="shared" si="992"/>
        <v>0</v>
      </c>
      <c r="RRC40" s="927">
        <f t="shared" si="992"/>
        <v>0</v>
      </c>
      <c r="RRD40" s="927">
        <f t="shared" si="992"/>
        <v>0</v>
      </c>
      <c r="RRE40" s="927">
        <f t="shared" si="992"/>
        <v>0</v>
      </c>
      <c r="RRF40" s="927">
        <f t="shared" si="992"/>
        <v>0</v>
      </c>
      <c r="RRG40" s="927">
        <f t="shared" si="992"/>
        <v>0</v>
      </c>
      <c r="RRH40" s="927">
        <f t="shared" si="992"/>
        <v>0</v>
      </c>
      <c r="RRI40" s="927">
        <f t="shared" si="992"/>
        <v>0</v>
      </c>
      <c r="RRJ40" s="927">
        <f t="shared" si="992"/>
        <v>0</v>
      </c>
      <c r="RRK40" s="927">
        <f t="shared" si="992"/>
        <v>0</v>
      </c>
      <c r="RRL40" s="927">
        <f t="shared" si="992"/>
        <v>0</v>
      </c>
      <c r="RRM40" s="927">
        <f t="shared" si="992"/>
        <v>0</v>
      </c>
      <c r="RRN40" s="927">
        <f t="shared" si="992"/>
        <v>0</v>
      </c>
      <c r="RRO40" s="927">
        <f t="shared" si="992"/>
        <v>0</v>
      </c>
      <c r="RRP40" s="927">
        <f t="shared" si="992"/>
        <v>0</v>
      </c>
      <c r="RRQ40" s="927">
        <f t="shared" si="992"/>
        <v>0</v>
      </c>
      <c r="RRR40" s="927">
        <f t="shared" si="992"/>
        <v>0</v>
      </c>
      <c r="RRS40" s="927">
        <f t="shared" si="992"/>
        <v>0</v>
      </c>
      <c r="RRT40" s="927">
        <f t="shared" si="992"/>
        <v>0</v>
      </c>
      <c r="RRU40" s="927">
        <f t="shared" si="992"/>
        <v>0</v>
      </c>
      <c r="RRV40" s="927">
        <f t="shared" si="992"/>
        <v>0</v>
      </c>
      <c r="RRW40" s="927">
        <f t="shared" si="992"/>
        <v>0</v>
      </c>
      <c r="RRX40" s="927">
        <f t="shared" si="992"/>
        <v>0</v>
      </c>
      <c r="RRY40" s="927">
        <f t="shared" si="992"/>
        <v>0</v>
      </c>
      <c r="RRZ40" s="927">
        <f t="shared" si="992"/>
        <v>0</v>
      </c>
      <c r="RSA40" s="927">
        <f t="shared" si="992"/>
        <v>0</v>
      </c>
      <c r="RSB40" s="927">
        <f t="shared" si="992"/>
        <v>0</v>
      </c>
      <c r="RSC40" s="927">
        <f t="shared" si="992"/>
        <v>0</v>
      </c>
      <c r="RSD40" s="927">
        <f t="shared" si="992"/>
        <v>0</v>
      </c>
      <c r="RSE40" s="927">
        <f t="shared" si="992"/>
        <v>0</v>
      </c>
      <c r="RSF40" s="927">
        <f t="shared" si="992"/>
        <v>0</v>
      </c>
      <c r="RSG40" s="927">
        <f t="shared" si="992"/>
        <v>0</v>
      </c>
      <c r="RSH40" s="927">
        <f t="shared" si="992"/>
        <v>0</v>
      </c>
      <c r="RSI40" s="927">
        <f t="shared" si="992"/>
        <v>0</v>
      </c>
      <c r="RSJ40" s="927">
        <f t="shared" si="992"/>
        <v>0</v>
      </c>
      <c r="RSK40" s="927">
        <f t="shared" si="992"/>
        <v>0</v>
      </c>
      <c r="RSL40" s="927">
        <f t="shared" si="992"/>
        <v>0</v>
      </c>
      <c r="RSM40" s="927">
        <f t="shared" si="992"/>
        <v>0</v>
      </c>
      <c r="RSN40" s="927">
        <f t="shared" si="992"/>
        <v>0</v>
      </c>
      <c r="RSO40" s="927">
        <f t="shared" si="992"/>
        <v>0</v>
      </c>
      <c r="RSP40" s="927">
        <f t="shared" ref="RSP40:RVA40" si="993">+RSO40</f>
        <v>0</v>
      </c>
      <c r="RSQ40" s="927">
        <f t="shared" si="993"/>
        <v>0</v>
      </c>
      <c r="RSR40" s="927">
        <f t="shared" si="993"/>
        <v>0</v>
      </c>
      <c r="RSS40" s="927">
        <f t="shared" si="993"/>
        <v>0</v>
      </c>
      <c r="RST40" s="927">
        <f t="shared" si="993"/>
        <v>0</v>
      </c>
      <c r="RSU40" s="927">
        <f t="shared" si="993"/>
        <v>0</v>
      </c>
      <c r="RSV40" s="927">
        <f t="shared" si="993"/>
        <v>0</v>
      </c>
      <c r="RSW40" s="927">
        <f t="shared" si="993"/>
        <v>0</v>
      </c>
      <c r="RSX40" s="927">
        <f t="shared" si="993"/>
        <v>0</v>
      </c>
      <c r="RSY40" s="927">
        <f t="shared" si="993"/>
        <v>0</v>
      </c>
      <c r="RSZ40" s="927">
        <f t="shared" si="993"/>
        <v>0</v>
      </c>
      <c r="RTA40" s="927">
        <f t="shared" si="993"/>
        <v>0</v>
      </c>
      <c r="RTB40" s="927">
        <f t="shared" si="993"/>
        <v>0</v>
      </c>
      <c r="RTC40" s="927">
        <f t="shared" si="993"/>
        <v>0</v>
      </c>
      <c r="RTD40" s="927">
        <f t="shared" si="993"/>
        <v>0</v>
      </c>
      <c r="RTE40" s="927">
        <f t="shared" si="993"/>
        <v>0</v>
      </c>
      <c r="RTF40" s="927">
        <f t="shared" si="993"/>
        <v>0</v>
      </c>
      <c r="RTG40" s="927">
        <f t="shared" si="993"/>
        <v>0</v>
      </c>
      <c r="RTH40" s="927">
        <f t="shared" si="993"/>
        <v>0</v>
      </c>
      <c r="RTI40" s="927">
        <f t="shared" si="993"/>
        <v>0</v>
      </c>
      <c r="RTJ40" s="927">
        <f t="shared" si="993"/>
        <v>0</v>
      </c>
      <c r="RTK40" s="927">
        <f t="shared" si="993"/>
        <v>0</v>
      </c>
      <c r="RTL40" s="927">
        <f t="shared" si="993"/>
        <v>0</v>
      </c>
      <c r="RTM40" s="927">
        <f t="shared" si="993"/>
        <v>0</v>
      </c>
      <c r="RTN40" s="927">
        <f t="shared" si="993"/>
        <v>0</v>
      </c>
      <c r="RTO40" s="927">
        <f t="shared" si="993"/>
        <v>0</v>
      </c>
      <c r="RTP40" s="927">
        <f t="shared" si="993"/>
        <v>0</v>
      </c>
      <c r="RTQ40" s="927">
        <f t="shared" si="993"/>
        <v>0</v>
      </c>
      <c r="RTR40" s="927">
        <f t="shared" si="993"/>
        <v>0</v>
      </c>
      <c r="RTS40" s="927">
        <f t="shared" si="993"/>
        <v>0</v>
      </c>
      <c r="RTT40" s="927">
        <f t="shared" si="993"/>
        <v>0</v>
      </c>
      <c r="RTU40" s="927">
        <f t="shared" si="993"/>
        <v>0</v>
      </c>
      <c r="RTV40" s="927">
        <f t="shared" si="993"/>
        <v>0</v>
      </c>
      <c r="RTW40" s="927">
        <f t="shared" si="993"/>
        <v>0</v>
      </c>
      <c r="RTX40" s="927">
        <f t="shared" si="993"/>
        <v>0</v>
      </c>
      <c r="RTY40" s="927">
        <f t="shared" si="993"/>
        <v>0</v>
      </c>
      <c r="RTZ40" s="927">
        <f t="shared" si="993"/>
        <v>0</v>
      </c>
      <c r="RUA40" s="927">
        <f t="shared" si="993"/>
        <v>0</v>
      </c>
      <c r="RUB40" s="927">
        <f t="shared" si="993"/>
        <v>0</v>
      </c>
      <c r="RUC40" s="927">
        <f t="shared" si="993"/>
        <v>0</v>
      </c>
      <c r="RUD40" s="927">
        <f t="shared" si="993"/>
        <v>0</v>
      </c>
      <c r="RUE40" s="927">
        <f t="shared" si="993"/>
        <v>0</v>
      </c>
      <c r="RUF40" s="927">
        <f t="shared" si="993"/>
        <v>0</v>
      </c>
      <c r="RUG40" s="927">
        <f t="shared" si="993"/>
        <v>0</v>
      </c>
      <c r="RUH40" s="927">
        <f t="shared" si="993"/>
        <v>0</v>
      </c>
      <c r="RUI40" s="927">
        <f t="shared" si="993"/>
        <v>0</v>
      </c>
      <c r="RUJ40" s="927">
        <f t="shared" si="993"/>
        <v>0</v>
      </c>
      <c r="RUK40" s="927">
        <f t="shared" si="993"/>
        <v>0</v>
      </c>
      <c r="RUL40" s="927">
        <f t="shared" si="993"/>
        <v>0</v>
      </c>
      <c r="RUM40" s="927">
        <f t="shared" si="993"/>
        <v>0</v>
      </c>
      <c r="RUN40" s="927">
        <f t="shared" si="993"/>
        <v>0</v>
      </c>
      <c r="RUO40" s="927">
        <f t="shared" si="993"/>
        <v>0</v>
      </c>
      <c r="RUP40" s="927">
        <f t="shared" si="993"/>
        <v>0</v>
      </c>
      <c r="RUQ40" s="927">
        <f t="shared" si="993"/>
        <v>0</v>
      </c>
      <c r="RUR40" s="927">
        <f t="shared" si="993"/>
        <v>0</v>
      </c>
      <c r="RUS40" s="927">
        <f t="shared" si="993"/>
        <v>0</v>
      </c>
      <c r="RUT40" s="927">
        <f t="shared" si="993"/>
        <v>0</v>
      </c>
      <c r="RUU40" s="927">
        <f t="shared" si="993"/>
        <v>0</v>
      </c>
      <c r="RUV40" s="927">
        <f t="shared" si="993"/>
        <v>0</v>
      </c>
      <c r="RUW40" s="927">
        <f t="shared" si="993"/>
        <v>0</v>
      </c>
      <c r="RUX40" s="927">
        <f t="shared" si="993"/>
        <v>0</v>
      </c>
      <c r="RUY40" s="927">
        <f t="shared" si="993"/>
        <v>0</v>
      </c>
      <c r="RUZ40" s="927">
        <f t="shared" si="993"/>
        <v>0</v>
      </c>
      <c r="RVA40" s="927">
        <f t="shared" si="993"/>
        <v>0</v>
      </c>
      <c r="RVB40" s="927">
        <f t="shared" ref="RVB40:RXM40" si="994">+RVA40</f>
        <v>0</v>
      </c>
      <c r="RVC40" s="927">
        <f t="shared" si="994"/>
        <v>0</v>
      </c>
      <c r="RVD40" s="927">
        <f t="shared" si="994"/>
        <v>0</v>
      </c>
      <c r="RVE40" s="927">
        <f t="shared" si="994"/>
        <v>0</v>
      </c>
      <c r="RVF40" s="927">
        <f t="shared" si="994"/>
        <v>0</v>
      </c>
      <c r="RVG40" s="927">
        <f t="shared" si="994"/>
        <v>0</v>
      </c>
      <c r="RVH40" s="927">
        <f t="shared" si="994"/>
        <v>0</v>
      </c>
      <c r="RVI40" s="927">
        <f t="shared" si="994"/>
        <v>0</v>
      </c>
      <c r="RVJ40" s="927">
        <f t="shared" si="994"/>
        <v>0</v>
      </c>
      <c r="RVK40" s="927">
        <f t="shared" si="994"/>
        <v>0</v>
      </c>
      <c r="RVL40" s="927">
        <f t="shared" si="994"/>
        <v>0</v>
      </c>
      <c r="RVM40" s="927">
        <f t="shared" si="994"/>
        <v>0</v>
      </c>
      <c r="RVN40" s="927">
        <f t="shared" si="994"/>
        <v>0</v>
      </c>
      <c r="RVO40" s="927">
        <f t="shared" si="994"/>
        <v>0</v>
      </c>
      <c r="RVP40" s="927">
        <f t="shared" si="994"/>
        <v>0</v>
      </c>
      <c r="RVQ40" s="927">
        <f t="shared" si="994"/>
        <v>0</v>
      </c>
      <c r="RVR40" s="927">
        <f t="shared" si="994"/>
        <v>0</v>
      </c>
      <c r="RVS40" s="927">
        <f t="shared" si="994"/>
        <v>0</v>
      </c>
      <c r="RVT40" s="927">
        <f t="shared" si="994"/>
        <v>0</v>
      </c>
      <c r="RVU40" s="927">
        <f t="shared" si="994"/>
        <v>0</v>
      </c>
      <c r="RVV40" s="927">
        <f t="shared" si="994"/>
        <v>0</v>
      </c>
      <c r="RVW40" s="927">
        <f t="shared" si="994"/>
        <v>0</v>
      </c>
      <c r="RVX40" s="927">
        <f t="shared" si="994"/>
        <v>0</v>
      </c>
      <c r="RVY40" s="927">
        <f t="shared" si="994"/>
        <v>0</v>
      </c>
      <c r="RVZ40" s="927">
        <f t="shared" si="994"/>
        <v>0</v>
      </c>
      <c r="RWA40" s="927">
        <f t="shared" si="994"/>
        <v>0</v>
      </c>
      <c r="RWB40" s="927">
        <f t="shared" si="994"/>
        <v>0</v>
      </c>
      <c r="RWC40" s="927">
        <f t="shared" si="994"/>
        <v>0</v>
      </c>
      <c r="RWD40" s="927">
        <f t="shared" si="994"/>
        <v>0</v>
      </c>
      <c r="RWE40" s="927">
        <f t="shared" si="994"/>
        <v>0</v>
      </c>
      <c r="RWF40" s="927">
        <f t="shared" si="994"/>
        <v>0</v>
      </c>
      <c r="RWG40" s="927">
        <f t="shared" si="994"/>
        <v>0</v>
      </c>
      <c r="RWH40" s="927">
        <f t="shared" si="994"/>
        <v>0</v>
      </c>
      <c r="RWI40" s="927">
        <f t="shared" si="994"/>
        <v>0</v>
      </c>
      <c r="RWJ40" s="927">
        <f t="shared" si="994"/>
        <v>0</v>
      </c>
      <c r="RWK40" s="927">
        <f t="shared" si="994"/>
        <v>0</v>
      </c>
      <c r="RWL40" s="927">
        <f t="shared" si="994"/>
        <v>0</v>
      </c>
      <c r="RWM40" s="927">
        <f t="shared" si="994"/>
        <v>0</v>
      </c>
      <c r="RWN40" s="927">
        <f t="shared" si="994"/>
        <v>0</v>
      </c>
      <c r="RWO40" s="927">
        <f t="shared" si="994"/>
        <v>0</v>
      </c>
      <c r="RWP40" s="927">
        <f t="shared" si="994"/>
        <v>0</v>
      </c>
      <c r="RWQ40" s="927">
        <f t="shared" si="994"/>
        <v>0</v>
      </c>
      <c r="RWR40" s="927">
        <f t="shared" si="994"/>
        <v>0</v>
      </c>
      <c r="RWS40" s="927">
        <f t="shared" si="994"/>
        <v>0</v>
      </c>
      <c r="RWT40" s="927">
        <f t="shared" si="994"/>
        <v>0</v>
      </c>
      <c r="RWU40" s="927">
        <f t="shared" si="994"/>
        <v>0</v>
      </c>
      <c r="RWV40" s="927">
        <f t="shared" si="994"/>
        <v>0</v>
      </c>
      <c r="RWW40" s="927">
        <f t="shared" si="994"/>
        <v>0</v>
      </c>
      <c r="RWX40" s="927">
        <f t="shared" si="994"/>
        <v>0</v>
      </c>
      <c r="RWY40" s="927">
        <f t="shared" si="994"/>
        <v>0</v>
      </c>
      <c r="RWZ40" s="927">
        <f t="shared" si="994"/>
        <v>0</v>
      </c>
      <c r="RXA40" s="927">
        <f t="shared" si="994"/>
        <v>0</v>
      </c>
      <c r="RXB40" s="927">
        <f t="shared" si="994"/>
        <v>0</v>
      </c>
      <c r="RXC40" s="927">
        <f t="shared" si="994"/>
        <v>0</v>
      </c>
      <c r="RXD40" s="927">
        <f t="shared" si="994"/>
        <v>0</v>
      </c>
      <c r="RXE40" s="927">
        <f t="shared" si="994"/>
        <v>0</v>
      </c>
      <c r="RXF40" s="927">
        <f t="shared" si="994"/>
        <v>0</v>
      </c>
      <c r="RXG40" s="927">
        <f t="shared" si="994"/>
        <v>0</v>
      </c>
      <c r="RXH40" s="927">
        <f t="shared" si="994"/>
        <v>0</v>
      </c>
      <c r="RXI40" s="927">
        <f t="shared" si="994"/>
        <v>0</v>
      </c>
      <c r="RXJ40" s="927">
        <f t="shared" si="994"/>
        <v>0</v>
      </c>
      <c r="RXK40" s="927">
        <f t="shared" si="994"/>
        <v>0</v>
      </c>
      <c r="RXL40" s="927">
        <f t="shared" si="994"/>
        <v>0</v>
      </c>
      <c r="RXM40" s="927">
        <f t="shared" si="994"/>
        <v>0</v>
      </c>
      <c r="RXN40" s="927">
        <f t="shared" ref="RXN40:RZY40" si="995">+RXM40</f>
        <v>0</v>
      </c>
      <c r="RXO40" s="927">
        <f t="shared" si="995"/>
        <v>0</v>
      </c>
      <c r="RXP40" s="927">
        <f t="shared" si="995"/>
        <v>0</v>
      </c>
      <c r="RXQ40" s="927">
        <f t="shared" si="995"/>
        <v>0</v>
      </c>
      <c r="RXR40" s="927">
        <f t="shared" si="995"/>
        <v>0</v>
      </c>
      <c r="RXS40" s="927">
        <f t="shared" si="995"/>
        <v>0</v>
      </c>
      <c r="RXT40" s="927">
        <f t="shared" si="995"/>
        <v>0</v>
      </c>
      <c r="RXU40" s="927">
        <f t="shared" si="995"/>
        <v>0</v>
      </c>
      <c r="RXV40" s="927">
        <f t="shared" si="995"/>
        <v>0</v>
      </c>
      <c r="RXW40" s="927">
        <f t="shared" si="995"/>
        <v>0</v>
      </c>
      <c r="RXX40" s="927">
        <f t="shared" si="995"/>
        <v>0</v>
      </c>
      <c r="RXY40" s="927">
        <f t="shared" si="995"/>
        <v>0</v>
      </c>
      <c r="RXZ40" s="927">
        <f t="shared" si="995"/>
        <v>0</v>
      </c>
      <c r="RYA40" s="927">
        <f t="shared" si="995"/>
        <v>0</v>
      </c>
      <c r="RYB40" s="927">
        <f t="shared" si="995"/>
        <v>0</v>
      </c>
      <c r="RYC40" s="927">
        <f t="shared" si="995"/>
        <v>0</v>
      </c>
      <c r="RYD40" s="927">
        <f t="shared" si="995"/>
        <v>0</v>
      </c>
      <c r="RYE40" s="927">
        <f t="shared" si="995"/>
        <v>0</v>
      </c>
      <c r="RYF40" s="927">
        <f t="shared" si="995"/>
        <v>0</v>
      </c>
      <c r="RYG40" s="927">
        <f t="shared" si="995"/>
        <v>0</v>
      </c>
      <c r="RYH40" s="927">
        <f t="shared" si="995"/>
        <v>0</v>
      </c>
      <c r="RYI40" s="927">
        <f t="shared" si="995"/>
        <v>0</v>
      </c>
      <c r="RYJ40" s="927">
        <f t="shared" si="995"/>
        <v>0</v>
      </c>
      <c r="RYK40" s="927">
        <f t="shared" si="995"/>
        <v>0</v>
      </c>
      <c r="RYL40" s="927">
        <f t="shared" si="995"/>
        <v>0</v>
      </c>
      <c r="RYM40" s="927">
        <f t="shared" si="995"/>
        <v>0</v>
      </c>
      <c r="RYN40" s="927">
        <f t="shared" si="995"/>
        <v>0</v>
      </c>
      <c r="RYO40" s="927">
        <f t="shared" si="995"/>
        <v>0</v>
      </c>
      <c r="RYP40" s="927">
        <f t="shared" si="995"/>
        <v>0</v>
      </c>
      <c r="RYQ40" s="927">
        <f t="shared" si="995"/>
        <v>0</v>
      </c>
      <c r="RYR40" s="927">
        <f t="shared" si="995"/>
        <v>0</v>
      </c>
      <c r="RYS40" s="927">
        <f t="shared" si="995"/>
        <v>0</v>
      </c>
      <c r="RYT40" s="927">
        <f t="shared" si="995"/>
        <v>0</v>
      </c>
      <c r="RYU40" s="927">
        <f t="shared" si="995"/>
        <v>0</v>
      </c>
      <c r="RYV40" s="927">
        <f t="shared" si="995"/>
        <v>0</v>
      </c>
      <c r="RYW40" s="927">
        <f t="shared" si="995"/>
        <v>0</v>
      </c>
      <c r="RYX40" s="927">
        <f t="shared" si="995"/>
        <v>0</v>
      </c>
      <c r="RYY40" s="927">
        <f t="shared" si="995"/>
        <v>0</v>
      </c>
      <c r="RYZ40" s="927">
        <f t="shared" si="995"/>
        <v>0</v>
      </c>
      <c r="RZA40" s="927">
        <f t="shared" si="995"/>
        <v>0</v>
      </c>
      <c r="RZB40" s="927">
        <f t="shared" si="995"/>
        <v>0</v>
      </c>
      <c r="RZC40" s="927">
        <f t="shared" si="995"/>
        <v>0</v>
      </c>
      <c r="RZD40" s="927">
        <f t="shared" si="995"/>
        <v>0</v>
      </c>
      <c r="RZE40" s="927">
        <f t="shared" si="995"/>
        <v>0</v>
      </c>
      <c r="RZF40" s="927">
        <f t="shared" si="995"/>
        <v>0</v>
      </c>
      <c r="RZG40" s="927">
        <f t="shared" si="995"/>
        <v>0</v>
      </c>
      <c r="RZH40" s="927">
        <f t="shared" si="995"/>
        <v>0</v>
      </c>
      <c r="RZI40" s="927">
        <f t="shared" si="995"/>
        <v>0</v>
      </c>
      <c r="RZJ40" s="927">
        <f t="shared" si="995"/>
        <v>0</v>
      </c>
      <c r="RZK40" s="927">
        <f t="shared" si="995"/>
        <v>0</v>
      </c>
      <c r="RZL40" s="927">
        <f t="shared" si="995"/>
        <v>0</v>
      </c>
      <c r="RZM40" s="927">
        <f t="shared" si="995"/>
        <v>0</v>
      </c>
      <c r="RZN40" s="927">
        <f t="shared" si="995"/>
        <v>0</v>
      </c>
      <c r="RZO40" s="927">
        <f t="shared" si="995"/>
        <v>0</v>
      </c>
      <c r="RZP40" s="927">
        <f t="shared" si="995"/>
        <v>0</v>
      </c>
      <c r="RZQ40" s="927">
        <f t="shared" si="995"/>
        <v>0</v>
      </c>
      <c r="RZR40" s="927">
        <f t="shared" si="995"/>
        <v>0</v>
      </c>
      <c r="RZS40" s="927">
        <f t="shared" si="995"/>
        <v>0</v>
      </c>
      <c r="RZT40" s="927">
        <f t="shared" si="995"/>
        <v>0</v>
      </c>
      <c r="RZU40" s="927">
        <f t="shared" si="995"/>
        <v>0</v>
      </c>
      <c r="RZV40" s="927">
        <f t="shared" si="995"/>
        <v>0</v>
      </c>
      <c r="RZW40" s="927">
        <f t="shared" si="995"/>
        <v>0</v>
      </c>
      <c r="RZX40" s="927">
        <f t="shared" si="995"/>
        <v>0</v>
      </c>
      <c r="RZY40" s="927">
        <f t="shared" si="995"/>
        <v>0</v>
      </c>
      <c r="RZZ40" s="927">
        <f t="shared" ref="RZZ40:SCK40" si="996">+RZY40</f>
        <v>0</v>
      </c>
      <c r="SAA40" s="927">
        <f t="shared" si="996"/>
        <v>0</v>
      </c>
      <c r="SAB40" s="927">
        <f t="shared" si="996"/>
        <v>0</v>
      </c>
      <c r="SAC40" s="927">
        <f t="shared" si="996"/>
        <v>0</v>
      </c>
      <c r="SAD40" s="927">
        <f t="shared" si="996"/>
        <v>0</v>
      </c>
      <c r="SAE40" s="927">
        <f t="shared" si="996"/>
        <v>0</v>
      </c>
      <c r="SAF40" s="927">
        <f t="shared" si="996"/>
        <v>0</v>
      </c>
      <c r="SAG40" s="927">
        <f t="shared" si="996"/>
        <v>0</v>
      </c>
      <c r="SAH40" s="927">
        <f t="shared" si="996"/>
        <v>0</v>
      </c>
      <c r="SAI40" s="927">
        <f t="shared" si="996"/>
        <v>0</v>
      </c>
      <c r="SAJ40" s="927">
        <f t="shared" si="996"/>
        <v>0</v>
      </c>
      <c r="SAK40" s="927">
        <f t="shared" si="996"/>
        <v>0</v>
      </c>
      <c r="SAL40" s="927">
        <f t="shared" si="996"/>
        <v>0</v>
      </c>
      <c r="SAM40" s="927">
        <f t="shared" si="996"/>
        <v>0</v>
      </c>
      <c r="SAN40" s="927">
        <f t="shared" si="996"/>
        <v>0</v>
      </c>
      <c r="SAO40" s="927">
        <f t="shared" si="996"/>
        <v>0</v>
      </c>
      <c r="SAP40" s="927">
        <f t="shared" si="996"/>
        <v>0</v>
      </c>
      <c r="SAQ40" s="927">
        <f t="shared" si="996"/>
        <v>0</v>
      </c>
      <c r="SAR40" s="927">
        <f t="shared" si="996"/>
        <v>0</v>
      </c>
      <c r="SAS40" s="927">
        <f t="shared" si="996"/>
        <v>0</v>
      </c>
      <c r="SAT40" s="927">
        <f t="shared" si="996"/>
        <v>0</v>
      </c>
      <c r="SAU40" s="927">
        <f t="shared" si="996"/>
        <v>0</v>
      </c>
      <c r="SAV40" s="927">
        <f t="shared" si="996"/>
        <v>0</v>
      </c>
      <c r="SAW40" s="927">
        <f t="shared" si="996"/>
        <v>0</v>
      </c>
      <c r="SAX40" s="927">
        <f t="shared" si="996"/>
        <v>0</v>
      </c>
      <c r="SAY40" s="927">
        <f t="shared" si="996"/>
        <v>0</v>
      </c>
      <c r="SAZ40" s="927">
        <f t="shared" si="996"/>
        <v>0</v>
      </c>
      <c r="SBA40" s="927">
        <f t="shared" si="996"/>
        <v>0</v>
      </c>
      <c r="SBB40" s="927">
        <f t="shared" si="996"/>
        <v>0</v>
      </c>
      <c r="SBC40" s="927">
        <f t="shared" si="996"/>
        <v>0</v>
      </c>
      <c r="SBD40" s="927">
        <f t="shared" si="996"/>
        <v>0</v>
      </c>
      <c r="SBE40" s="927">
        <f t="shared" si="996"/>
        <v>0</v>
      </c>
      <c r="SBF40" s="927">
        <f t="shared" si="996"/>
        <v>0</v>
      </c>
      <c r="SBG40" s="927">
        <f t="shared" si="996"/>
        <v>0</v>
      </c>
      <c r="SBH40" s="927">
        <f t="shared" si="996"/>
        <v>0</v>
      </c>
      <c r="SBI40" s="927">
        <f t="shared" si="996"/>
        <v>0</v>
      </c>
      <c r="SBJ40" s="927">
        <f t="shared" si="996"/>
        <v>0</v>
      </c>
      <c r="SBK40" s="927">
        <f t="shared" si="996"/>
        <v>0</v>
      </c>
      <c r="SBL40" s="927">
        <f t="shared" si="996"/>
        <v>0</v>
      </c>
      <c r="SBM40" s="927">
        <f t="shared" si="996"/>
        <v>0</v>
      </c>
      <c r="SBN40" s="927">
        <f t="shared" si="996"/>
        <v>0</v>
      </c>
      <c r="SBO40" s="927">
        <f t="shared" si="996"/>
        <v>0</v>
      </c>
      <c r="SBP40" s="927">
        <f t="shared" si="996"/>
        <v>0</v>
      </c>
      <c r="SBQ40" s="927">
        <f t="shared" si="996"/>
        <v>0</v>
      </c>
      <c r="SBR40" s="927">
        <f t="shared" si="996"/>
        <v>0</v>
      </c>
      <c r="SBS40" s="927">
        <f t="shared" si="996"/>
        <v>0</v>
      </c>
      <c r="SBT40" s="927">
        <f t="shared" si="996"/>
        <v>0</v>
      </c>
      <c r="SBU40" s="927">
        <f t="shared" si="996"/>
        <v>0</v>
      </c>
      <c r="SBV40" s="927">
        <f t="shared" si="996"/>
        <v>0</v>
      </c>
      <c r="SBW40" s="927">
        <f t="shared" si="996"/>
        <v>0</v>
      </c>
      <c r="SBX40" s="927">
        <f t="shared" si="996"/>
        <v>0</v>
      </c>
      <c r="SBY40" s="927">
        <f t="shared" si="996"/>
        <v>0</v>
      </c>
      <c r="SBZ40" s="927">
        <f t="shared" si="996"/>
        <v>0</v>
      </c>
      <c r="SCA40" s="927">
        <f t="shared" si="996"/>
        <v>0</v>
      </c>
      <c r="SCB40" s="927">
        <f t="shared" si="996"/>
        <v>0</v>
      </c>
      <c r="SCC40" s="927">
        <f t="shared" si="996"/>
        <v>0</v>
      </c>
      <c r="SCD40" s="927">
        <f t="shared" si="996"/>
        <v>0</v>
      </c>
      <c r="SCE40" s="927">
        <f t="shared" si="996"/>
        <v>0</v>
      </c>
      <c r="SCF40" s="927">
        <f t="shared" si="996"/>
        <v>0</v>
      </c>
      <c r="SCG40" s="927">
        <f t="shared" si="996"/>
        <v>0</v>
      </c>
      <c r="SCH40" s="927">
        <f t="shared" si="996"/>
        <v>0</v>
      </c>
      <c r="SCI40" s="927">
        <f t="shared" si="996"/>
        <v>0</v>
      </c>
      <c r="SCJ40" s="927">
        <f t="shared" si="996"/>
        <v>0</v>
      </c>
      <c r="SCK40" s="927">
        <f t="shared" si="996"/>
        <v>0</v>
      </c>
      <c r="SCL40" s="927">
        <f t="shared" ref="SCL40:SEW40" si="997">+SCK40</f>
        <v>0</v>
      </c>
      <c r="SCM40" s="927">
        <f t="shared" si="997"/>
        <v>0</v>
      </c>
      <c r="SCN40" s="927">
        <f t="shared" si="997"/>
        <v>0</v>
      </c>
      <c r="SCO40" s="927">
        <f t="shared" si="997"/>
        <v>0</v>
      </c>
      <c r="SCP40" s="927">
        <f t="shared" si="997"/>
        <v>0</v>
      </c>
      <c r="SCQ40" s="927">
        <f t="shared" si="997"/>
        <v>0</v>
      </c>
      <c r="SCR40" s="927">
        <f t="shared" si="997"/>
        <v>0</v>
      </c>
      <c r="SCS40" s="927">
        <f t="shared" si="997"/>
        <v>0</v>
      </c>
      <c r="SCT40" s="927">
        <f t="shared" si="997"/>
        <v>0</v>
      </c>
      <c r="SCU40" s="927">
        <f t="shared" si="997"/>
        <v>0</v>
      </c>
      <c r="SCV40" s="927">
        <f t="shared" si="997"/>
        <v>0</v>
      </c>
      <c r="SCW40" s="927">
        <f t="shared" si="997"/>
        <v>0</v>
      </c>
      <c r="SCX40" s="927">
        <f t="shared" si="997"/>
        <v>0</v>
      </c>
      <c r="SCY40" s="927">
        <f t="shared" si="997"/>
        <v>0</v>
      </c>
      <c r="SCZ40" s="927">
        <f t="shared" si="997"/>
        <v>0</v>
      </c>
      <c r="SDA40" s="927">
        <f t="shared" si="997"/>
        <v>0</v>
      </c>
      <c r="SDB40" s="927">
        <f t="shared" si="997"/>
        <v>0</v>
      </c>
      <c r="SDC40" s="927">
        <f t="shared" si="997"/>
        <v>0</v>
      </c>
      <c r="SDD40" s="927">
        <f t="shared" si="997"/>
        <v>0</v>
      </c>
      <c r="SDE40" s="927">
        <f t="shared" si="997"/>
        <v>0</v>
      </c>
      <c r="SDF40" s="927">
        <f t="shared" si="997"/>
        <v>0</v>
      </c>
      <c r="SDG40" s="927">
        <f t="shared" si="997"/>
        <v>0</v>
      </c>
      <c r="SDH40" s="927">
        <f t="shared" si="997"/>
        <v>0</v>
      </c>
      <c r="SDI40" s="927">
        <f t="shared" si="997"/>
        <v>0</v>
      </c>
      <c r="SDJ40" s="927">
        <f t="shared" si="997"/>
        <v>0</v>
      </c>
      <c r="SDK40" s="927">
        <f t="shared" si="997"/>
        <v>0</v>
      </c>
      <c r="SDL40" s="927">
        <f t="shared" si="997"/>
        <v>0</v>
      </c>
      <c r="SDM40" s="927">
        <f t="shared" si="997"/>
        <v>0</v>
      </c>
      <c r="SDN40" s="927">
        <f t="shared" si="997"/>
        <v>0</v>
      </c>
      <c r="SDO40" s="927">
        <f t="shared" si="997"/>
        <v>0</v>
      </c>
      <c r="SDP40" s="927">
        <f t="shared" si="997"/>
        <v>0</v>
      </c>
      <c r="SDQ40" s="927">
        <f t="shared" si="997"/>
        <v>0</v>
      </c>
      <c r="SDR40" s="927">
        <f t="shared" si="997"/>
        <v>0</v>
      </c>
      <c r="SDS40" s="927">
        <f t="shared" si="997"/>
        <v>0</v>
      </c>
      <c r="SDT40" s="927">
        <f t="shared" si="997"/>
        <v>0</v>
      </c>
      <c r="SDU40" s="927">
        <f t="shared" si="997"/>
        <v>0</v>
      </c>
      <c r="SDV40" s="927">
        <f t="shared" si="997"/>
        <v>0</v>
      </c>
      <c r="SDW40" s="927">
        <f t="shared" si="997"/>
        <v>0</v>
      </c>
      <c r="SDX40" s="927">
        <f t="shared" si="997"/>
        <v>0</v>
      </c>
      <c r="SDY40" s="927">
        <f t="shared" si="997"/>
        <v>0</v>
      </c>
      <c r="SDZ40" s="927">
        <f t="shared" si="997"/>
        <v>0</v>
      </c>
      <c r="SEA40" s="927">
        <f t="shared" si="997"/>
        <v>0</v>
      </c>
      <c r="SEB40" s="927">
        <f t="shared" si="997"/>
        <v>0</v>
      </c>
      <c r="SEC40" s="927">
        <f t="shared" si="997"/>
        <v>0</v>
      </c>
      <c r="SED40" s="927">
        <f t="shared" si="997"/>
        <v>0</v>
      </c>
      <c r="SEE40" s="927">
        <f t="shared" si="997"/>
        <v>0</v>
      </c>
      <c r="SEF40" s="927">
        <f t="shared" si="997"/>
        <v>0</v>
      </c>
      <c r="SEG40" s="927">
        <f t="shared" si="997"/>
        <v>0</v>
      </c>
      <c r="SEH40" s="927">
        <f t="shared" si="997"/>
        <v>0</v>
      </c>
      <c r="SEI40" s="927">
        <f t="shared" si="997"/>
        <v>0</v>
      </c>
      <c r="SEJ40" s="927">
        <f t="shared" si="997"/>
        <v>0</v>
      </c>
      <c r="SEK40" s="927">
        <f t="shared" si="997"/>
        <v>0</v>
      </c>
      <c r="SEL40" s="927">
        <f t="shared" si="997"/>
        <v>0</v>
      </c>
      <c r="SEM40" s="927">
        <f t="shared" si="997"/>
        <v>0</v>
      </c>
      <c r="SEN40" s="927">
        <f t="shared" si="997"/>
        <v>0</v>
      </c>
      <c r="SEO40" s="927">
        <f t="shared" si="997"/>
        <v>0</v>
      </c>
      <c r="SEP40" s="927">
        <f t="shared" si="997"/>
        <v>0</v>
      </c>
      <c r="SEQ40" s="927">
        <f t="shared" si="997"/>
        <v>0</v>
      </c>
      <c r="SER40" s="927">
        <f t="shared" si="997"/>
        <v>0</v>
      </c>
      <c r="SES40" s="927">
        <f t="shared" si="997"/>
        <v>0</v>
      </c>
      <c r="SET40" s="927">
        <f t="shared" si="997"/>
        <v>0</v>
      </c>
      <c r="SEU40" s="927">
        <f t="shared" si="997"/>
        <v>0</v>
      </c>
      <c r="SEV40" s="927">
        <f t="shared" si="997"/>
        <v>0</v>
      </c>
      <c r="SEW40" s="927">
        <f t="shared" si="997"/>
        <v>0</v>
      </c>
      <c r="SEX40" s="927">
        <f t="shared" ref="SEX40:SHI40" si="998">+SEW40</f>
        <v>0</v>
      </c>
      <c r="SEY40" s="927">
        <f t="shared" si="998"/>
        <v>0</v>
      </c>
      <c r="SEZ40" s="927">
        <f t="shared" si="998"/>
        <v>0</v>
      </c>
      <c r="SFA40" s="927">
        <f t="shared" si="998"/>
        <v>0</v>
      </c>
      <c r="SFB40" s="927">
        <f t="shared" si="998"/>
        <v>0</v>
      </c>
      <c r="SFC40" s="927">
        <f t="shared" si="998"/>
        <v>0</v>
      </c>
      <c r="SFD40" s="927">
        <f t="shared" si="998"/>
        <v>0</v>
      </c>
      <c r="SFE40" s="927">
        <f t="shared" si="998"/>
        <v>0</v>
      </c>
      <c r="SFF40" s="927">
        <f t="shared" si="998"/>
        <v>0</v>
      </c>
      <c r="SFG40" s="927">
        <f t="shared" si="998"/>
        <v>0</v>
      </c>
      <c r="SFH40" s="927">
        <f t="shared" si="998"/>
        <v>0</v>
      </c>
      <c r="SFI40" s="927">
        <f t="shared" si="998"/>
        <v>0</v>
      </c>
      <c r="SFJ40" s="927">
        <f t="shared" si="998"/>
        <v>0</v>
      </c>
      <c r="SFK40" s="927">
        <f t="shared" si="998"/>
        <v>0</v>
      </c>
      <c r="SFL40" s="927">
        <f t="shared" si="998"/>
        <v>0</v>
      </c>
      <c r="SFM40" s="927">
        <f t="shared" si="998"/>
        <v>0</v>
      </c>
      <c r="SFN40" s="927">
        <f t="shared" si="998"/>
        <v>0</v>
      </c>
      <c r="SFO40" s="927">
        <f t="shared" si="998"/>
        <v>0</v>
      </c>
      <c r="SFP40" s="927">
        <f t="shared" si="998"/>
        <v>0</v>
      </c>
      <c r="SFQ40" s="927">
        <f t="shared" si="998"/>
        <v>0</v>
      </c>
      <c r="SFR40" s="927">
        <f t="shared" si="998"/>
        <v>0</v>
      </c>
      <c r="SFS40" s="927">
        <f t="shared" si="998"/>
        <v>0</v>
      </c>
      <c r="SFT40" s="927">
        <f t="shared" si="998"/>
        <v>0</v>
      </c>
      <c r="SFU40" s="927">
        <f t="shared" si="998"/>
        <v>0</v>
      </c>
      <c r="SFV40" s="927">
        <f t="shared" si="998"/>
        <v>0</v>
      </c>
      <c r="SFW40" s="927">
        <f t="shared" si="998"/>
        <v>0</v>
      </c>
      <c r="SFX40" s="927">
        <f t="shared" si="998"/>
        <v>0</v>
      </c>
      <c r="SFY40" s="927">
        <f t="shared" si="998"/>
        <v>0</v>
      </c>
      <c r="SFZ40" s="927">
        <f t="shared" si="998"/>
        <v>0</v>
      </c>
      <c r="SGA40" s="927">
        <f t="shared" si="998"/>
        <v>0</v>
      </c>
      <c r="SGB40" s="927">
        <f t="shared" si="998"/>
        <v>0</v>
      </c>
      <c r="SGC40" s="927">
        <f t="shared" si="998"/>
        <v>0</v>
      </c>
      <c r="SGD40" s="927">
        <f t="shared" si="998"/>
        <v>0</v>
      </c>
      <c r="SGE40" s="927">
        <f t="shared" si="998"/>
        <v>0</v>
      </c>
      <c r="SGF40" s="927">
        <f t="shared" si="998"/>
        <v>0</v>
      </c>
      <c r="SGG40" s="927">
        <f t="shared" si="998"/>
        <v>0</v>
      </c>
      <c r="SGH40" s="927">
        <f t="shared" si="998"/>
        <v>0</v>
      </c>
      <c r="SGI40" s="927">
        <f t="shared" si="998"/>
        <v>0</v>
      </c>
      <c r="SGJ40" s="927">
        <f t="shared" si="998"/>
        <v>0</v>
      </c>
      <c r="SGK40" s="927">
        <f t="shared" si="998"/>
        <v>0</v>
      </c>
      <c r="SGL40" s="927">
        <f t="shared" si="998"/>
        <v>0</v>
      </c>
      <c r="SGM40" s="927">
        <f t="shared" si="998"/>
        <v>0</v>
      </c>
      <c r="SGN40" s="927">
        <f t="shared" si="998"/>
        <v>0</v>
      </c>
      <c r="SGO40" s="927">
        <f t="shared" si="998"/>
        <v>0</v>
      </c>
      <c r="SGP40" s="927">
        <f t="shared" si="998"/>
        <v>0</v>
      </c>
      <c r="SGQ40" s="927">
        <f t="shared" si="998"/>
        <v>0</v>
      </c>
      <c r="SGR40" s="927">
        <f t="shared" si="998"/>
        <v>0</v>
      </c>
      <c r="SGS40" s="927">
        <f t="shared" si="998"/>
        <v>0</v>
      </c>
      <c r="SGT40" s="927">
        <f t="shared" si="998"/>
        <v>0</v>
      </c>
      <c r="SGU40" s="927">
        <f t="shared" si="998"/>
        <v>0</v>
      </c>
      <c r="SGV40" s="927">
        <f t="shared" si="998"/>
        <v>0</v>
      </c>
      <c r="SGW40" s="927">
        <f t="shared" si="998"/>
        <v>0</v>
      </c>
      <c r="SGX40" s="927">
        <f t="shared" si="998"/>
        <v>0</v>
      </c>
      <c r="SGY40" s="927">
        <f t="shared" si="998"/>
        <v>0</v>
      </c>
      <c r="SGZ40" s="927">
        <f t="shared" si="998"/>
        <v>0</v>
      </c>
      <c r="SHA40" s="927">
        <f t="shared" si="998"/>
        <v>0</v>
      </c>
      <c r="SHB40" s="927">
        <f t="shared" si="998"/>
        <v>0</v>
      </c>
      <c r="SHC40" s="927">
        <f t="shared" si="998"/>
        <v>0</v>
      </c>
      <c r="SHD40" s="927">
        <f t="shared" si="998"/>
        <v>0</v>
      </c>
      <c r="SHE40" s="927">
        <f t="shared" si="998"/>
        <v>0</v>
      </c>
      <c r="SHF40" s="927">
        <f t="shared" si="998"/>
        <v>0</v>
      </c>
      <c r="SHG40" s="927">
        <f t="shared" si="998"/>
        <v>0</v>
      </c>
      <c r="SHH40" s="927">
        <f t="shared" si="998"/>
        <v>0</v>
      </c>
      <c r="SHI40" s="927">
        <f t="shared" si="998"/>
        <v>0</v>
      </c>
      <c r="SHJ40" s="927">
        <f t="shared" ref="SHJ40:SJU40" si="999">+SHI40</f>
        <v>0</v>
      </c>
      <c r="SHK40" s="927">
        <f t="shared" si="999"/>
        <v>0</v>
      </c>
      <c r="SHL40" s="927">
        <f t="shared" si="999"/>
        <v>0</v>
      </c>
      <c r="SHM40" s="927">
        <f t="shared" si="999"/>
        <v>0</v>
      </c>
      <c r="SHN40" s="927">
        <f t="shared" si="999"/>
        <v>0</v>
      </c>
      <c r="SHO40" s="927">
        <f t="shared" si="999"/>
        <v>0</v>
      </c>
      <c r="SHP40" s="927">
        <f t="shared" si="999"/>
        <v>0</v>
      </c>
      <c r="SHQ40" s="927">
        <f t="shared" si="999"/>
        <v>0</v>
      </c>
      <c r="SHR40" s="927">
        <f t="shared" si="999"/>
        <v>0</v>
      </c>
      <c r="SHS40" s="927">
        <f t="shared" si="999"/>
        <v>0</v>
      </c>
      <c r="SHT40" s="927">
        <f t="shared" si="999"/>
        <v>0</v>
      </c>
      <c r="SHU40" s="927">
        <f t="shared" si="999"/>
        <v>0</v>
      </c>
      <c r="SHV40" s="927">
        <f t="shared" si="999"/>
        <v>0</v>
      </c>
      <c r="SHW40" s="927">
        <f t="shared" si="999"/>
        <v>0</v>
      </c>
      <c r="SHX40" s="927">
        <f t="shared" si="999"/>
        <v>0</v>
      </c>
      <c r="SHY40" s="927">
        <f t="shared" si="999"/>
        <v>0</v>
      </c>
      <c r="SHZ40" s="927">
        <f t="shared" si="999"/>
        <v>0</v>
      </c>
      <c r="SIA40" s="927">
        <f t="shared" si="999"/>
        <v>0</v>
      </c>
      <c r="SIB40" s="927">
        <f t="shared" si="999"/>
        <v>0</v>
      </c>
      <c r="SIC40" s="927">
        <f t="shared" si="999"/>
        <v>0</v>
      </c>
      <c r="SID40" s="927">
        <f t="shared" si="999"/>
        <v>0</v>
      </c>
      <c r="SIE40" s="927">
        <f t="shared" si="999"/>
        <v>0</v>
      </c>
      <c r="SIF40" s="927">
        <f t="shared" si="999"/>
        <v>0</v>
      </c>
      <c r="SIG40" s="927">
        <f t="shared" si="999"/>
        <v>0</v>
      </c>
      <c r="SIH40" s="927">
        <f t="shared" si="999"/>
        <v>0</v>
      </c>
      <c r="SII40" s="927">
        <f t="shared" si="999"/>
        <v>0</v>
      </c>
      <c r="SIJ40" s="927">
        <f t="shared" si="999"/>
        <v>0</v>
      </c>
      <c r="SIK40" s="927">
        <f t="shared" si="999"/>
        <v>0</v>
      </c>
      <c r="SIL40" s="927">
        <f t="shared" si="999"/>
        <v>0</v>
      </c>
      <c r="SIM40" s="927">
        <f t="shared" si="999"/>
        <v>0</v>
      </c>
      <c r="SIN40" s="927">
        <f t="shared" si="999"/>
        <v>0</v>
      </c>
      <c r="SIO40" s="927">
        <f t="shared" si="999"/>
        <v>0</v>
      </c>
      <c r="SIP40" s="927">
        <f t="shared" si="999"/>
        <v>0</v>
      </c>
      <c r="SIQ40" s="927">
        <f t="shared" si="999"/>
        <v>0</v>
      </c>
      <c r="SIR40" s="927">
        <f t="shared" si="999"/>
        <v>0</v>
      </c>
      <c r="SIS40" s="927">
        <f t="shared" si="999"/>
        <v>0</v>
      </c>
      <c r="SIT40" s="927">
        <f t="shared" si="999"/>
        <v>0</v>
      </c>
      <c r="SIU40" s="927">
        <f t="shared" si="999"/>
        <v>0</v>
      </c>
      <c r="SIV40" s="927">
        <f t="shared" si="999"/>
        <v>0</v>
      </c>
      <c r="SIW40" s="927">
        <f t="shared" si="999"/>
        <v>0</v>
      </c>
      <c r="SIX40" s="927">
        <f t="shared" si="999"/>
        <v>0</v>
      </c>
      <c r="SIY40" s="927">
        <f t="shared" si="999"/>
        <v>0</v>
      </c>
      <c r="SIZ40" s="927">
        <f t="shared" si="999"/>
        <v>0</v>
      </c>
      <c r="SJA40" s="927">
        <f t="shared" si="999"/>
        <v>0</v>
      </c>
      <c r="SJB40" s="927">
        <f t="shared" si="999"/>
        <v>0</v>
      </c>
      <c r="SJC40" s="927">
        <f t="shared" si="999"/>
        <v>0</v>
      </c>
      <c r="SJD40" s="927">
        <f t="shared" si="999"/>
        <v>0</v>
      </c>
      <c r="SJE40" s="927">
        <f t="shared" si="999"/>
        <v>0</v>
      </c>
      <c r="SJF40" s="927">
        <f t="shared" si="999"/>
        <v>0</v>
      </c>
      <c r="SJG40" s="927">
        <f t="shared" si="999"/>
        <v>0</v>
      </c>
      <c r="SJH40" s="927">
        <f t="shared" si="999"/>
        <v>0</v>
      </c>
      <c r="SJI40" s="927">
        <f t="shared" si="999"/>
        <v>0</v>
      </c>
      <c r="SJJ40" s="927">
        <f t="shared" si="999"/>
        <v>0</v>
      </c>
      <c r="SJK40" s="927">
        <f t="shared" si="999"/>
        <v>0</v>
      </c>
      <c r="SJL40" s="927">
        <f t="shared" si="999"/>
        <v>0</v>
      </c>
      <c r="SJM40" s="927">
        <f t="shared" si="999"/>
        <v>0</v>
      </c>
      <c r="SJN40" s="927">
        <f t="shared" si="999"/>
        <v>0</v>
      </c>
      <c r="SJO40" s="927">
        <f t="shared" si="999"/>
        <v>0</v>
      </c>
      <c r="SJP40" s="927">
        <f t="shared" si="999"/>
        <v>0</v>
      </c>
      <c r="SJQ40" s="927">
        <f t="shared" si="999"/>
        <v>0</v>
      </c>
      <c r="SJR40" s="927">
        <f t="shared" si="999"/>
        <v>0</v>
      </c>
      <c r="SJS40" s="927">
        <f t="shared" si="999"/>
        <v>0</v>
      </c>
      <c r="SJT40" s="927">
        <f t="shared" si="999"/>
        <v>0</v>
      </c>
      <c r="SJU40" s="927">
        <f t="shared" si="999"/>
        <v>0</v>
      </c>
      <c r="SJV40" s="927">
        <f t="shared" ref="SJV40:SMG40" si="1000">+SJU40</f>
        <v>0</v>
      </c>
      <c r="SJW40" s="927">
        <f t="shared" si="1000"/>
        <v>0</v>
      </c>
      <c r="SJX40" s="927">
        <f t="shared" si="1000"/>
        <v>0</v>
      </c>
      <c r="SJY40" s="927">
        <f t="shared" si="1000"/>
        <v>0</v>
      </c>
      <c r="SJZ40" s="927">
        <f t="shared" si="1000"/>
        <v>0</v>
      </c>
      <c r="SKA40" s="927">
        <f t="shared" si="1000"/>
        <v>0</v>
      </c>
      <c r="SKB40" s="927">
        <f t="shared" si="1000"/>
        <v>0</v>
      </c>
      <c r="SKC40" s="927">
        <f t="shared" si="1000"/>
        <v>0</v>
      </c>
      <c r="SKD40" s="927">
        <f t="shared" si="1000"/>
        <v>0</v>
      </c>
      <c r="SKE40" s="927">
        <f t="shared" si="1000"/>
        <v>0</v>
      </c>
      <c r="SKF40" s="927">
        <f t="shared" si="1000"/>
        <v>0</v>
      </c>
      <c r="SKG40" s="927">
        <f t="shared" si="1000"/>
        <v>0</v>
      </c>
      <c r="SKH40" s="927">
        <f t="shared" si="1000"/>
        <v>0</v>
      </c>
      <c r="SKI40" s="927">
        <f t="shared" si="1000"/>
        <v>0</v>
      </c>
      <c r="SKJ40" s="927">
        <f t="shared" si="1000"/>
        <v>0</v>
      </c>
      <c r="SKK40" s="927">
        <f t="shared" si="1000"/>
        <v>0</v>
      </c>
      <c r="SKL40" s="927">
        <f t="shared" si="1000"/>
        <v>0</v>
      </c>
      <c r="SKM40" s="927">
        <f t="shared" si="1000"/>
        <v>0</v>
      </c>
      <c r="SKN40" s="927">
        <f t="shared" si="1000"/>
        <v>0</v>
      </c>
      <c r="SKO40" s="927">
        <f t="shared" si="1000"/>
        <v>0</v>
      </c>
      <c r="SKP40" s="927">
        <f t="shared" si="1000"/>
        <v>0</v>
      </c>
      <c r="SKQ40" s="927">
        <f t="shared" si="1000"/>
        <v>0</v>
      </c>
      <c r="SKR40" s="927">
        <f t="shared" si="1000"/>
        <v>0</v>
      </c>
      <c r="SKS40" s="927">
        <f t="shared" si="1000"/>
        <v>0</v>
      </c>
      <c r="SKT40" s="927">
        <f t="shared" si="1000"/>
        <v>0</v>
      </c>
      <c r="SKU40" s="927">
        <f t="shared" si="1000"/>
        <v>0</v>
      </c>
      <c r="SKV40" s="927">
        <f t="shared" si="1000"/>
        <v>0</v>
      </c>
      <c r="SKW40" s="927">
        <f t="shared" si="1000"/>
        <v>0</v>
      </c>
      <c r="SKX40" s="927">
        <f t="shared" si="1000"/>
        <v>0</v>
      </c>
      <c r="SKY40" s="927">
        <f t="shared" si="1000"/>
        <v>0</v>
      </c>
      <c r="SKZ40" s="927">
        <f t="shared" si="1000"/>
        <v>0</v>
      </c>
      <c r="SLA40" s="927">
        <f t="shared" si="1000"/>
        <v>0</v>
      </c>
      <c r="SLB40" s="927">
        <f t="shared" si="1000"/>
        <v>0</v>
      </c>
      <c r="SLC40" s="927">
        <f t="shared" si="1000"/>
        <v>0</v>
      </c>
      <c r="SLD40" s="927">
        <f t="shared" si="1000"/>
        <v>0</v>
      </c>
      <c r="SLE40" s="927">
        <f t="shared" si="1000"/>
        <v>0</v>
      </c>
      <c r="SLF40" s="927">
        <f t="shared" si="1000"/>
        <v>0</v>
      </c>
      <c r="SLG40" s="927">
        <f t="shared" si="1000"/>
        <v>0</v>
      </c>
      <c r="SLH40" s="927">
        <f t="shared" si="1000"/>
        <v>0</v>
      </c>
      <c r="SLI40" s="927">
        <f t="shared" si="1000"/>
        <v>0</v>
      </c>
      <c r="SLJ40" s="927">
        <f t="shared" si="1000"/>
        <v>0</v>
      </c>
      <c r="SLK40" s="927">
        <f t="shared" si="1000"/>
        <v>0</v>
      </c>
      <c r="SLL40" s="927">
        <f t="shared" si="1000"/>
        <v>0</v>
      </c>
      <c r="SLM40" s="927">
        <f t="shared" si="1000"/>
        <v>0</v>
      </c>
      <c r="SLN40" s="927">
        <f t="shared" si="1000"/>
        <v>0</v>
      </c>
      <c r="SLO40" s="927">
        <f t="shared" si="1000"/>
        <v>0</v>
      </c>
      <c r="SLP40" s="927">
        <f t="shared" si="1000"/>
        <v>0</v>
      </c>
      <c r="SLQ40" s="927">
        <f t="shared" si="1000"/>
        <v>0</v>
      </c>
      <c r="SLR40" s="927">
        <f t="shared" si="1000"/>
        <v>0</v>
      </c>
      <c r="SLS40" s="927">
        <f t="shared" si="1000"/>
        <v>0</v>
      </c>
      <c r="SLT40" s="927">
        <f t="shared" si="1000"/>
        <v>0</v>
      </c>
      <c r="SLU40" s="927">
        <f t="shared" si="1000"/>
        <v>0</v>
      </c>
      <c r="SLV40" s="927">
        <f t="shared" si="1000"/>
        <v>0</v>
      </c>
      <c r="SLW40" s="927">
        <f t="shared" si="1000"/>
        <v>0</v>
      </c>
      <c r="SLX40" s="927">
        <f t="shared" si="1000"/>
        <v>0</v>
      </c>
      <c r="SLY40" s="927">
        <f t="shared" si="1000"/>
        <v>0</v>
      </c>
      <c r="SLZ40" s="927">
        <f t="shared" si="1000"/>
        <v>0</v>
      </c>
      <c r="SMA40" s="927">
        <f t="shared" si="1000"/>
        <v>0</v>
      </c>
      <c r="SMB40" s="927">
        <f t="shared" si="1000"/>
        <v>0</v>
      </c>
      <c r="SMC40" s="927">
        <f t="shared" si="1000"/>
        <v>0</v>
      </c>
      <c r="SMD40" s="927">
        <f t="shared" si="1000"/>
        <v>0</v>
      </c>
      <c r="SME40" s="927">
        <f t="shared" si="1000"/>
        <v>0</v>
      </c>
      <c r="SMF40" s="927">
        <f t="shared" si="1000"/>
        <v>0</v>
      </c>
      <c r="SMG40" s="927">
        <f t="shared" si="1000"/>
        <v>0</v>
      </c>
      <c r="SMH40" s="927">
        <f t="shared" ref="SMH40:SOS40" si="1001">+SMG40</f>
        <v>0</v>
      </c>
      <c r="SMI40" s="927">
        <f t="shared" si="1001"/>
        <v>0</v>
      </c>
      <c r="SMJ40" s="927">
        <f t="shared" si="1001"/>
        <v>0</v>
      </c>
      <c r="SMK40" s="927">
        <f t="shared" si="1001"/>
        <v>0</v>
      </c>
      <c r="SML40" s="927">
        <f t="shared" si="1001"/>
        <v>0</v>
      </c>
      <c r="SMM40" s="927">
        <f t="shared" si="1001"/>
        <v>0</v>
      </c>
      <c r="SMN40" s="927">
        <f t="shared" si="1001"/>
        <v>0</v>
      </c>
      <c r="SMO40" s="927">
        <f t="shared" si="1001"/>
        <v>0</v>
      </c>
      <c r="SMP40" s="927">
        <f t="shared" si="1001"/>
        <v>0</v>
      </c>
      <c r="SMQ40" s="927">
        <f t="shared" si="1001"/>
        <v>0</v>
      </c>
      <c r="SMR40" s="927">
        <f t="shared" si="1001"/>
        <v>0</v>
      </c>
      <c r="SMS40" s="927">
        <f t="shared" si="1001"/>
        <v>0</v>
      </c>
      <c r="SMT40" s="927">
        <f t="shared" si="1001"/>
        <v>0</v>
      </c>
      <c r="SMU40" s="927">
        <f t="shared" si="1001"/>
        <v>0</v>
      </c>
      <c r="SMV40" s="927">
        <f t="shared" si="1001"/>
        <v>0</v>
      </c>
      <c r="SMW40" s="927">
        <f t="shared" si="1001"/>
        <v>0</v>
      </c>
      <c r="SMX40" s="927">
        <f t="shared" si="1001"/>
        <v>0</v>
      </c>
      <c r="SMY40" s="927">
        <f t="shared" si="1001"/>
        <v>0</v>
      </c>
      <c r="SMZ40" s="927">
        <f t="shared" si="1001"/>
        <v>0</v>
      </c>
      <c r="SNA40" s="927">
        <f t="shared" si="1001"/>
        <v>0</v>
      </c>
      <c r="SNB40" s="927">
        <f t="shared" si="1001"/>
        <v>0</v>
      </c>
      <c r="SNC40" s="927">
        <f t="shared" si="1001"/>
        <v>0</v>
      </c>
      <c r="SND40" s="927">
        <f t="shared" si="1001"/>
        <v>0</v>
      </c>
      <c r="SNE40" s="927">
        <f t="shared" si="1001"/>
        <v>0</v>
      </c>
      <c r="SNF40" s="927">
        <f t="shared" si="1001"/>
        <v>0</v>
      </c>
      <c r="SNG40" s="927">
        <f t="shared" si="1001"/>
        <v>0</v>
      </c>
      <c r="SNH40" s="927">
        <f t="shared" si="1001"/>
        <v>0</v>
      </c>
      <c r="SNI40" s="927">
        <f t="shared" si="1001"/>
        <v>0</v>
      </c>
      <c r="SNJ40" s="927">
        <f t="shared" si="1001"/>
        <v>0</v>
      </c>
      <c r="SNK40" s="927">
        <f t="shared" si="1001"/>
        <v>0</v>
      </c>
      <c r="SNL40" s="927">
        <f t="shared" si="1001"/>
        <v>0</v>
      </c>
      <c r="SNM40" s="927">
        <f t="shared" si="1001"/>
        <v>0</v>
      </c>
      <c r="SNN40" s="927">
        <f t="shared" si="1001"/>
        <v>0</v>
      </c>
      <c r="SNO40" s="927">
        <f t="shared" si="1001"/>
        <v>0</v>
      </c>
      <c r="SNP40" s="927">
        <f t="shared" si="1001"/>
        <v>0</v>
      </c>
      <c r="SNQ40" s="927">
        <f t="shared" si="1001"/>
        <v>0</v>
      </c>
      <c r="SNR40" s="927">
        <f t="shared" si="1001"/>
        <v>0</v>
      </c>
      <c r="SNS40" s="927">
        <f t="shared" si="1001"/>
        <v>0</v>
      </c>
      <c r="SNT40" s="927">
        <f t="shared" si="1001"/>
        <v>0</v>
      </c>
      <c r="SNU40" s="927">
        <f t="shared" si="1001"/>
        <v>0</v>
      </c>
      <c r="SNV40" s="927">
        <f t="shared" si="1001"/>
        <v>0</v>
      </c>
      <c r="SNW40" s="927">
        <f t="shared" si="1001"/>
        <v>0</v>
      </c>
      <c r="SNX40" s="927">
        <f t="shared" si="1001"/>
        <v>0</v>
      </c>
      <c r="SNY40" s="927">
        <f t="shared" si="1001"/>
        <v>0</v>
      </c>
      <c r="SNZ40" s="927">
        <f t="shared" si="1001"/>
        <v>0</v>
      </c>
      <c r="SOA40" s="927">
        <f t="shared" si="1001"/>
        <v>0</v>
      </c>
      <c r="SOB40" s="927">
        <f t="shared" si="1001"/>
        <v>0</v>
      </c>
      <c r="SOC40" s="927">
        <f t="shared" si="1001"/>
        <v>0</v>
      </c>
      <c r="SOD40" s="927">
        <f t="shared" si="1001"/>
        <v>0</v>
      </c>
      <c r="SOE40" s="927">
        <f t="shared" si="1001"/>
        <v>0</v>
      </c>
      <c r="SOF40" s="927">
        <f t="shared" si="1001"/>
        <v>0</v>
      </c>
      <c r="SOG40" s="927">
        <f t="shared" si="1001"/>
        <v>0</v>
      </c>
      <c r="SOH40" s="927">
        <f t="shared" si="1001"/>
        <v>0</v>
      </c>
      <c r="SOI40" s="927">
        <f t="shared" si="1001"/>
        <v>0</v>
      </c>
      <c r="SOJ40" s="927">
        <f t="shared" si="1001"/>
        <v>0</v>
      </c>
      <c r="SOK40" s="927">
        <f t="shared" si="1001"/>
        <v>0</v>
      </c>
      <c r="SOL40" s="927">
        <f t="shared" si="1001"/>
        <v>0</v>
      </c>
      <c r="SOM40" s="927">
        <f t="shared" si="1001"/>
        <v>0</v>
      </c>
      <c r="SON40" s="927">
        <f t="shared" si="1001"/>
        <v>0</v>
      </c>
      <c r="SOO40" s="927">
        <f t="shared" si="1001"/>
        <v>0</v>
      </c>
      <c r="SOP40" s="927">
        <f t="shared" si="1001"/>
        <v>0</v>
      </c>
      <c r="SOQ40" s="927">
        <f t="shared" si="1001"/>
        <v>0</v>
      </c>
      <c r="SOR40" s="927">
        <f t="shared" si="1001"/>
        <v>0</v>
      </c>
      <c r="SOS40" s="927">
        <f t="shared" si="1001"/>
        <v>0</v>
      </c>
      <c r="SOT40" s="927">
        <f t="shared" ref="SOT40:SRE40" si="1002">+SOS40</f>
        <v>0</v>
      </c>
      <c r="SOU40" s="927">
        <f t="shared" si="1002"/>
        <v>0</v>
      </c>
      <c r="SOV40" s="927">
        <f t="shared" si="1002"/>
        <v>0</v>
      </c>
      <c r="SOW40" s="927">
        <f t="shared" si="1002"/>
        <v>0</v>
      </c>
      <c r="SOX40" s="927">
        <f t="shared" si="1002"/>
        <v>0</v>
      </c>
      <c r="SOY40" s="927">
        <f t="shared" si="1002"/>
        <v>0</v>
      </c>
      <c r="SOZ40" s="927">
        <f t="shared" si="1002"/>
        <v>0</v>
      </c>
      <c r="SPA40" s="927">
        <f t="shared" si="1002"/>
        <v>0</v>
      </c>
      <c r="SPB40" s="927">
        <f t="shared" si="1002"/>
        <v>0</v>
      </c>
      <c r="SPC40" s="927">
        <f t="shared" si="1002"/>
        <v>0</v>
      </c>
      <c r="SPD40" s="927">
        <f t="shared" si="1002"/>
        <v>0</v>
      </c>
      <c r="SPE40" s="927">
        <f t="shared" si="1002"/>
        <v>0</v>
      </c>
      <c r="SPF40" s="927">
        <f t="shared" si="1002"/>
        <v>0</v>
      </c>
      <c r="SPG40" s="927">
        <f t="shared" si="1002"/>
        <v>0</v>
      </c>
      <c r="SPH40" s="927">
        <f t="shared" si="1002"/>
        <v>0</v>
      </c>
      <c r="SPI40" s="927">
        <f t="shared" si="1002"/>
        <v>0</v>
      </c>
      <c r="SPJ40" s="927">
        <f t="shared" si="1002"/>
        <v>0</v>
      </c>
      <c r="SPK40" s="927">
        <f t="shared" si="1002"/>
        <v>0</v>
      </c>
      <c r="SPL40" s="927">
        <f t="shared" si="1002"/>
        <v>0</v>
      </c>
      <c r="SPM40" s="927">
        <f t="shared" si="1002"/>
        <v>0</v>
      </c>
      <c r="SPN40" s="927">
        <f t="shared" si="1002"/>
        <v>0</v>
      </c>
      <c r="SPO40" s="927">
        <f t="shared" si="1002"/>
        <v>0</v>
      </c>
      <c r="SPP40" s="927">
        <f t="shared" si="1002"/>
        <v>0</v>
      </c>
      <c r="SPQ40" s="927">
        <f t="shared" si="1002"/>
        <v>0</v>
      </c>
      <c r="SPR40" s="927">
        <f t="shared" si="1002"/>
        <v>0</v>
      </c>
      <c r="SPS40" s="927">
        <f t="shared" si="1002"/>
        <v>0</v>
      </c>
      <c r="SPT40" s="927">
        <f t="shared" si="1002"/>
        <v>0</v>
      </c>
      <c r="SPU40" s="927">
        <f t="shared" si="1002"/>
        <v>0</v>
      </c>
      <c r="SPV40" s="927">
        <f t="shared" si="1002"/>
        <v>0</v>
      </c>
      <c r="SPW40" s="927">
        <f t="shared" si="1002"/>
        <v>0</v>
      </c>
      <c r="SPX40" s="927">
        <f t="shared" si="1002"/>
        <v>0</v>
      </c>
      <c r="SPY40" s="927">
        <f t="shared" si="1002"/>
        <v>0</v>
      </c>
      <c r="SPZ40" s="927">
        <f t="shared" si="1002"/>
        <v>0</v>
      </c>
      <c r="SQA40" s="927">
        <f t="shared" si="1002"/>
        <v>0</v>
      </c>
      <c r="SQB40" s="927">
        <f t="shared" si="1002"/>
        <v>0</v>
      </c>
      <c r="SQC40" s="927">
        <f t="shared" si="1002"/>
        <v>0</v>
      </c>
      <c r="SQD40" s="927">
        <f t="shared" si="1002"/>
        <v>0</v>
      </c>
      <c r="SQE40" s="927">
        <f t="shared" si="1002"/>
        <v>0</v>
      </c>
      <c r="SQF40" s="927">
        <f t="shared" si="1002"/>
        <v>0</v>
      </c>
      <c r="SQG40" s="927">
        <f t="shared" si="1002"/>
        <v>0</v>
      </c>
      <c r="SQH40" s="927">
        <f t="shared" si="1002"/>
        <v>0</v>
      </c>
      <c r="SQI40" s="927">
        <f t="shared" si="1002"/>
        <v>0</v>
      </c>
      <c r="SQJ40" s="927">
        <f t="shared" si="1002"/>
        <v>0</v>
      </c>
      <c r="SQK40" s="927">
        <f t="shared" si="1002"/>
        <v>0</v>
      </c>
      <c r="SQL40" s="927">
        <f t="shared" si="1002"/>
        <v>0</v>
      </c>
      <c r="SQM40" s="927">
        <f t="shared" si="1002"/>
        <v>0</v>
      </c>
      <c r="SQN40" s="927">
        <f t="shared" si="1002"/>
        <v>0</v>
      </c>
      <c r="SQO40" s="927">
        <f t="shared" si="1002"/>
        <v>0</v>
      </c>
      <c r="SQP40" s="927">
        <f t="shared" si="1002"/>
        <v>0</v>
      </c>
      <c r="SQQ40" s="927">
        <f t="shared" si="1002"/>
        <v>0</v>
      </c>
      <c r="SQR40" s="927">
        <f t="shared" si="1002"/>
        <v>0</v>
      </c>
      <c r="SQS40" s="927">
        <f t="shared" si="1002"/>
        <v>0</v>
      </c>
      <c r="SQT40" s="927">
        <f t="shared" si="1002"/>
        <v>0</v>
      </c>
      <c r="SQU40" s="927">
        <f t="shared" si="1002"/>
        <v>0</v>
      </c>
      <c r="SQV40" s="927">
        <f t="shared" si="1002"/>
        <v>0</v>
      </c>
      <c r="SQW40" s="927">
        <f t="shared" si="1002"/>
        <v>0</v>
      </c>
      <c r="SQX40" s="927">
        <f t="shared" si="1002"/>
        <v>0</v>
      </c>
      <c r="SQY40" s="927">
        <f t="shared" si="1002"/>
        <v>0</v>
      </c>
      <c r="SQZ40" s="927">
        <f t="shared" si="1002"/>
        <v>0</v>
      </c>
      <c r="SRA40" s="927">
        <f t="shared" si="1002"/>
        <v>0</v>
      </c>
      <c r="SRB40" s="927">
        <f t="shared" si="1002"/>
        <v>0</v>
      </c>
      <c r="SRC40" s="927">
        <f t="shared" si="1002"/>
        <v>0</v>
      </c>
      <c r="SRD40" s="927">
        <f t="shared" si="1002"/>
        <v>0</v>
      </c>
      <c r="SRE40" s="927">
        <f t="shared" si="1002"/>
        <v>0</v>
      </c>
      <c r="SRF40" s="927">
        <f t="shared" ref="SRF40:STQ40" si="1003">+SRE40</f>
        <v>0</v>
      </c>
      <c r="SRG40" s="927">
        <f t="shared" si="1003"/>
        <v>0</v>
      </c>
      <c r="SRH40" s="927">
        <f t="shared" si="1003"/>
        <v>0</v>
      </c>
      <c r="SRI40" s="927">
        <f t="shared" si="1003"/>
        <v>0</v>
      </c>
      <c r="SRJ40" s="927">
        <f t="shared" si="1003"/>
        <v>0</v>
      </c>
      <c r="SRK40" s="927">
        <f t="shared" si="1003"/>
        <v>0</v>
      </c>
      <c r="SRL40" s="927">
        <f t="shared" si="1003"/>
        <v>0</v>
      </c>
      <c r="SRM40" s="927">
        <f t="shared" si="1003"/>
        <v>0</v>
      </c>
      <c r="SRN40" s="927">
        <f t="shared" si="1003"/>
        <v>0</v>
      </c>
      <c r="SRO40" s="927">
        <f t="shared" si="1003"/>
        <v>0</v>
      </c>
      <c r="SRP40" s="927">
        <f t="shared" si="1003"/>
        <v>0</v>
      </c>
      <c r="SRQ40" s="927">
        <f t="shared" si="1003"/>
        <v>0</v>
      </c>
      <c r="SRR40" s="927">
        <f t="shared" si="1003"/>
        <v>0</v>
      </c>
      <c r="SRS40" s="927">
        <f t="shared" si="1003"/>
        <v>0</v>
      </c>
      <c r="SRT40" s="927">
        <f t="shared" si="1003"/>
        <v>0</v>
      </c>
      <c r="SRU40" s="927">
        <f t="shared" si="1003"/>
        <v>0</v>
      </c>
      <c r="SRV40" s="927">
        <f t="shared" si="1003"/>
        <v>0</v>
      </c>
      <c r="SRW40" s="927">
        <f t="shared" si="1003"/>
        <v>0</v>
      </c>
      <c r="SRX40" s="927">
        <f t="shared" si="1003"/>
        <v>0</v>
      </c>
      <c r="SRY40" s="927">
        <f t="shared" si="1003"/>
        <v>0</v>
      </c>
      <c r="SRZ40" s="927">
        <f t="shared" si="1003"/>
        <v>0</v>
      </c>
      <c r="SSA40" s="927">
        <f t="shared" si="1003"/>
        <v>0</v>
      </c>
      <c r="SSB40" s="927">
        <f t="shared" si="1003"/>
        <v>0</v>
      </c>
      <c r="SSC40" s="927">
        <f t="shared" si="1003"/>
        <v>0</v>
      </c>
      <c r="SSD40" s="927">
        <f t="shared" si="1003"/>
        <v>0</v>
      </c>
      <c r="SSE40" s="927">
        <f t="shared" si="1003"/>
        <v>0</v>
      </c>
      <c r="SSF40" s="927">
        <f t="shared" si="1003"/>
        <v>0</v>
      </c>
      <c r="SSG40" s="927">
        <f t="shared" si="1003"/>
        <v>0</v>
      </c>
      <c r="SSH40" s="927">
        <f t="shared" si="1003"/>
        <v>0</v>
      </c>
      <c r="SSI40" s="927">
        <f t="shared" si="1003"/>
        <v>0</v>
      </c>
      <c r="SSJ40" s="927">
        <f t="shared" si="1003"/>
        <v>0</v>
      </c>
      <c r="SSK40" s="927">
        <f t="shared" si="1003"/>
        <v>0</v>
      </c>
      <c r="SSL40" s="927">
        <f t="shared" si="1003"/>
        <v>0</v>
      </c>
      <c r="SSM40" s="927">
        <f t="shared" si="1003"/>
        <v>0</v>
      </c>
      <c r="SSN40" s="927">
        <f t="shared" si="1003"/>
        <v>0</v>
      </c>
      <c r="SSO40" s="927">
        <f t="shared" si="1003"/>
        <v>0</v>
      </c>
      <c r="SSP40" s="927">
        <f t="shared" si="1003"/>
        <v>0</v>
      </c>
      <c r="SSQ40" s="927">
        <f t="shared" si="1003"/>
        <v>0</v>
      </c>
      <c r="SSR40" s="927">
        <f t="shared" si="1003"/>
        <v>0</v>
      </c>
      <c r="SSS40" s="927">
        <f t="shared" si="1003"/>
        <v>0</v>
      </c>
      <c r="SST40" s="927">
        <f t="shared" si="1003"/>
        <v>0</v>
      </c>
      <c r="SSU40" s="927">
        <f t="shared" si="1003"/>
        <v>0</v>
      </c>
      <c r="SSV40" s="927">
        <f t="shared" si="1003"/>
        <v>0</v>
      </c>
      <c r="SSW40" s="927">
        <f t="shared" si="1003"/>
        <v>0</v>
      </c>
      <c r="SSX40" s="927">
        <f t="shared" si="1003"/>
        <v>0</v>
      </c>
      <c r="SSY40" s="927">
        <f t="shared" si="1003"/>
        <v>0</v>
      </c>
      <c r="SSZ40" s="927">
        <f t="shared" si="1003"/>
        <v>0</v>
      </c>
      <c r="STA40" s="927">
        <f t="shared" si="1003"/>
        <v>0</v>
      </c>
      <c r="STB40" s="927">
        <f t="shared" si="1003"/>
        <v>0</v>
      </c>
      <c r="STC40" s="927">
        <f t="shared" si="1003"/>
        <v>0</v>
      </c>
      <c r="STD40" s="927">
        <f t="shared" si="1003"/>
        <v>0</v>
      </c>
      <c r="STE40" s="927">
        <f t="shared" si="1003"/>
        <v>0</v>
      </c>
      <c r="STF40" s="927">
        <f t="shared" si="1003"/>
        <v>0</v>
      </c>
      <c r="STG40" s="927">
        <f t="shared" si="1003"/>
        <v>0</v>
      </c>
      <c r="STH40" s="927">
        <f t="shared" si="1003"/>
        <v>0</v>
      </c>
      <c r="STI40" s="927">
        <f t="shared" si="1003"/>
        <v>0</v>
      </c>
      <c r="STJ40" s="927">
        <f t="shared" si="1003"/>
        <v>0</v>
      </c>
      <c r="STK40" s="927">
        <f t="shared" si="1003"/>
        <v>0</v>
      </c>
      <c r="STL40" s="927">
        <f t="shared" si="1003"/>
        <v>0</v>
      </c>
      <c r="STM40" s="927">
        <f t="shared" si="1003"/>
        <v>0</v>
      </c>
      <c r="STN40" s="927">
        <f t="shared" si="1003"/>
        <v>0</v>
      </c>
      <c r="STO40" s="927">
        <f t="shared" si="1003"/>
        <v>0</v>
      </c>
      <c r="STP40" s="927">
        <f t="shared" si="1003"/>
        <v>0</v>
      </c>
      <c r="STQ40" s="927">
        <f t="shared" si="1003"/>
        <v>0</v>
      </c>
      <c r="STR40" s="927">
        <f t="shared" ref="STR40:SWC40" si="1004">+STQ40</f>
        <v>0</v>
      </c>
      <c r="STS40" s="927">
        <f t="shared" si="1004"/>
        <v>0</v>
      </c>
      <c r="STT40" s="927">
        <f t="shared" si="1004"/>
        <v>0</v>
      </c>
      <c r="STU40" s="927">
        <f t="shared" si="1004"/>
        <v>0</v>
      </c>
      <c r="STV40" s="927">
        <f t="shared" si="1004"/>
        <v>0</v>
      </c>
      <c r="STW40" s="927">
        <f t="shared" si="1004"/>
        <v>0</v>
      </c>
      <c r="STX40" s="927">
        <f t="shared" si="1004"/>
        <v>0</v>
      </c>
      <c r="STY40" s="927">
        <f t="shared" si="1004"/>
        <v>0</v>
      </c>
      <c r="STZ40" s="927">
        <f t="shared" si="1004"/>
        <v>0</v>
      </c>
      <c r="SUA40" s="927">
        <f t="shared" si="1004"/>
        <v>0</v>
      </c>
      <c r="SUB40" s="927">
        <f t="shared" si="1004"/>
        <v>0</v>
      </c>
      <c r="SUC40" s="927">
        <f t="shared" si="1004"/>
        <v>0</v>
      </c>
      <c r="SUD40" s="927">
        <f t="shared" si="1004"/>
        <v>0</v>
      </c>
      <c r="SUE40" s="927">
        <f t="shared" si="1004"/>
        <v>0</v>
      </c>
      <c r="SUF40" s="927">
        <f t="shared" si="1004"/>
        <v>0</v>
      </c>
      <c r="SUG40" s="927">
        <f t="shared" si="1004"/>
        <v>0</v>
      </c>
      <c r="SUH40" s="927">
        <f t="shared" si="1004"/>
        <v>0</v>
      </c>
      <c r="SUI40" s="927">
        <f t="shared" si="1004"/>
        <v>0</v>
      </c>
      <c r="SUJ40" s="927">
        <f t="shared" si="1004"/>
        <v>0</v>
      </c>
      <c r="SUK40" s="927">
        <f t="shared" si="1004"/>
        <v>0</v>
      </c>
      <c r="SUL40" s="927">
        <f t="shared" si="1004"/>
        <v>0</v>
      </c>
      <c r="SUM40" s="927">
        <f t="shared" si="1004"/>
        <v>0</v>
      </c>
      <c r="SUN40" s="927">
        <f t="shared" si="1004"/>
        <v>0</v>
      </c>
      <c r="SUO40" s="927">
        <f t="shared" si="1004"/>
        <v>0</v>
      </c>
      <c r="SUP40" s="927">
        <f t="shared" si="1004"/>
        <v>0</v>
      </c>
      <c r="SUQ40" s="927">
        <f t="shared" si="1004"/>
        <v>0</v>
      </c>
      <c r="SUR40" s="927">
        <f t="shared" si="1004"/>
        <v>0</v>
      </c>
      <c r="SUS40" s="927">
        <f t="shared" si="1004"/>
        <v>0</v>
      </c>
      <c r="SUT40" s="927">
        <f t="shared" si="1004"/>
        <v>0</v>
      </c>
      <c r="SUU40" s="927">
        <f t="shared" si="1004"/>
        <v>0</v>
      </c>
      <c r="SUV40" s="927">
        <f t="shared" si="1004"/>
        <v>0</v>
      </c>
      <c r="SUW40" s="927">
        <f t="shared" si="1004"/>
        <v>0</v>
      </c>
      <c r="SUX40" s="927">
        <f t="shared" si="1004"/>
        <v>0</v>
      </c>
      <c r="SUY40" s="927">
        <f t="shared" si="1004"/>
        <v>0</v>
      </c>
      <c r="SUZ40" s="927">
        <f t="shared" si="1004"/>
        <v>0</v>
      </c>
      <c r="SVA40" s="927">
        <f t="shared" si="1004"/>
        <v>0</v>
      </c>
      <c r="SVB40" s="927">
        <f t="shared" si="1004"/>
        <v>0</v>
      </c>
      <c r="SVC40" s="927">
        <f t="shared" si="1004"/>
        <v>0</v>
      </c>
      <c r="SVD40" s="927">
        <f t="shared" si="1004"/>
        <v>0</v>
      </c>
      <c r="SVE40" s="927">
        <f t="shared" si="1004"/>
        <v>0</v>
      </c>
      <c r="SVF40" s="927">
        <f t="shared" si="1004"/>
        <v>0</v>
      </c>
      <c r="SVG40" s="927">
        <f t="shared" si="1004"/>
        <v>0</v>
      </c>
      <c r="SVH40" s="927">
        <f t="shared" si="1004"/>
        <v>0</v>
      </c>
      <c r="SVI40" s="927">
        <f t="shared" si="1004"/>
        <v>0</v>
      </c>
      <c r="SVJ40" s="927">
        <f t="shared" si="1004"/>
        <v>0</v>
      </c>
      <c r="SVK40" s="927">
        <f t="shared" si="1004"/>
        <v>0</v>
      </c>
      <c r="SVL40" s="927">
        <f t="shared" si="1004"/>
        <v>0</v>
      </c>
      <c r="SVM40" s="927">
        <f t="shared" si="1004"/>
        <v>0</v>
      </c>
      <c r="SVN40" s="927">
        <f t="shared" si="1004"/>
        <v>0</v>
      </c>
      <c r="SVO40" s="927">
        <f t="shared" si="1004"/>
        <v>0</v>
      </c>
      <c r="SVP40" s="927">
        <f t="shared" si="1004"/>
        <v>0</v>
      </c>
      <c r="SVQ40" s="927">
        <f t="shared" si="1004"/>
        <v>0</v>
      </c>
      <c r="SVR40" s="927">
        <f t="shared" si="1004"/>
        <v>0</v>
      </c>
      <c r="SVS40" s="927">
        <f t="shared" si="1004"/>
        <v>0</v>
      </c>
      <c r="SVT40" s="927">
        <f t="shared" si="1004"/>
        <v>0</v>
      </c>
      <c r="SVU40" s="927">
        <f t="shared" si="1004"/>
        <v>0</v>
      </c>
      <c r="SVV40" s="927">
        <f t="shared" si="1004"/>
        <v>0</v>
      </c>
      <c r="SVW40" s="927">
        <f t="shared" si="1004"/>
        <v>0</v>
      </c>
      <c r="SVX40" s="927">
        <f t="shared" si="1004"/>
        <v>0</v>
      </c>
      <c r="SVY40" s="927">
        <f t="shared" si="1004"/>
        <v>0</v>
      </c>
      <c r="SVZ40" s="927">
        <f t="shared" si="1004"/>
        <v>0</v>
      </c>
      <c r="SWA40" s="927">
        <f t="shared" si="1004"/>
        <v>0</v>
      </c>
      <c r="SWB40" s="927">
        <f t="shared" si="1004"/>
        <v>0</v>
      </c>
      <c r="SWC40" s="927">
        <f t="shared" si="1004"/>
        <v>0</v>
      </c>
      <c r="SWD40" s="927">
        <f t="shared" ref="SWD40:SYO40" si="1005">+SWC40</f>
        <v>0</v>
      </c>
      <c r="SWE40" s="927">
        <f t="shared" si="1005"/>
        <v>0</v>
      </c>
      <c r="SWF40" s="927">
        <f t="shared" si="1005"/>
        <v>0</v>
      </c>
      <c r="SWG40" s="927">
        <f t="shared" si="1005"/>
        <v>0</v>
      </c>
      <c r="SWH40" s="927">
        <f t="shared" si="1005"/>
        <v>0</v>
      </c>
      <c r="SWI40" s="927">
        <f t="shared" si="1005"/>
        <v>0</v>
      </c>
      <c r="SWJ40" s="927">
        <f t="shared" si="1005"/>
        <v>0</v>
      </c>
      <c r="SWK40" s="927">
        <f t="shared" si="1005"/>
        <v>0</v>
      </c>
      <c r="SWL40" s="927">
        <f t="shared" si="1005"/>
        <v>0</v>
      </c>
      <c r="SWM40" s="927">
        <f t="shared" si="1005"/>
        <v>0</v>
      </c>
      <c r="SWN40" s="927">
        <f t="shared" si="1005"/>
        <v>0</v>
      </c>
      <c r="SWO40" s="927">
        <f t="shared" si="1005"/>
        <v>0</v>
      </c>
      <c r="SWP40" s="927">
        <f t="shared" si="1005"/>
        <v>0</v>
      </c>
      <c r="SWQ40" s="927">
        <f t="shared" si="1005"/>
        <v>0</v>
      </c>
      <c r="SWR40" s="927">
        <f t="shared" si="1005"/>
        <v>0</v>
      </c>
      <c r="SWS40" s="927">
        <f t="shared" si="1005"/>
        <v>0</v>
      </c>
      <c r="SWT40" s="927">
        <f t="shared" si="1005"/>
        <v>0</v>
      </c>
      <c r="SWU40" s="927">
        <f t="shared" si="1005"/>
        <v>0</v>
      </c>
      <c r="SWV40" s="927">
        <f t="shared" si="1005"/>
        <v>0</v>
      </c>
      <c r="SWW40" s="927">
        <f t="shared" si="1005"/>
        <v>0</v>
      </c>
      <c r="SWX40" s="927">
        <f t="shared" si="1005"/>
        <v>0</v>
      </c>
      <c r="SWY40" s="927">
        <f t="shared" si="1005"/>
        <v>0</v>
      </c>
      <c r="SWZ40" s="927">
        <f t="shared" si="1005"/>
        <v>0</v>
      </c>
      <c r="SXA40" s="927">
        <f t="shared" si="1005"/>
        <v>0</v>
      </c>
      <c r="SXB40" s="927">
        <f t="shared" si="1005"/>
        <v>0</v>
      </c>
      <c r="SXC40" s="927">
        <f t="shared" si="1005"/>
        <v>0</v>
      </c>
      <c r="SXD40" s="927">
        <f t="shared" si="1005"/>
        <v>0</v>
      </c>
      <c r="SXE40" s="927">
        <f t="shared" si="1005"/>
        <v>0</v>
      </c>
      <c r="SXF40" s="927">
        <f t="shared" si="1005"/>
        <v>0</v>
      </c>
      <c r="SXG40" s="927">
        <f t="shared" si="1005"/>
        <v>0</v>
      </c>
      <c r="SXH40" s="927">
        <f t="shared" si="1005"/>
        <v>0</v>
      </c>
      <c r="SXI40" s="927">
        <f t="shared" si="1005"/>
        <v>0</v>
      </c>
      <c r="SXJ40" s="927">
        <f t="shared" si="1005"/>
        <v>0</v>
      </c>
      <c r="SXK40" s="927">
        <f t="shared" si="1005"/>
        <v>0</v>
      </c>
      <c r="SXL40" s="927">
        <f t="shared" si="1005"/>
        <v>0</v>
      </c>
      <c r="SXM40" s="927">
        <f t="shared" si="1005"/>
        <v>0</v>
      </c>
      <c r="SXN40" s="927">
        <f t="shared" si="1005"/>
        <v>0</v>
      </c>
      <c r="SXO40" s="927">
        <f t="shared" si="1005"/>
        <v>0</v>
      </c>
      <c r="SXP40" s="927">
        <f t="shared" si="1005"/>
        <v>0</v>
      </c>
      <c r="SXQ40" s="927">
        <f t="shared" si="1005"/>
        <v>0</v>
      </c>
      <c r="SXR40" s="927">
        <f t="shared" si="1005"/>
        <v>0</v>
      </c>
      <c r="SXS40" s="927">
        <f t="shared" si="1005"/>
        <v>0</v>
      </c>
      <c r="SXT40" s="927">
        <f t="shared" si="1005"/>
        <v>0</v>
      </c>
      <c r="SXU40" s="927">
        <f t="shared" si="1005"/>
        <v>0</v>
      </c>
      <c r="SXV40" s="927">
        <f t="shared" si="1005"/>
        <v>0</v>
      </c>
      <c r="SXW40" s="927">
        <f t="shared" si="1005"/>
        <v>0</v>
      </c>
      <c r="SXX40" s="927">
        <f t="shared" si="1005"/>
        <v>0</v>
      </c>
      <c r="SXY40" s="927">
        <f t="shared" si="1005"/>
        <v>0</v>
      </c>
      <c r="SXZ40" s="927">
        <f t="shared" si="1005"/>
        <v>0</v>
      </c>
      <c r="SYA40" s="927">
        <f t="shared" si="1005"/>
        <v>0</v>
      </c>
      <c r="SYB40" s="927">
        <f t="shared" si="1005"/>
        <v>0</v>
      </c>
      <c r="SYC40" s="927">
        <f t="shared" si="1005"/>
        <v>0</v>
      </c>
      <c r="SYD40" s="927">
        <f t="shared" si="1005"/>
        <v>0</v>
      </c>
      <c r="SYE40" s="927">
        <f t="shared" si="1005"/>
        <v>0</v>
      </c>
      <c r="SYF40" s="927">
        <f t="shared" si="1005"/>
        <v>0</v>
      </c>
      <c r="SYG40" s="927">
        <f t="shared" si="1005"/>
        <v>0</v>
      </c>
      <c r="SYH40" s="927">
        <f t="shared" si="1005"/>
        <v>0</v>
      </c>
      <c r="SYI40" s="927">
        <f t="shared" si="1005"/>
        <v>0</v>
      </c>
      <c r="SYJ40" s="927">
        <f t="shared" si="1005"/>
        <v>0</v>
      </c>
      <c r="SYK40" s="927">
        <f t="shared" si="1005"/>
        <v>0</v>
      </c>
      <c r="SYL40" s="927">
        <f t="shared" si="1005"/>
        <v>0</v>
      </c>
      <c r="SYM40" s="927">
        <f t="shared" si="1005"/>
        <v>0</v>
      </c>
      <c r="SYN40" s="927">
        <f t="shared" si="1005"/>
        <v>0</v>
      </c>
      <c r="SYO40" s="927">
        <f t="shared" si="1005"/>
        <v>0</v>
      </c>
      <c r="SYP40" s="927">
        <f t="shared" ref="SYP40:TBA40" si="1006">+SYO40</f>
        <v>0</v>
      </c>
      <c r="SYQ40" s="927">
        <f t="shared" si="1006"/>
        <v>0</v>
      </c>
      <c r="SYR40" s="927">
        <f t="shared" si="1006"/>
        <v>0</v>
      </c>
      <c r="SYS40" s="927">
        <f t="shared" si="1006"/>
        <v>0</v>
      </c>
      <c r="SYT40" s="927">
        <f t="shared" si="1006"/>
        <v>0</v>
      </c>
      <c r="SYU40" s="927">
        <f t="shared" si="1006"/>
        <v>0</v>
      </c>
      <c r="SYV40" s="927">
        <f t="shared" si="1006"/>
        <v>0</v>
      </c>
      <c r="SYW40" s="927">
        <f t="shared" si="1006"/>
        <v>0</v>
      </c>
      <c r="SYX40" s="927">
        <f t="shared" si="1006"/>
        <v>0</v>
      </c>
      <c r="SYY40" s="927">
        <f t="shared" si="1006"/>
        <v>0</v>
      </c>
      <c r="SYZ40" s="927">
        <f t="shared" si="1006"/>
        <v>0</v>
      </c>
      <c r="SZA40" s="927">
        <f t="shared" si="1006"/>
        <v>0</v>
      </c>
      <c r="SZB40" s="927">
        <f t="shared" si="1006"/>
        <v>0</v>
      </c>
      <c r="SZC40" s="927">
        <f t="shared" si="1006"/>
        <v>0</v>
      </c>
      <c r="SZD40" s="927">
        <f t="shared" si="1006"/>
        <v>0</v>
      </c>
      <c r="SZE40" s="927">
        <f t="shared" si="1006"/>
        <v>0</v>
      </c>
      <c r="SZF40" s="927">
        <f t="shared" si="1006"/>
        <v>0</v>
      </c>
      <c r="SZG40" s="927">
        <f t="shared" si="1006"/>
        <v>0</v>
      </c>
      <c r="SZH40" s="927">
        <f t="shared" si="1006"/>
        <v>0</v>
      </c>
      <c r="SZI40" s="927">
        <f t="shared" si="1006"/>
        <v>0</v>
      </c>
      <c r="SZJ40" s="927">
        <f t="shared" si="1006"/>
        <v>0</v>
      </c>
      <c r="SZK40" s="927">
        <f t="shared" si="1006"/>
        <v>0</v>
      </c>
      <c r="SZL40" s="927">
        <f t="shared" si="1006"/>
        <v>0</v>
      </c>
      <c r="SZM40" s="927">
        <f t="shared" si="1006"/>
        <v>0</v>
      </c>
      <c r="SZN40" s="927">
        <f t="shared" si="1006"/>
        <v>0</v>
      </c>
      <c r="SZO40" s="927">
        <f t="shared" si="1006"/>
        <v>0</v>
      </c>
      <c r="SZP40" s="927">
        <f t="shared" si="1006"/>
        <v>0</v>
      </c>
      <c r="SZQ40" s="927">
        <f t="shared" si="1006"/>
        <v>0</v>
      </c>
      <c r="SZR40" s="927">
        <f t="shared" si="1006"/>
        <v>0</v>
      </c>
      <c r="SZS40" s="927">
        <f t="shared" si="1006"/>
        <v>0</v>
      </c>
      <c r="SZT40" s="927">
        <f t="shared" si="1006"/>
        <v>0</v>
      </c>
      <c r="SZU40" s="927">
        <f t="shared" si="1006"/>
        <v>0</v>
      </c>
      <c r="SZV40" s="927">
        <f t="shared" si="1006"/>
        <v>0</v>
      </c>
      <c r="SZW40" s="927">
        <f t="shared" si="1006"/>
        <v>0</v>
      </c>
      <c r="SZX40" s="927">
        <f t="shared" si="1006"/>
        <v>0</v>
      </c>
      <c r="SZY40" s="927">
        <f t="shared" si="1006"/>
        <v>0</v>
      </c>
      <c r="SZZ40" s="927">
        <f t="shared" si="1006"/>
        <v>0</v>
      </c>
      <c r="TAA40" s="927">
        <f t="shared" si="1006"/>
        <v>0</v>
      </c>
      <c r="TAB40" s="927">
        <f t="shared" si="1006"/>
        <v>0</v>
      </c>
      <c r="TAC40" s="927">
        <f t="shared" si="1006"/>
        <v>0</v>
      </c>
      <c r="TAD40" s="927">
        <f t="shared" si="1006"/>
        <v>0</v>
      </c>
      <c r="TAE40" s="927">
        <f t="shared" si="1006"/>
        <v>0</v>
      </c>
      <c r="TAF40" s="927">
        <f t="shared" si="1006"/>
        <v>0</v>
      </c>
      <c r="TAG40" s="927">
        <f t="shared" si="1006"/>
        <v>0</v>
      </c>
      <c r="TAH40" s="927">
        <f t="shared" si="1006"/>
        <v>0</v>
      </c>
      <c r="TAI40" s="927">
        <f t="shared" si="1006"/>
        <v>0</v>
      </c>
      <c r="TAJ40" s="927">
        <f t="shared" si="1006"/>
        <v>0</v>
      </c>
      <c r="TAK40" s="927">
        <f t="shared" si="1006"/>
        <v>0</v>
      </c>
      <c r="TAL40" s="927">
        <f t="shared" si="1006"/>
        <v>0</v>
      </c>
      <c r="TAM40" s="927">
        <f t="shared" si="1006"/>
        <v>0</v>
      </c>
      <c r="TAN40" s="927">
        <f t="shared" si="1006"/>
        <v>0</v>
      </c>
      <c r="TAO40" s="927">
        <f t="shared" si="1006"/>
        <v>0</v>
      </c>
      <c r="TAP40" s="927">
        <f t="shared" si="1006"/>
        <v>0</v>
      </c>
      <c r="TAQ40" s="927">
        <f t="shared" si="1006"/>
        <v>0</v>
      </c>
      <c r="TAR40" s="927">
        <f t="shared" si="1006"/>
        <v>0</v>
      </c>
      <c r="TAS40" s="927">
        <f t="shared" si="1006"/>
        <v>0</v>
      </c>
      <c r="TAT40" s="927">
        <f t="shared" si="1006"/>
        <v>0</v>
      </c>
      <c r="TAU40" s="927">
        <f t="shared" si="1006"/>
        <v>0</v>
      </c>
      <c r="TAV40" s="927">
        <f t="shared" si="1006"/>
        <v>0</v>
      </c>
      <c r="TAW40" s="927">
        <f t="shared" si="1006"/>
        <v>0</v>
      </c>
      <c r="TAX40" s="927">
        <f t="shared" si="1006"/>
        <v>0</v>
      </c>
      <c r="TAY40" s="927">
        <f t="shared" si="1006"/>
        <v>0</v>
      </c>
      <c r="TAZ40" s="927">
        <f t="shared" si="1006"/>
        <v>0</v>
      </c>
      <c r="TBA40" s="927">
        <f t="shared" si="1006"/>
        <v>0</v>
      </c>
      <c r="TBB40" s="927">
        <f t="shared" ref="TBB40:TDM40" si="1007">+TBA40</f>
        <v>0</v>
      </c>
      <c r="TBC40" s="927">
        <f t="shared" si="1007"/>
        <v>0</v>
      </c>
      <c r="TBD40" s="927">
        <f t="shared" si="1007"/>
        <v>0</v>
      </c>
      <c r="TBE40" s="927">
        <f t="shared" si="1007"/>
        <v>0</v>
      </c>
      <c r="TBF40" s="927">
        <f t="shared" si="1007"/>
        <v>0</v>
      </c>
      <c r="TBG40" s="927">
        <f t="shared" si="1007"/>
        <v>0</v>
      </c>
      <c r="TBH40" s="927">
        <f t="shared" si="1007"/>
        <v>0</v>
      </c>
      <c r="TBI40" s="927">
        <f t="shared" si="1007"/>
        <v>0</v>
      </c>
      <c r="TBJ40" s="927">
        <f t="shared" si="1007"/>
        <v>0</v>
      </c>
      <c r="TBK40" s="927">
        <f t="shared" si="1007"/>
        <v>0</v>
      </c>
      <c r="TBL40" s="927">
        <f t="shared" si="1007"/>
        <v>0</v>
      </c>
      <c r="TBM40" s="927">
        <f t="shared" si="1007"/>
        <v>0</v>
      </c>
      <c r="TBN40" s="927">
        <f t="shared" si="1007"/>
        <v>0</v>
      </c>
      <c r="TBO40" s="927">
        <f t="shared" si="1007"/>
        <v>0</v>
      </c>
      <c r="TBP40" s="927">
        <f t="shared" si="1007"/>
        <v>0</v>
      </c>
      <c r="TBQ40" s="927">
        <f t="shared" si="1007"/>
        <v>0</v>
      </c>
      <c r="TBR40" s="927">
        <f t="shared" si="1007"/>
        <v>0</v>
      </c>
      <c r="TBS40" s="927">
        <f t="shared" si="1007"/>
        <v>0</v>
      </c>
      <c r="TBT40" s="927">
        <f t="shared" si="1007"/>
        <v>0</v>
      </c>
      <c r="TBU40" s="927">
        <f t="shared" si="1007"/>
        <v>0</v>
      </c>
      <c r="TBV40" s="927">
        <f t="shared" si="1007"/>
        <v>0</v>
      </c>
      <c r="TBW40" s="927">
        <f t="shared" si="1007"/>
        <v>0</v>
      </c>
      <c r="TBX40" s="927">
        <f t="shared" si="1007"/>
        <v>0</v>
      </c>
      <c r="TBY40" s="927">
        <f t="shared" si="1007"/>
        <v>0</v>
      </c>
      <c r="TBZ40" s="927">
        <f t="shared" si="1007"/>
        <v>0</v>
      </c>
      <c r="TCA40" s="927">
        <f t="shared" si="1007"/>
        <v>0</v>
      </c>
      <c r="TCB40" s="927">
        <f t="shared" si="1007"/>
        <v>0</v>
      </c>
      <c r="TCC40" s="927">
        <f t="shared" si="1007"/>
        <v>0</v>
      </c>
      <c r="TCD40" s="927">
        <f t="shared" si="1007"/>
        <v>0</v>
      </c>
      <c r="TCE40" s="927">
        <f t="shared" si="1007"/>
        <v>0</v>
      </c>
      <c r="TCF40" s="927">
        <f t="shared" si="1007"/>
        <v>0</v>
      </c>
      <c r="TCG40" s="927">
        <f t="shared" si="1007"/>
        <v>0</v>
      </c>
      <c r="TCH40" s="927">
        <f t="shared" si="1007"/>
        <v>0</v>
      </c>
      <c r="TCI40" s="927">
        <f t="shared" si="1007"/>
        <v>0</v>
      </c>
      <c r="TCJ40" s="927">
        <f t="shared" si="1007"/>
        <v>0</v>
      </c>
      <c r="TCK40" s="927">
        <f t="shared" si="1007"/>
        <v>0</v>
      </c>
      <c r="TCL40" s="927">
        <f t="shared" si="1007"/>
        <v>0</v>
      </c>
      <c r="TCM40" s="927">
        <f t="shared" si="1007"/>
        <v>0</v>
      </c>
      <c r="TCN40" s="927">
        <f t="shared" si="1007"/>
        <v>0</v>
      </c>
      <c r="TCO40" s="927">
        <f t="shared" si="1007"/>
        <v>0</v>
      </c>
      <c r="TCP40" s="927">
        <f t="shared" si="1007"/>
        <v>0</v>
      </c>
      <c r="TCQ40" s="927">
        <f t="shared" si="1007"/>
        <v>0</v>
      </c>
      <c r="TCR40" s="927">
        <f t="shared" si="1007"/>
        <v>0</v>
      </c>
      <c r="TCS40" s="927">
        <f t="shared" si="1007"/>
        <v>0</v>
      </c>
      <c r="TCT40" s="927">
        <f t="shared" si="1007"/>
        <v>0</v>
      </c>
      <c r="TCU40" s="927">
        <f t="shared" si="1007"/>
        <v>0</v>
      </c>
      <c r="TCV40" s="927">
        <f t="shared" si="1007"/>
        <v>0</v>
      </c>
      <c r="TCW40" s="927">
        <f t="shared" si="1007"/>
        <v>0</v>
      </c>
      <c r="TCX40" s="927">
        <f t="shared" si="1007"/>
        <v>0</v>
      </c>
      <c r="TCY40" s="927">
        <f t="shared" si="1007"/>
        <v>0</v>
      </c>
      <c r="TCZ40" s="927">
        <f t="shared" si="1007"/>
        <v>0</v>
      </c>
      <c r="TDA40" s="927">
        <f t="shared" si="1007"/>
        <v>0</v>
      </c>
      <c r="TDB40" s="927">
        <f t="shared" si="1007"/>
        <v>0</v>
      </c>
      <c r="TDC40" s="927">
        <f t="shared" si="1007"/>
        <v>0</v>
      </c>
      <c r="TDD40" s="927">
        <f t="shared" si="1007"/>
        <v>0</v>
      </c>
      <c r="TDE40" s="927">
        <f t="shared" si="1007"/>
        <v>0</v>
      </c>
      <c r="TDF40" s="927">
        <f t="shared" si="1007"/>
        <v>0</v>
      </c>
      <c r="TDG40" s="927">
        <f t="shared" si="1007"/>
        <v>0</v>
      </c>
      <c r="TDH40" s="927">
        <f t="shared" si="1007"/>
        <v>0</v>
      </c>
      <c r="TDI40" s="927">
        <f t="shared" si="1007"/>
        <v>0</v>
      </c>
      <c r="TDJ40" s="927">
        <f t="shared" si="1007"/>
        <v>0</v>
      </c>
      <c r="TDK40" s="927">
        <f t="shared" si="1007"/>
        <v>0</v>
      </c>
      <c r="TDL40" s="927">
        <f t="shared" si="1007"/>
        <v>0</v>
      </c>
      <c r="TDM40" s="927">
        <f t="shared" si="1007"/>
        <v>0</v>
      </c>
      <c r="TDN40" s="927">
        <f t="shared" ref="TDN40:TFY40" si="1008">+TDM40</f>
        <v>0</v>
      </c>
      <c r="TDO40" s="927">
        <f t="shared" si="1008"/>
        <v>0</v>
      </c>
      <c r="TDP40" s="927">
        <f t="shared" si="1008"/>
        <v>0</v>
      </c>
      <c r="TDQ40" s="927">
        <f t="shared" si="1008"/>
        <v>0</v>
      </c>
      <c r="TDR40" s="927">
        <f t="shared" si="1008"/>
        <v>0</v>
      </c>
      <c r="TDS40" s="927">
        <f t="shared" si="1008"/>
        <v>0</v>
      </c>
      <c r="TDT40" s="927">
        <f t="shared" si="1008"/>
        <v>0</v>
      </c>
      <c r="TDU40" s="927">
        <f t="shared" si="1008"/>
        <v>0</v>
      </c>
      <c r="TDV40" s="927">
        <f t="shared" si="1008"/>
        <v>0</v>
      </c>
      <c r="TDW40" s="927">
        <f t="shared" si="1008"/>
        <v>0</v>
      </c>
      <c r="TDX40" s="927">
        <f t="shared" si="1008"/>
        <v>0</v>
      </c>
      <c r="TDY40" s="927">
        <f t="shared" si="1008"/>
        <v>0</v>
      </c>
      <c r="TDZ40" s="927">
        <f t="shared" si="1008"/>
        <v>0</v>
      </c>
      <c r="TEA40" s="927">
        <f t="shared" si="1008"/>
        <v>0</v>
      </c>
      <c r="TEB40" s="927">
        <f t="shared" si="1008"/>
        <v>0</v>
      </c>
      <c r="TEC40" s="927">
        <f t="shared" si="1008"/>
        <v>0</v>
      </c>
      <c r="TED40" s="927">
        <f t="shared" si="1008"/>
        <v>0</v>
      </c>
      <c r="TEE40" s="927">
        <f t="shared" si="1008"/>
        <v>0</v>
      </c>
      <c r="TEF40" s="927">
        <f t="shared" si="1008"/>
        <v>0</v>
      </c>
      <c r="TEG40" s="927">
        <f t="shared" si="1008"/>
        <v>0</v>
      </c>
      <c r="TEH40" s="927">
        <f t="shared" si="1008"/>
        <v>0</v>
      </c>
      <c r="TEI40" s="927">
        <f t="shared" si="1008"/>
        <v>0</v>
      </c>
      <c r="TEJ40" s="927">
        <f t="shared" si="1008"/>
        <v>0</v>
      </c>
      <c r="TEK40" s="927">
        <f t="shared" si="1008"/>
        <v>0</v>
      </c>
      <c r="TEL40" s="927">
        <f t="shared" si="1008"/>
        <v>0</v>
      </c>
      <c r="TEM40" s="927">
        <f t="shared" si="1008"/>
        <v>0</v>
      </c>
      <c r="TEN40" s="927">
        <f t="shared" si="1008"/>
        <v>0</v>
      </c>
      <c r="TEO40" s="927">
        <f t="shared" si="1008"/>
        <v>0</v>
      </c>
      <c r="TEP40" s="927">
        <f t="shared" si="1008"/>
        <v>0</v>
      </c>
      <c r="TEQ40" s="927">
        <f t="shared" si="1008"/>
        <v>0</v>
      </c>
      <c r="TER40" s="927">
        <f t="shared" si="1008"/>
        <v>0</v>
      </c>
      <c r="TES40" s="927">
        <f t="shared" si="1008"/>
        <v>0</v>
      </c>
      <c r="TET40" s="927">
        <f t="shared" si="1008"/>
        <v>0</v>
      </c>
      <c r="TEU40" s="927">
        <f t="shared" si="1008"/>
        <v>0</v>
      </c>
      <c r="TEV40" s="927">
        <f t="shared" si="1008"/>
        <v>0</v>
      </c>
      <c r="TEW40" s="927">
        <f t="shared" si="1008"/>
        <v>0</v>
      </c>
      <c r="TEX40" s="927">
        <f t="shared" si="1008"/>
        <v>0</v>
      </c>
      <c r="TEY40" s="927">
        <f t="shared" si="1008"/>
        <v>0</v>
      </c>
      <c r="TEZ40" s="927">
        <f t="shared" si="1008"/>
        <v>0</v>
      </c>
      <c r="TFA40" s="927">
        <f t="shared" si="1008"/>
        <v>0</v>
      </c>
      <c r="TFB40" s="927">
        <f t="shared" si="1008"/>
        <v>0</v>
      </c>
      <c r="TFC40" s="927">
        <f t="shared" si="1008"/>
        <v>0</v>
      </c>
      <c r="TFD40" s="927">
        <f t="shared" si="1008"/>
        <v>0</v>
      </c>
      <c r="TFE40" s="927">
        <f t="shared" si="1008"/>
        <v>0</v>
      </c>
      <c r="TFF40" s="927">
        <f t="shared" si="1008"/>
        <v>0</v>
      </c>
      <c r="TFG40" s="927">
        <f t="shared" si="1008"/>
        <v>0</v>
      </c>
      <c r="TFH40" s="927">
        <f t="shared" si="1008"/>
        <v>0</v>
      </c>
      <c r="TFI40" s="927">
        <f t="shared" si="1008"/>
        <v>0</v>
      </c>
      <c r="TFJ40" s="927">
        <f t="shared" si="1008"/>
        <v>0</v>
      </c>
      <c r="TFK40" s="927">
        <f t="shared" si="1008"/>
        <v>0</v>
      </c>
      <c r="TFL40" s="927">
        <f t="shared" si="1008"/>
        <v>0</v>
      </c>
      <c r="TFM40" s="927">
        <f t="shared" si="1008"/>
        <v>0</v>
      </c>
      <c r="TFN40" s="927">
        <f t="shared" si="1008"/>
        <v>0</v>
      </c>
      <c r="TFO40" s="927">
        <f t="shared" si="1008"/>
        <v>0</v>
      </c>
      <c r="TFP40" s="927">
        <f t="shared" si="1008"/>
        <v>0</v>
      </c>
      <c r="TFQ40" s="927">
        <f t="shared" si="1008"/>
        <v>0</v>
      </c>
      <c r="TFR40" s="927">
        <f t="shared" si="1008"/>
        <v>0</v>
      </c>
      <c r="TFS40" s="927">
        <f t="shared" si="1008"/>
        <v>0</v>
      </c>
      <c r="TFT40" s="927">
        <f t="shared" si="1008"/>
        <v>0</v>
      </c>
      <c r="TFU40" s="927">
        <f t="shared" si="1008"/>
        <v>0</v>
      </c>
      <c r="TFV40" s="927">
        <f t="shared" si="1008"/>
        <v>0</v>
      </c>
      <c r="TFW40" s="927">
        <f t="shared" si="1008"/>
        <v>0</v>
      </c>
      <c r="TFX40" s="927">
        <f t="shared" si="1008"/>
        <v>0</v>
      </c>
      <c r="TFY40" s="927">
        <f t="shared" si="1008"/>
        <v>0</v>
      </c>
      <c r="TFZ40" s="927">
        <f t="shared" ref="TFZ40:TIK40" si="1009">+TFY40</f>
        <v>0</v>
      </c>
      <c r="TGA40" s="927">
        <f t="shared" si="1009"/>
        <v>0</v>
      </c>
      <c r="TGB40" s="927">
        <f t="shared" si="1009"/>
        <v>0</v>
      </c>
      <c r="TGC40" s="927">
        <f t="shared" si="1009"/>
        <v>0</v>
      </c>
      <c r="TGD40" s="927">
        <f t="shared" si="1009"/>
        <v>0</v>
      </c>
      <c r="TGE40" s="927">
        <f t="shared" si="1009"/>
        <v>0</v>
      </c>
      <c r="TGF40" s="927">
        <f t="shared" si="1009"/>
        <v>0</v>
      </c>
      <c r="TGG40" s="927">
        <f t="shared" si="1009"/>
        <v>0</v>
      </c>
      <c r="TGH40" s="927">
        <f t="shared" si="1009"/>
        <v>0</v>
      </c>
      <c r="TGI40" s="927">
        <f t="shared" si="1009"/>
        <v>0</v>
      </c>
      <c r="TGJ40" s="927">
        <f t="shared" si="1009"/>
        <v>0</v>
      </c>
      <c r="TGK40" s="927">
        <f t="shared" si="1009"/>
        <v>0</v>
      </c>
      <c r="TGL40" s="927">
        <f t="shared" si="1009"/>
        <v>0</v>
      </c>
      <c r="TGM40" s="927">
        <f t="shared" si="1009"/>
        <v>0</v>
      </c>
      <c r="TGN40" s="927">
        <f t="shared" si="1009"/>
        <v>0</v>
      </c>
      <c r="TGO40" s="927">
        <f t="shared" si="1009"/>
        <v>0</v>
      </c>
      <c r="TGP40" s="927">
        <f t="shared" si="1009"/>
        <v>0</v>
      </c>
      <c r="TGQ40" s="927">
        <f t="shared" si="1009"/>
        <v>0</v>
      </c>
      <c r="TGR40" s="927">
        <f t="shared" si="1009"/>
        <v>0</v>
      </c>
      <c r="TGS40" s="927">
        <f t="shared" si="1009"/>
        <v>0</v>
      </c>
      <c r="TGT40" s="927">
        <f t="shared" si="1009"/>
        <v>0</v>
      </c>
      <c r="TGU40" s="927">
        <f t="shared" si="1009"/>
        <v>0</v>
      </c>
      <c r="TGV40" s="927">
        <f t="shared" si="1009"/>
        <v>0</v>
      </c>
      <c r="TGW40" s="927">
        <f t="shared" si="1009"/>
        <v>0</v>
      </c>
      <c r="TGX40" s="927">
        <f t="shared" si="1009"/>
        <v>0</v>
      </c>
      <c r="TGY40" s="927">
        <f t="shared" si="1009"/>
        <v>0</v>
      </c>
      <c r="TGZ40" s="927">
        <f t="shared" si="1009"/>
        <v>0</v>
      </c>
      <c r="THA40" s="927">
        <f t="shared" si="1009"/>
        <v>0</v>
      </c>
      <c r="THB40" s="927">
        <f t="shared" si="1009"/>
        <v>0</v>
      </c>
      <c r="THC40" s="927">
        <f t="shared" si="1009"/>
        <v>0</v>
      </c>
      <c r="THD40" s="927">
        <f t="shared" si="1009"/>
        <v>0</v>
      </c>
      <c r="THE40" s="927">
        <f t="shared" si="1009"/>
        <v>0</v>
      </c>
      <c r="THF40" s="927">
        <f t="shared" si="1009"/>
        <v>0</v>
      </c>
      <c r="THG40" s="927">
        <f t="shared" si="1009"/>
        <v>0</v>
      </c>
      <c r="THH40" s="927">
        <f t="shared" si="1009"/>
        <v>0</v>
      </c>
      <c r="THI40" s="927">
        <f t="shared" si="1009"/>
        <v>0</v>
      </c>
      <c r="THJ40" s="927">
        <f t="shared" si="1009"/>
        <v>0</v>
      </c>
      <c r="THK40" s="927">
        <f t="shared" si="1009"/>
        <v>0</v>
      </c>
      <c r="THL40" s="927">
        <f t="shared" si="1009"/>
        <v>0</v>
      </c>
      <c r="THM40" s="927">
        <f t="shared" si="1009"/>
        <v>0</v>
      </c>
      <c r="THN40" s="927">
        <f t="shared" si="1009"/>
        <v>0</v>
      </c>
      <c r="THO40" s="927">
        <f t="shared" si="1009"/>
        <v>0</v>
      </c>
      <c r="THP40" s="927">
        <f t="shared" si="1009"/>
        <v>0</v>
      </c>
      <c r="THQ40" s="927">
        <f t="shared" si="1009"/>
        <v>0</v>
      </c>
      <c r="THR40" s="927">
        <f t="shared" si="1009"/>
        <v>0</v>
      </c>
      <c r="THS40" s="927">
        <f t="shared" si="1009"/>
        <v>0</v>
      </c>
      <c r="THT40" s="927">
        <f t="shared" si="1009"/>
        <v>0</v>
      </c>
      <c r="THU40" s="927">
        <f t="shared" si="1009"/>
        <v>0</v>
      </c>
      <c r="THV40" s="927">
        <f t="shared" si="1009"/>
        <v>0</v>
      </c>
      <c r="THW40" s="927">
        <f t="shared" si="1009"/>
        <v>0</v>
      </c>
      <c r="THX40" s="927">
        <f t="shared" si="1009"/>
        <v>0</v>
      </c>
      <c r="THY40" s="927">
        <f t="shared" si="1009"/>
        <v>0</v>
      </c>
      <c r="THZ40" s="927">
        <f t="shared" si="1009"/>
        <v>0</v>
      </c>
      <c r="TIA40" s="927">
        <f t="shared" si="1009"/>
        <v>0</v>
      </c>
      <c r="TIB40" s="927">
        <f t="shared" si="1009"/>
        <v>0</v>
      </c>
      <c r="TIC40" s="927">
        <f t="shared" si="1009"/>
        <v>0</v>
      </c>
      <c r="TID40" s="927">
        <f t="shared" si="1009"/>
        <v>0</v>
      </c>
      <c r="TIE40" s="927">
        <f t="shared" si="1009"/>
        <v>0</v>
      </c>
      <c r="TIF40" s="927">
        <f t="shared" si="1009"/>
        <v>0</v>
      </c>
      <c r="TIG40" s="927">
        <f t="shared" si="1009"/>
        <v>0</v>
      </c>
      <c r="TIH40" s="927">
        <f t="shared" si="1009"/>
        <v>0</v>
      </c>
      <c r="TII40" s="927">
        <f t="shared" si="1009"/>
        <v>0</v>
      </c>
      <c r="TIJ40" s="927">
        <f t="shared" si="1009"/>
        <v>0</v>
      </c>
      <c r="TIK40" s="927">
        <f t="shared" si="1009"/>
        <v>0</v>
      </c>
      <c r="TIL40" s="927">
        <f t="shared" ref="TIL40:TKW40" si="1010">+TIK40</f>
        <v>0</v>
      </c>
      <c r="TIM40" s="927">
        <f t="shared" si="1010"/>
        <v>0</v>
      </c>
      <c r="TIN40" s="927">
        <f t="shared" si="1010"/>
        <v>0</v>
      </c>
      <c r="TIO40" s="927">
        <f t="shared" si="1010"/>
        <v>0</v>
      </c>
      <c r="TIP40" s="927">
        <f t="shared" si="1010"/>
        <v>0</v>
      </c>
      <c r="TIQ40" s="927">
        <f t="shared" si="1010"/>
        <v>0</v>
      </c>
      <c r="TIR40" s="927">
        <f t="shared" si="1010"/>
        <v>0</v>
      </c>
      <c r="TIS40" s="927">
        <f t="shared" si="1010"/>
        <v>0</v>
      </c>
      <c r="TIT40" s="927">
        <f t="shared" si="1010"/>
        <v>0</v>
      </c>
      <c r="TIU40" s="927">
        <f t="shared" si="1010"/>
        <v>0</v>
      </c>
      <c r="TIV40" s="927">
        <f t="shared" si="1010"/>
        <v>0</v>
      </c>
      <c r="TIW40" s="927">
        <f t="shared" si="1010"/>
        <v>0</v>
      </c>
      <c r="TIX40" s="927">
        <f t="shared" si="1010"/>
        <v>0</v>
      </c>
      <c r="TIY40" s="927">
        <f t="shared" si="1010"/>
        <v>0</v>
      </c>
      <c r="TIZ40" s="927">
        <f t="shared" si="1010"/>
        <v>0</v>
      </c>
      <c r="TJA40" s="927">
        <f t="shared" si="1010"/>
        <v>0</v>
      </c>
      <c r="TJB40" s="927">
        <f t="shared" si="1010"/>
        <v>0</v>
      </c>
      <c r="TJC40" s="927">
        <f t="shared" si="1010"/>
        <v>0</v>
      </c>
      <c r="TJD40" s="927">
        <f t="shared" si="1010"/>
        <v>0</v>
      </c>
      <c r="TJE40" s="927">
        <f t="shared" si="1010"/>
        <v>0</v>
      </c>
      <c r="TJF40" s="927">
        <f t="shared" si="1010"/>
        <v>0</v>
      </c>
      <c r="TJG40" s="927">
        <f t="shared" si="1010"/>
        <v>0</v>
      </c>
      <c r="TJH40" s="927">
        <f t="shared" si="1010"/>
        <v>0</v>
      </c>
      <c r="TJI40" s="927">
        <f t="shared" si="1010"/>
        <v>0</v>
      </c>
      <c r="TJJ40" s="927">
        <f t="shared" si="1010"/>
        <v>0</v>
      </c>
      <c r="TJK40" s="927">
        <f t="shared" si="1010"/>
        <v>0</v>
      </c>
      <c r="TJL40" s="927">
        <f t="shared" si="1010"/>
        <v>0</v>
      </c>
      <c r="TJM40" s="927">
        <f t="shared" si="1010"/>
        <v>0</v>
      </c>
      <c r="TJN40" s="927">
        <f t="shared" si="1010"/>
        <v>0</v>
      </c>
      <c r="TJO40" s="927">
        <f t="shared" si="1010"/>
        <v>0</v>
      </c>
      <c r="TJP40" s="927">
        <f t="shared" si="1010"/>
        <v>0</v>
      </c>
      <c r="TJQ40" s="927">
        <f t="shared" si="1010"/>
        <v>0</v>
      </c>
      <c r="TJR40" s="927">
        <f t="shared" si="1010"/>
        <v>0</v>
      </c>
      <c r="TJS40" s="927">
        <f t="shared" si="1010"/>
        <v>0</v>
      </c>
      <c r="TJT40" s="927">
        <f t="shared" si="1010"/>
        <v>0</v>
      </c>
      <c r="TJU40" s="927">
        <f t="shared" si="1010"/>
        <v>0</v>
      </c>
      <c r="TJV40" s="927">
        <f t="shared" si="1010"/>
        <v>0</v>
      </c>
      <c r="TJW40" s="927">
        <f t="shared" si="1010"/>
        <v>0</v>
      </c>
      <c r="TJX40" s="927">
        <f t="shared" si="1010"/>
        <v>0</v>
      </c>
      <c r="TJY40" s="927">
        <f t="shared" si="1010"/>
        <v>0</v>
      </c>
      <c r="TJZ40" s="927">
        <f t="shared" si="1010"/>
        <v>0</v>
      </c>
      <c r="TKA40" s="927">
        <f t="shared" si="1010"/>
        <v>0</v>
      </c>
      <c r="TKB40" s="927">
        <f t="shared" si="1010"/>
        <v>0</v>
      </c>
      <c r="TKC40" s="927">
        <f t="shared" si="1010"/>
        <v>0</v>
      </c>
      <c r="TKD40" s="927">
        <f t="shared" si="1010"/>
        <v>0</v>
      </c>
      <c r="TKE40" s="927">
        <f t="shared" si="1010"/>
        <v>0</v>
      </c>
      <c r="TKF40" s="927">
        <f t="shared" si="1010"/>
        <v>0</v>
      </c>
      <c r="TKG40" s="927">
        <f t="shared" si="1010"/>
        <v>0</v>
      </c>
      <c r="TKH40" s="927">
        <f t="shared" si="1010"/>
        <v>0</v>
      </c>
      <c r="TKI40" s="927">
        <f t="shared" si="1010"/>
        <v>0</v>
      </c>
      <c r="TKJ40" s="927">
        <f t="shared" si="1010"/>
        <v>0</v>
      </c>
      <c r="TKK40" s="927">
        <f t="shared" si="1010"/>
        <v>0</v>
      </c>
      <c r="TKL40" s="927">
        <f t="shared" si="1010"/>
        <v>0</v>
      </c>
      <c r="TKM40" s="927">
        <f t="shared" si="1010"/>
        <v>0</v>
      </c>
      <c r="TKN40" s="927">
        <f t="shared" si="1010"/>
        <v>0</v>
      </c>
      <c r="TKO40" s="927">
        <f t="shared" si="1010"/>
        <v>0</v>
      </c>
      <c r="TKP40" s="927">
        <f t="shared" si="1010"/>
        <v>0</v>
      </c>
      <c r="TKQ40" s="927">
        <f t="shared" si="1010"/>
        <v>0</v>
      </c>
      <c r="TKR40" s="927">
        <f t="shared" si="1010"/>
        <v>0</v>
      </c>
      <c r="TKS40" s="927">
        <f t="shared" si="1010"/>
        <v>0</v>
      </c>
      <c r="TKT40" s="927">
        <f t="shared" si="1010"/>
        <v>0</v>
      </c>
      <c r="TKU40" s="927">
        <f t="shared" si="1010"/>
        <v>0</v>
      </c>
      <c r="TKV40" s="927">
        <f t="shared" si="1010"/>
        <v>0</v>
      </c>
      <c r="TKW40" s="927">
        <f t="shared" si="1010"/>
        <v>0</v>
      </c>
      <c r="TKX40" s="927">
        <f t="shared" ref="TKX40:TNI40" si="1011">+TKW40</f>
        <v>0</v>
      </c>
      <c r="TKY40" s="927">
        <f t="shared" si="1011"/>
        <v>0</v>
      </c>
      <c r="TKZ40" s="927">
        <f t="shared" si="1011"/>
        <v>0</v>
      </c>
      <c r="TLA40" s="927">
        <f t="shared" si="1011"/>
        <v>0</v>
      </c>
      <c r="TLB40" s="927">
        <f t="shared" si="1011"/>
        <v>0</v>
      </c>
      <c r="TLC40" s="927">
        <f t="shared" si="1011"/>
        <v>0</v>
      </c>
      <c r="TLD40" s="927">
        <f t="shared" si="1011"/>
        <v>0</v>
      </c>
      <c r="TLE40" s="927">
        <f t="shared" si="1011"/>
        <v>0</v>
      </c>
      <c r="TLF40" s="927">
        <f t="shared" si="1011"/>
        <v>0</v>
      </c>
      <c r="TLG40" s="927">
        <f t="shared" si="1011"/>
        <v>0</v>
      </c>
      <c r="TLH40" s="927">
        <f t="shared" si="1011"/>
        <v>0</v>
      </c>
      <c r="TLI40" s="927">
        <f t="shared" si="1011"/>
        <v>0</v>
      </c>
      <c r="TLJ40" s="927">
        <f t="shared" si="1011"/>
        <v>0</v>
      </c>
      <c r="TLK40" s="927">
        <f t="shared" si="1011"/>
        <v>0</v>
      </c>
      <c r="TLL40" s="927">
        <f t="shared" si="1011"/>
        <v>0</v>
      </c>
      <c r="TLM40" s="927">
        <f t="shared" si="1011"/>
        <v>0</v>
      </c>
      <c r="TLN40" s="927">
        <f t="shared" si="1011"/>
        <v>0</v>
      </c>
      <c r="TLO40" s="927">
        <f t="shared" si="1011"/>
        <v>0</v>
      </c>
      <c r="TLP40" s="927">
        <f t="shared" si="1011"/>
        <v>0</v>
      </c>
      <c r="TLQ40" s="927">
        <f t="shared" si="1011"/>
        <v>0</v>
      </c>
      <c r="TLR40" s="927">
        <f t="shared" si="1011"/>
        <v>0</v>
      </c>
      <c r="TLS40" s="927">
        <f t="shared" si="1011"/>
        <v>0</v>
      </c>
      <c r="TLT40" s="927">
        <f t="shared" si="1011"/>
        <v>0</v>
      </c>
      <c r="TLU40" s="927">
        <f t="shared" si="1011"/>
        <v>0</v>
      </c>
      <c r="TLV40" s="927">
        <f t="shared" si="1011"/>
        <v>0</v>
      </c>
      <c r="TLW40" s="927">
        <f t="shared" si="1011"/>
        <v>0</v>
      </c>
      <c r="TLX40" s="927">
        <f t="shared" si="1011"/>
        <v>0</v>
      </c>
      <c r="TLY40" s="927">
        <f t="shared" si="1011"/>
        <v>0</v>
      </c>
      <c r="TLZ40" s="927">
        <f t="shared" si="1011"/>
        <v>0</v>
      </c>
      <c r="TMA40" s="927">
        <f t="shared" si="1011"/>
        <v>0</v>
      </c>
      <c r="TMB40" s="927">
        <f t="shared" si="1011"/>
        <v>0</v>
      </c>
      <c r="TMC40" s="927">
        <f t="shared" si="1011"/>
        <v>0</v>
      </c>
      <c r="TMD40" s="927">
        <f t="shared" si="1011"/>
        <v>0</v>
      </c>
      <c r="TME40" s="927">
        <f t="shared" si="1011"/>
        <v>0</v>
      </c>
      <c r="TMF40" s="927">
        <f t="shared" si="1011"/>
        <v>0</v>
      </c>
      <c r="TMG40" s="927">
        <f t="shared" si="1011"/>
        <v>0</v>
      </c>
      <c r="TMH40" s="927">
        <f t="shared" si="1011"/>
        <v>0</v>
      </c>
      <c r="TMI40" s="927">
        <f t="shared" si="1011"/>
        <v>0</v>
      </c>
      <c r="TMJ40" s="927">
        <f t="shared" si="1011"/>
        <v>0</v>
      </c>
      <c r="TMK40" s="927">
        <f t="shared" si="1011"/>
        <v>0</v>
      </c>
      <c r="TML40" s="927">
        <f t="shared" si="1011"/>
        <v>0</v>
      </c>
      <c r="TMM40" s="927">
        <f t="shared" si="1011"/>
        <v>0</v>
      </c>
      <c r="TMN40" s="927">
        <f t="shared" si="1011"/>
        <v>0</v>
      </c>
      <c r="TMO40" s="927">
        <f t="shared" si="1011"/>
        <v>0</v>
      </c>
      <c r="TMP40" s="927">
        <f t="shared" si="1011"/>
        <v>0</v>
      </c>
      <c r="TMQ40" s="927">
        <f t="shared" si="1011"/>
        <v>0</v>
      </c>
      <c r="TMR40" s="927">
        <f t="shared" si="1011"/>
        <v>0</v>
      </c>
      <c r="TMS40" s="927">
        <f t="shared" si="1011"/>
        <v>0</v>
      </c>
      <c r="TMT40" s="927">
        <f t="shared" si="1011"/>
        <v>0</v>
      </c>
      <c r="TMU40" s="927">
        <f t="shared" si="1011"/>
        <v>0</v>
      </c>
      <c r="TMV40" s="927">
        <f t="shared" si="1011"/>
        <v>0</v>
      </c>
      <c r="TMW40" s="927">
        <f t="shared" si="1011"/>
        <v>0</v>
      </c>
      <c r="TMX40" s="927">
        <f t="shared" si="1011"/>
        <v>0</v>
      </c>
      <c r="TMY40" s="927">
        <f t="shared" si="1011"/>
        <v>0</v>
      </c>
      <c r="TMZ40" s="927">
        <f t="shared" si="1011"/>
        <v>0</v>
      </c>
      <c r="TNA40" s="927">
        <f t="shared" si="1011"/>
        <v>0</v>
      </c>
      <c r="TNB40" s="927">
        <f t="shared" si="1011"/>
        <v>0</v>
      </c>
      <c r="TNC40" s="927">
        <f t="shared" si="1011"/>
        <v>0</v>
      </c>
      <c r="TND40" s="927">
        <f t="shared" si="1011"/>
        <v>0</v>
      </c>
      <c r="TNE40" s="927">
        <f t="shared" si="1011"/>
        <v>0</v>
      </c>
      <c r="TNF40" s="927">
        <f t="shared" si="1011"/>
        <v>0</v>
      </c>
      <c r="TNG40" s="927">
        <f t="shared" si="1011"/>
        <v>0</v>
      </c>
      <c r="TNH40" s="927">
        <f t="shared" si="1011"/>
        <v>0</v>
      </c>
      <c r="TNI40" s="927">
        <f t="shared" si="1011"/>
        <v>0</v>
      </c>
      <c r="TNJ40" s="927">
        <f t="shared" ref="TNJ40:TPU40" si="1012">+TNI40</f>
        <v>0</v>
      </c>
      <c r="TNK40" s="927">
        <f t="shared" si="1012"/>
        <v>0</v>
      </c>
      <c r="TNL40" s="927">
        <f t="shared" si="1012"/>
        <v>0</v>
      </c>
      <c r="TNM40" s="927">
        <f t="shared" si="1012"/>
        <v>0</v>
      </c>
      <c r="TNN40" s="927">
        <f t="shared" si="1012"/>
        <v>0</v>
      </c>
      <c r="TNO40" s="927">
        <f t="shared" si="1012"/>
        <v>0</v>
      </c>
      <c r="TNP40" s="927">
        <f t="shared" si="1012"/>
        <v>0</v>
      </c>
      <c r="TNQ40" s="927">
        <f t="shared" si="1012"/>
        <v>0</v>
      </c>
      <c r="TNR40" s="927">
        <f t="shared" si="1012"/>
        <v>0</v>
      </c>
      <c r="TNS40" s="927">
        <f t="shared" si="1012"/>
        <v>0</v>
      </c>
      <c r="TNT40" s="927">
        <f t="shared" si="1012"/>
        <v>0</v>
      </c>
      <c r="TNU40" s="927">
        <f t="shared" si="1012"/>
        <v>0</v>
      </c>
      <c r="TNV40" s="927">
        <f t="shared" si="1012"/>
        <v>0</v>
      </c>
      <c r="TNW40" s="927">
        <f t="shared" si="1012"/>
        <v>0</v>
      </c>
      <c r="TNX40" s="927">
        <f t="shared" si="1012"/>
        <v>0</v>
      </c>
      <c r="TNY40" s="927">
        <f t="shared" si="1012"/>
        <v>0</v>
      </c>
      <c r="TNZ40" s="927">
        <f t="shared" si="1012"/>
        <v>0</v>
      </c>
      <c r="TOA40" s="927">
        <f t="shared" si="1012"/>
        <v>0</v>
      </c>
      <c r="TOB40" s="927">
        <f t="shared" si="1012"/>
        <v>0</v>
      </c>
      <c r="TOC40" s="927">
        <f t="shared" si="1012"/>
        <v>0</v>
      </c>
      <c r="TOD40" s="927">
        <f t="shared" si="1012"/>
        <v>0</v>
      </c>
      <c r="TOE40" s="927">
        <f t="shared" si="1012"/>
        <v>0</v>
      </c>
      <c r="TOF40" s="927">
        <f t="shared" si="1012"/>
        <v>0</v>
      </c>
      <c r="TOG40" s="927">
        <f t="shared" si="1012"/>
        <v>0</v>
      </c>
      <c r="TOH40" s="927">
        <f t="shared" si="1012"/>
        <v>0</v>
      </c>
      <c r="TOI40" s="927">
        <f t="shared" si="1012"/>
        <v>0</v>
      </c>
      <c r="TOJ40" s="927">
        <f t="shared" si="1012"/>
        <v>0</v>
      </c>
      <c r="TOK40" s="927">
        <f t="shared" si="1012"/>
        <v>0</v>
      </c>
      <c r="TOL40" s="927">
        <f t="shared" si="1012"/>
        <v>0</v>
      </c>
      <c r="TOM40" s="927">
        <f t="shared" si="1012"/>
        <v>0</v>
      </c>
      <c r="TON40" s="927">
        <f t="shared" si="1012"/>
        <v>0</v>
      </c>
      <c r="TOO40" s="927">
        <f t="shared" si="1012"/>
        <v>0</v>
      </c>
      <c r="TOP40" s="927">
        <f t="shared" si="1012"/>
        <v>0</v>
      </c>
      <c r="TOQ40" s="927">
        <f t="shared" si="1012"/>
        <v>0</v>
      </c>
      <c r="TOR40" s="927">
        <f t="shared" si="1012"/>
        <v>0</v>
      </c>
      <c r="TOS40" s="927">
        <f t="shared" si="1012"/>
        <v>0</v>
      </c>
      <c r="TOT40" s="927">
        <f t="shared" si="1012"/>
        <v>0</v>
      </c>
      <c r="TOU40" s="927">
        <f t="shared" si="1012"/>
        <v>0</v>
      </c>
      <c r="TOV40" s="927">
        <f t="shared" si="1012"/>
        <v>0</v>
      </c>
      <c r="TOW40" s="927">
        <f t="shared" si="1012"/>
        <v>0</v>
      </c>
      <c r="TOX40" s="927">
        <f t="shared" si="1012"/>
        <v>0</v>
      </c>
      <c r="TOY40" s="927">
        <f t="shared" si="1012"/>
        <v>0</v>
      </c>
      <c r="TOZ40" s="927">
        <f t="shared" si="1012"/>
        <v>0</v>
      </c>
      <c r="TPA40" s="927">
        <f t="shared" si="1012"/>
        <v>0</v>
      </c>
      <c r="TPB40" s="927">
        <f t="shared" si="1012"/>
        <v>0</v>
      </c>
      <c r="TPC40" s="927">
        <f t="shared" si="1012"/>
        <v>0</v>
      </c>
      <c r="TPD40" s="927">
        <f t="shared" si="1012"/>
        <v>0</v>
      </c>
      <c r="TPE40" s="927">
        <f t="shared" si="1012"/>
        <v>0</v>
      </c>
      <c r="TPF40" s="927">
        <f t="shared" si="1012"/>
        <v>0</v>
      </c>
      <c r="TPG40" s="927">
        <f t="shared" si="1012"/>
        <v>0</v>
      </c>
      <c r="TPH40" s="927">
        <f t="shared" si="1012"/>
        <v>0</v>
      </c>
      <c r="TPI40" s="927">
        <f t="shared" si="1012"/>
        <v>0</v>
      </c>
      <c r="TPJ40" s="927">
        <f t="shared" si="1012"/>
        <v>0</v>
      </c>
      <c r="TPK40" s="927">
        <f t="shared" si="1012"/>
        <v>0</v>
      </c>
      <c r="TPL40" s="927">
        <f t="shared" si="1012"/>
        <v>0</v>
      </c>
      <c r="TPM40" s="927">
        <f t="shared" si="1012"/>
        <v>0</v>
      </c>
      <c r="TPN40" s="927">
        <f t="shared" si="1012"/>
        <v>0</v>
      </c>
      <c r="TPO40" s="927">
        <f t="shared" si="1012"/>
        <v>0</v>
      </c>
      <c r="TPP40" s="927">
        <f t="shared" si="1012"/>
        <v>0</v>
      </c>
      <c r="TPQ40" s="927">
        <f t="shared" si="1012"/>
        <v>0</v>
      </c>
      <c r="TPR40" s="927">
        <f t="shared" si="1012"/>
        <v>0</v>
      </c>
      <c r="TPS40" s="927">
        <f t="shared" si="1012"/>
        <v>0</v>
      </c>
      <c r="TPT40" s="927">
        <f t="shared" si="1012"/>
        <v>0</v>
      </c>
      <c r="TPU40" s="927">
        <f t="shared" si="1012"/>
        <v>0</v>
      </c>
      <c r="TPV40" s="927">
        <f t="shared" ref="TPV40:TSG40" si="1013">+TPU40</f>
        <v>0</v>
      </c>
      <c r="TPW40" s="927">
        <f t="shared" si="1013"/>
        <v>0</v>
      </c>
      <c r="TPX40" s="927">
        <f t="shared" si="1013"/>
        <v>0</v>
      </c>
      <c r="TPY40" s="927">
        <f t="shared" si="1013"/>
        <v>0</v>
      </c>
      <c r="TPZ40" s="927">
        <f t="shared" si="1013"/>
        <v>0</v>
      </c>
      <c r="TQA40" s="927">
        <f t="shared" si="1013"/>
        <v>0</v>
      </c>
      <c r="TQB40" s="927">
        <f t="shared" si="1013"/>
        <v>0</v>
      </c>
      <c r="TQC40" s="927">
        <f t="shared" si="1013"/>
        <v>0</v>
      </c>
      <c r="TQD40" s="927">
        <f t="shared" si="1013"/>
        <v>0</v>
      </c>
      <c r="TQE40" s="927">
        <f t="shared" si="1013"/>
        <v>0</v>
      </c>
      <c r="TQF40" s="927">
        <f t="shared" si="1013"/>
        <v>0</v>
      </c>
      <c r="TQG40" s="927">
        <f t="shared" si="1013"/>
        <v>0</v>
      </c>
      <c r="TQH40" s="927">
        <f t="shared" si="1013"/>
        <v>0</v>
      </c>
      <c r="TQI40" s="927">
        <f t="shared" si="1013"/>
        <v>0</v>
      </c>
      <c r="TQJ40" s="927">
        <f t="shared" si="1013"/>
        <v>0</v>
      </c>
      <c r="TQK40" s="927">
        <f t="shared" si="1013"/>
        <v>0</v>
      </c>
      <c r="TQL40" s="927">
        <f t="shared" si="1013"/>
        <v>0</v>
      </c>
      <c r="TQM40" s="927">
        <f t="shared" si="1013"/>
        <v>0</v>
      </c>
      <c r="TQN40" s="927">
        <f t="shared" si="1013"/>
        <v>0</v>
      </c>
      <c r="TQO40" s="927">
        <f t="shared" si="1013"/>
        <v>0</v>
      </c>
      <c r="TQP40" s="927">
        <f t="shared" si="1013"/>
        <v>0</v>
      </c>
      <c r="TQQ40" s="927">
        <f t="shared" si="1013"/>
        <v>0</v>
      </c>
      <c r="TQR40" s="927">
        <f t="shared" si="1013"/>
        <v>0</v>
      </c>
      <c r="TQS40" s="927">
        <f t="shared" si="1013"/>
        <v>0</v>
      </c>
      <c r="TQT40" s="927">
        <f t="shared" si="1013"/>
        <v>0</v>
      </c>
      <c r="TQU40" s="927">
        <f t="shared" si="1013"/>
        <v>0</v>
      </c>
      <c r="TQV40" s="927">
        <f t="shared" si="1013"/>
        <v>0</v>
      </c>
      <c r="TQW40" s="927">
        <f t="shared" si="1013"/>
        <v>0</v>
      </c>
      <c r="TQX40" s="927">
        <f t="shared" si="1013"/>
        <v>0</v>
      </c>
      <c r="TQY40" s="927">
        <f t="shared" si="1013"/>
        <v>0</v>
      </c>
      <c r="TQZ40" s="927">
        <f t="shared" si="1013"/>
        <v>0</v>
      </c>
      <c r="TRA40" s="927">
        <f t="shared" si="1013"/>
        <v>0</v>
      </c>
      <c r="TRB40" s="927">
        <f t="shared" si="1013"/>
        <v>0</v>
      </c>
      <c r="TRC40" s="927">
        <f t="shared" si="1013"/>
        <v>0</v>
      </c>
      <c r="TRD40" s="927">
        <f t="shared" si="1013"/>
        <v>0</v>
      </c>
      <c r="TRE40" s="927">
        <f t="shared" si="1013"/>
        <v>0</v>
      </c>
      <c r="TRF40" s="927">
        <f t="shared" si="1013"/>
        <v>0</v>
      </c>
      <c r="TRG40" s="927">
        <f t="shared" si="1013"/>
        <v>0</v>
      </c>
      <c r="TRH40" s="927">
        <f t="shared" si="1013"/>
        <v>0</v>
      </c>
      <c r="TRI40" s="927">
        <f t="shared" si="1013"/>
        <v>0</v>
      </c>
      <c r="TRJ40" s="927">
        <f t="shared" si="1013"/>
        <v>0</v>
      </c>
      <c r="TRK40" s="927">
        <f t="shared" si="1013"/>
        <v>0</v>
      </c>
      <c r="TRL40" s="927">
        <f t="shared" si="1013"/>
        <v>0</v>
      </c>
      <c r="TRM40" s="927">
        <f t="shared" si="1013"/>
        <v>0</v>
      </c>
      <c r="TRN40" s="927">
        <f t="shared" si="1013"/>
        <v>0</v>
      </c>
      <c r="TRO40" s="927">
        <f t="shared" si="1013"/>
        <v>0</v>
      </c>
      <c r="TRP40" s="927">
        <f t="shared" si="1013"/>
        <v>0</v>
      </c>
      <c r="TRQ40" s="927">
        <f t="shared" si="1013"/>
        <v>0</v>
      </c>
      <c r="TRR40" s="927">
        <f t="shared" si="1013"/>
        <v>0</v>
      </c>
      <c r="TRS40" s="927">
        <f t="shared" si="1013"/>
        <v>0</v>
      </c>
      <c r="TRT40" s="927">
        <f t="shared" si="1013"/>
        <v>0</v>
      </c>
      <c r="TRU40" s="927">
        <f t="shared" si="1013"/>
        <v>0</v>
      </c>
      <c r="TRV40" s="927">
        <f t="shared" si="1013"/>
        <v>0</v>
      </c>
      <c r="TRW40" s="927">
        <f t="shared" si="1013"/>
        <v>0</v>
      </c>
      <c r="TRX40" s="927">
        <f t="shared" si="1013"/>
        <v>0</v>
      </c>
      <c r="TRY40" s="927">
        <f t="shared" si="1013"/>
        <v>0</v>
      </c>
      <c r="TRZ40" s="927">
        <f t="shared" si="1013"/>
        <v>0</v>
      </c>
      <c r="TSA40" s="927">
        <f t="shared" si="1013"/>
        <v>0</v>
      </c>
      <c r="TSB40" s="927">
        <f t="shared" si="1013"/>
        <v>0</v>
      </c>
      <c r="TSC40" s="927">
        <f t="shared" si="1013"/>
        <v>0</v>
      </c>
      <c r="TSD40" s="927">
        <f t="shared" si="1013"/>
        <v>0</v>
      </c>
      <c r="TSE40" s="927">
        <f t="shared" si="1013"/>
        <v>0</v>
      </c>
      <c r="TSF40" s="927">
        <f t="shared" si="1013"/>
        <v>0</v>
      </c>
      <c r="TSG40" s="927">
        <f t="shared" si="1013"/>
        <v>0</v>
      </c>
      <c r="TSH40" s="927">
        <f t="shared" ref="TSH40:TUS40" si="1014">+TSG40</f>
        <v>0</v>
      </c>
      <c r="TSI40" s="927">
        <f t="shared" si="1014"/>
        <v>0</v>
      </c>
      <c r="TSJ40" s="927">
        <f t="shared" si="1014"/>
        <v>0</v>
      </c>
      <c r="TSK40" s="927">
        <f t="shared" si="1014"/>
        <v>0</v>
      </c>
      <c r="TSL40" s="927">
        <f t="shared" si="1014"/>
        <v>0</v>
      </c>
      <c r="TSM40" s="927">
        <f t="shared" si="1014"/>
        <v>0</v>
      </c>
      <c r="TSN40" s="927">
        <f t="shared" si="1014"/>
        <v>0</v>
      </c>
      <c r="TSO40" s="927">
        <f t="shared" si="1014"/>
        <v>0</v>
      </c>
      <c r="TSP40" s="927">
        <f t="shared" si="1014"/>
        <v>0</v>
      </c>
      <c r="TSQ40" s="927">
        <f t="shared" si="1014"/>
        <v>0</v>
      </c>
      <c r="TSR40" s="927">
        <f t="shared" si="1014"/>
        <v>0</v>
      </c>
      <c r="TSS40" s="927">
        <f t="shared" si="1014"/>
        <v>0</v>
      </c>
      <c r="TST40" s="927">
        <f t="shared" si="1014"/>
        <v>0</v>
      </c>
      <c r="TSU40" s="927">
        <f t="shared" si="1014"/>
        <v>0</v>
      </c>
      <c r="TSV40" s="927">
        <f t="shared" si="1014"/>
        <v>0</v>
      </c>
      <c r="TSW40" s="927">
        <f t="shared" si="1014"/>
        <v>0</v>
      </c>
      <c r="TSX40" s="927">
        <f t="shared" si="1014"/>
        <v>0</v>
      </c>
      <c r="TSY40" s="927">
        <f t="shared" si="1014"/>
        <v>0</v>
      </c>
      <c r="TSZ40" s="927">
        <f t="shared" si="1014"/>
        <v>0</v>
      </c>
      <c r="TTA40" s="927">
        <f t="shared" si="1014"/>
        <v>0</v>
      </c>
      <c r="TTB40" s="927">
        <f t="shared" si="1014"/>
        <v>0</v>
      </c>
      <c r="TTC40" s="927">
        <f t="shared" si="1014"/>
        <v>0</v>
      </c>
      <c r="TTD40" s="927">
        <f t="shared" si="1014"/>
        <v>0</v>
      </c>
      <c r="TTE40" s="927">
        <f t="shared" si="1014"/>
        <v>0</v>
      </c>
      <c r="TTF40" s="927">
        <f t="shared" si="1014"/>
        <v>0</v>
      </c>
      <c r="TTG40" s="927">
        <f t="shared" si="1014"/>
        <v>0</v>
      </c>
      <c r="TTH40" s="927">
        <f t="shared" si="1014"/>
        <v>0</v>
      </c>
      <c r="TTI40" s="927">
        <f t="shared" si="1014"/>
        <v>0</v>
      </c>
      <c r="TTJ40" s="927">
        <f t="shared" si="1014"/>
        <v>0</v>
      </c>
      <c r="TTK40" s="927">
        <f t="shared" si="1014"/>
        <v>0</v>
      </c>
      <c r="TTL40" s="927">
        <f t="shared" si="1014"/>
        <v>0</v>
      </c>
      <c r="TTM40" s="927">
        <f t="shared" si="1014"/>
        <v>0</v>
      </c>
      <c r="TTN40" s="927">
        <f t="shared" si="1014"/>
        <v>0</v>
      </c>
      <c r="TTO40" s="927">
        <f t="shared" si="1014"/>
        <v>0</v>
      </c>
      <c r="TTP40" s="927">
        <f t="shared" si="1014"/>
        <v>0</v>
      </c>
      <c r="TTQ40" s="927">
        <f t="shared" si="1014"/>
        <v>0</v>
      </c>
      <c r="TTR40" s="927">
        <f t="shared" si="1014"/>
        <v>0</v>
      </c>
      <c r="TTS40" s="927">
        <f t="shared" si="1014"/>
        <v>0</v>
      </c>
      <c r="TTT40" s="927">
        <f t="shared" si="1014"/>
        <v>0</v>
      </c>
      <c r="TTU40" s="927">
        <f t="shared" si="1014"/>
        <v>0</v>
      </c>
      <c r="TTV40" s="927">
        <f t="shared" si="1014"/>
        <v>0</v>
      </c>
      <c r="TTW40" s="927">
        <f t="shared" si="1014"/>
        <v>0</v>
      </c>
      <c r="TTX40" s="927">
        <f t="shared" si="1014"/>
        <v>0</v>
      </c>
      <c r="TTY40" s="927">
        <f t="shared" si="1014"/>
        <v>0</v>
      </c>
      <c r="TTZ40" s="927">
        <f t="shared" si="1014"/>
        <v>0</v>
      </c>
      <c r="TUA40" s="927">
        <f t="shared" si="1014"/>
        <v>0</v>
      </c>
      <c r="TUB40" s="927">
        <f t="shared" si="1014"/>
        <v>0</v>
      </c>
      <c r="TUC40" s="927">
        <f t="shared" si="1014"/>
        <v>0</v>
      </c>
      <c r="TUD40" s="927">
        <f t="shared" si="1014"/>
        <v>0</v>
      </c>
      <c r="TUE40" s="927">
        <f t="shared" si="1014"/>
        <v>0</v>
      </c>
      <c r="TUF40" s="927">
        <f t="shared" si="1014"/>
        <v>0</v>
      </c>
      <c r="TUG40" s="927">
        <f t="shared" si="1014"/>
        <v>0</v>
      </c>
      <c r="TUH40" s="927">
        <f t="shared" si="1014"/>
        <v>0</v>
      </c>
      <c r="TUI40" s="927">
        <f t="shared" si="1014"/>
        <v>0</v>
      </c>
      <c r="TUJ40" s="927">
        <f t="shared" si="1014"/>
        <v>0</v>
      </c>
      <c r="TUK40" s="927">
        <f t="shared" si="1014"/>
        <v>0</v>
      </c>
      <c r="TUL40" s="927">
        <f t="shared" si="1014"/>
        <v>0</v>
      </c>
      <c r="TUM40" s="927">
        <f t="shared" si="1014"/>
        <v>0</v>
      </c>
      <c r="TUN40" s="927">
        <f t="shared" si="1014"/>
        <v>0</v>
      </c>
      <c r="TUO40" s="927">
        <f t="shared" si="1014"/>
        <v>0</v>
      </c>
      <c r="TUP40" s="927">
        <f t="shared" si="1014"/>
        <v>0</v>
      </c>
      <c r="TUQ40" s="927">
        <f t="shared" si="1014"/>
        <v>0</v>
      </c>
      <c r="TUR40" s="927">
        <f t="shared" si="1014"/>
        <v>0</v>
      </c>
      <c r="TUS40" s="927">
        <f t="shared" si="1014"/>
        <v>0</v>
      </c>
      <c r="TUT40" s="927">
        <f t="shared" ref="TUT40:TXE40" si="1015">+TUS40</f>
        <v>0</v>
      </c>
      <c r="TUU40" s="927">
        <f t="shared" si="1015"/>
        <v>0</v>
      </c>
      <c r="TUV40" s="927">
        <f t="shared" si="1015"/>
        <v>0</v>
      </c>
      <c r="TUW40" s="927">
        <f t="shared" si="1015"/>
        <v>0</v>
      </c>
      <c r="TUX40" s="927">
        <f t="shared" si="1015"/>
        <v>0</v>
      </c>
      <c r="TUY40" s="927">
        <f t="shared" si="1015"/>
        <v>0</v>
      </c>
      <c r="TUZ40" s="927">
        <f t="shared" si="1015"/>
        <v>0</v>
      </c>
      <c r="TVA40" s="927">
        <f t="shared" si="1015"/>
        <v>0</v>
      </c>
      <c r="TVB40" s="927">
        <f t="shared" si="1015"/>
        <v>0</v>
      </c>
      <c r="TVC40" s="927">
        <f t="shared" si="1015"/>
        <v>0</v>
      </c>
      <c r="TVD40" s="927">
        <f t="shared" si="1015"/>
        <v>0</v>
      </c>
      <c r="TVE40" s="927">
        <f t="shared" si="1015"/>
        <v>0</v>
      </c>
      <c r="TVF40" s="927">
        <f t="shared" si="1015"/>
        <v>0</v>
      </c>
      <c r="TVG40" s="927">
        <f t="shared" si="1015"/>
        <v>0</v>
      </c>
      <c r="TVH40" s="927">
        <f t="shared" si="1015"/>
        <v>0</v>
      </c>
      <c r="TVI40" s="927">
        <f t="shared" si="1015"/>
        <v>0</v>
      </c>
      <c r="TVJ40" s="927">
        <f t="shared" si="1015"/>
        <v>0</v>
      </c>
      <c r="TVK40" s="927">
        <f t="shared" si="1015"/>
        <v>0</v>
      </c>
      <c r="TVL40" s="927">
        <f t="shared" si="1015"/>
        <v>0</v>
      </c>
      <c r="TVM40" s="927">
        <f t="shared" si="1015"/>
        <v>0</v>
      </c>
      <c r="TVN40" s="927">
        <f t="shared" si="1015"/>
        <v>0</v>
      </c>
      <c r="TVO40" s="927">
        <f t="shared" si="1015"/>
        <v>0</v>
      </c>
      <c r="TVP40" s="927">
        <f t="shared" si="1015"/>
        <v>0</v>
      </c>
      <c r="TVQ40" s="927">
        <f t="shared" si="1015"/>
        <v>0</v>
      </c>
      <c r="TVR40" s="927">
        <f t="shared" si="1015"/>
        <v>0</v>
      </c>
      <c r="TVS40" s="927">
        <f t="shared" si="1015"/>
        <v>0</v>
      </c>
      <c r="TVT40" s="927">
        <f t="shared" si="1015"/>
        <v>0</v>
      </c>
      <c r="TVU40" s="927">
        <f t="shared" si="1015"/>
        <v>0</v>
      </c>
      <c r="TVV40" s="927">
        <f t="shared" si="1015"/>
        <v>0</v>
      </c>
      <c r="TVW40" s="927">
        <f t="shared" si="1015"/>
        <v>0</v>
      </c>
      <c r="TVX40" s="927">
        <f t="shared" si="1015"/>
        <v>0</v>
      </c>
      <c r="TVY40" s="927">
        <f t="shared" si="1015"/>
        <v>0</v>
      </c>
      <c r="TVZ40" s="927">
        <f t="shared" si="1015"/>
        <v>0</v>
      </c>
      <c r="TWA40" s="927">
        <f t="shared" si="1015"/>
        <v>0</v>
      </c>
      <c r="TWB40" s="927">
        <f t="shared" si="1015"/>
        <v>0</v>
      </c>
      <c r="TWC40" s="927">
        <f t="shared" si="1015"/>
        <v>0</v>
      </c>
      <c r="TWD40" s="927">
        <f t="shared" si="1015"/>
        <v>0</v>
      </c>
      <c r="TWE40" s="927">
        <f t="shared" si="1015"/>
        <v>0</v>
      </c>
      <c r="TWF40" s="927">
        <f t="shared" si="1015"/>
        <v>0</v>
      </c>
      <c r="TWG40" s="927">
        <f t="shared" si="1015"/>
        <v>0</v>
      </c>
      <c r="TWH40" s="927">
        <f t="shared" si="1015"/>
        <v>0</v>
      </c>
      <c r="TWI40" s="927">
        <f t="shared" si="1015"/>
        <v>0</v>
      </c>
      <c r="TWJ40" s="927">
        <f t="shared" si="1015"/>
        <v>0</v>
      </c>
      <c r="TWK40" s="927">
        <f t="shared" si="1015"/>
        <v>0</v>
      </c>
      <c r="TWL40" s="927">
        <f t="shared" si="1015"/>
        <v>0</v>
      </c>
      <c r="TWM40" s="927">
        <f t="shared" si="1015"/>
        <v>0</v>
      </c>
      <c r="TWN40" s="927">
        <f t="shared" si="1015"/>
        <v>0</v>
      </c>
      <c r="TWO40" s="927">
        <f t="shared" si="1015"/>
        <v>0</v>
      </c>
      <c r="TWP40" s="927">
        <f t="shared" si="1015"/>
        <v>0</v>
      </c>
      <c r="TWQ40" s="927">
        <f t="shared" si="1015"/>
        <v>0</v>
      </c>
      <c r="TWR40" s="927">
        <f t="shared" si="1015"/>
        <v>0</v>
      </c>
      <c r="TWS40" s="927">
        <f t="shared" si="1015"/>
        <v>0</v>
      </c>
      <c r="TWT40" s="927">
        <f t="shared" si="1015"/>
        <v>0</v>
      </c>
      <c r="TWU40" s="927">
        <f t="shared" si="1015"/>
        <v>0</v>
      </c>
      <c r="TWV40" s="927">
        <f t="shared" si="1015"/>
        <v>0</v>
      </c>
      <c r="TWW40" s="927">
        <f t="shared" si="1015"/>
        <v>0</v>
      </c>
      <c r="TWX40" s="927">
        <f t="shared" si="1015"/>
        <v>0</v>
      </c>
      <c r="TWY40" s="927">
        <f t="shared" si="1015"/>
        <v>0</v>
      </c>
      <c r="TWZ40" s="927">
        <f t="shared" si="1015"/>
        <v>0</v>
      </c>
      <c r="TXA40" s="927">
        <f t="shared" si="1015"/>
        <v>0</v>
      </c>
      <c r="TXB40" s="927">
        <f t="shared" si="1015"/>
        <v>0</v>
      </c>
      <c r="TXC40" s="927">
        <f t="shared" si="1015"/>
        <v>0</v>
      </c>
      <c r="TXD40" s="927">
        <f t="shared" si="1015"/>
        <v>0</v>
      </c>
      <c r="TXE40" s="927">
        <f t="shared" si="1015"/>
        <v>0</v>
      </c>
      <c r="TXF40" s="927">
        <f t="shared" ref="TXF40:TZQ40" si="1016">+TXE40</f>
        <v>0</v>
      </c>
      <c r="TXG40" s="927">
        <f t="shared" si="1016"/>
        <v>0</v>
      </c>
      <c r="TXH40" s="927">
        <f t="shared" si="1016"/>
        <v>0</v>
      </c>
      <c r="TXI40" s="927">
        <f t="shared" si="1016"/>
        <v>0</v>
      </c>
      <c r="TXJ40" s="927">
        <f t="shared" si="1016"/>
        <v>0</v>
      </c>
      <c r="TXK40" s="927">
        <f t="shared" si="1016"/>
        <v>0</v>
      </c>
      <c r="TXL40" s="927">
        <f t="shared" si="1016"/>
        <v>0</v>
      </c>
      <c r="TXM40" s="927">
        <f t="shared" si="1016"/>
        <v>0</v>
      </c>
      <c r="TXN40" s="927">
        <f t="shared" si="1016"/>
        <v>0</v>
      </c>
      <c r="TXO40" s="927">
        <f t="shared" si="1016"/>
        <v>0</v>
      </c>
      <c r="TXP40" s="927">
        <f t="shared" si="1016"/>
        <v>0</v>
      </c>
      <c r="TXQ40" s="927">
        <f t="shared" si="1016"/>
        <v>0</v>
      </c>
      <c r="TXR40" s="927">
        <f t="shared" si="1016"/>
        <v>0</v>
      </c>
      <c r="TXS40" s="927">
        <f t="shared" si="1016"/>
        <v>0</v>
      </c>
      <c r="TXT40" s="927">
        <f t="shared" si="1016"/>
        <v>0</v>
      </c>
      <c r="TXU40" s="927">
        <f t="shared" si="1016"/>
        <v>0</v>
      </c>
      <c r="TXV40" s="927">
        <f t="shared" si="1016"/>
        <v>0</v>
      </c>
      <c r="TXW40" s="927">
        <f t="shared" si="1016"/>
        <v>0</v>
      </c>
      <c r="TXX40" s="927">
        <f t="shared" si="1016"/>
        <v>0</v>
      </c>
      <c r="TXY40" s="927">
        <f t="shared" si="1016"/>
        <v>0</v>
      </c>
      <c r="TXZ40" s="927">
        <f t="shared" si="1016"/>
        <v>0</v>
      </c>
      <c r="TYA40" s="927">
        <f t="shared" si="1016"/>
        <v>0</v>
      </c>
      <c r="TYB40" s="927">
        <f t="shared" si="1016"/>
        <v>0</v>
      </c>
      <c r="TYC40" s="927">
        <f t="shared" si="1016"/>
        <v>0</v>
      </c>
      <c r="TYD40" s="927">
        <f t="shared" si="1016"/>
        <v>0</v>
      </c>
      <c r="TYE40" s="927">
        <f t="shared" si="1016"/>
        <v>0</v>
      </c>
      <c r="TYF40" s="927">
        <f t="shared" si="1016"/>
        <v>0</v>
      </c>
      <c r="TYG40" s="927">
        <f t="shared" si="1016"/>
        <v>0</v>
      </c>
      <c r="TYH40" s="927">
        <f t="shared" si="1016"/>
        <v>0</v>
      </c>
      <c r="TYI40" s="927">
        <f t="shared" si="1016"/>
        <v>0</v>
      </c>
      <c r="TYJ40" s="927">
        <f t="shared" si="1016"/>
        <v>0</v>
      </c>
      <c r="TYK40" s="927">
        <f t="shared" si="1016"/>
        <v>0</v>
      </c>
      <c r="TYL40" s="927">
        <f t="shared" si="1016"/>
        <v>0</v>
      </c>
      <c r="TYM40" s="927">
        <f t="shared" si="1016"/>
        <v>0</v>
      </c>
      <c r="TYN40" s="927">
        <f t="shared" si="1016"/>
        <v>0</v>
      </c>
      <c r="TYO40" s="927">
        <f t="shared" si="1016"/>
        <v>0</v>
      </c>
      <c r="TYP40" s="927">
        <f t="shared" si="1016"/>
        <v>0</v>
      </c>
      <c r="TYQ40" s="927">
        <f t="shared" si="1016"/>
        <v>0</v>
      </c>
      <c r="TYR40" s="927">
        <f t="shared" si="1016"/>
        <v>0</v>
      </c>
      <c r="TYS40" s="927">
        <f t="shared" si="1016"/>
        <v>0</v>
      </c>
      <c r="TYT40" s="927">
        <f t="shared" si="1016"/>
        <v>0</v>
      </c>
      <c r="TYU40" s="927">
        <f t="shared" si="1016"/>
        <v>0</v>
      </c>
      <c r="TYV40" s="927">
        <f t="shared" si="1016"/>
        <v>0</v>
      </c>
      <c r="TYW40" s="927">
        <f t="shared" si="1016"/>
        <v>0</v>
      </c>
      <c r="TYX40" s="927">
        <f t="shared" si="1016"/>
        <v>0</v>
      </c>
      <c r="TYY40" s="927">
        <f t="shared" si="1016"/>
        <v>0</v>
      </c>
      <c r="TYZ40" s="927">
        <f t="shared" si="1016"/>
        <v>0</v>
      </c>
      <c r="TZA40" s="927">
        <f t="shared" si="1016"/>
        <v>0</v>
      </c>
      <c r="TZB40" s="927">
        <f t="shared" si="1016"/>
        <v>0</v>
      </c>
      <c r="TZC40" s="927">
        <f t="shared" si="1016"/>
        <v>0</v>
      </c>
      <c r="TZD40" s="927">
        <f t="shared" si="1016"/>
        <v>0</v>
      </c>
      <c r="TZE40" s="927">
        <f t="shared" si="1016"/>
        <v>0</v>
      </c>
      <c r="TZF40" s="927">
        <f t="shared" si="1016"/>
        <v>0</v>
      </c>
      <c r="TZG40" s="927">
        <f t="shared" si="1016"/>
        <v>0</v>
      </c>
      <c r="TZH40" s="927">
        <f t="shared" si="1016"/>
        <v>0</v>
      </c>
      <c r="TZI40" s="927">
        <f t="shared" si="1016"/>
        <v>0</v>
      </c>
      <c r="TZJ40" s="927">
        <f t="shared" si="1016"/>
        <v>0</v>
      </c>
      <c r="TZK40" s="927">
        <f t="shared" si="1016"/>
        <v>0</v>
      </c>
      <c r="TZL40" s="927">
        <f t="shared" si="1016"/>
        <v>0</v>
      </c>
      <c r="TZM40" s="927">
        <f t="shared" si="1016"/>
        <v>0</v>
      </c>
      <c r="TZN40" s="927">
        <f t="shared" si="1016"/>
        <v>0</v>
      </c>
      <c r="TZO40" s="927">
        <f t="shared" si="1016"/>
        <v>0</v>
      </c>
      <c r="TZP40" s="927">
        <f t="shared" si="1016"/>
        <v>0</v>
      </c>
      <c r="TZQ40" s="927">
        <f t="shared" si="1016"/>
        <v>0</v>
      </c>
      <c r="TZR40" s="927">
        <f t="shared" ref="TZR40:UCC40" si="1017">+TZQ40</f>
        <v>0</v>
      </c>
      <c r="TZS40" s="927">
        <f t="shared" si="1017"/>
        <v>0</v>
      </c>
      <c r="TZT40" s="927">
        <f t="shared" si="1017"/>
        <v>0</v>
      </c>
      <c r="TZU40" s="927">
        <f t="shared" si="1017"/>
        <v>0</v>
      </c>
      <c r="TZV40" s="927">
        <f t="shared" si="1017"/>
        <v>0</v>
      </c>
      <c r="TZW40" s="927">
        <f t="shared" si="1017"/>
        <v>0</v>
      </c>
      <c r="TZX40" s="927">
        <f t="shared" si="1017"/>
        <v>0</v>
      </c>
      <c r="TZY40" s="927">
        <f t="shared" si="1017"/>
        <v>0</v>
      </c>
      <c r="TZZ40" s="927">
        <f t="shared" si="1017"/>
        <v>0</v>
      </c>
      <c r="UAA40" s="927">
        <f t="shared" si="1017"/>
        <v>0</v>
      </c>
      <c r="UAB40" s="927">
        <f t="shared" si="1017"/>
        <v>0</v>
      </c>
      <c r="UAC40" s="927">
        <f t="shared" si="1017"/>
        <v>0</v>
      </c>
      <c r="UAD40" s="927">
        <f t="shared" si="1017"/>
        <v>0</v>
      </c>
      <c r="UAE40" s="927">
        <f t="shared" si="1017"/>
        <v>0</v>
      </c>
      <c r="UAF40" s="927">
        <f t="shared" si="1017"/>
        <v>0</v>
      </c>
      <c r="UAG40" s="927">
        <f t="shared" si="1017"/>
        <v>0</v>
      </c>
      <c r="UAH40" s="927">
        <f t="shared" si="1017"/>
        <v>0</v>
      </c>
      <c r="UAI40" s="927">
        <f t="shared" si="1017"/>
        <v>0</v>
      </c>
      <c r="UAJ40" s="927">
        <f t="shared" si="1017"/>
        <v>0</v>
      </c>
      <c r="UAK40" s="927">
        <f t="shared" si="1017"/>
        <v>0</v>
      </c>
      <c r="UAL40" s="927">
        <f t="shared" si="1017"/>
        <v>0</v>
      </c>
      <c r="UAM40" s="927">
        <f t="shared" si="1017"/>
        <v>0</v>
      </c>
      <c r="UAN40" s="927">
        <f t="shared" si="1017"/>
        <v>0</v>
      </c>
      <c r="UAO40" s="927">
        <f t="shared" si="1017"/>
        <v>0</v>
      </c>
      <c r="UAP40" s="927">
        <f t="shared" si="1017"/>
        <v>0</v>
      </c>
      <c r="UAQ40" s="927">
        <f t="shared" si="1017"/>
        <v>0</v>
      </c>
      <c r="UAR40" s="927">
        <f t="shared" si="1017"/>
        <v>0</v>
      </c>
      <c r="UAS40" s="927">
        <f t="shared" si="1017"/>
        <v>0</v>
      </c>
      <c r="UAT40" s="927">
        <f t="shared" si="1017"/>
        <v>0</v>
      </c>
      <c r="UAU40" s="927">
        <f t="shared" si="1017"/>
        <v>0</v>
      </c>
      <c r="UAV40" s="927">
        <f t="shared" si="1017"/>
        <v>0</v>
      </c>
      <c r="UAW40" s="927">
        <f t="shared" si="1017"/>
        <v>0</v>
      </c>
      <c r="UAX40" s="927">
        <f t="shared" si="1017"/>
        <v>0</v>
      </c>
      <c r="UAY40" s="927">
        <f t="shared" si="1017"/>
        <v>0</v>
      </c>
      <c r="UAZ40" s="927">
        <f t="shared" si="1017"/>
        <v>0</v>
      </c>
      <c r="UBA40" s="927">
        <f t="shared" si="1017"/>
        <v>0</v>
      </c>
      <c r="UBB40" s="927">
        <f t="shared" si="1017"/>
        <v>0</v>
      </c>
      <c r="UBC40" s="927">
        <f t="shared" si="1017"/>
        <v>0</v>
      </c>
      <c r="UBD40" s="927">
        <f t="shared" si="1017"/>
        <v>0</v>
      </c>
      <c r="UBE40" s="927">
        <f t="shared" si="1017"/>
        <v>0</v>
      </c>
      <c r="UBF40" s="927">
        <f t="shared" si="1017"/>
        <v>0</v>
      </c>
      <c r="UBG40" s="927">
        <f t="shared" si="1017"/>
        <v>0</v>
      </c>
      <c r="UBH40" s="927">
        <f t="shared" si="1017"/>
        <v>0</v>
      </c>
      <c r="UBI40" s="927">
        <f t="shared" si="1017"/>
        <v>0</v>
      </c>
      <c r="UBJ40" s="927">
        <f t="shared" si="1017"/>
        <v>0</v>
      </c>
      <c r="UBK40" s="927">
        <f t="shared" si="1017"/>
        <v>0</v>
      </c>
      <c r="UBL40" s="927">
        <f t="shared" si="1017"/>
        <v>0</v>
      </c>
      <c r="UBM40" s="927">
        <f t="shared" si="1017"/>
        <v>0</v>
      </c>
      <c r="UBN40" s="927">
        <f t="shared" si="1017"/>
        <v>0</v>
      </c>
      <c r="UBO40" s="927">
        <f t="shared" si="1017"/>
        <v>0</v>
      </c>
      <c r="UBP40" s="927">
        <f t="shared" si="1017"/>
        <v>0</v>
      </c>
      <c r="UBQ40" s="927">
        <f t="shared" si="1017"/>
        <v>0</v>
      </c>
      <c r="UBR40" s="927">
        <f t="shared" si="1017"/>
        <v>0</v>
      </c>
      <c r="UBS40" s="927">
        <f t="shared" si="1017"/>
        <v>0</v>
      </c>
      <c r="UBT40" s="927">
        <f t="shared" si="1017"/>
        <v>0</v>
      </c>
      <c r="UBU40" s="927">
        <f t="shared" si="1017"/>
        <v>0</v>
      </c>
      <c r="UBV40" s="927">
        <f t="shared" si="1017"/>
        <v>0</v>
      </c>
      <c r="UBW40" s="927">
        <f t="shared" si="1017"/>
        <v>0</v>
      </c>
      <c r="UBX40" s="927">
        <f t="shared" si="1017"/>
        <v>0</v>
      </c>
      <c r="UBY40" s="927">
        <f t="shared" si="1017"/>
        <v>0</v>
      </c>
      <c r="UBZ40" s="927">
        <f t="shared" si="1017"/>
        <v>0</v>
      </c>
      <c r="UCA40" s="927">
        <f t="shared" si="1017"/>
        <v>0</v>
      </c>
      <c r="UCB40" s="927">
        <f t="shared" si="1017"/>
        <v>0</v>
      </c>
      <c r="UCC40" s="927">
        <f t="shared" si="1017"/>
        <v>0</v>
      </c>
      <c r="UCD40" s="927">
        <f t="shared" ref="UCD40:UEO40" si="1018">+UCC40</f>
        <v>0</v>
      </c>
      <c r="UCE40" s="927">
        <f t="shared" si="1018"/>
        <v>0</v>
      </c>
      <c r="UCF40" s="927">
        <f t="shared" si="1018"/>
        <v>0</v>
      </c>
      <c r="UCG40" s="927">
        <f t="shared" si="1018"/>
        <v>0</v>
      </c>
      <c r="UCH40" s="927">
        <f t="shared" si="1018"/>
        <v>0</v>
      </c>
      <c r="UCI40" s="927">
        <f t="shared" si="1018"/>
        <v>0</v>
      </c>
      <c r="UCJ40" s="927">
        <f t="shared" si="1018"/>
        <v>0</v>
      </c>
      <c r="UCK40" s="927">
        <f t="shared" si="1018"/>
        <v>0</v>
      </c>
      <c r="UCL40" s="927">
        <f t="shared" si="1018"/>
        <v>0</v>
      </c>
      <c r="UCM40" s="927">
        <f t="shared" si="1018"/>
        <v>0</v>
      </c>
      <c r="UCN40" s="927">
        <f t="shared" si="1018"/>
        <v>0</v>
      </c>
      <c r="UCO40" s="927">
        <f t="shared" si="1018"/>
        <v>0</v>
      </c>
      <c r="UCP40" s="927">
        <f t="shared" si="1018"/>
        <v>0</v>
      </c>
      <c r="UCQ40" s="927">
        <f t="shared" si="1018"/>
        <v>0</v>
      </c>
      <c r="UCR40" s="927">
        <f t="shared" si="1018"/>
        <v>0</v>
      </c>
      <c r="UCS40" s="927">
        <f t="shared" si="1018"/>
        <v>0</v>
      </c>
      <c r="UCT40" s="927">
        <f t="shared" si="1018"/>
        <v>0</v>
      </c>
      <c r="UCU40" s="927">
        <f t="shared" si="1018"/>
        <v>0</v>
      </c>
      <c r="UCV40" s="927">
        <f t="shared" si="1018"/>
        <v>0</v>
      </c>
      <c r="UCW40" s="927">
        <f t="shared" si="1018"/>
        <v>0</v>
      </c>
      <c r="UCX40" s="927">
        <f t="shared" si="1018"/>
        <v>0</v>
      </c>
      <c r="UCY40" s="927">
        <f t="shared" si="1018"/>
        <v>0</v>
      </c>
      <c r="UCZ40" s="927">
        <f t="shared" si="1018"/>
        <v>0</v>
      </c>
      <c r="UDA40" s="927">
        <f t="shared" si="1018"/>
        <v>0</v>
      </c>
      <c r="UDB40" s="927">
        <f t="shared" si="1018"/>
        <v>0</v>
      </c>
      <c r="UDC40" s="927">
        <f t="shared" si="1018"/>
        <v>0</v>
      </c>
      <c r="UDD40" s="927">
        <f t="shared" si="1018"/>
        <v>0</v>
      </c>
      <c r="UDE40" s="927">
        <f t="shared" si="1018"/>
        <v>0</v>
      </c>
      <c r="UDF40" s="927">
        <f t="shared" si="1018"/>
        <v>0</v>
      </c>
      <c r="UDG40" s="927">
        <f t="shared" si="1018"/>
        <v>0</v>
      </c>
      <c r="UDH40" s="927">
        <f t="shared" si="1018"/>
        <v>0</v>
      </c>
      <c r="UDI40" s="927">
        <f t="shared" si="1018"/>
        <v>0</v>
      </c>
      <c r="UDJ40" s="927">
        <f t="shared" si="1018"/>
        <v>0</v>
      </c>
      <c r="UDK40" s="927">
        <f t="shared" si="1018"/>
        <v>0</v>
      </c>
      <c r="UDL40" s="927">
        <f t="shared" si="1018"/>
        <v>0</v>
      </c>
      <c r="UDM40" s="927">
        <f t="shared" si="1018"/>
        <v>0</v>
      </c>
      <c r="UDN40" s="927">
        <f t="shared" si="1018"/>
        <v>0</v>
      </c>
      <c r="UDO40" s="927">
        <f t="shared" si="1018"/>
        <v>0</v>
      </c>
      <c r="UDP40" s="927">
        <f t="shared" si="1018"/>
        <v>0</v>
      </c>
      <c r="UDQ40" s="927">
        <f t="shared" si="1018"/>
        <v>0</v>
      </c>
      <c r="UDR40" s="927">
        <f t="shared" si="1018"/>
        <v>0</v>
      </c>
      <c r="UDS40" s="927">
        <f t="shared" si="1018"/>
        <v>0</v>
      </c>
      <c r="UDT40" s="927">
        <f t="shared" si="1018"/>
        <v>0</v>
      </c>
      <c r="UDU40" s="927">
        <f t="shared" si="1018"/>
        <v>0</v>
      </c>
      <c r="UDV40" s="927">
        <f t="shared" si="1018"/>
        <v>0</v>
      </c>
      <c r="UDW40" s="927">
        <f t="shared" si="1018"/>
        <v>0</v>
      </c>
      <c r="UDX40" s="927">
        <f t="shared" si="1018"/>
        <v>0</v>
      </c>
      <c r="UDY40" s="927">
        <f t="shared" si="1018"/>
        <v>0</v>
      </c>
      <c r="UDZ40" s="927">
        <f t="shared" si="1018"/>
        <v>0</v>
      </c>
      <c r="UEA40" s="927">
        <f t="shared" si="1018"/>
        <v>0</v>
      </c>
      <c r="UEB40" s="927">
        <f t="shared" si="1018"/>
        <v>0</v>
      </c>
      <c r="UEC40" s="927">
        <f t="shared" si="1018"/>
        <v>0</v>
      </c>
      <c r="UED40" s="927">
        <f t="shared" si="1018"/>
        <v>0</v>
      </c>
      <c r="UEE40" s="927">
        <f t="shared" si="1018"/>
        <v>0</v>
      </c>
      <c r="UEF40" s="927">
        <f t="shared" si="1018"/>
        <v>0</v>
      </c>
      <c r="UEG40" s="927">
        <f t="shared" si="1018"/>
        <v>0</v>
      </c>
      <c r="UEH40" s="927">
        <f t="shared" si="1018"/>
        <v>0</v>
      </c>
      <c r="UEI40" s="927">
        <f t="shared" si="1018"/>
        <v>0</v>
      </c>
      <c r="UEJ40" s="927">
        <f t="shared" si="1018"/>
        <v>0</v>
      </c>
      <c r="UEK40" s="927">
        <f t="shared" si="1018"/>
        <v>0</v>
      </c>
      <c r="UEL40" s="927">
        <f t="shared" si="1018"/>
        <v>0</v>
      </c>
      <c r="UEM40" s="927">
        <f t="shared" si="1018"/>
        <v>0</v>
      </c>
      <c r="UEN40" s="927">
        <f t="shared" si="1018"/>
        <v>0</v>
      </c>
      <c r="UEO40" s="927">
        <f t="shared" si="1018"/>
        <v>0</v>
      </c>
      <c r="UEP40" s="927">
        <f t="shared" ref="UEP40:UHA40" si="1019">+UEO40</f>
        <v>0</v>
      </c>
      <c r="UEQ40" s="927">
        <f t="shared" si="1019"/>
        <v>0</v>
      </c>
      <c r="UER40" s="927">
        <f t="shared" si="1019"/>
        <v>0</v>
      </c>
      <c r="UES40" s="927">
        <f t="shared" si="1019"/>
        <v>0</v>
      </c>
      <c r="UET40" s="927">
        <f t="shared" si="1019"/>
        <v>0</v>
      </c>
      <c r="UEU40" s="927">
        <f t="shared" si="1019"/>
        <v>0</v>
      </c>
      <c r="UEV40" s="927">
        <f t="shared" si="1019"/>
        <v>0</v>
      </c>
      <c r="UEW40" s="927">
        <f t="shared" si="1019"/>
        <v>0</v>
      </c>
      <c r="UEX40" s="927">
        <f t="shared" si="1019"/>
        <v>0</v>
      </c>
      <c r="UEY40" s="927">
        <f t="shared" si="1019"/>
        <v>0</v>
      </c>
      <c r="UEZ40" s="927">
        <f t="shared" si="1019"/>
        <v>0</v>
      </c>
      <c r="UFA40" s="927">
        <f t="shared" si="1019"/>
        <v>0</v>
      </c>
      <c r="UFB40" s="927">
        <f t="shared" si="1019"/>
        <v>0</v>
      </c>
      <c r="UFC40" s="927">
        <f t="shared" si="1019"/>
        <v>0</v>
      </c>
      <c r="UFD40" s="927">
        <f t="shared" si="1019"/>
        <v>0</v>
      </c>
      <c r="UFE40" s="927">
        <f t="shared" si="1019"/>
        <v>0</v>
      </c>
      <c r="UFF40" s="927">
        <f t="shared" si="1019"/>
        <v>0</v>
      </c>
      <c r="UFG40" s="927">
        <f t="shared" si="1019"/>
        <v>0</v>
      </c>
      <c r="UFH40" s="927">
        <f t="shared" si="1019"/>
        <v>0</v>
      </c>
      <c r="UFI40" s="927">
        <f t="shared" si="1019"/>
        <v>0</v>
      </c>
      <c r="UFJ40" s="927">
        <f t="shared" si="1019"/>
        <v>0</v>
      </c>
      <c r="UFK40" s="927">
        <f t="shared" si="1019"/>
        <v>0</v>
      </c>
      <c r="UFL40" s="927">
        <f t="shared" si="1019"/>
        <v>0</v>
      </c>
      <c r="UFM40" s="927">
        <f t="shared" si="1019"/>
        <v>0</v>
      </c>
      <c r="UFN40" s="927">
        <f t="shared" si="1019"/>
        <v>0</v>
      </c>
      <c r="UFO40" s="927">
        <f t="shared" si="1019"/>
        <v>0</v>
      </c>
      <c r="UFP40" s="927">
        <f t="shared" si="1019"/>
        <v>0</v>
      </c>
      <c r="UFQ40" s="927">
        <f t="shared" si="1019"/>
        <v>0</v>
      </c>
      <c r="UFR40" s="927">
        <f t="shared" si="1019"/>
        <v>0</v>
      </c>
      <c r="UFS40" s="927">
        <f t="shared" si="1019"/>
        <v>0</v>
      </c>
      <c r="UFT40" s="927">
        <f t="shared" si="1019"/>
        <v>0</v>
      </c>
      <c r="UFU40" s="927">
        <f t="shared" si="1019"/>
        <v>0</v>
      </c>
      <c r="UFV40" s="927">
        <f t="shared" si="1019"/>
        <v>0</v>
      </c>
      <c r="UFW40" s="927">
        <f t="shared" si="1019"/>
        <v>0</v>
      </c>
      <c r="UFX40" s="927">
        <f t="shared" si="1019"/>
        <v>0</v>
      </c>
      <c r="UFY40" s="927">
        <f t="shared" si="1019"/>
        <v>0</v>
      </c>
      <c r="UFZ40" s="927">
        <f t="shared" si="1019"/>
        <v>0</v>
      </c>
      <c r="UGA40" s="927">
        <f t="shared" si="1019"/>
        <v>0</v>
      </c>
      <c r="UGB40" s="927">
        <f t="shared" si="1019"/>
        <v>0</v>
      </c>
      <c r="UGC40" s="927">
        <f t="shared" si="1019"/>
        <v>0</v>
      </c>
      <c r="UGD40" s="927">
        <f t="shared" si="1019"/>
        <v>0</v>
      </c>
      <c r="UGE40" s="927">
        <f t="shared" si="1019"/>
        <v>0</v>
      </c>
      <c r="UGF40" s="927">
        <f t="shared" si="1019"/>
        <v>0</v>
      </c>
      <c r="UGG40" s="927">
        <f t="shared" si="1019"/>
        <v>0</v>
      </c>
      <c r="UGH40" s="927">
        <f t="shared" si="1019"/>
        <v>0</v>
      </c>
      <c r="UGI40" s="927">
        <f t="shared" si="1019"/>
        <v>0</v>
      </c>
      <c r="UGJ40" s="927">
        <f t="shared" si="1019"/>
        <v>0</v>
      </c>
      <c r="UGK40" s="927">
        <f t="shared" si="1019"/>
        <v>0</v>
      </c>
      <c r="UGL40" s="927">
        <f t="shared" si="1019"/>
        <v>0</v>
      </c>
      <c r="UGM40" s="927">
        <f t="shared" si="1019"/>
        <v>0</v>
      </c>
      <c r="UGN40" s="927">
        <f t="shared" si="1019"/>
        <v>0</v>
      </c>
      <c r="UGO40" s="927">
        <f t="shared" si="1019"/>
        <v>0</v>
      </c>
      <c r="UGP40" s="927">
        <f t="shared" si="1019"/>
        <v>0</v>
      </c>
      <c r="UGQ40" s="927">
        <f t="shared" si="1019"/>
        <v>0</v>
      </c>
      <c r="UGR40" s="927">
        <f t="shared" si="1019"/>
        <v>0</v>
      </c>
      <c r="UGS40" s="927">
        <f t="shared" si="1019"/>
        <v>0</v>
      </c>
      <c r="UGT40" s="927">
        <f t="shared" si="1019"/>
        <v>0</v>
      </c>
      <c r="UGU40" s="927">
        <f t="shared" si="1019"/>
        <v>0</v>
      </c>
      <c r="UGV40" s="927">
        <f t="shared" si="1019"/>
        <v>0</v>
      </c>
      <c r="UGW40" s="927">
        <f t="shared" si="1019"/>
        <v>0</v>
      </c>
      <c r="UGX40" s="927">
        <f t="shared" si="1019"/>
        <v>0</v>
      </c>
      <c r="UGY40" s="927">
        <f t="shared" si="1019"/>
        <v>0</v>
      </c>
      <c r="UGZ40" s="927">
        <f t="shared" si="1019"/>
        <v>0</v>
      </c>
      <c r="UHA40" s="927">
        <f t="shared" si="1019"/>
        <v>0</v>
      </c>
      <c r="UHB40" s="927">
        <f t="shared" ref="UHB40:UJM40" si="1020">+UHA40</f>
        <v>0</v>
      </c>
      <c r="UHC40" s="927">
        <f t="shared" si="1020"/>
        <v>0</v>
      </c>
      <c r="UHD40" s="927">
        <f t="shared" si="1020"/>
        <v>0</v>
      </c>
      <c r="UHE40" s="927">
        <f t="shared" si="1020"/>
        <v>0</v>
      </c>
      <c r="UHF40" s="927">
        <f t="shared" si="1020"/>
        <v>0</v>
      </c>
      <c r="UHG40" s="927">
        <f t="shared" si="1020"/>
        <v>0</v>
      </c>
      <c r="UHH40" s="927">
        <f t="shared" si="1020"/>
        <v>0</v>
      </c>
      <c r="UHI40" s="927">
        <f t="shared" si="1020"/>
        <v>0</v>
      </c>
      <c r="UHJ40" s="927">
        <f t="shared" si="1020"/>
        <v>0</v>
      </c>
      <c r="UHK40" s="927">
        <f t="shared" si="1020"/>
        <v>0</v>
      </c>
      <c r="UHL40" s="927">
        <f t="shared" si="1020"/>
        <v>0</v>
      </c>
      <c r="UHM40" s="927">
        <f t="shared" si="1020"/>
        <v>0</v>
      </c>
      <c r="UHN40" s="927">
        <f t="shared" si="1020"/>
        <v>0</v>
      </c>
      <c r="UHO40" s="927">
        <f t="shared" si="1020"/>
        <v>0</v>
      </c>
      <c r="UHP40" s="927">
        <f t="shared" si="1020"/>
        <v>0</v>
      </c>
      <c r="UHQ40" s="927">
        <f t="shared" si="1020"/>
        <v>0</v>
      </c>
      <c r="UHR40" s="927">
        <f t="shared" si="1020"/>
        <v>0</v>
      </c>
      <c r="UHS40" s="927">
        <f t="shared" si="1020"/>
        <v>0</v>
      </c>
      <c r="UHT40" s="927">
        <f t="shared" si="1020"/>
        <v>0</v>
      </c>
      <c r="UHU40" s="927">
        <f t="shared" si="1020"/>
        <v>0</v>
      </c>
      <c r="UHV40" s="927">
        <f t="shared" si="1020"/>
        <v>0</v>
      </c>
      <c r="UHW40" s="927">
        <f t="shared" si="1020"/>
        <v>0</v>
      </c>
      <c r="UHX40" s="927">
        <f t="shared" si="1020"/>
        <v>0</v>
      </c>
      <c r="UHY40" s="927">
        <f t="shared" si="1020"/>
        <v>0</v>
      </c>
      <c r="UHZ40" s="927">
        <f t="shared" si="1020"/>
        <v>0</v>
      </c>
      <c r="UIA40" s="927">
        <f t="shared" si="1020"/>
        <v>0</v>
      </c>
      <c r="UIB40" s="927">
        <f t="shared" si="1020"/>
        <v>0</v>
      </c>
      <c r="UIC40" s="927">
        <f t="shared" si="1020"/>
        <v>0</v>
      </c>
      <c r="UID40" s="927">
        <f t="shared" si="1020"/>
        <v>0</v>
      </c>
      <c r="UIE40" s="927">
        <f t="shared" si="1020"/>
        <v>0</v>
      </c>
      <c r="UIF40" s="927">
        <f t="shared" si="1020"/>
        <v>0</v>
      </c>
      <c r="UIG40" s="927">
        <f t="shared" si="1020"/>
        <v>0</v>
      </c>
      <c r="UIH40" s="927">
        <f t="shared" si="1020"/>
        <v>0</v>
      </c>
      <c r="UII40" s="927">
        <f t="shared" si="1020"/>
        <v>0</v>
      </c>
      <c r="UIJ40" s="927">
        <f t="shared" si="1020"/>
        <v>0</v>
      </c>
      <c r="UIK40" s="927">
        <f t="shared" si="1020"/>
        <v>0</v>
      </c>
      <c r="UIL40" s="927">
        <f t="shared" si="1020"/>
        <v>0</v>
      </c>
      <c r="UIM40" s="927">
        <f t="shared" si="1020"/>
        <v>0</v>
      </c>
      <c r="UIN40" s="927">
        <f t="shared" si="1020"/>
        <v>0</v>
      </c>
      <c r="UIO40" s="927">
        <f t="shared" si="1020"/>
        <v>0</v>
      </c>
      <c r="UIP40" s="927">
        <f t="shared" si="1020"/>
        <v>0</v>
      </c>
      <c r="UIQ40" s="927">
        <f t="shared" si="1020"/>
        <v>0</v>
      </c>
      <c r="UIR40" s="927">
        <f t="shared" si="1020"/>
        <v>0</v>
      </c>
      <c r="UIS40" s="927">
        <f t="shared" si="1020"/>
        <v>0</v>
      </c>
      <c r="UIT40" s="927">
        <f t="shared" si="1020"/>
        <v>0</v>
      </c>
      <c r="UIU40" s="927">
        <f t="shared" si="1020"/>
        <v>0</v>
      </c>
      <c r="UIV40" s="927">
        <f t="shared" si="1020"/>
        <v>0</v>
      </c>
      <c r="UIW40" s="927">
        <f t="shared" si="1020"/>
        <v>0</v>
      </c>
      <c r="UIX40" s="927">
        <f t="shared" si="1020"/>
        <v>0</v>
      </c>
      <c r="UIY40" s="927">
        <f t="shared" si="1020"/>
        <v>0</v>
      </c>
      <c r="UIZ40" s="927">
        <f t="shared" si="1020"/>
        <v>0</v>
      </c>
      <c r="UJA40" s="927">
        <f t="shared" si="1020"/>
        <v>0</v>
      </c>
      <c r="UJB40" s="927">
        <f t="shared" si="1020"/>
        <v>0</v>
      </c>
      <c r="UJC40" s="927">
        <f t="shared" si="1020"/>
        <v>0</v>
      </c>
      <c r="UJD40" s="927">
        <f t="shared" si="1020"/>
        <v>0</v>
      </c>
      <c r="UJE40" s="927">
        <f t="shared" si="1020"/>
        <v>0</v>
      </c>
      <c r="UJF40" s="927">
        <f t="shared" si="1020"/>
        <v>0</v>
      </c>
      <c r="UJG40" s="927">
        <f t="shared" si="1020"/>
        <v>0</v>
      </c>
      <c r="UJH40" s="927">
        <f t="shared" si="1020"/>
        <v>0</v>
      </c>
      <c r="UJI40" s="927">
        <f t="shared" si="1020"/>
        <v>0</v>
      </c>
      <c r="UJJ40" s="927">
        <f t="shared" si="1020"/>
        <v>0</v>
      </c>
      <c r="UJK40" s="927">
        <f t="shared" si="1020"/>
        <v>0</v>
      </c>
      <c r="UJL40" s="927">
        <f t="shared" si="1020"/>
        <v>0</v>
      </c>
      <c r="UJM40" s="927">
        <f t="shared" si="1020"/>
        <v>0</v>
      </c>
      <c r="UJN40" s="927">
        <f t="shared" ref="UJN40:ULY40" si="1021">+UJM40</f>
        <v>0</v>
      </c>
      <c r="UJO40" s="927">
        <f t="shared" si="1021"/>
        <v>0</v>
      </c>
      <c r="UJP40" s="927">
        <f t="shared" si="1021"/>
        <v>0</v>
      </c>
      <c r="UJQ40" s="927">
        <f t="shared" si="1021"/>
        <v>0</v>
      </c>
      <c r="UJR40" s="927">
        <f t="shared" si="1021"/>
        <v>0</v>
      </c>
      <c r="UJS40" s="927">
        <f t="shared" si="1021"/>
        <v>0</v>
      </c>
      <c r="UJT40" s="927">
        <f t="shared" si="1021"/>
        <v>0</v>
      </c>
      <c r="UJU40" s="927">
        <f t="shared" si="1021"/>
        <v>0</v>
      </c>
      <c r="UJV40" s="927">
        <f t="shared" si="1021"/>
        <v>0</v>
      </c>
      <c r="UJW40" s="927">
        <f t="shared" si="1021"/>
        <v>0</v>
      </c>
      <c r="UJX40" s="927">
        <f t="shared" si="1021"/>
        <v>0</v>
      </c>
      <c r="UJY40" s="927">
        <f t="shared" si="1021"/>
        <v>0</v>
      </c>
      <c r="UJZ40" s="927">
        <f t="shared" si="1021"/>
        <v>0</v>
      </c>
      <c r="UKA40" s="927">
        <f t="shared" si="1021"/>
        <v>0</v>
      </c>
      <c r="UKB40" s="927">
        <f t="shared" si="1021"/>
        <v>0</v>
      </c>
      <c r="UKC40" s="927">
        <f t="shared" si="1021"/>
        <v>0</v>
      </c>
      <c r="UKD40" s="927">
        <f t="shared" si="1021"/>
        <v>0</v>
      </c>
      <c r="UKE40" s="927">
        <f t="shared" si="1021"/>
        <v>0</v>
      </c>
      <c r="UKF40" s="927">
        <f t="shared" si="1021"/>
        <v>0</v>
      </c>
      <c r="UKG40" s="927">
        <f t="shared" si="1021"/>
        <v>0</v>
      </c>
      <c r="UKH40" s="927">
        <f t="shared" si="1021"/>
        <v>0</v>
      </c>
      <c r="UKI40" s="927">
        <f t="shared" si="1021"/>
        <v>0</v>
      </c>
      <c r="UKJ40" s="927">
        <f t="shared" si="1021"/>
        <v>0</v>
      </c>
      <c r="UKK40" s="927">
        <f t="shared" si="1021"/>
        <v>0</v>
      </c>
      <c r="UKL40" s="927">
        <f t="shared" si="1021"/>
        <v>0</v>
      </c>
      <c r="UKM40" s="927">
        <f t="shared" si="1021"/>
        <v>0</v>
      </c>
      <c r="UKN40" s="927">
        <f t="shared" si="1021"/>
        <v>0</v>
      </c>
      <c r="UKO40" s="927">
        <f t="shared" si="1021"/>
        <v>0</v>
      </c>
      <c r="UKP40" s="927">
        <f t="shared" si="1021"/>
        <v>0</v>
      </c>
      <c r="UKQ40" s="927">
        <f t="shared" si="1021"/>
        <v>0</v>
      </c>
      <c r="UKR40" s="927">
        <f t="shared" si="1021"/>
        <v>0</v>
      </c>
      <c r="UKS40" s="927">
        <f t="shared" si="1021"/>
        <v>0</v>
      </c>
      <c r="UKT40" s="927">
        <f t="shared" si="1021"/>
        <v>0</v>
      </c>
      <c r="UKU40" s="927">
        <f t="shared" si="1021"/>
        <v>0</v>
      </c>
      <c r="UKV40" s="927">
        <f t="shared" si="1021"/>
        <v>0</v>
      </c>
      <c r="UKW40" s="927">
        <f t="shared" si="1021"/>
        <v>0</v>
      </c>
      <c r="UKX40" s="927">
        <f t="shared" si="1021"/>
        <v>0</v>
      </c>
      <c r="UKY40" s="927">
        <f t="shared" si="1021"/>
        <v>0</v>
      </c>
      <c r="UKZ40" s="927">
        <f t="shared" si="1021"/>
        <v>0</v>
      </c>
      <c r="ULA40" s="927">
        <f t="shared" si="1021"/>
        <v>0</v>
      </c>
      <c r="ULB40" s="927">
        <f t="shared" si="1021"/>
        <v>0</v>
      </c>
      <c r="ULC40" s="927">
        <f t="shared" si="1021"/>
        <v>0</v>
      </c>
      <c r="ULD40" s="927">
        <f t="shared" si="1021"/>
        <v>0</v>
      </c>
      <c r="ULE40" s="927">
        <f t="shared" si="1021"/>
        <v>0</v>
      </c>
      <c r="ULF40" s="927">
        <f t="shared" si="1021"/>
        <v>0</v>
      </c>
      <c r="ULG40" s="927">
        <f t="shared" si="1021"/>
        <v>0</v>
      </c>
      <c r="ULH40" s="927">
        <f t="shared" si="1021"/>
        <v>0</v>
      </c>
      <c r="ULI40" s="927">
        <f t="shared" si="1021"/>
        <v>0</v>
      </c>
      <c r="ULJ40" s="927">
        <f t="shared" si="1021"/>
        <v>0</v>
      </c>
      <c r="ULK40" s="927">
        <f t="shared" si="1021"/>
        <v>0</v>
      </c>
      <c r="ULL40" s="927">
        <f t="shared" si="1021"/>
        <v>0</v>
      </c>
      <c r="ULM40" s="927">
        <f t="shared" si="1021"/>
        <v>0</v>
      </c>
      <c r="ULN40" s="927">
        <f t="shared" si="1021"/>
        <v>0</v>
      </c>
      <c r="ULO40" s="927">
        <f t="shared" si="1021"/>
        <v>0</v>
      </c>
      <c r="ULP40" s="927">
        <f t="shared" si="1021"/>
        <v>0</v>
      </c>
      <c r="ULQ40" s="927">
        <f t="shared" si="1021"/>
        <v>0</v>
      </c>
      <c r="ULR40" s="927">
        <f t="shared" si="1021"/>
        <v>0</v>
      </c>
      <c r="ULS40" s="927">
        <f t="shared" si="1021"/>
        <v>0</v>
      </c>
      <c r="ULT40" s="927">
        <f t="shared" si="1021"/>
        <v>0</v>
      </c>
      <c r="ULU40" s="927">
        <f t="shared" si="1021"/>
        <v>0</v>
      </c>
      <c r="ULV40" s="927">
        <f t="shared" si="1021"/>
        <v>0</v>
      </c>
      <c r="ULW40" s="927">
        <f t="shared" si="1021"/>
        <v>0</v>
      </c>
      <c r="ULX40" s="927">
        <f t="shared" si="1021"/>
        <v>0</v>
      </c>
      <c r="ULY40" s="927">
        <f t="shared" si="1021"/>
        <v>0</v>
      </c>
      <c r="ULZ40" s="927">
        <f t="shared" ref="ULZ40:UOK40" si="1022">+ULY40</f>
        <v>0</v>
      </c>
      <c r="UMA40" s="927">
        <f t="shared" si="1022"/>
        <v>0</v>
      </c>
      <c r="UMB40" s="927">
        <f t="shared" si="1022"/>
        <v>0</v>
      </c>
      <c r="UMC40" s="927">
        <f t="shared" si="1022"/>
        <v>0</v>
      </c>
      <c r="UMD40" s="927">
        <f t="shared" si="1022"/>
        <v>0</v>
      </c>
      <c r="UME40" s="927">
        <f t="shared" si="1022"/>
        <v>0</v>
      </c>
      <c r="UMF40" s="927">
        <f t="shared" si="1022"/>
        <v>0</v>
      </c>
      <c r="UMG40" s="927">
        <f t="shared" si="1022"/>
        <v>0</v>
      </c>
      <c r="UMH40" s="927">
        <f t="shared" si="1022"/>
        <v>0</v>
      </c>
      <c r="UMI40" s="927">
        <f t="shared" si="1022"/>
        <v>0</v>
      </c>
      <c r="UMJ40" s="927">
        <f t="shared" si="1022"/>
        <v>0</v>
      </c>
      <c r="UMK40" s="927">
        <f t="shared" si="1022"/>
        <v>0</v>
      </c>
      <c r="UML40" s="927">
        <f t="shared" si="1022"/>
        <v>0</v>
      </c>
      <c r="UMM40" s="927">
        <f t="shared" si="1022"/>
        <v>0</v>
      </c>
      <c r="UMN40" s="927">
        <f t="shared" si="1022"/>
        <v>0</v>
      </c>
      <c r="UMO40" s="927">
        <f t="shared" si="1022"/>
        <v>0</v>
      </c>
      <c r="UMP40" s="927">
        <f t="shared" si="1022"/>
        <v>0</v>
      </c>
      <c r="UMQ40" s="927">
        <f t="shared" si="1022"/>
        <v>0</v>
      </c>
      <c r="UMR40" s="927">
        <f t="shared" si="1022"/>
        <v>0</v>
      </c>
      <c r="UMS40" s="927">
        <f t="shared" si="1022"/>
        <v>0</v>
      </c>
      <c r="UMT40" s="927">
        <f t="shared" si="1022"/>
        <v>0</v>
      </c>
      <c r="UMU40" s="927">
        <f t="shared" si="1022"/>
        <v>0</v>
      </c>
      <c r="UMV40" s="927">
        <f t="shared" si="1022"/>
        <v>0</v>
      </c>
      <c r="UMW40" s="927">
        <f t="shared" si="1022"/>
        <v>0</v>
      </c>
      <c r="UMX40" s="927">
        <f t="shared" si="1022"/>
        <v>0</v>
      </c>
      <c r="UMY40" s="927">
        <f t="shared" si="1022"/>
        <v>0</v>
      </c>
      <c r="UMZ40" s="927">
        <f t="shared" si="1022"/>
        <v>0</v>
      </c>
      <c r="UNA40" s="927">
        <f t="shared" si="1022"/>
        <v>0</v>
      </c>
      <c r="UNB40" s="927">
        <f t="shared" si="1022"/>
        <v>0</v>
      </c>
      <c r="UNC40" s="927">
        <f t="shared" si="1022"/>
        <v>0</v>
      </c>
      <c r="UND40" s="927">
        <f t="shared" si="1022"/>
        <v>0</v>
      </c>
      <c r="UNE40" s="927">
        <f t="shared" si="1022"/>
        <v>0</v>
      </c>
      <c r="UNF40" s="927">
        <f t="shared" si="1022"/>
        <v>0</v>
      </c>
      <c r="UNG40" s="927">
        <f t="shared" si="1022"/>
        <v>0</v>
      </c>
      <c r="UNH40" s="927">
        <f t="shared" si="1022"/>
        <v>0</v>
      </c>
      <c r="UNI40" s="927">
        <f t="shared" si="1022"/>
        <v>0</v>
      </c>
      <c r="UNJ40" s="927">
        <f t="shared" si="1022"/>
        <v>0</v>
      </c>
      <c r="UNK40" s="927">
        <f t="shared" si="1022"/>
        <v>0</v>
      </c>
      <c r="UNL40" s="927">
        <f t="shared" si="1022"/>
        <v>0</v>
      </c>
      <c r="UNM40" s="927">
        <f t="shared" si="1022"/>
        <v>0</v>
      </c>
      <c r="UNN40" s="927">
        <f t="shared" si="1022"/>
        <v>0</v>
      </c>
      <c r="UNO40" s="927">
        <f t="shared" si="1022"/>
        <v>0</v>
      </c>
      <c r="UNP40" s="927">
        <f t="shared" si="1022"/>
        <v>0</v>
      </c>
      <c r="UNQ40" s="927">
        <f t="shared" si="1022"/>
        <v>0</v>
      </c>
      <c r="UNR40" s="927">
        <f t="shared" si="1022"/>
        <v>0</v>
      </c>
      <c r="UNS40" s="927">
        <f t="shared" si="1022"/>
        <v>0</v>
      </c>
      <c r="UNT40" s="927">
        <f t="shared" si="1022"/>
        <v>0</v>
      </c>
      <c r="UNU40" s="927">
        <f t="shared" si="1022"/>
        <v>0</v>
      </c>
      <c r="UNV40" s="927">
        <f t="shared" si="1022"/>
        <v>0</v>
      </c>
      <c r="UNW40" s="927">
        <f t="shared" si="1022"/>
        <v>0</v>
      </c>
      <c r="UNX40" s="927">
        <f t="shared" si="1022"/>
        <v>0</v>
      </c>
      <c r="UNY40" s="927">
        <f t="shared" si="1022"/>
        <v>0</v>
      </c>
      <c r="UNZ40" s="927">
        <f t="shared" si="1022"/>
        <v>0</v>
      </c>
      <c r="UOA40" s="927">
        <f t="shared" si="1022"/>
        <v>0</v>
      </c>
      <c r="UOB40" s="927">
        <f t="shared" si="1022"/>
        <v>0</v>
      </c>
      <c r="UOC40" s="927">
        <f t="shared" si="1022"/>
        <v>0</v>
      </c>
      <c r="UOD40" s="927">
        <f t="shared" si="1022"/>
        <v>0</v>
      </c>
      <c r="UOE40" s="927">
        <f t="shared" si="1022"/>
        <v>0</v>
      </c>
      <c r="UOF40" s="927">
        <f t="shared" si="1022"/>
        <v>0</v>
      </c>
      <c r="UOG40" s="927">
        <f t="shared" si="1022"/>
        <v>0</v>
      </c>
      <c r="UOH40" s="927">
        <f t="shared" si="1022"/>
        <v>0</v>
      </c>
      <c r="UOI40" s="927">
        <f t="shared" si="1022"/>
        <v>0</v>
      </c>
      <c r="UOJ40" s="927">
        <f t="shared" si="1022"/>
        <v>0</v>
      </c>
      <c r="UOK40" s="927">
        <f t="shared" si="1022"/>
        <v>0</v>
      </c>
      <c r="UOL40" s="927">
        <f t="shared" ref="UOL40:UQW40" si="1023">+UOK40</f>
        <v>0</v>
      </c>
      <c r="UOM40" s="927">
        <f t="shared" si="1023"/>
        <v>0</v>
      </c>
      <c r="UON40" s="927">
        <f t="shared" si="1023"/>
        <v>0</v>
      </c>
      <c r="UOO40" s="927">
        <f t="shared" si="1023"/>
        <v>0</v>
      </c>
      <c r="UOP40" s="927">
        <f t="shared" si="1023"/>
        <v>0</v>
      </c>
      <c r="UOQ40" s="927">
        <f t="shared" si="1023"/>
        <v>0</v>
      </c>
      <c r="UOR40" s="927">
        <f t="shared" si="1023"/>
        <v>0</v>
      </c>
      <c r="UOS40" s="927">
        <f t="shared" si="1023"/>
        <v>0</v>
      </c>
      <c r="UOT40" s="927">
        <f t="shared" si="1023"/>
        <v>0</v>
      </c>
      <c r="UOU40" s="927">
        <f t="shared" si="1023"/>
        <v>0</v>
      </c>
      <c r="UOV40" s="927">
        <f t="shared" si="1023"/>
        <v>0</v>
      </c>
      <c r="UOW40" s="927">
        <f t="shared" si="1023"/>
        <v>0</v>
      </c>
      <c r="UOX40" s="927">
        <f t="shared" si="1023"/>
        <v>0</v>
      </c>
      <c r="UOY40" s="927">
        <f t="shared" si="1023"/>
        <v>0</v>
      </c>
      <c r="UOZ40" s="927">
        <f t="shared" si="1023"/>
        <v>0</v>
      </c>
      <c r="UPA40" s="927">
        <f t="shared" si="1023"/>
        <v>0</v>
      </c>
      <c r="UPB40" s="927">
        <f t="shared" si="1023"/>
        <v>0</v>
      </c>
      <c r="UPC40" s="927">
        <f t="shared" si="1023"/>
        <v>0</v>
      </c>
      <c r="UPD40" s="927">
        <f t="shared" si="1023"/>
        <v>0</v>
      </c>
      <c r="UPE40" s="927">
        <f t="shared" si="1023"/>
        <v>0</v>
      </c>
      <c r="UPF40" s="927">
        <f t="shared" si="1023"/>
        <v>0</v>
      </c>
      <c r="UPG40" s="927">
        <f t="shared" si="1023"/>
        <v>0</v>
      </c>
      <c r="UPH40" s="927">
        <f t="shared" si="1023"/>
        <v>0</v>
      </c>
      <c r="UPI40" s="927">
        <f t="shared" si="1023"/>
        <v>0</v>
      </c>
      <c r="UPJ40" s="927">
        <f t="shared" si="1023"/>
        <v>0</v>
      </c>
      <c r="UPK40" s="927">
        <f t="shared" si="1023"/>
        <v>0</v>
      </c>
      <c r="UPL40" s="927">
        <f t="shared" si="1023"/>
        <v>0</v>
      </c>
      <c r="UPM40" s="927">
        <f t="shared" si="1023"/>
        <v>0</v>
      </c>
      <c r="UPN40" s="927">
        <f t="shared" si="1023"/>
        <v>0</v>
      </c>
      <c r="UPO40" s="927">
        <f t="shared" si="1023"/>
        <v>0</v>
      </c>
      <c r="UPP40" s="927">
        <f t="shared" si="1023"/>
        <v>0</v>
      </c>
      <c r="UPQ40" s="927">
        <f t="shared" si="1023"/>
        <v>0</v>
      </c>
      <c r="UPR40" s="927">
        <f t="shared" si="1023"/>
        <v>0</v>
      </c>
      <c r="UPS40" s="927">
        <f t="shared" si="1023"/>
        <v>0</v>
      </c>
      <c r="UPT40" s="927">
        <f t="shared" si="1023"/>
        <v>0</v>
      </c>
      <c r="UPU40" s="927">
        <f t="shared" si="1023"/>
        <v>0</v>
      </c>
      <c r="UPV40" s="927">
        <f t="shared" si="1023"/>
        <v>0</v>
      </c>
      <c r="UPW40" s="927">
        <f t="shared" si="1023"/>
        <v>0</v>
      </c>
      <c r="UPX40" s="927">
        <f t="shared" si="1023"/>
        <v>0</v>
      </c>
      <c r="UPY40" s="927">
        <f t="shared" si="1023"/>
        <v>0</v>
      </c>
      <c r="UPZ40" s="927">
        <f t="shared" si="1023"/>
        <v>0</v>
      </c>
      <c r="UQA40" s="927">
        <f t="shared" si="1023"/>
        <v>0</v>
      </c>
      <c r="UQB40" s="927">
        <f t="shared" si="1023"/>
        <v>0</v>
      </c>
      <c r="UQC40" s="927">
        <f t="shared" si="1023"/>
        <v>0</v>
      </c>
      <c r="UQD40" s="927">
        <f t="shared" si="1023"/>
        <v>0</v>
      </c>
      <c r="UQE40" s="927">
        <f t="shared" si="1023"/>
        <v>0</v>
      </c>
      <c r="UQF40" s="927">
        <f t="shared" si="1023"/>
        <v>0</v>
      </c>
      <c r="UQG40" s="927">
        <f t="shared" si="1023"/>
        <v>0</v>
      </c>
      <c r="UQH40" s="927">
        <f t="shared" si="1023"/>
        <v>0</v>
      </c>
      <c r="UQI40" s="927">
        <f t="shared" si="1023"/>
        <v>0</v>
      </c>
      <c r="UQJ40" s="927">
        <f t="shared" si="1023"/>
        <v>0</v>
      </c>
      <c r="UQK40" s="927">
        <f t="shared" si="1023"/>
        <v>0</v>
      </c>
      <c r="UQL40" s="927">
        <f t="shared" si="1023"/>
        <v>0</v>
      </c>
      <c r="UQM40" s="927">
        <f t="shared" si="1023"/>
        <v>0</v>
      </c>
      <c r="UQN40" s="927">
        <f t="shared" si="1023"/>
        <v>0</v>
      </c>
      <c r="UQO40" s="927">
        <f t="shared" si="1023"/>
        <v>0</v>
      </c>
      <c r="UQP40" s="927">
        <f t="shared" si="1023"/>
        <v>0</v>
      </c>
      <c r="UQQ40" s="927">
        <f t="shared" si="1023"/>
        <v>0</v>
      </c>
      <c r="UQR40" s="927">
        <f t="shared" si="1023"/>
        <v>0</v>
      </c>
      <c r="UQS40" s="927">
        <f t="shared" si="1023"/>
        <v>0</v>
      </c>
      <c r="UQT40" s="927">
        <f t="shared" si="1023"/>
        <v>0</v>
      </c>
      <c r="UQU40" s="927">
        <f t="shared" si="1023"/>
        <v>0</v>
      </c>
      <c r="UQV40" s="927">
        <f t="shared" si="1023"/>
        <v>0</v>
      </c>
      <c r="UQW40" s="927">
        <f t="shared" si="1023"/>
        <v>0</v>
      </c>
      <c r="UQX40" s="927">
        <f t="shared" ref="UQX40:UTI40" si="1024">+UQW40</f>
        <v>0</v>
      </c>
      <c r="UQY40" s="927">
        <f t="shared" si="1024"/>
        <v>0</v>
      </c>
      <c r="UQZ40" s="927">
        <f t="shared" si="1024"/>
        <v>0</v>
      </c>
      <c r="URA40" s="927">
        <f t="shared" si="1024"/>
        <v>0</v>
      </c>
      <c r="URB40" s="927">
        <f t="shared" si="1024"/>
        <v>0</v>
      </c>
      <c r="URC40" s="927">
        <f t="shared" si="1024"/>
        <v>0</v>
      </c>
      <c r="URD40" s="927">
        <f t="shared" si="1024"/>
        <v>0</v>
      </c>
      <c r="URE40" s="927">
        <f t="shared" si="1024"/>
        <v>0</v>
      </c>
      <c r="URF40" s="927">
        <f t="shared" si="1024"/>
        <v>0</v>
      </c>
      <c r="URG40" s="927">
        <f t="shared" si="1024"/>
        <v>0</v>
      </c>
      <c r="URH40" s="927">
        <f t="shared" si="1024"/>
        <v>0</v>
      </c>
      <c r="URI40" s="927">
        <f t="shared" si="1024"/>
        <v>0</v>
      </c>
      <c r="URJ40" s="927">
        <f t="shared" si="1024"/>
        <v>0</v>
      </c>
      <c r="URK40" s="927">
        <f t="shared" si="1024"/>
        <v>0</v>
      </c>
      <c r="URL40" s="927">
        <f t="shared" si="1024"/>
        <v>0</v>
      </c>
      <c r="URM40" s="927">
        <f t="shared" si="1024"/>
        <v>0</v>
      </c>
      <c r="URN40" s="927">
        <f t="shared" si="1024"/>
        <v>0</v>
      </c>
      <c r="URO40" s="927">
        <f t="shared" si="1024"/>
        <v>0</v>
      </c>
      <c r="URP40" s="927">
        <f t="shared" si="1024"/>
        <v>0</v>
      </c>
      <c r="URQ40" s="927">
        <f t="shared" si="1024"/>
        <v>0</v>
      </c>
      <c r="URR40" s="927">
        <f t="shared" si="1024"/>
        <v>0</v>
      </c>
      <c r="URS40" s="927">
        <f t="shared" si="1024"/>
        <v>0</v>
      </c>
      <c r="URT40" s="927">
        <f t="shared" si="1024"/>
        <v>0</v>
      </c>
      <c r="URU40" s="927">
        <f t="shared" si="1024"/>
        <v>0</v>
      </c>
      <c r="URV40" s="927">
        <f t="shared" si="1024"/>
        <v>0</v>
      </c>
      <c r="URW40" s="927">
        <f t="shared" si="1024"/>
        <v>0</v>
      </c>
      <c r="URX40" s="927">
        <f t="shared" si="1024"/>
        <v>0</v>
      </c>
      <c r="URY40" s="927">
        <f t="shared" si="1024"/>
        <v>0</v>
      </c>
      <c r="URZ40" s="927">
        <f t="shared" si="1024"/>
        <v>0</v>
      </c>
      <c r="USA40" s="927">
        <f t="shared" si="1024"/>
        <v>0</v>
      </c>
      <c r="USB40" s="927">
        <f t="shared" si="1024"/>
        <v>0</v>
      </c>
      <c r="USC40" s="927">
        <f t="shared" si="1024"/>
        <v>0</v>
      </c>
      <c r="USD40" s="927">
        <f t="shared" si="1024"/>
        <v>0</v>
      </c>
      <c r="USE40" s="927">
        <f t="shared" si="1024"/>
        <v>0</v>
      </c>
      <c r="USF40" s="927">
        <f t="shared" si="1024"/>
        <v>0</v>
      </c>
      <c r="USG40" s="927">
        <f t="shared" si="1024"/>
        <v>0</v>
      </c>
      <c r="USH40" s="927">
        <f t="shared" si="1024"/>
        <v>0</v>
      </c>
      <c r="USI40" s="927">
        <f t="shared" si="1024"/>
        <v>0</v>
      </c>
      <c r="USJ40" s="927">
        <f t="shared" si="1024"/>
        <v>0</v>
      </c>
      <c r="USK40" s="927">
        <f t="shared" si="1024"/>
        <v>0</v>
      </c>
      <c r="USL40" s="927">
        <f t="shared" si="1024"/>
        <v>0</v>
      </c>
      <c r="USM40" s="927">
        <f t="shared" si="1024"/>
        <v>0</v>
      </c>
      <c r="USN40" s="927">
        <f t="shared" si="1024"/>
        <v>0</v>
      </c>
      <c r="USO40" s="927">
        <f t="shared" si="1024"/>
        <v>0</v>
      </c>
      <c r="USP40" s="927">
        <f t="shared" si="1024"/>
        <v>0</v>
      </c>
      <c r="USQ40" s="927">
        <f t="shared" si="1024"/>
        <v>0</v>
      </c>
      <c r="USR40" s="927">
        <f t="shared" si="1024"/>
        <v>0</v>
      </c>
      <c r="USS40" s="927">
        <f t="shared" si="1024"/>
        <v>0</v>
      </c>
      <c r="UST40" s="927">
        <f t="shared" si="1024"/>
        <v>0</v>
      </c>
      <c r="USU40" s="927">
        <f t="shared" si="1024"/>
        <v>0</v>
      </c>
      <c r="USV40" s="927">
        <f t="shared" si="1024"/>
        <v>0</v>
      </c>
      <c r="USW40" s="927">
        <f t="shared" si="1024"/>
        <v>0</v>
      </c>
      <c r="USX40" s="927">
        <f t="shared" si="1024"/>
        <v>0</v>
      </c>
      <c r="USY40" s="927">
        <f t="shared" si="1024"/>
        <v>0</v>
      </c>
      <c r="USZ40" s="927">
        <f t="shared" si="1024"/>
        <v>0</v>
      </c>
      <c r="UTA40" s="927">
        <f t="shared" si="1024"/>
        <v>0</v>
      </c>
      <c r="UTB40" s="927">
        <f t="shared" si="1024"/>
        <v>0</v>
      </c>
      <c r="UTC40" s="927">
        <f t="shared" si="1024"/>
        <v>0</v>
      </c>
      <c r="UTD40" s="927">
        <f t="shared" si="1024"/>
        <v>0</v>
      </c>
      <c r="UTE40" s="927">
        <f t="shared" si="1024"/>
        <v>0</v>
      </c>
      <c r="UTF40" s="927">
        <f t="shared" si="1024"/>
        <v>0</v>
      </c>
      <c r="UTG40" s="927">
        <f t="shared" si="1024"/>
        <v>0</v>
      </c>
      <c r="UTH40" s="927">
        <f t="shared" si="1024"/>
        <v>0</v>
      </c>
      <c r="UTI40" s="927">
        <f t="shared" si="1024"/>
        <v>0</v>
      </c>
      <c r="UTJ40" s="927">
        <f t="shared" ref="UTJ40:UVU40" si="1025">+UTI40</f>
        <v>0</v>
      </c>
      <c r="UTK40" s="927">
        <f t="shared" si="1025"/>
        <v>0</v>
      </c>
      <c r="UTL40" s="927">
        <f t="shared" si="1025"/>
        <v>0</v>
      </c>
      <c r="UTM40" s="927">
        <f t="shared" si="1025"/>
        <v>0</v>
      </c>
      <c r="UTN40" s="927">
        <f t="shared" si="1025"/>
        <v>0</v>
      </c>
      <c r="UTO40" s="927">
        <f t="shared" si="1025"/>
        <v>0</v>
      </c>
      <c r="UTP40" s="927">
        <f t="shared" si="1025"/>
        <v>0</v>
      </c>
      <c r="UTQ40" s="927">
        <f t="shared" si="1025"/>
        <v>0</v>
      </c>
      <c r="UTR40" s="927">
        <f t="shared" si="1025"/>
        <v>0</v>
      </c>
      <c r="UTS40" s="927">
        <f t="shared" si="1025"/>
        <v>0</v>
      </c>
      <c r="UTT40" s="927">
        <f t="shared" si="1025"/>
        <v>0</v>
      </c>
      <c r="UTU40" s="927">
        <f t="shared" si="1025"/>
        <v>0</v>
      </c>
      <c r="UTV40" s="927">
        <f t="shared" si="1025"/>
        <v>0</v>
      </c>
      <c r="UTW40" s="927">
        <f t="shared" si="1025"/>
        <v>0</v>
      </c>
      <c r="UTX40" s="927">
        <f t="shared" si="1025"/>
        <v>0</v>
      </c>
      <c r="UTY40" s="927">
        <f t="shared" si="1025"/>
        <v>0</v>
      </c>
      <c r="UTZ40" s="927">
        <f t="shared" si="1025"/>
        <v>0</v>
      </c>
      <c r="UUA40" s="927">
        <f t="shared" si="1025"/>
        <v>0</v>
      </c>
      <c r="UUB40" s="927">
        <f t="shared" si="1025"/>
        <v>0</v>
      </c>
      <c r="UUC40" s="927">
        <f t="shared" si="1025"/>
        <v>0</v>
      </c>
      <c r="UUD40" s="927">
        <f t="shared" si="1025"/>
        <v>0</v>
      </c>
      <c r="UUE40" s="927">
        <f t="shared" si="1025"/>
        <v>0</v>
      </c>
      <c r="UUF40" s="927">
        <f t="shared" si="1025"/>
        <v>0</v>
      </c>
      <c r="UUG40" s="927">
        <f t="shared" si="1025"/>
        <v>0</v>
      </c>
      <c r="UUH40" s="927">
        <f t="shared" si="1025"/>
        <v>0</v>
      </c>
      <c r="UUI40" s="927">
        <f t="shared" si="1025"/>
        <v>0</v>
      </c>
      <c r="UUJ40" s="927">
        <f t="shared" si="1025"/>
        <v>0</v>
      </c>
      <c r="UUK40" s="927">
        <f t="shared" si="1025"/>
        <v>0</v>
      </c>
      <c r="UUL40" s="927">
        <f t="shared" si="1025"/>
        <v>0</v>
      </c>
      <c r="UUM40" s="927">
        <f t="shared" si="1025"/>
        <v>0</v>
      </c>
      <c r="UUN40" s="927">
        <f t="shared" si="1025"/>
        <v>0</v>
      </c>
      <c r="UUO40" s="927">
        <f t="shared" si="1025"/>
        <v>0</v>
      </c>
      <c r="UUP40" s="927">
        <f t="shared" si="1025"/>
        <v>0</v>
      </c>
      <c r="UUQ40" s="927">
        <f t="shared" si="1025"/>
        <v>0</v>
      </c>
      <c r="UUR40" s="927">
        <f t="shared" si="1025"/>
        <v>0</v>
      </c>
      <c r="UUS40" s="927">
        <f t="shared" si="1025"/>
        <v>0</v>
      </c>
      <c r="UUT40" s="927">
        <f t="shared" si="1025"/>
        <v>0</v>
      </c>
      <c r="UUU40" s="927">
        <f t="shared" si="1025"/>
        <v>0</v>
      </c>
      <c r="UUV40" s="927">
        <f t="shared" si="1025"/>
        <v>0</v>
      </c>
      <c r="UUW40" s="927">
        <f t="shared" si="1025"/>
        <v>0</v>
      </c>
      <c r="UUX40" s="927">
        <f t="shared" si="1025"/>
        <v>0</v>
      </c>
      <c r="UUY40" s="927">
        <f t="shared" si="1025"/>
        <v>0</v>
      </c>
      <c r="UUZ40" s="927">
        <f t="shared" si="1025"/>
        <v>0</v>
      </c>
      <c r="UVA40" s="927">
        <f t="shared" si="1025"/>
        <v>0</v>
      </c>
      <c r="UVB40" s="927">
        <f t="shared" si="1025"/>
        <v>0</v>
      </c>
      <c r="UVC40" s="927">
        <f t="shared" si="1025"/>
        <v>0</v>
      </c>
      <c r="UVD40" s="927">
        <f t="shared" si="1025"/>
        <v>0</v>
      </c>
      <c r="UVE40" s="927">
        <f t="shared" si="1025"/>
        <v>0</v>
      </c>
      <c r="UVF40" s="927">
        <f t="shared" si="1025"/>
        <v>0</v>
      </c>
      <c r="UVG40" s="927">
        <f t="shared" si="1025"/>
        <v>0</v>
      </c>
      <c r="UVH40" s="927">
        <f t="shared" si="1025"/>
        <v>0</v>
      </c>
      <c r="UVI40" s="927">
        <f t="shared" si="1025"/>
        <v>0</v>
      </c>
      <c r="UVJ40" s="927">
        <f t="shared" si="1025"/>
        <v>0</v>
      </c>
      <c r="UVK40" s="927">
        <f t="shared" si="1025"/>
        <v>0</v>
      </c>
      <c r="UVL40" s="927">
        <f t="shared" si="1025"/>
        <v>0</v>
      </c>
      <c r="UVM40" s="927">
        <f t="shared" si="1025"/>
        <v>0</v>
      </c>
      <c r="UVN40" s="927">
        <f t="shared" si="1025"/>
        <v>0</v>
      </c>
      <c r="UVO40" s="927">
        <f t="shared" si="1025"/>
        <v>0</v>
      </c>
      <c r="UVP40" s="927">
        <f t="shared" si="1025"/>
        <v>0</v>
      </c>
      <c r="UVQ40" s="927">
        <f t="shared" si="1025"/>
        <v>0</v>
      </c>
      <c r="UVR40" s="927">
        <f t="shared" si="1025"/>
        <v>0</v>
      </c>
      <c r="UVS40" s="927">
        <f t="shared" si="1025"/>
        <v>0</v>
      </c>
      <c r="UVT40" s="927">
        <f t="shared" si="1025"/>
        <v>0</v>
      </c>
      <c r="UVU40" s="927">
        <f t="shared" si="1025"/>
        <v>0</v>
      </c>
      <c r="UVV40" s="927">
        <f t="shared" ref="UVV40:UYG40" si="1026">+UVU40</f>
        <v>0</v>
      </c>
      <c r="UVW40" s="927">
        <f t="shared" si="1026"/>
        <v>0</v>
      </c>
      <c r="UVX40" s="927">
        <f t="shared" si="1026"/>
        <v>0</v>
      </c>
      <c r="UVY40" s="927">
        <f t="shared" si="1026"/>
        <v>0</v>
      </c>
      <c r="UVZ40" s="927">
        <f t="shared" si="1026"/>
        <v>0</v>
      </c>
      <c r="UWA40" s="927">
        <f t="shared" si="1026"/>
        <v>0</v>
      </c>
      <c r="UWB40" s="927">
        <f t="shared" si="1026"/>
        <v>0</v>
      </c>
      <c r="UWC40" s="927">
        <f t="shared" si="1026"/>
        <v>0</v>
      </c>
      <c r="UWD40" s="927">
        <f t="shared" si="1026"/>
        <v>0</v>
      </c>
      <c r="UWE40" s="927">
        <f t="shared" si="1026"/>
        <v>0</v>
      </c>
      <c r="UWF40" s="927">
        <f t="shared" si="1026"/>
        <v>0</v>
      </c>
      <c r="UWG40" s="927">
        <f t="shared" si="1026"/>
        <v>0</v>
      </c>
      <c r="UWH40" s="927">
        <f t="shared" si="1026"/>
        <v>0</v>
      </c>
      <c r="UWI40" s="927">
        <f t="shared" si="1026"/>
        <v>0</v>
      </c>
      <c r="UWJ40" s="927">
        <f t="shared" si="1026"/>
        <v>0</v>
      </c>
      <c r="UWK40" s="927">
        <f t="shared" si="1026"/>
        <v>0</v>
      </c>
      <c r="UWL40" s="927">
        <f t="shared" si="1026"/>
        <v>0</v>
      </c>
      <c r="UWM40" s="927">
        <f t="shared" si="1026"/>
        <v>0</v>
      </c>
      <c r="UWN40" s="927">
        <f t="shared" si="1026"/>
        <v>0</v>
      </c>
      <c r="UWO40" s="927">
        <f t="shared" si="1026"/>
        <v>0</v>
      </c>
      <c r="UWP40" s="927">
        <f t="shared" si="1026"/>
        <v>0</v>
      </c>
      <c r="UWQ40" s="927">
        <f t="shared" si="1026"/>
        <v>0</v>
      </c>
      <c r="UWR40" s="927">
        <f t="shared" si="1026"/>
        <v>0</v>
      </c>
      <c r="UWS40" s="927">
        <f t="shared" si="1026"/>
        <v>0</v>
      </c>
      <c r="UWT40" s="927">
        <f t="shared" si="1026"/>
        <v>0</v>
      </c>
      <c r="UWU40" s="927">
        <f t="shared" si="1026"/>
        <v>0</v>
      </c>
      <c r="UWV40" s="927">
        <f t="shared" si="1026"/>
        <v>0</v>
      </c>
      <c r="UWW40" s="927">
        <f t="shared" si="1026"/>
        <v>0</v>
      </c>
      <c r="UWX40" s="927">
        <f t="shared" si="1026"/>
        <v>0</v>
      </c>
      <c r="UWY40" s="927">
        <f t="shared" si="1026"/>
        <v>0</v>
      </c>
      <c r="UWZ40" s="927">
        <f t="shared" si="1026"/>
        <v>0</v>
      </c>
      <c r="UXA40" s="927">
        <f t="shared" si="1026"/>
        <v>0</v>
      </c>
      <c r="UXB40" s="927">
        <f t="shared" si="1026"/>
        <v>0</v>
      </c>
      <c r="UXC40" s="927">
        <f t="shared" si="1026"/>
        <v>0</v>
      </c>
      <c r="UXD40" s="927">
        <f t="shared" si="1026"/>
        <v>0</v>
      </c>
      <c r="UXE40" s="927">
        <f t="shared" si="1026"/>
        <v>0</v>
      </c>
      <c r="UXF40" s="927">
        <f t="shared" si="1026"/>
        <v>0</v>
      </c>
      <c r="UXG40" s="927">
        <f t="shared" si="1026"/>
        <v>0</v>
      </c>
      <c r="UXH40" s="927">
        <f t="shared" si="1026"/>
        <v>0</v>
      </c>
      <c r="UXI40" s="927">
        <f t="shared" si="1026"/>
        <v>0</v>
      </c>
      <c r="UXJ40" s="927">
        <f t="shared" si="1026"/>
        <v>0</v>
      </c>
      <c r="UXK40" s="927">
        <f t="shared" si="1026"/>
        <v>0</v>
      </c>
      <c r="UXL40" s="927">
        <f t="shared" si="1026"/>
        <v>0</v>
      </c>
      <c r="UXM40" s="927">
        <f t="shared" si="1026"/>
        <v>0</v>
      </c>
      <c r="UXN40" s="927">
        <f t="shared" si="1026"/>
        <v>0</v>
      </c>
      <c r="UXO40" s="927">
        <f t="shared" si="1026"/>
        <v>0</v>
      </c>
      <c r="UXP40" s="927">
        <f t="shared" si="1026"/>
        <v>0</v>
      </c>
      <c r="UXQ40" s="927">
        <f t="shared" si="1026"/>
        <v>0</v>
      </c>
      <c r="UXR40" s="927">
        <f t="shared" si="1026"/>
        <v>0</v>
      </c>
      <c r="UXS40" s="927">
        <f t="shared" si="1026"/>
        <v>0</v>
      </c>
      <c r="UXT40" s="927">
        <f t="shared" si="1026"/>
        <v>0</v>
      </c>
      <c r="UXU40" s="927">
        <f t="shared" si="1026"/>
        <v>0</v>
      </c>
      <c r="UXV40" s="927">
        <f t="shared" si="1026"/>
        <v>0</v>
      </c>
      <c r="UXW40" s="927">
        <f t="shared" si="1026"/>
        <v>0</v>
      </c>
      <c r="UXX40" s="927">
        <f t="shared" si="1026"/>
        <v>0</v>
      </c>
      <c r="UXY40" s="927">
        <f t="shared" si="1026"/>
        <v>0</v>
      </c>
      <c r="UXZ40" s="927">
        <f t="shared" si="1026"/>
        <v>0</v>
      </c>
      <c r="UYA40" s="927">
        <f t="shared" si="1026"/>
        <v>0</v>
      </c>
      <c r="UYB40" s="927">
        <f t="shared" si="1026"/>
        <v>0</v>
      </c>
      <c r="UYC40" s="927">
        <f t="shared" si="1026"/>
        <v>0</v>
      </c>
      <c r="UYD40" s="927">
        <f t="shared" si="1026"/>
        <v>0</v>
      </c>
      <c r="UYE40" s="927">
        <f t="shared" si="1026"/>
        <v>0</v>
      </c>
      <c r="UYF40" s="927">
        <f t="shared" si="1026"/>
        <v>0</v>
      </c>
      <c r="UYG40" s="927">
        <f t="shared" si="1026"/>
        <v>0</v>
      </c>
      <c r="UYH40" s="927">
        <f t="shared" ref="UYH40:VAS40" si="1027">+UYG40</f>
        <v>0</v>
      </c>
      <c r="UYI40" s="927">
        <f t="shared" si="1027"/>
        <v>0</v>
      </c>
      <c r="UYJ40" s="927">
        <f t="shared" si="1027"/>
        <v>0</v>
      </c>
      <c r="UYK40" s="927">
        <f t="shared" si="1027"/>
        <v>0</v>
      </c>
      <c r="UYL40" s="927">
        <f t="shared" si="1027"/>
        <v>0</v>
      </c>
      <c r="UYM40" s="927">
        <f t="shared" si="1027"/>
        <v>0</v>
      </c>
      <c r="UYN40" s="927">
        <f t="shared" si="1027"/>
        <v>0</v>
      </c>
      <c r="UYO40" s="927">
        <f t="shared" si="1027"/>
        <v>0</v>
      </c>
      <c r="UYP40" s="927">
        <f t="shared" si="1027"/>
        <v>0</v>
      </c>
      <c r="UYQ40" s="927">
        <f t="shared" si="1027"/>
        <v>0</v>
      </c>
      <c r="UYR40" s="927">
        <f t="shared" si="1027"/>
        <v>0</v>
      </c>
      <c r="UYS40" s="927">
        <f t="shared" si="1027"/>
        <v>0</v>
      </c>
      <c r="UYT40" s="927">
        <f t="shared" si="1027"/>
        <v>0</v>
      </c>
      <c r="UYU40" s="927">
        <f t="shared" si="1027"/>
        <v>0</v>
      </c>
      <c r="UYV40" s="927">
        <f t="shared" si="1027"/>
        <v>0</v>
      </c>
      <c r="UYW40" s="927">
        <f t="shared" si="1027"/>
        <v>0</v>
      </c>
      <c r="UYX40" s="927">
        <f t="shared" si="1027"/>
        <v>0</v>
      </c>
      <c r="UYY40" s="927">
        <f t="shared" si="1027"/>
        <v>0</v>
      </c>
      <c r="UYZ40" s="927">
        <f t="shared" si="1027"/>
        <v>0</v>
      </c>
      <c r="UZA40" s="927">
        <f t="shared" si="1027"/>
        <v>0</v>
      </c>
      <c r="UZB40" s="927">
        <f t="shared" si="1027"/>
        <v>0</v>
      </c>
      <c r="UZC40" s="927">
        <f t="shared" si="1027"/>
        <v>0</v>
      </c>
      <c r="UZD40" s="927">
        <f t="shared" si="1027"/>
        <v>0</v>
      </c>
      <c r="UZE40" s="927">
        <f t="shared" si="1027"/>
        <v>0</v>
      </c>
      <c r="UZF40" s="927">
        <f t="shared" si="1027"/>
        <v>0</v>
      </c>
      <c r="UZG40" s="927">
        <f t="shared" si="1027"/>
        <v>0</v>
      </c>
      <c r="UZH40" s="927">
        <f t="shared" si="1027"/>
        <v>0</v>
      </c>
      <c r="UZI40" s="927">
        <f t="shared" si="1027"/>
        <v>0</v>
      </c>
      <c r="UZJ40" s="927">
        <f t="shared" si="1027"/>
        <v>0</v>
      </c>
      <c r="UZK40" s="927">
        <f t="shared" si="1027"/>
        <v>0</v>
      </c>
      <c r="UZL40" s="927">
        <f t="shared" si="1027"/>
        <v>0</v>
      </c>
      <c r="UZM40" s="927">
        <f t="shared" si="1027"/>
        <v>0</v>
      </c>
      <c r="UZN40" s="927">
        <f t="shared" si="1027"/>
        <v>0</v>
      </c>
      <c r="UZO40" s="927">
        <f t="shared" si="1027"/>
        <v>0</v>
      </c>
      <c r="UZP40" s="927">
        <f t="shared" si="1027"/>
        <v>0</v>
      </c>
      <c r="UZQ40" s="927">
        <f t="shared" si="1027"/>
        <v>0</v>
      </c>
      <c r="UZR40" s="927">
        <f t="shared" si="1027"/>
        <v>0</v>
      </c>
      <c r="UZS40" s="927">
        <f t="shared" si="1027"/>
        <v>0</v>
      </c>
      <c r="UZT40" s="927">
        <f t="shared" si="1027"/>
        <v>0</v>
      </c>
      <c r="UZU40" s="927">
        <f t="shared" si="1027"/>
        <v>0</v>
      </c>
      <c r="UZV40" s="927">
        <f t="shared" si="1027"/>
        <v>0</v>
      </c>
      <c r="UZW40" s="927">
        <f t="shared" si="1027"/>
        <v>0</v>
      </c>
      <c r="UZX40" s="927">
        <f t="shared" si="1027"/>
        <v>0</v>
      </c>
      <c r="UZY40" s="927">
        <f t="shared" si="1027"/>
        <v>0</v>
      </c>
      <c r="UZZ40" s="927">
        <f t="shared" si="1027"/>
        <v>0</v>
      </c>
      <c r="VAA40" s="927">
        <f t="shared" si="1027"/>
        <v>0</v>
      </c>
      <c r="VAB40" s="927">
        <f t="shared" si="1027"/>
        <v>0</v>
      </c>
      <c r="VAC40" s="927">
        <f t="shared" si="1027"/>
        <v>0</v>
      </c>
      <c r="VAD40" s="927">
        <f t="shared" si="1027"/>
        <v>0</v>
      </c>
      <c r="VAE40" s="927">
        <f t="shared" si="1027"/>
        <v>0</v>
      </c>
      <c r="VAF40" s="927">
        <f t="shared" si="1027"/>
        <v>0</v>
      </c>
      <c r="VAG40" s="927">
        <f t="shared" si="1027"/>
        <v>0</v>
      </c>
      <c r="VAH40" s="927">
        <f t="shared" si="1027"/>
        <v>0</v>
      </c>
      <c r="VAI40" s="927">
        <f t="shared" si="1027"/>
        <v>0</v>
      </c>
      <c r="VAJ40" s="927">
        <f t="shared" si="1027"/>
        <v>0</v>
      </c>
      <c r="VAK40" s="927">
        <f t="shared" si="1027"/>
        <v>0</v>
      </c>
      <c r="VAL40" s="927">
        <f t="shared" si="1027"/>
        <v>0</v>
      </c>
      <c r="VAM40" s="927">
        <f t="shared" si="1027"/>
        <v>0</v>
      </c>
      <c r="VAN40" s="927">
        <f t="shared" si="1027"/>
        <v>0</v>
      </c>
      <c r="VAO40" s="927">
        <f t="shared" si="1027"/>
        <v>0</v>
      </c>
      <c r="VAP40" s="927">
        <f t="shared" si="1027"/>
        <v>0</v>
      </c>
      <c r="VAQ40" s="927">
        <f t="shared" si="1027"/>
        <v>0</v>
      </c>
      <c r="VAR40" s="927">
        <f t="shared" si="1027"/>
        <v>0</v>
      </c>
      <c r="VAS40" s="927">
        <f t="shared" si="1027"/>
        <v>0</v>
      </c>
      <c r="VAT40" s="927">
        <f t="shared" ref="VAT40:VDE40" si="1028">+VAS40</f>
        <v>0</v>
      </c>
      <c r="VAU40" s="927">
        <f t="shared" si="1028"/>
        <v>0</v>
      </c>
      <c r="VAV40" s="927">
        <f t="shared" si="1028"/>
        <v>0</v>
      </c>
      <c r="VAW40" s="927">
        <f t="shared" si="1028"/>
        <v>0</v>
      </c>
      <c r="VAX40" s="927">
        <f t="shared" si="1028"/>
        <v>0</v>
      </c>
      <c r="VAY40" s="927">
        <f t="shared" si="1028"/>
        <v>0</v>
      </c>
      <c r="VAZ40" s="927">
        <f t="shared" si="1028"/>
        <v>0</v>
      </c>
      <c r="VBA40" s="927">
        <f t="shared" si="1028"/>
        <v>0</v>
      </c>
      <c r="VBB40" s="927">
        <f t="shared" si="1028"/>
        <v>0</v>
      </c>
      <c r="VBC40" s="927">
        <f t="shared" si="1028"/>
        <v>0</v>
      </c>
      <c r="VBD40" s="927">
        <f t="shared" si="1028"/>
        <v>0</v>
      </c>
      <c r="VBE40" s="927">
        <f t="shared" si="1028"/>
        <v>0</v>
      </c>
      <c r="VBF40" s="927">
        <f t="shared" si="1028"/>
        <v>0</v>
      </c>
      <c r="VBG40" s="927">
        <f t="shared" si="1028"/>
        <v>0</v>
      </c>
      <c r="VBH40" s="927">
        <f t="shared" si="1028"/>
        <v>0</v>
      </c>
      <c r="VBI40" s="927">
        <f t="shared" si="1028"/>
        <v>0</v>
      </c>
      <c r="VBJ40" s="927">
        <f t="shared" si="1028"/>
        <v>0</v>
      </c>
      <c r="VBK40" s="927">
        <f t="shared" si="1028"/>
        <v>0</v>
      </c>
      <c r="VBL40" s="927">
        <f t="shared" si="1028"/>
        <v>0</v>
      </c>
      <c r="VBM40" s="927">
        <f t="shared" si="1028"/>
        <v>0</v>
      </c>
      <c r="VBN40" s="927">
        <f t="shared" si="1028"/>
        <v>0</v>
      </c>
      <c r="VBO40" s="927">
        <f t="shared" si="1028"/>
        <v>0</v>
      </c>
      <c r="VBP40" s="927">
        <f t="shared" si="1028"/>
        <v>0</v>
      </c>
      <c r="VBQ40" s="927">
        <f t="shared" si="1028"/>
        <v>0</v>
      </c>
      <c r="VBR40" s="927">
        <f t="shared" si="1028"/>
        <v>0</v>
      </c>
      <c r="VBS40" s="927">
        <f t="shared" si="1028"/>
        <v>0</v>
      </c>
      <c r="VBT40" s="927">
        <f t="shared" si="1028"/>
        <v>0</v>
      </c>
      <c r="VBU40" s="927">
        <f t="shared" si="1028"/>
        <v>0</v>
      </c>
      <c r="VBV40" s="927">
        <f t="shared" si="1028"/>
        <v>0</v>
      </c>
      <c r="VBW40" s="927">
        <f t="shared" si="1028"/>
        <v>0</v>
      </c>
      <c r="VBX40" s="927">
        <f t="shared" si="1028"/>
        <v>0</v>
      </c>
      <c r="VBY40" s="927">
        <f t="shared" si="1028"/>
        <v>0</v>
      </c>
      <c r="VBZ40" s="927">
        <f t="shared" si="1028"/>
        <v>0</v>
      </c>
      <c r="VCA40" s="927">
        <f t="shared" si="1028"/>
        <v>0</v>
      </c>
      <c r="VCB40" s="927">
        <f t="shared" si="1028"/>
        <v>0</v>
      </c>
      <c r="VCC40" s="927">
        <f t="shared" si="1028"/>
        <v>0</v>
      </c>
      <c r="VCD40" s="927">
        <f t="shared" si="1028"/>
        <v>0</v>
      </c>
      <c r="VCE40" s="927">
        <f t="shared" si="1028"/>
        <v>0</v>
      </c>
      <c r="VCF40" s="927">
        <f t="shared" si="1028"/>
        <v>0</v>
      </c>
      <c r="VCG40" s="927">
        <f t="shared" si="1028"/>
        <v>0</v>
      </c>
      <c r="VCH40" s="927">
        <f t="shared" si="1028"/>
        <v>0</v>
      </c>
      <c r="VCI40" s="927">
        <f t="shared" si="1028"/>
        <v>0</v>
      </c>
      <c r="VCJ40" s="927">
        <f t="shared" si="1028"/>
        <v>0</v>
      </c>
      <c r="VCK40" s="927">
        <f t="shared" si="1028"/>
        <v>0</v>
      </c>
      <c r="VCL40" s="927">
        <f t="shared" si="1028"/>
        <v>0</v>
      </c>
      <c r="VCM40" s="927">
        <f t="shared" si="1028"/>
        <v>0</v>
      </c>
      <c r="VCN40" s="927">
        <f t="shared" si="1028"/>
        <v>0</v>
      </c>
      <c r="VCO40" s="927">
        <f t="shared" si="1028"/>
        <v>0</v>
      </c>
      <c r="VCP40" s="927">
        <f t="shared" si="1028"/>
        <v>0</v>
      </c>
      <c r="VCQ40" s="927">
        <f t="shared" si="1028"/>
        <v>0</v>
      </c>
      <c r="VCR40" s="927">
        <f t="shared" si="1028"/>
        <v>0</v>
      </c>
      <c r="VCS40" s="927">
        <f t="shared" si="1028"/>
        <v>0</v>
      </c>
      <c r="VCT40" s="927">
        <f t="shared" si="1028"/>
        <v>0</v>
      </c>
      <c r="VCU40" s="927">
        <f t="shared" si="1028"/>
        <v>0</v>
      </c>
      <c r="VCV40" s="927">
        <f t="shared" si="1028"/>
        <v>0</v>
      </c>
      <c r="VCW40" s="927">
        <f t="shared" si="1028"/>
        <v>0</v>
      </c>
      <c r="VCX40" s="927">
        <f t="shared" si="1028"/>
        <v>0</v>
      </c>
      <c r="VCY40" s="927">
        <f t="shared" si="1028"/>
        <v>0</v>
      </c>
      <c r="VCZ40" s="927">
        <f t="shared" si="1028"/>
        <v>0</v>
      </c>
      <c r="VDA40" s="927">
        <f t="shared" si="1028"/>
        <v>0</v>
      </c>
      <c r="VDB40" s="927">
        <f t="shared" si="1028"/>
        <v>0</v>
      </c>
      <c r="VDC40" s="927">
        <f t="shared" si="1028"/>
        <v>0</v>
      </c>
      <c r="VDD40" s="927">
        <f t="shared" si="1028"/>
        <v>0</v>
      </c>
      <c r="VDE40" s="927">
        <f t="shared" si="1028"/>
        <v>0</v>
      </c>
      <c r="VDF40" s="927">
        <f t="shared" ref="VDF40:VFQ40" si="1029">+VDE40</f>
        <v>0</v>
      </c>
      <c r="VDG40" s="927">
        <f t="shared" si="1029"/>
        <v>0</v>
      </c>
      <c r="VDH40" s="927">
        <f t="shared" si="1029"/>
        <v>0</v>
      </c>
      <c r="VDI40" s="927">
        <f t="shared" si="1029"/>
        <v>0</v>
      </c>
      <c r="VDJ40" s="927">
        <f t="shared" si="1029"/>
        <v>0</v>
      </c>
      <c r="VDK40" s="927">
        <f t="shared" si="1029"/>
        <v>0</v>
      </c>
      <c r="VDL40" s="927">
        <f t="shared" si="1029"/>
        <v>0</v>
      </c>
      <c r="VDM40" s="927">
        <f t="shared" si="1029"/>
        <v>0</v>
      </c>
      <c r="VDN40" s="927">
        <f t="shared" si="1029"/>
        <v>0</v>
      </c>
      <c r="VDO40" s="927">
        <f t="shared" si="1029"/>
        <v>0</v>
      </c>
      <c r="VDP40" s="927">
        <f t="shared" si="1029"/>
        <v>0</v>
      </c>
      <c r="VDQ40" s="927">
        <f t="shared" si="1029"/>
        <v>0</v>
      </c>
      <c r="VDR40" s="927">
        <f t="shared" si="1029"/>
        <v>0</v>
      </c>
      <c r="VDS40" s="927">
        <f t="shared" si="1029"/>
        <v>0</v>
      </c>
      <c r="VDT40" s="927">
        <f t="shared" si="1029"/>
        <v>0</v>
      </c>
      <c r="VDU40" s="927">
        <f t="shared" si="1029"/>
        <v>0</v>
      </c>
      <c r="VDV40" s="927">
        <f t="shared" si="1029"/>
        <v>0</v>
      </c>
      <c r="VDW40" s="927">
        <f t="shared" si="1029"/>
        <v>0</v>
      </c>
      <c r="VDX40" s="927">
        <f t="shared" si="1029"/>
        <v>0</v>
      </c>
      <c r="VDY40" s="927">
        <f t="shared" si="1029"/>
        <v>0</v>
      </c>
      <c r="VDZ40" s="927">
        <f t="shared" si="1029"/>
        <v>0</v>
      </c>
      <c r="VEA40" s="927">
        <f t="shared" si="1029"/>
        <v>0</v>
      </c>
      <c r="VEB40" s="927">
        <f t="shared" si="1029"/>
        <v>0</v>
      </c>
      <c r="VEC40" s="927">
        <f t="shared" si="1029"/>
        <v>0</v>
      </c>
      <c r="VED40" s="927">
        <f t="shared" si="1029"/>
        <v>0</v>
      </c>
      <c r="VEE40" s="927">
        <f t="shared" si="1029"/>
        <v>0</v>
      </c>
      <c r="VEF40" s="927">
        <f t="shared" si="1029"/>
        <v>0</v>
      </c>
      <c r="VEG40" s="927">
        <f t="shared" si="1029"/>
        <v>0</v>
      </c>
      <c r="VEH40" s="927">
        <f t="shared" si="1029"/>
        <v>0</v>
      </c>
      <c r="VEI40" s="927">
        <f t="shared" si="1029"/>
        <v>0</v>
      </c>
      <c r="VEJ40" s="927">
        <f t="shared" si="1029"/>
        <v>0</v>
      </c>
      <c r="VEK40" s="927">
        <f t="shared" si="1029"/>
        <v>0</v>
      </c>
      <c r="VEL40" s="927">
        <f t="shared" si="1029"/>
        <v>0</v>
      </c>
      <c r="VEM40" s="927">
        <f t="shared" si="1029"/>
        <v>0</v>
      </c>
      <c r="VEN40" s="927">
        <f t="shared" si="1029"/>
        <v>0</v>
      </c>
      <c r="VEO40" s="927">
        <f t="shared" si="1029"/>
        <v>0</v>
      </c>
      <c r="VEP40" s="927">
        <f t="shared" si="1029"/>
        <v>0</v>
      </c>
      <c r="VEQ40" s="927">
        <f t="shared" si="1029"/>
        <v>0</v>
      </c>
      <c r="VER40" s="927">
        <f t="shared" si="1029"/>
        <v>0</v>
      </c>
      <c r="VES40" s="927">
        <f t="shared" si="1029"/>
        <v>0</v>
      </c>
      <c r="VET40" s="927">
        <f t="shared" si="1029"/>
        <v>0</v>
      </c>
      <c r="VEU40" s="927">
        <f t="shared" si="1029"/>
        <v>0</v>
      </c>
      <c r="VEV40" s="927">
        <f t="shared" si="1029"/>
        <v>0</v>
      </c>
      <c r="VEW40" s="927">
        <f t="shared" si="1029"/>
        <v>0</v>
      </c>
      <c r="VEX40" s="927">
        <f t="shared" si="1029"/>
        <v>0</v>
      </c>
      <c r="VEY40" s="927">
        <f t="shared" si="1029"/>
        <v>0</v>
      </c>
      <c r="VEZ40" s="927">
        <f t="shared" si="1029"/>
        <v>0</v>
      </c>
      <c r="VFA40" s="927">
        <f t="shared" si="1029"/>
        <v>0</v>
      </c>
      <c r="VFB40" s="927">
        <f t="shared" si="1029"/>
        <v>0</v>
      </c>
      <c r="VFC40" s="927">
        <f t="shared" si="1029"/>
        <v>0</v>
      </c>
      <c r="VFD40" s="927">
        <f t="shared" si="1029"/>
        <v>0</v>
      </c>
      <c r="VFE40" s="927">
        <f t="shared" si="1029"/>
        <v>0</v>
      </c>
      <c r="VFF40" s="927">
        <f t="shared" si="1029"/>
        <v>0</v>
      </c>
      <c r="VFG40" s="927">
        <f t="shared" si="1029"/>
        <v>0</v>
      </c>
      <c r="VFH40" s="927">
        <f t="shared" si="1029"/>
        <v>0</v>
      </c>
      <c r="VFI40" s="927">
        <f t="shared" si="1029"/>
        <v>0</v>
      </c>
      <c r="VFJ40" s="927">
        <f t="shared" si="1029"/>
        <v>0</v>
      </c>
      <c r="VFK40" s="927">
        <f t="shared" si="1029"/>
        <v>0</v>
      </c>
      <c r="VFL40" s="927">
        <f t="shared" si="1029"/>
        <v>0</v>
      </c>
      <c r="VFM40" s="927">
        <f t="shared" si="1029"/>
        <v>0</v>
      </c>
      <c r="VFN40" s="927">
        <f t="shared" si="1029"/>
        <v>0</v>
      </c>
      <c r="VFO40" s="927">
        <f t="shared" si="1029"/>
        <v>0</v>
      </c>
      <c r="VFP40" s="927">
        <f t="shared" si="1029"/>
        <v>0</v>
      </c>
      <c r="VFQ40" s="927">
        <f t="shared" si="1029"/>
        <v>0</v>
      </c>
      <c r="VFR40" s="927">
        <f t="shared" ref="VFR40:VIC40" si="1030">+VFQ40</f>
        <v>0</v>
      </c>
      <c r="VFS40" s="927">
        <f t="shared" si="1030"/>
        <v>0</v>
      </c>
      <c r="VFT40" s="927">
        <f t="shared" si="1030"/>
        <v>0</v>
      </c>
      <c r="VFU40" s="927">
        <f t="shared" si="1030"/>
        <v>0</v>
      </c>
      <c r="VFV40" s="927">
        <f t="shared" si="1030"/>
        <v>0</v>
      </c>
      <c r="VFW40" s="927">
        <f t="shared" si="1030"/>
        <v>0</v>
      </c>
      <c r="VFX40" s="927">
        <f t="shared" si="1030"/>
        <v>0</v>
      </c>
      <c r="VFY40" s="927">
        <f t="shared" si="1030"/>
        <v>0</v>
      </c>
      <c r="VFZ40" s="927">
        <f t="shared" si="1030"/>
        <v>0</v>
      </c>
      <c r="VGA40" s="927">
        <f t="shared" si="1030"/>
        <v>0</v>
      </c>
      <c r="VGB40" s="927">
        <f t="shared" si="1030"/>
        <v>0</v>
      </c>
      <c r="VGC40" s="927">
        <f t="shared" si="1030"/>
        <v>0</v>
      </c>
      <c r="VGD40" s="927">
        <f t="shared" si="1030"/>
        <v>0</v>
      </c>
      <c r="VGE40" s="927">
        <f t="shared" si="1030"/>
        <v>0</v>
      </c>
      <c r="VGF40" s="927">
        <f t="shared" si="1030"/>
        <v>0</v>
      </c>
      <c r="VGG40" s="927">
        <f t="shared" si="1030"/>
        <v>0</v>
      </c>
      <c r="VGH40" s="927">
        <f t="shared" si="1030"/>
        <v>0</v>
      </c>
      <c r="VGI40" s="927">
        <f t="shared" si="1030"/>
        <v>0</v>
      </c>
      <c r="VGJ40" s="927">
        <f t="shared" si="1030"/>
        <v>0</v>
      </c>
      <c r="VGK40" s="927">
        <f t="shared" si="1030"/>
        <v>0</v>
      </c>
      <c r="VGL40" s="927">
        <f t="shared" si="1030"/>
        <v>0</v>
      </c>
      <c r="VGM40" s="927">
        <f t="shared" si="1030"/>
        <v>0</v>
      </c>
      <c r="VGN40" s="927">
        <f t="shared" si="1030"/>
        <v>0</v>
      </c>
      <c r="VGO40" s="927">
        <f t="shared" si="1030"/>
        <v>0</v>
      </c>
      <c r="VGP40" s="927">
        <f t="shared" si="1030"/>
        <v>0</v>
      </c>
      <c r="VGQ40" s="927">
        <f t="shared" si="1030"/>
        <v>0</v>
      </c>
      <c r="VGR40" s="927">
        <f t="shared" si="1030"/>
        <v>0</v>
      </c>
      <c r="VGS40" s="927">
        <f t="shared" si="1030"/>
        <v>0</v>
      </c>
      <c r="VGT40" s="927">
        <f t="shared" si="1030"/>
        <v>0</v>
      </c>
      <c r="VGU40" s="927">
        <f t="shared" si="1030"/>
        <v>0</v>
      </c>
      <c r="VGV40" s="927">
        <f t="shared" si="1030"/>
        <v>0</v>
      </c>
      <c r="VGW40" s="927">
        <f t="shared" si="1030"/>
        <v>0</v>
      </c>
      <c r="VGX40" s="927">
        <f t="shared" si="1030"/>
        <v>0</v>
      </c>
      <c r="VGY40" s="927">
        <f t="shared" si="1030"/>
        <v>0</v>
      </c>
      <c r="VGZ40" s="927">
        <f t="shared" si="1030"/>
        <v>0</v>
      </c>
      <c r="VHA40" s="927">
        <f t="shared" si="1030"/>
        <v>0</v>
      </c>
      <c r="VHB40" s="927">
        <f t="shared" si="1030"/>
        <v>0</v>
      </c>
      <c r="VHC40" s="927">
        <f t="shared" si="1030"/>
        <v>0</v>
      </c>
      <c r="VHD40" s="927">
        <f t="shared" si="1030"/>
        <v>0</v>
      </c>
      <c r="VHE40" s="927">
        <f t="shared" si="1030"/>
        <v>0</v>
      </c>
      <c r="VHF40" s="927">
        <f t="shared" si="1030"/>
        <v>0</v>
      </c>
      <c r="VHG40" s="927">
        <f t="shared" si="1030"/>
        <v>0</v>
      </c>
      <c r="VHH40" s="927">
        <f t="shared" si="1030"/>
        <v>0</v>
      </c>
      <c r="VHI40" s="927">
        <f t="shared" si="1030"/>
        <v>0</v>
      </c>
      <c r="VHJ40" s="927">
        <f t="shared" si="1030"/>
        <v>0</v>
      </c>
      <c r="VHK40" s="927">
        <f t="shared" si="1030"/>
        <v>0</v>
      </c>
      <c r="VHL40" s="927">
        <f t="shared" si="1030"/>
        <v>0</v>
      </c>
      <c r="VHM40" s="927">
        <f t="shared" si="1030"/>
        <v>0</v>
      </c>
      <c r="VHN40" s="927">
        <f t="shared" si="1030"/>
        <v>0</v>
      </c>
      <c r="VHO40" s="927">
        <f t="shared" si="1030"/>
        <v>0</v>
      </c>
      <c r="VHP40" s="927">
        <f t="shared" si="1030"/>
        <v>0</v>
      </c>
      <c r="VHQ40" s="927">
        <f t="shared" si="1030"/>
        <v>0</v>
      </c>
      <c r="VHR40" s="927">
        <f t="shared" si="1030"/>
        <v>0</v>
      </c>
      <c r="VHS40" s="927">
        <f t="shared" si="1030"/>
        <v>0</v>
      </c>
      <c r="VHT40" s="927">
        <f t="shared" si="1030"/>
        <v>0</v>
      </c>
      <c r="VHU40" s="927">
        <f t="shared" si="1030"/>
        <v>0</v>
      </c>
      <c r="VHV40" s="927">
        <f t="shared" si="1030"/>
        <v>0</v>
      </c>
      <c r="VHW40" s="927">
        <f t="shared" si="1030"/>
        <v>0</v>
      </c>
      <c r="VHX40" s="927">
        <f t="shared" si="1030"/>
        <v>0</v>
      </c>
      <c r="VHY40" s="927">
        <f t="shared" si="1030"/>
        <v>0</v>
      </c>
      <c r="VHZ40" s="927">
        <f t="shared" si="1030"/>
        <v>0</v>
      </c>
      <c r="VIA40" s="927">
        <f t="shared" si="1030"/>
        <v>0</v>
      </c>
      <c r="VIB40" s="927">
        <f t="shared" si="1030"/>
        <v>0</v>
      </c>
      <c r="VIC40" s="927">
        <f t="shared" si="1030"/>
        <v>0</v>
      </c>
      <c r="VID40" s="927">
        <f t="shared" ref="VID40:VKO40" si="1031">+VIC40</f>
        <v>0</v>
      </c>
      <c r="VIE40" s="927">
        <f t="shared" si="1031"/>
        <v>0</v>
      </c>
      <c r="VIF40" s="927">
        <f t="shared" si="1031"/>
        <v>0</v>
      </c>
      <c r="VIG40" s="927">
        <f t="shared" si="1031"/>
        <v>0</v>
      </c>
      <c r="VIH40" s="927">
        <f t="shared" si="1031"/>
        <v>0</v>
      </c>
      <c r="VII40" s="927">
        <f t="shared" si="1031"/>
        <v>0</v>
      </c>
      <c r="VIJ40" s="927">
        <f t="shared" si="1031"/>
        <v>0</v>
      </c>
      <c r="VIK40" s="927">
        <f t="shared" si="1031"/>
        <v>0</v>
      </c>
      <c r="VIL40" s="927">
        <f t="shared" si="1031"/>
        <v>0</v>
      </c>
      <c r="VIM40" s="927">
        <f t="shared" si="1031"/>
        <v>0</v>
      </c>
      <c r="VIN40" s="927">
        <f t="shared" si="1031"/>
        <v>0</v>
      </c>
      <c r="VIO40" s="927">
        <f t="shared" si="1031"/>
        <v>0</v>
      </c>
      <c r="VIP40" s="927">
        <f t="shared" si="1031"/>
        <v>0</v>
      </c>
      <c r="VIQ40" s="927">
        <f t="shared" si="1031"/>
        <v>0</v>
      </c>
      <c r="VIR40" s="927">
        <f t="shared" si="1031"/>
        <v>0</v>
      </c>
      <c r="VIS40" s="927">
        <f t="shared" si="1031"/>
        <v>0</v>
      </c>
      <c r="VIT40" s="927">
        <f t="shared" si="1031"/>
        <v>0</v>
      </c>
      <c r="VIU40" s="927">
        <f t="shared" si="1031"/>
        <v>0</v>
      </c>
      <c r="VIV40" s="927">
        <f t="shared" si="1031"/>
        <v>0</v>
      </c>
      <c r="VIW40" s="927">
        <f t="shared" si="1031"/>
        <v>0</v>
      </c>
      <c r="VIX40" s="927">
        <f t="shared" si="1031"/>
        <v>0</v>
      </c>
      <c r="VIY40" s="927">
        <f t="shared" si="1031"/>
        <v>0</v>
      </c>
      <c r="VIZ40" s="927">
        <f t="shared" si="1031"/>
        <v>0</v>
      </c>
      <c r="VJA40" s="927">
        <f t="shared" si="1031"/>
        <v>0</v>
      </c>
      <c r="VJB40" s="927">
        <f t="shared" si="1031"/>
        <v>0</v>
      </c>
      <c r="VJC40" s="927">
        <f t="shared" si="1031"/>
        <v>0</v>
      </c>
      <c r="VJD40" s="927">
        <f t="shared" si="1031"/>
        <v>0</v>
      </c>
      <c r="VJE40" s="927">
        <f t="shared" si="1031"/>
        <v>0</v>
      </c>
      <c r="VJF40" s="927">
        <f t="shared" si="1031"/>
        <v>0</v>
      </c>
      <c r="VJG40" s="927">
        <f t="shared" si="1031"/>
        <v>0</v>
      </c>
      <c r="VJH40" s="927">
        <f t="shared" si="1031"/>
        <v>0</v>
      </c>
      <c r="VJI40" s="927">
        <f t="shared" si="1031"/>
        <v>0</v>
      </c>
      <c r="VJJ40" s="927">
        <f t="shared" si="1031"/>
        <v>0</v>
      </c>
      <c r="VJK40" s="927">
        <f t="shared" si="1031"/>
        <v>0</v>
      </c>
      <c r="VJL40" s="927">
        <f t="shared" si="1031"/>
        <v>0</v>
      </c>
      <c r="VJM40" s="927">
        <f t="shared" si="1031"/>
        <v>0</v>
      </c>
      <c r="VJN40" s="927">
        <f t="shared" si="1031"/>
        <v>0</v>
      </c>
      <c r="VJO40" s="927">
        <f t="shared" si="1031"/>
        <v>0</v>
      </c>
      <c r="VJP40" s="927">
        <f t="shared" si="1031"/>
        <v>0</v>
      </c>
      <c r="VJQ40" s="927">
        <f t="shared" si="1031"/>
        <v>0</v>
      </c>
      <c r="VJR40" s="927">
        <f t="shared" si="1031"/>
        <v>0</v>
      </c>
      <c r="VJS40" s="927">
        <f t="shared" si="1031"/>
        <v>0</v>
      </c>
      <c r="VJT40" s="927">
        <f t="shared" si="1031"/>
        <v>0</v>
      </c>
      <c r="VJU40" s="927">
        <f t="shared" si="1031"/>
        <v>0</v>
      </c>
      <c r="VJV40" s="927">
        <f t="shared" si="1031"/>
        <v>0</v>
      </c>
      <c r="VJW40" s="927">
        <f t="shared" si="1031"/>
        <v>0</v>
      </c>
      <c r="VJX40" s="927">
        <f t="shared" si="1031"/>
        <v>0</v>
      </c>
      <c r="VJY40" s="927">
        <f t="shared" si="1031"/>
        <v>0</v>
      </c>
      <c r="VJZ40" s="927">
        <f t="shared" si="1031"/>
        <v>0</v>
      </c>
      <c r="VKA40" s="927">
        <f t="shared" si="1031"/>
        <v>0</v>
      </c>
      <c r="VKB40" s="927">
        <f t="shared" si="1031"/>
        <v>0</v>
      </c>
      <c r="VKC40" s="927">
        <f t="shared" si="1031"/>
        <v>0</v>
      </c>
      <c r="VKD40" s="927">
        <f t="shared" si="1031"/>
        <v>0</v>
      </c>
      <c r="VKE40" s="927">
        <f t="shared" si="1031"/>
        <v>0</v>
      </c>
      <c r="VKF40" s="927">
        <f t="shared" si="1031"/>
        <v>0</v>
      </c>
      <c r="VKG40" s="927">
        <f t="shared" si="1031"/>
        <v>0</v>
      </c>
      <c r="VKH40" s="927">
        <f t="shared" si="1031"/>
        <v>0</v>
      </c>
      <c r="VKI40" s="927">
        <f t="shared" si="1031"/>
        <v>0</v>
      </c>
      <c r="VKJ40" s="927">
        <f t="shared" si="1031"/>
        <v>0</v>
      </c>
      <c r="VKK40" s="927">
        <f t="shared" si="1031"/>
        <v>0</v>
      </c>
      <c r="VKL40" s="927">
        <f t="shared" si="1031"/>
        <v>0</v>
      </c>
      <c r="VKM40" s="927">
        <f t="shared" si="1031"/>
        <v>0</v>
      </c>
      <c r="VKN40" s="927">
        <f t="shared" si="1031"/>
        <v>0</v>
      </c>
      <c r="VKO40" s="927">
        <f t="shared" si="1031"/>
        <v>0</v>
      </c>
      <c r="VKP40" s="927">
        <f t="shared" ref="VKP40:VNA40" si="1032">+VKO40</f>
        <v>0</v>
      </c>
      <c r="VKQ40" s="927">
        <f t="shared" si="1032"/>
        <v>0</v>
      </c>
      <c r="VKR40" s="927">
        <f t="shared" si="1032"/>
        <v>0</v>
      </c>
      <c r="VKS40" s="927">
        <f t="shared" si="1032"/>
        <v>0</v>
      </c>
      <c r="VKT40" s="927">
        <f t="shared" si="1032"/>
        <v>0</v>
      </c>
      <c r="VKU40" s="927">
        <f t="shared" si="1032"/>
        <v>0</v>
      </c>
      <c r="VKV40" s="927">
        <f t="shared" si="1032"/>
        <v>0</v>
      </c>
      <c r="VKW40" s="927">
        <f t="shared" si="1032"/>
        <v>0</v>
      </c>
      <c r="VKX40" s="927">
        <f t="shared" si="1032"/>
        <v>0</v>
      </c>
      <c r="VKY40" s="927">
        <f t="shared" si="1032"/>
        <v>0</v>
      </c>
      <c r="VKZ40" s="927">
        <f t="shared" si="1032"/>
        <v>0</v>
      </c>
      <c r="VLA40" s="927">
        <f t="shared" si="1032"/>
        <v>0</v>
      </c>
      <c r="VLB40" s="927">
        <f t="shared" si="1032"/>
        <v>0</v>
      </c>
      <c r="VLC40" s="927">
        <f t="shared" si="1032"/>
        <v>0</v>
      </c>
      <c r="VLD40" s="927">
        <f t="shared" si="1032"/>
        <v>0</v>
      </c>
      <c r="VLE40" s="927">
        <f t="shared" si="1032"/>
        <v>0</v>
      </c>
      <c r="VLF40" s="927">
        <f t="shared" si="1032"/>
        <v>0</v>
      </c>
      <c r="VLG40" s="927">
        <f t="shared" si="1032"/>
        <v>0</v>
      </c>
      <c r="VLH40" s="927">
        <f t="shared" si="1032"/>
        <v>0</v>
      </c>
      <c r="VLI40" s="927">
        <f t="shared" si="1032"/>
        <v>0</v>
      </c>
      <c r="VLJ40" s="927">
        <f t="shared" si="1032"/>
        <v>0</v>
      </c>
      <c r="VLK40" s="927">
        <f t="shared" si="1032"/>
        <v>0</v>
      </c>
      <c r="VLL40" s="927">
        <f t="shared" si="1032"/>
        <v>0</v>
      </c>
      <c r="VLM40" s="927">
        <f t="shared" si="1032"/>
        <v>0</v>
      </c>
      <c r="VLN40" s="927">
        <f t="shared" si="1032"/>
        <v>0</v>
      </c>
      <c r="VLO40" s="927">
        <f t="shared" si="1032"/>
        <v>0</v>
      </c>
      <c r="VLP40" s="927">
        <f t="shared" si="1032"/>
        <v>0</v>
      </c>
      <c r="VLQ40" s="927">
        <f t="shared" si="1032"/>
        <v>0</v>
      </c>
      <c r="VLR40" s="927">
        <f t="shared" si="1032"/>
        <v>0</v>
      </c>
      <c r="VLS40" s="927">
        <f t="shared" si="1032"/>
        <v>0</v>
      </c>
      <c r="VLT40" s="927">
        <f t="shared" si="1032"/>
        <v>0</v>
      </c>
      <c r="VLU40" s="927">
        <f t="shared" si="1032"/>
        <v>0</v>
      </c>
      <c r="VLV40" s="927">
        <f t="shared" si="1032"/>
        <v>0</v>
      </c>
      <c r="VLW40" s="927">
        <f t="shared" si="1032"/>
        <v>0</v>
      </c>
      <c r="VLX40" s="927">
        <f t="shared" si="1032"/>
        <v>0</v>
      </c>
      <c r="VLY40" s="927">
        <f t="shared" si="1032"/>
        <v>0</v>
      </c>
      <c r="VLZ40" s="927">
        <f t="shared" si="1032"/>
        <v>0</v>
      </c>
      <c r="VMA40" s="927">
        <f t="shared" si="1032"/>
        <v>0</v>
      </c>
      <c r="VMB40" s="927">
        <f t="shared" si="1032"/>
        <v>0</v>
      </c>
      <c r="VMC40" s="927">
        <f t="shared" si="1032"/>
        <v>0</v>
      </c>
      <c r="VMD40" s="927">
        <f t="shared" si="1032"/>
        <v>0</v>
      </c>
      <c r="VME40" s="927">
        <f t="shared" si="1032"/>
        <v>0</v>
      </c>
      <c r="VMF40" s="927">
        <f t="shared" si="1032"/>
        <v>0</v>
      </c>
      <c r="VMG40" s="927">
        <f t="shared" si="1032"/>
        <v>0</v>
      </c>
      <c r="VMH40" s="927">
        <f t="shared" si="1032"/>
        <v>0</v>
      </c>
      <c r="VMI40" s="927">
        <f t="shared" si="1032"/>
        <v>0</v>
      </c>
      <c r="VMJ40" s="927">
        <f t="shared" si="1032"/>
        <v>0</v>
      </c>
      <c r="VMK40" s="927">
        <f t="shared" si="1032"/>
        <v>0</v>
      </c>
      <c r="VML40" s="927">
        <f t="shared" si="1032"/>
        <v>0</v>
      </c>
      <c r="VMM40" s="927">
        <f t="shared" si="1032"/>
        <v>0</v>
      </c>
      <c r="VMN40" s="927">
        <f t="shared" si="1032"/>
        <v>0</v>
      </c>
      <c r="VMO40" s="927">
        <f t="shared" si="1032"/>
        <v>0</v>
      </c>
      <c r="VMP40" s="927">
        <f t="shared" si="1032"/>
        <v>0</v>
      </c>
      <c r="VMQ40" s="927">
        <f t="shared" si="1032"/>
        <v>0</v>
      </c>
      <c r="VMR40" s="927">
        <f t="shared" si="1032"/>
        <v>0</v>
      </c>
      <c r="VMS40" s="927">
        <f t="shared" si="1032"/>
        <v>0</v>
      </c>
      <c r="VMT40" s="927">
        <f t="shared" si="1032"/>
        <v>0</v>
      </c>
      <c r="VMU40" s="927">
        <f t="shared" si="1032"/>
        <v>0</v>
      </c>
      <c r="VMV40" s="927">
        <f t="shared" si="1032"/>
        <v>0</v>
      </c>
      <c r="VMW40" s="927">
        <f t="shared" si="1032"/>
        <v>0</v>
      </c>
      <c r="VMX40" s="927">
        <f t="shared" si="1032"/>
        <v>0</v>
      </c>
      <c r="VMY40" s="927">
        <f t="shared" si="1032"/>
        <v>0</v>
      </c>
      <c r="VMZ40" s="927">
        <f t="shared" si="1032"/>
        <v>0</v>
      </c>
      <c r="VNA40" s="927">
        <f t="shared" si="1032"/>
        <v>0</v>
      </c>
      <c r="VNB40" s="927">
        <f t="shared" ref="VNB40:VPM40" si="1033">+VNA40</f>
        <v>0</v>
      </c>
      <c r="VNC40" s="927">
        <f t="shared" si="1033"/>
        <v>0</v>
      </c>
      <c r="VND40" s="927">
        <f t="shared" si="1033"/>
        <v>0</v>
      </c>
      <c r="VNE40" s="927">
        <f t="shared" si="1033"/>
        <v>0</v>
      </c>
      <c r="VNF40" s="927">
        <f t="shared" si="1033"/>
        <v>0</v>
      </c>
      <c r="VNG40" s="927">
        <f t="shared" si="1033"/>
        <v>0</v>
      </c>
      <c r="VNH40" s="927">
        <f t="shared" si="1033"/>
        <v>0</v>
      </c>
      <c r="VNI40" s="927">
        <f t="shared" si="1033"/>
        <v>0</v>
      </c>
      <c r="VNJ40" s="927">
        <f t="shared" si="1033"/>
        <v>0</v>
      </c>
      <c r="VNK40" s="927">
        <f t="shared" si="1033"/>
        <v>0</v>
      </c>
      <c r="VNL40" s="927">
        <f t="shared" si="1033"/>
        <v>0</v>
      </c>
      <c r="VNM40" s="927">
        <f t="shared" si="1033"/>
        <v>0</v>
      </c>
      <c r="VNN40" s="927">
        <f t="shared" si="1033"/>
        <v>0</v>
      </c>
      <c r="VNO40" s="927">
        <f t="shared" si="1033"/>
        <v>0</v>
      </c>
      <c r="VNP40" s="927">
        <f t="shared" si="1033"/>
        <v>0</v>
      </c>
      <c r="VNQ40" s="927">
        <f t="shared" si="1033"/>
        <v>0</v>
      </c>
      <c r="VNR40" s="927">
        <f t="shared" si="1033"/>
        <v>0</v>
      </c>
      <c r="VNS40" s="927">
        <f t="shared" si="1033"/>
        <v>0</v>
      </c>
      <c r="VNT40" s="927">
        <f t="shared" si="1033"/>
        <v>0</v>
      </c>
      <c r="VNU40" s="927">
        <f t="shared" si="1033"/>
        <v>0</v>
      </c>
      <c r="VNV40" s="927">
        <f t="shared" si="1033"/>
        <v>0</v>
      </c>
      <c r="VNW40" s="927">
        <f t="shared" si="1033"/>
        <v>0</v>
      </c>
      <c r="VNX40" s="927">
        <f t="shared" si="1033"/>
        <v>0</v>
      </c>
      <c r="VNY40" s="927">
        <f t="shared" si="1033"/>
        <v>0</v>
      </c>
      <c r="VNZ40" s="927">
        <f t="shared" si="1033"/>
        <v>0</v>
      </c>
      <c r="VOA40" s="927">
        <f t="shared" si="1033"/>
        <v>0</v>
      </c>
      <c r="VOB40" s="927">
        <f t="shared" si="1033"/>
        <v>0</v>
      </c>
      <c r="VOC40" s="927">
        <f t="shared" si="1033"/>
        <v>0</v>
      </c>
      <c r="VOD40" s="927">
        <f t="shared" si="1033"/>
        <v>0</v>
      </c>
      <c r="VOE40" s="927">
        <f t="shared" si="1033"/>
        <v>0</v>
      </c>
      <c r="VOF40" s="927">
        <f t="shared" si="1033"/>
        <v>0</v>
      </c>
      <c r="VOG40" s="927">
        <f t="shared" si="1033"/>
        <v>0</v>
      </c>
      <c r="VOH40" s="927">
        <f t="shared" si="1033"/>
        <v>0</v>
      </c>
      <c r="VOI40" s="927">
        <f t="shared" si="1033"/>
        <v>0</v>
      </c>
      <c r="VOJ40" s="927">
        <f t="shared" si="1033"/>
        <v>0</v>
      </c>
      <c r="VOK40" s="927">
        <f t="shared" si="1033"/>
        <v>0</v>
      </c>
      <c r="VOL40" s="927">
        <f t="shared" si="1033"/>
        <v>0</v>
      </c>
      <c r="VOM40" s="927">
        <f t="shared" si="1033"/>
        <v>0</v>
      </c>
      <c r="VON40" s="927">
        <f t="shared" si="1033"/>
        <v>0</v>
      </c>
      <c r="VOO40" s="927">
        <f t="shared" si="1033"/>
        <v>0</v>
      </c>
      <c r="VOP40" s="927">
        <f t="shared" si="1033"/>
        <v>0</v>
      </c>
      <c r="VOQ40" s="927">
        <f t="shared" si="1033"/>
        <v>0</v>
      </c>
      <c r="VOR40" s="927">
        <f t="shared" si="1033"/>
        <v>0</v>
      </c>
      <c r="VOS40" s="927">
        <f t="shared" si="1033"/>
        <v>0</v>
      </c>
      <c r="VOT40" s="927">
        <f t="shared" si="1033"/>
        <v>0</v>
      </c>
      <c r="VOU40" s="927">
        <f t="shared" si="1033"/>
        <v>0</v>
      </c>
      <c r="VOV40" s="927">
        <f t="shared" si="1033"/>
        <v>0</v>
      </c>
      <c r="VOW40" s="927">
        <f t="shared" si="1033"/>
        <v>0</v>
      </c>
      <c r="VOX40" s="927">
        <f t="shared" si="1033"/>
        <v>0</v>
      </c>
      <c r="VOY40" s="927">
        <f t="shared" si="1033"/>
        <v>0</v>
      </c>
      <c r="VOZ40" s="927">
        <f t="shared" si="1033"/>
        <v>0</v>
      </c>
      <c r="VPA40" s="927">
        <f t="shared" si="1033"/>
        <v>0</v>
      </c>
      <c r="VPB40" s="927">
        <f t="shared" si="1033"/>
        <v>0</v>
      </c>
      <c r="VPC40" s="927">
        <f t="shared" si="1033"/>
        <v>0</v>
      </c>
      <c r="VPD40" s="927">
        <f t="shared" si="1033"/>
        <v>0</v>
      </c>
      <c r="VPE40" s="927">
        <f t="shared" si="1033"/>
        <v>0</v>
      </c>
      <c r="VPF40" s="927">
        <f t="shared" si="1033"/>
        <v>0</v>
      </c>
      <c r="VPG40" s="927">
        <f t="shared" si="1033"/>
        <v>0</v>
      </c>
      <c r="VPH40" s="927">
        <f t="shared" si="1033"/>
        <v>0</v>
      </c>
      <c r="VPI40" s="927">
        <f t="shared" si="1033"/>
        <v>0</v>
      </c>
      <c r="VPJ40" s="927">
        <f t="shared" si="1033"/>
        <v>0</v>
      </c>
      <c r="VPK40" s="927">
        <f t="shared" si="1033"/>
        <v>0</v>
      </c>
      <c r="VPL40" s="927">
        <f t="shared" si="1033"/>
        <v>0</v>
      </c>
      <c r="VPM40" s="927">
        <f t="shared" si="1033"/>
        <v>0</v>
      </c>
      <c r="VPN40" s="927">
        <f t="shared" ref="VPN40:VRY40" si="1034">+VPM40</f>
        <v>0</v>
      </c>
      <c r="VPO40" s="927">
        <f t="shared" si="1034"/>
        <v>0</v>
      </c>
      <c r="VPP40" s="927">
        <f t="shared" si="1034"/>
        <v>0</v>
      </c>
      <c r="VPQ40" s="927">
        <f t="shared" si="1034"/>
        <v>0</v>
      </c>
      <c r="VPR40" s="927">
        <f t="shared" si="1034"/>
        <v>0</v>
      </c>
      <c r="VPS40" s="927">
        <f t="shared" si="1034"/>
        <v>0</v>
      </c>
      <c r="VPT40" s="927">
        <f t="shared" si="1034"/>
        <v>0</v>
      </c>
      <c r="VPU40" s="927">
        <f t="shared" si="1034"/>
        <v>0</v>
      </c>
      <c r="VPV40" s="927">
        <f t="shared" si="1034"/>
        <v>0</v>
      </c>
      <c r="VPW40" s="927">
        <f t="shared" si="1034"/>
        <v>0</v>
      </c>
      <c r="VPX40" s="927">
        <f t="shared" si="1034"/>
        <v>0</v>
      </c>
      <c r="VPY40" s="927">
        <f t="shared" si="1034"/>
        <v>0</v>
      </c>
      <c r="VPZ40" s="927">
        <f t="shared" si="1034"/>
        <v>0</v>
      </c>
      <c r="VQA40" s="927">
        <f t="shared" si="1034"/>
        <v>0</v>
      </c>
      <c r="VQB40" s="927">
        <f t="shared" si="1034"/>
        <v>0</v>
      </c>
      <c r="VQC40" s="927">
        <f t="shared" si="1034"/>
        <v>0</v>
      </c>
      <c r="VQD40" s="927">
        <f t="shared" si="1034"/>
        <v>0</v>
      </c>
      <c r="VQE40" s="927">
        <f t="shared" si="1034"/>
        <v>0</v>
      </c>
      <c r="VQF40" s="927">
        <f t="shared" si="1034"/>
        <v>0</v>
      </c>
      <c r="VQG40" s="927">
        <f t="shared" si="1034"/>
        <v>0</v>
      </c>
      <c r="VQH40" s="927">
        <f t="shared" si="1034"/>
        <v>0</v>
      </c>
      <c r="VQI40" s="927">
        <f t="shared" si="1034"/>
        <v>0</v>
      </c>
      <c r="VQJ40" s="927">
        <f t="shared" si="1034"/>
        <v>0</v>
      </c>
      <c r="VQK40" s="927">
        <f t="shared" si="1034"/>
        <v>0</v>
      </c>
      <c r="VQL40" s="927">
        <f t="shared" si="1034"/>
        <v>0</v>
      </c>
      <c r="VQM40" s="927">
        <f t="shared" si="1034"/>
        <v>0</v>
      </c>
      <c r="VQN40" s="927">
        <f t="shared" si="1034"/>
        <v>0</v>
      </c>
      <c r="VQO40" s="927">
        <f t="shared" si="1034"/>
        <v>0</v>
      </c>
      <c r="VQP40" s="927">
        <f t="shared" si="1034"/>
        <v>0</v>
      </c>
      <c r="VQQ40" s="927">
        <f t="shared" si="1034"/>
        <v>0</v>
      </c>
      <c r="VQR40" s="927">
        <f t="shared" si="1034"/>
        <v>0</v>
      </c>
      <c r="VQS40" s="927">
        <f t="shared" si="1034"/>
        <v>0</v>
      </c>
      <c r="VQT40" s="927">
        <f t="shared" si="1034"/>
        <v>0</v>
      </c>
      <c r="VQU40" s="927">
        <f t="shared" si="1034"/>
        <v>0</v>
      </c>
      <c r="VQV40" s="927">
        <f t="shared" si="1034"/>
        <v>0</v>
      </c>
      <c r="VQW40" s="927">
        <f t="shared" si="1034"/>
        <v>0</v>
      </c>
      <c r="VQX40" s="927">
        <f t="shared" si="1034"/>
        <v>0</v>
      </c>
      <c r="VQY40" s="927">
        <f t="shared" si="1034"/>
        <v>0</v>
      </c>
      <c r="VQZ40" s="927">
        <f t="shared" si="1034"/>
        <v>0</v>
      </c>
      <c r="VRA40" s="927">
        <f t="shared" si="1034"/>
        <v>0</v>
      </c>
      <c r="VRB40" s="927">
        <f t="shared" si="1034"/>
        <v>0</v>
      </c>
      <c r="VRC40" s="927">
        <f t="shared" si="1034"/>
        <v>0</v>
      </c>
      <c r="VRD40" s="927">
        <f t="shared" si="1034"/>
        <v>0</v>
      </c>
      <c r="VRE40" s="927">
        <f t="shared" si="1034"/>
        <v>0</v>
      </c>
      <c r="VRF40" s="927">
        <f t="shared" si="1034"/>
        <v>0</v>
      </c>
      <c r="VRG40" s="927">
        <f t="shared" si="1034"/>
        <v>0</v>
      </c>
      <c r="VRH40" s="927">
        <f t="shared" si="1034"/>
        <v>0</v>
      </c>
      <c r="VRI40" s="927">
        <f t="shared" si="1034"/>
        <v>0</v>
      </c>
      <c r="VRJ40" s="927">
        <f t="shared" si="1034"/>
        <v>0</v>
      </c>
      <c r="VRK40" s="927">
        <f t="shared" si="1034"/>
        <v>0</v>
      </c>
      <c r="VRL40" s="927">
        <f t="shared" si="1034"/>
        <v>0</v>
      </c>
      <c r="VRM40" s="927">
        <f t="shared" si="1034"/>
        <v>0</v>
      </c>
      <c r="VRN40" s="927">
        <f t="shared" si="1034"/>
        <v>0</v>
      </c>
      <c r="VRO40" s="927">
        <f t="shared" si="1034"/>
        <v>0</v>
      </c>
      <c r="VRP40" s="927">
        <f t="shared" si="1034"/>
        <v>0</v>
      </c>
      <c r="VRQ40" s="927">
        <f t="shared" si="1034"/>
        <v>0</v>
      </c>
      <c r="VRR40" s="927">
        <f t="shared" si="1034"/>
        <v>0</v>
      </c>
      <c r="VRS40" s="927">
        <f t="shared" si="1034"/>
        <v>0</v>
      </c>
      <c r="VRT40" s="927">
        <f t="shared" si="1034"/>
        <v>0</v>
      </c>
      <c r="VRU40" s="927">
        <f t="shared" si="1034"/>
        <v>0</v>
      </c>
      <c r="VRV40" s="927">
        <f t="shared" si="1034"/>
        <v>0</v>
      </c>
      <c r="VRW40" s="927">
        <f t="shared" si="1034"/>
        <v>0</v>
      </c>
      <c r="VRX40" s="927">
        <f t="shared" si="1034"/>
        <v>0</v>
      </c>
      <c r="VRY40" s="927">
        <f t="shared" si="1034"/>
        <v>0</v>
      </c>
      <c r="VRZ40" s="927">
        <f t="shared" ref="VRZ40:VUK40" si="1035">+VRY40</f>
        <v>0</v>
      </c>
      <c r="VSA40" s="927">
        <f t="shared" si="1035"/>
        <v>0</v>
      </c>
      <c r="VSB40" s="927">
        <f t="shared" si="1035"/>
        <v>0</v>
      </c>
      <c r="VSC40" s="927">
        <f t="shared" si="1035"/>
        <v>0</v>
      </c>
      <c r="VSD40" s="927">
        <f t="shared" si="1035"/>
        <v>0</v>
      </c>
      <c r="VSE40" s="927">
        <f t="shared" si="1035"/>
        <v>0</v>
      </c>
      <c r="VSF40" s="927">
        <f t="shared" si="1035"/>
        <v>0</v>
      </c>
      <c r="VSG40" s="927">
        <f t="shared" si="1035"/>
        <v>0</v>
      </c>
      <c r="VSH40" s="927">
        <f t="shared" si="1035"/>
        <v>0</v>
      </c>
      <c r="VSI40" s="927">
        <f t="shared" si="1035"/>
        <v>0</v>
      </c>
      <c r="VSJ40" s="927">
        <f t="shared" si="1035"/>
        <v>0</v>
      </c>
      <c r="VSK40" s="927">
        <f t="shared" si="1035"/>
        <v>0</v>
      </c>
      <c r="VSL40" s="927">
        <f t="shared" si="1035"/>
        <v>0</v>
      </c>
      <c r="VSM40" s="927">
        <f t="shared" si="1035"/>
        <v>0</v>
      </c>
      <c r="VSN40" s="927">
        <f t="shared" si="1035"/>
        <v>0</v>
      </c>
      <c r="VSO40" s="927">
        <f t="shared" si="1035"/>
        <v>0</v>
      </c>
      <c r="VSP40" s="927">
        <f t="shared" si="1035"/>
        <v>0</v>
      </c>
      <c r="VSQ40" s="927">
        <f t="shared" si="1035"/>
        <v>0</v>
      </c>
      <c r="VSR40" s="927">
        <f t="shared" si="1035"/>
        <v>0</v>
      </c>
      <c r="VSS40" s="927">
        <f t="shared" si="1035"/>
        <v>0</v>
      </c>
      <c r="VST40" s="927">
        <f t="shared" si="1035"/>
        <v>0</v>
      </c>
      <c r="VSU40" s="927">
        <f t="shared" si="1035"/>
        <v>0</v>
      </c>
      <c r="VSV40" s="927">
        <f t="shared" si="1035"/>
        <v>0</v>
      </c>
      <c r="VSW40" s="927">
        <f t="shared" si="1035"/>
        <v>0</v>
      </c>
      <c r="VSX40" s="927">
        <f t="shared" si="1035"/>
        <v>0</v>
      </c>
      <c r="VSY40" s="927">
        <f t="shared" si="1035"/>
        <v>0</v>
      </c>
      <c r="VSZ40" s="927">
        <f t="shared" si="1035"/>
        <v>0</v>
      </c>
      <c r="VTA40" s="927">
        <f t="shared" si="1035"/>
        <v>0</v>
      </c>
      <c r="VTB40" s="927">
        <f t="shared" si="1035"/>
        <v>0</v>
      </c>
      <c r="VTC40" s="927">
        <f t="shared" si="1035"/>
        <v>0</v>
      </c>
      <c r="VTD40" s="927">
        <f t="shared" si="1035"/>
        <v>0</v>
      </c>
      <c r="VTE40" s="927">
        <f t="shared" si="1035"/>
        <v>0</v>
      </c>
      <c r="VTF40" s="927">
        <f t="shared" si="1035"/>
        <v>0</v>
      </c>
      <c r="VTG40" s="927">
        <f t="shared" si="1035"/>
        <v>0</v>
      </c>
      <c r="VTH40" s="927">
        <f t="shared" si="1035"/>
        <v>0</v>
      </c>
      <c r="VTI40" s="927">
        <f t="shared" si="1035"/>
        <v>0</v>
      </c>
      <c r="VTJ40" s="927">
        <f t="shared" si="1035"/>
        <v>0</v>
      </c>
      <c r="VTK40" s="927">
        <f t="shared" si="1035"/>
        <v>0</v>
      </c>
      <c r="VTL40" s="927">
        <f t="shared" si="1035"/>
        <v>0</v>
      </c>
      <c r="VTM40" s="927">
        <f t="shared" si="1035"/>
        <v>0</v>
      </c>
      <c r="VTN40" s="927">
        <f t="shared" si="1035"/>
        <v>0</v>
      </c>
      <c r="VTO40" s="927">
        <f t="shared" si="1035"/>
        <v>0</v>
      </c>
      <c r="VTP40" s="927">
        <f t="shared" si="1035"/>
        <v>0</v>
      </c>
      <c r="VTQ40" s="927">
        <f t="shared" si="1035"/>
        <v>0</v>
      </c>
      <c r="VTR40" s="927">
        <f t="shared" si="1035"/>
        <v>0</v>
      </c>
      <c r="VTS40" s="927">
        <f t="shared" si="1035"/>
        <v>0</v>
      </c>
      <c r="VTT40" s="927">
        <f t="shared" si="1035"/>
        <v>0</v>
      </c>
      <c r="VTU40" s="927">
        <f t="shared" si="1035"/>
        <v>0</v>
      </c>
      <c r="VTV40" s="927">
        <f t="shared" si="1035"/>
        <v>0</v>
      </c>
      <c r="VTW40" s="927">
        <f t="shared" si="1035"/>
        <v>0</v>
      </c>
      <c r="VTX40" s="927">
        <f t="shared" si="1035"/>
        <v>0</v>
      </c>
      <c r="VTY40" s="927">
        <f t="shared" si="1035"/>
        <v>0</v>
      </c>
      <c r="VTZ40" s="927">
        <f t="shared" si="1035"/>
        <v>0</v>
      </c>
      <c r="VUA40" s="927">
        <f t="shared" si="1035"/>
        <v>0</v>
      </c>
      <c r="VUB40" s="927">
        <f t="shared" si="1035"/>
        <v>0</v>
      </c>
      <c r="VUC40" s="927">
        <f t="shared" si="1035"/>
        <v>0</v>
      </c>
      <c r="VUD40" s="927">
        <f t="shared" si="1035"/>
        <v>0</v>
      </c>
      <c r="VUE40" s="927">
        <f t="shared" si="1035"/>
        <v>0</v>
      </c>
      <c r="VUF40" s="927">
        <f t="shared" si="1035"/>
        <v>0</v>
      </c>
      <c r="VUG40" s="927">
        <f t="shared" si="1035"/>
        <v>0</v>
      </c>
      <c r="VUH40" s="927">
        <f t="shared" si="1035"/>
        <v>0</v>
      </c>
      <c r="VUI40" s="927">
        <f t="shared" si="1035"/>
        <v>0</v>
      </c>
      <c r="VUJ40" s="927">
        <f t="shared" si="1035"/>
        <v>0</v>
      </c>
      <c r="VUK40" s="927">
        <f t="shared" si="1035"/>
        <v>0</v>
      </c>
      <c r="VUL40" s="927">
        <f t="shared" ref="VUL40:VWW40" si="1036">+VUK40</f>
        <v>0</v>
      </c>
      <c r="VUM40" s="927">
        <f t="shared" si="1036"/>
        <v>0</v>
      </c>
      <c r="VUN40" s="927">
        <f t="shared" si="1036"/>
        <v>0</v>
      </c>
      <c r="VUO40" s="927">
        <f t="shared" si="1036"/>
        <v>0</v>
      </c>
      <c r="VUP40" s="927">
        <f t="shared" si="1036"/>
        <v>0</v>
      </c>
      <c r="VUQ40" s="927">
        <f t="shared" si="1036"/>
        <v>0</v>
      </c>
      <c r="VUR40" s="927">
        <f t="shared" si="1036"/>
        <v>0</v>
      </c>
      <c r="VUS40" s="927">
        <f t="shared" si="1036"/>
        <v>0</v>
      </c>
      <c r="VUT40" s="927">
        <f t="shared" si="1036"/>
        <v>0</v>
      </c>
      <c r="VUU40" s="927">
        <f t="shared" si="1036"/>
        <v>0</v>
      </c>
      <c r="VUV40" s="927">
        <f t="shared" si="1036"/>
        <v>0</v>
      </c>
      <c r="VUW40" s="927">
        <f t="shared" si="1036"/>
        <v>0</v>
      </c>
      <c r="VUX40" s="927">
        <f t="shared" si="1036"/>
        <v>0</v>
      </c>
      <c r="VUY40" s="927">
        <f t="shared" si="1036"/>
        <v>0</v>
      </c>
      <c r="VUZ40" s="927">
        <f t="shared" si="1036"/>
        <v>0</v>
      </c>
      <c r="VVA40" s="927">
        <f t="shared" si="1036"/>
        <v>0</v>
      </c>
      <c r="VVB40" s="927">
        <f t="shared" si="1036"/>
        <v>0</v>
      </c>
      <c r="VVC40" s="927">
        <f t="shared" si="1036"/>
        <v>0</v>
      </c>
      <c r="VVD40" s="927">
        <f t="shared" si="1036"/>
        <v>0</v>
      </c>
      <c r="VVE40" s="927">
        <f t="shared" si="1036"/>
        <v>0</v>
      </c>
      <c r="VVF40" s="927">
        <f t="shared" si="1036"/>
        <v>0</v>
      </c>
      <c r="VVG40" s="927">
        <f t="shared" si="1036"/>
        <v>0</v>
      </c>
      <c r="VVH40" s="927">
        <f t="shared" si="1036"/>
        <v>0</v>
      </c>
      <c r="VVI40" s="927">
        <f t="shared" si="1036"/>
        <v>0</v>
      </c>
      <c r="VVJ40" s="927">
        <f t="shared" si="1036"/>
        <v>0</v>
      </c>
      <c r="VVK40" s="927">
        <f t="shared" si="1036"/>
        <v>0</v>
      </c>
      <c r="VVL40" s="927">
        <f t="shared" si="1036"/>
        <v>0</v>
      </c>
      <c r="VVM40" s="927">
        <f t="shared" si="1036"/>
        <v>0</v>
      </c>
      <c r="VVN40" s="927">
        <f t="shared" si="1036"/>
        <v>0</v>
      </c>
      <c r="VVO40" s="927">
        <f t="shared" si="1036"/>
        <v>0</v>
      </c>
      <c r="VVP40" s="927">
        <f t="shared" si="1036"/>
        <v>0</v>
      </c>
      <c r="VVQ40" s="927">
        <f t="shared" si="1036"/>
        <v>0</v>
      </c>
      <c r="VVR40" s="927">
        <f t="shared" si="1036"/>
        <v>0</v>
      </c>
      <c r="VVS40" s="927">
        <f t="shared" si="1036"/>
        <v>0</v>
      </c>
      <c r="VVT40" s="927">
        <f t="shared" si="1036"/>
        <v>0</v>
      </c>
      <c r="VVU40" s="927">
        <f t="shared" si="1036"/>
        <v>0</v>
      </c>
      <c r="VVV40" s="927">
        <f t="shared" si="1036"/>
        <v>0</v>
      </c>
      <c r="VVW40" s="927">
        <f t="shared" si="1036"/>
        <v>0</v>
      </c>
      <c r="VVX40" s="927">
        <f t="shared" si="1036"/>
        <v>0</v>
      </c>
      <c r="VVY40" s="927">
        <f t="shared" si="1036"/>
        <v>0</v>
      </c>
      <c r="VVZ40" s="927">
        <f t="shared" si="1036"/>
        <v>0</v>
      </c>
      <c r="VWA40" s="927">
        <f t="shared" si="1036"/>
        <v>0</v>
      </c>
      <c r="VWB40" s="927">
        <f t="shared" si="1036"/>
        <v>0</v>
      </c>
      <c r="VWC40" s="927">
        <f t="shared" si="1036"/>
        <v>0</v>
      </c>
      <c r="VWD40" s="927">
        <f t="shared" si="1036"/>
        <v>0</v>
      </c>
      <c r="VWE40" s="927">
        <f t="shared" si="1036"/>
        <v>0</v>
      </c>
      <c r="VWF40" s="927">
        <f t="shared" si="1036"/>
        <v>0</v>
      </c>
      <c r="VWG40" s="927">
        <f t="shared" si="1036"/>
        <v>0</v>
      </c>
      <c r="VWH40" s="927">
        <f t="shared" si="1036"/>
        <v>0</v>
      </c>
      <c r="VWI40" s="927">
        <f t="shared" si="1036"/>
        <v>0</v>
      </c>
      <c r="VWJ40" s="927">
        <f t="shared" si="1036"/>
        <v>0</v>
      </c>
      <c r="VWK40" s="927">
        <f t="shared" si="1036"/>
        <v>0</v>
      </c>
      <c r="VWL40" s="927">
        <f t="shared" si="1036"/>
        <v>0</v>
      </c>
      <c r="VWM40" s="927">
        <f t="shared" si="1036"/>
        <v>0</v>
      </c>
      <c r="VWN40" s="927">
        <f t="shared" si="1036"/>
        <v>0</v>
      </c>
      <c r="VWO40" s="927">
        <f t="shared" si="1036"/>
        <v>0</v>
      </c>
      <c r="VWP40" s="927">
        <f t="shared" si="1036"/>
        <v>0</v>
      </c>
      <c r="VWQ40" s="927">
        <f t="shared" si="1036"/>
        <v>0</v>
      </c>
      <c r="VWR40" s="927">
        <f t="shared" si="1036"/>
        <v>0</v>
      </c>
      <c r="VWS40" s="927">
        <f t="shared" si="1036"/>
        <v>0</v>
      </c>
      <c r="VWT40" s="927">
        <f t="shared" si="1036"/>
        <v>0</v>
      </c>
      <c r="VWU40" s="927">
        <f t="shared" si="1036"/>
        <v>0</v>
      </c>
      <c r="VWV40" s="927">
        <f t="shared" si="1036"/>
        <v>0</v>
      </c>
      <c r="VWW40" s="927">
        <f t="shared" si="1036"/>
        <v>0</v>
      </c>
      <c r="VWX40" s="927">
        <f t="shared" ref="VWX40:VZI40" si="1037">+VWW40</f>
        <v>0</v>
      </c>
      <c r="VWY40" s="927">
        <f t="shared" si="1037"/>
        <v>0</v>
      </c>
      <c r="VWZ40" s="927">
        <f t="shared" si="1037"/>
        <v>0</v>
      </c>
      <c r="VXA40" s="927">
        <f t="shared" si="1037"/>
        <v>0</v>
      </c>
      <c r="VXB40" s="927">
        <f t="shared" si="1037"/>
        <v>0</v>
      </c>
      <c r="VXC40" s="927">
        <f t="shared" si="1037"/>
        <v>0</v>
      </c>
      <c r="VXD40" s="927">
        <f t="shared" si="1037"/>
        <v>0</v>
      </c>
      <c r="VXE40" s="927">
        <f t="shared" si="1037"/>
        <v>0</v>
      </c>
      <c r="VXF40" s="927">
        <f t="shared" si="1037"/>
        <v>0</v>
      </c>
      <c r="VXG40" s="927">
        <f t="shared" si="1037"/>
        <v>0</v>
      </c>
      <c r="VXH40" s="927">
        <f t="shared" si="1037"/>
        <v>0</v>
      </c>
      <c r="VXI40" s="927">
        <f t="shared" si="1037"/>
        <v>0</v>
      </c>
      <c r="VXJ40" s="927">
        <f t="shared" si="1037"/>
        <v>0</v>
      </c>
      <c r="VXK40" s="927">
        <f t="shared" si="1037"/>
        <v>0</v>
      </c>
      <c r="VXL40" s="927">
        <f t="shared" si="1037"/>
        <v>0</v>
      </c>
      <c r="VXM40" s="927">
        <f t="shared" si="1037"/>
        <v>0</v>
      </c>
      <c r="VXN40" s="927">
        <f t="shared" si="1037"/>
        <v>0</v>
      </c>
      <c r="VXO40" s="927">
        <f t="shared" si="1037"/>
        <v>0</v>
      </c>
      <c r="VXP40" s="927">
        <f t="shared" si="1037"/>
        <v>0</v>
      </c>
      <c r="VXQ40" s="927">
        <f t="shared" si="1037"/>
        <v>0</v>
      </c>
      <c r="VXR40" s="927">
        <f t="shared" si="1037"/>
        <v>0</v>
      </c>
      <c r="VXS40" s="927">
        <f t="shared" si="1037"/>
        <v>0</v>
      </c>
      <c r="VXT40" s="927">
        <f t="shared" si="1037"/>
        <v>0</v>
      </c>
      <c r="VXU40" s="927">
        <f t="shared" si="1037"/>
        <v>0</v>
      </c>
      <c r="VXV40" s="927">
        <f t="shared" si="1037"/>
        <v>0</v>
      </c>
      <c r="VXW40" s="927">
        <f t="shared" si="1037"/>
        <v>0</v>
      </c>
      <c r="VXX40" s="927">
        <f t="shared" si="1037"/>
        <v>0</v>
      </c>
      <c r="VXY40" s="927">
        <f t="shared" si="1037"/>
        <v>0</v>
      </c>
      <c r="VXZ40" s="927">
        <f t="shared" si="1037"/>
        <v>0</v>
      </c>
      <c r="VYA40" s="927">
        <f t="shared" si="1037"/>
        <v>0</v>
      </c>
      <c r="VYB40" s="927">
        <f t="shared" si="1037"/>
        <v>0</v>
      </c>
      <c r="VYC40" s="927">
        <f t="shared" si="1037"/>
        <v>0</v>
      </c>
      <c r="VYD40" s="927">
        <f t="shared" si="1037"/>
        <v>0</v>
      </c>
      <c r="VYE40" s="927">
        <f t="shared" si="1037"/>
        <v>0</v>
      </c>
      <c r="VYF40" s="927">
        <f t="shared" si="1037"/>
        <v>0</v>
      </c>
      <c r="VYG40" s="927">
        <f t="shared" si="1037"/>
        <v>0</v>
      </c>
      <c r="VYH40" s="927">
        <f t="shared" si="1037"/>
        <v>0</v>
      </c>
      <c r="VYI40" s="927">
        <f t="shared" si="1037"/>
        <v>0</v>
      </c>
      <c r="VYJ40" s="927">
        <f t="shared" si="1037"/>
        <v>0</v>
      </c>
      <c r="VYK40" s="927">
        <f t="shared" si="1037"/>
        <v>0</v>
      </c>
      <c r="VYL40" s="927">
        <f t="shared" si="1037"/>
        <v>0</v>
      </c>
      <c r="VYM40" s="927">
        <f t="shared" si="1037"/>
        <v>0</v>
      </c>
      <c r="VYN40" s="927">
        <f t="shared" si="1037"/>
        <v>0</v>
      </c>
      <c r="VYO40" s="927">
        <f t="shared" si="1037"/>
        <v>0</v>
      </c>
      <c r="VYP40" s="927">
        <f t="shared" si="1037"/>
        <v>0</v>
      </c>
      <c r="VYQ40" s="927">
        <f t="shared" si="1037"/>
        <v>0</v>
      </c>
      <c r="VYR40" s="927">
        <f t="shared" si="1037"/>
        <v>0</v>
      </c>
      <c r="VYS40" s="927">
        <f t="shared" si="1037"/>
        <v>0</v>
      </c>
      <c r="VYT40" s="927">
        <f t="shared" si="1037"/>
        <v>0</v>
      </c>
      <c r="VYU40" s="927">
        <f t="shared" si="1037"/>
        <v>0</v>
      </c>
      <c r="VYV40" s="927">
        <f t="shared" si="1037"/>
        <v>0</v>
      </c>
      <c r="VYW40" s="927">
        <f t="shared" si="1037"/>
        <v>0</v>
      </c>
      <c r="VYX40" s="927">
        <f t="shared" si="1037"/>
        <v>0</v>
      </c>
      <c r="VYY40" s="927">
        <f t="shared" si="1037"/>
        <v>0</v>
      </c>
      <c r="VYZ40" s="927">
        <f t="shared" si="1037"/>
        <v>0</v>
      </c>
      <c r="VZA40" s="927">
        <f t="shared" si="1037"/>
        <v>0</v>
      </c>
      <c r="VZB40" s="927">
        <f t="shared" si="1037"/>
        <v>0</v>
      </c>
      <c r="VZC40" s="927">
        <f t="shared" si="1037"/>
        <v>0</v>
      </c>
      <c r="VZD40" s="927">
        <f t="shared" si="1037"/>
        <v>0</v>
      </c>
      <c r="VZE40" s="927">
        <f t="shared" si="1037"/>
        <v>0</v>
      </c>
      <c r="VZF40" s="927">
        <f t="shared" si="1037"/>
        <v>0</v>
      </c>
      <c r="VZG40" s="927">
        <f t="shared" si="1037"/>
        <v>0</v>
      </c>
      <c r="VZH40" s="927">
        <f t="shared" si="1037"/>
        <v>0</v>
      </c>
      <c r="VZI40" s="927">
        <f t="shared" si="1037"/>
        <v>0</v>
      </c>
      <c r="VZJ40" s="927">
        <f t="shared" ref="VZJ40:WBU40" si="1038">+VZI40</f>
        <v>0</v>
      </c>
      <c r="VZK40" s="927">
        <f t="shared" si="1038"/>
        <v>0</v>
      </c>
      <c r="VZL40" s="927">
        <f t="shared" si="1038"/>
        <v>0</v>
      </c>
      <c r="VZM40" s="927">
        <f t="shared" si="1038"/>
        <v>0</v>
      </c>
      <c r="VZN40" s="927">
        <f t="shared" si="1038"/>
        <v>0</v>
      </c>
      <c r="VZO40" s="927">
        <f t="shared" si="1038"/>
        <v>0</v>
      </c>
      <c r="VZP40" s="927">
        <f t="shared" si="1038"/>
        <v>0</v>
      </c>
      <c r="VZQ40" s="927">
        <f t="shared" si="1038"/>
        <v>0</v>
      </c>
      <c r="VZR40" s="927">
        <f t="shared" si="1038"/>
        <v>0</v>
      </c>
      <c r="VZS40" s="927">
        <f t="shared" si="1038"/>
        <v>0</v>
      </c>
      <c r="VZT40" s="927">
        <f t="shared" si="1038"/>
        <v>0</v>
      </c>
      <c r="VZU40" s="927">
        <f t="shared" si="1038"/>
        <v>0</v>
      </c>
      <c r="VZV40" s="927">
        <f t="shared" si="1038"/>
        <v>0</v>
      </c>
      <c r="VZW40" s="927">
        <f t="shared" si="1038"/>
        <v>0</v>
      </c>
      <c r="VZX40" s="927">
        <f t="shared" si="1038"/>
        <v>0</v>
      </c>
      <c r="VZY40" s="927">
        <f t="shared" si="1038"/>
        <v>0</v>
      </c>
      <c r="VZZ40" s="927">
        <f t="shared" si="1038"/>
        <v>0</v>
      </c>
      <c r="WAA40" s="927">
        <f t="shared" si="1038"/>
        <v>0</v>
      </c>
      <c r="WAB40" s="927">
        <f t="shared" si="1038"/>
        <v>0</v>
      </c>
      <c r="WAC40" s="927">
        <f t="shared" si="1038"/>
        <v>0</v>
      </c>
      <c r="WAD40" s="927">
        <f t="shared" si="1038"/>
        <v>0</v>
      </c>
      <c r="WAE40" s="927">
        <f t="shared" si="1038"/>
        <v>0</v>
      </c>
      <c r="WAF40" s="927">
        <f t="shared" si="1038"/>
        <v>0</v>
      </c>
      <c r="WAG40" s="927">
        <f t="shared" si="1038"/>
        <v>0</v>
      </c>
      <c r="WAH40" s="927">
        <f t="shared" si="1038"/>
        <v>0</v>
      </c>
      <c r="WAI40" s="927">
        <f t="shared" si="1038"/>
        <v>0</v>
      </c>
      <c r="WAJ40" s="927">
        <f t="shared" si="1038"/>
        <v>0</v>
      </c>
      <c r="WAK40" s="927">
        <f t="shared" si="1038"/>
        <v>0</v>
      </c>
      <c r="WAL40" s="927">
        <f t="shared" si="1038"/>
        <v>0</v>
      </c>
      <c r="WAM40" s="927">
        <f t="shared" si="1038"/>
        <v>0</v>
      </c>
      <c r="WAN40" s="927">
        <f t="shared" si="1038"/>
        <v>0</v>
      </c>
      <c r="WAO40" s="927">
        <f t="shared" si="1038"/>
        <v>0</v>
      </c>
      <c r="WAP40" s="927">
        <f t="shared" si="1038"/>
        <v>0</v>
      </c>
      <c r="WAQ40" s="927">
        <f t="shared" si="1038"/>
        <v>0</v>
      </c>
      <c r="WAR40" s="927">
        <f t="shared" si="1038"/>
        <v>0</v>
      </c>
      <c r="WAS40" s="927">
        <f t="shared" si="1038"/>
        <v>0</v>
      </c>
      <c r="WAT40" s="927">
        <f t="shared" si="1038"/>
        <v>0</v>
      </c>
      <c r="WAU40" s="927">
        <f t="shared" si="1038"/>
        <v>0</v>
      </c>
      <c r="WAV40" s="927">
        <f t="shared" si="1038"/>
        <v>0</v>
      </c>
      <c r="WAW40" s="927">
        <f t="shared" si="1038"/>
        <v>0</v>
      </c>
      <c r="WAX40" s="927">
        <f t="shared" si="1038"/>
        <v>0</v>
      </c>
      <c r="WAY40" s="927">
        <f t="shared" si="1038"/>
        <v>0</v>
      </c>
      <c r="WAZ40" s="927">
        <f t="shared" si="1038"/>
        <v>0</v>
      </c>
      <c r="WBA40" s="927">
        <f t="shared" si="1038"/>
        <v>0</v>
      </c>
      <c r="WBB40" s="927">
        <f t="shared" si="1038"/>
        <v>0</v>
      </c>
      <c r="WBC40" s="927">
        <f t="shared" si="1038"/>
        <v>0</v>
      </c>
      <c r="WBD40" s="927">
        <f t="shared" si="1038"/>
        <v>0</v>
      </c>
      <c r="WBE40" s="927">
        <f t="shared" si="1038"/>
        <v>0</v>
      </c>
      <c r="WBF40" s="927">
        <f t="shared" si="1038"/>
        <v>0</v>
      </c>
      <c r="WBG40" s="927">
        <f t="shared" si="1038"/>
        <v>0</v>
      </c>
      <c r="WBH40" s="927">
        <f t="shared" si="1038"/>
        <v>0</v>
      </c>
      <c r="WBI40" s="927">
        <f t="shared" si="1038"/>
        <v>0</v>
      </c>
      <c r="WBJ40" s="927">
        <f t="shared" si="1038"/>
        <v>0</v>
      </c>
      <c r="WBK40" s="927">
        <f t="shared" si="1038"/>
        <v>0</v>
      </c>
      <c r="WBL40" s="927">
        <f t="shared" si="1038"/>
        <v>0</v>
      </c>
      <c r="WBM40" s="927">
        <f t="shared" si="1038"/>
        <v>0</v>
      </c>
      <c r="WBN40" s="927">
        <f t="shared" si="1038"/>
        <v>0</v>
      </c>
      <c r="WBO40" s="927">
        <f t="shared" si="1038"/>
        <v>0</v>
      </c>
      <c r="WBP40" s="927">
        <f t="shared" si="1038"/>
        <v>0</v>
      </c>
      <c r="WBQ40" s="927">
        <f t="shared" si="1038"/>
        <v>0</v>
      </c>
      <c r="WBR40" s="927">
        <f t="shared" si="1038"/>
        <v>0</v>
      </c>
      <c r="WBS40" s="927">
        <f t="shared" si="1038"/>
        <v>0</v>
      </c>
      <c r="WBT40" s="927">
        <f t="shared" si="1038"/>
        <v>0</v>
      </c>
      <c r="WBU40" s="927">
        <f t="shared" si="1038"/>
        <v>0</v>
      </c>
      <c r="WBV40" s="927">
        <f t="shared" ref="WBV40:WEG40" si="1039">+WBU40</f>
        <v>0</v>
      </c>
      <c r="WBW40" s="927">
        <f t="shared" si="1039"/>
        <v>0</v>
      </c>
      <c r="WBX40" s="927">
        <f t="shared" si="1039"/>
        <v>0</v>
      </c>
      <c r="WBY40" s="927">
        <f t="shared" si="1039"/>
        <v>0</v>
      </c>
      <c r="WBZ40" s="927">
        <f t="shared" si="1039"/>
        <v>0</v>
      </c>
      <c r="WCA40" s="927">
        <f t="shared" si="1039"/>
        <v>0</v>
      </c>
      <c r="WCB40" s="927">
        <f t="shared" si="1039"/>
        <v>0</v>
      </c>
      <c r="WCC40" s="927">
        <f t="shared" si="1039"/>
        <v>0</v>
      </c>
      <c r="WCD40" s="927">
        <f t="shared" si="1039"/>
        <v>0</v>
      </c>
      <c r="WCE40" s="927">
        <f t="shared" si="1039"/>
        <v>0</v>
      </c>
      <c r="WCF40" s="927">
        <f t="shared" si="1039"/>
        <v>0</v>
      </c>
      <c r="WCG40" s="927">
        <f t="shared" si="1039"/>
        <v>0</v>
      </c>
      <c r="WCH40" s="927">
        <f t="shared" si="1039"/>
        <v>0</v>
      </c>
      <c r="WCI40" s="927">
        <f t="shared" si="1039"/>
        <v>0</v>
      </c>
      <c r="WCJ40" s="927">
        <f t="shared" si="1039"/>
        <v>0</v>
      </c>
      <c r="WCK40" s="927">
        <f t="shared" si="1039"/>
        <v>0</v>
      </c>
      <c r="WCL40" s="927">
        <f t="shared" si="1039"/>
        <v>0</v>
      </c>
      <c r="WCM40" s="927">
        <f t="shared" si="1039"/>
        <v>0</v>
      </c>
      <c r="WCN40" s="927">
        <f t="shared" si="1039"/>
        <v>0</v>
      </c>
      <c r="WCO40" s="927">
        <f t="shared" si="1039"/>
        <v>0</v>
      </c>
      <c r="WCP40" s="927">
        <f t="shared" si="1039"/>
        <v>0</v>
      </c>
      <c r="WCQ40" s="927">
        <f t="shared" si="1039"/>
        <v>0</v>
      </c>
      <c r="WCR40" s="927">
        <f t="shared" si="1039"/>
        <v>0</v>
      </c>
      <c r="WCS40" s="927">
        <f t="shared" si="1039"/>
        <v>0</v>
      </c>
      <c r="WCT40" s="927">
        <f t="shared" si="1039"/>
        <v>0</v>
      </c>
      <c r="WCU40" s="927">
        <f t="shared" si="1039"/>
        <v>0</v>
      </c>
      <c r="WCV40" s="927">
        <f t="shared" si="1039"/>
        <v>0</v>
      </c>
      <c r="WCW40" s="927">
        <f t="shared" si="1039"/>
        <v>0</v>
      </c>
      <c r="WCX40" s="927">
        <f t="shared" si="1039"/>
        <v>0</v>
      </c>
      <c r="WCY40" s="927">
        <f t="shared" si="1039"/>
        <v>0</v>
      </c>
      <c r="WCZ40" s="927">
        <f t="shared" si="1039"/>
        <v>0</v>
      </c>
      <c r="WDA40" s="927">
        <f t="shared" si="1039"/>
        <v>0</v>
      </c>
      <c r="WDB40" s="927">
        <f t="shared" si="1039"/>
        <v>0</v>
      </c>
      <c r="WDC40" s="927">
        <f t="shared" si="1039"/>
        <v>0</v>
      </c>
      <c r="WDD40" s="927">
        <f t="shared" si="1039"/>
        <v>0</v>
      </c>
      <c r="WDE40" s="927">
        <f t="shared" si="1039"/>
        <v>0</v>
      </c>
      <c r="WDF40" s="927">
        <f t="shared" si="1039"/>
        <v>0</v>
      </c>
      <c r="WDG40" s="927">
        <f t="shared" si="1039"/>
        <v>0</v>
      </c>
      <c r="WDH40" s="927">
        <f t="shared" si="1039"/>
        <v>0</v>
      </c>
      <c r="WDI40" s="927">
        <f t="shared" si="1039"/>
        <v>0</v>
      </c>
      <c r="WDJ40" s="927">
        <f t="shared" si="1039"/>
        <v>0</v>
      </c>
      <c r="WDK40" s="927">
        <f t="shared" si="1039"/>
        <v>0</v>
      </c>
      <c r="WDL40" s="927">
        <f t="shared" si="1039"/>
        <v>0</v>
      </c>
      <c r="WDM40" s="927">
        <f t="shared" si="1039"/>
        <v>0</v>
      </c>
      <c r="WDN40" s="927">
        <f t="shared" si="1039"/>
        <v>0</v>
      </c>
      <c r="WDO40" s="927">
        <f t="shared" si="1039"/>
        <v>0</v>
      </c>
      <c r="WDP40" s="927">
        <f t="shared" si="1039"/>
        <v>0</v>
      </c>
      <c r="WDQ40" s="927">
        <f t="shared" si="1039"/>
        <v>0</v>
      </c>
      <c r="WDR40" s="927">
        <f t="shared" si="1039"/>
        <v>0</v>
      </c>
      <c r="WDS40" s="927">
        <f t="shared" si="1039"/>
        <v>0</v>
      </c>
      <c r="WDT40" s="927">
        <f t="shared" si="1039"/>
        <v>0</v>
      </c>
      <c r="WDU40" s="927">
        <f t="shared" si="1039"/>
        <v>0</v>
      </c>
      <c r="WDV40" s="927">
        <f t="shared" si="1039"/>
        <v>0</v>
      </c>
      <c r="WDW40" s="927">
        <f t="shared" si="1039"/>
        <v>0</v>
      </c>
      <c r="WDX40" s="927">
        <f t="shared" si="1039"/>
        <v>0</v>
      </c>
      <c r="WDY40" s="927">
        <f t="shared" si="1039"/>
        <v>0</v>
      </c>
      <c r="WDZ40" s="927">
        <f t="shared" si="1039"/>
        <v>0</v>
      </c>
      <c r="WEA40" s="927">
        <f t="shared" si="1039"/>
        <v>0</v>
      </c>
      <c r="WEB40" s="927">
        <f t="shared" si="1039"/>
        <v>0</v>
      </c>
      <c r="WEC40" s="927">
        <f t="shared" si="1039"/>
        <v>0</v>
      </c>
      <c r="WED40" s="927">
        <f t="shared" si="1039"/>
        <v>0</v>
      </c>
      <c r="WEE40" s="927">
        <f t="shared" si="1039"/>
        <v>0</v>
      </c>
      <c r="WEF40" s="927">
        <f t="shared" si="1039"/>
        <v>0</v>
      </c>
      <c r="WEG40" s="927">
        <f t="shared" si="1039"/>
        <v>0</v>
      </c>
      <c r="WEH40" s="927">
        <f t="shared" ref="WEH40:WGS40" si="1040">+WEG40</f>
        <v>0</v>
      </c>
      <c r="WEI40" s="927">
        <f t="shared" si="1040"/>
        <v>0</v>
      </c>
      <c r="WEJ40" s="927">
        <f t="shared" si="1040"/>
        <v>0</v>
      </c>
      <c r="WEK40" s="927">
        <f t="shared" si="1040"/>
        <v>0</v>
      </c>
      <c r="WEL40" s="927">
        <f t="shared" si="1040"/>
        <v>0</v>
      </c>
      <c r="WEM40" s="927">
        <f t="shared" si="1040"/>
        <v>0</v>
      </c>
      <c r="WEN40" s="927">
        <f t="shared" si="1040"/>
        <v>0</v>
      </c>
      <c r="WEO40" s="927">
        <f t="shared" si="1040"/>
        <v>0</v>
      </c>
      <c r="WEP40" s="927">
        <f t="shared" si="1040"/>
        <v>0</v>
      </c>
      <c r="WEQ40" s="927">
        <f t="shared" si="1040"/>
        <v>0</v>
      </c>
      <c r="WER40" s="927">
        <f t="shared" si="1040"/>
        <v>0</v>
      </c>
      <c r="WES40" s="927">
        <f t="shared" si="1040"/>
        <v>0</v>
      </c>
      <c r="WET40" s="927">
        <f t="shared" si="1040"/>
        <v>0</v>
      </c>
      <c r="WEU40" s="927">
        <f t="shared" si="1040"/>
        <v>0</v>
      </c>
      <c r="WEV40" s="927">
        <f t="shared" si="1040"/>
        <v>0</v>
      </c>
      <c r="WEW40" s="927">
        <f t="shared" si="1040"/>
        <v>0</v>
      </c>
      <c r="WEX40" s="927">
        <f t="shared" si="1040"/>
        <v>0</v>
      </c>
      <c r="WEY40" s="927">
        <f t="shared" si="1040"/>
        <v>0</v>
      </c>
      <c r="WEZ40" s="927">
        <f t="shared" si="1040"/>
        <v>0</v>
      </c>
      <c r="WFA40" s="927">
        <f t="shared" si="1040"/>
        <v>0</v>
      </c>
      <c r="WFB40" s="927">
        <f t="shared" si="1040"/>
        <v>0</v>
      </c>
      <c r="WFC40" s="927">
        <f t="shared" si="1040"/>
        <v>0</v>
      </c>
      <c r="WFD40" s="927">
        <f t="shared" si="1040"/>
        <v>0</v>
      </c>
      <c r="WFE40" s="927">
        <f t="shared" si="1040"/>
        <v>0</v>
      </c>
      <c r="WFF40" s="927">
        <f t="shared" si="1040"/>
        <v>0</v>
      </c>
      <c r="WFG40" s="927">
        <f t="shared" si="1040"/>
        <v>0</v>
      </c>
      <c r="WFH40" s="927">
        <f t="shared" si="1040"/>
        <v>0</v>
      </c>
      <c r="WFI40" s="927">
        <f t="shared" si="1040"/>
        <v>0</v>
      </c>
      <c r="WFJ40" s="927">
        <f t="shared" si="1040"/>
        <v>0</v>
      </c>
      <c r="WFK40" s="927">
        <f t="shared" si="1040"/>
        <v>0</v>
      </c>
      <c r="WFL40" s="927">
        <f t="shared" si="1040"/>
        <v>0</v>
      </c>
      <c r="WFM40" s="927">
        <f t="shared" si="1040"/>
        <v>0</v>
      </c>
      <c r="WFN40" s="927">
        <f t="shared" si="1040"/>
        <v>0</v>
      </c>
      <c r="WFO40" s="927">
        <f t="shared" si="1040"/>
        <v>0</v>
      </c>
      <c r="WFP40" s="927">
        <f t="shared" si="1040"/>
        <v>0</v>
      </c>
      <c r="WFQ40" s="927">
        <f t="shared" si="1040"/>
        <v>0</v>
      </c>
      <c r="WFR40" s="927">
        <f t="shared" si="1040"/>
        <v>0</v>
      </c>
      <c r="WFS40" s="927">
        <f t="shared" si="1040"/>
        <v>0</v>
      </c>
      <c r="WFT40" s="927">
        <f t="shared" si="1040"/>
        <v>0</v>
      </c>
      <c r="WFU40" s="927">
        <f t="shared" si="1040"/>
        <v>0</v>
      </c>
      <c r="WFV40" s="927">
        <f t="shared" si="1040"/>
        <v>0</v>
      </c>
      <c r="WFW40" s="927">
        <f t="shared" si="1040"/>
        <v>0</v>
      </c>
      <c r="WFX40" s="927">
        <f t="shared" si="1040"/>
        <v>0</v>
      </c>
      <c r="WFY40" s="927">
        <f t="shared" si="1040"/>
        <v>0</v>
      </c>
      <c r="WFZ40" s="927">
        <f t="shared" si="1040"/>
        <v>0</v>
      </c>
      <c r="WGA40" s="927">
        <f t="shared" si="1040"/>
        <v>0</v>
      </c>
      <c r="WGB40" s="927">
        <f t="shared" si="1040"/>
        <v>0</v>
      </c>
      <c r="WGC40" s="927">
        <f t="shared" si="1040"/>
        <v>0</v>
      </c>
      <c r="WGD40" s="927">
        <f t="shared" si="1040"/>
        <v>0</v>
      </c>
      <c r="WGE40" s="927">
        <f t="shared" si="1040"/>
        <v>0</v>
      </c>
      <c r="WGF40" s="927">
        <f t="shared" si="1040"/>
        <v>0</v>
      </c>
      <c r="WGG40" s="927">
        <f t="shared" si="1040"/>
        <v>0</v>
      </c>
      <c r="WGH40" s="927">
        <f t="shared" si="1040"/>
        <v>0</v>
      </c>
      <c r="WGI40" s="927">
        <f t="shared" si="1040"/>
        <v>0</v>
      </c>
      <c r="WGJ40" s="927">
        <f t="shared" si="1040"/>
        <v>0</v>
      </c>
      <c r="WGK40" s="927">
        <f t="shared" si="1040"/>
        <v>0</v>
      </c>
      <c r="WGL40" s="927">
        <f t="shared" si="1040"/>
        <v>0</v>
      </c>
      <c r="WGM40" s="927">
        <f t="shared" si="1040"/>
        <v>0</v>
      </c>
      <c r="WGN40" s="927">
        <f t="shared" si="1040"/>
        <v>0</v>
      </c>
      <c r="WGO40" s="927">
        <f t="shared" si="1040"/>
        <v>0</v>
      </c>
      <c r="WGP40" s="927">
        <f t="shared" si="1040"/>
        <v>0</v>
      </c>
      <c r="WGQ40" s="927">
        <f t="shared" si="1040"/>
        <v>0</v>
      </c>
      <c r="WGR40" s="927">
        <f t="shared" si="1040"/>
        <v>0</v>
      </c>
      <c r="WGS40" s="927">
        <f t="shared" si="1040"/>
        <v>0</v>
      </c>
      <c r="WGT40" s="927">
        <f t="shared" ref="WGT40:WJE40" si="1041">+WGS40</f>
        <v>0</v>
      </c>
      <c r="WGU40" s="927">
        <f t="shared" si="1041"/>
        <v>0</v>
      </c>
      <c r="WGV40" s="927">
        <f t="shared" si="1041"/>
        <v>0</v>
      </c>
      <c r="WGW40" s="927">
        <f t="shared" si="1041"/>
        <v>0</v>
      </c>
      <c r="WGX40" s="927">
        <f t="shared" si="1041"/>
        <v>0</v>
      </c>
      <c r="WGY40" s="927">
        <f t="shared" si="1041"/>
        <v>0</v>
      </c>
      <c r="WGZ40" s="927">
        <f t="shared" si="1041"/>
        <v>0</v>
      </c>
      <c r="WHA40" s="927">
        <f t="shared" si="1041"/>
        <v>0</v>
      </c>
      <c r="WHB40" s="927">
        <f t="shared" si="1041"/>
        <v>0</v>
      </c>
      <c r="WHC40" s="927">
        <f t="shared" si="1041"/>
        <v>0</v>
      </c>
      <c r="WHD40" s="927">
        <f t="shared" si="1041"/>
        <v>0</v>
      </c>
      <c r="WHE40" s="927">
        <f t="shared" si="1041"/>
        <v>0</v>
      </c>
      <c r="WHF40" s="927">
        <f t="shared" si="1041"/>
        <v>0</v>
      </c>
      <c r="WHG40" s="927">
        <f t="shared" si="1041"/>
        <v>0</v>
      </c>
      <c r="WHH40" s="927">
        <f t="shared" si="1041"/>
        <v>0</v>
      </c>
      <c r="WHI40" s="927">
        <f t="shared" si="1041"/>
        <v>0</v>
      </c>
      <c r="WHJ40" s="927">
        <f t="shared" si="1041"/>
        <v>0</v>
      </c>
      <c r="WHK40" s="927">
        <f t="shared" si="1041"/>
        <v>0</v>
      </c>
      <c r="WHL40" s="927">
        <f t="shared" si="1041"/>
        <v>0</v>
      </c>
      <c r="WHM40" s="927">
        <f t="shared" si="1041"/>
        <v>0</v>
      </c>
      <c r="WHN40" s="927">
        <f t="shared" si="1041"/>
        <v>0</v>
      </c>
      <c r="WHO40" s="927">
        <f t="shared" si="1041"/>
        <v>0</v>
      </c>
      <c r="WHP40" s="927">
        <f t="shared" si="1041"/>
        <v>0</v>
      </c>
      <c r="WHQ40" s="927">
        <f t="shared" si="1041"/>
        <v>0</v>
      </c>
      <c r="WHR40" s="927">
        <f t="shared" si="1041"/>
        <v>0</v>
      </c>
      <c r="WHS40" s="927">
        <f t="shared" si="1041"/>
        <v>0</v>
      </c>
      <c r="WHT40" s="927">
        <f t="shared" si="1041"/>
        <v>0</v>
      </c>
      <c r="WHU40" s="927">
        <f t="shared" si="1041"/>
        <v>0</v>
      </c>
      <c r="WHV40" s="927">
        <f t="shared" si="1041"/>
        <v>0</v>
      </c>
      <c r="WHW40" s="927">
        <f t="shared" si="1041"/>
        <v>0</v>
      </c>
      <c r="WHX40" s="927">
        <f t="shared" si="1041"/>
        <v>0</v>
      </c>
      <c r="WHY40" s="927">
        <f t="shared" si="1041"/>
        <v>0</v>
      </c>
      <c r="WHZ40" s="927">
        <f t="shared" si="1041"/>
        <v>0</v>
      </c>
      <c r="WIA40" s="927">
        <f t="shared" si="1041"/>
        <v>0</v>
      </c>
      <c r="WIB40" s="927">
        <f t="shared" si="1041"/>
        <v>0</v>
      </c>
      <c r="WIC40" s="927">
        <f t="shared" si="1041"/>
        <v>0</v>
      </c>
      <c r="WID40" s="927">
        <f t="shared" si="1041"/>
        <v>0</v>
      </c>
      <c r="WIE40" s="927">
        <f t="shared" si="1041"/>
        <v>0</v>
      </c>
      <c r="WIF40" s="927">
        <f t="shared" si="1041"/>
        <v>0</v>
      </c>
      <c r="WIG40" s="927">
        <f t="shared" si="1041"/>
        <v>0</v>
      </c>
      <c r="WIH40" s="927">
        <f t="shared" si="1041"/>
        <v>0</v>
      </c>
      <c r="WII40" s="927">
        <f t="shared" si="1041"/>
        <v>0</v>
      </c>
      <c r="WIJ40" s="927">
        <f t="shared" si="1041"/>
        <v>0</v>
      </c>
      <c r="WIK40" s="927">
        <f t="shared" si="1041"/>
        <v>0</v>
      </c>
      <c r="WIL40" s="927">
        <f t="shared" si="1041"/>
        <v>0</v>
      </c>
      <c r="WIM40" s="927">
        <f t="shared" si="1041"/>
        <v>0</v>
      </c>
      <c r="WIN40" s="927">
        <f t="shared" si="1041"/>
        <v>0</v>
      </c>
      <c r="WIO40" s="927">
        <f t="shared" si="1041"/>
        <v>0</v>
      </c>
      <c r="WIP40" s="927">
        <f t="shared" si="1041"/>
        <v>0</v>
      </c>
      <c r="WIQ40" s="927">
        <f t="shared" si="1041"/>
        <v>0</v>
      </c>
      <c r="WIR40" s="927">
        <f t="shared" si="1041"/>
        <v>0</v>
      </c>
      <c r="WIS40" s="927">
        <f t="shared" si="1041"/>
        <v>0</v>
      </c>
      <c r="WIT40" s="927">
        <f t="shared" si="1041"/>
        <v>0</v>
      </c>
      <c r="WIU40" s="927">
        <f t="shared" si="1041"/>
        <v>0</v>
      </c>
      <c r="WIV40" s="927">
        <f t="shared" si="1041"/>
        <v>0</v>
      </c>
      <c r="WIW40" s="927">
        <f t="shared" si="1041"/>
        <v>0</v>
      </c>
      <c r="WIX40" s="927">
        <f t="shared" si="1041"/>
        <v>0</v>
      </c>
      <c r="WIY40" s="927">
        <f t="shared" si="1041"/>
        <v>0</v>
      </c>
      <c r="WIZ40" s="927">
        <f t="shared" si="1041"/>
        <v>0</v>
      </c>
      <c r="WJA40" s="927">
        <f t="shared" si="1041"/>
        <v>0</v>
      </c>
      <c r="WJB40" s="927">
        <f t="shared" si="1041"/>
        <v>0</v>
      </c>
      <c r="WJC40" s="927">
        <f t="shared" si="1041"/>
        <v>0</v>
      </c>
      <c r="WJD40" s="927">
        <f t="shared" si="1041"/>
        <v>0</v>
      </c>
      <c r="WJE40" s="927">
        <f t="shared" si="1041"/>
        <v>0</v>
      </c>
      <c r="WJF40" s="927">
        <f t="shared" ref="WJF40:WLQ40" si="1042">+WJE40</f>
        <v>0</v>
      </c>
      <c r="WJG40" s="927">
        <f t="shared" si="1042"/>
        <v>0</v>
      </c>
      <c r="WJH40" s="927">
        <f t="shared" si="1042"/>
        <v>0</v>
      </c>
      <c r="WJI40" s="927">
        <f t="shared" si="1042"/>
        <v>0</v>
      </c>
      <c r="WJJ40" s="927">
        <f t="shared" si="1042"/>
        <v>0</v>
      </c>
      <c r="WJK40" s="927">
        <f t="shared" si="1042"/>
        <v>0</v>
      </c>
      <c r="WJL40" s="927">
        <f t="shared" si="1042"/>
        <v>0</v>
      </c>
      <c r="WJM40" s="927">
        <f t="shared" si="1042"/>
        <v>0</v>
      </c>
      <c r="WJN40" s="927">
        <f t="shared" si="1042"/>
        <v>0</v>
      </c>
      <c r="WJO40" s="927">
        <f t="shared" si="1042"/>
        <v>0</v>
      </c>
      <c r="WJP40" s="927">
        <f t="shared" si="1042"/>
        <v>0</v>
      </c>
      <c r="WJQ40" s="927">
        <f t="shared" si="1042"/>
        <v>0</v>
      </c>
      <c r="WJR40" s="927">
        <f t="shared" si="1042"/>
        <v>0</v>
      </c>
      <c r="WJS40" s="927">
        <f t="shared" si="1042"/>
        <v>0</v>
      </c>
      <c r="WJT40" s="927">
        <f t="shared" si="1042"/>
        <v>0</v>
      </c>
      <c r="WJU40" s="927">
        <f t="shared" si="1042"/>
        <v>0</v>
      </c>
      <c r="WJV40" s="927">
        <f t="shared" si="1042"/>
        <v>0</v>
      </c>
      <c r="WJW40" s="927">
        <f t="shared" si="1042"/>
        <v>0</v>
      </c>
      <c r="WJX40" s="927">
        <f t="shared" si="1042"/>
        <v>0</v>
      </c>
      <c r="WJY40" s="927">
        <f t="shared" si="1042"/>
        <v>0</v>
      </c>
      <c r="WJZ40" s="927">
        <f t="shared" si="1042"/>
        <v>0</v>
      </c>
      <c r="WKA40" s="927">
        <f t="shared" si="1042"/>
        <v>0</v>
      </c>
      <c r="WKB40" s="927">
        <f t="shared" si="1042"/>
        <v>0</v>
      </c>
      <c r="WKC40" s="927">
        <f t="shared" si="1042"/>
        <v>0</v>
      </c>
      <c r="WKD40" s="927">
        <f t="shared" si="1042"/>
        <v>0</v>
      </c>
      <c r="WKE40" s="927">
        <f t="shared" si="1042"/>
        <v>0</v>
      </c>
      <c r="WKF40" s="927">
        <f t="shared" si="1042"/>
        <v>0</v>
      </c>
      <c r="WKG40" s="927">
        <f t="shared" si="1042"/>
        <v>0</v>
      </c>
      <c r="WKH40" s="927">
        <f t="shared" si="1042"/>
        <v>0</v>
      </c>
      <c r="WKI40" s="927">
        <f t="shared" si="1042"/>
        <v>0</v>
      </c>
      <c r="WKJ40" s="927">
        <f t="shared" si="1042"/>
        <v>0</v>
      </c>
      <c r="WKK40" s="927">
        <f t="shared" si="1042"/>
        <v>0</v>
      </c>
      <c r="WKL40" s="927">
        <f t="shared" si="1042"/>
        <v>0</v>
      </c>
      <c r="WKM40" s="927">
        <f t="shared" si="1042"/>
        <v>0</v>
      </c>
      <c r="WKN40" s="927">
        <f t="shared" si="1042"/>
        <v>0</v>
      </c>
      <c r="WKO40" s="927">
        <f t="shared" si="1042"/>
        <v>0</v>
      </c>
      <c r="WKP40" s="927">
        <f t="shared" si="1042"/>
        <v>0</v>
      </c>
      <c r="WKQ40" s="927">
        <f t="shared" si="1042"/>
        <v>0</v>
      </c>
      <c r="WKR40" s="927">
        <f t="shared" si="1042"/>
        <v>0</v>
      </c>
      <c r="WKS40" s="927">
        <f t="shared" si="1042"/>
        <v>0</v>
      </c>
      <c r="WKT40" s="927">
        <f t="shared" si="1042"/>
        <v>0</v>
      </c>
      <c r="WKU40" s="927">
        <f t="shared" si="1042"/>
        <v>0</v>
      </c>
      <c r="WKV40" s="927">
        <f t="shared" si="1042"/>
        <v>0</v>
      </c>
      <c r="WKW40" s="927">
        <f t="shared" si="1042"/>
        <v>0</v>
      </c>
      <c r="WKX40" s="927">
        <f t="shared" si="1042"/>
        <v>0</v>
      </c>
      <c r="WKY40" s="927">
        <f t="shared" si="1042"/>
        <v>0</v>
      </c>
      <c r="WKZ40" s="927">
        <f t="shared" si="1042"/>
        <v>0</v>
      </c>
      <c r="WLA40" s="927">
        <f t="shared" si="1042"/>
        <v>0</v>
      </c>
      <c r="WLB40" s="927">
        <f t="shared" si="1042"/>
        <v>0</v>
      </c>
      <c r="WLC40" s="927">
        <f t="shared" si="1042"/>
        <v>0</v>
      </c>
      <c r="WLD40" s="927">
        <f t="shared" si="1042"/>
        <v>0</v>
      </c>
      <c r="WLE40" s="927">
        <f t="shared" si="1042"/>
        <v>0</v>
      </c>
      <c r="WLF40" s="927">
        <f t="shared" si="1042"/>
        <v>0</v>
      </c>
      <c r="WLG40" s="927">
        <f t="shared" si="1042"/>
        <v>0</v>
      </c>
      <c r="WLH40" s="927">
        <f t="shared" si="1042"/>
        <v>0</v>
      </c>
      <c r="WLI40" s="927">
        <f t="shared" si="1042"/>
        <v>0</v>
      </c>
      <c r="WLJ40" s="927">
        <f t="shared" si="1042"/>
        <v>0</v>
      </c>
      <c r="WLK40" s="927">
        <f t="shared" si="1042"/>
        <v>0</v>
      </c>
      <c r="WLL40" s="927">
        <f t="shared" si="1042"/>
        <v>0</v>
      </c>
      <c r="WLM40" s="927">
        <f t="shared" si="1042"/>
        <v>0</v>
      </c>
      <c r="WLN40" s="927">
        <f t="shared" si="1042"/>
        <v>0</v>
      </c>
      <c r="WLO40" s="927">
        <f t="shared" si="1042"/>
        <v>0</v>
      </c>
      <c r="WLP40" s="927">
        <f t="shared" si="1042"/>
        <v>0</v>
      </c>
      <c r="WLQ40" s="927">
        <f t="shared" si="1042"/>
        <v>0</v>
      </c>
      <c r="WLR40" s="927">
        <f t="shared" ref="WLR40:WOC40" si="1043">+WLQ40</f>
        <v>0</v>
      </c>
      <c r="WLS40" s="927">
        <f t="shared" si="1043"/>
        <v>0</v>
      </c>
      <c r="WLT40" s="927">
        <f t="shared" si="1043"/>
        <v>0</v>
      </c>
      <c r="WLU40" s="927">
        <f t="shared" si="1043"/>
        <v>0</v>
      </c>
      <c r="WLV40" s="927">
        <f t="shared" si="1043"/>
        <v>0</v>
      </c>
      <c r="WLW40" s="927">
        <f t="shared" si="1043"/>
        <v>0</v>
      </c>
      <c r="WLX40" s="927">
        <f t="shared" si="1043"/>
        <v>0</v>
      </c>
      <c r="WLY40" s="927">
        <f t="shared" si="1043"/>
        <v>0</v>
      </c>
      <c r="WLZ40" s="927">
        <f t="shared" si="1043"/>
        <v>0</v>
      </c>
      <c r="WMA40" s="927">
        <f t="shared" si="1043"/>
        <v>0</v>
      </c>
      <c r="WMB40" s="927">
        <f t="shared" si="1043"/>
        <v>0</v>
      </c>
      <c r="WMC40" s="927">
        <f t="shared" si="1043"/>
        <v>0</v>
      </c>
      <c r="WMD40" s="927">
        <f t="shared" si="1043"/>
        <v>0</v>
      </c>
      <c r="WME40" s="927">
        <f t="shared" si="1043"/>
        <v>0</v>
      </c>
      <c r="WMF40" s="927">
        <f t="shared" si="1043"/>
        <v>0</v>
      </c>
      <c r="WMG40" s="927">
        <f t="shared" si="1043"/>
        <v>0</v>
      </c>
      <c r="WMH40" s="927">
        <f t="shared" si="1043"/>
        <v>0</v>
      </c>
      <c r="WMI40" s="927">
        <f t="shared" si="1043"/>
        <v>0</v>
      </c>
      <c r="WMJ40" s="927">
        <f t="shared" si="1043"/>
        <v>0</v>
      </c>
      <c r="WMK40" s="927">
        <f t="shared" si="1043"/>
        <v>0</v>
      </c>
      <c r="WML40" s="927">
        <f t="shared" si="1043"/>
        <v>0</v>
      </c>
      <c r="WMM40" s="927">
        <f t="shared" si="1043"/>
        <v>0</v>
      </c>
      <c r="WMN40" s="927">
        <f t="shared" si="1043"/>
        <v>0</v>
      </c>
      <c r="WMO40" s="927">
        <f t="shared" si="1043"/>
        <v>0</v>
      </c>
      <c r="WMP40" s="927">
        <f t="shared" si="1043"/>
        <v>0</v>
      </c>
      <c r="WMQ40" s="927">
        <f t="shared" si="1043"/>
        <v>0</v>
      </c>
      <c r="WMR40" s="927">
        <f t="shared" si="1043"/>
        <v>0</v>
      </c>
      <c r="WMS40" s="927">
        <f t="shared" si="1043"/>
        <v>0</v>
      </c>
      <c r="WMT40" s="927">
        <f t="shared" si="1043"/>
        <v>0</v>
      </c>
      <c r="WMU40" s="927">
        <f t="shared" si="1043"/>
        <v>0</v>
      </c>
      <c r="WMV40" s="927">
        <f t="shared" si="1043"/>
        <v>0</v>
      </c>
      <c r="WMW40" s="927">
        <f t="shared" si="1043"/>
        <v>0</v>
      </c>
      <c r="WMX40" s="927">
        <f t="shared" si="1043"/>
        <v>0</v>
      </c>
      <c r="WMY40" s="927">
        <f t="shared" si="1043"/>
        <v>0</v>
      </c>
      <c r="WMZ40" s="927">
        <f t="shared" si="1043"/>
        <v>0</v>
      </c>
      <c r="WNA40" s="927">
        <f t="shared" si="1043"/>
        <v>0</v>
      </c>
      <c r="WNB40" s="927">
        <f t="shared" si="1043"/>
        <v>0</v>
      </c>
      <c r="WNC40" s="927">
        <f t="shared" si="1043"/>
        <v>0</v>
      </c>
      <c r="WND40" s="927">
        <f t="shared" si="1043"/>
        <v>0</v>
      </c>
      <c r="WNE40" s="927">
        <f t="shared" si="1043"/>
        <v>0</v>
      </c>
      <c r="WNF40" s="927">
        <f t="shared" si="1043"/>
        <v>0</v>
      </c>
      <c r="WNG40" s="927">
        <f t="shared" si="1043"/>
        <v>0</v>
      </c>
      <c r="WNH40" s="927">
        <f t="shared" si="1043"/>
        <v>0</v>
      </c>
      <c r="WNI40" s="927">
        <f t="shared" si="1043"/>
        <v>0</v>
      </c>
      <c r="WNJ40" s="927">
        <f t="shared" si="1043"/>
        <v>0</v>
      </c>
      <c r="WNK40" s="927">
        <f t="shared" si="1043"/>
        <v>0</v>
      </c>
      <c r="WNL40" s="927">
        <f t="shared" si="1043"/>
        <v>0</v>
      </c>
      <c r="WNM40" s="927">
        <f t="shared" si="1043"/>
        <v>0</v>
      </c>
      <c r="WNN40" s="927">
        <f t="shared" si="1043"/>
        <v>0</v>
      </c>
      <c r="WNO40" s="927">
        <f t="shared" si="1043"/>
        <v>0</v>
      </c>
      <c r="WNP40" s="927">
        <f t="shared" si="1043"/>
        <v>0</v>
      </c>
      <c r="WNQ40" s="927">
        <f t="shared" si="1043"/>
        <v>0</v>
      </c>
      <c r="WNR40" s="927">
        <f t="shared" si="1043"/>
        <v>0</v>
      </c>
      <c r="WNS40" s="927">
        <f t="shared" si="1043"/>
        <v>0</v>
      </c>
      <c r="WNT40" s="927">
        <f t="shared" si="1043"/>
        <v>0</v>
      </c>
      <c r="WNU40" s="927">
        <f t="shared" si="1043"/>
        <v>0</v>
      </c>
      <c r="WNV40" s="927">
        <f t="shared" si="1043"/>
        <v>0</v>
      </c>
      <c r="WNW40" s="927">
        <f t="shared" si="1043"/>
        <v>0</v>
      </c>
      <c r="WNX40" s="927">
        <f t="shared" si="1043"/>
        <v>0</v>
      </c>
      <c r="WNY40" s="927">
        <f t="shared" si="1043"/>
        <v>0</v>
      </c>
      <c r="WNZ40" s="927">
        <f t="shared" si="1043"/>
        <v>0</v>
      </c>
      <c r="WOA40" s="927">
        <f t="shared" si="1043"/>
        <v>0</v>
      </c>
      <c r="WOB40" s="927">
        <f t="shared" si="1043"/>
        <v>0</v>
      </c>
      <c r="WOC40" s="927">
        <f t="shared" si="1043"/>
        <v>0</v>
      </c>
      <c r="WOD40" s="927">
        <f t="shared" ref="WOD40:WQO40" si="1044">+WOC40</f>
        <v>0</v>
      </c>
      <c r="WOE40" s="927">
        <f t="shared" si="1044"/>
        <v>0</v>
      </c>
      <c r="WOF40" s="927">
        <f t="shared" si="1044"/>
        <v>0</v>
      </c>
      <c r="WOG40" s="927">
        <f t="shared" si="1044"/>
        <v>0</v>
      </c>
      <c r="WOH40" s="927">
        <f t="shared" si="1044"/>
        <v>0</v>
      </c>
      <c r="WOI40" s="927">
        <f t="shared" si="1044"/>
        <v>0</v>
      </c>
      <c r="WOJ40" s="927">
        <f t="shared" si="1044"/>
        <v>0</v>
      </c>
      <c r="WOK40" s="927">
        <f t="shared" si="1044"/>
        <v>0</v>
      </c>
      <c r="WOL40" s="927">
        <f t="shared" si="1044"/>
        <v>0</v>
      </c>
      <c r="WOM40" s="927">
        <f t="shared" si="1044"/>
        <v>0</v>
      </c>
      <c r="WON40" s="927">
        <f t="shared" si="1044"/>
        <v>0</v>
      </c>
      <c r="WOO40" s="927">
        <f t="shared" si="1044"/>
        <v>0</v>
      </c>
      <c r="WOP40" s="927">
        <f t="shared" si="1044"/>
        <v>0</v>
      </c>
      <c r="WOQ40" s="927">
        <f t="shared" si="1044"/>
        <v>0</v>
      </c>
      <c r="WOR40" s="927">
        <f t="shared" si="1044"/>
        <v>0</v>
      </c>
      <c r="WOS40" s="927">
        <f t="shared" si="1044"/>
        <v>0</v>
      </c>
      <c r="WOT40" s="927">
        <f t="shared" si="1044"/>
        <v>0</v>
      </c>
      <c r="WOU40" s="927">
        <f t="shared" si="1044"/>
        <v>0</v>
      </c>
      <c r="WOV40" s="927">
        <f t="shared" si="1044"/>
        <v>0</v>
      </c>
      <c r="WOW40" s="927">
        <f t="shared" si="1044"/>
        <v>0</v>
      </c>
      <c r="WOX40" s="927">
        <f t="shared" si="1044"/>
        <v>0</v>
      </c>
      <c r="WOY40" s="927">
        <f t="shared" si="1044"/>
        <v>0</v>
      </c>
      <c r="WOZ40" s="927">
        <f t="shared" si="1044"/>
        <v>0</v>
      </c>
      <c r="WPA40" s="927">
        <f t="shared" si="1044"/>
        <v>0</v>
      </c>
      <c r="WPB40" s="927">
        <f t="shared" si="1044"/>
        <v>0</v>
      </c>
      <c r="WPC40" s="927">
        <f t="shared" si="1044"/>
        <v>0</v>
      </c>
      <c r="WPD40" s="927">
        <f t="shared" si="1044"/>
        <v>0</v>
      </c>
      <c r="WPE40" s="927">
        <f t="shared" si="1044"/>
        <v>0</v>
      </c>
      <c r="WPF40" s="927">
        <f t="shared" si="1044"/>
        <v>0</v>
      </c>
      <c r="WPG40" s="927">
        <f t="shared" si="1044"/>
        <v>0</v>
      </c>
      <c r="WPH40" s="927">
        <f t="shared" si="1044"/>
        <v>0</v>
      </c>
      <c r="WPI40" s="927">
        <f t="shared" si="1044"/>
        <v>0</v>
      </c>
      <c r="WPJ40" s="927">
        <f t="shared" si="1044"/>
        <v>0</v>
      </c>
      <c r="WPK40" s="927">
        <f t="shared" si="1044"/>
        <v>0</v>
      </c>
      <c r="WPL40" s="927">
        <f t="shared" si="1044"/>
        <v>0</v>
      </c>
      <c r="WPM40" s="927">
        <f t="shared" si="1044"/>
        <v>0</v>
      </c>
      <c r="WPN40" s="927">
        <f t="shared" si="1044"/>
        <v>0</v>
      </c>
      <c r="WPO40" s="927">
        <f t="shared" si="1044"/>
        <v>0</v>
      </c>
      <c r="WPP40" s="927">
        <f t="shared" si="1044"/>
        <v>0</v>
      </c>
      <c r="WPQ40" s="927">
        <f t="shared" si="1044"/>
        <v>0</v>
      </c>
      <c r="WPR40" s="927">
        <f t="shared" si="1044"/>
        <v>0</v>
      </c>
      <c r="WPS40" s="927">
        <f t="shared" si="1044"/>
        <v>0</v>
      </c>
      <c r="WPT40" s="927">
        <f t="shared" si="1044"/>
        <v>0</v>
      </c>
      <c r="WPU40" s="927">
        <f t="shared" si="1044"/>
        <v>0</v>
      </c>
      <c r="WPV40" s="927">
        <f t="shared" si="1044"/>
        <v>0</v>
      </c>
      <c r="WPW40" s="927">
        <f t="shared" si="1044"/>
        <v>0</v>
      </c>
      <c r="WPX40" s="927">
        <f t="shared" si="1044"/>
        <v>0</v>
      </c>
      <c r="WPY40" s="927">
        <f t="shared" si="1044"/>
        <v>0</v>
      </c>
      <c r="WPZ40" s="927">
        <f t="shared" si="1044"/>
        <v>0</v>
      </c>
      <c r="WQA40" s="927">
        <f t="shared" si="1044"/>
        <v>0</v>
      </c>
      <c r="WQB40" s="927">
        <f t="shared" si="1044"/>
        <v>0</v>
      </c>
      <c r="WQC40" s="927">
        <f t="shared" si="1044"/>
        <v>0</v>
      </c>
      <c r="WQD40" s="927">
        <f t="shared" si="1044"/>
        <v>0</v>
      </c>
      <c r="WQE40" s="927">
        <f t="shared" si="1044"/>
        <v>0</v>
      </c>
      <c r="WQF40" s="927">
        <f t="shared" si="1044"/>
        <v>0</v>
      </c>
      <c r="WQG40" s="927">
        <f t="shared" si="1044"/>
        <v>0</v>
      </c>
      <c r="WQH40" s="927">
        <f t="shared" si="1044"/>
        <v>0</v>
      </c>
      <c r="WQI40" s="927">
        <f t="shared" si="1044"/>
        <v>0</v>
      </c>
      <c r="WQJ40" s="927">
        <f t="shared" si="1044"/>
        <v>0</v>
      </c>
      <c r="WQK40" s="927">
        <f t="shared" si="1044"/>
        <v>0</v>
      </c>
      <c r="WQL40" s="927">
        <f t="shared" si="1044"/>
        <v>0</v>
      </c>
      <c r="WQM40" s="927">
        <f t="shared" si="1044"/>
        <v>0</v>
      </c>
      <c r="WQN40" s="927">
        <f t="shared" si="1044"/>
        <v>0</v>
      </c>
      <c r="WQO40" s="927">
        <f t="shared" si="1044"/>
        <v>0</v>
      </c>
      <c r="WQP40" s="927">
        <f t="shared" ref="WQP40:WTA40" si="1045">+WQO40</f>
        <v>0</v>
      </c>
      <c r="WQQ40" s="927">
        <f t="shared" si="1045"/>
        <v>0</v>
      </c>
      <c r="WQR40" s="927">
        <f t="shared" si="1045"/>
        <v>0</v>
      </c>
      <c r="WQS40" s="927">
        <f t="shared" si="1045"/>
        <v>0</v>
      </c>
      <c r="WQT40" s="927">
        <f t="shared" si="1045"/>
        <v>0</v>
      </c>
      <c r="WQU40" s="927">
        <f t="shared" si="1045"/>
        <v>0</v>
      </c>
      <c r="WQV40" s="927">
        <f t="shared" si="1045"/>
        <v>0</v>
      </c>
      <c r="WQW40" s="927">
        <f t="shared" si="1045"/>
        <v>0</v>
      </c>
      <c r="WQX40" s="927">
        <f t="shared" si="1045"/>
        <v>0</v>
      </c>
      <c r="WQY40" s="927">
        <f t="shared" si="1045"/>
        <v>0</v>
      </c>
      <c r="WQZ40" s="927">
        <f t="shared" si="1045"/>
        <v>0</v>
      </c>
      <c r="WRA40" s="927">
        <f t="shared" si="1045"/>
        <v>0</v>
      </c>
      <c r="WRB40" s="927">
        <f t="shared" si="1045"/>
        <v>0</v>
      </c>
      <c r="WRC40" s="927">
        <f t="shared" si="1045"/>
        <v>0</v>
      </c>
      <c r="WRD40" s="927">
        <f t="shared" si="1045"/>
        <v>0</v>
      </c>
      <c r="WRE40" s="927">
        <f t="shared" si="1045"/>
        <v>0</v>
      </c>
      <c r="WRF40" s="927">
        <f t="shared" si="1045"/>
        <v>0</v>
      </c>
      <c r="WRG40" s="927">
        <f t="shared" si="1045"/>
        <v>0</v>
      </c>
      <c r="WRH40" s="927">
        <f t="shared" si="1045"/>
        <v>0</v>
      </c>
      <c r="WRI40" s="927">
        <f t="shared" si="1045"/>
        <v>0</v>
      </c>
      <c r="WRJ40" s="927">
        <f t="shared" si="1045"/>
        <v>0</v>
      </c>
      <c r="WRK40" s="927">
        <f t="shared" si="1045"/>
        <v>0</v>
      </c>
      <c r="WRL40" s="927">
        <f t="shared" si="1045"/>
        <v>0</v>
      </c>
      <c r="WRM40" s="927">
        <f t="shared" si="1045"/>
        <v>0</v>
      </c>
      <c r="WRN40" s="927">
        <f t="shared" si="1045"/>
        <v>0</v>
      </c>
      <c r="WRO40" s="927">
        <f t="shared" si="1045"/>
        <v>0</v>
      </c>
      <c r="WRP40" s="927">
        <f t="shared" si="1045"/>
        <v>0</v>
      </c>
      <c r="WRQ40" s="927">
        <f t="shared" si="1045"/>
        <v>0</v>
      </c>
      <c r="WRR40" s="927">
        <f t="shared" si="1045"/>
        <v>0</v>
      </c>
      <c r="WRS40" s="927">
        <f t="shared" si="1045"/>
        <v>0</v>
      </c>
      <c r="WRT40" s="927">
        <f t="shared" si="1045"/>
        <v>0</v>
      </c>
      <c r="WRU40" s="927">
        <f t="shared" si="1045"/>
        <v>0</v>
      </c>
      <c r="WRV40" s="927">
        <f t="shared" si="1045"/>
        <v>0</v>
      </c>
      <c r="WRW40" s="927">
        <f t="shared" si="1045"/>
        <v>0</v>
      </c>
      <c r="WRX40" s="927">
        <f t="shared" si="1045"/>
        <v>0</v>
      </c>
      <c r="WRY40" s="927">
        <f t="shared" si="1045"/>
        <v>0</v>
      </c>
      <c r="WRZ40" s="927">
        <f t="shared" si="1045"/>
        <v>0</v>
      </c>
      <c r="WSA40" s="927">
        <f t="shared" si="1045"/>
        <v>0</v>
      </c>
      <c r="WSB40" s="927">
        <f t="shared" si="1045"/>
        <v>0</v>
      </c>
      <c r="WSC40" s="927">
        <f t="shared" si="1045"/>
        <v>0</v>
      </c>
      <c r="WSD40" s="927">
        <f t="shared" si="1045"/>
        <v>0</v>
      </c>
      <c r="WSE40" s="927">
        <f t="shared" si="1045"/>
        <v>0</v>
      </c>
      <c r="WSF40" s="927">
        <f t="shared" si="1045"/>
        <v>0</v>
      </c>
      <c r="WSG40" s="927">
        <f t="shared" si="1045"/>
        <v>0</v>
      </c>
      <c r="WSH40" s="927">
        <f t="shared" si="1045"/>
        <v>0</v>
      </c>
      <c r="WSI40" s="927">
        <f t="shared" si="1045"/>
        <v>0</v>
      </c>
      <c r="WSJ40" s="927">
        <f t="shared" si="1045"/>
        <v>0</v>
      </c>
      <c r="WSK40" s="927">
        <f t="shared" si="1045"/>
        <v>0</v>
      </c>
      <c r="WSL40" s="927">
        <f t="shared" si="1045"/>
        <v>0</v>
      </c>
      <c r="WSM40" s="927">
        <f t="shared" si="1045"/>
        <v>0</v>
      </c>
      <c r="WSN40" s="927">
        <f t="shared" si="1045"/>
        <v>0</v>
      </c>
      <c r="WSO40" s="927">
        <f t="shared" si="1045"/>
        <v>0</v>
      </c>
      <c r="WSP40" s="927">
        <f t="shared" si="1045"/>
        <v>0</v>
      </c>
      <c r="WSQ40" s="927">
        <f t="shared" si="1045"/>
        <v>0</v>
      </c>
      <c r="WSR40" s="927">
        <f t="shared" si="1045"/>
        <v>0</v>
      </c>
      <c r="WSS40" s="927">
        <f t="shared" si="1045"/>
        <v>0</v>
      </c>
      <c r="WST40" s="927">
        <f t="shared" si="1045"/>
        <v>0</v>
      </c>
      <c r="WSU40" s="927">
        <f t="shared" si="1045"/>
        <v>0</v>
      </c>
      <c r="WSV40" s="927">
        <f t="shared" si="1045"/>
        <v>0</v>
      </c>
      <c r="WSW40" s="927">
        <f t="shared" si="1045"/>
        <v>0</v>
      </c>
      <c r="WSX40" s="927">
        <f t="shared" si="1045"/>
        <v>0</v>
      </c>
      <c r="WSY40" s="927">
        <f t="shared" si="1045"/>
        <v>0</v>
      </c>
      <c r="WSZ40" s="927">
        <f t="shared" si="1045"/>
        <v>0</v>
      </c>
      <c r="WTA40" s="927">
        <f t="shared" si="1045"/>
        <v>0</v>
      </c>
      <c r="WTB40" s="927">
        <f t="shared" ref="WTB40:WVM40" si="1046">+WTA40</f>
        <v>0</v>
      </c>
      <c r="WTC40" s="927">
        <f t="shared" si="1046"/>
        <v>0</v>
      </c>
      <c r="WTD40" s="927">
        <f t="shared" si="1046"/>
        <v>0</v>
      </c>
      <c r="WTE40" s="927">
        <f t="shared" si="1046"/>
        <v>0</v>
      </c>
      <c r="WTF40" s="927">
        <f t="shared" si="1046"/>
        <v>0</v>
      </c>
      <c r="WTG40" s="927">
        <f t="shared" si="1046"/>
        <v>0</v>
      </c>
      <c r="WTH40" s="927">
        <f t="shared" si="1046"/>
        <v>0</v>
      </c>
      <c r="WTI40" s="927">
        <f t="shared" si="1046"/>
        <v>0</v>
      </c>
      <c r="WTJ40" s="927">
        <f t="shared" si="1046"/>
        <v>0</v>
      </c>
      <c r="WTK40" s="927">
        <f t="shared" si="1046"/>
        <v>0</v>
      </c>
      <c r="WTL40" s="927">
        <f t="shared" si="1046"/>
        <v>0</v>
      </c>
      <c r="WTM40" s="927">
        <f t="shared" si="1046"/>
        <v>0</v>
      </c>
      <c r="WTN40" s="927">
        <f t="shared" si="1046"/>
        <v>0</v>
      </c>
      <c r="WTO40" s="927">
        <f t="shared" si="1046"/>
        <v>0</v>
      </c>
      <c r="WTP40" s="927">
        <f t="shared" si="1046"/>
        <v>0</v>
      </c>
      <c r="WTQ40" s="927">
        <f t="shared" si="1046"/>
        <v>0</v>
      </c>
      <c r="WTR40" s="927">
        <f t="shared" si="1046"/>
        <v>0</v>
      </c>
      <c r="WTS40" s="927">
        <f t="shared" si="1046"/>
        <v>0</v>
      </c>
      <c r="WTT40" s="927">
        <f t="shared" si="1046"/>
        <v>0</v>
      </c>
      <c r="WTU40" s="927">
        <f t="shared" si="1046"/>
        <v>0</v>
      </c>
      <c r="WTV40" s="927">
        <f t="shared" si="1046"/>
        <v>0</v>
      </c>
      <c r="WTW40" s="927">
        <f t="shared" si="1046"/>
        <v>0</v>
      </c>
      <c r="WTX40" s="927">
        <f t="shared" si="1046"/>
        <v>0</v>
      </c>
      <c r="WTY40" s="927">
        <f t="shared" si="1046"/>
        <v>0</v>
      </c>
      <c r="WTZ40" s="927">
        <f t="shared" si="1046"/>
        <v>0</v>
      </c>
      <c r="WUA40" s="927">
        <f t="shared" si="1046"/>
        <v>0</v>
      </c>
      <c r="WUB40" s="927">
        <f t="shared" si="1046"/>
        <v>0</v>
      </c>
      <c r="WUC40" s="927">
        <f t="shared" si="1046"/>
        <v>0</v>
      </c>
      <c r="WUD40" s="927">
        <f t="shared" si="1046"/>
        <v>0</v>
      </c>
      <c r="WUE40" s="927">
        <f t="shared" si="1046"/>
        <v>0</v>
      </c>
      <c r="WUF40" s="927">
        <f t="shared" si="1046"/>
        <v>0</v>
      </c>
      <c r="WUG40" s="927">
        <f t="shared" si="1046"/>
        <v>0</v>
      </c>
      <c r="WUH40" s="927">
        <f t="shared" si="1046"/>
        <v>0</v>
      </c>
      <c r="WUI40" s="927">
        <f t="shared" si="1046"/>
        <v>0</v>
      </c>
      <c r="WUJ40" s="927">
        <f t="shared" si="1046"/>
        <v>0</v>
      </c>
      <c r="WUK40" s="927">
        <f t="shared" si="1046"/>
        <v>0</v>
      </c>
      <c r="WUL40" s="927">
        <f t="shared" si="1046"/>
        <v>0</v>
      </c>
      <c r="WUM40" s="927">
        <f t="shared" si="1046"/>
        <v>0</v>
      </c>
      <c r="WUN40" s="927">
        <f t="shared" si="1046"/>
        <v>0</v>
      </c>
      <c r="WUO40" s="927">
        <f t="shared" si="1046"/>
        <v>0</v>
      </c>
      <c r="WUP40" s="927">
        <f t="shared" si="1046"/>
        <v>0</v>
      </c>
      <c r="WUQ40" s="927">
        <f t="shared" si="1046"/>
        <v>0</v>
      </c>
      <c r="WUR40" s="927">
        <f t="shared" si="1046"/>
        <v>0</v>
      </c>
      <c r="WUS40" s="927">
        <f t="shared" si="1046"/>
        <v>0</v>
      </c>
      <c r="WUT40" s="927">
        <f t="shared" si="1046"/>
        <v>0</v>
      </c>
      <c r="WUU40" s="927">
        <f t="shared" si="1046"/>
        <v>0</v>
      </c>
      <c r="WUV40" s="927">
        <f t="shared" si="1046"/>
        <v>0</v>
      </c>
      <c r="WUW40" s="927">
        <f t="shared" si="1046"/>
        <v>0</v>
      </c>
      <c r="WUX40" s="927">
        <f t="shared" si="1046"/>
        <v>0</v>
      </c>
      <c r="WUY40" s="927">
        <f t="shared" si="1046"/>
        <v>0</v>
      </c>
      <c r="WUZ40" s="927">
        <f t="shared" si="1046"/>
        <v>0</v>
      </c>
      <c r="WVA40" s="927">
        <f t="shared" si="1046"/>
        <v>0</v>
      </c>
      <c r="WVB40" s="927">
        <f t="shared" si="1046"/>
        <v>0</v>
      </c>
      <c r="WVC40" s="927">
        <f t="shared" si="1046"/>
        <v>0</v>
      </c>
      <c r="WVD40" s="927">
        <f t="shared" si="1046"/>
        <v>0</v>
      </c>
      <c r="WVE40" s="927">
        <f t="shared" si="1046"/>
        <v>0</v>
      </c>
      <c r="WVF40" s="927">
        <f t="shared" si="1046"/>
        <v>0</v>
      </c>
      <c r="WVG40" s="927">
        <f t="shared" si="1046"/>
        <v>0</v>
      </c>
      <c r="WVH40" s="927">
        <f t="shared" si="1046"/>
        <v>0</v>
      </c>
      <c r="WVI40" s="927">
        <f t="shared" si="1046"/>
        <v>0</v>
      </c>
      <c r="WVJ40" s="927">
        <f t="shared" si="1046"/>
        <v>0</v>
      </c>
      <c r="WVK40" s="927">
        <f t="shared" si="1046"/>
        <v>0</v>
      </c>
      <c r="WVL40" s="927">
        <f t="shared" si="1046"/>
        <v>0</v>
      </c>
      <c r="WVM40" s="927">
        <f t="shared" si="1046"/>
        <v>0</v>
      </c>
      <c r="WVN40" s="927">
        <f t="shared" ref="WVN40:WXY40" si="1047">+WVM40</f>
        <v>0</v>
      </c>
      <c r="WVO40" s="927">
        <f t="shared" si="1047"/>
        <v>0</v>
      </c>
      <c r="WVP40" s="927">
        <f t="shared" si="1047"/>
        <v>0</v>
      </c>
      <c r="WVQ40" s="927">
        <f t="shared" si="1047"/>
        <v>0</v>
      </c>
      <c r="WVR40" s="927">
        <f t="shared" si="1047"/>
        <v>0</v>
      </c>
      <c r="WVS40" s="927">
        <f t="shared" si="1047"/>
        <v>0</v>
      </c>
      <c r="WVT40" s="927">
        <f t="shared" si="1047"/>
        <v>0</v>
      </c>
      <c r="WVU40" s="927">
        <f t="shared" si="1047"/>
        <v>0</v>
      </c>
      <c r="WVV40" s="927">
        <f t="shared" si="1047"/>
        <v>0</v>
      </c>
      <c r="WVW40" s="927">
        <f t="shared" si="1047"/>
        <v>0</v>
      </c>
      <c r="WVX40" s="927">
        <f t="shared" si="1047"/>
        <v>0</v>
      </c>
      <c r="WVY40" s="927">
        <f t="shared" si="1047"/>
        <v>0</v>
      </c>
      <c r="WVZ40" s="927">
        <f t="shared" si="1047"/>
        <v>0</v>
      </c>
      <c r="WWA40" s="927">
        <f t="shared" si="1047"/>
        <v>0</v>
      </c>
      <c r="WWB40" s="927">
        <f t="shared" si="1047"/>
        <v>0</v>
      </c>
      <c r="WWC40" s="927">
        <f t="shared" si="1047"/>
        <v>0</v>
      </c>
      <c r="WWD40" s="927">
        <f t="shared" si="1047"/>
        <v>0</v>
      </c>
      <c r="WWE40" s="927">
        <f t="shared" si="1047"/>
        <v>0</v>
      </c>
      <c r="WWF40" s="927">
        <f t="shared" si="1047"/>
        <v>0</v>
      </c>
      <c r="WWG40" s="927">
        <f t="shared" si="1047"/>
        <v>0</v>
      </c>
      <c r="WWH40" s="927">
        <f t="shared" si="1047"/>
        <v>0</v>
      </c>
      <c r="WWI40" s="927">
        <f t="shared" si="1047"/>
        <v>0</v>
      </c>
      <c r="WWJ40" s="927">
        <f t="shared" si="1047"/>
        <v>0</v>
      </c>
      <c r="WWK40" s="927">
        <f t="shared" si="1047"/>
        <v>0</v>
      </c>
      <c r="WWL40" s="927">
        <f t="shared" si="1047"/>
        <v>0</v>
      </c>
      <c r="WWM40" s="927">
        <f t="shared" si="1047"/>
        <v>0</v>
      </c>
      <c r="WWN40" s="927">
        <f t="shared" si="1047"/>
        <v>0</v>
      </c>
      <c r="WWO40" s="927">
        <f t="shared" si="1047"/>
        <v>0</v>
      </c>
      <c r="WWP40" s="927">
        <f t="shared" si="1047"/>
        <v>0</v>
      </c>
      <c r="WWQ40" s="927">
        <f t="shared" si="1047"/>
        <v>0</v>
      </c>
      <c r="WWR40" s="927">
        <f t="shared" si="1047"/>
        <v>0</v>
      </c>
      <c r="WWS40" s="927">
        <f t="shared" si="1047"/>
        <v>0</v>
      </c>
      <c r="WWT40" s="927">
        <f t="shared" si="1047"/>
        <v>0</v>
      </c>
      <c r="WWU40" s="927">
        <f t="shared" si="1047"/>
        <v>0</v>
      </c>
      <c r="WWV40" s="927">
        <f t="shared" si="1047"/>
        <v>0</v>
      </c>
      <c r="WWW40" s="927">
        <f t="shared" si="1047"/>
        <v>0</v>
      </c>
      <c r="WWX40" s="927">
        <f t="shared" si="1047"/>
        <v>0</v>
      </c>
      <c r="WWY40" s="927">
        <f t="shared" si="1047"/>
        <v>0</v>
      </c>
      <c r="WWZ40" s="927">
        <f t="shared" si="1047"/>
        <v>0</v>
      </c>
      <c r="WXA40" s="927">
        <f t="shared" si="1047"/>
        <v>0</v>
      </c>
      <c r="WXB40" s="927">
        <f t="shared" si="1047"/>
        <v>0</v>
      </c>
      <c r="WXC40" s="927">
        <f t="shared" si="1047"/>
        <v>0</v>
      </c>
      <c r="WXD40" s="927">
        <f t="shared" si="1047"/>
        <v>0</v>
      </c>
      <c r="WXE40" s="927">
        <f t="shared" si="1047"/>
        <v>0</v>
      </c>
      <c r="WXF40" s="927">
        <f t="shared" si="1047"/>
        <v>0</v>
      </c>
      <c r="WXG40" s="927">
        <f t="shared" si="1047"/>
        <v>0</v>
      </c>
      <c r="WXH40" s="927">
        <f t="shared" si="1047"/>
        <v>0</v>
      </c>
      <c r="WXI40" s="927">
        <f t="shared" si="1047"/>
        <v>0</v>
      </c>
      <c r="WXJ40" s="927">
        <f t="shared" si="1047"/>
        <v>0</v>
      </c>
      <c r="WXK40" s="927">
        <f t="shared" si="1047"/>
        <v>0</v>
      </c>
      <c r="WXL40" s="927">
        <f t="shared" si="1047"/>
        <v>0</v>
      </c>
      <c r="WXM40" s="927">
        <f t="shared" si="1047"/>
        <v>0</v>
      </c>
      <c r="WXN40" s="927">
        <f t="shared" si="1047"/>
        <v>0</v>
      </c>
      <c r="WXO40" s="927">
        <f t="shared" si="1047"/>
        <v>0</v>
      </c>
      <c r="WXP40" s="927">
        <f t="shared" si="1047"/>
        <v>0</v>
      </c>
      <c r="WXQ40" s="927">
        <f t="shared" si="1047"/>
        <v>0</v>
      </c>
      <c r="WXR40" s="927">
        <f t="shared" si="1047"/>
        <v>0</v>
      </c>
      <c r="WXS40" s="927">
        <f t="shared" si="1047"/>
        <v>0</v>
      </c>
      <c r="WXT40" s="927">
        <f t="shared" si="1047"/>
        <v>0</v>
      </c>
      <c r="WXU40" s="927">
        <f t="shared" si="1047"/>
        <v>0</v>
      </c>
      <c r="WXV40" s="927">
        <f t="shared" si="1047"/>
        <v>0</v>
      </c>
      <c r="WXW40" s="927">
        <f t="shared" si="1047"/>
        <v>0</v>
      </c>
      <c r="WXX40" s="927">
        <f t="shared" si="1047"/>
        <v>0</v>
      </c>
      <c r="WXY40" s="927">
        <f t="shared" si="1047"/>
        <v>0</v>
      </c>
      <c r="WXZ40" s="927">
        <f t="shared" ref="WXZ40:XAK40" si="1048">+WXY40</f>
        <v>0</v>
      </c>
      <c r="WYA40" s="927">
        <f t="shared" si="1048"/>
        <v>0</v>
      </c>
      <c r="WYB40" s="927">
        <f t="shared" si="1048"/>
        <v>0</v>
      </c>
      <c r="WYC40" s="927">
        <f t="shared" si="1048"/>
        <v>0</v>
      </c>
      <c r="WYD40" s="927">
        <f t="shared" si="1048"/>
        <v>0</v>
      </c>
      <c r="WYE40" s="927">
        <f t="shared" si="1048"/>
        <v>0</v>
      </c>
      <c r="WYF40" s="927">
        <f t="shared" si="1048"/>
        <v>0</v>
      </c>
      <c r="WYG40" s="927">
        <f t="shared" si="1048"/>
        <v>0</v>
      </c>
      <c r="WYH40" s="927">
        <f t="shared" si="1048"/>
        <v>0</v>
      </c>
      <c r="WYI40" s="927">
        <f t="shared" si="1048"/>
        <v>0</v>
      </c>
      <c r="WYJ40" s="927">
        <f t="shared" si="1048"/>
        <v>0</v>
      </c>
      <c r="WYK40" s="927">
        <f t="shared" si="1048"/>
        <v>0</v>
      </c>
      <c r="WYL40" s="927">
        <f t="shared" si="1048"/>
        <v>0</v>
      </c>
      <c r="WYM40" s="927">
        <f t="shared" si="1048"/>
        <v>0</v>
      </c>
      <c r="WYN40" s="927">
        <f t="shared" si="1048"/>
        <v>0</v>
      </c>
      <c r="WYO40" s="927">
        <f t="shared" si="1048"/>
        <v>0</v>
      </c>
      <c r="WYP40" s="927">
        <f t="shared" si="1048"/>
        <v>0</v>
      </c>
      <c r="WYQ40" s="927">
        <f t="shared" si="1048"/>
        <v>0</v>
      </c>
      <c r="WYR40" s="927">
        <f t="shared" si="1048"/>
        <v>0</v>
      </c>
      <c r="WYS40" s="927">
        <f t="shared" si="1048"/>
        <v>0</v>
      </c>
      <c r="WYT40" s="927">
        <f t="shared" si="1048"/>
        <v>0</v>
      </c>
      <c r="WYU40" s="927">
        <f t="shared" si="1048"/>
        <v>0</v>
      </c>
      <c r="WYV40" s="927">
        <f t="shared" si="1048"/>
        <v>0</v>
      </c>
      <c r="WYW40" s="927">
        <f t="shared" si="1048"/>
        <v>0</v>
      </c>
      <c r="WYX40" s="927">
        <f t="shared" si="1048"/>
        <v>0</v>
      </c>
      <c r="WYY40" s="927">
        <f t="shared" si="1048"/>
        <v>0</v>
      </c>
      <c r="WYZ40" s="927">
        <f t="shared" si="1048"/>
        <v>0</v>
      </c>
      <c r="WZA40" s="927">
        <f t="shared" si="1048"/>
        <v>0</v>
      </c>
      <c r="WZB40" s="927">
        <f t="shared" si="1048"/>
        <v>0</v>
      </c>
      <c r="WZC40" s="927">
        <f t="shared" si="1048"/>
        <v>0</v>
      </c>
      <c r="WZD40" s="927">
        <f t="shared" si="1048"/>
        <v>0</v>
      </c>
      <c r="WZE40" s="927">
        <f t="shared" si="1048"/>
        <v>0</v>
      </c>
      <c r="WZF40" s="927">
        <f t="shared" si="1048"/>
        <v>0</v>
      </c>
      <c r="WZG40" s="927">
        <f t="shared" si="1048"/>
        <v>0</v>
      </c>
      <c r="WZH40" s="927">
        <f t="shared" si="1048"/>
        <v>0</v>
      </c>
      <c r="WZI40" s="927">
        <f t="shared" si="1048"/>
        <v>0</v>
      </c>
      <c r="WZJ40" s="927">
        <f t="shared" si="1048"/>
        <v>0</v>
      </c>
      <c r="WZK40" s="927">
        <f t="shared" si="1048"/>
        <v>0</v>
      </c>
      <c r="WZL40" s="927">
        <f t="shared" si="1048"/>
        <v>0</v>
      </c>
      <c r="WZM40" s="927">
        <f t="shared" si="1048"/>
        <v>0</v>
      </c>
      <c r="WZN40" s="927">
        <f t="shared" si="1048"/>
        <v>0</v>
      </c>
      <c r="WZO40" s="927">
        <f t="shared" si="1048"/>
        <v>0</v>
      </c>
      <c r="WZP40" s="927">
        <f t="shared" si="1048"/>
        <v>0</v>
      </c>
      <c r="WZQ40" s="927">
        <f t="shared" si="1048"/>
        <v>0</v>
      </c>
      <c r="WZR40" s="927">
        <f t="shared" si="1048"/>
        <v>0</v>
      </c>
      <c r="WZS40" s="927">
        <f t="shared" si="1048"/>
        <v>0</v>
      </c>
      <c r="WZT40" s="927">
        <f t="shared" si="1048"/>
        <v>0</v>
      </c>
      <c r="WZU40" s="927">
        <f t="shared" si="1048"/>
        <v>0</v>
      </c>
      <c r="WZV40" s="927">
        <f t="shared" si="1048"/>
        <v>0</v>
      </c>
      <c r="WZW40" s="927">
        <f t="shared" si="1048"/>
        <v>0</v>
      </c>
      <c r="WZX40" s="927">
        <f t="shared" si="1048"/>
        <v>0</v>
      </c>
      <c r="WZY40" s="927">
        <f t="shared" si="1048"/>
        <v>0</v>
      </c>
      <c r="WZZ40" s="927">
        <f t="shared" si="1048"/>
        <v>0</v>
      </c>
      <c r="XAA40" s="927">
        <f t="shared" si="1048"/>
        <v>0</v>
      </c>
      <c r="XAB40" s="927">
        <f t="shared" si="1048"/>
        <v>0</v>
      </c>
      <c r="XAC40" s="927">
        <f t="shared" si="1048"/>
        <v>0</v>
      </c>
      <c r="XAD40" s="927">
        <f t="shared" si="1048"/>
        <v>0</v>
      </c>
      <c r="XAE40" s="927">
        <f t="shared" si="1048"/>
        <v>0</v>
      </c>
      <c r="XAF40" s="927">
        <f t="shared" si="1048"/>
        <v>0</v>
      </c>
      <c r="XAG40" s="927">
        <f t="shared" si="1048"/>
        <v>0</v>
      </c>
      <c r="XAH40" s="927">
        <f t="shared" si="1048"/>
        <v>0</v>
      </c>
      <c r="XAI40" s="927">
        <f t="shared" si="1048"/>
        <v>0</v>
      </c>
      <c r="XAJ40" s="927">
        <f t="shared" si="1048"/>
        <v>0</v>
      </c>
      <c r="XAK40" s="927">
        <f t="shared" si="1048"/>
        <v>0</v>
      </c>
      <c r="XAL40" s="927">
        <f t="shared" ref="XAL40:XCW40" si="1049">+XAK40</f>
        <v>0</v>
      </c>
      <c r="XAM40" s="927">
        <f t="shared" si="1049"/>
        <v>0</v>
      </c>
      <c r="XAN40" s="927">
        <f t="shared" si="1049"/>
        <v>0</v>
      </c>
      <c r="XAO40" s="927">
        <f t="shared" si="1049"/>
        <v>0</v>
      </c>
      <c r="XAP40" s="927">
        <f t="shared" si="1049"/>
        <v>0</v>
      </c>
      <c r="XAQ40" s="927">
        <f t="shared" si="1049"/>
        <v>0</v>
      </c>
      <c r="XAR40" s="927">
        <f t="shared" si="1049"/>
        <v>0</v>
      </c>
      <c r="XAS40" s="927">
        <f t="shared" si="1049"/>
        <v>0</v>
      </c>
      <c r="XAT40" s="927">
        <f t="shared" si="1049"/>
        <v>0</v>
      </c>
      <c r="XAU40" s="927">
        <f t="shared" si="1049"/>
        <v>0</v>
      </c>
      <c r="XAV40" s="927">
        <f t="shared" si="1049"/>
        <v>0</v>
      </c>
      <c r="XAW40" s="927">
        <f t="shared" si="1049"/>
        <v>0</v>
      </c>
      <c r="XAX40" s="927">
        <f t="shared" si="1049"/>
        <v>0</v>
      </c>
      <c r="XAY40" s="927">
        <f t="shared" si="1049"/>
        <v>0</v>
      </c>
      <c r="XAZ40" s="927">
        <f t="shared" si="1049"/>
        <v>0</v>
      </c>
      <c r="XBA40" s="927">
        <f t="shared" si="1049"/>
        <v>0</v>
      </c>
      <c r="XBB40" s="927">
        <f t="shared" si="1049"/>
        <v>0</v>
      </c>
      <c r="XBC40" s="927">
        <f t="shared" si="1049"/>
        <v>0</v>
      </c>
      <c r="XBD40" s="927">
        <f t="shared" si="1049"/>
        <v>0</v>
      </c>
      <c r="XBE40" s="927">
        <f t="shared" si="1049"/>
        <v>0</v>
      </c>
      <c r="XBF40" s="927">
        <f t="shared" si="1049"/>
        <v>0</v>
      </c>
      <c r="XBG40" s="927">
        <f t="shared" si="1049"/>
        <v>0</v>
      </c>
      <c r="XBH40" s="927">
        <f t="shared" si="1049"/>
        <v>0</v>
      </c>
      <c r="XBI40" s="927">
        <f t="shared" si="1049"/>
        <v>0</v>
      </c>
      <c r="XBJ40" s="927">
        <f t="shared" si="1049"/>
        <v>0</v>
      </c>
      <c r="XBK40" s="927">
        <f t="shared" si="1049"/>
        <v>0</v>
      </c>
      <c r="XBL40" s="927">
        <f t="shared" si="1049"/>
        <v>0</v>
      </c>
      <c r="XBM40" s="927">
        <f t="shared" si="1049"/>
        <v>0</v>
      </c>
      <c r="XBN40" s="927">
        <f t="shared" si="1049"/>
        <v>0</v>
      </c>
      <c r="XBO40" s="927">
        <f t="shared" si="1049"/>
        <v>0</v>
      </c>
      <c r="XBP40" s="927">
        <f t="shared" si="1049"/>
        <v>0</v>
      </c>
      <c r="XBQ40" s="927">
        <f t="shared" si="1049"/>
        <v>0</v>
      </c>
      <c r="XBR40" s="927">
        <f t="shared" si="1049"/>
        <v>0</v>
      </c>
      <c r="XBS40" s="927">
        <f t="shared" si="1049"/>
        <v>0</v>
      </c>
      <c r="XBT40" s="927">
        <f t="shared" si="1049"/>
        <v>0</v>
      </c>
      <c r="XBU40" s="927">
        <f t="shared" si="1049"/>
        <v>0</v>
      </c>
      <c r="XBV40" s="927">
        <f t="shared" si="1049"/>
        <v>0</v>
      </c>
      <c r="XBW40" s="927">
        <f t="shared" si="1049"/>
        <v>0</v>
      </c>
      <c r="XBX40" s="927">
        <f t="shared" si="1049"/>
        <v>0</v>
      </c>
      <c r="XBY40" s="927">
        <f t="shared" si="1049"/>
        <v>0</v>
      </c>
      <c r="XBZ40" s="927">
        <f t="shared" si="1049"/>
        <v>0</v>
      </c>
      <c r="XCA40" s="927">
        <f t="shared" si="1049"/>
        <v>0</v>
      </c>
      <c r="XCB40" s="927">
        <f t="shared" si="1049"/>
        <v>0</v>
      </c>
      <c r="XCC40" s="927">
        <f t="shared" si="1049"/>
        <v>0</v>
      </c>
      <c r="XCD40" s="927">
        <f t="shared" si="1049"/>
        <v>0</v>
      </c>
      <c r="XCE40" s="927">
        <f t="shared" si="1049"/>
        <v>0</v>
      </c>
      <c r="XCF40" s="927">
        <f t="shared" si="1049"/>
        <v>0</v>
      </c>
      <c r="XCG40" s="927">
        <f t="shared" si="1049"/>
        <v>0</v>
      </c>
      <c r="XCH40" s="927">
        <f t="shared" si="1049"/>
        <v>0</v>
      </c>
      <c r="XCI40" s="927">
        <f t="shared" si="1049"/>
        <v>0</v>
      </c>
      <c r="XCJ40" s="927">
        <f t="shared" si="1049"/>
        <v>0</v>
      </c>
      <c r="XCK40" s="927">
        <f t="shared" si="1049"/>
        <v>0</v>
      </c>
      <c r="XCL40" s="927">
        <f t="shared" si="1049"/>
        <v>0</v>
      </c>
      <c r="XCM40" s="927">
        <f t="shared" si="1049"/>
        <v>0</v>
      </c>
      <c r="XCN40" s="927">
        <f t="shared" si="1049"/>
        <v>0</v>
      </c>
      <c r="XCO40" s="927">
        <f t="shared" si="1049"/>
        <v>0</v>
      </c>
      <c r="XCP40" s="927">
        <f t="shared" si="1049"/>
        <v>0</v>
      </c>
      <c r="XCQ40" s="927">
        <f t="shared" si="1049"/>
        <v>0</v>
      </c>
      <c r="XCR40" s="927">
        <f t="shared" si="1049"/>
        <v>0</v>
      </c>
      <c r="XCS40" s="927">
        <f t="shared" si="1049"/>
        <v>0</v>
      </c>
      <c r="XCT40" s="927">
        <f t="shared" si="1049"/>
        <v>0</v>
      </c>
      <c r="XCU40" s="927">
        <f t="shared" si="1049"/>
        <v>0</v>
      </c>
      <c r="XCV40" s="927">
        <f t="shared" si="1049"/>
        <v>0</v>
      </c>
      <c r="XCW40" s="927">
        <f t="shared" si="1049"/>
        <v>0</v>
      </c>
      <c r="XCX40" s="927">
        <f t="shared" ref="XCX40:XFD40" si="1050">+XCW40</f>
        <v>0</v>
      </c>
      <c r="XCY40" s="927">
        <f t="shared" si="1050"/>
        <v>0</v>
      </c>
      <c r="XCZ40" s="927">
        <f t="shared" si="1050"/>
        <v>0</v>
      </c>
      <c r="XDA40" s="927">
        <f t="shared" si="1050"/>
        <v>0</v>
      </c>
      <c r="XDB40" s="927">
        <f t="shared" si="1050"/>
        <v>0</v>
      </c>
      <c r="XDC40" s="927">
        <f t="shared" si="1050"/>
        <v>0</v>
      </c>
      <c r="XDD40" s="927">
        <f t="shared" si="1050"/>
        <v>0</v>
      </c>
      <c r="XDE40" s="927">
        <f t="shared" si="1050"/>
        <v>0</v>
      </c>
      <c r="XDF40" s="927">
        <f t="shared" si="1050"/>
        <v>0</v>
      </c>
      <c r="XDG40" s="927">
        <f t="shared" si="1050"/>
        <v>0</v>
      </c>
      <c r="XDH40" s="927">
        <f t="shared" si="1050"/>
        <v>0</v>
      </c>
      <c r="XDI40" s="927">
        <f t="shared" si="1050"/>
        <v>0</v>
      </c>
      <c r="XDJ40" s="927">
        <f t="shared" si="1050"/>
        <v>0</v>
      </c>
      <c r="XDK40" s="927">
        <f t="shared" si="1050"/>
        <v>0</v>
      </c>
      <c r="XDL40" s="927">
        <f t="shared" si="1050"/>
        <v>0</v>
      </c>
      <c r="XDM40" s="927">
        <f t="shared" si="1050"/>
        <v>0</v>
      </c>
      <c r="XDN40" s="927">
        <f t="shared" si="1050"/>
        <v>0</v>
      </c>
      <c r="XDO40" s="927">
        <f t="shared" si="1050"/>
        <v>0</v>
      </c>
      <c r="XDP40" s="927">
        <f t="shared" si="1050"/>
        <v>0</v>
      </c>
      <c r="XDQ40" s="927">
        <f t="shared" si="1050"/>
        <v>0</v>
      </c>
      <c r="XDR40" s="927">
        <f t="shared" si="1050"/>
        <v>0</v>
      </c>
      <c r="XDS40" s="927">
        <f t="shared" si="1050"/>
        <v>0</v>
      </c>
      <c r="XDT40" s="927">
        <f t="shared" si="1050"/>
        <v>0</v>
      </c>
      <c r="XDU40" s="927">
        <f t="shared" si="1050"/>
        <v>0</v>
      </c>
      <c r="XDV40" s="927">
        <f t="shared" si="1050"/>
        <v>0</v>
      </c>
      <c r="XDW40" s="927">
        <f t="shared" si="1050"/>
        <v>0</v>
      </c>
      <c r="XDX40" s="927">
        <f t="shared" si="1050"/>
        <v>0</v>
      </c>
      <c r="XDY40" s="927">
        <f t="shared" si="1050"/>
        <v>0</v>
      </c>
      <c r="XDZ40" s="927">
        <f t="shared" si="1050"/>
        <v>0</v>
      </c>
      <c r="XEA40" s="927">
        <f t="shared" si="1050"/>
        <v>0</v>
      </c>
      <c r="XEB40" s="927">
        <f t="shared" si="1050"/>
        <v>0</v>
      </c>
      <c r="XEC40" s="927">
        <f t="shared" si="1050"/>
        <v>0</v>
      </c>
      <c r="XED40" s="927">
        <f t="shared" si="1050"/>
        <v>0</v>
      </c>
      <c r="XEE40" s="927">
        <f t="shared" si="1050"/>
        <v>0</v>
      </c>
      <c r="XEF40" s="927">
        <f t="shared" si="1050"/>
        <v>0</v>
      </c>
      <c r="XEG40" s="927">
        <f t="shared" si="1050"/>
        <v>0</v>
      </c>
      <c r="XEH40" s="927">
        <f t="shared" si="1050"/>
        <v>0</v>
      </c>
      <c r="XEI40" s="927">
        <f t="shared" si="1050"/>
        <v>0</v>
      </c>
      <c r="XEJ40" s="927">
        <f t="shared" si="1050"/>
        <v>0</v>
      </c>
      <c r="XEK40" s="927">
        <f t="shared" si="1050"/>
        <v>0</v>
      </c>
      <c r="XEL40" s="927">
        <f t="shared" si="1050"/>
        <v>0</v>
      </c>
      <c r="XEM40" s="927">
        <f t="shared" si="1050"/>
        <v>0</v>
      </c>
      <c r="XEN40" s="927">
        <f t="shared" si="1050"/>
        <v>0</v>
      </c>
      <c r="XEO40" s="927">
        <f t="shared" si="1050"/>
        <v>0</v>
      </c>
      <c r="XEP40" s="927">
        <f t="shared" si="1050"/>
        <v>0</v>
      </c>
      <c r="XEQ40" s="927">
        <f t="shared" si="1050"/>
        <v>0</v>
      </c>
      <c r="XER40" s="927">
        <f t="shared" si="1050"/>
        <v>0</v>
      </c>
      <c r="XES40" s="927">
        <f t="shared" si="1050"/>
        <v>0</v>
      </c>
      <c r="XET40" s="927">
        <f t="shared" si="1050"/>
        <v>0</v>
      </c>
      <c r="XEU40" s="927">
        <f t="shared" si="1050"/>
        <v>0</v>
      </c>
      <c r="XEV40" s="927">
        <f t="shared" si="1050"/>
        <v>0</v>
      </c>
      <c r="XEW40" s="927">
        <f t="shared" si="1050"/>
        <v>0</v>
      </c>
      <c r="XEX40" s="927">
        <f t="shared" si="1050"/>
        <v>0</v>
      </c>
      <c r="XEY40" s="927">
        <f t="shared" si="1050"/>
        <v>0</v>
      </c>
      <c r="XEZ40" s="927">
        <f t="shared" si="1050"/>
        <v>0</v>
      </c>
      <c r="XFA40" s="927">
        <f t="shared" si="1050"/>
        <v>0</v>
      </c>
      <c r="XFB40" s="927">
        <f t="shared" si="1050"/>
        <v>0</v>
      </c>
      <c r="XFC40" s="927">
        <f t="shared" si="1050"/>
        <v>0</v>
      </c>
      <c r="XFD40" s="927">
        <f t="shared" si="1050"/>
        <v>0</v>
      </c>
    </row>
    <row r="41" spans="1:16384" s="924" customFormat="1" ht="14">
      <c r="A41" s="938"/>
      <c r="C41" s="935"/>
      <c r="D41" s="934"/>
      <c r="E41" s="934">
        <f t="shared" ref="E41:R41" si="1051">$D$41</f>
        <v>0</v>
      </c>
      <c r="F41" s="934">
        <f t="shared" si="1051"/>
        <v>0</v>
      </c>
      <c r="G41" s="934">
        <f t="shared" si="1051"/>
        <v>0</v>
      </c>
      <c r="H41" s="934">
        <f t="shared" si="1051"/>
        <v>0</v>
      </c>
      <c r="I41" s="934">
        <f t="shared" si="1051"/>
        <v>0</v>
      </c>
      <c r="J41" s="934">
        <f t="shared" si="1051"/>
        <v>0</v>
      </c>
      <c r="K41" s="934">
        <f t="shared" si="1051"/>
        <v>0</v>
      </c>
      <c r="L41" s="934">
        <f t="shared" si="1051"/>
        <v>0</v>
      </c>
      <c r="M41" s="934">
        <f t="shared" si="1051"/>
        <v>0</v>
      </c>
      <c r="N41" s="934">
        <f t="shared" si="1051"/>
        <v>0</v>
      </c>
      <c r="O41" s="934">
        <f t="shared" si="1051"/>
        <v>0</v>
      </c>
      <c r="P41" s="934">
        <f t="shared" si="1051"/>
        <v>0</v>
      </c>
      <c r="Q41" s="934">
        <f t="shared" si="1051"/>
        <v>0</v>
      </c>
      <c r="R41" s="934">
        <f t="shared" si="1051"/>
        <v>0</v>
      </c>
    </row>
    <row r="42" spans="1:16384" s="929" customFormat="1" ht="14">
      <c r="A42" s="929" t="s">
        <v>934</v>
      </c>
      <c r="C42" s="936"/>
      <c r="D42" s="929">
        <f t="shared" ref="D42:R42" si="1052">SUM(D35:D41)</f>
        <v>1102461</v>
      </c>
      <c r="E42" s="929">
        <f t="shared" si="1052"/>
        <v>1102461</v>
      </c>
      <c r="F42" s="929">
        <f t="shared" si="1052"/>
        <v>1102461</v>
      </c>
      <c r="G42" s="929">
        <f t="shared" si="1052"/>
        <v>1102461</v>
      </c>
      <c r="H42" s="929">
        <f t="shared" si="1052"/>
        <v>1102461</v>
      </c>
      <c r="I42" s="929">
        <f t="shared" si="1052"/>
        <v>1102461</v>
      </c>
      <c r="J42" s="929">
        <f t="shared" si="1052"/>
        <v>1102461</v>
      </c>
      <c r="K42" s="929">
        <f t="shared" si="1052"/>
        <v>1102461</v>
      </c>
      <c r="L42" s="929">
        <f t="shared" si="1052"/>
        <v>1102461</v>
      </c>
      <c r="M42" s="929">
        <f t="shared" si="1052"/>
        <v>1102461</v>
      </c>
      <c r="N42" s="929">
        <f t="shared" si="1052"/>
        <v>1102461</v>
      </c>
      <c r="O42" s="929">
        <f t="shared" si="1052"/>
        <v>1102461</v>
      </c>
      <c r="P42" s="929">
        <f t="shared" si="1052"/>
        <v>1102461</v>
      </c>
      <c r="Q42" s="929">
        <f t="shared" si="1052"/>
        <v>1102461</v>
      </c>
      <c r="R42" s="929">
        <f t="shared" si="1052"/>
        <v>1102461</v>
      </c>
    </row>
    <row r="43" spans="1:16384" s="924" customFormat="1" ht="14">
      <c r="C43" s="935"/>
      <c r="D43" s="927"/>
      <c r="E43" s="927"/>
      <c r="F43" s="927"/>
      <c r="G43" s="927"/>
      <c r="H43" s="927"/>
      <c r="I43" s="927"/>
      <c r="J43" s="927"/>
      <c r="K43" s="927"/>
      <c r="L43" s="927"/>
      <c r="M43" s="927"/>
      <c r="N43" s="927"/>
      <c r="O43" s="927"/>
      <c r="P43" s="927"/>
      <c r="Q43" s="927"/>
      <c r="R43" s="927"/>
    </row>
    <row r="44" spans="1:16384" s="929" customFormat="1" ht="14">
      <c r="A44" s="929" t="s">
        <v>935</v>
      </c>
      <c r="C44" s="936"/>
      <c r="D44" s="929">
        <f t="shared" ref="D44:R44" si="1053">D32-D42</f>
        <v>174476.20000000019</v>
      </c>
      <c r="E44" s="929">
        <f t="shared" si="1053"/>
        <v>197929.02999999933</v>
      </c>
      <c r="F44" s="929">
        <f t="shared" si="1053"/>
        <v>221552.92225000029</v>
      </c>
      <c r="G44" s="929">
        <f t="shared" si="1053"/>
        <v>245337.6042587494</v>
      </c>
      <c r="H44" s="929">
        <f t="shared" si="1053"/>
        <v>269272.0372060556</v>
      </c>
      <c r="I44" s="929">
        <f t="shared" si="1053"/>
        <v>293344.37894547358</v>
      </c>
      <c r="J44" s="929">
        <f t="shared" si="1053"/>
        <v>317541.94545758166</v>
      </c>
      <c r="K44" s="929">
        <f t="shared" si="1053"/>
        <v>341851.1706932364</v>
      </c>
      <c r="L44" s="929">
        <f t="shared" si="1053"/>
        <v>366257.56474394072</v>
      </c>
      <c r="M44" s="929">
        <f t="shared" si="1053"/>
        <v>390745.67027407954</v>
      </c>
      <c r="N44" s="929">
        <f t="shared" si="1053"/>
        <v>415299.01714733988</v>
      </c>
      <c r="O44" s="929">
        <f t="shared" si="1053"/>
        <v>439900.07517708</v>
      </c>
      <c r="P44" s="929">
        <f t="shared" si="1053"/>
        <v>464530.20492778555</v>
      </c>
      <c r="Q44" s="929">
        <f t="shared" si="1053"/>
        <v>489169.60649202298</v>
      </c>
      <c r="R44" s="929">
        <f t="shared" si="1053"/>
        <v>513797.26616445556</v>
      </c>
    </row>
    <row r="45" spans="1:16384" s="924" customFormat="1" ht="14">
      <c r="C45" s="935"/>
      <c r="D45" s="927"/>
      <c r="E45" s="927"/>
      <c r="F45" s="927"/>
      <c r="G45" s="927"/>
      <c r="H45" s="927"/>
      <c r="I45" s="927"/>
      <c r="J45" s="927"/>
      <c r="K45" s="927"/>
      <c r="L45" s="927"/>
      <c r="M45" s="927"/>
      <c r="N45" s="927"/>
      <c r="O45" s="927"/>
      <c r="P45" s="927"/>
      <c r="Q45" s="927"/>
      <c r="R45" s="927"/>
    </row>
    <row r="46" spans="1:16384" s="939" customFormat="1" ht="14">
      <c r="A46" s="939" t="s">
        <v>937</v>
      </c>
      <c r="C46" s="935"/>
      <c r="D46" s="939">
        <f t="shared" ref="D46:R46" si="1054">D44/(D4+D6+D8)</f>
        <v>6.3478761365885525E-2</v>
      </c>
      <c r="E46" s="939">
        <f t="shared" si="1054"/>
        <v>7.0255103982180669E-2</v>
      </c>
      <c r="F46" s="939">
        <f t="shared" si="1054"/>
        <v>7.6722368570533134E-2</v>
      </c>
      <c r="G46" s="939">
        <f t="shared" si="1054"/>
        <v>8.2886685611435598E-2</v>
      </c>
      <c r="H46" s="939">
        <f t="shared" si="1054"/>
        <v>8.8754022349525619E-2</v>
      </c>
      <c r="I46" s="939">
        <f t="shared" si="1054"/>
        <v>9.4330186641048974E-2</v>
      </c>
      <c r="J46" s="939">
        <f t="shared" si="1054"/>
        <v>9.9620830706181759E-2</v>
      </c>
      <c r="K46" s="939">
        <f t="shared" si="1054"/>
        <v>0.10463145478851144</v>
      </c>
      <c r="L46" s="939">
        <f t="shared" si="1054"/>
        <v>0.10936741072393247</v>
      </c>
      <c r="M46" s="939">
        <f t="shared" si="1054"/>
        <v>0.11383390542115003</v>
      </c>
      <c r="N46" s="939">
        <f t="shared" si="1054"/>
        <v>0.11803600425593737</v>
      </c>
      <c r="O46" s="939">
        <f t="shared" si="1054"/>
        <v>0.12197863438123462</v>
      </c>
      <c r="P46" s="939">
        <f t="shared" si="1054"/>
        <v>0.12566658795512956</v>
      </c>
      <c r="Q46" s="939">
        <f t="shared" si="1054"/>
        <v>0.12910452528871055</v>
      </c>
      <c r="R46" s="939">
        <f t="shared" si="1054"/>
        <v>0.13229697791572959</v>
      </c>
    </row>
    <row r="47" spans="1:16384" s="939" customFormat="1" ht="14">
      <c r="A47" s="939" t="s">
        <v>938</v>
      </c>
      <c r="C47" s="935"/>
      <c r="D47" s="939">
        <f t="shared" ref="D47:R47" si="1055">D44/D42</f>
        <v>0.15826065502543871</v>
      </c>
      <c r="E47" s="939">
        <f t="shared" si="1055"/>
        <v>0.17953381570867299</v>
      </c>
      <c r="F47" s="939">
        <f t="shared" si="1055"/>
        <v>0.20096214038410457</v>
      </c>
      <c r="G47" s="939">
        <f t="shared" si="1055"/>
        <v>0.22253631126974052</v>
      </c>
      <c r="H47" s="939">
        <f t="shared" si="1055"/>
        <v>0.24424631547606274</v>
      </c>
      <c r="I47" s="939">
        <f t="shared" si="1055"/>
        <v>0.26608141144718367</v>
      </c>
      <c r="J47" s="939">
        <f t="shared" si="1055"/>
        <v>0.2880300939965964</v>
      </c>
      <c r="K47" s="939">
        <f t="shared" si="1055"/>
        <v>0.31008005788253407</v>
      </c>
      <c r="L47" s="939">
        <f t="shared" si="1055"/>
        <v>0.33221815986591879</v>
      </c>
      <c r="M47" s="939">
        <f t="shared" si="1055"/>
        <v>0.35443037919171705</v>
      </c>
      <c r="N47" s="939">
        <f t="shared" si="1055"/>
        <v>0.37670177643230907</v>
      </c>
      <c r="O47" s="939">
        <f t="shared" si="1055"/>
        <v>0.39901645062916513</v>
      </c>
      <c r="P47" s="939">
        <f t="shared" si="1055"/>
        <v>0.421357494666737</v>
      </c>
      <c r="Q47" s="939">
        <f t="shared" si="1055"/>
        <v>0.44370694881000144</v>
      </c>
      <c r="R47" s="939">
        <f t="shared" si="1055"/>
        <v>0.4660457523345094</v>
      </c>
    </row>
    <row r="48" spans="1:16384" s="940" customFormat="1" ht="14">
      <c r="A48" s="940" t="s">
        <v>936</v>
      </c>
      <c r="C48" s="941"/>
      <c r="D48" s="940">
        <f t="shared" ref="D48:R48" si="1056">D32/D42</f>
        <v>1.1582606550254386</v>
      </c>
      <c r="E48" s="940">
        <f t="shared" si="1056"/>
        <v>1.179533815708673</v>
      </c>
      <c r="F48" s="940">
        <f t="shared" si="1056"/>
        <v>1.2009621403841046</v>
      </c>
      <c r="G48" s="940">
        <f t="shared" si="1056"/>
        <v>1.2225363112697405</v>
      </c>
      <c r="H48" s="940">
        <f t="shared" si="1056"/>
        <v>1.2442463154760628</v>
      </c>
      <c r="I48" s="940">
        <f t="shared" si="1056"/>
        <v>1.2660814114471837</v>
      </c>
      <c r="J48" s="940">
        <f t="shared" si="1056"/>
        <v>1.2880300939965963</v>
      </c>
      <c r="K48" s="940">
        <f t="shared" si="1056"/>
        <v>1.310080057882534</v>
      </c>
      <c r="L48" s="940">
        <f t="shared" si="1056"/>
        <v>1.3322181598659188</v>
      </c>
      <c r="M48" s="940">
        <f t="shared" si="1056"/>
        <v>1.3544303791917169</v>
      </c>
      <c r="N48" s="940">
        <f t="shared" si="1056"/>
        <v>1.3767017764323091</v>
      </c>
      <c r="O48" s="940">
        <f t="shared" si="1056"/>
        <v>1.3990164506291651</v>
      </c>
      <c r="P48" s="940">
        <f t="shared" si="1056"/>
        <v>1.4213574946667371</v>
      </c>
      <c r="Q48" s="940">
        <f t="shared" si="1056"/>
        <v>1.4437069488100014</v>
      </c>
      <c r="R48" s="940">
        <f t="shared" si="1056"/>
        <v>1.4660457523345094</v>
      </c>
    </row>
    <row r="49" spans="1:16384" s="924" customFormat="1" ht="14">
      <c r="A49" s="942"/>
      <c r="B49" s="942"/>
      <c r="C49" s="943"/>
      <c r="D49" s="934"/>
      <c r="E49" s="934"/>
      <c r="F49" s="934"/>
      <c r="G49" s="934"/>
      <c r="H49" s="934"/>
      <c r="I49" s="934"/>
      <c r="J49" s="934"/>
      <c r="K49" s="934"/>
      <c r="L49" s="934"/>
      <c r="M49" s="934"/>
      <c r="N49" s="934"/>
      <c r="O49" s="934"/>
      <c r="P49" s="934"/>
      <c r="Q49" s="934"/>
      <c r="R49" s="934"/>
    </row>
    <row r="50" spans="1:16384" s="187" customFormat="1">
      <c r="A50" s="187" t="s">
        <v>948</v>
      </c>
      <c r="C50" s="931"/>
      <c r="D50" s="944"/>
      <c r="E50" s="944"/>
      <c r="F50" s="944"/>
      <c r="G50" s="944"/>
      <c r="H50" s="944"/>
      <c r="I50" s="944"/>
      <c r="J50" s="944"/>
      <c r="K50" s="944"/>
      <c r="L50" s="944"/>
      <c r="M50" s="944"/>
      <c r="N50" s="944"/>
      <c r="O50" s="944"/>
      <c r="P50" s="944"/>
      <c r="Q50" s="944"/>
      <c r="R50" s="944"/>
    </row>
    <row r="51" spans="1:16384" s="187" customFormat="1">
      <c r="A51" s="187" t="s">
        <v>941</v>
      </c>
      <c r="C51" s="931">
        <v>1</v>
      </c>
      <c r="D51" s="944">
        <v>7500</v>
      </c>
      <c r="E51" s="944">
        <f>+D51*$C$51</f>
        <v>7500</v>
      </c>
      <c r="F51" s="944">
        <f t="shared" ref="F51:BQ51" si="1057">+E51*$C$51</f>
        <v>7500</v>
      </c>
      <c r="G51" s="944">
        <f t="shared" si="1057"/>
        <v>7500</v>
      </c>
      <c r="H51" s="944">
        <f t="shared" si="1057"/>
        <v>7500</v>
      </c>
      <c r="I51" s="944">
        <f t="shared" si="1057"/>
        <v>7500</v>
      </c>
      <c r="J51" s="944">
        <f t="shared" si="1057"/>
        <v>7500</v>
      </c>
      <c r="K51" s="944">
        <f t="shared" si="1057"/>
        <v>7500</v>
      </c>
      <c r="L51" s="944">
        <f t="shared" si="1057"/>
        <v>7500</v>
      </c>
      <c r="M51" s="944">
        <f t="shared" si="1057"/>
        <v>7500</v>
      </c>
      <c r="N51" s="944">
        <f t="shared" si="1057"/>
        <v>7500</v>
      </c>
      <c r="O51" s="944">
        <f t="shared" si="1057"/>
        <v>7500</v>
      </c>
      <c r="P51" s="944">
        <f t="shared" si="1057"/>
        <v>7500</v>
      </c>
      <c r="Q51" s="944">
        <f t="shared" si="1057"/>
        <v>7500</v>
      </c>
      <c r="R51" s="944">
        <f t="shared" si="1057"/>
        <v>7500</v>
      </c>
      <c r="S51" s="944">
        <f t="shared" si="1057"/>
        <v>7500</v>
      </c>
      <c r="T51" s="944">
        <f t="shared" si="1057"/>
        <v>7500</v>
      </c>
      <c r="U51" s="944">
        <f t="shared" si="1057"/>
        <v>7500</v>
      </c>
      <c r="V51" s="944">
        <f t="shared" si="1057"/>
        <v>7500</v>
      </c>
      <c r="W51" s="944">
        <f t="shared" si="1057"/>
        <v>7500</v>
      </c>
      <c r="X51" s="944">
        <f t="shared" si="1057"/>
        <v>7500</v>
      </c>
      <c r="Y51" s="944">
        <f t="shared" si="1057"/>
        <v>7500</v>
      </c>
      <c r="Z51" s="944">
        <f t="shared" si="1057"/>
        <v>7500</v>
      </c>
      <c r="AA51" s="944">
        <f t="shared" si="1057"/>
        <v>7500</v>
      </c>
      <c r="AB51" s="944">
        <f t="shared" si="1057"/>
        <v>7500</v>
      </c>
      <c r="AC51" s="944">
        <f t="shared" si="1057"/>
        <v>7500</v>
      </c>
      <c r="AD51" s="944">
        <f t="shared" si="1057"/>
        <v>7500</v>
      </c>
      <c r="AE51" s="944">
        <f t="shared" si="1057"/>
        <v>7500</v>
      </c>
      <c r="AF51" s="944">
        <f t="shared" si="1057"/>
        <v>7500</v>
      </c>
      <c r="AG51" s="944">
        <f t="shared" si="1057"/>
        <v>7500</v>
      </c>
      <c r="AH51" s="944">
        <f t="shared" si="1057"/>
        <v>7500</v>
      </c>
      <c r="AI51" s="944">
        <f t="shared" si="1057"/>
        <v>7500</v>
      </c>
      <c r="AJ51" s="944">
        <f t="shared" si="1057"/>
        <v>7500</v>
      </c>
      <c r="AK51" s="944">
        <f t="shared" si="1057"/>
        <v>7500</v>
      </c>
      <c r="AL51" s="944">
        <f t="shared" si="1057"/>
        <v>7500</v>
      </c>
      <c r="AM51" s="944">
        <f t="shared" si="1057"/>
        <v>7500</v>
      </c>
      <c r="AN51" s="944">
        <f t="shared" si="1057"/>
        <v>7500</v>
      </c>
      <c r="AO51" s="944">
        <f t="shared" si="1057"/>
        <v>7500</v>
      </c>
      <c r="AP51" s="944">
        <f t="shared" si="1057"/>
        <v>7500</v>
      </c>
      <c r="AQ51" s="944">
        <f t="shared" si="1057"/>
        <v>7500</v>
      </c>
      <c r="AR51" s="944">
        <f t="shared" si="1057"/>
        <v>7500</v>
      </c>
      <c r="AS51" s="944">
        <f t="shared" si="1057"/>
        <v>7500</v>
      </c>
      <c r="AT51" s="944">
        <f t="shared" si="1057"/>
        <v>7500</v>
      </c>
      <c r="AU51" s="944">
        <f t="shared" si="1057"/>
        <v>7500</v>
      </c>
      <c r="AV51" s="944">
        <f t="shared" si="1057"/>
        <v>7500</v>
      </c>
      <c r="AW51" s="944">
        <f t="shared" si="1057"/>
        <v>7500</v>
      </c>
      <c r="AX51" s="944">
        <f t="shared" si="1057"/>
        <v>7500</v>
      </c>
      <c r="AY51" s="944">
        <f t="shared" si="1057"/>
        <v>7500</v>
      </c>
      <c r="AZ51" s="944">
        <f t="shared" si="1057"/>
        <v>7500</v>
      </c>
      <c r="BA51" s="944">
        <f t="shared" si="1057"/>
        <v>7500</v>
      </c>
      <c r="BB51" s="944">
        <f t="shared" si="1057"/>
        <v>7500</v>
      </c>
      <c r="BC51" s="944">
        <f t="shared" si="1057"/>
        <v>7500</v>
      </c>
      <c r="BD51" s="944">
        <f t="shared" si="1057"/>
        <v>7500</v>
      </c>
      <c r="BE51" s="944">
        <f t="shared" si="1057"/>
        <v>7500</v>
      </c>
      <c r="BF51" s="944">
        <f t="shared" si="1057"/>
        <v>7500</v>
      </c>
      <c r="BG51" s="944">
        <f t="shared" si="1057"/>
        <v>7500</v>
      </c>
      <c r="BH51" s="944">
        <f t="shared" si="1057"/>
        <v>7500</v>
      </c>
      <c r="BI51" s="944">
        <f t="shared" si="1057"/>
        <v>7500</v>
      </c>
      <c r="BJ51" s="944">
        <f t="shared" si="1057"/>
        <v>7500</v>
      </c>
      <c r="BK51" s="944">
        <f t="shared" si="1057"/>
        <v>7500</v>
      </c>
      <c r="BL51" s="944">
        <f t="shared" si="1057"/>
        <v>7500</v>
      </c>
      <c r="BM51" s="944">
        <f t="shared" si="1057"/>
        <v>7500</v>
      </c>
      <c r="BN51" s="944">
        <f t="shared" si="1057"/>
        <v>7500</v>
      </c>
      <c r="BO51" s="944">
        <f t="shared" si="1057"/>
        <v>7500</v>
      </c>
      <c r="BP51" s="944">
        <f t="shared" si="1057"/>
        <v>7500</v>
      </c>
      <c r="BQ51" s="944">
        <f t="shared" si="1057"/>
        <v>7500</v>
      </c>
      <c r="BR51" s="944">
        <f t="shared" ref="BR51:EC51" si="1058">+BQ51*$C$51</f>
        <v>7500</v>
      </c>
      <c r="BS51" s="944">
        <f t="shared" si="1058"/>
        <v>7500</v>
      </c>
      <c r="BT51" s="944">
        <f t="shared" si="1058"/>
        <v>7500</v>
      </c>
      <c r="BU51" s="944">
        <f t="shared" si="1058"/>
        <v>7500</v>
      </c>
      <c r="BV51" s="944">
        <f t="shared" si="1058"/>
        <v>7500</v>
      </c>
      <c r="BW51" s="944">
        <f t="shared" si="1058"/>
        <v>7500</v>
      </c>
      <c r="BX51" s="944">
        <f t="shared" si="1058"/>
        <v>7500</v>
      </c>
      <c r="BY51" s="944">
        <f t="shared" si="1058"/>
        <v>7500</v>
      </c>
      <c r="BZ51" s="944">
        <f t="shared" si="1058"/>
        <v>7500</v>
      </c>
      <c r="CA51" s="944">
        <f t="shared" si="1058"/>
        <v>7500</v>
      </c>
      <c r="CB51" s="944">
        <f t="shared" si="1058"/>
        <v>7500</v>
      </c>
      <c r="CC51" s="944">
        <f t="shared" si="1058"/>
        <v>7500</v>
      </c>
      <c r="CD51" s="944">
        <f t="shared" si="1058"/>
        <v>7500</v>
      </c>
      <c r="CE51" s="944">
        <f t="shared" si="1058"/>
        <v>7500</v>
      </c>
      <c r="CF51" s="944">
        <f t="shared" si="1058"/>
        <v>7500</v>
      </c>
      <c r="CG51" s="944">
        <f t="shared" si="1058"/>
        <v>7500</v>
      </c>
      <c r="CH51" s="944">
        <f t="shared" si="1058"/>
        <v>7500</v>
      </c>
      <c r="CI51" s="944">
        <f t="shared" si="1058"/>
        <v>7500</v>
      </c>
      <c r="CJ51" s="944">
        <f t="shared" si="1058"/>
        <v>7500</v>
      </c>
      <c r="CK51" s="944">
        <f t="shared" si="1058"/>
        <v>7500</v>
      </c>
      <c r="CL51" s="944">
        <f t="shared" si="1058"/>
        <v>7500</v>
      </c>
      <c r="CM51" s="944">
        <f t="shared" si="1058"/>
        <v>7500</v>
      </c>
      <c r="CN51" s="944">
        <f t="shared" si="1058"/>
        <v>7500</v>
      </c>
      <c r="CO51" s="944">
        <f t="shared" si="1058"/>
        <v>7500</v>
      </c>
      <c r="CP51" s="944">
        <f t="shared" si="1058"/>
        <v>7500</v>
      </c>
      <c r="CQ51" s="944">
        <f t="shared" si="1058"/>
        <v>7500</v>
      </c>
      <c r="CR51" s="944">
        <f t="shared" si="1058"/>
        <v>7500</v>
      </c>
      <c r="CS51" s="944">
        <f t="shared" si="1058"/>
        <v>7500</v>
      </c>
      <c r="CT51" s="944">
        <f t="shared" si="1058"/>
        <v>7500</v>
      </c>
      <c r="CU51" s="944">
        <f t="shared" si="1058"/>
        <v>7500</v>
      </c>
      <c r="CV51" s="944">
        <f t="shared" si="1058"/>
        <v>7500</v>
      </c>
      <c r="CW51" s="944">
        <f t="shared" si="1058"/>
        <v>7500</v>
      </c>
      <c r="CX51" s="944">
        <f t="shared" si="1058"/>
        <v>7500</v>
      </c>
      <c r="CY51" s="944">
        <f t="shared" si="1058"/>
        <v>7500</v>
      </c>
      <c r="CZ51" s="944">
        <f t="shared" si="1058"/>
        <v>7500</v>
      </c>
      <c r="DA51" s="944">
        <f t="shared" si="1058"/>
        <v>7500</v>
      </c>
      <c r="DB51" s="944">
        <f t="shared" si="1058"/>
        <v>7500</v>
      </c>
      <c r="DC51" s="944">
        <f t="shared" si="1058"/>
        <v>7500</v>
      </c>
      <c r="DD51" s="944">
        <f t="shared" si="1058"/>
        <v>7500</v>
      </c>
      <c r="DE51" s="944">
        <f t="shared" si="1058"/>
        <v>7500</v>
      </c>
      <c r="DF51" s="944">
        <f t="shared" si="1058"/>
        <v>7500</v>
      </c>
      <c r="DG51" s="944">
        <f t="shared" si="1058"/>
        <v>7500</v>
      </c>
      <c r="DH51" s="944">
        <f t="shared" si="1058"/>
        <v>7500</v>
      </c>
      <c r="DI51" s="944">
        <f t="shared" si="1058"/>
        <v>7500</v>
      </c>
      <c r="DJ51" s="944">
        <f t="shared" si="1058"/>
        <v>7500</v>
      </c>
      <c r="DK51" s="944">
        <f t="shared" si="1058"/>
        <v>7500</v>
      </c>
      <c r="DL51" s="944">
        <f t="shared" si="1058"/>
        <v>7500</v>
      </c>
      <c r="DM51" s="944">
        <f t="shared" si="1058"/>
        <v>7500</v>
      </c>
      <c r="DN51" s="944">
        <f t="shared" si="1058"/>
        <v>7500</v>
      </c>
      <c r="DO51" s="944">
        <f t="shared" si="1058"/>
        <v>7500</v>
      </c>
      <c r="DP51" s="944">
        <f t="shared" si="1058"/>
        <v>7500</v>
      </c>
      <c r="DQ51" s="944">
        <f t="shared" si="1058"/>
        <v>7500</v>
      </c>
      <c r="DR51" s="944">
        <f t="shared" si="1058"/>
        <v>7500</v>
      </c>
      <c r="DS51" s="944">
        <f t="shared" si="1058"/>
        <v>7500</v>
      </c>
      <c r="DT51" s="944">
        <f t="shared" si="1058"/>
        <v>7500</v>
      </c>
      <c r="DU51" s="944">
        <f t="shared" si="1058"/>
        <v>7500</v>
      </c>
      <c r="DV51" s="944">
        <f t="shared" si="1058"/>
        <v>7500</v>
      </c>
      <c r="DW51" s="944">
        <f t="shared" si="1058"/>
        <v>7500</v>
      </c>
      <c r="DX51" s="944">
        <f t="shared" si="1058"/>
        <v>7500</v>
      </c>
      <c r="DY51" s="944">
        <f t="shared" si="1058"/>
        <v>7500</v>
      </c>
      <c r="DZ51" s="944">
        <f t="shared" si="1058"/>
        <v>7500</v>
      </c>
      <c r="EA51" s="944">
        <f t="shared" si="1058"/>
        <v>7500</v>
      </c>
      <c r="EB51" s="944">
        <f t="shared" si="1058"/>
        <v>7500</v>
      </c>
      <c r="EC51" s="944">
        <f t="shared" si="1058"/>
        <v>7500</v>
      </c>
      <c r="ED51" s="944">
        <f t="shared" ref="ED51:GO51" si="1059">+EC51*$C$51</f>
        <v>7500</v>
      </c>
      <c r="EE51" s="944">
        <f t="shared" si="1059"/>
        <v>7500</v>
      </c>
      <c r="EF51" s="944">
        <f t="shared" si="1059"/>
        <v>7500</v>
      </c>
      <c r="EG51" s="944">
        <f t="shared" si="1059"/>
        <v>7500</v>
      </c>
      <c r="EH51" s="944">
        <f t="shared" si="1059"/>
        <v>7500</v>
      </c>
      <c r="EI51" s="944">
        <f t="shared" si="1059"/>
        <v>7500</v>
      </c>
      <c r="EJ51" s="944">
        <f t="shared" si="1059"/>
        <v>7500</v>
      </c>
      <c r="EK51" s="944">
        <f t="shared" si="1059"/>
        <v>7500</v>
      </c>
      <c r="EL51" s="944">
        <f t="shared" si="1059"/>
        <v>7500</v>
      </c>
      <c r="EM51" s="944">
        <f t="shared" si="1059"/>
        <v>7500</v>
      </c>
      <c r="EN51" s="944">
        <f t="shared" si="1059"/>
        <v>7500</v>
      </c>
      <c r="EO51" s="944">
        <f t="shared" si="1059"/>
        <v>7500</v>
      </c>
      <c r="EP51" s="944">
        <f t="shared" si="1059"/>
        <v>7500</v>
      </c>
      <c r="EQ51" s="944">
        <f t="shared" si="1059"/>
        <v>7500</v>
      </c>
      <c r="ER51" s="944">
        <f t="shared" si="1059"/>
        <v>7500</v>
      </c>
      <c r="ES51" s="944">
        <f t="shared" si="1059"/>
        <v>7500</v>
      </c>
      <c r="ET51" s="944">
        <f t="shared" si="1059"/>
        <v>7500</v>
      </c>
      <c r="EU51" s="944">
        <f t="shared" si="1059"/>
        <v>7500</v>
      </c>
      <c r="EV51" s="944">
        <f t="shared" si="1059"/>
        <v>7500</v>
      </c>
      <c r="EW51" s="944">
        <f t="shared" si="1059"/>
        <v>7500</v>
      </c>
      <c r="EX51" s="944">
        <f t="shared" si="1059"/>
        <v>7500</v>
      </c>
      <c r="EY51" s="944">
        <f t="shared" si="1059"/>
        <v>7500</v>
      </c>
      <c r="EZ51" s="944">
        <f t="shared" si="1059"/>
        <v>7500</v>
      </c>
      <c r="FA51" s="944">
        <f t="shared" si="1059"/>
        <v>7500</v>
      </c>
      <c r="FB51" s="944">
        <f t="shared" si="1059"/>
        <v>7500</v>
      </c>
      <c r="FC51" s="944">
        <f t="shared" si="1059"/>
        <v>7500</v>
      </c>
      <c r="FD51" s="944">
        <f t="shared" si="1059"/>
        <v>7500</v>
      </c>
      <c r="FE51" s="944">
        <f t="shared" si="1059"/>
        <v>7500</v>
      </c>
      <c r="FF51" s="944">
        <f t="shared" si="1059"/>
        <v>7500</v>
      </c>
      <c r="FG51" s="944">
        <f t="shared" si="1059"/>
        <v>7500</v>
      </c>
      <c r="FH51" s="944">
        <f t="shared" si="1059"/>
        <v>7500</v>
      </c>
      <c r="FI51" s="944">
        <f t="shared" si="1059"/>
        <v>7500</v>
      </c>
      <c r="FJ51" s="944">
        <f t="shared" si="1059"/>
        <v>7500</v>
      </c>
      <c r="FK51" s="944">
        <f t="shared" si="1059"/>
        <v>7500</v>
      </c>
      <c r="FL51" s="944">
        <f t="shared" si="1059"/>
        <v>7500</v>
      </c>
      <c r="FM51" s="944">
        <f t="shared" si="1059"/>
        <v>7500</v>
      </c>
      <c r="FN51" s="944">
        <f t="shared" si="1059"/>
        <v>7500</v>
      </c>
      <c r="FO51" s="944">
        <f t="shared" si="1059"/>
        <v>7500</v>
      </c>
      <c r="FP51" s="944">
        <f t="shared" si="1059"/>
        <v>7500</v>
      </c>
      <c r="FQ51" s="944">
        <f t="shared" si="1059"/>
        <v>7500</v>
      </c>
      <c r="FR51" s="944">
        <f t="shared" si="1059"/>
        <v>7500</v>
      </c>
      <c r="FS51" s="944">
        <f t="shared" si="1059"/>
        <v>7500</v>
      </c>
      <c r="FT51" s="944">
        <f t="shared" si="1059"/>
        <v>7500</v>
      </c>
      <c r="FU51" s="944">
        <f t="shared" si="1059"/>
        <v>7500</v>
      </c>
      <c r="FV51" s="944">
        <f t="shared" si="1059"/>
        <v>7500</v>
      </c>
      <c r="FW51" s="944">
        <f t="shared" si="1059"/>
        <v>7500</v>
      </c>
      <c r="FX51" s="944">
        <f t="shared" si="1059"/>
        <v>7500</v>
      </c>
      <c r="FY51" s="944">
        <f t="shared" si="1059"/>
        <v>7500</v>
      </c>
      <c r="FZ51" s="944">
        <f t="shared" si="1059"/>
        <v>7500</v>
      </c>
      <c r="GA51" s="944">
        <f t="shared" si="1059"/>
        <v>7500</v>
      </c>
      <c r="GB51" s="944">
        <f t="shared" si="1059"/>
        <v>7500</v>
      </c>
      <c r="GC51" s="944">
        <f t="shared" si="1059"/>
        <v>7500</v>
      </c>
      <c r="GD51" s="944">
        <f t="shared" si="1059"/>
        <v>7500</v>
      </c>
      <c r="GE51" s="944">
        <f t="shared" si="1059"/>
        <v>7500</v>
      </c>
      <c r="GF51" s="944">
        <f t="shared" si="1059"/>
        <v>7500</v>
      </c>
      <c r="GG51" s="944">
        <f t="shared" si="1059"/>
        <v>7500</v>
      </c>
      <c r="GH51" s="944">
        <f t="shared" si="1059"/>
        <v>7500</v>
      </c>
      <c r="GI51" s="944">
        <f t="shared" si="1059"/>
        <v>7500</v>
      </c>
      <c r="GJ51" s="944">
        <f t="shared" si="1059"/>
        <v>7500</v>
      </c>
      <c r="GK51" s="944">
        <f t="shared" si="1059"/>
        <v>7500</v>
      </c>
      <c r="GL51" s="944">
        <f t="shared" si="1059"/>
        <v>7500</v>
      </c>
      <c r="GM51" s="944">
        <f t="shared" si="1059"/>
        <v>7500</v>
      </c>
      <c r="GN51" s="944">
        <f t="shared" si="1059"/>
        <v>7500</v>
      </c>
      <c r="GO51" s="944">
        <f t="shared" si="1059"/>
        <v>7500</v>
      </c>
      <c r="GP51" s="944">
        <f t="shared" ref="GP51:JA51" si="1060">+GO51*$C$51</f>
        <v>7500</v>
      </c>
      <c r="GQ51" s="944">
        <f t="shared" si="1060"/>
        <v>7500</v>
      </c>
      <c r="GR51" s="944">
        <f t="shared" si="1060"/>
        <v>7500</v>
      </c>
      <c r="GS51" s="944">
        <f t="shared" si="1060"/>
        <v>7500</v>
      </c>
      <c r="GT51" s="944">
        <f t="shared" si="1060"/>
        <v>7500</v>
      </c>
      <c r="GU51" s="944">
        <f t="shared" si="1060"/>
        <v>7500</v>
      </c>
      <c r="GV51" s="944">
        <f t="shared" si="1060"/>
        <v>7500</v>
      </c>
      <c r="GW51" s="944">
        <f t="shared" si="1060"/>
        <v>7500</v>
      </c>
      <c r="GX51" s="944">
        <f t="shared" si="1060"/>
        <v>7500</v>
      </c>
      <c r="GY51" s="944">
        <f t="shared" si="1060"/>
        <v>7500</v>
      </c>
      <c r="GZ51" s="944">
        <f t="shared" si="1060"/>
        <v>7500</v>
      </c>
      <c r="HA51" s="944">
        <f t="shared" si="1060"/>
        <v>7500</v>
      </c>
      <c r="HB51" s="944">
        <f t="shared" si="1060"/>
        <v>7500</v>
      </c>
      <c r="HC51" s="944">
        <f t="shared" si="1060"/>
        <v>7500</v>
      </c>
      <c r="HD51" s="944">
        <f t="shared" si="1060"/>
        <v>7500</v>
      </c>
      <c r="HE51" s="944">
        <f t="shared" si="1060"/>
        <v>7500</v>
      </c>
      <c r="HF51" s="944">
        <f t="shared" si="1060"/>
        <v>7500</v>
      </c>
      <c r="HG51" s="944">
        <f t="shared" si="1060"/>
        <v>7500</v>
      </c>
      <c r="HH51" s="944">
        <f t="shared" si="1060"/>
        <v>7500</v>
      </c>
      <c r="HI51" s="944">
        <f t="shared" si="1060"/>
        <v>7500</v>
      </c>
      <c r="HJ51" s="944">
        <f t="shared" si="1060"/>
        <v>7500</v>
      </c>
      <c r="HK51" s="944">
        <f t="shared" si="1060"/>
        <v>7500</v>
      </c>
      <c r="HL51" s="944">
        <f t="shared" si="1060"/>
        <v>7500</v>
      </c>
      <c r="HM51" s="944">
        <f t="shared" si="1060"/>
        <v>7500</v>
      </c>
      <c r="HN51" s="944">
        <f t="shared" si="1060"/>
        <v>7500</v>
      </c>
      <c r="HO51" s="944">
        <f t="shared" si="1060"/>
        <v>7500</v>
      </c>
      <c r="HP51" s="944">
        <f t="shared" si="1060"/>
        <v>7500</v>
      </c>
      <c r="HQ51" s="944">
        <f t="shared" si="1060"/>
        <v>7500</v>
      </c>
      <c r="HR51" s="944">
        <f t="shared" si="1060"/>
        <v>7500</v>
      </c>
      <c r="HS51" s="944">
        <f t="shared" si="1060"/>
        <v>7500</v>
      </c>
      <c r="HT51" s="944">
        <f t="shared" si="1060"/>
        <v>7500</v>
      </c>
      <c r="HU51" s="944">
        <f t="shared" si="1060"/>
        <v>7500</v>
      </c>
      <c r="HV51" s="944">
        <f t="shared" si="1060"/>
        <v>7500</v>
      </c>
      <c r="HW51" s="944">
        <f t="shared" si="1060"/>
        <v>7500</v>
      </c>
      <c r="HX51" s="944">
        <f t="shared" si="1060"/>
        <v>7500</v>
      </c>
      <c r="HY51" s="944">
        <f t="shared" si="1060"/>
        <v>7500</v>
      </c>
      <c r="HZ51" s="944">
        <f t="shared" si="1060"/>
        <v>7500</v>
      </c>
      <c r="IA51" s="944">
        <f t="shared" si="1060"/>
        <v>7500</v>
      </c>
      <c r="IB51" s="944">
        <f t="shared" si="1060"/>
        <v>7500</v>
      </c>
      <c r="IC51" s="944">
        <f t="shared" si="1060"/>
        <v>7500</v>
      </c>
      <c r="ID51" s="944">
        <f t="shared" si="1060"/>
        <v>7500</v>
      </c>
      <c r="IE51" s="944">
        <f t="shared" si="1060"/>
        <v>7500</v>
      </c>
      <c r="IF51" s="944">
        <f t="shared" si="1060"/>
        <v>7500</v>
      </c>
      <c r="IG51" s="944">
        <f t="shared" si="1060"/>
        <v>7500</v>
      </c>
      <c r="IH51" s="944">
        <f t="shared" si="1060"/>
        <v>7500</v>
      </c>
      <c r="II51" s="944">
        <f t="shared" si="1060"/>
        <v>7500</v>
      </c>
      <c r="IJ51" s="944">
        <f t="shared" si="1060"/>
        <v>7500</v>
      </c>
      <c r="IK51" s="944">
        <f t="shared" si="1060"/>
        <v>7500</v>
      </c>
      <c r="IL51" s="944">
        <f t="shared" si="1060"/>
        <v>7500</v>
      </c>
      <c r="IM51" s="944">
        <f t="shared" si="1060"/>
        <v>7500</v>
      </c>
      <c r="IN51" s="944">
        <f t="shared" si="1060"/>
        <v>7500</v>
      </c>
      <c r="IO51" s="944">
        <f t="shared" si="1060"/>
        <v>7500</v>
      </c>
      <c r="IP51" s="944">
        <f t="shared" si="1060"/>
        <v>7500</v>
      </c>
      <c r="IQ51" s="944">
        <f t="shared" si="1060"/>
        <v>7500</v>
      </c>
      <c r="IR51" s="944">
        <f t="shared" si="1060"/>
        <v>7500</v>
      </c>
      <c r="IS51" s="944">
        <f t="shared" si="1060"/>
        <v>7500</v>
      </c>
      <c r="IT51" s="944">
        <f t="shared" si="1060"/>
        <v>7500</v>
      </c>
      <c r="IU51" s="944">
        <f t="shared" si="1060"/>
        <v>7500</v>
      </c>
      <c r="IV51" s="944">
        <f t="shared" si="1060"/>
        <v>7500</v>
      </c>
      <c r="IW51" s="944">
        <f t="shared" si="1060"/>
        <v>7500</v>
      </c>
      <c r="IX51" s="944">
        <f t="shared" si="1060"/>
        <v>7500</v>
      </c>
      <c r="IY51" s="944">
        <f t="shared" si="1060"/>
        <v>7500</v>
      </c>
      <c r="IZ51" s="944">
        <f t="shared" si="1060"/>
        <v>7500</v>
      </c>
      <c r="JA51" s="944">
        <f t="shared" si="1060"/>
        <v>7500</v>
      </c>
      <c r="JB51" s="944">
        <f t="shared" ref="JB51:LM51" si="1061">+JA51*$C$51</f>
        <v>7500</v>
      </c>
      <c r="JC51" s="944">
        <f t="shared" si="1061"/>
        <v>7500</v>
      </c>
      <c r="JD51" s="944">
        <f t="shared" si="1061"/>
        <v>7500</v>
      </c>
      <c r="JE51" s="944">
        <f t="shared" si="1061"/>
        <v>7500</v>
      </c>
      <c r="JF51" s="944">
        <f t="shared" si="1061"/>
        <v>7500</v>
      </c>
      <c r="JG51" s="944">
        <f t="shared" si="1061"/>
        <v>7500</v>
      </c>
      <c r="JH51" s="944">
        <f t="shared" si="1061"/>
        <v>7500</v>
      </c>
      <c r="JI51" s="944">
        <f t="shared" si="1061"/>
        <v>7500</v>
      </c>
      <c r="JJ51" s="944">
        <f t="shared" si="1061"/>
        <v>7500</v>
      </c>
      <c r="JK51" s="944">
        <f t="shared" si="1061"/>
        <v>7500</v>
      </c>
      <c r="JL51" s="944">
        <f t="shared" si="1061"/>
        <v>7500</v>
      </c>
      <c r="JM51" s="944">
        <f t="shared" si="1061"/>
        <v>7500</v>
      </c>
      <c r="JN51" s="944">
        <f t="shared" si="1061"/>
        <v>7500</v>
      </c>
      <c r="JO51" s="944">
        <f t="shared" si="1061"/>
        <v>7500</v>
      </c>
      <c r="JP51" s="944">
        <f t="shared" si="1061"/>
        <v>7500</v>
      </c>
      <c r="JQ51" s="944">
        <f t="shared" si="1061"/>
        <v>7500</v>
      </c>
      <c r="JR51" s="944">
        <f t="shared" si="1061"/>
        <v>7500</v>
      </c>
      <c r="JS51" s="944">
        <f t="shared" si="1061"/>
        <v>7500</v>
      </c>
      <c r="JT51" s="944">
        <f t="shared" si="1061"/>
        <v>7500</v>
      </c>
      <c r="JU51" s="944">
        <f t="shared" si="1061"/>
        <v>7500</v>
      </c>
      <c r="JV51" s="944">
        <f t="shared" si="1061"/>
        <v>7500</v>
      </c>
      <c r="JW51" s="944">
        <f t="shared" si="1061"/>
        <v>7500</v>
      </c>
      <c r="JX51" s="944">
        <f t="shared" si="1061"/>
        <v>7500</v>
      </c>
      <c r="JY51" s="944">
        <f t="shared" si="1061"/>
        <v>7500</v>
      </c>
      <c r="JZ51" s="944">
        <f t="shared" si="1061"/>
        <v>7500</v>
      </c>
      <c r="KA51" s="944">
        <f t="shared" si="1061"/>
        <v>7500</v>
      </c>
      <c r="KB51" s="944">
        <f t="shared" si="1061"/>
        <v>7500</v>
      </c>
      <c r="KC51" s="944">
        <f t="shared" si="1061"/>
        <v>7500</v>
      </c>
      <c r="KD51" s="944">
        <f t="shared" si="1061"/>
        <v>7500</v>
      </c>
      <c r="KE51" s="944">
        <f t="shared" si="1061"/>
        <v>7500</v>
      </c>
      <c r="KF51" s="944">
        <f t="shared" si="1061"/>
        <v>7500</v>
      </c>
      <c r="KG51" s="944">
        <f t="shared" si="1061"/>
        <v>7500</v>
      </c>
      <c r="KH51" s="944">
        <f t="shared" si="1061"/>
        <v>7500</v>
      </c>
      <c r="KI51" s="944">
        <f t="shared" si="1061"/>
        <v>7500</v>
      </c>
      <c r="KJ51" s="944">
        <f t="shared" si="1061"/>
        <v>7500</v>
      </c>
      <c r="KK51" s="944">
        <f t="shared" si="1061"/>
        <v>7500</v>
      </c>
      <c r="KL51" s="944">
        <f t="shared" si="1061"/>
        <v>7500</v>
      </c>
      <c r="KM51" s="944">
        <f t="shared" si="1061"/>
        <v>7500</v>
      </c>
      <c r="KN51" s="944">
        <f t="shared" si="1061"/>
        <v>7500</v>
      </c>
      <c r="KO51" s="944">
        <f t="shared" si="1061"/>
        <v>7500</v>
      </c>
      <c r="KP51" s="944">
        <f t="shared" si="1061"/>
        <v>7500</v>
      </c>
      <c r="KQ51" s="944">
        <f t="shared" si="1061"/>
        <v>7500</v>
      </c>
      <c r="KR51" s="944">
        <f t="shared" si="1061"/>
        <v>7500</v>
      </c>
      <c r="KS51" s="944">
        <f t="shared" si="1061"/>
        <v>7500</v>
      </c>
      <c r="KT51" s="944">
        <f t="shared" si="1061"/>
        <v>7500</v>
      </c>
      <c r="KU51" s="944">
        <f t="shared" si="1061"/>
        <v>7500</v>
      </c>
      <c r="KV51" s="944">
        <f t="shared" si="1061"/>
        <v>7500</v>
      </c>
      <c r="KW51" s="944">
        <f t="shared" si="1061"/>
        <v>7500</v>
      </c>
      <c r="KX51" s="944">
        <f t="shared" si="1061"/>
        <v>7500</v>
      </c>
      <c r="KY51" s="944">
        <f t="shared" si="1061"/>
        <v>7500</v>
      </c>
      <c r="KZ51" s="944">
        <f t="shared" si="1061"/>
        <v>7500</v>
      </c>
      <c r="LA51" s="944">
        <f t="shared" si="1061"/>
        <v>7500</v>
      </c>
      <c r="LB51" s="944">
        <f t="shared" si="1061"/>
        <v>7500</v>
      </c>
      <c r="LC51" s="944">
        <f t="shared" si="1061"/>
        <v>7500</v>
      </c>
      <c r="LD51" s="944">
        <f t="shared" si="1061"/>
        <v>7500</v>
      </c>
      <c r="LE51" s="944">
        <f t="shared" si="1061"/>
        <v>7500</v>
      </c>
      <c r="LF51" s="944">
        <f t="shared" si="1061"/>
        <v>7500</v>
      </c>
      <c r="LG51" s="944">
        <f t="shared" si="1061"/>
        <v>7500</v>
      </c>
      <c r="LH51" s="944">
        <f t="shared" si="1061"/>
        <v>7500</v>
      </c>
      <c r="LI51" s="944">
        <f t="shared" si="1061"/>
        <v>7500</v>
      </c>
      <c r="LJ51" s="944">
        <f t="shared" si="1061"/>
        <v>7500</v>
      </c>
      <c r="LK51" s="944">
        <f t="shared" si="1061"/>
        <v>7500</v>
      </c>
      <c r="LL51" s="944">
        <f t="shared" si="1061"/>
        <v>7500</v>
      </c>
      <c r="LM51" s="944">
        <f t="shared" si="1061"/>
        <v>7500</v>
      </c>
      <c r="LN51" s="944">
        <f t="shared" ref="LN51:NY51" si="1062">+LM51*$C$51</f>
        <v>7500</v>
      </c>
      <c r="LO51" s="944">
        <f t="shared" si="1062"/>
        <v>7500</v>
      </c>
      <c r="LP51" s="944">
        <f t="shared" si="1062"/>
        <v>7500</v>
      </c>
      <c r="LQ51" s="944">
        <f t="shared" si="1062"/>
        <v>7500</v>
      </c>
      <c r="LR51" s="944">
        <f t="shared" si="1062"/>
        <v>7500</v>
      </c>
      <c r="LS51" s="944">
        <f t="shared" si="1062"/>
        <v>7500</v>
      </c>
      <c r="LT51" s="944">
        <f t="shared" si="1062"/>
        <v>7500</v>
      </c>
      <c r="LU51" s="944">
        <f t="shared" si="1062"/>
        <v>7500</v>
      </c>
      <c r="LV51" s="944">
        <f t="shared" si="1062"/>
        <v>7500</v>
      </c>
      <c r="LW51" s="944">
        <f t="shared" si="1062"/>
        <v>7500</v>
      </c>
      <c r="LX51" s="944">
        <f t="shared" si="1062"/>
        <v>7500</v>
      </c>
      <c r="LY51" s="944">
        <f t="shared" si="1062"/>
        <v>7500</v>
      </c>
      <c r="LZ51" s="944">
        <f t="shared" si="1062"/>
        <v>7500</v>
      </c>
      <c r="MA51" s="944">
        <f t="shared" si="1062"/>
        <v>7500</v>
      </c>
      <c r="MB51" s="944">
        <f t="shared" si="1062"/>
        <v>7500</v>
      </c>
      <c r="MC51" s="944">
        <f t="shared" si="1062"/>
        <v>7500</v>
      </c>
      <c r="MD51" s="944">
        <f t="shared" si="1062"/>
        <v>7500</v>
      </c>
      <c r="ME51" s="944">
        <f t="shared" si="1062"/>
        <v>7500</v>
      </c>
      <c r="MF51" s="944">
        <f t="shared" si="1062"/>
        <v>7500</v>
      </c>
      <c r="MG51" s="944">
        <f t="shared" si="1062"/>
        <v>7500</v>
      </c>
      <c r="MH51" s="944">
        <f t="shared" si="1062"/>
        <v>7500</v>
      </c>
      <c r="MI51" s="944">
        <f t="shared" si="1062"/>
        <v>7500</v>
      </c>
      <c r="MJ51" s="944">
        <f t="shared" si="1062"/>
        <v>7500</v>
      </c>
      <c r="MK51" s="944">
        <f t="shared" si="1062"/>
        <v>7500</v>
      </c>
      <c r="ML51" s="944">
        <f t="shared" si="1062"/>
        <v>7500</v>
      </c>
      <c r="MM51" s="944">
        <f t="shared" si="1062"/>
        <v>7500</v>
      </c>
      <c r="MN51" s="944">
        <f t="shared" si="1062"/>
        <v>7500</v>
      </c>
      <c r="MO51" s="944">
        <f t="shared" si="1062"/>
        <v>7500</v>
      </c>
      <c r="MP51" s="944">
        <f t="shared" si="1062"/>
        <v>7500</v>
      </c>
      <c r="MQ51" s="944">
        <f t="shared" si="1062"/>
        <v>7500</v>
      </c>
      <c r="MR51" s="944">
        <f t="shared" si="1062"/>
        <v>7500</v>
      </c>
      <c r="MS51" s="944">
        <f t="shared" si="1062"/>
        <v>7500</v>
      </c>
      <c r="MT51" s="944">
        <f t="shared" si="1062"/>
        <v>7500</v>
      </c>
      <c r="MU51" s="944">
        <f t="shared" si="1062"/>
        <v>7500</v>
      </c>
      <c r="MV51" s="944">
        <f t="shared" si="1062"/>
        <v>7500</v>
      </c>
      <c r="MW51" s="944">
        <f t="shared" si="1062"/>
        <v>7500</v>
      </c>
      <c r="MX51" s="944">
        <f t="shared" si="1062"/>
        <v>7500</v>
      </c>
      <c r="MY51" s="944">
        <f t="shared" si="1062"/>
        <v>7500</v>
      </c>
      <c r="MZ51" s="944">
        <f t="shared" si="1062"/>
        <v>7500</v>
      </c>
      <c r="NA51" s="944">
        <f t="shared" si="1062"/>
        <v>7500</v>
      </c>
      <c r="NB51" s="944">
        <f t="shared" si="1062"/>
        <v>7500</v>
      </c>
      <c r="NC51" s="944">
        <f t="shared" si="1062"/>
        <v>7500</v>
      </c>
      <c r="ND51" s="944">
        <f t="shared" si="1062"/>
        <v>7500</v>
      </c>
      <c r="NE51" s="944">
        <f t="shared" si="1062"/>
        <v>7500</v>
      </c>
      <c r="NF51" s="944">
        <f t="shared" si="1062"/>
        <v>7500</v>
      </c>
      <c r="NG51" s="944">
        <f t="shared" si="1062"/>
        <v>7500</v>
      </c>
      <c r="NH51" s="944">
        <f t="shared" si="1062"/>
        <v>7500</v>
      </c>
      <c r="NI51" s="944">
        <f t="shared" si="1062"/>
        <v>7500</v>
      </c>
      <c r="NJ51" s="944">
        <f t="shared" si="1062"/>
        <v>7500</v>
      </c>
      <c r="NK51" s="944">
        <f t="shared" si="1062"/>
        <v>7500</v>
      </c>
      <c r="NL51" s="944">
        <f t="shared" si="1062"/>
        <v>7500</v>
      </c>
      <c r="NM51" s="944">
        <f t="shared" si="1062"/>
        <v>7500</v>
      </c>
      <c r="NN51" s="944">
        <f t="shared" si="1062"/>
        <v>7500</v>
      </c>
      <c r="NO51" s="944">
        <f t="shared" si="1062"/>
        <v>7500</v>
      </c>
      <c r="NP51" s="944">
        <f t="shared" si="1062"/>
        <v>7500</v>
      </c>
      <c r="NQ51" s="944">
        <f t="shared" si="1062"/>
        <v>7500</v>
      </c>
      <c r="NR51" s="944">
        <f t="shared" si="1062"/>
        <v>7500</v>
      </c>
      <c r="NS51" s="944">
        <f t="shared" si="1062"/>
        <v>7500</v>
      </c>
      <c r="NT51" s="944">
        <f t="shared" si="1062"/>
        <v>7500</v>
      </c>
      <c r="NU51" s="944">
        <f t="shared" si="1062"/>
        <v>7500</v>
      </c>
      <c r="NV51" s="944">
        <f t="shared" si="1062"/>
        <v>7500</v>
      </c>
      <c r="NW51" s="944">
        <f t="shared" si="1062"/>
        <v>7500</v>
      </c>
      <c r="NX51" s="944">
        <f t="shared" si="1062"/>
        <v>7500</v>
      </c>
      <c r="NY51" s="944">
        <f t="shared" si="1062"/>
        <v>7500</v>
      </c>
      <c r="NZ51" s="944">
        <f t="shared" ref="NZ51:QK51" si="1063">+NY51*$C$51</f>
        <v>7500</v>
      </c>
      <c r="OA51" s="944">
        <f t="shared" si="1063"/>
        <v>7500</v>
      </c>
      <c r="OB51" s="944">
        <f t="shared" si="1063"/>
        <v>7500</v>
      </c>
      <c r="OC51" s="944">
        <f t="shared" si="1063"/>
        <v>7500</v>
      </c>
      <c r="OD51" s="944">
        <f t="shared" si="1063"/>
        <v>7500</v>
      </c>
      <c r="OE51" s="944">
        <f t="shared" si="1063"/>
        <v>7500</v>
      </c>
      <c r="OF51" s="944">
        <f t="shared" si="1063"/>
        <v>7500</v>
      </c>
      <c r="OG51" s="944">
        <f t="shared" si="1063"/>
        <v>7500</v>
      </c>
      <c r="OH51" s="944">
        <f t="shared" si="1063"/>
        <v>7500</v>
      </c>
      <c r="OI51" s="944">
        <f t="shared" si="1063"/>
        <v>7500</v>
      </c>
      <c r="OJ51" s="944">
        <f t="shared" si="1063"/>
        <v>7500</v>
      </c>
      <c r="OK51" s="944">
        <f t="shared" si="1063"/>
        <v>7500</v>
      </c>
      <c r="OL51" s="944">
        <f t="shared" si="1063"/>
        <v>7500</v>
      </c>
      <c r="OM51" s="944">
        <f t="shared" si="1063"/>
        <v>7500</v>
      </c>
      <c r="ON51" s="944">
        <f t="shared" si="1063"/>
        <v>7500</v>
      </c>
      <c r="OO51" s="944">
        <f t="shared" si="1063"/>
        <v>7500</v>
      </c>
      <c r="OP51" s="944">
        <f t="shared" si="1063"/>
        <v>7500</v>
      </c>
      <c r="OQ51" s="944">
        <f t="shared" si="1063"/>
        <v>7500</v>
      </c>
      <c r="OR51" s="944">
        <f t="shared" si="1063"/>
        <v>7500</v>
      </c>
      <c r="OS51" s="944">
        <f t="shared" si="1063"/>
        <v>7500</v>
      </c>
      <c r="OT51" s="944">
        <f t="shared" si="1063"/>
        <v>7500</v>
      </c>
      <c r="OU51" s="944">
        <f t="shared" si="1063"/>
        <v>7500</v>
      </c>
      <c r="OV51" s="944">
        <f t="shared" si="1063"/>
        <v>7500</v>
      </c>
      <c r="OW51" s="944">
        <f t="shared" si="1063"/>
        <v>7500</v>
      </c>
      <c r="OX51" s="944">
        <f t="shared" si="1063"/>
        <v>7500</v>
      </c>
      <c r="OY51" s="944">
        <f t="shared" si="1063"/>
        <v>7500</v>
      </c>
      <c r="OZ51" s="944">
        <f t="shared" si="1063"/>
        <v>7500</v>
      </c>
      <c r="PA51" s="944">
        <f t="shared" si="1063"/>
        <v>7500</v>
      </c>
      <c r="PB51" s="944">
        <f t="shared" si="1063"/>
        <v>7500</v>
      </c>
      <c r="PC51" s="944">
        <f t="shared" si="1063"/>
        <v>7500</v>
      </c>
      <c r="PD51" s="944">
        <f t="shared" si="1063"/>
        <v>7500</v>
      </c>
      <c r="PE51" s="944">
        <f t="shared" si="1063"/>
        <v>7500</v>
      </c>
      <c r="PF51" s="944">
        <f t="shared" si="1063"/>
        <v>7500</v>
      </c>
      <c r="PG51" s="944">
        <f t="shared" si="1063"/>
        <v>7500</v>
      </c>
      <c r="PH51" s="944">
        <f t="shared" si="1063"/>
        <v>7500</v>
      </c>
      <c r="PI51" s="944">
        <f t="shared" si="1063"/>
        <v>7500</v>
      </c>
      <c r="PJ51" s="944">
        <f t="shared" si="1063"/>
        <v>7500</v>
      </c>
      <c r="PK51" s="944">
        <f t="shared" si="1063"/>
        <v>7500</v>
      </c>
      <c r="PL51" s="944">
        <f t="shared" si="1063"/>
        <v>7500</v>
      </c>
      <c r="PM51" s="944">
        <f t="shared" si="1063"/>
        <v>7500</v>
      </c>
      <c r="PN51" s="944">
        <f t="shared" si="1063"/>
        <v>7500</v>
      </c>
      <c r="PO51" s="944">
        <f t="shared" si="1063"/>
        <v>7500</v>
      </c>
      <c r="PP51" s="944">
        <f t="shared" si="1063"/>
        <v>7500</v>
      </c>
      <c r="PQ51" s="944">
        <f t="shared" si="1063"/>
        <v>7500</v>
      </c>
      <c r="PR51" s="944">
        <f t="shared" si="1063"/>
        <v>7500</v>
      </c>
      <c r="PS51" s="944">
        <f t="shared" si="1063"/>
        <v>7500</v>
      </c>
      <c r="PT51" s="944">
        <f t="shared" si="1063"/>
        <v>7500</v>
      </c>
      <c r="PU51" s="944">
        <f t="shared" si="1063"/>
        <v>7500</v>
      </c>
      <c r="PV51" s="944">
        <f t="shared" si="1063"/>
        <v>7500</v>
      </c>
      <c r="PW51" s="944">
        <f t="shared" si="1063"/>
        <v>7500</v>
      </c>
      <c r="PX51" s="944">
        <f t="shared" si="1063"/>
        <v>7500</v>
      </c>
      <c r="PY51" s="944">
        <f t="shared" si="1063"/>
        <v>7500</v>
      </c>
      <c r="PZ51" s="944">
        <f t="shared" si="1063"/>
        <v>7500</v>
      </c>
      <c r="QA51" s="944">
        <f t="shared" si="1063"/>
        <v>7500</v>
      </c>
      <c r="QB51" s="944">
        <f t="shared" si="1063"/>
        <v>7500</v>
      </c>
      <c r="QC51" s="944">
        <f t="shared" si="1063"/>
        <v>7500</v>
      </c>
      <c r="QD51" s="944">
        <f t="shared" si="1063"/>
        <v>7500</v>
      </c>
      <c r="QE51" s="944">
        <f t="shared" si="1063"/>
        <v>7500</v>
      </c>
      <c r="QF51" s="944">
        <f t="shared" si="1063"/>
        <v>7500</v>
      </c>
      <c r="QG51" s="944">
        <f t="shared" si="1063"/>
        <v>7500</v>
      </c>
      <c r="QH51" s="944">
        <f t="shared" si="1063"/>
        <v>7500</v>
      </c>
      <c r="QI51" s="944">
        <f t="shared" si="1063"/>
        <v>7500</v>
      </c>
      <c r="QJ51" s="944">
        <f t="shared" si="1063"/>
        <v>7500</v>
      </c>
      <c r="QK51" s="944">
        <f t="shared" si="1063"/>
        <v>7500</v>
      </c>
      <c r="QL51" s="944">
        <f t="shared" ref="QL51:SW51" si="1064">+QK51*$C$51</f>
        <v>7500</v>
      </c>
      <c r="QM51" s="944">
        <f t="shared" si="1064"/>
        <v>7500</v>
      </c>
      <c r="QN51" s="944">
        <f t="shared" si="1064"/>
        <v>7500</v>
      </c>
      <c r="QO51" s="944">
        <f t="shared" si="1064"/>
        <v>7500</v>
      </c>
      <c r="QP51" s="944">
        <f t="shared" si="1064"/>
        <v>7500</v>
      </c>
      <c r="QQ51" s="944">
        <f t="shared" si="1064"/>
        <v>7500</v>
      </c>
      <c r="QR51" s="944">
        <f t="shared" si="1064"/>
        <v>7500</v>
      </c>
      <c r="QS51" s="944">
        <f t="shared" si="1064"/>
        <v>7500</v>
      </c>
      <c r="QT51" s="944">
        <f t="shared" si="1064"/>
        <v>7500</v>
      </c>
      <c r="QU51" s="944">
        <f t="shared" si="1064"/>
        <v>7500</v>
      </c>
      <c r="QV51" s="944">
        <f t="shared" si="1064"/>
        <v>7500</v>
      </c>
      <c r="QW51" s="944">
        <f t="shared" si="1064"/>
        <v>7500</v>
      </c>
      <c r="QX51" s="944">
        <f t="shared" si="1064"/>
        <v>7500</v>
      </c>
      <c r="QY51" s="944">
        <f t="shared" si="1064"/>
        <v>7500</v>
      </c>
      <c r="QZ51" s="944">
        <f t="shared" si="1064"/>
        <v>7500</v>
      </c>
      <c r="RA51" s="944">
        <f t="shared" si="1064"/>
        <v>7500</v>
      </c>
      <c r="RB51" s="944">
        <f t="shared" si="1064"/>
        <v>7500</v>
      </c>
      <c r="RC51" s="944">
        <f t="shared" si="1064"/>
        <v>7500</v>
      </c>
      <c r="RD51" s="944">
        <f t="shared" si="1064"/>
        <v>7500</v>
      </c>
      <c r="RE51" s="944">
        <f t="shared" si="1064"/>
        <v>7500</v>
      </c>
      <c r="RF51" s="944">
        <f t="shared" si="1064"/>
        <v>7500</v>
      </c>
      <c r="RG51" s="944">
        <f t="shared" si="1064"/>
        <v>7500</v>
      </c>
      <c r="RH51" s="944">
        <f t="shared" si="1064"/>
        <v>7500</v>
      </c>
      <c r="RI51" s="944">
        <f t="shared" si="1064"/>
        <v>7500</v>
      </c>
      <c r="RJ51" s="944">
        <f t="shared" si="1064"/>
        <v>7500</v>
      </c>
      <c r="RK51" s="944">
        <f t="shared" si="1064"/>
        <v>7500</v>
      </c>
      <c r="RL51" s="944">
        <f t="shared" si="1064"/>
        <v>7500</v>
      </c>
      <c r="RM51" s="944">
        <f t="shared" si="1064"/>
        <v>7500</v>
      </c>
      <c r="RN51" s="944">
        <f t="shared" si="1064"/>
        <v>7500</v>
      </c>
      <c r="RO51" s="944">
        <f t="shared" si="1064"/>
        <v>7500</v>
      </c>
      <c r="RP51" s="944">
        <f t="shared" si="1064"/>
        <v>7500</v>
      </c>
      <c r="RQ51" s="944">
        <f t="shared" si="1064"/>
        <v>7500</v>
      </c>
      <c r="RR51" s="944">
        <f t="shared" si="1064"/>
        <v>7500</v>
      </c>
      <c r="RS51" s="944">
        <f t="shared" si="1064"/>
        <v>7500</v>
      </c>
      <c r="RT51" s="944">
        <f t="shared" si="1064"/>
        <v>7500</v>
      </c>
      <c r="RU51" s="944">
        <f t="shared" si="1064"/>
        <v>7500</v>
      </c>
      <c r="RV51" s="944">
        <f t="shared" si="1064"/>
        <v>7500</v>
      </c>
      <c r="RW51" s="944">
        <f t="shared" si="1064"/>
        <v>7500</v>
      </c>
      <c r="RX51" s="944">
        <f t="shared" si="1064"/>
        <v>7500</v>
      </c>
      <c r="RY51" s="944">
        <f t="shared" si="1064"/>
        <v>7500</v>
      </c>
      <c r="RZ51" s="944">
        <f t="shared" si="1064"/>
        <v>7500</v>
      </c>
      <c r="SA51" s="944">
        <f t="shared" si="1064"/>
        <v>7500</v>
      </c>
      <c r="SB51" s="944">
        <f t="shared" si="1064"/>
        <v>7500</v>
      </c>
      <c r="SC51" s="944">
        <f t="shared" si="1064"/>
        <v>7500</v>
      </c>
      <c r="SD51" s="944">
        <f t="shared" si="1064"/>
        <v>7500</v>
      </c>
      <c r="SE51" s="944">
        <f t="shared" si="1064"/>
        <v>7500</v>
      </c>
      <c r="SF51" s="944">
        <f t="shared" si="1064"/>
        <v>7500</v>
      </c>
      <c r="SG51" s="944">
        <f t="shared" si="1064"/>
        <v>7500</v>
      </c>
      <c r="SH51" s="944">
        <f t="shared" si="1064"/>
        <v>7500</v>
      </c>
      <c r="SI51" s="944">
        <f t="shared" si="1064"/>
        <v>7500</v>
      </c>
      <c r="SJ51" s="944">
        <f t="shared" si="1064"/>
        <v>7500</v>
      </c>
      <c r="SK51" s="944">
        <f t="shared" si="1064"/>
        <v>7500</v>
      </c>
      <c r="SL51" s="944">
        <f t="shared" si="1064"/>
        <v>7500</v>
      </c>
      <c r="SM51" s="944">
        <f t="shared" si="1064"/>
        <v>7500</v>
      </c>
      <c r="SN51" s="944">
        <f t="shared" si="1064"/>
        <v>7500</v>
      </c>
      <c r="SO51" s="944">
        <f t="shared" si="1064"/>
        <v>7500</v>
      </c>
      <c r="SP51" s="944">
        <f t="shared" si="1064"/>
        <v>7500</v>
      </c>
      <c r="SQ51" s="944">
        <f t="shared" si="1064"/>
        <v>7500</v>
      </c>
      <c r="SR51" s="944">
        <f t="shared" si="1064"/>
        <v>7500</v>
      </c>
      <c r="SS51" s="944">
        <f t="shared" si="1064"/>
        <v>7500</v>
      </c>
      <c r="ST51" s="944">
        <f t="shared" si="1064"/>
        <v>7500</v>
      </c>
      <c r="SU51" s="944">
        <f t="shared" si="1064"/>
        <v>7500</v>
      </c>
      <c r="SV51" s="944">
        <f t="shared" si="1064"/>
        <v>7500</v>
      </c>
      <c r="SW51" s="944">
        <f t="shared" si="1064"/>
        <v>7500</v>
      </c>
      <c r="SX51" s="944">
        <f t="shared" ref="SX51:VI51" si="1065">+SW51*$C$51</f>
        <v>7500</v>
      </c>
      <c r="SY51" s="944">
        <f t="shared" si="1065"/>
        <v>7500</v>
      </c>
      <c r="SZ51" s="944">
        <f t="shared" si="1065"/>
        <v>7500</v>
      </c>
      <c r="TA51" s="944">
        <f t="shared" si="1065"/>
        <v>7500</v>
      </c>
      <c r="TB51" s="944">
        <f t="shared" si="1065"/>
        <v>7500</v>
      </c>
      <c r="TC51" s="944">
        <f t="shared" si="1065"/>
        <v>7500</v>
      </c>
      <c r="TD51" s="944">
        <f t="shared" si="1065"/>
        <v>7500</v>
      </c>
      <c r="TE51" s="944">
        <f t="shared" si="1065"/>
        <v>7500</v>
      </c>
      <c r="TF51" s="944">
        <f t="shared" si="1065"/>
        <v>7500</v>
      </c>
      <c r="TG51" s="944">
        <f t="shared" si="1065"/>
        <v>7500</v>
      </c>
      <c r="TH51" s="944">
        <f t="shared" si="1065"/>
        <v>7500</v>
      </c>
      <c r="TI51" s="944">
        <f t="shared" si="1065"/>
        <v>7500</v>
      </c>
      <c r="TJ51" s="944">
        <f t="shared" si="1065"/>
        <v>7500</v>
      </c>
      <c r="TK51" s="944">
        <f t="shared" si="1065"/>
        <v>7500</v>
      </c>
      <c r="TL51" s="944">
        <f t="shared" si="1065"/>
        <v>7500</v>
      </c>
      <c r="TM51" s="944">
        <f t="shared" si="1065"/>
        <v>7500</v>
      </c>
      <c r="TN51" s="944">
        <f t="shared" si="1065"/>
        <v>7500</v>
      </c>
      <c r="TO51" s="944">
        <f t="shared" si="1065"/>
        <v>7500</v>
      </c>
      <c r="TP51" s="944">
        <f t="shared" si="1065"/>
        <v>7500</v>
      </c>
      <c r="TQ51" s="944">
        <f t="shared" si="1065"/>
        <v>7500</v>
      </c>
      <c r="TR51" s="944">
        <f t="shared" si="1065"/>
        <v>7500</v>
      </c>
      <c r="TS51" s="944">
        <f t="shared" si="1065"/>
        <v>7500</v>
      </c>
      <c r="TT51" s="944">
        <f t="shared" si="1065"/>
        <v>7500</v>
      </c>
      <c r="TU51" s="944">
        <f t="shared" si="1065"/>
        <v>7500</v>
      </c>
      <c r="TV51" s="944">
        <f t="shared" si="1065"/>
        <v>7500</v>
      </c>
      <c r="TW51" s="944">
        <f t="shared" si="1065"/>
        <v>7500</v>
      </c>
      <c r="TX51" s="944">
        <f t="shared" si="1065"/>
        <v>7500</v>
      </c>
      <c r="TY51" s="944">
        <f t="shared" si="1065"/>
        <v>7500</v>
      </c>
      <c r="TZ51" s="944">
        <f t="shared" si="1065"/>
        <v>7500</v>
      </c>
      <c r="UA51" s="944">
        <f t="shared" si="1065"/>
        <v>7500</v>
      </c>
      <c r="UB51" s="944">
        <f t="shared" si="1065"/>
        <v>7500</v>
      </c>
      <c r="UC51" s="944">
        <f t="shared" si="1065"/>
        <v>7500</v>
      </c>
      <c r="UD51" s="944">
        <f t="shared" si="1065"/>
        <v>7500</v>
      </c>
      <c r="UE51" s="944">
        <f t="shared" si="1065"/>
        <v>7500</v>
      </c>
      <c r="UF51" s="944">
        <f t="shared" si="1065"/>
        <v>7500</v>
      </c>
      <c r="UG51" s="944">
        <f t="shared" si="1065"/>
        <v>7500</v>
      </c>
      <c r="UH51" s="944">
        <f t="shared" si="1065"/>
        <v>7500</v>
      </c>
      <c r="UI51" s="944">
        <f t="shared" si="1065"/>
        <v>7500</v>
      </c>
      <c r="UJ51" s="944">
        <f t="shared" si="1065"/>
        <v>7500</v>
      </c>
      <c r="UK51" s="944">
        <f t="shared" si="1065"/>
        <v>7500</v>
      </c>
      <c r="UL51" s="944">
        <f t="shared" si="1065"/>
        <v>7500</v>
      </c>
      <c r="UM51" s="944">
        <f t="shared" si="1065"/>
        <v>7500</v>
      </c>
      <c r="UN51" s="944">
        <f t="shared" si="1065"/>
        <v>7500</v>
      </c>
      <c r="UO51" s="944">
        <f t="shared" si="1065"/>
        <v>7500</v>
      </c>
      <c r="UP51" s="944">
        <f t="shared" si="1065"/>
        <v>7500</v>
      </c>
      <c r="UQ51" s="944">
        <f t="shared" si="1065"/>
        <v>7500</v>
      </c>
      <c r="UR51" s="944">
        <f t="shared" si="1065"/>
        <v>7500</v>
      </c>
      <c r="US51" s="944">
        <f t="shared" si="1065"/>
        <v>7500</v>
      </c>
      <c r="UT51" s="944">
        <f t="shared" si="1065"/>
        <v>7500</v>
      </c>
      <c r="UU51" s="944">
        <f t="shared" si="1065"/>
        <v>7500</v>
      </c>
      <c r="UV51" s="944">
        <f t="shared" si="1065"/>
        <v>7500</v>
      </c>
      <c r="UW51" s="944">
        <f t="shared" si="1065"/>
        <v>7500</v>
      </c>
      <c r="UX51" s="944">
        <f t="shared" si="1065"/>
        <v>7500</v>
      </c>
      <c r="UY51" s="944">
        <f t="shared" si="1065"/>
        <v>7500</v>
      </c>
      <c r="UZ51" s="944">
        <f t="shared" si="1065"/>
        <v>7500</v>
      </c>
      <c r="VA51" s="944">
        <f t="shared" si="1065"/>
        <v>7500</v>
      </c>
      <c r="VB51" s="944">
        <f t="shared" si="1065"/>
        <v>7500</v>
      </c>
      <c r="VC51" s="944">
        <f t="shared" si="1065"/>
        <v>7500</v>
      </c>
      <c r="VD51" s="944">
        <f t="shared" si="1065"/>
        <v>7500</v>
      </c>
      <c r="VE51" s="944">
        <f t="shared" si="1065"/>
        <v>7500</v>
      </c>
      <c r="VF51" s="944">
        <f t="shared" si="1065"/>
        <v>7500</v>
      </c>
      <c r="VG51" s="944">
        <f t="shared" si="1065"/>
        <v>7500</v>
      </c>
      <c r="VH51" s="944">
        <f t="shared" si="1065"/>
        <v>7500</v>
      </c>
      <c r="VI51" s="944">
        <f t="shared" si="1065"/>
        <v>7500</v>
      </c>
      <c r="VJ51" s="944">
        <f t="shared" ref="VJ51:XU51" si="1066">+VI51*$C$51</f>
        <v>7500</v>
      </c>
      <c r="VK51" s="944">
        <f t="shared" si="1066"/>
        <v>7500</v>
      </c>
      <c r="VL51" s="944">
        <f t="shared" si="1066"/>
        <v>7500</v>
      </c>
      <c r="VM51" s="944">
        <f t="shared" si="1066"/>
        <v>7500</v>
      </c>
      <c r="VN51" s="944">
        <f t="shared" si="1066"/>
        <v>7500</v>
      </c>
      <c r="VO51" s="944">
        <f t="shared" si="1066"/>
        <v>7500</v>
      </c>
      <c r="VP51" s="944">
        <f t="shared" si="1066"/>
        <v>7500</v>
      </c>
      <c r="VQ51" s="944">
        <f t="shared" si="1066"/>
        <v>7500</v>
      </c>
      <c r="VR51" s="944">
        <f t="shared" si="1066"/>
        <v>7500</v>
      </c>
      <c r="VS51" s="944">
        <f t="shared" si="1066"/>
        <v>7500</v>
      </c>
      <c r="VT51" s="944">
        <f t="shared" si="1066"/>
        <v>7500</v>
      </c>
      <c r="VU51" s="944">
        <f t="shared" si="1066"/>
        <v>7500</v>
      </c>
      <c r="VV51" s="944">
        <f t="shared" si="1066"/>
        <v>7500</v>
      </c>
      <c r="VW51" s="944">
        <f t="shared" si="1066"/>
        <v>7500</v>
      </c>
      <c r="VX51" s="944">
        <f t="shared" si="1066"/>
        <v>7500</v>
      </c>
      <c r="VY51" s="944">
        <f t="shared" si="1066"/>
        <v>7500</v>
      </c>
      <c r="VZ51" s="944">
        <f t="shared" si="1066"/>
        <v>7500</v>
      </c>
      <c r="WA51" s="944">
        <f t="shared" si="1066"/>
        <v>7500</v>
      </c>
      <c r="WB51" s="944">
        <f t="shared" si="1066"/>
        <v>7500</v>
      </c>
      <c r="WC51" s="944">
        <f t="shared" si="1066"/>
        <v>7500</v>
      </c>
      <c r="WD51" s="944">
        <f t="shared" si="1066"/>
        <v>7500</v>
      </c>
      <c r="WE51" s="944">
        <f t="shared" si="1066"/>
        <v>7500</v>
      </c>
      <c r="WF51" s="944">
        <f t="shared" si="1066"/>
        <v>7500</v>
      </c>
      <c r="WG51" s="944">
        <f t="shared" si="1066"/>
        <v>7500</v>
      </c>
      <c r="WH51" s="944">
        <f t="shared" si="1066"/>
        <v>7500</v>
      </c>
      <c r="WI51" s="944">
        <f t="shared" si="1066"/>
        <v>7500</v>
      </c>
      <c r="WJ51" s="944">
        <f t="shared" si="1066"/>
        <v>7500</v>
      </c>
      <c r="WK51" s="944">
        <f t="shared" si="1066"/>
        <v>7500</v>
      </c>
      <c r="WL51" s="944">
        <f t="shared" si="1066"/>
        <v>7500</v>
      </c>
      <c r="WM51" s="944">
        <f t="shared" si="1066"/>
        <v>7500</v>
      </c>
      <c r="WN51" s="944">
        <f t="shared" si="1066"/>
        <v>7500</v>
      </c>
      <c r="WO51" s="944">
        <f t="shared" si="1066"/>
        <v>7500</v>
      </c>
      <c r="WP51" s="944">
        <f t="shared" si="1066"/>
        <v>7500</v>
      </c>
      <c r="WQ51" s="944">
        <f t="shared" si="1066"/>
        <v>7500</v>
      </c>
      <c r="WR51" s="944">
        <f t="shared" si="1066"/>
        <v>7500</v>
      </c>
      <c r="WS51" s="944">
        <f t="shared" si="1066"/>
        <v>7500</v>
      </c>
      <c r="WT51" s="944">
        <f t="shared" si="1066"/>
        <v>7500</v>
      </c>
      <c r="WU51" s="944">
        <f t="shared" si="1066"/>
        <v>7500</v>
      </c>
      <c r="WV51" s="944">
        <f t="shared" si="1066"/>
        <v>7500</v>
      </c>
      <c r="WW51" s="944">
        <f t="shared" si="1066"/>
        <v>7500</v>
      </c>
      <c r="WX51" s="944">
        <f t="shared" si="1066"/>
        <v>7500</v>
      </c>
      <c r="WY51" s="944">
        <f t="shared" si="1066"/>
        <v>7500</v>
      </c>
      <c r="WZ51" s="944">
        <f t="shared" si="1066"/>
        <v>7500</v>
      </c>
      <c r="XA51" s="944">
        <f t="shared" si="1066"/>
        <v>7500</v>
      </c>
      <c r="XB51" s="944">
        <f t="shared" si="1066"/>
        <v>7500</v>
      </c>
      <c r="XC51" s="944">
        <f t="shared" si="1066"/>
        <v>7500</v>
      </c>
      <c r="XD51" s="944">
        <f t="shared" si="1066"/>
        <v>7500</v>
      </c>
      <c r="XE51" s="944">
        <f t="shared" si="1066"/>
        <v>7500</v>
      </c>
      <c r="XF51" s="944">
        <f t="shared" si="1066"/>
        <v>7500</v>
      </c>
      <c r="XG51" s="944">
        <f t="shared" si="1066"/>
        <v>7500</v>
      </c>
      <c r="XH51" s="944">
        <f t="shared" si="1066"/>
        <v>7500</v>
      </c>
      <c r="XI51" s="944">
        <f t="shared" si="1066"/>
        <v>7500</v>
      </c>
      <c r="XJ51" s="944">
        <f t="shared" si="1066"/>
        <v>7500</v>
      </c>
      <c r="XK51" s="944">
        <f t="shared" si="1066"/>
        <v>7500</v>
      </c>
      <c r="XL51" s="944">
        <f t="shared" si="1066"/>
        <v>7500</v>
      </c>
      <c r="XM51" s="944">
        <f t="shared" si="1066"/>
        <v>7500</v>
      </c>
      <c r="XN51" s="944">
        <f t="shared" si="1066"/>
        <v>7500</v>
      </c>
      <c r="XO51" s="944">
        <f t="shared" si="1066"/>
        <v>7500</v>
      </c>
      <c r="XP51" s="944">
        <f t="shared" si="1066"/>
        <v>7500</v>
      </c>
      <c r="XQ51" s="944">
        <f t="shared" si="1066"/>
        <v>7500</v>
      </c>
      <c r="XR51" s="944">
        <f t="shared" si="1066"/>
        <v>7500</v>
      </c>
      <c r="XS51" s="944">
        <f t="shared" si="1066"/>
        <v>7500</v>
      </c>
      <c r="XT51" s="944">
        <f t="shared" si="1066"/>
        <v>7500</v>
      </c>
      <c r="XU51" s="944">
        <f t="shared" si="1066"/>
        <v>7500</v>
      </c>
      <c r="XV51" s="944">
        <f t="shared" ref="XV51:AAG51" si="1067">+XU51*$C$51</f>
        <v>7500</v>
      </c>
      <c r="XW51" s="944">
        <f t="shared" si="1067"/>
        <v>7500</v>
      </c>
      <c r="XX51" s="944">
        <f t="shared" si="1067"/>
        <v>7500</v>
      </c>
      <c r="XY51" s="944">
        <f t="shared" si="1067"/>
        <v>7500</v>
      </c>
      <c r="XZ51" s="944">
        <f t="shared" si="1067"/>
        <v>7500</v>
      </c>
      <c r="YA51" s="944">
        <f t="shared" si="1067"/>
        <v>7500</v>
      </c>
      <c r="YB51" s="944">
        <f t="shared" si="1067"/>
        <v>7500</v>
      </c>
      <c r="YC51" s="944">
        <f t="shared" si="1067"/>
        <v>7500</v>
      </c>
      <c r="YD51" s="944">
        <f t="shared" si="1067"/>
        <v>7500</v>
      </c>
      <c r="YE51" s="944">
        <f t="shared" si="1067"/>
        <v>7500</v>
      </c>
      <c r="YF51" s="944">
        <f t="shared" si="1067"/>
        <v>7500</v>
      </c>
      <c r="YG51" s="944">
        <f t="shared" si="1067"/>
        <v>7500</v>
      </c>
      <c r="YH51" s="944">
        <f t="shared" si="1067"/>
        <v>7500</v>
      </c>
      <c r="YI51" s="944">
        <f t="shared" si="1067"/>
        <v>7500</v>
      </c>
      <c r="YJ51" s="944">
        <f t="shared" si="1067"/>
        <v>7500</v>
      </c>
      <c r="YK51" s="944">
        <f t="shared" si="1067"/>
        <v>7500</v>
      </c>
      <c r="YL51" s="944">
        <f t="shared" si="1067"/>
        <v>7500</v>
      </c>
      <c r="YM51" s="944">
        <f t="shared" si="1067"/>
        <v>7500</v>
      </c>
      <c r="YN51" s="944">
        <f t="shared" si="1067"/>
        <v>7500</v>
      </c>
      <c r="YO51" s="944">
        <f t="shared" si="1067"/>
        <v>7500</v>
      </c>
      <c r="YP51" s="944">
        <f t="shared" si="1067"/>
        <v>7500</v>
      </c>
      <c r="YQ51" s="944">
        <f t="shared" si="1067"/>
        <v>7500</v>
      </c>
      <c r="YR51" s="944">
        <f t="shared" si="1067"/>
        <v>7500</v>
      </c>
      <c r="YS51" s="944">
        <f t="shared" si="1067"/>
        <v>7500</v>
      </c>
      <c r="YT51" s="944">
        <f t="shared" si="1067"/>
        <v>7500</v>
      </c>
      <c r="YU51" s="944">
        <f t="shared" si="1067"/>
        <v>7500</v>
      </c>
      <c r="YV51" s="944">
        <f t="shared" si="1067"/>
        <v>7500</v>
      </c>
      <c r="YW51" s="944">
        <f t="shared" si="1067"/>
        <v>7500</v>
      </c>
      <c r="YX51" s="944">
        <f t="shared" si="1067"/>
        <v>7500</v>
      </c>
      <c r="YY51" s="944">
        <f t="shared" si="1067"/>
        <v>7500</v>
      </c>
      <c r="YZ51" s="944">
        <f t="shared" si="1067"/>
        <v>7500</v>
      </c>
      <c r="ZA51" s="944">
        <f t="shared" si="1067"/>
        <v>7500</v>
      </c>
      <c r="ZB51" s="944">
        <f t="shared" si="1067"/>
        <v>7500</v>
      </c>
      <c r="ZC51" s="944">
        <f t="shared" si="1067"/>
        <v>7500</v>
      </c>
      <c r="ZD51" s="944">
        <f t="shared" si="1067"/>
        <v>7500</v>
      </c>
      <c r="ZE51" s="944">
        <f t="shared" si="1067"/>
        <v>7500</v>
      </c>
      <c r="ZF51" s="944">
        <f t="shared" si="1067"/>
        <v>7500</v>
      </c>
      <c r="ZG51" s="944">
        <f t="shared" si="1067"/>
        <v>7500</v>
      </c>
      <c r="ZH51" s="944">
        <f t="shared" si="1067"/>
        <v>7500</v>
      </c>
      <c r="ZI51" s="944">
        <f t="shared" si="1067"/>
        <v>7500</v>
      </c>
      <c r="ZJ51" s="944">
        <f t="shared" si="1067"/>
        <v>7500</v>
      </c>
      <c r="ZK51" s="944">
        <f t="shared" si="1067"/>
        <v>7500</v>
      </c>
      <c r="ZL51" s="944">
        <f t="shared" si="1067"/>
        <v>7500</v>
      </c>
      <c r="ZM51" s="944">
        <f t="shared" si="1067"/>
        <v>7500</v>
      </c>
      <c r="ZN51" s="944">
        <f t="shared" si="1067"/>
        <v>7500</v>
      </c>
      <c r="ZO51" s="944">
        <f t="shared" si="1067"/>
        <v>7500</v>
      </c>
      <c r="ZP51" s="944">
        <f t="shared" si="1067"/>
        <v>7500</v>
      </c>
      <c r="ZQ51" s="944">
        <f t="shared" si="1067"/>
        <v>7500</v>
      </c>
      <c r="ZR51" s="944">
        <f t="shared" si="1067"/>
        <v>7500</v>
      </c>
      <c r="ZS51" s="944">
        <f t="shared" si="1067"/>
        <v>7500</v>
      </c>
      <c r="ZT51" s="944">
        <f t="shared" si="1067"/>
        <v>7500</v>
      </c>
      <c r="ZU51" s="944">
        <f t="shared" si="1067"/>
        <v>7500</v>
      </c>
      <c r="ZV51" s="944">
        <f t="shared" si="1067"/>
        <v>7500</v>
      </c>
      <c r="ZW51" s="944">
        <f t="shared" si="1067"/>
        <v>7500</v>
      </c>
      <c r="ZX51" s="944">
        <f t="shared" si="1067"/>
        <v>7500</v>
      </c>
      <c r="ZY51" s="944">
        <f t="shared" si="1067"/>
        <v>7500</v>
      </c>
      <c r="ZZ51" s="944">
        <f t="shared" si="1067"/>
        <v>7500</v>
      </c>
      <c r="AAA51" s="944">
        <f t="shared" si="1067"/>
        <v>7500</v>
      </c>
      <c r="AAB51" s="944">
        <f t="shared" si="1067"/>
        <v>7500</v>
      </c>
      <c r="AAC51" s="944">
        <f t="shared" si="1067"/>
        <v>7500</v>
      </c>
      <c r="AAD51" s="944">
        <f t="shared" si="1067"/>
        <v>7500</v>
      </c>
      <c r="AAE51" s="944">
        <f t="shared" si="1067"/>
        <v>7500</v>
      </c>
      <c r="AAF51" s="944">
        <f t="shared" si="1067"/>
        <v>7500</v>
      </c>
      <c r="AAG51" s="944">
        <f t="shared" si="1067"/>
        <v>7500</v>
      </c>
      <c r="AAH51" s="944">
        <f t="shared" ref="AAH51:ACS51" si="1068">+AAG51*$C$51</f>
        <v>7500</v>
      </c>
      <c r="AAI51" s="944">
        <f t="shared" si="1068"/>
        <v>7500</v>
      </c>
      <c r="AAJ51" s="944">
        <f t="shared" si="1068"/>
        <v>7500</v>
      </c>
      <c r="AAK51" s="944">
        <f t="shared" si="1068"/>
        <v>7500</v>
      </c>
      <c r="AAL51" s="944">
        <f t="shared" si="1068"/>
        <v>7500</v>
      </c>
      <c r="AAM51" s="944">
        <f t="shared" si="1068"/>
        <v>7500</v>
      </c>
      <c r="AAN51" s="944">
        <f t="shared" si="1068"/>
        <v>7500</v>
      </c>
      <c r="AAO51" s="944">
        <f t="shared" si="1068"/>
        <v>7500</v>
      </c>
      <c r="AAP51" s="944">
        <f t="shared" si="1068"/>
        <v>7500</v>
      </c>
      <c r="AAQ51" s="944">
        <f t="shared" si="1068"/>
        <v>7500</v>
      </c>
      <c r="AAR51" s="944">
        <f t="shared" si="1068"/>
        <v>7500</v>
      </c>
      <c r="AAS51" s="944">
        <f t="shared" si="1068"/>
        <v>7500</v>
      </c>
      <c r="AAT51" s="944">
        <f t="shared" si="1068"/>
        <v>7500</v>
      </c>
      <c r="AAU51" s="944">
        <f t="shared" si="1068"/>
        <v>7500</v>
      </c>
      <c r="AAV51" s="944">
        <f t="shared" si="1068"/>
        <v>7500</v>
      </c>
      <c r="AAW51" s="944">
        <f t="shared" si="1068"/>
        <v>7500</v>
      </c>
      <c r="AAX51" s="944">
        <f t="shared" si="1068"/>
        <v>7500</v>
      </c>
      <c r="AAY51" s="944">
        <f t="shared" si="1068"/>
        <v>7500</v>
      </c>
      <c r="AAZ51" s="944">
        <f t="shared" si="1068"/>
        <v>7500</v>
      </c>
      <c r="ABA51" s="944">
        <f t="shared" si="1068"/>
        <v>7500</v>
      </c>
      <c r="ABB51" s="944">
        <f t="shared" si="1068"/>
        <v>7500</v>
      </c>
      <c r="ABC51" s="944">
        <f t="shared" si="1068"/>
        <v>7500</v>
      </c>
      <c r="ABD51" s="944">
        <f t="shared" si="1068"/>
        <v>7500</v>
      </c>
      <c r="ABE51" s="944">
        <f t="shared" si="1068"/>
        <v>7500</v>
      </c>
      <c r="ABF51" s="944">
        <f t="shared" si="1068"/>
        <v>7500</v>
      </c>
      <c r="ABG51" s="944">
        <f t="shared" si="1068"/>
        <v>7500</v>
      </c>
      <c r="ABH51" s="944">
        <f t="shared" si="1068"/>
        <v>7500</v>
      </c>
      <c r="ABI51" s="944">
        <f t="shared" si="1068"/>
        <v>7500</v>
      </c>
      <c r="ABJ51" s="944">
        <f t="shared" si="1068"/>
        <v>7500</v>
      </c>
      <c r="ABK51" s="944">
        <f t="shared" si="1068"/>
        <v>7500</v>
      </c>
      <c r="ABL51" s="944">
        <f t="shared" si="1068"/>
        <v>7500</v>
      </c>
      <c r="ABM51" s="944">
        <f t="shared" si="1068"/>
        <v>7500</v>
      </c>
      <c r="ABN51" s="944">
        <f t="shared" si="1068"/>
        <v>7500</v>
      </c>
      <c r="ABO51" s="944">
        <f t="shared" si="1068"/>
        <v>7500</v>
      </c>
      <c r="ABP51" s="944">
        <f t="shared" si="1068"/>
        <v>7500</v>
      </c>
      <c r="ABQ51" s="944">
        <f t="shared" si="1068"/>
        <v>7500</v>
      </c>
      <c r="ABR51" s="944">
        <f t="shared" si="1068"/>
        <v>7500</v>
      </c>
      <c r="ABS51" s="944">
        <f t="shared" si="1068"/>
        <v>7500</v>
      </c>
      <c r="ABT51" s="944">
        <f t="shared" si="1068"/>
        <v>7500</v>
      </c>
      <c r="ABU51" s="944">
        <f t="shared" si="1068"/>
        <v>7500</v>
      </c>
      <c r="ABV51" s="944">
        <f t="shared" si="1068"/>
        <v>7500</v>
      </c>
      <c r="ABW51" s="944">
        <f t="shared" si="1068"/>
        <v>7500</v>
      </c>
      <c r="ABX51" s="944">
        <f t="shared" si="1068"/>
        <v>7500</v>
      </c>
      <c r="ABY51" s="944">
        <f t="shared" si="1068"/>
        <v>7500</v>
      </c>
      <c r="ABZ51" s="944">
        <f t="shared" si="1068"/>
        <v>7500</v>
      </c>
      <c r="ACA51" s="944">
        <f t="shared" si="1068"/>
        <v>7500</v>
      </c>
      <c r="ACB51" s="944">
        <f t="shared" si="1068"/>
        <v>7500</v>
      </c>
      <c r="ACC51" s="944">
        <f t="shared" si="1068"/>
        <v>7500</v>
      </c>
      <c r="ACD51" s="944">
        <f t="shared" si="1068"/>
        <v>7500</v>
      </c>
      <c r="ACE51" s="944">
        <f t="shared" si="1068"/>
        <v>7500</v>
      </c>
      <c r="ACF51" s="944">
        <f t="shared" si="1068"/>
        <v>7500</v>
      </c>
      <c r="ACG51" s="944">
        <f t="shared" si="1068"/>
        <v>7500</v>
      </c>
      <c r="ACH51" s="944">
        <f t="shared" si="1068"/>
        <v>7500</v>
      </c>
      <c r="ACI51" s="944">
        <f t="shared" si="1068"/>
        <v>7500</v>
      </c>
      <c r="ACJ51" s="944">
        <f t="shared" si="1068"/>
        <v>7500</v>
      </c>
      <c r="ACK51" s="944">
        <f t="shared" si="1068"/>
        <v>7500</v>
      </c>
      <c r="ACL51" s="944">
        <f t="shared" si="1068"/>
        <v>7500</v>
      </c>
      <c r="ACM51" s="944">
        <f t="shared" si="1068"/>
        <v>7500</v>
      </c>
      <c r="ACN51" s="944">
        <f t="shared" si="1068"/>
        <v>7500</v>
      </c>
      <c r="ACO51" s="944">
        <f t="shared" si="1068"/>
        <v>7500</v>
      </c>
      <c r="ACP51" s="944">
        <f t="shared" si="1068"/>
        <v>7500</v>
      </c>
      <c r="ACQ51" s="944">
        <f t="shared" si="1068"/>
        <v>7500</v>
      </c>
      <c r="ACR51" s="944">
        <f t="shared" si="1068"/>
        <v>7500</v>
      </c>
      <c r="ACS51" s="944">
        <f t="shared" si="1068"/>
        <v>7500</v>
      </c>
      <c r="ACT51" s="944">
        <f t="shared" ref="ACT51:AFE51" si="1069">+ACS51*$C$51</f>
        <v>7500</v>
      </c>
      <c r="ACU51" s="944">
        <f t="shared" si="1069"/>
        <v>7500</v>
      </c>
      <c r="ACV51" s="944">
        <f t="shared" si="1069"/>
        <v>7500</v>
      </c>
      <c r="ACW51" s="944">
        <f t="shared" si="1069"/>
        <v>7500</v>
      </c>
      <c r="ACX51" s="944">
        <f t="shared" si="1069"/>
        <v>7500</v>
      </c>
      <c r="ACY51" s="944">
        <f t="shared" si="1069"/>
        <v>7500</v>
      </c>
      <c r="ACZ51" s="944">
        <f t="shared" si="1069"/>
        <v>7500</v>
      </c>
      <c r="ADA51" s="944">
        <f t="shared" si="1069"/>
        <v>7500</v>
      </c>
      <c r="ADB51" s="944">
        <f t="shared" si="1069"/>
        <v>7500</v>
      </c>
      <c r="ADC51" s="944">
        <f t="shared" si="1069"/>
        <v>7500</v>
      </c>
      <c r="ADD51" s="944">
        <f t="shared" si="1069"/>
        <v>7500</v>
      </c>
      <c r="ADE51" s="944">
        <f t="shared" si="1069"/>
        <v>7500</v>
      </c>
      <c r="ADF51" s="944">
        <f t="shared" si="1069"/>
        <v>7500</v>
      </c>
      <c r="ADG51" s="944">
        <f t="shared" si="1069"/>
        <v>7500</v>
      </c>
      <c r="ADH51" s="944">
        <f t="shared" si="1069"/>
        <v>7500</v>
      </c>
      <c r="ADI51" s="944">
        <f t="shared" si="1069"/>
        <v>7500</v>
      </c>
      <c r="ADJ51" s="944">
        <f t="shared" si="1069"/>
        <v>7500</v>
      </c>
      <c r="ADK51" s="944">
        <f t="shared" si="1069"/>
        <v>7500</v>
      </c>
      <c r="ADL51" s="944">
        <f t="shared" si="1069"/>
        <v>7500</v>
      </c>
      <c r="ADM51" s="944">
        <f t="shared" si="1069"/>
        <v>7500</v>
      </c>
      <c r="ADN51" s="944">
        <f t="shared" si="1069"/>
        <v>7500</v>
      </c>
      <c r="ADO51" s="944">
        <f t="shared" si="1069"/>
        <v>7500</v>
      </c>
      <c r="ADP51" s="944">
        <f t="shared" si="1069"/>
        <v>7500</v>
      </c>
      <c r="ADQ51" s="944">
        <f t="shared" si="1069"/>
        <v>7500</v>
      </c>
      <c r="ADR51" s="944">
        <f t="shared" si="1069"/>
        <v>7500</v>
      </c>
      <c r="ADS51" s="944">
        <f t="shared" si="1069"/>
        <v>7500</v>
      </c>
      <c r="ADT51" s="944">
        <f t="shared" si="1069"/>
        <v>7500</v>
      </c>
      <c r="ADU51" s="944">
        <f t="shared" si="1069"/>
        <v>7500</v>
      </c>
      <c r="ADV51" s="944">
        <f t="shared" si="1069"/>
        <v>7500</v>
      </c>
      <c r="ADW51" s="944">
        <f t="shared" si="1069"/>
        <v>7500</v>
      </c>
      <c r="ADX51" s="944">
        <f t="shared" si="1069"/>
        <v>7500</v>
      </c>
      <c r="ADY51" s="944">
        <f t="shared" si="1069"/>
        <v>7500</v>
      </c>
      <c r="ADZ51" s="944">
        <f t="shared" si="1069"/>
        <v>7500</v>
      </c>
      <c r="AEA51" s="944">
        <f t="shared" si="1069"/>
        <v>7500</v>
      </c>
      <c r="AEB51" s="944">
        <f t="shared" si="1069"/>
        <v>7500</v>
      </c>
      <c r="AEC51" s="944">
        <f t="shared" si="1069"/>
        <v>7500</v>
      </c>
      <c r="AED51" s="944">
        <f t="shared" si="1069"/>
        <v>7500</v>
      </c>
      <c r="AEE51" s="944">
        <f t="shared" si="1069"/>
        <v>7500</v>
      </c>
      <c r="AEF51" s="944">
        <f t="shared" si="1069"/>
        <v>7500</v>
      </c>
      <c r="AEG51" s="944">
        <f t="shared" si="1069"/>
        <v>7500</v>
      </c>
      <c r="AEH51" s="944">
        <f t="shared" si="1069"/>
        <v>7500</v>
      </c>
      <c r="AEI51" s="944">
        <f t="shared" si="1069"/>
        <v>7500</v>
      </c>
      <c r="AEJ51" s="944">
        <f t="shared" si="1069"/>
        <v>7500</v>
      </c>
      <c r="AEK51" s="944">
        <f t="shared" si="1069"/>
        <v>7500</v>
      </c>
      <c r="AEL51" s="944">
        <f t="shared" si="1069"/>
        <v>7500</v>
      </c>
      <c r="AEM51" s="944">
        <f t="shared" si="1069"/>
        <v>7500</v>
      </c>
      <c r="AEN51" s="944">
        <f t="shared" si="1069"/>
        <v>7500</v>
      </c>
      <c r="AEO51" s="944">
        <f t="shared" si="1069"/>
        <v>7500</v>
      </c>
      <c r="AEP51" s="944">
        <f t="shared" si="1069"/>
        <v>7500</v>
      </c>
      <c r="AEQ51" s="944">
        <f t="shared" si="1069"/>
        <v>7500</v>
      </c>
      <c r="AER51" s="944">
        <f t="shared" si="1069"/>
        <v>7500</v>
      </c>
      <c r="AES51" s="944">
        <f t="shared" si="1069"/>
        <v>7500</v>
      </c>
      <c r="AET51" s="944">
        <f t="shared" si="1069"/>
        <v>7500</v>
      </c>
      <c r="AEU51" s="944">
        <f t="shared" si="1069"/>
        <v>7500</v>
      </c>
      <c r="AEV51" s="944">
        <f t="shared" si="1069"/>
        <v>7500</v>
      </c>
      <c r="AEW51" s="944">
        <f t="shared" si="1069"/>
        <v>7500</v>
      </c>
      <c r="AEX51" s="944">
        <f t="shared" si="1069"/>
        <v>7500</v>
      </c>
      <c r="AEY51" s="944">
        <f t="shared" si="1069"/>
        <v>7500</v>
      </c>
      <c r="AEZ51" s="944">
        <f t="shared" si="1069"/>
        <v>7500</v>
      </c>
      <c r="AFA51" s="944">
        <f t="shared" si="1069"/>
        <v>7500</v>
      </c>
      <c r="AFB51" s="944">
        <f t="shared" si="1069"/>
        <v>7500</v>
      </c>
      <c r="AFC51" s="944">
        <f t="shared" si="1069"/>
        <v>7500</v>
      </c>
      <c r="AFD51" s="944">
        <f t="shared" si="1069"/>
        <v>7500</v>
      </c>
      <c r="AFE51" s="944">
        <f t="shared" si="1069"/>
        <v>7500</v>
      </c>
      <c r="AFF51" s="944">
        <f t="shared" ref="AFF51:AHQ51" si="1070">+AFE51*$C$51</f>
        <v>7500</v>
      </c>
      <c r="AFG51" s="944">
        <f t="shared" si="1070"/>
        <v>7500</v>
      </c>
      <c r="AFH51" s="944">
        <f t="shared" si="1070"/>
        <v>7500</v>
      </c>
      <c r="AFI51" s="944">
        <f t="shared" si="1070"/>
        <v>7500</v>
      </c>
      <c r="AFJ51" s="944">
        <f t="shared" si="1070"/>
        <v>7500</v>
      </c>
      <c r="AFK51" s="944">
        <f t="shared" si="1070"/>
        <v>7500</v>
      </c>
      <c r="AFL51" s="944">
        <f t="shared" si="1070"/>
        <v>7500</v>
      </c>
      <c r="AFM51" s="944">
        <f t="shared" si="1070"/>
        <v>7500</v>
      </c>
      <c r="AFN51" s="944">
        <f t="shared" si="1070"/>
        <v>7500</v>
      </c>
      <c r="AFO51" s="944">
        <f t="shared" si="1070"/>
        <v>7500</v>
      </c>
      <c r="AFP51" s="944">
        <f t="shared" si="1070"/>
        <v>7500</v>
      </c>
      <c r="AFQ51" s="944">
        <f t="shared" si="1070"/>
        <v>7500</v>
      </c>
      <c r="AFR51" s="944">
        <f t="shared" si="1070"/>
        <v>7500</v>
      </c>
      <c r="AFS51" s="944">
        <f t="shared" si="1070"/>
        <v>7500</v>
      </c>
      <c r="AFT51" s="944">
        <f t="shared" si="1070"/>
        <v>7500</v>
      </c>
      <c r="AFU51" s="944">
        <f t="shared" si="1070"/>
        <v>7500</v>
      </c>
      <c r="AFV51" s="944">
        <f t="shared" si="1070"/>
        <v>7500</v>
      </c>
      <c r="AFW51" s="944">
        <f t="shared" si="1070"/>
        <v>7500</v>
      </c>
      <c r="AFX51" s="944">
        <f t="shared" si="1070"/>
        <v>7500</v>
      </c>
      <c r="AFY51" s="944">
        <f t="shared" si="1070"/>
        <v>7500</v>
      </c>
      <c r="AFZ51" s="944">
        <f t="shared" si="1070"/>
        <v>7500</v>
      </c>
      <c r="AGA51" s="944">
        <f t="shared" si="1070"/>
        <v>7500</v>
      </c>
      <c r="AGB51" s="944">
        <f t="shared" si="1070"/>
        <v>7500</v>
      </c>
      <c r="AGC51" s="944">
        <f t="shared" si="1070"/>
        <v>7500</v>
      </c>
      <c r="AGD51" s="944">
        <f t="shared" si="1070"/>
        <v>7500</v>
      </c>
      <c r="AGE51" s="944">
        <f t="shared" si="1070"/>
        <v>7500</v>
      </c>
      <c r="AGF51" s="944">
        <f t="shared" si="1070"/>
        <v>7500</v>
      </c>
      <c r="AGG51" s="944">
        <f t="shared" si="1070"/>
        <v>7500</v>
      </c>
      <c r="AGH51" s="944">
        <f t="shared" si="1070"/>
        <v>7500</v>
      </c>
      <c r="AGI51" s="944">
        <f t="shared" si="1070"/>
        <v>7500</v>
      </c>
      <c r="AGJ51" s="944">
        <f t="shared" si="1070"/>
        <v>7500</v>
      </c>
      <c r="AGK51" s="944">
        <f t="shared" si="1070"/>
        <v>7500</v>
      </c>
      <c r="AGL51" s="944">
        <f t="shared" si="1070"/>
        <v>7500</v>
      </c>
      <c r="AGM51" s="944">
        <f t="shared" si="1070"/>
        <v>7500</v>
      </c>
      <c r="AGN51" s="944">
        <f t="shared" si="1070"/>
        <v>7500</v>
      </c>
      <c r="AGO51" s="944">
        <f t="shared" si="1070"/>
        <v>7500</v>
      </c>
      <c r="AGP51" s="944">
        <f t="shared" si="1070"/>
        <v>7500</v>
      </c>
      <c r="AGQ51" s="944">
        <f t="shared" si="1070"/>
        <v>7500</v>
      </c>
      <c r="AGR51" s="944">
        <f t="shared" si="1070"/>
        <v>7500</v>
      </c>
      <c r="AGS51" s="944">
        <f t="shared" si="1070"/>
        <v>7500</v>
      </c>
      <c r="AGT51" s="944">
        <f t="shared" si="1070"/>
        <v>7500</v>
      </c>
      <c r="AGU51" s="944">
        <f t="shared" si="1070"/>
        <v>7500</v>
      </c>
      <c r="AGV51" s="944">
        <f t="shared" si="1070"/>
        <v>7500</v>
      </c>
      <c r="AGW51" s="944">
        <f t="shared" si="1070"/>
        <v>7500</v>
      </c>
      <c r="AGX51" s="944">
        <f t="shared" si="1070"/>
        <v>7500</v>
      </c>
      <c r="AGY51" s="944">
        <f t="shared" si="1070"/>
        <v>7500</v>
      </c>
      <c r="AGZ51" s="944">
        <f t="shared" si="1070"/>
        <v>7500</v>
      </c>
      <c r="AHA51" s="944">
        <f t="shared" si="1070"/>
        <v>7500</v>
      </c>
      <c r="AHB51" s="944">
        <f t="shared" si="1070"/>
        <v>7500</v>
      </c>
      <c r="AHC51" s="944">
        <f t="shared" si="1070"/>
        <v>7500</v>
      </c>
      <c r="AHD51" s="944">
        <f t="shared" si="1070"/>
        <v>7500</v>
      </c>
      <c r="AHE51" s="944">
        <f t="shared" si="1070"/>
        <v>7500</v>
      </c>
      <c r="AHF51" s="944">
        <f t="shared" si="1070"/>
        <v>7500</v>
      </c>
      <c r="AHG51" s="944">
        <f t="shared" si="1070"/>
        <v>7500</v>
      </c>
      <c r="AHH51" s="944">
        <f t="shared" si="1070"/>
        <v>7500</v>
      </c>
      <c r="AHI51" s="944">
        <f t="shared" si="1070"/>
        <v>7500</v>
      </c>
      <c r="AHJ51" s="944">
        <f t="shared" si="1070"/>
        <v>7500</v>
      </c>
      <c r="AHK51" s="944">
        <f t="shared" si="1070"/>
        <v>7500</v>
      </c>
      <c r="AHL51" s="944">
        <f t="shared" si="1070"/>
        <v>7500</v>
      </c>
      <c r="AHM51" s="944">
        <f t="shared" si="1070"/>
        <v>7500</v>
      </c>
      <c r="AHN51" s="944">
        <f t="shared" si="1070"/>
        <v>7500</v>
      </c>
      <c r="AHO51" s="944">
        <f t="shared" si="1070"/>
        <v>7500</v>
      </c>
      <c r="AHP51" s="944">
        <f t="shared" si="1070"/>
        <v>7500</v>
      </c>
      <c r="AHQ51" s="944">
        <f t="shared" si="1070"/>
        <v>7500</v>
      </c>
      <c r="AHR51" s="944">
        <f t="shared" ref="AHR51:AKC51" si="1071">+AHQ51*$C$51</f>
        <v>7500</v>
      </c>
      <c r="AHS51" s="944">
        <f t="shared" si="1071"/>
        <v>7500</v>
      </c>
      <c r="AHT51" s="944">
        <f t="shared" si="1071"/>
        <v>7500</v>
      </c>
      <c r="AHU51" s="944">
        <f t="shared" si="1071"/>
        <v>7500</v>
      </c>
      <c r="AHV51" s="944">
        <f t="shared" si="1071"/>
        <v>7500</v>
      </c>
      <c r="AHW51" s="944">
        <f t="shared" si="1071"/>
        <v>7500</v>
      </c>
      <c r="AHX51" s="944">
        <f t="shared" si="1071"/>
        <v>7500</v>
      </c>
      <c r="AHY51" s="944">
        <f t="shared" si="1071"/>
        <v>7500</v>
      </c>
      <c r="AHZ51" s="944">
        <f t="shared" si="1071"/>
        <v>7500</v>
      </c>
      <c r="AIA51" s="944">
        <f t="shared" si="1071"/>
        <v>7500</v>
      </c>
      <c r="AIB51" s="944">
        <f t="shared" si="1071"/>
        <v>7500</v>
      </c>
      <c r="AIC51" s="944">
        <f t="shared" si="1071"/>
        <v>7500</v>
      </c>
      <c r="AID51" s="944">
        <f t="shared" si="1071"/>
        <v>7500</v>
      </c>
      <c r="AIE51" s="944">
        <f t="shared" si="1071"/>
        <v>7500</v>
      </c>
      <c r="AIF51" s="944">
        <f t="shared" si="1071"/>
        <v>7500</v>
      </c>
      <c r="AIG51" s="944">
        <f t="shared" si="1071"/>
        <v>7500</v>
      </c>
      <c r="AIH51" s="944">
        <f t="shared" si="1071"/>
        <v>7500</v>
      </c>
      <c r="AII51" s="944">
        <f t="shared" si="1071"/>
        <v>7500</v>
      </c>
      <c r="AIJ51" s="944">
        <f t="shared" si="1071"/>
        <v>7500</v>
      </c>
      <c r="AIK51" s="944">
        <f t="shared" si="1071"/>
        <v>7500</v>
      </c>
      <c r="AIL51" s="944">
        <f t="shared" si="1071"/>
        <v>7500</v>
      </c>
      <c r="AIM51" s="944">
        <f t="shared" si="1071"/>
        <v>7500</v>
      </c>
      <c r="AIN51" s="944">
        <f t="shared" si="1071"/>
        <v>7500</v>
      </c>
      <c r="AIO51" s="944">
        <f t="shared" si="1071"/>
        <v>7500</v>
      </c>
      <c r="AIP51" s="944">
        <f t="shared" si="1071"/>
        <v>7500</v>
      </c>
      <c r="AIQ51" s="944">
        <f t="shared" si="1071"/>
        <v>7500</v>
      </c>
      <c r="AIR51" s="944">
        <f t="shared" si="1071"/>
        <v>7500</v>
      </c>
      <c r="AIS51" s="944">
        <f t="shared" si="1071"/>
        <v>7500</v>
      </c>
      <c r="AIT51" s="944">
        <f t="shared" si="1071"/>
        <v>7500</v>
      </c>
      <c r="AIU51" s="944">
        <f t="shared" si="1071"/>
        <v>7500</v>
      </c>
      <c r="AIV51" s="944">
        <f t="shared" si="1071"/>
        <v>7500</v>
      </c>
      <c r="AIW51" s="944">
        <f t="shared" si="1071"/>
        <v>7500</v>
      </c>
      <c r="AIX51" s="944">
        <f t="shared" si="1071"/>
        <v>7500</v>
      </c>
      <c r="AIY51" s="944">
        <f t="shared" si="1071"/>
        <v>7500</v>
      </c>
      <c r="AIZ51" s="944">
        <f t="shared" si="1071"/>
        <v>7500</v>
      </c>
      <c r="AJA51" s="944">
        <f t="shared" si="1071"/>
        <v>7500</v>
      </c>
      <c r="AJB51" s="944">
        <f t="shared" si="1071"/>
        <v>7500</v>
      </c>
      <c r="AJC51" s="944">
        <f t="shared" si="1071"/>
        <v>7500</v>
      </c>
      <c r="AJD51" s="944">
        <f t="shared" si="1071"/>
        <v>7500</v>
      </c>
      <c r="AJE51" s="944">
        <f t="shared" si="1071"/>
        <v>7500</v>
      </c>
      <c r="AJF51" s="944">
        <f t="shared" si="1071"/>
        <v>7500</v>
      </c>
      <c r="AJG51" s="944">
        <f t="shared" si="1071"/>
        <v>7500</v>
      </c>
      <c r="AJH51" s="944">
        <f t="shared" si="1071"/>
        <v>7500</v>
      </c>
      <c r="AJI51" s="944">
        <f t="shared" si="1071"/>
        <v>7500</v>
      </c>
      <c r="AJJ51" s="944">
        <f t="shared" si="1071"/>
        <v>7500</v>
      </c>
      <c r="AJK51" s="944">
        <f t="shared" si="1071"/>
        <v>7500</v>
      </c>
      <c r="AJL51" s="944">
        <f t="shared" si="1071"/>
        <v>7500</v>
      </c>
      <c r="AJM51" s="944">
        <f t="shared" si="1071"/>
        <v>7500</v>
      </c>
      <c r="AJN51" s="944">
        <f t="shared" si="1071"/>
        <v>7500</v>
      </c>
      <c r="AJO51" s="944">
        <f t="shared" si="1071"/>
        <v>7500</v>
      </c>
      <c r="AJP51" s="944">
        <f t="shared" si="1071"/>
        <v>7500</v>
      </c>
      <c r="AJQ51" s="944">
        <f t="shared" si="1071"/>
        <v>7500</v>
      </c>
      <c r="AJR51" s="944">
        <f t="shared" si="1071"/>
        <v>7500</v>
      </c>
      <c r="AJS51" s="944">
        <f t="shared" si="1071"/>
        <v>7500</v>
      </c>
      <c r="AJT51" s="944">
        <f t="shared" si="1071"/>
        <v>7500</v>
      </c>
      <c r="AJU51" s="944">
        <f t="shared" si="1071"/>
        <v>7500</v>
      </c>
      <c r="AJV51" s="944">
        <f t="shared" si="1071"/>
        <v>7500</v>
      </c>
      <c r="AJW51" s="944">
        <f t="shared" si="1071"/>
        <v>7500</v>
      </c>
      <c r="AJX51" s="944">
        <f t="shared" si="1071"/>
        <v>7500</v>
      </c>
      <c r="AJY51" s="944">
        <f t="shared" si="1071"/>
        <v>7500</v>
      </c>
      <c r="AJZ51" s="944">
        <f t="shared" si="1071"/>
        <v>7500</v>
      </c>
      <c r="AKA51" s="944">
        <f t="shared" si="1071"/>
        <v>7500</v>
      </c>
      <c r="AKB51" s="944">
        <f t="shared" si="1071"/>
        <v>7500</v>
      </c>
      <c r="AKC51" s="944">
        <f t="shared" si="1071"/>
        <v>7500</v>
      </c>
      <c r="AKD51" s="944">
        <f t="shared" ref="AKD51:AMO51" si="1072">+AKC51*$C$51</f>
        <v>7500</v>
      </c>
      <c r="AKE51" s="944">
        <f t="shared" si="1072"/>
        <v>7500</v>
      </c>
      <c r="AKF51" s="944">
        <f t="shared" si="1072"/>
        <v>7500</v>
      </c>
      <c r="AKG51" s="944">
        <f t="shared" si="1072"/>
        <v>7500</v>
      </c>
      <c r="AKH51" s="944">
        <f t="shared" si="1072"/>
        <v>7500</v>
      </c>
      <c r="AKI51" s="944">
        <f t="shared" si="1072"/>
        <v>7500</v>
      </c>
      <c r="AKJ51" s="944">
        <f t="shared" si="1072"/>
        <v>7500</v>
      </c>
      <c r="AKK51" s="944">
        <f t="shared" si="1072"/>
        <v>7500</v>
      </c>
      <c r="AKL51" s="944">
        <f t="shared" si="1072"/>
        <v>7500</v>
      </c>
      <c r="AKM51" s="944">
        <f t="shared" si="1072"/>
        <v>7500</v>
      </c>
      <c r="AKN51" s="944">
        <f t="shared" si="1072"/>
        <v>7500</v>
      </c>
      <c r="AKO51" s="944">
        <f t="shared" si="1072"/>
        <v>7500</v>
      </c>
      <c r="AKP51" s="944">
        <f t="shared" si="1072"/>
        <v>7500</v>
      </c>
      <c r="AKQ51" s="944">
        <f t="shared" si="1072"/>
        <v>7500</v>
      </c>
      <c r="AKR51" s="944">
        <f t="shared" si="1072"/>
        <v>7500</v>
      </c>
      <c r="AKS51" s="944">
        <f t="shared" si="1072"/>
        <v>7500</v>
      </c>
      <c r="AKT51" s="944">
        <f t="shared" si="1072"/>
        <v>7500</v>
      </c>
      <c r="AKU51" s="944">
        <f t="shared" si="1072"/>
        <v>7500</v>
      </c>
      <c r="AKV51" s="944">
        <f t="shared" si="1072"/>
        <v>7500</v>
      </c>
      <c r="AKW51" s="944">
        <f t="shared" si="1072"/>
        <v>7500</v>
      </c>
      <c r="AKX51" s="944">
        <f t="shared" si="1072"/>
        <v>7500</v>
      </c>
      <c r="AKY51" s="944">
        <f t="shared" si="1072"/>
        <v>7500</v>
      </c>
      <c r="AKZ51" s="944">
        <f t="shared" si="1072"/>
        <v>7500</v>
      </c>
      <c r="ALA51" s="944">
        <f t="shared" si="1072"/>
        <v>7500</v>
      </c>
      <c r="ALB51" s="944">
        <f t="shared" si="1072"/>
        <v>7500</v>
      </c>
      <c r="ALC51" s="944">
        <f t="shared" si="1072"/>
        <v>7500</v>
      </c>
      <c r="ALD51" s="944">
        <f t="shared" si="1072"/>
        <v>7500</v>
      </c>
      <c r="ALE51" s="944">
        <f t="shared" si="1072"/>
        <v>7500</v>
      </c>
      <c r="ALF51" s="944">
        <f t="shared" si="1072"/>
        <v>7500</v>
      </c>
      <c r="ALG51" s="944">
        <f t="shared" si="1072"/>
        <v>7500</v>
      </c>
      <c r="ALH51" s="944">
        <f t="shared" si="1072"/>
        <v>7500</v>
      </c>
      <c r="ALI51" s="944">
        <f t="shared" si="1072"/>
        <v>7500</v>
      </c>
      <c r="ALJ51" s="944">
        <f t="shared" si="1072"/>
        <v>7500</v>
      </c>
      <c r="ALK51" s="944">
        <f t="shared" si="1072"/>
        <v>7500</v>
      </c>
      <c r="ALL51" s="944">
        <f t="shared" si="1072"/>
        <v>7500</v>
      </c>
      <c r="ALM51" s="944">
        <f t="shared" si="1072"/>
        <v>7500</v>
      </c>
      <c r="ALN51" s="944">
        <f t="shared" si="1072"/>
        <v>7500</v>
      </c>
      <c r="ALO51" s="944">
        <f t="shared" si="1072"/>
        <v>7500</v>
      </c>
      <c r="ALP51" s="944">
        <f t="shared" si="1072"/>
        <v>7500</v>
      </c>
      <c r="ALQ51" s="944">
        <f t="shared" si="1072"/>
        <v>7500</v>
      </c>
      <c r="ALR51" s="944">
        <f t="shared" si="1072"/>
        <v>7500</v>
      </c>
      <c r="ALS51" s="944">
        <f t="shared" si="1072"/>
        <v>7500</v>
      </c>
      <c r="ALT51" s="944">
        <f t="shared" si="1072"/>
        <v>7500</v>
      </c>
      <c r="ALU51" s="944">
        <f t="shared" si="1072"/>
        <v>7500</v>
      </c>
      <c r="ALV51" s="944">
        <f t="shared" si="1072"/>
        <v>7500</v>
      </c>
      <c r="ALW51" s="944">
        <f t="shared" si="1072"/>
        <v>7500</v>
      </c>
      <c r="ALX51" s="944">
        <f t="shared" si="1072"/>
        <v>7500</v>
      </c>
      <c r="ALY51" s="944">
        <f t="shared" si="1072"/>
        <v>7500</v>
      </c>
      <c r="ALZ51" s="944">
        <f t="shared" si="1072"/>
        <v>7500</v>
      </c>
      <c r="AMA51" s="944">
        <f t="shared" si="1072"/>
        <v>7500</v>
      </c>
      <c r="AMB51" s="944">
        <f t="shared" si="1072"/>
        <v>7500</v>
      </c>
      <c r="AMC51" s="944">
        <f t="shared" si="1072"/>
        <v>7500</v>
      </c>
      <c r="AMD51" s="944">
        <f t="shared" si="1072"/>
        <v>7500</v>
      </c>
      <c r="AME51" s="944">
        <f t="shared" si="1072"/>
        <v>7500</v>
      </c>
      <c r="AMF51" s="944">
        <f t="shared" si="1072"/>
        <v>7500</v>
      </c>
      <c r="AMG51" s="944">
        <f t="shared" si="1072"/>
        <v>7500</v>
      </c>
      <c r="AMH51" s="944">
        <f t="shared" si="1072"/>
        <v>7500</v>
      </c>
      <c r="AMI51" s="944">
        <f t="shared" si="1072"/>
        <v>7500</v>
      </c>
      <c r="AMJ51" s="944">
        <f t="shared" si="1072"/>
        <v>7500</v>
      </c>
      <c r="AMK51" s="944">
        <f t="shared" si="1072"/>
        <v>7500</v>
      </c>
      <c r="AML51" s="944">
        <f t="shared" si="1072"/>
        <v>7500</v>
      </c>
      <c r="AMM51" s="944">
        <f t="shared" si="1072"/>
        <v>7500</v>
      </c>
      <c r="AMN51" s="944">
        <f t="shared" si="1072"/>
        <v>7500</v>
      </c>
      <c r="AMO51" s="944">
        <f t="shared" si="1072"/>
        <v>7500</v>
      </c>
      <c r="AMP51" s="944">
        <f t="shared" ref="AMP51:APA51" si="1073">+AMO51*$C$51</f>
        <v>7500</v>
      </c>
      <c r="AMQ51" s="944">
        <f t="shared" si="1073"/>
        <v>7500</v>
      </c>
      <c r="AMR51" s="944">
        <f t="shared" si="1073"/>
        <v>7500</v>
      </c>
      <c r="AMS51" s="944">
        <f t="shared" si="1073"/>
        <v>7500</v>
      </c>
      <c r="AMT51" s="944">
        <f t="shared" si="1073"/>
        <v>7500</v>
      </c>
      <c r="AMU51" s="944">
        <f t="shared" si="1073"/>
        <v>7500</v>
      </c>
      <c r="AMV51" s="944">
        <f t="shared" si="1073"/>
        <v>7500</v>
      </c>
      <c r="AMW51" s="944">
        <f t="shared" si="1073"/>
        <v>7500</v>
      </c>
      <c r="AMX51" s="944">
        <f t="shared" si="1073"/>
        <v>7500</v>
      </c>
      <c r="AMY51" s="944">
        <f t="shared" si="1073"/>
        <v>7500</v>
      </c>
      <c r="AMZ51" s="944">
        <f t="shared" si="1073"/>
        <v>7500</v>
      </c>
      <c r="ANA51" s="944">
        <f t="shared" si="1073"/>
        <v>7500</v>
      </c>
      <c r="ANB51" s="944">
        <f t="shared" si="1073"/>
        <v>7500</v>
      </c>
      <c r="ANC51" s="944">
        <f t="shared" si="1073"/>
        <v>7500</v>
      </c>
      <c r="AND51" s="944">
        <f t="shared" si="1073"/>
        <v>7500</v>
      </c>
      <c r="ANE51" s="944">
        <f t="shared" si="1073"/>
        <v>7500</v>
      </c>
      <c r="ANF51" s="944">
        <f t="shared" si="1073"/>
        <v>7500</v>
      </c>
      <c r="ANG51" s="944">
        <f t="shared" si="1073"/>
        <v>7500</v>
      </c>
      <c r="ANH51" s="944">
        <f t="shared" si="1073"/>
        <v>7500</v>
      </c>
      <c r="ANI51" s="944">
        <f t="shared" si="1073"/>
        <v>7500</v>
      </c>
      <c r="ANJ51" s="944">
        <f t="shared" si="1073"/>
        <v>7500</v>
      </c>
      <c r="ANK51" s="944">
        <f t="shared" si="1073"/>
        <v>7500</v>
      </c>
      <c r="ANL51" s="944">
        <f t="shared" si="1073"/>
        <v>7500</v>
      </c>
      <c r="ANM51" s="944">
        <f t="shared" si="1073"/>
        <v>7500</v>
      </c>
      <c r="ANN51" s="944">
        <f t="shared" si="1073"/>
        <v>7500</v>
      </c>
      <c r="ANO51" s="944">
        <f t="shared" si="1073"/>
        <v>7500</v>
      </c>
      <c r="ANP51" s="944">
        <f t="shared" si="1073"/>
        <v>7500</v>
      </c>
      <c r="ANQ51" s="944">
        <f t="shared" si="1073"/>
        <v>7500</v>
      </c>
      <c r="ANR51" s="944">
        <f t="shared" si="1073"/>
        <v>7500</v>
      </c>
      <c r="ANS51" s="944">
        <f t="shared" si="1073"/>
        <v>7500</v>
      </c>
      <c r="ANT51" s="944">
        <f t="shared" si="1073"/>
        <v>7500</v>
      </c>
      <c r="ANU51" s="944">
        <f t="shared" si="1073"/>
        <v>7500</v>
      </c>
      <c r="ANV51" s="944">
        <f t="shared" si="1073"/>
        <v>7500</v>
      </c>
      <c r="ANW51" s="944">
        <f t="shared" si="1073"/>
        <v>7500</v>
      </c>
      <c r="ANX51" s="944">
        <f t="shared" si="1073"/>
        <v>7500</v>
      </c>
      <c r="ANY51" s="944">
        <f t="shared" si="1073"/>
        <v>7500</v>
      </c>
      <c r="ANZ51" s="944">
        <f t="shared" si="1073"/>
        <v>7500</v>
      </c>
      <c r="AOA51" s="944">
        <f t="shared" si="1073"/>
        <v>7500</v>
      </c>
      <c r="AOB51" s="944">
        <f t="shared" si="1073"/>
        <v>7500</v>
      </c>
      <c r="AOC51" s="944">
        <f t="shared" si="1073"/>
        <v>7500</v>
      </c>
      <c r="AOD51" s="944">
        <f t="shared" si="1073"/>
        <v>7500</v>
      </c>
      <c r="AOE51" s="944">
        <f t="shared" si="1073"/>
        <v>7500</v>
      </c>
      <c r="AOF51" s="944">
        <f t="shared" si="1073"/>
        <v>7500</v>
      </c>
      <c r="AOG51" s="944">
        <f t="shared" si="1073"/>
        <v>7500</v>
      </c>
      <c r="AOH51" s="944">
        <f t="shared" si="1073"/>
        <v>7500</v>
      </c>
      <c r="AOI51" s="944">
        <f t="shared" si="1073"/>
        <v>7500</v>
      </c>
      <c r="AOJ51" s="944">
        <f t="shared" si="1073"/>
        <v>7500</v>
      </c>
      <c r="AOK51" s="944">
        <f t="shared" si="1073"/>
        <v>7500</v>
      </c>
      <c r="AOL51" s="944">
        <f t="shared" si="1073"/>
        <v>7500</v>
      </c>
      <c r="AOM51" s="944">
        <f t="shared" si="1073"/>
        <v>7500</v>
      </c>
      <c r="AON51" s="944">
        <f t="shared" si="1073"/>
        <v>7500</v>
      </c>
      <c r="AOO51" s="944">
        <f t="shared" si="1073"/>
        <v>7500</v>
      </c>
      <c r="AOP51" s="944">
        <f t="shared" si="1073"/>
        <v>7500</v>
      </c>
      <c r="AOQ51" s="944">
        <f t="shared" si="1073"/>
        <v>7500</v>
      </c>
      <c r="AOR51" s="944">
        <f t="shared" si="1073"/>
        <v>7500</v>
      </c>
      <c r="AOS51" s="944">
        <f t="shared" si="1073"/>
        <v>7500</v>
      </c>
      <c r="AOT51" s="944">
        <f t="shared" si="1073"/>
        <v>7500</v>
      </c>
      <c r="AOU51" s="944">
        <f t="shared" si="1073"/>
        <v>7500</v>
      </c>
      <c r="AOV51" s="944">
        <f t="shared" si="1073"/>
        <v>7500</v>
      </c>
      <c r="AOW51" s="944">
        <f t="shared" si="1073"/>
        <v>7500</v>
      </c>
      <c r="AOX51" s="944">
        <f t="shared" si="1073"/>
        <v>7500</v>
      </c>
      <c r="AOY51" s="944">
        <f t="shared" si="1073"/>
        <v>7500</v>
      </c>
      <c r="AOZ51" s="944">
        <f t="shared" si="1073"/>
        <v>7500</v>
      </c>
      <c r="APA51" s="944">
        <f t="shared" si="1073"/>
        <v>7500</v>
      </c>
      <c r="APB51" s="944">
        <f t="shared" ref="APB51:ARM51" si="1074">+APA51*$C$51</f>
        <v>7500</v>
      </c>
      <c r="APC51" s="944">
        <f t="shared" si="1074"/>
        <v>7500</v>
      </c>
      <c r="APD51" s="944">
        <f t="shared" si="1074"/>
        <v>7500</v>
      </c>
      <c r="APE51" s="944">
        <f t="shared" si="1074"/>
        <v>7500</v>
      </c>
      <c r="APF51" s="944">
        <f t="shared" si="1074"/>
        <v>7500</v>
      </c>
      <c r="APG51" s="944">
        <f t="shared" si="1074"/>
        <v>7500</v>
      </c>
      <c r="APH51" s="944">
        <f t="shared" si="1074"/>
        <v>7500</v>
      </c>
      <c r="API51" s="944">
        <f t="shared" si="1074"/>
        <v>7500</v>
      </c>
      <c r="APJ51" s="944">
        <f t="shared" si="1074"/>
        <v>7500</v>
      </c>
      <c r="APK51" s="944">
        <f t="shared" si="1074"/>
        <v>7500</v>
      </c>
      <c r="APL51" s="944">
        <f t="shared" si="1074"/>
        <v>7500</v>
      </c>
      <c r="APM51" s="944">
        <f t="shared" si="1074"/>
        <v>7500</v>
      </c>
      <c r="APN51" s="944">
        <f t="shared" si="1074"/>
        <v>7500</v>
      </c>
      <c r="APO51" s="944">
        <f t="shared" si="1074"/>
        <v>7500</v>
      </c>
      <c r="APP51" s="944">
        <f t="shared" si="1074"/>
        <v>7500</v>
      </c>
      <c r="APQ51" s="944">
        <f t="shared" si="1074"/>
        <v>7500</v>
      </c>
      <c r="APR51" s="944">
        <f t="shared" si="1074"/>
        <v>7500</v>
      </c>
      <c r="APS51" s="944">
        <f t="shared" si="1074"/>
        <v>7500</v>
      </c>
      <c r="APT51" s="944">
        <f t="shared" si="1074"/>
        <v>7500</v>
      </c>
      <c r="APU51" s="944">
        <f t="shared" si="1074"/>
        <v>7500</v>
      </c>
      <c r="APV51" s="944">
        <f t="shared" si="1074"/>
        <v>7500</v>
      </c>
      <c r="APW51" s="944">
        <f t="shared" si="1074"/>
        <v>7500</v>
      </c>
      <c r="APX51" s="944">
        <f t="shared" si="1074"/>
        <v>7500</v>
      </c>
      <c r="APY51" s="944">
        <f t="shared" si="1074"/>
        <v>7500</v>
      </c>
      <c r="APZ51" s="944">
        <f t="shared" si="1074"/>
        <v>7500</v>
      </c>
      <c r="AQA51" s="944">
        <f t="shared" si="1074"/>
        <v>7500</v>
      </c>
      <c r="AQB51" s="944">
        <f t="shared" si="1074"/>
        <v>7500</v>
      </c>
      <c r="AQC51" s="944">
        <f t="shared" si="1074"/>
        <v>7500</v>
      </c>
      <c r="AQD51" s="944">
        <f t="shared" si="1074"/>
        <v>7500</v>
      </c>
      <c r="AQE51" s="944">
        <f t="shared" si="1074"/>
        <v>7500</v>
      </c>
      <c r="AQF51" s="944">
        <f t="shared" si="1074"/>
        <v>7500</v>
      </c>
      <c r="AQG51" s="944">
        <f t="shared" si="1074"/>
        <v>7500</v>
      </c>
      <c r="AQH51" s="944">
        <f t="shared" si="1074"/>
        <v>7500</v>
      </c>
      <c r="AQI51" s="944">
        <f t="shared" si="1074"/>
        <v>7500</v>
      </c>
      <c r="AQJ51" s="944">
        <f t="shared" si="1074"/>
        <v>7500</v>
      </c>
      <c r="AQK51" s="944">
        <f t="shared" si="1074"/>
        <v>7500</v>
      </c>
      <c r="AQL51" s="944">
        <f t="shared" si="1074"/>
        <v>7500</v>
      </c>
      <c r="AQM51" s="944">
        <f t="shared" si="1074"/>
        <v>7500</v>
      </c>
      <c r="AQN51" s="944">
        <f t="shared" si="1074"/>
        <v>7500</v>
      </c>
      <c r="AQO51" s="944">
        <f t="shared" si="1074"/>
        <v>7500</v>
      </c>
      <c r="AQP51" s="944">
        <f t="shared" si="1074"/>
        <v>7500</v>
      </c>
      <c r="AQQ51" s="944">
        <f t="shared" si="1074"/>
        <v>7500</v>
      </c>
      <c r="AQR51" s="944">
        <f t="shared" si="1074"/>
        <v>7500</v>
      </c>
      <c r="AQS51" s="944">
        <f t="shared" si="1074"/>
        <v>7500</v>
      </c>
      <c r="AQT51" s="944">
        <f t="shared" si="1074"/>
        <v>7500</v>
      </c>
      <c r="AQU51" s="944">
        <f t="shared" si="1074"/>
        <v>7500</v>
      </c>
      <c r="AQV51" s="944">
        <f t="shared" si="1074"/>
        <v>7500</v>
      </c>
      <c r="AQW51" s="944">
        <f t="shared" si="1074"/>
        <v>7500</v>
      </c>
      <c r="AQX51" s="944">
        <f t="shared" si="1074"/>
        <v>7500</v>
      </c>
      <c r="AQY51" s="944">
        <f t="shared" si="1074"/>
        <v>7500</v>
      </c>
      <c r="AQZ51" s="944">
        <f t="shared" si="1074"/>
        <v>7500</v>
      </c>
      <c r="ARA51" s="944">
        <f t="shared" si="1074"/>
        <v>7500</v>
      </c>
      <c r="ARB51" s="944">
        <f t="shared" si="1074"/>
        <v>7500</v>
      </c>
      <c r="ARC51" s="944">
        <f t="shared" si="1074"/>
        <v>7500</v>
      </c>
      <c r="ARD51" s="944">
        <f t="shared" si="1074"/>
        <v>7500</v>
      </c>
      <c r="ARE51" s="944">
        <f t="shared" si="1074"/>
        <v>7500</v>
      </c>
      <c r="ARF51" s="944">
        <f t="shared" si="1074"/>
        <v>7500</v>
      </c>
      <c r="ARG51" s="944">
        <f t="shared" si="1074"/>
        <v>7500</v>
      </c>
      <c r="ARH51" s="944">
        <f t="shared" si="1074"/>
        <v>7500</v>
      </c>
      <c r="ARI51" s="944">
        <f t="shared" si="1074"/>
        <v>7500</v>
      </c>
      <c r="ARJ51" s="944">
        <f t="shared" si="1074"/>
        <v>7500</v>
      </c>
      <c r="ARK51" s="944">
        <f t="shared" si="1074"/>
        <v>7500</v>
      </c>
      <c r="ARL51" s="944">
        <f t="shared" si="1074"/>
        <v>7500</v>
      </c>
      <c r="ARM51" s="944">
        <f t="shared" si="1074"/>
        <v>7500</v>
      </c>
      <c r="ARN51" s="944">
        <f t="shared" ref="ARN51:ATY51" si="1075">+ARM51*$C$51</f>
        <v>7500</v>
      </c>
      <c r="ARO51" s="944">
        <f t="shared" si="1075"/>
        <v>7500</v>
      </c>
      <c r="ARP51" s="944">
        <f t="shared" si="1075"/>
        <v>7500</v>
      </c>
      <c r="ARQ51" s="944">
        <f t="shared" si="1075"/>
        <v>7500</v>
      </c>
      <c r="ARR51" s="944">
        <f t="shared" si="1075"/>
        <v>7500</v>
      </c>
      <c r="ARS51" s="944">
        <f t="shared" si="1075"/>
        <v>7500</v>
      </c>
      <c r="ART51" s="944">
        <f t="shared" si="1075"/>
        <v>7500</v>
      </c>
      <c r="ARU51" s="944">
        <f t="shared" si="1075"/>
        <v>7500</v>
      </c>
      <c r="ARV51" s="944">
        <f t="shared" si="1075"/>
        <v>7500</v>
      </c>
      <c r="ARW51" s="944">
        <f t="shared" si="1075"/>
        <v>7500</v>
      </c>
      <c r="ARX51" s="944">
        <f t="shared" si="1075"/>
        <v>7500</v>
      </c>
      <c r="ARY51" s="944">
        <f t="shared" si="1075"/>
        <v>7500</v>
      </c>
      <c r="ARZ51" s="944">
        <f t="shared" si="1075"/>
        <v>7500</v>
      </c>
      <c r="ASA51" s="944">
        <f t="shared" si="1075"/>
        <v>7500</v>
      </c>
      <c r="ASB51" s="944">
        <f t="shared" si="1075"/>
        <v>7500</v>
      </c>
      <c r="ASC51" s="944">
        <f t="shared" si="1075"/>
        <v>7500</v>
      </c>
      <c r="ASD51" s="944">
        <f t="shared" si="1075"/>
        <v>7500</v>
      </c>
      <c r="ASE51" s="944">
        <f t="shared" si="1075"/>
        <v>7500</v>
      </c>
      <c r="ASF51" s="944">
        <f t="shared" si="1075"/>
        <v>7500</v>
      </c>
      <c r="ASG51" s="944">
        <f t="shared" si="1075"/>
        <v>7500</v>
      </c>
      <c r="ASH51" s="944">
        <f t="shared" si="1075"/>
        <v>7500</v>
      </c>
      <c r="ASI51" s="944">
        <f t="shared" si="1075"/>
        <v>7500</v>
      </c>
      <c r="ASJ51" s="944">
        <f t="shared" si="1075"/>
        <v>7500</v>
      </c>
      <c r="ASK51" s="944">
        <f t="shared" si="1075"/>
        <v>7500</v>
      </c>
      <c r="ASL51" s="944">
        <f t="shared" si="1075"/>
        <v>7500</v>
      </c>
      <c r="ASM51" s="944">
        <f t="shared" si="1075"/>
        <v>7500</v>
      </c>
      <c r="ASN51" s="944">
        <f t="shared" si="1075"/>
        <v>7500</v>
      </c>
      <c r="ASO51" s="944">
        <f t="shared" si="1075"/>
        <v>7500</v>
      </c>
      <c r="ASP51" s="944">
        <f t="shared" si="1075"/>
        <v>7500</v>
      </c>
      <c r="ASQ51" s="944">
        <f t="shared" si="1075"/>
        <v>7500</v>
      </c>
      <c r="ASR51" s="944">
        <f t="shared" si="1075"/>
        <v>7500</v>
      </c>
      <c r="ASS51" s="944">
        <f t="shared" si="1075"/>
        <v>7500</v>
      </c>
      <c r="AST51" s="944">
        <f t="shared" si="1075"/>
        <v>7500</v>
      </c>
      <c r="ASU51" s="944">
        <f t="shared" si="1075"/>
        <v>7500</v>
      </c>
      <c r="ASV51" s="944">
        <f t="shared" si="1075"/>
        <v>7500</v>
      </c>
      <c r="ASW51" s="944">
        <f t="shared" si="1075"/>
        <v>7500</v>
      </c>
      <c r="ASX51" s="944">
        <f t="shared" si="1075"/>
        <v>7500</v>
      </c>
      <c r="ASY51" s="944">
        <f t="shared" si="1075"/>
        <v>7500</v>
      </c>
      <c r="ASZ51" s="944">
        <f t="shared" si="1075"/>
        <v>7500</v>
      </c>
      <c r="ATA51" s="944">
        <f t="shared" si="1075"/>
        <v>7500</v>
      </c>
      <c r="ATB51" s="944">
        <f t="shared" si="1075"/>
        <v>7500</v>
      </c>
      <c r="ATC51" s="944">
        <f t="shared" si="1075"/>
        <v>7500</v>
      </c>
      <c r="ATD51" s="944">
        <f t="shared" si="1075"/>
        <v>7500</v>
      </c>
      <c r="ATE51" s="944">
        <f t="shared" si="1075"/>
        <v>7500</v>
      </c>
      <c r="ATF51" s="944">
        <f t="shared" si="1075"/>
        <v>7500</v>
      </c>
      <c r="ATG51" s="944">
        <f t="shared" si="1075"/>
        <v>7500</v>
      </c>
      <c r="ATH51" s="944">
        <f t="shared" si="1075"/>
        <v>7500</v>
      </c>
      <c r="ATI51" s="944">
        <f t="shared" si="1075"/>
        <v>7500</v>
      </c>
      <c r="ATJ51" s="944">
        <f t="shared" si="1075"/>
        <v>7500</v>
      </c>
      <c r="ATK51" s="944">
        <f t="shared" si="1075"/>
        <v>7500</v>
      </c>
      <c r="ATL51" s="944">
        <f t="shared" si="1075"/>
        <v>7500</v>
      </c>
      <c r="ATM51" s="944">
        <f t="shared" si="1075"/>
        <v>7500</v>
      </c>
      <c r="ATN51" s="944">
        <f t="shared" si="1075"/>
        <v>7500</v>
      </c>
      <c r="ATO51" s="944">
        <f t="shared" si="1075"/>
        <v>7500</v>
      </c>
      <c r="ATP51" s="944">
        <f t="shared" si="1075"/>
        <v>7500</v>
      </c>
      <c r="ATQ51" s="944">
        <f t="shared" si="1075"/>
        <v>7500</v>
      </c>
      <c r="ATR51" s="944">
        <f t="shared" si="1075"/>
        <v>7500</v>
      </c>
      <c r="ATS51" s="944">
        <f t="shared" si="1075"/>
        <v>7500</v>
      </c>
      <c r="ATT51" s="944">
        <f t="shared" si="1075"/>
        <v>7500</v>
      </c>
      <c r="ATU51" s="944">
        <f t="shared" si="1075"/>
        <v>7500</v>
      </c>
      <c r="ATV51" s="944">
        <f t="shared" si="1075"/>
        <v>7500</v>
      </c>
      <c r="ATW51" s="944">
        <f t="shared" si="1075"/>
        <v>7500</v>
      </c>
      <c r="ATX51" s="944">
        <f t="shared" si="1075"/>
        <v>7500</v>
      </c>
      <c r="ATY51" s="944">
        <f t="shared" si="1075"/>
        <v>7500</v>
      </c>
      <c r="ATZ51" s="944">
        <f t="shared" ref="ATZ51:AWK51" si="1076">+ATY51*$C$51</f>
        <v>7500</v>
      </c>
      <c r="AUA51" s="944">
        <f t="shared" si="1076"/>
        <v>7500</v>
      </c>
      <c r="AUB51" s="944">
        <f t="shared" si="1076"/>
        <v>7500</v>
      </c>
      <c r="AUC51" s="944">
        <f t="shared" si="1076"/>
        <v>7500</v>
      </c>
      <c r="AUD51" s="944">
        <f t="shared" si="1076"/>
        <v>7500</v>
      </c>
      <c r="AUE51" s="944">
        <f t="shared" si="1076"/>
        <v>7500</v>
      </c>
      <c r="AUF51" s="944">
        <f t="shared" si="1076"/>
        <v>7500</v>
      </c>
      <c r="AUG51" s="944">
        <f t="shared" si="1076"/>
        <v>7500</v>
      </c>
      <c r="AUH51" s="944">
        <f t="shared" si="1076"/>
        <v>7500</v>
      </c>
      <c r="AUI51" s="944">
        <f t="shared" si="1076"/>
        <v>7500</v>
      </c>
      <c r="AUJ51" s="944">
        <f t="shared" si="1076"/>
        <v>7500</v>
      </c>
      <c r="AUK51" s="944">
        <f t="shared" si="1076"/>
        <v>7500</v>
      </c>
      <c r="AUL51" s="944">
        <f t="shared" si="1076"/>
        <v>7500</v>
      </c>
      <c r="AUM51" s="944">
        <f t="shared" si="1076"/>
        <v>7500</v>
      </c>
      <c r="AUN51" s="944">
        <f t="shared" si="1076"/>
        <v>7500</v>
      </c>
      <c r="AUO51" s="944">
        <f t="shared" si="1076"/>
        <v>7500</v>
      </c>
      <c r="AUP51" s="944">
        <f t="shared" si="1076"/>
        <v>7500</v>
      </c>
      <c r="AUQ51" s="944">
        <f t="shared" si="1076"/>
        <v>7500</v>
      </c>
      <c r="AUR51" s="944">
        <f t="shared" si="1076"/>
        <v>7500</v>
      </c>
      <c r="AUS51" s="944">
        <f t="shared" si="1076"/>
        <v>7500</v>
      </c>
      <c r="AUT51" s="944">
        <f t="shared" si="1076"/>
        <v>7500</v>
      </c>
      <c r="AUU51" s="944">
        <f t="shared" si="1076"/>
        <v>7500</v>
      </c>
      <c r="AUV51" s="944">
        <f t="shared" si="1076"/>
        <v>7500</v>
      </c>
      <c r="AUW51" s="944">
        <f t="shared" si="1076"/>
        <v>7500</v>
      </c>
      <c r="AUX51" s="944">
        <f t="shared" si="1076"/>
        <v>7500</v>
      </c>
      <c r="AUY51" s="944">
        <f t="shared" si="1076"/>
        <v>7500</v>
      </c>
      <c r="AUZ51" s="944">
        <f t="shared" si="1076"/>
        <v>7500</v>
      </c>
      <c r="AVA51" s="944">
        <f t="shared" si="1076"/>
        <v>7500</v>
      </c>
      <c r="AVB51" s="944">
        <f t="shared" si="1076"/>
        <v>7500</v>
      </c>
      <c r="AVC51" s="944">
        <f t="shared" si="1076"/>
        <v>7500</v>
      </c>
      <c r="AVD51" s="944">
        <f t="shared" si="1076"/>
        <v>7500</v>
      </c>
      <c r="AVE51" s="944">
        <f t="shared" si="1076"/>
        <v>7500</v>
      </c>
      <c r="AVF51" s="944">
        <f t="shared" si="1076"/>
        <v>7500</v>
      </c>
      <c r="AVG51" s="944">
        <f t="shared" si="1076"/>
        <v>7500</v>
      </c>
      <c r="AVH51" s="944">
        <f t="shared" si="1076"/>
        <v>7500</v>
      </c>
      <c r="AVI51" s="944">
        <f t="shared" si="1076"/>
        <v>7500</v>
      </c>
      <c r="AVJ51" s="944">
        <f t="shared" si="1076"/>
        <v>7500</v>
      </c>
      <c r="AVK51" s="944">
        <f t="shared" si="1076"/>
        <v>7500</v>
      </c>
      <c r="AVL51" s="944">
        <f t="shared" si="1076"/>
        <v>7500</v>
      </c>
      <c r="AVM51" s="944">
        <f t="shared" si="1076"/>
        <v>7500</v>
      </c>
      <c r="AVN51" s="944">
        <f t="shared" si="1076"/>
        <v>7500</v>
      </c>
      <c r="AVO51" s="944">
        <f t="shared" si="1076"/>
        <v>7500</v>
      </c>
      <c r="AVP51" s="944">
        <f t="shared" si="1076"/>
        <v>7500</v>
      </c>
      <c r="AVQ51" s="944">
        <f t="shared" si="1076"/>
        <v>7500</v>
      </c>
      <c r="AVR51" s="944">
        <f t="shared" si="1076"/>
        <v>7500</v>
      </c>
      <c r="AVS51" s="944">
        <f t="shared" si="1076"/>
        <v>7500</v>
      </c>
      <c r="AVT51" s="944">
        <f t="shared" si="1076"/>
        <v>7500</v>
      </c>
      <c r="AVU51" s="944">
        <f t="shared" si="1076"/>
        <v>7500</v>
      </c>
      <c r="AVV51" s="944">
        <f t="shared" si="1076"/>
        <v>7500</v>
      </c>
      <c r="AVW51" s="944">
        <f t="shared" si="1076"/>
        <v>7500</v>
      </c>
      <c r="AVX51" s="944">
        <f t="shared" si="1076"/>
        <v>7500</v>
      </c>
      <c r="AVY51" s="944">
        <f t="shared" si="1076"/>
        <v>7500</v>
      </c>
      <c r="AVZ51" s="944">
        <f t="shared" si="1076"/>
        <v>7500</v>
      </c>
      <c r="AWA51" s="944">
        <f t="shared" si="1076"/>
        <v>7500</v>
      </c>
      <c r="AWB51" s="944">
        <f t="shared" si="1076"/>
        <v>7500</v>
      </c>
      <c r="AWC51" s="944">
        <f t="shared" si="1076"/>
        <v>7500</v>
      </c>
      <c r="AWD51" s="944">
        <f t="shared" si="1076"/>
        <v>7500</v>
      </c>
      <c r="AWE51" s="944">
        <f t="shared" si="1076"/>
        <v>7500</v>
      </c>
      <c r="AWF51" s="944">
        <f t="shared" si="1076"/>
        <v>7500</v>
      </c>
      <c r="AWG51" s="944">
        <f t="shared" si="1076"/>
        <v>7500</v>
      </c>
      <c r="AWH51" s="944">
        <f t="shared" si="1076"/>
        <v>7500</v>
      </c>
      <c r="AWI51" s="944">
        <f t="shared" si="1076"/>
        <v>7500</v>
      </c>
      <c r="AWJ51" s="944">
        <f t="shared" si="1076"/>
        <v>7500</v>
      </c>
      <c r="AWK51" s="944">
        <f t="shared" si="1076"/>
        <v>7500</v>
      </c>
      <c r="AWL51" s="944">
        <f t="shared" ref="AWL51:AYW51" si="1077">+AWK51*$C$51</f>
        <v>7500</v>
      </c>
      <c r="AWM51" s="944">
        <f t="shared" si="1077"/>
        <v>7500</v>
      </c>
      <c r="AWN51" s="944">
        <f t="shared" si="1077"/>
        <v>7500</v>
      </c>
      <c r="AWO51" s="944">
        <f t="shared" si="1077"/>
        <v>7500</v>
      </c>
      <c r="AWP51" s="944">
        <f t="shared" si="1077"/>
        <v>7500</v>
      </c>
      <c r="AWQ51" s="944">
        <f t="shared" si="1077"/>
        <v>7500</v>
      </c>
      <c r="AWR51" s="944">
        <f t="shared" si="1077"/>
        <v>7500</v>
      </c>
      <c r="AWS51" s="944">
        <f t="shared" si="1077"/>
        <v>7500</v>
      </c>
      <c r="AWT51" s="944">
        <f t="shared" si="1077"/>
        <v>7500</v>
      </c>
      <c r="AWU51" s="944">
        <f t="shared" si="1077"/>
        <v>7500</v>
      </c>
      <c r="AWV51" s="944">
        <f t="shared" si="1077"/>
        <v>7500</v>
      </c>
      <c r="AWW51" s="944">
        <f t="shared" si="1077"/>
        <v>7500</v>
      </c>
      <c r="AWX51" s="944">
        <f t="shared" si="1077"/>
        <v>7500</v>
      </c>
      <c r="AWY51" s="944">
        <f t="shared" si="1077"/>
        <v>7500</v>
      </c>
      <c r="AWZ51" s="944">
        <f t="shared" si="1077"/>
        <v>7500</v>
      </c>
      <c r="AXA51" s="944">
        <f t="shared" si="1077"/>
        <v>7500</v>
      </c>
      <c r="AXB51" s="944">
        <f t="shared" si="1077"/>
        <v>7500</v>
      </c>
      <c r="AXC51" s="944">
        <f t="shared" si="1077"/>
        <v>7500</v>
      </c>
      <c r="AXD51" s="944">
        <f t="shared" si="1077"/>
        <v>7500</v>
      </c>
      <c r="AXE51" s="944">
        <f t="shared" si="1077"/>
        <v>7500</v>
      </c>
      <c r="AXF51" s="944">
        <f t="shared" si="1077"/>
        <v>7500</v>
      </c>
      <c r="AXG51" s="944">
        <f t="shared" si="1077"/>
        <v>7500</v>
      </c>
      <c r="AXH51" s="944">
        <f t="shared" si="1077"/>
        <v>7500</v>
      </c>
      <c r="AXI51" s="944">
        <f t="shared" si="1077"/>
        <v>7500</v>
      </c>
      <c r="AXJ51" s="944">
        <f t="shared" si="1077"/>
        <v>7500</v>
      </c>
      <c r="AXK51" s="944">
        <f t="shared" si="1077"/>
        <v>7500</v>
      </c>
      <c r="AXL51" s="944">
        <f t="shared" si="1077"/>
        <v>7500</v>
      </c>
      <c r="AXM51" s="944">
        <f t="shared" si="1077"/>
        <v>7500</v>
      </c>
      <c r="AXN51" s="944">
        <f t="shared" si="1077"/>
        <v>7500</v>
      </c>
      <c r="AXO51" s="944">
        <f t="shared" si="1077"/>
        <v>7500</v>
      </c>
      <c r="AXP51" s="944">
        <f t="shared" si="1077"/>
        <v>7500</v>
      </c>
      <c r="AXQ51" s="944">
        <f t="shared" si="1077"/>
        <v>7500</v>
      </c>
      <c r="AXR51" s="944">
        <f t="shared" si="1077"/>
        <v>7500</v>
      </c>
      <c r="AXS51" s="944">
        <f t="shared" si="1077"/>
        <v>7500</v>
      </c>
      <c r="AXT51" s="944">
        <f t="shared" si="1077"/>
        <v>7500</v>
      </c>
      <c r="AXU51" s="944">
        <f t="shared" si="1077"/>
        <v>7500</v>
      </c>
      <c r="AXV51" s="944">
        <f t="shared" si="1077"/>
        <v>7500</v>
      </c>
      <c r="AXW51" s="944">
        <f t="shared" si="1077"/>
        <v>7500</v>
      </c>
      <c r="AXX51" s="944">
        <f t="shared" si="1077"/>
        <v>7500</v>
      </c>
      <c r="AXY51" s="944">
        <f t="shared" si="1077"/>
        <v>7500</v>
      </c>
      <c r="AXZ51" s="944">
        <f t="shared" si="1077"/>
        <v>7500</v>
      </c>
      <c r="AYA51" s="944">
        <f t="shared" si="1077"/>
        <v>7500</v>
      </c>
      <c r="AYB51" s="944">
        <f t="shared" si="1077"/>
        <v>7500</v>
      </c>
      <c r="AYC51" s="944">
        <f t="shared" si="1077"/>
        <v>7500</v>
      </c>
      <c r="AYD51" s="944">
        <f t="shared" si="1077"/>
        <v>7500</v>
      </c>
      <c r="AYE51" s="944">
        <f t="shared" si="1077"/>
        <v>7500</v>
      </c>
      <c r="AYF51" s="944">
        <f t="shared" si="1077"/>
        <v>7500</v>
      </c>
      <c r="AYG51" s="944">
        <f t="shared" si="1077"/>
        <v>7500</v>
      </c>
      <c r="AYH51" s="944">
        <f t="shared" si="1077"/>
        <v>7500</v>
      </c>
      <c r="AYI51" s="944">
        <f t="shared" si="1077"/>
        <v>7500</v>
      </c>
      <c r="AYJ51" s="944">
        <f t="shared" si="1077"/>
        <v>7500</v>
      </c>
      <c r="AYK51" s="944">
        <f t="shared" si="1077"/>
        <v>7500</v>
      </c>
      <c r="AYL51" s="944">
        <f t="shared" si="1077"/>
        <v>7500</v>
      </c>
      <c r="AYM51" s="944">
        <f t="shared" si="1077"/>
        <v>7500</v>
      </c>
      <c r="AYN51" s="944">
        <f t="shared" si="1077"/>
        <v>7500</v>
      </c>
      <c r="AYO51" s="944">
        <f t="shared" si="1077"/>
        <v>7500</v>
      </c>
      <c r="AYP51" s="944">
        <f t="shared" si="1077"/>
        <v>7500</v>
      </c>
      <c r="AYQ51" s="944">
        <f t="shared" si="1077"/>
        <v>7500</v>
      </c>
      <c r="AYR51" s="944">
        <f t="shared" si="1077"/>
        <v>7500</v>
      </c>
      <c r="AYS51" s="944">
        <f t="shared" si="1077"/>
        <v>7500</v>
      </c>
      <c r="AYT51" s="944">
        <f t="shared" si="1077"/>
        <v>7500</v>
      </c>
      <c r="AYU51" s="944">
        <f t="shared" si="1077"/>
        <v>7500</v>
      </c>
      <c r="AYV51" s="944">
        <f t="shared" si="1077"/>
        <v>7500</v>
      </c>
      <c r="AYW51" s="944">
        <f t="shared" si="1077"/>
        <v>7500</v>
      </c>
      <c r="AYX51" s="944">
        <f t="shared" ref="AYX51:BBI51" si="1078">+AYW51*$C$51</f>
        <v>7500</v>
      </c>
      <c r="AYY51" s="944">
        <f t="shared" si="1078"/>
        <v>7500</v>
      </c>
      <c r="AYZ51" s="944">
        <f t="shared" si="1078"/>
        <v>7500</v>
      </c>
      <c r="AZA51" s="944">
        <f t="shared" si="1078"/>
        <v>7500</v>
      </c>
      <c r="AZB51" s="944">
        <f t="shared" si="1078"/>
        <v>7500</v>
      </c>
      <c r="AZC51" s="944">
        <f t="shared" si="1078"/>
        <v>7500</v>
      </c>
      <c r="AZD51" s="944">
        <f t="shared" si="1078"/>
        <v>7500</v>
      </c>
      <c r="AZE51" s="944">
        <f t="shared" si="1078"/>
        <v>7500</v>
      </c>
      <c r="AZF51" s="944">
        <f t="shared" si="1078"/>
        <v>7500</v>
      </c>
      <c r="AZG51" s="944">
        <f t="shared" si="1078"/>
        <v>7500</v>
      </c>
      <c r="AZH51" s="944">
        <f t="shared" si="1078"/>
        <v>7500</v>
      </c>
      <c r="AZI51" s="944">
        <f t="shared" si="1078"/>
        <v>7500</v>
      </c>
      <c r="AZJ51" s="944">
        <f t="shared" si="1078"/>
        <v>7500</v>
      </c>
      <c r="AZK51" s="944">
        <f t="shared" si="1078"/>
        <v>7500</v>
      </c>
      <c r="AZL51" s="944">
        <f t="shared" si="1078"/>
        <v>7500</v>
      </c>
      <c r="AZM51" s="944">
        <f t="shared" si="1078"/>
        <v>7500</v>
      </c>
      <c r="AZN51" s="944">
        <f t="shared" si="1078"/>
        <v>7500</v>
      </c>
      <c r="AZO51" s="944">
        <f t="shared" si="1078"/>
        <v>7500</v>
      </c>
      <c r="AZP51" s="944">
        <f t="shared" si="1078"/>
        <v>7500</v>
      </c>
      <c r="AZQ51" s="944">
        <f t="shared" si="1078"/>
        <v>7500</v>
      </c>
      <c r="AZR51" s="944">
        <f t="shared" si="1078"/>
        <v>7500</v>
      </c>
      <c r="AZS51" s="944">
        <f t="shared" si="1078"/>
        <v>7500</v>
      </c>
      <c r="AZT51" s="944">
        <f t="shared" si="1078"/>
        <v>7500</v>
      </c>
      <c r="AZU51" s="944">
        <f t="shared" si="1078"/>
        <v>7500</v>
      </c>
      <c r="AZV51" s="944">
        <f t="shared" si="1078"/>
        <v>7500</v>
      </c>
      <c r="AZW51" s="944">
        <f t="shared" si="1078"/>
        <v>7500</v>
      </c>
      <c r="AZX51" s="944">
        <f t="shared" si="1078"/>
        <v>7500</v>
      </c>
      <c r="AZY51" s="944">
        <f t="shared" si="1078"/>
        <v>7500</v>
      </c>
      <c r="AZZ51" s="944">
        <f t="shared" si="1078"/>
        <v>7500</v>
      </c>
      <c r="BAA51" s="944">
        <f t="shared" si="1078"/>
        <v>7500</v>
      </c>
      <c r="BAB51" s="944">
        <f t="shared" si="1078"/>
        <v>7500</v>
      </c>
      <c r="BAC51" s="944">
        <f t="shared" si="1078"/>
        <v>7500</v>
      </c>
      <c r="BAD51" s="944">
        <f t="shared" si="1078"/>
        <v>7500</v>
      </c>
      <c r="BAE51" s="944">
        <f t="shared" si="1078"/>
        <v>7500</v>
      </c>
      <c r="BAF51" s="944">
        <f t="shared" si="1078"/>
        <v>7500</v>
      </c>
      <c r="BAG51" s="944">
        <f t="shared" si="1078"/>
        <v>7500</v>
      </c>
      <c r="BAH51" s="944">
        <f t="shared" si="1078"/>
        <v>7500</v>
      </c>
      <c r="BAI51" s="944">
        <f t="shared" si="1078"/>
        <v>7500</v>
      </c>
      <c r="BAJ51" s="944">
        <f t="shared" si="1078"/>
        <v>7500</v>
      </c>
      <c r="BAK51" s="944">
        <f t="shared" si="1078"/>
        <v>7500</v>
      </c>
      <c r="BAL51" s="944">
        <f t="shared" si="1078"/>
        <v>7500</v>
      </c>
      <c r="BAM51" s="944">
        <f t="shared" si="1078"/>
        <v>7500</v>
      </c>
      <c r="BAN51" s="944">
        <f t="shared" si="1078"/>
        <v>7500</v>
      </c>
      <c r="BAO51" s="944">
        <f t="shared" si="1078"/>
        <v>7500</v>
      </c>
      <c r="BAP51" s="944">
        <f t="shared" si="1078"/>
        <v>7500</v>
      </c>
      <c r="BAQ51" s="944">
        <f t="shared" si="1078"/>
        <v>7500</v>
      </c>
      <c r="BAR51" s="944">
        <f t="shared" si="1078"/>
        <v>7500</v>
      </c>
      <c r="BAS51" s="944">
        <f t="shared" si="1078"/>
        <v>7500</v>
      </c>
      <c r="BAT51" s="944">
        <f t="shared" si="1078"/>
        <v>7500</v>
      </c>
      <c r="BAU51" s="944">
        <f t="shared" si="1078"/>
        <v>7500</v>
      </c>
      <c r="BAV51" s="944">
        <f t="shared" si="1078"/>
        <v>7500</v>
      </c>
      <c r="BAW51" s="944">
        <f t="shared" si="1078"/>
        <v>7500</v>
      </c>
      <c r="BAX51" s="944">
        <f t="shared" si="1078"/>
        <v>7500</v>
      </c>
      <c r="BAY51" s="944">
        <f t="shared" si="1078"/>
        <v>7500</v>
      </c>
      <c r="BAZ51" s="944">
        <f t="shared" si="1078"/>
        <v>7500</v>
      </c>
      <c r="BBA51" s="944">
        <f t="shared" si="1078"/>
        <v>7500</v>
      </c>
      <c r="BBB51" s="944">
        <f t="shared" si="1078"/>
        <v>7500</v>
      </c>
      <c r="BBC51" s="944">
        <f t="shared" si="1078"/>
        <v>7500</v>
      </c>
      <c r="BBD51" s="944">
        <f t="shared" si="1078"/>
        <v>7500</v>
      </c>
      <c r="BBE51" s="944">
        <f t="shared" si="1078"/>
        <v>7500</v>
      </c>
      <c r="BBF51" s="944">
        <f t="shared" si="1078"/>
        <v>7500</v>
      </c>
      <c r="BBG51" s="944">
        <f t="shared" si="1078"/>
        <v>7500</v>
      </c>
      <c r="BBH51" s="944">
        <f t="shared" si="1078"/>
        <v>7500</v>
      </c>
      <c r="BBI51" s="944">
        <f t="shared" si="1078"/>
        <v>7500</v>
      </c>
      <c r="BBJ51" s="944">
        <f t="shared" ref="BBJ51:BDU51" si="1079">+BBI51*$C$51</f>
        <v>7500</v>
      </c>
      <c r="BBK51" s="944">
        <f t="shared" si="1079"/>
        <v>7500</v>
      </c>
      <c r="BBL51" s="944">
        <f t="shared" si="1079"/>
        <v>7500</v>
      </c>
      <c r="BBM51" s="944">
        <f t="shared" si="1079"/>
        <v>7500</v>
      </c>
      <c r="BBN51" s="944">
        <f t="shared" si="1079"/>
        <v>7500</v>
      </c>
      <c r="BBO51" s="944">
        <f t="shared" si="1079"/>
        <v>7500</v>
      </c>
      <c r="BBP51" s="944">
        <f t="shared" si="1079"/>
        <v>7500</v>
      </c>
      <c r="BBQ51" s="944">
        <f t="shared" si="1079"/>
        <v>7500</v>
      </c>
      <c r="BBR51" s="944">
        <f t="shared" si="1079"/>
        <v>7500</v>
      </c>
      <c r="BBS51" s="944">
        <f t="shared" si="1079"/>
        <v>7500</v>
      </c>
      <c r="BBT51" s="944">
        <f t="shared" si="1079"/>
        <v>7500</v>
      </c>
      <c r="BBU51" s="944">
        <f t="shared" si="1079"/>
        <v>7500</v>
      </c>
      <c r="BBV51" s="944">
        <f t="shared" si="1079"/>
        <v>7500</v>
      </c>
      <c r="BBW51" s="944">
        <f t="shared" si="1079"/>
        <v>7500</v>
      </c>
      <c r="BBX51" s="944">
        <f t="shared" si="1079"/>
        <v>7500</v>
      </c>
      <c r="BBY51" s="944">
        <f t="shared" si="1079"/>
        <v>7500</v>
      </c>
      <c r="BBZ51" s="944">
        <f t="shared" si="1079"/>
        <v>7500</v>
      </c>
      <c r="BCA51" s="944">
        <f t="shared" si="1079"/>
        <v>7500</v>
      </c>
      <c r="BCB51" s="944">
        <f t="shared" si="1079"/>
        <v>7500</v>
      </c>
      <c r="BCC51" s="944">
        <f t="shared" si="1079"/>
        <v>7500</v>
      </c>
      <c r="BCD51" s="944">
        <f t="shared" si="1079"/>
        <v>7500</v>
      </c>
      <c r="BCE51" s="944">
        <f t="shared" si="1079"/>
        <v>7500</v>
      </c>
      <c r="BCF51" s="944">
        <f t="shared" si="1079"/>
        <v>7500</v>
      </c>
      <c r="BCG51" s="944">
        <f t="shared" si="1079"/>
        <v>7500</v>
      </c>
      <c r="BCH51" s="944">
        <f t="shared" si="1079"/>
        <v>7500</v>
      </c>
      <c r="BCI51" s="944">
        <f t="shared" si="1079"/>
        <v>7500</v>
      </c>
      <c r="BCJ51" s="944">
        <f t="shared" si="1079"/>
        <v>7500</v>
      </c>
      <c r="BCK51" s="944">
        <f t="shared" si="1079"/>
        <v>7500</v>
      </c>
      <c r="BCL51" s="944">
        <f t="shared" si="1079"/>
        <v>7500</v>
      </c>
      <c r="BCM51" s="944">
        <f t="shared" si="1079"/>
        <v>7500</v>
      </c>
      <c r="BCN51" s="944">
        <f t="shared" si="1079"/>
        <v>7500</v>
      </c>
      <c r="BCO51" s="944">
        <f t="shared" si="1079"/>
        <v>7500</v>
      </c>
      <c r="BCP51" s="944">
        <f t="shared" si="1079"/>
        <v>7500</v>
      </c>
      <c r="BCQ51" s="944">
        <f t="shared" si="1079"/>
        <v>7500</v>
      </c>
      <c r="BCR51" s="944">
        <f t="shared" si="1079"/>
        <v>7500</v>
      </c>
      <c r="BCS51" s="944">
        <f t="shared" si="1079"/>
        <v>7500</v>
      </c>
      <c r="BCT51" s="944">
        <f t="shared" si="1079"/>
        <v>7500</v>
      </c>
      <c r="BCU51" s="944">
        <f t="shared" si="1079"/>
        <v>7500</v>
      </c>
      <c r="BCV51" s="944">
        <f t="shared" si="1079"/>
        <v>7500</v>
      </c>
      <c r="BCW51" s="944">
        <f t="shared" si="1079"/>
        <v>7500</v>
      </c>
      <c r="BCX51" s="944">
        <f t="shared" si="1079"/>
        <v>7500</v>
      </c>
      <c r="BCY51" s="944">
        <f t="shared" si="1079"/>
        <v>7500</v>
      </c>
      <c r="BCZ51" s="944">
        <f t="shared" si="1079"/>
        <v>7500</v>
      </c>
      <c r="BDA51" s="944">
        <f t="shared" si="1079"/>
        <v>7500</v>
      </c>
      <c r="BDB51" s="944">
        <f t="shared" si="1079"/>
        <v>7500</v>
      </c>
      <c r="BDC51" s="944">
        <f t="shared" si="1079"/>
        <v>7500</v>
      </c>
      <c r="BDD51" s="944">
        <f t="shared" si="1079"/>
        <v>7500</v>
      </c>
      <c r="BDE51" s="944">
        <f t="shared" si="1079"/>
        <v>7500</v>
      </c>
      <c r="BDF51" s="944">
        <f t="shared" si="1079"/>
        <v>7500</v>
      </c>
      <c r="BDG51" s="944">
        <f t="shared" si="1079"/>
        <v>7500</v>
      </c>
      <c r="BDH51" s="944">
        <f t="shared" si="1079"/>
        <v>7500</v>
      </c>
      <c r="BDI51" s="944">
        <f t="shared" si="1079"/>
        <v>7500</v>
      </c>
      <c r="BDJ51" s="944">
        <f t="shared" si="1079"/>
        <v>7500</v>
      </c>
      <c r="BDK51" s="944">
        <f t="shared" si="1079"/>
        <v>7500</v>
      </c>
      <c r="BDL51" s="944">
        <f t="shared" si="1079"/>
        <v>7500</v>
      </c>
      <c r="BDM51" s="944">
        <f t="shared" si="1079"/>
        <v>7500</v>
      </c>
      <c r="BDN51" s="944">
        <f t="shared" si="1079"/>
        <v>7500</v>
      </c>
      <c r="BDO51" s="944">
        <f t="shared" si="1079"/>
        <v>7500</v>
      </c>
      <c r="BDP51" s="944">
        <f t="shared" si="1079"/>
        <v>7500</v>
      </c>
      <c r="BDQ51" s="944">
        <f t="shared" si="1079"/>
        <v>7500</v>
      </c>
      <c r="BDR51" s="944">
        <f t="shared" si="1079"/>
        <v>7500</v>
      </c>
      <c r="BDS51" s="944">
        <f t="shared" si="1079"/>
        <v>7500</v>
      </c>
      <c r="BDT51" s="944">
        <f t="shared" si="1079"/>
        <v>7500</v>
      </c>
      <c r="BDU51" s="944">
        <f t="shared" si="1079"/>
        <v>7500</v>
      </c>
      <c r="BDV51" s="944">
        <f t="shared" ref="BDV51:BGG51" si="1080">+BDU51*$C$51</f>
        <v>7500</v>
      </c>
      <c r="BDW51" s="944">
        <f t="shared" si="1080"/>
        <v>7500</v>
      </c>
      <c r="BDX51" s="944">
        <f t="shared" si="1080"/>
        <v>7500</v>
      </c>
      <c r="BDY51" s="944">
        <f t="shared" si="1080"/>
        <v>7500</v>
      </c>
      <c r="BDZ51" s="944">
        <f t="shared" si="1080"/>
        <v>7500</v>
      </c>
      <c r="BEA51" s="944">
        <f t="shared" si="1080"/>
        <v>7500</v>
      </c>
      <c r="BEB51" s="944">
        <f t="shared" si="1080"/>
        <v>7500</v>
      </c>
      <c r="BEC51" s="944">
        <f t="shared" si="1080"/>
        <v>7500</v>
      </c>
      <c r="BED51" s="944">
        <f t="shared" si="1080"/>
        <v>7500</v>
      </c>
      <c r="BEE51" s="944">
        <f t="shared" si="1080"/>
        <v>7500</v>
      </c>
      <c r="BEF51" s="944">
        <f t="shared" si="1080"/>
        <v>7500</v>
      </c>
      <c r="BEG51" s="944">
        <f t="shared" si="1080"/>
        <v>7500</v>
      </c>
      <c r="BEH51" s="944">
        <f t="shared" si="1080"/>
        <v>7500</v>
      </c>
      <c r="BEI51" s="944">
        <f t="shared" si="1080"/>
        <v>7500</v>
      </c>
      <c r="BEJ51" s="944">
        <f t="shared" si="1080"/>
        <v>7500</v>
      </c>
      <c r="BEK51" s="944">
        <f t="shared" si="1080"/>
        <v>7500</v>
      </c>
      <c r="BEL51" s="944">
        <f t="shared" si="1080"/>
        <v>7500</v>
      </c>
      <c r="BEM51" s="944">
        <f t="shared" si="1080"/>
        <v>7500</v>
      </c>
      <c r="BEN51" s="944">
        <f t="shared" si="1080"/>
        <v>7500</v>
      </c>
      <c r="BEO51" s="944">
        <f t="shared" si="1080"/>
        <v>7500</v>
      </c>
      <c r="BEP51" s="944">
        <f t="shared" si="1080"/>
        <v>7500</v>
      </c>
      <c r="BEQ51" s="944">
        <f t="shared" si="1080"/>
        <v>7500</v>
      </c>
      <c r="BER51" s="944">
        <f t="shared" si="1080"/>
        <v>7500</v>
      </c>
      <c r="BES51" s="944">
        <f t="shared" si="1080"/>
        <v>7500</v>
      </c>
      <c r="BET51" s="944">
        <f t="shared" si="1080"/>
        <v>7500</v>
      </c>
      <c r="BEU51" s="944">
        <f t="shared" si="1080"/>
        <v>7500</v>
      </c>
      <c r="BEV51" s="944">
        <f t="shared" si="1080"/>
        <v>7500</v>
      </c>
      <c r="BEW51" s="944">
        <f t="shared" si="1080"/>
        <v>7500</v>
      </c>
      <c r="BEX51" s="944">
        <f t="shared" si="1080"/>
        <v>7500</v>
      </c>
      <c r="BEY51" s="944">
        <f t="shared" si="1080"/>
        <v>7500</v>
      </c>
      <c r="BEZ51" s="944">
        <f t="shared" si="1080"/>
        <v>7500</v>
      </c>
      <c r="BFA51" s="944">
        <f t="shared" si="1080"/>
        <v>7500</v>
      </c>
      <c r="BFB51" s="944">
        <f t="shared" si="1080"/>
        <v>7500</v>
      </c>
      <c r="BFC51" s="944">
        <f t="shared" si="1080"/>
        <v>7500</v>
      </c>
      <c r="BFD51" s="944">
        <f t="shared" si="1080"/>
        <v>7500</v>
      </c>
      <c r="BFE51" s="944">
        <f t="shared" si="1080"/>
        <v>7500</v>
      </c>
      <c r="BFF51" s="944">
        <f t="shared" si="1080"/>
        <v>7500</v>
      </c>
      <c r="BFG51" s="944">
        <f t="shared" si="1080"/>
        <v>7500</v>
      </c>
      <c r="BFH51" s="944">
        <f t="shared" si="1080"/>
        <v>7500</v>
      </c>
      <c r="BFI51" s="944">
        <f t="shared" si="1080"/>
        <v>7500</v>
      </c>
      <c r="BFJ51" s="944">
        <f t="shared" si="1080"/>
        <v>7500</v>
      </c>
      <c r="BFK51" s="944">
        <f t="shared" si="1080"/>
        <v>7500</v>
      </c>
      <c r="BFL51" s="944">
        <f t="shared" si="1080"/>
        <v>7500</v>
      </c>
      <c r="BFM51" s="944">
        <f t="shared" si="1080"/>
        <v>7500</v>
      </c>
      <c r="BFN51" s="944">
        <f t="shared" si="1080"/>
        <v>7500</v>
      </c>
      <c r="BFO51" s="944">
        <f t="shared" si="1080"/>
        <v>7500</v>
      </c>
      <c r="BFP51" s="944">
        <f t="shared" si="1080"/>
        <v>7500</v>
      </c>
      <c r="BFQ51" s="944">
        <f t="shared" si="1080"/>
        <v>7500</v>
      </c>
      <c r="BFR51" s="944">
        <f t="shared" si="1080"/>
        <v>7500</v>
      </c>
      <c r="BFS51" s="944">
        <f t="shared" si="1080"/>
        <v>7500</v>
      </c>
      <c r="BFT51" s="944">
        <f t="shared" si="1080"/>
        <v>7500</v>
      </c>
      <c r="BFU51" s="944">
        <f t="shared" si="1080"/>
        <v>7500</v>
      </c>
      <c r="BFV51" s="944">
        <f t="shared" si="1080"/>
        <v>7500</v>
      </c>
      <c r="BFW51" s="944">
        <f t="shared" si="1080"/>
        <v>7500</v>
      </c>
      <c r="BFX51" s="944">
        <f t="shared" si="1080"/>
        <v>7500</v>
      </c>
      <c r="BFY51" s="944">
        <f t="shared" si="1080"/>
        <v>7500</v>
      </c>
      <c r="BFZ51" s="944">
        <f t="shared" si="1080"/>
        <v>7500</v>
      </c>
      <c r="BGA51" s="944">
        <f t="shared" si="1080"/>
        <v>7500</v>
      </c>
      <c r="BGB51" s="944">
        <f t="shared" si="1080"/>
        <v>7500</v>
      </c>
      <c r="BGC51" s="944">
        <f t="shared" si="1080"/>
        <v>7500</v>
      </c>
      <c r="BGD51" s="944">
        <f t="shared" si="1080"/>
        <v>7500</v>
      </c>
      <c r="BGE51" s="944">
        <f t="shared" si="1080"/>
        <v>7500</v>
      </c>
      <c r="BGF51" s="944">
        <f t="shared" si="1080"/>
        <v>7500</v>
      </c>
      <c r="BGG51" s="944">
        <f t="shared" si="1080"/>
        <v>7500</v>
      </c>
      <c r="BGH51" s="944">
        <f t="shared" ref="BGH51:BIS51" si="1081">+BGG51*$C$51</f>
        <v>7500</v>
      </c>
      <c r="BGI51" s="944">
        <f t="shared" si="1081"/>
        <v>7500</v>
      </c>
      <c r="BGJ51" s="944">
        <f t="shared" si="1081"/>
        <v>7500</v>
      </c>
      <c r="BGK51" s="944">
        <f t="shared" si="1081"/>
        <v>7500</v>
      </c>
      <c r="BGL51" s="944">
        <f t="shared" si="1081"/>
        <v>7500</v>
      </c>
      <c r="BGM51" s="944">
        <f t="shared" si="1081"/>
        <v>7500</v>
      </c>
      <c r="BGN51" s="944">
        <f t="shared" si="1081"/>
        <v>7500</v>
      </c>
      <c r="BGO51" s="944">
        <f t="shared" si="1081"/>
        <v>7500</v>
      </c>
      <c r="BGP51" s="944">
        <f t="shared" si="1081"/>
        <v>7500</v>
      </c>
      <c r="BGQ51" s="944">
        <f t="shared" si="1081"/>
        <v>7500</v>
      </c>
      <c r="BGR51" s="944">
        <f t="shared" si="1081"/>
        <v>7500</v>
      </c>
      <c r="BGS51" s="944">
        <f t="shared" si="1081"/>
        <v>7500</v>
      </c>
      <c r="BGT51" s="944">
        <f t="shared" si="1081"/>
        <v>7500</v>
      </c>
      <c r="BGU51" s="944">
        <f t="shared" si="1081"/>
        <v>7500</v>
      </c>
      <c r="BGV51" s="944">
        <f t="shared" si="1081"/>
        <v>7500</v>
      </c>
      <c r="BGW51" s="944">
        <f t="shared" si="1081"/>
        <v>7500</v>
      </c>
      <c r="BGX51" s="944">
        <f t="shared" si="1081"/>
        <v>7500</v>
      </c>
      <c r="BGY51" s="944">
        <f t="shared" si="1081"/>
        <v>7500</v>
      </c>
      <c r="BGZ51" s="944">
        <f t="shared" si="1081"/>
        <v>7500</v>
      </c>
      <c r="BHA51" s="944">
        <f t="shared" si="1081"/>
        <v>7500</v>
      </c>
      <c r="BHB51" s="944">
        <f t="shared" si="1081"/>
        <v>7500</v>
      </c>
      <c r="BHC51" s="944">
        <f t="shared" si="1081"/>
        <v>7500</v>
      </c>
      <c r="BHD51" s="944">
        <f t="shared" si="1081"/>
        <v>7500</v>
      </c>
      <c r="BHE51" s="944">
        <f t="shared" si="1081"/>
        <v>7500</v>
      </c>
      <c r="BHF51" s="944">
        <f t="shared" si="1081"/>
        <v>7500</v>
      </c>
      <c r="BHG51" s="944">
        <f t="shared" si="1081"/>
        <v>7500</v>
      </c>
      <c r="BHH51" s="944">
        <f t="shared" si="1081"/>
        <v>7500</v>
      </c>
      <c r="BHI51" s="944">
        <f t="shared" si="1081"/>
        <v>7500</v>
      </c>
      <c r="BHJ51" s="944">
        <f t="shared" si="1081"/>
        <v>7500</v>
      </c>
      <c r="BHK51" s="944">
        <f t="shared" si="1081"/>
        <v>7500</v>
      </c>
      <c r="BHL51" s="944">
        <f t="shared" si="1081"/>
        <v>7500</v>
      </c>
      <c r="BHM51" s="944">
        <f t="shared" si="1081"/>
        <v>7500</v>
      </c>
      <c r="BHN51" s="944">
        <f t="shared" si="1081"/>
        <v>7500</v>
      </c>
      <c r="BHO51" s="944">
        <f t="shared" si="1081"/>
        <v>7500</v>
      </c>
      <c r="BHP51" s="944">
        <f t="shared" si="1081"/>
        <v>7500</v>
      </c>
      <c r="BHQ51" s="944">
        <f t="shared" si="1081"/>
        <v>7500</v>
      </c>
      <c r="BHR51" s="944">
        <f t="shared" si="1081"/>
        <v>7500</v>
      </c>
      <c r="BHS51" s="944">
        <f t="shared" si="1081"/>
        <v>7500</v>
      </c>
      <c r="BHT51" s="944">
        <f t="shared" si="1081"/>
        <v>7500</v>
      </c>
      <c r="BHU51" s="944">
        <f t="shared" si="1081"/>
        <v>7500</v>
      </c>
      <c r="BHV51" s="944">
        <f t="shared" si="1081"/>
        <v>7500</v>
      </c>
      <c r="BHW51" s="944">
        <f t="shared" si="1081"/>
        <v>7500</v>
      </c>
      <c r="BHX51" s="944">
        <f t="shared" si="1081"/>
        <v>7500</v>
      </c>
      <c r="BHY51" s="944">
        <f t="shared" si="1081"/>
        <v>7500</v>
      </c>
      <c r="BHZ51" s="944">
        <f t="shared" si="1081"/>
        <v>7500</v>
      </c>
      <c r="BIA51" s="944">
        <f t="shared" si="1081"/>
        <v>7500</v>
      </c>
      <c r="BIB51" s="944">
        <f t="shared" si="1081"/>
        <v>7500</v>
      </c>
      <c r="BIC51" s="944">
        <f t="shared" si="1081"/>
        <v>7500</v>
      </c>
      <c r="BID51" s="944">
        <f t="shared" si="1081"/>
        <v>7500</v>
      </c>
      <c r="BIE51" s="944">
        <f t="shared" si="1081"/>
        <v>7500</v>
      </c>
      <c r="BIF51" s="944">
        <f t="shared" si="1081"/>
        <v>7500</v>
      </c>
      <c r="BIG51" s="944">
        <f t="shared" si="1081"/>
        <v>7500</v>
      </c>
      <c r="BIH51" s="944">
        <f t="shared" si="1081"/>
        <v>7500</v>
      </c>
      <c r="BII51" s="944">
        <f t="shared" si="1081"/>
        <v>7500</v>
      </c>
      <c r="BIJ51" s="944">
        <f t="shared" si="1081"/>
        <v>7500</v>
      </c>
      <c r="BIK51" s="944">
        <f t="shared" si="1081"/>
        <v>7500</v>
      </c>
      <c r="BIL51" s="944">
        <f t="shared" si="1081"/>
        <v>7500</v>
      </c>
      <c r="BIM51" s="944">
        <f t="shared" si="1081"/>
        <v>7500</v>
      </c>
      <c r="BIN51" s="944">
        <f t="shared" si="1081"/>
        <v>7500</v>
      </c>
      <c r="BIO51" s="944">
        <f t="shared" si="1081"/>
        <v>7500</v>
      </c>
      <c r="BIP51" s="944">
        <f t="shared" si="1081"/>
        <v>7500</v>
      </c>
      <c r="BIQ51" s="944">
        <f t="shared" si="1081"/>
        <v>7500</v>
      </c>
      <c r="BIR51" s="944">
        <f t="shared" si="1081"/>
        <v>7500</v>
      </c>
      <c r="BIS51" s="944">
        <f t="shared" si="1081"/>
        <v>7500</v>
      </c>
      <c r="BIT51" s="944">
        <f t="shared" ref="BIT51:BLE51" si="1082">+BIS51*$C$51</f>
        <v>7500</v>
      </c>
      <c r="BIU51" s="944">
        <f t="shared" si="1082"/>
        <v>7500</v>
      </c>
      <c r="BIV51" s="944">
        <f t="shared" si="1082"/>
        <v>7500</v>
      </c>
      <c r="BIW51" s="944">
        <f t="shared" si="1082"/>
        <v>7500</v>
      </c>
      <c r="BIX51" s="944">
        <f t="shared" si="1082"/>
        <v>7500</v>
      </c>
      <c r="BIY51" s="944">
        <f t="shared" si="1082"/>
        <v>7500</v>
      </c>
      <c r="BIZ51" s="944">
        <f t="shared" si="1082"/>
        <v>7500</v>
      </c>
      <c r="BJA51" s="944">
        <f t="shared" si="1082"/>
        <v>7500</v>
      </c>
      <c r="BJB51" s="944">
        <f t="shared" si="1082"/>
        <v>7500</v>
      </c>
      <c r="BJC51" s="944">
        <f t="shared" si="1082"/>
        <v>7500</v>
      </c>
      <c r="BJD51" s="944">
        <f t="shared" si="1082"/>
        <v>7500</v>
      </c>
      <c r="BJE51" s="944">
        <f t="shared" si="1082"/>
        <v>7500</v>
      </c>
      <c r="BJF51" s="944">
        <f t="shared" si="1082"/>
        <v>7500</v>
      </c>
      <c r="BJG51" s="944">
        <f t="shared" si="1082"/>
        <v>7500</v>
      </c>
      <c r="BJH51" s="944">
        <f t="shared" si="1082"/>
        <v>7500</v>
      </c>
      <c r="BJI51" s="944">
        <f t="shared" si="1082"/>
        <v>7500</v>
      </c>
      <c r="BJJ51" s="944">
        <f t="shared" si="1082"/>
        <v>7500</v>
      </c>
      <c r="BJK51" s="944">
        <f t="shared" si="1082"/>
        <v>7500</v>
      </c>
      <c r="BJL51" s="944">
        <f t="shared" si="1082"/>
        <v>7500</v>
      </c>
      <c r="BJM51" s="944">
        <f t="shared" si="1082"/>
        <v>7500</v>
      </c>
      <c r="BJN51" s="944">
        <f t="shared" si="1082"/>
        <v>7500</v>
      </c>
      <c r="BJO51" s="944">
        <f t="shared" si="1082"/>
        <v>7500</v>
      </c>
      <c r="BJP51" s="944">
        <f t="shared" si="1082"/>
        <v>7500</v>
      </c>
      <c r="BJQ51" s="944">
        <f t="shared" si="1082"/>
        <v>7500</v>
      </c>
      <c r="BJR51" s="944">
        <f t="shared" si="1082"/>
        <v>7500</v>
      </c>
      <c r="BJS51" s="944">
        <f t="shared" si="1082"/>
        <v>7500</v>
      </c>
      <c r="BJT51" s="944">
        <f t="shared" si="1082"/>
        <v>7500</v>
      </c>
      <c r="BJU51" s="944">
        <f t="shared" si="1082"/>
        <v>7500</v>
      </c>
      <c r="BJV51" s="944">
        <f t="shared" si="1082"/>
        <v>7500</v>
      </c>
      <c r="BJW51" s="944">
        <f t="shared" si="1082"/>
        <v>7500</v>
      </c>
      <c r="BJX51" s="944">
        <f t="shared" si="1082"/>
        <v>7500</v>
      </c>
      <c r="BJY51" s="944">
        <f t="shared" si="1082"/>
        <v>7500</v>
      </c>
      <c r="BJZ51" s="944">
        <f t="shared" si="1082"/>
        <v>7500</v>
      </c>
      <c r="BKA51" s="944">
        <f t="shared" si="1082"/>
        <v>7500</v>
      </c>
      <c r="BKB51" s="944">
        <f t="shared" si="1082"/>
        <v>7500</v>
      </c>
      <c r="BKC51" s="944">
        <f t="shared" si="1082"/>
        <v>7500</v>
      </c>
      <c r="BKD51" s="944">
        <f t="shared" si="1082"/>
        <v>7500</v>
      </c>
      <c r="BKE51" s="944">
        <f t="shared" si="1082"/>
        <v>7500</v>
      </c>
      <c r="BKF51" s="944">
        <f t="shared" si="1082"/>
        <v>7500</v>
      </c>
      <c r="BKG51" s="944">
        <f t="shared" si="1082"/>
        <v>7500</v>
      </c>
      <c r="BKH51" s="944">
        <f t="shared" si="1082"/>
        <v>7500</v>
      </c>
      <c r="BKI51" s="944">
        <f t="shared" si="1082"/>
        <v>7500</v>
      </c>
      <c r="BKJ51" s="944">
        <f t="shared" si="1082"/>
        <v>7500</v>
      </c>
      <c r="BKK51" s="944">
        <f t="shared" si="1082"/>
        <v>7500</v>
      </c>
      <c r="BKL51" s="944">
        <f t="shared" si="1082"/>
        <v>7500</v>
      </c>
      <c r="BKM51" s="944">
        <f t="shared" si="1082"/>
        <v>7500</v>
      </c>
      <c r="BKN51" s="944">
        <f t="shared" si="1082"/>
        <v>7500</v>
      </c>
      <c r="BKO51" s="944">
        <f t="shared" si="1082"/>
        <v>7500</v>
      </c>
      <c r="BKP51" s="944">
        <f t="shared" si="1082"/>
        <v>7500</v>
      </c>
      <c r="BKQ51" s="944">
        <f t="shared" si="1082"/>
        <v>7500</v>
      </c>
      <c r="BKR51" s="944">
        <f t="shared" si="1082"/>
        <v>7500</v>
      </c>
      <c r="BKS51" s="944">
        <f t="shared" si="1082"/>
        <v>7500</v>
      </c>
      <c r="BKT51" s="944">
        <f t="shared" si="1082"/>
        <v>7500</v>
      </c>
      <c r="BKU51" s="944">
        <f t="shared" si="1082"/>
        <v>7500</v>
      </c>
      <c r="BKV51" s="944">
        <f t="shared" si="1082"/>
        <v>7500</v>
      </c>
      <c r="BKW51" s="944">
        <f t="shared" si="1082"/>
        <v>7500</v>
      </c>
      <c r="BKX51" s="944">
        <f t="shared" si="1082"/>
        <v>7500</v>
      </c>
      <c r="BKY51" s="944">
        <f t="shared" si="1082"/>
        <v>7500</v>
      </c>
      <c r="BKZ51" s="944">
        <f t="shared" si="1082"/>
        <v>7500</v>
      </c>
      <c r="BLA51" s="944">
        <f t="shared" si="1082"/>
        <v>7500</v>
      </c>
      <c r="BLB51" s="944">
        <f t="shared" si="1082"/>
        <v>7500</v>
      </c>
      <c r="BLC51" s="944">
        <f t="shared" si="1082"/>
        <v>7500</v>
      </c>
      <c r="BLD51" s="944">
        <f t="shared" si="1082"/>
        <v>7500</v>
      </c>
      <c r="BLE51" s="944">
        <f t="shared" si="1082"/>
        <v>7500</v>
      </c>
      <c r="BLF51" s="944">
        <f t="shared" ref="BLF51:BNQ51" si="1083">+BLE51*$C$51</f>
        <v>7500</v>
      </c>
      <c r="BLG51" s="944">
        <f t="shared" si="1083"/>
        <v>7500</v>
      </c>
      <c r="BLH51" s="944">
        <f t="shared" si="1083"/>
        <v>7500</v>
      </c>
      <c r="BLI51" s="944">
        <f t="shared" si="1083"/>
        <v>7500</v>
      </c>
      <c r="BLJ51" s="944">
        <f t="shared" si="1083"/>
        <v>7500</v>
      </c>
      <c r="BLK51" s="944">
        <f t="shared" si="1083"/>
        <v>7500</v>
      </c>
      <c r="BLL51" s="944">
        <f t="shared" si="1083"/>
        <v>7500</v>
      </c>
      <c r="BLM51" s="944">
        <f t="shared" si="1083"/>
        <v>7500</v>
      </c>
      <c r="BLN51" s="944">
        <f t="shared" si="1083"/>
        <v>7500</v>
      </c>
      <c r="BLO51" s="944">
        <f t="shared" si="1083"/>
        <v>7500</v>
      </c>
      <c r="BLP51" s="944">
        <f t="shared" si="1083"/>
        <v>7500</v>
      </c>
      <c r="BLQ51" s="944">
        <f t="shared" si="1083"/>
        <v>7500</v>
      </c>
      <c r="BLR51" s="944">
        <f t="shared" si="1083"/>
        <v>7500</v>
      </c>
      <c r="BLS51" s="944">
        <f t="shared" si="1083"/>
        <v>7500</v>
      </c>
      <c r="BLT51" s="944">
        <f t="shared" si="1083"/>
        <v>7500</v>
      </c>
      <c r="BLU51" s="944">
        <f t="shared" si="1083"/>
        <v>7500</v>
      </c>
      <c r="BLV51" s="944">
        <f t="shared" si="1083"/>
        <v>7500</v>
      </c>
      <c r="BLW51" s="944">
        <f t="shared" si="1083"/>
        <v>7500</v>
      </c>
      <c r="BLX51" s="944">
        <f t="shared" si="1083"/>
        <v>7500</v>
      </c>
      <c r="BLY51" s="944">
        <f t="shared" si="1083"/>
        <v>7500</v>
      </c>
      <c r="BLZ51" s="944">
        <f t="shared" si="1083"/>
        <v>7500</v>
      </c>
      <c r="BMA51" s="944">
        <f t="shared" si="1083"/>
        <v>7500</v>
      </c>
      <c r="BMB51" s="944">
        <f t="shared" si="1083"/>
        <v>7500</v>
      </c>
      <c r="BMC51" s="944">
        <f t="shared" si="1083"/>
        <v>7500</v>
      </c>
      <c r="BMD51" s="944">
        <f t="shared" si="1083"/>
        <v>7500</v>
      </c>
      <c r="BME51" s="944">
        <f t="shared" si="1083"/>
        <v>7500</v>
      </c>
      <c r="BMF51" s="944">
        <f t="shared" si="1083"/>
        <v>7500</v>
      </c>
      <c r="BMG51" s="944">
        <f t="shared" si="1083"/>
        <v>7500</v>
      </c>
      <c r="BMH51" s="944">
        <f t="shared" si="1083"/>
        <v>7500</v>
      </c>
      <c r="BMI51" s="944">
        <f t="shared" si="1083"/>
        <v>7500</v>
      </c>
      <c r="BMJ51" s="944">
        <f t="shared" si="1083"/>
        <v>7500</v>
      </c>
      <c r="BMK51" s="944">
        <f t="shared" si="1083"/>
        <v>7500</v>
      </c>
      <c r="BML51" s="944">
        <f t="shared" si="1083"/>
        <v>7500</v>
      </c>
      <c r="BMM51" s="944">
        <f t="shared" si="1083"/>
        <v>7500</v>
      </c>
      <c r="BMN51" s="944">
        <f t="shared" si="1083"/>
        <v>7500</v>
      </c>
      <c r="BMO51" s="944">
        <f t="shared" si="1083"/>
        <v>7500</v>
      </c>
      <c r="BMP51" s="944">
        <f t="shared" si="1083"/>
        <v>7500</v>
      </c>
      <c r="BMQ51" s="944">
        <f t="shared" si="1083"/>
        <v>7500</v>
      </c>
      <c r="BMR51" s="944">
        <f t="shared" si="1083"/>
        <v>7500</v>
      </c>
      <c r="BMS51" s="944">
        <f t="shared" si="1083"/>
        <v>7500</v>
      </c>
      <c r="BMT51" s="944">
        <f t="shared" si="1083"/>
        <v>7500</v>
      </c>
      <c r="BMU51" s="944">
        <f t="shared" si="1083"/>
        <v>7500</v>
      </c>
      <c r="BMV51" s="944">
        <f t="shared" si="1083"/>
        <v>7500</v>
      </c>
      <c r="BMW51" s="944">
        <f t="shared" si="1083"/>
        <v>7500</v>
      </c>
      <c r="BMX51" s="944">
        <f t="shared" si="1083"/>
        <v>7500</v>
      </c>
      <c r="BMY51" s="944">
        <f t="shared" si="1083"/>
        <v>7500</v>
      </c>
      <c r="BMZ51" s="944">
        <f t="shared" si="1083"/>
        <v>7500</v>
      </c>
      <c r="BNA51" s="944">
        <f t="shared" si="1083"/>
        <v>7500</v>
      </c>
      <c r="BNB51" s="944">
        <f t="shared" si="1083"/>
        <v>7500</v>
      </c>
      <c r="BNC51" s="944">
        <f t="shared" si="1083"/>
        <v>7500</v>
      </c>
      <c r="BND51" s="944">
        <f t="shared" si="1083"/>
        <v>7500</v>
      </c>
      <c r="BNE51" s="944">
        <f t="shared" si="1083"/>
        <v>7500</v>
      </c>
      <c r="BNF51" s="944">
        <f t="shared" si="1083"/>
        <v>7500</v>
      </c>
      <c r="BNG51" s="944">
        <f t="shared" si="1083"/>
        <v>7500</v>
      </c>
      <c r="BNH51" s="944">
        <f t="shared" si="1083"/>
        <v>7500</v>
      </c>
      <c r="BNI51" s="944">
        <f t="shared" si="1083"/>
        <v>7500</v>
      </c>
      <c r="BNJ51" s="944">
        <f t="shared" si="1083"/>
        <v>7500</v>
      </c>
      <c r="BNK51" s="944">
        <f t="shared" si="1083"/>
        <v>7500</v>
      </c>
      <c r="BNL51" s="944">
        <f t="shared" si="1083"/>
        <v>7500</v>
      </c>
      <c r="BNM51" s="944">
        <f t="shared" si="1083"/>
        <v>7500</v>
      </c>
      <c r="BNN51" s="944">
        <f t="shared" si="1083"/>
        <v>7500</v>
      </c>
      <c r="BNO51" s="944">
        <f t="shared" si="1083"/>
        <v>7500</v>
      </c>
      <c r="BNP51" s="944">
        <f t="shared" si="1083"/>
        <v>7500</v>
      </c>
      <c r="BNQ51" s="944">
        <f t="shared" si="1083"/>
        <v>7500</v>
      </c>
      <c r="BNR51" s="944">
        <f t="shared" ref="BNR51:BQC51" si="1084">+BNQ51*$C$51</f>
        <v>7500</v>
      </c>
      <c r="BNS51" s="944">
        <f t="shared" si="1084"/>
        <v>7500</v>
      </c>
      <c r="BNT51" s="944">
        <f t="shared" si="1084"/>
        <v>7500</v>
      </c>
      <c r="BNU51" s="944">
        <f t="shared" si="1084"/>
        <v>7500</v>
      </c>
      <c r="BNV51" s="944">
        <f t="shared" si="1084"/>
        <v>7500</v>
      </c>
      <c r="BNW51" s="944">
        <f t="shared" si="1084"/>
        <v>7500</v>
      </c>
      <c r="BNX51" s="944">
        <f t="shared" si="1084"/>
        <v>7500</v>
      </c>
      <c r="BNY51" s="944">
        <f t="shared" si="1084"/>
        <v>7500</v>
      </c>
      <c r="BNZ51" s="944">
        <f t="shared" si="1084"/>
        <v>7500</v>
      </c>
      <c r="BOA51" s="944">
        <f t="shared" si="1084"/>
        <v>7500</v>
      </c>
      <c r="BOB51" s="944">
        <f t="shared" si="1084"/>
        <v>7500</v>
      </c>
      <c r="BOC51" s="944">
        <f t="shared" si="1084"/>
        <v>7500</v>
      </c>
      <c r="BOD51" s="944">
        <f t="shared" si="1084"/>
        <v>7500</v>
      </c>
      <c r="BOE51" s="944">
        <f t="shared" si="1084"/>
        <v>7500</v>
      </c>
      <c r="BOF51" s="944">
        <f t="shared" si="1084"/>
        <v>7500</v>
      </c>
      <c r="BOG51" s="944">
        <f t="shared" si="1084"/>
        <v>7500</v>
      </c>
      <c r="BOH51" s="944">
        <f t="shared" si="1084"/>
        <v>7500</v>
      </c>
      <c r="BOI51" s="944">
        <f t="shared" si="1084"/>
        <v>7500</v>
      </c>
      <c r="BOJ51" s="944">
        <f t="shared" si="1084"/>
        <v>7500</v>
      </c>
      <c r="BOK51" s="944">
        <f t="shared" si="1084"/>
        <v>7500</v>
      </c>
      <c r="BOL51" s="944">
        <f t="shared" si="1084"/>
        <v>7500</v>
      </c>
      <c r="BOM51" s="944">
        <f t="shared" si="1084"/>
        <v>7500</v>
      </c>
      <c r="BON51" s="944">
        <f t="shared" si="1084"/>
        <v>7500</v>
      </c>
      <c r="BOO51" s="944">
        <f t="shared" si="1084"/>
        <v>7500</v>
      </c>
      <c r="BOP51" s="944">
        <f t="shared" si="1084"/>
        <v>7500</v>
      </c>
      <c r="BOQ51" s="944">
        <f t="shared" si="1084"/>
        <v>7500</v>
      </c>
      <c r="BOR51" s="944">
        <f t="shared" si="1084"/>
        <v>7500</v>
      </c>
      <c r="BOS51" s="944">
        <f t="shared" si="1084"/>
        <v>7500</v>
      </c>
      <c r="BOT51" s="944">
        <f t="shared" si="1084"/>
        <v>7500</v>
      </c>
      <c r="BOU51" s="944">
        <f t="shared" si="1084"/>
        <v>7500</v>
      </c>
      <c r="BOV51" s="944">
        <f t="shared" si="1084"/>
        <v>7500</v>
      </c>
      <c r="BOW51" s="944">
        <f t="shared" si="1084"/>
        <v>7500</v>
      </c>
      <c r="BOX51" s="944">
        <f t="shared" si="1084"/>
        <v>7500</v>
      </c>
      <c r="BOY51" s="944">
        <f t="shared" si="1084"/>
        <v>7500</v>
      </c>
      <c r="BOZ51" s="944">
        <f t="shared" si="1084"/>
        <v>7500</v>
      </c>
      <c r="BPA51" s="944">
        <f t="shared" si="1084"/>
        <v>7500</v>
      </c>
      <c r="BPB51" s="944">
        <f t="shared" si="1084"/>
        <v>7500</v>
      </c>
      <c r="BPC51" s="944">
        <f t="shared" si="1084"/>
        <v>7500</v>
      </c>
      <c r="BPD51" s="944">
        <f t="shared" si="1084"/>
        <v>7500</v>
      </c>
      <c r="BPE51" s="944">
        <f t="shared" si="1084"/>
        <v>7500</v>
      </c>
      <c r="BPF51" s="944">
        <f t="shared" si="1084"/>
        <v>7500</v>
      </c>
      <c r="BPG51" s="944">
        <f t="shared" si="1084"/>
        <v>7500</v>
      </c>
      <c r="BPH51" s="944">
        <f t="shared" si="1084"/>
        <v>7500</v>
      </c>
      <c r="BPI51" s="944">
        <f t="shared" si="1084"/>
        <v>7500</v>
      </c>
      <c r="BPJ51" s="944">
        <f t="shared" si="1084"/>
        <v>7500</v>
      </c>
      <c r="BPK51" s="944">
        <f t="shared" si="1084"/>
        <v>7500</v>
      </c>
      <c r="BPL51" s="944">
        <f t="shared" si="1084"/>
        <v>7500</v>
      </c>
      <c r="BPM51" s="944">
        <f t="shared" si="1084"/>
        <v>7500</v>
      </c>
      <c r="BPN51" s="944">
        <f t="shared" si="1084"/>
        <v>7500</v>
      </c>
      <c r="BPO51" s="944">
        <f t="shared" si="1084"/>
        <v>7500</v>
      </c>
      <c r="BPP51" s="944">
        <f t="shared" si="1084"/>
        <v>7500</v>
      </c>
      <c r="BPQ51" s="944">
        <f t="shared" si="1084"/>
        <v>7500</v>
      </c>
      <c r="BPR51" s="944">
        <f t="shared" si="1084"/>
        <v>7500</v>
      </c>
      <c r="BPS51" s="944">
        <f t="shared" si="1084"/>
        <v>7500</v>
      </c>
      <c r="BPT51" s="944">
        <f t="shared" si="1084"/>
        <v>7500</v>
      </c>
      <c r="BPU51" s="944">
        <f t="shared" si="1084"/>
        <v>7500</v>
      </c>
      <c r="BPV51" s="944">
        <f t="shared" si="1084"/>
        <v>7500</v>
      </c>
      <c r="BPW51" s="944">
        <f t="shared" si="1084"/>
        <v>7500</v>
      </c>
      <c r="BPX51" s="944">
        <f t="shared" si="1084"/>
        <v>7500</v>
      </c>
      <c r="BPY51" s="944">
        <f t="shared" si="1084"/>
        <v>7500</v>
      </c>
      <c r="BPZ51" s="944">
        <f t="shared" si="1084"/>
        <v>7500</v>
      </c>
      <c r="BQA51" s="944">
        <f t="shared" si="1084"/>
        <v>7500</v>
      </c>
      <c r="BQB51" s="944">
        <f t="shared" si="1084"/>
        <v>7500</v>
      </c>
      <c r="BQC51" s="944">
        <f t="shared" si="1084"/>
        <v>7500</v>
      </c>
      <c r="BQD51" s="944">
        <f t="shared" ref="BQD51:BSO51" si="1085">+BQC51*$C$51</f>
        <v>7500</v>
      </c>
      <c r="BQE51" s="944">
        <f t="shared" si="1085"/>
        <v>7500</v>
      </c>
      <c r="BQF51" s="944">
        <f t="shared" si="1085"/>
        <v>7500</v>
      </c>
      <c r="BQG51" s="944">
        <f t="shared" si="1085"/>
        <v>7500</v>
      </c>
      <c r="BQH51" s="944">
        <f t="shared" si="1085"/>
        <v>7500</v>
      </c>
      <c r="BQI51" s="944">
        <f t="shared" si="1085"/>
        <v>7500</v>
      </c>
      <c r="BQJ51" s="944">
        <f t="shared" si="1085"/>
        <v>7500</v>
      </c>
      <c r="BQK51" s="944">
        <f t="shared" si="1085"/>
        <v>7500</v>
      </c>
      <c r="BQL51" s="944">
        <f t="shared" si="1085"/>
        <v>7500</v>
      </c>
      <c r="BQM51" s="944">
        <f t="shared" si="1085"/>
        <v>7500</v>
      </c>
      <c r="BQN51" s="944">
        <f t="shared" si="1085"/>
        <v>7500</v>
      </c>
      <c r="BQO51" s="944">
        <f t="shared" si="1085"/>
        <v>7500</v>
      </c>
      <c r="BQP51" s="944">
        <f t="shared" si="1085"/>
        <v>7500</v>
      </c>
      <c r="BQQ51" s="944">
        <f t="shared" si="1085"/>
        <v>7500</v>
      </c>
      <c r="BQR51" s="944">
        <f t="shared" si="1085"/>
        <v>7500</v>
      </c>
      <c r="BQS51" s="944">
        <f t="shared" si="1085"/>
        <v>7500</v>
      </c>
      <c r="BQT51" s="944">
        <f t="shared" si="1085"/>
        <v>7500</v>
      </c>
      <c r="BQU51" s="944">
        <f t="shared" si="1085"/>
        <v>7500</v>
      </c>
      <c r="BQV51" s="944">
        <f t="shared" si="1085"/>
        <v>7500</v>
      </c>
      <c r="BQW51" s="944">
        <f t="shared" si="1085"/>
        <v>7500</v>
      </c>
      <c r="BQX51" s="944">
        <f t="shared" si="1085"/>
        <v>7500</v>
      </c>
      <c r="BQY51" s="944">
        <f t="shared" si="1085"/>
        <v>7500</v>
      </c>
      <c r="BQZ51" s="944">
        <f t="shared" si="1085"/>
        <v>7500</v>
      </c>
      <c r="BRA51" s="944">
        <f t="shared" si="1085"/>
        <v>7500</v>
      </c>
      <c r="BRB51" s="944">
        <f t="shared" si="1085"/>
        <v>7500</v>
      </c>
      <c r="BRC51" s="944">
        <f t="shared" si="1085"/>
        <v>7500</v>
      </c>
      <c r="BRD51" s="944">
        <f t="shared" si="1085"/>
        <v>7500</v>
      </c>
      <c r="BRE51" s="944">
        <f t="shared" si="1085"/>
        <v>7500</v>
      </c>
      <c r="BRF51" s="944">
        <f t="shared" si="1085"/>
        <v>7500</v>
      </c>
      <c r="BRG51" s="944">
        <f t="shared" si="1085"/>
        <v>7500</v>
      </c>
      <c r="BRH51" s="944">
        <f t="shared" si="1085"/>
        <v>7500</v>
      </c>
      <c r="BRI51" s="944">
        <f t="shared" si="1085"/>
        <v>7500</v>
      </c>
      <c r="BRJ51" s="944">
        <f t="shared" si="1085"/>
        <v>7500</v>
      </c>
      <c r="BRK51" s="944">
        <f t="shared" si="1085"/>
        <v>7500</v>
      </c>
      <c r="BRL51" s="944">
        <f t="shared" si="1085"/>
        <v>7500</v>
      </c>
      <c r="BRM51" s="944">
        <f t="shared" si="1085"/>
        <v>7500</v>
      </c>
      <c r="BRN51" s="944">
        <f t="shared" si="1085"/>
        <v>7500</v>
      </c>
      <c r="BRO51" s="944">
        <f t="shared" si="1085"/>
        <v>7500</v>
      </c>
      <c r="BRP51" s="944">
        <f t="shared" si="1085"/>
        <v>7500</v>
      </c>
      <c r="BRQ51" s="944">
        <f t="shared" si="1085"/>
        <v>7500</v>
      </c>
      <c r="BRR51" s="944">
        <f t="shared" si="1085"/>
        <v>7500</v>
      </c>
      <c r="BRS51" s="944">
        <f t="shared" si="1085"/>
        <v>7500</v>
      </c>
      <c r="BRT51" s="944">
        <f t="shared" si="1085"/>
        <v>7500</v>
      </c>
      <c r="BRU51" s="944">
        <f t="shared" si="1085"/>
        <v>7500</v>
      </c>
      <c r="BRV51" s="944">
        <f t="shared" si="1085"/>
        <v>7500</v>
      </c>
      <c r="BRW51" s="944">
        <f t="shared" si="1085"/>
        <v>7500</v>
      </c>
      <c r="BRX51" s="944">
        <f t="shared" si="1085"/>
        <v>7500</v>
      </c>
      <c r="BRY51" s="944">
        <f t="shared" si="1085"/>
        <v>7500</v>
      </c>
      <c r="BRZ51" s="944">
        <f t="shared" si="1085"/>
        <v>7500</v>
      </c>
      <c r="BSA51" s="944">
        <f t="shared" si="1085"/>
        <v>7500</v>
      </c>
      <c r="BSB51" s="944">
        <f t="shared" si="1085"/>
        <v>7500</v>
      </c>
      <c r="BSC51" s="944">
        <f t="shared" si="1085"/>
        <v>7500</v>
      </c>
      <c r="BSD51" s="944">
        <f t="shared" si="1085"/>
        <v>7500</v>
      </c>
      <c r="BSE51" s="944">
        <f t="shared" si="1085"/>
        <v>7500</v>
      </c>
      <c r="BSF51" s="944">
        <f t="shared" si="1085"/>
        <v>7500</v>
      </c>
      <c r="BSG51" s="944">
        <f t="shared" si="1085"/>
        <v>7500</v>
      </c>
      <c r="BSH51" s="944">
        <f t="shared" si="1085"/>
        <v>7500</v>
      </c>
      <c r="BSI51" s="944">
        <f t="shared" si="1085"/>
        <v>7500</v>
      </c>
      <c r="BSJ51" s="944">
        <f t="shared" si="1085"/>
        <v>7500</v>
      </c>
      <c r="BSK51" s="944">
        <f t="shared" si="1085"/>
        <v>7500</v>
      </c>
      <c r="BSL51" s="944">
        <f t="shared" si="1085"/>
        <v>7500</v>
      </c>
      <c r="BSM51" s="944">
        <f t="shared" si="1085"/>
        <v>7500</v>
      </c>
      <c r="BSN51" s="944">
        <f t="shared" si="1085"/>
        <v>7500</v>
      </c>
      <c r="BSO51" s="944">
        <f t="shared" si="1085"/>
        <v>7500</v>
      </c>
      <c r="BSP51" s="944">
        <f t="shared" ref="BSP51:BVA51" si="1086">+BSO51*$C$51</f>
        <v>7500</v>
      </c>
      <c r="BSQ51" s="944">
        <f t="shared" si="1086"/>
        <v>7500</v>
      </c>
      <c r="BSR51" s="944">
        <f t="shared" si="1086"/>
        <v>7500</v>
      </c>
      <c r="BSS51" s="944">
        <f t="shared" si="1086"/>
        <v>7500</v>
      </c>
      <c r="BST51" s="944">
        <f t="shared" si="1086"/>
        <v>7500</v>
      </c>
      <c r="BSU51" s="944">
        <f t="shared" si="1086"/>
        <v>7500</v>
      </c>
      <c r="BSV51" s="944">
        <f t="shared" si="1086"/>
        <v>7500</v>
      </c>
      <c r="BSW51" s="944">
        <f t="shared" si="1086"/>
        <v>7500</v>
      </c>
      <c r="BSX51" s="944">
        <f t="shared" si="1086"/>
        <v>7500</v>
      </c>
      <c r="BSY51" s="944">
        <f t="shared" si="1086"/>
        <v>7500</v>
      </c>
      <c r="BSZ51" s="944">
        <f t="shared" si="1086"/>
        <v>7500</v>
      </c>
      <c r="BTA51" s="944">
        <f t="shared" si="1086"/>
        <v>7500</v>
      </c>
      <c r="BTB51" s="944">
        <f t="shared" si="1086"/>
        <v>7500</v>
      </c>
      <c r="BTC51" s="944">
        <f t="shared" si="1086"/>
        <v>7500</v>
      </c>
      <c r="BTD51" s="944">
        <f t="shared" si="1086"/>
        <v>7500</v>
      </c>
      <c r="BTE51" s="944">
        <f t="shared" si="1086"/>
        <v>7500</v>
      </c>
      <c r="BTF51" s="944">
        <f t="shared" si="1086"/>
        <v>7500</v>
      </c>
      <c r="BTG51" s="944">
        <f t="shared" si="1086"/>
        <v>7500</v>
      </c>
      <c r="BTH51" s="944">
        <f t="shared" si="1086"/>
        <v>7500</v>
      </c>
      <c r="BTI51" s="944">
        <f t="shared" si="1086"/>
        <v>7500</v>
      </c>
      <c r="BTJ51" s="944">
        <f t="shared" si="1086"/>
        <v>7500</v>
      </c>
      <c r="BTK51" s="944">
        <f t="shared" si="1086"/>
        <v>7500</v>
      </c>
      <c r="BTL51" s="944">
        <f t="shared" si="1086"/>
        <v>7500</v>
      </c>
      <c r="BTM51" s="944">
        <f t="shared" si="1086"/>
        <v>7500</v>
      </c>
      <c r="BTN51" s="944">
        <f t="shared" si="1086"/>
        <v>7500</v>
      </c>
      <c r="BTO51" s="944">
        <f t="shared" si="1086"/>
        <v>7500</v>
      </c>
      <c r="BTP51" s="944">
        <f t="shared" si="1086"/>
        <v>7500</v>
      </c>
      <c r="BTQ51" s="944">
        <f t="shared" si="1086"/>
        <v>7500</v>
      </c>
      <c r="BTR51" s="944">
        <f t="shared" si="1086"/>
        <v>7500</v>
      </c>
      <c r="BTS51" s="944">
        <f t="shared" si="1086"/>
        <v>7500</v>
      </c>
      <c r="BTT51" s="944">
        <f t="shared" si="1086"/>
        <v>7500</v>
      </c>
      <c r="BTU51" s="944">
        <f t="shared" si="1086"/>
        <v>7500</v>
      </c>
      <c r="BTV51" s="944">
        <f t="shared" si="1086"/>
        <v>7500</v>
      </c>
      <c r="BTW51" s="944">
        <f t="shared" si="1086"/>
        <v>7500</v>
      </c>
      <c r="BTX51" s="944">
        <f t="shared" si="1086"/>
        <v>7500</v>
      </c>
      <c r="BTY51" s="944">
        <f t="shared" si="1086"/>
        <v>7500</v>
      </c>
      <c r="BTZ51" s="944">
        <f t="shared" si="1086"/>
        <v>7500</v>
      </c>
      <c r="BUA51" s="944">
        <f t="shared" si="1086"/>
        <v>7500</v>
      </c>
      <c r="BUB51" s="944">
        <f t="shared" si="1086"/>
        <v>7500</v>
      </c>
      <c r="BUC51" s="944">
        <f t="shared" si="1086"/>
        <v>7500</v>
      </c>
      <c r="BUD51" s="944">
        <f t="shared" si="1086"/>
        <v>7500</v>
      </c>
      <c r="BUE51" s="944">
        <f t="shared" si="1086"/>
        <v>7500</v>
      </c>
      <c r="BUF51" s="944">
        <f t="shared" si="1086"/>
        <v>7500</v>
      </c>
      <c r="BUG51" s="944">
        <f t="shared" si="1086"/>
        <v>7500</v>
      </c>
      <c r="BUH51" s="944">
        <f t="shared" si="1086"/>
        <v>7500</v>
      </c>
      <c r="BUI51" s="944">
        <f t="shared" si="1086"/>
        <v>7500</v>
      </c>
      <c r="BUJ51" s="944">
        <f t="shared" si="1086"/>
        <v>7500</v>
      </c>
      <c r="BUK51" s="944">
        <f t="shared" si="1086"/>
        <v>7500</v>
      </c>
      <c r="BUL51" s="944">
        <f t="shared" si="1086"/>
        <v>7500</v>
      </c>
      <c r="BUM51" s="944">
        <f t="shared" si="1086"/>
        <v>7500</v>
      </c>
      <c r="BUN51" s="944">
        <f t="shared" si="1086"/>
        <v>7500</v>
      </c>
      <c r="BUO51" s="944">
        <f t="shared" si="1086"/>
        <v>7500</v>
      </c>
      <c r="BUP51" s="944">
        <f t="shared" si="1086"/>
        <v>7500</v>
      </c>
      <c r="BUQ51" s="944">
        <f t="shared" si="1086"/>
        <v>7500</v>
      </c>
      <c r="BUR51" s="944">
        <f t="shared" si="1086"/>
        <v>7500</v>
      </c>
      <c r="BUS51" s="944">
        <f t="shared" si="1086"/>
        <v>7500</v>
      </c>
      <c r="BUT51" s="944">
        <f t="shared" si="1086"/>
        <v>7500</v>
      </c>
      <c r="BUU51" s="944">
        <f t="shared" si="1086"/>
        <v>7500</v>
      </c>
      <c r="BUV51" s="944">
        <f t="shared" si="1086"/>
        <v>7500</v>
      </c>
      <c r="BUW51" s="944">
        <f t="shared" si="1086"/>
        <v>7500</v>
      </c>
      <c r="BUX51" s="944">
        <f t="shared" si="1086"/>
        <v>7500</v>
      </c>
      <c r="BUY51" s="944">
        <f t="shared" si="1086"/>
        <v>7500</v>
      </c>
      <c r="BUZ51" s="944">
        <f t="shared" si="1086"/>
        <v>7500</v>
      </c>
      <c r="BVA51" s="944">
        <f t="shared" si="1086"/>
        <v>7500</v>
      </c>
      <c r="BVB51" s="944">
        <f t="shared" ref="BVB51:BXM51" si="1087">+BVA51*$C$51</f>
        <v>7500</v>
      </c>
      <c r="BVC51" s="944">
        <f t="shared" si="1087"/>
        <v>7500</v>
      </c>
      <c r="BVD51" s="944">
        <f t="shared" si="1087"/>
        <v>7500</v>
      </c>
      <c r="BVE51" s="944">
        <f t="shared" si="1087"/>
        <v>7500</v>
      </c>
      <c r="BVF51" s="944">
        <f t="shared" si="1087"/>
        <v>7500</v>
      </c>
      <c r="BVG51" s="944">
        <f t="shared" si="1087"/>
        <v>7500</v>
      </c>
      <c r="BVH51" s="944">
        <f t="shared" si="1087"/>
        <v>7500</v>
      </c>
      <c r="BVI51" s="944">
        <f t="shared" si="1087"/>
        <v>7500</v>
      </c>
      <c r="BVJ51" s="944">
        <f t="shared" si="1087"/>
        <v>7500</v>
      </c>
      <c r="BVK51" s="944">
        <f t="shared" si="1087"/>
        <v>7500</v>
      </c>
      <c r="BVL51" s="944">
        <f t="shared" si="1087"/>
        <v>7500</v>
      </c>
      <c r="BVM51" s="944">
        <f t="shared" si="1087"/>
        <v>7500</v>
      </c>
      <c r="BVN51" s="944">
        <f t="shared" si="1087"/>
        <v>7500</v>
      </c>
      <c r="BVO51" s="944">
        <f t="shared" si="1087"/>
        <v>7500</v>
      </c>
      <c r="BVP51" s="944">
        <f t="shared" si="1087"/>
        <v>7500</v>
      </c>
      <c r="BVQ51" s="944">
        <f t="shared" si="1087"/>
        <v>7500</v>
      </c>
      <c r="BVR51" s="944">
        <f t="shared" si="1087"/>
        <v>7500</v>
      </c>
      <c r="BVS51" s="944">
        <f t="shared" si="1087"/>
        <v>7500</v>
      </c>
      <c r="BVT51" s="944">
        <f t="shared" si="1087"/>
        <v>7500</v>
      </c>
      <c r="BVU51" s="944">
        <f t="shared" si="1087"/>
        <v>7500</v>
      </c>
      <c r="BVV51" s="944">
        <f t="shared" si="1087"/>
        <v>7500</v>
      </c>
      <c r="BVW51" s="944">
        <f t="shared" si="1087"/>
        <v>7500</v>
      </c>
      <c r="BVX51" s="944">
        <f t="shared" si="1087"/>
        <v>7500</v>
      </c>
      <c r="BVY51" s="944">
        <f t="shared" si="1087"/>
        <v>7500</v>
      </c>
      <c r="BVZ51" s="944">
        <f t="shared" si="1087"/>
        <v>7500</v>
      </c>
      <c r="BWA51" s="944">
        <f t="shared" si="1087"/>
        <v>7500</v>
      </c>
      <c r="BWB51" s="944">
        <f t="shared" si="1087"/>
        <v>7500</v>
      </c>
      <c r="BWC51" s="944">
        <f t="shared" si="1087"/>
        <v>7500</v>
      </c>
      <c r="BWD51" s="944">
        <f t="shared" si="1087"/>
        <v>7500</v>
      </c>
      <c r="BWE51" s="944">
        <f t="shared" si="1087"/>
        <v>7500</v>
      </c>
      <c r="BWF51" s="944">
        <f t="shared" si="1087"/>
        <v>7500</v>
      </c>
      <c r="BWG51" s="944">
        <f t="shared" si="1087"/>
        <v>7500</v>
      </c>
      <c r="BWH51" s="944">
        <f t="shared" si="1087"/>
        <v>7500</v>
      </c>
      <c r="BWI51" s="944">
        <f t="shared" si="1087"/>
        <v>7500</v>
      </c>
      <c r="BWJ51" s="944">
        <f t="shared" si="1087"/>
        <v>7500</v>
      </c>
      <c r="BWK51" s="944">
        <f t="shared" si="1087"/>
        <v>7500</v>
      </c>
      <c r="BWL51" s="944">
        <f t="shared" si="1087"/>
        <v>7500</v>
      </c>
      <c r="BWM51" s="944">
        <f t="shared" si="1087"/>
        <v>7500</v>
      </c>
      <c r="BWN51" s="944">
        <f t="shared" si="1087"/>
        <v>7500</v>
      </c>
      <c r="BWO51" s="944">
        <f t="shared" si="1087"/>
        <v>7500</v>
      </c>
      <c r="BWP51" s="944">
        <f t="shared" si="1087"/>
        <v>7500</v>
      </c>
      <c r="BWQ51" s="944">
        <f t="shared" si="1087"/>
        <v>7500</v>
      </c>
      <c r="BWR51" s="944">
        <f t="shared" si="1087"/>
        <v>7500</v>
      </c>
      <c r="BWS51" s="944">
        <f t="shared" si="1087"/>
        <v>7500</v>
      </c>
      <c r="BWT51" s="944">
        <f t="shared" si="1087"/>
        <v>7500</v>
      </c>
      <c r="BWU51" s="944">
        <f t="shared" si="1087"/>
        <v>7500</v>
      </c>
      <c r="BWV51" s="944">
        <f t="shared" si="1087"/>
        <v>7500</v>
      </c>
      <c r="BWW51" s="944">
        <f t="shared" si="1087"/>
        <v>7500</v>
      </c>
      <c r="BWX51" s="944">
        <f t="shared" si="1087"/>
        <v>7500</v>
      </c>
      <c r="BWY51" s="944">
        <f t="shared" si="1087"/>
        <v>7500</v>
      </c>
      <c r="BWZ51" s="944">
        <f t="shared" si="1087"/>
        <v>7500</v>
      </c>
      <c r="BXA51" s="944">
        <f t="shared" si="1087"/>
        <v>7500</v>
      </c>
      <c r="BXB51" s="944">
        <f t="shared" si="1087"/>
        <v>7500</v>
      </c>
      <c r="BXC51" s="944">
        <f t="shared" si="1087"/>
        <v>7500</v>
      </c>
      <c r="BXD51" s="944">
        <f t="shared" si="1087"/>
        <v>7500</v>
      </c>
      <c r="BXE51" s="944">
        <f t="shared" si="1087"/>
        <v>7500</v>
      </c>
      <c r="BXF51" s="944">
        <f t="shared" si="1087"/>
        <v>7500</v>
      </c>
      <c r="BXG51" s="944">
        <f t="shared" si="1087"/>
        <v>7500</v>
      </c>
      <c r="BXH51" s="944">
        <f t="shared" si="1087"/>
        <v>7500</v>
      </c>
      <c r="BXI51" s="944">
        <f t="shared" si="1087"/>
        <v>7500</v>
      </c>
      <c r="BXJ51" s="944">
        <f t="shared" si="1087"/>
        <v>7500</v>
      </c>
      <c r="BXK51" s="944">
        <f t="shared" si="1087"/>
        <v>7500</v>
      </c>
      <c r="BXL51" s="944">
        <f t="shared" si="1087"/>
        <v>7500</v>
      </c>
      <c r="BXM51" s="944">
        <f t="shared" si="1087"/>
        <v>7500</v>
      </c>
      <c r="BXN51" s="944">
        <f t="shared" ref="BXN51:BZY51" si="1088">+BXM51*$C$51</f>
        <v>7500</v>
      </c>
      <c r="BXO51" s="944">
        <f t="shared" si="1088"/>
        <v>7500</v>
      </c>
      <c r="BXP51" s="944">
        <f t="shared" si="1088"/>
        <v>7500</v>
      </c>
      <c r="BXQ51" s="944">
        <f t="shared" si="1088"/>
        <v>7500</v>
      </c>
      <c r="BXR51" s="944">
        <f t="shared" si="1088"/>
        <v>7500</v>
      </c>
      <c r="BXS51" s="944">
        <f t="shared" si="1088"/>
        <v>7500</v>
      </c>
      <c r="BXT51" s="944">
        <f t="shared" si="1088"/>
        <v>7500</v>
      </c>
      <c r="BXU51" s="944">
        <f t="shared" si="1088"/>
        <v>7500</v>
      </c>
      <c r="BXV51" s="944">
        <f t="shared" si="1088"/>
        <v>7500</v>
      </c>
      <c r="BXW51" s="944">
        <f t="shared" si="1088"/>
        <v>7500</v>
      </c>
      <c r="BXX51" s="944">
        <f t="shared" si="1088"/>
        <v>7500</v>
      </c>
      <c r="BXY51" s="944">
        <f t="shared" si="1088"/>
        <v>7500</v>
      </c>
      <c r="BXZ51" s="944">
        <f t="shared" si="1088"/>
        <v>7500</v>
      </c>
      <c r="BYA51" s="944">
        <f t="shared" si="1088"/>
        <v>7500</v>
      </c>
      <c r="BYB51" s="944">
        <f t="shared" si="1088"/>
        <v>7500</v>
      </c>
      <c r="BYC51" s="944">
        <f t="shared" si="1088"/>
        <v>7500</v>
      </c>
      <c r="BYD51" s="944">
        <f t="shared" si="1088"/>
        <v>7500</v>
      </c>
      <c r="BYE51" s="944">
        <f t="shared" si="1088"/>
        <v>7500</v>
      </c>
      <c r="BYF51" s="944">
        <f t="shared" si="1088"/>
        <v>7500</v>
      </c>
      <c r="BYG51" s="944">
        <f t="shared" si="1088"/>
        <v>7500</v>
      </c>
      <c r="BYH51" s="944">
        <f t="shared" si="1088"/>
        <v>7500</v>
      </c>
      <c r="BYI51" s="944">
        <f t="shared" si="1088"/>
        <v>7500</v>
      </c>
      <c r="BYJ51" s="944">
        <f t="shared" si="1088"/>
        <v>7500</v>
      </c>
      <c r="BYK51" s="944">
        <f t="shared" si="1088"/>
        <v>7500</v>
      </c>
      <c r="BYL51" s="944">
        <f t="shared" si="1088"/>
        <v>7500</v>
      </c>
      <c r="BYM51" s="944">
        <f t="shared" si="1088"/>
        <v>7500</v>
      </c>
      <c r="BYN51" s="944">
        <f t="shared" si="1088"/>
        <v>7500</v>
      </c>
      <c r="BYO51" s="944">
        <f t="shared" si="1088"/>
        <v>7500</v>
      </c>
      <c r="BYP51" s="944">
        <f t="shared" si="1088"/>
        <v>7500</v>
      </c>
      <c r="BYQ51" s="944">
        <f t="shared" si="1088"/>
        <v>7500</v>
      </c>
      <c r="BYR51" s="944">
        <f t="shared" si="1088"/>
        <v>7500</v>
      </c>
      <c r="BYS51" s="944">
        <f t="shared" si="1088"/>
        <v>7500</v>
      </c>
      <c r="BYT51" s="944">
        <f t="shared" si="1088"/>
        <v>7500</v>
      </c>
      <c r="BYU51" s="944">
        <f t="shared" si="1088"/>
        <v>7500</v>
      </c>
      <c r="BYV51" s="944">
        <f t="shared" si="1088"/>
        <v>7500</v>
      </c>
      <c r="BYW51" s="944">
        <f t="shared" si="1088"/>
        <v>7500</v>
      </c>
      <c r="BYX51" s="944">
        <f t="shared" si="1088"/>
        <v>7500</v>
      </c>
      <c r="BYY51" s="944">
        <f t="shared" si="1088"/>
        <v>7500</v>
      </c>
      <c r="BYZ51" s="944">
        <f t="shared" si="1088"/>
        <v>7500</v>
      </c>
      <c r="BZA51" s="944">
        <f t="shared" si="1088"/>
        <v>7500</v>
      </c>
      <c r="BZB51" s="944">
        <f t="shared" si="1088"/>
        <v>7500</v>
      </c>
      <c r="BZC51" s="944">
        <f t="shared" si="1088"/>
        <v>7500</v>
      </c>
      <c r="BZD51" s="944">
        <f t="shared" si="1088"/>
        <v>7500</v>
      </c>
      <c r="BZE51" s="944">
        <f t="shared" si="1088"/>
        <v>7500</v>
      </c>
      <c r="BZF51" s="944">
        <f t="shared" si="1088"/>
        <v>7500</v>
      </c>
      <c r="BZG51" s="944">
        <f t="shared" si="1088"/>
        <v>7500</v>
      </c>
      <c r="BZH51" s="944">
        <f t="shared" si="1088"/>
        <v>7500</v>
      </c>
      <c r="BZI51" s="944">
        <f t="shared" si="1088"/>
        <v>7500</v>
      </c>
      <c r="BZJ51" s="944">
        <f t="shared" si="1088"/>
        <v>7500</v>
      </c>
      <c r="BZK51" s="944">
        <f t="shared" si="1088"/>
        <v>7500</v>
      </c>
      <c r="BZL51" s="944">
        <f t="shared" si="1088"/>
        <v>7500</v>
      </c>
      <c r="BZM51" s="944">
        <f t="shared" si="1088"/>
        <v>7500</v>
      </c>
      <c r="BZN51" s="944">
        <f t="shared" si="1088"/>
        <v>7500</v>
      </c>
      <c r="BZO51" s="944">
        <f t="shared" si="1088"/>
        <v>7500</v>
      </c>
      <c r="BZP51" s="944">
        <f t="shared" si="1088"/>
        <v>7500</v>
      </c>
      <c r="BZQ51" s="944">
        <f t="shared" si="1088"/>
        <v>7500</v>
      </c>
      <c r="BZR51" s="944">
        <f t="shared" si="1088"/>
        <v>7500</v>
      </c>
      <c r="BZS51" s="944">
        <f t="shared" si="1088"/>
        <v>7500</v>
      </c>
      <c r="BZT51" s="944">
        <f t="shared" si="1088"/>
        <v>7500</v>
      </c>
      <c r="BZU51" s="944">
        <f t="shared" si="1088"/>
        <v>7500</v>
      </c>
      <c r="BZV51" s="944">
        <f t="shared" si="1088"/>
        <v>7500</v>
      </c>
      <c r="BZW51" s="944">
        <f t="shared" si="1088"/>
        <v>7500</v>
      </c>
      <c r="BZX51" s="944">
        <f t="shared" si="1088"/>
        <v>7500</v>
      </c>
      <c r="BZY51" s="944">
        <f t="shared" si="1088"/>
        <v>7500</v>
      </c>
      <c r="BZZ51" s="944">
        <f t="shared" ref="BZZ51:CCK51" si="1089">+BZY51*$C$51</f>
        <v>7500</v>
      </c>
      <c r="CAA51" s="944">
        <f t="shared" si="1089"/>
        <v>7500</v>
      </c>
      <c r="CAB51" s="944">
        <f t="shared" si="1089"/>
        <v>7500</v>
      </c>
      <c r="CAC51" s="944">
        <f t="shared" si="1089"/>
        <v>7500</v>
      </c>
      <c r="CAD51" s="944">
        <f t="shared" si="1089"/>
        <v>7500</v>
      </c>
      <c r="CAE51" s="944">
        <f t="shared" si="1089"/>
        <v>7500</v>
      </c>
      <c r="CAF51" s="944">
        <f t="shared" si="1089"/>
        <v>7500</v>
      </c>
      <c r="CAG51" s="944">
        <f t="shared" si="1089"/>
        <v>7500</v>
      </c>
      <c r="CAH51" s="944">
        <f t="shared" si="1089"/>
        <v>7500</v>
      </c>
      <c r="CAI51" s="944">
        <f t="shared" si="1089"/>
        <v>7500</v>
      </c>
      <c r="CAJ51" s="944">
        <f t="shared" si="1089"/>
        <v>7500</v>
      </c>
      <c r="CAK51" s="944">
        <f t="shared" si="1089"/>
        <v>7500</v>
      </c>
      <c r="CAL51" s="944">
        <f t="shared" si="1089"/>
        <v>7500</v>
      </c>
      <c r="CAM51" s="944">
        <f t="shared" si="1089"/>
        <v>7500</v>
      </c>
      <c r="CAN51" s="944">
        <f t="shared" si="1089"/>
        <v>7500</v>
      </c>
      <c r="CAO51" s="944">
        <f t="shared" si="1089"/>
        <v>7500</v>
      </c>
      <c r="CAP51" s="944">
        <f t="shared" si="1089"/>
        <v>7500</v>
      </c>
      <c r="CAQ51" s="944">
        <f t="shared" si="1089"/>
        <v>7500</v>
      </c>
      <c r="CAR51" s="944">
        <f t="shared" si="1089"/>
        <v>7500</v>
      </c>
      <c r="CAS51" s="944">
        <f t="shared" si="1089"/>
        <v>7500</v>
      </c>
      <c r="CAT51" s="944">
        <f t="shared" si="1089"/>
        <v>7500</v>
      </c>
      <c r="CAU51" s="944">
        <f t="shared" si="1089"/>
        <v>7500</v>
      </c>
      <c r="CAV51" s="944">
        <f t="shared" si="1089"/>
        <v>7500</v>
      </c>
      <c r="CAW51" s="944">
        <f t="shared" si="1089"/>
        <v>7500</v>
      </c>
      <c r="CAX51" s="944">
        <f t="shared" si="1089"/>
        <v>7500</v>
      </c>
      <c r="CAY51" s="944">
        <f t="shared" si="1089"/>
        <v>7500</v>
      </c>
      <c r="CAZ51" s="944">
        <f t="shared" si="1089"/>
        <v>7500</v>
      </c>
      <c r="CBA51" s="944">
        <f t="shared" si="1089"/>
        <v>7500</v>
      </c>
      <c r="CBB51" s="944">
        <f t="shared" si="1089"/>
        <v>7500</v>
      </c>
      <c r="CBC51" s="944">
        <f t="shared" si="1089"/>
        <v>7500</v>
      </c>
      <c r="CBD51" s="944">
        <f t="shared" si="1089"/>
        <v>7500</v>
      </c>
      <c r="CBE51" s="944">
        <f t="shared" si="1089"/>
        <v>7500</v>
      </c>
      <c r="CBF51" s="944">
        <f t="shared" si="1089"/>
        <v>7500</v>
      </c>
      <c r="CBG51" s="944">
        <f t="shared" si="1089"/>
        <v>7500</v>
      </c>
      <c r="CBH51" s="944">
        <f t="shared" si="1089"/>
        <v>7500</v>
      </c>
      <c r="CBI51" s="944">
        <f t="shared" si="1089"/>
        <v>7500</v>
      </c>
      <c r="CBJ51" s="944">
        <f t="shared" si="1089"/>
        <v>7500</v>
      </c>
      <c r="CBK51" s="944">
        <f t="shared" si="1089"/>
        <v>7500</v>
      </c>
      <c r="CBL51" s="944">
        <f t="shared" si="1089"/>
        <v>7500</v>
      </c>
      <c r="CBM51" s="944">
        <f t="shared" si="1089"/>
        <v>7500</v>
      </c>
      <c r="CBN51" s="944">
        <f t="shared" si="1089"/>
        <v>7500</v>
      </c>
      <c r="CBO51" s="944">
        <f t="shared" si="1089"/>
        <v>7500</v>
      </c>
      <c r="CBP51" s="944">
        <f t="shared" si="1089"/>
        <v>7500</v>
      </c>
      <c r="CBQ51" s="944">
        <f t="shared" si="1089"/>
        <v>7500</v>
      </c>
      <c r="CBR51" s="944">
        <f t="shared" si="1089"/>
        <v>7500</v>
      </c>
      <c r="CBS51" s="944">
        <f t="shared" si="1089"/>
        <v>7500</v>
      </c>
      <c r="CBT51" s="944">
        <f t="shared" si="1089"/>
        <v>7500</v>
      </c>
      <c r="CBU51" s="944">
        <f t="shared" si="1089"/>
        <v>7500</v>
      </c>
      <c r="CBV51" s="944">
        <f t="shared" si="1089"/>
        <v>7500</v>
      </c>
      <c r="CBW51" s="944">
        <f t="shared" si="1089"/>
        <v>7500</v>
      </c>
      <c r="CBX51" s="944">
        <f t="shared" si="1089"/>
        <v>7500</v>
      </c>
      <c r="CBY51" s="944">
        <f t="shared" si="1089"/>
        <v>7500</v>
      </c>
      <c r="CBZ51" s="944">
        <f t="shared" si="1089"/>
        <v>7500</v>
      </c>
      <c r="CCA51" s="944">
        <f t="shared" si="1089"/>
        <v>7500</v>
      </c>
      <c r="CCB51" s="944">
        <f t="shared" si="1089"/>
        <v>7500</v>
      </c>
      <c r="CCC51" s="944">
        <f t="shared" si="1089"/>
        <v>7500</v>
      </c>
      <c r="CCD51" s="944">
        <f t="shared" si="1089"/>
        <v>7500</v>
      </c>
      <c r="CCE51" s="944">
        <f t="shared" si="1089"/>
        <v>7500</v>
      </c>
      <c r="CCF51" s="944">
        <f t="shared" si="1089"/>
        <v>7500</v>
      </c>
      <c r="CCG51" s="944">
        <f t="shared" si="1089"/>
        <v>7500</v>
      </c>
      <c r="CCH51" s="944">
        <f t="shared" si="1089"/>
        <v>7500</v>
      </c>
      <c r="CCI51" s="944">
        <f t="shared" si="1089"/>
        <v>7500</v>
      </c>
      <c r="CCJ51" s="944">
        <f t="shared" si="1089"/>
        <v>7500</v>
      </c>
      <c r="CCK51" s="944">
        <f t="shared" si="1089"/>
        <v>7500</v>
      </c>
      <c r="CCL51" s="944">
        <f t="shared" ref="CCL51:CEW51" si="1090">+CCK51*$C$51</f>
        <v>7500</v>
      </c>
      <c r="CCM51" s="944">
        <f t="shared" si="1090"/>
        <v>7500</v>
      </c>
      <c r="CCN51" s="944">
        <f t="shared" si="1090"/>
        <v>7500</v>
      </c>
      <c r="CCO51" s="944">
        <f t="shared" si="1090"/>
        <v>7500</v>
      </c>
      <c r="CCP51" s="944">
        <f t="shared" si="1090"/>
        <v>7500</v>
      </c>
      <c r="CCQ51" s="944">
        <f t="shared" si="1090"/>
        <v>7500</v>
      </c>
      <c r="CCR51" s="944">
        <f t="shared" si="1090"/>
        <v>7500</v>
      </c>
      <c r="CCS51" s="944">
        <f t="shared" si="1090"/>
        <v>7500</v>
      </c>
      <c r="CCT51" s="944">
        <f t="shared" si="1090"/>
        <v>7500</v>
      </c>
      <c r="CCU51" s="944">
        <f t="shared" si="1090"/>
        <v>7500</v>
      </c>
      <c r="CCV51" s="944">
        <f t="shared" si="1090"/>
        <v>7500</v>
      </c>
      <c r="CCW51" s="944">
        <f t="shared" si="1090"/>
        <v>7500</v>
      </c>
      <c r="CCX51" s="944">
        <f t="shared" si="1090"/>
        <v>7500</v>
      </c>
      <c r="CCY51" s="944">
        <f t="shared" si="1090"/>
        <v>7500</v>
      </c>
      <c r="CCZ51" s="944">
        <f t="shared" si="1090"/>
        <v>7500</v>
      </c>
      <c r="CDA51" s="944">
        <f t="shared" si="1090"/>
        <v>7500</v>
      </c>
      <c r="CDB51" s="944">
        <f t="shared" si="1090"/>
        <v>7500</v>
      </c>
      <c r="CDC51" s="944">
        <f t="shared" si="1090"/>
        <v>7500</v>
      </c>
      <c r="CDD51" s="944">
        <f t="shared" si="1090"/>
        <v>7500</v>
      </c>
      <c r="CDE51" s="944">
        <f t="shared" si="1090"/>
        <v>7500</v>
      </c>
      <c r="CDF51" s="944">
        <f t="shared" si="1090"/>
        <v>7500</v>
      </c>
      <c r="CDG51" s="944">
        <f t="shared" si="1090"/>
        <v>7500</v>
      </c>
      <c r="CDH51" s="944">
        <f t="shared" si="1090"/>
        <v>7500</v>
      </c>
      <c r="CDI51" s="944">
        <f t="shared" si="1090"/>
        <v>7500</v>
      </c>
      <c r="CDJ51" s="944">
        <f t="shared" si="1090"/>
        <v>7500</v>
      </c>
      <c r="CDK51" s="944">
        <f t="shared" si="1090"/>
        <v>7500</v>
      </c>
      <c r="CDL51" s="944">
        <f t="shared" si="1090"/>
        <v>7500</v>
      </c>
      <c r="CDM51" s="944">
        <f t="shared" si="1090"/>
        <v>7500</v>
      </c>
      <c r="CDN51" s="944">
        <f t="shared" si="1090"/>
        <v>7500</v>
      </c>
      <c r="CDO51" s="944">
        <f t="shared" si="1090"/>
        <v>7500</v>
      </c>
      <c r="CDP51" s="944">
        <f t="shared" si="1090"/>
        <v>7500</v>
      </c>
      <c r="CDQ51" s="944">
        <f t="shared" si="1090"/>
        <v>7500</v>
      </c>
      <c r="CDR51" s="944">
        <f t="shared" si="1090"/>
        <v>7500</v>
      </c>
      <c r="CDS51" s="944">
        <f t="shared" si="1090"/>
        <v>7500</v>
      </c>
      <c r="CDT51" s="944">
        <f t="shared" si="1090"/>
        <v>7500</v>
      </c>
      <c r="CDU51" s="944">
        <f t="shared" si="1090"/>
        <v>7500</v>
      </c>
      <c r="CDV51" s="944">
        <f t="shared" si="1090"/>
        <v>7500</v>
      </c>
      <c r="CDW51" s="944">
        <f t="shared" si="1090"/>
        <v>7500</v>
      </c>
      <c r="CDX51" s="944">
        <f t="shared" si="1090"/>
        <v>7500</v>
      </c>
      <c r="CDY51" s="944">
        <f t="shared" si="1090"/>
        <v>7500</v>
      </c>
      <c r="CDZ51" s="944">
        <f t="shared" si="1090"/>
        <v>7500</v>
      </c>
      <c r="CEA51" s="944">
        <f t="shared" si="1090"/>
        <v>7500</v>
      </c>
      <c r="CEB51" s="944">
        <f t="shared" si="1090"/>
        <v>7500</v>
      </c>
      <c r="CEC51" s="944">
        <f t="shared" si="1090"/>
        <v>7500</v>
      </c>
      <c r="CED51" s="944">
        <f t="shared" si="1090"/>
        <v>7500</v>
      </c>
      <c r="CEE51" s="944">
        <f t="shared" si="1090"/>
        <v>7500</v>
      </c>
      <c r="CEF51" s="944">
        <f t="shared" si="1090"/>
        <v>7500</v>
      </c>
      <c r="CEG51" s="944">
        <f t="shared" si="1090"/>
        <v>7500</v>
      </c>
      <c r="CEH51" s="944">
        <f t="shared" si="1090"/>
        <v>7500</v>
      </c>
      <c r="CEI51" s="944">
        <f t="shared" si="1090"/>
        <v>7500</v>
      </c>
      <c r="CEJ51" s="944">
        <f t="shared" si="1090"/>
        <v>7500</v>
      </c>
      <c r="CEK51" s="944">
        <f t="shared" si="1090"/>
        <v>7500</v>
      </c>
      <c r="CEL51" s="944">
        <f t="shared" si="1090"/>
        <v>7500</v>
      </c>
      <c r="CEM51" s="944">
        <f t="shared" si="1090"/>
        <v>7500</v>
      </c>
      <c r="CEN51" s="944">
        <f t="shared" si="1090"/>
        <v>7500</v>
      </c>
      <c r="CEO51" s="944">
        <f t="shared" si="1090"/>
        <v>7500</v>
      </c>
      <c r="CEP51" s="944">
        <f t="shared" si="1090"/>
        <v>7500</v>
      </c>
      <c r="CEQ51" s="944">
        <f t="shared" si="1090"/>
        <v>7500</v>
      </c>
      <c r="CER51" s="944">
        <f t="shared" si="1090"/>
        <v>7500</v>
      </c>
      <c r="CES51" s="944">
        <f t="shared" si="1090"/>
        <v>7500</v>
      </c>
      <c r="CET51" s="944">
        <f t="shared" si="1090"/>
        <v>7500</v>
      </c>
      <c r="CEU51" s="944">
        <f t="shared" si="1090"/>
        <v>7500</v>
      </c>
      <c r="CEV51" s="944">
        <f t="shared" si="1090"/>
        <v>7500</v>
      </c>
      <c r="CEW51" s="944">
        <f t="shared" si="1090"/>
        <v>7500</v>
      </c>
      <c r="CEX51" s="944">
        <f t="shared" ref="CEX51:CHI51" si="1091">+CEW51*$C$51</f>
        <v>7500</v>
      </c>
      <c r="CEY51" s="944">
        <f t="shared" si="1091"/>
        <v>7500</v>
      </c>
      <c r="CEZ51" s="944">
        <f t="shared" si="1091"/>
        <v>7500</v>
      </c>
      <c r="CFA51" s="944">
        <f t="shared" si="1091"/>
        <v>7500</v>
      </c>
      <c r="CFB51" s="944">
        <f t="shared" si="1091"/>
        <v>7500</v>
      </c>
      <c r="CFC51" s="944">
        <f t="shared" si="1091"/>
        <v>7500</v>
      </c>
      <c r="CFD51" s="944">
        <f t="shared" si="1091"/>
        <v>7500</v>
      </c>
      <c r="CFE51" s="944">
        <f t="shared" si="1091"/>
        <v>7500</v>
      </c>
      <c r="CFF51" s="944">
        <f t="shared" si="1091"/>
        <v>7500</v>
      </c>
      <c r="CFG51" s="944">
        <f t="shared" si="1091"/>
        <v>7500</v>
      </c>
      <c r="CFH51" s="944">
        <f t="shared" si="1091"/>
        <v>7500</v>
      </c>
      <c r="CFI51" s="944">
        <f t="shared" si="1091"/>
        <v>7500</v>
      </c>
      <c r="CFJ51" s="944">
        <f t="shared" si="1091"/>
        <v>7500</v>
      </c>
      <c r="CFK51" s="944">
        <f t="shared" si="1091"/>
        <v>7500</v>
      </c>
      <c r="CFL51" s="944">
        <f t="shared" si="1091"/>
        <v>7500</v>
      </c>
      <c r="CFM51" s="944">
        <f t="shared" si="1091"/>
        <v>7500</v>
      </c>
      <c r="CFN51" s="944">
        <f t="shared" si="1091"/>
        <v>7500</v>
      </c>
      <c r="CFO51" s="944">
        <f t="shared" si="1091"/>
        <v>7500</v>
      </c>
      <c r="CFP51" s="944">
        <f t="shared" si="1091"/>
        <v>7500</v>
      </c>
      <c r="CFQ51" s="944">
        <f t="shared" si="1091"/>
        <v>7500</v>
      </c>
      <c r="CFR51" s="944">
        <f t="shared" si="1091"/>
        <v>7500</v>
      </c>
      <c r="CFS51" s="944">
        <f t="shared" si="1091"/>
        <v>7500</v>
      </c>
      <c r="CFT51" s="944">
        <f t="shared" si="1091"/>
        <v>7500</v>
      </c>
      <c r="CFU51" s="944">
        <f t="shared" si="1091"/>
        <v>7500</v>
      </c>
      <c r="CFV51" s="944">
        <f t="shared" si="1091"/>
        <v>7500</v>
      </c>
      <c r="CFW51" s="944">
        <f t="shared" si="1091"/>
        <v>7500</v>
      </c>
      <c r="CFX51" s="944">
        <f t="shared" si="1091"/>
        <v>7500</v>
      </c>
      <c r="CFY51" s="944">
        <f t="shared" si="1091"/>
        <v>7500</v>
      </c>
      <c r="CFZ51" s="944">
        <f t="shared" si="1091"/>
        <v>7500</v>
      </c>
      <c r="CGA51" s="944">
        <f t="shared" si="1091"/>
        <v>7500</v>
      </c>
      <c r="CGB51" s="944">
        <f t="shared" si="1091"/>
        <v>7500</v>
      </c>
      <c r="CGC51" s="944">
        <f t="shared" si="1091"/>
        <v>7500</v>
      </c>
      <c r="CGD51" s="944">
        <f t="shared" si="1091"/>
        <v>7500</v>
      </c>
      <c r="CGE51" s="944">
        <f t="shared" si="1091"/>
        <v>7500</v>
      </c>
      <c r="CGF51" s="944">
        <f t="shared" si="1091"/>
        <v>7500</v>
      </c>
      <c r="CGG51" s="944">
        <f t="shared" si="1091"/>
        <v>7500</v>
      </c>
      <c r="CGH51" s="944">
        <f t="shared" si="1091"/>
        <v>7500</v>
      </c>
      <c r="CGI51" s="944">
        <f t="shared" si="1091"/>
        <v>7500</v>
      </c>
      <c r="CGJ51" s="944">
        <f t="shared" si="1091"/>
        <v>7500</v>
      </c>
      <c r="CGK51" s="944">
        <f t="shared" si="1091"/>
        <v>7500</v>
      </c>
      <c r="CGL51" s="944">
        <f t="shared" si="1091"/>
        <v>7500</v>
      </c>
      <c r="CGM51" s="944">
        <f t="shared" si="1091"/>
        <v>7500</v>
      </c>
      <c r="CGN51" s="944">
        <f t="shared" si="1091"/>
        <v>7500</v>
      </c>
      <c r="CGO51" s="944">
        <f t="shared" si="1091"/>
        <v>7500</v>
      </c>
      <c r="CGP51" s="944">
        <f t="shared" si="1091"/>
        <v>7500</v>
      </c>
      <c r="CGQ51" s="944">
        <f t="shared" si="1091"/>
        <v>7500</v>
      </c>
      <c r="CGR51" s="944">
        <f t="shared" si="1091"/>
        <v>7500</v>
      </c>
      <c r="CGS51" s="944">
        <f t="shared" si="1091"/>
        <v>7500</v>
      </c>
      <c r="CGT51" s="944">
        <f t="shared" si="1091"/>
        <v>7500</v>
      </c>
      <c r="CGU51" s="944">
        <f t="shared" si="1091"/>
        <v>7500</v>
      </c>
      <c r="CGV51" s="944">
        <f t="shared" si="1091"/>
        <v>7500</v>
      </c>
      <c r="CGW51" s="944">
        <f t="shared" si="1091"/>
        <v>7500</v>
      </c>
      <c r="CGX51" s="944">
        <f t="shared" si="1091"/>
        <v>7500</v>
      </c>
      <c r="CGY51" s="944">
        <f t="shared" si="1091"/>
        <v>7500</v>
      </c>
      <c r="CGZ51" s="944">
        <f t="shared" si="1091"/>
        <v>7500</v>
      </c>
      <c r="CHA51" s="944">
        <f t="shared" si="1091"/>
        <v>7500</v>
      </c>
      <c r="CHB51" s="944">
        <f t="shared" si="1091"/>
        <v>7500</v>
      </c>
      <c r="CHC51" s="944">
        <f t="shared" si="1091"/>
        <v>7500</v>
      </c>
      <c r="CHD51" s="944">
        <f t="shared" si="1091"/>
        <v>7500</v>
      </c>
      <c r="CHE51" s="944">
        <f t="shared" si="1091"/>
        <v>7500</v>
      </c>
      <c r="CHF51" s="944">
        <f t="shared" si="1091"/>
        <v>7500</v>
      </c>
      <c r="CHG51" s="944">
        <f t="shared" si="1091"/>
        <v>7500</v>
      </c>
      <c r="CHH51" s="944">
        <f t="shared" si="1091"/>
        <v>7500</v>
      </c>
      <c r="CHI51" s="944">
        <f t="shared" si="1091"/>
        <v>7500</v>
      </c>
      <c r="CHJ51" s="944">
        <f t="shared" ref="CHJ51:CJU51" si="1092">+CHI51*$C$51</f>
        <v>7500</v>
      </c>
      <c r="CHK51" s="944">
        <f t="shared" si="1092"/>
        <v>7500</v>
      </c>
      <c r="CHL51" s="944">
        <f t="shared" si="1092"/>
        <v>7500</v>
      </c>
      <c r="CHM51" s="944">
        <f t="shared" si="1092"/>
        <v>7500</v>
      </c>
      <c r="CHN51" s="944">
        <f t="shared" si="1092"/>
        <v>7500</v>
      </c>
      <c r="CHO51" s="944">
        <f t="shared" si="1092"/>
        <v>7500</v>
      </c>
      <c r="CHP51" s="944">
        <f t="shared" si="1092"/>
        <v>7500</v>
      </c>
      <c r="CHQ51" s="944">
        <f t="shared" si="1092"/>
        <v>7500</v>
      </c>
      <c r="CHR51" s="944">
        <f t="shared" si="1092"/>
        <v>7500</v>
      </c>
      <c r="CHS51" s="944">
        <f t="shared" si="1092"/>
        <v>7500</v>
      </c>
      <c r="CHT51" s="944">
        <f t="shared" si="1092"/>
        <v>7500</v>
      </c>
      <c r="CHU51" s="944">
        <f t="shared" si="1092"/>
        <v>7500</v>
      </c>
      <c r="CHV51" s="944">
        <f t="shared" si="1092"/>
        <v>7500</v>
      </c>
      <c r="CHW51" s="944">
        <f t="shared" si="1092"/>
        <v>7500</v>
      </c>
      <c r="CHX51" s="944">
        <f t="shared" si="1092"/>
        <v>7500</v>
      </c>
      <c r="CHY51" s="944">
        <f t="shared" si="1092"/>
        <v>7500</v>
      </c>
      <c r="CHZ51" s="944">
        <f t="shared" si="1092"/>
        <v>7500</v>
      </c>
      <c r="CIA51" s="944">
        <f t="shared" si="1092"/>
        <v>7500</v>
      </c>
      <c r="CIB51" s="944">
        <f t="shared" si="1092"/>
        <v>7500</v>
      </c>
      <c r="CIC51" s="944">
        <f t="shared" si="1092"/>
        <v>7500</v>
      </c>
      <c r="CID51" s="944">
        <f t="shared" si="1092"/>
        <v>7500</v>
      </c>
      <c r="CIE51" s="944">
        <f t="shared" si="1092"/>
        <v>7500</v>
      </c>
      <c r="CIF51" s="944">
        <f t="shared" si="1092"/>
        <v>7500</v>
      </c>
      <c r="CIG51" s="944">
        <f t="shared" si="1092"/>
        <v>7500</v>
      </c>
      <c r="CIH51" s="944">
        <f t="shared" si="1092"/>
        <v>7500</v>
      </c>
      <c r="CII51" s="944">
        <f t="shared" si="1092"/>
        <v>7500</v>
      </c>
      <c r="CIJ51" s="944">
        <f t="shared" si="1092"/>
        <v>7500</v>
      </c>
      <c r="CIK51" s="944">
        <f t="shared" si="1092"/>
        <v>7500</v>
      </c>
      <c r="CIL51" s="944">
        <f t="shared" si="1092"/>
        <v>7500</v>
      </c>
      <c r="CIM51" s="944">
        <f t="shared" si="1092"/>
        <v>7500</v>
      </c>
      <c r="CIN51" s="944">
        <f t="shared" si="1092"/>
        <v>7500</v>
      </c>
      <c r="CIO51" s="944">
        <f t="shared" si="1092"/>
        <v>7500</v>
      </c>
      <c r="CIP51" s="944">
        <f t="shared" si="1092"/>
        <v>7500</v>
      </c>
      <c r="CIQ51" s="944">
        <f t="shared" si="1092"/>
        <v>7500</v>
      </c>
      <c r="CIR51" s="944">
        <f t="shared" si="1092"/>
        <v>7500</v>
      </c>
      <c r="CIS51" s="944">
        <f t="shared" si="1092"/>
        <v>7500</v>
      </c>
      <c r="CIT51" s="944">
        <f t="shared" si="1092"/>
        <v>7500</v>
      </c>
      <c r="CIU51" s="944">
        <f t="shared" si="1092"/>
        <v>7500</v>
      </c>
      <c r="CIV51" s="944">
        <f t="shared" si="1092"/>
        <v>7500</v>
      </c>
      <c r="CIW51" s="944">
        <f t="shared" si="1092"/>
        <v>7500</v>
      </c>
      <c r="CIX51" s="944">
        <f t="shared" si="1092"/>
        <v>7500</v>
      </c>
      <c r="CIY51" s="944">
        <f t="shared" si="1092"/>
        <v>7500</v>
      </c>
      <c r="CIZ51" s="944">
        <f t="shared" si="1092"/>
        <v>7500</v>
      </c>
      <c r="CJA51" s="944">
        <f t="shared" si="1092"/>
        <v>7500</v>
      </c>
      <c r="CJB51" s="944">
        <f t="shared" si="1092"/>
        <v>7500</v>
      </c>
      <c r="CJC51" s="944">
        <f t="shared" si="1092"/>
        <v>7500</v>
      </c>
      <c r="CJD51" s="944">
        <f t="shared" si="1092"/>
        <v>7500</v>
      </c>
      <c r="CJE51" s="944">
        <f t="shared" si="1092"/>
        <v>7500</v>
      </c>
      <c r="CJF51" s="944">
        <f t="shared" si="1092"/>
        <v>7500</v>
      </c>
      <c r="CJG51" s="944">
        <f t="shared" si="1092"/>
        <v>7500</v>
      </c>
      <c r="CJH51" s="944">
        <f t="shared" si="1092"/>
        <v>7500</v>
      </c>
      <c r="CJI51" s="944">
        <f t="shared" si="1092"/>
        <v>7500</v>
      </c>
      <c r="CJJ51" s="944">
        <f t="shared" si="1092"/>
        <v>7500</v>
      </c>
      <c r="CJK51" s="944">
        <f t="shared" si="1092"/>
        <v>7500</v>
      </c>
      <c r="CJL51" s="944">
        <f t="shared" si="1092"/>
        <v>7500</v>
      </c>
      <c r="CJM51" s="944">
        <f t="shared" si="1092"/>
        <v>7500</v>
      </c>
      <c r="CJN51" s="944">
        <f t="shared" si="1092"/>
        <v>7500</v>
      </c>
      <c r="CJO51" s="944">
        <f t="shared" si="1092"/>
        <v>7500</v>
      </c>
      <c r="CJP51" s="944">
        <f t="shared" si="1092"/>
        <v>7500</v>
      </c>
      <c r="CJQ51" s="944">
        <f t="shared" si="1092"/>
        <v>7500</v>
      </c>
      <c r="CJR51" s="944">
        <f t="shared" si="1092"/>
        <v>7500</v>
      </c>
      <c r="CJS51" s="944">
        <f t="shared" si="1092"/>
        <v>7500</v>
      </c>
      <c r="CJT51" s="944">
        <f t="shared" si="1092"/>
        <v>7500</v>
      </c>
      <c r="CJU51" s="944">
        <f t="shared" si="1092"/>
        <v>7500</v>
      </c>
      <c r="CJV51" s="944">
        <f t="shared" ref="CJV51:CMG51" si="1093">+CJU51*$C$51</f>
        <v>7500</v>
      </c>
      <c r="CJW51" s="944">
        <f t="shared" si="1093"/>
        <v>7500</v>
      </c>
      <c r="CJX51" s="944">
        <f t="shared" si="1093"/>
        <v>7500</v>
      </c>
      <c r="CJY51" s="944">
        <f t="shared" si="1093"/>
        <v>7500</v>
      </c>
      <c r="CJZ51" s="944">
        <f t="shared" si="1093"/>
        <v>7500</v>
      </c>
      <c r="CKA51" s="944">
        <f t="shared" si="1093"/>
        <v>7500</v>
      </c>
      <c r="CKB51" s="944">
        <f t="shared" si="1093"/>
        <v>7500</v>
      </c>
      <c r="CKC51" s="944">
        <f t="shared" si="1093"/>
        <v>7500</v>
      </c>
      <c r="CKD51" s="944">
        <f t="shared" si="1093"/>
        <v>7500</v>
      </c>
      <c r="CKE51" s="944">
        <f t="shared" si="1093"/>
        <v>7500</v>
      </c>
      <c r="CKF51" s="944">
        <f t="shared" si="1093"/>
        <v>7500</v>
      </c>
      <c r="CKG51" s="944">
        <f t="shared" si="1093"/>
        <v>7500</v>
      </c>
      <c r="CKH51" s="944">
        <f t="shared" si="1093"/>
        <v>7500</v>
      </c>
      <c r="CKI51" s="944">
        <f t="shared" si="1093"/>
        <v>7500</v>
      </c>
      <c r="CKJ51" s="944">
        <f t="shared" si="1093"/>
        <v>7500</v>
      </c>
      <c r="CKK51" s="944">
        <f t="shared" si="1093"/>
        <v>7500</v>
      </c>
      <c r="CKL51" s="944">
        <f t="shared" si="1093"/>
        <v>7500</v>
      </c>
      <c r="CKM51" s="944">
        <f t="shared" si="1093"/>
        <v>7500</v>
      </c>
      <c r="CKN51" s="944">
        <f t="shared" si="1093"/>
        <v>7500</v>
      </c>
      <c r="CKO51" s="944">
        <f t="shared" si="1093"/>
        <v>7500</v>
      </c>
      <c r="CKP51" s="944">
        <f t="shared" si="1093"/>
        <v>7500</v>
      </c>
      <c r="CKQ51" s="944">
        <f t="shared" si="1093"/>
        <v>7500</v>
      </c>
      <c r="CKR51" s="944">
        <f t="shared" si="1093"/>
        <v>7500</v>
      </c>
      <c r="CKS51" s="944">
        <f t="shared" si="1093"/>
        <v>7500</v>
      </c>
      <c r="CKT51" s="944">
        <f t="shared" si="1093"/>
        <v>7500</v>
      </c>
      <c r="CKU51" s="944">
        <f t="shared" si="1093"/>
        <v>7500</v>
      </c>
      <c r="CKV51" s="944">
        <f t="shared" si="1093"/>
        <v>7500</v>
      </c>
      <c r="CKW51" s="944">
        <f t="shared" si="1093"/>
        <v>7500</v>
      </c>
      <c r="CKX51" s="944">
        <f t="shared" si="1093"/>
        <v>7500</v>
      </c>
      <c r="CKY51" s="944">
        <f t="shared" si="1093"/>
        <v>7500</v>
      </c>
      <c r="CKZ51" s="944">
        <f t="shared" si="1093"/>
        <v>7500</v>
      </c>
      <c r="CLA51" s="944">
        <f t="shared" si="1093"/>
        <v>7500</v>
      </c>
      <c r="CLB51" s="944">
        <f t="shared" si="1093"/>
        <v>7500</v>
      </c>
      <c r="CLC51" s="944">
        <f t="shared" si="1093"/>
        <v>7500</v>
      </c>
      <c r="CLD51" s="944">
        <f t="shared" si="1093"/>
        <v>7500</v>
      </c>
      <c r="CLE51" s="944">
        <f t="shared" si="1093"/>
        <v>7500</v>
      </c>
      <c r="CLF51" s="944">
        <f t="shared" si="1093"/>
        <v>7500</v>
      </c>
      <c r="CLG51" s="944">
        <f t="shared" si="1093"/>
        <v>7500</v>
      </c>
      <c r="CLH51" s="944">
        <f t="shared" si="1093"/>
        <v>7500</v>
      </c>
      <c r="CLI51" s="944">
        <f t="shared" si="1093"/>
        <v>7500</v>
      </c>
      <c r="CLJ51" s="944">
        <f t="shared" si="1093"/>
        <v>7500</v>
      </c>
      <c r="CLK51" s="944">
        <f t="shared" si="1093"/>
        <v>7500</v>
      </c>
      <c r="CLL51" s="944">
        <f t="shared" si="1093"/>
        <v>7500</v>
      </c>
      <c r="CLM51" s="944">
        <f t="shared" si="1093"/>
        <v>7500</v>
      </c>
      <c r="CLN51" s="944">
        <f t="shared" si="1093"/>
        <v>7500</v>
      </c>
      <c r="CLO51" s="944">
        <f t="shared" si="1093"/>
        <v>7500</v>
      </c>
      <c r="CLP51" s="944">
        <f t="shared" si="1093"/>
        <v>7500</v>
      </c>
      <c r="CLQ51" s="944">
        <f t="shared" si="1093"/>
        <v>7500</v>
      </c>
      <c r="CLR51" s="944">
        <f t="shared" si="1093"/>
        <v>7500</v>
      </c>
      <c r="CLS51" s="944">
        <f t="shared" si="1093"/>
        <v>7500</v>
      </c>
      <c r="CLT51" s="944">
        <f t="shared" si="1093"/>
        <v>7500</v>
      </c>
      <c r="CLU51" s="944">
        <f t="shared" si="1093"/>
        <v>7500</v>
      </c>
      <c r="CLV51" s="944">
        <f t="shared" si="1093"/>
        <v>7500</v>
      </c>
      <c r="CLW51" s="944">
        <f t="shared" si="1093"/>
        <v>7500</v>
      </c>
      <c r="CLX51" s="944">
        <f t="shared" si="1093"/>
        <v>7500</v>
      </c>
      <c r="CLY51" s="944">
        <f t="shared" si="1093"/>
        <v>7500</v>
      </c>
      <c r="CLZ51" s="944">
        <f t="shared" si="1093"/>
        <v>7500</v>
      </c>
      <c r="CMA51" s="944">
        <f t="shared" si="1093"/>
        <v>7500</v>
      </c>
      <c r="CMB51" s="944">
        <f t="shared" si="1093"/>
        <v>7500</v>
      </c>
      <c r="CMC51" s="944">
        <f t="shared" si="1093"/>
        <v>7500</v>
      </c>
      <c r="CMD51" s="944">
        <f t="shared" si="1093"/>
        <v>7500</v>
      </c>
      <c r="CME51" s="944">
        <f t="shared" si="1093"/>
        <v>7500</v>
      </c>
      <c r="CMF51" s="944">
        <f t="shared" si="1093"/>
        <v>7500</v>
      </c>
      <c r="CMG51" s="944">
        <f t="shared" si="1093"/>
        <v>7500</v>
      </c>
      <c r="CMH51" s="944">
        <f t="shared" ref="CMH51:COS51" si="1094">+CMG51*$C$51</f>
        <v>7500</v>
      </c>
      <c r="CMI51" s="944">
        <f t="shared" si="1094"/>
        <v>7500</v>
      </c>
      <c r="CMJ51" s="944">
        <f t="shared" si="1094"/>
        <v>7500</v>
      </c>
      <c r="CMK51" s="944">
        <f t="shared" si="1094"/>
        <v>7500</v>
      </c>
      <c r="CML51" s="944">
        <f t="shared" si="1094"/>
        <v>7500</v>
      </c>
      <c r="CMM51" s="944">
        <f t="shared" si="1094"/>
        <v>7500</v>
      </c>
      <c r="CMN51" s="944">
        <f t="shared" si="1094"/>
        <v>7500</v>
      </c>
      <c r="CMO51" s="944">
        <f t="shared" si="1094"/>
        <v>7500</v>
      </c>
      <c r="CMP51" s="944">
        <f t="shared" si="1094"/>
        <v>7500</v>
      </c>
      <c r="CMQ51" s="944">
        <f t="shared" si="1094"/>
        <v>7500</v>
      </c>
      <c r="CMR51" s="944">
        <f t="shared" si="1094"/>
        <v>7500</v>
      </c>
      <c r="CMS51" s="944">
        <f t="shared" si="1094"/>
        <v>7500</v>
      </c>
      <c r="CMT51" s="944">
        <f t="shared" si="1094"/>
        <v>7500</v>
      </c>
      <c r="CMU51" s="944">
        <f t="shared" si="1094"/>
        <v>7500</v>
      </c>
      <c r="CMV51" s="944">
        <f t="shared" si="1094"/>
        <v>7500</v>
      </c>
      <c r="CMW51" s="944">
        <f t="shared" si="1094"/>
        <v>7500</v>
      </c>
      <c r="CMX51" s="944">
        <f t="shared" si="1094"/>
        <v>7500</v>
      </c>
      <c r="CMY51" s="944">
        <f t="shared" si="1094"/>
        <v>7500</v>
      </c>
      <c r="CMZ51" s="944">
        <f t="shared" si="1094"/>
        <v>7500</v>
      </c>
      <c r="CNA51" s="944">
        <f t="shared" si="1094"/>
        <v>7500</v>
      </c>
      <c r="CNB51" s="944">
        <f t="shared" si="1094"/>
        <v>7500</v>
      </c>
      <c r="CNC51" s="944">
        <f t="shared" si="1094"/>
        <v>7500</v>
      </c>
      <c r="CND51" s="944">
        <f t="shared" si="1094"/>
        <v>7500</v>
      </c>
      <c r="CNE51" s="944">
        <f t="shared" si="1094"/>
        <v>7500</v>
      </c>
      <c r="CNF51" s="944">
        <f t="shared" si="1094"/>
        <v>7500</v>
      </c>
      <c r="CNG51" s="944">
        <f t="shared" si="1094"/>
        <v>7500</v>
      </c>
      <c r="CNH51" s="944">
        <f t="shared" si="1094"/>
        <v>7500</v>
      </c>
      <c r="CNI51" s="944">
        <f t="shared" si="1094"/>
        <v>7500</v>
      </c>
      <c r="CNJ51" s="944">
        <f t="shared" si="1094"/>
        <v>7500</v>
      </c>
      <c r="CNK51" s="944">
        <f t="shared" si="1094"/>
        <v>7500</v>
      </c>
      <c r="CNL51" s="944">
        <f t="shared" si="1094"/>
        <v>7500</v>
      </c>
      <c r="CNM51" s="944">
        <f t="shared" si="1094"/>
        <v>7500</v>
      </c>
      <c r="CNN51" s="944">
        <f t="shared" si="1094"/>
        <v>7500</v>
      </c>
      <c r="CNO51" s="944">
        <f t="shared" si="1094"/>
        <v>7500</v>
      </c>
      <c r="CNP51" s="944">
        <f t="shared" si="1094"/>
        <v>7500</v>
      </c>
      <c r="CNQ51" s="944">
        <f t="shared" si="1094"/>
        <v>7500</v>
      </c>
      <c r="CNR51" s="944">
        <f t="shared" si="1094"/>
        <v>7500</v>
      </c>
      <c r="CNS51" s="944">
        <f t="shared" si="1094"/>
        <v>7500</v>
      </c>
      <c r="CNT51" s="944">
        <f t="shared" si="1094"/>
        <v>7500</v>
      </c>
      <c r="CNU51" s="944">
        <f t="shared" si="1094"/>
        <v>7500</v>
      </c>
      <c r="CNV51" s="944">
        <f t="shared" si="1094"/>
        <v>7500</v>
      </c>
      <c r="CNW51" s="944">
        <f t="shared" si="1094"/>
        <v>7500</v>
      </c>
      <c r="CNX51" s="944">
        <f t="shared" si="1094"/>
        <v>7500</v>
      </c>
      <c r="CNY51" s="944">
        <f t="shared" si="1094"/>
        <v>7500</v>
      </c>
      <c r="CNZ51" s="944">
        <f t="shared" si="1094"/>
        <v>7500</v>
      </c>
      <c r="COA51" s="944">
        <f t="shared" si="1094"/>
        <v>7500</v>
      </c>
      <c r="COB51" s="944">
        <f t="shared" si="1094"/>
        <v>7500</v>
      </c>
      <c r="COC51" s="944">
        <f t="shared" si="1094"/>
        <v>7500</v>
      </c>
      <c r="COD51" s="944">
        <f t="shared" si="1094"/>
        <v>7500</v>
      </c>
      <c r="COE51" s="944">
        <f t="shared" si="1094"/>
        <v>7500</v>
      </c>
      <c r="COF51" s="944">
        <f t="shared" si="1094"/>
        <v>7500</v>
      </c>
      <c r="COG51" s="944">
        <f t="shared" si="1094"/>
        <v>7500</v>
      </c>
      <c r="COH51" s="944">
        <f t="shared" si="1094"/>
        <v>7500</v>
      </c>
      <c r="COI51" s="944">
        <f t="shared" si="1094"/>
        <v>7500</v>
      </c>
      <c r="COJ51" s="944">
        <f t="shared" si="1094"/>
        <v>7500</v>
      </c>
      <c r="COK51" s="944">
        <f t="shared" si="1094"/>
        <v>7500</v>
      </c>
      <c r="COL51" s="944">
        <f t="shared" si="1094"/>
        <v>7500</v>
      </c>
      <c r="COM51" s="944">
        <f t="shared" si="1094"/>
        <v>7500</v>
      </c>
      <c r="CON51" s="944">
        <f t="shared" si="1094"/>
        <v>7500</v>
      </c>
      <c r="COO51" s="944">
        <f t="shared" si="1094"/>
        <v>7500</v>
      </c>
      <c r="COP51" s="944">
        <f t="shared" si="1094"/>
        <v>7500</v>
      </c>
      <c r="COQ51" s="944">
        <f t="shared" si="1094"/>
        <v>7500</v>
      </c>
      <c r="COR51" s="944">
        <f t="shared" si="1094"/>
        <v>7500</v>
      </c>
      <c r="COS51" s="944">
        <f t="shared" si="1094"/>
        <v>7500</v>
      </c>
      <c r="COT51" s="944">
        <f t="shared" ref="COT51:CRE51" si="1095">+COS51*$C$51</f>
        <v>7500</v>
      </c>
      <c r="COU51" s="944">
        <f t="shared" si="1095"/>
        <v>7500</v>
      </c>
      <c r="COV51" s="944">
        <f t="shared" si="1095"/>
        <v>7500</v>
      </c>
      <c r="COW51" s="944">
        <f t="shared" si="1095"/>
        <v>7500</v>
      </c>
      <c r="COX51" s="944">
        <f t="shared" si="1095"/>
        <v>7500</v>
      </c>
      <c r="COY51" s="944">
        <f t="shared" si="1095"/>
        <v>7500</v>
      </c>
      <c r="COZ51" s="944">
        <f t="shared" si="1095"/>
        <v>7500</v>
      </c>
      <c r="CPA51" s="944">
        <f t="shared" si="1095"/>
        <v>7500</v>
      </c>
      <c r="CPB51" s="944">
        <f t="shared" si="1095"/>
        <v>7500</v>
      </c>
      <c r="CPC51" s="944">
        <f t="shared" si="1095"/>
        <v>7500</v>
      </c>
      <c r="CPD51" s="944">
        <f t="shared" si="1095"/>
        <v>7500</v>
      </c>
      <c r="CPE51" s="944">
        <f t="shared" si="1095"/>
        <v>7500</v>
      </c>
      <c r="CPF51" s="944">
        <f t="shared" si="1095"/>
        <v>7500</v>
      </c>
      <c r="CPG51" s="944">
        <f t="shared" si="1095"/>
        <v>7500</v>
      </c>
      <c r="CPH51" s="944">
        <f t="shared" si="1095"/>
        <v>7500</v>
      </c>
      <c r="CPI51" s="944">
        <f t="shared" si="1095"/>
        <v>7500</v>
      </c>
      <c r="CPJ51" s="944">
        <f t="shared" si="1095"/>
        <v>7500</v>
      </c>
      <c r="CPK51" s="944">
        <f t="shared" si="1095"/>
        <v>7500</v>
      </c>
      <c r="CPL51" s="944">
        <f t="shared" si="1095"/>
        <v>7500</v>
      </c>
      <c r="CPM51" s="944">
        <f t="shared" si="1095"/>
        <v>7500</v>
      </c>
      <c r="CPN51" s="944">
        <f t="shared" si="1095"/>
        <v>7500</v>
      </c>
      <c r="CPO51" s="944">
        <f t="shared" si="1095"/>
        <v>7500</v>
      </c>
      <c r="CPP51" s="944">
        <f t="shared" si="1095"/>
        <v>7500</v>
      </c>
      <c r="CPQ51" s="944">
        <f t="shared" si="1095"/>
        <v>7500</v>
      </c>
      <c r="CPR51" s="944">
        <f t="shared" si="1095"/>
        <v>7500</v>
      </c>
      <c r="CPS51" s="944">
        <f t="shared" si="1095"/>
        <v>7500</v>
      </c>
      <c r="CPT51" s="944">
        <f t="shared" si="1095"/>
        <v>7500</v>
      </c>
      <c r="CPU51" s="944">
        <f t="shared" si="1095"/>
        <v>7500</v>
      </c>
      <c r="CPV51" s="944">
        <f t="shared" si="1095"/>
        <v>7500</v>
      </c>
      <c r="CPW51" s="944">
        <f t="shared" si="1095"/>
        <v>7500</v>
      </c>
      <c r="CPX51" s="944">
        <f t="shared" si="1095"/>
        <v>7500</v>
      </c>
      <c r="CPY51" s="944">
        <f t="shared" si="1095"/>
        <v>7500</v>
      </c>
      <c r="CPZ51" s="944">
        <f t="shared" si="1095"/>
        <v>7500</v>
      </c>
      <c r="CQA51" s="944">
        <f t="shared" si="1095"/>
        <v>7500</v>
      </c>
      <c r="CQB51" s="944">
        <f t="shared" si="1095"/>
        <v>7500</v>
      </c>
      <c r="CQC51" s="944">
        <f t="shared" si="1095"/>
        <v>7500</v>
      </c>
      <c r="CQD51" s="944">
        <f t="shared" si="1095"/>
        <v>7500</v>
      </c>
      <c r="CQE51" s="944">
        <f t="shared" si="1095"/>
        <v>7500</v>
      </c>
      <c r="CQF51" s="944">
        <f t="shared" si="1095"/>
        <v>7500</v>
      </c>
      <c r="CQG51" s="944">
        <f t="shared" si="1095"/>
        <v>7500</v>
      </c>
      <c r="CQH51" s="944">
        <f t="shared" si="1095"/>
        <v>7500</v>
      </c>
      <c r="CQI51" s="944">
        <f t="shared" si="1095"/>
        <v>7500</v>
      </c>
      <c r="CQJ51" s="944">
        <f t="shared" si="1095"/>
        <v>7500</v>
      </c>
      <c r="CQK51" s="944">
        <f t="shared" si="1095"/>
        <v>7500</v>
      </c>
      <c r="CQL51" s="944">
        <f t="shared" si="1095"/>
        <v>7500</v>
      </c>
      <c r="CQM51" s="944">
        <f t="shared" si="1095"/>
        <v>7500</v>
      </c>
      <c r="CQN51" s="944">
        <f t="shared" si="1095"/>
        <v>7500</v>
      </c>
      <c r="CQO51" s="944">
        <f t="shared" si="1095"/>
        <v>7500</v>
      </c>
      <c r="CQP51" s="944">
        <f t="shared" si="1095"/>
        <v>7500</v>
      </c>
      <c r="CQQ51" s="944">
        <f t="shared" si="1095"/>
        <v>7500</v>
      </c>
      <c r="CQR51" s="944">
        <f t="shared" si="1095"/>
        <v>7500</v>
      </c>
      <c r="CQS51" s="944">
        <f t="shared" si="1095"/>
        <v>7500</v>
      </c>
      <c r="CQT51" s="944">
        <f t="shared" si="1095"/>
        <v>7500</v>
      </c>
      <c r="CQU51" s="944">
        <f t="shared" si="1095"/>
        <v>7500</v>
      </c>
      <c r="CQV51" s="944">
        <f t="shared" si="1095"/>
        <v>7500</v>
      </c>
      <c r="CQW51" s="944">
        <f t="shared" si="1095"/>
        <v>7500</v>
      </c>
      <c r="CQX51" s="944">
        <f t="shared" si="1095"/>
        <v>7500</v>
      </c>
      <c r="CQY51" s="944">
        <f t="shared" si="1095"/>
        <v>7500</v>
      </c>
      <c r="CQZ51" s="944">
        <f t="shared" si="1095"/>
        <v>7500</v>
      </c>
      <c r="CRA51" s="944">
        <f t="shared" si="1095"/>
        <v>7500</v>
      </c>
      <c r="CRB51" s="944">
        <f t="shared" si="1095"/>
        <v>7500</v>
      </c>
      <c r="CRC51" s="944">
        <f t="shared" si="1095"/>
        <v>7500</v>
      </c>
      <c r="CRD51" s="944">
        <f t="shared" si="1095"/>
        <v>7500</v>
      </c>
      <c r="CRE51" s="944">
        <f t="shared" si="1095"/>
        <v>7500</v>
      </c>
      <c r="CRF51" s="944">
        <f t="shared" ref="CRF51:CTQ51" si="1096">+CRE51*$C$51</f>
        <v>7500</v>
      </c>
      <c r="CRG51" s="944">
        <f t="shared" si="1096"/>
        <v>7500</v>
      </c>
      <c r="CRH51" s="944">
        <f t="shared" si="1096"/>
        <v>7500</v>
      </c>
      <c r="CRI51" s="944">
        <f t="shared" si="1096"/>
        <v>7500</v>
      </c>
      <c r="CRJ51" s="944">
        <f t="shared" si="1096"/>
        <v>7500</v>
      </c>
      <c r="CRK51" s="944">
        <f t="shared" si="1096"/>
        <v>7500</v>
      </c>
      <c r="CRL51" s="944">
        <f t="shared" si="1096"/>
        <v>7500</v>
      </c>
      <c r="CRM51" s="944">
        <f t="shared" si="1096"/>
        <v>7500</v>
      </c>
      <c r="CRN51" s="944">
        <f t="shared" si="1096"/>
        <v>7500</v>
      </c>
      <c r="CRO51" s="944">
        <f t="shared" si="1096"/>
        <v>7500</v>
      </c>
      <c r="CRP51" s="944">
        <f t="shared" si="1096"/>
        <v>7500</v>
      </c>
      <c r="CRQ51" s="944">
        <f t="shared" si="1096"/>
        <v>7500</v>
      </c>
      <c r="CRR51" s="944">
        <f t="shared" si="1096"/>
        <v>7500</v>
      </c>
      <c r="CRS51" s="944">
        <f t="shared" si="1096"/>
        <v>7500</v>
      </c>
      <c r="CRT51" s="944">
        <f t="shared" si="1096"/>
        <v>7500</v>
      </c>
      <c r="CRU51" s="944">
        <f t="shared" si="1096"/>
        <v>7500</v>
      </c>
      <c r="CRV51" s="944">
        <f t="shared" si="1096"/>
        <v>7500</v>
      </c>
      <c r="CRW51" s="944">
        <f t="shared" si="1096"/>
        <v>7500</v>
      </c>
      <c r="CRX51" s="944">
        <f t="shared" si="1096"/>
        <v>7500</v>
      </c>
      <c r="CRY51" s="944">
        <f t="shared" si="1096"/>
        <v>7500</v>
      </c>
      <c r="CRZ51" s="944">
        <f t="shared" si="1096"/>
        <v>7500</v>
      </c>
      <c r="CSA51" s="944">
        <f t="shared" si="1096"/>
        <v>7500</v>
      </c>
      <c r="CSB51" s="944">
        <f t="shared" si="1096"/>
        <v>7500</v>
      </c>
      <c r="CSC51" s="944">
        <f t="shared" si="1096"/>
        <v>7500</v>
      </c>
      <c r="CSD51" s="944">
        <f t="shared" si="1096"/>
        <v>7500</v>
      </c>
      <c r="CSE51" s="944">
        <f t="shared" si="1096"/>
        <v>7500</v>
      </c>
      <c r="CSF51" s="944">
        <f t="shared" si="1096"/>
        <v>7500</v>
      </c>
      <c r="CSG51" s="944">
        <f t="shared" si="1096"/>
        <v>7500</v>
      </c>
      <c r="CSH51" s="944">
        <f t="shared" si="1096"/>
        <v>7500</v>
      </c>
      <c r="CSI51" s="944">
        <f t="shared" si="1096"/>
        <v>7500</v>
      </c>
      <c r="CSJ51" s="944">
        <f t="shared" si="1096"/>
        <v>7500</v>
      </c>
      <c r="CSK51" s="944">
        <f t="shared" si="1096"/>
        <v>7500</v>
      </c>
      <c r="CSL51" s="944">
        <f t="shared" si="1096"/>
        <v>7500</v>
      </c>
      <c r="CSM51" s="944">
        <f t="shared" si="1096"/>
        <v>7500</v>
      </c>
      <c r="CSN51" s="944">
        <f t="shared" si="1096"/>
        <v>7500</v>
      </c>
      <c r="CSO51" s="944">
        <f t="shared" si="1096"/>
        <v>7500</v>
      </c>
      <c r="CSP51" s="944">
        <f t="shared" si="1096"/>
        <v>7500</v>
      </c>
      <c r="CSQ51" s="944">
        <f t="shared" si="1096"/>
        <v>7500</v>
      </c>
      <c r="CSR51" s="944">
        <f t="shared" si="1096"/>
        <v>7500</v>
      </c>
      <c r="CSS51" s="944">
        <f t="shared" si="1096"/>
        <v>7500</v>
      </c>
      <c r="CST51" s="944">
        <f t="shared" si="1096"/>
        <v>7500</v>
      </c>
      <c r="CSU51" s="944">
        <f t="shared" si="1096"/>
        <v>7500</v>
      </c>
      <c r="CSV51" s="944">
        <f t="shared" si="1096"/>
        <v>7500</v>
      </c>
      <c r="CSW51" s="944">
        <f t="shared" si="1096"/>
        <v>7500</v>
      </c>
      <c r="CSX51" s="944">
        <f t="shared" si="1096"/>
        <v>7500</v>
      </c>
      <c r="CSY51" s="944">
        <f t="shared" si="1096"/>
        <v>7500</v>
      </c>
      <c r="CSZ51" s="944">
        <f t="shared" si="1096"/>
        <v>7500</v>
      </c>
      <c r="CTA51" s="944">
        <f t="shared" si="1096"/>
        <v>7500</v>
      </c>
      <c r="CTB51" s="944">
        <f t="shared" si="1096"/>
        <v>7500</v>
      </c>
      <c r="CTC51" s="944">
        <f t="shared" si="1096"/>
        <v>7500</v>
      </c>
      <c r="CTD51" s="944">
        <f t="shared" si="1096"/>
        <v>7500</v>
      </c>
      <c r="CTE51" s="944">
        <f t="shared" si="1096"/>
        <v>7500</v>
      </c>
      <c r="CTF51" s="944">
        <f t="shared" si="1096"/>
        <v>7500</v>
      </c>
      <c r="CTG51" s="944">
        <f t="shared" si="1096"/>
        <v>7500</v>
      </c>
      <c r="CTH51" s="944">
        <f t="shared" si="1096"/>
        <v>7500</v>
      </c>
      <c r="CTI51" s="944">
        <f t="shared" si="1096"/>
        <v>7500</v>
      </c>
      <c r="CTJ51" s="944">
        <f t="shared" si="1096"/>
        <v>7500</v>
      </c>
      <c r="CTK51" s="944">
        <f t="shared" si="1096"/>
        <v>7500</v>
      </c>
      <c r="CTL51" s="944">
        <f t="shared" si="1096"/>
        <v>7500</v>
      </c>
      <c r="CTM51" s="944">
        <f t="shared" si="1096"/>
        <v>7500</v>
      </c>
      <c r="CTN51" s="944">
        <f t="shared" si="1096"/>
        <v>7500</v>
      </c>
      <c r="CTO51" s="944">
        <f t="shared" si="1096"/>
        <v>7500</v>
      </c>
      <c r="CTP51" s="944">
        <f t="shared" si="1096"/>
        <v>7500</v>
      </c>
      <c r="CTQ51" s="944">
        <f t="shared" si="1096"/>
        <v>7500</v>
      </c>
      <c r="CTR51" s="944">
        <f t="shared" ref="CTR51:CWC51" si="1097">+CTQ51*$C$51</f>
        <v>7500</v>
      </c>
      <c r="CTS51" s="944">
        <f t="shared" si="1097"/>
        <v>7500</v>
      </c>
      <c r="CTT51" s="944">
        <f t="shared" si="1097"/>
        <v>7500</v>
      </c>
      <c r="CTU51" s="944">
        <f t="shared" si="1097"/>
        <v>7500</v>
      </c>
      <c r="CTV51" s="944">
        <f t="shared" si="1097"/>
        <v>7500</v>
      </c>
      <c r="CTW51" s="944">
        <f t="shared" si="1097"/>
        <v>7500</v>
      </c>
      <c r="CTX51" s="944">
        <f t="shared" si="1097"/>
        <v>7500</v>
      </c>
      <c r="CTY51" s="944">
        <f t="shared" si="1097"/>
        <v>7500</v>
      </c>
      <c r="CTZ51" s="944">
        <f t="shared" si="1097"/>
        <v>7500</v>
      </c>
      <c r="CUA51" s="944">
        <f t="shared" si="1097"/>
        <v>7500</v>
      </c>
      <c r="CUB51" s="944">
        <f t="shared" si="1097"/>
        <v>7500</v>
      </c>
      <c r="CUC51" s="944">
        <f t="shared" si="1097"/>
        <v>7500</v>
      </c>
      <c r="CUD51" s="944">
        <f t="shared" si="1097"/>
        <v>7500</v>
      </c>
      <c r="CUE51" s="944">
        <f t="shared" si="1097"/>
        <v>7500</v>
      </c>
      <c r="CUF51" s="944">
        <f t="shared" si="1097"/>
        <v>7500</v>
      </c>
      <c r="CUG51" s="944">
        <f t="shared" si="1097"/>
        <v>7500</v>
      </c>
      <c r="CUH51" s="944">
        <f t="shared" si="1097"/>
        <v>7500</v>
      </c>
      <c r="CUI51" s="944">
        <f t="shared" si="1097"/>
        <v>7500</v>
      </c>
      <c r="CUJ51" s="944">
        <f t="shared" si="1097"/>
        <v>7500</v>
      </c>
      <c r="CUK51" s="944">
        <f t="shared" si="1097"/>
        <v>7500</v>
      </c>
      <c r="CUL51" s="944">
        <f t="shared" si="1097"/>
        <v>7500</v>
      </c>
      <c r="CUM51" s="944">
        <f t="shared" si="1097"/>
        <v>7500</v>
      </c>
      <c r="CUN51" s="944">
        <f t="shared" si="1097"/>
        <v>7500</v>
      </c>
      <c r="CUO51" s="944">
        <f t="shared" si="1097"/>
        <v>7500</v>
      </c>
      <c r="CUP51" s="944">
        <f t="shared" si="1097"/>
        <v>7500</v>
      </c>
      <c r="CUQ51" s="944">
        <f t="shared" si="1097"/>
        <v>7500</v>
      </c>
      <c r="CUR51" s="944">
        <f t="shared" si="1097"/>
        <v>7500</v>
      </c>
      <c r="CUS51" s="944">
        <f t="shared" si="1097"/>
        <v>7500</v>
      </c>
      <c r="CUT51" s="944">
        <f t="shared" si="1097"/>
        <v>7500</v>
      </c>
      <c r="CUU51" s="944">
        <f t="shared" si="1097"/>
        <v>7500</v>
      </c>
      <c r="CUV51" s="944">
        <f t="shared" si="1097"/>
        <v>7500</v>
      </c>
      <c r="CUW51" s="944">
        <f t="shared" si="1097"/>
        <v>7500</v>
      </c>
      <c r="CUX51" s="944">
        <f t="shared" si="1097"/>
        <v>7500</v>
      </c>
      <c r="CUY51" s="944">
        <f t="shared" si="1097"/>
        <v>7500</v>
      </c>
      <c r="CUZ51" s="944">
        <f t="shared" si="1097"/>
        <v>7500</v>
      </c>
      <c r="CVA51" s="944">
        <f t="shared" si="1097"/>
        <v>7500</v>
      </c>
      <c r="CVB51" s="944">
        <f t="shared" si="1097"/>
        <v>7500</v>
      </c>
      <c r="CVC51" s="944">
        <f t="shared" si="1097"/>
        <v>7500</v>
      </c>
      <c r="CVD51" s="944">
        <f t="shared" si="1097"/>
        <v>7500</v>
      </c>
      <c r="CVE51" s="944">
        <f t="shared" si="1097"/>
        <v>7500</v>
      </c>
      <c r="CVF51" s="944">
        <f t="shared" si="1097"/>
        <v>7500</v>
      </c>
      <c r="CVG51" s="944">
        <f t="shared" si="1097"/>
        <v>7500</v>
      </c>
      <c r="CVH51" s="944">
        <f t="shared" si="1097"/>
        <v>7500</v>
      </c>
      <c r="CVI51" s="944">
        <f t="shared" si="1097"/>
        <v>7500</v>
      </c>
      <c r="CVJ51" s="944">
        <f t="shared" si="1097"/>
        <v>7500</v>
      </c>
      <c r="CVK51" s="944">
        <f t="shared" si="1097"/>
        <v>7500</v>
      </c>
      <c r="CVL51" s="944">
        <f t="shared" si="1097"/>
        <v>7500</v>
      </c>
      <c r="CVM51" s="944">
        <f t="shared" si="1097"/>
        <v>7500</v>
      </c>
      <c r="CVN51" s="944">
        <f t="shared" si="1097"/>
        <v>7500</v>
      </c>
      <c r="CVO51" s="944">
        <f t="shared" si="1097"/>
        <v>7500</v>
      </c>
      <c r="CVP51" s="944">
        <f t="shared" si="1097"/>
        <v>7500</v>
      </c>
      <c r="CVQ51" s="944">
        <f t="shared" si="1097"/>
        <v>7500</v>
      </c>
      <c r="CVR51" s="944">
        <f t="shared" si="1097"/>
        <v>7500</v>
      </c>
      <c r="CVS51" s="944">
        <f t="shared" si="1097"/>
        <v>7500</v>
      </c>
      <c r="CVT51" s="944">
        <f t="shared" si="1097"/>
        <v>7500</v>
      </c>
      <c r="CVU51" s="944">
        <f t="shared" si="1097"/>
        <v>7500</v>
      </c>
      <c r="CVV51" s="944">
        <f t="shared" si="1097"/>
        <v>7500</v>
      </c>
      <c r="CVW51" s="944">
        <f t="shared" si="1097"/>
        <v>7500</v>
      </c>
      <c r="CVX51" s="944">
        <f t="shared" si="1097"/>
        <v>7500</v>
      </c>
      <c r="CVY51" s="944">
        <f t="shared" si="1097"/>
        <v>7500</v>
      </c>
      <c r="CVZ51" s="944">
        <f t="shared" si="1097"/>
        <v>7500</v>
      </c>
      <c r="CWA51" s="944">
        <f t="shared" si="1097"/>
        <v>7500</v>
      </c>
      <c r="CWB51" s="944">
        <f t="shared" si="1097"/>
        <v>7500</v>
      </c>
      <c r="CWC51" s="944">
        <f t="shared" si="1097"/>
        <v>7500</v>
      </c>
      <c r="CWD51" s="944">
        <f t="shared" ref="CWD51:CYO51" si="1098">+CWC51*$C$51</f>
        <v>7500</v>
      </c>
      <c r="CWE51" s="944">
        <f t="shared" si="1098"/>
        <v>7500</v>
      </c>
      <c r="CWF51" s="944">
        <f t="shared" si="1098"/>
        <v>7500</v>
      </c>
      <c r="CWG51" s="944">
        <f t="shared" si="1098"/>
        <v>7500</v>
      </c>
      <c r="CWH51" s="944">
        <f t="shared" si="1098"/>
        <v>7500</v>
      </c>
      <c r="CWI51" s="944">
        <f t="shared" si="1098"/>
        <v>7500</v>
      </c>
      <c r="CWJ51" s="944">
        <f t="shared" si="1098"/>
        <v>7500</v>
      </c>
      <c r="CWK51" s="944">
        <f t="shared" si="1098"/>
        <v>7500</v>
      </c>
      <c r="CWL51" s="944">
        <f t="shared" si="1098"/>
        <v>7500</v>
      </c>
      <c r="CWM51" s="944">
        <f t="shared" si="1098"/>
        <v>7500</v>
      </c>
      <c r="CWN51" s="944">
        <f t="shared" si="1098"/>
        <v>7500</v>
      </c>
      <c r="CWO51" s="944">
        <f t="shared" si="1098"/>
        <v>7500</v>
      </c>
      <c r="CWP51" s="944">
        <f t="shared" si="1098"/>
        <v>7500</v>
      </c>
      <c r="CWQ51" s="944">
        <f t="shared" si="1098"/>
        <v>7500</v>
      </c>
      <c r="CWR51" s="944">
        <f t="shared" si="1098"/>
        <v>7500</v>
      </c>
      <c r="CWS51" s="944">
        <f t="shared" si="1098"/>
        <v>7500</v>
      </c>
      <c r="CWT51" s="944">
        <f t="shared" si="1098"/>
        <v>7500</v>
      </c>
      <c r="CWU51" s="944">
        <f t="shared" si="1098"/>
        <v>7500</v>
      </c>
      <c r="CWV51" s="944">
        <f t="shared" si="1098"/>
        <v>7500</v>
      </c>
      <c r="CWW51" s="944">
        <f t="shared" si="1098"/>
        <v>7500</v>
      </c>
      <c r="CWX51" s="944">
        <f t="shared" si="1098"/>
        <v>7500</v>
      </c>
      <c r="CWY51" s="944">
        <f t="shared" si="1098"/>
        <v>7500</v>
      </c>
      <c r="CWZ51" s="944">
        <f t="shared" si="1098"/>
        <v>7500</v>
      </c>
      <c r="CXA51" s="944">
        <f t="shared" si="1098"/>
        <v>7500</v>
      </c>
      <c r="CXB51" s="944">
        <f t="shared" si="1098"/>
        <v>7500</v>
      </c>
      <c r="CXC51" s="944">
        <f t="shared" si="1098"/>
        <v>7500</v>
      </c>
      <c r="CXD51" s="944">
        <f t="shared" si="1098"/>
        <v>7500</v>
      </c>
      <c r="CXE51" s="944">
        <f t="shared" si="1098"/>
        <v>7500</v>
      </c>
      <c r="CXF51" s="944">
        <f t="shared" si="1098"/>
        <v>7500</v>
      </c>
      <c r="CXG51" s="944">
        <f t="shared" si="1098"/>
        <v>7500</v>
      </c>
      <c r="CXH51" s="944">
        <f t="shared" si="1098"/>
        <v>7500</v>
      </c>
      <c r="CXI51" s="944">
        <f t="shared" si="1098"/>
        <v>7500</v>
      </c>
      <c r="CXJ51" s="944">
        <f t="shared" si="1098"/>
        <v>7500</v>
      </c>
      <c r="CXK51" s="944">
        <f t="shared" si="1098"/>
        <v>7500</v>
      </c>
      <c r="CXL51" s="944">
        <f t="shared" si="1098"/>
        <v>7500</v>
      </c>
      <c r="CXM51" s="944">
        <f t="shared" si="1098"/>
        <v>7500</v>
      </c>
      <c r="CXN51" s="944">
        <f t="shared" si="1098"/>
        <v>7500</v>
      </c>
      <c r="CXO51" s="944">
        <f t="shared" si="1098"/>
        <v>7500</v>
      </c>
      <c r="CXP51" s="944">
        <f t="shared" si="1098"/>
        <v>7500</v>
      </c>
      <c r="CXQ51" s="944">
        <f t="shared" si="1098"/>
        <v>7500</v>
      </c>
      <c r="CXR51" s="944">
        <f t="shared" si="1098"/>
        <v>7500</v>
      </c>
      <c r="CXS51" s="944">
        <f t="shared" si="1098"/>
        <v>7500</v>
      </c>
      <c r="CXT51" s="944">
        <f t="shared" si="1098"/>
        <v>7500</v>
      </c>
      <c r="CXU51" s="944">
        <f t="shared" si="1098"/>
        <v>7500</v>
      </c>
      <c r="CXV51" s="944">
        <f t="shared" si="1098"/>
        <v>7500</v>
      </c>
      <c r="CXW51" s="944">
        <f t="shared" si="1098"/>
        <v>7500</v>
      </c>
      <c r="CXX51" s="944">
        <f t="shared" si="1098"/>
        <v>7500</v>
      </c>
      <c r="CXY51" s="944">
        <f t="shared" si="1098"/>
        <v>7500</v>
      </c>
      <c r="CXZ51" s="944">
        <f t="shared" si="1098"/>
        <v>7500</v>
      </c>
      <c r="CYA51" s="944">
        <f t="shared" si="1098"/>
        <v>7500</v>
      </c>
      <c r="CYB51" s="944">
        <f t="shared" si="1098"/>
        <v>7500</v>
      </c>
      <c r="CYC51" s="944">
        <f t="shared" si="1098"/>
        <v>7500</v>
      </c>
      <c r="CYD51" s="944">
        <f t="shared" si="1098"/>
        <v>7500</v>
      </c>
      <c r="CYE51" s="944">
        <f t="shared" si="1098"/>
        <v>7500</v>
      </c>
      <c r="CYF51" s="944">
        <f t="shared" si="1098"/>
        <v>7500</v>
      </c>
      <c r="CYG51" s="944">
        <f t="shared" si="1098"/>
        <v>7500</v>
      </c>
      <c r="CYH51" s="944">
        <f t="shared" si="1098"/>
        <v>7500</v>
      </c>
      <c r="CYI51" s="944">
        <f t="shared" si="1098"/>
        <v>7500</v>
      </c>
      <c r="CYJ51" s="944">
        <f t="shared" si="1098"/>
        <v>7500</v>
      </c>
      <c r="CYK51" s="944">
        <f t="shared" si="1098"/>
        <v>7500</v>
      </c>
      <c r="CYL51" s="944">
        <f t="shared" si="1098"/>
        <v>7500</v>
      </c>
      <c r="CYM51" s="944">
        <f t="shared" si="1098"/>
        <v>7500</v>
      </c>
      <c r="CYN51" s="944">
        <f t="shared" si="1098"/>
        <v>7500</v>
      </c>
      <c r="CYO51" s="944">
        <f t="shared" si="1098"/>
        <v>7500</v>
      </c>
      <c r="CYP51" s="944">
        <f t="shared" ref="CYP51:DBA51" si="1099">+CYO51*$C$51</f>
        <v>7500</v>
      </c>
      <c r="CYQ51" s="944">
        <f t="shared" si="1099"/>
        <v>7500</v>
      </c>
      <c r="CYR51" s="944">
        <f t="shared" si="1099"/>
        <v>7500</v>
      </c>
      <c r="CYS51" s="944">
        <f t="shared" si="1099"/>
        <v>7500</v>
      </c>
      <c r="CYT51" s="944">
        <f t="shared" si="1099"/>
        <v>7500</v>
      </c>
      <c r="CYU51" s="944">
        <f t="shared" si="1099"/>
        <v>7500</v>
      </c>
      <c r="CYV51" s="944">
        <f t="shared" si="1099"/>
        <v>7500</v>
      </c>
      <c r="CYW51" s="944">
        <f t="shared" si="1099"/>
        <v>7500</v>
      </c>
      <c r="CYX51" s="944">
        <f t="shared" si="1099"/>
        <v>7500</v>
      </c>
      <c r="CYY51" s="944">
        <f t="shared" si="1099"/>
        <v>7500</v>
      </c>
      <c r="CYZ51" s="944">
        <f t="shared" si="1099"/>
        <v>7500</v>
      </c>
      <c r="CZA51" s="944">
        <f t="shared" si="1099"/>
        <v>7500</v>
      </c>
      <c r="CZB51" s="944">
        <f t="shared" si="1099"/>
        <v>7500</v>
      </c>
      <c r="CZC51" s="944">
        <f t="shared" si="1099"/>
        <v>7500</v>
      </c>
      <c r="CZD51" s="944">
        <f t="shared" si="1099"/>
        <v>7500</v>
      </c>
      <c r="CZE51" s="944">
        <f t="shared" si="1099"/>
        <v>7500</v>
      </c>
      <c r="CZF51" s="944">
        <f t="shared" si="1099"/>
        <v>7500</v>
      </c>
      <c r="CZG51" s="944">
        <f t="shared" si="1099"/>
        <v>7500</v>
      </c>
      <c r="CZH51" s="944">
        <f t="shared" si="1099"/>
        <v>7500</v>
      </c>
      <c r="CZI51" s="944">
        <f t="shared" si="1099"/>
        <v>7500</v>
      </c>
      <c r="CZJ51" s="944">
        <f t="shared" si="1099"/>
        <v>7500</v>
      </c>
      <c r="CZK51" s="944">
        <f t="shared" si="1099"/>
        <v>7500</v>
      </c>
      <c r="CZL51" s="944">
        <f t="shared" si="1099"/>
        <v>7500</v>
      </c>
      <c r="CZM51" s="944">
        <f t="shared" si="1099"/>
        <v>7500</v>
      </c>
      <c r="CZN51" s="944">
        <f t="shared" si="1099"/>
        <v>7500</v>
      </c>
      <c r="CZO51" s="944">
        <f t="shared" si="1099"/>
        <v>7500</v>
      </c>
      <c r="CZP51" s="944">
        <f t="shared" si="1099"/>
        <v>7500</v>
      </c>
      <c r="CZQ51" s="944">
        <f t="shared" si="1099"/>
        <v>7500</v>
      </c>
      <c r="CZR51" s="944">
        <f t="shared" si="1099"/>
        <v>7500</v>
      </c>
      <c r="CZS51" s="944">
        <f t="shared" si="1099"/>
        <v>7500</v>
      </c>
      <c r="CZT51" s="944">
        <f t="shared" si="1099"/>
        <v>7500</v>
      </c>
      <c r="CZU51" s="944">
        <f t="shared" si="1099"/>
        <v>7500</v>
      </c>
      <c r="CZV51" s="944">
        <f t="shared" si="1099"/>
        <v>7500</v>
      </c>
      <c r="CZW51" s="944">
        <f t="shared" si="1099"/>
        <v>7500</v>
      </c>
      <c r="CZX51" s="944">
        <f t="shared" si="1099"/>
        <v>7500</v>
      </c>
      <c r="CZY51" s="944">
        <f t="shared" si="1099"/>
        <v>7500</v>
      </c>
      <c r="CZZ51" s="944">
        <f t="shared" si="1099"/>
        <v>7500</v>
      </c>
      <c r="DAA51" s="944">
        <f t="shared" si="1099"/>
        <v>7500</v>
      </c>
      <c r="DAB51" s="944">
        <f t="shared" si="1099"/>
        <v>7500</v>
      </c>
      <c r="DAC51" s="944">
        <f t="shared" si="1099"/>
        <v>7500</v>
      </c>
      <c r="DAD51" s="944">
        <f t="shared" si="1099"/>
        <v>7500</v>
      </c>
      <c r="DAE51" s="944">
        <f t="shared" si="1099"/>
        <v>7500</v>
      </c>
      <c r="DAF51" s="944">
        <f t="shared" si="1099"/>
        <v>7500</v>
      </c>
      <c r="DAG51" s="944">
        <f t="shared" si="1099"/>
        <v>7500</v>
      </c>
      <c r="DAH51" s="944">
        <f t="shared" si="1099"/>
        <v>7500</v>
      </c>
      <c r="DAI51" s="944">
        <f t="shared" si="1099"/>
        <v>7500</v>
      </c>
      <c r="DAJ51" s="944">
        <f t="shared" si="1099"/>
        <v>7500</v>
      </c>
      <c r="DAK51" s="944">
        <f t="shared" si="1099"/>
        <v>7500</v>
      </c>
      <c r="DAL51" s="944">
        <f t="shared" si="1099"/>
        <v>7500</v>
      </c>
      <c r="DAM51" s="944">
        <f t="shared" si="1099"/>
        <v>7500</v>
      </c>
      <c r="DAN51" s="944">
        <f t="shared" si="1099"/>
        <v>7500</v>
      </c>
      <c r="DAO51" s="944">
        <f t="shared" si="1099"/>
        <v>7500</v>
      </c>
      <c r="DAP51" s="944">
        <f t="shared" si="1099"/>
        <v>7500</v>
      </c>
      <c r="DAQ51" s="944">
        <f t="shared" si="1099"/>
        <v>7500</v>
      </c>
      <c r="DAR51" s="944">
        <f t="shared" si="1099"/>
        <v>7500</v>
      </c>
      <c r="DAS51" s="944">
        <f t="shared" si="1099"/>
        <v>7500</v>
      </c>
      <c r="DAT51" s="944">
        <f t="shared" si="1099"/>
        <v>7500</v>
      </c>
      <c r="DAU51" s="944">
        <f t="shared" si="1099"/>
        <v>7500</v>
      </c>
      <c r="DAV51" s="944">
        <f t="shared" si="1099"/>
        <v>7500</v>
      </c>
      <c r="DAW51" s="944">
        <f t="shared" si="1099"/>
        <v>7500</v>
      </c>
      <c r="DAX51" s="944">
        <f t="shared" si="1099"/>
        <v>7500</v>
      </c>
      <c r="DAY51" s="944">
        <f t="shared" si="1099"/>
        <v>7500</v>
      </c>
      <c r="DAZ51" s="944">
        <f t="shared" si="1099"/>
        <v>7500</v>
      </c>
      <c r="DBA51" s="944">
        <f t="shared" si="1099"/>
        <v>7500</v>
      </c>
      <c r="DBB51" s="944">
        <f t="shared" ref="DBB51:DDM51" si="1100">+DBA51*$C$51</f>
        <v>7500</v>
      </c>
      <c r="DBC51" s="944">
        <f t="shared" si="1100"/>
        <v>7500</v>
      </c>
      <c r="DBD51" s="944">
        <f t="shared" si="1100"/>
        <v>7500</v>
      </c>
      <c r="DBE51" s="944">
        <f t="shared" si="1100"/>
        <v>7500</v>
      </c>
      <c r="DBF51" s="944">
        <f t="shared" si="1100"/>
        <v>7500</v>
      </c>
      <c r="DBG51" s="944">
        <f t="shared" si="1100"/>
        <v>7500</v>
      </c>
      <c r="DBH51" s="944">
        <f t="shared" si="1100"/>
        <v>7500</v>
      </c>
      <c r="DBI51" s="944">
        <f t="shared" si="1100"/>
        <v>7500</v>
      </c>
      <c r="DBJ51" s="944">
        <f t="shared" si="1100"/>
        <v>7500</v>
      </c>
      <c r="DBK51" s="944">
        <f t="shared" si="1100"/>
        <v>7500</v>
      </c>
      <c r="DBL51" s="944">
        <f t="shared" si="1100"/>
        <v>7500</v>
      </c>
      <c r="DBM51" s="944">
        <f t="shared" si="1100"/>
        <v>7500</v>
      </c>
      <c r="DBN51" s="944">
        <f t="shared" si="1100"/>
        <v>7500</v>
      </c>
      <c r="DBO51" s="944">
        <f t="shared" si="1100"/>
        <v>7500</v>
      </c>
      <c r="DBP51" s="944">
        <f t="shared" si="1100"/>
        <v>7500</v>
      </c>
      <c r="DBQ51" s="944">
        <f t="shared" si="1100"/>
        <v>7500</v>
      </c>
      <c r="DBR51" s="944">
        <f t="shared" si="1100"/>
        <v>7500</v>
      </c>
      <c r="DBS51" s="944">
        <f t="shared" si="1100"/>
        <v>7500</v>
      </c>
      <c r="DBT51" s="944">
        <f t="shared" si="1100"/>
        <v>7500</v>
      </c>
      <c r="DBU51" s="944">
        <f t="shared" si="1100"/>
        <v>7500</v>
      </c>
      <c r="DBV51" s="944">
        <f t="shared" si="1100"/>
        <v>7500</v>
      </c>
      <c r="DBW51" s="944">
        <f t="shared" si="1100"/>
        <v>7500</v>
      </c>
      <c r="DBX51" s="944">
        <f t="shared" si="1100"/>
        <v>7500</v>
      </c>
      <c r="DBY51" s="944">
        <f t="shared" si="1100"/>
        <v>7500</v>
      </c>
      <c r="DBZ51" s="944">
        <f t="shared" si="1100"/>
        <v>7500</v>
      </c>
      <c r="DCA51" s="944">
        <f t="shared" si="1100"/>
        <v>7500</v>
      </c>
      <c r="DCB51" s="944">
        <f t="shared" si="1100"/>
        <v>7500</v>
      </c>
      <c r="DCC51" s="944">
        <f t="shared" si="1100"/>
        <v>7500</v>
      </c>
      <c r="DCD51" s="944">
        <f t="shared" si="1100"/>
        <v>7500</v>
      </c>
      <c r="DCE51" s="944">
        <f t="shared" si="1100"/>
        <v>7500</v>
      </c>
      <c r="DCF51" s="944">
        <f t="shared" si="1100"/>
        <v>7500</v>
      </c>
      <c r="DCG51" s="944">
        <f t="shared" si="1100"/>
        <v>7500</v>
      </c>
      <c r="DCH51" s="944">
        <f t="shared" si="1100"/>
        <v>7500</v>
      </c>
      <c r="DCI51" s="944">
        <f t="shared" si="1100"/>
        <v>7500</v>
      </c>
      <c r="DCJ51" s="944">
        <f t="shared" si="1100"/>
        <v>7500</v>
      </c>
      <c r="DCK51" s="944">
        <f t="shared" si="1100"/>
        <v>7500</v>
      </c>
      <c r="DCL51" s="944">
        <f t="shared" si="1100"/>
        <v>7500</v>
      </c>
      <c r="DCM51" s="944">
        <f t="shared" si="1100"/>
        <v>7500</v>
      </c>
      <c r="DCN51" s="944">
        <f t="shared" si="1100"/>
        <v>7500</v>
      </c>
      <c r="DCO51" s="944">
        <f t="shared" si="1100"/>
        <v>7500</v>
      </c>
      <c r="DCP51" s="944">
        <f t="shared" si="1100"/>
        <v>7500</v>
      </c>
      <c r="DCQ51" s="944">
        <f t="shared" si="1100"/>
        <v>7500</v>
      </c>
      <c r="DCR51" s="944">
        <f t="shared" si="1100"/>
        <v>7500</v>
      </c>
      <c r="DCS51" s="944">
        <f t="shared" si="1100"/>
        <v>7500</v>
      </c>
      <c r="DCT51" s="944">
        <f t="shared" si="1100"/>
        <v>7500</v>
      </c>
      <c r="DCU51" s="944">
        <f t="shared" si="1100"/>
        <v>7500</v>
      </c>
      <c r="DCV51" s="944">
        <f t="shared" si="1100"/>
        <v>7500</v>
      </c>
      <c r="DCW51" s="944">
        <f t="shared" si="1100"/>
        <v>7500</v>
      </c>
      <c r="DCX51" s="944">
        <f t="shared" si="1100"/>
        <v>7500</v>
      </c>
      <c r="DCY51" s="944">
        <f t="shared" si="1100"/>
        <v>7500</v>
      </c>
      <c r="DCZ51" s="944">
        <f t="shared" si="1100"/>
        <v>7500</v>
      </c>
      <c r="DDA51" s="944">
        <f t="shared" si="1100"/>
        <v>7500</v>
      </c>
      <c r="DDB51" s="944">
        <f t="shared" si="1100"/>
        <v>7500</v>
      </c>
      <c r="DDC51" s="944">
        <f t="shared" si="1100"/>
        <v>7500</v>
      </c>
      <c r="DDD51" s="944">
        <f t="shared" si="1100"/>
        <v>7500</v>
      </c>
      <c r="DDE51" s="944">
        <f t="shared" si="1100"/>
        <v>7500</v>
      </c>
      <c r="DDF51" s="944">
        <f t="shared" si="1100"/>
        <v>7500</v>
      </c>
      <c r="DDG51" s="944">
        <f t="shared" si="1100"/>
        <v>7500</v>
      </c>
      <c r="DDH51" s="944">
        <f t="shared" si="1100"/>
        <v>7500</v>
      </c>
      <c r="DDI51" s="944">
        <f t="shared" si="1100"/>
        <v>7500</v>
      </c>
      <c r="DDJ51" s="944">
        <f t="shared" si="1100"/>
        <v>7500</v>
      </c>
      <c r="DDK51" s="944">
        <f t="shared" si="1100"/>
        <v>7500</v>
      </c>
      <c r="DDL51" s="944">
        <f t="shared" si="1100"/>
        <v>7500</v>
      </c>
      <c r="DDM51" s="944">
        <f t="shared" si="1100"/>
        <v>7500</v>
      </c>
      <c r="DDN51" s="944">
        <f t="shared" ref="DDN51:DFY51" si="1101">+DDM51*$C$51</f>
        <v>7500</v>
      </c>
      <c r="DDO51" s="944">
        <f t="shared" si="1101"/>
        <v>7500</v>
      </c>
      <c r="DDP51" s="944">
        <f t="shared" si="1101"/>
        <v>7500</v>
      </c>
      <c r="DDQ51" s="944">
        <f t="shared" si="1101"/>
        <v>7500</v>
      </c>
      <c r="DDR51" s="944">
        <f t="shared" si="1101"/>
        <v>7500</v>
      </c>
      <c r="DDS51" s="944">
        <f t="shared" si="1101"/>
        <v>7500</v>
      </c>
      <c r="DDT51" s="944">
        <f t="shared" si="1101"/>
        <v>7500</v>
      </c>
      <c r="DDU51" s="944">
        <f t="shared" si="1101"/>
        <v>7500</v>
      </c>
      <c r="DDV51" s="944">
        <f t="shared" si="1101"/>
        <v>7500</v>
      </c>
      <c r="DDW51" s="944">
        <f t="shared" si="1101"/>
        <v>7500</v>
      </c>
      <c r="DDX51" s="944">
        <f t="shared" si="1101"/>
        <v>7500</v>
      </c>
      <c r="DDY51" s="944">
        <f t="shared" si="1101"/>
        <v>7500</v>
      </c>
      <c r="DDZ51" s="944">
        <f t="shared" si="1101"/>
        <v>7500</v>
      </c>
      <c r="DEA51" s="944">
        <f t="shared" si="1101"/>
        <v>7500</v>
      </c>
      <c r="DEB51" s="944">
        <f t="shared" si="1101"/>
        <v>7500</v>
      </c>
      <c r="DEC51" s="944">
        <f t="shared" si="1101"/>
        <v>7500</v>
      </c>
      <c r="DED51" s="944">
        <f t="shared" si="1101"/>
        <v>7500</v>
      </c>
      <c r="DEE51" s="944">
        <f t="shared" si="1101"/>
        <v>7500</v>
      </c>
      <c r="DEF51" s="944">
        <f t="shared" si="1101"/>
        <v>7500</v>
      </c>
      <c r="DEG51" s="944">
        <f t="shared" si="1101"/>
        <v>7500</v>
      </c>
      <c r="DEH51" s="944">
        <f t="shared" si="1101"/>
        <v>7500</v>
      </c>
      <c r="DEI51" s="944">
        <f t="shared" si="1101"/>
        <v>7500</v>
      </c>
      <c r="DEJ51" s="944">
        <f t="shared" si="1101"/>
        <v>7500</v>
      </c>
      <c r="DEK51" s="944">
        <f t="shared" si="1101"/>
        <v>7500</v>
      </c>
      <c r="DEL51" s="944">
        <f t="shared" si="1101"/>
        <v>7500</v>
      </c>
      <c r="DEM51" s="944">
        <f t="shared" si="1101"/>
        <v>7500</v>
      </c>
      <c r="DEN51" s="944">
        <f t="shared" si="1101"/>
        <v>7500</v>
      </c>
      <c r="DEO51" s="944">
        <f t="shared" si="1101"/>
        <v>7500</v>
      </c>
      <c r="DEP51" s="944">
        <f t="shared" si="1101"/>
        <v>7500</v>
      </c>
      <c r="DEQ51" s="944">
        <f t="shared" si="1101"/>
        <v>7500</v>
      </c>
      <c r="DER51" s="944">
        <f t="shared" si="1101"/>
        <v>7500</v>
      </c>
      <c r="DES51" s="944">
        <f t="shared" si="1101"/>
        <v>7500</v>
      </c>
      <c r="DET51" s="944">
        <f t="shared" si="1101"/>
        <v>7500</v>
      </c>
      <c r="DEU51" s="944">
        <f t="shared" si="1101"/>
        <v>7500</v>
      </c>
      <c r="DEV51" s="944">
        <f t="shared" si="1101"/>
        <v>7500</v>
      </c>
      <c r="DEW51" s="944">
        <f t="shared" si="1101"/>
        <v>7500</v>
      </c>
      <c r="DEX51" s="944">
        <f t="shared" si="1101"/>
        <v>7500</v>
      </c>
      <c r="DEY51" s="944">
        <f t="shared" si="1101"/>
        <v>7500</v>
      </c>
      <c r="DEZ51" s="944">
        <f t="shared" si="1101"/>
        <v>7500</v>
      </c>
      <c r="DFA51" s="944">
        <f t="shared" si="1101"/>
        <v>7500</v>
      </c>
      <c r="DFB51" s="944">
        <f t="shared" si="1101"/>
        <v>7500</v>
      </c>
      <c r="DFC51" s="944">
        <f t="shared" si="1101"/>
        <v>7500</v>
      </c>
      <c r="DFD51" s="944">
        <f t="shared" si="1101"/>
        <v>7500</v>
      </c>
      <c r="DFE51" s="944">
        <f t="shared" si="1101"/>
        <v>7500</v>
      </c>
      <c r="DFF51" s="944">
        <f t="shared" si="1101"/>
        <v>7500</v>
      </c>
      <c r="DFG51" s="944">
        <f t="shared" si="1101"/>
        <v>7500</v>
      </c>
      <c r="DFH51" s="944">
        <f t="shared" si="1101"/>
        <v>7500</v>
      </c>
      <c r="DFI51" s="944">
        <f t="shared" si="1101"/>
        <v>7500</v>
      </c>
      <c r="DFJ51" s="944">
        <f t="shared" si="1101"/>
        <v>7500</v>
      </c>
      <c r="DFK51" s="944">
        <f t="shared" si="1101"/>
        <v>7500</v>
      </c>
      <c r="DFL51" s="944">
        <f t="shared" si="1101"/>
        <v>7500</v>
      </c>
      <c r="DFM51" s="944">
        <f t="shared" si="1101"/>
        <v>7500</v>
      </c>
      <c r="DFN51" s="944">
        <f t="shared" si="1101"/>
        <v>7500</v>
      </c>
      <c r="DFO51" s="944">
        <f t="shared" si="1101"/>
        <v>7500</v>
      </c>
      <c r="DFP51" s="944">
        <f t="shared" si="1101"/>
        <v>7500</v>
      </c>
      <c r="DFQ51" s="944">
        <f t="shared" si="1101"/>
        <v>7500</v>
      </c>
      <c r="DFR51" s="944">
        <f t="shared" si="1101"/>
        <v>7500</v>
      </c>
      <c r="DFS51" s="944">
        <f t="shared" si="1101"/>
        <v>7500</v>
      </c>
      <c r="DFT51" s="944">
        <f t="shared" si="1101"/>
        <v>7500</v>
      </c>
      <c r="DFU51" s="944">
        <f t="shared" si="1101"/>
        <v>7500</v>
      </c>
      <c r="DFV51" s="944">
        <f t="shared" si="1101"/>
        <v>7500</v>
      </c>
      <c r="DFW51" s="944">
        <f t="shared" si="1101"/>
        <v>7500</v>
      </c>
      <c r="DFX51" s="944">
        <f t="shared" si="1101"/>
        <v>7500</v>
      </c>
      <c r="DFY51" s="944">
        <f t="shared" si="1101"/>
        <v>7500</v>
      </c>
      <c r="DFZ51" s="944">
        <f t="shared" ref="DFZ51:DIK51" si="1102">+DFY51*$C$51</f>
        <v>7500</v>
      </c>
      <c r="DGA51" s="944">
        <f t="shared" si="1102"/>
        <v>7500</v>
      </c>
      <c r="DGB51" s="944">
        <f t="shared" si="1102"/>
        <v>7500</v>
      </c>
      <c r="DGC51" s="944">
        <f t="shared" si="1102"/>
        <v>7500</v>
      </c>
      <c r="DGD51" s="944">
        <f t="shared" si="1102"/>
        <v>7500</v>
      </c>
      <c r="DGE51" s="944">
        <f t="shared" si="1102"/>
        <v>7500</v>
      </c>
      <c r="DGF51" s="944">
        <f t="shared" si="1102"/>
        <v>7500</v>
      </c>
      <c r="DGG51" s="944">
        <f t="shared" si="1102"/>
        <v>7500</v>
      </c>
      <c r="DGH51" s="944">
        <f t="shared" si="1102"/>
        <v>7500</v>
      </c>
      <c r="DGI51" s="944">
        <f t="shared" si="1102"/>
        <v>7500</v>
      </c>
      <c r="DGJ51" s="944">
        <f t="shared" si="1102"/>
        <v>7500</v>
      </c>
      <c r="DGK51" s="944">
        <f t="shared" si="1102"/>
        <v>7500</v>
      </c>
      <c r="DGL51" s="944">
        <f t="shared" si="1102"/>
        <v>7500</v>
      </c>
      <c r="DGM51" s="944">
        <f t="shared" si="1102"/>
        <v>7500</v>
      </c>
      <c r="DGN51" s="944">
        <f t="shared" si="1102"/>
        <v>7500</v>
      </c>
      <c r="DGO51" s="944">
        <f t="shared" si="1102"/>
        <v>7500</v>
      </c>
      <c r="DGP51" s="944">
        <f t="shared" si="1102"/>
        <v>7500</v>
      </c>
      <c r="DGQ51" s="944">
        <f t="shared" si="1102"/>
        <v>7500</v>
      </c>
      <c r="DGR51" s="944">
        <f t="shared" si="1102"/>
        <v>7500</v>
      </c>
      <c r="DGS51" s="944">
        <f t="shared" si="1102"/>
        <v>7500</v>
      </c>
      <c r="DGT51" s="944">
        <f t="shared" si="1102"/>
        <v>7500</v>
      </c>
      <c r="DGU51" s="944">
        <f t="shared" si="1102"/>
        <v>7500</v>
      </c>
      <c r="DGV51" s="944">
        <f t="shared" si="1102"/>
        <v>7500</v>
      </c>
      <c r="DGW51" s="944">
        <f t="shared" si="1102"/>
        <v>7500</v>
      </c>
      <c r="DGX51" s="944">
        <f t="shared" si="1102"/>
        <v>7500</v>
      </c>
      <c r="DGY51" s="944">
        <f t="shared" si="1102"/>
        <v>7500</v>
      </c>
      <c r="DGZ51" s="944">
        <f t="shared" si="1102"/>
        <v>7500</v>
      </c>
      <c r="DHA51" s="944">
        <f t="shared" si="1102"/>
        <v>7500</v>
      </c>
      <c r="DHB51" s="944">
        <f t="shared" si="1102"/>
        <v>7500</v>
      </c>
      <c r="DHC51" s="944">
        <f t="shared" si="1102"/>
        <v>7500</v>
      </c>
      <c r="DHD51" s="944">
        <f t="shared" si="1102"/>
        <v>7500</v>
      </c>
      <c r="DHE51" s="944">
        <f t="shared" si="1102"/>
        <v>7500</v>
      </c>
      <c r="DHF51" s="944">
        <f t="shared" si="1102"/>
        <v>7500</v>
      </c>
      <c r="DHG51" s="944">
        <f t="shared" si="1102"/>
        <v>7500</v>
      </c>
      <c r="DHH51" s="944">
        <f t="shared" si="1102"/>
        <v>7500</v>
      </c>
      <c r="DHI51" s="944">
        <f t="shared" si="1102"/>
        <v>7500</v>
      </c>
      <c r="DHJ51" s="944">
        <f t="shared" si="1102"/>
        <v>7500</v>
      </c>
      <c r="DHK51" s="944">
        <f t="shared" si="1102"/>
        <v>7500</v>
      </c>
      <c r="DHL51" s="944">
        <f t="shared" si="1102"/>
        <v>7500</v>
      </c>
      <c r="DHM51" s="944">
        <f t="shared" si="1102"/>
        <v>7500</v>
      </c>
      <c r="DHN51" s="944">
        <f t="shared" si="1102"/>
        <v>7500</v>
      </c>
      <c r="DHO51" s="944">
        <f t="shared" si="1102"/>
        <v>7500</v>
      </c>
      <c r="DHP51" s="944">
        <f t="shared" si="1102"/>
        <v>7500</v>
      </c>
      <c r="DHQ51" s="944">
        <f t="shared" si="1102"/>
        <v>7500</v>
      </c>
      <c r="DHR51" s="944">
        <f t="shared" si="1102"/>
        <v>7500</v>
      </c>
      <c r="DHS51" s="944">
        <f t="shared" si="1102"/>
        <v>7500</v>
      </c>
      <c r="DHT51" s="944">
        <f t="shared" si="1102"/>
        <v>7500</v>
      </c>
      <c r="DHU51" s="944">
        <f t="shared" si="1102"/>
        <v>7500</v>
      </c>
      <c r="DHV51" s="944">
        <f t="shared" si="1102"/>
        <v>7500</v>
      </c>
      <c r="DHW51" s="944">
        <f t="shared" si="1102"/>
        <v>7500</v>
      </c>
      <c r="DHX51" s="944">
        <f t="shared" si="1102"/>
        <v>7500</v>
      </c>
      <c r="DHY51" s="944">
        <f t="shared" si="1102"/>
        <v>7500</v>
      </c>
      <c r="DHZ51" s="944">
        <f t="shared" si="1102"/>
        <v>7500</v>
      </c>
      <c r="DIA51" s="944">
        <f t="shared" si="1102"/>
        <v>7500</v>
      </c>
      <c r="DIB51" s="944">
        <f t="shared" si="1102"/>
        <v>7500</v>
      </c>
      <c r="DIC51" s="944">
        <f t="shared" si="1102"/>
        <v>7500</v>
      </c>
      <c r="DID51" s="944">
        <f t="shared" si="1102"/>
        <v>7500</v>
      </c>
      <c r="DIE51" s="944">
        <f t="shared" si="1102"/>
        <v>7500</v>
      </c>
      <c r="DIF51" s="944">
        <f t="shared" si="1102"/>
        <v>7500</v>
      </c>
      <c r="DIG51" s="944">
        <f t="shared" si="1102"/>
        <v>7500</v>
      </c>
      <c r="DIH51" s="944">
        <f t="shared" si="1102"/>
        <v>7500</v>
      </c>
      <c r="DII51" s="944">
        <f t="shared" si="1102"/>
        <v>7500</v>
      </c>
      <c r="DIJ51" s="944">
        <f t="shared" si="1102"/>
        <v>7500</v>
      </c>
      <c r="DIK51" s="944">
        <f t="shared" si="1102"/>
        <v>7500</v>
      </c>
      <c r="DIL51" s="944">
        <f t="shared" ref="DIL51:DKW51" si="1103">+DIK51*$C$51</f>
        <v>7500</v>
      </c>
      <c r="DIM51" s="944">
        <f t="shared" si="1103"/>
        <v>7500</v>
      </c>
      <c r="DIN51" s="944">
        <f t="shared" si="1103"/>
        <v>7500</v>
      </c>
      <c r="DIO51" s="944">
        <f t="shared" si="1103"/>
        <v>7500</v>
      </c>
      <c r="DIP51" s="944">
        <f t="shared" si="1103"/>
        <v>7500</v>
      </c>
      <c r="DIQ51" s="944">
        <f t="shared" si="1103"/>
        <v>7500</v>
      </c>
      <c r="DIR51" s="944">
        <f t="shared" si="1103"/>
        <v>7500</v>
      </c>
      <c r="DIS51" s="944">
        <f t="shared" si="1103"/>
        <v>7500</v>
      </c>
      <c r="DIT51" s="944">
        <f t="shared" si="1103"/>
        <v>7500</v>
      </c>
      <c r="DIU51" s="944">
        <f t="shared" si="1103"/>
        <v>7500</v>
      </c>
      <c r="DIV51" s="944">
        <f t="shared" si="1103"/>
        <v>7500</v>
      </c>
      <c r="DIW51" s="944">
        <f t="shared" si="1103"/>
        <v>7500</v>
      </c>
      <c r="DIX51" s="944">
        <f t="shared" si="1103"/>
        <v>7500</v>
      </c>
      <c r="DIY51" s="944">
        <f t="shared" si="1103"/>
        <v>7500</v>
      </c>
      <c r="DIZ51" s="944">
        <f t="shared" si="1103"/>
        <v>7500</v>
      </c>
      <c r="DJA51" s="944">
        <f t="shared" si="1103"/>
        <v>7500</v>
      </c>
      <c r="DJB51" s="944">
        <f t="shared" si="1103"/>
        <v>7500</v>
      </c>
      <c r="DJC51" s="944">
        <f t="shared" si="1103"/>
        <v>7500</v>
      </c>
      <c r="DJD51" s="944">
        <f t="shared" si="1103"/>
        <v>7500</v>
      </c>
      <c r="DJE51" s="944">
        <f t="shared" si="1103"/>
        <v>7500</v>
      </c>
      <c r="DJF51" s="944">
        <f t="shared" si="1103"/>
        <v>7500</v>
      </c>
      <c r="DJG51" s="944">
        <f t="shared" si="1103"/>
        <v>7500</v>
      </c>
      <c r="DJH51" s="944">
        <f t="shared" si="1103"/>
        <v>7500</v>
      </c>
      <c r="DJI51" s="944">
        <f t="shared" si="1103"/>
        <v>7500</v>
      </c>
      <c r="DJJ51" s="944">
        <f t="shared" si="1103"/>
        <v>7500</v>
      </c>
      <c r="DJK51" s="944">
        <f t="shared" si="1103"/>
        <v>7500</v>
      </c>
      <c r="DJL51" s="944">
        <f t="shared" si="1103"/>
        <v>7500</v>
      </c>
      <c r="DJM51" s="944">
        <f t="shared" si="1103"/>
        <v>7500</v>
      </c>
      <c r="DJN51" s="944">
        <f t="shared" si="1103"/>
        <v>7500</v>
      </c>
      <c r="DJO51" s="944">
        <f t="shared" si="1103"/>
        <v>7500</v>
      </c>
      <c r="DJP51" s="944">
        <f t="shared" si="1103"/>
        <v>7500</v>
      </c>
      <c r="DJQ51" s="944">
        <f t="shared" si="1103"/>
        <v>7500</v>
      </c>
      <c r="DJR51" s="944">
        <f t="shared" si="1103"/>
        <v>7500</v>
      </c>
      <c r="DJS51" s="944">
        <f t="shared" si="1103"/>
        <v>7500</v>
      </c>
      <c r="DJT51" s="944">
        <f t="shared" si="1103"/>
        <v>7500</v>
      </c>
      <c r="DJU51" s="944">
        <f t="shared" si="1103"/>
        <v>7500</v>
      </c>
      <c r="DJV51" s="944">
        <f t="shared" si="1103"/>
        <v>7500</v>
      </c>
      <c r="DJW51" s="944">
        <f t="shared" si="1103"/>
        <v>7500</v>
      </c>
      <c r="DJX51" s="944">
        <f t="shared" si="1103"/>
        <v>7500</v>
      </c>
      <c r="DJY51" s="944">
        <f t="shared" si="1103"/>
        <v>7500</v>
      </c>
      <c r="DJZ51" s="944">
        <f t="shared" si="1103"/>
        <v>7500</v>
      </c>
      <c r="DKA51" s="944">
        <f t="shared" si="1103"/>
        <v>7500</v>
      </c>
      <c r="DKB51" s="944">
        <f t="shared" si="1103"/>
        <v>7500</v>
      </c>
      <c r="DKC51" s="944">
        <f t="shared" si="1103"/>
        <v>7500</v>
      </c>
      <c r="DKD51" s="944">
        <f t="shared" si="1103"/>
        <v>7500</v>
      </c>
      <c r="DKE51" s="944">
        <f t="shared" si="1103"/>
        <v>7500</v>
      </c>
      <c r="DKF51" s="944">
        <f t="shared" si="1103"/>
        <v>7500</v>
      </c>
      <c r="DKG51" s="944">
        <f t="shared" si="1103"/>
        <v>7500</v>
      </c>
      <c r="DKH51" s="944">
        <f t="shared" si="1103"/>
        <v>7500</v>
      </c>
      <c r="DKI51" s="944">
        <f t="shared" si="1103"/>
        <v>7500</v>
      </c>
      <c r="DKJ51" s="944">
        <f t="shared" si="1103"/>
        <v>7500</v>
      </c>
      <c r="DKK51" s="944">
        <f t="shared" si="1103"/>
        <v>7500</v>
      </c>
      <c r="DKL51" s="944">
        <f t="shared" si="1103"/>
        <v>7500</v>
      </c>
      <c r="DKM51" s="944">
        <f t="shared" si="1103"/>
        <v>7500</v>
      </c>
      <c r="DKN51" s="944">
        <f t="shared" si="1103"/>
        <v>7500</v>
      </c>
      <c r="DKO51" s="944">
        <f t="shared" si="1103"/>
        <v>7500</v>
      </c>
      <c r="DKP51" s="944">
        <f t="shared" si="1103"/>
        <v>7500</v>
      </c>
      <c r="DKQ51" s="944">
        <f t="shared" si="1103"/>
        <v>7500</v>
      </c>
      <c r="DKR51" s="944">
        <f t="shared" si="1103"/>
        <v>7500</v>
      </c>
      <c r="DKS51" s="944">
        <f t="shared" si="1103"/>
        <v>7500</v>
      </c>
      <c r="DKT51" s="944">
        <f t="shared" si="1103"/>
        <v>7500</v>
      </c>
      <c r="DKU51" s="944">
        <f t="shared" si="1103"/>
        <v>7500</v>
      </c>
      <c r="DKV51" s="944">
        <f t="shared" si="1103"/>
        <v>7500</v>
      </c>
      <c r="DKW51" s="944">
        <f t="shared" si="1103"/>
        <v>7500</v>
      </c>
      <c r="DKX51" s="944">
        <f t="shared" ref="DKX51:DNI51" si="1104">+DKW51*$C$51</f>
        <v>7500</v>
      </c>
      <c r="DKY51" s="944">
        <f t="shared" si="1104"/>
        <v>7500</v>
      </c>
      <c r="DKZ51" s="944">
        <f t="shared" si="1104"/>
        <v>7500</v>
      </c>
      <c r="DLA51" s="944">
        <f t="shared" si="1104"/>
        <v>7500</v>
      </c>
      <c r="DLB51" s="944">
        <f t="shared" si="1104"/>
        <v>7500</v>
      </c>
      <c r="DLC51" s="944">
        <f t="shared" si="1104"/>
        <v>7500</v>
      </c>
      <c r="DLD51" s="944">
        <f t="shared" si="1104"/>
        <v>7500</v>
      </c>
      <c r="DLE51" s="944">
        <f t="shared" si="1104"/>
        <v>7500</v>
      </c>
      <c r="DLF51" s="944">
        <f t="shared" si="1104"/>
        <v>7500</v>
      </c>
      <c r="DLG51" s="944">
        <f t="shared" si="1104"/>
        <v>7500</v>
      </c>
      <c r="DLH51" s="944">
        <f t="shared" si="1104"/>
        <v>7500</v>
      </c>
      <c r="DLI51" s="944">
        <f t="shared" si="1104"/>
        <v>7500</v>
      </c>
      <c r="DLJ51" s="944">
        <f t="shared" si="1104"/>
        <v>7500</v>
      </c>
      <c r="DLK51" s="944">
        <f t="shared" si="1104"/>
        <v>7500</v>
      </c>
      <c r="DLL51" s="944">
        <f t="shared" si="1104"/>
        <v>7500</v>
      </c>
      <c r="DLM51" s="944">
        <f t="shared" si="1104"/>
        <v>7500</v>
      </c>
      <c r="DLN51" s="944">
        <f t="shared" si="1104"/>
        <v>7500</v>
      </c>
      <c r="DLO51" s="944">
        <f t="shared" si="1104"/>
        <v>7500</v>
      </c>
      <c r="DLP51" s="944">
        <f t="shared" si="1104"/>
        <v>7500</v>
      </c>
      <c r="DLQ51" s="944">
        <f t="shared" si="1104"/>
        <v>7500</v>
      </c>
      <c r="DLR51" s="944">
        <f t="shared" si="1104"/>
        <v>7500</v>
      </c>
      <c r="DLS51" s="944">
        <f t="shared" si="1104"/>
        <v>7500</v>
      </c>
      <c r="DLT51" s="944">
        <f t="shared" si="1104"/>
        <v>7500</v>
      </c>
      <c r="DLU51" s="944">
        <f t="shared" si="1104"/>
        <v>7500</v>
      </c>
      <c r="DLV51" s="944">
        <f t="shared" si="1104"/>
        <v>7500</v>
      </c>
      <c r="DLW51" s="944">
        <f t="shared" si="1104"/>
        <v>7500</v>
      </c>
      <c r="DLX51" s="944">
        <f t="shared" si="1104"/>
        <v>7500</v>
      </c>
      <c r="DLY51" s="944">
        <f t="shared" si="1104"/>
        <v>7500</v>
      </c>
      <c r="DLZ51" s="944">
        <f t="shared" si="1104"/>
        <v>7500</v>
      </c>
      <c r="DMA51" s="944">
        <f t="shared" si="1104"/>
        <v>7500</v>
      </c>
      <c r="DMB51" s="944">
        <f t="shared" si="1104"/>
        <v>7500</v>
      </c>
      <c r="DMC51" s="944">
        <f t="shared" si="1104"/>
        <v>7500</v>
      </c>
      <c r="DMD51" s="944">
        <f t="shared" si="1104"/>
        <v>7500</v>
      </c>
      <c r="DME51" s="944">
        <f t="shared" si="1104"/>
        <v>7500</v>
      </c>
      <c r="DMF51" s="944">
        <f t="shared" si="1104"/>
        <v>7500</v>
      </c>
      <c r="DMG51" s="944">
        <f t="shared" si="1104"/>
        <v>7500</v>
      </c>
      <c r="DMH51" s="944">
        <f t="shared" si="1104"/>
        <v>7500</v>
      </c>
      <c r="DMI51" s="944">
        <f t="shared" si="1104"/>
        <v>7500</v>
      </c>
      <c r="DMJ51" s="944">
        <f t="shared" si="1104"/>
        <v>7500</v>
      </c>
      <c r="DMK51" s="944">
        <f t="shared" si="1104"/>
        <v>7500</v>
      </c>
      <c r="DML51" s="944">
        <f t="shared" si="1104"/>
        <v>7500</v>
      </c>
      <c r="DMM51" s="944">
        <f t="shared" si="1104"/>
        <v>7500</v>
      </c>
      <c r="DMN51" s="944">
        <f t="shared" si="1104"/>
        <v>7500</v>
      </c>
      <c r="DMO51" s="944">
        <f t="shared" si="1104"/>
        <v>7500</v>
      </c>
      <c r="DMP51" s="944">
        <f t="shared" si="1104"/>
        <v>7500</v>
      </c>
      <c r="DMQ51" s="944">
        <f t="shared" si="1104"/>
        <v>7500</v>
      </c>
      <c r="DMR51" s="944">
        <f t="shared" si="1104"/>
        <v>7500</v>
      </c>
      <c r="DMS51" s="944">
        <f t="shared" si="1104"/>
        <v>7500</v>
      </c>
      <c r="DMT51" s="944">
        <f t="shared" si="1104"/>
        <v>7500</v>
      </c>
      <c r="DMU51" s="944">
        <f t="shared" si="1104"/>
        <v>7500</v>
      </c>
      <c r="DMV51" s="944">
        <f t="shared" si="1104"/>
        <v>7500</v>
      </c>
      <c r="DMW51" s="944">
        <f t="shared" si="1104"/>
        <v>7500</v>
      </c>
      <c r="DMX51" s="944">
        <f t="shared" si="1104"/>
        <v>7500</v>
      </c>
      <c r="DMY51" s="944">
        <f t="shared" si="1104"/>
        <v>7500</v>
      </c>
      <c r="DMZ51" s="944">
        <f t="shared" si="1104"/>
        <v>7500</v>
      </c>
      <c r="DNA51" s="944">
        <f t="shared" si="1104"/>
        <v>7500</v>
      </c>
      <c r="DNB51" s="944">
        <f t="shared" si="1104"/>
        <v>7500</v>
      </c>
      <c r="DNC51" s="944">
        <f t="shared" si="1104"/>
        <v>7500</v>
      </c>
      <c r="DND51" s="944">
        <f t="shared" si="1104"/>
        <v>7500</v>
      </c>
      <c r="DNE51" s="944">
        <f t="shared" si="1104"/>
        <v>7500</v>
      </c>
      <c r="DNF51" s="944">
        <f t="shared" si="1104"/>
        <v>7500</v>
      </c>
      <c r="DNG51" s="944">
        <f t="shared" si="1104"/>
        <v>7500</v>
      </c>
      <c r="DNH51" s="944">
        <f t="shared" si="1104"/>
        <v>7500</v>
      </c>
      <c r="DNI51" s="944">
        <f t="shared" si="1104"/>
        <v>7500</v>
      </c>
      <c r="DNJ51" s="944">
        <f t="shared" ref="DNJ51:DPU51" si="1105">+DNI51*$C$51</f>
        <v>7500</v>
      </c>
      <c r="DNK51" s="944">
        <f t="shared" si="1105"/>
        <v>7500</v>
      </c>
      <c r="DNL51" s="944">
        <f t="shared" si="1105"/>
        <v>7500</v>
      </c>
      <c r="DNM51" s="944">
        <f t="shared" si="1105"/>
        <v>7500</v>
      </c>
      <c r="DNN51" s="944">
        <f t="shared" si="1105"/>
        <v>7500</v>
      </c>
      <c r="DNO51" s="944">
        <f t="shared" si="1105"/>
        <v>7500</v>
      </c>
      <c r="DNP51" s="944">
        <f t="shared" si="1105"/>
        <v>7500</v>
      </c>
      <c r="DNQ51" s="944">
        <f t="shared" si="1105"/>
        <v>7500</v>
      </c>
      <c r="DNR51" s="944">
        <f t="shared" si="1105"/>
        <v>7500</v>
      </c>
      <c r="DNS51" s="944">
        <f t="shared" si="1105"/>
        <v>7500</v>
      </c>
      <c r="DNT51" s="944">
        <f t="shared" si="1105"/>
        <v>7500</v>
      </c>
      <c r="DNU51" s="944">
        <f t="shared" si="1105"/>
        <v>7500</v>
      </c>
      <c r="DNV51" s="944">
        <f t="shared" si="1105"/>
        <v>7500</v>
      </c>
      <c r="DNW51" s="944">
        <f t="shared" si="1105"/>
        <v>7500</v>
      </c>
      <c r="DNX51" s="944">
        <f t="shared" si="1105"/>
        <v>7500</v>
      </c>
      <c r="DNY51" s="944">
        <f t="shared" si="1105"/>
        <v>7500</v>
      </c>
      <c r="DNZ51" s="944">
        <f t="shared" si="1105"/>
        <v>7500</v>
      </c>
      <c r="DOA51" s="944">
        <f t="shared" si="1105"/>
        <v>7500</v>
      </c>
      <c r="DOB51" s="944">
        <f t="shared" si="1105"/>
        <v>7500</v>
      </c>
      <c r="DOC51" s="944">
        <f t="shared" si="1105"/>
        <v>7500</v>
      </c>
      <c r="DOD51" s="944">
        <f t="shared" si="1105"/>
        <v>7500</v>
      </c>
      <c r="DOE51" s="944">
        <f t="shared" si="1105"/>
        <v>7500</v>
      </c>
      <c r="DOF51" s="944">
        <f t="shared" si="1105"/>
        <v>7500</v>
      </c>
      <c r="DOG51" s="944">
        <f t="shared" si="1105"/>
        <v>7500</v>
      </c>
      <c r="DOH51" s="944">
        <f t="shared" si="1105"/>
        <v>7500</v>
      </c>
      <c r="DOI51" s="944">
        <f t="shared" si="1105"/>
        <v>7500</v>
      </c>
      <c r="DOJ51" s="944">
        <f t="shared" si="1105"/>
        <v>7500</v>
      </c>
      <c r="DOK51" s="944">
        <f t="shared" si="1105"/>
        <v>7500</v>
      </c>
      <c r="DOL51" s="944">
        <f t="shared" si="1105"/>
        <v>7500</v>
      </c>
      <c r="DOM51" s="944">
        <f t="shared" si="1105"/>
        <v>7500</v>
      </c>
      <c r="DON51" s="944">
        <f t="shared" si="1105"/>
        <v>7500</v>
      </c>
      <c r="DOO51" s="944">
        <f t="shared" si="1105"/>
        <v>7500</v>
      </c>
      <c r="DOP51" s="944">
        <f t="shared" si="1105"/>
        <v>7500</v>
      </c>
      <c r="DOQ51" s="944">
        <f t="shared" si="1105"/>
        <v>7500</v>
      </c>
      <c r="DOR51" s="944">
        <f t="shared" si="1105"/>
        <v>7500</v>
      </c>
      <c r="DOS51" s="944">
        <f t="shared" si="1105"/>
        <v>7500</v>
      </c>
      <c r="DOT51" s="944">
        <f t="shared" si="1105"/>
        <v>7500</v>
      </c>
      <c r="DOU51" s="944">
        <f t="shared" si="1105"/>
        <v>7500</v>
      </c>
      <c r="DOV51" s="944">
        <f t="shared" si="1105"/>
        <v>7500</v>
      </c>
      <c r="DOW51" s="944">
        <f t="shared" si="1105"/>
        <v>7500</v>
      </c>
      <c r="DOX51" s="944">
        <f t="shared" si="1105"/>
        <v>7500</v>
      </c>
      <c r="DOY51" s="944">
        <f t="shared" si="1105"/>
        <v>7500</v>
      </c>
      <c r="DOZ51" s="944">
        <f t="shared" si="1105"/>
        <v>7500</v>
      </c>
      <c r="DPA51" s="944">
        <f t="shared" si="1105"/>
        <v>7500</v>
      </c>
      <c r="DPB51" s="944">
        <f t="shared" si="1105"/>
        <v>7500</v>
      </c>
      <c r="DPC51" s="944">
        <f t="shared" si="1105"/>
        <v>7500</v>
      </c>
      <c r="DPD51" s="944">
        <f t="shared" si="1105"/>
        <v>7500</v>
      </c>
      <c r="DPE51" s="944">
        <f t="shared" si="1105"/>
        <v>7500</v>
      </c>
      <c r="DPF51" s="944">
        <f t="shared" si="1105"/>
        <v>7500</v>
      </c>
      <c r="DPG51" s="944">
        <f t="shared" si="1105"/>
        <v>7500</v>
      </c>
      <c r="DPH51" s="944">
        <f t="shared" si="1105"/>
        <v>7500</v>
      </c>
      <c r="DPI51" s="944">
        <f t="shared" si="1105"/>
        <v>7500</v>
      </c>
      <c r="DPJ51" s="944">
        <f t="shared" si="1105"/>
        <v>7500</v>
      </c>
      <c r="DPK51" s="944">
        <f t="shared" si="1105"/>
        <v>7500</v>
      </c>
      <c r="DPL51" s="944">
        <f t="shared" si="1105"/>
        <v>7500</v>
      </c>
      <c r="DPM51" s="944">
        <f t="shared" si="1105"/>
        <v>7500</v>
      </c>
      <c r="DPN51" s="944">
        <f t="shared" si="1105"/>
        <v>7500</v>
      </c>
      <c r="DPO51" s="944">
        <f t="shared" si="1105"/>
        <v>7500</v>
      </c>
      <c r="DPP51" s="944">
        <f t="shared" si="1105"/>
        <v>7500</v>
      </c>
      <c r="DPQ51" s="944">
        <f t="shared" si="1105"/>
        <v>7500</v>
      </c>
      <c r="DPR51" s="944">
        <f t="shared" si="1105"/>
        <v>7500</v>
      </c>
      <c r="DPS51" s="944">
        <f t="shared" si="1105"/>
        <v>7500</v>
      </c>
      <c r="DPT51" s="944">
        <f t="shared" si="1105"/>
        <v>7500</v>
      </c>
      <c r="DPU51" s="944">
        <f t="shared" si="1105"/>
        <v>7500</v>
      </c>
      <c r="DPV51" s="944">
        <f t="shared" ref="DPV51:DSG51" si="1106">+DPU51*$C$51</f>
        <v>7500</v>
      </c>
      <c r="DPW51" s="944">
        <f t="shared" si="1106"/>
        <v>7500</v>
      </c>
      <c r="DPX51" s="944">
        <f t="shared" si="1106"/>
        <v>7500</v>
      </c>
      <c r="DPY51" s="944">
        <f t="shared" si="1106"/>
        <v>7500</v>
      </c>
      <c r="DPZ51" s="944">
        <f t="shared" si="1106"/>
        <v>7500</v>
      </c>
      <c r="DQA51" s="944">
        <f t="shared" si="1106"/>
        <v>7500</v>
      </c>
      <c r="DQB51" s="944">
        <f t="shared" si="1106"/>
        <v>7500</v>
      </c>
      <c r="DQC51" s="944">
        <f t="shared" si="1106"/>
        <v>7500</v>
      </c>
      <c r="DQD51" s="944">
        <f t="shared" si="1106"/>
        <v>7500</v>
      </c>
      <c r="DQE51" s="944">
        <f t="shared" si="1106"/>
        <v>7500</v>
      </c>
      <c r="DQF51" s="944">
        <f t="shared" si="1106"/>
        <v>7500</v>
      </c>
      <c r="DQG51" s="944">
        <f t="shared" si="1106"/>
        <v>7500</v>
      </c>
      <c r="DQH51" s="944">
        <f t="shared" si="1106"/>
        <v>7500</v>
      </c>
      <c r="DQI51" s="944">
        <f t="shared" si="1106"/>
        <v>7500</v>
      </c>
      <c r="DQJ51" s="944">
        <f t="shared" si="1106"/>
        <v>7500</v>
      </c>
      <c r="DQK51" s="944">
        <f t="shared" si="1106"/>
        <v>7500</v>
      </c>
      <c r="DQL51" s="944">
        <f t="shared" si="1106"/>
        <v>7500</v>
      </c>
      <c r="DQM51" s="944">
        <f t="shared" si="1106"/>
        <v>7500</v>
      </c>
      <c r="DQN51" s="944">
        <f t="shared" si="1106"/>
        <v>7500</v>
      </c>
      <c r="DQO51" s="944">
        <f t="shared" si="1106"/>
        <v>7500</v>
      </c>
      <c r="DQP51" s="944">
        <f t="shared" si="1106"/>
        <v>7500</v>
      </c>
      <c r="DQQ51" s="944">
        <f t="shared" si="1106"/>
        <v>7500</v>
      </c>
      <c r="DQR51" s="944">
        <f t="shared" si="1106"/>
        <v>7500</v>
      </c>
      <c r="DQS51" s="944">
        <f t="shared" si="1106"/>
        <v>7500</v>
      </c>
      <c r="DQT51" s="944">
        <f t="shared" si="1106"/>
        <v>7500</v>
      </c>
      <c r="DQU51" s="944">
        <f t="shared" si="1106"/>
        <v>7500</v>
      </c>
      <c r="DQV51" s="944">
        <f t="shared" si="1106"/>
        <v>7500</v>
      </c>
      <c r="DQW51" s="944">
        <f t="shared" si="1106"/>
        <v>7500</v>
      </c>
      <c r="DQX51" s="944">
        <f t="shared" si="1106"/>
        <v>7500</v>
      </c>
      <c r="DQY51" s="944">
        <f t="shared" si="1106"/>
        <v>7500</v>
      </c>
      <c r="DQZ51" s="944">
        <f t="shared" si="1106"/>
        <v>7500</v>
      </c>
      <c r="DRA51" s="944">
        <f t="shared" si="1106"/>
        <v>7500</v>
      </c>
      <c r="DRB51" s="944">
        <f t="shared" si="1106"/>
        <v>7500</v>
      </c>
      <c r="DRC51" s="944">
        <f t="shared" si="1106"/>
        <v>7500</v>
      </c>
      <c r="DRD51" s="944">
        <f t="shared" si="1106"/>
        <v>7500</v>
      </c>
      <c r="DRE51" s="944">
        <f t="shared" si="1106"/>
        <v>7500</v>
      </c>
      <c r="DRF51" s="944">
        <f t="shared" si="1106"/>
        <v>7500</v>
      </c>
      <c r="DRG51" s="944">
        <f t="shared" si="1106"/>
        <v>7500</v>
      </c>
      <c r="DRH51" s="944">
        <f t="shared" si="1106"/>
        <v>7500</v>
      </c>
      <c r="DRI51" s="944">
        <f t="shared" si="1106"/>
        <v>7500</v>
      </c>
      <c r="DRJ51" s="944">
        <f t="shared" si="1106"/>
        <v>7500</v>
      </c>
      <c r="DRK51" s="944">
        <f t="shared" si="1106"/>
        <v>7500</v>
      </c>
      <c r="DRL51" s="944">
        <f t="shared" si="1106"/>
        <v>7500</v>
      </c>
      <c r="DRM51" s="944">
        <f t="shared" si="1106"/>
        <v>7500</v>
      </c>
      <c r="DRN51" s="944">
        <f t="shared" si="1106"/>
        <v>7500</v>
      </c>
      <c r="DRO51" s="944">
        <f t="shared" si="1106"/>
        <v>7500</v>
      </c>
      <c r="DRP51" s="944">
        <f t="shared" si="1106"/>
        <v>7500</v>
      </c>
      <c r="DRQ51" s="944">
        <f t="shared" si="1106"/>
        <v>7500</v>
      </c>
      <c r="DRR51" s="944">
        <f t="shared" si="1106"/>
        <v>7500</v>
      </c>
      <c r="DRS51" s="944">
        <f t="shared" si="1106"/>
        <v>7500</v>
      </c>
      <c r="DRT51" s="944">
        <f t="shared" si="1106"/>
        <v>7500</v>
      </c>
      <c r="DRU51" s="944">
        <f t="shared" si="1106"/>
        <v>7500</v>
      </c>
      <c r="DRV51" s="944">
        <f t="shared" si="1106"/>
        <v>7500</v>
      </c>
      <c r="DRW51" s="944">
        <f t="shared" si="1106"/>
        <v>7500</v>
      </c>
      <c r="DRX51" s="944">
        <f t="shared" si="1106"/>
        <v>7500</v>
      </c>
      <c r="DRY51" s="944">
        <f t="shared" si="1106"/>
        <v>7500</v>
      </c>
      <c r="DRZ51" s="944">
        <f t="shared" si="1106"/>
        <v>7500</v>
      </c>
      <c r="DSA51" s="944">
        <f t="shared" si="1106"/>
        <v>7500</v>
      </c>
      <c r="DSB51" s="944">
        <f t="shared" si="1106"/>
        <v>7500</v>
      </c>
      <c r="DSC51" s="944">
        <f t="shared" si="1106"/>
        <v>7500</v>
      </c>
      <c r="DSD51" s="944">
        <f t="shared" si="1106"/>
        <v>7500</v>
      </c>
      <c r="DSE51" s="944">
        <f t="shared" si="1106"/>
        <v>7500</v>
      </c>
      <c r="DSF51" s="944">
        <f t="shared" si="1106"/>
        <v>7500</v>
      </c>
      <c r="DSG51" s="944">
        <f t="shared" si="1106"/>
        <v>7500</v>
      </c>
      <c r="DSH51" s="944">
        <f t="shared" ref="DSH51:DUS51" si="1107">+DSG51*$C$51</f>
        <v>7500</v>
      </c>
      <c r="DSI51" s="944">
        <f t="shared" si="1107"/>
        <v>7500</v>
      </c>
      <c r="DSJ51" s="944">
        <f t="shared" si="1107"/>
        <v>7500</v>
      </c>
      <c r="DSK51" s="944">
        <f t="shared" si="1107"/>
        <v>7500</v>
      </c>
      <c r="DSL51" s="944">
        <f t="shared" si="1107"/>
        <v>7500</v>
      </c>
      <c r="DSM51" s="944">
        <f t="shared" si="1107"/>
        <v>7500</v>
      </c>
      <c r="DSN51" s="944">
        <f t="shared" si="1107"/>
        <v>7500</v>
      </c>
      <c r="DSO51" s="944">
        <f t="shared" si="1107"/>
        <v>7500</v>
      </c>
      <c r="DSP51" s="944">
        <f t="shared" si="1107"/>
        <v>7500</v>
      </c>
      <c r="DSQ51" s="944">
        <f t="shared" si="1107"/>
        <v>7500</v>
      </c>
      <c r="DSR51" s="944">
        <f t="shared" si="1107"/>
        <v>7500</v>
      </c>
      <c r="DSS51" s="944">
        <f t="shared" si="1107"/>
        <v>7500</v>
      </c>
      <c r="DST51" s="944">
        <f t="shared" si="1107"/>
        <v>7500</v>
      </c>
      <c r="DSU51" s="944">
        <f t="shared" si="1107"/>
        <v>7500</v>
      </c>
      <c r="DSV51" s="944">
        <f t="shared" si="1107"/>
        <v>7500</v>
      </c>
      <c r="DSW51" s="944">
        <f t="shared" si="1107"/>
        <v>7500</v>
      </c>
      <c r="DSX51" s="944">
        <f t="shared" si="1107"/>
        <v>7500</v>
      </c>
      <c r="DSY51" s="944">
        <f t="shared" si="1107"/>
        <v>7500</v>
      </c>
      <c r="DSZ51" s="944">
        <f t="shared" si="1107"/>
        <v>7500</v>
      </c>
      <c r="DTA51" s="944">
        <f t="shared" si="1107"/>
        <v>7500</v>
      </c>
      <c r="DTB51" s="944">
        <f t="shared" si="1107"/>
        <v>7500</v>
      </c>
      <c r="DTC51" s="944">
        <f t="shared" si="1107"/>
        <v>7500</v>
      </c>
      <c r="DTD51" s="944">
        <f t="shared" si="1107"/>
        <v>7500</v>
      </c>
      <c r="DTE51" s="944">
        <f t="shared" si="1107"/>
        <v>7500</v>
      </c>
      <c r="DTF51" s="944">
        <f t="shared" si="1107"/>
        <v>7500</v>
      </c>
      <c r="DTG51" s="944">
        <f t="shared" si="1107"/>
        <v>7500</v>
      </c>
      <c r="DTH51" s="944">
        <f t="shared" si="1107"/>
        <v>7500</v>
      </c>
      <c r="DTI51" s="944">
        <f t="shared" si="1107"/>
        <v>7500</v>
      </c>
      <c r="DTJ51" s="944">
        <f t="shared" si="1107"/>
        <v>7500</v>
      </c>
      <c r="DTK51" s="944">
        <f t="shared" si="1107"/>
        <v>7500</v>
      </c>
      <c r="DTL51" s="944">
        <f t="shared" si="1107"/>
        <v>7500</v>
      </c>
      <c r="DTM51" s="944">
        <f t="shared" si="1107"/>
        <v>7500</v>
      </c>
      <c r="DTN51" s="944">
        <f t="shared" si="1107"/>
        <v>7500</v>
      </c>
      <c r="DTO51" s="944">
        <f t="shared" si="1107"/>
        <v>7500</v>
      </c>
      <c r="DTP51" s="944">
        <f t="shared" si="1107"/>
        <v>7500</v>
      </c>
      <c r="DTQ51" s="944">
        <f t="shared" si="1107"/>
        <v>7500</v>
      </c>
      <c r="DTR51" s="944">
        <f t="shared" si="1107"/>
        <v>7500</v>
      </c>
      <c r="DTS51" s="944">
        <f t="shared" si="1107"/>
        <v>7500</v>
      </c>
      <c r="DTT51" s="944">
        <f t="shared" si="1107"/>
        <v>7500</v>
      </c>
      <c r="DTU51" s="944">
        <f t="shared" si="1107"/>
        <v>7500</v>
      </c>
      <c r="DTV51" s="944">
        <f t="shared" si="1107"/>
        <v>7500</v>
      </c>
      <c r="DTW51" s="944">
        <f t="shared" si="1107"/>
        <v>7500</v>
      </c>
      <c r="DTX51" s="944">
        <f t="shared" si="1107"/>
        <v>7500</v>
      </c>
      <c r="DTY51" s="944">
        <f t="shared" si="1107"/>
        <v>7500</v>
      </c>
      <c r="DTZ51" s="944">
        <f t="shared" si="1107"/>
        <v>7500</v>
      </c>
      <c r="DUA51" s="944">
        <f t="shared" si="1107"/>
        <v>7500</v>
      </c>
      <c r="DUB51" s="944">
        <f t="shared" si="1107"/>
        <v>7500</v>
      </c>
      <c r="DUC51" s="944">
        <f t="shared" si="1107"/>
        <v>7500</v>
      </c>
      <c r="DUD51" s="944">
        <f t="shared" si="1107"/>
        <v>7500</v>
      </c>
      <c r="DUE51" s="944">
        <f t="shared" si="1107"/>
        <v>7500</v>
      </c>
      <c r="DUF51" s="944">
        <f t="shared" si="1107"/>
        <v>7500</v>
      </c>
      <c r="DUG51" s="944">
        <f t="shared" si="1107"/>
        <v>7500</v>
      </c>
      <c r="DUH51" s="944">
        <f t="shared" si="1107"/>
        <v>7500</v>
      </c>
      <c r="DUI51" s="944">
        <f t="shared" si="1107"/>
        <v>7500</v>
      </c>
      <c r="DUJ51" s="944">
        <f t="shared" si="1107"/>
        <v>7500</v>
      </c>
      <c r="DUK51" s="944">
        <f t="shared" si="1107"/>
        <v>7500</v>
      </c>
      <c r="DUL51" s="944">
        <f t="shared" si="1107"/>
        <v>7500</v>
      </c>
      <c r="DUM51" s="944">
        <f t="shared" si="1107"/>
        <v>7500</v>
      </c>
      <c r="DUN51" s="944">
        <f t="shared" si="1107"/>
        <v>7500</v>
      </c>
      <c r="DUO51" s="944">
        <f t="shared" si="1107"/>
        <v>7500</v>
      </c>
      <c r="DUP51" s="944">
        <f t="shared" si="1107"/>
        <v>7500</v>
      </c>
      <c r="DUQ51" s="944">
        <f t="shared" si="1107"/>
        <v>7500</v>
      </c>
      <c r="DUR51" s="944">
        <f t="shared" si="1107"/>
        <v>7500</v>
      </c>
      <c r="DUS51" s="944">
        <f t="shared" si="1107"/>
        <v>7500</v>
      </c>
      <c r="DUT51" s="944">
        <f t="shared" ref="DUT51:DXE51" si="1108">+DUS51*$C$51</f>
        <v>7500</v>
      </c>
      <c r="DUU51" s="944">
        <f t="shared" si="1108"/>
        <v>7500</v>
      </c>
      <c r="DUV51" s="944">
        <f t="shared" si="1108"/>
        <v>7500</v>
      </c>
      <c r="DUW51" s="944">
        <f t="shared" si="1108"/>
        <v>7500</v>
      </c>
      <c r="DUX51" s="944">
        <f t="shared" si="1108"/>
        <v>7500</v>
      </c>
      <c r="DUY51" s="944">
        <f t="shared" si="1108"/>
        <v>7500</v>
      </c>
      <c r="DUZ51" s="944">
        <f t="shared" si="1108"/>
        <v>7500</v>
      </c>
      <c r="DVA51" s="944">
        <f t="shared" si="1108"/>
        <v>7500</v>
      </c>
      <c r="DVB51" s="944">
        <f t="shared" si="1108"/>
        <v>7500</v>
      </c>
      <c r="DVC51" s="944">
        <f t="shared" si="1108"/>
        <v>7500</v>
      </c>
      <c r="DVD51" s="944">
        <f t="shared" si="1108"/>
        <v>7500</v>
      </c>
      <c r="DVE51" s="944">
        <f t="shared" si="1108"/>
        <v>7500</v>
      </c>
      <c r="DVF51" s="944">
        <f t="shared" si="1108"/>
        <v>7500</v>
      </c>
      <c r="DVG51" s="944">
        <f t="shared" si="1108"/>
        <v>7500</v>
      </c>
      <c r="DVH51" s="944">
        <f t="shared" si="1108"/>
        <v>7500</v>
      </c>
      <c r="DVI51" s="944">
        <f t="shared" si="1108"/>
        <v>7500</v>
      </c>
      <c r="DVJ51" s="944">
        <f t="shared" si="1108"/>
        <v>7500</v>
      </c>
      <c r="DVK51" s="944">
        <f t="shared" si="1108"/>
        <v>7500</v>
      </c>
      <c r="DVL51" s="944">
        <f t="shared" si="1108"/>
        <v>7500</v>
      </c>
      <c r="DVM51" s="944">
        <f t="shared" si="1108"/>
        <v>7500</v>
      </c>
      <c r="DVN51" s="944">
        <f t="shared" si="1108"/>
        <v>7500</v>
      </c>
      <c r="DVO51" s="944">
        <f t="shared" si="1108"/>
        <v>7500</v>
      </c>
      <c r="DVP51" s="944">
        <f t="shared" si="1108"/>
        <v>7500</v>
      </c>
      <c r="DVQ51" s="944">
        <f t="shared" si="1108"/>
        <v>7500</v>
      </c>
      <c r="DVR51" s="944">
        <f t="shared" si="1108"/>
        <v>7500</v>
      </c>
      <c r="DVS51" s="944">
        <f t="shared" si="1108"/>
        <v>7500</v>
      </c>
      <c r="DVT51" s="944">
        <f t="shared" si="1108"/>
        <v>7500</v>
      </c>
      <c r="DVU51" s="944">
        <f t="shared" si="1108"/>
        <v>7500</v>
      </c>
      <c r="DVV51" s="944">
        <f t="shared" si="1108"/>
        <v>7500</v>
      </c>
      <c r="DVW51" s="944">
        <f t="shared" si="1108"/>
        <v>7500</v>
      </c>
      <c r="DVX51" s="944">
        <f t="shared" si="1108"/>
        <v>7500</v>
      </c>
      <c r="DVY51" s="944">
        <f t="shared" si="1108"/>
        <v>7500</v>
      </c>
      <c r="DVZ51" s="944">
        <f t="shared" si="1108"/>
        <v>7500</v>
      </c>
      <c r="DWA51" s="944">
        <f t="shared" si="1108"/>
        <v>7500</v>
      </c>
      <c r="DWB51" s="944">
        <f t="shared" si="1108"/>
        <v>7500</v>
      </c>
      <c r="DWC51" s="944">
        <f t="shared" si="1108"/>
        <v>7500</v>
      </c>
      <c r="DWD51" s="944">
        <f t="shared" si="1108"/>
        <v>7500</v>
      </c>
      <c r="DWE51" s="944">
        <f t="shared" si="1108"/>
        <v>7500</v>
      </c>
      <c r="DWF51" s="944">
        <f t="shared" si="1108"/>
        <v>7500</v>
      </c>
      <c r="DWG51" s="944">
        <f t="shared" si="1108"/>
        <v>7500</v>
      </c>
      <c r="DWH51" s="944">
        <f t="shared" si="1108"/>
        <v>7500</v>
      </c>
      <c r="DWI51" s="944">
        <f t="shared" si="1108"/>
        <v>7500</v>
      </c>
      <c r="DWJ51" s="944">
        <f t="shared" si="1108"/>
        <v>7500</v>
      </c>
      <c r="DWK51" s="944">
        <f t="shared" si="1108"/>
        <v>7500</v>
      </c>
      <c r="DWL51" s="944">
        <f t="shared" si="1108"/>
        <v>7500</v>
      </c>
      <c r="DWM51" s="944">
        <f t="shared" si="1108"/>
        <v>7500</v>
      </c>
      <c r="DWN51" s="944">
        <f t="shared" si="1108"/>
        <v>7500</v>
      </c>
      <c r="DWO51" s="944">
        <f t="shared" si="1108"/>
        <v>7500</v>
      </c>
      <c r="DWP51" s="944">
        <f t="shared" si="1108"/>
        <v>7500</v>
      </c>
      <c r="DWQ51" s="944">
        <f t="shared" si="1108"/>
        <v>7500</v>
      </c>
      <c r="DWR51" s="944">
        <f t="shared" si="1108"/>
        <v>7500</v>
      </c>
      <c r="DWS51" s="944">
        <f t="shared" si="1108"/>
        <v>7500</v>
      </c>
      <c r="DWT51" s="944">
        <f t="shared" si="1108"/>
        <v>7500</v>
      </c>
      <c r="DWU51" s="944">
        <f t="shared" si="1108"/>
        <v>7500</v>
      </c>
      <c r="DWV51" s="944">
        <f t="shared" si="1108"/>
        <v>7500</v>
      </c>
      <c r="DWW51" s="944">
        <f t="shared" si="1108"/>
        <v>7500</v>
      </c>
      <c r="DWX51" s="944">
        <f t="shared" si="1108"/>
        <v>7500</v>
      </c>
      <c r="DWY51" s="944">
        <f t="shared" si="1108"/>
        <v>7500</v>
      </c>
      <c r="DWZ51" s="944">
        <f t="shared" si="1108"/>
        <v>7500</v>
      </c>
      <c r="DXA51" s="944">
        <f t="shared" si="1108"/>
        <v>7500</v>
      </c>
      <c r="DXB51" s="944">
        <f t="shared" si="1108"/>
        <v>7500</v>
      </c>
      <c r="DXC51" s="944">
        <f t="shared" si="1108"/>
        <v>7500</v>
      </c>
      <c r="DXD51" s="944">
        <f t="shared" si="1108"/>
        <v>7500</v>
      </c>
      <c r="DXE51" s="944">
        <f t="shared" si="1108"/>
        <v>7500</v>
      </c>
      <c r="DXF51" s="944">
        <f t="shared" ref="DXF51:DZQ51" si="1109">+DXE51*$C$51</f>
        <v>7500</v>
      </c>
      <c r="DXG51" s="944">
        <f t="shared" si="1109"/>
        <v>7500</v>
      </c>
      <c r="DXH51" s="944">
        <f t="shared" si="1109"/>
        <v>7500</v>
      </c>
      <c r="DXI51" s="944">
        <f t="shared" si="1109"/>
        <v>7500</v>
      </c>
      <c r="DXJ51" s="944">
        <f t="shared" si="1109"/>
        <v>7500</v>
      </c>
      <c r="DXK51" s="944">
        <f t="shared" si="1109"/>
        <v>7500</v>
      </c>
      <c r="DXL51" s="944">
        <f t="shared" si="1109"/>
        <v>7500</v>
      </c>
      <c r="DXM51" s="944">
        <f t="shared" si="1109"/>
        <v>7500</v>
      </c>
      <c r="DXN51" s="944">
        <f t="shared" si="1109"/>
        <v>7500</v>
      </c>
      <c r="DXO51" s="944">
        <f t="shared" si="1109"/>
        <v>7500</v>
      </c>
      <c r="DXP51" s="944">
        <f t="shared" si="1109"/>
        <v>7500</v>
      </c>
      <c r="DXQ51" s="944">
        <f t="shared" si="1109"/>
        <v>7500</v>
      </c>
      <c r="DXR51" s="944">
        <f t="shared" si="1109"/>
        <v>7500</v>
      </c>
      <c r="DXS51" s="944">
        <f t="shared" si="1109"/>
        <v>7500</v>
      </c>
      <c r="DXT51" s="944">
        <f t="shared" si="1109"/>
        <v>7500</v>
      </c>
      <c r="DXU51" s="944">
        <f t="shared" si="1109"/>
        <v>7500</v>
      </c>
      <c r="DXV51" s="944">
        <f t="shared" si="1109"/>
        <v>7500</v>
      </c>
      <c r="DXW51" s="944">
        <f t="shared" si="1109"/>
        <v>7500</v>
      </c>
      <c r="DXX51" s="944">
        <f t="shared" si="1109"/>
        <v>7500</v>
      </c>
      <c r="DXY51" s="944">
        <f t="shared" si="1109"/>
        <v>7500</v>
      </c>
      <c r="DXZ51" s="944">
        <f t="shared" si="1109"/>
        <v>7500</v>
      </c>
      <c r="DYA51" s="944">
        <f t="shared" si="1109"/>
        <v>7500</v>
      </c>
      <c r="DYB51" s="944">
        <f t="shared" si="1109"/>
        <v>7500</v>
      </c>
      <c r="DYC51" s="944">
        <f t="shared" si="1109"/>
        <v>7500</v>
      </c>
      <c r="DYD51" s="944">
        <f t="shared" si="1109"/>
        <v>7500</v>
      </c>
      <c r="DYE51" s="944">
        <f t="shared" si="1109"/>
        <v>7500</v>
      </c>
      <c r="DYF51" s="944">
        <f t="shared" si="1109"/>
        <v>7500</v>
      </c>
      <c r="DYG51" s="944">
        <f t="shared" si="1109"/>
        <v>7500</v>
      </c>
      <c r="DYH51" s="944">
        <f t="shared" si="1109"/>
        <v>7500</v>
      </c>
      <c r="DYI51" s="944">
        <f t="shared" si="1109"/>
        <v>7500</v>
      </c>
      <c r="DYJ51" s="944">
        <f t="shared" si="1109"/>
        <v>7500</v>
      </c>
      <c r="DYK51" s="944">
        <f t="shared" si="1109"/>
        <v>7500</v>
      </c>
      <c r="DYL51" s="944">
        <f t="shared" si="1109"/>
        <v>7500</v>
      </c>
      <c r="DYM51" s="944">
        <f t="shared" si="1109"/>
        <v>7500</v>
      </c>
      <c r="DYN51" s="944">
        <f t="shared" si="1109"/>
        <v>7500</v>
      </c>
      <c r="DYO51" s="944">
        <f t="shared" si="1109"/>
        <v>7500</v>
      </c>
      <c r="DYP51" s="944">
        <f t="shared" si="1109"/>
        <v>7500</v>
      </c>
      <c r="DYQ51" s="944">
        <f t="shared" si="1109"/>
        <v>7500</v>
      </c>
      <c r="DYR51" s="944">
        <f t="shared" si="1109"/>
        <v>7500</v>
      </c>
      <c r="DYS51" s="944">
        <f t="shared" si="1109"/>
        <v>7500</v>
      </c>
      <c r="DYT51" s="944">
        <f t="shared" si="1109"/>
        <v>7500</v>
      </c>
      <c r="DYU51" s="944">
        <f t="shared" si="1109"/>
        <v>7500</v>
      </c>
      <c r="DYV51" s="944">
        <f t="shared" si="1109"/>
        <v>7500</v>
      </c>
      <c r="DYW51" s="944">
        <f t="shared" si="1109"/>
        <v>7500</v>
      </c>
      <c r="DYX51" s="944">
        <f t="shared" si="1109"/>
        <v>7500</v>
      </c>
      <c r="DYY51" s="944">
        <f t="shared" si="1109"/>
        <v>7500</v>
      </c>
      <c r="DYZ51" s="944">
        <f t="shared" si="1109"/>
        <v>7500</v>
      </c>
      <c r="DZA51" s="944">
        <f t="shared" si="1109"/>
        <v>7500</v>
      </c>
      <c r="DZB51" s="944">
        <f t="shared" si="1109"/>
        <v>7500</v>
      </c>
      <c r="DZC51" s="944">
        <f t="shared" si="1109"/>
        <v>7500</v>
      </c>
      <c r="DZD51" s="944">
        <f t="shared" si="1109"/>
        <v>7500</v>
      </c>
      <c r="DZE51" s="944">
        <f t="shared" si="1109"/>
        <v>7500</v>
      </c>
      <c r="DZF51" s="944">
        <f t="shared" si="1109"/>
        <v>7500</v>
      </c>
      <c r="DZG51" s="944">
        <f t="shared" si="1109"/>
        <v>7500</v>
      </c>
      <c r="DZH51" s="944">
        <f t="shared" si="1109"/>
        <v>7500</v>
      </c>
      <c r="DZI51" s="944">
        <f t="shared" si="1109"/>
        <v>7500</v>
      </c>
      <c r="DZJ51" s="944">
        <f t="shared" si="1109"/>
        <v>7500</v>
      </c>
      <c r="DZK51" s="944">
        <f t="shared" si="1109"/>
        <v>7500</v>
      </c>
      <c r="DZL51" s="944">
        <f t="shared" si="1109"/>
        <v>7500</v>
      </c>
      <c r="DZM51" s="944">
        <f t="shared" si="1109"/>
        <v>7500</v>
      </c>
      <c r="DZN51" s="944">
        <f t="shared" si="1109"/>
        <v>7500</v>
      </c>
      <c r="DZO51" s="944">
        <f t="shared" si="1109"/>
        <v>7500</v>
      </c>
      <c r="DZP51" s="944">
        <f t="shared" si="1109"/>
        <v>7500</v>
      </c>
      <c r="DZQ51" s="944">
        <f t="shared" si="1109"/>
        <v>7500</v>
      </c>
      <c r="DZR51" s="944">
        <f t="shared" ref="DZR51:ECC51" si="1110">+DZQ51*$C$51</f>
        <v>7500</v>
      </c>
      <c r="DZS51" s="944">
        <f t="shared" si="1110"/>
        <v>7500</v>
      </c>
      <c r="DZT51" s="944">
        <f t="shared" si="1110"/>
        <v>7500</v>
      </c>
      <c r="DZU51" s="944">
        <f t="shared" si="1110"/>
        <v>7500</v>
      </c>
      <c r="DZV51" s="944">
        <f t="shared" si="1110"/>
        <v>7500</v>
      </c>
      <c r="DZW51" s="944">
        <f t="shared" si="1110"/>
        <v>7500</v>
      </c>
      <c r="DZX51" s="944">
        <f t="shared" si="1110"/>
        <v>7500</v>
      </c>
      <c r="DZY51" s="944">
        <f t="shared" si="1110"/>
        <v>7500</v>
      </c>
      <c r="DZZ51" s="944">
        <f t="shared" si="1110"/>
        <v>7500</v>
      </c>
      <c r="EAA51" s="944">
        <f t="shared" si="1110"/>
        <v>7500</v>
      </c>
      <c r="EAB51" s="944">
        <f t="shared" si="1110"/>
        <v>7500</v>
      </c>
      <c r="EAC51" s="944">
        <f t="shared" si="1110"/>
        <v>7500</v>
      </c>
      <c r="EAD51" s="944">
        <f t="shared" si="1110"/>
        <v>7500</v>
      </c>
      <c r="EAE51" s="944">
        <f t="shared" si="1110"/>
        <v>7500</v>
      </c>
      <c r="EAF51" s="944">
        <f t="shared" si="1110"/>
        <v>7500</v>
      </c>
      <c r="EAG51" s="944">
        <f t="shared" si="1110"/>
        <v>7500</v>
      </c>
      <c r="EAH51" s="944">
        <f t="shared" si="1110"/>
        <v>7500</v>
      </c>
      <c r="EAI51" s="944">
        <f t="shared" si="1110"/>
        <v>7500</v>
      </c>
      <c r="EAJ51" s="944">
        <f t="shared" si="1110"/>
        <v>7500</v>
      </c>
      <c r="EAK51" s="944">
        <f t="shared" si="1110"/>
        <v>7500</v>
      </c>
      <c r="EAL51" s="944">
        <f t="shared" si="1110"/>
        <v>7500</v>
      </c>
      <c r="EAM51" s="944">
        <f t="shared" si="1110"/>
        <v>7500</v>
      </c>
      <c r="EAN51" s="944">
        <f t="shared" si="1110"/>
        <v>7500</v>
      </c>
      <c r="EAO51" s="944">
        <f t="shared" si="1110"/>
        <v>7500</v>
      </c>
      <c r="EAP51" s="944">
        <f t="shared" si="1110"/>
        <v>7500</v>
      </c>
      <c r="EAQ51" s="944">
        <f t="shared" si="1110"/>
        <v>7500</v>
      </c>
      <c r="EAR51" s="944">
        <f t="shared" si="1110"/>
        <v>7500</v>
      </c>
      <c r="EAS51" s="944">
        <f t="shared" si="1110"/>
        <v>7500</v>
      </c>
      <c r="EAT51" s="944">
        <f t="shared" si="1110"/>
        <v>7500</v>
      </c>
      <c r="EAU51" s="944">
        <f t="shared" si="1110"/>
        <v>7500</v>
      </c>
      <c r="EAV51" s="944">
        <f t="shared" si="1110"/>
        <v>7500</v>
      </c>
      <c r="EAW51" s="944">
        <f t="shared" si="1110"/>
        <v>7500</v>
      </c>
      <c r="EAX51" s="944">
        <f t="shared" si="1110"/>
        <v>7500</v>
      </c>
      <c r="EAY51" s="944">
        <f t="shared" si="1110"/>
        <v>7500</v>
      </c>
      <c r="EAZ51" s="944">
        <f t="shared" si="1110"/>
        <v>7500</v>
      </c>
      <c r="EBA51" s="944">
        <f t="shared" si="1110"/>
        <v>7500</v>
      </c>
      <c r="EBB51" s="944">
        <f t="shared" si="1110"/>
        <v>7500</v>
      </c>
      <c r="EBC51" s="944">
        <f t="shared" si="1110"/>
        <v>7500</v>
      </c>
      <c r="EBD51" s="944">
        <f t="shared" si="1110"/>
        <v>7500</v>
      </c>
      <c r="EBE51" s="944">
        <f t="shared" si="1110"/>
        <v>7500</v>
      </c>
      <c r="EBF51" s="944">
        <f t="shared" si="1110"/>
        <v>7500</v>
      </c>
      <c r="EBG51" s="944">
        <f t="shared" si="1110"/>
        <v>7500</v>
      </c>
      <c r="EBH51" s="944">
        <f t="shared" si="1110"/>
        <v>7500</v>
      </c>
      <c r="EBI51" s="944">
        <f t="shared" si="1110"/>
        <v>7500</v>
      </c>
      <c r="EBJ51" s="944">
        <f t="shared" si="1110"/>
        <v>7500</v>
      </c>
      <c r="EBK51" s="944">
        <f t="shared" si="1110"/>
        <v>7500</v>
      </c>
      <c r="EBL51" s="944">
        <f t="shared" si="1110"/>
        <v>7500</v>
      </c>
      <c r="EBM51" s="944">
        <f t="shared" si="1110"/>
        <v>7500</v>
      </c>
      <c r="EBN51" s="944">
        <f t="shared" si="1110"/>
        <v>7500</v>
      </c>
      <c r="EBO51" s="944">
        <f t="shared" si="1110"/>
        <v>7500</v>
      </c>
      <c r="EBP51" s="944">
        <f t="shared" si="1110"/>
        <v>7500</v>
      </c>
      <c r="EBQ51" s="944">
        <f t="shared" si="1110"/>
        <v>7500</v>
      </c>
      <c r="EBR51" s="944">
        <f t="shared" si="1110"/>
        <v>7500</v>
      </c>
      <c r="EBS51" s="944">
        <f t="shared" si="1110"/>
        <v>7500</v>
      </c>
      <c r="EBT51" s="944">
        <f t="shared" si="1110"/>
        <v>7500</v>
      </c>
      <c r="EBU51" s="944">
        <f t="shared" si="1110"/>
        <v>7500</v>
      </c>
      <c r="EBV51" s="944">
        <f t="shared" si="1110"/>
        <v>7500</v>
      </c>
      <c r="EBW51" s="944">
        <f t="shared" si="1110"/>
        <v>7500</v>
      </c>
      <c r="EBX51" s="944">
        <f t="shared" si="1110"/>
        <v>7500</v>
      </c>
      <c r="EBY51" s="944">
        <f t="shared" si="1110"/>
        <v>7500</v>
      </c>
      <c r="EBZ51" s="944">
        <f t="shared" si="1110"/>
        <v>7500</v>
      </c>
      <c r="ECA51" s="944">
        <f t="shared" si="1110"/>
        <v>7500</v>
      </c>
      <c r="ECB51" s="944">
        <f t="shared" si="1110"/>
        <v>7500</v>
      </c>
      <c r="ECC51" s="944">
        <f t="shared" si="1110"/>
        <v>7500</v>
      </c>
      <c r="ECD51" s="944">
        <f t="shared" ref="ECD51:EEO51" si="1111">+ECC51*$C$51</f>
        <v>7500</v>
      </c>
      <c r="ECE51" s="944">
        <f t="shared" si="1111"/>
        <v>7500</v>
      </c>
      <c r="ECF51" s="944">
        <f t="shared" si="1111"/>
        <v>7500</v>
      </c>
      <c r="ECG51" s="944">
        <f t="shared" si="1111"/>
        <v>7500</v>
      </c>
      <c r="ECH51" s="944">
        <f t="shared" si="1111"/>
        <v>7500</v>
      </c>
      <c r="ECI51" s="944">
        <f t="shared" si="1111"/>
        <v>7500</v>
      </c>
      <c r="ECJ51" s="944">
        <f t="shared" si="1111"/>
        <v>7500</v>
      </c>
      <c r="ECK51" s="944">
        <f t="shared" si="1111"/>
        <v>7500</v>
      </c>
      <c r="ECL51" s="944">
        <f t="shared" si="1111"/>
        <v>7500</v>
      </c>
      <c r="ECM51" s="944">
        <f t="shared" si="1111"/>
        <v>7500</v>
      </c>
      <c r="ECN51" s="944">
        <f t="shared" si="1111"/>
        <v>7500</v>
      </c>
      <c r="ECO51" s="944">
        <f t="shared" si="1111"/>
        <v>7500</v>
      </c>
      <c r="ECP51" s="944">
        <f t="shared" si="1111"/>
        <v>7500</v>
      </c>
      <c r="ECQ51" s="944">
        <f t="shared" si="1111"/>
        <v>7500</v>
      </c>
      <c r="ECR51" s="944">
        <f t="shared" si="1111"/>
        <v>7500</v>
      </c>
      <c r="ECS51" s="944">
        <f t="shared" si="1111"/>
        <v>7500</v>
      </c>
      <c r="ECT51" s="944">
        <f t="shared" si="1111"/>
        <v>7500</v>
      </c>
      <c r="ECU51" s="944">
        <f t="shared" si="1111"/>
        <v>7500</v>
      </c>
      <c r="ECV51" s="944">
        <f t="shared" si="1111"/>
        <v>7500</v>
      </c>
      <c r="ECW51" s="944">
        <f t="shared" si="1111"/>
        <v>7500</v>
      </c>
      <c r="ECX51" s="944">
        <f t="shared" si="1111"/>
        <v>7500</v>
      </c>
      <c r="ECY51" s="944">
        <f t="shared" si="1111"/>
        <v>7500</v>
      </c>
      <c r="ECZ51" s="944">
        <f t="shared" si="1111"/>
        <v>7500</v>
      </c>
      <c r="EDA51" s="944">
        <f t="shared" si="1111"/>
        <v>7500</v>
      </c>
      <c r="EDB51" s="944">
        <f t="shared" si="1111"/>
        <v>7500</v>
      </c>
      <c r="EDC51" s="944">
        <f t="shared" si="1111"/>
        <v>7500</v>
      </c>
      <c r="EDD51" s="944">
        <f t="shared" si="1111"/>
        <v>7500</v>
      </c>
      <c r="EDE51" s="944">
        <f t="shared" si="1111"/>
        <v>7500</v>
      </c>
      <c r="EDF51" s="944">
        <f t="shared" si="1111"/>
        <v>7500</v>
      </c>
      <c r="EDG51" s="944">
        <f t="shared" si="1111"/>
        <v>7500</v>
      </c>
      <c r="EDH51" s="944">
        <f t="shared" si="1111"/>
        <v>7500</v>
      </c>
      <c r="EDI51" s="944">
        <f t="shared" si="1111"/>
        <v>7500</v>
      </c>
      <c r="EDJ51" s="944">
        <f t="shared" si="1111"/>
        <v>7500</v>
      </c>
      <c r="EDK51" s="944">
        <f t="shared" si="1111"/>
        <v>7500</v>
      </c>
      <c r="EDL51" s="944">
        <f t="shared" si="1111"/>
        <v>7500</v>
      </c>
      <c r="EDM51" s="944">
        <f t="shared" si="1111"/>
        <v>7500</v>
      </c>
      <c r="EDN51" s="944">
        <f t="shared" si="1111"/>
        <v>7500</v>
      </c>
      <c r="EDO51" s="944">
        <f t="shared" si="1111"/>
        <v>7500</v>
      </c>
      <c r="EDP51" s="944">
        <f t="shared" si="1111"/>
        <v>7500</v>
      </c>
      <c r="EDQ51" s="944">
        <f t="shared" si="1111"/>
        <v>7500</v>
      </c>
      <c r="EDR51" s="944">
        <f t="shared" si="1111"/>
        <v>7500</v>
      </c>
      <c r="EDS51" s="944">
        <f t="shared" si="1111"/>
        <v>7500</v>
      </c>
      <c r="EDT51" s="944">
        <f t="shared" si="1111"/>
        <v>7500</v>
      </c>
      <c r="EDU51" s="944">
        <f t="shared" si="1111"/>
        <v>7500</v>
      </c>
      <c r="EDV51" s="944">
        <f t="shared" si="1111"/>
        <v>7500</v>
      </c>
      <c r="EDW51" s="944">
        <f t="shared" si="1111"/>
        <v>7500</v>
      </c>
      <c r="EDX51" s="944">
        <f t="shared" si="1111"/>
        <v>7500</v>
      </c>
      <c r="EDY51" s="944">
        <f t="shared" si="1111"/>
        <v>7500</v>
      </c>
      <c r="EDZ51" s="944">
        <f t="shared" si="1111"/>
        <v>7500</v>
      </c>
      <c r="EEA51" s="944">
        <f t="shared" si="1111"/>
        <v>7500</v>
      </c>
      <c r="EEB51" s="944">
        <f t="shared" si="1111"/>
        <v>7500</v>
      </c>
      <c r="EEC51" s="944">
        <f t="shared" si="1111"/>
        <v>7500</v>
      </c>
      <c r="EED51" s="944">
        <f t="shared" si="1111"/>
        <v>7500</v>
      </c>
      <c r="EEE51" s="944">
        <f t="shared" si="1111"/>
        <v>7500</v>
      </c>
      <c r="EEF51" s="944">
        <f t="shared" si="1111"/>
        <v>7500</v>
      </c>
      <c r="EEG51" s="944">
        <f t="shared" si="1111"/>
        <v>7500</v>
      </c>
      <c r="EEH51" s="944">
        <f t="shared" si="1111"/>
        <v>7500</v>
      </c>
      <c r="EEI51" s="944">
        <f t="shared" si="1111"/>
        <v>7500</v>
      </c>
      <c r="EEJ51" s="944">
        <f t="shared" si="1111"/>
        <v>7500</v>
      </c>
      <c r="EEK51" s="944">
        <f t="shared" si="1111"/>
        <v>7500</v>
      </c>
      <c r="EEL51" s="944">
        <f t="shared" si="1111"/>
        <v>7500</v>
      </c>
      <c r="EEM51" s="944">
        <f t="shared" si="1111"/>
        <v>7500</v>
      </c>
      <c r="EEN51" s="944">
        <f t="shared" si="1111"/>
        <v>7500</v>
      </c>
      <c r="EEO51" s="944">
        <f t="shared" si="1111"/>
        <v>7500</v>
      </c>
      <c r="EEP51" s="944">
        <f t="shared" ref="EEP51:EHA51" si="1112">+EEO51*$C$51</f>
        <v>7500</v>
      </c>
      <c r="EEQ51" s="944">
        <f t="shared" si="1112"/>
        <v>7500</v>
      </c>
      <c r="EER51" s="944">
        <f t="shared" si="1112"/>
        <v>7500</v>
      </c>
      <c r="EES51" s="944">
        <f t="shared" si="1112"/>
        <v>7500</v>
      </c>
      <c r="EET51" s="944">
        <f t="shared" si="1112"/>
        <v>7500</v>
      </c>
      <c r="EEU51" s="944">
        <f t="shared" si="1112"/>
        <v>7500</v>
      </c>
      <c r="EEV51" s="944">
        <f t="shared" si="1112"/>
        <v>7500</v>
      </c>
      <c r="EEW51" s="944">
        <f t="shared" si="1112"/>
        <v>7500</v>
      </c>
      <c r="EEX51" s="944">
        <f t="shared" si="1112"/>
        <v>7500</v>
      </c>
      <c r="EEY51" s="944">
        <f t="shared" si="1112"/>
        <v>7500</v>
      </c>
      <c r="EEZ51" s="944">
        <f t="shared" si="1112"/>
        <v>7500</v>
      </c>
      <c r="EFA51" s="944">
        <f t="shared" si="1112"/>
        <v>7500</v>
      </c>
      <c r="EFB51" s="944">
        <f t="shared" si="1112"/>
        <v>7500</v>
      </c>
      <c r="EFC51" s="944">
        <f t="shared" si="1112"/>
        <v>7500</v>
      </c>
      <c r="EFD51" s="944">
        <f t="shared" si="1112"/>
        <v>7500</v>
      </c>
      <c r="EFE51" s="944">
        <f t="shared" si="1112"/>
        <v>7500</v>
      </c>
      <c r="EFF51" s="944">
        <f t="shared" si="1112"/>
        <v>7500</v>
      </c>
      <c r="EFG51" s="944">
        <f t="shared" si="1112"/>
        <v>7500</v>
      </c>
      <c r="EFH51" s="944">
        <f t="shared" si="1112"/>
        <v>7500</v>
      </c>
      <c r="EFI51" s="944">
        <f t="shared" si="1112"/>
        <v>7500</v>
      </c>
      <c r="EFJ51" s="944">
        <f t="shared" si="1112"/>
        <v>7500</v>
      </c>
      <c r="EFK51" s="944">
        <f t="shared" si="1112"/>
        <v>7500</v>
      </c>
      <c r="EFL51" s="944">
        <f t="shared" si="1112"/>
        <v>7500</v>
      </c>
      <c r="EFM51" s="944">
        <f t="shared" si="1112"/>
        <v>7500</v>
      </c>
      <c r="EFN51" s="944">
        <f t="shared" si="1112"/>
        <v>7500</v>
      </c>
      <c r="EFO51" s="944">
        <f t="shared" si="1112"/>
        <v>7500</v>
      </c>
      <c r="EFP51" s="944">
        <f t="shared" si="1112"/>
        <v>7500</v>
      </c>
      <c r="EFQ51" s="944">
        <f t="shared" si="1112"/>
        <v>7500</v>
      </c>
      <c r="EFR51" s="944">
        <f t="shared" si="1112"/>
        <v>7500</v>
      </c>
      <c r="EFS51" s="944">
        <f t="shared" si="1112"/>
        <v>7500</v>
      </c>
      <c r="EFT51" s="944">
        <f t="shared" si="1112"/>
        <v>7500</v>
      </c>
      <c r="EFU51" s="944">
        <f t="shared" si="1112"/>
        <v>7500</v>
      </c>
      <c r="EFV51" s="944">
        <f t="shared" si="1112"/>
        <v>7500</v>
      </c>
      <c r="EFW51" s="944">
        <f t="shared" si="1112"/>
        <v>7500</v>
      </c>
      <c r="EFX51" s="944">
        <f t="shared" si="1112"/>
        <v>7500</v>
      </c>
      <c r="EFY51" s="944">
        <f t="shared" si="1112"/>
        <v>7500</v>
      </c>
      <c r="EFZ51" s="944">
        <f t="shared" si="1112"/>
        <v>7500</v>
      </c>
      <c r="EGA51" s="944">
        <f t="shared" si="1112"/>
        <v>7500</v>
      </c>
      <c r="EGB51" s="944">
        <f t="shared" si="1112"/>
        <v>7500</v>
      </c>
      <c r="EGC51" s="944">
        <f t="shared" si="1112"/>
        <v>7500</v>
      </c>
      <c r="EGD51" s="944">
        <f t="shared" si="1112"/>
        <v>7500</v>
      </c>
      <c r="EGE51" s="944">
        <f t="shared" si="1112"/>
        <v>7500</v>
      </c>
      <c r="EGF51" s="944">
        <f t="shared" si="1112"/>
        <v>7500</v>
      </c>
      <c r="EGG51" s="944">
        <f t="shared" si="1112"/>
        <v>7500</v>
      </c>
      <c r="EGH51" s="944">
        <f t="shared" si="1112"/>
        <v>7500</v>
      </c>
      <c r="EGI51" s="944">
        <f t="shared" si="1112"/>
        <v>7500</v>
      </c>
      <c r="EGJ51" s="944">
        <f t="shared" si="1112"/>
        <v>7500</v>
      </c>
      <c r="EGK51" s="944">
        <f t="shared" si="1112"/>
        <v>7500</v>
      </c>
      <c r="EGL51" s="944">
        <f t="shared" si="1112"/>
        <v>7500</v>
      </c>
      <c r="EGM51" s="944">
        <f t="shared" si="1112"/>
        <v>7500</v>
      </c>
      <c r="EGN51" s="944">
        <f t="shared" si="1112"/>
        <v>7500</v>
      </c>
      <c r="EGO51" s="944">
        <f t="shared" si="1112"/>
        <v>7500</v>
      </c>
      <c r="EGP51" s="944">
        <f t="shared" si="1112"/>
        <v>7500</v>
      </c>
      <c r="EGQ51" s="944">
        <f t="shared" si="1112"/>
        <v>7500</v>
      </c>
      <c r="EGR51" s="944">
        <f t="shared" si="1112"/>
        <v>7500</v>
      </c>
      <c r="EGS51" s="944">
        <f t="shared" si="1112"/>
        <v>7500</v>
      </c>
      <c r="EGT51" s="944">
        <f t="shared" si="1112"/>
        <v>7500</v>
      </c>
      <c r="EGU51" s="944">
        <f t="shared" si="1112"/>
        <v>7500</v>
      </c>
      <c r="EGV51" s="944">
        <f t="shared" si="1112"/>
        <v>7500</v>
      </c>
      <c r="EGW51" s="944">
        <f t="shared" si="1112"/>
        <v>7500</v>
      </c>
      <c r="EGX51" s="944">
        <f t="shared" si="1112"/>
        <v>7500</v>
      </c>
      <c r="EGY51" s="944">
        <f t="shared" si="1112"/>
        <v>7500</v>
      </c>
      <c r="EGZ51" s="944">
        <f t="shared" si="1112"/>
        <v>7500</v>
      </c>
      <c r="EHA51" s="944">
        <f t="shared" si="1112"/>
        <v>7500</v>
      </c>
      <c r="EHB51" s="944">
        <f t="shared" ref="EHB51:EJM51" si="1113">+EHA51*$C$51</f>
        <v>7500</v>
      </c>
      <c r="EHC51" s="944">
        <f t="shared" si="1113"/>
        <v>7500</v>
      </c>
      <c r="EHD51" s="944">
        <f t="shared" si="1113"/>
        <v>7500</v>
      </c>
      <c r="EHE51" s="944">
        <f t="shared" si="1113"/>
        <v>7500</v>
      </c>
      <c r="EHF51" s="944">
        <f t="shared" si="1113"/>
        <v>7500</v>
      </c>
      <c r="EHG51" s="944">
        <f t="shared" si="1113"/>
        <v>7500</v>
      </c>
      <c r="EHH51" s="944">
        <f t="shared" si="1113"/>
        <v>7500</v>
      </c>
      <c r="EHI51" s="944">
        <f t="shared" si="1113"/>
        <v>7500</v>
      </c>
      <c r="EHJ51" s="944">
        <f t="shared" si="1113"/>
        <v>7500</v>
      </c>
      <c r="EHK51" s="944">
        <f t="shared" si="1113"/>
        <v>7500</v>
      </c>
      <c r="EHL51" s="944">
        <f t="shared" si="1113"/>
        <v>7500</v>
      </c>
      <c r="EHM51" s="944">
        <f t="shared" si="1113"/>
        <v>7500</v>
      </c>
      <c r="EHN51" s="944">
        <f t="shared" si="1113"/>
        <v>7500</v>
      </c>
      <c r="EHO51" s="944">
        <f t="shared" si="1113"/>
        <v>7500</v>
      </c>
      <c r="EHP51" s="944">
        <f t="shared" si="1113"/>
        <v>7500</v>
      </c>
      <c r="EHQ51" s="944">
        <f t="shared" si="1113"/>
        <v>7500</v>
      </c>
      <c r="EHR51" s="944">
        <f t="shared" si="1113"/>
        <v>7500</v>
      </c>
      <c r="EHS51" s="944">
        <f t="shared" si="1113"/>
        <v>7500</v>
      </c>
      <c r="EHT51" s="944">
        <f t="shared" si="1113"/>
        <v>7500</v>
      </c>
      <c r="EHU51" s="944">
        <f t="shared" si="1113"/>
        <v>7500</v>
      </c>
      <c r="EHV51" s="944">
        <f t="shared" si="1113"/>
        <v>7500</v>
      </c>
      <c r="EHW51" s="944">
        <f t="shared" si="1113"/>
        <v>7500</v>
      </c>
      <c r="EHX51" s="944">
        <f t="shared" si="1113"/>
        <v>7500</v>
      </c>
      <c r="EHY51" s="944">
        <f t="shared" si="1113"/>
        <v>7500</v>
      </c>
      <c r="EHZ51" s="944">
        <f t="shared" si="1113"/>
        <v>7500</v>
      </c>
      <c r="EIA51" s="944">
        <f t="shared" si="1113"/>
        <v>7500</v>
      </c>
      <c r="EIB51" s="944">
        <f t="shared" si="1113"/>
        <v>7500</v>
      </c>
      <c r="EIC51" s="944">
        <f t="shared" si="1113"/>
        <v>7500</v>
      </c>
      <c r="EID51" s="944">
        <f t="shared" si="1113"/>
        <v>7500</v>
      </c>
      <c r="EIE51" s="944">
        <f t="shared" si="1113"/>
        <v>7500</v>
      </c>
      <c r="EIF51" s="944">
        <f t="shared" si="1113"/>
        <v>7500</v>
      </c>
      <c r="EIG51" s="944">
        <f t="shared" si="1113"/>
        <v>7500</v>
      </c>
      <c r="EIH51" s="944">
        <f t="shared" si="1113"/>
        <v>7500</v>
      </c>
      <c r="EII51" s="944">
        <f t="shared" si="1113"/>
        <v>7500</v>
      </c>
      <c r="EIJ51" s="944">
        <f t="shared" si="1113"/>
        <v>7500</v>
      </c>
      <c r="EIK51" s="944">
        <f t="shared" si="1113"/>
        <v>7500</v>
      </c>
      <c r="EIL51" s="944">
        <f t="shared" si="1113"/>
        <v>7500</v>
      </c>
      <c r="EIM51" s="944">
        <f t="shared" si="1113"/>
        <v>7500</v>
      </c>
      <c r="EIN51" s="944">
        <f t="shared" si="1113"/>
        <v>7500</v>
      </c>
      <c r="EIO51" s="944">
        <f t="shared" si="1113"/>
        <v>7500</v>
      </c>
      <c r="EIP51" s="944">
        <f t="shared" si="1113"/>
        <v>7500</v>
      </c>
      <c r="EIQ51" s="944">
        <f t="shared" si="1113"/>
        <v>7500</v>
      </c>
      <c r="EIR51" s="944">
        <f t="shared" si="1113"/>
        <v>7500</v>
      </c>
      <c r="EIS51" s="944">
        <f t="shared" si="1113"/>
        <v>7500</v>
      </c>
      <c r="EIT51" s="944">
        <f t="shared" si="1113"/>
        <v>7500</v>
      </c>
      <c r="EIU51" s="944">
        <f t="shared" si="1113"/>
        <v>7500</v>
      </c>
      <c r="EIV51" s="944">
        <f t="shared" si="1113"/>
        <v>7500</v>
      </c>
      <c r="EIW51" s="944">
        <f t="shared" si="1113"/>
        <v>7500</v>
      </c>
      <c r="EIX51" s="944">
        <f t="shared" si="1113"/>
        <v>7500</v>
      </c>
      <c r="EIY51" s="944">
        <f t="shared" si="1113"/>
        <v>7500</v>
      </c>
      <c r="EIZ51" s="944">
        <f t="shared" si="1113"/>
        <v>7500</v>
      </c>
      <c r="EJA51" s="944">
        <f t="shared" si="1113"/>
        <v>7500</v>
      </c>
      <c r="EJB51" s="944">
        <f t="shared" si="1113"/>
        <v>7500</v>
      </c>
      <c r="EJC51" s="944">
        <f t="shared" si="1113"/>
        <v>7500</v>
      </c>
      <c r="EJD51" s="944">
        <f t="shared" si="1113"/>
        <v>7500</v>
      </c>
      <c r="EJE51" s="944">
        <f t="shared" si="1113"/>
        <v>7500</v>
      </c>
      <c r="EJF51" s="944">
        <f t="shared" si="1113"/>
        <v>7500</v>
      </c>
      <c r="EJG51" s="944">
        <f t="shared" si="1113"/>
        <v>7500</v>
      </c>
      <c r="EJH51" s="944">
        <f t="shared" si="1113"/>
        <v>7500</v>
      </c>
      <c r="EJI51" s="944">
        <f t="shared" si="1113"/>
        <v>7500</v>
      </c>
      <c r="EJJ51" s="944">
        <f t="shared" si="1113"/>
        <v>7500</v>
      </c>
      <c r="EJK51" s="944">
        <f t="shared" si="1113"/>
        <v>7500</v>
      </c>
      <c r="EJL51" s="944">
        <f t="shared" si="1113"/>
        <v>7500</v>
      </c>
      <c r="EJM51" s="944">
        <f t="shared" si="1113"/>
        <v>7500</v>
      </c>
      <c r="EJN51" s="944">
        <f t="shared" ref="EJN51:ELY51" si="1114">+EJM51*$C$51</f>
        <v>7500</v>
      </c>
      <c r="EJO51" s="944">
        <f t="shared" si="1114"/>
        <v>7500</v>
      </c>
      <c r="EJP51" s="944">
        <f t="shared" si="1114"/>
        <v>7500</v>
      </c>
      <c r="EJQ51" s="944">
        <f t="shared" si="1114"/>
        <v>7500</v>
      </c>
      <c r="EJR51" s="944">
        <f t="shared" si="1114"/>
        <v>7500</v>
      </c>
      <c r="EJS51" s="944">
        <f t="shared" si="1114"/>
        <v>7500</v>
      </c>
      <c r="EJT51" s="944">
        <f t="shared" si="1114"/>
        <v>7500</v>
      </c>
      <c r="EJU51" s="944">
        <f t="shared" si="1114"/>
        <v>7500</v>
      </c>
      <c r="EJV51" s="944">
        <f t="shared" si="1114"/>
        <v>7500</v>
      </c>
      <c r="EJW51" s="944">
        <f t="shared" si="1114"/>
        <v>7500</v>
      </c>
      <c r="EJX51" s="944">
        <f t="shared" si="1114"/>
        <v>7500</v>
      </c>
      <c r="EJY51" s="944">
        <f t="shared" si="1114"/>
        <v>7500</v>
      </c>
      <c r="EJZ51" s="944">
        <f t="shared" si="1114"/>
        <v>7500</v>
      </c>
      <c r="EKA51" s="944">
        <f t="shared" si="1114"/>
        <v>7500</v>
      </c>
      <c r="EKB51" s="944">
        <f t="shared" si="1114"/>
        <v>7500</v>
      </c>
      <c r="EKC51" s="944">
        <f t="shared" si="1114"/>
        <v>7500</v>
      </c>
      <c r="EKD51" s="944">
        <f t="shared" si="1114"/>
        <v>7500</v>
      </c>
      <c r="EKE51" s="944">
        <f t="shared" si="1114"/>
        <v>7500</v>
      </c>
      <c r="EKF51" s="944">
        <f t="shared" si="1114"/>
        <v>7500</v>
      </c>
      <c r="EKG51" s="944">
        <f t="shared" si="1114"/>
        <v>7500</v>
      </c>
      <c r="EKH51" s="944">
        <f t="shared" si="1114"/>
        <v>7500</v>
      </c>
      <c r="EKI51" s="944">
        <f t="shared" si="1114"/>
        <v>7500</v>
      </c>
      <c r="EKJ51" s="944">
        <f t="shared" si="1114"/>
        <v>7500</v>
      </c>
      <c r="EKK51" s="944">
        <f t="shared" si="1114"/>
        <v>7500</v>
      </c>
      <c r="EKL51" s="944">
        <f t="shared" si="1114"/>
        <v>7500</v>
      </c>
      <c r="EKM51" s="944">
        <f t="shared" si="1114"/>
        <v>7500</v>
      </c>
      <c r="EKN51" s="944">
        <f t="shared" si="1114"/>
        <v>7500</v>
      </c>
      <c r="EKO51" s="944">
        <f t="shared" si="1114"/>
        <v>7500</v>
      </c>
      <c r="EKP51" s="944">
        <f t="shared" si="1114"/>
        <v>7500</v>
      </c>
      <c r="EKQ51" s="944">
        <f t="shared" si="1114"/>
        <v>7500</v>
      </c>
      <c r="EKR51" s="944">
        <f t="shared" si="1114"/>
        <v>7500</v>
      </c>
      <c r="EKS51" s="944">
        <f t="shared" si="1114"/>
        <v>7500</v>
      </c>
      <c r="EKT51" s="944">
        <f t="shared" si="1114"/>
        <v>7500</v>
      </c>
      <c r="EKU51" s="944">
        <f t="shared" si="1114"/>
        <v>7500</v>
      </c>
      <c r="EKV51" s="944">
        <f t="shared" si="1114"/>
        <v>7500</v>
      </c>
      <c r="EKW51" s="944">
        <f t="shared" si="1114"/>
        <v>7500</v>
      </c>
      <c r="EKX51" s="944">
        <f t="shared" si="1114"/>
        <v>7500</v>
      </c>
      <c r="EKY51" s="944">
        <f t="shared" si="1114"/>
        <v>7500</v>
      </c>
      <c r="EKZ51" s="944">
        <f t="shared" si="1114"/>
        <v>7500</v>
      </c>
      <c r="ELA51" s="944">
        <f t="shared" si="1114"/>
        <v>7500</v>
      </c>
      <c r="ELB51" s="944">
        <f t="shared" si="1114"/>
        <v>7500</v>
      </c>
      <c r="ELC51" s="944">
        <f t="shared" si="1114"/>
        <v>7500</v>
      </c>
      <c r="ELD51" s="944">
        <f t="shared" si="1114"/>
        <v>7500</v>
      </c>
      <c r="ELE51" s="944">
        <f t="shared" si="1114"/>
        <v>7500</v>
      </c>
      <c r="ELF51" s="944">
        <f t="shared" si="1114"/>
        <v>7500</v>
      </c>
      <c r="ELG51" s="944">
        <f t="shared" si="1114"/>
        <v>7500</v>
      </c>
      <c r="ELH51" s="944">
        <f t="shared" si="1114"/>
        <v>7500</v>
      </c>
      <c r="ELI51" s="944">
        <f t="shared" si="1114"/>
        <v>7500</v>
      </c>
      <c r="ELJ51" s="944">
        <f t="shared" si="1114"/>
        <v>7500</v>
      </c>
      <c r="ELK51" s="944">
        <f t="shared" si="1114"/>
        <v>7500</v>
      </c>
      <c r="ELL51" s="944">
        <f t="shared" si="1114"/>
        <v>7500</v>
      </c>
      <c r="ELM51" s="944">
        <f t="shared" si="1114"/>
        <v>7500</v>
      </c>
      <c r="ELN51" s="944">
        <f t="shared" si="1114"/>
        <v>7500</v>
      </c>
      <c r="ELO51" s="944">
        <f t="shared" si="1114"/>
        <v>7500</v>
      </c>
      <c r="ELP51" s="944">
        <f t="shared" si="1114"/>
        <v>7500</v>
      </c>
      <c r="ELQ51" s="944">
        <f t="shared" si="1114"/>
        <v>7500</v>
      </c>
      <c r="ELR51" s="944">
        <f t="shared" si="1114"/>
        <v>7500</v>
      </c>
      <c r="ELS51" s="944">
        <f t="shared" si="1114"/>
        <v>7500</v>
      </c>
      <c r="ELT51" s="944">
        <f t="shared" si="1114"/>
        <v>7500</v>
      </c>
      <c r="ELU51" s="944">
        <f t="shared" si="1114"/>
        <v>7500</v>
      </c>
      <c r="ELV51" s="944">
        <f t="shared" si="1114"/>
        <v>7500</v>
      </c>
      <c r="ELW51" s="944">
        <f t="shared" si="1114"/>
        <v>7500</v>
      </c>
      <c r="ELX51" s="944">
        <f t="shared" si="1114"/>
        <v>7500</v>
      </c>
      <c r="ELY51" s="944">
        <f t="shared" si="1114"/>
        <v>7500</v>
      </c>
      <c r="ELZ51" s="944">
        <f t="shared" ref="ELZ51:EOK51" si="1115">+ELY51*$C$51</f>
        <v>7500</v>
      </c>
      <c r="EMA51" s="944">
        <f t="shared" si="1115"/>
        <v>7500</v>
      </c>
      <c r="EMB51" s="944">
        <f t="shared" si="1115"/>
        <v>7500</v>
      </c>
      <c r="EMC51" s="944">
        <f t="shared" si="1115"/>
        <v>7500</v>
      </c>
      <c r="EMD51" s="944">
        <f t="shared" si="1115"/>
        <v>7500</v>
      </c>
      <c r="EME51" s="944">
        <f t="shared" si="1115"/>
        <v>7500</v>
      </c>
      <c r="EMF51" s="944">
        <f t="shared" si="1115"/>
        <v>7500</v>
      </c>
      <c r="EMG51" s="944">
        <f t="shared" si="1115"/>
        <v>7500</v>
      </c>
      <c r="EMH51" s="944">
        <f t="shared" si="1115"/>
        <v>7500</v>
      </c>
      <c r="EMI51" s="944">
        <f t="shared" si="1115"/>
        <v>7500</v>
      </c>
      <c r="EMJ51" s="944">
        <f t="shared" si="1115"/>
        <v>7500</v>
      </c>
      <c r="EMK51" s="944">
        <f t="shared" si="1115"/>
        <v>7500</v>
      </c>
      <c r="EML51" s="944">
        <f t="shared" si="1115"/>
        <v>7500</v>
      </c>
      <c r="EMM51" s="944">
        <f t="shared" si="1115"/>
        <v>7500</v>
      </c>
      <c r="EMN51" s="944">
        <f t="shared" si="1115"/>
        <v>7500</v>
      </c>
      <c r="EMO51" s="944">
        <f t="shared" si="1115"/>
        <v>7500</v>
      </c>
      <c r="EMP51" s="944">
        <f t="shared" si="1115"/>
        <v>7500</v>
      </c>
      <c r="EMQ51" s="944">
        <f t="shared" si="1115"/>
        <v>7500</v>
      </c>
      <c r="EMR51" s="944">
        <f t="shared" si="1115"/>
        <v>7500</v>
      </c>
      <c r="EMS51" s="944">
        <f t="shared" si="1115"/>
        <v>7500</v>
      </c>
      <c r="EMT51" s="944">
        <f t="shared" si="1115"/>
        <v>7500</v>
      </c>
      <c r="EMU51" s="944">
        <f t="shared" si="1115"/>
        <v>7500</v>
      </c>
      <c r="EMV51" s="944">
        <f t="shared" si="1115"/>
        <v>7500</v>
      </c>
      <c r="EMW51" s="944">
        <f t="shared" si="1115"/>
        <v>7500</v>
      </c>
      <c r="EMX51" s="944">
        <f t="shared" si="1115"/>
        <v>7500</v>
      </c>
      <c r="EMY51" s="944">
        <f t="shared" si="1115"/>
        <v>7500</v>
      </c>
      <c r="EMZ51" s="944">
        <f t="shared" si="1115"/>
        <v>7500</v>
      </c>
      <c r="ENA51" s="944">
        <f t="shared" si="1115"/>
        <v>7500</v>
      </c>
      <c r="ENB51" s="944">
        <f t="shared" si="1115"/>
        <v>7500</v>
      </c>
      <c r="ENC51" s="944">
        <f t="shared" si="1115"/>
        <v>7500</v>
      </c>
      <c r="END51" s="944">
        <f t="shared" si="1115"/>
        <v>7500</v>
      </c>
      <c r="ENE51" s="944">
        <f t="shared" si="1115"/>
        <v>7500</v>
      </c>
      <c r="ENF51" s="944">
        <f t="shared" si="1115"/>
        <v>7500</v>
      </c>
      <c r="ENG51" s="944">
        <f t="shared" si="1115"/>
        <v>7500</v>
      </c>
      <c r="ENH51" s="944">
        <f t="shared" si="1115"/>
        <v>7500</v>
      </c>
      <c r="ENI51" s="944">
        <f t="shared" si="1115"/>
        <v>7500</v>
      </c>
      <c r="ENJ51" s="944">
        <f t="shared" si="1115"/>
        <v>7500</v>
      </c>
      <c r="ENK51" s="944">
        <f t="shared" si="1115"/>
        <v>7500</v>
      </c>
      <c r="ENL51" s="944">
        <f t="shared" si="1115"/>
        <v>7500</v>
      </c>
      <c r="ENM51" s="944">
        <f t="shared" si="1115"/>
        <v>7500</v>
      </c>
      <c r="ENN51" s="944">
        <f t="shared" si="1115"/>
        <v>7500</v>
      </c>
      <c r="ENO51" s="944">
        <f t="shared" si="1115"/>
        <v>7500</v>
      </c>
      <c r="ENP51" s="944">
        <f t="shared" si="1115"/>
        <v>7500</v>
      </c>
      <c r="ENQ51" s="944">
        <f t="shared" si="1115"/>
        <v>7500</v>
      </c>
      <c r="ENR51" s="944">
        <f t="shared" si="1115"/>
        <v>7500</v>
      </c>
      <c r="ENS51" s="944">
        <f t="shared" si="1115"/>
        <v>7500</v>
      </c>
      <c r="ENT51" s="944">
        <f t="shared" si="1115"/>
        <v>7500</v>
      </c>
      <c r="ENU51" s="944">
        <f t="shared" si="1115"/>
        <v>7500</v>
      </c>
      <c r="ENV51" s="944">
        <f t="shared" si="1115"/>
        <v>7500</v>
      </c>
      <c r="ENW51" s="944">
        <f t="shared" si="1115"/>
        <v>7500</v>
      </c>
      <c r="ENX51" s="944">
        <f t="shared" si="1115"/>
        <v>7500</v>
      </c>
      <c r="ENY51" s="944">
        <f t="shared" si="1115"/>
        <v>7500</v>
      </c>
      <c r="ENZ51" s="944">
        <f t="shared" si="1115"/>
        <v>7500</v>
      </c>
      <c r="EOA51" s="944">
        <f t="shared" si="1115"/>
        <v>7500</v>
      </c>
      <c r="EOB51" s="944">
        <f t="shared" si="1115"/>
        <v>7500</v>
      </c>
      <c r="EOC51" s="944">
        <f t="shared" si="1115"/>
        <v>7500</v>
      </c>
      <c r="EOD51" s="944">
        <f t="shared" si="1115"/>
        <v>7500</v>
      </c>
      <c r="EOE51" s="944">
        <f t="shared" si="1115"/>
        <v>7500</v>
      </c>
      <c r="EOF51" s="944">
        <f t="shared" si="1115"/>
        <v>7500</v>
      </c>
      <c r="EOG51" s="944">
        <f t="shared" si="1115"/>
        <v>7500</v>
      </c>
      <c r="EOH51" s="944">
        <f t="shared" si="1115"/>
        <v>7500</v>
      </c>
      <c r="EOI51" s="944">
        <f t="shared" si="1115"/>
        <v>7500</v>
      </c>
      <c r="EOJ51" s="944">
        <f t="shared" si="1115"/>
        <v>7500</v>
      </c>
      <c r="EOK51" s="944">
        <f t="shared" si="1115"/>
        <v>7500</v>
      </c>
      <c r="EOL51" s="944">
        <f t="shared" ref="EOL51:EQW51" si="1116">+EOK51*$C$51</f>
        <v>7500</v>
      </c>
      <c r="EOM51" s="944">
        <f t="shared" si="1116"/>
        <v>7500</v>
      </c>
      <c r="EON51" s="944">
        <f t="shared" si="1116"/>
        <v>7500</v>
      </c>
      <c r="EOO51" s="944">
        <f t="shared" si="1116"/>
        <v>7500</v>
      </c>
      <c r="EOP51" s="944">
        <f t="shared" si="1116"/>
        <v>7500</v>
      </c>
      <c r="EOQ51" s="944">
        <f t="shared" si="1116"/>
        <v>7500</v>
      </c>
      <c r="EOR51" s="944">
        <f t="shared" si="1116"/>
        <v>7500</v>
      </c>
      <c r="EOS51" s="944">
        <f t="shared" si="1116"/>
        <v>7500</v>
      </c>
      <c r="EOT51" s="944">
        <f t="shared" si="1116"/>
        <v>7500</v>
      </c>
      <c r="EOU51" s="944">
        <f t="shared" si="1116"/>
        <v>7500</v>
      </c>
      <c r="EOV51" s="944">
        <f t="shared" si="1116"/>
        <v>7500</v>
      </c>
      <c r="EOW51" s="944">
        <f t="shared" si="1116"/>
        <v>7500</v>
      </c>
      <c r="EOX51" s="944">
        <f t="shared" si="1116"/>
        <v>7500</v>
      </c>
      <c r="EOY51" s="944">
        <f t="shared" si="1116"/>
        <v>7500</v>
      </c>
      <c r="EOZ51" s="944">
        <f t="shared" si="1116"/>
        <v>7500</v>
      </c>
      <c r="EPA51" s="944">
        <f t="shared" si="1116"/>
        <v>7500</v>
      </c>
      <c r="EPB51" s="944">
        <f t="shared" si="1116"/>
        <v>7500</v>
      </c>
      <c r="EPC51" s="944">
        <f t="shared" si="1116"/>
        <v>7500</v>
      </c>
      <c r="EPD51" s="944">
        <f t="shared" si="1116"/>
        <v>7500</v>
      </c>
      <c r="EPE51" s="944">
        <f t="shared" si="1116"/>
        <v>7500</v>
      </c>
      <c r="EPF51" s="944">
        <f t="shared" si="1116"/>
        <v>7500</v>
      </c>
      <c r="EPG51" s="944">
        <f t="shared" si="1116"/>
        <v>7500</v>
      </c>
      <c r="EPH51" s="944">
        <f t="shared" si="1116"/>
        <v>7500</v>
      </c>
      <c r="EPI51" s="944">
        <f t="shared" si="1116"/>
        <v>7500</v>
      </c>
      <c r="EPJ51" s="944">
        <f t="shared" si="1116"/>
        <v>7500</v>
      </c>
      <c r="EPK51" s="944">
        <f t="shared" si="1116"/>
        <v>7500</v>
      </c>
      <c r="EPL51" s="944">
        <f t="shared" si="1116"/>
        <v>7500</v>
      </c>
      <c r="EPM51" s="944">
        <f t="shared" si="1116"/>
        <v>7500</v>
      </c>
      <c r="EPN51" s="944">
        <f t="shared" si="1116"/>
        <v>7500</v>
      </c>
      <c r="EPO51" s="944">
        <f t="shared" si="1116"/>
        <v>7500</v>
      </c>
      <c r="EPP51" s="944">
        <f t="shared" si="1116"/>
        <v>7500</v>
      </c>
      <c r="EPQ51" s="944">
        <f t="shared" si="1116"/>
        <v>7500</v>
      </c>
      <c r="EPR51" s="944">
        <f t="shared" si="1116"/>
        <v>7500</v>
      </c>
      <c r="EPS51" s="944">
        <f t="shared" si="1116"/>
        <v>7500</v>
      </c>
      <c r="EPT51" s="944">
        <f t="shared" si="1116"/>
        <v>7500</v>
      </c>
      <c r="EPU51" s="944">
        <f t="shared" si="1116"/>
        <v>7500</v>
      </c>
      <c r="EPV51" s="944">
        <f t="shared" si="1116"/>
        <v>7500</v>
      </c>
      <c r="EPW51" s="944">
        <f t="shared" si="1116"/>
        <v>7500</v>
      </c>
      <c r="EPX51" s="944">
        <f t="shared" si="1116"/>
        <v>7500</v>
      </c>
      <c r="EPY51" s="944">
        <f t="shared" si="1116"/>
        <v>7500</v>
      </c>
      <c r="EPZ51" s="944">
        <f t="shared" si="1116"/>
        <v>7500</v>
      </c>
      <c r="EQA51" s="944">
        <f t="shared" si="1116"/>
        <v>7500</v>
      </c>
      <c r="EQB51" s="944">
        <f t="shared" si="1116"/>
        <v>7500</v>
      </c>
      <c r="EQC51" s="944">
        <f t="shared" si="1116"/>
        <v>7500</v>
      </c>
      <c r="EQD51" s="944">
        <f t="shared" si="1116"/>
        <v>7500</v>
      </c>
      <c r="EQE51" s="944">
        <f t="shared" si="1116"/>
        <v>7500</v>
      </c>
      <c r="EQF51" s="944">
        <f t="shared" si="1116"/>
        <v>7500</v>
      </c>
      <c r="EQG51" s="944">
        <f t="shared" si="1116"/>
        <v>7500</v>
      </c>
      <c r="EQH51" s="944">
        <f t="shared" si="1116"/>
        <v>7500</v>
      </c>
      <c r="EQI51" s="944">
        <f t="shared" si="1116"/>
        <v>7500</v>
      </c>
      <c r="EQJ51" s="944">
        <f t="shared" si="1116"/>
        <v>7500</v>
      </c>
      <c r="EQK51" s="944">
        <f t="shared" si="1116"/>
        <v>7500</v>
      </c>
      <c r="EQL51" s="944">
        <f t="shared" si="1116"/>
        <v>7500</v>
      </c>
      <c r="EQM51" s="944">
        <f t="shared" si="1116"/>
        <v>7500</v>
      </c>
      <c r="EQN51" s="944">
        <f t="shared" si="1116"/>
        <v>7500</v>
      </c>
      <c r="EQO51" s="944">
        <f t="shared" si="1116"/>
        <v>7500</v>
      </c>
      <c r="EQP51" s="944">
        <f t="shared" si="1116"/>
        <v>7500</v>
      </c>
      <c r="EQQ51" s="944">
        <f t="shared" si="1116"/>
        <v>7500</v>
      </c>
      <c r="EQR51" s="944">
        <f t="shared" si="1116"/>
        <v>7500</v>
      </c>
      <c r="EQS51" s="944">
        <f t="shared" si="1116"/>
        <v>7500</v>
      </c>
      <c r="EQT51" s="944">
        <f t="shared" si="1116"/>
        <v>7500</v>
      </c>
      <c r="EQU51" s="944">
        <f t="shared" si="1116"/>
        <v>7500</v>
      </c>
      <c r="EQV51" s="944">
        <f t="shared" si="1116"/>
        <v>7500</v>
      </c>
      <c r="EQW51" s="944">
        <f t="shared" si="1116"/>
        <v>7500</v>
      </c>
      <c r="EQX51" s="944">
        <f t="shared" ref="EQX51:ETI51" si="1117">+EQW51*$C$51</f>
        <v>7500</v>
      </c>
      <c r="EQY51" s="944">
        <f t="shared" si="1117"/>
        <v>7500</v>
      </c>
      <c r="EQZ51" s="944">
        <f t="shared" si="1117"/>
        <v>7500</v>
      </c>
      <c r="ERA51" s="944">
        <f t="shared" si="1117"/>
        <v>7500</v>
      </c>
      <c r="ERB51" s="944">
        <f t="shared" si="1117"/>
        <v>7500</v>
      </c>
      <c r="ERC51" s="944">
        <f t="shared" si="1117"/>
        <v>7500</v>
      </c>
      <c r="ERD51" s="944">
        <f t="shared" si="1117"/>
        <v>7500</v>
      </c>
      <c r="ERE51" s="944">
        <f t="shared" si="1117"/>
        <v>7500</v>
      </c>
      <c r="ERF51" s="944">
        <f t="shared" si="1117"/>
        <v>7500</v>
      </c>
      <c r="ERG51" s="944">
        <f t="shared" si="1117"/>
        <v>7500</v>
      </c>
      <c r="ERH51" s="944">
        <f t="shared" si="1117"/>
        <v>7500</v>
      </c>
      <c r="ERI51" s="944">
        <f t="shared" si="1117"/>
        <v>7500</v>
      </c>
      <c r="ERJ51" s="944">
        <f t="shared" si="1117"/>
        <v>7500</v>
      </c>
      <c r="ERK51" s="944">
        <f t="shared" si="1117"/>
        <v>7500</v>
      </c>
      <c r="ERL51" s="944">
        <f t="shared" si="1117"/>
        <v>7500</v>
      </c>
      <c r="ERM51" s="944">
        <f t="shared" si="1117"/>
        <v>7500</v>
      </c>
      <c r="ERN51" s="944">
        <f t="shared" si="1117"/>
        <v>7500</v>
      </c>
      <c r="ERO51" s="944">
        <f t="shared" si="1117"/>
        <v>7500</v>
      </c>
      <c r="ERP51" s="944">
        <f t="shared" si="1117"/>
        <v>7500</v>
      </c>
      <c r="ERQ51" s="944">
        <f t="shared" si="1117"/>
        <v>7500</v>
      </c>
      <c r="ERR51" s="944">
        <f t="shared" si="1117"/>
        <v>7500</v>
      </c>
      <c r="ERS51" s="944">
        <f t="shared" si="1117"/>
        <v>7500</v>
      </c>
      <c r="ERT51" s="944">
        <f t="shared" si="1117"/>
        <v>7500</v>
      </c>
      <c r="ERU51" s="944">
        <f t="shared" si="1117"/>
        <v>7500</v>
      </c>
      <c r="ERV51" s="944">
        <f t="shared" si="1117"/>
        <v>7500</v>
      </c>
      <c r="ERW51" s="944">
        <f t="shared" si="1117"/>
        <v>7500</v>
      </c>
      <c r="ERX51" s="944">
        <f t="shared" si="1117"/>
        <v>7500</v>
      </c>
      <c r="ERY51" s="944">
        <f t="shared" si="1117"/>
        <v>7500</v>
      </c>
      <c r="ERZ51" s="944">
        <f t="shared" si="1117"/>
        <v>7500</v>
      </c>
      <c r="ESA51" s="944">
        <f t="shared" si="1117"/>
        <v>7500</v>
      </c>
      <c r="ESB51" s="944">
        <f t="shared" si="1117"/>
        <v>7500</v>
      </c>
      <c r="ESC51" s="944">
        <f t="shared" si="1117"/>
        <v>7500</v>
      </c>
      <c r="ESD51" s="944">
        <f t="shared" si="1117"/>
        <v>7500</v>
      </c>
      <c r="ESE51" s="944">
        <f t="shared" si="1117"/>
        <v>7500</v>
      </c>
      <c r="ESF51" s="944">
        <f t="shared" si="1117"/>
        <v>7500</v>
      </c>
      <c r="ESG51" s="944">
        <f t="shared" si="1117"/>
        <v>7500</v>
      </c>
      <c r="ESH51" s="944">
        <f t="shared" si="1117"/>
        <v>7500</v>
      </c>
      <c r="ESI51" s="944">
        <f t="shared" si="1117"/>
        <v>7500</v>
      </c>
      <c r="ESJ51" s="944">
        <f t="shared" si="1117"/>
        <v>7500</v>
      </c>
      <c r="ESK51" s="944">
        <f t="shared" si="1117"/>
        <v>7500</v>
      </c>
      <c r="ESL51" s="944">
        <f t="shared" si="1117"/>
        <v>7500</v>
      </c>
      <c r="ESM51" s="944">
        <f t="shared" si="1117"/>
        <v>7500</v>
      </c>
      <c r="ESN51" s="944">
        <f t="shared" si="1117"/>
        <v>7500</v>
      </c>
      <c r="ESO51" s="944">
        <f t="shared" si="1117"/>
        <v>7500</v>
      </c>
      <c r="ESP51" s="944">
        <f t="shared" si="1117"/>
        <v>7500</v>
      </c>
      <c r="ESQ51" s="944">
        <f t="shared" si="1117"/>
        <v>7500</v>
      </c>
      <c r="ESR51" s="944">
        <f t="shared" si="1117"/>
        <v>7500</v>
      </c>
      <c r="ESS51" s="944">
        <f t="shared" si="1117"/>
        <v>7500</v>
      </c>
      <c r="EST51" s="944">
        <f t="shared" si="1117"/>
        <v>7500</v>
      </c>
      <c r="ESU51" s="944">
        <f t="shared" si="1117"/>
        <v>7500</v>
      </c>
      <c r="ESV51" s="944">
        <f t="shared" si="1117"/>
        <v>7500</v>
      </c>
      <c r="ESW51" s="944">
        <f t="shared" si="1117"/>
        <v>7500</v>
      </c>
      <c r="ESX51" s="944">
        <f t="shared" si="1117"/>
        <v>7500</v>
      </c>
      <c r="ESY51" s="944">
        <f t="shared" si="1117"/>
        <v>7500</v>
      </c>
      <c r="ESZ51" s="944">
        <f t="shared" si="1117"/>
        <v>7500</v>
      </c>
      <c r="ETA51" s="944">
        <f t="shared" si="1117"/>
        <v>7500</v>
      </c>
      <c r="ETB51" s="944">
        <f t="shared" si="1117"/>
        <v>7500</v>
      </c>
      <c r="ETC51" s="944">
        <f t="shared" si="1117"/>
        <v>7500</v>
      </c>
      <c r="ETD51" s="944">
        <f t="shared" si="1117"/>
        <v>7500</v>
      </c>
      <c r="ETE51" s="944">
        <f t="shared" si="1117"/>
        <v>7500</v>
      </c>
      <c r="ETF51" s="944">
        <f t="shared" si="1117"/>
        <v>7500</v>
      </c>
      <c r="ETG51" s="944">
        <f t="shared" si="1117"/>
        <v>7500</v>
      </c>
      <c r="ETH51" s="944">
        <f t="shared" si="1117"/>
        <v>7500</v>
      </c>
      <c r="ETI51" s="944">
        <f t="shared" si="1117"/>
        <v>7500</v>
      </c>
      <c r="ETJ51" s="944">
        <f t="shared" ref="ETJ51:EVU51" si="1118">+ETI51*$C$51</f>
        <v>7500</v>
      </c>
      <c r="ETK51" s="944">
        <f t="shared" si="1118"/>
        <v>7500</v>
      </c>
      <c r="ETL51" s="944">
        <f t="shared" si="1118"/>
        <v>7500</v>
      </c>
      <c r="ETM51" s="944">
        <f t="shared" si="1118"/>
        <v>7500</v>
      </c>
      <c r="ETN51" s="944">
        <f t="shared" si="1118"/>
        <v>7500</v>
      </c>
      <c r="ETO51" s="944">
        <f t="shared" si="1118"/>
        <v>7500</v>
      </c>
      <c r="ETP51" s="944">
        <f t="shared" si="1118"/>
        <v>7500</v>
      </c>
      <c r="ETQ51" s="944">
        <f t="shared" si="1118"/>
        <v>7500</v>
      </c>
      <c r="ETR51" s="944">
        <f t="shared" si="1118"/>
        <v>7500</v>
      </c>
      <c r="ETS51" s="944">
        <f t="shared" si="1118"/>
        <v>7500</v>
      </c>
      <c r="ETT51" s="944">
        <f t="shared" si="1118"/>
        <v>7500</v>
      </c>
      <c r="ETU51" s="944">
        <f t="shared" si="1118"/>
        <v>7500</v>
      </c>
      <c r="ETV51" s="944">
        <f t="shared" si="1118"/>
        <v>7500</v>
      </c>
      <c r="ETW51" s="944">
        <f t="shared" si="1118"/>
        <v>7500</v>
      </c>
      <c r="ETX51" s="944">
        <f t="shared" si="1118"/>
        <v>7500</v>
      </c>
      <c r="ETY51" s="944">
        <f t="shared" si="1118"/>
        <v>7500</v>
      </c>
      <c r="ETZ51" s="944">
        <f t="shared" si="1118"/>
        <v>7500</v>
      </c>
      <c r="EUA51" s="944">
        <f t="shared" si="1118"/>
        <v>7500</v>
      </c>
      <c r="EUB51" s="944">
        <f t="shared" si="1118"/>
        <v>7500</v>
      </c>
      <c r="EUC51" s="944">
        <f t="shared" si="1118"/>
        <v>7500</v>
      </c>
      <c r="EUD51" s="944">
        <f t="shared" si="1118"/>
        <v>7500</v>
      </c>
      <c r="EUE51" s="944">
        <f t="shared" si="1118"/>
        <v>7500</v>
      </c>
      <c r="EUF51" s="944">
        <f t="shared" si="1118"/>
        <v>7500</v>
      </c>
      <c r="EUG51" s="944">
        <f t="shared" si="1118"/>
        <v>7500</v>
      </c>
      <c r="EUH51" s="944">
        <f t="shared" si="1118"/>
        <v>7500</v>
      </c>
      <c r="EUI51" s="944">
        <f t="shared" si="1118"/>
        <v>7500</v>
      </c>
      <c r="EUJ51" s="944">
        <f t="shared" si="1118"/>
        <v>7500</v>
      </c>
      <c r="EUK51" s="944">
        <f t="shared" si="1118"/>
        <v>7500</v>
      </c>
      <c r="EUL51" s="944">
        <f t="shared" si="1118"/>
        <v>7500</v>
      </c>
      <c r="EUM51" s="944">
        <f t="shared" si="1118"/>
        <v>7500</v>
      </c>
      <c r="EUN51" s="944">
        <f t="shared" si="1118"/>
        <v>7500</v>
      </c>
      <c r="EUO51" s="944">
        <f t="shared" si="1118"/>
        <v>7500</v>
      </c>
      <c r="EUP51" s="944">
        <f t="shared" si="1118"/>
        <v>7500</v>
      </c>
      <c r="EUQ51" s="944">
        <f t="shared" si="1118"/>
        <v>7500</v>
      </c>
      <c r="EUR51" s="944">
        <f t="shared" si="1118"/>
        <v>7500</v>
      </c>
      <c r="EUS51" s="944">
        <f t="shared" si="1118"/>
        <v>7500</v>
      </c>
      <c r="EUT51" s="944">
        <f t="shared" si="1118"/>
        <v>7500</v>
      </c>
      <c r="EUU51" s="944">
        <f t="shared" si="1118"/>
        <v>7500</v>
      </c>
      <c r="EUV51" s="944">
        <f t="shared" si="1118"/>
        <v>7500</v>
      </c>
      <c r="EUW51" s="944">
        <f t="shared" si="1118"/>
        <v>7500</v>
      </c>
      <c r="EUX51" s="944">
        <f t="shared" si="1118"/>
        <v>7500</v>
      </c>
      <c r="EUY51" s="944">
        <f t="shared" si="1118"/>
        <v>7500</v>
      </c>
      <c r="EUZ51" s="944">
        <f t="shared" si="1118"/>
        <v>7500</v>
      </c>
      <c r="EVA51" s="944">
        <f t="shared" si="1118"/>
        <v>7500</v>
      </c>
      <c r="EVB51" s="944">
        <f t="shared" si="1118"/>
        <v>7500</v>
      </c>
      <c r="EVC51" s="944">
        <f t="shared" si="1118"/>
        <v>7500</v>
      </c>
      <c r="EVD51" s="944">
        <f t="shared" si="1118"/>
        <v>7500</v>
      </c>
      <c r="EVE51" s="944">
        <f t="shared" si="1118"/>
        <v>7500</v>
      </c>
      <c r="EVF51" s="944">
        <f t="shared" si="1118"/>
        <v>7500</v>
      </c>
      <c r="EVG51" s="944">
        <f t="shared" si="1118"/>
        <v>7500</v>
      </c>
      <c r="EVH51" s="944">
        <f t="shared" si="1118"/>
        <v>7500</v>
      </c>
      <c r="EVI51" s="944">
        <f t="shared" si="1118"/>
        <v>7500</v>
      </c>
      <c r="EVJ51" s="944">
        <f t="shared" si="1118"/>
        <v>7500</v>
      </c>
      <c r="EVK51" s="944">
        <f t="shared" si="1118"/>
        <v>7500</v>
      </c>
      <c r="EVL51" s="944">
        <f t="shared" si="1118"/>
        <v>7500</v>
      </c>
      <c r="EVM51" s="944">
        <f t="shared" si="1118"/>
        <v>7500</v>
      </c>
      <c r="EVN51" s="944">
        <f t="shared" si="1118"/>
        <v>7500</v>
      </c>
      <c r="EVO51" s="944">
        <f t="shared" si="1118"/>
        <v>7500</v>
      </c>
      <c r="EVP51" s="944">
        <f t="shared" si="1118"/>
        <v>7500</v>
      </c>
      <c r="EVQ51" s="944">
        <f t="shared" si="1118"/>
        <v>7500</v>
      </c>
      <c r="EVR51" s="944">
        <f t="shared" si="1118"/>
        <v>7500</v>
      </c>
      <c r="EVS51" s="944">
        <f t="shared" si="1118"/>
        <v>7500</v>
      </c>
      <c r="EVT51" s="944">
        <f t="shared" si="1118"/>
        <v>7500</v>
      </c>
      <c r="EVU51" s="944">
        <f t="shared" si="1118"/>
        <v>7500</v>
      </c>
      <c r="EVV51" s="944">
        <f t="shared" ref="EVV51:EYG51" si="1119">+EVU51*$C$51</f>
        <v>7500</v>
      </c>
      <c r="EVW51" s="944">
        <f t="shared" si="1119"/>
        <v>7500</v>
      </c>
      <c r="EVX51" s="944">
        <f t="shared" si="1119"/>
        <v>7500</v>
      </c>
      <c r="EVY51" s="944">
        <f t="shared" si="1119"/>
        <v>7500</v>
      </c>
      <c r="EVZ51" s="944">
        <f t="shared" si="1119"/>
        <v>7500</v>
      </c>
      <c r="EWA51" s="944">
        <f t="shared" si="1119"/>
        <v>7500</v>
      </c>
      <c r="EWB51" s="944">
        <f t="shared" si="1119"/>
        <v>7500</v>
      </c>
      <c r="EWC51" s="944">
        <f t="shared" si="1119"/>
        <v>7500</v>
      </c>
      <c r="EWD51" s="944">
        <f t="shared" si="1119"/>
        <v>7500</v>
      </c>
      <c r="EWE51" s="944">
        <f t="shared" si="1119"/>
        <v>7500</v>
      </c>
      <c r="EWF51" s="944">
        <f t="shared" si="1119"/>
        <v>7500</v>
      </c>
      <c r="EWG51" s="944">
        <f t="shared" si="1119"/>
        <v>7500</v>
      </c>
      <c r="EWH51" s="944">
        <f t="shared" si="1119"/>
        <v>7500</v>
      </c>
      <c r="EWI51" s="944">
        <f t="shared" si="1119"/>
        <v>7500</v>
      </c>
      <c r="EWJ51" s="944">
        <f t="shared" si="1119"/>
        <v>7500</v>
      </c>
      <c r="EWK51" s="944">
        <f t="shared" si="1119"/>
        <v>7500</v>
      </c>
      <c r="EWL51" s="944">
        <f t="shared" si="1119"/>
        <v>7500</v>
      </c>
      <c r="EWM51" s="944">
        <f t="shared" si="1119"/>
        <v>7500</v>
      </c>
      <c r="EWN51" s="944">
        <f t="shared" si="1119"/>
        <v>7500</v>
      </c>
      <c r="EWO51" s="944">
        <f t="shared" si="1119"/>
        <v>7500</v>
      </c>
      <c r="EWP51" s="944">
        <f t="shared" si="1119"/>
        <v>7500</v>
      </c>
      <c r="EWQ51" s="944">
        <f t="shared" si="1119"/>
        <v>7500</v>
      </c>
      <c r="EWR51" s="944">
        <f t="shared" si="1119"/>
        <v>7500</v>
      </c>
      <c r="EWS51" s="944">
        <f t="shared" si="1119"/>
        <v>7500</v>
      </c>
      <c r="EWT51" s="944">
        <f t="shared" si="1119"/>
        <v>7500</v>
      </c>
      <c r="EWU51" s="944">
        <f t="shared" si="1119"/>
        <v>7500</v>
      </c>
      <c r="EWV51" s="944">
        <f t="shared" si="1119"/>
        <v>7500</v>
      </c>
      <c r="EWW51" s="944">
        <f t="shared" si="1119"/>
        <v>7500</v>
      </c>
      <c r="EWX51" s="944">
        <f t="shared" si="1119"/>
        <v>7500</v>
      </c>
      <c r="EWY51" s="944">
        <f t="shared" si="1119"/>
        <v>7500</v>
      </c>
      <c r="EWZ51" s="944">
        <f t="shared" si="1119"/>
        <v>7500</v>
      </c>
      <c r="EXA51" s="944">
        <f t="shared" si="1119"/>
        <v>7500</v>
      </c>
      <c r="EXB51" s="944">
        <f t="shared" si="1119"/>
        <v>7500</v>
      </c>
      <c r="EXC51" s="944">
        <f t="shared" si="1119"/>
        <v>7500</v>
      </c>
      <c r="EXD51" s="944">
        <f t="shared" si="1119"/>
        <v>7500</v>
      </c>
      <c r="EXE51" s="944">
        <f t="shared" si="1119"/>
        <v>7500</v>
      </c>
      <c r="EXF51" s="944">
        <f t="shared" si="1119"/>
        <v>7500</v>
      </c>
      <c r="EXG51" s="944">
        <f t="shared" si="1119"/>
        <v>7500</v>
      </c>
      <c r="EXH51" s="944">
        <f t="shared" si="1119"/>
        <v>7500</v>
      </c>
      <c r="EXI51" s="944">
        <f t="shared" si="1119"/>
        <v>7500</v>
      </c>
      <c r="EXJ51" s="944">
        <f t="shared" si="1119"/>
        <v>7500</v>
      </c>
      <c r="EXK51" s="944">
        <f t="shared" si="1119"/>
        <v>7500</v>
      </c>
      <c r="EXL51" s="944">
        <f t="shared" si="1119"/>
        <v>7500</v>
      </c>
      <c r="EXM51" s="944">
        <f t="shared" si="1119"/>
        <v>7500</v>
      </c>
      <c r="EXN51" s="944">
        <f t="shared" si="1119"/>
        <v>7500</v>
      </c>
      <c r="EXO51" s="944">
        <f t="shared" si="1119"/>
        <v>7500</v>
      </c>
      <c r="EXP51" s="944">
        <f t="shared" si="1119"/>
        <v>7500</v>
      </c>
      <c r="EXQ51" s="944">
        <f t="shared" si="1119"/>
        <v>7500</v>
      </c>
      <c r="EXR51" s="944">
        <f t="shared" si="1119"/>
        <v>7500</v>
      </c>
      <c r="EXS51" s="944">
        <f t="shared" si="1119"/>
        <v>7500</v>
      </c>
      <c r="EXT51" s="944">
        <f t="shared" si="1119"/>
        <v>7500</v>
      </c>
      <c r="EXU51" s="944">
        <f t="shared" si="1119"/>
        <v>7500</v>
      </c>
      <c r="EXV51" s="944">
        <f t="shared" si="1119"/>
        <v>7500</v>
      </c>
      <c r="EXW51" s="944">
        <f t="shared" si="1119"/>
        <v>7500</v>
      </c>
      <c r="EXX51" s="944">
        <f t="shared" si="1119"/>
        <v>7500</v>
      </c>
      <c r="EXY51" s="944">
        <f t="shared" si="1119"/>
        <v>7500</v>
      </c>
      <c r="EXZ51" s="944">
        <f t="shared" si="1119"/>
        <v>7500</v>
      </c>
      <c r="EYA51" s="944">
        <f t="shared" si="1119"/>
        <v>7500</v>
      </c>
      <c r="EYB51" s="944">
        <f t="shared" si="1119"/>
        <v>7500</v>
      </c>
      <c r="EYC51" s="944">
        <f t="shared" si="1119"/>
        <v>7500</v>
      </c>
      <c r="EYD51" s="944">
        <f t="shared" si="1119"/>
        <v>7500</v>
      </c>
      <c r="EYE51" s="944">
        <f t="shared" si="1119"/>
        <v>7500</v>
      </c>
      <c r="EYF51" s="944">
        <f t="shared" si="1119"/>
        <v>7500</v>
      </c>
      <c r="EYG51" s="944">
        <f t="shared" si="1119"/>
        <v>7500</v>
      </c>
      <c r="EYH51" s="944">
        <f t="shared" ref="EYH51:FAS51" si="1120">+EYG51*$C$51</f>
        <v>7500</v>
      </c>
      <c r="EYI51" s="944">
        <f t="shared" si="1120"/>
        <v>7500</v>
      </c>
      <c r="EYJ51" s="944">
        <f t="shared" si="1120"/>
        <v>7500</v>
      </c>
      <c r="EYK51" s="944">
        <f t="shared" si="1120"/>
        <v>7500</v>
      </c>
      <c r="EYL51" s="944">
        <f t="shared" si="1120"/>
        <v>7500</v>
      </c>
      <c r="EYM51" s="944">
        <f t="shared" si="1120"/>
        <v>7500</v>
      </c>
      <c r="EYN51" s="944">
        <f t="shared" si="1120"/>
        <v>7500</v>
      </c>
      <c r="EYO51" s="944">
        <f t="shared" si="1120"/>
        <v>7500</v>
      </c>
      <c r="EYP51" s="944">
        <f t="shared" si="1120"/>
        <v>7500</v>
      </c>
      <c r="EYQ51" s="944">
        <f t="shared" si="1120"/>
        <v>7500</v>
      </c>
      <c r="EYR51" s="944">
        <f t="shared" si="1120"/>
        <v>7500</v>
      </c>
      <c r="EYS51" s="944">
        <f t="shared" si="1120"/>
        <v>7500</v>
      </c>
      <c r="EYT51" s="944">
        <f t="shared" si="1120"/>
        <v>7500</v>
      </c>
      <c r="EYU51" s="944">
        <f t="shared" si="1120"/>
        <v>7500</v>
      </c>
      <c r="EYV51" s="944">
        <f t="shared" si="1120"/>
        <v>7500</v>
      </c>
      <c r="EYW51" s="944">
        <f t="shared" si="1120"/>
        <v>7500</v>
      </c>
      <c r="EYX51" s="944">
        <f t="shared" si="1120"/>
        <v>7500</v>
      </c>
      <c r="EYY51" s="944">
        <f t="shared" si="1120"/>
        <v>7500</v>
      </c>
      <c r="EYZ51" s="944">
        <f t="shared" si="1120"/>
        <v>7500</v>
      </c>
      <c r="EZA51" s="944">
        <f t="shared" si="1120"/>
        <v>7500</v>
      </c>
      <c r="EZB51" s="944">
        <f t="shared" si="1120"/>
        <v>7500</v>
      </c>
      <c r="EZC51" s="944">
        <f t="shared" si="1120"/>
        <v>7500</v>
      </c>
      <c r="EZD51" s="944">
        <f t="shared" si="1120"/>
        <v>7500</v>
      </c>
      <c r="EZE51" s="944">
        <f t="shared" si="1120"/>
        <v>7500</v>
      </c>
      <c r="EZF51" s="944">
        <f t="shared" si="1120"/>
        <v>7500</v>
      </c>
      <c r="EZG51" s="944">
        <f t="shared" si="1120"/>
        <v>7500</v>
      </c>
      <c r="EZH51" s="944">
        <f t="shared" si="1120"/>
        <v>7500</v>
      </c>
      <c r="EZI51" s="944">
        <f t="shared" si="1120"/>
        <v>7500</v>
      </c>
      <c r="EZJ51" s="944">
        <f t="shared" si="1120"/>
        <v>7500</v>
      </c>
      <c r="EZK51" s="944">
        <f t="shared" si="1120"/>
        <v>7500</v>
      </c>
      <c r="EZL51" s="944">
        <f t="shared" si="1120"/>
        <v>7500</v>
      </c>
      <c r="EZM51" s="944">
        <f t="shared" si="1120"/>
        <v>7500</v>
      </c>
      <c r="EZN51" s="944">
        <f t="shared" si="1120"/>
        <v>7500</v>
      </c>
      <c r="EZO51" s="944">
        <f t="shared" si="1120"/>
        <v>7500</v>
      </c>
      <c r="EZP51" s="944">
        <f t="shared" si="1120"/>
        <v>7500</v>
      </c>
      <c r="EZQ51" s="944">
        <f t="shared" si="1120"/>
        <v>7500</v>
      </c>
      <c r="EZR51" s="944">
        <f t="shared" si="1120"/>
        <v>7500</v>
      </c>
      <c r="EZS51" s="944">
        <f t="shared" si="1120"/>
        <v>7500</v>
      </c>
      <c r="EZT51" s="944">
        <f t="shared" si="1120"/>
        <v>7500</v>
      </c>
      <c r="EZU51" s="944">
        <f t="shared" si="1120"/>
        <v>7500</v>
      </c>
      <c r="EZV51" s="944">
        <f t="shared" si="1120"/>
        <v>7500</v>
      </c>
      <c r="EZW51" s="944">
        <f t="shared" si="1120"/>
        <v>7500</v>
      </c>
      <c r="EZX51" s="944">
        <f t="shared" si="1120"/>
        <v>7500</v>
      </c>
      <c r="EZY51" s="944">
        <f t="shared" si="1120"/>
        <v>7500</v>
      </c>
      <c r="EZZ51" s="944">
        <f t="shared" si="1120"/>
        <v>7500</v>
      </c>
      <c r="FAA51" s="944">
        <f t="shared" si="1120"/>
        <v>7500</v>
      </c>
      <c r="FAB51" s="944">
        <f t="shared" si="1120"/>
        <v>7500</v>
      </c>
      <c r="FAC51" s="944">
        <f t="shared" si="1120"/>
        <v>7500</v>
      </c>
      <c r="FAD51" s="944">
        <f t="shared" si="1120"/>
        <v>7500</v>
      </c>
      <c r="FAE51" s="944">
        <f t="shared" si="1120"/>
        <v>7500</v>
      </c>
      <c r="FAF51" s="944">
        <f t="shared" si="1120"/>
        <v>7500</v>
      </c>
      <c r="FAG51" s="944">
        <f t="shared" si="1120"/>
        <v>7500</v>
      </c>
      <c r="FAH51" s="944">
        <f t="shared" si="1120"/>
        <v>7500</v>
      </c>
      <c r="FAI51" s="944">
        <f t="shared" si="1120"/>
        <v>7500</v>
      </c>
      <c r="FAJ51" s="944">
        <f t="shared" si="1120"/>
        <v>7500</v>
      </c>
      <c r="FAK51" s="944">
        <f t="shared" si="1120"/>
        <v>7500</v>
      </c>
      <c r="FAL51" s="944">
        <f t="shared" si="1120"/>
        <v>7500</v>
      </c>
      <c r="FAM51" s="944">
        <f t="shared" si="1120"/>
        <v>7500</v>
      </c>
      <c r="FAN51" s="944">
        <f t="shared" si="1120"/>
        <v>7500</v>
      </c>
      <c r="FAO51" s="944">
        <f t="shared" si="1120"/>
        <v>7500</v>
      </c>
      <c r="FAP51" s="944">
        <f t="shared" si="1120"/>
        <v>7500</v>
      </c>
      <c r="FAQ51" s="944">
        <f t="shared" si="1120"/>
        <v>7500</v>
      </c>
      <c r="FAR51" s="944">
        <f t="shared" si="1120"/>
        <v>7500</v>
      </c>
      <c r="FAS51" s="944">
        <f t="shared" si="1120"/>
        <v>7500</v>
      </c>
      <c r="FAT51" s="944">
        <f t="shared" ref="FAT51:FDE51" si="1121">+FAS51*$C$51</f>
        <v>7500</v>
      </c>
      <c r="FAU51" s="944">
        <f t="shared" si="1121"/>
        <v>7500</v>
      </c>
      <c r="FAV51" s="944">
        <f t="shared" si="1121"/>
        <v>7500</v>
      </c>
      <c r="FAW51" s="944">
        <f t="shared" si="1121"/>
        <v>7500</v>
      </c>
      <c r="FAX51" s="944">
        <f t="shared" si="1121"/>
        <v>7500</v>
      </c>
      <c r="FAY51" s="944">
        <f t="shared" si="1121"/>
        <v>7500</v>
      </c>
      <c r="FAZ51" s="944">
        <f t="shared" si="1121"/>
        <v>7500</v>
      </c>
      <c r="FBA51" s="944">
        <f t="shared" si="1121"/>
        <v>7500</v>
      </c>
      <c r="FBB51" s="944">
        <f t="shared" si="1121"/>
        <v>7500</v>
      </c>
      <c r="FBC51" s="944">
        <f t="shared" si="1121"/>
        <v>7500</v>
      </c>
      <c r="FBD51" s="944">
        <f t="shared" si="1121"/>
        <v>7500</v>
      </c>
      <c r="FBE51" s="944">
        <f t="shared" si="1121"/>
        <v>7500</v>
      </c>
      <c r="FBF51" s="944">
        <f t="shared" si="1121"/>
        <v>7500</v>
      </c>
      <c r="FBG51" s="944">
        <f t="shared" si="1121"/>
        <v>7500</v>
      </c>
      <c r="FBH51" s="944">
        <f t="shared" si="1121"/>
        <v>7500</v>
      </c>
      <c r="FBI51" s="944">
        <f t="shared" si="1121"/>
        <v>7500</v>
      </c>
      <c r="FBJ51" s="944">
        <f t="shared" si="1121"/>
        <v>7500</v>
      </c>
      <c r="FBK51" s="944">
        <f t="shared" si="1121"/>
        <v>7500</v>
      </c>
      <c r="FBL51" s="944">
        <f t="shared" si="1121"/>
        <v>7500</v>
      </c>
      <c r="FBM51" s="944">
        <f t="shared" si="1121"/>
        <v>7500</v>
      </c>
      <c r="FBN51" s="944">
        <f t="shared" si="1121"/>
        <v>7500</v>
      </c>
      <c r="FBO51" s="944">
        <f t="shared" si="1121"/>
        <v>7500</v>
      </c>
      <c r="FBP51" s="944">
        <f t="shared" si="1121"/>
        <v>7500</v>
      </c>
      <c r="FBQ51" s="944">
        <f t="shared" si="1121"/>
        <v>7500</v>
      </c>
      <c r="FBR51" s="944">
        <f t="shared" si="1121"/>
        <v>7500</v>
      </c>
      <c r="FBS51" s="944">
        <f t="shared" si="1121"/>
        <v>7500</v>
      </c>
      <c r="FBT51" s="944">
        <f t="shared" si="1121"/>
        <v>7500</v>
      </c>
      <c r="FBU51" s="944">
        <f t="shared" si="1121"/>
        <v>7500</v>
      </c>
      <c r="FBV51" s="944">
        <f t="shared" si="1121"/>
        <v>7500</v>
      </c>
      <c r="FBW51" s="944">
        <f t="shared" si="1121"/>
        <v>7500</v>
      </c>
      <c r="FBX51" s="944">
        <f t="shared" si="1121"/>
        <v>7500</v>
      </c>
      <c r="FBY51" s="944">
        <f t="shared" si="1121"/>
        <v>7500</v>
      </c>
      <c r="FBZ51" s="944">
        <f t="shared" si="1121"/>
        <v>7500</v>
      </c>
      <c r="FCA51" s="944">
        <f t="shared" si="1121"/>
        <v>7500</v>
      </c>
      <c r="FCB51" s="944">
        <f t="shared" si="1121"/>
        <v>7500</v>
      </c>
      <c r="FCC51" s="944">
        <f t="shared" si="1121"/>
        <v>7500</v>
      </c>
      <c r="FCD51" s="944">
        <f t="shared" si="1121"/>
        <v>7500</v>
      </c>
      <c r="FCE51" s="944">
        <f t="shared" si="1121"/>
        <v>7500</v>
      </c>
      <c r="FCF51" s="944">
        <f t="shared" si="1121"/>
        <v>7500</v>
      </c>
      <c r="FCG51" s="944">
        <f t="shared" si="1121"/>
        <v>7500</v>
      </c>
      <c r="FCH51" s="944">
        <f t="shared" si="1121"/>
        <v>7500</v>
      </c>
      <c r="FCI51" s="944">
        <f t="shared" si="1121"/>
        <v>7500</v>
      </c>
      <c r="FCJ51" s="944">
        <f t="shared" si="1121"/>
        <v>7500</v>
      </c>
      <c r="FCK51" s="944">
        <f t="shared" si="1121"/>
        <v>7500</v>
      </c>
      <c r="FCL51" s="944">
        <f t="shared" si="1121"/>
        <v>7500</v>
      </c>
      <c r="FCM51" s="944">
        <f t="shared" si="1121"/>
        <v>7500</v>
      </c>
      <c r="FCN51" s="944">
        <f t="shared" si="1121"/>
        <v>7500</v>
      </c>
      <c r="FCO51" s="944">
        <f t="shared" si="1121"/>
        <v>7500</v>
      </c>
      <c r="FCP51" s="944">
        <f t="shared" si="1121"/>
        <v>7500</v>
      </c>
      <c r="FCQ51" s="944">
        <f t="shared" si="1121"/>
        <v>7500</v>
      </c>
      <c r="FCR51" s="944">
        <f t="shared" si="1121"/>
        <v>7500</v>
      </c>
      <c r="FCS51" s="944">
        <f t="shared" si="1121"/>
        <v>7500</v>
      </c>
      <c r="FCT51" s="944">
        <f t="shared" si="1121"/>
        <v>7500</v>
      </c>
      <c r="FCU51" s="944">
        <f t="shared" si="1121"/>
        <v>7500</v>
      </c>
      <c r="FCV51" s="944">
        <f t="shared" si="1121"/>
        <v>7500</v>
      </c>
      <c r="FCW51" s="944">
        <f t="shared" si="1121"/>
        <v>7500</v>
      </c>
      <c r="FCX51" s="944">
        <f t="shared" si="1121"/>
        <v>7500</v>
      </c>
      <c r="FCY51" s="944">
        <f t="shared" si="1121"/>
        <v>7500</v>
      </c>
      <c r="FCZ51" s="944">
        <f t="shared" si="1121"/>
        <v>7500</v>
      </c>
      <c r="FDA51" s="944">
        <f t="shared" si="1121"/>
        <v>7500</v>
      </c>
      <c r="FDB51" s="944">
        <f t="shared" si="1121"/>
        <v>7500</v>
      </c>
      <c r="FDC51" s="944">
        <f t="shared" si="1121"/>
        <v>7500</v>
      </c>
      <c r="FDD51" s="944">
        <f t="shared" si="1121"/>
        <v>7500</v>
      </c>
      <c r="FDE51" s="944">
        <f t="shared" si="1121"/>
        <v>7500</v>
      </c>
      <c r="FDF51" s="944">
        <f t="shared" ref="FDF51:FFQ51" si="1122">+FDE51*$C$51</f>
        <v>7500</v>
      </c>
      <c r="FDG51" s="944">
        <f t="shared" si="1122"/>
        <v>7500</v>
      </c>
      <c r="FDH51" s="944">
        <f t="shared" si="1122"/>
        <v>7500</v>
      </c>
      <c r="FDI51" s="944">
        <f t="shared" si="1122"/>
        <v>7500</v>
      </c>
      <c r="FDJ51" s="944">
        <f t="shared" si="1122"/>
        <v>7500</v>
      </c>
      <c r="FDK51" s="944">
        <f t="shared" si="1122"/>
        <v>7500</v>
      </c>
      <c r="FDL51" s="944">
        <f t="shared" si="1122"/>
        <v>7500</v>
      </c>
      <c r="FDM51" s="944">
        <f t="shared" si="1122"/>
        <v>7500</v>
      </c>
      <c r="FDN51" s="944">
        <f t="shared" si="1122"/>
        <v>7500</v>
      </c>
      <c r="FDO51" s="944">
        <f t="shared" si="1122"/>
        <v>7500</v>
      </c>
      <c r="FDP51" s="944">
        <f t="shared" si="1122"/>
        <v>7500</v>
      </c>
      <c r="FDQ51" s="944">
        <f t="shared" si="1122"/>
        <v>7500</v>
      </c>
      <c r="FDR51" s="944">
        <f t="shared" si="1122"/>
        <v>7500</v>
      </c>
      <c r="FDS51" s="944">
        <f t="shared" si="1122"/>
        <v>7500</v>
      </c>
      <c r="FDT51" s="944">
        <f t="shared" si="1122"/>
        <v>7500</v>
      </c>
      <c r="FDU51" s="944">
        <f t="shared" si="1122"/>
        <v>7500</v>
      </c>
      <c r="FDV51" s="944">
        <f t="shared" si="1122"/>
        <v>7500</v>
      </c>
      <c r="FDW51" s="944">
        <f t="shared" si="1122"/>
        <v>7500</v>
      </c>
      <c r="FDX51" s="944">
        <f t="shared" si="1122"/>
        <v>7500</v>
      </c>
      <c r="FDY51" s="944">
        <f t="shared" si="1122"/>
        <v>7500</v>
      </c>
      <c r="FDZ51" s="944">
        <f t="shared" si="1122"/>
        <v>7500</v>
      </c>
      <c r="FEA51" s="944">
        <f t="shared" si="1122"/>
        <v>7500</v>
      </c>
      <c r="FEB51" s="944">
        <f t="shared" si="1122"/>
        <v>7500</v>
      </c>
      <c r="FEC51" s="944">
        <f t="shared" si="1122"/>
        <v>7500</v>
      </c>
      <c r="FED51" s="944">
        <f t="shared" si="1122"/>
        <v>7500</v>
      </c>
      <c r="FEE51" s="944">
        <f t="shared" si="1122"/>
        <v>7500</v>
      </c>
      <c r="FEF51" s="944">
        <f t="shared" si="1122"/>
        <v>7500</v>
      </c>
      <c r="FEG51" s="944">
        <f t="shared" si="1122"/>
        <v>7500</v>
      </c>
      <c r="FEH51" s="944">
        <f t="shared" si="1122"/>
        <v>7500</v>
      </c>
      <c r="FEI51" s="944">
        <f t="shared" si="1122"/>
        <v>7500</v>
      </c>
      <c r="FEJ51" s="944">
        <f t="shared" si="1122"/>
        <v>7500</v>
      </c>
      <c r="FEK51" s="944">
        <f t="shared" si="1122"/>
        <v>7500</v>
      </c>
      <c r="FEL51" s="944">
        <f t="shared" si="1122"/>
        <v>7500</v>
      </c>
      <c r="FEM51" s="944">
        <f t="shared" si="1122"/>
        <v>7500</v>
      </c>
      <c r="FEN51" s="944">
        <f t="shared" si="1122"/>
        <v>7500</v>
      </c>
      <c r="FEO51" s="944">
        <f t="shared" si="1122"/>
        <v>7500</v>
      </c>
      <c r="FEP51" s="944">
        <f t="shared" si="1122"/>
        <v>7500</v>
      </c>
      <c r="FEQ51" s="944">
        <f t="shared" si="1122"/>
        <v>7500</v>
      </c>
      <c r="FER51" s="944">
        <f t="shared" si="1122"/>
        <v>7500</v>
      </c>
      <c r="FES51" s="944">
        <f t="shared" si="1122"/>
        <v>7500</v>
      </c>
      <c r="FET51" s="944">
        <f t="shared" si="1122"/>
        <v>7500</v>
      </c>
      <c r="FEU51" s="944">
        <f t="shared" si="1122"/>
        <v>7500</v>
      </c>
      <c r="FEV51" s="944">
        <f t="shared" si="1122"/>
        <v>7500</v>
      </c>
      <c r="FEW51" s="944">
        <f t="shared" si="1122"/>
        <v>7500</v>
      </c>
      <c r="FEX51" s="944">
        <f t="shared" si="1122"/>
        <v>7500</v>
      </c>
      <c r="FEY51" s="944">
        <f t="shared" si="1122"/>
        <v>7500</v>
      </c>
      <c r="FEZ51" s="944">
        <f t="shared" si="1122"/>
        <v>7500</v>
      </c>
      <c r="FFA51" s="944">
        <f t="shared" si="1122"/>
        <v>7500</v>
      </c>
      <c r="FFB51" s="944">
        <f t="shared" si="1122"/>
        <v>7500</v>
      </c>
      <c r="FFC51" s="944">
        <f t="shared" si="1122"/>
        <v>7500</v>
      </c>
      <c r="FFD51" s="944">
        <f t="shared" si="1122"/>
        <v>7500</v>
      </c>
      <c r="FFE51" s="944">
        <f t="shared" si="1122"/>
        <v>7500</v>
      </c>
      <c r="FFF51" s="944">
        <f t="shared" si="1122"/>
        <v>7500</v>
      </c>
      <c r="FFG51" s="944">
        <f t="shared" si="1122"/>
        <v>7500</v>
      </c>
      <c r="FFH51" s="944">
        <f t="shared" si="1122"/>
        <v>7500</v>
      </c>
      <c r="FFI51" s="944">
        <f t="shared" si="1122"/>
        <v>7500</v>
      </c>
      <c r="FFJ51" s="944">
        <f t="shared" si="1122"/>
        <v>7500</v>
      </c>
      <c r="FFK51" s="944">
        <f t="shared" si="1122"/>
        <v>7500</v>
      </c>
      <c r="FFL51" s="944">
        <f t="shared" si="1122"/>
        <v>7500</v>
      </c>
      <c r="FFM51" s="944">
        <f t="shared" si="1122"/>
        <v>7500</v>
      </c>
      <c r="FFN51" s="944">
        <f t="shared" si="1122"/>
        <v>7500</v>
      </c>
      <c r="FFO51" s="944">
        <f t="shared" si="1122"/>
        <v>7500</v>
      </c>
      <c r="FFP51" s="944">
        <f t="shared" si="1122"/>
        <v>7500</v>
      </c>
      <c r="FFQ51" s="944">
        <f t="shared" si="1122"/>
        <v>7500</v>
      </c>
      <c r="FFR51" s="944">
        <f t="shared" ref="FFR51:FIC51" si="1123">+FFQ51*$C$51</f>
        <v>7500</v>
      </c>
      <c r="FFS51" s="944">
        <f t="shared" si="1123"/>
        <v>7500</v>
      </c>
      <c r="FFT51" s="944">
        <f t="shared" si="1123"/>
        <v>7500</v>
      </c>
      <c r="FFU51" s="944">
        <f t="shared" si="1123"/>
        <v>7500</v>
      </c>
      <c r="FFV51" s="944">
        <f t="shared" si="1123"/>
        <v>7500</v>
      </c>
      <c r="FFW51" s="944">
        <f t="shared" si="1123"/>
        <v>7500</v>
      </c>
      <c r="FFX51" s="944">
        <f t="shared" si="1123"/>
        <v>7500</v>
      </c>
      <c r="FFY51" s="944">
        <f t="shared" si="1123"/>
        <v>7500</v>
      </c>
      <c r="FFZ51" s="944">
        <f t="shared" si="1123"/>
        <v>7500</v>
      </c>
      <c r="FGA51" s="944">
        <f t="shared" si="1123"/>
        <v>7500</v>
      </c>
      <c r="FGB51" s="944">
        <f t="shared" si="1123"/>
        <v>7500</v>
      </c>
      <c r="FGC51" s="944">
        <f t="shared" si="1123"/>
        <v>7500</v>
      </c>
      <c r="FGD51" s="944">
        <f t="shared" si="1123"/>
        <v>7500</v>
      </c>
      <c r="FGE51" s="944">
        <f t="shared" si="1123"/>
        <v>7500</v>
      </c>
      <c r="FGF51" s="944">
        <f t="shared" si="1123"/>
        <v>7500</v>
      </c>
      <c r="FGG51" s="944">
        <f t="shared" si="1123"/>
        <v>7500</v>
      </c>
      <c r="FGH51" s="944">
        <f t="shared" si="1123"/>
        <v>7500</v>
      </c>
      <c r="FGI51" s="944">
        <f t="shared" si="1123"/>
        <v>7500</v>
      </c>
      <c r="FGJ51" s="944">
        <f t="shared" si="1123"/>
        <v>7500</v>
      </c>
      <c r="FGK51" s="944">
        <f t="shared" si="1123"/>
        <v>7500</v>
      </c>
      <c r="FGL51" s="944">
        <f t="shared" si="1123"/>
        <v>7500</v>
      </c>
      <c r="FGM51" s="944">
        <f t="shared" si="1123"/>
        <v>7500</v>
      </c>
      <c r="FGN51" s="944">
        <f t="shared" si="1123"/>
        <v>7500</v>
      </c>
      <c r="FGO51" s="944">
        <f t="shared" si="1123"/>
        <v>7500</v>
      </c>
      <c r="FGP51" s="944">
        <f t="shared" si="1123"/>
        <v>7500</v>
      </c>
      <c r="FGQ51" s="944">
        <f t="shared" si="1123"/>
        <v>7500</v>
      </c>
      <c r="FGR51" s="944">
        <f t="shared" si="1123"/>
        <v>7500</v>
      </c>
      <c r="FGS51" s="944">
        <f t="shared" si="1123"/>
        <v>7500</v>
      </c>
      <c r="FGT51" s="944">
        <f t="shared" si="1123"/>
        <v>7500</v>
      </c>
      <c r="FGU51" s="944">
        <f t="shared" si="1123"/>
        <v>7500</v>
      </c>
      <c r="FGV51" s="944">
        <f t="shared" si="1123"/>
        <v>7500</v>
      </c>
      <c r="FGW51" s="944">
        <f t="shared" si="1123"/>
        <v>7500</v>
      </c>
      <c r="FGX51" s="944">
        <f t="shared" si="1123"/>
        <v>7500</v>
      </c>
      <c r="FGY51" s="944">
        <f t="shared" si="1123"/>
        <v>7500</v>
      </c>
      <c r="FGZ51" s="944">
        <f t="shared" si="1123"/>
        <v>7500</v>
      </c>
      <c r="FHA51" s="944">
        <f t="shared" si="1123"/>
        <v>7500</v>
      </c>
      <c r="FHB51" s="944">
        <f t="shared" si="1123"/>
        <v>7500</v>
      </c>
      <c r="FHC51" s="944">
        <f t="shared" si="1123"/>
        <v>7500</v>
      </c>
      <c r="FHD51" s="944">
        <f t="shared" si="1123"/>
        <v>7500</v>
      </c>
      <c r="FHE51" s="944">
        <f t="shared" si="1123"/>
        <v>7500</v>
      </c>
      <c r="FHF51" s="944">
        <f t="shared" si="1123"/>
        <v>7500</v>
      </c>
      <c r="FHG51" s="944">
        <f t="shared" si="1123"/>
        <v>7500</v>
      </c>
      <c r="FHH51" s="944">
        <f t="shared" si="1123"/>
        <v>7500</v>
      </c>
      <c r="FHI51" s="944">
        <f t="shared" si="1123"/>
        <v>7500</v>
      </c>
      <c r="FHJ51" s="944">
        <f t="shared" si="1123"/>
        <v>7500</v>
      </c>
      <c r="FHK51" s="944">
        <f t="shared" si="1123"/>
        <v>7500</v>
      </c>
      <c r="FHL51" s="944">
        <f t="shared" si="1123"/>
        <v>7500</v>
      </c>
      <c r="FHM51" s="944">
        <f t="shared" si="1123"/>
        <v>7500</v>
      </c>
      <c r="FHN51" s="944">
        <f t="shared" si="1123"/>
        <v>7500</v>
      </c>
      <c r="FHO51" s="944">
        <f t="shared" si="1123"/>
        <v>7500</v>
      </c>
      <c r="FHP51" s="944">
        <f t="shared" si="1123"/>
        <v>7500</v>
      </c>
      <c r="FHQ51" s="944">
        <f t="shared" si="1123"/>
        <v>7500</v>
      </c>
      <c r="FHR51" s="944">
        <f t="shared" si="1123"/>
        <v>7500</v>
      </c>
      <c r="FHS51" s="944">
        <f t="shared" si="1123"/>
        <v>7500</v>
      </c>
      <c r="FHT51" s="944">
        <f t="shared" si="1123"/>
        <v>7500</v>
      </c>
      <c r="FHU51" s="944">
        <f t="shared" si="1123"/>
        <v>7500</v>
      </c>
      <c r="FHV51" s="944">
        <f t="shared" si="1123"/>
        <v>7500</v>
      </c>
      <c r="FHW51" s="944">
        <f t="shared" si="1123"/>
        <v>7500</v>
      </c>
      <c r="FHX51" s="944">
        <f t="shared" si="1123"/>
        <v>7500</v>
      </c>
      <c r="FHY51" s="944">
        <f t="shared" si="1123"/>
        <v>7500</v>
      </c>
      <c r="FHZ51" s="944">
        <f t="shared" si="1123"/>
        <v>7500</v>
      </c>
      <c r="FIA51" s="944">
        <f t="shared" si="1123"/>
        <v>7500</v>
      </c>
      <c r="FIB51" s="944">
        <f t="shared" si="1123"/>
        <v>7500</v>
      </c>
      <c r="FIC51" s="944">
        <f t="shared" si="1123"/>
        <v>7500</v>
      </c>
      <c r="FID51" s="944">
        <f t="shared" ref="FID51:FKO51" si="1124">+FIC51*$C$51</f>
        <v>7500</v>
      </c>
      <c r="FIE51" s="944">
        <f t="shared" si="1124"/>
        <v>7500</v>
      </c>
      <c r="FIF51" s="944">
        <f t="shared" si="1124"/>
        <v>7500</v>
      </c>
      <c r="FIG51" s="944">
        <f t="shared" si="1124"/>
        <v>7500</v>
      </c>
      <c r="FIH51" s="944">
        <f t="shared" si="1124"/>
        <v>7500</v>
      </c>
      <c r="FII51" s="944">
        <f t="shared" si="1124"/>
        <v>7500</v>
      </c>
      <c r="FIJ51" s="944">
        <f t="shared" si="1124"/>
        <v>7500</v>
      </c>
      <c r="FIK51" s="944">
        <f t="shared" si="1124"/>
        <v>7500</v>
      </c>
      <c r="FIL51" s="944">
        <f t="shared" si="1124"/>
        <v>7500</v>
      </c>
      <c r="FIM51" s="944">
        <f t="shared" si="1124"/>
        <v>7500</v>
      </c>
      <c r="FIN51" s="944">
        <f t="shared" si="1124"/>
        <v>7500</v>
      </c>
      <c r="FIO51" s="944">
        <f t="shared" si="1124"/>
        <v>7500</v>
      </c>
      <c r="FIP51" s="944">
        <f t="shared" si="1124"/>
        <v>7500</v>
      </c>
      <c r="FIQ51" s="944">
        <f t="shared" si="1124"/>
        <v>7500</v>
      </c>
      <c r="FIR51" s="944">
        <f t="shared" si="1124"/>
        <v>7500</v>
      </c>
      <c r="FIS51" s="944">
        <f t="shared" si="1124"/>
        <v>7500</v>
      </c>
      <c r="FIT51" s="944">
        <f t="shared" si="1124"/>
        <v>7500</v>
      </c>
      <c r="FIU51" s="944">
        <f t="shared" si="1124"/>
        <v>7500</v>
      </c>
      <c r="FIV51" s="944">
        <f t="shared" si="1124"/>
        <v>7500</v>
      </c>
      <c r="FIW51" s="944">
        <f t="shared" si="1124"/>
        <v>7500</v>
      </c>
      <c r="FIX51" s="944">
        <f t="shared" si="1124"/>
        <v>7500</v>
      </c>
      <c r="FIY51" s="944">
        <f t="shared" si="1124"/>
        <v>7500</v>
      </c>
      <c r="FIZ51" s="944">
        <f t="shared" si="1124"/>
        <v>7500</v>
      </c>
      <c r="FJA51" s="944">
        <f t="shared" si="1124"/>
        <v>7500</v>
      </c>
      <c r="FJB51" s="944">
        <f t="shared" si="1124"/>
        <v>7500</v>
      </c>
      <c r="FJC51" s="944">
        <f t="shared" si="1124"/>
        <v>7500</v>
      </c>
      <c r="FJD51" s="944">
        <f t="shared" si="1124"/>
        <v>7500</v>
      </c>
      <c r="FJE51" s="944">
        <f t="shared" si="1124"/>
        <v>7500</v>
      </c>
      <c r="FJF51" s="944">
        <f t="shared" si="1124"/>
        <v>7500</v>
      </c>
      <c r="FJG51" s="944">
        <f t="shared" si="1124"/>
        <v>7500</v>
      </c>
      <c r="FJH51" s="944">
        <f t="shared" si="1124"/>
        <v>7500</v>
      </c>
      <c r="FJI51" s="944">
        <f t="shared" si="1124"/>
        <v>7500</v>
      </c>
      <c r="FJJ51" s="944">
        <f t="shared" si="1124"/>
        <v>7500</v>
      </c>
      <c r="FJK51" s="944">
        <f t="shared" si="1124"/>
        <v>7500</v>
      </c>
      <c r="FJL51" s="944">
        <f t="shared" si="1124"/>
        <v>7500</v>
      </c>
      <c r="FJM51" s="944">
        <f t="shared" si="1124"/>
        <v>7500</v>
      </c>
      <c r="FJN51" s="944">
        <f t="shared" si="1124"/>
        <v>7500</v>
      </c>
      <c r="FJO51" s="944">
        <f t="shared" si="1124"/>
        <v>7500</v>
      </c>
      <c r="FJP51" s="944">
        <f t="shared" si="1124"/>
        <v>7500</v>
      </c>
      <c r="FJQ51" s="944">
        <f t="shared" si="1124"/>
        <v>7500</v>
      </c>
      <c r="FJR51" s="944">
        <f t="shared" si="1124"/>
        <v>7500</v>
      </c>
      <c r="FJS51" s="944">
        <f t="shared" si="1124"/>
        <v>7500</v>
      </c>
      <c r="FJT51" s="944">
        <f t="shared" si="1124"/>
        <v>7500</v>
      </c>
      <c r="FJU51" s="944">
        <f t="shared" si="1124"/>
        <v>7500</v>
      </c>
      <c r="FJV51" s="944">
        <f t="shared" si="1124"/>
        <v>7500</v>
      </c>
      <c r="FJW51" s="944">
        <f t="shared" si="1124"/>
        <v>7500</v>
      </c>
      <c r="FJX51" s="944">
        <f t="shared" si="1124"/>
        <v>7500</v>
      </c>
      <c r="FJY51" s="944">
        <f t="shared" si="1124"/>
        <v>7500</v>
      </c>
      <c r="FJZ51" s="944">
        <f t="shared" si="1124"/>
        <v>7500</v>
      </c>
      <c r="FKA51" s="944">
        <f t="shared" si="1124"/>
        <v>7500</v>
      </c>
      <c r="FKB51" s="944">
        <f t="shared" si="1124"/>
        <v>7500</v>
      </c>
      <c r="FKC51" s="944">
        <f t="shared" si="1124"/>
        <v>7500</v>
      </c>
      <c r="FKD51" s="944">
        <f t="shared" si="1124"/>
        <v>7500</v>
      </c>
      <c r="FKE51" s="944">
        <f t="shared" si="1124"/>
        <v>7500</v>
      </c>
      <c r="FKF51" s="944">
        <f t="shared" si="1124"/>
        <v>7500</v>
      </c>
      <c r="FKG51" s="944">
        <f t="shared" si="1124"/>
        <v>7500</v>
      </c>
      <c r="FKH51" s="944">
        <f t="shared" si="1124"/>
        <v>7500</v>
      </c>
      <c r="FKI51" s="944">
        <f t="shared" si="1124"/>
        <v>7500</v>
      </c>
      <c r="FKJ51" s="944">
        <f t="shared" si="1124"/>
        <v>7500</v>
      </c>
      <c r="FKK51" s="944">
        <f t="shared" si="1124"/>
        <v>7500</v>
      </c>
      <c r="FKL51" s="944">
        <f t="shared" si="1124"/>
        <v>7500</v>
      </c>
      <c r="FKM51" s="944">
        <f t="shared" si="1124"/>
        <v>7500</v>
      </c>
      <c r="FKN51" s="944">
        <f t="shared" si="1124"/>
        <v>7500</v>
      </c>
      <c r="FKO51" s="944">
        <f t="shared" si="1124"/>
        <v>7500</v>
      </c>
      <c r="FKP51" s="944">
        <f t="shared" ref="FKP51:FNA51" si="1125">+FKO51*$C$51</f>
        <v>7500</v>
      </c>
      <c r="FKQ51" s="944">
        <f t="shared" si="1125"/>
        <v>7500</v>
      </c>
      <c r="FKR51" s="944">
        <f t="shared" si="1125"/>
        <v>7500</v>
      </c>
      <c r="FKS51" s="944">
        <f t="shared" si="1125"/>
        <v>7500</v>
      </c>
      <c r="FKT51" s="944">
        <f t="shared" si="1125"/>
        <v>7500</v>
      </c>
      <c r="FKU51" s="944">
        <f t="shared" si="1125"/>
        <v>7500</v>
      </c>
      <c r="FKV51" s="944">
        <f t="shared" si="1125"/>
        <v>7500</v>
      </c>
      <c r="FKW51" s="944">
        <f t="shared" si="1125"/>
        <v>7500</v>
      </c>
      <c r="FKX51" s="944">
        <f t="shared" si="1125"/>
        <v>7500</v>
      </c>
      <c r="FKY51" s="944">
        <f t="shared" si="1125"/>
        <v>7500</v>
      </c>
      <c r="FKZ51" s="944">
        <f t="shared" si="1125"/>
        <v>7500</v>
      </c>
      <c r="FLA51" s="944">
        <f t="shared" si="1125"/>
        <v>7500</v>
      </c>
      <c r="FLB51" s="944">
        <f t="shared" si="1125"/>
        <v>7500</v>
      </c>
      <c r="FLC51" s="944">
        <f t="shared" si="1125"/>
        <v>7500</v>
      </c>
      <c r="FLD51" s="944">
        <f t="shared" si="1125"/>
        <v>7500</v>
      </c>
      <c r="FLE51" s="944">
        <f t="shared" si="1125"/>
        <v>7500</v>
      </c>
      <c r="FLF51" s="944">
        <f t="shared" si="1125"/>
        <v>7500</v>
      </c>
      <c r="FLG51" s="944">
        <f t="shared" si="1125"/>
        <v>7500</v>
      </c>
      <c r="FLH51" s="944">
        <f t="shared" si="1125"/>
        <v>7500</v>
      </c>
      <c r="FLI51" s="944">
        <f t="shared" si="1125"/>
        <v>7500</v>
      </c>
      <c r="FLJ51" s="944">
        <f t="shared" si="1125"/>
        <v>7500</v>
      </c>
      <c r="FLK51" s="944">
        <f t="shared" si="1125"/>
        <v>7500</v>
      </c>
      <c r="FLL51" s="944">
        <f t="shared" si="1125"/>
        <v>7500</v>
      </c>
      <c r="FLM51" s="944">
        <f t="shared" si="1125"/>
        <v>7500</v>
      </c>
      <c r="FLN51" s="944">
        <f t="shared" si="1125"/>
        <v>7500</v>
      </c>
      <c r="FLO51" s="944">
        <f t="shared" si="1125"/>
        <v>7500</v>
      </c>
      <c r="FLP51" s="944">
        <f t="shared" si="1125"/>
        <v>7500</v>
      </c>
      <c r="FLQ51" s="944">
        <f t="shared" si="1125"/>
        <v>7500</v>
      </c>
      <c r="FLR51" s="944">
        <f t="shared" si="1125"/>
        <v>7500</v>
      </c>
      <c r="FLS51" s="944">
        <f t="shared" si="1125"/>
        <v>7500</v>
      </c>
      <c r="FLT51" s="944">
        <f t="shared" si="1125"/>
        <v>7500</v>
      </c>
      <c r="FLU51" s="944">
        <f t="shared" si="1125"/>
        <v>7500</v>
      </c>
      <c r="FLV51" s="944">
        <f t="shared" si="1125"/>
        <v>7500</v>
      </c>
      <c r="FLW51" s="944">
        <f t="shared" si="1125"/>
        <v>7500</v>
      </c>
      <c r="FLX51" s="944">
        <f t="shared" si="1125"/>
        <v>7500</v>
      </c>
      <c r="FLY51" s="944">
        <f t="shared" si="1125"/>
        <v>7500</v>
      </c>
      <c r="FLZ51" s="944">
        <f t="shared" si="1125"/>
        <v>7500</v>
      </c>
      <c r="FMA51" s="944">
        <f t="shared" si="1125"/>
        <v>7500</v>
      </c>
      <c r="FMB51" s="944">
        <f t="shared" si="1125"/>
        <v>7500</v>
      </c>
      <c r="FMC51" s="944">
        <f t="shared" si="1125"/>
        <v>7500</v>
      </c>
      <c r="FMD51" s="944">
        <f t="shared" si="1125"/>
        <v>7500</v>
      </c>
      <c r="FME51" s="944">
        <f t="shared" si="1125"/>
        <v>7500</v>
      </c>
      <c r="FMF51" s="944">
        <f t="shared" si="1125"/>
        <v>7500</v>
      </c>
      <c r="FMG51" s="944">
        <f t="shared" si="1125"/>
        <v>7500</v>
      </c>
      <c r="FMH51" s="944">
        <f t="shared" si="1125"/>
        <v>7500</v>
      </c>
      <c r="FMI51" s="944">
        <f t="shared" si="1125"/>
        <v>7500</v>
      </c>
      <c r="FMJ51" s="944">
        <f t="shared" si="1125"/>
        <v>7500</v>
      </c>
      <c r="FMK51" s="944">
        <f t="shared" si="1125"/>
        <v>7500</v>
      </c>
      <c r="FML51" s="944">
        <f t="shared" si="1125"/>
        <v>7500</v>
      </c>
      <c r="FMM51" s="944">
        <f t="shared" si="1125"/>
        <v>7500</v>
      </c>
      <c r="FMN51" s="944">
        <f t="shared" si="1125"/>
        <v>7500</v>
      </c>
      <c r="FMO51" s="944">
        <f t="shared" si="1125"/>
        <v>7500</v>
      </c>
      <c r="FMP51" s="944">
        <f t="shared" si="1125"/>
        <v>7500</v>
      </c>
      <c r="FMQ51" s="944">
        <f t="shared" si="1125"/>
        <v>7500</v>
      </c>
      <c r="FMR51" s="944">
        <f t="shared" si="1125"/>
        <v>7500</v>
      </c>
      <c r="FMS51" s="944">
        <f t="shared" si="1125"/>
        <v>7500</v>
      </c>
      <c r="FMT51" s="944">
        <f t="shared" si="1125"/>
        <v>7500</v>
      </c>
      <c r="FMU51" s="944">
        <f t="shared" si="1125"/>
        <v>7500</v>
      </c>
      <c r="FMV51" s="944">
        <f t="shared" si="1125"/>
        <v>7500</v>
      </c>
      <c r="FMW51" s="944">
        <f t="shared" si="1125"/>
        <v>7500</v>
      </c>
      <c r="FMX51" s="944">
        <f t="shared" si="1125"/>
        <v>7500</v>
      </c>
      <c r="FMY51" s="944">
        <f t="shared" si="1125"/>
        <v>7500</v>
      </c>
      <c r="FMZ51" s="944">
        <f t="shared" si="1125"/>
        <v>7500</v>
      </c>
      <c r="FNA51" s="944">
        <f t="shared" si="1125"/>
        <v>7500</v>
      </c>
      <c r="FNB51" s="944">
        <f t="shared" ref="FNB51:FPM51" si="1126">+FNA51*$C$51</f>
        <v>7500</v>
      </c>
      <c r="FNC51" s="944">
        <f t="shared" si="1126"/>
        <v>7500</v>
      </c>
      <c r="FND51" s="944">
        <f t="shared" si="1126"/>
        <v>7500</v>
      </c>
      <c r="FNE51" s="944">
        <f t="shared" si="1126"/>
        <v>7500</v>
      </c>
      <c r="FNF51" s="944">
        <f t="shared" si="1126"/>
        <v>7500</v>
      </c>
      <c r="FNG51" s="944">
        <f t="shared" si="1126"/>
        <v>7500</v>
      </c>
      <c r="FNH51" s="944">
        <f t="shared" si="1126"/>
        <v>7500</v>
      </c>
      <c r="FNI51" s="944">
        <f t="shared" si="1126"/>
        <v>7500</v>
      </c>
      <c r="FNJ51" s="944">
        <f t="shared" si="1126"/>
        <v>7500</v>
      </c>
      <c r="FNK51" s="944">
        <f t="shared" si="1126"/>
        <v>7500</v>
      </c>
      <c r="FNL51" s="944">
        <f t="shared" si="1126"/>
        <v>7500</v>
      </c>
      <c r="FNM51" s="944">
        <f t="shared" si="1126"/>
        <v>7500</v>
      </c>
      <c r="FNN51" s="944">
        <f t="shared" si="1126"/>
        <v>7500</v>
      </c>
      <c r="FNO51" s="944">
        <f t="shared" si="1126"/>
        <v>7500</v>
      </c>
      <c r="FNP51" s="944">
        <f t="shared" si="1126"/>
        <v>7500</v>
      </c>
      <c r="FNQ51" s="944">
        <f t="shared" si="1126"/>
        <v>7500</v>
      </c>
      <c r="FNR51" s="944">
        <f t="shared" si="1126"/>
        <v>7500</v>
      </c>
      <c r="FNS51" s="944">
        <f t="shared" si="1126"/>
        <v>7500</v>
      </c>
      <c r="FNT51" s="944">
        <f t="shared" si="1126"/>
        <v>7500</v>
      </c>
      <c r="FNU51" s="944">
        <f t="shared" si="1126"/>
        <v>7500</v>
      </c>
      <c r="FNV51" s="944">
        <f t="shared" si="1126"/>
        <v>7500</v>
      </c>
      <c r="FNW51" s="944">
        <f t="shared" si="1126"/>
        <v>7500</v>
      </c>
      <c r="FNX51" s="944">
        <f t="shared" si="1126"/>
        <v>7500</v>
      </c>
      <c r="FNY51" s="944">
        <f t="shared" si="1126"/>
        <v>7500</v>
      </c>
      <c r="FNZ51" s="944">
        <f t="shared" si="1126"/>
        <v>7500</v>
      </c>
      <c r="FOA51" s="944">
        <f t="shared" si="1126"/>
        <v>7500</v>
      </c>
      <c r="FOB51" s="944">
        <f t="shared" si="1126"/>
        <v>7500</v>
      </c>
      <c r="FOC51" s="944">
        <f t="shared" si="1126"/>
        <v>7500</v>
      </c>
      <c r="FOD51" s="944">
        <f t="shared" si="1126"/>
        <v>7500</v>
      </c>
      <c r="FOE51" s="944">
        <f t="shared" si="1126"/>
        <v>7500</v>
      </c>
      <c r="FOF51" s="944">
        <f t="shared" si="1126"/>
        <v>7500</v>
      </c>
      <c r="FOG51" s="944">
        <f t="shared" si="1126"/>
        <v>7500</v>
      </c>
      <c r="FOH51" s="944">
        <f t="shared" si="1126"/>
        <v>7500</v>
      </c>
      <c r="FOI51" s="944">
        <f t="shared" si="1126"/>
        <v>7500</v>
      </c>
      <c r="FOJ51" s="944">
        <f t="shared" si="1126"/>
        <v>7500</v>
      </c>
      <c r="FOK51" s="944">
        <f t="shared" si="1126"/>
        <v>7500</v>
      </c>
      <c r="FOL51" s="944">
        <f t="shared" si="1126"/>
        <v>7500</v>
      </c>
      <c r="FOM51" s="944">
        <f t="shared" si="1126"/>
        <v>7500</v>
      </c>
      <c r="FON51" s="944">
        <f t="shared" si="1126"/>
        <v>7500</v>
      </c>
      <c r="FOO51" s="944">
        <f t="shared" si="1126"/>
        <v>7500</v>
      </c>
      <c r="FOP51" s="944">
        <f t="shared" si="1126"/>
        <v>7500</v>
      </c>
      <c r="FOQ51" s="944">
        <f t="shared" si="1126"/>
        <v>7500</v>
      </c>
      <c r="FOR51" s="944">
        <f t="shared" si="1126"/>
        <v>7500</v>
      </c>
      <c r="FOS51" s="944">
        <f t="shared" si="1126"/>
        <v>7500</v>
      </c>
      <c r="FOT51" s="944">
        <f t="shared" si="1126"/>
        <v>7500</v>
      </c>
      <c r="FOU51" s="944">
        <f t="shared" si="1126"/>
        <v>7500</v>
      </c>
      <c r="FOV51" s="944">
        <f t="shared" si="1126"/>
        <v>7500</v>
      </c>
      <c r="FOW51" s="944">
        <f t="shared" si="1126"/>
        <v>7500</v>
      </c>
      <c r="FOX51" s="944">
        <f t="shared" si="1126"/>
        <v>7500</v>
      </c>
      <c r="FOY51" s="944">
        <f t="shared" si="1126"/>
        <v>7500</v>
      </c>
      <c r="FOZ51" s="944">
        <f t="shared" si="1126"/>
        <v>7500</v>
      </c>
      <c r="FPA51" s="944">
        <f t="shared" si="1126"/>
        <v>7500</v>
      </c>
      <c r="FPB51" s="944">
        <f t="shared" si="1126"/>
        <v>7500</v>
      </c>
      <c r="FPC51" s="944">
        <f t="shared" si="1126"/>
        <v>7500</v>
      </c>
      <c r="FPD51" s="944">
        <f t="shared" si="1126"/>
        <v>7500</v>
      </c>
      <c r="FPE51" s="944">
        <f t="shared" si="1126"/>
        <v>7500</v>
      </c>
      <c r="FPF51" s="944">
        <f t="shared" si="1126"/>
        <v>7500</v>
      </c>
      <c r="FPG51" s="944">
        <f t="shared" si="1126"/>
        <v>7500</v>
      </c>
      <c r="FPH51" s="944">
        <f t="shared" si="1126"/>
        <v>7500</v>
      </c>
      <c r="FPI51" s="944">
        <f t="shared" si="1126"/>
        <v>7500</v>
      </c>
      <c r="FPJ51" s="944">
        <f t="shared" si="1126"/>
        <v>7500</v>
      </c>
      <c r="FPK51" s="944">
        <f t="shared" si="1126"/>
        <v>7500</v>
      </c>
      <c r="FPL51" s="944">
        <f t="shared" si="1126"/>
        <v>7500</v>
      </c>
      <c r="FPM51" s="944">
        <f t="shared" si="1126"/>
        <v>7500</v>
      </c>
      <c r="FPN51" s="944">
        <f t="shared" ref="FPN51:FRY51" si="1127">+FPM51*$C$51</f>
        <v>7500</v>
      </c>
      <c r="FPO51" s="944">
        <f t="shared" si="1127"/>
        <v>7500</v>
      </c>
      <c r="FPP51" s="944">
        <f t="shared" si="1127"/>
        <v>7500</v>
      </c>
      <c r="FPQ51" s="944">
        <f t="shared" si="1127"/>
        <v>7500</v>
      </c>
      <c r="FPR51" s="944">
        <f t="shared" si="1127"/>
        <v>7500</v>
      </c>
      <c r="FPS51" s="944">
        <f t="shared" si="1127"/>
        <v>7500</v>
      </c>
      <c r="FPT51" s="944">
        <f t="shared" si="1127"/>
        <v>7500</v>
      </c>
      <c r="FPU51" s="944">
        <f t="shared" si="1127"/>
        <v>7500</v>
      </c>
      <c r="FPV51" s="944">
        <f t="shared" si="1127"/>
        <v>7500</v>
      </c>
      <c r="FPW51" s="944">
        <f t="shared" si="1127"/>
        <v>7500</v>
      </c>
      <c r="FPX51" s="944">
        <f t="shared" si="1127"/>
        <v>7500</v>
      </c>
      <c r="FPY51" s="944">
        <f t="shared" si="1127"/>
        <v>7500</v>
      </c>
      <c r="FPZ51" s="944">
        <f t="shared" si="1127"/>
        <v>7500</v>
      </c>
      <c r="FQA51" s="944">
        <f t="shared" si="1127"/>
        <v>7500</v>
      </c>
      <c r="FQB51" s="944">
        <f t="shared" si="1127"/>
        <v>7500</v>
      </c>
      <c r="FQC51" s="944">
        <f t="shared" si="1127"/>
        <v>7500</v>
      </c>
      <c r="FQD51" s="944">
        <f t="shared" si="1127"/>
        <v>7500</v>
      </c>
      <c r="FQE51" s="944">
        <f t="shared" si="1127"/>
        <v>7500</v>
      </c>
      <c r="FQF51" s="944">
        <f t="shared" si="1127"/>
        <v>7500</v>
      </c>
      <c r="FQG51" s="944">
        <f t="shared" si="1127"/>
        <v>7500</v>
      </c>
      <c r="FQH51" s="944">
        <f t="shared" si="1127"/>
        <v>7500</v>
      </c>
      <c r="FQI51" s="944">
        <f t="shared" si="1127"/>
        <v>7500</v>
      </c>
      <c r="FQJ51" s="944">
        <f t="shared" si="1127"/>
        <v>7500</v>
      </c>
      <c r="FQK51" s="944">
        <f t="shared" si="1127"/>
        <v>7500</v>
      </c>
      <c r="FQL51" s="944">
        <f t="shared" si="1127"/>
        <v>7500</v>
      </c>
      <c r="FQM51" s="944">
        <f t="shared" si="1127"/>
        <v>7500</v>
      </c>
      <c r="FQN51" s="944">
        <f t="shared" si="1127"/>
        <v>7500</v>
      </c>
      <c r="FQO51" s="944">
        <f t="shared" si="1127"/>
        <v>7500</v>
      </c>
      <c r="FQP51" s="944">
        <f t="shared" si="1127"/>
        <v>7500</v>
      </c>
      <c r="FQQ51" s="944">
        <f t="shared" si="1127"/>
        <v>7500</v>
      </c>
      <c r="FQR51" s="944">
        <f t="shared" si="1127"/>
        <v>7500</v>
      </c>
      <c r="FQS51" s="944">
        <f t="shared" si="1127"/>
        <v>7500</v>
      </c>
      <c r="FQT51" s="944">
        <f t="shared" si="1127"/>
        <v>7500</v>
      </c>
      <c r="FQU51" s="944">
        <f t="shared" si="1127"/>
        <v>7500</v>
      </c>
      <c r="FQV51" s="944">
        <f t="shared" si="1127"/>
        <v>7500</v>
      </c>
      <c r="FQW51" s="944">
        <f t="shared" si="1127"/>
        <v>7500</v>
      </c>
      <c r="FQX51" s="944">
        <f t="shared" si="1127"/>
        <v>7500</v>
      </c>
      <c r="FQY51" s="944">
        <f t="shared" si="1127"/>
        <v>7500</v>
      </c>
      <c r="FQZ51" s="944">
        <f t="shared" si="1127"/>
        <v>7500</v>
      </c>
      <c r="FRA51" s="944">
        <f t="shared" si="1127"/>
        <v>7500</v>
      </c>
      <c r="FRB51" s="944">
        <f t="shared" si="1127"/>
        <v>7500</v>
      </c>
      <c r="FRC51" s="944">
        <f t="shared" si="1127"/>
        <v>7500</v>
      </c>
      <c r="FRD51" s="944">
        <f t="shared" si="1127"/>
        <v>7500</v>
      </c>
      <c r="FRE51" s="944">
        <f t="shared" si="1127"/>
        <v>7500</v>
      </c>
      <c r="FRF51" s="944">
        <f t="shared" si="1127"/>
        <v>7500</v>
      </c>
      <c r="FRG51" s="944">
        <f t="shared" si="1127"/>
        <v>7500</v>
      </c>
      <c r="FRH51" s="944">
        <f t="shared" si="1127"/>
        <v>7500</v>
      </c>
      <c r="FRI51" s="944">
        <f t="shared" si="1127"/>
        <v>7500</v>
      </c>
      <c r="FRJ51" s="944">
        <f t="shared" si="1127"/>
        <v>7500</v>
      </c>
      <c r="FRK51" s="944">
        <f t="shared" si="1127"/>
        <v>7500</v>
      </c>
      <c r="FRL51" s="944">
        <f t="shared" si="1127"/>
        <v>7500</v>
      </c>
      <c r="FRM51" s="944">
        <f t="shared" si="1127"/>
        <v>7500</v>
      </c>
      <c r="FRN51" s="944">
        <f t="shared" si="1127"/>
        <v>7500</v>
      </c>
      <c r="FRO51" s="944">
        <f t="shared" si="1127"/>
        <v>7500</v>
      </c>
      <c r="FRP51" s="944">
        <f t="shared" si="1127"/>
        <v>7500</v>
      </c>
      <c r="FRQ51" s="944">
        <f t="shared" si="1127"/>
        <v>7500</v>
      </c>
      <c r="FRR51" s="944">
        <f t="shared" si="1127"/>
        <v>7500</v>
      </c>
      <c r="FRS51" s="944">
        <f t="shared" si="1127"/>
        <v>7500</v>
      </c>
      <c r="FRT51" s="944">
        <f t="shared" si="1127"/>
        <v>7500</v>
      </c>
      <c r="FRU51" s="944">
        <f t="shared" si="1127"/>
        <v>7500</v>
      </c>
      <c r="FRV51" s="944">
        <f t="shared" si="1127"/>
        <v>7500</v>
      </c>
      <c r="FRW51" s="944">
        <f t="shared" si="1127"/>
        <v>7500</v>
      </c>
      <c r="FRX51" s="944">
        <f t="shared" si="1127"/>
        <v>7500</v>
      </c>
      <c r="FRY51" s="944">
        <f t="shared" si="1127"/>
        <v>7500</v>
      </c>
      <c r="FRZ51" s="944">
        <f t="shared" ref="FRZ51:FUK51" si="1128">+FRY51*$C$51</f>
        <v>7500</v>
      </c>
      <c r="FSA51" s="944">
        <f t="shared" si="1128"/>
        <v>7500</v>
      </c>
      <c r="FSB51" s="944">
        <f t="shared" si="1128"/>
        <v>7500</v>
      </c>
      <c r="FSC51" s="944">
        <f t="shared" si="1128"/>
        <v>7500</v>
      </c>
      <c r="FSD51" s="944">
        <f t="shared" si="1128"/>
        <v>7500</v>
      </c>
      <c r="FSE51" s="944">
        <f t="shared" si="1128"/>
        <v>7500</v>
      </c>
      <c r="FSF51" s="944">
        <f t="shared" si="1128"/>
        <v>7500</v>
      </c>
      <c r="FSG51" s="944">
        <f t="shared" si="1128"/>
        <v>7500</v>
      </c>
      <c r="FSH51" s="944">
        <f t="shared" si="1128"/>
        <v>7500</v>
      </c>
      <c r="FSI51" s="944">
        <f t="shared" si="1128"/>
        <v>7500</v>
      </c>
      <c r="FSJ51" s="944">
        <f t="shared" si="1128"/>
        <v>7500</v>
      </c>
      <c r="FSK51" s="944">
        <f t="shared" si="1128"/>
        <v>7500</v>
      </c>
      <c r="FSL51" s="944">
        <f t="shared" si="1128"/>
        <v>7500</v>
      </c>
      <c r="FSM51" s="944">
        <f t="shared" si="1128"/>
        <v>7500</v>
      </c>
      <c r="FSN51" s="944">
        <f t="shared" si="1128"/>
        <v>7500</v>
      </c>
      <c r="FSO51" s="944">
        <f t="shared" si="1128"/>
        <v>7500</v>
      </c>
      <c r="FSP51" s="944">
        <f t="shared" si="1128"/>
        <v>7500</v>
      </c>
      <c r="FSQ51" s="944">
        <f t="shared" si="1128"/>
        <v>7500</v>
      </c>
      <c r="FSR51" s="944">
        <f t="shared" si="1128"/>
        <v>7500</v>
      </c>
      <c r="FSS51" s="944">
        <f t="shared" si="1128"/>
        <v>7500</v>
      </c>
      <c r="FST51" s="944">
        <f t="shared" si="1128"/>
        <v>7500</v>
      </c>
      <c r="FSU51" s="944">
        <f t="shared" si="1128"/>
        <v>7500</v>
      </c>
      <c r="FSV51" s="944">
        <f t="shared" si="1128"/>
        <v>7500</v>
      </c>
      <c r="FSW51" s="944">
        <f t="shared" si="1128"/>
        <v>7500</v>
      </c>
      <c r="FSX51" s="944">
        <f t="shared" si="1128"/>
        <v>7500</v>
      </c>
      <c r="FSY51" s="944">
        <f t="shared" si="1128"/>
        <v>7500</v>
      </c>
      <c r="FSZ51" s="944">
        <f t="shared" si="1128"/>
        <v>7500</v>
      </c>
      <c r="FTA51" s="944">
        <f t="shared" si="1128"/>
        <v>7500</v>
      </c>
      <c r="FTB51" s="944">
        <f t="shared" si="1128"/>
        <v>7500</v>
      </c>
      <c r="FTC51" s="944">
        <f t="shared" si="1128"/>
        <v>7500</v>
      </c>
      <c r="FTD51" s="944">
        <f t="shared" si="1128"/>
        <v>7500</v>
      </c>
      <c r="FTE51" s="944">
        <f t="shared" si="1128"/>
        <v>7500</v>
      </c>
      <c r="FTF51" s="944">
        <f t="shared" si="1128"/>
        <v>7500</v>
      </c>
      <c r="FTG51" s="944">
        <f t="shared" si="1128"/>
        <v>7500</v>
      </c>
      <c r="FTH51" s="944">
        <f t="shared" si="1128"/>
        <v>7500</v>
      </c>
      <c r="FTI51" s="944">
        <f t="shared" si="1128"/>
        <v>7500</v>
      </c>
      <c r="FTJ51" s="944">
        <f t="shared" si="1128"/>
        <v>7500</v>
      </c>
      <c r="FTK51" s="944">
        <f t="shared" si="1128"/>
        <v>7500</v>
      </c>
      <c r="FTL51" s="944">
        <f t="shared" si="1128"/>
        <v>7500</v>
      </c>
      <c r="FTM51" s="944">
        <f t="shared" si="1128"/>
        <v>7500</v>
      </c>
      <c r="FTN51" s="944">
        <f t="shared" si="1128"/>
        <v>7500</v>
      </c>
      <c r="FTO51" s="944">
        <f t="shared" si="1128"/>
        <v>7500</v>
      </c>
      <c r="FTP51" s="944">
        <f t="shared" si="1128"/>
        <v>7500</v>
      </c>
      <c r="FTQ51" s="944">
        <f t="shared" si="1128"/>
        <v>7500</v>
      </c>
      <c r="FTR51" s="944">
        <f t="shared" si="1128"/>
        <v>7500</v>
      </c>
      <c r="FTS51" s="944">
        <f t="shared" si="1128"/>
        <v>7500</v>
      </c>
      <c r="FTT51" s="944">
        <f t="shared" si="1128"/>
        <v>7500</v>
      </c>
      <c r="FTU51" s="944">
        <f t="shared" si="1128"/>
        <v>7500</v>
      </c>
      <c r="FTV51" s="944">
        <f t="shared" si="1128"/>
        <v>7500</v>
      </c>
      <c r="FTW51" s="944">
        <f t="shared" si="1128"/>
        <v>7500</v>
      </c>
      <c r="FTX51" s="944">
        <f t="shared" si="1128"/>
        <v>7500</v>
      </c>
      <c r="FTY51" s="944">
        <f t="shared" si="1128"/>
        <v>7500</v>
      </c>
      <c r="FTZ51" s="944">
        <f t="shared" si="1128"/>
        <v>7500</v>
      </c>
      <c r="FUA51" s="944">
        <f t="shared" si="1128"/>
        <v>7500</v>
      </c>
      <c r="FUB51" s="944">
        <f t="shared" si="1128"/>
        <v>7500</v>
      </c>
      <c r="FUC51" s="944">
        <f t="shared" si="1128"/>
        <v>7500</v>
      </c>
      <c r="FUD51" s="944">
        <f t="shared" si="1128"/>
        <v>7500</v>
      </c>
      <c r="FUE51" s="944">
        <f t="shared" si="1128"/>
        <v>7500</v>
      </c>
      <c r="FUF51" s="944">
        <f t="shared" si="1128"/>
        <v>7500</v>
      </c>
      <c r="FUG51" s="944">
        <f t="shared" si="1128"/>
        <v>7500</v>
      </c>
      <c r="FUH51" s="944">
        <f t="shared" si="1128"/>
        <v>7500</v>
      </c>
      <c r="FUI51" s="944">
        <f t="shared" si="1128"/>
        <v>7500</v>
      </c>
      <c r="FUJ51" s="944">
        <f t="shared" si="1128"/>
        <v>7500</v>
      </c>
      <c r="FUK51" s="944">
        <f t="shared" si="1128"/>
        <v>7500</v>
      </c>
      <c r="FUL51" s="944">
        <f t="shared" ref="FUL51:FWW51" si="1129">+FUK51*$C$51</f>
        <v>7500</v>
      </c>
      <c r="FUM51" s="944">
        <f t="shared" si="1129"/>
        <v>7500</v>
      </c>
      <c r="FUN51" s="944">
        <f t="shared" si="1129"/>
        <v>7500</v>
      </c>
      <c r="FUO51" s="944">
        <f t="shared" si="1129"/>
        <v>7500</v>
      </c>
      <c r="FUP51" s="944">
        <f t="shared" si="1129"/>
        <v>7500</v>
      </c>
      <c r="FUQ51" s="944">
        <f t="shared" si="1129"/>
        <v>7500</v>
      </c>
      <c r="FUR51" s="944">
        <f t="shared" si="1129"/>
        <v>7500</v>
      </c>
      <c r="FUS51" s="944">
        <f t="shared" si="1129"/>
        <v>7500</v>
      </c>
      <c r="FUT51" s="944">
        <f t="shared" si="1129"/>
        <v>7500</v>
      </c>
      <c r="FUU51" s="944">
        <f t="shared" si="1129"/>
        <v>7500</v>
      </c>
      <c r="FUV51" s="944">
        <f t="shared" si="1129"/>
        <v>7500</v>
      </c>
      <c r="FUW51" s="944">
        <f t="shared" si="1129"/>
        <v>7500</v>
      </c>
      <c r="FUX51" s="944">
        <f t="shared" si="1129"/>
        <v>7500</v>
      </c>
      <c r="FUY51" s="944">
        <f t="shared" si="1129"/>
        <v>7500</v>
      </c>
      <c r="FUZ51" s="944">
        <f t="shared" si="1129"/>
        <v>7500</v>
      </c>
      <c r="FVA51" s="944">
        <f t="shared" si="1129"/>
        <v>7500</v>
      </c>
      <c r="FVB51" s="944">
        <f t="shared" si="1129"/>
        <v>7500</v>
      </c>
      <c r="FVC51" s="944">
        <f t="shared" si="1129"/>
        <v>7500</v>
      </c>
      <c r="FVD51" s="944">
        <f t="shared" si="1129"/>
        <v>7500</v>
      </c>
      <c r="FVE51" s="944">
        <f t="shared" si="1129"/>
        <v>7500</v>
      </c>
      <c r="FVF51" s="944">
        <f t="shared" si="1129"/>
        <v>7500</v>
      </c>
      <c r="FVG51" s="944">
        <f t="shared" si="1129"/>
        <v>7500</v>
      </c>
      <c r="FVH51" s="944">
        <f t="shared" si="1129"/>
        <v>7500</v>
      </c>
      <c r="FVI51" s="944">
        <f t="shared" si="1129"/>
        <v>7500</v>
      </c>
      <c r="FVJ51" s="944">
        <f t="shared" si="1129"/>
        <v>7500</v>
      </c>
      <c r="FVK51" s="944">
        <f t="shared" si="1129"/>
        <v>7500</v>
      </c>
      <c r="FVL51" s="944">
        <f t="shared" si="1129"/>
        <v>7500</v>
      </c>
      <c r="FVM51" s="944">
        <f t="shared" si="1129"/>
        <v>7500</v>
      </c>
      <c r="FVN51" s="944">
        <f t="shared" si="1129"/>
        <v>7500</v>
      </c>
      <c r="FVO51" s="944">
        <f t="shared" si="1129"/>
        <v>7500</v>
      </c>
      <c r="FVP51" s="944">
        <f t="shared" si="1129"/>
        <v>7500</v>
      </c>
      <c r="FVQ51" s="944">
        <f t="shared" si="1129"/>
        <v>7500</v>
      </c>
      <c r="FVR51" s="944">
        <f t="shared" si="1129"/>
        <v>7500</v>
      </c>
      <c r="FVS51" s="944">
        <f t="shared" si="1129"/>
        <v>7500</v>
      </c>
      <c r="FVT51" s="944">
        <f t="shared" si="1129"/>
        <v>7500</v>
      </c>
      <c r="FVU51" s="944">
        <f t="shared" si="1129"/>
        <v>7500</v>
      </c>
      <c r="FVV51" s="944">
        <f t="shared" si="1129"/>
        <v>7500</v>
      </c>
      <c r="FVW51" s="944">
        <f t="shared" si="1129"/>
        <v>7500</v>
      </c>
      <c r="FVX51" s="944">
        <f t="shared" si="1129"/>
        <v>7500</v>
      </c>
      <c r="FVY51" s="944">
        <f t="shared" si="1129"/>
        <v>7500</v>
      </c>
      <c r="FVZ51" s="944">
        <f t="shared" si="1129"/>
        <v>7500</v>
      </c>
      <c r="FWA51" s="944">
        <f t="shared" si="1129"/>
        <v>7500</v>
      </c>
      <c r="FWB51" s="944">
        <f t="shared" si="1129"/>
        <v>7500</v>
      </c>
      <c r="FWC51" s="944">
        <f t="shared" si="1129"/>
        <v>7500</v>
      </c>
      <c r="FWD51" s="944">
        <f t="shared" si="1129"/>
        <v>7500</v>
      </c>
      <c r="FWE51" s="944">
        <f t="shared" si="1129"/>
        <v>7500</v>
      </c>
      <c r="FWF51" s="944">
        <f t="shared" si="1129"/>
        <v>7500</v>
      </c>
      <c r="FWG51" s="944">
        <f t="shared" si="1129"/>
        <v>7500</v>
      </c>
      <c r="FWH51" s="944">
        <f t="shared" si="1129"/>
        <v>7500</v>
      </c>
      <c r="FWI51" s="944">
        <f t="shared" si="1129"/>
        <v>7500</v>
      </c>
      <c r="FWJ51" s="944">
        <f t="shared" si="1129"/>
        <v>7500</v>
      </c>
      <c r="FWK51" s="944">
        <f t="shared" si="1129"/>
        <v>7500</v>
      </c>
      <c r="FWL51" s="944">
        <f t="shared" si="1129"/>
        <v>7500</v>
      </c>
      <c r="FWM51" s="944">
        <f t="shared" si="1129"/>
        <v>7500</v>
      </c>
      <c r="FWN51" s="944">
        <f t="shared" si="1129"/>
        <v>7500</v>
      </c>
      <c r="FWO51" s="944">
        <f t="shared" si="1129"/>
        <v>7500</v>
      </c>
      <c r="FWP51" s="944">
        <f t="shared" si="1129"/>
        <v>7500</v>
      </c>
      <c r="FWQ51" s="944">
        <f t="shared" si="1129"/>
        <v>7500</v>
      </c>
      <c r="FWR51" s="944">
        <f t="shared" si="1129"/>
        <v>7500</v>
      </c>
      <c r="FWS51" s="944">
        <f t="shared" si="1129"/>
        <v>7500</v>
      </c>
      <c r="FWT51" s="944">
        <f t="shared" si="1129"/>
        <v>7500</v>
      </c>
      <c r="FWU51" s="944">
        <f t="shared" si="1129"/>
        <v>7500</v>
      </c>
      <c r="FWV51" s="944">
        <f t="shared" si="1129"/>
        <v>7500</v>
      </c>
      <c r="FWW51" s="944">
        <f t="shared" si="1129"/>
        <v>7500</v>
      </c>
      <c r="FWX51" s="944">
        <f t="shared" ref="FWX51:FZI51" si="1130">+FWW51*$C$51</f>
        <v>7500</v>
      </c>
      <c r="FWY51" s="944">
        <f t="shared" si="1130"/>
        <v>7500</v>
      </c>
      <c r="FWZ51" s="944">
        <f t="shared" si="1130"/>
        <v>7500</v>
      </c>
      <c r="FXA51" s="944">
        <f t="shared" si="1130"/>
        <v>7500</v>
      </c>
      <c r="FXB51" s="944">
        <f t="shared" si="1130"/>
        <v>7500</v>
      </c>
      <c r="FXC51" s="944">
        <f t="shared" si="1130"/>
        <v>7500</v>
      </c>
      <c r="FXD51" s="944">
        <f t="shared" si="1130"/>
        <v>7500</v>
      </c>
      <c r="FXE51" s="944">
        <f t="shared" si="1130"/>
        <v>7500</v>
      </c>
      <c r="FXF51" s="944">
        <f t="shared" si="1130"/>
        <v>7500</v>
      </c>
      <c r="FXG51" s="944">
        <f t="shared" si="1130"/>
        <v>7500</v>
      </c>
      <c r="FXH51" s="944">
        <f t="shared" si="1130"/>
        <v>7500</v>
      </c>
      <c r="FXI51" s="944">
        <f t="shared" si="1130"/>
        <v>7500</v>
      </c>
      <c r="FXJ51" s="944">
        <f t="shared" si="1130"/>
        <v>7500</v>
      </c>
      <c r="FXK51" s="944">
        <f t="shared" si="1130"/>
        <v>7500</v>
      </c>
      <c r="FXL51" s="944">
        <f t="shared" si="1130"/>
        <v>7500</v>
      </c>
      <c r="FXM51" s="944">
        <f t="shared" si="1130"/>
        <v>7500</v>
      </c>
      <c r="FXN51" s="944">
        <f t="shared" si="1130"/>
        <v>7500</v>
      </c>
      <c r="FXO51" s="944">
        <f t="shared" si="1130"/>
        <v>7500</v>
      </c>
      <c r="FXP51" s="944">
        <f t="shared" si="1130"/>
        <v>7500</v>
      </c>
      <c r="FXQ51" s="944">
        <f t="shared" si="1130"/>
        <v>7500</v>
      </c>
      <c r="FXR51" s="944">
        <f t="shared" si="1130"/>
        <v>7500</v>
      </c>
      <c r="FXS51" s="944">
        <f t="shared" si="1130"/>
        <v>7500</v>
      </c>
      <c r="FXT51" s="944">
        <f t="shared" si="1130"/>
        <v>7500</v>
      </c>
      <c r="FXU51" s="944">
        <f t="shared" si="1130"/>
        <v>7500</v>
      </c>
      <c r="FXV51" s="944">
        <f t="shared" si="1130"/>
        <v>7500</v>
      </c>
      <c r="FXW51" s="944">
        <f t="shared" si="1130"/>
        <v>7500</v>
      </c>
      <c r="FXX51" s="944">
        <f t="shared" si="1130"/>
        <v>7500</v>
      </c>
      <c r="FXY51" s="944">
        <f t="shared" si="1130"/>
        <v>7500</v>
      </c>
      <c r="FXZ51" s="944">
        <f t="shared" si="1130"/>
        <v>7500</v>
      </c>
      <c r="FYA51" s="944">
        <f t="shared" si="1130"/>
        <v>7500</v>
      </c>
      <c r="FYB51" s="944">
        <f t="shared" si="1130"/>
        <v>7500</v>
      </c>
      <c r="FYC51" s="944">
        <f t="shared" si="1130"/>
        <v>7500</v>
      </c>
      <c r="FYD51" s="944">
        <f t="shared" si="1130"/>
        <v>7500</v>
      </c>
      <c r="FYE51" s="944">
        <f t="shared" si="1130"/>
        <v>7500</v>
      </c>
      <c r="FYF51" s="944">
        <f t="shared" si="1130"/>
        <v>7500</v>
      </c>
      <c r="FYG51" s="944">
        <f t="shared" si="1130"/>
        <v>7500</v>
      </c>
      <c r="FYH51" s="944">
        <f t="shared" si="1130"/>
        <v>7500</v>
      </c>
      <c r="FYI51" s="944">
        <f t="shared" si="1130"/>
        <v>7500</v>
      </c>
      <c r="FYJ51" s="944">
        <f t="shared" si="1130"/>
        <v>7500</v>
      </c>
      <c r="FYK51" s="944">
        <f t="shared" si="1130"/>
        <v>7500</v>
      </c>
      <c r="FYL51" s="944">
        <f t="shared" si="1130"/>
        <v>7500</v>
      </c>
      <c r="FYM51" s="944">
        <f t="shared" si="1130"/>
        <v>7500</v>
      </c>
      <c r="FYN51" s="944">
        <f t="shared" si="1130"/>
        <v>7500</v>
      </c>
      <c r="FYO51" s="944">
        <f t="shared" si="1130"/>
        <v>7500</v>
      </c>
      <c r="FYP51" s="944">
        <f t="shared" si="1130"/>
        <v>7500</v>
      </c>
      <c r="FYQ51" s="944">
        <f t="shared" si="1130"/>
        <v>7500</v>
      </c>
      <c r="FYR51" s="944">
        <f t="shared" si="1130"/>
        <v>7500</v>
      </c>
      <c r="FYS51" s="944">
        <f t="shared" si="1130"/>
        <v>7500</v>
      </c>
      <c r="FYT51" s="944">
        <f t="shared" si="1130"/>
        <v>7500</v>
      </c>
      <c r="FYU51" s="944">
        <f t="shared" si="1130"/>
        <v>7500</v>
      </c>
      <c r="FYV51" s="944">
        <f t="shared" si="1130"/>
        <v>7500</v>
      </c>
      <c r="FYW51" s="944">
        <f t="shared" si="1130"/>
        <v>7500</v>
      </c>
      <c r="FYX51" s="944">
        <f t="shared" si="1130"/>
        <v>7500</v>
      </c>
      <c r="FYY51" s="944">
        <f t="shared" si="1130"/>
        <v>7500</v>
      </c>
      <c r="FYZ51" s="944">
        <f t="shared" si="1130"/>
        <v>7500</v>
      </c>
      <c r="FZA51" s="944">
        <f t="shared" si="1130"/>
        <v>7500</v>
      </c>
      <c r="FZB51" s="944">
        <f t="shared" si="1130"/>
        <v>7500</v>
      </c>
      <c r="FZC51" s="944">
        <f t="shared" si="1130"/>
        <v>7500</v>
      </c>
      <c r="FZD51" s="944">
        <f t="shared" si="1130"/>
        <v>7500</v>
      </c>
      <c r="FZE51" s="944">
        <f t="shared" si="1130"/>
        <v>7500</v>
      </c>
      <c r="FZF51" s="944">
        <f t="shared" si="1130"/>
        <v>7500</v>
      </c>
      <c r="FZG51" s="944">
        <f t="shared" si="1130"/>
        <v>7500</v>
      </c>
      <c r="FZH51" s="944">
        <f t="shared" si="1130"/>
        <v>7500</v>
      </c>
      <c r="FZI51" s="944">
        <f t="shared" si="1130"/>
        <v>7500</v>
      </c>
      <c r="FZJ51" s="944">
        <f t="shared" ref="FZJ51:GBU51" si="1131">+FZI51*$C$51</f>
        <v>7500</v>
      </c>
      <c r="FZK51" s="944">
        <f t="shared" si="1131"/>
        <v>7500</v>
      </c>
      <c r="FZL51" s="944">
        <f t="shared" si="1131"/>
        <v>7500</v>
      </c>
      <c r="FZM51" s="944">
        <f t="shared" si="1131"/>
        <v>7500</v>
      </c>
      <c r="FZN51" s="944">
        <f t="shared" si="1131"/>
        <v>7500</v>
      </c>
      <c r="FZO51" s="944">
        <f t="shared" si="1131"/>
        <v>7500</v>
      </c>
      <c r="FZP51" s="944">
        <f t="shared" si="1131"/>
        <v>7500</v>
      </c>
      <c r="FZQ51" s="944">
        <f t="shared" si="1131"/>
        <v>7500</v>
      </c>
      <c r="FZR51" s="944">
        <f t="shared" si="1131"/>
        <v>7500</v>
      </c>
      <c r="FZS51" s="944">
        <f t="shared" si="1131"/>
        <v>7500</v>
      </c>
      <c r="FZT51" s="944">
        <f t="shared" si="1131"/>
        <v>7500</v>
      </c>
      <c r="FZU51" s="944">
        <f t="shared" si="1131"/>
        <v>7500</v>
      </c>
      <c r="FZV51" s="944">
        <f t="shared" si="1131"/>
        <v>7500</v>
      </c>
      <c r="FZW51" s="944">
        <f t="shared" si="1131"/>
        <v>7500</v>
      </c>
      <c r="FZX51" s="944">
        <f t="shared" si="1131"/>
        <v>7500</v>
      </c>
      <c r="FZY51" s="944">
        <f t="shared" si="1131"/>
        <v>7500</v>
      </c>
      <c r="FZZ51" s="944">
        <f t="shared" si="1131"/>
        <v>7500</v>
      </c>
      <c r="GAA51" s="944">
        <f t="shared" si="1131"/>
        <v>7500</v>
      </c>
      <c r="GAB51" s="944">
        <f t="shared" si="1131"/>
        <v>7500</v>
      </c>
      <c r="GAC51" s="944">
        <f t="shared" si="1131"/>
        <v>7500</v>
      </c>
      <c r="GAD51" s="944">
        <f t="shared" si="1131"/>
        <v>7500</v>
      </c>
      <c r="GAE51" s="944">
        <f t="shared" si="1131"/>
        <v>7500</v>
      </c>
      <c r="GAF51" s="944">
        <f t="shared" si="1131"/>
        <v>7500</v>
      </c>
      <c r="GAG51" s="944">
        <f t="shared" si="1131"/>
        <v>7500</v>
      </c>
      <c r="GAH51" s="944">
        <f t="shared" si="1131"/>
        <v>7500</v>
      </c>
      <c r="GAI51" s="944">
        <f t="shared" si="1131"/>
        <v>7500</v>
      </c>
      <c r="GAJ51" s="944">
        <f t="shared" si="1131"/>
        <v>7500</v>
      </c>
      <c r="GAK51" s="944">
        <f t="shared" si="1131"/>
        <v>7500</v>
      </c>
      <c r="GAL51" s="944">
        <f t="shared" si="1131"/>
        <v>7500</v>
      </c>
      <c r="GAM51" s="944">
        <f t="shared" si="1131"/>
        <v>7500</v>
      </c>
      <c r="GAN51" s="944">
        <f t="shared" si="1131"/>
        <v>7500</v>
      </c>
      <c r="GAO51" s="944">
        <f t="shared" si="1131"/>
        <v>7500</v>
      </c>
      <c r="GAP51" s="944">
        <f t="shared" si="1131"/>
        <v>7500</v>
      </c>
      <c r="GAQ51" s="944">
        <f t="shared" si="1131"/>
        <v>7500</v>
      </c>
      <c r="GAR51" s="944">
        <f t="shared" si="1131"/>
        <v>7500</v>
      </c>
      <c r="GAS51" s="944">
        <f t="shared" si="1131"/>
        <v>7500</v>
      </c>
      <c r="GAT51" s="944">
        <f t="shared" si="1131"/>
        <v>7500</v>
      </c>
      <c r="GAU51" s="944">
        <f t="shared" si="1131"/>
        <v>7500</v>
      </c>
      <c r="GAV51" s="944">
        <f t="shared" si="1131"/>
        <v>7500</v>
      </c>
      <c r="GAW51" s="944">
        <f t="shared" si="1131"/>
        <v>7500</v>
      </c>
      <c r="GAX51" s="944">
        <f t="shared" si="1131"/>
        <v>7500</v>
      </c>
      <c r="GAY51" s="944">
        <f t="shared" si="1131"/>
        <v>7500</v>
      </c>
      <c r="GAZ51" s="944">
        <f t="shared" si="1131"/>
        <v>7500</v>
      </c>
      <c r="GBA51" s="944">
        <f t="shared" si="1131"/>
        <v>7500</v>
      </c>
      <c r="GBB51" s="944">
        <f t="shared" si="1131"/>
        <v>7500</v>
      </c>
      <c r="GBC51" s="944">
        <f t="shared" si="1131"/>
        <v>7500</v>
      </c>
      <c r="GBD51" s="944">
        <f t="shared" si="1131"/>
        <v>7500</v>
      </c>
      <c r="GBE51" s="944">
        <f t="shared" si="1131"/>
        <v>7500</v>
      </c>
      <c r="GBF51" s="944">
        <f t="shared" si="1131"/>
        <v>7500</v>
      </c>
      <c r="GBG51" s="944">
        <f t="shared" si="1131"/>
        <v>7500</v>
      </c>
      <c r="GBH51" s="944">
        <f t="shared" si="1131"/>
        <v>7500</v>
      </c>
      <c r="GBI51" s="944">
        <f t="shared" si="1131"/>
        <v>7500</v>
      </c>
      <c r="GBJ51" s="944">
        <f t="shared" si="1131"/>
        <v>7500</v>
      </c>
      <c r="GBK51" s="944">
        <f t="shared" si="1131"/>
        <v>7500</v>
      </c>
      <c r="GBL51" s="944">
        <f t="shared" si="1131"/>
        <v>7500</v>
      </c>
      <c r="GBM51" s="944">
        <f t="shared" si="1131"/>
        <v>7500</v>
      </c>
      <c r="GBN51" s="944">
        <f t="shared" si="1131"/>
        <v>7500</v>
      </c>
      <c r="GBO51" s="944">
        <f t="shared" si="1131"/>
        <v>7500</v>
      </c>
      <c r="GBP51" s="944">
        <f t="shared" si="1131"/>
        <v>7500</v>
      </c>
      <c r="GBQ51" s="944">
        <f t="shared" si="1131"/>
        <v>7500</v>
      </c>
      <c r="GBR51" s="944">
        <f t="shared" si="1131"/>
        <v>7500</v>
      </c>
      <c r="GBS51" s="944">
        <f t="shared" si="1131"/>
        <v>7500</v>
      </c>
      <c r="GBT51" s="944">
        <f t="shared" si="1131"/>
        <v>7500</v>
      </c>
      <c r="GBU51" s="944">
        <f t="shared" si="1131"/>
        <v>7500</v>
      </c>
      <c r="GBV51" s="944">
        <f t="shared" ref="GBV51:GEG51" si="1132">+GBU51*$C$51</f>
        <v>7500</v>
      </c>
      <c r="GBW51" s="944">
        <f t="shared" si="1132"/>
        <v>7500</v>
      </c>
      <c r="GBX51" s="944">
        <f t="shared" si="1132"/>
        <v>7500</v>
      </c>
      <c r="GBY51" s="944">
        <f t="shared" si="1132"/>
        <v>7500</v>
      </c>
      <c r="GBZ51" s="944">
        <f t="shared" si="1132"/>
        <v>7500</v>
      </c>
      <c r="GCA51" s="944">
        <f t="shared" si="1132"/>
        <v>7500</v>
      </c>
      <c r="GCB51" s="944">
        <f t="shared" si="1132"/>
        <v>7500</v>
      </c>
      <c r="GCC51" s="944">
        <f t="shared" si="1132"/>
        <v>7500</v>
      </c>
      <c r="GCD51" s="944">
        <f t="shared" si="1132"/>
        <v>7500</v>
      </c>
      <c r="GCE51" s="944">
        <f t="shared" si="1132"/>
        <v>7500</v>
      </c>
      <c r="GCF51" s="944">
        <f t="shared" si="1132"/>
        <v>7500</v>
      </c>
      <c r="GCG51" s="944">
        <f t="shared" si="1132"/>
        <v>7500</v>
      </c>
      <c r="GCH51" s="944">
        <f t="shared" si="1132"/>
        <v>7500</v>
      </c>
      <c r="GCI51" s="944">
        <f t="shared" si="1132"/>
        <v>7500</v>
      </c>
      <c r="GCJ51" s="944">
        <f t="shared" si="1132"/>
        <v>7500</v>
      </c>
      <c r="GCK51" s="944">
        <f t="shared" si="1132"/>
        <v>7500</v>
      </c>
      <c r="GCL51" s="944">
        <f t="shared" si="1132"/>
        <v>7500</v>
      </c>
      <c r="GCM51" s="944">
        <f t="shared" si="1132"/>
        <v>7500</v>
      </c>
      <c r="GCN51" s="944">
        <f t="shared" si="1132"/>
        <v>7500</v>
      </c>
      <c r="GCO51" s="944">
        <f t="shared" si="1132"/>
        <v>7500</v>
      </c>
      <c r="GCP51" s="944">
        <f t="shared" si="1132"/>
        <v>7500</v>
      </c>
      <c r="GCQ51" s="944">
        <f t="shared" si="1132"/>
        <v>7500</v>
      </c>
      <c r="GCR51" s="944">
        <f t="shared" si="1132"/>
        <v>7500</v>
      </c>
      <c r="GCS51" s="944">
        <f t="shared" si="1132"/>
        <v>7500</v>
      </c>
      <c r="GCT51" s="944">
        <f t="shared" si="1132"/>
        <v>7500</v>
      </c>
      <c r="GCU51" s="944">
        <f t="shared" si="1132"/>
        <v>7500</v>
      </c>
      <c r="GCV51" s="944">
        <f t="shared" si="1132"/>
        <v>7500</v>
      </c>
      <c r="GCW51" s="944">
        <f t="shared" si="1132"/>
        <v>7500</v>
      </c>
      <c r="GCX51" s="944">
        <f t="shared" si="1132"/>
        <v>7500</v>
      </c>
      <c r="GCY51" s="944">
        <f t="shared" si="1132"/>
        <v>7500</v>
      </c>
      <c r="GCZ51" s="944">
        <f t="shared" si="1132"/>
        <v>7500</v>
      </c>
      <c r="GDA51" s="944">
        <f t="shared" si="1132"/>
        <v>7500</v>
      </c>
      <c r="GDB51" s="944">
        <f t="shared" si="1132"/>
        <v>7500</v>
      </c>
      <c r="GDC51" s="944">
        <f t="shared" si="1132"/>
        <v>7500</v>
      </c>
      <c r="GDD51" s="944">
        <f t="shared" si="1132"/>
        <v>7500</v>
      </c>
      <c r="GDE51" s="944">
        <f t="shared" si="1132"/>
        <v>7500</v>
      </c>
      <c r="GDF51" s="944">
        <f t="shared" si="1132"/>
        <v>7500</v>
      </c>
      <c r="GDG51" s="944">
        <f t="shared" si="1132"/>
        <v>7500</v>
      </c>
      <c r="GDH51" s="944">
        <f t="shared" si="1132"/>
        <v>7500</v>
      </c>
      <c r="GDI51" s="944">
        <f t="shared" si="1132"/>
        <v>7500</v>
      </c>
      <c r="GDJ51" s="944">
        <f t="shared" si="1132"/>
        <v>7500</v>
      </c>
      <c r="GDK51" s="944">
        <f t="shared" si="1132"/>
        <v>7500</v>
      </c>
      <c r="GDL51" s="944">
        <f t="shared" si="1132"/>
        <v>7500</v>
      </c>
      <c r="GDM51" s="944">
        <f t="shared" si="1132"/>
        <v>7500</v>
      </c>
      <c r="GDN51" s="944">
        <f t="shared" si="1132"/>
        <v>7500</v>
      </c>
      <c r="GDO51" s="944">
        <f t="shared" si="1132"/>
        <v>7500</v>
      </c>
      <c r="GDP51" s="944">
        <f t="shared" si="1132"/>
        <v>7500</v>
      </c>
      <c r="GDQ51" s="944">
        <f t="shared" si="1132"/>
        <v>7500</v>
      </c>
      <c r="GDR51" s="944">
        <f t="shared" si="1132"/>
        <v>7500</v>
      </c>
      <c r="GDS51" s="944">
        <f t="shared" si="1132"/>
        <v>7500</v>
      </c>
      <c r="GDT51" s="944">
        <f t="shared" si="1132"/>
        <v>7500</v>
      </c>
      <c r="GDU51" s="944">
        <f t="shared" si="1132"/>
        <v>7500</v>
      </c>
      <c r="GDV51" s="944">
        <f t="shared" si="1132"/>
        <v>7500</v>
      </c>
      <c r="GDW51" s="944">
        <f t="shared" si="1132"/>
        <v>7500</v>
      </c>
      <c r="GDX51" s="944">
        <f t="shared" si="1132"/>
        <v>7500</v>
      </c>
      <c r="GDY51" s="944">
        <f t="shared" si="1132"/>
        <v>7500</v>
      </c>
      <c r="GDZ51" s="944">
        <f t="shared" si="1132"/>
        <v>7500</v>
      </c>
      <c r="GEA51" s="944">
        <f t="shared" si="1132"/>
        <v>7500</v>
      </c>
      <c r="GEB51" s="944">
        <f t="shared" si="1132"/>
        <v>7500</v>
      </c>
      <c r="GEC51" s="944">
        <f t="shared" si="1132"/>
        <v>7500</v>
      </c>
      <c r="GED51" s="944">
        <f t="shared" si="1132"/>
        <v>7500</v>
      </c>
      <c r="GEE51" s="944">
        <f t="shared" si="1132"/>
        <v>7500</v>
      </c>
      <c r="GEF51" s="944">
        <f t="shared" si="1132"/>
        <v>7500</v>
      </c>
      <c r="GEG51" s="944">
        <f t="shared" si="1132"/>
        <v>7500</v>
      </c>
      <c r="GEH51" s="944">
        <f t="shared" ref="GEH51:GGS51" si="1133">+GEG51*$C$51</f>
        <v>7500</v>
      </c>
      <c r="GEI51" s="944">
        <f t="shared" si="1133"/>
        <v>7500</v>
      </c>
      <c r="GEJ51" s="944">
        <f t="shared" si="1133"/>
        <v>7500</v>
      </c>
      <c r="GEK51" s="944">
        <f t="shared" si="1133"/>
        <v>7500</v>
      </c>
      <c r="GEL51" s="944">
        <f t="shared" si="1133"/>
        <v>7500</v>
      </c>
      <c r="GEM51" s="944">
        <f t="shared" si="1133"/>
        <v>7500</v>
      </c>
      <c r="GEN51" s="944">
        <f t="shared" si="1133"/>
        <v>7500</v>
      </c>
      <c r="GEO51" s="944">
        <f t="shared" si="1133"/>
        <v>7500</v>
      </c>
      <c r="GEP51" s="944">
        <f t="shared" si="1133"/>
        <v>7500</v>
      </c>
      <c r="GEQ51" s="944">
        <f t="shared" si="1133"/>
        <v>7500</v>
      </c>
      <c r="GER51" s="944">
        <f t="shared" si="1133"/>
        <v>7500</v>
      </c>
      <c r="GES51" s="944">
        <f t="shared" si="1133"/>
        <v>7500</v>
      </c>
      <c r="GET51" s="944">
        <f t="shared" si="1133"/>
        <v>7500</v>
      </c>
      <c r="GEU51" s="944">
        <f t="shared" si="1133"/>
        <v>7500</v>
      </c>
      <c r="GEV51" s="944">
        <f t="shared" si="1133"/>
        <v>7500</v>
      </c>
      <c r="GEW51" s="944">
        <f t="shared" si="1133"/>
        <v>7500</v>
      </c>
      <c r="GEX51" s="944">
        <f t="shared" si="1133"/>
        <v>7500</v>
      </c>
      <c r="GEY51" s="944">
        <f t="shared" si="1133"/>
        <v>7500</v>
      </c>
      <c r="GEZ51" s="944">
        <f t="shared" si="1133"/>
        <v>7500</v>
      </c>
      <c r="GFA51" s="944">
        <f t="shared" si="1133"/>
        <v>7500</v>
      </c>
      <c r="GFB51" s="944">
        <f t="shared" si="1133"/>
        <v>7500</v>
      </c>
      <c r="GFC51" s="944">
        <f t="shared" si="1133"/>
        <v>7500</v>
      </c>
      <c r="GFD51" s="944">
        <f t="shared" si="1133"/>
        <v>7500</v>
      </c>
      <c r="GFE51" s="944">
        <f t="shared" si="1133"/>
        <v>7500</v>
      </c>
      <c r="GFF51" s="944">
        <f t="shared" si="1133"/>
        <v>7500</v>
      </c>
      <c r="GFG51" s="944">
        <f t="shared" si="1133"/>
        <v>7500</v>
      </c>
      <c r="GFH51" s="944">
        <f t="shared" si="1133"/>
        <v>7500</v>
      </c>
      <c r="GFI51" s="944">
        <f t="shared" si="1133"/>
        <v>7500</v>
      </c>
      <c r="GFJ51" s="944">
        <f t="shared" si="1133"/>
        <v>7500</v>
      </c>
      <c r="GFK51" s="944">
        <f t="shared" si="1133"/>
        <v>7500</v>
      </c>
      <c r="GFL51" s="944">
        <f t="shared" si="1133"/>
        <v>7500</v>
      </c>
      <c r="GFM51" s="944">
        <f t="shared" si="1133"/>
        <v>7500</v>
      </c>
      <c r="GFN51" s="944">
        <f t="shared" si="1133"/>
        <v>7500</v>
      </c>
      <c r="GFO51" s="944">
        <f t="shared" si="1133"/>
        <v>7500</v>
      </c>
      <c r="GFP51" s="944">
        <f t="shared" si="1133"/>
        <v>7500</v>
      </c>
      <c r="GFQ51" s="944">
        <f t="shared" si="1133"/>
        <v>7500</v>
      </c>
      <c r="GFR51" s="944">
        <f t="shared" si="1133"/>
        <v>7500</v>
      </c>
      <c r="GFS51" s="944">
        <f t="shared" si="1133"/>
        <v>7500</v>
      </c>
      <c r="GFT51" s="944">
        <f t="shared" si="1133"/>
        <v>7500</v>
      </c>
      <c r="GFU51" s="944">
        <f t="shared" si="1133"/>
        <v>7500</v>
      </c>
      <c r="GFV51" s="944">
        <f t="shared" si="1133"/>
        <v>7500</v>
      </c>
      <c r="GFW51" s="944">
        <f t="shared" si="1133"/>
        <v>7500</v>
      </c>
      <c r="GFX51" s="944">
        <f t="shared" si="1133"/>
        <v>7500</v>
      </c>
      <c r="GFY51" s="944">
        <f t="shared" si="1133"/>
        <v>7500</v>
      </c>
      <c r="GFZ51" s="944">
        <f t="shared" si="1133"/>
        <v>7500</v>
      </c>
      <c r="GGA51" s="944">
        <f t="shared" si="1133"/>
        <v>7500</v>
      </c>
      <c r="GGB51" s="944">
        <f t="shared" si="1133"/>
        <v>7500</v>
      </c>
      <c r="GGC51" s="944">
        <f t="shared" si="1133"/>
        <v>7500</v>
      </c>
      <c r="GGD51" s="944">
        <f t="shared" si="1133"/>
        <v>7500</v>
      </c>
      <c r="GGE51" s="944">
        <f t="shared" si="1133"/>
        <v>7500</v>
      </c>
      <c r="GGF51" s="944">
        <f t="shared" si="1133"/>
        <v>7500</v>
      </c>
      <c r="GGG51" s="944">
        <f t="shared" si="1133"/>
        <v>7500</v>
      </c>
      <c r="GGH51" s="944">
        <f t="shared" si="1133"/>
        <v>7500</v>
      </c>
      <c r="GGI51" s="944">
        <f t="shared" si="1133"/>
        <v>7500</v>
      </c>
      <c r="GGJ51" s="944">
        <f t="shared" si="1133"/>
        <v>7500</v>
      </c>
      <c r="GGK51" s="944">
        <f t="shared" si="1133"/>
        <v>7500</v>
      </c>
      <c r="GGL51" s="944">
        <f t="shared" si="1133"/>
        <v>7500</v>
      </c>
      <c r="GGM51" s="944">
        <f t="shared" si="1133"/>
        <v>7500</v>
      </c>
      <c r="GGN51" s="944">
        <f t="shared" si="1133"/>
        <v>7500</v>
      </c>
      <c r="GGO51" s="944">
        <f t="shared" si="1133"/>
        <v>7500</v>
      </c>
      <c r="GGP51" s="944">
        <f t="shared" si="1133"/>
        <v>7500</v>
      </c>
      <c r="GGQ51" s="944">
        <f t="shared" si="1133"/>
        <v>7500</v>
      </c>
      <c r="GGR51" s="944">
        <f t="shared" si="1133"/>
        <v>7500</v>
      </c>
      <c r="GGS51" s="944">
        <f t="shared" si="1133"/>
        <v>7500</v>
      </c>
      <c r="GGT51" s="944">
        <f t="shared" ref="GGT51:GJE51" si="1134">+GGS51*$C$51</f>
        <v>7500</v>
      </c>
      <c r="GGU51" s="944">
        <f t="shared" si="1134"/>
        <v>7500</v>
      </c>
      <c r="GGV51" s="944">
        <f t="shared" si="1134"/>
        <v>7500</v>
      </c>
      <c r="GGW51" s="944">
        <f t="shared" si="1134"/>
        <v>7500</v>
      </c>
      <c r="GGX51" s="944">
        <f t="shared" si="1134"/>
        <v>7500</v>
      </c>
      <c r="GGY51" s="944">
        <f t="shared" si="1134"/>
        <v>7500</v>
      </c>
      <c r="GGZ51" s="944">
        <f t="shared" si="1134"/>
        <v>7500</v>
      </c>
      <c r="GHA51" s="944">
        <f t="shared" si="1134"/>
        <v>7500</v>
      </c>
      <c r="GHB51" s="944">
        <f t="shared" si="1134"/>
        <v>7500</v>
      </c>
      <c r="GHC51" s="944">
        <f t="shared" si="1134"/>
        <v>7500</v>
      </c>
      <c r="GHD51" s="944">
        <f t="shared" si="1134"/>
        <v>7500</v>
      </c>
      <c r="GHE51" s="944">
        <f t="shared" si="1134"/>
        <v>7500</v>
      </c>
      <c r="GHF51" s="944">
        <f t="shared" si="1134"/>
        <v>7500</v>
      </c>
      <c r="GHG51" s="944">
        <f t="shared" si="1134"/>
        <v>7500</v>
      </c>
      <c r="GHH51" s="944">
        <f t="shared" si="1134"/>
        <v>7500</v>
      </c>
      <c r="GHI51" s="944">
        <f t="shared" si="1134"/>
        <v>7500</v>
      </c>
      <c r="GHJ51" s="944">
        <f t="shared" si="1134"/>
        <v>7500</v>
      </c>
      <c r="GHK51" s="944">
        <f t="shared" si="1134"/>
        <v>7500</v>
      </c>
      <c r="GHL51" s="944">
        <f t="shared" si="1134"/>
        <v>7500</v>
      </c>
      <c r="GHM51" s="944">
        <f t="shared" si="1134"/>
        <v>7500</v>
      </c>
      <c r="GHN51" s="944">
        <f t="shared" si="1134"/>
        <v>7500</v>
      </c>
      <c r="GHO51" s="944">
        <f t="shared" si="1134"/>
        <v>7500</v>
      </c>
      <c r="GHP51" s="944">
        <f t="shared" si="1134"/>
        <v>7500</v>
      </c>
      <c r="GHQ51" s="944">
        <f t="shared" si="1134"/>
        <v>7500</v>
      </c>
      <c r="GHR51" s="944">
        <f t="shared" si="1134"/>
        <v>7500</v>
      </c>
      <c r="GHS51" s="944">
        <f t="shared" si="1134"/>
        <v>7500</v>
      </c>
      <c r="GHT51" s="944">
        <f t="shared" si="1134"/>
        <v>7500</v>
      </c>
      <c r="GHU51" s="944">
        <f t="shared" si="1134"/>
        <v>7500</v>
      </c>
      <c r="GHV51" s="944">
        <f t="shared" si="1134"/>
        <v>7500</v>
      </c>
      <c r="GHW51" s="944">
        <f t="shared" si="1134"/>
        <v>7500</v>
      </c>
      <c r="GHX51" s="944">
        <f t="shared" si="1134"/>
        <v>7500</v>
      </c>
      <c r="GHY51" s="944">
        <f t="shared" si="1134"/>
        <v>7500</v>
      </c>
      <c r="GHZ51" s="944">
        <f t="shared" si="1134"/>
        <v>7500</v>
      </c>
      <c r="GIA51" s="944">
        <f t="shared" si="1134"/>
        <v>7500</v>
      </c>
      <c r="GIB51" s="944">
        <f t="shared" si="1134"/>
        <v>7500</v>
      </c>
      <c r="GIC51" s="944">
        <f t="shared" si="1134"/>
        <v>7500</v>
      </c>
      <c r="GID51" s="944">
        <f t="shared" si="1134"/>
        <v>7500</v>
      </c>
      <c r="GIE51" s="944">
        <f t="shared" si="1134"/>
        <v>7500</v>
      </c>
      <c r="GIF51" s="944">
        <f t="shared" si="1134"/>
        <v>7500</v>
      </c>
      <c r="GIG51" s="944">
        <f t="shared" si="1134"/>
        <v>7500</v>
      </c>
      <c r="GIH51" s="944">
        <f t="shared" si="1134"/>
        <v>7500</v>
      </c>
      <c r="GII51" s="944">
        <f t="shared" si="1134"/>
        <v>7500</v>
      </c>
      <c r="GIJ51" s="944">
        <f t="shared" si="1134"/>
        <v>7500</v>
      </c>
      <c r="GIK51" s="944">
        <f t="shared" si="1134"/>
        <v>7500</v>
      </c>
      <c r="GIL51" s="944">
        <f t="shared" si="1134"/>
        <v>7500</v>
      </c>
      <c r="GIM51" s="944">
        <f t="shared" si="1134"/>
        <v>7500</v>
      </c>
      <c r="GIN51" s="944">
        <f t="shared" si="1134"/>
        <v>7500</v>
      </c>
      <c r="GIO51" s="944">
        <f t="shared" si="1134"/>
        <v>7500</v>
      </c>
      <c r="GIP51" s="944">
        <f t="shared" si="1134"/>
        <v>7500</v>
      </c>
      <c r="GIQ51" s="944">
        <f t="shared" si="1134"/>
        <v>7500</v>
      </c>
      <c r="GIR51" s="944">
        <f t="shared" si="1134"/>
        <v>7500</v>
      </c>
      <c r="GIS51" s="944">
        <f t="shared" si="1134"/>
        <v>7500</v>
      </c>
      <c r="GIT51" s="944">
        <f t="shared" si="1134"/>
        <v>7500</v>
      </c>
      <c r="GIU51" s="944">
        <f t="shared" si="1134"/>
        <v>7500</v>
      </c>
      <c r="GIV51" s="944">
        <f t="shared" si="1134"/>
        <v>7500</v>
      </c>
      <c r="GIW51" s="944">
        <f t="shared" si="1134"/>
        <v>7500</v>
      </c>
      <c r="GIX51" s="944">
        <f t="shared" si="1134"/>
        <v>7500</v>
      </c>
      <c r="GIY51" s="944">
        <f t="shared" si="1134"/>
        <v>7500</v>
      </c>
      <c r="GIZ51" s="944">
        <f t="shared" si="1134"/>
        <v>7500</v>
      </c>
      <c r="GJA51" s="944">
        <f t="shared" si="1134"/>
        <v>7500</v>
      </c>
      <c r="GJB51" s="944">
        <f t="shared" si="1134"/>
        <v>7500</v>
      </c>
      <c r="GJC51" s="944">
        <f t="shared" si="1134"/>
        <v>7500</v>
      </c>
      <c r="GJD51" s="944">
        <f t="shared" si="1134"/>
        <v>7500</v>
      </c>
      <c r="GJE51" s="944">
        <f t="shared" si="1134"/>
        <v>7500</v>
      </c>
      <c r="GJF51" s="944">
        <f t="shared" ref="GJF51:GLQ51" si="1135">+GJE51*$C$51</f>
        <v>7500</v>
      </c>
      <c r="GJG51" s="944">
        <f t="shared" si="1135"/>
        <v>7500</v>
      </c>
      <c r="GJH51" s="944">
        <f t="shared" si="1135"/>
        <v>7500</v>
      </c>
      <c r="GJI51" s="944">
        <f t="shared" si="1135"/>
        <v>7500</v>
      </c>
      <c r="GJJ51" s="944">
        <f t="shared" si="1135"/>
        <v>7500</v>
      </c>
      <c r="GJK51" s="944">
        <f t="shared" si="1135"/>
        <v>7500</v>
      </c>
      <c r="GJL51" s="944">
        <f t="shared" si="1135"/>
        <v>7500</v>
      </c>
      <c r="GJM51" s="944">
        <f t="shared" si="1135"/>
        <v>7500</v>
      </c>
      <c r="GJN51" s="944">
        <f t="shared" si="1135"/>
        <v>7500</v>
      </c>
      <c r="GJO51" s="944">
        <f t="shared" si="1135"/>
        <v>7500</v>
      </c>
      <c r="GJP51" s="944">
        <f t="shared" si="1135"/>
        <v>7500</v>
      </c>
      <c r="GJQ51" s="944">
        <f t="shared" si="1135"/>
        <v>7500</v>
      </c>
      <c r="GJR51" s="944">
        <f t="shared" si="1135"/>
        <v>7500</v>
      </c>
      <c r="GJS51" s="944">
        <f t="shared" si="1135"/>
        <v>7500</v>
      </c>
      <c r="GJT51" s="944">
        <f t="shared" si="1135"/>
        <v>7500</v>
      </c>
      <c r="GJU51" s="944">
        <f t="shared" si="1135"/>
        <v>7500</v>
      </c>
      <c r="GJV51" s="944">
        <f t="shared" si="1135"/>
        <v>7500</v>
      </c>
      <c r="GJW51" s="944">
        <f t="shared" si="1135"/>
        <v>7500</v>
      </c>
      <c r="GJX51" s="944">
        <f t="shared" si="1135"/>
        <v>7500</v>
      </c>
      <c r="GJY51" s="944">
        <f t="shared" si="1135"/>
        <v>7500</v>
      </c>
      <c r="GJZ51" s="944">
        <f t="shared" si="1135"/>
        <v>7500</v>
      </c>
      <c r="GKA51" s="944">
        <f t="shared" si="1135"/>
        <v>7500</v>
      </c>
      <c r="GKB51" s="944">
        <f t="shared" si="1135"/>
        <v>7500</v>
      </c>
      <c r="GKC51" s="944">
        <f t="shared" si="1135"/>
        <v>7500</v>
      </c>
      <c r="GKD51" s="944">
        <f t="shared" si="1135"/>
        <v>7500</v>
      </c>
      <c r="GKE51" s="944">
        <f t="shared" si="1135"/>
        <v>7500</v>
      </c>
      <c r="GKF51" s="944">
        <f t="shared" si="1135"/>
        <v>7500</v>
      </c>
      <c r="GKG51" s="944">
        <f t="shared" si="1135"/>
        <v>7500</v>
      </c>
      <c r="GKH51" s="944">
        <f t="shared" si="1135"/>
        <v>7500</v>
      </c>
      <c r="GKI51" s="944">
        <f t="shared" si="1135"/>
        <v>7500</v>
      </c>
      <c r="GKJ51" s="944">
        <f t="shared" si="1135"/>
        <v>7500</v>
      </c>
      <c r="GKK51" s="944">
        <f t="shared" si="1135"/>
        <v>7500</v>
      </c>
      <c r="GKL51" s="944">
        <f t="shared" si="1135"/>
        <v>7500</v>
      </c>
      <c r="GKM51" s="944">
        <f t="shared" si="1135"/>
        <v>7500</v>
      </c>
      <c r="GKN51" s="944">
        <f t="shared" si="1135"/>
        <v>7500</v>
      </c>
      <c r="GKO51" s="944">
        <f t="shared" si="1135"/>
        <v>7500</v>
      </c>
      <c r="GKP51" s="944">
        <f t="shared" si="1135"/>
        <v>7500</v>
      </c>
      <c r="GKQ51" s="944">
        <f t="shared" si="1135"/>
        <v>7500</v>
      </c>
      <c r="GKR51" s="944">
        <f t="shared" si="1135"/>
        <v>7500</v>
      </c>
      <c r="GKS51" s="944">
        <f t="shared" si="1135"/>
        <v>7500</v>
      </c>
      <c r="GKT51" s="944">
        <f t="shared" si="1135"/>
        <v>7500</v>
      </c>
      <c r="GKU51" s="944">
        <f t="shared" si="1135"/>
        <v>7500</v>
      </c>
      <c r="GKV51" s="944">
        <f t="shared" si="1135"/>
        <v>7500</v>
      </c>
      <c r="GKW51" s="944">
        <f t="shared" si="1135"/>
        <v>7500</v>
      </c>
      <c r="GKX51" s="944">
        <f t="shared" si="1135"/>
        <v>7500</v>
      </c>
      <c r="GKY51" s="944">
        <f t="shared" si="1135"/>
        <v>7500</v>
      </c>
      <c r="GKZ51" s="944">
        <f t="shared" si="1135"/>
        <v>7500</v>
      </c>
      <c r="GLA51" s="944">
        <f t="shared" si="1135"/>
        <v>7500</v>
      </c>
      <c r="GLB51" s="944">
        <f t="shared" si="1135"/>
        <v>7500</v>
      </c>
      <c r="GLC51" s="944">
        <f t="shared" si="1135"/>
        <v>7500</v>
      </c>
      <c r="GLD51" s="944">
        <f t="shared" si="1135"/>
        <v>7500</v>
      </c>
      <c r="GLE51" s="944">
        <f t="shared" si="1135"/>
        <v>7500</v>
      </c>
      <c r="GLF51" s="944">
        <f t="shared" si="1135"/>
        <v>7500</v>
      </c>
      <c r="GLG51" s="944">
        <f t="shared" si="1135"/>
        <v>7500</v>
      </c>
      <c r="GLH51" s="944">
        <f t="shared" si="1135"/>
        <v>7500</v>
      </c>
      <c r="GLI51" s="944">
        <f t="shared" si="1135"/>
        <v>7500</v>
      </c>
      <c r="GLJ51" s="944">
        <f t="shared" si="1135"/>
        <v>7500</v>
      </c>
      <c r="GLK51" s="944">
        <f t="shared" si="1135"/>
        <v>7500</v>
      </c>
      <c r="GLL51" s="944">
        <f t="shared" si="1135"/>
        <v>7500</v>
      </c>
      <c r="GLM51" s="944">
        <f t="shared" si="1135"/>
        <v>7500</v>
      </c>
      <c r="GLN51" s="944">
        <f t="shared" si="1135"/>
        <v>7500</v>
      </c>
      <c r="GLO51" s="944">
        <f t="shared" si="1135"/>
        <v>7500</v>
      </c>
      <c r="GLP51" s="944">
        <f t="shared" si="1135"/>
        <v>7500</v>
      </c>
      <c r="GLQ51" s="944">
        <f t="shared" si="1135"/>
        <v>7500</v>
      </c>
      <c r="GLR51" s="944">
        <f t="shared" ref="GLR51:GOC51" si="1136">+GLQ51*$C$51</f>
        <v>7500</v>
      </c>
      <c r="GLS51" s="944">
        <f t="shared" si="1136"/>
        <v>7500</v>
      </c>
      <c r="GLT51" s="944">
        <f t="shared" si="1136"/>
        <v>7500</v>
      </c>
      <c r="GLU51" s="944">
        <f t="shared" si="1136"/>
        <v>7500</v>
      </c>
      <c r="GLV51" s="944">
        <f t="shared" si="1136"/>
        <v>7500</v>
      </c>
      <c r="GLW51" s="944">
        <f t="shared" si="1136"/>
        <v>7500</v>
      </c>
      <c r="GLX51" s="944">
        <f t="shared" si="1136"/>
        <v>7500</v>
      </c>
      <c r="GLY51" s="944">
        <f t="shared" si="1136"/>
        <v>7500</v>
      </c>
      <c r="GLZ51" s="944">
        <f t="shared" si="1136"/>
        <v>7500</v>
      </c>
      <c r="GMA51" s="944">
        <f t="shared" si="1136"/>
        <v>7500</v>
      </c>
      <c r="GMB51" s="944">
        <f t="shared" si="1136"/>
        <v>7500</v>
      </c>
      <c r="GMC51" s="944">
        <f t="shared" si="1136"/>
        <v>7500</v>
      </c>
      <c r="GMD51" s="944">
        <f t="shared" si="1136"/>
        <v>7500</v>
      </c>
      <c r="GME51" s="944">
        <f t="shared" si="1136"/>
        <v>7500</v>
      </c>
      <c r="GMF51" s="944">
        <f t="shared" si="1136"/>
        <v>7500</v>
      </c>
      <c r="GMG51" s="944">
        <f t="shared" si="1136"/>
        <v>7500</v>
      </c>
      <c r="GMH51" s="944">
        <f t="shared" si="1136"/>
        <v>7500</v>
      </c>
      <c r="GMI51" s="944">
        <f t="shared" si="1136"/>
        <v>7500</v>
      </c>
      <c r="GMJ51" s="944">
        <f t="shared" si="1136"/>
        <v>7500</v>
      </c>
      <c r="GMK51" s="944">
        <f t="shared" si="1136"/>
        <v>7500</v>
      </c>
      <c r="GML51" s="944">
        <f t="shared" si="1136"/>
        <v>7500</v>
      </c>
      <c r="GMM51" s="944">
        <f t="shared" si="1136"/>
        <v>7500</v>
      </c>
      <c r="GMN51" s="944">
        <f t="shared" si="1136"/>
        <v>7500</v>
      </c>
      <c r="GMO51" s="944">
        <f t="shared" si="1136"/>
        <v>7500</v>
      </c>
      <c r="GMP51" s="944">
        <f t="shared" si="1136"/>
        <v>7500</v>
      </c>
      <c r="GMQ51" s="944">
        <f t="shared" si="1136"/>
        <v>7500</v>
      </c>
      <c r="GMR51" s="944">
        <f t="shared" si="1136"/>
        <v>7500</v>
      </c>
      <c r="GMS51" s="944">
        <f t="shared" si="1136"/>
        <v>7500</v>
      </c>
      <c r="GMT51" s="944">
        <f t="shared" si="1136"/>
        <v>7500</v>
      </c>
      <c r="GMU51" s="944">
        <f t="shared" si="1136"/>
        <v>7500</v>
      </c>
      <c r="GMV51" s="944">
        <f t="shared" si="1136"/>
        <v>7500</v>
      </c>
      <c r="GMW51" s="944">
        <f t="shared" si="1136"/>
        <v>7500</v>
      </c>
      <c r="GMX51" s="944">
        <f t="shared" si="1136"/>
        <v>7500</v>
      </c>
      <c r="GMY51" s="944">
        <f t="shared" si="1136"/>
        <v>7500</v>
      </c>
      <c r="GMZ51" s="944">
        <f t="shared" si="1136"/>
        <v>7500</v>
      </c>
      <c r="GNA51" s="944">
        <f t="shared" si="1136"/>
        <v>7500</v>
      </c>
      <c r="GNB51" s="944">
        <f t="shared" si="1136"/>
        <v>7500</v>
      </c>
      <c r="GNC51" s="944">
        <f t="shared" si="1136"/>
        <v>7500</v>
      </c>
      <c r="GND51" s="944">
        <f t="shared" si="1136"/>
        <v>7500</v>
      </c>
      <c r="GNE51" s="944">
        <f t="shared" si="1136"/>
        <v>7500</v>
      </c>
      <c r="GNF51" s="944">
        <f t="shared" si="1136"/>
        <v>7500</v>
      </c>
      <c r="GNG51" s="944">
        <f t="shared" si="1136"/>
        <v>7500</v>
      </c>
      <c r="GNH51" s="944">
        <f t="shared" si="1136"/>
        <v>7500</v>
      </c>
      <c r="GNI51" s="944">
        <f t="shared" si="1136"/>
        <v>7500</v>
      </c>
      <c r="GNJ51" s="944">
        <f t="shared" si="1136"/>
        <v>7500</v>
      </c>
      <c r="GNK51" s="944">
        <f t="shared" si="1136"/>
        <v>7500</v>
      </c>
      <c r="GNL51" s="944">
        <f t="shared" si="1136"/>
        <v>7500</v>
      </c>
      <c r="GNM51" s="944">
        <f t="shared" si="1136"/>
        <v>7500</v>
      </c>
      <c r="GNN51" s="944">
        <f t="shared" si="1136"/>
        <v>7500</v>
      </c>
      <c r="GNO51" s="944">
        <f t="shared" si="1136"/>
        <v>7500</v>
      </c>
      <c r="GNP51" s="944">
        <f t="shared" si="1136"/>
        <v>7500</v>
      </c>
      <c r="GNQ51" s="944">
        <f t="shared" si="1136"/>
        <v>7500</v>
      </c>
      <c r="GNR51" s="944">
        <f t="shared" si="1136"/>
        <v>7500</v>
      </c>
      <c r="GNS51" s="944">
        <f t="shared" si="1136"/>
        <v>7500</v>
      </c>
      <c r="GNT51" s="944">
        <f t="shared" si="1136"/>
        <v>7500</v>
      </c>
      <c r="GNU51" s="944">
        <f t="shared" si="1136"/>
        <v>7500</v>
      </c>
      <c r="GNV51" s="944">
        <f t="shared" si="1136"/>
        <v>7500</v>
      </c>
      <c r="GNW51" s="944">
        <f t="shared" si="1136"/>
        <v>7500</v>
      </c>
      <c r="GNX51" s="944">
        <f t="shared" si="1136"/>
        <v>7500</v>
      </c>
      <c r="GNY51" s="944">
        <f t="shared" si="1136"/>
        <v>7500</v>
      </c>
      <c r="GNZ51" s="944">
        <f t="shared" si="1136"/>
        <v>7500</v>
      </c>
      <c r="GOA51" s="944">
        <f t="shared" si="1136"/>
        <v>7500</v>
      </c>
      <c r="GOB51" s="944">
        <f t="shared" si="1136"/>
        <v>7500</v>
      </c>
      <c r="GOC51" s="944">
        <f t="shared" si="1136"/>
        <v>7500</v>
      </c>
      <c r="GOD51" s="944">
        <f t="shared" ref="GOD51:GQO51" si="1137">+GOC51*$C$51</f>
        <v>7500</v>
      </c>
      <c r="GOE51" s="944">
        <f t="shared" si="1137"/>
        <v>7500</v>
      </c>
      <c r="GOF51" s="944">
        <f t="shared" si="1137"/>
        <v>7500</v>
      </c>
      <c r="GOG51" s="944">
        <f t="shared" si="1137"/>
        <v>7500</v>
      </c>
      <c r="GOH51" s="944">
        <f t="shared" si="1137"/>
        <v>7500</v>
      </c>
      <c r="GOI51" s="944">
        <f t="shared" si="1137"/>
        <v>7500</v>
      </c>
      <c r="GOJ51" s="944">
        <f t="shared" si="1137"/>
        <v>7500</v>
      </c>
      <c r="GOK51" s="944">
        <f t="shared" si="1137"/>
        <v>7500</v>
      </c>
      <c r="GOL51" s="944">
        <f t="shared" si="1137"/>
        <v>7500</v>
      </c>
      <c r="GOM51" s="944">
        <f t="shared" si="1137"/>
        <v>7500</v>
      </c>
      <c r="GON51" s="944">
        <f t="shared" si="1137"/>
        <v>7500</v>
      </c>
      <c r="GOO51" s="944">
        <f t="shared" si="1137"/>
        <v>7500</v>
      </c>
      <c r="GOP51" s="944">
        <f t="shared" si="1137"/>
        <v>7500</v>
      </c>
      <c r="GOQ51" s="944">
        <f t="shared" si="1137"/>
        <v>7500</v>
      </c>
      <c r="GOR51" s="944">
        <f t="shared" si="1137"/>
        <v>7500</v>
      </c>
      <c r="GOS51" s="944">
        <f t="shared" si="1137"/>
        <v>7500</v>
      </c>
      <c r="GOT51" s="944">
        <f t="shared" si="1137"/>
        <v>7500</v>
      </c>
      <c r="GOU51" s="944">
        <f t="shared" si="1137"/>
        <v>7500</v>
      </c>
      <c r="GOV51" s="944">
        <f t="shared" si="1137"/>
        <v>7500</v>
      </c>
      <c r="GOW51" s="944">
        <f t="shared" si="1137"/>
        <v>7500</v>
      </c>
      <c r="GOX51" s="944">
        <f t="shared" si="1137"/>
        <v>7500</v>
      </c>
      <c r="GOY51" s="944">
        <f t="shared" si="1137"/>
        <v>7500</v>
      </c>
      <c r="GOZ51" s="944">
        <f t="shared" si="1137"/>
        <v>7500</v>
      </c>
      <c r="GPA51" s="944">
        <f t="shared" si="1137"/>
        <v>7500</v>
      </c>
      <c r="GPB51" s="944">
        <f t="shared" si="1137"/>
        <v>7500</v>
      </c>
      <c r="GPC51" s="944">
        <f t="shared" si="1137"/>
        <v>7500</v>
      </c>
      <c r="GPD51" s="944">
        <f t="shared" si="1137"/>
        <v>7500</v>
      </c>
      <c r="GPE51" s="944">
        <f t="shared" si="1137"/>
        <v>7500</v>
      </c>
      <c r="GPF51" s="944">
        <f t="shared" si="1137"/>
        <v>7500</v>
      </c>
      <c r="GPG51" s="944">
        <f t="shared" si="1137"/>
        <v>7500</v>
      </c>
      <c r="GPH51" s="944">
        <f t="shared" si="1137"/>
        <v>7500</v>
      </c>
      <c r="GPI51" s="944">
        <f t="shared" si="1137"/>
        <v>7500</v>
      </c>
      <c r="GPJ51" s="944">
        <f t="shared" si="1137"/>
        <v>7500</v>
      </c>
      <c r="GPK51" s="944">
        <f t="shared" si="1137"/>
        <v>7500</v>
      </c>
      <c r="GPL51" s="944">
        <f t="shared" si="1137"/>
        <v>7500</v>
      </c>
      <c r="GPM51" s="944">
        <f t="shared" si="1137"/>
        <v>7500</v>
      </c>
      <c r="GPN51" s="944">
        <f t="shared" si="1137"/>
        <v>7500</v>
      </c>
      <c r="GPO51" s="944">
        <f t="shared" si="1137"/>
        <v>7500</v>
      </c>
      <c r="GPP51" s="944">
        <f t="shared" si="1137"/>
        <v>7500</v>
      </c>
      <c r="GPQ51" s="944">
        <f t="shared" si="1137"/>
        <v>7500</v>
      </c>
      <c r="GPR51" s="944">
        <f t="shared" si="1137"/>
        <v>7500</v>
      </c>
      <c r="GPS51" s="944">
        <f t="shared" si="1137"/>
        <v>7500</v>
      </c>
      <c r="GPT51" s="944">
        <f t="shared" si="1137"/>
        <v>7500</v>
      </c>
      <c r="GPU51" s="944">
        <f t="shared" si="1137"/>
        <v>7500</v>
      </c>
      <c r="GPV51" s="944">
        <f t="shared" si="1137"/>
        <v>7500</v>
      </c>
      <c r="GPW51" s="944">
        <f t="shared" si="1137"/>
        <v>7500</v>
      </c>
      <c r="GPX51" s="944">
        <f t="shared" si="1137"/>
        <v>7500</v>
      </c>
      <c r="GPY51" s="944">
        <f t="shared" si="1137"/>
        <v>7500</v>
      </c>
      <c r="GPZ51" s="944">
        <f t="shared" si="1137"/>
        <v>7500</v>
      </c>
      <c r="GQA51" s="944">
        <f t="shared" si="1137"/>
        <v>7500</v>
      </c>
      <c r="GQB51" s="944">
        <f t="shared" si="1137"/>
        <v>7500</v>
      </c>
      <c r="GQC51" s="944">
        <f t="shared" si="1137"/>
        <v>7500</v>
      </c>
      <c r="GQD51" s="944">
        <f t="shared" si="1137"/>
        <v>7500</v>
      </c>
      <c r="GQE51" s="944">
        <f t="shared" si="1137"/>
        <v>7500</v>
      </c>
      <c r="GQF51" s="944">
        <f t="shared" si="1137"/>
        <v>7500</v>
      </c>
      <c r="GQG51" s="944">
        <f t="shared" si="1137"/>
        <v>7500</v>
      </c>
      <c r="GQH51" s="944">
        <f t="shared" si="1137"/>
        <v>7500</v>
      </c>
      <c r="GQI51" s="944">
        <f t="shared" si="1137"/>
        <v>7500</v>
      </c>
      <c r="GQJ51" s="944">
        <f t="shared" si="1137"/>
        <v>7500</v>
      </c>
      <c r="GQK51" s="944">
        <f t="shared" si="1137"/>
        <v>7500</v>
      </c>
      <c r="GQL51" s="944">
        <f t="shared" si="1137"/>
        <v>7500</v>
      </c>
      <c r="GQM51" s="944">
        <f t="shared" si="1137"/>
        <v>7500</v>
      </c>
      <c r="GQN51" s="944">
        <f t="shared" si="1137"/>
        <v>7500</v>
      </c>
      <c r="GQO51" s="944">
        <f t="shared" si="1137"/>
        <v>7500</v>
      </c>
      <c r="GQP51" s="944">
        <f t="shared" ref="GQP51:GTA51" si="1138">+GQO51*$C$51</f>
        <v>7500</v>
      </c>
      <c r="GQQ51" s="944">
        <f t="shared" si="1138"/>
        <v>7500</v>
      </c>
      <c r="GQR51" s="944">
        <f t="shared" si="1138"/>
        <v>7500</v>
      </c>
      <c r="GQS51" s="944">
        <f t="shared" si="1138"/>
        <v>7500</v>
      </c>
      <c r="GQT51" s="944">
        <f t="shared" si="1138"/>
        <v>7500</v>
      </c>
      <c r="GQU51" s="944">
        <f t="shared" si="1138"/>
        <v>7500</v>
      </c>
      <c r="GQV51" s="944">
        <f t="shared" si="1138"/>
        <v>7500</v>
      </c>
      <c r="GQW51" s="944">
        <f t="shared" si="1138"/>
        <v>7500</v>
      </c>
      <c r="GQX51" s="944">
        <f t="shared" si="1138"/>
        <v>7500</v>
      </c>
      <c r="GQY51" s="944">
        <f t="shared" si="1138"/>
        <v>7500</v>
      </c>
      <c r="GQZ51" s="944">
        <f t="shared" si="1138"/>
        <v>7500</v>
      </c>
      <c r="GRA51" s="944">
        <f t="shared" si="1138"/>
        <v>7500</v>
      </c>
      <c r="GRB51" s="944">
        <f t="shared" si="1138"/>
        <v>7500</v>
      </c>
      <c r="GRC51" s="944">
        <f t="shared" si="1138"/>
        <v>7500</v>
      </c>
      <c r="GRD51" s="944">
        <f t="shared" si="1138"/>
        <v>7500</v>
      </c>
      <c r="GRE51" s="944">
        <f t="shared" si="1138"/>
        <v>7500</v>
      </c>
      <c r="GRF51" s="944">
        <f t="shared" si="1138"/>
        <v>7500</v>
      </c>
      <c r="GRG51" s="944">
        <f t="shared" si="1138"/>
        <v>7500</v>
      </c>
      <c r="GRH51" s="944">
        <f t="shared" si="1138"/>
        <v>7500</v>
      </c>
      <c r="GRI51" s="944">
        <f t="shared" si="1138"/>
        <v>7500</v>
      </c>
      <c r="GRJ51" s="944">
        <f t="shared" si="1138"/>
        <v>7500</v>
      </c>
      <c r="GRK51" s="944">
        <f t="shared" si="1138"/>
        <v>7500</v>
      </c>
      <c r="GRL51" s="944">
        <f t="shared" si="1138"/>
        <v>7500</v>
      </c>
      <c r="GRM51" s="944">
        <f t="shared" si="1138"/>
        <v>7500</v>
      </c>
      <c r="GRN51" s="944">
        <f t="shared" si="1138"/>
        <v>7500</v>
      </c>
      <c r="GRO51" s="944">
        <f t="shared" si="1138"/>
        <v>7500</v>
      </c>
      <c r="GRP51" s="944">
        <f t="shared" si="1138"/>
        <v>7500</v>
      </c>
      <c r="GRQ51" s="944">
        <f t="shared" si="1138"/>
        <v>7500</v>
      </c>
      <c r="GRR51" s="944">
        <f t="shared" si="1138"/>
        <v>7500</v>
      </c>
      <c r="GRS51" s="944">
        <f t="shared" si="1138"/>
        <v>7500</v>
      </c>
      <c r="GRT51" s="944">
        <f t="shared" si="1138"/>
        <v>7500</v>
      </c>
      <c r="GRU51" s="944">
        <f t="shared" si="1138"/>
        <v>7500</v>
      </c>
      <c r="GRV51" s="944">
        <f t="shared" si="1138"/>
        <v>7500</v>
      </c>
      <c r="GRW51" s="944">
        <f t="shared" si="1138"/>
        <v>7500</v>
      </c>
      <c r="GRX51" s="944">
        <f t="shared" si="1138"/>
        <v>7500</v>
      </c>
      <c r="GRY51" s="944">
        <f t="shared" si="1138"/>
        <v>7500</v>
      </c>
      <c r="GRZ51" s="944">
        <f t="shared" si="1138"/>
        <v>7500</v>
      </c>
      <c r="GSA51" s="944">
        <f t="shared" si="1138"/>
        <v>7500</v>
      </c>
      <c r="GSB51" s="944">
        <f t="shared" si="1138"/>
        <v>7500</v>
      </c>
      <c r="GSC51" s="944">
        <f t="shared" si="1138"/>
        <v>7500</v>
      </c>
      <c r="GSD51" s="944">
        <f t="shared" si="1138"/>
        <v>7500</v>
      </c>
      <c r="GSE51" s="944">
        <f t="shared" si="1138"/>
        <v>7500</v>
      </c>
      <c r="GSF51" s="944">
        <f t="shared" si="1138"/>
        <v>7500</v>
      </c>
      <c r="GSG51" s="944">
        <f t="shared" si="1138"/>
        <v>7500</v>
      </c>
      <c r="GSH51" s="944">
        <f t="shared" si="1138"/>
        <v>7500</v>
      </c>
      <c r="GSI51" s="944">
        <f t="shared" si="1138"/>
        <v>7500</v>
      </c>
      <c r="GSJ51" s="944">
        <f t="shared" si="1138"/>
        <v>7500</v>
      </c>
      <c r="GSK51" s="944">
        <f t="shared" si="1138"/>
        <v>7500</v>
      </c>
      <c r="GSL51" s="944">
        <f t="shared" si="1138"/>
        <v>7500</v>
      </c>
      <c r="GSM51" s="944">
        <f t="shared" si="1138"/>
        <v>7500</v>
      </c>
      <c r="GSN51" s="944">
        <f t="shared" si="1138"/>
        <v>7500</v>
      </c>
      <c r="GSO51" s="944">
        <f t="shared" si="1138"/>
        <v>7500</v>
      </c>
      <c r="GSP51" s="944">
        <f t="shared" si="1138"/>
        <v>7500</v>
      </c>
      <c r="GSQ51" s="944">
        <f t="shared" si="1138"/>
        <v>7500</v>
      </c>
      <c r="GSR51" s="944">
        <f t="shared" si="1138"/>
        <v>7500</v>
      </c>
      <c r="GSS51" s="944">
        <f t="shared" si="1138"/>
        <v>7500</v>
      </c>
      <c r="GST51" s="944">
        <f t="shared" si="1138"/>
        <v>7500</v>
      </c>
      <c r="GSU51" s="944">
        <f t="shared" si="1138"/>
        <v>7500</v>
      </c>
      <c r="GSV51" s="944">
        <f t="shared" si="1138"/>
        <v>7500</v>
      </c>
      <c r="GSW51" s="944">
        <f t="shared" si="1138"/>
        <v>7500</v>
      </c>
      <c r="GSX51" s="944">
        <f t="shared" si="1138"/>
        <v>7500</v>
      </c>
      <c r="GSY51" s="944">
        <f t="shared" si="1138"/>
        <v>7500</v>
      </c>
      <c r="GSZ51" s="944">
        <f t="shared" si="1138"/>
        <v>7500</v>
      </c>
      <c r="GTA51" s="944">
        <f t="shared" si="1138"/>
        <v>7500</v>
      </c>
      <c r="GTB51" s="944">
        <f t="shared" ref="GTB51:GVM51" si="1139">+GTA51*$C$51</f>
        <v>7500</v>
      </c>
      <c r="GTC51" s="944">
        <f t="shared" si="1139"/>
        <v>7500</v>
      </c>
      <c r="GTD51" s="944">
        <f t="shared" si="1139"/>
        <v>7500</v>
      </c>
      <c r="GTE51" s="944">
        <f t="shared" si="1139"/>
        <v>7500</v>
      </c>
      <c r="GTF51" s="944">
        <f t="shared" si="1139"/>
        <v>7500</v>
      </c>
      <c r="GTG51" s="944">
        <f t="shared" si="1139"/>
        <v>7500</v>
      </c>
      <c r="GTH51" s="944">
        <f t="shared" si="1139"/>
        <v>7500</v>
      </c>
      <c r="GTI51" s="944">
        <f t="shared" si="1139"/>
        <v>7500</v>
      </c>
      <c r="GTJ51" s="944">
        <f t="shared" si="1139"/>
        <v>7500</v>
      </c>
      <c r="GTK51" s="944">
        <f t="shared" si="1139"/>
        <v>7500</v>
      </c>
      <c r="GTL51" s="944">
        <f t="shared" si="1139"/>
        <v>7500</v>
      </c>
      <c r="GTM51" s="944">
        <f t="shared" si="1139"/>
        <v>7500</v>
      </c>
      <c r="GTN51" s="944">
        <f t="shared" si="1139"/>
        <v>7500</v>
      </c>
      <c r="GTO51" s="944">
        <f t="shared" si="1139"/>
        <v>7500</v>
      </c>
      <c r="GTP51" s="944">
        <f t="shared" si="1139"/>
        <v>7500</v>
      </c>
      <c r="GTQ51" s="944">
        <f t="shared" si="1139"/>
        <v>7500</v>
      </c>
      <c r="GTR51" s="944">
        <f t="shared" si="1139"/>
        <v>7500</v>
      </c>
      <c r="GTS51" s="944">
        <f t="shared" si="1139"/>
        <v>7500</v>
      </c>
      <c r="GTT51" s="944">
        <f t="shared" si="1139"/>
        <v>7500</v>
      </c>
      <c r="GTU51" s="944">
        <f t="shared" si="1139"/>
        <v>7500</v>
      </c>
      <c r="GTV51" s="944">
        <f t="shared" si="1139"/>
        <v>7500</v>
      </c>
      <c r="GTW51" s="944">
        <f t="shared" si="1139"/>
        <v>7500</v>
      </c>
      <c r="GTX51" s="944">
        <f t="shared" si="1139"/>
        <v>7500</v>
      </c>
      <c r="GTY51" s="944">
        <f t="shared" si="1139"/>
        <v>7500</v>
      </c>
      <c r="GTZ51" s="944">
        <f t="shared" si="1139"/>
        <v>7500</v>
      </c>
      <c r="GUA51" s="944">
        <f t="shared" si="1139"/>
        <v>7500</v>
      </c>
      <c r="GUB51" s="944">
        <f t="shared" si="1139"/>
        <v>7500</v>
      </c>
      <c r="GUC51" s="944">
        <f t="shared" si="1139"/>
        <v>7500</v>
      </c>
      <c r="GUD51" s="944">
        <f t="shared" si="1139"/>
        <v>7500</v>
      </c>
      <c r="GUE51" s="944">
        <f t="shared" si="1139"/>
        <v>7500</v>
      </c>
      <c r="GUF51" s="944">
        <f t="shared" si="1139"/>
        <v>7500</v>
      </c>
      <c r="GUG51" s="944">
        <f t="shared" si="1139"/>
        <v>7500</v>
      </c>
      <c r="GUH51" s="944">
        <f t="shared" si="1139"/>
        <v>7500</v>
      </c>
      <c r="GUI51" s="944">
        <f t="shared" si="1139"/>
        <v>7500</v>
      </c>
      <c r="GUJ51" s="944">
        <f t="shared" si="1139"/>
        <v>7500</v>
      </c>
      <c r="GUK51" s="944">
        <f t="shared" si="1139"/>
        <v>7500</v>
      </c>
      <c r="GUL51" s="944">
        <f t="shared" si="1139"/>
        <v>7500</v>
      </c>
      <c r="GUM51" s="944">
        <f t="shared" si="1139"/>
        <v>7500</v>
      </c>
      <c r="GUN51" s="944">
        <f t="shared" si="1139"/>
        <v>7500</v>
      </c>
      <c r="GUO51" s="944">
        <f t="shared" si="1139"/>
        <v>7500</v>
      </c>
      <c r="GUP51" s="944">
        <f t="shared" si="1139"/>
        <v>7500</v>
      </c>
      <c r="GUQ51" s="944">
        <f t="shared" si="1139"/>
        <v>7500</v>
      </c>
      <c r="GUR51" s="944">
        <f t="shared" si="1139"/>
        <v>7500</v>
      </c>
      <c r="GUS51" s="944">
        <f t="shared" si="1139"/>
        <v>7500</v>
      </c>
      <c r="GUT51" s="944">
        <f t="shared" si="1139"/>
        <v>7500</v>
      </c>
      <c r="GUU51" s="944">
        <f t="shared" si="1139"/>
        <v>7500</v>
      </c>
      <c r="GUV51" s="944">
        <f t="shared" si="1139"/>
        <v>7500</v>
      </c>
      <c r="GUW51" s="944">
        <f t="shared" si="1139"/>
        <v>7500</v>
      </c>
      <c r="GUX51" s="944">
        <f t="shared" si="1139"/>
        <v>7500</v>
      </c>
      <c r="GUY51" s="944">
        <f t="shared" si="1139"/>
        <v>7500</v>
      </c>
      <c r="GUZ51" s="944">
        <f t="shared" si="1139"/>
        <v>7500</v>
      </c>
      <c r="GVA51" s="944">
        <f t="shared" si="1139"/>
        <v>7500</v>
      </c>
      <c r="GVB51" s="944">
        <f t="shared" si="1139"/>
        <v>7500</v>
      </c>
      <c r="GVC51" s="944">
        <f t="shared" si="1139"/>
        <v>7500</v>
      </c>
      <c r="GVD51" s="944">
        <f t="shared" si="1139"/>
        <v>7500</v>
      </c>
      <c r="GVE51" s="944">
        <f t="shared" si="1139"/>
        <v>7500</v>
      </c>
      <c r="GVF51" s="944">
        <f t="shared" si="1139"/>
        <v>7500</v>
      </c>
      <c r="GVG51" s="944">
        <f t="shared" si="1139"/>
        <v>7500</v>
      </c>
      <c r="GVH51" s="944">
        <f t="shared" si="1139"/>
        <v>7500</v>
      </c>
      <c r="GVI51" s="944">
        <f t="shared" si="1139"/>
        <v>7500</v>
      </c>
      <c r="GVJ51" s="944">
        <f t="shared" si="1139"/>
        <v>7500</v>
      </c>
      <c r="GVK51" s="944">
        <f t="shared" si="1139"/>
        <v>7500</v>
      </c>
      <c r="GVL51" s="944">
        <f t="shared" si="1139"/>
        <v>7500</v>
      </c>
      <c r="GVM51" s="944">
        <f t="shared" si="1139"/>
        <v>7500</v>
      </c>
      <c r="GVN51" s="944">
        <f t="shared" ref="GVN51:GXY51" si="1140">+GVM51*$C$51</f>
        <v>7500</v>
      </c>
      <c r="GVO51" s="944">
        <f t="shared" si="1140"/>
        <v>7500</v>
      </c>
      <c r="GVP51" s="944">
        <f t="shared" si="1140"/>
        <v>7500</v>
      </c>
      <c r="GVQ51" s="944">
        <f t="shared" si="1140"/>
        <v>7500</v>
      </c>
      <c r="GVR51" s="944">
        <f t="shared" si="1140"/>
        <v>7500</v>
      </c>
      <c r="GVS51" s="944">
        <f t="shared" si="1140"/>
        <v>7500</v>
      </c>
      <c r="GVT51" s="944">
        <f t="shared" si="1140"/>
        <v>7500</v>
      </c>
      <c r="GVU51" s="944">
        <f t="shared" si="1140"/>
        <v>7500</v>
      </c>
      <c r="GVV51" s="944">
        <f t="shared" si="1140"/>
        <v>7500</v>
      </c>
      <c r="GVW51" s="944">
        <f t="shared" si="1140"/>
        <v>7500</v>
      </c>
      <c r="GVX51" s="944">
        <f t="shared" si="1140"/>
        <v>7500</v>
      </c>
      <c r="GVY51" s="944">
        <f t="shared" si="1140"/>
        <v>7500</v>
      </c>
      <c r="GVZ51" s="944">
        <f t="shared" si="1140"/>
        <v>7500</v>
      </c>
      <c r="GWA51" s="944">
        <f t="shared" si="1140"/>
        <v>7500</v>
      </c>
      <c r="GWB51" s="944">
        <f t="shared" si="1140"/>
        <v>7500</v>
      </c>
      <c r="GWC51" s="944">
        <f t="shared" si="1140"/>
        <v>7500</v>
      </c>
      <c r="GWD51" s="944">
        <f t="shared" si="1140"/>
        <v>7500</v>
      </c>
      <c r="GWE51" s="944">
        <f t="shared" si="1140"/>
        <v>7500</v>
      </c>
      <c r="GWF51" s="944">
        <f t="shared" si="1140"/>
        <v>7500</v>
      </c>
      <c r="GWG51" s="944">
        <f t="shared" si="1140"/>
        <v>7500</v>
      </c>
      <c r="GWH51" s="944">
        <f t="shared" si="1140"/>
        <v>7500</v>
      </c>
      <c r="GWI51" s="944">
        <f t="shared" si="1140"/>
        <v>7500</v>
      </c>
      <c r="GWJ51" s="944">
        <f t="shared" si="1140"/>
        <v>7500</v>
      </c>
      <c r="GWK51" s="944">
        <f t="shared" si="1140"/>
        <v>7500</v>
      </c>
      <c r="GWL51" s="944">
        <f t="shared" si="1140"/>
        <v>7500</v>
      </c>
      <c r="GWM51" s="944">
        <f t="shared" si="1140"/>
        <v>7500</v>
      </c>
      <c r="GWN51" s="944">
        <f t="shared" si="1140"/>
        <v>7500</v>
      </c>
      <c r="GWO51" s="944">
        <f t="shared" si="1140"/>
        <v>7500</v>
      </c>
      <c r="GWP51" s="944">
        <f t="shared" si="1140"/>
        <v>7500</v>
      </c>
      <c r="GWQ51" s="944">
        <f t="shared" si="1140"/>
        <v>7500</v>
      </c>
      <c r="GWR51" s="944">
        <f t="shared" si="1140"/>
        <v>7500</v>
      </c>
      <c r="GWS51" s="944">
        <f t="shared" si="1140"/>
        <v>7500</v>
      </c>
      <c r="GWT51" s="944">
        <f t="shared" si="1140"/>
        <v>7500</v>
      </c>
      <c r="GWU51" s="944">
        <f t="shared" si="1140"/>
        <v>7500</v>
      </c>
      <c r="GWV51" s="944">
        <f t="shared" si="1140"/>
        <v>7500</v>
      </c>
      <c r="GWW51" s="944">
        <f t="shared" si="1140"/>
        <v>7500</v>
      </c>
      <c r="GWX51" s="944">
        <f t="shared" si="1140"/>
        <v>7500</v>
      </c>
      <c r="GWY51" s="944">
        <f t="shared" si="1140"/>
        <v>7500</v>
      </c>
      <c r="GWZ51" s="944">
        <f t="shared" si="1140"/>
        <v>7500</v>
      </c>
      <c r="GXA51" s="944">
        <f t="shared" si="1140"/>
        <v>7500</v>
      </c>
      <c r="GXB51" s="944">
        <f t="shared" si="1140"/>
        <v>7500</v>
      </c>
      <c r="GXC51" s="944">
        <f t="shared" si="1140"/>
        <v>7500</v>
      </c>
      <c r="GXD51" s="944">
        <f t="shared" si="1140"/>
        <v>7500</v>
      </c>
      <c r="GXE51" s="944">
        <f t="shared" si="1140"/>
        <v>7500</v>
      </c>
      <c r="GXF51" s="944">
        <f t="shared" si="1140"/>
        <v>7500</v>
      </c>
      <c r="GXG51" s="944">
        <f t="shared" si="1140"/>
        <v>7500</v>
      </c>
      <c r="GXH51" s="944">
        <f t="shared" si="1140"/>
        <v>7500</v>
      </c>
      <c r="GXI51" s="944">
        <f t="shared" si="1140"/>
        <v>7500</v>
      </c>
      <c r="GXJ51" s="944">
        <f t="shared" si="1140"/>
        <v>7500</v>
      </c>
      <c r="GXK51" s="944">
        <f t="shared" si="1140"/>
        <v>7500</v>
      </c>
      <c r="GXL51" s="944">
        <f t="shared" si="1140"/>
        <v>7500</v>
      </c>
      <c r="GXM51" s="944">
        <f t="shared" si="1140"/>
        <v>7500</v>
      </c>
      <c r="GXN51" s="944">
        <f t="shared" si="1140"/>
        <v>7500</v>
      </c>
      <c r="GXO51" s="944">
        <f t="shared" si="1140"/>
        <v>7500</v>
      </c>
      <c r="GXP51" s="944">
        <f t="shared" si="1140"/>
        <v>7500</v>
      </c>
      <c r="GXQ51" s="944">
        <f t="shared" si="1140"/>
        <v>7500</v>
      </c>
      <c r="GXR51" s="944">
        <f t="shared" si="1140"/>
        <v>7500</v>
      </c>
      <c r="GXS51" s="944">
        <f t="shared" si="1140"/>
        <v>7500</v>
      </c>
      <c r="GXT51" s="944">
        <f t="shared" si="1140"/>
        <v>7500</v>
      </c>
      <c r="GXU51" s="944">
        <f t="shared" si="1140"/>
        <v>7500</v>
      </c>
      <c r="GXV51" s="944">
        <f t="shared" si="1140"/>
        <v>7500</v>
      </c>
      <c r="GXW51" s="944">
        <f t="shared" si="1140"/>
        <v>7500</v>
      </c>
      <c r="GXX51" s="944">
        <f t="shared" si="1140"/>
        <v>7500</v>
      </c>
      <c r="GXY51" s="944">
        <f t="shared" si="1140"/>
        <v>7500</v>
      </c>
      <c r="GXZ51" s="944">
        <f t="shared" ref="GXZ51:HAK51" si="1141">+GXY51*$C$51</f>
        <v>7500</v>
      </c>
      <c r="GYA51" s="944">
        <f t="shared" si="1141"/>
        <v>7500</v>
      </c>
      <c r="GYB51" s="944">
        <f t="shared" si="1141"/>
        <v>7500</v>
      </c>
      <c r="GYC51" s="944">
        <f t="shared" si="1141"/>
        <v>7500</v>
      </c>
      <c r="GYD51" s="944">
        <f t="shared" si="1141"/>
        <v>7500</v>
      </c>
      <c r="GYE51" s="944">
        <f t="shared" si="1141"/>
        <v>7500</v>
      </c>
      <c r="GYF51" s="944">
        <f t="shared" si="1141"/>
        <v>7500</v>
      </c>
      <c r="GYG51" s="944">
        <f t="shared" si="1141"/>
        <v>7500</v>
      </c>
      <c r="GYH51" s="944">
        <f t="shared" si="1141"/>
        <v>7500</v>
      </c>
      <c r="GYI51" s="944">
        <f t="shared" si="1141"/>
        <v>7500</v>
      </c>
      <c r="GYJ51" s="944">
        <f t="shared" si="1141"/>
        <v>7500</v>
      </c>
      <c r="GYK51" s="944">
        <f t="shared" si="1141"/>
        <v>7500</v>
      </c>
      <c r="GYL51" s="944">
        <f t="shared" si="1141"/>
        <v>7500</v>
      </c>
      <c r="GYM51" s="944">
        <f t="shared" si="1141"/>
        <v>7500</v>
      </c>
      <c r="GYN51" s="944">
        <f t="shared" si="1141"/>
        <v>7500</v>
      </c>
      <c r="GYO51" s="944">
        <f t="shared" si="1141"/>
        <v>7500</v>
      </c>
      <c r="GYP51" s="944">
        <f t="shared" si="1141"/>
        <v>7500</v>
      </c>
      <c r="GYQ51" s="944">
        <f t="shared" si="1141"/>
        <v>7500</v>
      </c>
      <c r="GYR51" s="944">
        <f t="shared" si="1141"/>
        <v>7500</v>
      </c>
      <c r="GYS51" s="944">
        <f t="shared" si="1141"/>
        <v>7500</v>
      </c>
      <c r="GYT51" s="944">
        <f t="shared" si="1141"/>
        <v>7500</v>
      </c>
      <c r="GYU51" s="944">
        <f t="shared" si="1141"/>
        <v>7500</v>
      </c>
      <c r="GYV51" s="944">
        <f t="shared" si="1141"/>
        <v>7500</v>
      </c>
      <c r="GYW51" s="944">
        <f t="shared" si="1141"/>
        <v>7500</v>
      </c>
      <c r="GYX51" s="944">
        <f t="shared" si="1141"/>
        <v>7500</v>
      </c>
      <c r="GYY51" s="944">
        <f t="shared" si="1141"/>
        <v>7500</v>
      </c>
      <c r="GYZ51" s="944">
        <f t="shared" si="1141"/>
        <v>7500</v>
      </c>
      <c r="GZA51" s="944">
        <f t="shared" si="1141"/>
        <v>7500</v>
      </c>
      <c r="GZB51" s="944">
        <f t="shared" si="1141"/>
        <v>7500</v>
      </c>
      <c r="GZC51" s="944">
        <f t="shared" si="1141"/>
        <v>7500</v>
      </c>
      <c r="GZD51" s="944">
        <f t="shared" si="1141"/>
        <v>7500</v>
      </c>
      <c r="GZE51" s="944">
        <f t="shared" si="1141"/>
        <v>7500</v>
      </c>
      <c r="GZF51" s="944">
        <f t="shared" si="1141"/>
        <v>7500</v>
      </c>
      <c r="GZG51" s="944">
        <f t="shared" si="1141"/>
        <v>7500</v>
      </c>
      <c r="GZH51" s="944">
        <f t="shared" si="1141"/>
        <v>7500</v>
      </c>
      <c r="GZI51" s="944">
        <f t="shared" si="1141"/>
        <v>7500</v>
      </c>
      <c r="GZJ51" s="944">
        <f t="shared" si="1141"/>
        <v>7500</v>
      </c>
      <c r="GZK51" s="944">
        <f t="shared" si="1141"/>
        <v>7500</v>
      </c>
      <c r="GZL51" s="944">
        <f t="shared" si="1141"/>
        <v>7500</v>
      </c>
      <c r="GZM51" s="944">
        <f t="shared" si="1141"/>
        <v>7500</v>
      </c>
      <c r="GZN51" s="944">
        <f t="shared" si="1141"/>
        <v>7500</v>
      </c>
      <c r="GZO51" s="944">
        <f t="shared" si="1141"/>
        <v>7500</v>
      </c>
      <c r="GZP51" s="944">
        <f t="shared" si="1141"/>
        <v>7500</v>
      </c>
      <c r="GZQ51" s="944">
        <f t="shared" si="1141"/>
        <v>7500</v>
      </c>
      <c r="GZR51" s="944">
        <f t="shared" si="1141"/>
        <v>7500</v>
      </c>
      <c r="GZS51" s="944">
        <f t="shared" si="1141"/>
        <v>7500</v>
      </c>
      <c r="GZT51" s="944">
        <f t="shared" si="1141"/>
        <v>7500</v>
      </c>
      <c r="GZU51" s="944">
        <f t="shared" si="1141"/>
        <v>7500</v>
      </c>
      <c r="GZV51" s="944">
        <f t="shared" si="1141"/>
        <v>7500</v>
      </c>
      <c r="GZW51" s="944">
        <f t="shared" si="1141"/>
        <v>7500</v>
      </c>
      <c r="GZX51" s="944">
        <f t="shared" si="1141"/>
        <v>7500</v>
      </c>
      <c r="GZY51" s="944">
        <f t="shared" si="1141"/>
        <v>7500</v>
      </c>
      <c r="GZZ51" s="944">
        <f t="shared" si="1141"/>
        <v>7500</v>
      </c>
      <c r="HAA51" s="944">
        <f t="shared" si="1141"/>
        <v>7500</v>
      </c>
      <c r="HAB51" s="944">
        <f t="shared" si="1141"/>
        <v>7500</v>
      </c>
      <c r="HAC51" s="944">
        <f t="shared" si="1141"/>
        <v>7500</v>
      </c>
      <c r="HAD51" s="944">
        <f t="shared" si="1141"/>
        <v>7500</v>
      </c>
      <c r="HAE51" s="944">
        <f t="shared" si="1141"/>
        <v>7500</v>
      </c>
      <c r="HAF51" s="944">
        <f t="shared" si="1141"/>
        <v>7500</v>
      </c>
      <c r="HAG51" s="944">
        <f t="shared" si="1141"/>
        <v>7500</v>
      </c>
      <c r="HAH51" s="944">
        <f t="shared" si="1141"/>
        <v>7500</v>
      </c>
      <c r="HAI51" s="944">
        <f t="shared" si="1141"/>
        <v>7500</v>
      </c>
      <c r="HAJ51" s="944">
        <f t="shared" si="1141"/>
        <v>7500</v>
      </c>
      <c r="HAK51" s="944">
        <f t="shared" si="1141"/>
        <v>7500</v>
      </c>
      <c r="HAL51" s="944">
        <f t="shared" ref="HAL51:HCW51" si="1142">+HAK51*$C$51</f>
        <v>7500</v>
      </c>
      <c r="HAM51" s="944">
        <f t="shared" si="1142"/>
        <v>7500</v>
      </c>
      <c r="HAN51" s="944">
        <f t="shared" si="1142"/>
        <v>7500</v>
      </c>
      <c r="HAO51" s="944">
        <f t="shared" si="1142"/>
        <v>7500</v>
      </c>
      <c r="HAP51" s="944">
        <f t="shared" si="1142"/>
        <v>7500</v>
      </c>
      <c r="HAQ51" s="944">
        <f t="shared" si="1142"/>
        <v>7500</v>
      </c>
      <c r="HAR51" s="944">
        <f t="shared" si="1142"/>
        <v>7500</v>
      </c>
      <c r="HAS51" s="944">
        <f t="shared" si="1142"/>
        <v>7500</v>
      </c>
      <c r="HAT51" s="944">
        <f t="shared" si="1142"/>
        <v>7500</v>
      </c>
      <c r="HAU51" s="944">
        <f t="shared" si="1142"/>
        <v>7500</v>
      </c>
      <c r="HAV51" s="944">
        <f t="shared" si="1142"/>
        <v>7500</v>
      </c>
      <c r="HAW51" s="944">
        <f t="shared" si="1142"/>
        <v>7500</v>
      </c>
      <c r="HAX51" s="944">
        <f t="shared" si="1142"/>
        <v>7500</v>
      </c>
      <c r="HAY51" s="944">
        <f t="shared" si="1142"/>
        <v>7500</v>
      </c>
      <c r="HAZ51" s="944">
        <f t="shared" si="1142"/>
        <v>7500</v>
      </c>
      <c r="HBA51" s="944">
        <f t="shared" si="1142"/>
        <v>7500</v>
      </c>
      <c r="HBB51" s="944">
        <f t="shared" si="1142"/>
        <v>7500</v>
      </c>
      <c r="HBC51" s="944">
        <f t="shared" si="1142"/>
        <v>7500</v>
      </c>
      <c r="HBD51" s="944">
        <f t="shared" si="1142"/>
        <v>7500</v>
      </c>
      <c r="HBE51" s="944">
        <f t="shared" si="1142"/>
        <v>7500</v>
      </c>
      <c r="HBF51" s="944">
        <f t="shared" si="1142"/>
        <v>7500</v>
      </c>
      <c r="HBG51" s="944">
        <f t="shared" si="1142"/>
        <v>7500</v>
      </c>
      <c r="HBH51" s="944">
        <f t="shared" si="1142"/>
        <v>7500</v>
      </c>
      <c r="HBI51" s="944">
        <f t="shared" si="1142"/>
        <v>7500</v>
      </c>
      <c r="HBJ51" s="944">
        <f t="shared" si="1142"/>
        <v>7500</v>
      </c>
      <c r="HBK51" s="944">
        <f t="shared" si="1142"/>
        <v>7500</v>
      </c>
      <c r="HBL51" s="944">
        <f t="shared" si="1142"/>
        <v>7500</v>
      </c>
      <c r="HBM51" s="944">
        <f t="shared" si="1142"/>
        <v>7500</v>
      </c>
      <c r="HBN51" s="944">
        <f t="shared" si="1142"/>
        <v>7500</v>
      </c>
      <c r="HBO51" s="944">
        <f t="shared" si="1142"/>
        <v>7500</v>
      </c>
      <c r="HBP51" s="944">
        <f t="shared" si="1142"/>
        <v>7500</v>
      </c>
      <c r="HBQ51" s="944">
        <f t="shared" si="1142"/>
        <v>7500</v>
      </c>
      <c r="HBR51" s="944">
        <f t="shared" si="1142"/>
        <v>7500</v>
      </c>
      <c r="HBS51" s="944">
        <f t="shared" si="1142"/>
        <v>7500</v>
      </c>
      <c r="HBT51" s="944">
        <f t="shared" si="1142"/>
        <v>7500</v>
      </c>
      <c r="HBU51" s="944">
        <f t="shared" si="1142"/>
        <v>7500</v>
      </c>
      <c r="HBV51" s="944">
        <f t="shared" si="1142"/>
        <v>7500</v>
      </c>
      <c r="HBW51" s="944">
        <f t="shared" si="1142"/>
        <v>7500</v>
      </c>
      <c r="HBX51" s="944">
        <f t="shared" si="1142"/>
        <v>7500</v>
      </c>
      <c r="HBY51" s="944">
        <f t="shared" si="1142"/>
        <v>7500</v>
      </c>
      <c r="HBZ51" s="944">
        <f t="shared" si="1142"/>
        <v>7500</v>
      </c>
      <c r="HCA51" s="944">
        <f t="shared" si="1142"/>
        <v>7500</v>
      </c>
      <c r="HCB51" s="944">
        <f t="shared" si="1142"/>
        <v>7500</v>
      </c>
      <c r="HCC51" s="944">
        <f t="shared" si="1142"/>
        <v>7500</v>
      </c>
      <c r="HCD51" s="944">
        <f t="shared" si="1142"/>
        <v>7500</v>
      </c>
      <c r="HCE51" s="944">
        <f t="shared" si="1142"/>
        <v>7500</v>
      </c>
      <c r="HCF51" s="944">
        <f t="shared" si="1142"/>
        <v>7500</v>
      </c>
      <c r="HCG51" s="944">
        <f t="shared" si="1142"/>
        <v>7500</v>
      </c>
      <c r="HCH51" s="944">
        <f t="shared" si="1142"/>
        <v>7500</v>
      </c>
      <c r="HCI51" s="944">
        <f t="shared" si="1142"/>
        <v>7500</v>
      </c>
      <c r="HCJ51" s="944">
        <f t="shared" si="1142"/>
        <v>7500</v>
      </c>
      <c r="HCK51" s="944">
        <f t="shared" si="1142"/>
        <v>7500</v>
      </c>
      <c r="HCL51" s="944">
        <f t="shared" si="1142"/>
        <v>7500</v>
      </c>
      <c r="HCM51" s="944">
        <f t="shared" si="1142"/>
        <v>7500</v>
      </c>
      <c r="HCN51" s="944">
        <f t="shared" si="1142"/>
        <v>7500</v>
      </c>
      <c r="HCO51" s="944">
        <f t="shared" si="1142"/>
        <v>7500</v>
      </c>
      <c r="HCP51" s="944">
        <f t="shared" si="1142"/>
        <v>7500</v>
      </c>
      <c r="HCQ51" s="944">
        <f t="shared" si="1142"/>
        <v>7500</v>
      </c>
      <c r="HCR51" s="944">
        <f t="shared" si="1142"/>
        <v>7500</v>
      </c>
      <c r="HCS51" s="944">
        <f t="shared" si="1142"/>
        <v>7500</v>
      </c>
      <c r="HCT51" s="944">
        <f t="shared" si="1142"/>
        <v>7500</v>
      </c>
      <c r="HCU51" s="944">
        <f t="shared" si="1142"/>
        <v>7500</v>
      </c>
      <c r="HCV51" s="944">
        <f t="shared" si="1142"/>
        <v>7500</v>
      </c>
      <c r="HCW51" s="944">
        <f t="shared" si="1142"/>
        <v>7500</v>
      </c>
      <c r="HCX51" s="944">
        <f t="shared" ref="HCX51:HFI51" si="1143">+HCW51*$C$51</f>
        <v>7500</v>
      </c>
      <c r="HCY51" s="944">
        <f t="shared" si="1143"/>
        <v>7500</v>
      </c>
      <c r="HCZ51" s="944">
        <f t="shared" si="1143"/>
        <v>7500</v>
      </c>
      <c r="HDA51" s="944">
        <f t="shared" si="1143"/>
        <v>7500</v>
      </c>
      <c r="HDB51" s="944">
        <f t="shared" si="1143"/>
        <v>7500</v>
      </c>
      <c r="HDC51" s="944">
        <f t="shared" si="1143"/>
        <v>7500</v>
      </c>
      <c r="HDD51" s="944">
        <f t="shared" si="1143"/>
        <v>7500</v>
      </c>
      <c r="HDE51" s="944">
        <f t="shared" si="1143"/>
        <v>7500</v>
      </c>
      <c r="HDF51" s="944">
        <f t="shared" si="1143"/>
        <v>7500</v>
      </c>
      <c r="HDG51" s="944">
        <f t="shared" si="1143"/>
        <v>7500</v>
      </c>
      <c r="HDH51" s="944">
        <f t="shared" si="1143"/>
        <v>7500</v>
      </c>
      <c r="HDI51" s="944">
        <f t="shared" si="1143"/>
        <v>7500</v>
      </c>
      <c r="HDJ51" s="944">
        <f t="shared" si="1143"/>
        <v>7500</v>
      </c>
      <c r="HDK51" s="944">
        <f t="shared" si="1143"/>
        <v>7500</v>
      </c>
      <c r="HDL51" s="944">
        <f t="shared" si="1143"/>
        <v>7500</v>
      </c>
      <c r="HDM51" s="944">
        <f t="shared" si="1143"/>
        <v>7500</v>
      </c>
      <c r="HDN51" s="944">
        <f t="shared" si="1143"/>
        <v>7500</v>
      </c>
      <c r="HDO51" s="944">
        <f t="shared" si="1143"/>
        <v>7500</v>
      </c>
      <c r="HDP51" s="944">
        <f t="shared" si="1143"/>
        <v>7500</v>
      </c>
      <c r="HDQ51" s="944">
        <f t="shared" si="1143"/>
        <v>7500</v>
      </c>
      <c r="HDR51" s="944">
        <f t="shared" si="1143"/>
        <v>7500</v>
      </c>
      <c r="HDS51" s="944">
        <f t="shared" si="1143"/>
        <v>7500</v>
      </c>
      <c r="HDT51" s="944">
        <f t="shared" si="1143"/>
        <v>7500</v>
      </c>
      <c r="HDU51" s="944">
        <f t="shared" si="1143"/>
        <v>7500</v>
      </c>
      <c r="HDV51" s="944">
        <f t="shared" si="1143"/>
        <v>7500</v>
      </c>
      <c r="HDW51" s="944">
        <f t="shared" si="1143"/>
        <v>7500</v>
      </c>
      <c r="HDX51" s="944">
        <f t="shared" si="1143"/>
        <v>7500</v>
      </c>
      <c r="HDY51" s="944">
        <f t="shared" si="1143"/>
        <v>7500</v>
      </c>
      <c r="HDZ51" s="944">
        <f t="shared" si="1143"/>
        <v>7500</v>
      </c>
      <c r="HEA51" s="944">
        <f t="shared" si="1143"/>
        <v>7500</v>
      </c>
      <c r="HEB51" s="944">
        <f t="shared" si="1143"/>
        <v>7500</v>
      </c>
      <c r="HEC51" s="944">
        <f t="shared" si="1143"/>
        <v>7500</v>
      </c>
      <c r="HED51" s="944">
        <f t="shared" si="1143"/>
        <v>7500</v>
      </c>
      <c r="HEE51" s="944">
        <f t="shared" si="1143"/>
        <v>7500</v>
      </c>
      <c r="HEF51" s="944">
        <f t="shared" si="1143"/>
        <v>7500</v>
      </c>
      <c r="HEG51" s="944">
        <f t="shared" si="1143"/>
        <v>7500</v>
      </c>
      <c r="HEH51" s="944">
        <f t="shared" si="1143"/>
        <v>7500</v>
      </c>
      <c r="HEI51" s="944">
        <f t="shared" si="1143"/>
        <v>7500</v>
      </c>
      <c r="HEJ51" s="944">
        <f t="shared" si="1143"/>
        <v>7500</v>
      </c>
      <c r="HEK51" s="944">
        <f t="shared" si="1143"/>
        <v>7500</v>
      </c>
      <c r="HEL51" s="944">
        <f t="shared" si="1143"/>
        <v>7500</v>
      </c>
      <c r="HEM51" s="944">
        <f t="shared" si="1143"/>
        <v>7500</v>
      </c>
      <c r="HEN51" s="944">
        <f t="shared" si="1143"/>
        <v>7500</v>
      </c>
      <c r="HEO51" s="944">
        <f t="shared" si="1143"/>
        <v>7500</v>
      </c>
      <c r="HEP51" s="944">
        <f t="shared" si="1143"/>
        <v>7500</v>
      </c>
      <c r="HEQ51" s="944">
        <f t="shared" si="1143"/>
        <v>7500</v>
      </c>
      <c r="HER51" s="944">
        <f t="shared" si="1143"/>
        <v>7500</v>
      </c>
      <c r="HES51" s="944">
        <f t="shared" si="1143"/>
        <v>7500</v>
      </c>
      <c r="HET51" s="944">
        <f t="shared" si="1143"/>
        <v>7500</v>
      </c>
      <c r="HEU51" s="944">
        <f t="shared" si="1143"/>
        <v>7500</v>
      </c>
      <c r="HEV51" s="944">
        <f t="shared" si="1143"/>
        <v>7500</v>
      </c>
      <c r="HEW51" s="944">
        <f t="shared" si="1143"/>
        <v>7500</v>
      </c>
      <c r="HEX51" s="944">
        <f t="shared" si="1143"/>
        <v>7500</v>
      </c>
      <c r="HEY51" s="944">
        <f t="shared" si="1143"/>
        <v>7500</v>
      </c>
      <c r="HEZ51" s="944">
        <f t="shared" si="1143"/>
        <v>7500</v>
      </c>
      <c r="HFA51" s="944">
        <f t="shared" si="1143"/>
        <v>7500</v>
      </c>
      <c r="HFB51" s="944">
        <f t="shared" si="1143"/>
        <v>7500</v>
      </c>
      <c r="HFC51" s="944">
        <f t="shared" si="1143"/>
        <v>7500</v>
      </c>
      <c r="HFD51" s="944">
        <f t="shared" si="1143"/>
        <v>7500</v>
      </c>
      <c r="HFE51" s="944">
        <f t="shared" si="1143"/>
        <v>7500</v>
      </c>
      <c r="HFF51" s="944">
        <f t="shared" si="1143"/>
        <v>7500</v>
      </c>
      <c r="HFG51" s="944">
        <f t="shared" si="1143"/>
        <v>7500</v>
      </c>
      <c r="HFH51" s="944">
        <f t="shared" si="1143"/>
        <v>7500</v>
      </c>
      <c r="HFI51" s="944">
        <f t="shared" si="1143"/>
        <v>7500</v>
      </c>
      <c r="HFJ51" s="944">
        <f t="shared" ref="HFJ51:HHU51" si="1144">+HFI51*$C$51</f>
        <v>7500</v>
      </c>
      <c r="HFK51" s="944">
        <f t="shared" si="1144"/>
        <v>7500</v>
      </c>
      <c r="HFL51" s="944">
        <f t="shared" si="1144"/>
        <v>7500</v>
      </c>
      <c r="HFM51" s="944">
        <f t="shared" si="1144"/>
        <v>7500</v>
      </c>
      <c r="HFN51" s="944">
        <f t="shared" si="1144"/>
        <v>7500</v>
      </c>
      <c r="HFO51" s="944">
        <f t="shared" si="1144"/>
        <v>7500</v>
      </c>
      <c r="HFP51" s="944">
        <f t="shared" si="1144"/>
        <v>7500</v>
      </c>
      <c r="HFQ51" s="944">
        <f t="shared" si="1144"/>
        <v>7500</v>
      </c>
      <c r="HFR51" s="944">
        <f t="shared" si="1144"/>
        <v>7500</v>
      </c>
      <c r="HFS51" s="944">
        <f t="shared" si="1144"/>
        <v>7500</v>
      </c>
      <c r="HFT51" s="944">
        <f t="shared" si="1144"/>
        <v>7500</v>
      </c>
      <c r="HFU51" s="944">
        <f t="shared" si="1144"/>
        <v>7500</v>
      </c>
      <c r="HFV51" s="944">
        <f t="shared" si="1144"/>
        <v>7500</v>
      </c>
      <c r="HFW51" s="944">
        <f t="shared" si="1144"/>
        <v>7500</v>
      </c>
      <c r="HFX51" s="944">
        <f t="shared" si="1144"/>
        <v>7500</v>
      </c>
      <c r="HFY51" s="944">
        <f t="shared" si="1144"/>
        <v>7500</v>
      </c>
      <c r="HFZ51" s="944">
        <f t="shared" si="1144"/>
        <v>7500</v>
      </c>
      <c r="HGA51" s="944">
        <f t="shared" si="1144"/>
        <v>7500</v>
      </c>
      <c r="HGB51" s="944">
        <f t="shared" si="1144"/>
        <v>7500</v>
      </c>
      <c r="HGC51" s="944">
        <f t="shared" si="1144"/>
        <v>7500</v>
      </c>
      <c r="HGD51" s="944">
        <f t="shared" si="1144"/>
        <v>7500</v>
      </c>
      <c r="HGE51" s="944">
        <f t="shared" si="1144"/>
        <v>7500</v>
      </c>
      <c r="HGF51" s="944">
        <f t="shared" si="1144"/>
        <v>7500</v>
      </c>
      <c r="HGG51" s="944">
        <f t="shared" si="1144"/>
        <v>7500</v>
      </c>
      <c r="HGH51" s="944">
        <f t="shared" si="1144"/>
        <v>7500</v>
      </c>
      <c r="HGI51" s="944">
        <f t="shared" si="1144"/>
        <v>7500</v>
      </c>
      <c r="HGJ51" s="944">
        <f t="shared" si="1144"/>
        <v>7500</v>
      </c>
      <c r="HGK51" s="944">
        <f t="shared" si="1144"/>
        <v>7500</v>
      </c>
      <c r="HGL51" s="944">
        <f t="shared" si="1144"/>
        <v>7500</v>
      </c>
      <c r="HGM51" s="944">
        <f t="shared" si="1144"/>
        <v>7500</v>
      </c>
      <c r="HGN51" s="944">
        <f t="shared" si="1144"/>
        <v>7500</v>
      </c>
      <c r="HGO51" s="944">
        <f t="shared" si="1144"/>
        <v>7500</v>
      </c>
      <c r="HGP51" s="944">
        <f t="shared" si="1144"/>
        <v>7500</v>
      </c>
      <c r="HGQ51" s="944">
        <f t="shared" si="1144"/>
        <v>7500</v>
      </c>
      <c r="HGR51" s="944">
        <f t="shared" si="1144"/>
        <v>7500</v>
      </c>
      <c r="HGS51" s="944">
        <f t="shared" si="1144"/>
        <v>7500</v>
      </c>
      <c r="HGT51" s="944">
        <f t="shared" si="1144"/>
        <v>7500</v>
      </c>
      <c r="HGU51" s="944">
        <f t="shared" si="1144"/>
        <v>7500</v>
      </c>
      <c r="HGV51" s="944">
        <f t="shared" si="1144"/>
        <v>7500</v>
      </c>
      <c r="HGW51" s="944">
        <f t="shared" si="1144"/>
        <v>7500</v>
      </c>
      <c r="HGX51" s="944">
        <f t="shared" si="1144"/>
        <v>7500</v>
      </c>
      <c r="HGY51" s="944">
        <f t="shared" si="1144"/>
        <v>7500</v>
      </c>
      <c r="HGZ51" s="944">
        <f t="shared" si="1144"/>
        <v>7500</v>
      </c>
      <c r="HHA51" s="944">
        <f t="shared" si="1144"/>
        <v>7500</v>
      </c>
      <c r="HHB51" s="944">
        <f t="shared" si="1144"/>
        <v>7500</v>
      </c>
      <c r="HHC51" s="944">
        <f t="shared" si="1144"/>
        <v>7500</v>
      </c>
      <c r="HHD51" s="944">
        <f t="shared" si="1144"/>
        <v>7500</v>
      </c>
      <c r="HHE51" s="944">
        <f t="shared" si="1144"/>
        <v>7500</v>
      </c>
      <c r="HHF51" s="944">
        <f t="shared" si="1144"/>
        <v>7500</v>
      </c>
      <c r="HHG51" s="944">
        <f t="shared" si="1144"/>
        <v>7500</v>
      </c>
      <c r="HHH51" s="944">
        <f t="shared" si="1144"/>
        <v>7500</v>
      </c>
      <c r="HHI51" s="944">
        <f t="shared" si="1144"/>
        <v>7500</v>
      </c>
      <c r="HHJ51" s="944">
        <f t="shared" si="1144"/>
        <v>7500</v>
      </c>
      <c r="HHK51" s="944">
        <f t="shared" si="1144"/>
        <v>7500</v>
      </c>
      <c r="HHL51" s="944">
        <f t="shared" si="1144"/>
        <v>7500</v>
      </c>
      <c r="HHM51" s="944">
        <f t="shared" si="1144"/>
        <v>7500</v>
      </c>
      <c r="HHN51" s="944">
        <f t="shared" si="1144"/>
        <v>7500</v>
      </c>
      <c r="HHO51" s="944">
        <f t="shared" si="1144"/>
        <v>7500</v>
      </c>
      <c r="HHP51" s="944">
        <f t="shared" si="1144"/>
        <v>7500</v>
      </c>
      <c r="HHQ51" s="944">
        <f t="shared" si="1144"/>
        <v>7500</v>
      </c>
      <c r="HHR51" s="944">
        <f t="shared" si="1144"/>
        <v>7500</v>
      </c>
      <c r="HHS51" s="944">
        <f t="shared" si="1144"/>
        <v>7500</v>
      </c>
      <c r="HHT51" s="944">
        <f t="shared" si="1144"/>
        <v>7500</v>
      </c>
      <c r="HHU51" s="944">
        <f t="shared" si="1144"/>
        <v>7500</v>
      </c>
      <c r="HHV51" s="944">
        <f t="shared" ref="HHV51:HKG51" si="1145">+HHU51*$C$51</f>
        <v>7500</v>
      </c>
      <c r="HHW51" s="944">
        <f t="shared" si="1145"/>
        <v>7500</v>
      </c>
      <c r="HHX51" s="944">
        <f t="shared" si="1145"/>
        <v>7500</v>
      </c>
      <c r="HHY51" s="944">
        <f t="shared" si="1145"/>
        <v>7500</v>
      </c>
      <c r="HHZ51" s="944">
        <f t="shared" si="1145"/>
        <v>7500</v>
      </c>
      <c r="HIA51" s="944">
        <f t="shared" si="1145"/>
        <v>7500</v>
      </c>
      <c r="HIB51" s="944">
        <f t="shared" si="1145"/>
        <v>7500</v>
      </c>
      <c r="HIC51" s="944">
        <f t="shared" si="1145"/>
        <v>7500</v>
      </c>
      <c r="HID51" s="944">
        <f t="shared" si="1145"/>
        <v>7500</v>
      </c>
      <c r="HIE51" s="944">
        <f t="shared" si="1145"/>
        <v>7500</v>
      </c>
      <c r="HIF51" s="944">
        <f t="shared" si="1145"/>
        <v>7500</v>
      </c>
      <c r="HIG51" s="944">
        <f t="shared" si="1145"/>
        <v>7500</v>
      </c>
      <c r="HIH51" s="944">
        <f t="shared" si="1145"/>
        <v>7500</v>
      </c>
      <c r="HII51" s="944">
        <f t="shared" si="1145"/>
        <v>7500</v>
      </c>
      <c r="HIJ51" s="944">
        <f t="shared" si="1145"/>
        <v>7500</v>
      </c>
      <c r="HIK51" s="944">
        <f t="shared" si="1145"/>
        <v>7500</v>
      </c>
      <c r="HIL51" s="944">
        <f t="shared" si="1145"/>
        <v>7500</v>
      </c>
      <c r="HIM51" s="944">
        <f t="shared" si="1145"/>
        <v>7500</v>
      </c>
      <c r="HIN51" s="944">
        <f t="shared" si="1145"/>
        <v>7500</v>
      </c>
      <c r="HIO51" s="944">
        <f t="shared" si="1145"/>
        <v>7500</v>
      </c>
      <c r="HIP51" s="944">
        <f t="shared" si="1145"/>
        <v>7500</v>
      </c>
      <c r="HIQ51" s="944">
        <f t="shared" si="1145"/>
        <v>7500</v>
      </c>
      <c r="HIR51" s="944">
        <f t="shared" si="1145"/>
        <v>7500</v>
      </c>
      <c r="HIS51" s="944">
        <f t="shared" si="1145"/>
        <v>7500</v>
      </c>
      <c r="HIT51" s="944">
        <f t="shared" si="1145"/>
        <v>7500</v>
      </c>
      <c r="HIU51" s="944">
        <f t="shared" si="1145"/>
        <v>7500</v>
      </c>
      <c r="HIV51" s="944">
        <f t="shared" si="1145"/>
        <v>7500</v>
      </c>
      <c r="HIW51" s="944">
        <f t="shared" si="1145"/>
        <v>7500</v>
      </c>
      <c r="HIX51" s="944">
        <f t="shared" si="1145"/>
        <v>7500</v>
      </c>
      <c r="HIY51" s="944">
        <f t="shared" si="1145"/>
        <v>7500</v>
      </c>
      <c r="HIZ51" s="944">
        <f t="shared" si="1145"/>
        <v>7500</v>
      </c>
      <c r="HJA51" s="944">
        <f t="shared" si="1145"/>
        <v>7500</v>
      </c>
      <c r="HJB51" s="944">
        <f t="shared" si="1145"/>
        <v>7500</v>
      </c>
      <c r="HJC51" s="944">
        <f t="shared" si="1145"/>
        <v>7500</v>
      </c>
      <c r="HJD51" s="944">
        <f t="shared" si="1145"/>
        <v>7500</v>
      </c>
      <c r="HJE51" s="944">
        <f t="shared" si="1145"/>
        <v>7500</v>
      </c>
      <c r="HJF51" s="944">
        <f t="shared" si="1145"/>
        <v>7500</v>
      </c>
      <c r="HJG51" s="944">
        <f t="shared" si="1145"/>
        <v>7500</v>
      </c>
      <c r="HJH51" s="944">
        <f t="shared" si="1145"/>
        <v>7500</v>
      </c>
      <c r="HJI51" s="944">
        <f t="shared" si="1145"/>
        <v>7500</v>
      </c>
      <c r="HJJ51" s="944">
        <f t="shared" si="1145"/>
        <v>7500</v>
      </c>
      <c r="HJK51" s="944">
        <f t="shared" si="1145"/>
        <v>7500</v>
      </c>
      <c r="HJL51" s="944">
        <f t="shared" si="1145"/>
        <v>7500</v>
      </c>
      <c r="HJM51" s="944">
        <f t="shared" si="1145"/>
        <v>7500</v>
      </c>
      <c r="HJN51" s="944">
        <f t="shared" si="1145"/>
        <v>7500</v>
      </c>
      <c r="HJO51" s="944">
        <f t="shared" si="1145"/>
        <v>7500</v>
      </c>
      <c r="HJP51" s="944">
        <f t="shared" si="1145"/>
        <v>7500</v>
      </c>
      <c r="HJQ51" s="944">
        <f t="shared" si="1145"/>
        <v>7500</v>
      </c>
      <c r="HJR51" s="944">
        <f t="shared" si="1145"/>
        <v>7500</v>
      </c>
      <c r="HJS51" s="944">
        <f t="shared" si="1145"/>
        <v>7500</v>
      </c>
      <c r="HJT51" s="944">
        <f t="shared" si="1145"/>
        <v>7500</v>
      </c>
      <c r="HJU51" s="944">
        <f t="shared" si="1145"/>
        <v>7500</v>
      </c>
      <c r="HJV51" s="944">
        <f t="shared" si="1145"/>
        <v>7500</v>
      </c>
      <c r="HJW51" s="944">
        <f t="shared" si="1145"/>
        <v>7500</v>
      </c>
      <c r="HJX51" s="944">
        <f t="shared" si="1145"/>
        <v>7500</v>
      </c>
      <c r="HJY51" s="944">
        <f t="shared" si="1145"/>
        <v>7500</v>
      </c>
      <c r="HJZ51" s="944">
        <f t="shared" si="1145"/>
        <v>7500</v>
      </c>
      <c r="HKA51" s="944">
        <f t="shared" si="1145"/>
        <v>7500</v>
      </c>
      <c r="HKB51" s="944">
        <f t="shared" si="1145"/>
        <v>7500</v>
      </c>
      <c r="HKC51" s="944">
        <f t="shared" si="1145"/>
        <v>7500</v>
      </c>
      <c r="HKD51" s="944">
        <f t="shared" si="1145"/>
        <v>7500</v>
      </c>
      <c r="HKE51" s="944">
        <f t="shared" si="1145"/>
        <v>7500</v>
      </c>
      <c r="HKF51" s="944">
        <f t="shared" si="1145"/>
        <v>7500</v>
      </c>
      <c r="HKG51" s="944">
        <f t="shared" si="1145"/>
        <v>7500</v>
      </c>
      <c r="HKH51" s="944">
        <f t="shared" ref="HKH51:HMS51" si="1146">+HKG51*$C$51</f>
        <v>7500</v>
      </c>
      <c r="HKI51" s="944">
        <f t="shared" si="1146"/>
        <v>7500</v>
      </c>
      <c r="HKJ51" s="944">
        <f t="shared" si="1146"/>
        <v>7500</v>
      </c>
      <c r="HKK51" s="944">
        <f t="shared" si="1146"/>
        <v>7500</v>
      </c>
      <c r="HKL51" s="944">
        <f t="shared" si="1146"/>
        <v>7500</v>
      </c>
      <c r="HKM51" s="944">
        <f t="shared" si="1146"/>
        <v>7500</v>
      </c>
      <c r="HKN51" s="944">
        <f t="shared" si="1146"/>
        <v>7500</v>
      </c>
      <c r="HKO51" s="944">
        <f t="shared" si="1146"/>
        <v>7500</v>
      </c>
      <c r="HKP51" s="944">
        <f t="shared" si="1146"/>
        <v>7500</v>
      </c>
      <c r="HKQ51" s="944">
        <f t="shared" si="1146"/>
        <v>7500</v>
      </c>
      <c r="HKR51" s="944">
        <f t="shared" si="1146"/>
        <v>7500</v>
      </c>
      <c r="HKS51" s="944">
        <f t="shared" si="1146"/>
        <v>7500</v>
      </c>
      <c r="HKT51" s="944">
        <f t="shared" si="1146"/>
        <v>7500</v>
      </c>
      <c r="HKU51" s="944">
        <f t="shared" si="1146"/>
        <v>7500</v>
      </c>
      <c r="HKV51" s="944">
        <f t="shared" si="1146"/>
        <v>7500</v>
      </c>
      <c r="HKW51" s="944">
        <f t="shared" si="1146"/>
        <v>7500</v>
      </c>
      <c r="HKX51" s="944">
        <f t="shared" si="1146"/>
        <v>7500</v>
      </c>
      <c r="HKY51" s="944">
        <f t="shared" si="1146"/>
        <v>7500</v>
      </c>
      <c r="HKZ51" s="944">
        <f t="shared" si="1146"/>
        <v>7500</v>
      </c>
      <c r="HLA51" s="944">
        <f t="shared" si="1146"/>
        <v>7500</v>
      </c>
      <c r="HLB51" s="944">
        <f t="shared" si="1146"/>
        <v>7500</v>
      </c>
      <c r="HLC51" s="944">
        <f t="shared" si="1146"/>
        <v>7500</v>
      </c>
      <c r="HLD51" s="944">
        <f t="shared" si="1146"/>
        <v>7500</v>
      </c>
      <c r="HLE51" s="944">
        <f t="shared" si="1146"/>
        <v>7500</v>
      </c>
      <c r="HLF51" s="944">
        <f t="shared" si="1146"/>
        <v>7500</v>
      </c>
      <c r="HLG51" s="944">
        <f t="shared" si="1146"/>
        <v>7500</v>
      </c>
      <c r="HLH51" s="944">
        <f t="shared" si="1146"/>
        <v>7500</v>
      </c>
      <c r="HLI51" s="944">
        <f t="shared" si="1146"/>
        <v>7500</v>
      </c>
      <c r="HLJ51" s="944">
        <f t="shared" si="1146"/>
        <v>7500</v>
      </c>
      <c r="HLK51" s="944">
        <f t="shared" si="1146"/>
        <v>7500</v>
      </c>
      <c r="HLL51" s="944">
        <f t="shared" si="1146"/>
        <v>7500</v>
      </c>
      <c r="HLM51" s="944">
        <f t="shared" si="1146"/>
        <v>7500</v>
      </c>
      <c r="HLN51" s="944">
        <f t="shared" si="1146"/>
        <v>7500</v>
      </c>
      <c r="HLO51" s="944">
        <f t="shared" si="1146"/>
        <v>7500</v>
      </c>
      <c r="HLP51" s="944">
        <f t="shared" si="1146"/>
        <v>7500</v>
      </c>
      <c r="HLQ51" s="944">
        <f t="shared" si="1146"/>
        <v>7500</v>
      </c>
      <c r="HLR51" s="944">
        <f t="shared" si="1146"/>
        <v>7500</v>
      </c>
      <c r="HLS51" s="944">
        <f t="shared" si="1146"/>
        <v>7500</v>
      </c>
      <c r="HLT51" s="944">
        <f t="shared" si="1146"/>
        <v>7500</v>
      </c>
      <c r="HLU51" s="944">
        <f t="shared" si="1146"/>
        <v>7500</v>
      </c>
      <c r="HLV51" s="944">
        <f t="shared" si="1146"/>
        <v>7500</v>
      </c>
      <c r="HLW51" s="944">
        <f t="shared" si="1146"/>
        <v>7500</v>
      </c>
      <c r="HLX51" s="944">
        <f t="shared" si="1146"/>
        <v>7500</v>
      </c>
      <c r="HLY51" s="944">
        <f t="shared" si="1146"/>
        <v>7500</v>
      </c>
      <c r="HLZ51" s="944">
        <f t="shared" si="1146"/>
        <v>7500</v>
      </c>
      <c r="HMA51" s="944">
        <f t="shared" si="1146"/>
        <v>7500</v>
      </c>
      <c r="HMB51" s="944">
        <f t="shared" si="1146"/>
        <v>7500</v>
      </c>
      <c r="HMC51" s="944">
        <f t="shared" si="1146"/>
        <v>7500</v>
      </c>
      <c r="HMD51" s="944">
        <f t="shared" si="1146"/>
        <v>7500</v>
      </c>
      <c r="HME51" s="944">
        <f t="shared" si="1146"/>
        <v>7500</v>
      </c>
      <c r="HMF51" s="944">
        <f t="shared" si="1146"/>
        <v>7500</v>
      </c>
      <c r="HMG51" s="944">
        <f t="shared" si="1146"/>
        <v>7500</v>
      </c>
      <c r="HMH51" s="944">
        <f t="shared" si="1146"/>
        <v>7500</v>
      </c>
      <c r="HMI51" s="944">
        <f t="shared" si="1146"/>
        <v>7500</v>
      </c>
      <c r="HMJ51" s="944">
        <f t="shared" si="1146"/>
        <v>7500</v>
      </c>
      <c r="HMK51" s="944">
        <f t="shared" si="1146"/>
        <v>7500</v>
      </c>
      <c r="HML51" s="944">
        <f t="shared" si="1146"/>
        <v>7500</v>
      </c>
      <c r="HMM51" s="944">
        <f t="shared" si="1146"/>
        <v>7500</v>
      </c>
      <c r="HMN51" s="944">
        <f t="shared" si="1146"/>
        <v>7500</v>
      </c>
      <c r="HMO51" s="944">
        <f t="shared" si="1146"/>
        <v>7500</v>
      </c>
      <c r="HMP51" s="944">
        <f t="shared" si="1146"/>
        <v>7500</v>
      </c>
      <c r="HMQ51" s="944">
        <f t="shared" si="1146"/>
        <v>7500</v>
      </c>
      <c r="HMR51" s="944">
        <f t="shared" si="1146"/>
        <v>7500</v>
      </c>
      <c r="HMS51" s="944">
        <f t="shared" si="1146"/>
        <v>7500</v>
      </c>
      <c r="HMT51" s="944">
        <f t="shared" ref="HMT51:HPE51" si="1147">+HMS51*$C$51</f>
        <v>7500</v>
      </c>
      <c r="HMU51" s="944">
        <f t="shared" si="1147"/>
        <v>7500</v>
      </c>
      <c r="HMV51" s="944">
        <f t="shared" si="1147"/>
        <v>7500</v>
      </c>
      <c r="HMW51" s="944">
        <f t="shared" si="1147"/>
        <v>7500</v>
      </c>
      <c r="HMX51" s="944">
        <f t="shared" si="1147"/>
        <v>7500</v>
      </c>
      <c r="HMY51" s="944">
        <f t="shared" si="1147"/>
        <v>7500</v>
      </c>
      <c r="HMZ51" s="944">
        <f t="shared" si="1147"/>
        <v>7500</v>
      </c>
      <c r="HNA51" s="944">
        <f t="shared" si="1147"/>
        <v>7500</v>
      </c>
      <c r="HNB51" s="944">
        <f t="shared" si="1147"/>
        <v>7500</v>
      </c>
      <c r="HNC51" s="944">
        <f t="shared" si="1147"/>
        <v>7500</v>
      </c>
      <c r="HND51" s="944">
        <f t="shared" si="1147"/>
        <v>7500</v>
      </c>
      <c r="HNE51" s="944">
        <f t="shared" si="1147"/>
        <v>7500</v>
      </c>
      <c r="HNF51" s="944">
        <f t="shared" si="1147"/>
        <v>7500</v>
      </c>
      <c r="HNG51" s="944">
        <f t="shared" si="1147"/>
        <v>7500</v>
      </c>
      <c r="HNH51" s="944">
        <f t="shared" si="1147"/>
        <v>7500</v>
      </c>
      <c r="HNI51" s="944">
        <f t="shared" si="1147"/>
        <v>7500</v>
      </c>
      <c r="HNJ51" s="944">
        <f t="shared" si="1147"/>
        <v>7500</v>
      </c>
      <c r="HNK51" s="944">
        <f t="shared" si="1147"/>
        <v>7500</v>
      </c>
      <c r="HNL51" s="944">
        <f t="shared" si="1147"/>
        <v>7500</v>
      </c>
      <c r="HNM51" s="944">
        <f t="shared" si="1147"/>
        <v>7500</v>
      </c>
      <c r="HNN51" s="944">
        <f t="shared" si="1147"/>
        <v>7500</v>
      </c>
      <c r="HNO51" s="944">
        <f t="shared" si="1147"/>
        <v>7500</v>
      </c>
      <c r="HNP51" s="944">
        <f t="shared" si="1147"/>
        <v>7500</v>
      </c>
      <c r="HNQ51" s="944">
        <f t="shared" si="1147"/>
        <v>7500</v>
      </c>
      <c r="HNR51" s="944">
        <f t="shared" si="1147"/>
        <v>7500</v>
      </c>
      <c r="HNS51" s="944">
        <f t="shared" si="1147"/>
        <v>7500</v>
      </c>
      <c r="HNT51" s="944">
        <f t="shared" si="1147"/>
        <v>7500</v>
      </c>
      <c r="HNU51" s="944">
        <f t="shared" si="1147"/>
        <v>7500</v>
      </c>
      <c r="HNV51" s="944">
        <f t="shared" si="1147"/>
        <v>7500</v>
      </c>
      <c r="HNW51" s="944">
        <f t="shared" si="1147"/>
        <v>7500</v>
      </c>
      <c r="HNX51" s="944">
        <f t="shared" si="1147"/>
        <v>7500</v>
      </c>
      <c r="HNY51" s="944">
        <f t="shared" si="1147"/>
        <v>7500</v>
      </c>
      <c r="HNZ51" s="944">
        <f t="shared" si="1147"/>
        <v>7500</v>
      </c>
      <c r="HOA51" s="944">
        <f t="shared" si="1147"/>
        <v>7500</v>
      </c>
      <c r="HOB51" s="944">
        <f t="shared" si="1147"/>
        <v>7500</v>
      </c>
      <c r="HOC51" s="944">
        <f t="shared" si="1147"/>
        <v>7500</v>
      </c>
      <c r="HOD51" s="944">
        <f t="shared" si="1147"/>
        <v>7500</v>
      </c>
      <c r="HOE51" s="944">
        <f t="shared" si="1147"/>
        <v>7500</v>
      </c>
      <c r="HOF51" s="944">
        <f t="shared" si="1147"/>
        <v>7500</v>
      </c>
      <c r="HOG51" s="944">
        <f t="shared" si="1147"/>
        <v>7500</v>
      </c>
      <c r="HOH51" s="944">
        <f t="shared" si="1147"/>
        <v>7500</v>
      </c>
      <c r="HOI51" s="944">
        <f t="shared" si="1147"/>
        <v>7500</v>
      </c>
      <c r="HOJ51" s="944">
        <f t="shared" si="1147"/>
        <v>7500</v>
      </c>
      <c r="HOK51" s="944">
        <f t="shared" si="1147"/>
        <v>7500</v>
      </c>
      <c r="HOL51" s="944">
        <f t="shared" si="1147"/>
        <v>7500</v>
      </c>
      <c r="HOM51" s="944">
        <f t="shared" si="1147"/>
        <v>7500</v>
      </c>
      <c r="HON51" s="944">
        <f t="shared" si="1147"/>
        <v>7500</v>
      </c>
      <c r="HOO51" s="944">
        <f t="shared" si="1147"/>
        <v>7500</v>
      </c>
      <c r="HOP51" s="944">
        <f t="shared" si="1147"/>
        <v>7500</v>
      </c>
      <c r="HOQ51" s="944">
        <f t="shared" si="1147"/>
        <v>7500</v>
      </c>
      <c r="HOR51" s="944">
        <f t="shared" si="1147"/>
        <v>7500</v>
      </c>
      <c r="HOS51" s="944">
        <f t="shared" si="1147"/>
        <v>7500</v>
      </c>
      <c r="HOT51" s="944">
        <f t="shared" si="1147"/>
        <v>7500</v>
      </c>
      <c r="HOU51" s="944">
        <f t="shared" si="1147"/>
        <v>7500</v>
      </c>
      <c r="HOV51" s="944">
        <f t="shared" si="1147"/>
        <v>7500</v>
      </c>
      <c r="HOW51" s="944">
        <f t="shared" si="1147"/>
        <v>7500</v>
      </c>
      <c r="HOX51" s="944">
        <f t="shared" si="1147"/>
        <v>7500</v>
      </c>
      <c r="HOY51" s="944">
        <f t="shared" si="1147"/>
        <v>7500</v>
      </c>
      <c r="HOZ51" s="944">
        <f t="shared" si="1147"/>
        <v>7500</v>
      </c>
      <c r="HPA51" s="944">
        <f t="shared" si="1147"/>
        <v>7500</v>
      </c>
      <c r="HPB51" s="944">
        <f t="shared" si="1147"/>
        <v>7500</v>
      </c>
      <c r="HPC51" s="944">
        <f t="shared" si="1147"/>
        <v>7500</v>
      </c>
      <c r="HPD51" s="944">
        <f t="shared" si="1147"/>
        <v>7500</v>
      </c>
      <c r="HPE51" s="944">
        <f t="shared" si="1147"/>
        <v>7500</v>
      </c>
      <c r="HPF51" s="944">
        <f t="shared" ref="HPF51:HRQ51" si="1148">+HPE51*$C$51</f>
        <v>7500</v>
      </c>
      <c r="HPG51" s="944">
        <f t="shared" si="1148"/>
        <v>7500</v>
      </c>
      <c r="HPH51" s="944">
        <f t="shared" si="1148"/>
        <v>7500</v>
      </c>
      <c r="HPI51" s="944">
        <f t="shared" si="1148"/>
        <v>7500</v>
      </c>
      <c r="HPJ51" s="944">
        <f t="shared" si="1148"/>
        <v>7500</v>
      </c>
      <c r="HPK51" s="944">
        <f t="shared" si="1148"/>
        <v>7500</v>
      </c>
      <c r="HPL51" s="944">
        <f t="shared" si="1148"/>
        <v>7500</v>
      </c>
      <c r="HPM51" s="944">
        <f t="shared" si="1148"/>
        <v>7500</v>
      </c>
      <c r="HPN51" s="944">
        <f t="shared" si="1148"/>
        <v>7500</v>
      </c>
      <c r="HPO51" s="944">
        <f t="shared" si="1148"/>
        <v>7500</v>
      </c>
      <c r="HPP51" s="944">
        <f t="shared" si="1148"/>
        <v>7500</v>
      </c>
      <c r="HPQ51" s="944">
        <f t="shared" si="1148"/>
        <v>7500</v>
      </c>
      <c r="HPR51" s="944">
        <f t="shared" si="1148"/>
        <v>7500</v>
      </c>
      <c r="HPS51" s="944">
        <f t="shared" si="1148"/>
        <v>7500</v>
      </c>
      <c r="HPT51" s="944">
        <f t="shared" si="1148"/>
        <v>7500</v>
      </c>
      <c r="HPU51" s="944">
        <f t="shared" si="1148"/>
        <v>7500</v>
      </c>
      <c r="HPV51" s="944">
        <f t="shared" si="1148"/>
        <v>7500</v>
      </c>
      <c r="HPW51" s="944">
        <f t="shared" si="1148"/>
        <v>7500</v>
      </c>
      <c r="HPX51" s="944">
        <f t="shared" si="1148"/>
        <v>7500</v>
      </c>
      <c r="HPY51" s="944">
        <f t="shared" si="1148"/>
        <v>7500</v>
      </c>
      <c r="HPZ51" s="944">
        <f t="shared" si="1148"/>
        <v>7500</v>
      </c>
      <c r="HQA51" s="944">
        <f t="shared" si="1148"/>
        <v>7500</v>
      </c>
      <c r="HQB51" s="944">
        <f t="shared" si="1148"/>
        <v>7500</v>
      </c>
      <c r="HQC51" s="944">
        <f t="shared" si="1148"/>
        <v>7500</v>
      </c>
      <c r="HQD51" s="944">
        <f t="shared" si="1148"/>
        <v>7500</v>
      </c>
      <c r="HQE51" s="944">
        <f t="shared" si="1148"/>
        <v>7500</v>
      </c>
      <c r="HQF51" s="944">
        <f t="shared" si="1148"/>
        <v>7500</v>
      </c>
      <c r="HQG51" s="944">
        <f t="shared" si="1148"/>
        <v>7500</v>
      </c>
      <c r="HQH51" s="944">
        <f t="shared" si="1148"/>
        <v>7500</v>
      </c>
      <c r="HQI51" s="944">
        <f t="shared" si="1148"/>
        <v>7500</v>
      </c>
      <c r="HQJ51" s="944">
        <f t="shared" si="1148"/>
        <v>7500</v>
      </c>
      <c r="HQK51" s="944">
        <f t="shared" si="1148"/>
        <v>7500</v>
      </c>
      <c r="HQL51" s="944">
        <f t="shared" si="1148"/>
        <v>7500</v>
      </c>
      <c r="HQM51" s="944">
        <f t="shared" si="1148"/>
        <v>7500</v>
      </c>
      <c r="HQN51" s="944">
        <f t="shared" si="1148"/>
        <v>7500</v>
      </c>
      <c r="HQO51" s="944">
        <f t="shared" si="1148"/>
        <v>7500</v>
      </c>
      <c r="HQP51" s="944">
        <f t="shared" si="1148"/>
        <v>7500</v>
      </c>
      <c r="HQQ51" s="944">
        <f t="shared" si="1148"/>
        <v>7500</v>
      </c>
      <c r="HQR51" s="944">
        <f t="shared" si="1148"/>
        <v>7500</v>
      </c>
      <c r="HQS51" s="944">
        <f t="shared" si="1148"/>
        <v>7500</v>
      </c>
      <c r="HQT51" s="944">
        <f t="shared" si="1148"/>
        <v>7500</v>
      </c>
      <c r="HQU51" s="944">
        <f t="shared" si="1148"/>
        <v>7500</v>
      </c>
      <c r="HQV51" s="944">
        <f t="shared" si="1148"/>
        <v>7500</v>
      </c>
      <c r="HQW51" s="944">
        <f t="shared" si="1148"/>
        <v>7500</v>
      </c>
      <c r="HQX51" s="944">
        <f t="shared" si="1148"/>
        <v>7500</v>
      </c>
      <c r="HQY51" s="944">
        <f t="shared" si="1148"/>
        <v>7500</v>
      </c>
      <c r="HQZ51" s="944">
        <f t="shared" si="1148"/>
        <v>7500</v>
      </c>
      <c r="HRA51" s="944">
        <f t="shared" si="1148"/>
        <v>7500</v>
      </c>
      <c r="HRB51" s="944">
        <f t="shared" si="1148"/>
        <v>7500</v>
      </c>
      <c r="HRC51" s="944">
        <f t="shared" si="1148"/>
        <v>7500</v>
      </c>
      <c r="HRD51" s="944">
        <f t="shared" si="1148"/>
        <v>7500</v>
      </c>
      <c r="HRE51" s="944">
        <f t="shared" si="1148"/>
        <v>7500</v>
      </c>
      <c r="HRF51" s="944">
        <f t="shared" si="1148"/>
        <v>7500</v>
      </c>
      <c r="HRG51" s="944">
        <f t="shared" si="1148"/>
        <v>7500</v>
      </c>
      <c r="HRH51" s="944">
        <f t="shared" si="1148"/>
        <v>7500</v>
      </c>
      <c r="HRI51" s="944">
        <f t="shared" si="1148"/>
        <v>7500</v>
      </c>
      <c r="HRJ51" s="944">
        <f t="shared" si="1148"/>
        <v>7500</v>
      </c>
      <c r="HRK51" s="944">
        <f t="shared" si="1148"/>
        <v>7500</v>
      </c>
      <c r="HRL51" s="944">
        <f t="shared" si="1148"/>
        <v>7500</v>
      </c>
      <c r="HRM51" s="944">
        <f t="shared" si="1148"/>
        <v>7500</v>
      </c>
      <c r="HRN51" s="944">
        <f t="shared" si="1148"/>
        <v>7500</v>
      </c>
      <c r="HRO51" s="944">
        <f t="shared" si="1148"/>
        <v>7500</v>
      </c>
      <c r="HRP51" s="944">
        <f t="shared" si="1148"/>
        <v>7500</v>
      </c>
      <c r="HRQ51" s="944">
        <f t="shared" si="1148"/>
        <v>7500</v>
      </c>
      <c r="HRR51" s="944">
        <f t="shared" ref="HRR51:HUC51" si="1149">+HRQ51*$C$51</f>
        <v>7500</v>
      </c>
      <c r="HRS51" s="944">
        <f t="shared" si="1149"/>
        <v>7500</v>
      </c>
      <c r="HRT51" s="944">
        <f t="shared" si="1149"/>
        <v>7500</v>
      </c>
      <c r="HRU51" s="944">
        <f t="shared" si="1149"/>
        <v>7500</v>
      </c>
      <c r="HRV51" s="944">
        <f t="shared" si="1149"/>
        <v>7500</v>
      </c>
      <c r="HRW51" s="944">
        <f t="shared" si="1149"/>
        <v>7500</v>
      </c>
      <c r="HRX51" s="944">
        <f t="shared" si="1149"/>
        <v>7500</v>
      </c>
      <c r="HRY51" s="944">
        <f t="shared" si="1149"/>
        <v>7500</v>
      </c>
      <c r="HRZ51" s="944">
        <f t="shared" si="1149"/>
        <v>7500</v>
      </c>
      <c r="HSA51" s="944">
        <f t="shared" si="1149"/>
        <v>7500</v>
      </c>
      <c r="HSB51" s="944">
        <f t="shared" si="1149"/>
        <v>7500</v>
      </c>
      <c r="HSC51" s="944">
        <f t="shared" si="1149"/>
        <v>7500</v>
      </c>
      <c r="HSD51" s="944">
        <f t="shared" si="1149"/>
        <v>7500</v>
      </c>
      <c r="HSE51" s="944">
        <f t="shared" si="1149"/>
        <v>7500</v>
      </c>
      <c r="HSF51" s="944">
        <f t="shared" si="1149"/>
        <v>7500</v>
      </c>
      <c r="HSG51" s="944">
        <f t="shared" si="1149"/>
        <v>7500</v>
      </c>
      <c r="HSH51" s="944">
        <f t="shared" si="1149"/>
        <v>7500</v>
      </c>
      <c r="HSI51" s="944">
        <f t="shared" si="1149"/>
        <v>7500</v>
      </c>
      <c r="HSJ51" s="944">
        <f t="shared" si="1149"/>
        <v>7500</v>
      </c>
      <c r="HSK51" s="944">
        <f t="shared" si="1149"/>
        <v>7500</v>
      </c>
      <c r="HSL51" s="944">
        <f t="shared" si="1149"/>
        <v>7500</v>
      </c>
      <c r="HSM51" s="944">
        <f t="shared" si="1149"/>
        <v>7500</v>
      </c>
      <c r="HSN51" s="944">
        <f t="shared" si="1149"/>
        <v>7500</v>
      </c>
      <c r="HSO51" s="944">
        <f t="shared" si="1149"/>
        <v>7500</v>
      </c>
      <c r="HSP51" s="944">
        <f t="shared" si="1149"/>
        <v>7500</v>
      </c>
      <c r="HSQ51" s="944">
        <f t="shared" si="1149"/>
        <v>7500</v>
      </c>
      <c r="HSR51" s="944">
        <f t="shared" si="1149"/>
        <v>7500</v>
      </c>
      <c r="HSS51" s="944">
        <f t="shared" si="1149"/>
        <v>7500</v>
      </c>
      <c r="HST51" s="944">
        <f t="shared" si="1149"/>
        <v>7500</v>
      </c>
      <c r="HSU51" s="944">
        <f t="shared" si="1149"/>
        <v>7500</v>
      </c>
      <c r="HSV51" s="944">
        <f t="shared" si="1149"/>
        <v>7500</v>
      </c>
      <c r="HSW51" s="944">
        <f t="shared" si="1149"/>
        <v>7500</v>
      </c>
      <c r="HSX51" s="944">
        <f t="shared" si="1149"/>
        <v>7500</v>
      </c>
      <c r="HSY51" s="944">
        <f t="shared" si="1149"/>
        <v>7500</v>
      </c>
      <c r="HSZ51" s="944">
        <f t="shared" si="1149"/>
        <v>7500</v>
      </c>
      <c r="HTA51" s="944">
        <f t="shared" si="1149"/>
        <v>7500</v>
      </c>
      <c r="HTB51" s="944">
        <f t="shared" si="1149"/>
        <v>7500</v>
      </c>
      <c r="HTC51" s="944">
        <f t="shared" si="1149"/>
        <v>7500</v>
      </c>
      <c r="HTD51" s="944">
        <f t="shared" si="1149"/>
        <v>7500</v>
      </c>
      <c r="HTE51" s="944">
        <f t="shared" si="1149"/>
        <v>7500</v>
      </c>
      <c r="HTF51" s="944">
        <f t="shared" si="1149"/>
        <v>7500</v>
      </c>
      <c r="HTG51" s="944">
        <f t="shared" si="1149"/>
        <v>7500</v>
      </c>
      <c r="HTH51" s="944">
        <f t="shared" si="1149"/>
        <v>7500</v>
      </c>
      <c r="HTI51" s="944">
        <f t="shared" si="1149"/>
        <v>7500</v>
      </c>
      <c r="HTJ51" s="944">
        <f t="shared" si="1149"/>
        <v>7500</v>
      </c>
      <c r="HTK51" s="944">
        <f t="shared" si="1149"/>
        <v>7500</v>
      </c>
      <c r="HTL51" s="944">
        <f t="shared" si="1149"/>
        <v>7500</v>
      </c>
      <c r="HTM51" s="944">
        <f t="shared" si="1149"/>
        <v>7500</v>
      </c>
      <c r="HTN51" s="944">
        <f t="shared" si="1149"/>
        <v>7500</v>
      </c>
      <c r="HTO51" s="944">
        <f t="shared" si="1149"/>
        <v>7500</v>
      </c>
      <c r="HTP51" s="944">
        <f t="shared" si="1149"/>
        <v>7500</v>
      </c>
      <c r="HTQ51" s="944">
        <f t="shared" si="1149"/>
        <v>7500</v>
      </c>
      <c r="HTR51" s="944">
        <f t="shared" si="1149"/>
        <v>7500</v>
      </c>
      <c r="HTS51" s="944">
        <f t="shared" si="1149"/>
        <v>7500</v>
      </c>
      <c r="HTT51" s="944">
        <f t="shared" si="1149"/>
        <v>7500</v>
      </c>
      <c r="HTU51" s="944">
        <f t="shared" si="1149"/>
        <v>7500</v>
      </c>
      <c r="HTV51" s="944">
        <f t="shared" si="1149"/>
        <v>7500</v>
      </c>
      <c r="HTW51" s="944">
        <f t="shared" si="1149"/>
        <v>7500</v>
      </c>
      <c r="HTX51" s="944">
        <f t="shared" si="1149"/>
        <v>7500</v>
      </c>
      <c r="HTY51" s="944">
        <f t="shared" si="1149"/>
        <v>7500</v>
      </c>
      <c r="HTZ51" s="944">
        <f t="shared" si="1149"/>
        <v>7500</v>
      </c>
      <c r="HUA51" s="944">
        <f t="shared" si="1149"/>
        <v>7500</v>
      </c>
      <c r="HUB51" s="944">
        <f t="shared" si="1149"/>
        <v>7500</v>
      </c>
      <c r="HUC51" s="944">
        <f t="shared" si="1149"/>
        <v>7500</v>
      </c>
      <c r="HUD51" s="944">
        <f t="shared" ref="HUD51:HWO51" si="1150">+HUC51*$C$51</f>
        <v>7500</v>
      </c>
      <c r="HUE51" s="944">
        <f t="shared" si="1150"/>
        <v>7500</v>
      </c>
      <c r="HUF51" s="944">
        <f t="shared" si="1150"/>
        <v>7500</v>
      </c>
      <c r="HUG51" s="944">
        <f t="shared" si="1150"/>
        <v>7500</v>
      </c>
      <c r="HUH51" s="944">
        <f t="shared" si="1150"/>
        <v>7500</v>
      </c>
      <c r="HUI51" s="944">
        <f t="shared" si="1150"/>
        <v>7500</v>
      </c>
      <c r="HUJ51" s="944">
        <f t="shared" si="1150"/>
        <v>7500</v>
      </c>
      <c r="HUK51" s="944">
        <f t="shared" si="1150"/>
        <v>7500</v>
      </c>
      <c r="HUL51" s="944">
        <f t="shared" si="1150"/>
        <v>7500</v>
      </c>
      <c r="HUM51" s="944">
        <f t="shared" si="1150"/>
        <v>7500</v>
      </c>
      <c r="HUN51" s="944">
        <f t="shared" si="1150"/>
        <v>7500</v>
      </c>
      <c r="HUO51" s="944">
        <f t="shared" si="1150"/>
        <v>7500</v>
      </c>
      <c r="HUP51" s="944">
        <f t="shared" si="1150"/>
        <v>7500</v>
      </c>
      <c r="HUQ51" s="944">
        <f t="shared" si="1150"/>
        <v>7500</v>
      </c>
      <c r="HUR51" s="944">
        <f t="shared" si="1150"/>
        <v>7500</v>
      </c>
      <c r="HUS51" s="944">
        <f t="shared" si="1150"/>
        <v>7500</v>
      </c>
      <c r="HUT51" s="944">
        <f t="shared" si="1150"/>
        <v>7500</v>
      </c>
      <c r="HUU51" s="944">
        <f t="shared" si="1150"/>
        <v>7500</v>
      </c>
      <c r="HUV51" s="944">
        <f t="shared" si="1150"/>
        <v>7500</v>
      </c>
      <c r="HUW51" s="944">
        <f t="shared" si="1150"/>
        <v>7500</v>
      </c>
      <c r="HUX51" s="944">
        <f t="shared" si="1150"/>
        <v>7500</v>
      </c>
      <c r="HUY51" s="944">
        <f t="shared" si="1150"/>
        <v>7500</v>
      </c>
      <c r="HUZ51" s="944">
        <f t="shared" si="1150"/>
        <v>7500</v>
      </c>
      <c r="HVA51" s="944">
        <f t="shared" si="1150"/>
        <v>7500</v>
      </c>
      <c r="HVB51" s="944">
        <f t="shared" si="1150"/>
        <v>7500</v>
      </c>
      <c r="HVC51" s="944">
        <f t="shared" si="1150"/>
        <v>7500</v>
      </c>
      <c r="HVD51" s="944">
        <f t="shared" si="1150"/>
        <v>7500</v>
      </c>
      <c r="HVE51" s="944">
        <f t="shared" si="1150"/>
        <v>7500</v>
      </c>
      <c r="HVF51" s="944">
        <f t="shared" si="1150"/>
        <v>7500</v>
      </c>
      <c r="HVG51" s="944">
        <f t="shared" si="1150"/>
        <v>7500</v>
      </c>
      <c r="HVH51" s="944">
        <f t="shared" si="1150"/>
        <v>7500</v>
      </c>
      <c r="HVI51" s="944">
        <f t="shared" si="1150"/>
        <v>7500</v>
      </c>
      <c r="HVJ51" s="944">
        <f t="shared" si="1150"/>
        <v>7500</v>
      </c>
      <c r="HVK51" s="944">
        <f t="shared" si="1150"/>
        <v>7500</v>
      </c>
      <c r="HVL51" s="944">
        <f t="shared" si="1150"/>
        <v>7500</v>
      </c>
      <c r="HVM51" s="944">
        <f t="shared" si="1150"/>
        <v>7500</v>
      </c>
      <c r="HVN51" s="944">
        <f t="shared" si="1150"/>
        <v>7500</v>
      </c>
      <c r="HVO51" s="944">
        <f t="shared" si="1150"/>
        <v>7500</v>
      </c>
      <c r="HVP51" s="944">
        <f t="shared" si="1150"/>
        <v>7500</v>
      </c>
      <c r="HVQ51" s="944">
        <f t="shared" si="1150"/>
        <v>7500</v>
      </c>
      <c r="HVR51" s="944">
        <f t="shared" si="1150"/>
        <v>7500</v>
      </c>
      <c r="HVS51" s="944">
        <f t="shared" si="1150"/>
        <v>7500</v>
      </c>
      <c r="HVT51" s="944">
        <f t="shared" si="1150"/>
        <v>7500</v>
      </c>
      <c r="HVU51" s="944">
        <f t="shared" si="1150"/>
        <v>7500</v>
      </c>
      <c r="HVV51" s="944">
        <f t="shared" si="1150"/>
        <v>7500</v>
      </c>
      <c r="HVW51" s="944">
        <f t="shared" si="1150"/>
        <v>7500</v>
      </c>
      <c r="HVX51" s="944">
        <f t="shared" si="1150"/>
        <v>7500</v>
      </c>
      <c r="HVY51" s="944">
        <f t="shared" si="1150"/>
        <v>7500</v>
      </c>
      <c r="HVZ51" s="944">
        <f t="shared" si="1150"/>
        <v>7500</v>
      </c>
      <c r="HWA51" s="944">
        <f t="shared" si="1150"/>
        <v>7500</v>
      </c>
      <c r="HWB51" s="944">
        <f t="shared" si="1150"/>
        <v>7500</v>
      </c>
      <c r="HWC51" s="944">
        <f t="shared" si="1150"/>
        <v>7500</v>
      </c>
      <c r="HWD51" s="944">
        <f t="shared" si="1150"/>
        <v>7500</v>
      </c>
      <c r="HWE51" s="944">
        <f t="shared" si="1150"/>
        <v>7500</v>
      </c>
      <c r="HWF51" s="944">
        <f t="shared" si="1150"/>
        <v>7500</v>
      </c>
      <c r="HWG51" s="944">
        <f t="shared" si="1150"/>
        <v>7500</v>
      </c>
      <c r="HWH51" s="944">
        <f t="shared" si="1150"/>
        <v>7500</v>
      </c>
      <c r="HWI51" s="944">
        <f t="shared" si="1150"/>
        <v>7500</v>
      </c>
      <c r="HWJ51" s="944">
        <f t="shared" si="1150"/>
        <v>7500</v>
      </c>
      <c r="HWK51" s="944">
        <f t="shared" si="1150"/>
        <v>7500</v>
      </c>
      <c r="HWL51" s="944">
        <f t="shared" si="1150"/>
        <v>7500</v>
      </c>
      <c r="HWM51" s="944">
        <f t="shared" si="1150"/>
        <v>7500</v>
      </c>
      <c r="HWN51" s="944">
        <f t="shared" si="1150"/>
        <v>7500</v>
      </c>
      <c r="HWO51" s="944">
        <f t="shared" si="1150"/>
        <v>7500</v>
      </c>
      <c r="HWP51" s="944">
        <f t="shared" ref="HWP51:HZA51" si="1151">+HWO51*$C$51</f>
        <v>7500</v>
      </c>
      <c r="HWQ51" s="944">
        <f t="shared" si="1151"/>
        <v>7500</v>
      </c>
      <c r="HWR51" s="944">
        <f t="shared" si="1151"/>
        <v>7500</v>
      </c>
      <c r="HWS51" s="944">
        <f t="shared" si="1151"/>
        <v>7500</v>
      </c>
      <c r="HWT51" s="944">
        <f t="shared" si="1151"/>
        <v>7500</v>
      </c>
      <c r="HWU51" s="944">
        <f t="shared" si="1151"/>
        <v>7500</v>
      </c>
      <c r="HWV51" s="944">
        <f t="shared" si="1151"/>
        <v>7500</v>
      </c>
      <c r="HWW51" s="944">
        <f t="shared" si="1151"/>
        <v>7500</v>
      </c>
      <c r="HWX51" s="944">
        <f t="shared" si="1151"/>
        <v>7500</v>
      </c>
      <c r="HWY51" s="944">
        <f t="shared" si="1151"/>
        <v>7500</v>
      </c>
      <c r="HWZ51" s="944">
        <f t="shared" si="1151"/>
        <v>7500</v>
      </c>
      <c r="HXA51" s="944">
        <f t="shared" si="1151"/>
        <v>7500</v>
      </c>
      <c r="HXB51" s="944">
        <f t="shared" si="1151"/>
        <v>7500</v>
      </c>
      <c r="HXC51" s="944">
        <f t="shared" si="1151"/>
        <v>7500</v>
      </c>
      <c r="HXD51" s="944">
        <f t="shared" si="1151"/>
        <v>7500</v>
      </c>
      <c r="HXE51" s="944">
        <f t="shared" si="1151"/>
        <v>7500</v>
      </c>
      <c r="HXF51" s="944">
        <f t="shared" si="1151"/>
        <v>7500</v>
      </c>
      <c r="HXG51" s="944">
        <f t="shared" si="1151"/>
        <v>7500</v>
      </c>
      <c r="HXH51" s="944">
        <f t="shared" si="1151"/>
        <v>7500</v>
      </c>
      <c r="HXI51" s="944">
        <f t="shared" si="1151"/>
        <v>7500</v>
      </c>
      <c r="HXJ51" s="944">
        <f t="shared" si="1151"/>
        <v>7500</v>
      </c>
      <c r="HXK51" s="944">
        <f t="shared" si="1151"/>
        <v>7500</v>
      </c>
      <c r="HXL51" s="944">
        <f t="shared" si="1151"/>
        <v>7500</v>
      </c>
      <c r="HXM51" s="944">
        <f t="shared" si="1151"/>
        <v>7500</v>
      </c>
      <c r="HXN51" s="944">
        <f t="shared" si="1151"/>
        <v>7500</v>
      </c>
      <c r="HXO51" s="944">
        <f t="shared" si="1151"/>
        <v>7500</v>
      </c>
      <c r="HXP51" s="944">
        <f t="shared" si="1151"/>
        <v>7500</v>
      </c>
      <c r="HXQ51" s="944">
        <f t="shared" si="1151"/>
        <v>7500</v>
      </c>
      <c r="HXR51" s="944">
        <f t="shared" si="1151"/>
        <v>7500</v>
      </c>
      <c r="HXS51" s="944">
        <f t="shared" si="1151"/>
        <v>7500</v>
      </c>
      <c r="HXT51" s="944">
        <f t="shared" si="1151"/>
        <v>7500</v>
      </c>
      <c r="HXU51" s="944">
        <f t="shared" si="1151"/>
        <v>7500</v>
      </c>
      <c r="HXV51" s="944">
        <f t="shared" si="1151"/>
        <v>7500</v>
      </c>
      <c r="HXW51" s="944">
        <f t="shared" si="1151"/>
        <v>7500</v>
      </c>
      <c r="HXX51" s="944">
        <f t="shared" si="1151"/>
        <v>7500</v>
      </c>
      <c r="HXY51" s="944">
        <f t="shared" si="1151"/>
        <v>7500</v>
      </c>
      <c r="HXZ51" s="944">
        <f t="shared" si="1151"/>
        <v>7500</v>
      </c>
      <c r="HYA51" s="944">
        <f t="shared" si="1151"/>
        <v>7500</v>
      </c>
      <c r="HYB51" s="944">
        <f t="shared" si="1151"/>
        <v>7500</v>
      </c>
      <c r="HYC51" s="944">
        <f t="shared" si="1151"/>
        <v>7500</v>
      </c>
      <c r="HYD51" s="944">
        <f t="shared" si="1151"/>
        <v>7500</v>
      </c>
      <c r="HYE51" s="944">
        <f t="shared" si="1151"/>
        <v>7500</v>
      </c>
      <c r="HYF51" s="944">
        <f t="shared" si="1151"/>
        <v>7500</v>
      </c>
      <c r="HYG51" s="944">
        <f t="shared" si="1151"/>
        <v>7500</v>
      </c>
      <c r="HYH51" s="944">
        <f t="shared" si="1151"/>
        <v>7500</v>
      </c>
      <c r="HYI51" s="944">
        <f t="shared" si="1151"/>
        <v>7500</v>
      </c>
      <c r="HYJ51" s="944">
        <f t="shared" si="1151"/>
        <v>7500</v>
      </c>
      <c r="HYK51" s="944">
        <f t="shared" si="1151"/>
        <v>7500</v>
      </c>
      <c r="HYL51" s="944">
        <f t="shared" si="1151"/>
        <v>7500</v>
      </c>
      <c r="HYM51" s="944">
        <f t="shared" si="1151"/>
        <v>7500</v>
      </c>
      <c r="HYN51" s="944">
        <f t="shared" si="1151"/>
        <v>7500</v>
      </c>
      <c r="HYO51" s="944">
        <f t="shared" si="1151"/>
        <v>7500</v>
      </c>
      <c r="HYP51" s="944">
        <f t="shared" si="1151"/>
        <v>7500</v>
      </c>
      <c r="HYQ51" s="944">
        <f t="shared" si="1151"/>
        <v>7500</v>
      </c>
      <c r="HYR51" s="944">
        <f t="shared" si="1151"/>
        <v>7500</v>
      </c>
      <c r="HYS51" s="944">
        <f t="shared" si="1151"/>
        <v>7500</v>
      </c>
      <c r="HYT51" s="944">
        <f t="shared" si="1151"/>
        <v>7500</v>
      </c>
      <c r="HYU51" s="944">
        <f t="shared" si="1151"/>
        <v>7500</v>
      </c>
      <c r="HYV51" s="944">
        <f t="shared" si="1151"/>
        <v>7500</v>
      </c>
      <c r="HYW51" s="944">
        <f t="shared" si="1151"/>
        <v>7500</v>
      </c>
      <c r="HYX51" s="944">
        <f t="shared" si="1151"/>
        <v>7500</v>
      </c>
      <c r="HYY51" s="944">
        <f t="shared" si="1151"/>
        <v>7500</v>
      </c>
      <c r="HYZ51" s="944">
        <f t="shared" si="1151"/>
        <v>7500</v>
      </c>
      <c r="HZA51" s="944">
        <f t="shared" si="1151"/>
        <v>7500</v>
      </c>
      <c r="HZB51" s="944">
        <f t="shared" ref="HZB51:IBM51" si="1152">+HZA51*$C$51</f>
        <v>7500</v>
      </c>
      <c r="HZC51" s="944">
        <f t="shared" si="1152"/>
        <v>7500</v>
      </c>
      <c r="HZD51" s="944">
        <f t="shared" si="1152"/>
        <v>7500</v>
      </c>
      <c r="HZE51" s="944">
        <f t="shared" si="1152"/>
        <v>7500</v>
      </c>
      <c r="HZF51" s="944">
        <f t="shared" si="1152"/>
        <v>7500</v>
      </c>
      <c r="HZG51" s="944">
        <f t="shared" si="1152"/>
        <v>7500</v>
      </c>
      <c r="HZH51" s="944">
        <f t="shared" si="1152"/>
        <v>7500</v>
      </c>
      <c r="HZI51" s="944">
        <f t="shared" si="1152"/>
        <v>7500</v>
      </c>
      <c r="HZJ51" s="944">
        <f t="shared" si="1152"/>
        <v>7500</v>
      </c>
      <c r="HZK51" s="944">
        <f t="shared" si="1152"/>
        <v>7500</v>
      </c>
      <c r="HZL51" s="944">
        <f t="shared" si="1152"/>
        <v>7500</v>
      </c>
      <c r="HZM51" s="944">
        <f t="shared" si="1152"/>
        <v>7500</v>
      </c>
      <c r="HZN51" s="944">
        <f t="shared" si="1152"/>
        <v>7500</v>
      </c>
      <c r="HZO51" s="944">
        <f t="shared" si="1152"/>
        <v>7500</v>
      </c>
      <c r="HZP51" s="944">
        <f t="shared" si="1152"/>
        <v>7500</v>
      </c>
      <c r="HZQ51" s="944">
        <f t="shared" si="1152"/>
        <v>7500</v>
      </c>
      <c r="HZR51" s="944">
        <f t="shared" si="1152"/>
        <v>7500</v>
      </c>
      <c r="HZS51" s="944">
        <f t="shared" si="1152"/>
        <v>7500</v>
      </c>
      <c r="HZT51" s="944">
        <f t="shared" si="1152"/>
        <v>7500</v>
      </c>
      <c r="HZU51" s="944">
        <f t="shared" si="1152"/>
        <v>7500</v>
      </c>
      <c r="HZV51" s="944">
        <f t="shared" si="1152"/>
        <v>7500</v>
      </c>
      <c r="HZW51" s="944">
        <f t="shared" si="1152"/>
        <v>7500</v>
      </c>
      <c r="HZX51" s="944">
        <f t="shared" si="1152"/>
        <v>7500</v>
      </c>
      <c r="HZY51" s="944">
        <f t="shared" si="1152"/>
        <v>7500</v>
      </c>
      <c r="HZZ51" s="944">
        <f t="shared" si="1152"/>
        <v>7500</v>
      </c>
      <c r="IAA51" s="944">
        <f t="shared" si="1152"/>
        <v>7500</v>
      </c>
      <c r="IAB51" s="944">
        <f t="shared" si="1152"/>
        <v>7500</v>
      </c>
      <c r="IAC51" s="944">
        <f t="shared" si="1152"/>
        <v>7500</v>
      </c>
      <c r="IAD51" s="944">
        <f t="shared" si="1152"/>
        <v>7500</v>
      </c>
      <c r="IAE51" s="944">
        <f t="shared" si="1152"/>
        <v>7500</v>
      </c>
      <c r="IAF51" s="944">
        <f t="shared" si="1152"/>
        <v>7500</v>
      </c>
      <c r="IAG51" s="944">
        <f t="shared" si="1152"/>
        <v>7500</v>
      </c>
      <c r="IAH51" s="944">
        <f t="shared" si="1152"/>
        <v>7500</v>
      </c>
      <c r="IAI51" s="944">
        <f t="shared" si="1152"/>
        <v>7500</v>
      </c>
      <c r="IAJ51" s="944">
        <f t="shared" si="1152"/>
        <v>7500</v>
      </c>
      <c r="IAK51" s="944">
        <f t="shared" si="1152"/>
        <v>7500</v>
      </c>
      <c r="IAL51" s="944">
        <f t="shared" si="1152"/>
        <v>7500</v>
      </c>
      <c r="IAM51" s="944">
        <f t="shared" si="1152"/>
        <v>7500</v>
      </c>
      <c r="IAN51" s="944">
        <f t="shared" si="1152"/>
        <v>7500</v>
      </c>
      <c r="IAO51" s="944">
        <f t="shared" si="1152"/>
        <v>7500</v>
      </c>
      <c r="IAP51" s="944">
        <f t="shared" si="1152"/>
        <v>7500</v>
      </c>
      <c r="IAQ51" s="944">
        <f t="shared" si="1152"/>
        <v>7500</v>
      </c>
      <c r="IAR51" s="944">
        <f t="shared" si="1152"/>
        <v>7500</v>
      </c>
      <c r="IAS51" s="944">
        <f t="shared" si="1152"/>
        <v>7500</v>
      </c>
      <c r="IAT51" s="944">
        <f t="shared" si="1152"/>
        <v>7500</v>
      </c>
      <c r="IAU51" s="944">
        <f t="shared" si="1152"/>
        <v>7500</v>
      </c>
      <c r="IAV51" s="944">
        <f t="shared" si="1152"/>
        <v>7500</v>
      </c>
      <c r="IAW51" s="944">
        <f t="shared" si="1152"/>
        <v>7500</v>
      </c>
      <c r="IAX51" s="944">
        <f t="shared" si="1152"/>
        <v>7500</v>
      </c>
      <c r="IAY51" s="944">
        <f t="shared" si="1152"/>
        <v>7500</v>
      </c>
      <c r="IAZ51" s="944">
        <f t="shared" si="1152"/>
        <v>7500</v>
      </c>
      <c r="IBA51" s="944">
        <f t="shared" si="1152"/>
        <v>7500</v>
      </c>
      <c r="IBB51" s="944">
        <f t="shared" si="1152"/>
        <v>7500</v>
      </c>
      <c r="IBC51" s="944">
        <f t="shared" si="1152"/>
        <v>7500</v>
      </c>
      <c r="IBD51" s="944">
        <f t="shared" si="1152"/>
        <v>7500</v>
      </c>
      <c r="IBE51" s="944">
        <f t="shared" si="1152"/>
        <v>7500</v>
      </c>
      <c r="IBF51" s="944">
        <f t="shared" si="1152"/>
        <v>7500</v>
      </c>
      <c r="IBG51" s="944">
        <f t="shared" si="1152"/>
        <v>7500</v>
      </c>
      <c r="IBH51" s="944">
        <f t="shared" si="1152"/>
        <v>7500</v>
      </c>
      <c r="IBI51" s="944">
        <f t="shared" si="1152"/>
        <v>7500</v>
      </c>
      <c r="IBJ51" s="944">
        <f t="shared" si="1152"/>
        <v>7500</v>
      </c>
      <c r="IBK51" s="944">
        <f t="shared" si="1152"/>
        <v>7500</v>
      </c>
      <c r="IBL51" s="944">
        <f t="shared" si="1152"/>
        <v>7500</v>
      </c>
      <c r="IBM51" s="944">
        <f t="shared" si="1152"/>
        <v>7500</v>
      </c>
      <c r="IBN51" s="944">
        <f t="shared" ref="IBN51:IDY51" si="1153">+IBM51*$C$51</f>
        <v>7500</v>
      </c>
      <c r="IBO51" s="944">
        <f t="shared" si="1153"/>
        <v>7500</v>
      </c>
      <c r="IBP51" s="944">
        <f t="shared" si="1153"/>
        <v>7500</v>
      </c>
      <c r="IBQ51" s="944">
        <f t="shared" si="1153"/>
        <v>7500</v>
      </c>
      <c r="IBR51" s="944">
        <f t="shared" si="1153"/>
        <v>7500</v>
      </c>
      <c r="IBS51" s="944">
        <f t="shared" si="1153"/>
        <v>7500</v>
      </c>
      <c r="IBT51" s="944">
        <f t="shared" si="1153"/>
        <v>7500</v>
      </c>
      <c r="IBU51" s="944">
        <f t="shared" si="1153"/>
        <v>7500</v>
      </c>
      <c r="IBV51" s="944">
        <f t="shared" si="1153"/>
        <v>7500</v>
      </c>
      <c r="IBW51" s="944">
        <f t="shared" si="1153"/>
        <v>7500</v>
      </c>
      <c r="IBX51" s="944">
        <f t="shared" si="1153"/>
        <v>7500</v>
      </c>
      <c r="IBY51" s="944">
        <f t="shared" si="1153"/>
        <v>7500</v>
      </c>
      <c r="IBZ51" s="944">
        <f t="shared" si="1153"/>
        <v>7500</v>
      </c>
      <c r="ICA51" s="944">
        <f t="shared" si="1153"/>
        <v>7500</v>
      </c>
      <c r="ICB51" s="944">
        <f t="shared" si="1153"/>
        <v>7500</v>
      </c>
      <c r="ICC51" s="944">
        <f t="shared" si="1153"/>
        <v>7500</v>
      </c>
      <c r="ICD51" s="944">
        <f t="shared" si="1153"/>
        <v>7500</v>
      </c>
      <c r="ICE51" s="944">
        <f t="shared" si="1153"/>
        <v>7500</v>
      </c>
      <c r="ICF51" s="944">
        <f t="shared" si="1153"/>
        <v>7500</v>
      </c>
      <c r="ICG51" s="944">
        <f t="shared" si="1153"/>
        <v>7500</v>
      </c>
      <c r="ICH51" s="944">
        <f t="shared" si="1153"/>
        <v>7500</v>
      </c>
      <c r="ICI51" s="944">
        <f t="shared" si="1153"/>
        <v>7500</v>
      </c>
      <c r="ICJ51" s="944">
        <f t="shared" si="1153"/>
        <v>7500</v>
      </c>
      <c r="ICK51" s="944">
        <f t="shared" si="1153"/>
        <v>7500</v>
      </c>
      <c r="ICL51" s="944">
        <f t="shared" si="1153"/>
        <v>7500</v>
      </c>
      <c r="ICM51" s="944">
        <f t="shared" si="1153"/>
        <v>7500</v>
      </c>
      <c r="ICN51" s="944">
        <f t="shared" si="1153"/>
        <v>7500</v>
      </c>
      <c r="ICO51" s="944">
        <f t="shared" si="1153"/>
        <v>7500</v>
      </c>
      <c r="ICP51" s="944">
        <f t="shared" si="1153"/>
        <v>7500</v>
      </c>
      <c r="ICQ51" s="944">
        <f t="shared" si="1153"/>
        <v>7500</v>
      </c>
      <c r="ICR51" s="944">
        <f t="shared" si="1153"/>
        <v>7500</v>
      </c>
      <c r="ICS51" s="944">
        <f t="shared" si="1153"/>
        <v>7500</v>
      </c>
      <c r="ICT51" s="944">
        <f t="shared" si="1153"/>
        <v>7500</v>
      </c>
      <c r="ICU51" s="944">
        <f t="shared" si="1153"/>
        <v>7500</v>
      </c>
      <c r="ICV51" s="944">
        <f t="shared" si="1153"/>
        <v>7500</v>
      </c>
      <c r="ICW51" s="944">
        <f t="shared" si="1153"/>
        <v>7500</v>
      </c>
      <c r="ICX51" s="944">
        <f t="shared" si="1153"/>
        <v>7500</v>
      </c>
      <c r="ICY51" s="944">
        <f t="shared" si="1153"/>
        <v>7500</v>
      </c>
      <c r="ICZ51" s="944">
        <f t="shared" si="1153"/>
        <v>7500</v>
      </c>
      <c r="IDA51" s="944">
        <f t="shared" si="1153"/>
        <v>7500</v>
      </c>
      <c r="IDB51" s="944">
        <f t="shared" si="1153"/>
        <v>7500</v>
      </c>
      <c r="IDC51" s="944">
        <f t="shared" si="1153"/>
        <v>7500</v>
      </c>
      <c r="IDD51" s="944">
        <f t="shared" si="1153"/>
        <v>7500</v>
      </c>
      <c r="IDE51" s="944">
        <f t="shared" si="1153"/>
        <v>7500</v>
      </c>
      <c r="IDF51" s="944">
        <f t="shared" si="1153"/>
        <v>7500</v>
      </c>
      <c r="IDG51" s="944">
        <f t="shared" si="1153"/>
        <v>7500</v>
      </c>
      <c r="IDH51" s="944">
        <f t="shared" si="1153"/>
        <v>7500</v>
      </c>
      <c r="IDI51" s="944">
        <f t="shared" si="1153"/>
        <v>7500</v>
      </c>
      <c r="IDJ51" s="944">
        <f t="shared" si="1153"/>
        <v>7500</v>
      </c>
      <c r="IDK51" s="944">
        <f t="shared" si="1153"/>
        <v>7500</v>
      </c>
      <c r="IDL51" s="944">
        <f t="shared" si="1153"/>
        <v>7500</v>
      </c>
      <c r="IDM51" s="944">
        <f t="shared" si="1153"/>
        <v>7500</v>
      </c>
      <c r="IDN51" s="944">
        <f t="shared" si="1153"/>
        <v>7500</v>
      </c>
      <c r="IDO51" s="944">
        <f t="shared" si="1153"/>
        <v>7500</v>
      </c>
      <c r="IDP51" s="944">
        <f t="shared" si="1153"/>
        <v>7500</v>
      </c>
      <c r="IDQ51" s="944">
        <f t="shared" si="1153"/>
        <v>7500</v>
      </c>
      <c r="IDR51" s="944">
        <f t="shared" si="1153"/>
        <v>7500</v>
      </c>
      <c r="IDS51" s="944">
        <f t="shared" si="1153"/>
        <v>7500</v>
      </c>
      <c r="IDT51" s="944">
        <f t="shared" si="1153"/>
        <v>7500</v>
      </c>
      <c r="IDU51" s="944">
        <f t="shared" si="1153"/>
        <v>7500</v>
      </c>
      <c r="IDV51" s="944">
        <f t="shared" si="1153"/>
        <v>7500</v>
      </c>
      <c r="IDW51" s="944">
        <f t="shared" si="1153"/>
        <v>7500</v>
      </c>
      <c r="IDX51" s="944">
        <f t="shared" si="1153"/>
        <v>7500</v>
      </c>
      <c r="IDY51" s="944">
        <f t="shared" si="1153"/>
        <v>7500</v>
      </c>
      <c r="IDZ51" s="944">
        <f t="shared" ref="IDZ51:IGK51" si="1154">+IDY51*$C$51</f>
        <v>7500</v>
      </c>
      <c r="IEA51" s="944">
        <f t="shared" si="1154"/>
        <v>7500</v>
      </c>
      <c r="IEB51" s="944">
        <f t="shared" si="1154"/>
        <v>7500</v>
      </c>
      <c r="IEC51" s="944">
        <f t="shared" si="1154"/>
        <v>7500</v>
      </c>
      <c r="IED51" s="944">
        <f t="shared" si="1154"/>
        <v>7500</v>
      </c>
      <c r="IEE51" s="944">
        <f t="shared" si="1154"/>
        <v>7500</v>
      </c>
      <c r="IEF51" s="944">
        <f t="shared" si="1154"/>
        <v>7500</v>
      </c>
      <c r="IEG51" s="944">
        <f t="shared" si="1154"/>
        <v>7500</v>
      </c>
      <c r="IEH51" s="944">
        <f t="shared" si="1154"/>
        <v>7500</v>
      </c>
      <c r="IEI51" s="944">
        <f t="shared" si="1154"/>
        <v>7500</v>
      </c>
      <c r="IEJ51" s="944">
        <f t="shared" si="1154"/>
        <v>7500</v>
      </c>
      <c r="IEK51" s="944">
        <f t="shared" si="1154"/>
        <v>7500</v>
      </c>
      <c r="IEL51" s="944">
        <f t="shared" si="1154"/>
        <v>7500</v>
      </c>
      <c r="IEM51" s="944">
        <f t="shared" si="1154"/>
        <v>7500</v>
      </c>
      <c r="IEN51" s="944">
        <f t="shared" si="1154"/>
        <v>7500</v>
      </c>
      <c r="IEO51" s="944">
        <f t="shared" si="1154"/>
        <v>7500</v>
      </c>
      <c r="IEP51" s="944">
        <f t="shared" si="1154"/>
        <v>7500</v>
      </c>
      <c r="IEQ51" s="944">
        <f t="shared" si="1154"/>
        <v>7500</v>
      </c>
      <c r="IER51" s="944">
        <f t="shared" si="1154"/>
        <v>7500</v>
      </c>
      <c r="IES51" s="944">
        <f t="shared" si="1154"/>
        <v>7500</v>
      </c>
      <c r="IET51" s="944">
        <f t="shared" si="1154"/>
        <v>7500</v>
      </c>
      <c r="IEU51" s="944">
        <f t="shared" si="1154"/>
        <v>7500</v>
      </c>
      <c r="IEV51" s="944">
        <f t="shared" si="1154"/>
        <v>7500</v>
      </c>
      <c r="IEW51" s="944">
        <f t="shared" si="1154"/>
        <v>7500</v>
      </c>
      <c r="IEX51" s="944">
        <f t="shared" si="1154"/>
        <v>7500</v>
      </c>
      <c r="IEY51" s="944">
        <f t="shared" si="1154"/>
        <v>7500</v>
      </c>
      <c r="IEZ51" s="944">
        <f t="shared" si="1154"/>
        <v>7500</v>
      </c>
      <c r="IFA51" s="944">
        <f t="shared" si="1154"/>
        <v>7500</v>
      </c>
      <c r="IFB51" s="944">
        <f t="shared" si="1154"/>
        <v>7500</v>
      </c>
      <c r="IFC51" s="944">
        <f t="shared" si="1154"/>
        <v>7500</v>
      </c>
      <c r="IFD51" s="944">
        <f t="shared" si="1154"/>
        <v>7500</v>
      </c>
      <c r="IFE51" s="944">
        <f t="shared" si="1154"/>
        <v>7500</v>
      </c>
      <c r="IFF51" s="944">
        <f t="shared" si="1154"/>
        <v>7500</v>
      </c>
      <c r="IFG51" s="944">
        <f t="shared" si="1154"/>
        <v>7500</v>
      </c>
      <c r="IFH51" s="944">
        <f t="shared" si="1154"/>
        <v>7500</v>
      </c>
      <c r="IFI51" s="944">
        <f t="shared" si="1154"/>
        <v>7500</v>
      </c>
      <c r="IFJ51" s="944">
        <f t="shared" si="1154"/>
        <v>7500</v>
      </c>
      <c r="IFK51" s="944">
        <f t="shared" si="1154"/>
        <v>7500</v>
      </c>
      <c r="IFL51" s="944">
        <f t="shared" si="1154"/>
        <v>7500</v>
      </c>
      <c r="IFM51" s="944">
        <f t="shared" si="1154"/>
        <v>7500</v>
      </c>
      <c r="IFN51" s="944">
        <f t="shared" si="1154"/>
        <v>7500</v>
      </c>
      <c r="IFO51" s="944">
        <f t="shared" si="1154"/>
        <v>7500</v>
      </c>
      <c r="IFP51" s="944">
        <f t="shared" si="1154"/>
        <v>7500</v>
      </c>
      <c r="IFQ51" s="944">
        <f t="shared" si="1154"/>
        <v>7500</v>
      </c>
      <c r="IFR51" s="944">
        <f t="shared" si="1154"/>
        <v>7500</v>
      </c>
      <c r="IFS51" s="944">
        <f t="shared" si="1154"/>
        <v>7500</v>
      </c>
      <c r="IFT51" s="944">
        <f t="shared" si="1154"/>
        <v>7500</v>
      </c>
      <c r="IFU51" s="944">
        <f t="shared" si="1154"/>
        <v>7500</v>
      </c>
      <c r="IFV51" s="944">
        <f t="shared" si="1154"/>
        <v>7500</v>
      </c>
      <c r="IFW51" s="944">
        <f t="shared" si="1154"/>
        <v>7500</v>
      </c>
      <c r="IFX51" s="944">
        <f t="shared" si="1154"/>
        <v>7500</v>
      </c>
      <c r="IFY51" s="944">
        <f t="shared" si="1154"/>
        <v>7500</v>
      </c>
      <c r="IFZ51" s="944">
        <f t="shared" si="1154"/>
        <v>7500</v>
      </c>
      <c r="IGA51" s="944">
        <f t="shared" si="1154"/>
        <v>7500</v>
      </c>
      <c r="IGB51" s="944">
        <f t="shared" si="1154"/>
        <v>7500</v>
      </c>
      <c r="IGC51" s="944">
        <f t="shared" si="1154"/>
        <v>7500</v>
      </c>
      <c r="IGD51" s="944">
        <f t="shared" si="1154"/>
        <v>7500</v>
      </c>
      <c r="IGE51" s="944">
        <f t="shared" si="1154"/>
        <v>7500</v>
      </c>
      <c r="IGF51" s="944">
        <f t="shared" si="1154"/>
        <v>7500</v>
      </c>
      <c r="IGG51" s="944">
        <f t="shared" si="1154"/>
        <v>7500</v>
      </c>
      <c r="IGH51" s="944">
        <f t="shared" si="1154"/>
        <v>7500</v>
      </c>
      <c r="IGI51" s="944">
        <f t="shared" si="1154"/>
        <v>7500</v>
      </c>
      <c r="IGJ51" s="944">
        <f t="shared" si="1154"/>
        <v>7500</v>
      </c>
      <c r="IGK51" s="944">
        <f t="shared" si="1154"/>
        <v>7500</v>
      </c>
      <c r="IGL51" s="944">
        <f t="shared" ref="IGL51:IIW51" si="1155">+IGK51*$C$51</f>
        <v>7500</v>
      </c>
      <c r="IGM51" s="944">
        <f t="shared" si="1155"/>
        <v>7500</v>
      </c>
      <c r="IGN51" s="944">
        <f t="shared" si="1155"/>
        <v>7500</v>
      </c>
      <c r="IGO51" s="944">
        <f t="shared" si="1155"/>
        <v>7500</v>
      </c>
      <c r="IGP51" s="944">
        <f t="shared" si="1155"/>
        <v>7500</v>
      </c>
      <c r="IGQ51" s="944">
        <f t="shared" si="1155"/>
        <v>7500</v>
      </c>
      <c r="IGR51" s="944">
        <f t="shared" si="1155"/>
        <v>7500</v>
      </c>
      <c r="IGS51" s="944">
        <f t="shared" si="1155"/>
        <v>7500</v>
      </c>
      <c r="IGT51" s="944">
        <f t="shared" si="1155"/>
        <v>7500</v>
      </c>
      <c r="IGU51" s="944">
        <f t="shared" si="1155"/>
        <v>7500</v>
      </c>
      <c r="IGV51" s="944">
        <f t="shared" si="1155"/>
        <v>7500</v>
      </c>
      <c r="IGW51" s="944">
        <f t="shared" si="1155"/>
        <v>7500</v>
      </c>
      <c r="IGX51" s="944">
        <f t="shared" si="1155"/>
        <v>7500</v>
      </c>
      <c r="IGY51" s="944">
        <f t="shared" si="1155"/>
        <v>7500</v>
      </c>
      <c r="IGZ51" s="944">
        <f t="shared" si="1155"/>
        <v>7500</v>
      </c>
      <c r="IHA51" s="944">
        <f t="shared" si="1155"/>
        <v>7500</v>
      </c>
      <c r="IHB51" s="944">
        <f t="shared" si="1155"/>
        <v>7500</v>
      </c>
      <c r="IHC51" s="944">
        <f t="shared" si="1155"/>
        <v>7500</v>
      </c>
      <c r="IHD51" s="944">
        <f t="shared" si="1155"/>
        <v>7500</v>
      </c>
      <c r="IHE51" s="944">
        <f t="shared" si="1155"/>
        <v>7500</v>
      </c>
      <c r="IHF51" s="944">
        <f t="shared" si="1155"/>
        <v>7500</v>
      </c>
      <c r="IHG51" s="944">
        <f t="shared" si="1155"/>
        <v>7500</v>
      </c>
      <c r="IHH51" s="944">
        <f t="shared" si="1155"/>
        <v>7500</v>
      </c>
      <c r="IHI51" s="944">
        <f t="shared" si="1155"/>
        <v>7500</v>
      </c>
      <c r="IHJ51" s="944">
        <f t="shared" si="1155"/>
        <v>7500</v>
      </c>
      <c r="IHK51" s="944">
        <f t="shared" si="1155"/>
        <v>7500</v>
      </c>
      <c r="IHL51" s="944">
        <f t="shared" si="1155"/>
        <v>7500</v>
      </c>
      <c r="IHM51" s="944">
        <f t="shared" si="1155"/>
        <v>7500</v>
      </c>
      <c r="IHN51" s="944">
        <f t="shared" si="1155"/>
        <v>7500</v>
      </c>
      <c r="IHO51" s="944">
        <f t="shared" si="1155"/>
        <v>7500</v>
      </c>
      <c r="IHP51" s="944">
        <f t="shared" si="1155"/>
        <v>7500</v>
      </c>
      <c r="IHQ51" s="944">
        <f t="shared" si="1155"/>
        <v>7500</v>
      </c>
      <c r="IHR51" s="944">
        <f t="shared" si="1155"/>
        <v>7500</v>
      </c>
      <c r="IHS51" s="944">
        <f t="shared" si="1155"/>
        <v>7500</v>
      </c>
      <c r="IHT51" s="944">
        <f t="shared" si="1155"/>
        <v>7500</v>
      </c>
      <c r="IHU51" s="944">
        <f t="shared" si="1155"/>
        <v>7500</v>
      </c>
      <c r="IHV51" s="944">
        <f t="shared" si="1155"/>
        <v>7500</v>
      </c>
      <c r="IHW51" s="944">
        <f t="shared" si="1155"/>
        <v>7500</v>
      </c>
      <c r="IHX51" s="944">
        <f t="shared" si="1155"/>
        <v>7500</v>
      </c>
      <c r="IHY51" s="944">
        <f t="shared" si="1155"/>
        <v>7500</v>
      </c>
      <c r="IHZ51" s="944">
        <f t="shared" si="1155"/>
        <v>7500</v>
      </c>
      <c r="IIA51" s="944">
        <f t="shared" si="1155"/>
        <v>7500</v>
      </c>
      <c r="IIB51" s="944">
        <f t="shared" si="1155"/>
        <v>7500</v>
      </c>
      <c r="IIC51" s="944">
        <f t="shared" si="1155"/>
        <v>7500</v>
      </c>
      <c r="IID51" s="944">
        <f t="shared" si="1155"/>
        <v>7500</v>
      </c>
      <c r="IIE51" s="944">
        <f t="shared" si="1155"/>
        <v>7500</v>
      </c>
      <c r="IIF51" s="944">
        <f t="shared" si="1155"/>
        <v>7500</v>
      </c>
      <c r="IIG51" s="944">
        <f t="shared" si="1155"/>
        <v>7500</v>
      </c>
      <c r="IIH51" s="944">
        <f t="shared" si="1155"/>
        <v>7500</v>
      </c>
      <c r="III51" s="944">
        <f t="shared" si="1155"/>
        <v>7500</v>
      </c>
      <c r="IIJ51" s="944">
        <f t="shared" si="1155"/>
        <v>7500</v>
      </c>
      <c r="IIK51" s="944">
        <f t="shared" si="1155"/>
        <v>7500</v>
      </c>
      <c r="IIL51" s="944">
        <f t="shared" si="1155"/>
        <v>7500</v>
      </c>
      <c r="IIM51" s="944">
        <f t="shared" si="1155"/>
        <v>7500</v>
      </c>
      <c r="IIN51" s="944">
        <f t="shared" si="1155"/>
        <v>7500</v>
      </c>
      <c r="IIO51" s="944">
        <f t="shared" si="1155"/>
        <v>7500</v>
      </c>
      <c r="IIP51" s="944">
        <f t="shared" si="1155"/>
        <v>7500</v>
      </c>
      <c r="IIQ51" s="944">
        <f t="shared" si="1155"/>
        <v>7500</v>
      </c>
      <c r="IIR51" s="944">
        <f t="shared" si="1155"/>
        <v>7500</v>
      </c>
      <c r="IIS51" s="944">
        <f t="shared" si="1155"/>
        <v>7500</v>
      </c>
      <c r="IIT51" s="944">
        <f t="shared" si="1155"/>
        <v>7500</v>
      </c>
      <c r="IIU51" s="944">
        <f t="shared" si="1155"/>
        <v>7500</v>
      </c>
      <c r="IIV51" s="944">
        <f t="shared" si="1155"/>
        <v>7500</v>
      </c>
      <c r="IIW51" s="944">
        <f t="shared" si="1155"/>
        <v>7500</v>
      </c>
      <c r="IIX51" s="944">
        <f t="shared" ref="IIX51:ILI51" si="1156">+IIW51*$C$51</f>
        <v>7500</v>
      </c>
      <c r="IIY51" s="944">
        <f t="shared" si="1156"/>
        <v>7500</v>
      </c>
      <c r="IIZ51" s="944">
        <f t="shared" si="1156"/>
        <v>7500</v>
      </c>
      <c r="IJA51" s="944">
        <f t="shared" si="1156"/>
        <v>7500</v>
      </c>
      <c r="IJB51" s="944">
        <f t="shared" si="1156"/>
        <v>7500</v>
      </c>
      <c r="IJC51" s="944">
        <f t="shared" si="1156"/>
        <v>7500</v>
      </c>
      <c r="IJD51" s="944">
        <f t="shared" si="1156"/>
        <v>7500</v>
      </c>
      <c r="IJE51" s="944">
        <f t="shared" si="1156"/>
        <v>7500</v>
      </c>
      <c r="IJF51" s="944">
        <f t="shared" si="1156"/>
        <v>7500</v>
      </c>
      <c r="IJG51" s="944">
        <f t="shared" si="1156"/>
        <v>7500</v>
      </c>
      <c r="IJH51" s="944">
        <f t="shared" si="1156"/>
        <v>7500</v>
      </c>
      <c r="IJI51" s="944">
        <f t="shared" si="1156"/>
        <v>7500</v>
      </c>
      <c r="IJJ51" s="944">
        <f t="shared" si="1156"/>
        <v>7500</v>
      </c>
      <c r="IJK51" s="944">
        <f t="shared" si="1156"/>
        <v>7500</v>
      </c>
      <c r="IJL51" s="944">
        <f t="shared" si="1156"/>
        <v>7500</v>
      </c>
      <c r="IJM51" s="944">
        <f t="shared" si="1156"/>
        <v>7500</v>
      </c>
      <c r="IJN51" s="944">
        <f t="shared" si="1156"/>
        <v>7500</v>
      </c>
      <c r="IJO51" s="944">
        <f t="shared" si="1156"/>
        <v>7500</v>
      </c>
      <c r="IJP51" s="944">
        <f t="shared" si="1156"/>
        <v>7500</v>
      </c>
      <c r="IJQ51" s="944">
        <f t="shared" si="1156"/>
        <v>7500</v>
      </c>
      <c r="IJR51" s="944">
        <f t="shared" si="1156"/>
        <v>7500</v>
      </c>
      <c r="IJS51" s="944">
        <f t="shared" si="1156"/>
        <v>7500</v>
      </c>
      <c r="IJT51" s="944">
        <f t="shared" si="1156"/>
        <v>7500</v>
      </c>
      <c r="IJU51" s="944">
        <f t="shared" si="1156"/>
        <v>7500</v>
      </c>
      <c r="IJV51" s="944">
        <f t="shared" si="1156"/>
        <v>7500</v>
      </c>
      <c r="IJW51" s="944">
        <f t="shared" si="1156"/>
        <v>7500</v>
      </c>
      <c r="IJX51" s="944">
        <f t="shared" si="1156"/>
        <v>7500</v>
      </c>
      <c r="IJY51" s="944">
        <f t="shared" si="1156"/>
        <v>7500</v>
      </c>
      <c r="IJZ51" s="944">
        <f t="shared" si="1156"/>
        <v>7500</v>
      </c>
      <c r="IKA51" s="944">
        <f t="shared" si="1156"/>
        <v>7500</v>
      </c>
      <c r="IKB51" s="944">
        <f t="shared" si="1156"/>
        <v>7500</v>
      </c>
      <c r="IKC51" s="944">
        <f t="shared" si="1156"/>
        <v>7500</v>
      </c>
      <c r="IKD51" s="944">
        <f t="shared" si="1156"/>
        <v>7500</v>
      </c>
      <c r="IKE51" s="944">
        <f t="shared" si="1156"/>
        <v>7500</v>
      </c>
      <c r="IKF51" s="944">
        <f t="shared" si="1156"/>
        <v>7500</v>
      </c>
      <c r="IKG51" s="944">
        <f t="shared" si="1156"/>
        <v>7500</v>
      </c>
      <c r="IKH51" s="944">
        <f t="shared" si="1156"/>
        <v>7500</v>
      </c>
      <c r="IKI51" s="944">
        <f t="shared" si="1156"/>
        <v>7500</v>
      </c>
      <c r="IKJ51" s="944">
        <f t="shared" si="1156"/>
        <v>7500</v>
      </c>
      <c r="IKK51" s="944">
        <f t="shared" si="1156"/>
        <v>7500</v>
      </c>
      <c r="IKL51" s="944">
        <f t="shared" si="1156"/>
        <v>7500</v>
      </c>
      <c r="IKM51" s="944">
        <f t="shared" si="1156"/>
        <v>7500</v>
      </c>
      <c r="IKN51" s="944">
        <f t="shared" si="1156"/>
        <v>7500</v>
      </c>
      <c r="IKO51" s="944">
        <f t="shared" si="1156"/>
        <v>7500</v>
      </c>
      <c r="IKP51" s="944">
        <f t="shared" si="1156"/>
        <v>7500</v>
      </c>
      <c r="IKQ51" s="944">
        <f t="shared" si="1156"/>
        <v>7500</v>
      </c>
      <c r="IKR51" s="944">
        <f t="shared" si="1156"/>
        <v>7500</v>
      </c>
      <c r="IKS51" s="944">
        <f t="shared" si="1156"/>
        <v>7500</v>
      </c>
      <c r="IKT51" s="944">
        <f t="shared" si="1156"/>
        <v>7500</v>
      </c>
      <c r="IKU51" s="944">
        <f t="shared" si="1156"/>
        <v>7500</v>
      </c>
      <c r="IKV51" s="944">
        <f t="shared" si="1156"/>
        <v>7500</v>
      </c>
      <c r="IKW51" s="944">
        <f t="shared" si="1156"/>
        <v>7500</v>
      </c>
      <c r="IKX51" s="944">
        <f t="shared" si="1156"/>
        <v>7500</v>
      </c>
      <c r="IKY51" s="944">
        <f t="shared" si="1156"/>
        <v>7500</v>
      </c>
      <c r="IKZ51" s="944">
        <f t="shared" si="1156"/>
        <v>7500</v>
      </c>
      <c r="ILA51" s="944">
        <f t="shared" si="1156"/>
        <v>7500</v>
      </c>
      <c r="ILB51" s="944">
        <f t="shared" si="1156"/>
        <v>7500</v>
      </c>
      <c r="ILC51" s="944">
        <f t="shared" si="1156"/>
        <v>7500</v>
      </c>
      <c r="ILD51" s="944">
        <f t="shared" si="1156"/>
        <v>7500</v>
      </c>
      <c r="ILE51" s="944">
        <f t="shared" si="1156"/>
        <v>7500</v>
      </c>
      <c r="ILF51" s="944">
        <f t="shared" si="1156"/>
        <v>7500</v>
      </c>
      <c r="ILG51" s="944">
        <f t="shared" si="1156"/>
        <v>7500</v>
      </c>
      <c r="ILH51" s="944">
        <f t="shared" si="1156"/>
        <v>7500</v>
      </c>
      <c r="ILI51" s="944">
        <f t="shared" si="1156"/>
        <v>7500</v>
      </c>
      <c r="ILJ51" s="944">
        <f t="shared" ref="ILJ51:INU51" si="1157">+ILI51*$C$51</f>
        <v>7500</v>
      </c>
      <c r="ILK51" s="944">
        <f t="shared" si="1157"/>
        <v>7500</v>
      </c>
      <c r="ILL51" s="944">
        <f t="shared" si="1157"/>
        <v>7500</v>
      </c>
      <c r="ILM51" s="944">
        <f t="shared" si="1157"/>
        <v>7500</v>
      </c>
      <c r="ILN51" s="944">
        <f t="shared" si="1157"/>
        <v>7500</v>
      </c>
      <c r="ILO51" s="944">
        <f t="shared" si="1157"/>
        <v>7500</v>
      </c>
      <c r="ILP51" s="944">
        <f t="shared" si="1157"/>
        <v>7500</v>
      </c>
      <c r="ILQ51" s="944">
        <f t="shared" si="1157"/>
        <v>7500</v>
      </c>
      <c r="ILR51" s="944">
        <f t="shared" si="1157"/>
        <v>7500</v>
      </c>
      <c r="ILS51" s="944">
        <f t="shared" si="1157"/>
        <v>7500</v>
      </c>
      <c r="ILT51" s="944">
        <f t="shared" si="1157"/>
        <v>7500</v>
      </c>
      <c r="ILU51" s="944">
        <f t="shared" si="1157"/>
        <v>7500</v>
      </c>
      <c r="ILV51" s="944">
        <f t="shared" si="1157"/>
        <v>7500</v>
      </c>
      <c r="ILW51" s="944">
        <f t="shared" si="1157"/>
        <v>7500</v>
      </c>
      <c r="ILX51" s="944">
        <f t="shared" si="1157"/>
        <v>7500</v>
      </c>
      <c r="ILY51" s="944">
        <f t="shared" si="1157"/>
        <v>7500</v>
      </c>
      <c r="ILZ51" s="944">
        <f t="shared" si="1157"/>
        <v>7500</v>
      </c>
      <c r="IMA51" s="944">
        <f t="shared" si="1157"/>
        <v>7500</v>
      </c>
      <c r="IMB51" s="944">
        <f t="shared" si="1157"/>
        <v>7500</v>
      </c>
      <c r="IMC51" s="944">
        <f t="shared" si="1157"/>
        <v>7500</v>
      </c>
      <c r="IMD51" s="944">
        <f t="shared" si="1157"/>
        <v>7500</v>
      </c>
      <c r="IME51" s="944">
        <f t="shared" si="1157"/>
        <v>7500</v>
      </c>
      <c r="IMF51" s="944">
        <f t="shared" si="1157"/>
        <v>7500</v>
      </c>
      <c r="IMG51" s="944">
        <f t="shared" si="1157"/>
        <v>7500</v>
      </c>
      <c r="IMH51" s="944">
        <f t="shared" si="1157"/>
        <v>7500</v>
      </c>
      <c r="IMI51" s="944">
        <f t="shared" si="1157"/>
        <v>7500</v>
      </c>
      <c r="IMJ51" s="944">
        <f t="shared" si="1157"/>
        <v>7500</v>
      </c>
      <c r="IMK51" s="944">
        <f t="shared" si="1157"/>
        <v>7500</v>
      </c>
      <c r="IML51" s="944">
        <f t="shared" si="1157"/>
        <v>7500</v>
      </c>
      <c r="IMM51" s="944">
        <f t="shared" si="1157"/>
        <v>7500</v>
      </c>
      <c r="IMN51" s="944">
        <f t="shared" si="1157"/>
        <v>7500</v>
      </c>
      <c r="IMO51" s="944">
        <f t="shared" si="1157"/>
        <v>7500</v>
      </c>
      <c r="IMP51" s="944">
        <f t="shared" si="1157"/>
        <v>7500</v>
      </c>
      <c r="IMQ51" s="944">
        <f t="shared" si="1157"/>
        <v>7500</v>
      </c>
      <c r="IMR51" s="944">
        <f t="shared" si="1157"/>
        <v>7500</v>
      </c>
      <c r="IMS51" s="944">
        <f t="shared" si="1157"/>
        <v>7500</v>
      </c>
      <c r="IMT51" s="944">
        <f t="shared" si="1157"/>
        <v>7500</v>
      </c>
      <c r="IMU51" s="944">
        <f t="shared" si="1157"/>
        <v>7500</v>
      </c>
      <c r="IMV51" s="944">
        <f t="shared" si="1157"/>
        <v>7500</v>
      </c>
      <c r="IMW51" s="944">
        <f t="shared" si="1157"/>
        <v>7500</v>
      </c>
      <c r="IMX51" s="944">
        <f t="shared" si="1157"/>
        <v>7500</v>
      </c>
      <c r="IMY51" s="944">
        <f t="shared" si="1157"/>
        <v>7500</v>
      </c>
      <c r="IMZ51" s="944">
        <f t="shared" si="1157"/>
        <v>7500</v>
      </c>
      <c r="INA51" s="944">
        <f t="shared" si="1157"/>
        <v>7500</v>
      </c>
      <c r="INB51" s="944">
        <f t="shared" si="1157"/>
        <v>7500</v>
      </c>
      <c r="INC51" s="944">
        <f t="shared" si="1157"/>
        <v>7500</v>
      </c>
      <c r="IND51" s="944">
        <f t="shared" si="1157"/>
        <v>7500</v>
      </c>
      <c r="INE51" s="944">
        <f t="shared" si="1157"/>
        <v>7500</v>
      </c>
      <c r="INF51" s="944">
        <f t="shared" si="1157"/>
        <v>7500</v>
      </c>
      <c r="ING51" s="944">
        <f t="shared" si="1157"/>
        <v>7500</v>
      </c>
      <c r="INH51" s="944">
        <f t="shared" si="1157"/>
        <v>7500</v>
      </c>
      <c r="INI51" s="944">
        <f t="shared" si="1157"/>
        <v>7500</v>
      </c>
      <c r="INJ51" s="944">
        <f t="shared" si="1157"/>
        <v>7500</v>
      </c>
      <c r="INK51" s="944">
        <f t="shared" si="1157"/>
        <v>7500</v>
      </c>
      <c r="INL51" s="944">
        <f t="shared" si="1157"/>
        <v>7500</v>
      </c>
      <c r="INM51" s="944">
        <f t="shared" si="1157"/>
        <v>7500</v>
      </c>
      <c r="INN51" s="944">
        <f t="shared" si="1157"/>
        <v>7500</v>
      </c>
      <c r="INO51" s="944">
        <f t="shared" si="1157"/>
        <v>7500</v>
      </c>
      <c r="INP51" s="944">
        <f t="shared" si="1157"/>
        <v>7500</v>
      </c>
      <c r="INQ51" s="944">
        <f t="shared" si="1157"/>
        <v>7500</v>
      </c>
      <c r="INR51" s="944">
        <f t="shared" si="1157"/>
        <v>7500</v>
      </c>
      <c r="INS51" s="944">
        <f t="shared" si="1157"/>
        <v>7500</v>
      </c>
      <c r="INT51" s="944">
        <f t="shared" si="1157"/>
        <v>7500</v>
      </c>
      <c r="INU51" s="944">
        <f t="shared" si="1157"/>
        <v>7500</v>
      </c>
      <c r="INV51" s="944">
        <f t="shared" ref="INV51:IQG51" si="1158">+INU51*$C$51</f>
        <v>7500</v>
      </c>
      <c r="INW51" s="944">
        <f t="shared" si="1158"/>
        <v>7500</v>
      </c>
      <c r="INX51" s="944">
        <f t="shared" si="1158"/>
        <v>7500</v>
      </c>
      <c r="INY51" s="944">
        <f t="shared" si="1158"/>
        <v>7500</v>
      </c>
      <c r="INZ51" s="944">
        <f t="shared" si="1158"/>
        <v>7500</v>
      </c>
      <c r="IOA51" s="944">
        <f t="shared" si="1158"/>
        <v>7500</v>
      </c>
      <c r="IOB51" s="944">
        <f t="shared" si="1158"/>
        <v>7500</v>
      </c>
      <c r="IOC51" s="944">
        <f t="shared" si="1158"/>
        <v>7500</v>
      </c>
      <c r="IOD51" s="944">
        <f t="shared" si="1158"/>
        <v>7500</v>
      </c>
      <c r="IOE51" s="944">
        <f t="shared" si="1158"/>
        <v>7500</v>
      </c>
      <c r="IOF51" s="944">
        <f t="shared" si="1158"/>
        <v>7500</v>
      </c>
      <c r="IOG51" s="944">
        <f t="shared" si="1158"/>
        <v>7500</v>
      </c>
      <c r="IOH51" s="944">
        <f t="shared" si="1158"/>
        <v>7500</v>
      </c>
      <c r="IOI51" s="944">
        <f t="shared" si="1158"/>
        <v>7500</v>
      </c>
      <c r="IOJ51" s="944">
        <f t="shared" si="1158"/>
        <v>7500</v>
      </c>
      <c r="IOK51" s="944">
        <f t="shared" si="1158"/>
        <v>7500</v>
      </c>
      <c r="IOL51" s="944">
        <f t="shared" si="1158"/>
        <v>7500</v>
      </c>
      <c r="IOM51" s="944">
        <f t="shared" si="1158"/>
        <v>7500</v>
      </c>
      <c r="ION51" s="944">
        <f t="shared" si="1158"/>
        <v>7500</v>
      </c>
      <c r="IOO51" s="944">
        <f t="shared" si="1158"/>
        <v>7500</v>
      </c>
      <c r="IOP51" s="944">
        <f t="shared" si="1158"/>
        <v>7500</v>
      </c>
      <c r="IOQ51" s="944">
        <f t="shared" si="1158"/>
        <v>7500</v>
      </c>
      <c r="IOR51" s="944">
        <f t="shared" si="1158"/>
        <v>7500</v>
      </c>
      <c r="IOS51" s="944">
        <f t="shared" si="1158"/>
        <v>7500</v>
      </c>
      <c r="IOT51" s="944">
        <f t="shared" si="1158"/>
        <v>7500</v>
      </c>
      <c r="IOU51" s="944">
        <f t="shared" si="1158"/>
        <v>7500</v>
      </c>
      <c r="IOV51" s="944">
        <f t="shared" si="1158"/>
        <v>7500</v>
      </c>
      <c r="IOW51" s="944">
        <f t="shared" si="1158"/>
        <v>7500</v>
      </c>
      <c r="IOX51" s="944">
        <f t="shared" si="1158"/>
        <v>7500</v>
      </c>
      <c r="IOY51" s="944">
        <f t="shared" si="1158"/>
        <v>7500</v>
      </c>
      <c r="IOZ51" s="944">
        <f t="shared" si="1158"/>
        <v>7500</v>
      </c>
      <c r="IPA51" s="944">
        <f t="shared" si="1158"/>
        <v>7500</v>
      </c>
      <c r="IPB51" s="944">
        <f t="shared" si="1158"/>
        <v>7500</v>
      </c>
      <c r="IPC51" s="944">
        <f t="shared" si="1158"/>
        <v>7500</v>
      </c>
      <c r="IPD51" s="944">
        <f t="shared" si="1158"/>
        <v>7500</v>
      </c>
      <c r="IPE51" s="944">
        <f t="shared" si="1158"/>
        <v>7500</v>
      </c>
      <c r="IPF51" s="944">
        <f t="shared" si="1158"/>
        <v>7500</v>
      </c>
      <c r="IPG51" s="944">
        <f t="shared" si="1158"/>
        <v>7500</v>
      </c>
      <c r="IPH51" s="944">
        <f t="shared" si="1158"/>
        <v>7500</v>
      </c>
      <c r="IPI51" s="944">
        <f t="shared" si="1158"/>
        <v>7500</v>
      </c>
      <c r="IPJ51" s="944">
        <f t="shared" si="1158"/>
        <v>7500</v>
      </c>
      <c r="IPK51" s="944">
        <f t="shared" si="1158"/>
        <v>7500</v>
      </c>
      <c r="IPL51" s="944">
        <f t="shared" si="1158"/>
        <v>7500</v>
      </c>
      <c r="IPM51" s="944">
        <f t="shared" si="1158"/>
        <v>7500</v>
      </c>
      <c r="IPN51" s="944">
        <f t="shared" si="1158"/>
        <v>7500</v>
      </c>
      <c r="IPO51" s="944">
        <f t="shared" si="1158"/>
        <v>7500</v>
      </c>
      <c r="IPP51" s="944">
        <f t="shared" si="1158"/>
        <v>7500</v>
      </c>
      <c r="IPQ51" s="944">
        <f t="shared" si="1158"/>
        <v>7500</v>
      </c>
      <c r="IPR51" s="944">
        <f t="shared" si="1158"/>
        <v>7500</v>
      </c>
      <c r="IPS51" s="944">
        <f t="shared" si="1158"/>
        <v>7500</v>
      </c>
      <c r="IPT51" s="944">
        <f t="shared" si="1158"/>
        <v>7500</v>
      </c>
      <c r="IPU51" s="944">
        <f t="shared" si="1158"/>
        <v>7500</v>
      </c>
      <c r="IPV51" s="944">
        <f t="shared" si="1158"/>
        <v>7500</v>
      </c>
      <c r="IPW51" s="944">
        <f t="shared" si="1158"/>
        <v>7500</v>
      </c>
      <c r="IPX51" s="944">
        <f t="shared" si="1158"/>
        <v>7500</v>
      </c>
      <c r="IPY51" s="944">
        <f t="shared" si="1158"/>
        <v>7500</v>
      </c>
      <c r="IPZ51" s="944">
        <f t="shared" si="1158"/>
        <v>7500</v>
      </c>
      <c r="IQA51" s="944">
        <f t="shared" si="1158"/>
        <v>7500</v>
      </c>
      <c r="IQB51" s="944">
        <f t="shared" si="1158"/>
        <v>7500</v>
      </c>
      <c r="IQC51" s="944">
        <f t="shared" si="1158"/>
        <v>7500</v>
      </c>
      <c r="IQD51" s="944">
        <f t="shared" si="1158"/>
        <v>7500</v>
      </c>
      <c r="IQE51" s="944">
        <f t="shared" si="1158"/>
        <v>7500</v>
      </c>
      <c r="IQF51" s="944">
        <f t="shared" si="1158"/>
        <v>7500</v>
      </c>
      <c r="IQG51" s="944">
        <f t="shared" si="1158"/>
        <v>7500</v>
      </c>
      <c r="IQH51" s="944">
        <f t="shared" ref="IQH51:ISS51" si="1159">+IQG51*$C$51</f>
        <v>7500</v>
      </c>
      <c r="IQI51" s="944">
        <f t="shared" si="1159"/>
        <v>7500</v>
      </c>
      <c r="IQJ51" s="944">
        <f t="shared" si="1159"/>
        <v>7500</v>
      </c>
      <c r="IQK51" s="944">
        <f t="shared" si="1159"/>
        <v>7500</v>
      </c>
      <c r="IQL51" s="944">
        <f t="shared" si="1159"/>
        <v>7500</v>
      </c>
      <c r="IQM51" s="944">
        <f t="shared" si="1159"/>
        <v>7500</v>
      </c>
      <c r="IQN51" s="944">
        <f t="shared" si="1159"/>
        <v>7500</v>
      </c>
      <c r="IQO51" s="944">
        <f t="shared" si="1159"/>
        <v>7500</v>
      </c>
      <c r="IQP51" s="944">
        <f t="shared" si="1159"/>
        <v>7500</v>
      </c>
      <c r="IQQ51" s="944">
        <f t="shared" si="1159"/>
        <v>7500</v>
      </c>
      <c r="IQR51" s="944">
        <f t="shared" si="1159"/>
        <v>7500</v>
      </c>
      <c r="IQS51" s="944">
        <f t="shared" si="1159"/>
        <v>7500</v>
      </c>
      <c r="IQT51" s="944">
        <f t="shared" si="1159"/>
        <v>7500</v>
      </c>
      <c r="IQU51" s="944">
        <f t="shared" si="1159"/>
        <v>7500</v>
      </c>
      <c r="IQV51" s="944">
        <f t="shared" si="1159"/>
        <v>7500</v>
      </c>
      <c r="IQW51" s="944">
        <f t="shared" si="1159"/>
        <v>7500</v>
      </c>
      <c r="IQX51" s="944">
        <f t="shared" si="1159"/>
        <v>7500</v>
      </c>
      <c r="IQY51" s="944">
        <f t="shared" si="1159"/>
        <v>7500</v>
      </c>
      <c r="IQZ51" s="944">
        <f t="shared" si="1159"/>
        <v>7500</v>
      </c>
      <c r="IRA51" s="944">
        <f t="shared" si="1159"/>
        <v>7500</v>
      </c>
      <c r="IRB51" s="944">
        <f t="shared" si="1159"/>
        <v>7500</v>
      </c>
      <c r="IRC51" s="944">
        <f t="shared" si="1159"/>
        <v>7500</v>
      </c>
      <c r="IRD51" s="944">
        <f t="shared" si="1159"/>
        <v>7500</v>
      </c>
      <c r="IRE51" s="944">
        <f t="shared" si="1159"/>
        <v>7500</v>
      </c>
      <c r="IRF51" s="944">
        <f t="shared" si="1159"/>
        <v>7500</v>
      </c>
      <c r="IRG51" s="944">
        <f t="shared" si="1159"/>
        <v>7500</v>
      </c>
      <c r="IRH51" s="944">
        <f t="shared" si="1159"/>
        <v>7500</v>
      </c>
      <c r="IRI51" s="944">
        <f t="shared" si="1159"/>
        <v>7500</v>
      </c>
      <c r="IRJ51" s="944">
        <f t="shared" si="1159"/>
        <v>7500</v>
      </c>
      <c r="IRK51" s="944">
        <f t="shared" si="1159"/>
        <v>7500</v>
      </c>
      <c r="IRL51" s="944">
        <f t="shared" si="1159"/>
        <v>7500</v>
      </c>
      <c r="IRM51" s="944">
        <f t="shared" si="1159"/>
        <v>7500</v>
      </c>
      <c r="IRN51" s="944">
        <f t="shared" si="1159"/>
        <v>7500</v>
      </c>
      <c r="IRO51" s="944">
        <f t="shared" si="1159"/>
        <v>7500</v>
      </c>
      <c r="IRP51" s="944">
        <f t="shared" si="1159"/>
        <v>7500</v>
      </c>
      <c r="IRQ51" s="944">
        <f t="shared" si="1159"/>
        <v>7500</v>
      </c>
      <c r="IRR51" s="944">
        <f t="shared" si="1159"/>
        <v>7500</v>
      </c>
      <c r="IRS51" s="944">
        <f t="shared" si="1159"/>
        <v>7500</v>
      </c>
      <c r="IRT51" s="944">
        <f t="shared" si="1159"/>
        <v>7500</v>
      </c>
      <c r="IRU51" s="944">
        <f t="shared" si="1159"/>
        <v>7500</v>
      </c>
      <c r="IRV51" s="944">
        <f t="shared" si="1159"/>
        <v>7500</v>
      </c>
      <c r="IRW51" s="944">
        <f t="shared" si="1159"/>
        <v>7500</v>
      </c>
      <c r="IRX51" s="944">
        <f t="shared" si="1159"/>
        <v>7500</v>
      </c>
      <c r="IRY51" s="944">
        <f t="shared" si="1159"/>
        <v>7500</v>
      </c>
      <c r="IRZ51" s="944">
        <f t="shared" si="1159"/>
        <v>7500</v>
      </c>
      <c r="ISA51" s="944">
        <f t="shared" si="1159"/>
        <v>7500</v>
      </c>
      <c r="ISB51" s="944">
        <f t="shared" si="1159"/>
        <v>7500</v>
      </c>
      <c r="ISC51" s="944">
        <f t="shared" si="1159"/>
        <v>7500</v>
      </c>
      <c r="ISD51" s="944">
        <f t="shared" si="1159"/>
        <v>7500</v>
      </c>
      <c r="ISE51" s="944">
        <f t="shared" si="1159"/>
        <v>7500</v>
      </c>
      <c r="ISF51" s="944">
        <f t="shared" si="1159"/>
        <v>7500</v>
      </c>
      <c r="ISG51" s="944">
        <f t="shared" si="1159"/>
        <v>7500</v>
      </c>
      <c r="ISH51" s="944">
        <f t="shared" si="1159"/>
        <v>7500</v>
      </c>
      <c r="ISI51" s="944">
        <f t="shared" si="1159"/>
        <v>7500</v>
      </c>
      <c r="ISJ51" s="944">
        <f t="shared" si="1159"/>
        <v>7500</v>
      </c>
      <c r="ISK51" s="944">
        <f t="shared" si="1159"/>
        <v>7500</v>
      </c>
      <c r="ISL51" s="944">
        <f t="shared" si="1159"/>
        <v>7500</v>
      </c>
      <c r="ISM51" s="944">
        <f t="shared" si="1159"/>
        <v>7500</v>
      </c>
      <c r="ISN51" s="944">
        <f t="shared" si="1159"/>
        <v>7500</v>
      </c>
      <c r="ISO51" s="944">
        <f t="shared" si="1159"/>
        <v>7500</v>
      </c>
      <c r="ISP51" s="944">
        <f t="shared" si="1159"/>
        <v>7500</v>
      </c>
      <c r="ISQ51" s="944">
        <f t="shared" si="1159"/>
        <v>7500</v>
      </c>
      <c r="ISR51" s="944">
        <f t="shared" si="1159"/>
        <v>7500</v>
      </c>
      <c r="ISS51" s="944">
        <f t="shared" si="1159"/>
        <v>7500</v>
      </c>
      <c r="IST51" s="944">
        <f t="shared" ref="IST51:IVE51" si="1160">+ISS51*$C$51</f>
        <v>7500</v>
      </c>
      <c r="ISU51" s="944">
        <f t="shared" si="1160"/>
        <v>7500</v>
      </c>
      <c r="ISV51" s="944">
        <f t="shared" si="1160"/>
        <v>7500</v>
      </c>
      <c r="ISW51" s="944">
        <f t="shared" si="1160"/>
        <v>7500</v>
      </c>
      <c r="ISX51" s="944">
        <f t="shared" si="1160"/>
        <v>7500</v>
      </c>
      <c r="ISY51" s="944">
        <f t="shared" si="1160"/>
        <v>7500</v>
      </c>
      <c r="ISZ51" s="944">
        <f t="shared" si="1160"/>
        <v>7500</v>
      </c>
      <c r="ITA51" s="944">
        <f t="shared" si="1160"/>
        <v>7500</v>
      </c>
      <c r="ITB51" s="944">
        <f t="shared" si="1160"/>
        <v>7500</v>
      </c>
      <c r="ITC51" s="944">
        <f t="shared" si="1160"/>
        <v>7500</v>
      </c>
      <c r="ITD51" s="944">
        <f t="shared" si="1160"/>
        <v>7500</v>
      </c>
      <c r="ITE51" s="944">
        <f t="shared" si="1160"/>
        <v>7500</v>
      </c>
      <c r="ITF51" s="944">
        <f t="shared" si="1160"/>
        <v>7500</v>
      </c>
      <c r="ITG51" s="944">
        <f t="shared" si="1160"/>
        <v>7500</v>
      </c>
      <c r="ITH51" s="944">
        <f t="shared" si="1160"/>
        <v>7500</v>
      </c>
      <c r="ITI51" s="944">
        <f t="shared" si="1160"/>
        <v>7500</v>
      </c>
      <c r="ITJ51" s="944">
        <f t="shared" si="1160"/>
        <v>7500</v>
      </c>
      <c r="ITK51" s="944">
        <f t="shared" si="1160"/>
        <v>7500</v>
      </c>
      <c r="ITL51" s="944">
        <f t="shared" si="1160"/>
        <v>7500</v>
      </c>
      <c r="ITM51" s="944">
        <f t="shared" si="1160"/>
        <v>7500</v>
      </c>
      <c r="ITN51" s="944">
        <f t="shared" si="1160"/>
        <v>7500</v>
      </c>
      <c r="ITO51" s="944">
        <f t="shared" si="1160"/>
        <v>7500</v>
      </c>
      <c r="ITP51" s="944">
        <f t="shared" si="1160"/>
        <v>7500</v>
      </c>
      <c r="ITQ51" s="944">
        <f t="shared" si="1160"/>
        <v>7500</v>
      </c>
      <c r="ITR51" s="944">
        <f t="shared" si="1160"/>
        <v>7500</v>
      </c>
      <c r="ITS51" s="944">
        <f t="shared" si="1160"/>
        <v>7500</v>
      </c>
      <c r="ITT51" s="944">
        <f t="shared" si="1160"/>
        <v>7500</v>
      </c>
      <c r="ITU51" s="944">
        <f t="shared" si="1160"/>
        <v>7500</v>
      </c>
      <c r="ITV51" s="944">
        <f t="shared" si="1160"/>
        <v>7500</v>
      </c>
      <c r="ITW51" s="944">
        <f t="shared" si="1160"/>
        <v>7500</v>
      </c>
      <c r="ITX51" s="944">
        <f t="shared" si="1160"/>
        <v>7500</v>
      </c>
      <c r="ITY51" s="944">
        <f t="shared" si="1160"/>
        <v>7500</v>
      </c>
      <c r="ITZ51" s="944">
        <f t="shared" si="1160"/>
        <v>7500</v>
      </c>
      <c r="IUA51" s="944">
        <f t="shared" si="1160"/>
        <v>7500</v>
      </c>
      <c r="IUB51" s="944">
        <f t="shared" si="1160"/>
        <v>7500</v>
      </c>
      <c r="IUC51" s="944">
        <f t="shared" si="1160"/>
        <v>7500</v>
      </c>
      <c r="IUD51" s="944">
        <f t="shared" si="1160"/>
        <v>7500</v>
      </c>
      <c r="IUE51" s="944">
        <f t="shared" si="1160"/>
        <v>7500</v>
      </c>
      <c r="IUF51" s="944">
        <f t="shared" si="1160"/>
        <v>7500</v>
      </c>
      <c r="IUG51" s="944">
        <f t="shared" si="1160"/>
        <v>7500</v>
      </c>
      <c r="IUH51" s="944">
        <f t="shared" si="1160"/>
        <v>7500</v>
      </c>
      <c r="IUI51" s="944">
        <f t="shared" si="1160"/>
        <v>7500</v>
      </c>
      <c r="IUJ51" s="944">
        <f t="shared" si="1160"/>
        <v>7500</v>
      </c>
      <c r="IUK51" s="944">
        <f t="shared" si="1160"/>
        <v>7500</v>
      </c>
      <c r="IUL51" s="944">
        <f t="shared" si="1160"/>
        <v>7500</v>
      </c>
      <c r="IUM51" s="944">
        <f t="shared" si="1160"/>
        <v>7500</v>
      </c>
      <c r="IUN51" s="944">
        <f t="shared" si="1160"/>
        <v>7500</v>
      </c>
      <c r="IUO51" s="944">
        <f t="shared" si="1160"/>
        <v>7500</v>
      </c>
      <c r="IUP51" s="944">
        <f t="shared" si="1160"/>
        <v>7500</v>
      </c>
      <c r="IUQ51" s="944">
        <f t="shared" si="1160"/>
        <v>7500</v>
      </c>
      <c r="IUR51" s="944">
        <f t="shared" si="1160"/>
        <v>7500</v>
      </c>
      <c r="IUS51" s="944">
        <f t="shared" si="1160"/>
        <v>7500</v>
      </c>
      <c r="IUT51" s="944">
        <f t="shared" si="1160"/>
        <v>7500</v>
      </c>
      <c r="IUU51" s="944">
        <f t="shared" si="1160"/>
        <v>7500</v>
      </c>
      <c r="IUV51" s="944">
        <f t="shared" si="1160"/>
        <v>7500</v>
      </c>
      <c r="IUW51" s="944">
        <f t="shared" si="1160"/>
        <v>7500</v>
      </c>
      <c r="IUX51" s="944">
        <f t="shared" si="1160"/>
        <v>7500</v>
      </c>
      <c r="IUY51" s="944">
        <f t="shared" si="1160"/>
        <v>7500</v>
      </c>
      <c r="IUZ51" s="944">
        <f t="shared" si="1160"/>
        <v>7500</v>
      </c>
      <c r="IVA51" s="944">
        <f t="shared" si="1160"/>
        <v>7500</v>
      </c>
      <c r="IVB51" s="944">
        <f t="shared" si="1160"/>
        <v>7500</v>
      </c>
      <c r="IVC51" s="944">
        <f t="shared" si="1160"/>
        <v>7500</v>
      </c>
      <c r="IVD51" s="944">
        <f t="shared" si="1160"/>
        <v>7500</v>
      </c>
      <c r="IVE51" s="944">
        <f t="shared" si="1160"/>
        <v>7500</v>
      </c>
      <c r="IVF51" s="944">
        <f t="shared" ref="IVF51:IXQ51" si="1161">+IVE51*$C$51</f>
        <v>7500</v>
      </c>
      <c r="IVG51" s="944">
        <f t="shared" si="1161"/>
        <v>7500</v>
      </c>
      <c r="IVH51" s="944">
        <f t="shared" si="1161"/>
        <v>7500</v>
      </c>
      <c r="IVI51" s="944">
        <f t="shared" si="1161"/>
        <v>7500</v>
      </c>
      <c r="IVJ51" s="944">
        <f t="shared" si="1161"/>
        <v>7500</v>
      </c>
      <c r="IVK51" s="944">
        <f t="shared" si="1161"/>
        <v>7500</v>
      </c>
      <c r="IVL51" s="944">
        <f t="shared" si="1161"/>
        <v>7500</v>
      </c>
      <c r="IVM51" s="944">
        <f t="shared" si="1161"/>
        <v>7500</v>
      </c>
      <c r="IVN51" s="944">
        <f t="shared" si="1161"/>
        <v>7500</v>
      </c>
      <c r="IVO51" s="944">
        <f t="shared" si="1161"/>
        <v>7500</v>
      </c>
      <c r="IVP51" s="944">
        <f t="shared" si="1161"/>
        <v>7500</v>
      </c>
      <c r="IVQ51" s="944">
        <f t="shared" si="1161"/>
        <v>7500</v>
      </c>
      <c r="IVR51" s="944">
        <f t="shared" si="1161"/>
        <v>7500</v>
      </c>
      <c r="IVS51" s="944">
        <f t="shared" si="1161"/>
        <v>7500</v>
      </c>
      <c r="IVT51" s="944">
        <f t="shared" si="1161"/>
        <v>7500</v>
      </c>
      <c r="IVU51" s="944">
        <f t="shared" si="1161"/>
        <v>7500</v>
      </c>
      <c r="IVV51" s="944">
        <f t="shared" si="1161"/>
        <v>7500</v>
      </c>
      <c r="IVW51" s="944">
        <f t="shared" si="1161"/>
        <v>7500</v>
      </c>
      <c r="IVX51" s="944">
        <f t="shared" si="1161"/>
        <v>7500</v>
      </c>
      <c r="IVY51" s="944">
        <f t="shared" si="1161"/>
        <v>7500</v>
      </c>
      <c r="IVZ51" s="944">
        <f t="shared" si="1161"/>
        <v>7500</v>
      </c>
      <c r="IWA51" s="944">
        <f t="shared" si="1161"/>
        <v>7500</v>
      </c>
      <c r="IWB51" s="944">
        <f t="shared" si="1161"/>
        <v>7500</v>
      </c>
      <c r="IWC51" s="944">
        <f t="shared" si="1161"/>
        <v>7500</v>
      </c>
      <c r="IWD51" s="944">
        <f t="shared" si="1161"/>
        <v>7500</v>
      </c>
      <c r="IWE51" s="944">
        <f t="shared" si="1161"/>
        <v>7500</v>
      </c>
      <c r="IWF51" s="944">
        <f t="shared" si="1161"/>
        <v>7500</v>
      </c>
      <c r="IWG51" s="944">
        <f t="shared" si="1161"/>
        <v>7500</v>
      </c>
      <c r="IWH51" s="944">
        <f t="shared" si="1161"/>
        <v>7500</v>
      </c>
      <c r="IWI51" s="944">
        <f t="shared" si="1161"/>
        <v>7500</v>
      </c>
      <c r="IWJ51" s="944">
        <f t="shared" si="1161"/>
        <v>7500</v>
      </c>
      <c r="IWK51" s="944">
        <f t="shared" si="1161"/>
        <v>7500</v>
      </c>
      <c r="IWL51" s="944">
        <f t="shared" si="1161"/>
        <v>7500</v>
      </c>
      <c r="IWM51" s="944">
        <f t="shared" si="1161"/>
        <v>7500</v>
      </c>
      <c r="IWN51" s="944">
        <f t="shared" si="1161"/>
        <v>7500</v>
      </c>
      <c r="IWO51" s="944">
        <f t="shared" si="1161"/>
        <v>7500</v>
      </c>
      <c r="IWP51" s="944">
        <f t="shared" si="1161"/>
        <v>7500</v>
      </c>
      <c r="IWQ51" s="944">
        <f t="shared" si="1161"/>
        <v>7500</v>
      </c>
      <c r="IWR51" s="944">
        <f t="shared" si="1161"/>
        <v>7500</v>
      </c>
      <c r="IWS51" s="944">
        <f t="shared" si="1161"/>
        <v>7500</v>
      </c>
      <c r="IWT51" s="944">
        <f t="shared" si="1161"/>
        <v>7500</v>
      </c>
      <c r="IWU51" s="944">
        <f t="shared" si="1161"/>
        <v>7500</v>
      </c>
      <c r="IWV51" s="944">
        <f t="shared" si="1161"/>
        <v>7500</v>
      </c>
      <c r="IWW51" s="944">
        <f t="shared" si="1161"/>
        <v>7500</v>
      </c>
      <c r="IWX51" s="944">
        <f t="shared" si="1161"/>
        <v>7500</v>
      </c>
      <c r="IWY51" s="944">
        <f t="shared" si="1161"/>
        <v>7500</v>
      </c>
      <c r="IWZ51" s="944">
        <f t="shared" si="1161"/>
        <v>7500</v>
      </c>
      <c r="IXA51" s="944">
        <f t="shared" si="1161"/>
        <v>7500</v>
      </c>
      <c r="IXB51" s="944">
        <f t="shared" si="1161"/>
        <v>7500</v>
      </c>
      <c r="IXC51" s="944">
        <f t="shared" si="1161"/>
        <v>7500</v>
      </c>
      <c r="IXD51" s="944">
        <f t="shared" si="1161"/>
        <v>7500</v>
      </c>
      <c r="IXE51" s="944">
        <f t="shared" si="1161"/>
        <v>7500</v>
      </c>
      <c r="IXF51" s="944">
        <f t="shared" si="1161"/>
        <v>7500</v>
      </c>
      <c r="IXG51" s="944">
        <f t="shared" si="1161"/>
        <v>7500</v>
      </c>
      <c r="IXH51" s="944">
        <f t="shared" si="1161"/>
        <v>7500</v>
      </c>
      <c r="IXI51" s="944">
        <f t="shared" si="1161"/>
        <v>7500</v>
      </c>
      <c r="IXJ51" s="944">
        <f t="shared" si="1161"/>
        <v>7500</v>
      </c>
      <c r="IXK51" s="944">
        <f t="shared" si="1161"/>
        <v>7500</v>
      </c>
      <c r="IXL51" s="944">
        <f t="shared" si="1161"/>
        <v>7500</v>
      </c>
      <c r="IXM51" s="944">
        <f t="shared" si="1161"/>
        <v>7500</v>
      </c>
      <c r="IXN51" s="944">
        <f t="shared" si="1161"/>
        <v>7500</v>
      </c>
      <c r="IXO51" s="944">
        <f t="shared" si="1161"/>
        <v>7500</v>
      </c>
      <c r="IXP51" s="944">
        <f t="shared" si="1161"/>
        <v>7500</v>
      </c>
      <c r="IXQ51" s="944">
        <f t="shared" si="1161"/>
        <v>7500</v>
      </c>
      <c r="IXR51" s="944">
        <f t="shared" ref="IXR51:JAC51" si="1162">+IXQ51*$C$51</f>
        <v>7500</v>
      </c>
      <c r="IXS51" s="944">
        <f t="shared" si="1162"/>
        <v>7500</v>
      </c>
      <c r="IXT51" s="944">
        <f t="shared" si="1162"/>
        <v>7500</v>
      </c>
      <c r="IXU51" s="944">
        <f t="shared" si="1162"/>
        <v>7500</v>
      </c>
      <c r="IXV51" s="944">
        <f t="shared" si="1162"/>
        <v>7500</v>
      </c>
      <c r="IXW51" s="944">
        <f t="shared" si="1162"/>
        <v>7500</v>
      </c>
      <c r="IXX51" s="944">
        <f t="shared" si="1162"/>
        <v>7500</v>
      </c>
      <c r="IXY51" s="944">
        <f t="shared" si="1162"/>
        <v>7500</v>
      </c>
      <c r="IXZ51" s="944">
        <f t="shared" si="1162"/>
        <v>7500</v>
      </c>
      <c r="IYA51" s="944">
        <f t="shared" si="1162"/>
        <v>7500</v>
      </c>
      <c r="IYB51" s="944">
        <f t="shared" si="1162"/>
        <v>7500</v>
      </c>
      <c r="IYC51" s="944">
        <f t="shared" si="1162"/>
        <v>7500</v>
      </c>
      <c r="IYD51" s="944">
        <f t="shared" si="1162"/>
        <v>7500</v>
      </c>
      <c r="IYE51" s="944">
        <f t="shared" si="1162"/>
        <v>7500</v>
      </c>
      <c r="IYF51" s="944">
        <f t="shared" si="1162"/>
        <v>7500</v>
      </c>
      <c r="IYG51" s="944">
        <f t="shared" si="1162"/>
        <v>7500</v>
      </c>
      <c r="IYH51" s="944">
        <f t="shared" si="1162"/>
        <v>7500</v>
      </c>
      <c r="IYI51" s="944">
        <f t="shared" si="1162"/>
        <v>7500</v>
      </c>
      <c r="IYJ51" s="944">
        <f t="shared" si="1162"/>
        <v>7500</v>
      </c>
      <c r="IYK51" s="944">
        <f t="shared" si="1162"/>
        <v>7500</v>
      </c>
      <c r="IYL51" s="944">
        <f t="shared" si="1162"/>
        <v>7500</v>
      </c>
      <c r="IYM51" s="944">
        <f t="shared" si="1162"/>
        <v>7500</v>
      </c>
      <c r="IYN51" s="944">
        <f t="shared" si="1162"/>
        <v>7500</v>
      </c>
      <c r="IYO51" s="944">
        <f t="shared" si="1162"/>
        <v>7500</v>
      </c>
      <c r="IYP51" s="944">
        <f t="shared" si="1162"/>
        <v>7500</v>
      </c>
      <c r="IYQ51" s="944">
        <f t="shared" si="1162"/>
        <v>7500</v>
      </c>
      <c r="IYR51" s="944">
        <f t="shared" si="1162"/>
        <v>7500</v>
      </c>
      <c r="IYS51" s="944">
        <f t="shared" si="1162"/>
        <v>7500</v>
      </c>
      <c r="IYT51" s="944">
        <f t="shared" si="1162"/>
        <v>7500</v>
      </c>
      <c r="IYU51" s="944">
        <f t="shared" si="1162"/>
        <v>7500</v>
      </c>
      <c r="IYV51" s="944">
        <f t="shared" si="1162"/>
        <v>7500</v>
      </c>
      <c r="IYW51" s="944">
        <f t="shared" si="1162"/>
        <v>7500</v>
      </c>
      <c r="IYX51" s="944">
        <f t="shared" si="1162"/>
        <v>7500</v>
      </c>
      <c r="IYY51" s="944">
        <f t="shared" si="1162"/>
        <v>7500</v>
      </c>
      <c r="IYZ51" s="944">
        <f t="shared" si="1162"/>
        <v>7500</v>
      </c>
      <c r="IZA51" s="944">
        <f t="shared" si="1162"/>
        <v>7500</v>
      </c>
      <c r="IZB51" s="944">
        <f t="shared" si="1162"/>
        <v>7500</v>
      </c>
      <c r="IZC51" s="944">
        <f t="shared" si="1162"/>
        <v>7500</v>
      </c>
      <c r="IZD51" s="944">
        <f t="shared" si="1162"/>
        <v>7500</v>
      </c>
      <c r="IZE51" s="944">
        <f t="shared" si="1162"/>
        <v>7500</v>
      </c>
      <c r="IZF51" s="944">
        <f t="shared" si="1162"/>
        <v>7500</v>
      </c>
      <c r="IZG51" s="944">
        <f t="shared" si="1162"/>
        <v>7500</v>
      </c>
      <c r="IZH51" s="944">
        <f t="shared" si="1162"/>
        <v>7500</v>
      </c>
      <c r="IZI51" s="944">
        <f t="shared" si="1162"/>
        <v>7500</v>
      </c>
      <c r="IZJ51" s="944">
        <f t="shared" si="1162"/>
        <v>7500</v>
      </c>
      <c r="IZK51" s="944">
        <f t="shared" si="1162"/>
        <v>7500</v>
      </c>
      <c r="IZL51" s="944">
        <f t="shared" si="1162"/>
        <v>7500</v>
      </c>
      <c r="IZM51" s="944">
        <f t="shared" si="1162"/>
        <v>7500</v>
      </c>
      <c r="IZN51" s="944">
        <f t="shared" si="1162"/>
        <v>7500</v>
      </c>
      <c r="IZO51" s="944">
        <f t="shared" si="1162"/>
        <v>7500</v>
      </c>
      <c r="IZP51" s="944">
        <f t="shared" si="1162"/>
        <v>7500</v>
      </c>
      <c r="IZQ51" s="944">
        <f t="shared" si="1162"/>
        <v>7500</v>
      </c>
      <c r="IZR51" s="944">
        <f t="shared" si="1162"/>
        <v>7500</v>
      </c>
      <c r="IZS51" s="944">
        <f t="shared" si="1162"/>
        <v>7500</v>
      </c>
      <c r="IZT51" s="944">
        <f t="shared" si="1162"/>
        <v>7500</v>
      </c>
      <c r="IZU51" s="944">
        <f t="shared" si="1162"/>
        <v>7500</v>
      </c>
      <c r="IZV51" s="944">
        <f t="shared" si="1162"/>
        <v>7500</v>
      </c>
      <c r="IZW51" s="944">
        <f t="shared" si="1162"/>
        <v>7500</v>
      </c>
      <c r="IZX51" s="944">
        <f t="shared" si="1162"/>
        <v>7500</v>
      </c>
      <c r="IZY51" s="944">
        <f t="shared" si="1162"/>
        <v>7500</v>
      </c>
      <c r="IZZ51" s="944">
        <f t="shared" si="1162"/>
        <v>7500</v>
      </c>
      <c r="JAA51" s="944">
        <f t="shared" si="1162"/>
        <v>7500</v>
      </c>
      <c r="JAB51" s="944">
        <f t="shared" si="1162"/>
        <v>7500</v>
      </c>
      <c r="JAC51" s="944">
        <f t="shared" si="1162"/>
        <v>7500</v>
      </c>
      <c r="JAD51" s="944">
        <f t="shared" ref="JAD51:JCO51" si="1163">+JAC51*$C$51</f>
        <v>7500</v>
      </c>
      <c r="JAE51" s="944">
        <f t="shared" si="1163"/>
        <v>7500</v>
      </c>
      <c r="JAF51" s="944">
        <f t="shared" si="1163"/>
        <v>7500</v>
      </c>
      <c r="JAG51" s="944">
        <f t="shared" si="1163"/>
        <v>7500</v>
      </c>
      <c r="JAH51" s="944">
        <f t="shared" si="1163"/>
        <v>7500</v>
      </c>
      <c r="JAI51" s="944">
        <f t="shared" si="1163"/>
        <v>7500</v>
      </c>
      <c r="JAJ51" s="944">
        <f t="shared" si="1163"/>
        <v>7500</v>
      </c>
      <c r="JAK51" s="944">
        <f t="shared" si="1163"/>
        <v>7500</v>
      </c>
      <c r="JAL51" s="944">
        <f t="shared" si="1163"/>
        <v>7500</v>
      </c>
      <c r="JAM51" s="944">
        <f t="shared" si="1163"/>
        <v>7500</v>
      </c>
      <c r="JAN51" s="944">
        <f t="shared" si="1163"/>
        <v>7500</v>
      </c>
      <c r="JAO51" s="944">
        <f t="shared" si="1163"/>
        <v>7500</v>
      </c>
      <c r="JAP51" s="944">
        <f t="shared" si="1163"/>
        <v>7500</v>
      </c>
      <c r="JAQ51" s="944">
        <f t="shared" si="1163"/>
        <v>7500</v>
      </c>
      <c r="JAR51" s="944">
        <f t="shared" si="1163"/>
        <v>7500</v>
      </c>
      <c r="JAS51" s="944">
        <f t="shared" si="1163"/>
        <v>7500</v>
      </c>
      <c r="JAT51" s="944">
        <f t="shared" si="1163"/>
        <v>7500</v>
      </c>
      <c r="JAU51" s="944">
        <f t="shared" si="1163"/>
        <v>7500</v>
      </c>
      <c r="JAV51" s="944">
        <f t="shared" si="1163"/>
        <v>7500</v>
      </c>
      <c r="JAW51" s="944">
        <f t="shared" si="1163"/>
        <v>7500</v>
      </c>
      <c r="JAX51" s="944">
        <f t="shared" si="1163"/>
        <v>7500</v>
      </c>
      <c r="JAY51" s="944">
        <f t="shared" si="1163"/>
        <v>7500</v>
      </c>
      <c r="JAZ51" s="944">
        <f t="shared" si="1163"/>
        <v>7500</v>
      </c>
      <c r="JBA51" s="944">
        <f t="shared" si="1163"/>
        <v>7500</v>
      </c>
      <c r="JBB51" s="944">
        <f t="shared" si="1163"/>
        <v>7500</v>
      </c>
      <c r="JBC51" s="944">
        <f t="shared" si="1163"/>
        <v>7500</v>
      </c>
      <c r="JBD51" s="944">
        <f t="shared" si="1163"/>
        <v>7500</v>
      </c>
      <c r="JBE51" s="944">
        <f t="shared" si="1163"/>
        <v>7500</v>
      </c>
      <c r="JBF51" s="944">
        <f t="shared" si="1163"/>
        <v>7500</v>
      </c>
      <c r="JBG51" s="944">
        <f t="shared" si="1163"/>
        <v>7500</v>
      </c>
      <c r="JBH51" s="944">
        <f t="shared" si="1163"/>
        <v>7500</v>
      </c>
      <c r="JBI51" s="944">
        <f t="shared" si="1163"/>
        <v>7500</v>
      </c>
      <c r="JBJ51" s="944">
        <f t="shared" si="1163"/>
        <v>7500</v>
      </c>
      <c r="JBK51" s="944">
        <f t="shared" si="1163"/>
        <v>7500</v>
      </c>
      <c r="JBL51" s="944">
        <f t="shared" si="1163"/>
        <v>7500</v>
      </c>
      <c r="JBM51" s="944">
        <f t="shared" si="1163"/>
        <v>7500</v>
      </c>
      <c r="JBN51" s="944">
        <f t="shared" si="1163"/>
        <v>7500</v>
      </c>
      <c r="JBO51" s="944">
        <f t="shared" si="1163"/>
        <v>7500</v>
      </c>
      <c r="JBP51" s="944">
        <f t="shared" si="1163"/>
        <v>7500</v>
      </c>
      <c r="JBQ51" s="944">
        <f t="shared" si="1163"/>
        <v>7500</v>
      </c>
      <c r="JBR51" s="944">
        <f t="shared" si="1163"/>
        <v>7500</v>
      </c>
      <c r="JBS51" s="944">
        <f t="shared" si="1163"/>
        <v>7500</v>
      </c>
      <c r="JBT51" s="944">
        <f t="shared" si="1163"/>
        <v>7500</v>
      </c>
      <c r="JBU51" s="944">
        <f t="shared" si="1163"/>
        <v>7500</v>
      </c>
      <c r="JBV51" s="944">
        <f t="shared" si="1163"/>
        <v>7500</v>
      </c>
      <c r="JBW51" s="944">
        <f t="shared" si="1163"/>
        <v>7500</v>
      </c>
      <c r="JBX51" s="944">
        <f t="shared" si="1163"/>
        <v>7500</v>
      </c>
      <c r="JBY51" s="944">
        <f t="shared" si="1163"/>
        <v>7500</v>
      </c>
      <c r="JBZ51" s="944">
        <f t="shared" si="1163"/>
        <v>7500</v>
      </c>
      <c r="JCA51" s="944">
        <f t="shared" si="1163"/>
        <v>7500</v>
      </c>
      <c r="JCB51" s="944">
        <f t="shared" si="1163"/>
        <v>7500</v>
      </c>
      <c r="JCC51" s="944">
        <f t="shared" si="1163"/>
        <v>7500</v>
      </c>
      <c r="JCD51" s="944">
        <f t="shared" si="1163"/>
        <v>7500</v>
      </c>
      <c r="JCE51" s="944">
        <f t="shared" si="1163"/>
        <v>7500</v>
      </c>
      <c r="JCF51" s="944">
        <f t="shared" si="1163"/>
        <v>7500</v>
      </c>
      <c r="JCG51" s="944">
        <f t="shared" si="1163"/>
        <v>7500</v>
      </c>
      <c r="JCH51" s="944">
        <f t="shared" si="1163"/>
        <v>7500</v>
      </c>
      <c r="JCI51" s="944">
        <f t="shared" si="1163"/>
        <v>7500</v>
      </c>
      <c r="JCJ51" s="944">
        <f t="shared" si="1163"/>
        <v>7500</v>
      </c>
      <c r="JCK51" s="944">
        <f t="shared" si="1163"/>
        <v>7500</v>
      </c>
      <c r="JCL51" s="944">
        <f t="shared" si="1163"/>
        <v>7500</v>
      </c>
      <c r="JCM51" s="944">
        <f t="shared" si="1163"/>
        <v>7500</v>
      </c>
      <c r="JCN51" s="944">
        <f t="shared" si="1163"/>
        <v>7500</v>
      </c>
      <c r="JCO51" s="944">
        <f t="shared" si="1163"/>
        <v>7500</v>
      </c>
      <c r="JCP51" s="944">
        <f t="shared" ref="JCP51:JFA51" si="1164">+JCO51*$C$51</f>
        <v>7500</v>
      </c>
      <c r="JCQ51" s="944">
        <f t="shared" si="1164"/>
        <v>7500</v>
      </c>
      <c r="JCR51" s="944">
        <f t="shared" si="1164"/>
        <v>7500</v>
      </c>
      <c r="JCS51" s="944">
        <f t="shared" si="1164"/>
        <v>7500</v>
      </c>
      <c r="JCT51" s="944">
        <f t="shared" si="1164"/>
        <v>7500</v>
      </c>
      <c r="JCU51" s="944">
        <f t="shared" si="1164"/>
        <v>7500</v>
      </c>
      <c r="JCV51" s="944">
        <f t="shared" si="1164"/>
        <v>7500</v>
      </c>
      <c r="JCW51" s="944">
        <f t="shared" si="1164"/>
        <v>7500</v>
      </c>
      <c r="JCX51" s="944">
        <f t="shared" si="1164"/>
        <v>7500</v>
      </c>
      <c r="JCY51" s="944">
        <f t="shared" si="1164"/>
        <v>7500</v>
      </c>
      <c r="JCZ51" s="944">
        <f t="shared" si="1164"/>
        <v>7500</v>
      </c>
      <c r="JDA51" s="944">
        <f t="shared" si="1164"/>
        <v>7500</v>
      </c>
      <c r="JDB51" s="944">
        <f t="shared" si="1164"/>
        <v>7500</v>
      </c>
      <c r="JDC51" s="944">
        <f t="shared" si="1164"/>
        <v>7500</v>
      </c>
      <c r="JDD51" s="944">
        <f t="shared" si="1164"/>
        <v>7500</v>
      </c>
      <c r="JDE51" s="944">
        <f t="shared" si="1164"/>
        <v>7500</v>
      </c>
      <c r="JDF51" s="944">
        <f t="shared" si="1164"/>
        <v>7500</v>
      </c>
      <c r="JDG51" s="944">
        <f t="shared" si="1164"/>
        <v>7500</v>
      </c>
      <c r="JDH51" s="944">
        <f t="shared" si="1164"/>
        <v>7500</v>
      </c>
      <c r="JDI51" s="944">
        <f t="shared" si="1164"/>
        <v>7500</v>
      </c>
      <c r="JDJ51" s="944">
        <f t="shared" si="1164"/>
        <v>7500</v>
      </c>
      <c r="JDK51" s="944">
        <f t="shared" si="1164"/>
        <v>7500</v>
      </c>
      <c r="JDL51" s="944">
        <f t="shared" si="1164"/>
        <v>7500</v>
      </c>
      <c r="JDM51" s="944">
        <f t="shared" si="1164"/>
        <v>7500</v>
      </c>
      <c r="JDN51" s="944">
        <f t="shared" si="1164"/>
        <v>7500</v>
      </c>
      <c r="JDO51" s="944">
        <f t="shared" si="1164"/>
        <v>7500</v>
      </c>
      <c r="JDP51" s="944">
        <f t="shared" si="1164"/>
        <v>7500</v>
      </c>
      <c r="JDQ51" s="944">
        <f t="shared" si="1164"/>
        <v>7500</v>
      </c>
      <c r="JDR51" s="944">
        <f t="shared" si="1164"/>
        <v>7500</v>
      </c>
      <c r="JDS51" s="944">
        <f t="shared" si="1164"/>
        <v>7500</v>
      </c>
      <c r="JDT51" s="944">
        <f t="shared" si="1164"/>
        <v>7500</v>
      </c>
      <c r="JDU51" s="944">
        <f t="shared" si="1164"/>
        <v>7500</v>
      </c>
      <c r="JDV51" s="944">
        <f t="shared" si="1164"/>
        <v>7500</v>
      </c>
      <c r="JDW51" s="944">
        <f t="shared" si="1164"/>
        <v>7500</v>
      </c>
      <c r="JDX51" s="944">
        <f t="shared" si="1164"/>
        <v>7500</v>
      </c>
      <c r="JDY51" s="944">
        <f t="shared" si="1164"/>
        <v>7500</v>
      </c>
      <c r="JDZ51" s="944">
        <f t="shared" si="1164"/>
        <v>7500</v>
      </c>
      <c r="JEA51" s="944">
        <f t="shared" si="1164"/>
        <v>7500</v>
      </c>
      <c r="JEB51" s="944">
        <f t="shared" si="1164"/>
        <v>7500</v>
      </c>
      <c r="JEC51" s="944">
        <f t="shared" si="1164"/>
        <v>7500</v>
      </c>
      <c r="JED51" s="944">
        <f t="shared" si="1164"/>
        <v>7500</v>
      </c>
      <c r="JEE51" s="944">
        <f t="shared" si="1164"/>
        <v>7500</v>
      </c>
      <c r="JEF51" s="944">
        <f t="shared" si="1164"/>
        <v>7500</v>
      </c>
      <c r="JEG51" s="944">
        <f t="shared" si="1164"/>
        <v>7500</v>
      </c>
      <c r="JEH51" s="944">
        <f t="shared" si="1164"/>
        <v>7500</v>
      </c>
      <c r="JEI51" s="944">
        <f t="shared" si="1164"/>
        <v>7500</v>
      </c>
      <c r="JEJ51" s="944">
        <f t="shared" si="1164"/>
        <v>7500</v>
      </c>
      <c r="JEK51" s="944">
        <f t="shared" si="1164"/>
        <v>7500</v>
      </c>
      <c r="JEL51" s="944">
        <f t="shared" si="1164"/>
        <v>7500</v>
      </c>
      <c r="JEM51" s="944">
        <f t="shared" si="1164"/>
        <v>7500</v>
      </c>
      <c r="JEN51" s="944">
        <f t="shared" si="1164"/>
        <v>7500</v>
      </c>
      <c r="JEO51" s="944">
        <f t="shared" si="1164"/>
        <v>7500</v>
      </c>
      <c r="JEP51" s="944">
        <f t="shared" si="1164"/>
        <v>7500</v>
      </c>
      <c r="JEQ51" s="944">
        <f t="shared" si="1164"/>
        <v>7500</v>
      </c>
      <c r="JER51" s="944">
        <f t="shared" si="1164"/>
        <v>7500</v>
      </c>
      <c r="JES51" s="944">
        <f t="shared" si="1164"/>
        <v>7500</v>
      </c>
      <c r="JET51" s="944">
        <f t="shared" si="1164"/>
        <v>7500</v>
      </c>
      <c r="JEU51" s="944">
        <f t="shared" si="1164"/>
        <v>7500</v>
      </c>
      <c r="JEV51" s="944">
        <f t="shared" si="1164"/>
        <v>7500</v>
      </c>
      <c r="JEW51" s="944">
        <f t="shared" si="1164"/>
        <v>7500</v>
      </c>
      <c r="JEX51" s="944">
        <f t="shared" si="1164"/>
        <v>7500</v>
      </c>
      <c r="JEY51" s="944">
        <f t="shared" si="1164"/>
        <v>7500</v>
      </c>
      <c r="JEZ51" s="944">
        <f t="shared" si="1164"/>
        <v>7500</v>
      </c>
      <c r="JFA51" s="944">
        <f t="shared" si="1164"/>
        <v>7500</v>
      </c>
      <c r="JFB51" s="944">
        <f t="shared" ref="JFB51:JHM51" si="1165">+JFA51*$C$51</f>
        <v>7500</v>
      </c>
      <c r="JFC51" s="944">
        <f t="shared" si="1165"/>
        <v>7500</v>
      </c>
      <c r="JFD51" s="944">
        <f t="shared" si="1165"/>
        <v>7500</v>
      </c>
      <c r="JFE51" s="944">
        <f t="shared" si="1165"/>
        <v>7500</v>
      </c>
      <c r="JFF51" s="944">
        <f t="shared" si="1165"/>
        <v>7500</v>
      </c>
      <c r="JFG51" s="944">
        <f t="shared" si="1165"/>
        <v>7500</v>
      </c>
      <c r="JFH51" s="944">
        <f t="shared" si="1165"/>
        <v>7500</v>
      </c>
      <c r="JFI51" s="944">
        <f t="shared" si="1165"/>
        <v>7500</v>
      </c>
      <c r="JFJ51" s="944">
        <f t="shared" si="1165"/>
        <v>7500</v>
      </c>
      <c r="JFK51" s="944">
        <f t="shared" si="1165"/>
        <v>7500</v>
      </c>
      <c r="JFL51" s="944">
        <f t="shared" si="1165"/>
        <v>7500</v>
      </c>
      <c r="JFM51" s="944">
        <f t="shared" si="1165"/>
        <v>7500</v>
      </c>
      <c r="JFN51" s="944">
        <f t="shared" si="1165"/>
        <v>7500</v>
      </c>
      <c r="JFO51" s="944">
        <f t="shared" si="1165"/>
        <v>7500</v>
      </c>
      <c r="JFP51" s="944">
        <f t="shared" si="1165"/>
        <v>7500</v>
      </c>
      <c r="JFQ51" s="944">
        <f t="shared" si="1165"/>
        <v>7500</v>
      </c>
      <c r="JFR51" s="944">
        <f t="shared" si="1165"/>
        <v>7500</v>
      </c>
      <c r="JFS51" s="944">
        <f t="shared" si="1165"/>
        <v>7500</v>
      </c>
      <c r="JFT51" s="944">
        <f t="shared" si="1165"/>
        <v>7500</v>
      </c>
      <c r="JFU51" s="944">
        <f t="shared" si="1165"/>
        <v>7500</v>
      </c>
      <c r="JFV51" s="944">
        <f t="shared" si="1165"/>
        <v>7500</v>
      </c>
      <c r="JFW51" s="944">
        <f t="shared" si="1165"/>
        <v>7500</v>
      </c>
      <c r="JFX51" s="944">
        <f t="shared" si="1165"/>
        <v>7500</v>
      </c>
      <c r="JFY51" s="944">
        <f t="shared" si="1165"/>
        <v>7500</v>
      </c>
      <c r="JFZ51" s="944">
        <f t="shared" si="1165"/>
        <v>7500</v>
      </c>
      <c r="JGA51" s="944">
        <f t="shared" si="1165"/>
        <v>7500</v>
      </c>
      <c r="JGB51" s="944">
        <f t="shared" si="1165"/>
        <v>7500</v>
      </c>
      <c r="JGC51" s="944">
        <f t="shared" si="1165"/>
        <v>7500</v>
      </c>
      <c r="JGD51" s="944">
        <f t="shared" si="1165"/>
        <v>7500</v>
      </c>
      <c r="JGE51" s="944">
        <f t="shared" si="1165"/>
        <v>7500</v>
      </c>
      <c r="JGF51" s="944">
        <f t="shared" si="1165"/>
        <v>7500</v>
      </c>
      <c r="JGG51" s="944">
        <f t="shared" si="1165"/>
        <v>7500</v>
      </c>
      <c r="JGH51" s="944">
        <f t="shared" si="1165"/>
        <v>7500</v>
      </c>
      <c r="JGI51" s="944">
        <f t="shared" si="1165"/>
        <v>7500</v>
      </c>
      <c r="JGJ51" s="944">
        <f t="shared" si="1165"/>
        <v>7500</v>
      </c>
      <c r="JGK51" s="944">
        <f t="shared" si="1165"/>
        <v>7500</v>
      </c>
      <c r="JGL51" s="944">
        <f t="shared" si="1165"/>
        <v>7500</v>
      </c>
      <c r="JGM51" s="944">
        <f t="shared" si="1165"/>
        <v>7500</v>
      </c>
      <c r="JGN51" s="944">
        <f t="shared" si="1165"/>
        <v>7500</v>
      </c>
      <c r="JGO51" s="944">
        <f t="shared" si="1165"/>
        <v>7500</v>
      </c>
      <c r="JGP51" s="944">
        <f t="shared" si="1165"/>
        <v>7500</v>
      </c>
      <c r="JGQ51" s="944">
        <f t="shared" si="1165"/>
        <v>7500</v>
      </c>
      <c r="JGR51" s="944">
        <f t="shared" si="1165"/>
        <v>7500</v>
      </c>
      <c r="JGS51" s="944">
        <f t="shared" si="1165"/>
        <v>7500</v>
      </c>
      <c r="JGT51" s="944">
        <f t="shared" si="1165"/>
        <v>7500</v>
      </c>
      <c r="JGU51" s="944">
        <f t="shared" si="1165"/>
        <v>7500</v>
      </c>
      <c r="JGV51" s="944">
        <f t="shared" si="1165"/>
        <v>7500</v>
      </c>
      <c r="JGW51" s="944">
        <f t="shared" si="1165"/>
        <v>7500</v>
      </c>
      <c r="JGX51" s="944">
        <f t="shared" si="1165"/>
        <v>7500</v>
      </c>
      <c r="JGY51" s="944">
        <f t="shared" si="1165"/>
        <v>7500</v>
      </c>
      <c r="JGZ51" s="944">
        <f t="shared" si="1165"/>
        <v>7500</v>
      </c>
      <c r="JHA51" s="944">
        <f t="shared" si="1165"/>
        <v>7500</v>
      </c>
      <c r="JHB51" s="944">
        <f t="shared" si="1165"/>
        <v>7500</v>
      </c>
      <c r="JHC51" s="944">
        <f t="shared" si="1165"/>
        <v>7500</v>
      </c>
      <c r="JHD51" s="944">
        <f t="shared" si="1165"/>
        <v>7500</v>
      </c>
      <c r="JHE51" s="944">
        <f t="shared" si="1165"/>
        <v>7500</v>
      </c>
      <c r="JHF51" s="944">
        <f t="shared" si="1165"/>
        <v>7500</v>
      </c>
      <c r="JHG51" s="944">
        <f t="shared" si="1165"/>
        <v>7500</v>
      </c>
      <c r="JHH51" s="944">
        <f t="shared" si="1165"/>
        <v>7500</v>
      </c>
      <c r="JHI51" s="944">
        <f t="shared" si="1165"/>
        <v>7500</v>
      </c>
      <c r="JHJ51" s="944">
        <f t="shared" si="1165"/>
        <v>7500</v>
      </c>
      <c r="JHK51" s="944">
        <f t="shared" si="1165"/>
        <v>7500</v>
      </c>
      <c r="JHL51" s="944">
        <f t="shared" si="1165"/>
        <v>7500</v>
      </c>
      <c r="JHM51" s="944">
        <f t="shared" si="1165"/>
        <v>7500</v>
      </c>
      <c r="JHN51" s="944">
        <f t="shared" ref="JHN51:JJY51" si="1166">+JHM51*$C$51</f>
        <v>7500</v>
      </c>
      <c r="JHO51" s="944">
        <f t="shared" si="1166"/>
        <v>7500</v>
      </c>
      <c r="JHP51" s="944">
        <f t="shared" si="1166"/>
        <v>7500</v>
      </c>
      <c r="JHQ51" s="944">
        <f t="shared" si="1166"/>
        <v>7500</v>
      </c>
      <c r="JHR51" s="944">
        <f t="shared" si="1166"/>
        <v>7500</v>
      </c>
      <c r="JHS51" s="944">
        <f t="shared" si="1166"/>
        <v>7500</v>
      </c>
      <c r="JHT51" s="944">
        <f t="shared" si="1166"/>
        <v>7500</v>
      </c>
      <c r="JHU51" s="944">
        <f t="shared" si="1166"/>
        <v>7500</v>
      </c>
      <c r="JHV51" s="944">
        <f t="shared" si="1166"/>
        <v>7500</v>
      </c>
      <c r="JHW51" s="944">
        <f t="shared" si="1166"/>
        <v>7500</v>
      </c>
      <c r="JHX51" s="944">
        <f t="shared" si="1166"/>
        <v>7500</v>
      </c>
      <c r="JHY51" s="944">
        <f t="shared" si="1166"/>
        <v>7500</v>
      </c>
      <c r="JHZ51" s="944">
        <f t="shared" si="1166"/>
        <v>7500</v>
      </c>
      <c r="JIA51" s="944">
        <f t="shared" si="1166"/>
        <v>7500</v>
      </c>
      <c r="JIB51" s="944">
        <f t="shared" si="1166"/>
        <v>7500</v>
      </c>
      <c r="JIC51" s="944">
        <f t="shared" si="1166"/>
        <v>7500</v>
      </c>
      <c r="JID51" s="944">
        <f t="shared" si="1166"/>
        <v>7500</v>
      </c>
      <c r="JIE51" s="944">
        <f t="shared" si="1166"/>
        <v>7500</v>
      </c>
      <c r="JIF51" s="944">
        <f t="shared" si="1166"/>
        <v>7500</v>
      </c>
      <c r="JIG51" s="944">
        <f t="shared" si="1166"/>
        <v>7500</v>
      </c>
      <c r="JIH51" s="944">
        <f t="shared" si="1166"/>
        <v>7500</v>
      </c>
      <c r="JII51" s="944">
        <f t="shared" si="1166"/>
        <v>7500</v>
      </c>
      <c r="JIJ51" s="944">
        <f t="shared" si="1166"/>
        <v>7500</v>
      </c>
      <c r="JIK51" s="944">
        <f t="shared" si="1166"/>
        <v>7500</v>
      </c>
      <c r="JIL51" s="944">
        <f t="shared" si="1166"/>
        <v>7500</v>
      </c>
      <c r="JIM51" s="944">
        <f t="shared" si="1166"/>
        <v>7500</v>
      </c>
      <c r="JIN51" s="944">
        <f t="shared" si="1166"/>
        <v>7500</v>
      </c>
      <c r="JIO51" s="944">
        <f t="shared" si="1166"/>
        <v>7500</v>
      </c>
      <c r="JIP51" s="944">
        <f t="shared" si="1166"/>
        <v>7500</v>
      </c>
      <c r="JIQ51" s="944">
        <f t="shared" si="1166"/>
        <v>7500</v>
      </c>
      <c r="JIR51" s="944">
        <f t="shared" si="1166"/>
        <v>7500</v>
      </c>
      <c r="JIS51" s="944">
        <f t="shared" si="1166"/>
        <v>7500</v>
      </c>
      <c r="JIT51" s="944">
        <f t="shared" si="1166"/>
        <v>7500</v>
      </c>
      <c r="JIU51" s="944">
        <f t="shared" si="1166"/>
        <v>7500</v>
      </c>
      <c r="JIV51" s="944">
        <f t="shared" si="1166"/>
        <v>7500</v>
      </c>
      <c r="JIW51" s="944">
        <f t="shared" si="1166"/>
        <v>7500</v>
      </c>
      <c r="JIX51" s="944">
        <f t="shared" si="1166"/>
        <v>7500</v>
      </c>
      <c r="JIY51" s="944">
        <f t="shared" si="1166"/>
        <v>7500</v>
      </c>
      <c r="JIZ51" s="944">
        <f t="shared" si="1166"/>
        <v>7500</v>
      </c>
      <c r="JJA51" s="944">
        <f t="shared" si="1166"/>
        <v>7500</v>
      </c>
      <c r="JJB51" s="944">
        <f t="shared" si="1166"/>
        <v>7500</v>
      </c>
      <c r="JJC51" s="944">
        <f t="shared" si="1166"/>
        <v>7500</v>
      </c>
      <c r="JJD51" s="944">
        <f t="shared" si="1166"/>
        <v>7500</v>
      </c>
      <c r="JJE51" s="944">
        <f t="shared" si="1166"/>
        <v>7500</v>
      </c>
      <c r="JJF51" s="944">
        <f t="shared" si="1166"/>
        <v>7500</v>
      </c>
      <c r="JJG51" s="944">
        <f t="shared" si="1166"/>
        <v>7500</v>
      </c>
      <c r="JJH51" s="944">
        <f t="shared" si="1166"/>
        <v>7500</v>
      </c>
      <c r="JJI51" s="944">
        <f t="shared" si="1166"/>
        <v>7500</v>
      </c>
      <c r="JJJ51" s="944">
        <f t="shared" si="1166"/>
        <v>7500</v>
      </c>
      <c r="JJK51" s="944">
        <f t="shared" si="1166"/>
        <v>7500</v>
      </c>
      <c r="JJL51" s="944">
        <f t="shared" si="1166"/>
        <v>7500</v>
      </c>
      <c r="JJM51" s="944">
        <f t="shared" si="1166"/>
        <v>7500</v>
      </c>
      <c r="JJN51" s="944">
        <f t="shared" si="1166"/>
        <v>7500</v>
      </c>
      <c r="JJO51" s="944">
        <f t="shared" si="1166"/>
        <v>7500</v>
      </c>
      <c r="JJP51" s="944">
        <f t="shared" si="1166"/>
        <v>7500</v>
      </c>
      <c r="JJQ51" s="944">
        <f t="shared" si="1166"/>
        <v>7500</v>
      </c>
      <c r="JJR51" s="944">
        <f t="shared" si="1166"/>
        <v>7500</v>
      </c>
      <c r="JJS51" s="944">
        <f t="shared" si="1166"/>
        <v>7500</v>
      </c>
      <c r="JJT51" s="944">
        <f t="shared" si="1166"/>
        <v>7500</v>
      </c>
      <c r="JJU51" s="944">
        <f t="shared" si="1166"/>
        <v>7500</v>
      </c>
      <c r="JJV51" s="944">
        <f t="shared" si="1166"/>
        <v>7500</v>
      </c>
      <c r="JJW51" s="944">
        <f t="shared" si="1166"/>
        <v>7500</v>
      </c>
      <c r="JJX51" s="944">
        <f t="shared" si="1166"/>
        <v>7500</v>
      </c>
      <c r="JJY51" s="944">
        <f t="shared" si="1166"/>
        <v>7500</v>
      </c>
      <c r="JJZ51" s="944">
        <f t="shared" ref="JJZ51:JMK51" si="1167">+JJY51*$C$51</f>
        <v>7500</v>
      </c>
      <c r="JKA51" s="944">
        <f t="shared" si="1167"/>
        <v>7500</v>
      </c>
      <c r="JKB51" s="944">
        <f t="shared" si="1167"/>
        <v>7500</v>
      </c>
      <c r="JKC51" s="944">
        <f t="shared" si="1167"/>
        <v>7500</v>
      </c>
      <c r="JKD51" s="944">
        <f t="shared" si="1167"/>
        <v>7500</v>
      </c>
      <c r="JKE51" s="944">
        <f t="shared" si="1167"/>
        <v>7500</v>
      </c>
      <c r="JKF51" s="944">
        <f t="shared" si="1167"/>
        <v>7500</v>
      </c>
      <c r="JKG51" s="944">
        <f t="shared" si="1167"/>
        <v>7500</v>
      </c>
      <c r="JKH51" s="944">
        <f t="shared" si="1167"/>
        <v>7500</v>
      </c>
      <c r="JKI51" s="944">
        <f t="shared" si="1167"/>
        <v>7500</v>
      </c>
      <c r="JKJ51" s="944">
        <f t="shared" si="1167"/>
        <v>7500</v>
      </c>
      <c r="JKK51" s="944">
        <f t="shared" si="1167"/>
        <v>7500</v>
      </c>
      <c r="JKL51" s="944">
        <f t="shared" si="1167"/>
        <v>7500</v>
      </c>
      <c r="JKM51" s="944">
        <f t="shared" si="1167"/>
        <v>7500</v>
      </c>
      <c r="JKN51" s="944">
        <f t="shared" si="1167"/>
        <v>7500</v>
      </c>
      <c r="JKO51" s="944">
        <f t="shared" si="1167"/>
        <v>7500</v>
      </c>
      <c r="JKP51" s="944">
        <f t="shared" si="1167"/>
        <v>7500</v>
      </c>
      <c r="JKQ51" s="944">
        <f t="shared" si="1167"/>
        <v>7500</v>
      </c>
      <c r="JKR51" s="944">
        <f t="shared" si="1167"/>
        <v>7500</v>
      </c>
      <c r="JKS51" s="944">
        <f t="shared" si="1167"/>
        <v>7500</v>
      </c>
      <c r="JKT51" s="944">
        <f t="shared" si="1167"/>
        <v>7500</v>
      </c>
      <c r="JKU51" s="944">
        <f t="shared" si="1167"/>
        <v>7500</v>
      </c>
      <c r="JKV51" s="944">
        <f t="shared" si="1167"/>
        <v>7500</v>
      </c>
      <c r="JKW51" s="944">
        <f t="shared" si="1167"/>
        <v>7500</v>
      </c>
      <c r="JKX51" s="944">
        <f t="shared" si="1167"/>
        <v>7500</v>
      </c>
      <c r="JKY51" s="944">
        <f t="shared" si="1167"/>
        <v>7500</v>
      </c>
      <c r="JKZ51" s="944">
        <f t="shared" si="1167"/>
        <v>7500</v>
      </c>
      <c r="JLA51" s="944">
        <f t="shared" si="1167"/>
        <v>7500</v>
      </c>
      <c r="JLB51" s="944">
        <f t="shared" si="1167"/>
        <v>7500</v>
      </c>
      <c r="JLC51" s="944">
        <f t="shared" si="1167"/>
        <v>7500</v>
      </c>
      <c r="JLD51" s="944">
        <f t="shared" si="1167"/>
        <v>7500</v>
      </c>
      <c r="JLE51" s="944">
        <f t="shared" si="1167"/>
        <v>7500</v>
      </c>
      <c r="JLF51" s="944">
        <f t="shared" si="1167"/>
        <v>7500</v>
      </c>
      <c r="JLG51" s="944">
        <f t="shared" si="1167"/>
        <v>7500</v>
      </c>
      <c r="JLH51" s="944">
        <f t="shared" si="1167"/>
        <v>7500</v>
      </c>
      <c r="JLI51" s="944">
        <f t="shared" si="1167"/>
        <v>7500</v>
      </c>
      <c r="JLJ51" s="944">
        <f t="shared" si="1167"/>
        <v>7500</v>
      </c>
      <c r="JLK51" s="944">
        <f t="shared" si="1167"/>
        <v>7500</v>
      </c>
      <c r="JLL51" s="944">
        <f t="shared" si="1167"/>
        <v>7500</v>
      </c>
      <c r="JLM51" s="944">
        <f t="shared" si="1167"/>
        <v>7500</v>
      </c>
      <c r="JLN51" s="944">
        <f t="shared" si="1167"/>
        <v>7500</v>
      </c>
      <c r="JLO51" s="944">
        <f t="shared" si="1167"/>
        <v>7500</v>
      </c>
      <c r="JLP51" s="944">
        <f t="shared" si="1167"/>
        <v>7500</v>
      </c>
      <c r="JLQ51" s="944">
        <f t="shared" si="1167"/>
        <v>7500</v>
      </c>
      <c r="JLR51" s="944">
        <f t="shared" si="1167"/>
        <v>7500</v>
      </c>
      <c r="JLS51" s="944">
        <f t="shared" si="1167"/>
        <v>7500</v>
      </c>
      <c r="JLT51" s="944">
        <f t="shared" si="1167"/>
        <v>7500</v>
      </c>
      <c r="JLU51" s="944">
        <f t="shared" si="1167"/>
        <v>7500</v>
      </c>
      <c r="JLV51" s="944">
        <f t="shared" si="1167"/>
        <v>7500</v>
      </c>
      <c r="JLW51" s="944">
        <f t="shared" si="1167"/>
        <v>7500</v>
      </c>
      <c r="JLX51" s="944">
        <f t="shared" si="1167"/>
        <v>7500</v>
      </c>
      <c r="JLY51" s="944">
        <f t="shared" si="1167"/>
        <v>7500</v>
      </c>
      <c r="JLZ51" s="944">
        <f t="shared" si="1167"/>
        <v>7500</v>
      </c>
      <c r="JMA51" s="944">
        <f t="shared" si="1167"/>
        <v>7500</v>
      </c>
      <c r="JMB51" s="944">
        <f t="shared" si="1167"/>
        <v>7500</v>
      </c>
      <c r="JMC51" s="944">
        <f t="shared" si="1167"/>
        <v>7500</v>
      </c>
      <c r="JMD51" s="944">
        <f t="shared" si="1167"/>
        <v>7500</v>
      </c>
      <c r="JME51" s="944">
        <f t="shared" si="1167"/>
        <v>7500</v>
      </c>
      <c r="JMF51" s="944">
        <f t="shared" si="1167"/>
        <v>7500</v>
      </c>
      <c r="JMG51" s="944">
        <f t="shared" si="1167"/>
        <v>7500</v>
      </c>
      <c r="JMH51" s="944">
        <f t="shared" si="1167"/>
        <v>7500</v>
      </c>
      <c r="JMI51" s="944">
        <f t="shared" si="1167"/>
        <v>7500</v>
      </c>
      <c r="JMJ51" s="944">
        <f t="shared" si="1167"/>
        <v>7500</v>
      </c>
      <c r="JMK51" s="944">
        <f t="shared" si="1167"/>
        <v>7500</v>
      </c>
      <c r="JML51" s="944">
        <f t="shared" ref="JML51:JOW51" si="1168">+JMK51*$C$51</f>
        <v>7500</v>
      </c>
      <c r="JMM51" s="944">
        <f t="shared" si="1168"/>
        <v>7500</v>
      </c>
      <c r="JMN51" s="944">
        <f t="shared" si="1168"/>
        <v>7500</v>
      </c>
      <c r="JMO51" s="944">
        <f t="shared" si="1168"/>
        <v>7500</v>
      </c>
      <c r="JMP51" s="944">
        <f t="shared" si="1168"/>
        <v>7500</v>
      </c>
      <c r="JMQ51" s="944">
        <f t="shared" si="1168"/>
        <v>7500</v>
      </c>
      <c r="JMR51" s="944">
        <f t="shared" si="1168"/>
        <v>7500</v>
      </c>
      <c r="JMS51" s="944">
        <f t="shared" si="1168"/>
        <v>7500</v>
      </c>
      <c r="JMT51" s="944">
        <f t="shared" si="1168"/>
        <v>7500</v>
      </c>
      <c r="JMU51" s="944">
        <f t="shared" si="1168"/>
        <v>7500</v>
      </c>
      <c r="JMV51" s="944">
        <f t="shared" si="1168"/>
        <v>7500</v>
      </c>
      <c r="JMW51" s="944">
        <f t="shared" si="1168"/>
        <v>7500</v>
      </c>
      <c r="JMX51" s="944">
        <f t="shared" si="1168"/>
        <v>7500</v>
      </c>
      <c r="JMY51" s="944">
        <f t="shared" si="1168"/>
        <v>7500</v>
      </c>
      <c r="JMZ51" s="944">
        <f t="shared" si="1168"/>
        <v>7500</v>
      </c>
      <c r="JNA51" s="944">
        <f t="shared" si="1168"/>
        <v>7500</v>
      </c>
      <c r="JNB51" s="944">
        <f t="shared" si="1168"/>
        <v>7500</v>
      </c>
      <c r="JNC51" s="944">
        <f t="shared" si="1168"/>
        <v>7500</v>
      </c>
      <c r="JND51" s="944">
        <f t="shared" si="1168"/>
        <v>7500</v>
      </c>
      <c r="JNE51" s="944">
        <f t="shared" si="1168"/>
        <v>7500</v>
      </c>
      <c r="JNF51" s="944">
        <f t="shared" si="1168"/>
        <v>7500</v>
      </c>
      <c r="JNG51" s="944">
        <f t="shared" si="1168"/>
        <v>7500</v>
      </c>
      <c r="JNH51" s="944">
        <f t="shared" si="1168"/>
        <v>7500</v>
      </c>
      <c r="JNI51" s="944">
        <f t="shared" si="1168"/>
        <v>7500</v>
      </c>
      <c r="JNJ51" s="944">
        <f t="shared" si="1168"/>
        <v>7500</v>
      </c>
      <c r="JNK51" s="944">
        <f t="shared" si="1168"/>
        <v>7500</v>
      </c>
      <c r="JNL51" s="944">
        <f t="shared" si="1168"/>
        <v>7500</v>
      </c>
      <c r="JNM51" s="944">
        <f t="shared" si="1168"/>
        <v>7500</v>
      </c>
      <c r="JNN51" s="944">
        <f t="shared" si="1168"/>
        <v>7500</v>
      </c>
      <c r="JNO51" s="944">
        <f t="shared" si="1168"/>
        <v>7500</v>
      </c>
      <c r="JNP51" s="944">
        <f t="shared" si="1168"/>
        <v>7500</v>
      </c>
      <c r="JNQ51" s="944">
        <f t="shared" si="1168"/>
        <v>7500</v>
      </c>
      <c r="JNR51" s="944">
        <f t="shared" si="1168"/>
        <v>7500</v>
      </c>
      <c r="JNS51" s="944">
        <f t="shared" si="1168"/>
        <v>7500</v>
      </c>
      <c r="JNT51" s="944">
        <f t="shared" si="1168"/>
        <v>7500</v>
      </c>
      <c r="JNU51" s="944">
        <f t="shared" si="1168"/>
        <v>7500</v>
      </c>
      <c r="JNV51" s="944">
        <f t="shared" si="1168"/>
        <v>7500</v>
      </c>
      <c r="JNW51" s="944">
        <f t="shared" si="1168"/>
        <v>7500</v>
      </c>
      <c r="JNX51" s="944">
        <f t="shared" si="1168"/>
        <v>7500</v>
      </c>
      <c r="JNY51" s="944">
        <f t="shared" si="1168"/>
        <v>7500</v>
      </c>
      <c r="JNZ51" s="944">
        <f t="shared" si="1168"/>
        <v>7500</v>
      </c>
      <c r="JOA51" s="944">
        <f t="shared" si="1168"/>
        <v>7500</v>
      </c>
      <c r="JOB51" s="944">
        <f t="shared" si="1168"/>
        <v>7500</v>
      </c>
      <c r="JOC51" s="944">
        <f t="shared" si="1168"/>
        <v>7500</v>
      </c>
      <c r="JOD51" s="944">
        <f t="shared" si="1168"/>
        <v>7500</v>
      </c>
      <c r="JOE51" s="944">
        <f t="shared" si="1168"/>
        <v>7500</v>
      </c>
      <c r="JOF51" s="944">
        <f t="shared" si="1168"/>
        <v>7500</v>
      </c>
      <c r="JOG51" s="944">
        <f t="shared" si="1168"/>
        <v>7500</v>
      </c>
      <c r="JOH51" s="944">
        <f t="shared" si="1168"/>
        <v>7500</v>
      </c>
      <c r="JOI51" s="944">
        <f t="shared" si="1168"/>
        <v>7500</v>
      </c>
      <c r="JOJ51" s="944">
        <f t="shared" si="1168"/>
        <v>7500</v>
      </c>
      <c r="JOK51" s="944">
        <f t="shared" si="1168"/>
        <v>7500</v>
      </c>
      <c r="JOL51" s="944">
        <f t="shared" si="1168"/>
        <v>7500</v>
      </c>
      <c r="JOM51" s="944">
        <f t="shared" si="1168"/>
        <v>7500</v>
      </c>
      <c r="JON51" s="944">
        <f t="shared" si="1168"/>
        <v>7500</v>
      </c>
      <c r="JOO51" s="944">
        <f t="shared" si="1168"/>
        <v>7500</v>
      </c>
      <c r="JOP51" s="944">
        <f t="shared" si="1168"/>
        <v>7500</v>
      </c>
      <c r="JOQ51" s="944">
        <f t="shared" si="1168"/>
        <v>7500</v>
      </c>
      <c r="JOR51" s="944">
        <f t="shared" si="1168"/>
        <v>7500</v>
      </c>
      <c r="JOS51" s="944">
        <f t="shared" si="1168"/>
        <v>7500</v>
      </c>
      <c r="JOT51" s="944">
        <f t="shared" si="1168"/>
        <v>7500</v>
      </c>
      <c r="JOU51" s="944">
        <f t="shared" si="1168"/>
        <v>7500</v>
      </c>
      <c r="JOV51" s="944">
        <f t="shared" si="1168"/>
        <v>7500</v>
      </c>
      <c r="JOW51" s="944">
        <f t="shared" si="1168"/>
        <v>7500</v>
      </c>
      <c r="JOX51" s="944">
        <f t="shared" ref="JOX51:JRI51" si="1169">+JOW51*$C$51</f>
        <v>7500</v>
      </c>
      <c r="JOY51" s="944">
        <f t="shared" si="1169"/>
        <v>7500</v>
      </c>
      <c r="JOZ51" s="944">
        <f t="shared" si="1169"/>
        <v>7500</v>
      </c>
      <c r="JPA51" s="944">
        <f t="shared" si="1169"/>
        <v>7500</v>
      </c>
      <c r="JPB51" s="944">
        <f t="shared" si="1169"/>
        <v>7500</v>
      </c>
      <c r="JPC51" s="944">
        <f t="shared" si="1169"/>
        <v>7500</v>
      </c>
      <c r="JPD51" s="944">
        <f t="shared" si="1169"/>
        <v>7500</v>
      </c>
      <c r="JPE51" s="944">
        <f t="shared" si="1169"/>
        <v>7500</v>
      </c>
      <c r="JPF51" s="944">
        <f t="shared" si="1169"/>
        <v>7500</v>
      </c>
      <c r="JPG51" s="944">
        <f t="shared" si="1169"/>
        <v>7500</v>
      </c>
      <c r="JPH51" s="944">
        <f t="shared" si="1169"/>
        <v>7500</v>
      </c>
      <c r="JPI51" s="944">
        <f t="shared" si="1169"/>
        <v>7500</v>
      </c>
      <c r="JPJ51" s="944">
        <f t="shared" si="1169"/>
        <v>7500</v>
      </c>
      <c r="JPK51" s="944">
        <f t="shared" si="1169"/>
        <v>7500</v>
      </c>
      <c r="JPL51" s="944">
        <f t="shared" si="1169"/>
        <v>7500</v>
      </c>
      <c r="JPM51" s="944">
        <f t="shared" si="1169"/>
        <v>7500</v>
      </c>
      <c r="JPN51" s="944">
        <f t="shared" si="1169"/>
        <v>7500</v>
      </c>
      <c r="JPO51" s="944">
        <f t="shared" si="1169"/>
        <v>7500</v>
      </c>
      <c r="JPP51" s="944">
        <f t="shared" si="1169"/>
        <v>7500</v>
      </c>
      <c r="JPQ51" s="944">
        <f t="shared" si="1169"/>
        <v>7500</v>
      </c>
      <c r="JPR51" s="944">
        <f t="shared" si="1169"/>
        <v>7500</v>
      </c>
      <c r="JPS51" s="944">
        <f t="shared" si="1169"/>
        <v>7500</v>
      </c>
      <c r="JPT51" s="944">
        <f t="shared" si="1169"/>
        <v>7500</v>
      </c>
      <c r="JPU51" s="944">
        <f t="shared" si="1169"/>
        <v>7500</v>
      </c>
      <c r="JPV51" s="944">
        <f t="shared" si="1169"/>
        <v>7500</v>
      </c>
      <c r="JPW51" s="944">
        <f t="shared" si="1169"/>
        <v>7500</v>
      </c>
      <c r="JPX51" s="944">
        <f t="shared" si="1169"/>
        <v>7500</v>
      </c>
      <c r="JPY51" s="944">
        <f t="shared" si="1169"/>
        <v>7500</v>
      </c>
      <c r="JPZ51" s="944">
        <f t="shared" si="1169"/>
        <v>7500</v>
      </c>
      <c r="JQA51" s="944">
        <f t="shared" si="1169"/>
        <v>7500</v>
      </c>
      <c r="JQB51" s="944">
        <f t="shared" si="1169"/>
        <v>7500</v>
      </c>
      <c r="JQC51" s="944">
        <f t="shared" si="1169"/>
        <v>7500</v>
      </c>
      <c r="JQD51" s="944">
        <f t="shared" si="1169"/>
        <v>7500</v>
      </c>
      <c r="JQE51" s="944">
        <f t="shared" si="1169"/>
        <v>7500</v>
      </c>
      <c r="JQF51" s="944">
        <f t="shared" si="1169"/>
        <v>7500</v>
      </c>
      <c r="JQG51" s="944">
        <f t="shared" si="1169"/>
        <v>7500</v>
      </c>
      <c r="JQH51" s="944">
        <f t="shared" si="1169"/>
        <v>7500</v>
      </c>
      <c r="JQI51" s="944">
        <f t="shared" si="1169"/>
        <v>7500</v>
      </c>
      <c r="JQJ51" s="944">
        <f t="shared" si="1169"/>
        <v>7500</v>
      </c>
      <c r="JQK51" s="944">
        <f t="shared" si="1169"/>
        <v>7500</v>
      </c>
      <c r="JQL51" s="944">
        <f t="shared" si="1169"/>
        <v>7500</v>
      </c>
      <c r="JQM51" s="944">
        <f t="shared" si="1169"/>
        <v>7500</v>
      </c>
      <c r="JQN51" s="944">
        <f t="shared" si="1169"/>
        <v>7500</v>
      </c>
      <c r="JQO51" s="944">
        <f t="shared" si="1169"/>
        <v>7500</v>
      </c>
      <c r="JQP51" s="944">
        <f t="shared" si="1169"/>
        <v>7500</v>
      </c>
      <c r="JQQ51" s="944">
        <f t="shared" si="1169"/>
        <v>7500</v>
      </c>
      <c r="JQR51" s="944">
        <f t="shared" si="1169"/>
        <v>7500</v>
      </c>
      <c r="JQS51" s="944">
        <f t="shared" si="1169"/>
        <v>7500</v>
      </c>
      <c r="JQT51" s="944">
        <f t="shared" si="1169"/>
        <v>7500</v>
      </c>
      <c r="JQU51" s="944">
        <f t="shared" si="1169"/>
        <v>7500</v>
      </c>
      <c r="JQV51" s="944">
        <f t="shared" si="1169"/>
        <v>7500</v>
      </c>
      <c r="JQW51" s="944">
        <f t="shared" si="1169"/>
        <v>7500</v>
      </c>
      <c r="JQX51" s="944">
        <f t="shared" si="1169"/>
        <v>7500</v>
      </c>
      <c r="JQY51" s="944">
        <f t="shared" si="1169"/>
        <v>7500</v>
      </c>
      <c r="JQZ51" s="944">
        <f t="shared" si="1169"/>
        <v>7500</v>
      </c>
      <c r="JRA51" s="944">
        <f t="shared" si="1169"/>
        <v>7500</v>
      </c>
      <c r="JRB51" s="944">
        <f t="shared" si="1169"/>
        <v>7500</v>
      </c>
      <c r="JRC51" s="944">
        <f t="shared" si="1169"/>
        <v>7500</v>
      </c>
      <c r="JRD51" s="944">
        <f t="shared" si="1169"/>
        <v>7500</v>
      </c>
      <c r="JRE51" s="944">
        <f t="shared" si="1169"/>
        <v>7500</v>
      </c>
      <c r="JRF51" s="944">
        <f t="shared" si="1169"/>
        <v>7500</v>
      </c>
      <c r="JRG51" s="944">
        <f t="shared" si="1169"/>
        <v>7500</v>
      </c>
      <c r="JRH51" s="944">
        <f t="shared" si="1169"/>
        <v>7500</v>
      </c>
      <c r="JRI51" s="944">
        <f t="shared" si="1169"/>
        <v>7500</v>
      </c>
      <c r="JRJ51" s="944">
        <f t="shared" ref="JRJ51:JTU51" si="1170">+JRI51*$C$51</f>
        <v>7500</v>
      </c>
      <c r="JRK51" s="944">
        <f t="shared" si="1170"/>
        <v>7500</v>
      </c>
      <c r="JRL51" s="944">
        <f t="shared" si="1170"/>
        <v>7500</v>
      </c>
      <c r="JRM51" s="944">
        <f t="shared" si="1170"/>
        <v>7500</v>
      </c>
      <c r="JRN51" s="944">
        <f t="shared" si="1170"/>
        <v>7500</v>
      </c>
      <c r="JRO51" s="944">
        <f t="shared" si="1170"/>
        <v>7500</v>
      </c>
      <c r="JRP51" s="944">
        <f t="shared" si="1170"/>
        <v>7500</v>
      </c>
      <c r="JRQ51" s="944">
        <f t="shared" si="1170"/>
        <v>7500</v>
      </c>
      <c r="JRR51" s="944">
        <f t="shared" si="1170"/>
        <v>7500</v>
      </c>
      <c r="JRS51" s="944">
        <f t="shared" si="1170"/>
        <v>7500</v>
      </c>
      <c r="JRT51" s="944">
        <f t="shared" si="1170"/>
        <v>7500</v>
      </c>
      <c r="JRU51" s="944">
        <f t="shared" si="1170"/>
        <v>7500</v>
      </c>
      <c r="JRV51" s="944">
        <f t="shared" si="1170"/>
        <v>7500</v>
      </c>
      <c r="JRW51" s="944">
        <f t="shared" si="1170"/>
        <v>7500</v>
      </c>
      <c r="JRX51" s="944">
        <f t="shared" si="1170"/>
        <v>7500</v>
      </c>
      <c r="JRY51" s="944">
        <f t="shared" si="1170"/>
        <v>7500</v>
      </c>
      <c r="JRZ51" s="944">
        <f t="shared" si="1170"/>
        <v>7500</v>
      </c>
      <c r="JSA51" s="944">
        <f t="shared" si="1170"/>
        <v>7500</v>
      </c>
      <c r="JSB51" s="944">
        <f t="shared" si="1170"/>
        <v>7500</v>
      </c>
      <c r="JSC51" s="944">
        <f t="shared" si="1170"/>
        <v>7500</v>
      </c>
      <c r="JSD51" s="944">
        <f t="shared" si="1170"/>
        <v>7500</v>
      </c>
      <c r="JSE51" s="944">
        <f t="shared" si="1170"/>
        <v>7500</v>
      </c>
      <c r="JSF51" s="944">
        <f t="shared" si="1170"/>
        <v>7500</v>
      </c>
      <c r="JSG51" s="944">
        <f t="shared" si="1170"/>
        <v>7500</v>
      </c>
      <c r="JSH51" s="944">
        <f t="shared" si="1170"/>
        <v>7500</v>
      </c>
      <c r="JSI51" s="944">
        <f t="shared" si="1170"/>
        <v>7500</v>
      </c>
      <c r="JSJ51" s="944">
        <f t="shared" si="1170"/>
        <v>7500</v>
      </c>
      <c r="JSK51" s="944">
        <f t="shared" si="1170"/>
        <v>7500</v>
      </c>
      <c r="JSL51" s="944">
        <f t="shared" si="1170"/>
        <v>7500</v>
      </c>
      <c r="JSM51" s="944">
        <f t="shared" si="1170"/>
        <v>7500</v>
      </c>
      <c r="JSN51" s="944">
        <f t="shared" si="1170"/>
        <v>7500</v>
      </c>
      <c r="JSO51" s="944">
        <f t="shared" si="1170"/>
        <v>7500</v>
      </c>
      <c r="JSP51" s="944">
        <f t="shared" si="1170"/>
        <v>7500</v>
      </c>
      <c r="JSQ51" s="944">
        <f t="shared" si="1170"/>
        <v>7500</v>
      </c>
      <c r="JSR51" s="944">
        <f t="shared" si="1170"/>
        <v>7500</v>
      </c>
      <c r="JSS51" s="944">
        <f t="shared" si="1170"/>
        <v>7500</v>
      </c>
      <c r="JST51" s="944">
        <f t="shared" si="1170"/>
        <v>7500</v>
      </c>
      <c r="JSU51" s="944">
        <f t="shared" si="1170"/>
        <v>7500</v>
      </c>
      <c r="JSV51" s="944">
        <f t="shared" si="1170"/>
        <v>7500</v>
      </c>
      <c r="JSW51" s="944">
        <f t="shared" si="1170"/>
        <v>7500</v>
      </c>
      <c r="JSX51" s="944">
        <f t="shared" si="1170"/>
        <v>7500</v>
      </c>
      <c r="JSY51" s="944">
        <f t="shared" si="1170"/>
        <v>7500</v>
      </c>
      <c r="JSZ51" s="944">
        <f t="shared" si="1170"/>
        <v>7500</v>
      </c>
      <c r="JTA51" s="944">
        <f t="shared" si="1170"/>
        <v>7500</v>
      </c>
      <c r="JTB51" s="944">
        <f t="shared" si="1170"/>
        <v>7500</v>
      </c>
      <c r="JTC51" s="944">
        <f t="shared" si="1170"/>
        <v>7500</v>
      </c>
      <c r="JTD51" s="944">
        <f t="shared" si="1170"/>
        <v>7500</v>
      </c>
      <c r="JTE51" s="944">
        <f t="shared" si="1170"/>
        <v>7500</v>
      </c>
      <c r="JTF51" s="944">
        <f t="shared" si="1170"/>
        <v>7500</v>
      </c>
      <c r="JTG51" s="944">
        <f t="shared" si="1170"/>
        <v>7500</v>
      </c>
      <c r="JTH51" s="944">
        <f t="shared" si="1170"/>
        <v>7500</v>
      </c>
      <c r="JTI51" s="944">
        <f t="shared" si="1170"/>
        <v>7500</v>
      </c>
      <c r="JTJ51" s="944">
        <f t="shared" si="1170"/>
        <v>7500</v>
      </c>
      <c r="JTK51" s="944">
        <f t="shared" si="1170"/>
        <v>7500</v>
      </c>
      <c r="JTL51" s="944">
        <f t="shared" si="1170"/>
        <v>7500</v>
      </c>
      <c r="JTM51" s="944">
        <f t="shared" si="1170"/>
        <v>7500</v>
      </c>
      <c r="JTN51" s="944">
        <f t="shared" si="1170"/>
        <v>7500</v>
      </c>
      <c r="JTO51" s="944">
        <f t="shared" si="1170"/>
        <v>7500</v>
      </c>
      <c r="JTP51" s="944">
        <f t="shared" si="1170"/>
        <v>7500</v>
      </c>
      <c r="JTQ51" s="944">
        <f t="shared" si="1170"/>
        <v>7500</v>
      </c>
      <c r="JTR51" s="944">
        <f t="shared" si="1170"/>
        <v>7500</v>
      </c>
      <c r="JTS51" s="944">
        <f t="shared" si="1170"/>
        <v>7500</v>
      </c>
      <c r="JTT51" s="944">
        <f t="shared" si="1170"/>
        <v>7500</v>
      </c>
      <c r="JTU51" s="944">
        <f t="shared" si="1170"/>
        <v>7500</v>
      </c>
      <c r="JTV51" s="944">
        <f t="shared" ref="JTV51:JWG51" si="1171">+JTU51*$C$51</f>
        <v>7500</v>
      </c>
      <c r="JTW51" s="944">
        <f t="shared" si="1171"/>
        <v>7500</v>
      </c>
      <c r="JTX51" s="944">
        <f t="shared" si="1171"/>
        <v>7500</v>
      </c>
      <c r="JTY51" s="944">
        <f t="shared" si="1171"/>
        <v>7500</v>
      </c>
      <c r="JTZ51" s="944">
        <f t="shared" si="1171"/>
        <v>7500</v>
      </c>
      <c r="JUA51" s="944">
        <f t="shared" si="1171"/>
        <v>7500</v>
      </c>
      <c r="JUB51" s="944">
        <f t="shared" si="1171"/>
        <v>7500</v>
      </c>
      <c r="JUC51" s="944">
        <f t="shared" si="1171"/>
        <v>7500</v>
      </c>
      <c r="JUD51" s="944">
        <f t="shared" si="1171"/>
        <v>7500</v>
      </c>
      <c r="JUE51" s="944">
        <f t="shared" si="1171"/>
        <v>7500</v>
      </c>
      <c r="JUF51" s="944">
        <f t="shared" si="1171"/>
        <v>7500</v>
      </c>
      <c r="JUG51" s="944">
        <f t="shared" si="1171"/>
        <v>7500</v>
      </c>
      <c r="JUH51" s="944">
        <f t="shared" si="1171"/>
        <v>7500</v>
      </c>
      <c r="JUI51" s="944">
        <f t="shared" si="1171"/>
        <v>7500</v>
      </c>
      <c r="JUJ51" s="944">
        <f t="shared" si="1171"/>
        <v>7500</v>
      </c>
      <c r="JUK51" s="944">
        <f t="shared" si="1171"/>
        <v>7500</v>
      </c>
      <c r="JUL51" s="944">
        <f t="shared" si="1171"/>
        <v>7500</v>
      </c>
      <c r="JUM51" s="944">
        <f t="shared" si="1171"/>
        <v>7500</v>
      </c>
      <c r="JUN51" s="944">
        <f t="shared" si="1171"/>
        <v>7500</v>
      </c>
      <c r="JUO51" s="944">
        <f t="shared" si="1171"/>
        <v>7500</v>
      </c>
      <c r="JUP51" s="944">
        <f t="shared" si="1171"/>
        <v>7500</v>
      </c>
      <c r="JUQ51" s="944">
        <f t="shared" si="1171"/>
        <v>7500</v>
      </c>
      <c r="JUR51" s="944">
        <f t="shared" si="1171"/>
        <v>7500</v>
      </c>
      <c r="JUS51" s="944">
        <f t="shared" si="1171"/>
        <v>7500</v>
      </c>
      <c r="JUT51" s="944">
        <f t="shared" si="1171"/>
        <v>7500</v>
      </c>
      <c r="JUU51" s="944">
        <f t="shared" si="1171"/>
        <v>7500</v>
      </c>
      <c r="JUV51" s="944">
        <f t="shared" si="1171"/>
        <v>7500</v>
      </c>
      <c r="JUW51" s="944">
        <f t="shared" si="1171"/>
        <v>7500</v>
      </c>
      <c r="JUX51" s="944">
        <f t="shared" si="1171"/>
        <v>7500</v>
      </c>
      <c r="JUY51" s="944">
        <f t="shared" si="1171"/>
        <v>7500</v>
      </c>
      <c r="JUZ51" s="944">
        <f t="shared" si="1171"/>
        <v>7500</v>
      </c>
      <c r="JVA51" s="944">
        <f t="shared" si="1171"/>
        <v>7500</v>
      </c>
      <c r="JVB51" s="944">
        <f t="shared" si="1171"/>
        <v>7500</v>
      </c>
      <c r="JVC51" s="944">
        <f t="shared" si="1171"/>
        <v>7500</v>
      </c>
      <c r="JVD51" s="944">
        <f t="shared" si="1171"/>
        <v>7500</v>
      </c>
      <c r="JVE51" s="944">
        <f t="shared" si="1171"/>
        <v>7500</v>
      </c>
      <c r="JVF51" s="944">
        <f t="shared" si="1171"/>
        <v>7500</v>
      </c>
      <c r="JVG51" s="944">
        <f t="shared" si="1171"/>
        <v>7500</v>
      </c>
      <c r="JVH51" s="944">
        <f t="shared" si="1171"/>
        <v>7500</v>
      </c>
      <c r="JVI51" s="944">
        <f t="shared" si="1171"/>
        <v>7500</v>
      </c>
      <c r="JVJ51" s="944">
        <f t="shared" si="1171"/>
        <v>7500</v>
      </c>
      <c r="JVK51" s="944">
        <f t="shared" si="1171"/>
        <v>7500</v>
      </c>
      <c r="JVL51" s="944">
        <f t="shared" si="1171"/>
        <v>7500</v>
      </c>
      <c r="JVM51" s="944">
        <f t="shared" si="1171"/>
        <v>7500</v>
      </c>
      <c r="JVN51" s="944">
        <f t="shared" si="1171"/>
        <v>7500</v>
      </c>
      <c r="JVO51" s="944">
        <f t="shared" si="1171"/>
        <v>7500</v>
      </c>
      <c r="JVP51" s="944">
        <f t="shared" si="1171"/>
        <v>7500</v>
      </c>
      <c r="JVQ51" s="944">
        <f t="shared" si="1171"/>
        <v>7500</v>
      </c>
      <c r="JVR51" s="944">
        <f t="shared" si="1171"/>
        <v>7500</v>
      </c>
      <c r="JVS51" s="944">
        <f t="shared" si="1171"/>
        <v>7500</v>
      </c>
      <c r="JVT51" s="944">
        <f t="shared" si="1171"/>
        <v>7500</v>
      </c>
      <c r="JVU51" s="944">
        <f t="shared" si="1171"/>
        <v>7500</v>
      </c>
      <c r="JVV51" s="944">
        <f t="shared" si="1171"/>
        <v>7500</v>
      </c>
      <c r="JVW51" s="944">
        <f t="shared" si="1171"/>
        <v>7500</v>
      </c>
      <c r="JVX51" s="944">
        <f t="shared" si="1171"/>
        <v>7500</v>
      </c>
      <c r="JVY51" s="944">
        <f t="shared" si="1171"/>
        <v>7500</v>
      </c>
      <c r="JVZ51" s="944">
        <f t="shared" si="1171"/>
        <v>7500</v>
      </c>
      <c r="JWA51" s="944">
        <f t="shared" si="1171"/>
        <v>7500</v>
      </c>
      <c r="JWB51" s="944">
        <f t="shared" si="1171"/>
        <v>7500</v>
      </c>
      <c r="JWC51" s="944">
        <f t="shared" si="1171"/>
        <v>7500</v>
      </c>
      <c r="JWD51" s="944">
        <f t="shared" si="1171"/>
        <v>7500</v>
      </c>
      <c r="JWE51" s="944">
        <f t="shared" si="1171"/>
        <v>7500</v>
      </c>
      <c r="JWF51" s="944">
        <f t="shared" si="1171"/>
        <v>7500</v>
      </c>
      <c r="JWG51" s="944">
        <f t="shared" si="1171"/>
        <v>7500</v>
      </c>
      <c r="JWH51" s="944">
        <f t="shared" ref="JWH51:JYS51" si="1172">+JWG51*$C$51</f>
        <v>7500</v>
      </c>
      <c r="JWI51" s="944">
        <f t="shared" si="1172"/>
        <v>7500</v>
      </c>
      <c r="JWJ51" s="944">
        <f t="shared" si="1172"/>
        <v>7500</v>
      </c>
      <c r="JWK51" s="944">
        <f t="shared" si="1172"/>
        <v>7500</v>
      </c>
      <c r="JWL51" s="944">
        <f t="shared" si="1172"/>
        <v>7500</v>
      </c>
      <c r="JWM51" s="944">
        <f t="shared" si="1172"/>
        <v>7500</v>
      </c>
      <c r="JWN51" s="944">
        <f t="shared" si="1172"/>
        <v>7500</v>
      </c>
      <c r="JWO51" s="944">
        <f t="shared" si="1172"/>
        <v>7500</v>
      </c>
      <c r="JWP51" s="944">
        <f t="shared" si="1172"/>
        <v>7500</v>
      </c>
      <c r="JWQ51" s="944">
        <f t="shared" si="1172"/>
        <v>7500</v>
      </c>
      <c r="JWR51" s="944">
        <f t="shared" si="1172"/>
        <v>7500</v>
      </c>
      <c r="JWS51" s="944">
        <f t="shared" si="1172"/>
        <v>7500</v>
      </c>
      <c r="JWT51" s="944">
        <f t="shared" si="1172"/>
        <v>7500</v>
      </c>
      <c r="JWU51" s="944">
        <f t="shared" si="1172"/>
        <v>7500</v>
      </c>
      <c r="JWV51" s="944">
        <f t="shared" si="1172"/>
        <v>7500</v>
      </c>
      <c r="JWW51" s="944">
        <f t="shared" si="1172"/>
        <v>7500</v>
      </c>
      <c r="JWX51" s="944">
        <f t="shared" si="1172"/>
        <v>7500</v>
      </c>
      <c r="JWY51" s="944">
        <f t="shared" si="1172"/>
        <v>7500</v>
      </c>
      <c r="JWZ51" s="944">
        <f t="shared" si="1172"/>
        <v>7500</v>
      </c>
      <c r="JXA51" s="944">
        <f t="shared" si="1172"/>
        <v>7500</v>
      </c>
      <c r="JXB51" s="944">
        <f t="shared" si="1172"/>
        <v>7500</v>
      </c>
      <c r="JXC51" s="944">
        <f t="shared" si="1172"/>
        <v>7500</v>
      </c>
      <c r="JXD51" s="944">
        <f t="shared" si="1172"/>
        <v>7500</v>
      </c>
      <c r="JXE51" s="944">
        <f t="shared" si="1172"/>
        <v>7500</v>
      </c>
      <c r="JXF51" s="944">
        <f t="shared" si="1172"/>
        <v>7500</v>
      </c>
      <c r="JXG51" s="944">
        <f t="shared" si="1172"/>
        <v>7500</v>
      </c>
      <c r="JXH51" s="944">
        <f t="shared" si="1172"/>
        <v>7500</v>
      </c>
      <c r="JXI51" s="944">
        <f t="shared" si="1172"/>
        <v>7500</v>
      </c>
      <c r="JXJ51" s="944">
        <f t="shared" si="1172"/>
        <v>7500</v>
      </c>
      <c r="JXK51" s="944">
        <f t="shared" si="1172"/>
        <v>7500</v>
      </c>
      <c r="JXL51" s="944">
        <f t="shared" si="1172"/>
        <v>7500</v>
      </c>
      <c r="JXM51" s="944">
        <f t="shared" si="1172"/>
        <v>7500</v>
      </c>
      <c r="JXN51" s="944">
        <f t="shared" si="1172"/>
        <v>7500</v>
      </c>
      <c r="JXO51" s="944">
        <f t="shared" si="1172"/>
        <v>7500</v>
      </c>
      <c r="JXP51" s="944">
        <f t="shared" si="1172"/>
        <v>7500</v>
      </c>
      <c r="JXQ51" s="944">
        <f t="shared" si="1172"/>
        <v>7500</v>
      </c>
      <c r="JXR51" s="944">
        <f t="shared" si="1172"/>
        <v>7500</v>
      </c>
      <c r="JXS51" s="944">
        <f t="shared" si="1172"/>
        <v>7500</v>
      </c>
      <c r="JXT51" s="944">
        <f t="shared" si="1172"/>
        <v>7500</v>
      </c>
      <c r="JXU51" s="944">
        <f t="shared" si="1172"/>
        <v>7500</v>
      </c>
      <c r="JXV51" s="944">
        <f t="shared" si="1172"/>
        <v>7500</v>
      </c>
      <c r="JXW51" s="944">
        <f t="shared" si="1172"/>
        <v>7500</v>
      </c>
      <c r="JXX51" s="944">
        <f t="shared" si="1172"/>
        <v>7500</v>
      </c>
      <c r="JXY51" s="944">
        <f t="shared" si="1172"/>
        <v>7500</v>
      </c>
      <c r="JXZ51" s="944">
        <f t="shared" si="1172"/>
        <v>7500</v>
      </c>
      <c r="JYA51" s="944">
        <f t="shared" si="1172"/>
        <v>7500</v>
      </c>
      <c r="JYB51" s="944">
        <f t="shared" si="1172"/>
        <v>7500</v>
      </c>
      <c r="JYC51" s="944">
        <f t="shared" si="1172"/>
        <v>7500</v>
      </c>
      <c r="JYD51" s="944">
        <f t="shared" si="1172"/>
        <v>7500</v>
      </c>
      <c r="JYE51" s="944">
        <f t="shared" si="1172"/>
        <v>7500</v>
      </c>
      <c r="JYF51" s="944">
        <f t="shared" si="1172"/>
        <v>7500</v>
      </c>
      <c r="JYG51" s="944">
        <f t="shared" si="1172"/>
        <v>7500</v>
      </c>
      <c r="JYH51" s="944">
        <f t="shared" si="1172"/>
        <v>7500</v>
      </c>
      <c r="JYI51" s="944">
        <f t="shared" si="1172"/>
        <v>7500</v>
      </c>
      <c r="JYJ51" s="944">
        <f t="shared" si="1172"/>
        <v>7500</v>
      </c>
      <c r="JYK51" s="944">
        <f t="shared" si="1172"/>
        <v>7500</v>
      </c>
      <c r="JYL51" s="944">
        <f t="shared" si="1172"/>
        <v>7500</v>
      </c>
      <c r="JYM51" s="944">
        <f t="shared" si="1172"/>
        <v>7500</v>
      </c>
      <c r="JYN51" s="944">
        <f t="shared" si="1172"/>
        <v>7500</v>
      </c>
      <c r="JYO51" s="944">
        <f t="shared" si="1172"/>
        <v>7500</v>
      </c>
      <c r="JYP51" s="944">
        <f t="shared" si="1172"/>
        <v>7500</v>
      </c>
      <c r="JYQ51" s="944">
        <f t="shared" si="1172"/>
        <v>7500</v>
      </c>
      <c r="JYR51" s="944">
        <f t="shared" si="1172"/>
        <v>7500</v>
      </c>
      <c r="JYS51" s="944">
        <f t="shared" si="1172"/>
        <v>7500</v>
      </c>
      <c r="JYT51" s="944">
        <f t="shared" ref="JYT51:KBE51" si="1173">+JYS51*$C$51</f>
        <v>7500</v>
      </c>
      <c r="JYU51" s="944">
        <f t="shared" si="1173"/>
        <v>7500</v>
      </c>
      <c r="JYV51" s="944">
        <f t="shared" si="1173"/>
        <v>7500</v>
      </c>
      <c r="JYW51" s="944">
        <f t="shared" si="1173"/>
        <v>7500</v>
      </c>
      <c r="JYX51" s="944">
        <f t="shared" si="1173"/>
        <v>7500</v>
      </c>
      <c r="JYY51" s="944">
        <f t="shared" si="1173"/>
        <v>7500</v>
      </c>
      <c r="JYZ51" s="944">
        <f t="shared" si="1173"/>
        <v>7500</v>
      </c>
      <c r="JZA51" s="944">
        <f t="shared" si="1173"/>
        <v>7500</v>
      </c>
      <c r="JZB51" s="944">
        <f t="shared" si="1173"/>
        <v>7500</v>
      </c>
      <c r="JZC51" s="944">
        <f t="shared" si="1173"/>
        <v>7500</v>
      </c>
      <c r="JZD51" s="944">
        <f t="shared" si="1173"/>
        <v>7500</v>
      </c>
      <c r="JZE51" s="944">
        <f t="shared" si="1173"/>
        <v>7500</v>
      </c>
      <c r="JZF51" s="944">
        <f t="shared" si="1173"/>
        <v>7500</v>
      </c>
      <c r="JZG51" s="944">
        <f t="shared" si="1173"/>
        <v>7500</v>
      </c>
      <c r="JZH51" s="944">
        <f t="shared" si="1173"/>
        <v>7500</v>
      </c>
      <c r="JZI51" s="944">
        <f t="shared" si="1173"/>
        <v>7500</v>
      </c>
      <c r="JZJ51" s="944">
        <f t="shared" si="1173"/>
        <v>7500</v>
      </c>
      <c r="JZK51" s="944">
        <f t="shared" si="1173"/>
        <v>7500</v>
      </c>
      <c r="JZL51" s="944">
        <f t="shared" si="1173"/>
        <v>7500</v>
      </c>
      <c r="JZM51" s="944">
        <f t="shared" si="1173"/>
        <v>7500</v>
      </c>
      <c r="JZN51" s="944">
        <f t="shared" si="1173"/>
        <v>7500</v>
      </c>
      <c r="JZO51" s="944">
        <f t="shared" si="1173"/>
        <v>7500</v>
      </c>
      <c r="JZP51" s="944">
        <f t="shared" si="1173"/>
        <v>7500</v>
      </c>
      <c r="JZQ51" s="944">
        <f t="shared" si="1173"/>
        <v>7500</v>
      </c>
      <c r="JZR51" s="944">
        <f t="shared" si="1173"/>
        <v>7500</v>
      </c>
      <c r="JZS51" s="944">
        <f t="shared" si="1173"/>
        <v>7500</v>
      </c>
      <c r="JZT51" s="944">
        <f t="shared" si="1173"/>
        <v>7500</v>
      </c>
      <c r="JZU51" s="944">
        <f t="shared" si="1173"/>
        <v>7500</v>
      </c>
      <c r="JZV51" s="944">
        <f t="shared" si="1173"/>
        <v>7500</v>
      </c>
      <c r="JZW51" s="944">
        <f t="shared" si="1173"/>
        <v>7500</v>
      </c>
      <c r="JZX51" s="944">
        <f t="shared" si="1173"/>
        <v>7500</v>
      </c>
      <c r="JZY51" s="944">
        <f t="shared" si="1173"/>
        <v>7500</v>
      </c>
      <c r="JZZ51" s="944">
        <f t="shared" si="1173"/>
        <v>7500</v>
      </c>
      <c r="KAA51" s="944">
        <f t="shared" si="1173"/>
        <v>7500</v>
      </c>
      <c r="KAB51" s="944">
        <f t="shared" si="1173"/>
        <v>7500</v>
      </c>
      <c r="KAC51" s="944">
        <f t="shared" si="1173"/>
        <v>7500</v>
      </c>
      <c r="KAD51" s="944">
        <f t="shared" si="1173"/>
        <v>7500</v>
      </c>
      <c r="KAE51" s="944">
        <f t="shared" si="1173"/>
        <v>7500</v>
      </c>
      <c r="KAF51" s="944">
        <f t="shared" si="1173"/>
        <v>7500</v>
      </c>
      <c r="KAG51" s="944">
        <f t="shared" si="1173"/>
        <v>7500</v>
      </c>
      <c r="KAH51" s="944">
        <f t="shared" si="1173"/>
        <v>7500</v>
      </c>
      <c r="KAI51" s="944">
        <f t="shared" si="1173"/>
        <v>7500</v>
      </c>
      <c r="KAJ51" s="944">
        <f t="shared" si="1173"/>
        <v>7500</v>
      </c>
      <c r="KAK51" s="944">
        <f t="shared" si="1173"/>
        <v>7500</v>
      </c>
      <c r="KAL51" s="944">
        <f t="shared" si="1173"/>
        <v>7500</v>
      </c>
      <c r="KAM51" s="944">
        <f t="shared" si="1173"/>
        <v>7500</v>
      </c>
      <c r="KAN51" s="944">
        <f t="shared" si="1173"/>
        <v>7500</v>
      </c>
      <c r="KAO51" s="944">
        <f t="shared" si="1173"/>
        <v>7500</v>
      </c>
      <c r="KAP51" s="944">
        <f t="shared" si="1173"/>
        <v>7500</v>
      </c>
      <c r="KAQ51" s="944">
        <f t="shared" si="1173"/>
        <v>7500</v>
      </c>
      <c r="KAR51" s="944">
        <f t="shared" si="1173"/>
        <v>7500</v>
      </c>
      <c r="KAS51" s="944">
        <f t="shared" si="1173"/>
        <v>7500</v>
      </c>
      <c r="KAT51" s="944">
        <f t="shared" si="1173"/>
        <v>7500</v>
      </c>
      <c r="KAU51" s="944">
        <f t="shared" si="1173"/>
        <v>7500</v>
      </c>
      <c r="KAV51" s="944">
        <f t="shared" si="1173"/>
        <v>7500</v>
      </c>
      <c r="KAW51" s="944">
        <f t="shared" si="1173"/>
        <v>7500</v>
      </c>
      <c r="KAX51" s="944">
        <f t="shared" si="1173"/>
        <v>7500</v>
      </c>
      <c r="KAY51" s="944">
        <f t="shared" si="1173"/>
        <v>7500</v>
      </c>
      <c r="KAZ51" s="944">
        <f t="shared" si="1173"/>
        <v>7500</v>
      </c>
      <c r="KBA51" s="944">
        <f t="shared" si="1173"/>
        <v>7500</v>
      </c>
      <c r="KBB51" s="944">
        <f t="shared" si="1173"/>
        <v>7500</v>
      </c>
      <c r="KBC51" s="944">
        <f t="shared" si="1173"/>
        <v>7500</v>
      </c>
      <c r="KBD51" s="944">
        <f t="shared" si="1173"/>
        <v>7500</v>
      </c>
      <c r="KBE51" s="944">
        <f t="shared" si="1173"/>
        <v>7500</v>
      </c>
      <c r="KBF51" s="944">
        <f t="shared" ref="KBF51:KDQ51" si="1174">+KBE51*$C$51</f>
        <v>7500</v>
      </c>
      <c r="KBG51" s="944">
        <f t="shared" si="1174"/>
        <v>7500</v>
      </c>
      <c r="KBH51" s="944">
        <f t="shared" si="1174"/>
        <v>7500</v>
      </c>
      <c r="KBI51" s="944">
        <f t="shared" si="1174"/>
        <v>7500</v>
      </c>
      <c r="KBJ51" s="944">
        <f t="shared" si="1174"/>
        <v>7500</v>
      </c>
      <c r="KBK51" s="944">
        <f t="shared" si="1174"/>
        <v>7500</v>
      </c>
      <c r="KBL51" s="944">
        <f t="shared" si="1174"/>
        <v>7500</v>
      </c>
      <c r="KBM51" s="944">
        <f t="shared" si="1174"/>
        <v>7500</v>
      </c>
      <c r="KBN51" s="944">
        <f t="shared" si="1174"/>
        <v>7500</v>
      </c>
      <c r="KBO51" s="944">
        <f t="shared" si="1174"/>
        <v>7500</v>
      </c>
      <c r="KBP51" s="944">
        <f t="shared" si="1174"/>
        <v>7500</v>
      </c>
      <c r="KBQ51" s="944">
        <f t="shared" si="1174"/>
        <v>7500</v>
      </c>
      <c r="KBR51" s="944">
        <f t="shared" si="1174"/>
        <v>7500</v>
      </c>
      <c r="KBS51" s="944">
        <f t="shared" si="1174"/>
        <v>7500</v>
      </c>
      <c r="KBT51" s="944">
        <f t="shared" si="1174"/>
        <v>7500</v>
      </c>
      <c r="KBU51" s="944">
        <f t="shared" si="1174"/>
        <v>7500</v>
      </c>
      <c r="KBV51" s="944">
        <f t="shared" si="1174"/>
        <v>7500</v>
      </c>
      <c r="KBW51" s="944">
        <f t="shared" si="1174"/>
        <v>7500</v>
      </c>
      <c r="KBX51" s="944">
        <f t="shared" si="1174"/>
        <v>7500</v>
      </c>
      <c r="KBY51" s="944">
        <f t="shared" si="1174"/>
        <v>7500</v>
      </c>
      <c r="KBZ51" s="944">
        <f t="shared" si="1174"/>
        <v>7500</v>
      </c>
      <c r="KCA51" s="944">
        <f t="shared" si="1174"/>
        <v>7500</v>
      </c>
      <c r="KCB51" s="944">
        <f t="shared" si="1174"/>
        <v>7500</v>
      </c>
      <c r="KCC51" s="944">
        <f t="shared" si="1174"/>
        <v>7500</v>
      </c>
      <c r="KCD51" s="944">
        <f t="shared" si="1174"/>
        <v>7500</v>
      </c>
      <c r="KCE51" s="944">
        <f t="shared" si="1174"/>
        <v>7500</v>
      </c>
      <c r="KCF51" s="944">
        <f t="shared" si="1174"/>
        <v>7500</v>
      </c>
      <c r="KCG51" s="944">
        <f t="shared" si="1174"/>
        <v>7500</v>
      </c>
      <c r="KCH51" s="944">
        <f t="shared" si="1174"/>
        <v>7500</v>
      </c>
      <c r="KCI51" s="944">
        <f t="shared" si="1174"/>
        <v>7500</v>
      </c>
      <c r="KCJ51" s="944">
        <f t="shared" si="1174"/>
        <v>7500</v>
      </c>
      <c r="KCK51" s="944">
        <f t="shared" si="1174"/>
        <v>7500</v>
      </c>
      <c r="KCL51" s="944">
        <f t="shared" si="1174"/>
        <v>7500</v>
      </c>
      <c r="KCM51" s="944">
        <f t="shared" si="1174"/>
        <v>7500</v>
      </c>
      <c r="KCN51" s="944">
        <f t="shared" si="1174"/>
        <v>7500</v>
      </c>
      <c r="KCO51" s="944">
        <f t="shared" si="1174"/>
        <v>7500</v>
      </c>
      <c r="KCP51" s="944">
        <f t="shared" si="1174"/>
        <v>7500</v>
      </c>
      <c r="KCQ51" s="944">
        <f t="shared" si="1174"/>
        <v>7500</v>
      </c>
      <c r="KCR51" s="944">
        <f t="shared" si="1174"/>
        <v>7500</v>
      </c>
      <c r="KCS51" s="944">
        <f t="shared" si="1174"/>
        <v>7500</v>
      </c>
      <c r="KCT51" s="944">
        <f t="shared" si="1174"/>
        <v>7500</v>
      </c>
      <c r="KCU51" s="944">
        <f t="shared" si="1174"/>
        <v>7500</v>
      </c>
      <c r="KCV51" s="944">
        <f t="shared" si="1174"/>
        <v>7500</v>
      </c>
      <c r="KCW51" s="944">
        <f t="shared" si="1174"/>
        <v>7500</v>
      </c>
      <c r="KCX51" s="944">
        <f t="shared" si="1174"/>
        <v>7500</v>
      </c>
      <c r="KCY51" s="944">
        <f t="shared" si="1174"/>
        <v>7500</v>
      </c>
      <c r="KCZ51" s="944">
        <f t="shared" si="1174"/>
        <v>7500</v>
      </c>
      <c r="KDA51" s="944">
        <f t="shared" si="1174"/>
        <v>7500</v>
      </c>
      <c r="KDB51" s="944">
        <f t="shared" si="1174"/>
        <v>7500</v>
      </c>
      <c r="KDC51" s="944">
        <f t="shared" si="1174"/>
        <v>7500</v>
      </c>
      <c r="KDD51" s="944">
        <f t="shared" si="1174"/>
        <v>7500</v>
      </c>
      <c r="KDE51" s="944">
        <f t="shared" si="1174"/>
        <v>7500</v>
      </c>
      <c r="KDF51" s="944">
        <f t="shared" si="1174"/>
        <v>7500</v>
      </c>
      <c r="KDG51" s="944">
        <f t="shared" si="1174"/>
        <v>7500</v>
      </c>
      <c r="KDH51" s="944">
        <f t="shared" si="1174"/>
        <v>7500</v>
      </c>
      <c r="KDI51" s="944">
        <f t="shared" si="1174"/>
        <v>7500</v>
      </c>
      <c r="KDJ51" s="944">
        <f t="shared" si="1174"/>
        <v>7500</v>
      </c>
      <c r="KDK51" s="944">
        <f t="shared" si="1174"/>
        <v>7500</v>
      </c>
      <c r="KDL51" s="944">
        <f t="shared" si="1174"/>
        <v>7500</v>
      </c>
      <c r="KDM51" s="944">
        <f t="shared" si="1174"/>
        <v>7500</v>
      </c>
      <c r="KDN51" s="944">
        <f t="shared" si="1174"/>
        <v>7500</v>
      </c>
      <c r="KDO51" s="944">
        <f t="shared" si="1174"/>
        <v>7500</v>
      </c>
      <c r="KDP51" s="944">
        <f t="shared" si="1174"/>
        <v>7500</v>
      </c>
      <c r="KDQ51" s="944">
        <f t="shared" si="1174"/>
        <v>7500</v>
      </c>
      <c r="KDR51" s="944">
        <f t="shared" ref="KDR51:KGC51" si="1175">+KDQ51*$C$51</f>
        <v>7500</v>
      </c>
      <c r="KDS51" s="944">
        <f t="shared" si="1175"/>
        <v>7500</v>
      </c>
      <c r="KDT51" s="944">
        <f t="shared" si="1175"/>
        <v>7500</v>
      </c>
      <c r="KDU51" s="944">
        <f t="shared" si="1175"/>
        <v>7500</v>
      </c>
      <c r="KDV51" s="944">
        <f t="shared" si="1175"/>
        <v>7500</v>
      </c>
      <c r="KDW51" s="944">
        <f t="shared" si="1175"/>
        <v>7500</v>
      </c>
      <c r="KDX51" s="944">
        <f t="shared" si="1175"/>
        <v>7500</v>
      </c>
      <c r="KDY51" s="944">
        <f t="shared" si="1175"/>
        <v>7500</v>
      </c>
      <c r="KDZ51" s="944">
        <f t="shared" si="1175"/>
        <v>7500</v>
      </c>
      <c r="KEA51" s="944">
        <f t="shared" si="1175"/>
        <v>7500</v>
      </c>
      <c r="KEB51" s="944">
        <f t="shared" si="1175"/>
        <v>7500</v>
      </c>
      <c r="KEC51" s="944">
        <f t="shared" si="1175"/>
        <v>7500</v>
      </c>
      <c r="KED51" s="944">
        <f t="shared" si="1175"/>
        <v>7500</v>
      </c>
      <c r="KEE51" s="944">
        <f t="shared" si="1175"/>
        <v>7500</v>
      </c>
      <c r="KEF51" s="944">
        <f t="shared" si="1175"/>
        <v>7500</v>
      </c>
      <c r="KEG51" s="944">
        <f t="shared" si="1175"/>
        <v>7500</v>
      </c>
      <c r="KEH51" s="944">
        <f t="shared" si="1175"/>
        <v>7500</v>
      </c>
      <c r="KEI51" s="944">
        <f t="shared" si="1175"/>
        <v>7500</v>
      </c>
      <c r="KEJ51" s="944">
        <f t="shared" si="1175"/>
        <v>7500</v>
      </c>
      <c r="KEK51" s="944">
        <f t="shared" si="1175"/>
        <v>7500</v>
      </c>
      <c r="KEL51" s="944">
        <f t="shared" si="1175"/>
        <v>7500</v>
      </c>
      <c r="KEM51" s="944">
        <f t="shared" si="1175"/>
        <v>7500</v>
      </c>
      <c r="KEN51" s="944">
        <f t="shared" si="1175"/>
        <v>7500</v>
      </c>
      <c r="KEO51" s="944">
        <f t="shared" si="1175"/>
        <v>7500</v>
      </c>
      <c r="KEP51" s="944">
        <f t="shared" si="1175"/>
        <v>7500</v>
      </c>
      <c r="KEQ51" s="944">
        <f t="shared" si="1175"/>
        <v>7500</v>
      </c>
      <c r="KER51" s="944">
        <f t="shared" si="1175"/>
        <v>7500</v>
      </c>
      <c r="KES51" s="944">
        <f t="shared" si="1175"/>
        <v>7500</v>
      </c>
      <c r="KET51" s="944">
        <f t="shared" si="1175"/>
        <v>7500</v>
      </c>
      <c r="KEU51" s="944">
        <f t="shared" si="1175"/>
        <v>7500</v>
      </c>
      <c r="KEV51" s="944">
        <f t="shared" si="1175"/>
        <v>7500</v>
      </c>
      <c r="KEW51" s="944">
        <f t="shared" si="1175"/>
        <v>7500</v>
      </c>
      <c r="KEX51" s="944">
        <f t="shared" si="1175"/>
        <v>7500</v>
      </c>
      <c r="KEY51" s="944">
        <f t="shared" si="1175"/>
        <v>7500</v>
      </c>
      <c r="KEZ51" s="944">
        <f t="shared" si="1175"/>
        <v>7500</v>
      </c>
      <c r="KFA51" s="944">
        <f t="shared" si="1175"/>
        <v>7500</v>
      </c>
      <c r="KFB51" s="944">
        <f t="shared" si="1175"/>
        <v>7500</v>
      </c>
      <c r="KFC51" s="944">
        <f t="shared" si="1175"/>
        <v>7500</v>
      </c>
      <c r="KFD51" s="944">
        <f t="shared" si="1175"/>
        <v>7500</v>
      </c>
      <c r="KFE51" s="944">
        <f t="shared" si="1175"/>
        <v>7500</v>
      </c>
      <c r="KFF51" s="944">
        <f t="shared" si="1175"/>
        <v>7500</v>
      </c>
      <c r="KFG51" s="944">
        <f t="shared" si="1175"/>
        <v>7500</v>
      </c>
      <c r="KFH51" s="944">
        <f t="shared" si="1175"/>
        <v>7500</v>
      </c>
      <c r="KFI51" s="944">
        <f t="shared" si="1175"/>
        <v>7500</v>
      </c>
      <c r="KFJ51" s="944">
        <f t="shared" si="1175"/>
        <v>7500</v>
      </c>
      <c r="KFK51" s="944">
        <f t="shared" si="1175"/>
        <v>7500</v>
      </c>
      <c r="KFL51" s="944">
        <f t="shared" si="1175"/>
        <v>7500</v>
      </c>
      <c r="KFM51" s="944">
        <f t="shared" si="1175"/>
        <v>7500</v>
      </c>
      <c r="KFN51" s="944">
        <f t="shared" si="1175"/>
        <v>7500</v>
      </c>
      <c r="KFO51" s="944">
        <f t="shared" si="1175"/>
        <v>7500</v>
      </c>
      <c r="KFP51" s="944">
        <f t="shared" si="1175"/>
        <v>7500</v>
      </c>
      <c r="KFQ51" s="944">
        <f t="shared" si="1175"/>
        <v>7500</v>
      </c>
      <c r="KFR51" s="944">
        <f t="shared" si="1175"/>
        <v>7500</v>
      </c>
      <c r="KFS51" s="944">
        <f t="shared" si="1175"/>
        <v>7500</v>
      </c>
      <c r="KFT51" s="944">
        <f t="shared" si="1175"/>
        <v>7500</v>
      </c>
      <c r="KFU51" s="944">
        <f t="shared" si="1175"/>
        <v>7500</v>
      </c>
      <c r="KFV51" s="944">
        <f t="shared" si="1175"/>
        <v>7500</v>
      </c>
      <c r="KFW51" s="944">
        <f t="shared" si="1175"/>
        <v>7500</v>
      </c>
      <c r="KFX51" s="944">
        <f t="shared" si="1175"/>
        <v>7500</v>
      </c>
      <c r="KFY51" s="944">
        <f t="shared" si="1175"/>
        <v>7500</v>
      </c>
      <c r="KFZ51" s="944">
        <f t="shared" si="1175"/>
        <v>7500</v>
      </c>
      <c r="KGA51" s="944">
        <f t="shared" si="1175"/>
        <v>7500</v>
      </c>
      <c r="KGB51" s="944">
        <f t="shared" si="1175"/>
        <v>7500</v>
      </c>
      <c r="KGC51" s="944">
        <f t="shared" si="1175"/>
        <v>7500</v>
      </c>
      <c r="KGD51" s="944">
        <f t="shared" ref="KGD51:KIO51" si="1176">+KGC51*$C$51</f>
        <v>7500</v>
      </c>
      <c r="KGE51" s="944">
        <f t="shared" si="1176"/>
        <v>7500</v>
      </c>
      <c r="KGF51" s="944">
        <f t="shared" si="1176"/>
        <v>7500</v>
      </c>
      <c r="KGG51" s="944">
        <f t="shared" si="1176"/>
        <v>7500</v>
      </c>
      <c r="KGH51" s="944">
        <f t="shared" si="1176"/>
        <v>7500</v>
      </c>
      <c r="KGI51" s="944">
        <f t="shared" si="1176"/>
        <v>7500</v>
      </c>
      <c r="KGJ51" s="944">
        <f t="shared" si="1176"/>
        <v>7500</v>
      </c>
      <c r="KGK51" s="944">
        <f t="shared" si="1176"/>
        <v>7500</v>
      </c>
      <c r="KGL51" s="944">
        <f t="shared" si="1176"/>
        <v>7500</v>
      </c>
      <c r="KGM51" s="944">
        <f t="shared" si="1176"/>
        <v>7500</v>
      </c>
      <c r="KGN51" s="944">
        <f t="shared" si="1176"/>
        <v>7500</v>
      </c>
      <c r="KGO51" s="944">
        <f t="shared" si="1176"/>
        <v>7500</v>
      </c>
      <c r="KGP51" s="944">
        <f t="shared" si="1176"/>
        <v>7500</v>
      </c>
      <c r="KGQ51" s="944">
        <f t="shared" si="1176"/>
        <v>7500</v>
      </c>
      <c r="KGR51" s="944">
        <f t="shared" si="1176"/>
        <v>7500</v>
      </c>
      <c r="KGS51" s="944">
        <f t="shared" si="1176"/>
        <v>7500</v>
      </c>
      <c r="KGT51" s="944">
        <f t="shared" si="1176"/>
        <v>7500</v>
      </c>
      <c r="KGU51" s="944">
        <f t="shared" si="1176"/>
        <v>7500</v>
      </c>
      <c r="KGV51" s="944">
        <f t="shared" si="1176"/>
        <v>7500</v>
      </c>
      <c r="KGW51" s="944">
        <f t="shared" si="1176"/>
        <v>7500</v>
      </c>
      <c r="KGX51" s="944">
        <f t="shared" si="1176"/>
        <v>7500</v>
      </c>
      <c r="KGY51" s="944">
        <f t="shared" si="1176"/>
        <v>7500</v>
      </c>
      <c r="KGZ51" s="944">
        <f t="shared" si="1176"/>
        <v>7500</v>
      </c>
      <c r="KHA51" s="944">
        <f t="shared" si="1176"/>
        <v>7500</v>
      </c>
      <c r="KHB51" s="944">
        <f t="shared" si="1176"/>
        <v>7500</v>
      </c>
      <c r="KHC51" s="944">
        <f t="shared" si="1176"/>
        <v>7500</v>
      </c>
      <c r="KHD51" s="944">
        <f t="shared" si="1176"/>
        <v>7500</v>
      </c>
      <c r="KHE51" s="944">
        <f t="shared" si="1176"/>
        <v>7500</v>
      </c>
      <c r="KHF51" s="944">
        <f t="shared" si="1176"/>
        <v>7500</v>
      </c>
      <c r="KHG51" s="944">
        <f t="shared" si="1176"/>
        <v>7500</v>
      </c>
      <c r="KHH51" s="944">
        <f t="shared" si="1176"/>
        <v>7500</v>
      </c>
      <c r="KHI51" s="944">
        <f t="shared" si="1176"/>
        <v>7500</v>
      </c>
      <c r="KHJ51" s="944">
        <f t="shared" si="1176"/>
        <v>7500</v>
      </c>
      <c r="KHK51" s="944">
        <f t="shared" si="1176"/>
        <v>7500</v>
      </c>
      <c r="KHL51" s="944">
        <f t="shared" si="1176"/>
        <v>7500</v>
      </c>
      <c r="KHM51" s="944">
        <f t="shared" si="1176"/>
        <v>7500</v>
      </c>
      <c r="KHN51" s="944">
        <f t="shared" si="1176"/>
        <v>7500</v>
      </c>
      <c r="KHO51" s="944">
        <f t="shared" si="1176"/>
        <v>7500</v>
      </c>
      <c r="KHP51" s="944">
        <f t="shared" si="1176"/>
        <v>7500</v>
      </c>
      <c r="KHQ51" s="944">
        <f t="shared" si="1176"/>
        <v>7500</v>
      </c>
      <c r="KHR51" s="944">
        <f t="shared" si="1176"/>
        <v>7500</v>
      </c>
      <c r="KHS51" s="944">
        <f t="shared" si="1176"/>
        <v>7500</v>
      </c>
      <c r="KHT51" s="944">
        <f t="shared" si="1176"/>
        <v>7500</v>
      </c>
      <c r="KHU51" s="944">
        <f t="shared" si="1176"/>
        <v>7500</v>
      </c>
      <c r="KHV51" s="944">
        <f t="shared" si="1176"/>
        <v>7500</v>
      </c>
      <c r="KHW51" s="944">
        <f t="shared" si="1176"/>
        <v>7500</v>
      </c>
      <c r="KHX51" s="944">
        <f t="shared" si="1176"/>
        <v>7500</v>
      </c>
      <c r="KHY51" s="944">
        <f t="shared" si="1176"/>
        <v>7500</v>
      </c>
      <c r="KHZ51" s="944">
        <f t="shared" si="1176"/>
        <v>7500</v>
      </c>
      <c r="KIA51" s="944">
        <f t="shared" si="1176"/>
        <v>7500</v>
      </c>
      <c r="KIB51" s="944">
        <f t="shared" si="1176"/>
        <v>7500</v>
      </c>
      <c r="KIC51" s="944">
        <f t="shared" si="1176"/>
        <v>7500</v>
      </c>
      <c r="KID51" s="944">
        <f t="shared" si="1176"/>
        <v>7500</v>
      </c>
      <c r="KIE51" s="944">
        <f t="shared" si="1176"/>
        <v>7500</v>
      </c>
      <c r="KIF51" s="944">
        <f t="shared" si="1176"/>
        <v>7500</v>
      </c>
      <c r="KIG51" s="944">
        <f t="shared" si="1176"/>
        <v>7500</v>
      </c>
      <c r="KIH51" s="944">
        <f t="shared" si="1176"/>
        <v>7500</v>
      </c>
      <c r="KII51" s="944">
        <f t="shared" si="1176"/>
        <v>7500</v>
      </c>
      <c r="KIJ51" s="944">
        <f t="shared" si="1176"/>
        <v>7500</v>
      </c>
      <c r="KIK51" s="944">
        <f t="shared" si="1176"/>
        <v>7500</v>
      </c>
      <c r="KIL51" s="944">
        <f t="shared" si="1176"/>
        <v>7500</v>
      </c>
      <c r="KIM51" s="944">
        <f t="shared" si="1176"/>
        <v>7500</v>
      </c>
      <c r="KIN51" s="944">
        <f t="shared" si="1176"/>
        <v>7500</v>
      </c>
      <c r="KIO51" s="944">
        <f t="shared" si="1176"/>
        <v>7500</v>
      </c>
      <c r="KIP51" s="944">
        <f t="shared" ref="KIP51:KLA51" si="1177">+KIO51*$C$51</f>
        <v>7500</v>
      </c>
      <c r="KIQ51" s="944">
        <f t="shared" si="1177"/>
        <v>7500</v>
      </c>
      <c r="KIR51" s="944">
        <f t="shared" si="1177"/>
        <v>7500</v>
      </c>
      <c r="KIS51" s="944">
        <f t="shared" si="1177"/>
        <v>7500</v>
      </c>
      <c r="KIT51" s="944">
        <f t="shared" si="1177"/>
        <v>7500</v>
      </c>
      <c r="KIU51" s="944">
        <f t="shared" si="1177"/>
        <v>7500</v>
      </c>
      <c r="KIV51" s="944">
        <f t="shared" si="1177"/>
        <v>7500</v>
      </c>
      <c r="KIW51" s="944">
        <f t="shared" si="1177"/>
        <v>7500</v>
      </c>
      <c r="KIX51" s="944">
        <f t="shared" si="1177"/>
        <v>7500</v>
      </c>
      <c r="KIY51" s="944">
        <f t="shared" si="1177"/>
        <v>7500</v>
      </c>
      <c r="KIZ51" s="944">
        <f t="shared" si="1177"/>
        <v>7500</v>
      </c>
      <c r="KJA51" s="944">
        <f t="shared" si="1177"/>
        <v>7500</v>
      </c>
      <c r="KJB51" s="944">
        <f t="shared" si="1177"/>
        <v>7500</v>
      </c>
      <c r="KJC51" s="944">
        <f t="shared" si="1177"/>
        <v>7500</v>
      </c>
      <c r="KJD51" s="944">
        <f t="shared" si="1177"/>
        <v>7500</v>
      </c>
      <c r="KJE51" s="944">
        <f t="shared" si="1177"/>
        <v>7500</v>
      </c>
      <c r="KJF51" s="944">
        <f t="shared" si="1177"/>
        <v>7500</v>
      </c>
      <c r="KJG51" s="944">
        <f t="shared" si="1177"/>
        <v>7500</v>
      </c>
      <c r="KJH51" s="944">
        <f t="shared" si="1177"/>
        <v>7500</v>
      </c>
      <c r="KJI51" s="944">
        <f t="shared" si="1177"/>
        <v>7500</v>
      </c>
      <c r="KJJ51" s="944">
        <f t="shared" si="1177"/>
        <v>7500</v>
      </c>
      <c r="KJK51" s="944">
        <f t="shared" si="1177"/>
        <v>7500</v>
      </c>
      <c r="KJL51" s="944">
        <f t="shared" si="1177"/>
        <v>7500</v>
      </c>
      <c r="KJM51" s="944">
        <f t="shared" si="1177"/>
        <v>7500</v>
      </c>
      <c r="KJN51" s="944">
        <f t="shared" si="1177"/>
        <v>7500</v>
      </c>
      <c r="KJO51" s="944">
        <f t="shared" si="1177"/>
        <v>7500</v>
      </c>
      <c r="KJP51" s="944">
        <f t="shared" si="1177"/>
        <v>7500</v>
      </c>
      <c r="KJQ51" s="944">
        <f t="shared" si="1177"/>
        <v>7500</v>
      </c>
      <c r="KJR51" s="944">
        <f t="shared" si="1177"/>
        <v>7500</v>
      </c>
      <c r="KJS51" s="944">
        <f t="shared" si="1177"/>
        <v>7500</v>
      </c>
      <c r="KJT51" s="944">
        <f t="shared" si="1177"/>
        <v>7500</v>
      </c>
      <c r="KJU51" s="944">
        <f t="shared" si="1177"/>
        <v>7500</v>
      </c>
      <c r="KJV51" s="944">
        <f t="shared" si="1177"/>
        <v>7500</v>
      </c>
      <c r="KJW51" s="944">
        <f t="shared" si="1177"/>
        <v>7500</v>
      </c>
      <c r="KJX51" s="944">
        <f t="shared" si="1177"/>
        <v>7500</v>
      </c>
      <c r="KJY51" s="944">
        <f t="shared" si="1177"/>
        <v>7500</v>
      </c>
      <c r="KJZ51" s="944">
        <f t="shared" si="1177"/>
        <v>7500</v>
      </c>
      <c r="KKA51" s="944">
        <f t="shared" si="1177"/>
        <v>7500</v>
      </c>
      <c r="KKB51" s="944">
        <f t="shared" si="1177"/>
        <v>7500</v>
      </c>
      <c r="KKC51" s="944">
        <f t="shared" si="1177"/>
        <v>7500</v>
      </c>
      <c r="KKD51" s="944">
        <f t="shared" si="1177"/>
        <v>7500</v>
      </c>
      <c r="KKE51" s="944">
        <f t="shared" si="1177"/>
        <v>7500</v>
      </c>
      <c r="KKF51" s="944">
        <f t="shared" si="1177"/>
        <v>7500</v>
      </c>
      <c r="KKG51" s="944">
        <f t="shared" si="1177"/>
        <v>7500</v>
      </c>
      <c r="KKH51" s="944">
        <f t="shared" si="1177"/>
        <v>7500</v>
      </c>
      <c r="KKI51" s="944">
        <f t="shared" si="1177"/>
        <v>7500</v>
      </c>
      <c r="KKJ51" s="944">
        <f t="shared" si="1177"/>
        <v>7500</v>
      </c>
      <c r="KKK51" s="944">
        <f t="shared" si="1177"/>
        <v>7500</v>
      </c>
      <c r="KKL51" s="944">
        <f t="shared" si="1177"/>
        <v>7500</v>
      </c>
      <c r="KKM51" s="944">
        <f t="shared" si="1177"/>
        <v>7500</v>
      </c>
      <c r="KKN51" s="944">
        <f t="shared" si="1177"/>
        <v>7500</v>
      </c>
      <c r="KKO51" s="944">
        <f t="shared" si="1177"/>
        <v>7500</v>
      </c>
      <c r="KKP51" s="944">
        <f t="shared" si="1177"/>
        <v>7500</v>
      </c>
      <c r="KKQ51" s="944">
        <f t="shared" si="1177"/>
        <v>7500</v>
      </c>
      <c r="KKR51" s="944">
        <f t="shared" si="1177"/>
        <v>7500</v>
      </c>
      <c r="KKS51" s="944">
        <f t="shared" si="1177"/>
        <v>7500</v>
      </c>
      <c r="KKT51" s="944">
        <f t="shared" si="1177"/>
        <v>7500</v>
      </c>
      <c r="KKU51" s="944">
        <f t="shared" si="1177"/>
        <v>7500</v>
      </c>
      <c r="KKV51" s="944">
        <f t="shared" si="1177"/>
        <v>7500</v>
      </c>
      <c r="KKW51" s="944">
        <f t="shared" si="1177"/>
        <v>7500</v>
      </c>
      <c r="KKX51" s="944">
        <f t="shared" si="1177"/>
        <v>7500</v>
      </c>
      <c r="KKY51" s="944">
        <f t="shared" si="1177"/>
        <v>7500</v>
      </c>
      <c r="KKZ51" s="944">
        <f t="shared" si="1177"/>
        <v>7500</v>
      </c>
      <c r="KLA51" s="944">
        <f t="shared" si="1177"/>
        <v>7500</v>
      </c>
      <c r="KLB51" s="944">
        <f t="shared" ref="KLB51:KNM51" si="1178">+KLA51*$C$51</f>
        <v>7500</v>
      </c>
      <c r="KLC51" s="944">
        <f t="shared" si="1178"/>
        <v>7500</v>
      </c>
      <c r="KLD51" s="944">
        <f t="shared" si="1178"/>
        <v>7500</v>
      </c>
      <c r="KLE51" s="944">
        <f t="shared" si="1178"/>
        <v>7500</v>
      </c>
      <c r="KLF51" s="944">
        <f t="shared" si="1178"/>
        <v>7500</v>
      </c>
      <c r="KLG51" s="944">
        <f t="shared" si="1178"/>
        <v>7500</v>
      </c>
      <c r="KLH51" s="944">
        <f t="shared" si="1178"/>
        <v>7500</v>
      </c>
      <c r="KLI51" s="944">
        <f t="shared" si="1178"/>
        <v>7500</v>
      </c>
      <c r="KLJ51" s="944">
        <f t="shared" si="1178"/>
        <v>7500</v>
      </c>
      <c r="KLK51" s="944">
        <f t="shared" si="1178"/>
        <v>7500</v>
      </c>
      <c r="KLL51" s="944">
        <f t="shared" si="1178"/>
        <v>7500</v>
      </c>
      <c r="KLM51" s="944">
        <f t="shared" si="1178"/>
        <v>7500</v>
      </c>
      <c r="KLN51" s="944">
        <f t="shared" si="1178"/>
        <v>7500</v>
      </c>
      <c r="KLO51" s="944">
        <f t="shared" si="1178"/>
        <v>7500</v>
      </c>
      <c r="KLP51" s="944">
        <f t="shared" si="1178"/>
        <v>7500</v>
      </c>
      <c r="KLQ51" s="944">
        <f t="shared" si="1178"/>
        <v>7500</v>
      </c>
      <c r="KLR51" s="944">
        <f t="shared" si="1178"/>
        <v>7500</v>
      </c>
      <c r="KLS51" s="944">
        <f t="shared" si="1178"/>
        <v>7500</v>
      </c>
      <c r="KLT51" s="944">
        <f t="shared" si="1178"/>
        <v>7500</v>
      </c>
      <c r="KLU51" s="944">
        <f t="shared" si="1178"/>
        <v>7500</v>
      </c>
      <c r="KLV51" s="944">
        <f t="shared" si="1178"/>
        <v>7500</v>
      </c>
      <c r="KLW51" s="944">
        <f t="shared" si="1178"/>
        <v>7500</v>
      </c>
      <c r="KLX51" s="944">
        <f t="shared" si="1178"/>
        <v>7500</v>
      </c>
      <c r="KLY51" s="944">
        <f t="shared" si="1178"/>
        <v>7500</v>
      </c>
      <c r="KLZ51" s="944">
        <f t="shared" si="1178"/>
        <v>7500</v>
      </c>
      <c r="KMA51" s="944">
        <f t="shared" si="1178"/>
        <v>7500</v>
      </c>
      <c r="KMB51" s="944">
        <f t="shared" si="1178"/>
        <v>7500</v>
      </c>
      <c r="KMC51" s="944">
        <f t="shared" si="1178"/>
        <v>7500</v>
      </c>
      <c r="KMD51" s="944">
        <f t="shared" si="1178"/>
        <v>7500</v>
      </c>
      <c r="KME51" s="944">
        <f t="shared" si="1178"/>
        <v>7500</v>
      </c>
      <c r="KMF51" s="944">
        <f t="shared" si="1178"/>
        <v>7500</v>
      </c>
      <c r="KMG51" s="944">
        <f t="shared" si="1178"/>
        <v>7500</v>
      </c>
      <c r="KMH51" s="944">
        <f t="shared" si="1178"/>
        <v>7500</v>
      </c>
      <c r="KMI51" s="944">
        <f t="shared" si="1178"/>
        <v>7500</v>
      </c>
      <c r="KMJ51" s="944">
        <f t="shared" si="1178"/>
        <v>7500</v>
      </c>
      <c r="KMK51" s="944">
        <f t="shared" si="1178"/>
        <v>7500</v>
      </c>
      <c r="KML51" s="944">
        <f t="shared" si="1178"/>
        <v>7500</v>
      </c>
      <c r="KMM51" s="944">
        <f t="shared" si="1178"/>
        <v>7500</v>
      </c>
      <c r="KMN51" s="944">
        <f t="shared" si="1178"/>
        <v>7500</v>
      </c>
      <c r="KMO51" s="944">
        <f t="shared" si="1178"/>
        <v>7500</v>
      </c>
      <c r="KMP51" s="944">
        <f t="shared" si="1178"/>
        <v>7500</v>
      </c>
      <c r="KMQ51" s="944">
        <f t="shared" si="1178"/>
        <v>7500</v>
      </c>
      <c r="KMR51" s="944">
        <f t="shared" si="1178"/>
        <v>7500</v>
      </c>
      <c r="KMS51" s="944">
        <f t="shared" si="1178"/>
        <v>7500</v>
      </c>
      <c r="KMT51" s="944">
        <f t="shared" si="1178"/>
        <v>7500</v>
      </c>
      <c r="KMU51" s="944">
        <f t="shared" si="1178"/>
        <v>7500</v>
      </c>
      <c r="KMV51" s="944">
        <f t="shared" si="1178"/>
        <v>7500</v>
      </c>
      <c r="KMW51" s="944">
        <f t="shared" si="1178"/>
        <v>7500</v>
      </c>
      <c r="KMX51" s="944">
        <f t="shared" si="1178"/>
        <v>7500</v>
      </c>
      <c r="KMY51" s="944">
        <f t="shared" si="1178"/>
        <v>7500</v>
      </c>
      <c r="KMZ51" s="944">
        <f t="shared" si="1178"/>
        <v>7500</v>
      </c>
      <c r="KNA51" s="944">
        <f t="shared" si="1178"/>
        <v>7500</v>
      </c>
      <c r="KNB51" s="944">
        <f t="shared" si="1178"/>
        <v>7500</v>
      </c>
      <c r="KNC51" s="944">
        <f t="shared" si="1178"/>
        <v>7500</v>
      </c>
      <c r="KND51" s="944">
        <f t="shared" si="1178"/>
        <v>7500</v>
      </c>
      <c r="KNE51" s="944">
        <f t="shared" si="1178"/>
        <v>7500</v>
      </c>
      <c r="KNF51" s="944">
        <f t="shared" si="1178"/>
        <v>7500</v>
      </c>
      <c r="KNG51" s="944">
        <f t="shared" si="1178"/>
        <v>7500</v>
      </c>
      <c r="KNH51" s="944">
        <f t="shared" si="1178"/>
        <v>7500</v>
      </c>
      <c r="KNI51" s="944">
        <f t="shared" si="1178"/>
        <v>7500</v>
      </c>
      <c r="KNJ51" s="944">
        <f t="shared" si="1178"/>
        <v>7500</v>
      </c>
      <c r="KNK51" s="944">
        <f t="shared" si="1178"/>
        <v>7500</v>
      </c>
      <c r="KNL51" s="944">
        <f t="shared" si="1178"/>
        <v>7500</v>
      </c>
      <c r="KNM51" s="944">
        <f t="shared" si="1178"/>
        <v>7500</v>
      </c>
      <c r="KNN51" s="944">
        <f t="shared" ref="KNN51:KPY51" si="1179">+KNM51*$C$51</f>
        <v>7500</v>
      </c>
      <c r="KNO51" s="944">
        <f t="shared" si="1179"/>
        <v>7500</v>
      </c>
      <c r="KNP51" s="944">
        <f t="shared" si="1179"/>
        <v>7500</v>
      </c>
      <c r="KNQ51" s="944">
        <f t="shared" si="1179"/>
        <v>7500</v>
      </c>
      <c r="KNR51" s="944">
        <f t="shared" si="1179"/>
        <v>7500</v>
      </c>
      <c r="KNS51" s="944">
        <f t="shared" si="1179"/>
        <v>7500</v>
      </c>
      <c r="KNT51" s="944">
        <f t="shared" si="1179"/>
        <v>7500</v>
      </c>
      <c r="KNU51" s="944">
        <f t="shared" si="1179"/>
        <v>7500</v>
      </c>
      <c r="KNV51" s="944">
        <f t="shared" si="1179"/>
        <v>7500</v>
      </c>
      <c r="KNW51" s="944">
        <f t="shared" si="1179"/>
        <v>7500</v>
      </c>
      <c r="KNX51" s="944">
        <f t="shared" si="1179"/>
        <v>7500</v>
      </c>
      <c r="KNY51" s="944">
        <f t="shared" si="1179"/>
        <v>7500</v>
      </c>
      <c r="KNZ51" s="944">
        <f t="shared" si="1179"/>
        <v>7500</v>
      </c>
      <c r="KOA51" s="944">
        <f t="shared" si="1179"/>
        <v>7500</v>
      </c>
      <c r="KOB51" s="944">
        <f t="shared" si="1179"/>
        <v>7500</v>
      </c>
      <c r="KOC51" s="944">
        <f t="shared" si="1179"/>
        <v>7500</v>
      </c>
      <c r="KOD51" s="944">
        <f t="shared" si="1179"/>
        <v>7500</v>
      </c>
      <c r="KOE51" s="944">
        <f t="shared" si="1179"/>
        <v>7500</v>
      </c>
      <c r="KOF51" s="944">
        <f t="shared" si="1179"/>
        <v>7500</v>
      </c>
      <c r="KOG51" s="944">
        <f t="shared" si="1179"/>
        <v>7500</v>
      </c>
      <c r="KOH51" s="944">
        <f t="shared" si="1179"/>
        <v>7500</v>
      </c>
      <c r="KOI51" s="944">
        <f t="shared" si="1179"/>
        <v>7500</v>
      </c>
      <c r="KOJ51" s="944">
        <f t="shared" si="1179"/>
        <v>7500</v>
      </c>
      <c r="KOK51" s="944">
        <f t="shared" si="1179"/>
        <v>7500</v>
      </c>
      <c r="KOL51" s="944">
        <f t="shared" si="1179"/>
        <v>7500</v>
      </c>
      <c r="KOM51" s="944">
        <f t="shared" si="1179"/>
        <v>7500</v>
      </c>
      <c r="KON51" s="944">
        <f t="shared" si="1179"/>
        <v>7500</v>
      </c>
      <c r="KOO51" s="944">
        <f t="shared" si="1179"/>
        <v>7500</v>
      </c>
      <c r="KOP51" s="944">
        <f t="shared" si="1179"/>
        <v>7500</v>
      </c>
      <c r="KOQ51" s="944">
        <f t="shared" si="1179"/>
        <v>7500</v>
      </c>
      <c r="KOR51" s="944">
        <f t="shared" si="1179"/>
        <v>7500</v>
      </c>
      <c r="KOS51" s="944">
        <f t="shared" si="1179"/>
        <v>7500</v>
      </c>
      <c r="KOT51" s="944">
        <f t="shared" si="1179"/>
        <v>7500</v>
      </c>
      <c r="KOU51" s="944">
        <f t="shared" si="1179"/>
        <v>7500</v>
      </c>
      <c r="KOV51" s="944">
        <f t="shared" si="1179"/>
        <v>7500</v>
      </c>
      <c r="KOW51" s="944">
        <f t="shared" si="1179"/>
        <v>7500</v>
      </c>
      <c r="KOX51" s="944">
        <f t="shared" si="1179"/>
        <v>7500</v>
      </c>
      <c r="KOY51" s="944">
        <f t="shared" si="1179"/>
        <v>7500</v>
      </c>
      <c r="KOZ51" s="944">
        <f t="shared" si="1179"/>
        <v>7500</v>
      </c>
      <c r="KPA51" s="944">
        <f t="shared" si="1179"/>
        <v>7500</v>
      </c>
      <c r="KPB51" s="944">
        <f t="shared" si="1179"/>
        <v>7500</v>
      </c>
      <c r="KPC51" s="944">
        <f t="shared" si="1179"/>
        <v>7500</v>
      </c>
      <c r="KPD51" s="944">
        <f t="shared" si="1179"/>
        <v>7500</v>
      </c>
      <c r="KPE51" s="944">
        <f t="shared" si="1179"/>
        <v>7500</v>
      </c>
      <c r="KPF51" s="944">
        <f t="shared" si="1179"/>
        <v>7500</v>
      </c>
      <c r="KPG51" s="944">
        <f t="shared" si="1179"/>
        <v>7500</v>
      </c>
      <c r="KPH51" s="944">
        <f t="shared" si="1179"/>
        <v>7500</v>
      </c>
      <c r="KPI51" s="944">
        <f t="shared" si="1179"/>
        <v>7500</v>
      </c>
      <c r="KPJ51" s="944">
        <f t="shared" si="1179"/>
        <v>7500</v>
      </c>
      <c r="KPK51" s="944">
        <f t="shared" si="1179"/>
        <v>7500</v>
      </c>
      <c r="KPL51" s="944">
        <f t="shared" si="1179"/>
        <v>7500</v>
      </c>
      <c r="KPM51" s="944">
        <f t="shared" si="1179"/>
        <v>7500</v>
      </c>
      <c r="KPN51" s="944">
        <f t="shared" si="1179"/>
        <v>7500</v>
      </c>
      <c r="KPO51" s="944">
        <f t="shared" si="1179"/>
        <v>7500</v>
      </c>
      <c r="KPP51" s="944">
        <f t="shared" si="1179"/>
        <v>7500</v>
      </c>
      <c r="KPQ51" s="944">
        <f t="shared" si="1179"/>
        <v>7500</v>
      </c>
      <c r="KPR51" s="944">
        <f t="shared" si="1179"/>
        <v>7500</v>
      </c>
      <c r="KPS51" s="944">
        <f t="shared" si="1179"/>
        <v>7500</v>
      </c>
      <c r="KPT51" s="944">
        <f t="shared" si="1179"/>
        <v>7500</v>
      </c>
      <c r="KPU51" s="944">
        <f t="shared" si="1179"/>
        <v>7500</v>
      </c>
      <c r="KPV51" s="944">
        <f t="shared" si="1179"/>
        <v>7500</v>
      </c>
      <c r="KPW51" s="944">
        <f t="shared" si="1179"/>
        <v>7500</v>
      </c>
      <c r="KPX51" s="944">
        <f t="shared" si="1179"/>
        <v>7500</v>
      </c>
      <c r="KPY51" s="944">
        <f t="shared" si="1179"/>
        <v>7500</v>
      </c>
      <c r="KPZ51" s="944">
        <f t="shared" ref="KPZ51:KSK51" si="1180">+KPY51*$C$51</f>
        <v>7500</v>
      </c>
      <c r="KQA51" s="944">
        <f t="shared" si="1180"/>
        <v>7500</v>
      </c>
      <c r="KQB51" s="944">
        <f t="shared" si="1180"/>
        <v>7500</v>
      </c>
      <c r="KQC51" s="944">
        <f t="shared" si="1180"/>
        <v>7500</v>
      </c>
      <c r="KQD51" s="944">
        <f t="shared" si="1180"/>
        <v>7500</v>
      </c>
      <c r="KQE51" s="944">
        <f t="shared" si="1180"/>
        <v>7500</v>
      </c>
      <c r="KQF51" s="944">
        <f t="shared" si="1180"/>
        <v>7500</v>
      </c>
      <c r="KQG51" s="944">
        <f t="shared" si="1180"/>
        <v>7500</v>
      </c>
      <c r="KQH51" s="944">
        <f t="shared" si="1180"/>
        <v>7500</v>
      </c>
      <c r="KQI51" s="944">
        <f t="shared" si="1180"/>
        <v>7500</v>
      </c>
      <c r="KQJ51" s="944">
        <f t="shared" si="1180"/>
        <v>7500</v>
      </c>
      <c r="KQK51" s="944">
        <f t="shared" si="1180"/>
        <v>7500</v>
      </c>
      <c r="KQL51" s="944">
        <f t="shared" si="1180"/>
        <v>7500</v>
      </c>
      <c r="KQM51" s="944">
        <f t="shared" si="1180"/>
        <v>7500</v>
      </c>
      <c r="KQN51" s="944">
        <f t="shared" si="1180"/>
        <v>7500</v>
      </c>
      <c r="KQO51" s="944">
        <f t="shared" si="1180"/>
        <v>7500</v>
      </c>
      <c r="KQP51" s="944">
        <f t="shared" si="1180"/>
        <v>7500</v>
      </c>
      <c r="KQQ51" s="944">
        <f t="shared" si="1180"/>
        <v>7500</v>
      </c>
      <c r="KQR51" s="944">
        <f t="shared" si="1180"/>
        <v>7500</v>
      </c>
      <c r="KQS51" s="944">
        <f t="shared" si="1180"/>
        <v>7500</v>
      </c>
      <c r="KQT51" s="944">
        <f t="shared" si="1180"/>
        <v>7500</v>
      </c>
      <c r="KQU51" s="944">
        <f t="shared" si="1180"/>
        <v>7500</v>
      </c>
      <c r="KQV51" s="944">
        <f t="shared" si="1180"/>
        <v>7500</v>
      </c>
      <c r="KQW51" s="944">
        <f t="shared" si="1180"/>
        <v>7500</v>
      </c>
      <c r="KQX51" s="944">
        <f t="shared" si="1180"/>
        <v>7500</v>
      </c>
      <c r="KQY51" s="944">
        <f t="shared" si="1180"/>
        <v>7500</v>
      </c>
      <c r="KQZ51" s="944">
        <f t="shared" si="1180"/>
        <v>7500</v>
      </c>
      <c r="KRA51" s="944">
        <f t="shared" si="1180"/>
        <v>7500</v>
      </c>
      <c r="KRB51" s="944">
        <f t="shared" si="1180"/>
        <v>7500</v>
      </c>
      <c r="KRC51" s="944">
        <f t="shared" si="1180"/>
        <v>7500</v>
      </c>
      <c r="KRD51" s="944">
        <f t="shared" si="1180"/>
        <v>7500</v>
      </c>
      <c r="KRE51" s="944">
        <f t="shared" si="1180"/>
        <v>7500</v>
      </c>
      <c r="KRF51" s="944">
        <f t="shared" si="1180"/>
        <v>7500</v>
      </c>
      <c r="KRG51" s="944">
        <f t="shared" si="1180"/>
        <v>7500</v>
      </c>
      <c r="KRH51" s="944">
        <f t="shared" si="1180"/>
        <v>7500</v>
      </c>
      <c r="KRI51" s="944">
        <f t="shared" si="1180"/>
        <v>7500</v>
      </c>
      <c r="KRJ51" s="944">
        <f t="shared" si="1180"/>
        <v>7500</v>
      </c>
      <c r="KRK51" s="944">
        <f t="shared" si="1180"/>
        <v>7500</v>
      </c>
      <c r="KRL51" s="944">
        <f t="shared" si="1180"/>
        <v>7500</v>
      </c>
      <c r="KRM51" s="944">
        <f t="shared" si="1180"/>
        <v>7500</v>
      </c>
      <c r="KRN51" s="944">
        <f t="shared" si="1180"/>
        <v>7500</v>
      </c>
      <c r="KRO51" s="944">
        <f t="shared" si="1180"/>
        <v>7500</v>
      </c>
      <c r="KRP51" s="944">
        <f t="shared" si="1180"/>
        <v>7500</v>
      </c>
      <c r="KRQ51" s="944">
        <f t="shared" si="1180"/>
        <v>7500</v>
      </c>
      <c r="KRR51" s="944">
        <f t="shared" si="1180"/>
        <v>7500</v>
      </c>
      <c r="KRS51" s="944">
        <f t="shared" si="1180"/>
        <v>7500</v>
      </c>
      <c r="KRT51" s="944">
        <f t="shared" si="1180"/>
        <v>7500</v>
      </c>
      <c r="KRU51" s="944">
        <f t="shared" si="1180"/>
        <v>7500</v>
      </c>
      <c r="KRV51" s="944">
        <f t="shared" si="1180"/>
        <v>7500</v>
      </c>
      <c r="KRW51" s="944">
        <f t="shared" si="1180"/>
        <v>7500</v>
      </c>
      <c r="KRX51" s="944">
        <f t="shared" si="1180"/>
        <v>7500</v>
      </c>
      <c r="KRY51" s="944">
        <f t="shared" si="1180"/>
        <v>7500</v>
      </c>
      <c r="KRZ51" s="944">
        <f t="shared" si="1180"/>
        <v>7500</v>
      </c>
      <c r="KSA51" s="944">
        <f t="shared" si="1180"/>
        <v>7500</v>
      </c>
      <c r="KSB51" s="944">
        <f t="shared" si="1180"/>
        <v>7500</v>
      </c>
      <c r="KSC51" s="944">
        <f t="shared" si="1180"/>
        <v>7500</v>
      </c>
      <c r="KSD51" s="944">
        <f t="shared" si="1180"/>
        <v>7500</v>
      </c>
      <c r="KSE51" s="944">
        <f t="shared" si="1180"/>
        <v>7500</v>
      </c>
      <c r="KSF51" s="944">
        <f t="shared" si="1180"/>
        <v>7500</v>
      </c>
      <c r="KSG51" s="944">
        <f t="shared" si="1180"/>
        <v>7500</v>
      </c>
      <c r="KSH51" s="944">
        <f t="shared" si="1180"/>
        <v>7500</v>
      </c>
      <c r="KSI51" s="944">
        <f t="shared" si="1180"/>
        <v>7500</v>
      </c>
      <c r="KSJ51" s="944">
        <f t="shared" si="1180"/>
        <v>7500</v>
      </c>
      <c r="KSK51" s="944">
        <f t="shared" si="1180"/>
        <v>7500</v>
      </c>
      <c r="KSL51" s="944">
        <f t="shared" ref="KSL51:KUW51" si="1181">+KSK51*$C$51</f>
        <v>7500</v>
      </c>
      <c r="KSM51" s="944">
        <f t="shared" si="1181"/>
        <v>7500</v>
      </c>
      <c r="KSN51" s="944">
        <f t="shared" si="1181"/>
        <v>7500</v>
      </c>
      <c r="KSO51" s="944">
        <f t="shared" si="1181"/>
        <v>7500</v>
      </c>
      <c r="KSP51" s="944">
        <f t="shared" si="1181"/>
        <v>7500</v>
      </c>
      <c r="KSQ51" s="944">
        <f t="shared" si="1181"/>
        <v>7500</v>
      </c>
      <c r="KSR51" s="944">
        <f t="shared" si="1181"/>
        <v>7500</v>
      </c>
      <c r="KSS51" s="944">
        <f t="shared" si="1181"/>
        <v>7500</v>
      </c>
      <c r="KST51" s="944">
        <f t="shared" si="1181"/>
        <v>7500</v>
      </c>
      <c r="KSU51" s="944">
        <f t="shared" si="1181"/>
        <v>7500</v>
      </c>
      <c r="KSV51" s="944">
        <f t="shared" si="1181"/>
        <v>7500</v>
      </c>
      <c r="KSW51" s="944">
        <f t="shared" si="1181"/>
        <v>7500</v>
      </c>
      <c r="KSX51" s="944">
        <f t="shared" si="1181"/>
        <v>7500</v>
      </c>
      <c r="KSY51" s="944">
        <f t="shared" si="1181"/>
        <v>7500</v>
      </c>
      <c r="KSZ51" s="944">
        <f t="shared" si="1181"/>
        <v>7500</v>
      </c>
      <c r="KTA51" s="944">
        <f t="shared" si="1181"/>
        <v>7500</v>
      </c>
      <c r="KTB51" s="944">
        <f t="shared" si="1181"/>
        <v>7500</v>
      </c>
      <c r="KTC51" s="944">
        <f t="shared" si="1181"/>
        <v>7500</v>
      </c>
      <c r="KTD51" s="944">
        <f t="shared" si="1181"/>
        <v>7500</v>
      </c>
      <c r="KTE51" s="944">
        <f t="shared" si="1181"/>
        <v>7500</v>
      </c>
      <c r="KTF51" s="944">
        <f t="shared" si="1181"/>
        <v>7500</v>
      </c>
      <c r="KTG51" s="944">
        <f t="shared" si="1181"/>
        <v>7500</v>
      </c>
      <c r="KTH51" s="944">
        <f t="shared" si="1181"/>
        <v>7500</v>
      </c>
      <c r="KTI51" s="944">
        <f t="shared" si="1181"/>
        <v>7500</v>
      </c>
      <c r="KTJ51" s="944">
        <f t="shared" si="1181"/>
        <v>7500</v>
      </c>
      <c r="KTK51" s="944">
        <f t="shared" si="1181"/>
        <v>7500</v>
      </c>
      <c r="KTL51" s="944">
        <f t="shared" si="1181"/>
        <v>7500</v>
      </c>
      <c r="KTM51" s="944">
        <f t="shared" si="1181"/>
        <v>7500</v>
      </c>
      <c r="KTN51" s="944">
        <f t="shared" si="1181"/>
        <v>7500</v>
      </c>
      <c r="KTO51" s="944">
        <f t="shared" si="1181"/>
        <v>7500</v>
      </c>
      <c r="KTP51" s="944">
        <f t="shared" si="1181"/>
        <v>7500</v>
      </c>
      <c r="KTQ51" s="944">
        <f t="shared" si="1181"/>
        <v>7500</v>
      </c>
      <c r="KTR51" s="944">
        <f t="shared" si="1181"/>
        <v>7500</v>
      </c>
      <c r="KTS51" s="944">
        <f t="shared" si="1181"/>
        <v>7500</v>
      </c>
      <c r="KTT51" s="944">
        <f t="shared" si="1181"/>
        <v>7500</v>
      </c>
      <c r="KTU51" s="944">
        <f t="shared" si="1181"/>
        <v>7500</v>
      </c>
      <c r="KTV51" s="944">
        <f t="shared" si="1181"/>
        <v>7500</v>
      </c>
      <c r="KTW51" s="944">
        <f t="shared" si="1181"/>
        <v>7500</v>
      </c>
      <c r="KTX51" s="944">
        <f t="shared" si="1181"/>
        <v>7500</v>
      </c>
      <c r="KTY51" s="944">
        <f t="shared" si="1181"/>
        <v>7500</v>
      </c>
      <c r="KTZ51" s="944">
        <f t="shared" si="1181"/>
        <v>7500</v>
      </c>
      <c r="KUA51" s="944">
        <f t="shared" si="1181"/>
        <v>7500</v>
      </c>
      <c r="KUB51" s="944">
        <f t="shared" si="1181"/>
        <v>7500</v>
      </c>
      <c r="KUC51" s="944">
        <f t="shared" si="1181"/>
        <v>7500</v>
      </c>
      <c r="KUD51" s="944">
        <f t="shared" si="1181"/>
        <v>7500</v>
      </c>
      <c r="KUE51" s="944">
        <f t="shared" si="1181"/>
        <v>7500</v>
      </c>
      <c r="KUF51" s="944">
        <f t="shared" si="1181"/>
        <v>7500</v>
      </c>
      <c r="KUG51" s="944">
        <f t="shared" si="1181"/>
        <v>7500</v>
      </c>
      <c r="KUH51" s="944">
        <f t="shared" si="1181"/>
        <v>7500</v>
      </c>
      <c r="KUI51" s="944">
        <f t="shared" si="1181"/>
        <v>7500</v>
      </c>
      <c r="KUJ51" s="944">
        <f t="shared" si="1181"/>
        <v>7500</v>
      </c>
      <c r="KUK51" s="944">
        <f t="shared" si="1181"/>
        <v>7500</v>
      </c>
      <c r="KUL51" s="944">
        <f t="shared" si="1181"/>
        <v>7500</v>
      </c>
      <c r="KUM51" s="944">
        <f t="shared" si="1181"/>
        <v>7500</v>
      </c>
      <c r="KUN51" s="944">
        <f t="shared" si="1181"/>
        <v>7500</v>
      </c>
      <c r="KUO51" s="944">
        <f t="shared" si="1181"/>
        <v>7500</v>
      </c>
      <c r="KUP51" s="944">
        <f t="shared" si="1181"/>
        <v>7500</v>
      </c>
      <c r="KUQ51" s="944">
        <f t="shared" si="1181"/>
        <v>7500</v>
      </c>
      <c r="KUR51" s="944">
        <f t="shared" si="1181"/>
        <v>7500</v>
      </c>
      <c r="KUS51" s="944">
        <f t="shared" si="1181"/>
        <v>7500</v>
      </c>
      <c r="KUT51" s="944">
        <f t="shared" si="1181"/>
        <v>7500</v>
      </c>
      <c r="KUU51" s="944">
        <f t="shared" si="1181"/>
        <v>7500</v>
      </c>
      <c r="KUV51" s="944">
        <f t="shared" si="1181"/>
        <v>7500</v>
      </c>
      <c r="KUW51" s="944">
        <f t="shared" si="1181"/>
        <v>7500</v>
      </c>
      <c r="KUX51" s="944">
        <f t="shared" ref="KUX51:KXI51" si="1182">+KUW51*$C$51</f>
        <v>7500</v>
      </c>
      <c r="KUY51" s="944">
        <f t="shared" si="1182"/>
        <v>7500</v>
      </c>
      <c r="KUZ51" s="944">
        <f t="shared" si="1182"/>
        <v>7500</v>
      </c>
      <c r="KVA51" s="944">
        <f t="shared" si="1182"/>
        <v>7500</v>
      </c>
      <c r="KVB51" s="944">
        <f t="shared" si="1182"/>
        <v>7500</v>
      </c>
      <c r="KVC51" s="944">
        <f t="shared" si="1182"/>
        <v>7500</v>
      </c>
      <c r="KVD51" s="944">
        <f t="shared" si="1182"/>
        <v>7500</v>
      </c>
      <c r="KVE51" s="944">
        <f t="shared" si="1182"/>
        <v>7500</v>
      </c>
      <c r="KVF51" s="944">
        <f t="shared" si="1182"/>
        <v>7500</v>
      </c>
      <c r="KVG51" s="944">
        <f t="shared" si="1182"/>
        <v>7500</v>
      </c>
      <c r="KVH51" s="944">
        <f t="shared" si="1182"/>
        <v>7500</v>
      </c>
      <c r="KVI51" s="944">
        <f t="shared" si="1182"/>
        <v>7500</v>
      </c>
      <c r="KVJ51" s="944">
        <f t="shared" si="1182"/>
        <v>7500</v>
      </c>
      <c r="KVK51" s="944">
        <f t="shared" si="1182"/>
        <v>7500</v>
      </c>
      <c r="KVL51" s="944">
        <f t="shared" si="1182"/>
        <v>7500</v>
      </c>
      <c r="KVM51" s="944">
        <f t="shared" si="1182"/>
        <v>7500</v>
      </c>
      <c r="KVN51" s="944">
        <f t="shared" si="1182"/>
        <v>7500</v>
      </c>
      <c r="KVO51" s="944">
        <f t="shared" si="1182"/>
        <v>7500</v>
      </c>
      <c r="KVP51" s="944">
        <f t="shared" si="1182"/>
        <v>7500</v>
      </c>
      <c r="KVQ51" s="944">
        <f t="shared" si="1182"/>
        <v>7500</v>
      </c>
      <c r="KVR51" s="944">
        <f t="shared" si="1182"/>
        <v>7500</v>
      </c>
      <c r="KVS51" s="944">
        <f t="shared" si="1182"/>
        <v>7500</v>
      </c>
      <c r="KVT51" s="944">
        <f t="shared" si="1182"/>
        <v>7500</v>
      </c>
      <c r="KVU51" s="944">
        <f t="shared" si="1182"/>
        <v>7500</v>
      </c>
      <c r="KVV51" s="944">
        <f t="shared" si="1182"/>
        <v>7500</v>
      </c>
      <c r="KVW51" s="944">
        <f t="shared" si="1182"/>
        <v>7500</v>
      </c>
      <c r="KVX51" s="944">
        <f t="shared" si="1182"/>
        <v>7500</v>
      </c>
      <c r="KVY51" s="944">
        <f t="shared" si="1182"/>
        <v>7500</v>
      </c>
      <c r="KVZ51" s="944">
        <f t="shared" si="1182"/>
        <v>7500</v>
      </c>
      <c r="KWA51" s="944">
        <f t="shared" si="1182"/>
        <v>7500</v>
      </c>
      <c r="KWB51" s="944">
        <f t="shared" si="1182"/>
        <v>7500</v>
      </c>
      <c r="KWC51" s="944">
        <f t="shared" si="1182"/>
        <v>7500</v>
      </c>
      <c r="KWD51" s="944">
        <f t="shared" si="1182"/>
        <v>7500</v>
      </c>
      <c r="KWE51" s="944">
        <f t="shared" si="1182"/>
        <v>7500</v>
      </c>
      <c r="KWF51" s="944">
        <f t="shared" si="1182"/>
        <v>7500</v>
      </c>
      <c r="KWG51" s="944">
        <f t="shared" si="1182"/>
        <v>7500</v>
      </c>
      <c r="KWH51" s="944">
        <f t="shared" si="1182"/>
        <v>7500</v>
      </c>
      <c r="KWI51" s="944">
        <f t="shared" si="1182"/>
        <v>7500</v>
      </c>
      <c r="KWJ51" s="944">
        <f t="shared" si="1182"/>
        <v>7500</v>
      </c>
      <c r="KWK51" s="944">
        <f t="shared" si="1182"/>
        <v>7500</v>
      </c>
      <c r="KWL51" s="944">
        <f t="shared" si="1182"/>
        <v>7500</v>
      </c>
      <c r="KWM51" s="944">
        <f t="shared" si="1182"/>
        <v>7500</v>
      </c>
      <c r="KWN51" s="944">
        <f t="shared" si="1182"/>
        <v>7500</v>
      </c>
      <c r="KWO51" s="944">
        <f t="shared" si="1182"/>
        <v>7500</v>
      </c>
      <c r="KWP51" s="944">
        <f t="shared" si="1182"/>
        <v>7500</v>
      </c>
      <c r="KWQ51" s="944">
        <f t="shared" si="1182"/>
        <v>7500</v>
      </c>
      <c r="KWR51" s="944">
        <f t="shared" si="1182"/>
        <v>7500</v>
      </c>
      <c r="KWS51" s="944">
        <f t="shared" si="1182"/>
        <v>7500</v>
      </c>
      <c r="KWT51" s="944">
        <f t="shared" si="1182"/>
        <v>7500</v>
      </c>
      <c r="KWU51" s="944">
        <f t="shared" si="1182"/>
        <v>7500</v>
      </c>
      <c r="KWV51" s="944">
        <f t="shared" si="1182"/>
        <v>7500</v>
      </c>
      <c r="KWW51" s="944">
        <f t="shared" si="1182"/>
        <v>7500</v>
      </c>
      <c r="KWX51" s="944">
        <f t="shared" si="1182"/>
        <v>7500</v>
      </c>
      <c r="KWY51" s="944">
        <f t="shared" si="1182"/>
        <v>7500</v>
      </c>
      <c r="KWZ51" s="944">
        <f t="shared" si="1182"/>
        <v>7500</v>
      </c>
      <c r="KXA51" s="944">
        <f t="shared" si="1182"/>
        <v>7500</v>
      </c>
      <c r="KXB51" s="944">
        <f t="shared" si="1182"/>
        <v>7500</v>
      </c>
      <c r="KXC51" s="944">
        <f t="shared" si="1182"/>
        <v>7500</v>
      </c>
      <c r="KXD51" s="944">
        <f t="shared" si="1182"/>
        <v>7500</v>
      </c>
      <c r="KXE51" s="944">
        <f t="shared" si="1182"/>
        <v>7500</v>
      </c>
      <c r="KXF51" s="944">
        <f t="shared" si="1182"/>
        <v>7500</v>
      </c>
      <c r="KXG51" s="944">
        <f t="shared" si="1182"/>
        <v>7500</v>
      </c>
      <c r="KXH51" s="944">
        <f t="shared" si="1182"/>
        <v>7500</v>
      </c>
      <c r="KXI51" s="944">
        <f t="shared" si="1182"/>
        <v>7500</v>
      </c>
      <c r="KXJ51" s="944">
        <f t="shared" ref="KXJ51:KZU51" si="1183">+KXI51*$C$51</f>
        <v>7500</v>
      </c>
      <c r="KXK51" s="944">
        <f t="shared" si="1183"/>
        <v>7500</v>
      </c>
      <c r="KXL51" s="944">
        <f t="shared" si="1183"/>
        <v>7500</v>
      </c>
      <c r="KXM51" s="944">
        <f t="shared" si="1183"/>
        <v>7500</v>
      </c>
      <c r="KXN51" s="944">
        <f t="shared" si="1183"/>
        <v>7500</v>
      </c>
      <c r="KXO51" s="944">
        <f t="shared" si="1183"/>
        <v>7500</v>
      </c>
      <c r="KXP51" s="944">
        <f t="shared" si="1183"/>
        <v>7500</v>
      </c>
      <c r="KXQ51" s="944">
        <f t="shared" si="1183"/>
        <v>7500</v>
      </c>
      <c r="KXR51" s="944">
        <f t="shared" si="1183"/>
        <v>7500</v>
      </c>
      <c r="KXS51" s="944">
        <f t="shared" si="1183"/>
        <v>7500</v>
      </c>
      <c r="KXT51" s="944">
        <f t="shared" si="1183"/>
        <v>7500</v>
      </c>
      <c r="KXU51" s="944">
        <f t="shared" si="1183"/>
        <v>7500</v>
      </c>
      <c r="KXV51" s="944">
        <f t="shared" si="1183"/>
        <v>7500</v>
      </c>
      <c r="KXW51" s="944">
        <f t="shared" si="1183"/>
        <v>7500</v>
      </c>
      <c r="KXX51" s="944">
        <f t="shared" si="1183"/>
        <v>7500</v>
      </c>
      <c r="KXY51" s="944">
        <f t="shared" si="1183"/>
        <v>7500</v>
      </c>
      <c r="KXZ51" s="944">
        <f t="shared" si="1183"/>
        <v>7500</v>
      </c>
      <c r="KYA51" s="944">
        <f t="shared" si="1183"/>
        <v>7500</v>
      </c>
      <c r="KYB51" s="944">
        <f t="shared" si="1183"/>
        <v>7500</v>
      </c>
      <c r="KYC51" s="944">
        <f t="shared" si="1183"/>
        <v>7500</v>
      </c>
      <c r="KYD51" s="944">
        <f t="shared" si="1183"/>
        <v>7500</v>
      </c>
      <c r="KYE51" s="944">
        <f t="shared" si="1183"/>
        <v>7500</v>
      </c>
      <c r="KYF51" s="944">
        <f t="shared" si="1183"/>
        <v>7500</v>
      </c>
      <c r="KYG51" s="944">
        <f t="shared" si="1183"/>
        <v>7500</v>
      </c>
      <c r="KYH51" s="944">
        <f t="shared" si="1183"/>
        <v>7500</v>
      </c>
      <c r="KYI51" s="944">
        <f t="shared" si="1183"/>
        <v>7500</v>
      </c>
      <c r="KYJ51" s="944">
        <f t="shared" si="1183"/>
        <v>7500</v>
      </c>
      <c r="KYK51" s="944">
        <f t="shared" si="1183"/>
        <v>7500</v>
      </c>
      <c r="KYL51" s="944">
        <f t="shared" si="1183"/>
        <v>7500</v>
      </c>
      <c r="KYM51" s="944">
        <f t="shared" si="1183"/>
        <v>7500</v>
      </c>
      <c r="KYN51" s="944">
        <f t="shared" si="1183"/>
        <v>7500</v>
      </c>
      <c r="KYO51" s="944">
        <f t="shared" si="1183"/>
        <v>7500</v>
      </c>
      <c r="KYP51" s="944">
        <f t="shared" si="1183"/>
        <v>7500</v>
      </c>
      <c r="KYQ51" s="944">
        <f t="shared" si="1183"/>
        <v>7500</v>
      </c>
      <c r="KYR51" s="944">
        <f t="shared" si="1183"/>
        <v>7500</v>
      </c>
      <c r="KYS51" s="944">
        <f t="shared" si="1183"/>
        <v>7500</v>
      </c>
      <c r="KYT51" s="944">
        <f t="shared" si="1183"/>
        <v>7500</v>
      </c>
      <c r="KYU51" s="944">
        <f t="shared" si="1183"/>
        <v>7500</v>
      </c>
      <c r="KYV51" s="944">
        <f t="shared" si="1183"/>
        <v>7500</v>
      </c>
      <c r="KYW51" s="944">
        <f t="shared" si="1183"/>
        <v>7500</v>
      </c>
      <c r="KYX51" s="944">
        <f t="shared" si="1183"/>
        <v>7500</v>
      </c>
      <c r="KYY51" s="944">
        <f t="shared" si="1183"/>
        <v>7500</v>
      </c>
      <c r="KYZ51" s="944">
        <f t="shared" si="1183"/>
        <v>7500</v>
      </c>
      <c r="KZA51" s="944">
        <f t="shared" si="1183"/>
        <v>7500</v>
      </c>
      <c r="KZB51" s="944">
        <f t="shared" si="1183"/>
        <v>7500</v>
      </c>
      <c r="KZC51" s="944">
        <f t="shared" si="1183"/>
        <v>7500</v>
      </c>
      <c r="KZD51" s="944">
        <f t="shared" si="1183"/>
        <v>7500</v>
      </c>
      <c r="KZE51" s="944">
        <f t="shared" si="1183"/>
        <v>7500</v>
      </c>
      <c r="KZF51" s="944">
        <f t="shared" si="1183"/>
        <v>7500</v>
      </c>
      <c r="KZG51" s="944">
        <f t="shared" si="1183"/>
        <v>7500</v>
      </c>
      <c r="KZH51" s="944">
        <f t="shared" si="1183"/>
        <v>7500</v>
      </c>
      <c r="KZI51" s="944">
        <f t="shared" si="1183"/>
        <v>7500</v>
      </c>
      <c r="KZJ51" s="944">
        <f t="shared" si="1183"/>
        <v>7500</v>
      </c>
      <c r="KZK51" s="944">
        <f t="shared" si="1183"/>
        <v>7500</v>
      </c>
      <c r="KZL51" s="944">
        <f t="shared" si="1183"/>
        <v>7500</v>
      </c>
      <c r="KZM51" s="944">
        <f t="shared" si="1183"/>
        <v>7500</v>
      </c>
      <c r="KZN51" s="944">
        <f t="shared" si="1183"/>
        <v>7500</v>
      </c>
      <c r="KZO51" s="944">
        <f t="shared" si="1183"/>
        <v>7500</v>
      </c>
      <c r="KZP51" s="944">
        <f t="shared" si="1183"/>
        <v>7500</v>
      </c>
      <c r="KZQ51" s="944">
        <f t="shared" si="1183"/>
        <v>7500</v>
      </c>
      <c r="KZR51" s="944">
        <f t="shared" si="1183"/>
        <v>7500</v>
      </c>
      <c r="KZS51" s="944">
        <f t="shared" si="1183"/>
        <v>7500</v>
      </c>
      <c r="KZT51" s="944">
        <f t="shared" si="1183"/>
        <v>7500</v>
      </c>
      <c r="KZU51" s="944">
        <f t="shared" si="1183"/>
        <v>7500</v>
      </c>
      <c r="KZV51" s="944">
        <f t="shared" ref="KZV51:LCG51" si="1184">+KZU51*$C$51</f>
        <v>7500</v>
      </c>
      <c r="KZW51" s="944">
        <f t="shared" si="1184"/>
        <v>7500</v>
      </c>
      <c r="KZX51" s="944">
        <f t="shared" si="1184"/>
        <v>7500</v>
      </c>
      <c r="KZY51" s="944">
        <f t="shared" si="1184"/>
        <v>7500</v>
      </c>
      <c r="KZZ51" s="944">
        <f t="shared" si="1184"/>
        <v>7500</v>
      </c>
      <c r="LAA51" s="944">
        <f t="shared" si="1184"/>
        <v>7500</v>
      </c>
      <c r="LAB51" s="944">
        <f t="shared" si="1184"/>
        <v>7500</v>
      </c>
      <c r="LAC51" s="944">
        <f t="shared" si="1184"/>
        <v>7500</v>
      </c>
      <c r="LAD51" s="944">
        <f t="shared" si="1184"/>
        <v>7500</v>
      </c>
      <c r="LAE51" s="944">
        <f t="shared" si="1184"/>
        <v>7500</v>
      </c>
      <c r="LAF51" s="944">
        <f t="shared" si="1184"/>
        <v>7500</v>
      </c>
      <c r="LAG51" s="944">
        <f t="shared" si="1184"/>
        <v>7500</v>
      </c>
      <c r="LAH51" s="944">
        <f t="shared" si="1184"/>
        <v>7500</v>
      </c>
      <c r="LAI51" s="944">
        <f t="shared" si="1184"/>
        <v>7500</v>
      </c>
      <c r="LAJ51" s="944">
        <f t="shared" si="1184"/>
        <v>7500</v>
      </c>
      <c r="LAK51" s="944">
        <f t="shared" si="1184"/>
        <v>7500</v>
      </c>
      <c r="LAL51" s="944">
        <f t="shared" si="1184"/>
        <v>7500</v>
      </c>
      <c r="LAM51" s="944">
        <f t="shared" si="1184"/>
        <v>7500</v>
      </c>
      <c r="LAN51" s="944">
        <f t="shared" si="1184"/>
        <v>7500</v>
      </c>
      <c r="LAO51" s="944">
        <f t="shared" si="1184"/>
        <v>7500</v>
      </c>
      <c r="LAP51" s="944">
        <f t="shared" si="1184"/>
        <v>7500</v>
      </c>
      <c r="LAQ51" s="944">
        <f t="shared" si="1184"/>
        <v>7500</v>
      </c>
      <c r="LAR51" s="944">
        <f t="shared" si="1184"/>
        <v>7500</v>
      </c>
      <c r="LAS51" s="944">
        <f t="shared" si="1184"/>
        <v>7500</v>
      </c>
      <c r="LAT51" s="944">
        <f t="shared" si="1184"/>
        <v>7500</v>
      </c>
      <c r="LAU51" s="944">
        <f t="shared" si="1184"/>
        <v>7500</v>
      </c>
      <c r="LAV51" s="944">
        <f t="shared" si="1184"/>
        <v>7500</v>
      </c>
      <c r="LAW51" s="944">
        <f t="shared" si="1184"/>
        <v>7500</v>
      </c>
      <c r="LAX51" s="944">
        <f t="shared" si="1184"/>
        <v>7500</v>
      </c>
      <c r="LAY51" s="944">
        <f t="shared" si="1184"/>
        <v>7500</v>
      </c>
      <c r="LAZ51" s="944">
        <f t="shared" si="1184"/>
        <v>7500</v>
      </c>
      <c r="LBA51" s="944">
        <f t="shared" si="1184"/>
        <v>7500</v>
      </c>
      <c r="LBB51" s="944">
        <f t="shared" si="1184"/>
        <v>7500</v>
      </c>
      <c r="LBC51" s="944">
        <f t="shared" si="1184"/>
        <v>7500</v>
      </c>
      <c r="LBD51" s="944">
        <f t="shared" si="1184"/>
        <v>7500</v>
      </c>
      <c r="LBE51" s="944">
        <f t="shared" si="1184"/>
        <v>7500</v>
      </c>
      <c r="LBF51" s="944">
        <f t="shared" si="1184"/>
        <v>7500</v>
      </c>
      <c r="LBG51" s="944">
        <f t="shared" si="1184"/>
        <v>7500</v>
      </c>
      <c r="LBH51" s="944">
        <f t="shared" si="1184"/>
        <v>7500</v>
      </c>
      <c r="LBI51" s="944">
        <f t="shared" si="1184"/>
        <v>7500</v>
      </c>
      <c r="LBJ51" s="944">
        <f t="shared" si="1184"/>
        <v>7500</v>
      </c>
      <c r="LBK51" s="944">
        <f t="shared" si="1184"/>
        <v>7500</v>
      </c>
      <c r="LBL51" s="944">
        <f t="shared" si="1184"/>
        <v>7500</v>
      </c>
      <c r="LBM51" s="944">
        <f t="shared" si="1184"/>
        <v>7500</v>
      </c>
      <c r="LBN51" s="944">
        <f t="shared" si="1184"/>
        <v>7500</v>
      </c>
      <c r="LBO51" s="944">
        <f t="shared" si="1184"/>
        <v>7500</v>
      </c>
      <c r="LBP51" s="944">
        <f t="shared" si="1184"/>
        <v>7500</v>
      </c>
      <c r="LBQ51" s="944">
        <f t="shared" si="1184"/>
        <v>7500</v>
      </c>
      <c r="LBR51" s="944">
        <f t="shared" si="1184"/>
        <v>7500</v>
      </c>
      <c r="LBS51" s="944">
        <f t="shared" si="1184"/>
        <v>7500</v>
      </c>
      <c r="LBT51" s="944">
        <f t="shared" si="1184"/>
        <v>7500</v>
      </c>
      <c r="LBU51" s="944">
        <f t="shared" si="1184"/>
        <v>7500</v>
      </c>
      <c r="LBV51" s="944">
        <f t="shared" si="1184"/>
        <v>7500</v>
      </c>
      <c r="LBW51" s="944">
        <f t="shared" si="1184"/>
        <v>7500</v>
      </c>
      <c r="LBX51" s="944">
        <f t="shared" si="1184"/>
        <v>7500</v>
      </c>
      <c r="LBY51" s="944">
        <f t="shared" si="1184"/>
        <v>7500</v>
      </c>
      <c r="LBZ51" s="944">
        <f t="shared" si="1184"/>
        <v>7500</v>
      </c>
      <c r="LCA51" s="944">
        <f t="shared" si="1184"/>
        <v>7500</v>
      </c>
      <c r="LCB51" s="944">
        <f t="shared" si="1184"/>
        <v>7500</v>
      </c>
      <c r="LCC51" s="944">
        <f t="shared" si="1184"/>
        <v>7500</v>
      </c>
      <c r="LCD51" s="944">
        <f t="shared" si="1184"/>
        <v>7500</v>
      </c>
      <c r="LCE51" s="944">
        <f t="shared" si="1184"/>
        <v>7500</v>
      </c>
      <c r="LCF51" s="944">
        <f t="shared" si="1184"/>
        <v>7500</v>
      </c>
      <c r="LCG51" s="944">
        <f t="shared" si="1184"/>
        <v>7500</v>
      </c>
      <c r="LCH51" s="944">
        <f t="shared" ref="LCH51:LES51" si="1185">+LCG51*$C$51</f>
        <v>7500</v>
      </c>
      <c r="LCI51" s="944">
        <f t="shared" si="1185"/>
        <v>7500</v>
      </c>
      <c r="LCJ51" s="944">
        <f t="shared" si="1185"/>
        <v>7500</v>
      </c>
      <c r="LCK51" s="944">
        <f t="shared" si="1185"/>
        <v>7500</v>
      </c>
      <c r="LCL51" s="944">
        <f t="shared" si="1185"/>
        <v>7500</v>
      </c>
      <c r="LCM51" s="944">
        <f t="shared" si="1185"/>
        <v>7500</v>
      </c>
      <c r="LCN51" s="944">
        <f t="shared" si="1185"/>
        <v>7500</v>
      </c>
      <c r="LCO51" s="944">
        <f t="shared" si="1185"/>
        <v>7500</v>
      </c>
      <c r="LCP51" s="944">
        <f t="shared" si="1185"/>
        <v>7500</v>
      </c>
      <c r="LCQ51" s="944">
        <f t="shared" si="1185"/>
        <v>7500</v>
      </c>
      <c r="LCR51" s="944">
        <f t="shared" si="1185"/>
        <v>7500</v>
      </c>
      <c r="LCS51" s="944">
        <f t="shared" si="1185"/>
        <v>7500</v>
      </c>
      <c r="LCT51" s="944">
        <f t="shared" si="1185"/>
        <v>7500</v>
      </c>
      <c r="LCU51" s="944">
        <f t="shared" si="1185"/>
        <v>7500</v>
      </c>
      <c r="LCV51" s="944">
        <f t="shared" si="1185"/>
        <v>7500</v>
      </c>
      <c r="LCW51" s="944">
        <f t="shared" si="1185"/>
        <v>7500</v>
      </c>
      <c r="LCX51" s="944">
        <f t="shared" si="1185"/>
        <v>7500</v>
      </c>
      <c r="LCY51" s="944">
        <f t="shared" si="1185"/>
        <v>7500</v>
      </c>
      <c r="LCZ51" s="944">
        <f t="shared" si="1185"/>
        <v>7500</v>
      </c>
      <c r="LDA51" s="944">
        <f t="shared" si="1185"/>
        <v>7500</v>
      </c>
      <c r="LDB51" s="944">
        <f t="shared" si="1185"/>
        <v>7500</v>
      </c>
      <c r="LDC51" s="944">
        <f t="shared" si="1185"/>
        <v>7500</v>
      </c>
      <c r="LDD51" s="944">
        <f t="shared" si="1185"/>
        <v>7500</v>
      </c>
      <c r="LDE51" s="944">
        <f t="shared" si="1185"/>
        <v>7500</v>
      </c>
      <c r="LDF51" s="944">
        <f t="shared" si="1185"/>
        <v>7500</v>
      </c>
      <c r="LDG51" s="944">
        <f t="shared" si="1185"/>
        <v>7500</v>
      </c>
      <c r="LDH51" s="944">
        <f t="shared" si="1185"/>
        <v>7500</v>
      </c>
      <c r="LDI51" s="944">
        <f t="shared" si="1185"/>
        <v>7500</v>
      </c>
      <c r="LDJ51" s="944">
        <f t="shared" si="1185"/>
        <v>7500</v>
      </c>
      <c r="LDK51" s="944">
        <f t="shared" si="1185"/>
        <v>7500</v>
      </c>
      <c r="LDL51" s="944">
        <f t="shared" si="1185"/>
        <v>7500</v>
      </c>
      <c r="LDM51" s="944">
        <f t="shared" si="1185"/>
        <v>7500</v>
      </c>
      <c r="LDN51" s="944">
        <f t="shared" si="1185"/>
        <v>7500</v>
      </c>
      <c r="LDO51" s="944">
        <f t="shared" si="1185"/>
        <v>7500</v>
      </c>
      <c r="LDP51" s="944">
        <f t="shared" si="1185"/>
        <v>7500</v>
      </c>
      <c r="LDQ51" s="944">
        <f t="shared" si="1185"/>
        <v>7500</v>
      </c>
      <c r="LDR51" s="944">
        <f t="shared" si="1185"/>
        <v>7500</v>
      </c>
      <c r="LDS51" s="944">
        <f t="shared" si="1185"/>
        <v>7500</v>
      </c>
      <c r="LDT51" s="944">
        <f t="shared" si="1185"/>
        <v>7500</v>
      </c>
      <c r="LDU51" s="944">
        <f t="shared" si="1185"/>
        <v>7500</v>
      </c>
      <c r="LDV51" s="944">
        <f t="shared" si="1185"/>
        <v>7500</v>
      </c>
      <c r="LDW51" s="944">
        <f t="shared" si="1185"/>
        <v>7500</v>
      </c>
      <c r="LDX51" s="944">
        <f t="shared" si="1185"/>
        <v>7500</v>
      </c>
      <c r="LDY51" s="944">
        <f t="shared" si="1185"/>
        <v>7500</v>
      </c>
      <c r="LDZ51" s="944">
        <f t="shared" si="1185"/>
        <v>7500</v>
      </c>
      <c r="LEA51" s="944">
        <f t="shared" si="1185"/>
        <v>7500</v>
      </c>
      <c r="LEB51" s="944">
        <f t="shared" si="1185"/>
        <v>7500</v>
      </c>
      <c r="LEC51" s="944">
        <f t="shared" si="1185"/>
        <v>7500</v>
      </c>
      <c r="LED51" s="944">
        <f t="shared" si="1185"/>
        <v>7500</v>
      </c>
      <c r="LEE51" s="944">
        <f t="shared" si="1185"/>
        <v>7500</v>
      </c>
      <c r="LEF51" s="944">
        <f t="shared" si="1185"/>
        <v>7500</v>
      </c>
      <c r="LEG51" s="944">
        <f t="shared" si="1185"/>
        <v>7500</v>
      </c>
      <c r="LEH51" s="944">
        <f t="shared" si="1185"/>
        <v>7500</v>
      </c>
      <c r="LEI51" s="944">
        <f t="shared" si="1185"/>
        <v>7500</v>
      </c>
      <c r="LEJ51" s="944">
        <f t="shared" si="1185"/>
        <v>7500</v>
      </c>
      <c r="LEK51" s="944">
        <f t="shared" si="1185"/>
        <v>7500</v>
      </c>
      <c r="LEL51" s="944">
        <f t="shared" si="1185"/>
        <v>7500</v>
      </c>
      <c r="LEM51" s="944">
        <f t="shared" si="1185"/>
        <v>7500</v>
      </c>
      <c r="LEN51" s="944">
        <f t="shared" si="1185"/>
        <v>7500</v>
      </c>
      <c r="LEO51" s="944">
        <f t="shared" si="1185"/>
        <v>7500</v>
      </c>
      <c r="LEP51" s="944">
        <f t="shared" si="1185"/>
        <v>7500</v>
      </c>
      <c r="LEQ51" s="944">
        <f t="shared" si="1185"/>
        <v>7500</v>
      </c>
      <c r="LER51" s="944">
        <f t="shared" si="1185"/>
        <v>7500</v>
      </c>
      <c r="LES51" s="944">
        <f t="shared" si="1185"/>
        <v>7500</v>
      </c>
      <c r="LET51" s="944">
        <f t="shared" ref="LET51:LHE51" si="1186">+LES51*$C$51</f>
        <v>7500</v>
      </c>
      <c r="LEU51" s="944">
        <f t="shared" si="1186"/>
        <v>7500</v>
      </c>
      <c r="LEV51" s="944">
        <f t="shared" si="1186"/>
        <v>7500</v>
      </c>
      <c r="LEW51" s="944">
        <f t="shared" si="1186"/>
        <v>7500</v>
      </c>
      <c r="LEX51" s="944">
        <f t="shared" si="1186"/>
        <v>7500</v>
      </c>
      <c r="LEY51" s="944">
        <f t="shared" si="1186"/>
        <v>7500</v>
      </c>
      <c r="LEZ51" s="944">
        <f t="shared" si="1186"/>
        <v>7500</v>
      </c>
      <c r="LFA51" s="944">
        <f t="shared" si="1186"/>
        <v>7500</v>
      </c>
      <c r="LFB51" s="944">
        <f t="shared" si="1186"/>
        <v>7500</v>
      </c>
      <c r="LFC51" s="944">
        <f t="shared" si="1186"/>
        <v>7500</v>
      </c>
      <c r="LFD51" s="944">
        <f t="shared" si="1186"/>
        <v>7500</v>
      </c>
      <c r="LFE51" s="944">
        <f t="shared" si="1186"/>
        <v>7500</v>
      </c>
      <c r="LFF51" s="944">
        <f t="shared" si="1186"/>
        <v>7500</v>
      </c>
      <c r="LFG51" s="944">
        <f t="shared" si="1186"/>
        <v>7500</v>
      </c>
      <c r="LFH51" s="944">
        <f t="shared" si="1186"/>
        <v>7500</v>
      </c>
      <c r="LFI51" s="944">
        <f t="shared" si="1186"/>
        <v>7500</v>
      </c>
      <c r="LFJ51" s="944">
        <f t="shared" si="1186"/>
        <v>7500</v>
      </c>
      <c r="LFK51" s="944">
        <f t="shared" si="1186"/>
        <v>7500</v>
      </c>
      <c r="LFL51" s="944">
        <f t="shared" si="1186"/>
        <v>7500</v>
      </c>
      <c r="LFM51" s="944">
        <f t="shared" si="1186"/>
        <v>7500</v>
      </c>
      <c r="LFN51" s="944">
        <f t="shared" si="1186"/>
        <v>7500</v>
      </c>
      <c r="LFO51" s="944">
        <f t="shared" si="1186"/>
        <v>7500</v>
      </c>
      <c r="LFP51" s="944">
        <f t="shared" si="1186"/>
        <v>7500</v>
      </c>
      <c r="LFQ51" s="944">
        <f t="shared" si="1186"/>
        <v>7500</v>
      </c>
      <c r="LFR51" s="944">
        <f t="shared" si="1186"/>
        <v>7500</v>
      </c>
      <c r="LFS51" s="944">
        <f t="shared" si="1186"/>
        <v>7500</v>
      </c>
      <c r="LFT51" s="944">
        <f t="shared" si="1186"/>
        <v>7500</v>
      </c>
      <c r="LFU51" s="944">
        <f t="shared" si="1186"/>
        <v>7500</v>
      </c>
      <c r="LFV51" s="944">
        <f t="shared" si="1186"/>
        <v>7500</v>
      </c>
      <c r="LFW51" s="944">
        <f t="shared" si="1186"/>
        <v>7500</v>
      </c>
      <c r="LFX51" s="944">
        <f t="shared" si="1186"/>
        <v>7500</v>
      </c>
      <c r="LFY51" s="944">
        <f t="shared" si="1186"/>
        <v>7500</v>
      </c>
      <c r="LFZ51" s="944">
        <f t="shared" si="1186"/>
        <v>7500</v>
      </c>
      <c r="LGA51" s="944">
        <f t="shared" si="1186"/>
        <v>7500</v>
      </c>
      <c r="LGB51" s="944">
        <f t="shared" si="1186"/>
        <v>7500</v>
      </c>
      <c r="LGC51" s="944">
        <f t="shared" si="1186"/>
        <v>7500</v>
      </c>
      <c r="LGD51" s="944">
        <f t="shared" si="1186"/>
        <v>7500</v>
      </c>
      <c r="LGE51" s="944">
        <f t="shared" si="1186"/>
        <v>7500</v>
      </c>
      <c r="LGF51" s="944">
        <f t="shared" si="1186"/>
        <v>7500</v>
      </c>
      <c r="LGG51" s="944">
        <f t="shared" si="1186"/>
        <v>7500</v>
      </c>
      <c r="LGH51" s="944">
        <f t="shared" si="1186"/>
        <v>7500</v>
      </c>
      <c r="LGI51" s="944">
        <f t="shared" si="1186"/>
        <v>7500</v>
      </c>
      <c r="LGJ51" s="944">
        <f t="shared" si="1186"/>
        <v>7500</v>
      </c>
      <c r="LGK51" s="944">
        <f t="shared" si="1186"/>
        <v>7500</v>
      </c>
      <c r="LGL51" s="944">
        <f t="shared" si="1186"/>
        <v>7500</v>
      </c>
      <c r="LGM51" s="944">
        <f t="shared" si="1186"/>
        <v>7500</v>
      </c>
      <c r="LGN51" s="944">
        <f t="shared" si="1186"/>
        <v>7500</v>
      </c>
      <c r="LGO51" s="944">
        <f t="shared" si="1186"/>
        <v>7500</v>
      </c>
      <c r="LGP51" s="944">
        <f t="shared" si="1186"/>
        <v>7500</v>
      </c>
      <c r="LGQ51" s="944">
        <f t="shared" si="1186"/>
        <v>7500</v>
      </c>
      <c r="LGR51" s="944">
        <f t="shared" si="1186"/>
        <v>7500</v>
      </c>
      <c r="LGS51" s="944">
        <f t="shared" si="1186"/>
        <v>7500</v>
      </c>
      <c r="LGT51" s="944">
        <f t="shared" si="1186"/>
        <v>7500</v>
      </c>
      <c r="LGU51" s="944">
        <f t="shared" si="1186"/>
        <v>7500</v>
      </c>
      <c r="LGV51" s="944">
        <f t="shared" si="1186"/>
        <v>7500</v>
      </c>
      <c r="LGW51" s="944">
        <f t="shared" si="1186"/>
        <v>7500</v>
      </c>
      <c r="LGX51" s="944">
        <f t="shared" si="1186"/>
        <v>7500</v>
      </c>
      <c r="LGY51" s="944">
        <f t="shared" si="1186"/>
        <v>7500</v>
      </c>
      <c r="LGZ51" s="944">
        <f t="shared" si="1186"/>
        <v>7500</v>
      </c>
      <c r="LHA51" s="944">
        <f t="shared" si="1186"/>
        <v>7500</v>
      </c>
      <c r="LHB51" s="944">
        <f t="shared" si="1186"/>
        <v>7500</v>
      </c>
      <c r="LHC51" s="944">
        <f t="shared" si="1186"/>
        <v>7500</v>
      </c>
      <c r="LHD51" s="944">
        <f t="shared" si="1186"/>
        <v>7500</v>
      </c>
      <c r="LHE51" s="944">
        <f t="shared" si="1186"/>
        <v>7500</v>
      </c>
      <c r="LHF51" s="944">
        <f t="shared" ref="LHF51:LJQ51" si="1187">+LHE51*$C$51</f>
        <v>7500</v>
      </c>
      <c r="LHG51" s="944">
        <f t="shared" si="1187"/>
        <v>7500</v>
      </c>
      <c r="LHH51" s="944">
        <f t="shared" si="1187"/>
        <v>7500</v>
      </c>
      <c r="LHI51" s="944">
        <f t="shared" si="1187"/>
        <v>7500</v>
      </c>
      <c r="LHJ51" s="944">
        <f t="shared" si="1187"/>
        <v>7500</v>
      </c>
      <c r="LHK51" s="944">
        <f t="shared" si="1187"/>
        <v>7500</v>
      </c>
      <c r="LHL51" s="944">
        <f t="shared" si="1187"/>
        <v>7500</v>
      </c>
      <c r="LHM51" s="944">
        <f t="shared" si="1187"/>
        <v>7500</v>
      </c>
      <c r="LHN51" s="944">
        <f t="shared" si="1187"/>
        <v>7500</v>
      </c>
      <c r="LHO51" s="944">
        <f t="shared" si="1187"/>
        <v>7500</v>
      </c>
      <c r="LHP51" s="944">
        <f t="shared" si="1187"/>
        <v>7500</v>
      </c>
      <c r="LHQ51" s="944">
        <f t="shared" si="1187"/>
        <v>7500</v>
      </c>
      <c r="LHR51" s="944">
        <f t="shared" si="1187"/>
        <v>7500</v>
      </c>
      <c r="LHS51" s="944">
        <f t="shared" si="1187"/>
        <v>7500</v>
      </c>
      <c r="LHT51" s="944">
        <f t="shared" si="1187"/>
        <v>7500</v>
      </c>
      <c r="LHU51" s="944">
        <f t="shared" si="1187"/>
        <v>7500</v>
      </c>
      <c r="LHV51" s="944">
        <f t="shared" si="1187"/>
        <v>7500</v>
      </c>
      <c r="LHW51" s="944">
        <f t="shared" si="1187"/>
        <v>7500</v>
      </c>
      <c r="LHX51" s="944">
        <f t="shared" si="1187"/>
        <v>7500</v>
      </c>
      <c r="LHY51" s="944">
        <f t="shared" si="1187"/>
        <v>7500</v>
      </c>
      <c r="LHZ51" s="944">
        <f t="shared" si="1187"/>
        <v>7500</v>
      </c>
      <c r="LIA51" s="944">
        <f t="shared" si="1187"/>
        <v>7500</v>
      </c>
      <c r="LIB51" s="944">
        <f t="shared" si="1187"/>
        <v>7500</v>
      </c>
      <c r="LIC51" s="944">
        <f t="shared" si="1187"/>
        <v>7500</v>
      </c>
      <c r="LID51" s="944">
        <f t="shared" si="1187"/>
        <v>7500</v>
      </c>
      <c r="LIE51" s="944">
        <f t="shared" si="1187"/>
        <v>7500</v>
      </c>
      <c r="LIF51" s="944">
        <f t="shared" si="1187"/>
        <v>7500</v>
      </c>
      <c r="LIG51" s="944">
        <f t="shared" si="1187"/>
        <v>7500</v>
      </c>
      <c r="LIH51" s="944">
        <f t="shared" si="1187"/>
        <v>7500</v>
      </c>
      <c r="LII51" s="944">
        <f t="shared" si="1187"/>
        <v>7500</v>
      </c>
      <c r="LIJ51" s="944">
        <f t="shared" si="1187"/>
        <v>7500</v>
      </c>
      <c r="LIK51" s="944">
        <f t="shared" si="1187"/>
        <v>7500</v>
      </c>
      <c r="LIL51" s="944">
        <f t="shared" si="1187"/>
        <v>7500</v>
      </c>
      <c r="LIM51" s="944">
        <f t="shared" si="1187"/>
        <v>7500</v>
      </c>
      <c r="LIN51" s="944">
        <f t="shared" si="1187"/>
        <v>7500</v>
      </c>
      <c r="LIO51" s="944">
        <f t="shared" si="1187"/>
        <v>7500</v>
      </c>
      <c r="LIP51" s="944">
        <f t="shared" si="1187"/>
        <v>7500</v>
      </c>
      <c r="LIQ51" s="944">
        <f t="shared" si="1187"/>
        <v>7500</v>
      </c>
      <c r="LIR51" s="944">
        <f t="shared" si="1187"/>
        <v>7500</v>
      </c>
      <c r="LIS51" s="944">
        <f t="shared" si="1187"/>
        <v>7500</v>
      </c>
      <c r="LIT51" s="944">
        <f t="shared" si="1187"/>
        <v>7500</v>
      </c>
      <c r="LIU51" s="944">
        <f t="shared" si="1187"/>
        <v>7500</v>
      </c>
      <c r="LIV51" s="944">
        <f t="shared" si="1187"/>
        <v>7500</v>
      </c>
      <c r="LIW51" s="944">
        <f t="shared" si="1187"/>
        <v>7500</v>
      </c>
      <c r="LIX51" s="944">
        <f t="shared" si="1187"/>
        <v>7500</v>
      </c>
      <c r="LIY51" s="944">
        <f t="shared" si="1187"/>
        <v>7500</v>
      </c>
      <c r="LIZ51" s="944">
        <f t="shared" si="1187"/>
        <v>7500</v>
      </c>
      <c r="LJA51" s="944">
        <f t="shared" si="1187"/>
        <v>7500</v>
      </c>
      <c r="LJB51" s="944">
        <f t="shared" si="1187"/>
        <v>7500</v>
      </c>
      <c r="LJC51" s="944">
        <f t="shared" si="1187"/>
        <v>7500</v>
      </c>
      <c r="LJD51" s="944">
        <f t="shared" si="1187"/>
        <v>7500</v>
      </c>
      <c r="LJE51" s="944">
        <f t="shared" si="1187"/>
        <v>7500</v>
      </c>
      <c r="LJF51" s="944">
        <f t="shared" si="1187"/>
        <v>7500</v>
      </c>
      <c r="LJG51" s="944">
        <f t="shared" si="1187"/>
        <v>7500</v>
      </c>
      <c r="LJH51" s="944">
        <f t="shared" si="1187"/>
        <v>7500</v>
      </c>
      <c r="LJI51" s="944">
        <f t="shared" si="1187"/>
        <v>7500</v>
      </c>
      <c r="LJJ51" s="944">
        <f t="shared" si="1187"/>
        <v>7500</v>
      </c>
      <c r="LJK51" s="944">
        <f t="shared" si="1187"/>
        <v>7500</v>
      </c>
      <c r="LJL51" s="944">
        <f t="shared" si="1187"/>
        <v>7500</v>
      </c>
      <c r="LJM51" s="944">
        <f t="shared" si="1187"/>
        <v>7500</v>
      </c>
      <c r="LJN51" s="944">
        <f t="shared" si="1187"/>
        <v>7500</v>
      </c>
      <c r="LJO51" s="944">
        <f t="shared" si="1187"/>
        <v>7500</v>
      </c>
      <c r="LJP51" s="944">
        <f t="shared" si="1187"/>
        <v>7500</v>
      </c>
      <c r="LJQ51" s="944">
        <f t="shared" si="1187"/>
        <v>7500</v>
      </c>
      <c r="LJR51" s="944">
        <f t="shared" ref="LJR51:LMC51" si="1188">+LJQ51*$C$51</f>
        <v>7500</v>
      </c>
      <c r="LJS51" s="944">
        <f t="shared" si="1188"/>
        <v>7500</v>
      </c>
      <c r="LJT51" s="944">
        <f t="shared" si="1188"/>
        <v>7500</v>
      </c>
      <c r="LJU51" s="944">
        <f t="shared" si="1188"/>
        <v>7500</v>
      </c>
      <c r="LJV51" s="944">
        <f t="shared" si="1188"/>
        <v>7500</v>
      </c>
      <c r="LJW51" s="944">
        <f t="shared" si="1188"/>
        <v>7500</v>
      </c>
      <c r="LJX51" s="944">
        <f t="shared" si="1188"/>
        <v>7500</v>
      </c>
      <c r="LJY51" s="944">
        <f t="shared" si="1188"/>
        <v>7500</v>
      </c>
      <c r="LJZ51" s="944">
        <f t="shared" si="1188"/>
        <v>7500</v>
      </c>
      <c r="LKA51" s="944">
        <f t="shared" si="1188"/>
        <v>7500</v>
      </c>
      <c r="LKB51" s="944">
        <f t="shared" si="1188"/>
        <v>7500</v>
      </c>
      <c r="LKC51" s="944">
        <f t="shared" si="1188"/>
        <v>7500</v>
      </c>
      <c r="LKD51" s="944">
        <f t="shared" si="1188"/>
        <v>7500</v>
      </c>
      <c r="LKE51" s="944">
        <f t="shared" si="1188"/>
        <v>7500</v>
      </c>
      <c r="LKF51" s="944">
        <f t="shared" si="1188"/>
        <v>7500</v>
      </c>
      <c r="LKG51" s="944">
        <f t="shared" si="1188"/>
        <v>7500</v>
      </c>
      <c r="LKH51" s="944">
        <f t="shared" si="1188"/>
        <v>7500</v>
      </c>
      <c r="LKI51" s="944">
        <f t="shared" si="1188"/>
        <v>7500</v>
      </c>
      <c r="LKJ51" s="944">
        <f t="shared" si="1188"/>
        <v>7500</v>
      </c>
      <c r="LKK51" s="944">
        <f t="shared" si="1188"/>
        <v>7500</v>
      </c>
      <c r="LKL51" s="944">
        <f t="shared" si="1188"/>
        <v>7500</v>
      </c>
      <c r="LKM51" s="944">
        <f t="shared" si="1188"/>
        <v>7500</v>
      </c>
      <c r="LKN51" s="944">
        <f t="shared" si="1188"/>
        <v>7500</v>
      </c>
      <c r="LKO51" s="944">
        <f t="shared" si="1188"/>
        <v>7500</v>
      </c>
      <c r="LKP51" s="944">
        <f t="shared" si="1188"/>
        <v>7500</v>
      </c>
      <c r="LKQ51" s="944">
        <f t="shared" si="1188"/>
        <v>7500</v>
      </c>
      <c r="LKR51" s="944">
        <f t="shared" si="1188"/>
        <v>7500</v>
      </c>
      <c r="LKS51" s="944">
        <f t="shared" si="1188"/>
        <v>7500</v>
      </c>
      <c r="LKT51" s="944">
        <f t="shared" si="1188"/>
        <v>7500</v>
      </c>
      <c r="LKU51" s="944">
        <f t="shared" si="1188"/>
        <v>7500</v>
      </c>
      <c r="LKV51" s="944">
        <f t="shared" si="1188"/>
        <v>7500</v>
      </c>
      <c r="LKW51" s="944">
        <f t="shared" si="1188"/>
        <v>7500</v>
      </c>
      <c r="LKX51" s="944">
        <f t="shared" si="1188"/>
        <v>7500</v>
      </c>
      <c r="LKY51" s="944">
        <f t="shared" si="1188"/>
        <v>7500</v>
      </c>
      <c r="LKZ51" s="944">
        <f t="shared" si="1188"/>
        <v>7500</v>
      </c>
      <c r="LLA51" s="944">
        <f t="shared" si="1188"/>
        <v>7500</v>
      </c>
      <c r="LLB51" s="944">
        <f t="shared" si="1188"/>
        <v>7500</v>
      </c>
      <c r="LLC51" s="944">
        <f t="shared" si="1188"/>
        <v>7500</v>
      </c>
      <c r="LLD51" s="944">
        <f t="shared" si="1188"/>
        <v>7500</v>
      </c>
      <c r="LLE51" s="944">
        <f t="shared" si="1188"/>
        <v>7500</v>
      </c>
      <c r="LLF51" s="944">
        <f t="shared" si="1188"/>
        <v>7500</v>
      </c>
      <c r="LLG51" s="944">
        <f t="shared" si="1188"/>
        <v>7500</v>
      </c>
      <c r="LLH51" s="944">
        <f t="shared" si="1188"/>
        <v>7500</v>
      </c>
      <c r="LLI51" s="944">
        <f t="shared" si="1188"/>
        <v>7500</v>
      </c>
      <c r="LLJ51" s="944">
        <f t="shared" si="1188"/>
        <v>7500</v>
      </c>
      <c r="LLK51" s="944">
        <f t="shared" si="1188"/>
        <v>7500</v>
      </c>
      <c r="LLL51" s="944">
        <f t="shared" si="1188"/>
        <v>7500</v>
      </c>
      <c r="LLM51" s="944">
        <f t="shared" si="1188"/>
        <v>7500</v>
      </c>
      <c r="LLN51" s="944">
        <f t="shared" si="1188"/>
        <v>7500</v>
      </c>
      <c r="LLO51" s="944">
        <f t="shared" si="1188"/>
        <v>7500</v>
      </c>
      <c r="LLP51" s="944">
        <f t="shared" si="1188"/>
        <v>7500</v>
      </c>
      <c r="LLQ51" s="944">
        <f t="shared" si="1188"/>
        <v>7500</v>
      </c>
      <c r="LLR51" s="944">
        <f t="shared" si="1188"/>
        <v>7500</v>
      </c>
      <c r="LLS51" s="944">
        <f t="shared" si="1188"/>
        <v>7500</v>
      </c>
      <c r="LLT51" s="944">
        <f t="shared" si="1188"/>
        <v>7500</v>
      </c>
      <c r="LLU51" s="944">
        <f t="shared" si="1188"/>
        <v>7500</v>
      </c>
      <c r="LLV51" s="944">
        <f t="shared" si="1188"/>
        <v>7500</v>
      </c>
      <c r="LLW51" s="944">
        <f t="shared" si="1188"/>
        <v>7500</v>
      </c>
      <c r="LLX51" s="944">
        <f t="shared" si="1188"/>
        <v>7500</v>
      </c>
      <c r="LLY51" s="944">
        <f t="shared" si="1188"/>
        <v>7500</v>
      </c>
      <c r="LLZ51" s="944">
        <f t="shared" si="1188"/>
        <v>7500</v>
      </c>
      <c r="LMA51" s="944">
        <f t="shared" si="1188"/>
        <v>7500</v>
      </c>
      <c r="LMB51" s="944">
        <f t="shared" si="1188"/>
        <v>7500</v>
      </c>
      <c r="LMC51" s="944">
        <f t="shared" si="1188"/>
        <v>7500</v>
      </c>
      <c r="LMD51" s="944">
        <f t="shared" ref="LMD51:LOO51" si="1189">+LMC51*$C$51</f>
        <v>7500</v>
      </c>
      <c r="LME51" s="944">
        <f t="shared" si="1189"/>
        <v>7500</v>
      </c>
      <c r="LMF51" s="944">
        <f t="shared" si="1189"/>
        <v>7500</v>
      </c>
      <c r="LMG51" s="944">
        <f t="shared" si="1189"/>
        <v>7500</v>
      </c>
      <c r="LMH51" s="944">
        <f t="shared" si="1189"/>
        <v>7500</v>
      </c>
      <c r="LMI51" s="944">
        <f t="shared" si="1189"/>
        <v>7500</v>
      </c>
      <c r="LMJ51" s="944">
        <f t="shared" si="1189"/>
        <v>7500</v>
      </c>
      <c r="LMK51" s="944">
        <f t="shared" si="1189"/>
        <v>7500</v>
      </c>
      <c r="LML51" s="944">
        <f t="shared" si="1189"/>
        <v>7500</v>
      </c>
      <c r="LMM51" s="944">
        <f t="shared" si="1189"/>
        <v>7500</v>
      </c>
      <c r="LMN51" s="944">
        <f t="shared" si="1189"/>
        <v>7500</v>
      </c>
      <c r="LMO51" s="944">
        <f t="shared" si="1189"/>
        <v>7500</v>
      </c>
      <c r="LMP51" s="944">
        <f t="shared" si="1189"/>
        <v>7500</v>
      </c>
      <c r="LMQ51" s="944">
        <f t="shared" si="1189"/>
        <v>7500</v>
      </c>
      <c r="LMR51" s="944">
        <f t="shared" si="1189"/>
        <v>7500</v>
      </c>
      <c r="LMS51" s="944">
        <f t="shared" si="1189"/>
        <v>7500</v>
      </c>
      <c r="LMT51" s="944">
        <f t="shared" si="1189"/>
        <v>7500</v>
      </c>
      <c r="LMU51" s="944">
        <f t="shared" si="1189"/>
        <v>7500</v>
      </c>
      <c r="LMV51" s="944">
        <f t="shared" si="1189"/>
        <v>7500</v>
      </c>
      <c r="LMW51" s="944">
        <f t="shared" si="1189"/>
        <v>7500</v>
      </c>
      <c r="LMX51" s="944">
        <f t="shared" si="1189"/>
        <v>7500</v>
      </c>
      <c r="LMY51" s="944">
        <f t="shared" si="1189"/>
        <v>7500</v>
      </c>
      <c r="LMZ51" s="944">
        <f t="shared" si="1189"/>
        <v>7500</v>
      </c>
      <c r="LNA51" s="944">
        <f t="shared" si="1189"/>
        <v>7500</v>
      </c>
      <c r="LNB51" s="944">
        <f t="shared" si="1189"/>
        <v>7500</v>
      </c>
      <c r="LNC51" s="944">
        <f t="shared" si="1189"/>
        <v>7500</v>
      </c>
      <c r="LND51" s="944">
        <f t="shared" si="1189"/>
        <v>7500</v>
      </c>
      <c r="LNE51" s="944">
        <f t="shared" si="1189"/>
        <v>7500</v>
      </c>
      <c r="LNF51" s="944">
        <f t="shared" si="1189"/>
        <v>7500</v>
      </c>
      <c r="LNG51" s="944">
        <f t="shared" si="1189"/>
        <v>7500</v>
      </c>
      <c r="LNH51" s="944">
        <f t="shared" si="1189"/>
        <v>7500</v>
      </c>
      <c r="LNI51" s="944">
        <f t="shared" si="1189"/>
        <v>7500</v>
      </c>
      <c r="LNJ51" s="944">
        <f t="shared" si="1189"/>
        <v>7500</v>
      </c>
      <c r="LNK51" s="944">
        <f t="shared" si="1189"/>
        <v>7500</v>
      </c>
      <c r="LNL51" s="944">
        <f t="shared" si="1189"/>
        <v>7500</v>
      </c>
      <c r="LNM51" s="944">
        <f t="shared" si="1189"/>
        <v>7500</v>
      </c>
      <c r="LNN51" s="944">
        <f t="shared" si="1189"/>
        <v>7500</v>
      </c>
      <c r="LNO51" s="944">
        <f t="shared" si="1189"/>
        <v>7500</v>
      </c>
      <c r="LNP51" s="944">
        <f t="shared" si="1189"/>
        <v>7500</v>
      </c>
      <c r="LNQ51" s="944">
        <f t="shared" si="1189"/>
        <v>7500</v>
      </c>
      <c r="LNR51" s="944">
        <f t="shared" si="1189"/>
        <v>7500</v>
      </c>
      <c r="LNS51" s="944">
        <f t="shared" si="1189"/>
        <v>7500</v>
      </c>
      <c r="LNT51" s="944">
        <f t="shared" si="1189"/>
        <v>7500</v>
      </c>
      <c r="LNU51" s="944">
        <f t="shared" si="1189"/>
        <v>7500</v>
      </c>
      <c r="LNV51" s="944">
        <f t="shared" si="1189"/>
        <v>7500</v>
      </c>
      <c r="LNW51" s="944">
        <f t="shared" si="1189"/>
        <v>7500</v>
      </c>
      <c r="LNX51" s="944">
        <f t="shared" si="1189"/>
        <v>7500</v>
      </c>
      <c r="LNY51" s="944">
        <f t="shared" si="1189"/>
        <v>7500</v>
      </c>
      <c r="LNZ51" s="944">
        <f t="shared" si="1189"/>
        <v>7500</v>
      </c>
      <c r="LOA51" s="944">
        <f t="shared" si="1189"/>
        <v>7500</v>
      </c>
      <c r="LOB51" s="944">
        <f t="shared" si="1189"/>
        <v>7500</v>
      </c>
      <c r="LOC51" s="944">
        <f t="shared" si="1189"/>
        <v>7500</v>
      </c>
      <c r="LOD51" s="944">
        <f t="shared" si="1189"/>
        <v>7500</v>
      </c>
      <c r="LOE51" s="944">
        <f t="shared" si="1189"/>
        <v>7500</v>
      </c>
      <c r="LOF51" s="944">
        <f t="shared" si="1189"/>
        <v>7500</v>
      </c>
      <c r="LOG51" s="944">
        <f t="shared" si="1189"/>
        <v>7500</v>
      </c>
      <c r="LOH51" s="944">
        <f t="shared" si="1189"/>
        <v>7500</v>
      </c>
      <c r="LOI51" s="944">
        <f t="shared" si="1189"/>
        <v>7500</v>
      </c>
      <c r="LOJ51" s="944">
        <f t="shared" si="1189"/>
        <v>7500</v>
      </c>
      <c r="LOK51" s="944">
        <f t="shared" si="1189"/>
        <v>7500</v>
      </c>
      <c r="LOL51" s="944">
        <f t="shared" si="1189"/>
        <v>7500</v>
      </c>
      <c r="LOM51" s="944">
        <f t="shared" si="1189"/>
        <v>7500</v>
      </c>
      <c r="LON51" s="944">
        <f t="shared" si="1189"/>
        <v>7500</v>
      </c>
      <c r="LOO51" s="944">
        <f t="shared" si="1189"/>
        <v>7500</v>
      </c>
      <c r="LOP51" s="944">
        <f t="shared" ref="LOP51:LRA51" si="1190">+LOO51*$C$51</f>
        <v>7500</v>
      </c>
      <c r="LOQ51" s="944">
        <f t="shared" si="1190"/>
        <v>7500</v>
      </c>
      <c r="LOR51" s="944">
        <f t="shared" si="1190"/>
        <v>7500</v>
      </c>
      <c r="LOS51" s="944">
        <f t="shared" si="1190"/>
        <v>7500</v>
      </c>
      <c r="LOT51" s="944">
        <f t="shared" si="1190"/>
        <v>7500</v>
      </c>
      <c r="LOU51" s="944">
        <f t="shared" si="1190"/>
        <v>7500</v>
      </c>
      <c r="LOV51" s="944">
        <f t="shared" si="1190"/>
        <v>7500</v>
      </c>
      <c r="LOW51" s="944">
        <f t="shared" si="1190"/>
        <v>7500</v>
      </c>
      <c r="LOX51" s="944">
        <f t="shared" si="1190"/>
        <v>7500</v>
      </c>
      <c r="LOY51" s="944">
        <f t="shared" si="1190"/>
        <v>7500</v>
      </c>
      <c r="LOZ51" s="944">
        <f t="shared" si="1190"/>
        <v>7500</v>
      </c>
      <c r="LPA51" s="944">
        <f t="shared" si="1190"/>
        <v>7500</v>
      </c>
      <c r="LPB51" s="944">
        <f t="shared" si="1190"/>
        <v>7500</v>
      </c>
      <c r="LPC51" s="944">
        <f t="shared" si="1190"/>
        <v>7500</v>
      </c>
      <c r="LPD51" s="944">
        <f t="shared" si="1190"/>
        <v>7500</v>
      </c>
      <c r="LPE51" s="944">
        <f t="shared" si="1190"/>
        <v>7500</v>
      </c>
      <c r="LPF51" s="944">
        <f t="shared" si="1190"/>
        <v>7500</v>
      </c>
      <c r="LPG51" s="944">
        <f t="shared" si="1190"/>
        <v>7500</v>
      </c>
      <c r="LPH51" s="944">
        <f t="shared" si="1190"/>
        <v>7500</v>
      </c>
      <c r="LPI51" s="944">
        <f t="shared" si="1190"/>
        <v>7500</v>
      </c>
      <c r="LPJ51" s="944">
        <f t="shared" si="1190"/>
        <v>7500</v>
      </c>
      <c r="LPK51" s="944">
        <f t="shared" si="1190"/>
        <v>7500</v>
      </c>
      <c r="LPL51" s="944">
        <f t="shared" si="1190"/>
        <v>7500</v>
      </c>
      <c r="LPM51" s="944">
        <f t="shared" si="1190"/>
        <v>7500</v>
      </c>
      <c r="LPN51" s="944">
        <f t="shared" si="1190"/>
        <v>7500</v>
      </c>
      <c r="LPO51" s="944">
        <f t="shared" si="1190"/>
        <v>7500</v>
      </c>
      <c r="LPP51" s="944">
        <f t="shared" si="1190"/>
        <v>7500</v>
      </c>
      <c r="LPQ51" s="944">
        <f t="shared" si="1190"/>
        <v>7500</v>
      </c>
      <c r="LPR51" s="944">
        <f t="shared" si="1190"/>
        <v>7500</v>
      </c>
      <c r="LPS51" s="944">
        <f t="shared" si="1190"/>
        <v>7500</v>
      </c>
      <c r="LPT51" s="944">
        <f t="shared" si="1190"/>
        <v>7500</v>
      </c>
      <c r="LPU51" s="944">
        <f t="shared" si="1190"/>
        <v>7500</v>
      </c>
      <c r="LPV51" s="944">
        <f t="shared" si="1190"/>
        <v>7500</v>
      </c>
      <c r="LPW51" s="944">
        <f t="shared" si="1190"/>
        <v>7500</v>
      </c>
      <c r="LPX51" s="944">
        <f t="shared" si="1190"/>
        <v>7500</v>
      </c>
      <c r="LPY51" s="944">
        <f t="shared" si="1190"/>
        <v>7500</v>
      </c>
      <c r="LPZ51" s="944">
        <f t="shared" si="1190"/>
        <v>7500</v>
      </c>
      <c r="LQA51" s="944">
        <f t="shared" si="1190"/>
        <v>7500</v>
      </c>
      <c r="LQB51" s="944">
        <f t="shared" si="1190"/>
        <v>7500</v>
      </c>
      <c r="LQC51" s="944">
        <f t="shared" si="1190"/>
        <v>7500</v>
      </c>
      <c r="LQD51" s="944">
        <f t="shared" si="1190"/>
        <v>7500</v>
      </c>
      <c r="LQE51" s="944">
        <f t="shared" si="1190"/>
        <v>7500</v>
      </c>
      <c r="LQF51" s="944">
        <f t="shared" si="1190"/>
        <v>7500</v>
      </c>
      <c r="LQG51" s="944">
        <f t="shared" si="1190"/>
        <v>7500</v>
      </c>
      <c r="LQH51" s="944">
        <f t="shared" si="1190"/>
        <v>7500</v>
      </c>
      <c r="LQI51" s="944">
        <f t="shared" si="1190"/>
        <v>7500</v>
      </c>
      <c r="LQJ51" s="944">
        <f t="shared" si="1190"/>
        <v>7500</v>
      </c>
      <c r="LQK51" s="944">
        <f t="shared" si="1190"/>
        <v>7500</v>
      </c>
      <c r="LQL51" s="944">
        <f t="shared" si="1190"/>
        <v>7500</v>
      </c>
      <c r="LQM51" s="944">
        <f t="shared" si="1190"/>
        <v>7500</v>
      </c>
      <c r="LQN51" s="944">
        <f t="shared" si="1190"/>
        <v>7500</v>
      </c>
      <c r="LQO51" s="944">
        <f t="shared" si="1190"/>
        <v>7500</v>
      </c>
      <c r="LQP51" s="944">
        <f t="shared" si="1190"/>
        <v>7500</v>
      </c>
      <c r="LQQ51" s="944">
        <f t="shared" si="1190"/>
        <v>7500</v>
      </c>
      <c r="LQR51" s="944">
        <f t="shared" si="1190"/>
        <v>7500</v>
      </c>
      <c r="LQS51" s="944">
        <f t="shared" si="1190"/>
        <v>7500</v>
      </c>
      <c r="LQT51" s="944">
        <f t="shared" si="1190"/>
        <v>7500</v>
      </c>
      <c r="LQU51" s="944">
        <f t="shared" si="1190"/>
        <v>7500</v>
      </c>
      <c r="LQV51" s="944">
        <f t="shared" si="1190"/>
        <v>7500</v>
      </c>
      <c r="LQW51" s="944">
        <f t="shared" si="1190"/>
        <v>7500</v>
      </c>
      <c r="LQX51" s="944">
        <f t="shared" si="1190"/>
        <v>7500</v>
      </c>
      <c r="LQY51" s="944">
        <f t="shared" si="1190"/>
        <v>7500</v>
      </c>
      <c r="LQZ51" s="944">
        <f t="shared" si="1190"/>
        <v>7500</v>
      </c>
      <c r="LRA51" s="944">
        <f t="shared" si="1190"/>
        <v>7500</v>
      </c>
      <c r="LRB51" s="944">
        <f t="shared" ref="LRB51:LTM51" si="1191">+LRA51*$C$51</f>
        <v>7500</v>
      </c>
      <c r="LRC51" s="944">
        <f t="shared" si="1191"/>
        <v>7500</v>
      </c>
      <c r="LRD51" s="944">
        <f t="shared" si="1191"/>
        <v>7500</v>
      </c>
      <c r="LRE51" s="944">
        <f t="shared" si="1191"/>
        <v>7500</v>
      </c>
      <c r="LRF51" s="944">
        <f t="shared" si="1191"/>
        <v>7500</v>
      </c>
      <c r="LRG51" s="944">
        <f t="shared" si="1191"/>
        <v>7500</v>
      </c>
      <c r="LRH51" s="944">
        <f t="shared" si="1191"/>
        <v>7500</v>
      </c>
      <c r="LRI51" s="944">
        <f t="shared" si="1191"/>
        <v>7500</v>
      </c>
      <c r="LRJ51" s="944">
        <f t="shared" si="1191"/>
        <v>7500</v>
      </c>
      <c r="LRK51" s="944">
        <f t="shared" si="1191"/>
        <v>7500</v>
      </c>
      <c r="LRL51" s="944">
        <f t="shared" si="1191"/>
        <v>7500</v>
      </c>
      <c r="LRM51" s="944">
        <f t="shared" si="1191"/>
        <v>7500</v>
      </c>
      <c r="LRN51" s="944">
        <f t="shared" si="1191"/>
        <v>7500</v>
      </c>
      <c r="LRO51" s="944">
        <f t="shared" si="1191"/>
        <v>7500</v>
      </c>
      <c r="LRP51" s="944">
        <f t="shared" si="1191"/>
        <v>7500</v>
      </c>
      <c r="LRQ51" s="944">
        <f t="shared" si="1191"/>
        <v>7500</v>
      </c>
      <c r="LRR51" s="944">
        <f t="shared" si="1191"/>
        <v>7500</v>
      </c>
      <c r="LRS51" s="944">
        <f t="shared" si="1191"/>
        <v>7500</v>
      </c>
      <c r="LRT51" s="944">
        <f t="shared" si="1191"/>
        <v>7500</v>
      </c>
      <c r="LRU51" s="944">
        <f t="shared" si="1191"/>
        <v>7500</v>
      </c>
      <c r="LRV51" s="944">
        <f t="shared" si="1191"/>
        <v>7500</v>
      </c>
      <c r="LRW51" s="944">
        <f t="shared" si="1191"/>
        <v>7500</v>
      </c>
      <c r="LRX51" s="944">
        <f t="shared" si="1191"/>
        <v>7500</v>
      </c>
      <c r="LRY51" s="944">
        <f t="shared" si="1191"/>
        <v>7500</v>
      </c>
      <c r="LRZ51" s="944">
        <f t="shared" si="1191"/>
        <v>7500</v>
      </c>
      <c r="LSA51" s="944">
        <f t="shared" si="1191"/>
        <v>7500</v>
      </c>
      <c r="LSB51" s="944">
        <f t="shared" si="1191"/>
        <v>7500</v>
      </c>
      <c r="LSC51" s="944">
        <f t="shared" si="1191"/>
        <v>7500</v>
      </c>
      <c r="LSD51" s="944">
        <f t="shared" si="1191"/>
        <v>7500</v>
      </c>
      <c r="LSE51" s="944">
        <f t="shared" si="1191"/>
        <v>7500</v>
      </c>
      <c r="LSF51" s="944">
        <f t="shared" si="1191"/>
        <v>7500</v>
      </c>
      <c r="LSG51" s="944">
        <f t="shared" si="1191"/>
        <v>7500</v>
      </c>
      <c r="LSH51" s="944">
        <f t="shared" si="1191"/>
        <v>7500</v>
      </c>
      <c r="LSI51" s="944">
        <f t="shared" si="1191"/>
        <v>7500</v>
      </c>
      <c r="LSJ51" s="944">
        <f t="shared" si="1191"/>
        <v>7500</v>
      </c>
      <c r="LSK51" s="944">
        <f t="shared" si="1191"/>
        <v>7500</v>
      </c>
      <c r="LSL51" s="944">
        <f t="shared" si="1191"/>
        <v>7500</v>
      </c>
      <c r="LSM51" s="944">
        <f t="shared" si="1191"/>
        <v>7500</v>
      </c>
      <c r="LSN51" s="944">
        <f t="shared" si="1191"/>
        <v>7500</v>
      </c>
      <c r="LSO51" s="944">
        <f t="shared" si="1191"/>
        <v>7500</v>
      </c>
      <c r="LSP51" s="944">
        <f t="shared" si="1191"/>
        <v>7500</v>
      </c>
      <c r="LSQ51" s="944">
        <f t="shared" si="1191"/>
        <v>7500</v>
      </c>
      <c r="LSR51" s="944">
        <f t="shared" si="1191"/>
        <v>7500</v>
      </c>
      <c r="LSS51" s="944">
        <f t="shared" si="1191"/>
        <v>7500</v>
      </c>
      <c r="LST51" s="944">
        <f t="shared" si="1191"/>
        <v>7500</v>
      </c>
      <c r="LSU51" s="944">
        <f t="shared" si="1191"/>
        <v>7500</v>
      </c>
      <c r="LSV51" s="944">
        <f t="shared" si="1191"/>
        <v>7500</v>
      </c>
      <c r="LSW51" s="944">
        <f t="shared" si="1191"/>
        <v>7500</v>
      </c>
      <c r="LSX51" s="944">
        <f t="shared" si="1191"/>
        <v>7500</v>
      </c>
      <c r="LSY51" s="944">
        <f t="shared" si="1191"/>
        <v>7500</v>
      </c>
      <c r="LSZ51" s="944">
        <f t="shared" si="1191"/>
        <v>7500</v>
      </c>
      <c r="LTA51" s="944">
        <f t="shared" si="1191"/>
        <v>7500</v>
      </c>
      <c r="LTB51" s="944">
        <f t="shared" si="1191"/>
        <v>7500</v>
      </c>
      <c r="LTC51" s="944">
        <f t="shared" si="1191"/>
        <v>7500</v>
      </c>
      <c r="LTD51" s="944">
        <f t="shared" si="1191"/>
        <v>7500</v>
      </c>
      <c r="LTE51" s="944">
        <f t="shared" si="1191"/>
        <v>7500</v>
      </c>
      <c r="LTF51" s="944">
        <f t="shared" si="1191"/>
        <v>7500</v>
      </c>
      <c r="LTG51" s="944">
        <f t="shared" si="1191"/>
        <v>7500</v>
      </c>
      <c r="LTH51" s="944">
        <f t="shared" si="1191"/>
        <v>7500</v>
      </c>
      <c r="LTI51" s="944">
        <f t="shared" si="1191"/>
        <v>7500</v>
      </c>
      <c r="LTJ51" s="944">
        <f t="shared" si="1191"/>
        <v>7500</v>
      </c>
      <c r="LTK51" s="944">
        <f t="shared" si="1191"/>
        <v>7500</v>
      </c>
      <c r="LTL51" s="944">
        <f t="shared" si="1191"/>
        <v>7500</v>
      </c>
      <c r="LTM51" s="944">
        <f t="shared" si="1191"/>
        <v>7500</v>
      </c>
      <c r="LTN51" s="944">
        <f t="shared" ref="LTN51:LVY51" si="1192">+LTM51*$C$51</f>
        <v>7500</v>
      </c>
      <c r="LTO51" s="944">
        <f t="shared" si="1192"/>
        <v>7500</v>
      </c>
      <c r="LTP51" s="944">
        <f t="shared" si="1192"/>
        <v>7500</v>
      </c>
      <c r="LTQ51" s="944">
        <f t="shared" si="1192"/>
        <v>7500</v>
      </c>
      <c r="LTR51" s="944">
        <f t="shared" si="1192"/>
        <v>7500</v>
      </c>
      <c r="LTS51" s="944">
        <f t="shared" si="1192"/>
        <v>7500</v>
      </c>
      <c r="LTT51" s="944">
        <f t="shared" si="1192"/>
        <v>7500</v>
      </c>
      <c r="LTU51" s="944">
        <f t="shared" si="1192"/>
        <v>7500</v>
      </c>
      <c r="LTV51" s="944">
        <f t="shared" si="1192"/>
        <v>7500</v>
      </c>
      <c r="LTW51" s="944">
        <f t="shared" si="1192"/>
        <v>7500</v>
      </c>
      <c r="LTX51" s="944">
        <f t="shared" si="1192"/>
        <v>7500</v>
      </c>
      <c r="LTY51" s="944">
        <f t="shared" si="1192"/>
        <v>7500</v>
      </c>
      <c r="LTZ51" s="944">
        <f t="shared" si="1192"/>
        <v>7500</v>
      </c>
      <c r="LUA51" s="944">
        <f t="shared" si="1192"/>
        <v>7500</v>
      </c>
      <c r="LUB51" s="944">
        <f t="shared" si="1192"/>
        <v>7500</v>
      </c>
      <c r="LUC51" s="944">
        <f t="shared" si="1192"/>
        <v>7500</v>
      </c>
      <c r="LUD51" s="944">
        <f t="shared" si="1192"/>
        <v>7500</v>
      </c>
      <c r="LUE51" s="944">
        <f t="shared" si="1192"/>
        <v>7500</v>
      </c>
      <c r="LUF51" s="944">
        <f t="shared" si="1192"/>
        <v>7500</v>
      </c>
      <c r="LUG51" s="944">
        <f t="shared" si="1192"/>
        <v>7500</v>
      </c>
      <c r="LUH51" s="944">
        <f t="shared" si="1192"/>
        <v>7500</v>
      </c>
      <c r="LUI51" s="944">
        <f t="shared" si="1192"/>
        <v>7500</v>
      </c>
      <c r="LUJ51" s="944">
        <f t="shared" si="1192"/>
        <v>7500</v>
      </c>
      <c r="LUK51" s="944">
        <f t="shared" si="1192"/>
        <v>7500</v>
      </c>
      <c r="LUL51" s="944">
        <f t="shared" si="1192"/>
        <v>7500</v>
      </c>
      <c r="LUM51" s="944">
        <f t="shared" si="1192"/>
        <v>7500</v>
      </c>
      <c r="LUN51" s="944">
        <f t="shared" si="1192"/>
        <v>7500</v>
      </c>
      <c r="LUO51" s="944">
        <f t="shared" si="1192"/>
        <v>7500</v>
      </c>
      <c r="LUP51" s="944">
        <f t="shared" si="1192"/>
        <v>7500</v>
      </c>
      <c r="LUQ51" s="944">
        <f t="shared" si="1192"/>
        <v>7500</v>
      </c>
      <c r="LUR51" s="944">
        <f t="shared" si="1192"/>
        <v>7500</v>
      </c>
      <c r="LUS51" s="944">
        <f t="shared" si="1192"/>
        <v>7500</v>
      </c>
      <c r="LUT51" s="944">
        <f t="shared" si="1192"/>
        <v>7500</v>
      </c>
      <c r="LUU51" s="944">
        <f t="shared" si="1192"/>
        <v>7500</v>
      </c>
      <c r="LUV51" s="944">
        <f t="shared" si="1192"/>
        <v>7500</v>
      </c>
      <c r="LUW51" s="944">
        <f t="shared" si="1192"/>
        <v>7500</v>
      </c>
      <c r="LUX51" s="944">
        <f t="shared" si="1192"/>
        <v>7500</v>
      </c>
      <c r="LUY51" s="944">
        <f t="shared" si="1192"/>
        <v>7500</v>
      </c>
      <c r="LUZ51" s="944">
        <f t="shared" si="1192"/>
        <v>7500</v>
      </c>
      <c r="LVA51" s="944">
        <f t="shared" si="1192"/>
        <v>7500</v>
      </c>
      <c r="LVB51" s="944">
        <f t="shared" si="1192"/>
        <v>7500</v>
      </c>
      <c r="LVC51" s="944">
        <f t="shared" si="1192"/>
        <v>7500</v>
      </c>
      <c r="LVD51" s="944">
        <f t="shared" si="1192"/>
        <v>7500</v>
      </c>
      <c r="LVE51" s="944">
        <f t="shared" si="1192"/>
        <v>7500</v>
      </c>
      <c r="LVF51" s="944">
        <f t="shared" si="1192"/>
        <v>7500</v>
      </c>
      <c r="LVG51" s="944">
        <f t="shared" si="1192"/>
        <v>7500</v>
      </c>
      <c r="LVH51" s="944">
        <f t="shared" si="1192"/>
        <v>7500</v>
      </c>
      <c r="LVI51" s="944">
        <f t="shared" si="1192"/>
        <v>7500</v>
      </c>
      <c r="LVJ51" s="944">
        <f t="shared" si="1192"/>
        <v>7500</v>
      </c>
      <c r="LVK51" s="944">
        <f t="shared" si="1192"/>
        <v>7500</v>
      </c>
      <c r="LVL51" s="944">
        <f t="shared" si="1192"/>
        <v>7500</v>
      </c>
      <c r="LVM51" s="944">
        <f t="shared" si="1192"/>
        <v>7500</v>
      </c>
      <c r="LVN51" s="944">
        <f t="shared" si="1192"/>
        <v>7500</v>
      </c>
      <c r="LVO51" s="944">
        <f t="shared" si="1192"/>
        <v>7500</v>
      </c>
      <c r="LVP51" s="944">
        <f t="shared" si="1192"/>
        <v>7500</v>
      </c>
      <c r="LVQ51" s="944">
        <f t="shared" si="1192"/>
        <v>7500</v>
      </c>
      <c r="LVR51" s="944">
        <f t="shared" si="1192"/>
        <v>7500</v>
      </c>
      <c r="LVS51" s="944">
        <f t="shared" si="1192"/>
        <v>7500</v>
      </c>
      <c r="LVT51" s="944">
        <f t="shared" si="1192"/>
        <v>7500</v>
      </c>
      <c r="LVU51" s="944">
        <f t="shared" si="1192"/>
        <v>7500</v>
      </c>
      <c r="LVV51" s="944">
        <f t="shared" si="1192"/>
        <v>7500</v>
      </c>
      <c r="LVW51" s="944">
        <f t="shared" si="1192"/>
        <v>7500</v>
      </c>
      <c r="LVX51" s="944">
        <f t="shared" si="1192"/>
        <v>7500</v>
      </c>
      <c r="LVY51" s="944">
        <f t="shared" si="1192"/>
        <v>7500</v>
      </c>
      <c r="LVZ51" s="944">
        <f t="shared" ref="LVZ51:LYK51" si="1193">+LVY51*$C$51</f>
        <v>7500</v>
      </c>
      <c r="LWA51" s="944">
        <f t="shared" si="1193"/>
        <v>7500</v>
      </c>
      <c r="LWB51" s="944">
        <f t="shared" si="1193"/>
        <v>7500</v>
      </c>
      <c r="LWC51" s="944">
        <f t="shared" si="1193"/>
        <v>7500</v>
      </c>
      <c r="LWD51" s="944">
        <f t="shared" si="1193"/>
        <v>7500</v>
      </c>
      <c r="LWE51" s="944">
        <f t="shared" si="1193"/>
        <v>7500</v>
      </c>
      <c r="LWF51" s="944">
        <f t="shared" si="1193"/>
        <v>7500</v>
      </c>
      <c r="LWG51" s="944">
        <f t="shared" si="1193"/>
        <v>7500</v>
      </c>
      <c r="LWH51" s="944">
        <f t="shared" si="1193"/>
        <v>7500</v>
      </c>
      <c r="LWI51" s="944">
        <f t="shared" si="1193"/>
        <v>7500</v>
      </c>
      <c r="LWJ51" s="944">
        <f t="shared" si="1193"/>
        <v>7500</v>
      </c>
      <c r="LWK51" s="944">
        <f t="shared" si="1193"/>
        <v>7500</v>
      </c>
      <c r="LWL51" s="944">
        <f t="shared" si="1193"/>
        <v>7500</v>
      </c>
      <c r="LWM51" s="944">
        <f t="shared" si="1193"/>
        <v>7500</v>
      </c>
      <c r="LWN51" s="944">
        <f t="shared" si="1193"/>
        <v>7500</v>
      </c>
      <c r="LWO51" s="944">
        <f t="shared" si="1193"/>
        <v>7500</v>
      </c>
      <c r="LWP51" s="944">
        <f t="shared" si="1193"/>
        <v>7500</v>
      </c>
      <c r="LWQ51" s="944">
        <f t="shared" si="1193"/>
        <v>7500</v>
      </c>
      <c r="LWR51" s="944">
        <f t="shared" si="1193"/>
        <v>7500</v>
      </c>
      <c r="LWS51" s="944">
        <f t="shared" si="1193"/>
        <v>7500</v>
      </c>
      <c r="LWT51" s="944">
        <f t="shared" si="1193"/>
        <v>7500</v>
      </c>
      <c r="LWU51" s="944">
        <f t="shared" si="1193"/>
        <v>7500</v>
      </c>
      <c r="LWV51" s="944">
        <f t="shared" si="1193"/>
        <v>7500</v>
      </c>
      <c r="LWW51" s="944">
        <f t="shared" si="1193"/>
        <v>7500</v>
      </c>
      <c r="LWX51" s="944">
        <f t="shared" si="1193"/>
        <v>7500</v>
      </c>
      <c r="LWY51" s="944">
        <f t="shared" si="1193"/>
        <v>7500</v>
      </c>
      <c r="LWZ51" s="944">
        <f t="shared" si="1193"/>
        <v>7500</v>
      </c>
      <c r="LXA51" s="944">
        <f t="shared" si="1193"/>
        <v>7500</v>
      </c>
      <c r="LXB51" s="944">
        <f t="shared" si="1193"/>
        <v>7500</v>
      </c>
      <c r="LXC51" s="944">
        <f t="shared" si="1193"/>
        <v>7500</v>
      </c>
      <c r="LXD51" s="944">
        <f t="shared" si="1193"/>
        <v>7500</v>
      </c>
      <c r="LXE51" s="944">
        <f t="shared" si="1193"/>
        <v>7500</v>
      </c>
      <c r="LXF51" s="944">
        <f t="shared" si="1193"/>
        <v>7500</v>
      </c>
      <c r="LXG51" s="944">
        <f t="shared" si="1193"/>
        <v>7500</v>
      </c>
      <c r="LXH51" s="944">
        <f t="shared" si="1193"/>
        <v>7500</v>
      </c>
      <c r="LXI51" s="944">
        <f t="shared" si="1193"/>
        <v>7500</v>
      </c>
      <c r="LXJ51" s="944">
        <f t="shared" si="1193"/>
        <v>7500</v>
      </c>
      <c r="LXK51" s="944">
        <f t="shared" si="1193"/>
        <v>7500</v>
      </c>
      <c r="LXL51" s="944">
        <f t="shared" si="1193"/>
        <v>7500</v>
      </c>
      <c r="LXM51" s="944">
        <f t="shared" si="1193"/>
        <v>7500</v>
      </c>
      <c r="LXN51" s="944">
        <f t="shared" si="1193"/>
        <v>7500</v>
      </c>
      <c r="LXO51" s="944">
        <f t="shared" si="1193"/>
        <v>7500</v>
      </c>
      <c r="LXP51" s="944">
        <f t="shared" si="1193"/>
        <v>7500</v>
      </c>
      <c r="LXQ51" s="944">
        <f t="shared" si="1193"/>
        <v>7500</v>
      </c>
      <c r="LXR51" s="944">
        <f t="shared" si="1193"/>
        <v>7500</v>
      </c>
      <c r="LXS51" s="944">
        <f t="shared" si="1193"/>
        <v>7500</v>
      </c>
      <c r="LXT51" s="944">
        <f t="shared" si="1193"/>
        <v>7500</v>
      </c>
      <c r="LXU51" s="944">
        <f t="shared" si="1193"/>
        <v>7500</v>
      </c>
      <c r="LXV51" s="944">
        <f t="shared" si="1193"/>
        <v>7500</v>
      </c>
      <c r="LXW51" s="944">
        <f t="shared" si="1193"/>
        <v>7500</v>
      </c>
      <c r="LXX51" s="944">
        <f t="shared" si="1193"/>
        <v>7500</v>
      </c>
      <c r="LXY51" s="944">
        <f t="shared" si="1193"/>
        <v>7500</v>
      </c>
      <c r="LXZ51" s="944">
        <f t="shared" si="1193"/>
        <v>7500</v>
      </c>
      <c r="LYA51" s="944">
        <f t="shared" si="1193"/>
        <v>7500</v>
      </c>
      <c r="LYB51" s="944">
        <f t="shared" si="1193"/>
        <v>7500</v>
      </c>
      <c r="LYC51" s="944">
        <f t="shared" si="1193"/>
        <v>7500</v>
      </c>
      <c r="LYD51" s="944">
        <f t="shared" si="1193"/>
        <v>7500</v>
      </c>
      <c r="LYE51" s="944">
        <f t="shared" si="1193"/>
        <v>7500</v>
      </c>
      <c r="LYF51" s="944">
        <f t="shared" si="1193"/>
        <v>7500</v>
      </c>
      <c r="LYG51" s="944">
        <f t="shared" si="1193"/>
        <v>7500</v>
      </c>
      <c r="LYH51" s="944">
        <f t="shared" si="1193"/>
        <v>7500</v>
      </c>
      <c r="LYI51" s="944">
        <f t="shared" si="1193"/>
        <v>7500</v>
      </c>
      <c r="LYJ51" s="944">
        <f t="shared" si="1193"/>
        <v>7500</v>
      </c>
      <c r="LYK51" s="944">
        <f t="shared" si="1193"/>
        <v>7500</v>
      </c>
      <c r="LYL51" s="944">
        <f t="shared" ref="LYL51:MAW51" si="1194">+LYK51*$C$51</f>
        <v>7500</v>
      </c>
      <c r="LYM51" s="944">
        <f t="shared" si="1194"/>
        <v>7500</v>
      </c>
      <c r="LYN51" s="944">
        <f t="shared" si="1194"/>
        <v>7500</v>
      </c>
      <c r="LYO51" s="944">
        <f t="shared" si="1194"/>
        <v>7500</v>
      </c>
      <c r="LYP51" s="944">
        <f t="shared" si="1194"/>
        <v>7500</v>
      </c>
      <c r="LYQ51" s="944">
        <f t="shared" si="1194"/>
        <v>7500</v>
      </c>
      <c r="LYR51" s="944">
        <f t="shared" si="1194"/>
        <v>7500</v>
      </c>
      <c r="LYS51" s="944">
        <f t="shared" si="1194"/>
        <v>7500</v>
      </c>
      <c r="LYT51" s="944">
        <f t="shared" si="1194"/>
        <v>7500</v>
      </c>
      <c r="LYU51" s="944">
        <f t="shared" si="1194"/>
        <v>7500</v>
      </c>
      <c r="LYV51" s="944">
        <f t="shared" si="1194"/>
        <v>7500</v>
      </c>
      <c r="LYW51" s="944">
        <f t="shared" si="1194"/>
        <v>7500</v>
      </c>
      <c r="LYX51" s="944">
        <f t="shared" si="1194"/>
        <v>7500</v>
      </c>
      <c r="LYY51" s="944">
        <f t="shared" si="1194"/>
        <v>7500</v>
      </c>
      <c r="LYZ51" s="944">
        <f t="shared" si="1194"/>
        <v>7500</v>
      </c>
      <c r="LZA51" s="944">
        <f t="shared" si="1194"/>
        <v>7500</v>
      </c>
      <c r="LZB51" s="944">
        <f t="shared" si="1194"/>
        <v>7500</v>
      </c>
      <c r="LZC51" s="944">
        <f t="shared" si="1194"/>
        <v>7500</v>
      </c>
      <c r="LZD51" s="944">
        <f t="shared" si="1194"/>
        <v>7500</v>
      </c>
      <c r="LZE51" s="944">
        <f t="shared" si="1194"/>
        <v>7500</v>
      </c>
      <c r="LZF51" s="944">
        <f t="shared" si="1194"/>
        <v>7500</v>
      </c>
      <c r="LZG51" s="944">
        <f t="shared" si="1194"/>
        <v>7500</v>
      </c>
      <c r="LZH51" s="944">
        <f t="shared" si="1194"/>
        <v>7500</v>
      </c>
      <c r="LZI51" s="944">
        <f t="shared" si="1194"/>
        <v>7500</v>
      </c>
      <c r="LZJ51" s="944">
        <f t="shared" si="1194"/>
        <v>7500</v>
      </c>
      <c r="LZK51" s="944">
        <f t="shared" si="1194"/>
        <v>7500</v>
      </c>
      <c r="LZL51" s="944">
        <f t="shared" si="1194"/>
        <v>7500</v>
      </c>
      <c r="LZM51" s="944">
        <f t="shared" si="1194"/>
        <v>7500</v>
      </c>
      <c r="LZN51" s="944">
        <f t="shared" si="1194"/>
        <v>7500</v>
      </c>
      <c r="LZO51" s="944">
        <f t="shared" si="1194"/>
        <v>7500</v>
      </c>
      <c r="LZP51" s="944">
        <f t="shared" si="1194"/>
        <v>7500</v>
      </c>
      <c r="LZQ51" s="944">
        <f t="shared" si="1194"/>
        <v>7500</v>
      </c>
      <c r="LZR51" s="944">
        <f t="shared" si="1194"/>
        <v>7500</v>
      </c>
      <c r="LZS51" s="944">
        <f t="shared" si="1194"/>
        <v>7500</v>
      </c>
      <c r="LZT51" s="944">
        <f t="shared" si="1194"/>
        <v>7500</v>
      </c>
      <c r="LZU51" s="944">
        <f t="shared" si="1194"/>
        <v>7500</v>
      </c>
      <c r="LZV51" s="944">
        <f t="shared" si="1194"/>
        <v>7500</v>
      </c>
      <c r="LZW51" s="944">
        <f t="shared" si="1194"/>
        <v>7500</v>
      </c>
      <c r="LZX51" s="944">
        <f t="shared" si="1194"/>
        <v>7500</v>
      </c>
      <c r="LZY51" s="944">
        <f t="shared" si="1194"/>
        <v>7500</v>
      </c>
      <c r="LZZ51" s="944">
        <f t="shared" si="1194"/>
        <v>7500</v>
      </c>
      <c r="MAA51" s="944">
        <f t="shared" si="1194"/>
        <v>7500</v>
      </c>
      <c r="MAB51" s="944">
        <f t="shared" si="1194"/>
        <v>7500</v>
      </c>
      <c r="MAC51" s="944">
        <f t="shared" si="1194"/>
        <v>7500</v>
      </c>
      <c r="MAD51" s="944">
        <f t="shared" si="1194"/>
        <v>7500</v>
      </c>
      <c r="MAE51" s="944">
        <f t="shared" si="1194"/>
        <v>7500</v>
      </c>
      <c r="MAF51" s="944">
        <f t="shared" si="1194"/>
        <v>7500</v>
      </c>
      <c r="MAG51" s="944">
        <f t="shared" si="1194"/>
        <v>7500</v>
      </c>
      <c r="MAH51" s="944">
        <f t="shared" si="1194"/>
        <v>7500</v>
      </c>
      <c r="MAI51" s="944">
        <f t="shared" si="1194"/>
        <v>7500</v>
      </c>
      <c r="MAJ51" s="944">
        <f t="shared" si="1194"/>
        <v>7500</v>
      </c>
      <c r="MAK51" s="944">
        <f t="shared" si="1194"/>
        <v>7500</v>
      </c>
      <c r="MAL51" s="944">
        <f t="shared" si="1194"/>
        <v>7500</v>
      </c>
      <c r="MAM51" s="944">
        <f t="shared" si="1194"/>
        <v>7500</v>
      </c>
      <c r="MAN51" s="944">
        <f t="shared" si="1194"/>
        <v>7500</v>
      </c>
      <c r="MAO51" s="944">
        <f t="shared" si="1194"/>
        <v>7500</v>
      </c>
      <c r="MAP51" s="944">
        <f t="shared" si="1194"/>
        <v>7500</v>
      </c>
      <c r="MAQ51" s="944">
        <f t="shared" si="1194"/>
        <v>7500</v>
      </c>
      <c r="MAR51" s="944">
        <f t="shared" si="1194"/>
        <v>7500</v>
      </c>
      <c r="MAS51" s="944">
        <f t="shared" si="1194"/>
        <v>7500</v>
      </c>
      <c r="MAT51" s="944">
        <f t="shared" si="1194"/>
        <v>7500</v>
      </c>
      <c r="MAU51" s="944">
        <f t="shared" si="1194"/>
        <v>7500</v>
      </c>
      <c r="MAV51" s="944">
        <f t="shared" si="1194"/>
        <v>7500</v>
      </c>
      <c r="MAW51" s="944">
        <f t="shared" si="1194"/>
        <v>7500</v>
      </c>
      <c r="MAX51" s="944">
        <f t="shared" ref="MAX51:MDI51" si="1195">+MAW51*$C$51</f>
        <v>7500</v>
      </c>
      <c r="MAY51" s="944">
        <f t="shared" si="1195"/>
        <v>7500</v>
      </c>
      <c r="MAZ51" s="944">
        <f t="shared" si="1195"/>
        <v>7500</v>
      </c>
      <c r="MBA51" s="944">
        <f t="shared" si="1195"/>
        <v>7500</v>
      </c>
      <c r="MBB51" s="944">
        <f t="shared" si="1195"/>
        <v>7500</v>
      </c>
      <c r="MBC51" s="944">
        <f t="shared" si="1195"/>
        <v>7500</v>
      </c>
      <c r="MBD51" s="944">
        <f t="shared" si="1195"/>
        <v>7500</v>
      </c>
      <c r="MBE51" s="944">
        <f t="shared" si="1195"/>
        <v>7500</v>
      </c>
      <c r="MBF51" s="944">
        <f t="shared" si="1195"/>
        <v>7500</v>
      </c>
      <c r="MBG51" s="944">
        <f t="shared" si="1195"/>
        <v>7500</v>
      </c>
      <c r="MBH51" s="944">
        <f t="shared" si="1195"/>
        <v>7500</v>
      </c>
      <c r="MBI51" s="944">
        <f t="shared" si="1195"/>
        <v>7500</v>
      </c>
      <c r="MBJ51" s="944">
        <f t="shared" si="1195"/>
        <v>7500</v>
      </c>
      <c r="MBK51" s="944">
        <f t="shared" si="1195"/>
        <v>7500</v>
      </c>
      <c r="MBL51" s="944">
        <f t="shared" si="1195"/>
        <v>7500</v>
      </c>
      <c r="MBM51" s="944">
        <f t="shared" si="1195"/>
        <v>7500</v>
      </c>
      <c r="MBN51" s="944">
        <f t="shared" si="1195"/>
        <v>7500</v>
      </c>
      <c r="MBO51" s="944">
        <f t="shared" si="1195"/>
        <v>7500</v>
      </c>
      <c r="MBP51" s="944">
        <f t="shared" si="1195"/>
        <v>7500</v>
      </c>
      <c r="MBQ51" s="944">
        <f t="shared" si="1195"/>
        <v>7500</v>
      </c>
      <c r="MBR51" s="944">
        <f t="shared" si="1195"/>
        <v>7500</v>
      </c>
      <c r="MBS51" s="944">
        <f t="shared" si="1195"/>
        <v>7500</v>
      </c>
      <c r="MBT51" s="944">
        <f t="shared" si="1195"/>
        <v>7500</v>
      </c>
      <c r="MBU51" s="944">
        <f t="shared" si="1195"/>
        <v>7500</v>
      </c>
      <c r="MBV51" s="944">
        <f t="shared" si="1195"/>
        <v>7500</v>
      </c>
      <c r="MBW51" s="944">
        <f t="shared" si="1195"/>
        <v>7500</v>
      </c>
      <c r="MBX51" s="944">
        <f t="shared" si="1195"/>
        <v>7500</v>
      </c>
      <c r="MBY51" s="944">
        <f t="shared" si="1195"/>
        <v>7500</v>
      </c>
      <c r="MBZ51" s="944">
        <f t="shared" si="1195"/>
        <v>7500</v>
      </c>
      <c r="MCA51" s="944">
        <f t="shared" si="1195"/>
        <v>7500</v>
      </c>
      <c r="MCB51" s="944">
        <f t="shared" si="1195"/>
        <v>7500</v>
      </c>
      <c r="MCC51" s="944">
        <f t="shared" si="1195"/>
        <v>7500</v>
      </c>
      <c r="MCD51" s="944">
        <f t="shared" si="1195"/>
        <v>7500</v>
      </c>
      <c r="MCE51" s="944">
        <f t="shared" si="1195"/>
        <v>7500</v>
      </c>
      <c r="MCF51" s="944">
        <f t="shared" si="1195"/>
        <v>7500</v>
      </c>
      <c r="MCG51" s="944">
        <f t="shared" si="1195"/>
        <v>7500</v>
      </c>
      <c r="MCH51" s="944">
        <f t="shared" si="1195"/>
        <v>7500</v>
      </c>
      <c r="MCI51" s="944">
        <f t="shared" si="1195"/>
        <v>7500</v>
      </c>
      <c r="MCJ51" s="944">
        <f t="shared" si="1195"/>
        <v>7500</v>
      </c>
      <c r="MCK51" s="944">
        <f t="shared" si="1195"/>
        <v>7500</v>
      </c>
      <c r="MCL51" s="944">
        <f t="shared" si="1195"/>
        <v>7500</v>
      </c>
      <c r="MCM51" s="944">
        <f t="shared" si="1195"/>
        <v>7500</v>
      </c>
      <c r="MCN51" s="944">
        <f t="shared" si="1195"/>
        <v>7500</v>
      </c>
      <c r="MCO51" s="944">
        <f t="shared" si="1195"/>
        <v>7500</v>
      </c>
      <c r="MCP51" s="944">
        <f t="shared" si="1195"/>
        <v>7500</v>
      </c>
      <c r="MCQ51" s="944">
        <f t="shared" si="1195"/>
        <v>7500</v>
      </c>
      <c r="MCR51" s="944">
        <f t="shared" si="1195"/>
        <v>7500</v>
      </c>
      <c r="MCS51" s="944">
        <f t="shared" si="1195"/>
        <v>7500</v>
      </c>
      <c r="MCT51" s="944">
        <f t="shared" si="1195"/>
        <v>7500</v>
      </c>
      <c r="MCU51" s="944">
        <f t="shared" si="1195"/>
        <v>7500</v>
      </c>
      <c r="MCV51" s="944">
        <f t="shared" si="1195"/>
        <v>7500</v>
      </c>
      <c r="MCW51" s="944">
        <f t="shared" si="1195"/>
        <v>7500</v>
      </c>
      <c r="MCX51" s="944">
        <f t="shared" si="1195"/>
        <v>7500</v>
      </c>
      <c r="MCY51" s="944">
        <f t="shared" si="1195"/>
        <v>7500</v>
      </c>
      <c r="MCZ51" s="944">
        <f t="shared" si="1195"/>
        <v>7500</v>
      </c>
      <c r="MDA51" s="944">
        <f t="shared" si="1195"/>
        <v>7500</v>
      </c>
      <c r="MDB51" s="944">
        <f t="shared" si="1195"/>
        <v>7500</v>
      </c>
      <c r="MDC51" s="944">
        <f t="shared" si="1195"/>
        <v>7500</v>
      </c>
      <c r="MDD51" s="944">
        <f t="shared" si="1195"/>
        <v>7500</v>
      </c>
      <c r="MDE51" s="944">
        <f t="shared" si="1195"/>
        <v>7500</v>
      </c>
      <c r="MDF51" s="944">
        <f t="shared" si="1195"/>
        <v>7500</v>
      </c>
      <c r="MDG51" s="944">
        <f t="shared" si="1195"/>
        <v>7500</v>
      </c>
      <c r="MDH51" s="944">
        <f t="shared" si="1195"/>
        <v>7500</v>
      </c>
      <c r="MDI51" s="944">
        <f t="shared" si="1195"/>
        <v>7500</v>
      </c>
      <c r="MDJ51" s="944">
        <f t="shared" ref="MDJ51:MFU51" si="1196">+MDI51*$C$51</f>
        <v>7500</v>
      </c>
      <c r="MDK51" s="944">
        <f t="shared" si="1196"/>
        <v>7500</v>
      </c>
      <c r="MDL51" s="944">
        <f t="shared" si="1196"/>
        <v>7500</v>
      </c>
      <c r="MDM51" s="944">
        <f t="shared" si="1196"/>
        <v>7500</v>
      </c>
      <c r="MDN51" s="944">
        <f t="shared" si="1196"/>
        <v>7500</v>
      </c>
      <c r="MDO51" s="944">
        <f t="shared" si="1196"/>
        <v>7500</v>
      </c>
      <c r="MDP51" s="944">
        <f t="shared" si="1196"/>
        <v>7500</v>
      </c>
      <c r="MDQ51" s="944">
        <f t="shared" si="1196"/>
        <v>7500</v>
      </c>
      <c r="MDR51" s="944">
        <f t="shared" si="1196"/>
        <v>7500</v>
      </c>
      <c r="MDS51" s="944">
        <f t="shared" si="1196"/>
        <v>7500</v>
      </c>
      <c r="MDT51" s="944">
        <f t="shared" si="1196"/>
        <v>7500</v>
      </c>
      <c r="MDU51" s="944">
        <f t="shared" si="1196"/>
        <v>7500</v>
      </c>
      <c r="MDV51" s="944">
        <f t="shared" si="1196"/>
        <v>7500</v>
      </c>
      <c r="MDW51" s="944">
        <f t="shared" si="1196"/>
        <v>7500</v>
      </c>
      <c r="MDX51" s="944">
        <f t="shared" si="1196"/>
        <v>7500</v>
      </c>
      <c r="MDY51" s="944">
        <f t="shared" si="1196"/>
        <v>7500</v>
      </c>
      <c r="MDZ51" s="944">
        <f t="shared" si="1196"/>
        <v>7500</v>
      </c>
      <c r="MEA51" s="944">
        <f t="shared" si="1196"/>
        <v>7500</v>
      </c>
      <c r="MEB51" s="944">
        <f t="shared" si="1196"/>
        <v>7500</v>
      </c>
      <c r="MEC51" s="944">
        <f t="shared" si="1196"/>
        <v>7500</v>
      </c>
      <c r="MED51" s="944">
        <f t="shared" si="1196"/>
        <v>7500</v>
      </c>
      <c r="MEE51" s="944">
        <f t="shared" si="1196"/>
        <v>7500</v>
      </c>
      <c r="MEF51" s="944">
        <f t="shared" si="1196"/>
        <v>7500</v>
      </c>
      <c r="MEG51" s="944">
        <f t="shared" si="1196"/>
        <v>7500</v>
      </c>
      <c r="MEH51" s="944">
        <f t="shared" si="1196"/>
        <v>7500</v>
      </c>
      <c r="MEI51" s="944">
        <f t="shared" si="1196"/>
        <v>7500</v>
      </c>
      <c r="MEJ51" s="944">
        <f t="shared" si="1196"/>
        <v>7500</v>
      </c>
      <c r="MEK51" s="944">
        <f t="shared" si="1196"/>
        <v>7500</v>
      </c>
      <c r="MEL51" s="944">
        <f t="shared" si="1196"/>
        <v>7500</v>
      </c>
      <c r="MEM51" s="944">
        <f t="shared" si="1196"/>
        <v>7500</v>
      </c>
      <c r="MEN51" s="944">
        <f t="shared" si="1196"/>
        <v>7500</v>
      </c>
      <c r="MEO51" s="944">
        <f t="shared" si="1196"/>
        <v>7500</v>
      </c>
      <c r="MEP51" s="944">
        <f t="shared" si="1196"/>
        <v>7500</v>
      </c>
      <c r="MEQ51" s="944">
        <f t="shared" si="1196"/>
        <v>7500</v>
      </c>
      <c r="MER51" s="944">
        <f t="shared" si="1196"/>
        <v>7500</v>
      </c>
      <c r="MES51" s="944">
        <f t="shared" si="1196"/>
        <v>7500</v>
      </c>
      <c r="MET51" s="944">
        <f t="shared" si="1196"/>
        <v>7500</v>
      </c>
      <c r="MEU51" s="944">
        <f t="shared" si="1196"/>
        <v>7500</v>
      </c>
      <c r="MEV51" s="944">
        <f t="shared" si="1196"/>
        <v>7500</v>
      </c>
      <c r="MEW51" s="944">
        <f t="shared" si="1196"/>
        <v>7500</v>
      </c>
      <c r="MEX51" s="944">
        <f t="shared" si="1196"/>
        <v>7500</v>
      </c>
      <c r="MEY51" s="944">
        <f t="shared" si="1196"/>
        <v>7500</v>
      </c>
      <c r="MEZ51" s="944">
        <f t="shared" si="1196"/>
        <v>7500</v>
      </c>
      <c r="MFA51" s="944">
        <f t="shared" si="1196"/>
        <v>7500</v>
      </c>
      <c r="MFB51" s="944">
        <f t="shared" si="1196"/>
        <v>7500</v>
      </c>
      <c r="MFC51" s="944">
        <f t="shared" si="1196"/>
        <v>7500</v>
      </c>
      <c r="MFD51" s="944">
        <f t="shared" si="1196"/>
        <v>7500</v>
      </c>
      <c r="MFE51" s="944">
        <f t="shared" si="1196"/>
        <v>7500</v>
      </c>
      <c r="MFF51" s="944">
        <f t="shared" si="1196"/>
        <v>7500</v>
      </c>
      <c r="MFG51" s="944">
        <f t="shared" si="1196"/>
        <v>7500</v>
      </c>
      <c r="MFH51" s="944">
        <f t="shared" si="1196"/>
        <v>7500</v>
      </c>
      <c r="MFI51" s="944">
        <f t="shared" si="1196"/>
        <v>7500</v>
      </c>
      <c r="MFJ51" s="944">
        <f t="shared" si="1196"/>
        <v>7500</v>
      </c>
      <c r="MFK51" s="944">
        <f t="shared" si="1196"/>
        <v>7500</v>
      </c>
      <c r="MFL51" s="944">
        <f t="shared" si="1196"/>
        <v>7500</v>
      </c>
      <c r="MFM51" s="944">
        <f t="shared" si="1196"/>
        <v>7500</v>
      </c>
      <c r="MFN51" s="944">
        <f t="shared" si="1196"/>
        <v>7500</v>
      </c>
      <c r="MFO51" s="944">
        <f t="shared" si="1196"/>
        <v>7500</v>
      </c>
      <c r="MFP51" s="944">
        <f t="shared" si="1196"/>
        <v>7500</v>
      </c>
      <c r="MFQ51" s="944">
        <f t="shared" si="1196"/>
        <v>7500</v>
      </c>
      <c r="MFR51" s="944">
        <f t="shared" si="1196"/>
        <v>7500</v>
      </c>
      <c r="MFS51" s="944">
        <f t="shared" si="1196"/>
        <v>7500</v>
      </c>
      <c r="MFT51" s="944">
        <f t="shared" si="1196"/>
        <v>7500</v>
      </c>
      <c r="MFU51" s="944">
        <f t="shared" si="1196"/>
        <v>7500</v>
      </c>
      <c r="MFV51" s="944">
        <f t="shared" ref="MFV51:MIG51" si="1197">+MFU51*$C$51</f>
        <v>7500</v>
      </c>
      <c r="MFW51" s="944">
        <f t="shared" si="1197"/>
        <v>7500</v>
      </c>
      <c r="MFX51" s="944">
        <f t="shared" si="1197"/>
        <v>7500</v>
      </c>
      <c r="MFY51" s="944">
        <f t="shared" si="1197"/>
        <v>7500</v>
      </c>
      <c r="MFZ51" s="944">
        <f t="shared" si="1197"/>
        <v>7500</v>
      </c>
      <c r="MGA51" s="944">
        <f t="shared" si="1197"/>
        <v>7500</v>
      </c>
      <c r="MGB51" s="944">
        <f t="shared" si="1197"/>
        <v>7500</v>
      </c>
      <c r="MGC51" s="944">
        <f t="shared" si="1197"/>
        <v>7500</v>
      </c>
      <c r="MGD51" s="944">
        <f t="shared" si="1197"/>
        <v>7500</v>
      </c>
      <c r="MGE51" s="944">
        <f t="shared" si="1197"/>
        <v>7500</v>
      </c>
      <c r="MGF51" s="944">
        <f t="shared" si="1197"/>
        <v>7500</v>
      </c>
      <c r="MGG51" s="944">
        <f t="shared" si="1197"/>
        <v>7500</v>
      </c>
      <c r="MGH51" s="944">
        <f t="shared" si="1197"/>
        <v>7500</v>
      </c>
      <c r="MGI51" s="944">
        <f t="shared" si="1197"/>
        <v>7500</v>
      </c>
      <c r="MGJ51" s="944">
        <f t="shared" si="1197"/>
        <v>7500</v>
      </c>
      <c r="MGK51" s="944">
        <f t="shared" si="1197"/>
        <v>7500</v>
      </c>
      <c r="MGL51" s="944">
        <f t="shared" si="1197"/>
        <v>7500</v>
      </c>
      <c r="MGM51" s="944">
        <f t="shared" si="1197"/>
        <v>7500</v>
      </c>
      <c r="MGN51" s="944">
        <f t="shared" si="1197"/>
        <v>7500</v>
      </c>
      <c r="MGO51" s="944">
        <f t="shared" si="1197"/>
        <v>7500</v>
      </c>
      <c r="MGP51" s="944">
        <f t="shared" si="1197"/>
        <v>7500</v>
      </c>
      <c r="MGQ51" s="944">
        <f t="shared" si="1197"/>
        <v>7500</v>
      </c>
      <c r="MGR51" s="944">
        <f t="shared" si="1197"/>
        <v>7500</v>
      </c>
      <c r="MGS51" s="944">
        <f t="shared" si="1197"/>
        <v>7500</v>
      </c>
      <c r="MGT51" s="944">
        <f t="shared" si="1197"/>
        <v>7500</v>
      </c>
      <c r="MGU51" s="944">
        <f t="shared" si="1197"/>
        <v>7500</v>
      </c>
      <c r="MGV51" s="944">
        <f t="shared" si="1197"/>
        <v>7500</v>
      </c>
      <c r="MGW51" s="944">
        <f t="shared" si="1197"/>
        <v>7500</v>
      </c>
      <c r="MGX51" s="944">
        <f t="shared" si="1197"/>
        <v>7500</v>
      </c>
      <c r="MGY51" s="944">
        <f t="shared" si="1197"/>
        <v>7500</v>
      </c>
      <c r="MGZ51" s="944">
        <f t="shared" si="1197"/>
        <v>7500</v>
      </c>
      <c r="MHA51" s="944">
        <f t="shared" si="1197"/>
        <v>7500</v>
      </c>
      <c r="MHB51" s="944">
        <f t="shared" si="1197"/>
        <v>7500</v>
      </c>
      <c r="MHC51" s="944">
        <f t="shared" si="1197"/>
        <v>7500</v>
      </c>
      <c r="MHD51" s="944">
        <f t="shared" si="1197"/>
        <v>7500</v>
      </c>
      <c r="MHE51" s="944">
        <f t="shared" si="1197"/>
        <v>7500</v>
      </c>
      <c r="MHF51" s="944">
        <f t="shared" si="1197"/>
        <v>7500</v>
      </c>
      <c r="MHG51" s="944">
        <f t="shared" si="1197"/>
        <v>7500</v>
      </c>
      <c r="MHH51" s="944">
        <f t="shared" si="1197"/>
        <v>7500</v>
      </c>
      <c r="MHI51" s="944">
        <f t="shared" si="1197"/>
        <v>7500</v>
      </c>
      <c r="MHJ51" s="944">
        <f t="shared" si="1197"/>
        <v>7500</v>
      </c>
      <c r="MHK51" s="944">
        <f t="shared" si="1197"/>
        <v>7500</v>
      </c>
      <c r="MHL51" s="944">
        <f t="shared" si="1197"/>
        <v>7500</v>
      </c>
      <c r="MHM51" s="944">
        <f t="shared" si="1197"/>
        <v>7500</v>
      </c>
      <c r="MHN51" s="944">
        <f t="shared" si="1197"/>
        <v>7500</v>
      </c>
      <c r="MHO51" s="944">
        <f t="shared" si="1197"/>
        <v>7500</v>
      </c>
      <c r="MHP51" s="944">
        <f t="shared" si="1197"/>
        <v>7500</v>
      </c>
      <c r="MHQ51" s="944">
        <f t="shared" si="1197"/>
        <v>7500</v>
      </c>
      <c r="MHR51" s="944">
        <f t="shared" si="1197"/>
        <v>7500</v>
      </c>
      <c r="MHS51" s="944">
        <f t="shared" si="1197"/>
        <v>7500</v>
      </c>
      <c r="MHT51" s="944">
        <f t="shared" si="1197"/>
        <v>7500</v>
      </c>
      <c r="MHU51" s="944">
        <f t="shared" si="1197"/>
        <v>7500</v>
      </c>
      <c r="MHV51" s="944">
        <f t="shared" si="1197"/>
        <v>7500</v>
      </c>
      <c r="MHW51" s="944">
        <f t="shared" si="1197"/>
        <v>7500</v>
      </c>
      <c r="MHX51" s="944">
        <f t="shared" si="1197"/>
        <v>7500</v>
      </c>
      <c r="MHY51" s="944">
        <f t="shared" si="1197"/>
        <v>7500</v>
      </c>
      <c r="MHZ51" s="944">
        <f t="shared" si="1197"/>
        <v>7500</v>
      </c>
      <c r="MIA51" s="944">
        <f t="shared" si="1197"/>
        <v>7500</v>
      </c>
      <c r="MIB51" s="944">
        <f t="shared" si="1197"/>
        <v>7500</v>
      </c>
      <c r="MIC51" s="944">
        <f t="shared" si="1197"/>
        <v>7500</v>
      </c>
      <c r="MID51" s="944">
        <f t="shared" si="1197"/>
        <v>7500</v>
      </c>
      <c r="MIE51" s="944">
        <f t="shared" si="1197"/>
        <v>7500</v>
      </c>
      <c r="MIF51" s="944">
        <f t="shared" si="1197"/>
        <v>7500</v>
      </c>
      <c r="MIG51" s="944">
        <f t="shared" si="1197"/>
        <v>7500</v>
      </c>
      <c r="MIH51" s="944">
        <f t="shared" ref="MIH51:MKS51" si="1198">+MIG51*$C$51</f>
        <v>7500</v>
      </c>
      <c r="MII51" s="944">
        <f t="shared" si="1198"/>
        <v>7500</v>
      </c>
      <c r="MIJ51" s="944">
        <f t="shared" si="1198"/>
        <v>7500</v>
      </c>
      <c r="MIK51" s="944">
        <f t="shared" si="1198"/>
        <v>7500</v>
      </c>
      <c r="MIL51" s="944">
        <f t="shared" si="1198"/>
        <v>7500</v>
      </c>
      <c r="MIM51" s="944">
        <f t="shared" si="1198"/>
        <v>7500</v>
      </c>
      <c r="MIN51" s="944">
        <f t="shared" si="1198"/>
        <v>7500</v>
      </c>
      <c r="MIO51" s="944">
        <f t="shared" si="1198"/>
        <v>7500</v>
      </c>
      <c r="MIP51" s="944">
        <f t="shared" si="1198"/>
        <v>7500</v>
      </c>
      <c r="MIQ51" s="944">
        <f t="shared" si="1198"/>
        <v>7500</v>
      </c>
      <c r="MIR51" s="944">
        <f t="shared" si="1198"/>
        <v>7500</v>
      </c>
      <c r="MIS51" s="944">
        <f t="shared" si="1198"/>
        <v>7500</v>
      </c>
      <c r="MIT51" s="944">
        <f t="shared" si="1198"/>
        <v>7500</v>
      </c>
      <c r="MIU51" s="944">
        <f t="shared" si="1198"/>
        <v>7500</v>
      </c>
      <c r="MIV51" s="944">
        <f t="shared" si="1198"/>
        <v>7500</v>
      </c>
      <c r="MIW51" s="944">
        <f t="shared" si="1198"/>
        <v>7500</v>
      </c>
      <c r="MIX51" s="944">
        <f t="shared" si="1198"/>
        <v>7500</v>
      </c>
      <c r="MIY51" s="944">
        <f t="shared" si="1198"/>
        <v>7500</v>
      </c>
      <c r="MIZ51" s="944">
        <f t="shared" si="1198"/>
        <v>7500</v>
      </c>
      <c r="MJA51" s="944">
        <f t="shared" si="1198"/>
        <v>7500</v>
      </c>
      <c r="MJB51" s="944">
        <f t="shared" si="1198"/>
        <v>7500</v>
      </c>
      <c r="MJC51" s="944">
        <f t="shared" si="1198"/>
        <v>7500</v>
      </c>
      <c r="MJD51" s="944">
        <f t="shared" si="1198"/>
        <v>7500</v>
      </c>
      <c r="MJE51" s="944">
        <f t="shared" si="1198"/>
        <v>7500</v>
      </c>
      <c r="MJF51" s="944">
        <f t="shared" si="1198"/>
        <v>7500</v>
      </c>
      <c r="MJG51" s="944">
        <f t="shared" si="1198"/>
        <v>7500</v>
      </c>
      <c r="MJH51" s="944">
        <f t="shared" si="1198"/>
        <v>7500</v>
      </c>
      <c r="MJI51" s="944">
        <f t="shared" si="1198"/>
        <v>7500</v>
      </c>
      <c r="MJJ51" s="944">
        <f t="shared" si="1198"/>
        <v>7500</v>
      </c>
      <c r="MJK51" s="944">
        <f t="shared" si="1198"/>
        <v>7500</v>
      </c>
      <c r="MJL51" s="944">
        <f t="shared" si="1198"/>
        <v>7500</v>
      </c>
      <c r="MJM51" s="944">
        <f t="shared" si="1198"/>
        <v>7500</v>
      </c>
      <c r="MJN51" s="944">
        <f t="shared" si="1198"/>
        <v>7500</v>
      </c>
      <c r="MJO51" s="944">
        <f t="shared" si="1198"/>
        <v>7500</v>
      </c>
      <c r="MJP51" s="944">
        <f t="shared" si="1198"/>
        <v>7500</v>
      </c>
      <c r="MJQ51" s="944">
        <f t="shared" si="1198"/>
        <v>7500</v>
      </c>
      <c r="MJR51" s="944">
        <f t="shared" si="1198"/>
        <v>7500</v>
      </c>
      <c r="MJS51" s="944">
        <f t="shared" si="1198"/>
        <v>7500</v>
      </c>
      <c r="MJT51" s="944">
        <f t="shared" si="1198"/>
        <v>7500</v>
      </c>
      <c r="MJU51" s="944">
        <f t="shared" si="1198"/>
        <v>7500</v>
      </c>
      <c r="MJV51" s="944">
        <f t="shared" si="1198"/>
        <v>7500</v>
      </c>
      <c r="MJW51" s="944">
        <f t="shared" si="1198"/>
        <v>7500</v>
      </c>
      <c r="MJX51" s="944">
        <f t="shared" si="1198"/>
        <v>7500</v>
      </c>
      <c r="MJY51" s="944">
        <f t="shared" si="1198"/>
        <v>7500</v>
      </c>
      <c r="MJZ51" s="944">
        <f t="shared" si="1198"/>
        <v>7500</v>
      </c>
      <c r="MKA51" s="944">
        <f t="shared" si="1198"/>
        <v>7500</v>
      </c>
      <c r="MKB51" s="944">
        <f t="shared" si="1198"/>
        <v>7500</v>
      </c>
      <c r="MKC51" s="944">
        <f t="shared" si="1198"/>
        <v>7500</v>
      </c>
      <c r="MKD51" s="944">
        <f t="shared" si="1198"/>
        <v>7500</v>
      </c>
      <c r="MKE51" s="944">
        <f t="shared" si="1198"/>
        <v>7500</v>
      </c>
      <c r="MKF51" s="944">
        <f t="shared" si="1198"/>
        <v>7500</v>
      </c>
      <c r="MKG51" s="944">
        <f t="shared" si="1198"/>
        <v>7500</v>
      </c>
      <c r="MKH51" s="944">
        <f t="shared" si="1198"/>
        <v>7500</v>
      </c>
      <c r="MKI51" s="944">
        <f t="shared" si="1198"/>
        <v>7500</v>
      </c>
      <c r="MKJ51" s="944">
        <f t="shared" si="1198"/>
        <v>7500</v>
      </c>
      <c r="MKK51" s="944">
        <f t="shared" si="1198"/>
        <v>7500</v>
      </c>
      <c r="MKL51" s="944">
        <f t="shared" si="1198"/>
        <v>7500</v>
      </c>
      <c r="MKM51" s="944">
        <f t="shared" si="1198"/>
        <v>7500</v>
      </c>
      <c r="MKN51" s="944">
        <f t="shared" si="1198"/>
        <v>7500</v>
      </c>
      <c r="MKO51" s="944">
        <f t="shared" si="1198"/>
        <v>7500</v>
      </c>
      <c r="MKP51" s="944">
        <f t="shared" si="1198"/>
        <v>7500</v>
      </c>
      <c r="MKQ51" s="944">
        <f t="shared" si="1198"/>
        <v>7500</v>
      </c>
      <c r="MKR51" s="944">
        <f t="shared" si="1198"/>
        <v>7500</v>
      </c>
      <c r="MKS51" s="944">
        <f t="shared" si="1198"/>
        <v>7500</v>
      </c>
      <c r="MKT51" s="944">
        <f t="shared" ref="MKT51:MNE51" si="1199">+MKS51*$C$51</f>
        <v>7500</v>
      </c>
      <c r="MKU51" s="944">
        <f t="shared" si="1199"/>
        <v>7500</v>
      </c>
      <c r="MKV51" s="944">
        <f t="shared" si="1199"/>
        <v>7500</v>
      </c>
      <c r="MKW51" s="944">
        <f t="shared" si="1199"/>
        <v>7500</v>
      </c>
      <c r="MKX51" s="944">
        <f t="shared" si="1199"/>
        <v>7500</v>
      </c>
      <c r="MKY51" s="944">
        <f t="shared" si="1199"/>
        <v>7500</v>
      </c>
      <c r="MKZ51" s="944">
        <f t="shared" si="1199"/>
        <v>7500</v>
      </c>
      <c r="MLA51" s="944">
        <f t="shared" si="1199"/>
        <v>7500</v>
      </c>
      <c r="MLB51" s="944">
        <f t="shared" si="1199"/>
        <v>7500</v>
      </c>
      <c r="MLC51" s="944">
        <f t="shared" si="1199"/>
        <v>7500</v>
      </c>
      <c r="MLD51" s="944">
        <f t="shared" si="1199"/>
        <v>7500</v>
      </c>
      <c r="MLE51" s="944">
        <f t="shared" si="1199"/>
        <v>7500</v>
      </c>
      <c r="MLF51" s="944">
        <f t="shared" si="1199"/>
        <v>7500</v>
      </c>
      <c r="MLG51" s="944">
        <f t="shared" si="1199"/>
        <v>7500</v>
      </c>
      <c r="MLH51" s="944">
        <f t="shared" si="1199"/>
        <v>7500</v>
      </c>
      <c r="MLI51" s="944">
        <f t="shared" si="1199"/>
        <v>7500</v>
      </c>
      <c r="MLJ51" s="944">
        <f t="shared" si="1199"/>
        <v>7500</v>
      </c>
      <c r="MLK51" s="944">
        <f t="shared" si="1199"/>
        <v>7500</v>
      </c>
      <c r="MLL51" s="944">
        <f t="shared" si="1199"/>
        <v>7500</v>
      </c>
      <c r="MLM51" s="944">
        <f t="shared" si="1199"/>
        <v>7500</v>
      </c>
      <c r="MLN51" s="944">
        <f t="shared" si="1199"/>
        <v>7500</v>
      </c>
      <c r="MLO51" s="944">
        <f t="shared" si="1199"/>
        <v>7500</v>
      </c>
      <c r="MLP51" s="944">
        <f t="shared" si="1199"/>
        <v>7500</v>
      </c>
      <c r="MLQ51" s="944">
        <f t="shared" si="1199"/>
        <v>7500</v>
      </c>
      <c r="MLR51" s="944">
        <f t="shared" si="1199"/>
        <v>7500</v>
      </c>
      <c r="MLS51" s="944">
        <f t="shared" si="1199"/>
        <v>7500</v>
      </c>
      <c r="MLT51" s="944">
        <f t="shared" si="1199"/>
        <v>7500</v>
      </c>
      <c r="MLU51" s="944">
        <f t="shared" si="1199"/>
        <v>7500</v>
      </c>
      <c r="MLV51" s="944">
        <f t="shared" si="1199"/>
        <v>7500</v>
      </c>
      <c r="MLW51" s="944">
        <f t="shared" si="1199"/>
        <v>7500</v>
      </c>
      <c r="MLX51" s="944">
        <f t="shared" si="1199"/>
        <v>7500</v>
      </c>
      <c r="MLY51" s="944">
        <f t="shared" si="1199"/>
        <v>7500</v>
      </c>
      <c r="MLZ51" s="944">
        <f t="shared" si="1199"/>
        <v>7500</v>
      </c>
      <c r="MMA51" s="944">
        <f t="shared" si="1199"/>
        <v>7500</v>
      </c>
      <c r="MMB51" s="944">
        <f t="shared" si="1199"/>
        <v>7500</v>
      </c>
      <c r="MMC51" s="944">
        <f t="shared" si="1199"/>
        <v>7500</v>
      </c>
      <c r="MMD51" s="944">
        <f t="shared" si="1199"/>
        <v>7500</v>
      </c>
      <c r="MME51" s="944">
        <f t="shared" si="1199"/>
        <v>7500</v>
      </c>
      <c r="MMF51" s="944">
        <f t="shared" si="1199"/>
        <v>7500</v>
      </c>
      <c r="MMG51" s="944">
        <f t="shared" si="1199"/>
        <v>7500</v>
      </c>
      <c r="MMH51" s="944">
        <f t="shared" si="1199"/>
        <v>7500</v>
      </c>
      <c r="MMI51" s="944">
        <f t="shared" si="1199"/>
        <v>7500</v>
      </c>
      <c r="MMJ51" s="944">
        <f t="shared" si="1199"/>
        <v>7500</v>
      </c>
      <c r="MMK51" s="944">
        <f t="shared" si="1199"/>
        <v>7500</v>
      </c>
      <c r="MML51" s="944">
        <f t="shared" si="1199"/>
        <v>7500</v>
      </c>
      <c r="MMM51" s="944">
        <f t="shared" si="1199"/>
        <v>7500</v>
      </c>
      <c r="MMN51" s="944">
        <f t="shared" si="1199"/>
        <v>7500</v>
      </c>
      <c r="MMO51" s="944">
        <f t="shared" si="1199"/>
        <v>7500</v>
      </c>
      <c r="MMP51" s="944">
        <f t="shared" si="1199"/>
        <v>7500</v>
      </c>
      <c r="MMQ51" s="944">
        <f t="shared" si="1199"/>
        <v>7500</v>
      </c>
      <c r="MMR51" s="944">
        <f t="shared" si="1199"/>
        <v>7500</v>
      </c>
      <c r="MMS51" s="944">
        <f t="shared" si="1199"/>
        <v>7500</v>
      </c>
      <c r="MMT51" s="944">
        <f t="shared" si="1199"/>
        <v>7500</v>
      </c>
      <c r="MMU51" s="944">
        <f t="shared" si="1199"/>
        <v>7500</v>
      </c>
      <c r="MMV51" s="944">
        <f t="shared" si="1199"/>
        <v>7500</v>
      </c>
      <c r="MMW51" s="944">
        <f t="shared" si="1199"/>
        <v>7500</v>
      </c>
      <c r="MMX51" s="944">
        <f t="shared" si="1199"/>
        <v>7500</v>
      </c>
      <c r="MMY51" s="944">
        <f t="shared" si="1199"/>
        <v>7500</v>
      </c>
      <c r="MMZ51" s="944">
        <f t="shared" si="1199"/>
        <v>7500</v>
      </c>
      <c r="MNA51" s="944">
        <f t="shared" si="1199"/>
        <v>7500</v>
      </c>
      <c r="MNB51" s="944">
        <f t="shared" si="1199"/>
        <v>7500</v>
      </c>
      <c r="MNC51" s="944">
        <f t="shared" si="1199"/>
        <v>7500</v>
      </c>
      <c r="MND51" s="944">
        <f t="shared" si="1199"/>
        <v>7500</v>
      </c>
      <c r="MNE51" s="944">
        <f t="shared" si="1199"/>
        <v>7500</v>
      </c>
      <c r="MNF51" s="944">
        <f t="shared" ref="MNF51:MPQ51" si="1200">+MNE51*$C$51</f>
        <v>7500</v>
      </c>
      <c r="MNG51" s="944">
        <f t="shared" si="1200"/>
        <v>7500</v>
      </c>
      <c r="MNH51" s="944">
        <f t="shared" si="1200"/>
        <v>7500</v>
      </c>
      <c r="MNI51" s="944">
        <f t="shared" si="1200"/>
        <v>7500</v>
      </c>
      <c r="MNJ51" s="944">
        <f t="shared" si="1200"/>
        <v>7500</v>
      </c>
      <c r="MNK51" s="944">
        <f t="shared" si="1200"/>
        <v>7500</v>
      </c>
      <c r="MNL51" s="944">
        <f t="shared" si="1200"/>
        <v>7500</v>
      </c>
      <c r="MNM51" s="944">
        <f t="shared" si="1200"/>
        <v>7500</v>
      </c>
      <c r="MNN51" s="944">
        <f t="shared" si="1200"/>
        <v>7500</v>
      </c>
      <c r="MNO51" s="944">
        <f t="shared" si="1200"/>
        <v>7500</v>
      </c>
      <c r="MNP51" s="944">
        <f t="shared" si="1200"/>
        <v>7500</v>
      </c>
      <c r="MNQ51" s="944">
        <f t="shared" si="1200"/>
        <v>7500</v>
      </c>
      <c r="MNR51" s="944">
        <f t="shared" si="1200"/>
        <v>7500</v>
      </c>
      <c r="MNS51" s="944">
        <f t="shared" si="1200"/>
        <v>7500</v>
      </c>
      <c r="MNT51" s="944">
        <f t="shared" si="1200"/>
        <v>7500</v>
      </c>
      <c r="MNU51" s="944">
        <f t="shared" si="1200"/>
        <v>7500</v>
      </c>
      <c r="MNV51" s="944">
        <f t="shared" si="1200"/>
        <v>7500</v>
      </c>
      <c r="MNW51" s="944">
        <f t="shared" si="1200"/>
        <v>7500</v>
      </c>
      <c r="MNX51" s="944">
        <f t="shared" si="1200"/>
        <v>7500</v>
      </c>
      <c r="MNY51" s="944">
        <f t="shared" si="1200"/>
        <v>7500</v>
      </c>
      <c r="MNZ51" s="944">
        <f t="shared" si="1200"/>
        <v>7500</v>
      </c>
      <c r="MOA51" s="944">
        <f t="shared" si="1200"/>
        <v>7500</v>
      </c>
      <c r="MOB51" s="944">
        <f t="shared" si="1200"/>
        <v>7500</v>
      </c>
      <c r="MOC51" s="944">
        <f t="shared" si="1200"/>
        <v>7500</v>
      </c>
      <c r="MOD51" s="944">
        <f t="shared" si="1200"/>
        <v>7500</v>
      </c>
      <c r="MOE51" s="944">
        <f t="shared" si="1200"/>
        <v>7500</v>
      </c>
      <c r="MOF51" s="944">
        <f t="shared" si="1200"/>
        <v>7500</v>
      </c>
      <c r="MOG51" s="944">
        <f t="shared" si="1200"/>
        <v>7500</v>
      </c>
      <c r="MOH51" s="944">
        <f t="shared" si="1200"/>
        <v>7500</v>
      </c>
      <c r="MOI51" s="944">
        <f t="shared" si="1200"/>
        <v>7500</v>
      </c>
      <c r="MOJ51" s="944">
        <f t="shared" si="1200"/>
        <v>7500</v>
      </c>
      <c r="MOK51" s="944">
        <f t="shared" si="1200"/>
        <v>7500</v>
      </c>
      <c r="MOL51" s="944">
        <f t="shared" si="1200"/>
        <v>7500</v>
      </c>
      <c r="MOM51" s="944">
        <f t="shared" si="1200"/>
        <v>7500</v>
      </c>
      <c r="MON51" s="944">
        <f t="shared" si="1200"/>
        <v>7500</v>
      </c>
      <c r="MOO51" s="944">
        <f t="shared" si="1200"/>
        <v>7500</v>
      </c>
      <c r="MOP51" s="944">
        <f t="shared" si="1200"/>
        <v>7500</v>
      </c>
      <c r="MOQ51" s="944">
        <f t="shared" si="1200"/>
        <v>7500</v>
      </c>
      <c r="MOR51" s="944">
        <f t="shared" si="1200"/>
        <v>7500</v>
      </c>
      <c r="MOS51" s="944">
        <f t="shared" si="1200"/>
        <v>7500</v>
      </c>
      <c r="MOT51" s="944">
        <f t="shared" si="1200"/>
        <v>7500</v>
      </c>
      <c r="MOU51" s="944">
        <f t="shared" si="1200"/>
        <v>7500</v>
      </c>
      <c r="MOV51" s="944">
        <f t="shared" si="1200"/>
        <v>7500</v>
      </c>
      <c r="MOW51" s="944">
        <f t="shared" si="1200"/>
        <v>7500</v>
      </c>
      <c r="MOX51" s="944">
        <f t="shared" si="1200"/>
        <v>7500</v>
      </c>
      <c r="MOY51" s="944">
        <f t="shared" si="1200"/>
        <v>7500</v>
      </c>
      <c r="MOZ51" s="944">
        <f t="shared" si="1200"/>
        <v>7500</v>
      </c>
      <c r="MPA51" s="944">
        <f t="shared" si="1200"/>
        <v>7500</v>
      </c>
      <c r="MPB51" s="944">
        <f t="shared" si="1200"/>
        <v>7500</v>
      </c>
      <c r="MPC51" s="944">
        <f t="shared" si="1200"/>
        <v>7500</v>
      </c>
      <c r="MPD51" s="944">
        <f t="shared" si="1200"/>
        <v>7500</v>
      </c>
      <c r="MPE51" s="944">
        <f t="shared" si="1200"/>
        <v>7500</v>
      </c>
      <c r="MPF51" s="944">
        <f t="shared" si="1200"/>
        <v>7500</v>
      </c>
      <c r="MPG51" s="944">
        <f t="shared" si="1200"/>
        <v>7500</v>
      </c>
      <c r="MPH51" s="944">
        <f t="shared" si="1200"/>
        <v>7500</v>
      </c>
      <c r="MPI51" s="944">
        <f t="shared" si="1200"/>
        <v>7500</v>
      </c>
      <c r="MPJ51" s="944">
        <f t="shared" si="1200"/>
        <v>7500</v>
      </c>
      <c r="MPK51" s="944">
        <f t="shared" si="1200"/>
        <v>7500</v>
      </c>
      <c r="MPL51" s="944">
        <f t="shared" si="1200"/>
        <v>7500</v>
      </c>
      <c r="MPM51" s="944">
        <f t="shared" si="1200"/>
        <v>7500</v>
      </c>
      <c r="MPN51" s="944">
        <f t="shared" si="1200"/>
        <v>7500</v>
      </c>
      <c r="MPO51" s="944">
        <f t="shared" si="1200"/>
        <v>7500</v>
      </c>
      <c r="MPP51" s="944">
        <f t="shared" si="1200"/>
        <v>7500</v>
      </c>
      <c r="MPQ51" s="944">
        <f t="shared" si="1200"/>
        <v>7500</v>
      </c>
      <c r="MPR51" s="944">
        <f t="shared" ref="MPR51:MSC51" si="1201">+MPQ51*$C$51</f>
        <v>7500</v>
      </c>
      <c r="MPS51" s="944">
        <f t="shared" si="1201"/>
        <v>7500</v>
      </c>
      <c r="MPT51" s="944">
        <f t="shared" si="1201"/>
        <v>7500</v>
      </c>
      <c r="MPU51" s="944">
        <f t="shared" si="1201"/>
        <v>7500</v>
      </c>
      <c r="MPV51" s="944">
        <f t="shared" si="1201"/>
        <v>7500</v>
      </c>
      <c r="MPW51" s="944">
        <f t="shared" si="1201"/>
        <v>7500</v>
      </c>
      <c r="MPX51" s="944">
        <f t="shared" si="1201"/>
        <v>7500</v>
      </c>
      <c r="MPY51" s="944">
        <f t="shared" si="1201"/>
        <v>7500</v>
      </c>
      <c r="MPZ51" s="944">
        <f t="shared" si="1201"/>
        <v>7500</v>
      </c>
      <c r="MQA51" s="944">
        <f t="shared" si="1201"/>
        <v>7500</v>
      </c>
      <c r="MQB51" s="944">
        <f t="shared" si="1201"/>
        <v>7500</v>
      </c>
      <c r="MQC51" s="944">
        <f t="shared" si="1201"/>
        <v>7500</v>
      </c>
      <c r="MQD51" s="944">
        <f t="shared" si="1201"/>
        <v>7500</v>
      </c>
      <c r="MQE51" s="944">
        <f t="shared" si="1201"/>
        <v>7500</v>
      </c>
      <c r="MQF51" s="944">
        <f t="shared" si="1201"/>
        <v>7500</v>
      </c>
      <c r="MQG51" s="944">
        <f t="shared" si="1201"/>
        <v>7500</v>
      </c>
      <c r="MQH51" s="944">
        <f t="shared" si="1201"/>
        <v>7500</v>
      </c>
      <c r="MQI51" s="944">
        <f t="shared" si="1201"/>
        <v>7500</v>
      </c>
      <c r="MQJ51" s="944">
        <f t="shared" si="1201"/>
        <v>7500</v>
      </c>
      <c r="MQK51" s="944">
        <f t="shared" si="1201"/>
        <v>7500</v>
      </c>
      <c r="MQL51" s="944">
        <f t="shared" si="1201"/>
        <v>7500</v>
      </c>
      <c r="MQM51" s="944">
        <f t="shared" si="1201"/>
        <v>7500</v>
      </c>
      <c r="MQN51" s="944">
        <f t="shared" si="1201"/>
        <v>7500</v>
      </c>
      <c r="MQO51" s="944">
        <f t="shared" si="1201"/>
        <v>7500</v>
      </c>
      <c r="MQP51" s="944">
        <f t="shared" si="1201"/>
        <v>7500</v>
      </c>
      <c r="MQQ51" s="944">
        <f t="shared" si="1201"/>
        <v>7500</v>
      </c>
      <c r="MQR51" s="944">
        <f t="shared" si="1201"/>
        <v>7500</v>
      </c>
      <c r="MQS51" s="944">
        <f t="shared" si="1201"/>
        <v>7500</v>
      </c>
      <c r="MQT51" s="944">
        <f t="shared" si="1201"/>
        <v>7500</v>
      </c>
      <c r="MQU51" s="944">
        <f t="shared" si="1201"/>
        <v>7500</v>
      </c>
      <c r="MQV51" s="944">
        <f t="shared" si="1201"/>
        <v>7500</v>
      </c>
      <c r="MQW51" s="944">
        <f t="shared" si="1201"/>
        <v>7500</v>
      </c>
      <c r="MQX51" s="944">
        <f t="shared" si="1201"/>
        <v>7500</v>
      </c>
      <c r="MQY51" s="944">
        <f t="shared" si="1201"/>
        <v>7500</v>
      </c>
      <c r="MQZ51" s="944">
        <f t="shared" si="1201"/>
        <v>7500</v>
      </c>
      <c r="MRA51" s="944">
        <f t="shared" si="1201"/>
        <v>7500</v>
      </c>
      <c r="MRB51" s="944">
        <f t="shared" si="1201"/>
        <v>7500</v>
      </c>
      <c r="MRC51" s="944">
        <f t="shared" si="1201"/>
        <v>7500</v>
      </c>
      <c r="MRD51" s="944">
        <f t="shared" si="1201"/>
        <v>7500</v>
      </c>
      <c r="MRE51" s="944">
        <f t="shared" si="1201"/>
        <v>7500</v>
      </c>
      <c r="MRF51" s="944">
        <f t="shared" si="1201"/>
        <v>7500</v>
      </c>
      <c r="MRG51" s="944">
        <f t="shared" si="1201"/>
        <v>7500</v>
      </c>
      <c r="MRH51" s="944">
        <f t="shared" si="1201"/>
        <v>7500</v>
      </c>
      <c r="MRI51" s="944">
        <f t="shared" si="1201"/>
        <v>7500</v>
      </c>
      <c r="MRJ51" s="944">
        <f t="shared" si="1201"/>
        <v>7500</v>
      </c>
      <c r="MRK51" s="944">
        <f t="shared" si="1201"/>
        <v>7500</v>
      </c>
      <c r="MRL51" s="944">
        <f t="shared" si="1201"/>
        <v>7500</v>
      </c>
      <c r="MRM51" s="944">
        <f t="shared" si="1201"/>
        <v>7500</v>
      </c>
      <c r="MRN51" s="944">
        <f t="shared" si="1201"/>
        <v>7500</v>
      </c>
      <c r="MRO51" s="944">
        <f t="shared" si="1201"/>
        <v>7500</v>
      </c>
      <c r="MRP51" s="944">
        <f t="shared" si="1201"/>
        <v>7500</v>
      </c>
      <c r="MRQ51" s="944">
        <f t="shared" si="1201"/>
        <v>7500</v>
      </c>
      <c r="MRR51" s="944">
        <f t="shared" si="1201"/>
        <v>7500</v>
      </c>
      <c r="MRS51" s="944">
        <f t="shared" si="1201"/>
        <v>7500</v>
      </c>
      <c r="MRT51" s="944">
        <f t="shared" si="1201"/>
        <v>7500</v>
      </c>
      <c r="MRU51" s="944">
        <f t="shared" si="1201"/>
        <v>7500</v>
      </c>
      <c r="MRV51" s="944">
        <f t="shared" si="1201"/>
        <v>7500</v>
      </c>
      <c r="MRW51" s="944">
        <f t="shared" si="1201"/>
        <v>7500</v>
      </c>
      <c r="MRX51" s="944">
        <f t="shared" si="1201"/>
        <v>7500</v>
      </c>
      <c r="MRY51" s="944">
        <f t="shared" si="1201"/>
        <v>7500</v>
      </c>
      <c r="MRZ51" s="944">
        <f t="shared" si="1201"/>
        <v>7500</v>
      </c>
      <c r="MSA51" s="944">
        <f t="shared" si="1201"/>
        <v>7500</v>
      </c>
      <c r="MSB51" s="944">
        <f t="shared" si="1201"/>
        <v>7500</v>
      </c>
      <c r="MSC51" s="944">
        <f t="shared" si="1201"/>
        <v>7500</v>
      </c>
      <c r="MSD51" s="944">
        <f t="shared" ref="MSD51:MUO51" si="1202">+MSC51*$C$51</f>
        <v>7500</v>
      </c>
      <c r="MSE51" s="944">
        <f t="shared" si="1202"/>
        <v>7500</v>
      </c>
      <c r="MSF51" s="944">
        <f t="shared" si="1202"/>
        <v>7500</v>
      </c>
      <c r="MSG51" s="944">
        <f t="shared" si="1202"/>
        <v>7500</v>
      </c>
      <c r="MSH51" s="944">
        <f t="shared" si="1202"/>
        <v>7500</v>
      </c>
      <c r="MSI51" s="944">
        <f t="shared" si="1202"/>
        <v>7500</v>
      </c>
      <c r="MSJ51" s="944">
        <f t="shared" si="1202"/>
        <v>7500</v>
      </c>
      <c r="MSK51" s="944">
        <f t="shared" si="1202"/>
        <v>7500</v>
      </c>
      <c r="MSL51" s="944">
        <f t="shared" si="1202"/>
        <v>7500</v>
      </c>
      <c r="MSM51" s="944">
        <f t="shared" si="1202"/>
        <v>7500</v>
      </c>
      <c r="MSN51" s="944">
        <f t="shared" si="1202"/>
        <v>7500</v>
      </c>
      <c r="MSO51" s="944">
        <f t="shared" si="1202"/>
        <v>7500</v>
      </c>
      <c r="MSP51" s="944">
        <f t="shared" si="1202"/>
        <v>7500</v>
      </c>
      <c r="MSQ51" s="944">
        <f t="shared" si="1202"/>
        <v>7500</v>
      </c>
      <c r="MSR51" s="944">
        <f t="shared" si="1202"/>
        <v>7500</v>
      </c>
      <c r="MSS51" s="944">
        <f t="shared" si="1202"/>
        <v>7500</v>
      </c>
      <c r="MST51" s="944">
        <f t="shared" si="1202"/>
        <v>7500</v>
      </c>
      <c r="MSU51" s="944">
        <f t="shared" si="1202"/>
        <v>7500</v>
      </c>
      <c r="MSV51" s="944">
        <f t="shared" si="1202"/>
        <v>7500</v>
      </c>
      <c r="MSW51" s="944">
        <f t="shared" si="1202"/>
        <v>7500</v>
      </c>
      <c r="MSX51" s="944">
        <f t="shared" si="1202"/>
        <v>7500</v>
      </c>
      <c r="MSY51" s="944">
        <f t="shared" si="1202"/>
        <v>7500</v>
      </c>
      <c r="MSZ51" s="944">
        <f t="shared" si="1202"/>
        <v>7500</v>
      </c>
      <c r="MTA51" s="944">
        <f t="shared" si="1202"/>
        <v>7500</v>
      </c>
      <c r="MTB51" s="944">
        <f t="shared" si="1202"/>
        <v>7500</v>
      </c>
      <c r="MTC51" s="944">
        <f t="shared" si="1202"/>
        <v>7500</v>
      </c>
      <c r="MTD51" s="944">
        <f t="shared" si="1202"/>
        <v>7500</v>
      </c>
      <c r="MTE51" s="944">
        <f t="shared" si="1202"/>
        <v>7500</v>
      </c>
      <c r="MTF51" s="944">
        <f t="shared" si="1202"/>
        <v>7500</v>
      </c>
      <c r="MTG51" s="944">
        <f t="shared" si="1202"/>
        <v>7500</v>
      </c>
      <c r="MTH51" s="944">
        <f t="shared" si="1202"/>
        <v>7500</v>
      </c>
      <c r="MTI51" s="944">
        <f t="shared" si="1202"/>
        <v>7500</v>
      </c>
      <c r="MTJ51" s="944">
        <f t="shared" si="1202"/>
        <v>7500</v>
      </c>
      <c r="MTK51" s="944">
        <f t="shared" si="1202"/>
        <v>7500</v>
      </c>
      <c r="MTL51" s="944">
        <f t="shared" si="1202"/>
        <v>7500</v>
      </c>
      <c r="MTM51" s="944">
        <f t="shared" si="1202"/>
        <v>7500</v>
      </c>
      <c r="MTN51" s="944">
        <f t="shared" si="1202"/>
        <v>7500</v>
      </c>
      <c r="MTO51" s="944">
        <f t="shared" si="1202"/>
        <v>7500</v>
      </c>
      <c r="MTP51" s="944">
        <f t="shared" si="1202"/>
        <v>7500</v>
      </c>
      <c r="MTQ51" s="944">
        <f t="shared" si="1202"/>
        <v>7500</v>
      </c>
      <c r="MTR51" s="944">
        <f t="shared" si="1202"/>
        <v>7500</v>
      </c>
      <c r="MTS51" s="944">
        <f t="shared" si="1202"/>
        <v>7500</v>
      </c>
      <c r="MTT51" s="944">
        <f t="shared" si="1202"/>
        <v>7500</v>
      </c>
      <c r="MTU51" s="944">
        <f t="shared" si="1202"/>
        <v>7500</v>
      </c>
      <c r="MTV51" s="944">
        <f t="shared" si="1202"/>
        <v>7500</v>
      </c>
      <c r="MTW51" s="944">
        <f t="shared" si="1202"/>
        <v>7500</v>
      </c>
      <c r="MTX51" s="944">
        <f t="shared" si="1202"/>
        <v>7500</v>
      </c>
      <c r="MTY51" s="944">
        <f t="shared" si="1202"/>
        <v>7500</v>
      </c>
      <c r="MTZ51" s="944">
        <f t="shared" si="1202"/>
        <v>7500</v>
      </c>
      <c r="MUA51" s="944">
        <f t="shared" si="1202"/>
        <v>7500</v>
      </c>
      <c r="MUB51" s="944">
        <f t="shared" si="1202"/>
        <v>7500</v>
      </c>
      <c r="MUC51" s="944">
        <f t="shared" si="1202"/>
        <v>7500</v>
      </c>
      <c r="MUD51" s="944">
        <f t="shared" si="1202"/>
        <v>7500</v>
      </c>
      <c r="MUE51" s="944">
        <f t="shared" si="1202"/>
        <v>7500</v>
      </c>
      <c r="MUF51" s="944">
        <f t="shared" si="1202"/>
        <v>7500</v>
      </c>
      <c r="MUG51" s="944">
        <f t="shared" si="1202"/>
        <v>7500</v>
      </c>
      <c r="MUH51" s="944">
        <f t="shared" si="1202"/>
        <v>7500</v>
      </c>
      <c r="MUI51" s="944">
        <f t="shared" si="1202"/>
        <v>7500</v>
      </c>
      <c r="MUJ51" s="944">
        <f t="shared" si="1202"/>
        <v>7500</v>
      </c>
      <c r="MUK51" s="944">
        <f t="shared" si="1202"/>
        <v>7500</v>
      </c>
      <c r="MUL51" s="944">
        <f t="shared" si="1202"/>
        <v>7500</v>
      </c>
      <c r="MUM51" s="944">
        <f t="shared" si="1202"/>
        <v>7500</v>
      </c>
      <c r="MUN51" s="944">
        <f t="shared" si="1202"/>
        <v>7500</v>
      </c>
      <c r="MUO51" s="944">
        <f t="shared" si="1202"/>
        <v>7500</v>
      </c>
      <c r="MUP51" s="944">
        <f t="shared" ref="MUP51:MXA51" si="1203">+MUO51*$C$51</f>
        <v>7500</v>
      </c>
      <c r="MUQ51" s="944">
        <f t="shared" si="1203"/>
        <v>7500</v>
      </c>
      <c r="MUR51" s="944">
        <f t="shared" si="1203"/>
        <v>7500</v>
      </c>
      <c r="MUS51" s="944">
        <f t="shared" si="1203"/>
        <v>7500</v>
      </c>
      <c r="MUT51" s="944">
        <f t="shared" si="1203"/>
        <v>7500</v>
      </c>
      <c r="MUU51" s="944">
        <f t="shared" si="1203"/>
        <v>7500</v>
      </c>
      <c r="MUV51" s="944">
        <f t="shared" si="1203"/>
        <v>7500</v>
      </c>
      <c r="MUW51" s="944">
        <f t="shared" si="1203"/>
        <v>7500</v>
      </c>
      <c r="MUX51" s="944">
        <f t="shared" si="1203"/>
        <v>7500</v>
      </c>
      <c r="MUY51" s="944">
        <f t="shared" si="1203"/>
        <v>7500</v>
      </c>
      <c r="MUZ51" s="944">
        <f t="shared" si="1203"/>
        <v>7500</v>
      </c>
      <c r="MVA51" s="944">
        <f t="shared" si="1203"/>
        <v>7500</v>
      </c>
      <c r="MVB51" s="944">
        <f t="shared" si="1203"/>
        <v>7500</v>
      </c>
      <c r="MVC51" s="944">
        <f t="shared" si="1203"/>
        <v>7500</v>
      </c>
      <c r="MVD51" s="944">
        <f t="shared" si="1203"/>
        <v>7500</v>
      </c>
      <c r="MVE51" s="944">
        <f t="shared" si="1203"/>
        <v>7500</v>
      </c>
      <c r="MVF51" s="944">
        <f t="shared" si="1203"/>
        <v>7500</v>
      </c>
      <c r="MVG51" s="944">
        <f t="shared" si="1203"/>
        <v>7500</v>
      </c>
      <c r="MVH51" s="944">
        <f t="shared" si="1203"/>
        <v>7500</v>
      </c>
      <c r="MVI51" s="944">
        <f t="shared" si="1203"/>
        <v>7500</v>
      </c>
      <c r="MVJ51" s="944">
        <f t="shared" si="1203"/>
        <v>7500</v>
      </c>
      <c r="MVK51" s="944">
        <f t="shared" si="1203"/>
        <v>7500</v>
      </c>
      <c r="MVL51" s="944">
        <f t="shared" si="1203"/>
        <v>7500</v>
      </c>
      <c r="MVM51" s="944">
        <f t="shared" si="1203"/>
        <v>7500</v>
      </c>
      <c r="MVN51" s="944">
        <f t="shared" si="1203"/>
        <v>7500</v>
      </c>
      <c r="MVO51" s="944">
        <f t="shared" si="1203"/>
        <v>7500</v>
      </c>
      <c r="MVP51" s="944">
        <f t="shared" si="1203"/>
        <v>7500</v>
      </c>
      <c r="MVQ51" s="944">
        <f t="shared" si="1203"/>
        <v>7500</v>
      </c>
      <c r="MVR51" s="944">
        <f t="shared" si="1203"/>
        <v>7500</v>
      </c>
      <c r="MVS51" s="944">
        <f t="shared" si="1203"/>
        <v>7500</v>
      </c>
      <c r="MVT51" s="944">
        <f t="shared" si="1203"/>
        <v>7500</v>
      </c>
      <c r="MVU51" s="944">
        <f t="shared" si="1203"/>
        <v>7500</v>
      </c>
      <c r="MVV51" s="944">
        <f t="shared" si="1203"/>
        <v>7500</v>
      </c>
      <c r="MVW51" s="944">
        <f t="shared" si="1203"/>
        <v>7500</v>
      </c>
      <c r="MVX51" s="944">
        <f t="shared" si="1203"/>
        <v>7500</v>
      </c>
      <c r="MVY51" s="944">
        <f t="shared" si="1203"/>
        <v>7500</v>
      </c>
      <c r="MVZ51" s="944">
        <f t="shared" si="1203"/>
        <v>7500</v>
      </c>
      <c r="MWA51" s="944">
        <f t="shared" si="1203"/>
        <v>7500</v>
      </c>
      <c r="MWB51" s="944">
        <f t="shared" si="1203"/>
        <v>7500</v>
      </c>
      <c r="MWC51" s="944">
        <f t="shared" si="1203"/>
        <v>7500</v>
      </c>
      <c r="MWD51" s="944">
        <f t="shared" si="1203"/>
        <v>7500</v>
      </c>
      <c r="MWE51" s="944">
        <f t="shared" si="1203"/>
        <v>7500</v>
      </c>
      <c r="MWF51" s="944">
        <f t="shared" si="1203"/>
        <v>7500</v>
      </c>
      <c r="MWG51" s="944">
        <f t="shared" si="1203"/>
        <v>7500</v>
      </c>
      <c r="MWH51" s="944">
        <f t="shared" si="1203"/>
        <v>7500</v>
      </c>
      <c r="MWI51" s="944">
        <f t="shared" si="1203"/>
        <v>7500</v>
      </c>
      <c r="MWJ51" s="944">
        <f t="shared" si="1203"/>
        <v>7500</v>
      </c>
      <c r="MWK51" s="944">
        <f t="shared" si="1203"/>
        <v>7500</v>
      </c>
      <c r="MWL51" s="944">
        <f t="shared" si="1203"/>
        <v>7500</v>
      </c>
      <c r="MWM51" s="944">
        <f t="shared" si="1203"/>
        <v>7500</v>
      </c>
      <c r="MWN51" s="944">
        <f t="shared" si="1203"/>
        <v>7500</v>
      </c>
      <c r="MWO51" s="944">
        <f t="shared" si="1203"/>
        <v>7500</v>
      </c>
      <c r="MWP51" s="944">
        <f t="shared" si="1203"/>
        <v>7500</v>
      </c>
      <c r="MWQ51" s="944">
        <f t="shared" si="1203"/>
        <v>7500</v>
      </c>
      <c r="MWR51" s="944">
        <f t="shared" si="1203"/>
        <v>7500</v>
      </c>
      <c r="MWS51" s="944">
        <f t="shared" si="1203"/>
        <v>7500</v>
      </c>
      <c r="MWT51" s="944">
        <f t="shared" si="1203"/>
        <v>7500</v>
      </c>
      <c r="MWU51" s="944">
        <f t="shared" si="1203"/>
        <v>7500</v>
      </c>
      <c r="MWV51" s="944">
        <f t="shared" si="1203"/>
        <v>7500</v>
      </c>
      <c r="MWW51" s="944">
        <f t="shared" si="1203"/>
        <v>7500</v>
      </c>
      <c r="MWX51" s="944">
        <f t="shared" si="1203"/>
        <v>7500</v>
      </c>
      <c r="MWY51" s="944">
        <f t="shared" si="1203"/>
        <v>7500</v>
      </c>
      <c r="MWZ51" s="944">
        <f t="shared" si="1203"/>
        <v>7500</v>
      </c>
      <c r="MXA51" s="944">
        <f t="shared" si="1203"/>
        <v>7500</v>
      </c>
      <c r="MXB51" s="944">
        <f t="shared" ref="MXB51:MZM51" si="1204">+MXA51*$C$51</f>
        <v>7500</v>
      </c>
      <c r="MXC51" s="944">
        <f t="shared" si="1204"/>
        <v>7500</v>
      </c>
      <c r="MXD51" s="944">
        <f t="shared" si="1204"/>
        <v>7500</v>
      </c>
      <c r="MXE51" s="944">
        <f t="shared" si="1204"/>
        <v>7500</v>
      </c>
      <c r="MXF51" s="944">
        <f t="shared" si="1204"/>
        <v>7500</v>
      </c>
      <c r="MXG51" s="944">
        <f t="shared" si="1204"/>
        <v>7500</v>
      </c>
      <c r="MXH51" s="944">
        <f t="shared" si="1204"/>
        <v>7500</v>
      </c>
      <c r="MXI51" s="944">
        <f t="shared" si="1204"/>
        <v>7500</v>
      </c>
      <c r="MXJ51" s="944">
        <f t="shared" si="1204"/>
        <v>7500</v>
      </c>
      <c r="MXK51" s="944">
        <f t="shared" si="1204"/>
        <v>7500</v>
      </c>
      <c r="MXL51" s="944">
        <f t="shared" si="1204"/>
        <v>7500</v>
      </c>
      <c r="MXM51" s="944">
        <f t="shared" si="1204"/>
        <v>7500</v>
      </c>
      <c r="MXN51" s="944">
        <f t="shared" si="1204"/>
        <v>7500</v>
      </c>
      <c r="MXO51" s="944">
        <f t="shared" si="1204"/>
        <v>7500</v>
      </c>
      <c r="MXP51" s="944">
        <f t="shared" si="1204"/>
        <v>7500</v>
      </c>
      <c r="MXQ51" s="944">
        <f t="shared" si="1204"/>
        <v>7500</v>
      </c>
      <c r="MXR51" s="944">
        <f t="shared" si="1204"/>
        <v>7500</v>
      </c>
      <c r="MXS51" s="944">
        <f t="shared" si="1204"/>
        <v>7500</v>
      </c>
      <c r="MXT51" s="944">
        <f t="shared" si="1204"/>
        <v>7500</v>
      </c>
      <c r="MXU51" s="944">
        <f t="shared" si="1204"/>
        <v>7500</v>
      </c>
      <c r="MXV51" s="944">
        <f t="shared" si="1204"/>
        <v>7500</v>
      </c>
      <c r="MXW51" s="944">
        <f t="shared" si="1204"/>
        <v>7500</v>
      </c>
      <c r="MXX51" s="944">
        <f t="shared" si="1204"/>
        <v>7500</v>
      </c>
      <c r="MXY51" s="944">
        <f t="shared" si="1204"/>
        <v>7500</v>
      </c>
      <c r="MXZ51" s="944">
        <f t="shared" si="1204"/>
        <v>7500</v>
      </c>
      <c r="MYA51" s="944">
        <f t="shared" si="1204"/>
        <v>7500</v>
      </c>
      <c r="MYB51" s="944">
        <f t="shared" si="1204"/>
        <v>7500</v>
      </c>
      <c r="MYC51" s="944">
        <f t="shared" si="1204"/>
        <v>7500</v>
      </c>
      <c r="MYD51" s="944">
        <f t="shared" si="1204"/>
        <v>7500</v>
      </c>
      <c r="MYE51" s="944">
        <f t="shared" si="1204"/>
        <v>7500</v>
      </c>
      <c r="MYF51" s="944">
        <f t="shared" si="1204"/>
        <v>7500</v>
      </c>
      <c r="MYG51" s="944">
        <f t="shared" si="1204"/>
        <v>7500</v>
      </c>
      <c r="MYH51" s="944">
        <f t="shared" si="1204"/>
        <v>7500</v>
      </c>
      <c r="MYI51" s="944">
        <f t="shared" si="1204"/>
        <v>7500</v>
      </c>
      <c r="MYJ51" s="944">
        <f t="shared" si="1204"/>
        <v>7500</v>
      </c>
      <c r="MYK51" s="944">
        <f t="shared" si="1204"/>
        <v>7500</v>
      </c>
      <c r="MYL51" s="944">
        <f t="shared" si="1204"/>
        <v>7500</v>
      </c>
      <c r="MYM51" s="944">
        <f t="shared" si="1204"/>
        <v>7500</v>
      </c>
      <c r="MYN51" s="944">
        <f t="shared" si="1204"/>
        <v>7500</v>
      </c>
      <c r="MYO51" s="944">
        <f t="shared" si="1204"/>
        <v>7500</v>
      </c>
      <c r="MYP51" s="944">
        <f t="shared" si="1204"/>
        <v>7500</v>
      </c>
      <c r="MYQ51" s="944">
        <f t="shared" si="1204"/>
        <v>7500</v>
      </c>
      <c r="MYR51" s="944">
        <f t="shared" si="1204"/>
        <v>7500</v>
      </c>
      <c r="MYS51" s="944">
        <f t="shared" si="1204"/>
        <v>7500</v>
      </c>
      <c r="MYT51" s="944">
        <f t="shared" si="1204"/>
        <v>7500</v>
      </c>
      <c r="MYU51" s="944">
        <f t="shared" si="1204"/>
        <v>7500</v>
      </c>
      <c r="MYV51" s="944">
        <f t="shared" si="1204"/>
        <v>7500</v>
      </c>
      <c r="MYW51" s="944">
        <f t="shared" si="1204"/>
        <v>7500</v>
      </c>
      <c r="MYX51" s="944">
        <f t="shared" si="1204"/>
        <v>7500</v>
      </c>
      <c r="MYY51" s="944">
        <f t="shared" si="1204"/>
        <v>7500</v>
      </c>
      <c r="MYZ51" s="944">
        <f t="shared" si="1204"/>
        <v>7500</v>
      </c>
      <c r="MZA51" s="944">
        <f t="shared" si="1204"/>
        <v>7500</v>
      </c>
      <c r="MZB51" s="944">
        <f t="shared" si="1204"/>
        <v>7500</v>
      </c>
      <c r="MZC51" s="944">
        <f t="shared" si="1204"/>
        <v>7500</v>
      </c>
      <c r="MZD51" s="944">
        <f t="shared" si="1204"/>
        <v>7500</v>
      </c>
      <c r="MZE51" s="944">
        <f t="shared" si="1204"/>
        <v>7500</v>
      </c>
      <c r="MZF51" s="944">
        <f t="shared" si="1204"/>
        <v>7500</v>
      </c>
      <c r="MZG51" s="944">
        <f t="shared" si="1204"/>
        <v>7500</v>
      </c>
      <c r="MZH51" s="944">
        <f t="shared" si="1204"/>
        <v>7500</v>
      </c>
      <c r="MZI51" s="944">
        <f t="shared" si="1204"/>
        <v>7500</v>
      </c>
      <c r="MZJ51" s="944">
        <f t="shared" si="1204"/>
        <v>7500</v>
      </c>
      <c r="MZK51" s="944">
        <f t="shared" si="1204"/>
        <v>7500</v>
      </c>
      <c r="MZL51" s="944">
        <f t="shared" si="1204"/>
        <v>7500</v>
      </c>
      <c r="MZM51" s="944">
        <f t="shared" si="1204"/>
        <v>7500</v>
      </c>
      <c r="MZN51" s="944">
        <f t="shared" ref="MZN51:NBY51" si="1205">+MZM51*$C$51</f>
        <v>7500</v>
      </c>
      <c r="MZO51" s="944">
        <f t="shared" si="1205"/>
        <v>7500</v>
      </c>
      <c r="MZP51" s="944">
        <f t="shared" si="1205"/>
        <v>7500</v>
      </c>
      <c r="MZQ51" s="944">
        <f t="shared" si="1205"/>
        <v>7500</v>
      </c>
      <c r="MZR51" s="944">
        <f t="shared" si="1205"/>
        <v>7500</v>
      </c>
      <c r="MZS51" s="944">
        <f t="shared" si="1205"/>
        <v>7500</v>
      </c>
      <c r="MZT51" s="944">
        <f t="shared" si="1205"/>
        <v>7500</v>
      </c>
      <c r="MZU51" s="944">
        <f t="shared" si="1205"/>
        <v>7500</v>
      </c>
      <c r="MZV51" s="944">
        <f t="shared" si="1205"/>
        <v>7500</v>
      </c>
      <c r="MZW51" s="944">
        <f t="shared" si="1205"/>
        <v>7500</v>
      </c>
      <c r="MZX51" s="944">
        <f t="shared" si="1205"/>
        <v>7500</v>
      </c>
      <c r="MZY51" s="944">
        <f t="shared" si="1205"/>
        <v>7500</v>
      </c>
      <c r="MZZ51" s="944">
        <f t="shared" si="1205"/>
        <v>7500</v>
      </c>
      <c r="NAA51" s="944">
        <f t="shared" si="1205"/>
        <v>7500</v>
      </c>
      <c r="NAB51" s="944">
        <f t="shared" si="1205"/>
        <v>7500</v>
      </c>
      <c r="NAC51" s="944">
        <f t="shared" si="1205"/>
        <v>7500</v>
      </c>
      <c r="NAD51" s="944">
        <f t="shared" si="1205"/>
        <v>7500</v>
      </c>
      <c r="NAE51" s="944">
        <f t="shared" si="1205"/>
        <v>7500</v>
      </c>
      <c r="NAF51" s="944">
        <f t="shared" si="1205"/>
        <v>7500</v>
      </c>
      <c r="NAG51" s="944">
        <f t="shared" si="1205"/>
        <v>7500</v>
      </c>
      <c r="NAH51" s="944">
        <f t="shared" si="1205"/>
        <v>7500</v>
      </c>
      <c r="NAI51" s="944">
        <f t="shared" si="1205"/>
        <v>7500</v>
      </c>
      <c r="NAJ51" s="944">
        <f t="shared" si="1205"/>
        <v>7500</v>
      </c>
      <c r="NAK51" s="944">
        <f t="shared" si="1205"/>
        <v>7500</v>
      </c>
      <c r="NAL51" s="944">
        <f t="shared" si="1205"/>
        <v>7500</v>
      </c>
      <c r="NAM51" s="944">
        <f t="shared" si="1205"/>
        <v>7500</v>
      </c>
      <c r="NAN51" s="944">
        <f t="shared" si="1205"/>
        <v>7500</v>
      </c>
      <c r="NAO51" s="944">
        <f t="shared" si="1205"/>
        <v>7500</v>
      </c>
      <c r="NAP51" s="944">
        <f t="shared" si="1205"/>
        <v>7500</v>
      </c>
      <c r="NAQ51" s="944">
        <f t="shared" si="1205"/>
        <v>7500</v>
      </c>
      <c r="NAR51" s="944">
        <f t="shared" si="1205"/>
        <v>7500</v>
      </c>
      <c r="NAS51" s="944">
        <f t="shared" si="1205"/>
        <v>7500</v>
      </c>
      <c r="NAT51" s="944">
        <f t="shared" si="1205"/>
        <v>7500</v>
      </c>
      <c r="NAU51" s="944">
        <f t="shared" si="1205"/>
        <v>7500</v>
      </c>
      <c r="NAV51" s="944">
        <f t="shared" si="1205"/>
        <v>7500</v>
      </c>
      <c r="NAW51" s="944">
        <f t="shared" si="1205"/>
        <v>7500</v>
      </c>
      <c r="NAX51" s="944">
        <f t="shared" si="1205"/>
        <v>7500</v>
      </c>
      <c r="NAY51" s="944">
        <f t="shared" si="1205"/>
        <v>7500</v>
      </c>
      <c r="NAZ51" s="944">
        <f t="shared" si="1205"/>
        <v>7500</v>
      </c>
      <c r="NBA51" s="944">
        <f t="shared" si="1205"/>
        <v>7500</v>
      </c>
      <c r="NBB51" s="944">
        <f t="shared" si="1205"/>
        <v>7500</v>
      </c>
      <c r="NBC51" s="944">
        <f t="shared" si="1205"/>
        <v>7500</v>
      </c>
      <c r="NBD51" s="944">
        <f t="shared" si="1205"/>
        <v>7500</v>
      </c>
      <c r="NBE51" s="944">
        <f t="shared" si="1205"/>
        <v>7500</v>
      </c>
      <c r="NBF51" s="944">
        <f t="shared" si="1205"/>
        <v>7500</v>
      </c>
      <c r="NBG51" s="944">
        <f t="shared" si="1205"/>
        <v>7500</v>
      </c>
      <c r="NBH51" s="944">
        <f t="shared" si="1205"/>
        <v>7500</v>
      </c>
      <c r="NBI51" s="944">
        <f t="shared" si="1205"/>
        <v>7500</v>
      </c>
      <c r="NBJ51" s="944">
        <f t="shared" si="1205"/>
        <v>7500</v>
      </c>
      <c r="NBK51" s="944">
        <f t="shared" si="1205"/>
        <v>7500</v>
      </c>
      <c r="NBL51" s="944">
        <f t="shared" si="1205"/>
        <v>7500</v>
      </c>
      <c r="NBM51" s="944">
        <f t="shared" si="1205"/>
        <v>7500</v>
      </c>
      <c r="NBN51" s="944">
        <f t="shared" si="1205"/>
        <v>7500</v>
      </c>
      <c r="NBO51" s="944">
        <f t="shared" si="1205"/>
        <v>7500</v>
      </c>
      <c r="NBP51" s="944">
        <f t="shared" si="1205"/>
        <v>7500</v>
      </c>
      <c r="NBQ51" s="944">
        <f t="shared" si="1205"/>
        <v>7500</v>
      </c>
      <c r="NBR51" s="944">
        <f t="shared" si="1205"/>
        <v>7500</v>
      </c>
      <c r="NBS51" s="944">
        <f t="shared" si="1205"/>
        <v>7500</v>
      </c>
      <c r="NBT51" s="944">
        <f t="shared" si="1205"/>
        <v>7500</v>
      </c>
      <c r="NBU51" s="944">
        <f t="shared" si="1205"/>
        <v>7500</v>
      </c>
      <c r="NBV51" s="944">
        <f t="shared" si="1205"/>
        <v>7500</v>
      </c>
      <c r="NBW51" s="944">
        <f t="shared" si="1205"/>
        <v>7500</v>
      </c>
      <c r="NBX51" s="944">
        <f t="shared" si="1205"/>
        <v>7500</v>
      </c>
      <c r="NBY51" s="944">
        <f t="shared" si="1205"/>
        <v>7500</v>
      </c>
      <c r="NBZ51" s="944">
        <f t="shared" ref="NBZ51:NEK51" si="1206">+NBY51*$C$51</f>
        <v>7500</v>
      </c>
      <c r="NCA51" s="944">
        <f t="shared" si="1206"/>
        <v>7500</v>
      </c>
      <c r="NCB51" s="944">
        <f t="shared" si="1206"/>
        <v>7500</v>
      </c>
      <c r="NCC51" s="944">
        <f t="shared" si="1206"/>
        <v>7500</v>
      </c>
      <c r="NCD51" s="944">
        <f t="shared" si="1206"/>
        <v>7500</v>
      </c>
      <c r="NCE51" s="944">
        <f t="shared" si="1206"/>
        <v>7500</v>
      </c>
      <c r="NCF51" s="944">
        <f t="shared" si="1206"/>
        <v>7500</v>
      </c>
      <c r="NCG51" s="944">
        <f t="shared" si="1206"/>
        <v>7500</v>
      </c>
      <c r="NCH51" s="944">
        <f t="shared" si="1206"/>
        <v>7500</v>
      </c>
      <c r="NCI51" s="944">
        <f t="shared" si="1206"/>
        <v>7500</v>
      </c>
      <c r="NCJ51" s="944">
        <f t="shared" si="1206"/>
        <v>7500</v>
      </c>
      <c r="NCK51" s="944">
        <f t="shared" si="1206"/>
        <v>7500</v>
      </c>
      <c r="NCL51" s="944">
        <f t="shared" si="1206"/>
        <v>7500</v>
      </c>
      <c r="NCM51" s="944">
        <f t="shared" si="1206"/>
        <v>7500</v>
      </c>
      <c r="NCN51" s="944">
        <f t="shared" si="1206"/>
        <v>7500</v>
      </c>
      <c r="NCO51" s="944">
        <f t="shared" si="1206"/>
        <v>7500</v>
      </c>
      <c r="NCP51" s="944">
        <f t="shared" si="1206"/>
        <v>7500</v>
      </c>
      <c r="NCQ51" s="944">
        <f t="shared" si="1206"/>
        <v>7500</v>
      </c>
      <c r="NCR51" s="944">
        <f t="shared" si="1206"/>
        <v>7500</v>
      </c>
      <c r="NCS51" s="944">
        <f t="shared" si="1206"/>
        <v>7500</v>
      </c>
      <c r="NCT51" s="944">
        <f t="shared" si="1206"/>
        <v>7500</v>
      </c>
      <c r="NCU51" s="944">
        <f t="shared" si="1206"/>
        <v>7500</v>
      </c>
      <c r="NCV51" s="944">
        <f t="shared" si="1206"/>
        <v>7500</v>
      </c>
      <c r="NCW51" s="944">
        <f t="shared" si="1206"/>
        <v>7500</v>
      </c>
      <c r="NCX51" s="944">
        <f t="shared" si="1206"/>
        <v>7500</v>
      </c>
      <c r="NCY51" s="944">
        <f t="shared" si="1206"/>
        <v>7500</v>
      </c>
      <c r="NCZ51" s="944">
        <f t="shared" si="1206"/>
        <v>7500</v>
      </c>
      <c r="NDA51" s="944">
        <f t="shared" si="1206"/>
        <v>7500</v>
      </c>
      <c r="NDB51" s="944">
        <f t="shared" si="1206"/>
        <v>7500</v>
      </c>
      <c r="NDC51" s="944">
        <f t="shared" si="1206"/>
        <v>7500</v>
      </c>
      <c r="NDD51" s="944">
        <f t="shared" si="1206"/>
        <v>7500</v>
      </c>
      <c r="NDE51" s="944">
        <f t="shared" si="1206"/>
        <v>7500</v>
      </c>
      <c r="NDF51" s="944">
        <f t="shared" si="1206"/>
        <v>7500</v>
      </c>
      <c r="NDG51" s="944">
        <f t="shared" si="1206"/>
        <v>7500</v>
      </c>
      <c r="NDH51" s="944">
        <f t="shared" si="1206"/>
        <v>7500</v>
      </c>
      <c r="NDI51" s="944">
        <f t="shared" si="1206"/>
        <v>7500</v>
      </c>
      <c r="NDJ51" s="944">
        <f t="shared" si="1206"/>
        <v>7500</v>
      </c>
      <c r="NDK51" s="944">
        <f t="shared" si="1206"/>
        <v>7500</v>
      </c>
      <c r="NDL51" s="944">
        <f t="shared" si="1206"/>
        <v>7500</v>
      </c>
      <c r="NDM51" s="944">
        <f t="shared" si="1206"/>
        <v>7500</v>
      </c>
      <c r="NDN51" s="944">
        <f t="shared" si="1206"/>
        <v>7500</v>
      </c>
      <c r="NDO51" s="944">
        <f t="shared" si="1206"/>
        <v>7500</v>
      </c>
      <c r="NDP51" s="944">
        <f t="shared" si="1206"/>
        <v>7500</v>
      </c>
      <c r="NDQ51" s="944">
        <f t="shared" si="1206"/>
        <v>7500</v>
      </c>
      <c r="NDR51" s="944">
        <f t="shared" si="1206"/>
        <v>7500</v>
      </c>
      <c r="NDS51" s="944">
        <f t="shared" si="1206"/>
        <v>7500</v>
      </c>
      <c r="NDT51" s="944">
        <f t="shared" si="1206"/>
        <v>7500</v>
      </c>
      <c r="NDU51" s="944">
        <f t="shared" si="1206"/>
        <v>7500</v>
      </c>
      <c r="NDV51" s="944">
        <f t="shared" si="1206"/>
        <v>7500</v>
      </c>
      <c r="NDW51" s="944">
        <f t="shared" si="1206"/>
        <v>7500</v>
      </c>
      <c r="NDX51" s="944">
        <f t="shared" si="1206"/>
        <v>7500</v>
      </c>
      <c r="NDY51" s="944">
        <f t="shared" si="1206"/>
        <v>7500</v>
      </c>
      <c r="NDZ51" s="944">
        <f t="shared" si="1206"/>
        <v>7500</v>
      </c>
      <c r="NEA51" s="944">
        <f t="shared" si="1206"/>
        <v>7500</v>
      </c>
      <c r="NEB51" s="944">
        <f t="shared" si="1206"/>
        <v>7500</v>
      </c>
      <c r="NEC51" s="944">
        <f t="shared" si="1206"/>
        <v>7500</v>
      </c>
      <c r="NED51" s="944">
        <f t="shared" si="1206"/>
        <v>7500</v>
      </c>
      <c r="NEE51" s="944">
        <f t="shared" si="1206"/>
        <v>7500</v>
      </c>
      <c r="NEF51" s="944">
        <f t="shared" si="1206"/>
        <v>7500</v>
      </c>
      <c r="NEG51" s="944">
        <f t="shared" si="1206"/>
        <v>7500</v>
      </c>
      <c r="NEH51" s="944">
        <f t="shared" si="1206"/>
        <v>7500</v>
      </c>
      <c r="NEI51" s="944">
        <f t="shared" si="1206"/>
        <v>7500</v>
      </c>
      <c r="NEJ51" s="944">
        <f t="shared" si="1206"/>
        <v>7500</v>
      </c>
      <c r="NEK51" s="944">
        <f t="shared" si="1206"/>
        <v>7500</v>
      </c>
      <c r="NEL51" s="944">
        <f t="shared" ref="NEL51:NGW51" si="1207">+NEK51*$C$51</f>
        <v>7500</v>
      </c>
      <c r="NEM51" s="944">
        <f t="shared" si="1207"/>
        <v>7500</v>
      </c>
      <c r="NEN51" s="944">
        <f t="shared" si="1207"/>
        <v>7500</v>
      </c>
      <c r="NEO51" s="944">
        <f t="shared" si="1207"/>
        <v>7500</v>
      </c>
      <c r="NEP51" s="944">
        <f t="shared" si="1207"/>
        <v>7500</v>
      </c>
      <c r="NEQ51" s="944">
        <f t="shared" si="1207"/>
        <v>7500</v>
      </c>
      <c r="NER51" s="944">
        <f t="shared" si="1207"/>
        <v>7500</v>
      </c>
      <c r="NES51" s="944">
        <f t="shared" si="1207"/>
        <v>7500</v>
      </c>
      <c r="NET51" s="944">
        <f t="shared" si="1207"/>
        <v>7500</v>
      </c>
      <c r="NEU51" s="944">
        <f t="shared" si="1207"/>
        <v>7500</v>
      </c>
      <c r="NEV51" s="944">
        <f t="shared" si="1207"/>
        <v>7500</v>
      </c>
      <c r="NEW51" s="944">
        <f t="shared" si="1207"/>
        <v>7500</v>
      </c>
      <c r="NEX51" s="944">
        <f t="shared" si="1207"/>
        <v>7500</v>
      </c>
      <c r="NEY51" s="944">
        <f t="shared" si="1207"/>
        <v>7500</v>
      </c>
      <c r="NEZ51" s="944">
        <f t="shared" si="1207"/>
        <v>7500</v>
      </c>
      <c r="NFA51" s="944">
        <f t="shared" si="1207"/>
        <v>7500</v>
      </c>
      <c r="NFB51" s="944">
        <f t="shared" si="1207"/>
        <v>7500</v>
      </c>
      <c r="NFC51" s="944">
        <f t="shared" si="1207"/>
        <v>7500</v>
      </c>
      <c r="NFD51" s="944">
        <f t="shared" si="1207"/>
        <v>7500</v>
      </c>
      <c r="NFE51" s="944">
        <f t="shared" si="1207"/>
        <v>7500</v>
      </c>
      <c r="NFF51" s="944">
        <f t="shared" si="1207"/>
        <v>7500</v>
      </c>
      <c r="NFG51" s="944">
        <f t="shared" si="1207"/>
        <v>7500</v>
      </c>
      <c r="NFH51" s="944">
        <f t="shared" si="1207"/>
        <v>7500</v>
      </c>
      <c r="NFI51" s="944">
        <f t="shared" si="1207"/>
        <v>7500</v>
      </c>
      <c r="NFJ51" s="944">
        <f t="shared" si="1207"/>
        <v>7500</v>
      </c>
      <c r="NFK51" s="944">
        <f t="shared" si="1207"/>
        <v>7500</v>
      </c>
      <c r="NFL51" s="944">
        <f t="shared" si="1207"/>
        <v>7500</v>
      </c>
      <c r="NFM51" s="944">
        <f t="shared" si="1207"/>
        <v>7500</v>
      </c>
      <c r="NFN51" s="944">
        <f t="shared" si="1207"/>
        <v>7500</v>
      </c>
      <c r="NFO51" s="944">
        <f t="shared" si="1207"/>
        <v>7500</v>
      </c>
      <c r="NFP51" s="944">
        <f t="shared" si="1207"/>
        <v>7500</v>
      </c>
      <c r="NFQ51" s="944">
        <f t="shared" si="1207"/>
        <v>7500</v>
      </c>
      <c r="NFR51" s="944">
        <f t="shared" si="1207"/>
        <v>7500</v>
      </c>
      <c r="NFS51" s="944">
        <f t="shared" si="1207"/>
        <v>7500</v>
      </c>
      <c r="NFT51" s="944">
        <f t="shared" si="1207"/>
        <v>7500</v>
      </c>
      <c r="NFU51" s="944">
        <f t="shared" si="1207"/>
        <v>7500</v>
      </c>
      <c r="NFV51" s="944">
        <f t="shared" si="1207"/>
        <v>7500</v>
      </c>
      <c r="NFW51" s="944">
        <f t="shared" si="1207"/>
        <v>7500</v>
      </c>
      <c r="NFX51" s="944">
        <f t="shared" si="1207"/>
        <v>7500</v>
      </c>
      <c r="NFY51" s="944">
        <f t="shared" si="1207"/>
        <v>7500</v>
      </c>
      <c r="NFZ51" s="944">
        <f t="shared" si="1207"/>
        <v>7500</v>
      </c>
      <c r="NGA51" s="944">
        <f t="shared" si="1207"/>
        <v>7500</v>
      </c>
      <c r="NGB51" s="944">
        <f t="shared" si="1207"/>
        <v>7500</v>
      </c>
      <c r="NGC51" s="944">
        <f t="shared" si="1207"/>
        <v>7500</v>
      </c>
      <c r="NGD51" s="944">
        <f t="shared" si="1207"/>
        <v>7500</v>
      </c>
      <c r="NGE51" s="944">
        <f t="shared" si="1207"/>
        <v>7500</v>
      </c>
      <c r="NGF51" s="944">
        <f t="shared" si="1207"/>
        <v>7500</v>
      </c>
      <c r="NGG51" s="944">
        <f t="shared" si="1207"/>
        <v>7500</v>
      </c>
      <c r="NGH51" s="944">
        <f t="shared" si="1207"/>
        <v>7500</v>
      </c>
      <c r="NGI51" s="944">
        <f t="shared" si="1207"/>
        <v>7500</v>
      </c>
      <c r="NGJ51" s="944">
        <f t="shared" si="1207"/>
        <v>7500</v>
      </c>
      <c r="NGK51" s="944">
        <f t="shared" si="1207"/>
        <v>7500</v>
      </c>
      <c r="NGL51" s="944">
        <f t="shared" si="1207"/>
        <v>7500</v>
      </c>
      <c r="NGM51" s="944">
        <f t="shared" si="1207"/>
        <v>7500</v>
      </c>
      <c r="NGN51" s="944">
        <f t="shared" si="1207"/>
        <v>7500</v>
      </c>
      <c r="NGO51" s="944">
        <f t="shared" si="1207"/>
        <v>7500</v>
      </c>
      <c r="NGP51" s="944">
        <f t="shared" si="1207"/>
        <v>7500</v>
      </c>
      <c r="NGQ51" s="944">
        <f t="shared" si="1207"/>
        <v>7500</v>
      </c>
      <c r="NGR51" s="944">
        <f t="shared" si="1207"/>
        <v>7500</v>
      </c>
      <c r="NGS51" s="944">
        <f t="shared" si="1207"/>
        <v>7500</v>
      </c>
      <c r="NGT51" s="944">
        <f t="shared" si="1207"/>
        <v>7500</v>
      </c>
      <c r="NGU51" s="944">
        <f t="shared" si="1207"/>
        <v>7500</v>
      </c>
      <c r="NGV51" s="944">
        <f t="shared" si="1207"/>
        <v>7500</v>
      </c>
      <c r="NGW51" s="944">
        <f t="shared" si="1207"/>
        <v>7500</v>
      </c>
      <c r="NGX51" s="944">
        <f t="shared" ref="NGX51:NJI51" si="1208">+NGW51*$C$51</f>
        <v>7500</v>
      </c>
      <c r="NGY51" s="944">
        <f t="shared" si="1208"/>
        <v>7500</v>
      </c>
      <c r="NGZ51" s="944">
        <f t="shared" si="1208"/>
        <v>7500</v>
      </c>
      <c r="NHA51" s="944">
        <f t="shared" si="1208"/>
        <v>7500</v>
      </c>
      <c r="NHB51" s="944">
        <f t="shared" si="1208"/>
        <v>7500</v>
      </c>
      <c r="NHC51" s="944">
        <f t="shared" si="1208"/>
        <v>7500</v>
      </c>
      <c r="NHD51" s="944">
        <f t="shared" si="1208"/>
        <v>7500</v>
      </c>
      <c r="NHE51" s="944">
        <f t="shared" si="1208"/>
        <v>7500</v>
      </c>
      <c r="NHF51" s="944">
        <f t="shared" si="1208"/>
        <v>7500</v>
      </c>
      <c r="NHG51" s="944">
        <f t="shared" si="1208"/>
        <v>7500</v>
      </c>
      <c r="NHH51" s="944">
        <f t="shared" si="1208"/>
        <v>7500</v>
      </c>
      <c r="NHI51" s="944">
        <f t="shared" si="1208"/>
        <v>7500</v>
      </c>
      <c r="NHJ51" s="944">
        <f t="shared" si="1208"/>
        <v>7500</v>
      </c>
      <c r="NHK51" s="944">
        <f t="shared" si="1208"/>
        <v>7500</v>
      </c>
      <c r="NHL51" s="944">
        <f t="shared" si="1208"/>
        <v>7500</v>
      </c>
      <c r="NHM51" s="944">
        <f t="shared" si="1208"/>
        <v>7500</v>
      </c>
      <c r="NHN51" s="944">
        <f t="shared" si="1208"/>
        <v>7500</v>
      </c>
      <c r="NHO51" s="944">
        <f t="shared" si="1208"/>
        <v>7500</v>
      </c>
      <c r="NHP51" s="944">
        <f t="shared" si="1208"/>
        <v>7500</v>
      </c>
      <c r="NHQ51" s="944">
        <f t="shared" si="1208"/>
        <v>7500</v>
      </c>
      <c r="NHR51" s="944">
        <f t="shared" si="1208"/>
        <v>7500</v>
      </c>
      <c r="NHS51" s="944">
        <f t="shared" si="1208"/>
        <v>7500</v>
      </c>
      <c r="NHT51" s="944">
        <f t="shared" si="1208"/>
        <v>7500</v>
      </c>
      <c r="NHU51" s="944">
        <f t="shared" si="1208"/>
        <v>7500</v>
      </c>
      <c r="NHV51" s="944">
        <f t="shared" si="1208"/>
        <v>7500</v>
      </c>
      <c r="NHW51" s="944">
        <f t="shared" si="1208"/>
        <v>7500</v>
      </c>
      <c r="NHX51" s="944">
        <f t="shared" si="1208"/>
        <v>7500</v>
      </c>
      <c r="NHY51" s="944">
        <f t="shared" si="1208"/>
        <v>7500</v>
      </c>
      <c r="NHZ51" s="944">
        <f t="shared" si="1208"/>
        <v>7500</v>
      </c>
      <c r="NIA51" s="944">
        <f t="shared" si="1208"/>
        <v>7500</v>
      </c>
      <c r="NIB51" s="944">
        <f t="shared" si="1208"/>
        <v>7500</v>
      </c>
      <c r="NIC51" s="944">
        <f t="shared" si="1208"/>
        <v>7500</v>
      </c>
      <c r="NID51" s="944">
        <f t="shared" si="1208"/>
        <v>7500</v>
      </c>
      <c r="NIE51" s="944">
        <f t="shared" si="1208"/>
        <v>7500</v>
      </c>
      <c r="NIF51" s="944">
        <f t="shared" si="1208"/>
        <v>7500</v>
      </c>
      <c r="NIG51" s="944">
        <f t="shared" si="1208"/>
        <v>7500</v>
      </c>
      <c r="NIH51" s="944">
        <f t="shared" si="1208"/>
        <v>7500</v>
      </c>
      <c r="NII51" s="944">
        <f t="shared" si="1208"/>
        <v>7500</v>
      </c>
      <c r="NIJ51" s="944">
        <f t="shared" si="1208"/>
        <v>7500</v>
      </c>
      <c r="NIK51" s="944">
        <f t="shared" si="1208"/>
        <v>7500</v>
      </c>
      <c r="NIL51" s="944">
        <f t="shared" si="1208"/>
        <v>7500</v>
      </c>
      <c r="NIM51" s="944">
        <f t="shared" si="1208"/>
        <v>7500</v>
      </c>
      <c r="NIN51" s="944">
        <f t="shared" si="1208"/>
        <v>7500</v>
      </c>
      <c r="NIO51" s="944">
        <f t="shared" si="1208"/>
        <v>7500</v>
      </c>
      <c r="NIP51" s="944">
        <f t="shared" si="1208"/>
        <v>7500</v>
      </c>
      <c r="NIQ51" s="944">
        <f t="shared" si="1208"/>
        <v>7500</v>
      </c>
      <c r="NIR51" s="944">
        <f t="shared" si="1208"/>
        <v>7500</v>
      </c>
      <c r="NIS51" s="944">
        <f t="shared" si="1208"/>
        <v>7500</v>
      </c>
      <c r="NIT51" s="944">
        <f t="shared" si="1208"/>
        <v>7500</v>
      </c>
      <c r="NIU51" s="944">
        <f t="shared" si="1208"/>
        <v>7500</v>
      </c>
      <c r="NIV51" s="944">
        <f t="shared" si="1208"/>
        <v>7500</v>
      </c>
      <c r="NIW51" s="944">
        <f t="shared" si="1208"/>
        <v>7500</v>
      </c>
      <c r="NIX51" s="944">
        <f t="shared" si="1208"/>
        <v>7500</v>
      </c>
      <c r="NIY51" s="944">
        <f t="shared" si="1208"/>
        <v>7500</v>
      </c>
      <c r="NIZ51" s="944">
        <f t="shared" si="1208"/>
        <v>7500</v>
      </c>
      <c r="NJA51" s="944">
        <f t="shared" si="1208"/>
        <v>7500</v>
      </c>
      <c r="NJB51" s="944">
        <f t="shared" si="1208"/>
        <v>7500</v>
      </c>
      <c r="NJC51" s="944">
        <f t="shared" si="1208"/>
        <v>7500</v>
      </c>
      <c r="NJD51" s="944">
        <f t="shared" si="1208"/>
        <v>7500</v>
      </c>
      <c r="NJE51" s="944">
        <f t="shared" si="1208"/>
        <v>7500</v>
      </c>
      <c r="NJF51" s="944">
        <f t="shared" si="1208"/>
        <v>7500</v>
      </c>
      <c r="NJG51" s="944">
        <f t="shared" si="1208"/>
        <v>7500</v>
      </c>
      <c r="NJH51" s="944">
        <f t="shared" si="1208"/>
        <v>7500</v>
      </c>
      <c r="NJI51" s="944">
        <f t="shared" si="1208"/>
        <v>7500</v>
      </c>
      <c r="NJJ51" s="944">
        <f t="shared" ref="NJJ51:NLU51" si="1209">+NJI51*$C$51</f>
        <v>7500</v>
      </c>
      <c r="NJK51" s="944">
        <f t="shared" si="1209"/>
        <v>7500</v>
      </c>
      <c r="NJL51" s="944">
        <f t="shared" si="1209"/>
        <v>7500</v>
      </c>
      <c r="NJM51" s="944">
        <f t="shared" si="1209"/>
        <v>7500</v>
      </c>
      <c r="NJN51" s="944">
        <f t="shared" si="1209"/>
        <v>7500</v>
      </c>
      <c r="NJO51" s="944">
        <f t="shared" si="1209"/>
        <v>7500</v>
      </c>
      <c r="NJP51" s="944">
        <f t="shared" si="1209"/>
        <v>7500</v>
      </c>
      <c r="NJQ51" s="944">
        <f t="shared" si="1209"/>
        <v>7500</v>
      </c>
      <c r="NJR51" s="944">
        <f t="shared" si="1209"/>
        <v>7500</v>
      </c>
      <c r="NJS51" s="944">
        <f t="shared" si="1209"/>
        <v>7500</v>
      </c>
      <c r="NJT51" s="944">
        <f t="shared" si="1209"/>
        <v>7500</v>
      </c>
      <c r="NJU51" s="944">
        <f t="shared" si="1209"/>
        <v>7500</v>
      </c>
      <c r="NJV51" s="944">
        <f t="shared" si="1209"/>
        <v>7500</v>
      </c>
      <c r="NJW51" s="944">
        <f t="shared" si="1209"/>
        <v>7500</v>
      </c>
      <c r="NJX51" s="944">
        <f t="shared" si="1209"/>
        <v>7500</v>
      </c>
      <c r="NJY51" s="944">
        <f t="shared" si="1209"/>
        <v>7500</v>
      </c>
      <c r="NJZ51" s="944">
        <f t="shared" si="1209"/>
        <v>7500</v>
      </c>
      <c r="NKA51" s="944">
        <f t="shared" si="1209"/>
        <v>7500</v>
      </c>
      <c r="NKB51" s="944">
        <f t="shared" si="1209"/>
        <v>7500</v>
      </c>
      <c r="NKC51" s="944">
        <f t="shared" si="1209"/>
        <v>7500</v>
      </c>
      <c r="NKD51" s="944">
        <f t="shared" si="1209"/>
        <v>7500</v>
      </c>
      <c r="NKE51" s="944">
        <f t="shared" si="1209"/>
        <v>7500</v>
      </c>
      <c r="NKF51" s="944">
        <f t="shared" si="1209"/>
        <v>7500</v>
      </c>
      <c r="NKG51" s="944">
        <f t="shared" si="1209"/>
        <v>7500</v>
      </c>
      <c r="NKH51" s="944">
        <f t="shared" si="1209"/>
        <v>7500</v>
      </c>
      <c r="NKI51" s="944">
        <f t="shared" si="1209"/>
        <v>7500</v>
      </c>
      <c r="NKJ51" s="944">
        <f t="shared" si="1209"/>
        <v>7500</v>
      </c>
      <c r="NKK51" s="944">
        <f t="shared" si="1209"/>
        <v>7500</v>
      </c>
      <c r="NKL51" s="944">
        <f t="shared" si="1209"/>
        <v>7500</v>
      </c>
      <c r="NKM51" s="944">
        <f t="shared" si="1209"/>
        <v>7500</v>
      </c>
      <c r="NKN51" s="944">
        <f t="shared" si="1209"/>
        <v>7500</v>
      </c>
      <c r="NKO51" s="944">
        <f t="shared" si="1209"/>
        <v>7500</v>
      </c>
      <c r="NKP51" s="944">
        <f t="shared" si="1209"/>
        <v>7500</v>
      </c>
      <c r="NKQ51" s="944">
        <f t="shared" si="1209"/>
        <v>7500</v>
      </c>
      <c r="NKR51" s="944">
        <f t="shared" si="1209"/>
        <v>7500</v>
      </c>
      <c r="NKS51" s="944">
        <f t="shared" si="1209"/>
        <v>7500</v>
      </c>
      <c r="NKT51" s="944">
        <f t="shared" si="1209"/>
        <v>7500</v>
      </c>
      <c r="NKU51" s="944">
        <f t="shared" si="1209"/>
        <v>7500</v>
      </c>
      <c r="NKV51" s="944">
        <f t="shared" si="1209"/>
        <v>7500</v>
      </c>
      <c r="NKW51" s="944">
        <f t="shared" si="1209"/>
        <v>7500</v>
      </c>
      <c r="NKX51" s="944">
        <f t="shared" si="1209"/>
        <v>7500</v>
      </c>
      <c r="NKY51" s="944">
        <f t="shared" si="1209"/>
        <v>7500</v>
      </c>
      <c r="NKZ51" s="944">
        <f t="shared" si="1209"/>
        <v>7500</v>
      </c>
      <c r="NLA51" s="944">
        <f t="shared" si="1209"/>
        <v>7500</v>
      </c>
      <c r="NLB51" s="944">
        <f t="shared" si="1209"/>
        <v>7500</v>
      </c>
      <c r="NLC51" s="944">
        <f t="shared" si="1209"/>
        <v>7500</v>
      </c>
      <c r="NLD51" s="944">
        <f t="shared" si="1209"/>
        <v>7500</v>
      </c>
      <c r="NLE51" s="944">
        <f t="shared" si="1209"/>
        <v>7500</v>
      </c>
      <c r="NLF51" s="944">
        <f t="shared" si="1209"/>
        <v>7500</v>
      </c>
      <c r="NLG51" s="944">
        <f t="shared" si="1209"/>
        <v>7500</v>
      </c>
      <c r="NLH51" s="944">
        <f t="shared" si="1209"/>
        <v>7500</v>
      </c>
      <c r="NLI51" s="944">
        <f t="shared" si="1209"/>
        <v>7500</v>
      </c>
      <c r="NLJ51" s="944">
        <f t="shared" si="1209"/>
        <v>7500</v>
      </c>
      <c r="NLK51" s="944">
        <f t="shared" si="1209"/>
        <v>7500</v>
      </c>
      <c r="NLL51" s="944">
        <f t="shared" si="1209"/>
        <v>7500</v>
      </c>
      <c r="NLM51" s="944">
        <f t="shared" si="1209"/>
        <v>7500</v>
      </c>
      <c r="NLN51" s="944">
        <f t="shared" si="1209"/>
        <v>7500</v>
      </c>
      <c r="NLO51" s="944">
        <f t="shared" si="1209"/>
        <v>7500</v>
      </c>
      <c r="NLP51" s="944">
        <f t="shared" si="1209"/>
        <v>7500</v>
      </c>
      <c r="NLQ51" s="944">
        <f t="shared" si="1209"/>
        <v>7500</v>
      </c>
      <c r="NLR51" s="944">
        <f t="shared" si="1209"/>
        <v>7500</v>
      </c>
      <c r="NLS51" s="944">
        <f t="shared" si="1209"/>
        <v>7500</v>
      </c>
      <c r="NLT51" s="944">
        <f t="shared" si="1209"/>
        <v>7500</v>
      </c>
      <c r="NLU51" s="944">
        <f t="shared" si="1209"/>
        <v>7500</v>
      </c>
      <c r="NLV51" s="944">
        <f t="shared" ref="NLV51:NOG51" si="1210">+NLU51*$C$51</f>
        <v>7500</v>
      </c>
      <c r="NLW51" s="944">
        <f t="shared" si="1210"/>
        <v>7500</v>
      </c>
      <c r="NLX51" s="944">
        <f t="shared" si="1210"/>
        <v>7500</v>
      </c>
      <c r="NLY51" s="944">
        <f t="shared" si="1210"/>
        <v>7500</v>
      </c>
      <c r="NLZ51" s="944">
        <f t="shared" si="1210"/>
        <v>7500</v>
      </c>
      <c r="NMA51" s="944">
        <f t="shared" si="1210"/>
        <v>7500</v>
      </c>
      <c r="NMB51" s="944">
        <f t="shared" si="1210"/>
        <v>7500</v>
      </c>
      <c r="NMC51" s="944">
        <f t="shared" si="1210"/>
        <v>7500</v>
      </c>
      <c r="NMD51" s="944">
        <f t="shared" si="1210"/>
        <v>7500</v>
      </c>
      <c r="NME51" s="944">
        <f t="shared" si="1210"/>
        <v>7500</v>
      </c>
      <c r="NMF51" s="944">
        <f t="shared" si="1210"/>
        <v>7500</v>
      </c>
      <c r="NMG51" s="944">
        <f t="shared" si="1210"/>
        <v>7500</v>
      </c>
      <c r="NMH51" s="944">
        <f t="shared" si="1210"/>
        <v>7500</v>
      </c>
      <c r="NMI51" s="944">
        <f t="shared" si="1210"/>
        <v>7500</v>
      </c>
      <c r="NMJ51" s="944">
        <f t="shared" si="1210"/>
        <v>7500</v>
      </c>
      <c r="NMK51" s="944">
        <f t="shared" si="1210"/>
        <v>7500</v>
      </c>
      <c r="NML51" s="944">
        <f t="shared" si="1210"/>
        <v>7500</v>
      </c>
      <c r="NMM51" s="944">
        <f t="shared" si="1210"/>
        <v>7500</v>
      </c>
      <c r="NMN51" s="944">
        <f t="shared" si="1210"/>
        <v>7500</v>
      </c>
      <c r="NMO51" s="944">
        <f t="shared" si="1210"/>
        <v>7500</v>
      </c>
      <c r="NMP51" s="944">
        <f t="shared" si="1210"/>
        <v>7500</v>
      </c>
      <c r="NMQ51" s="944">
        <f t="shared" si="1210"/>
        <v>7500</v>
      </c>
      <c r="NMR51" s="944">
        <f t="shared" si="1210"/>
        <v>7500</v>
      </c>
      <c r="NMS51" s="944">
        <f t="shared" si="1210"/>
        <v>7500</v>
      </c>
      <c r="NMT51" s="944">
        <f t="shared" si="1210"/>
        <v>7500</v>
      </c>
      <c r="NMU51" s="944">
        <f t="shared" si="1210"/>
        <v>7500</v>
      </c>
      <c r="NMV51" s="944">
        <f t="shared" si="1210"/>
        <v>7500</v>
      </c>
      <c r="NMW51" s="944">
        <f t="shared" si="1210"/>
        <v>7500</v>
      </c>
      <c r="NMX51" s="944">
        <f t="shared" si="1210"/>
        <v>7500</v>
      </c>
      <c r="NMY51" s="944">
        <f t="shared" si="1210"/>
        <v>7500</v>
      </c>
      <c r="NMZ51" s="944">
        <f t="shared" si="1210"/>
        <v>7500</v>
      </c>
      <c r="NNA51" s="944">
        <f t="shared" si="1210"/>
        <v>7500</v>
      </c>
      <c r="NNB51" s="944">
        <f t="shared" si="1210"/>
        <v>7500</v>
      </c>
      <c r="NNC51" s="944">
        <f t="shared" si="1210"/>
        <v>7500</v>
      </c>
      <c r="NND51" s="944">
        <f t="shared" si="1210"/>
        <v>7500</v>
      </c>
      <c r="NNE51" s="944">
        <f t="shared" si="1210"/>
        <v>7500</v>
      </c>
      <c r="NNF51" s="944">
        <f t="shared" si="1210"/>
        <v>7500</v>
      </c>
      <c r="NNG51" s="944">
        <f t="shared" si="1210"/>
        <v>7500</v>
      </c>
      <c r="NNH51" s="944">
        <f t="shared" si="1210"/>
        <v>7500</v>
      </c>
      <c r="NNI51" s="944">
        <f t="shared" si="1210"/>
        <v>7500</v>
      </c>
      <c r="NNJ51" s="944">
        <f t="shared" si="1210"/>
        <v>7500</v>
      </c>
      <c r="NNK51" s="944">
        <f t="shared" si="1210"/>
        <v>7500</v>
      </c>
      <c r="NNL51" s="944">
        <f t="shared" si="1210"/>
        <v>7500</v>
      </c>
      <c r="NNM51" s="944">
        <f t="shared" si="1210"/>
        <v>7500</v>
      </c>
      <c r="NNN51" s="944">
        <f t="shared" si="1210"/>
        <v>7500</v>
      </c>
      <c r="NNO51" s="944">
        <f t="shared" si="1210"/>
        <v>7500</v>
      </c>
      <c r="NNP51" s="944">
        <f t="shared" si="1210"/>
        <v>7500</v>
      </c>
      <c r="NNQ51" s="944">
        <f t="shared" si="1210"/>
        <v>7500</v>
      </c>
      <c r="NNR51" s="944">
        <f t="shared" si="1210"/>
        <v>7500</v>
      </c>
      <c r="NNS51" s="944">
        <f t="shared" si="1210"/>
        <v>7500</v>
      </c>
      <c r="NNT51" s="944">
        <f t="shared" si="1210"/>
        <v>7500</v>
      </c>
      <c r="NNU51" s="944">
        <f t="shared" si="1210"/>
        <v>7500</v>
      </c>
      <c r="NNV51" s="944">
        <f t="shared" si="1210"/>
        <v>7500</v>
      </c>
      <c r="NNW51" s="944">
        <f t="shared" si="1210"/>
        <v>7500</v>
      </c>
      <c r="NNX51" s="944">
        <f t="shared" si="1210"/>
        <v>7500</v>
      </c>
      <c r="NNY51" s="944">
        <f t="shared" si="1210"/>
        <v>7500</v>
      </c>
      <c r="NNZ51" s="944">
        <f t="shared" si="1210"/>
        <v>7500</v>
      </c>
      <c r="NOA51" s="944">
        <f t="shared" si="1210"/>
        <v>7500</v>
      </c>
      <c r="NOB51" s="944">
        <f t="shared" si="1210"/>
        <v>7500</v>
      </c>
      <c r="NOC51" s="944">
        <f t="shared" si="1210"/>
        <v>7500</v>
      </c>
      <c r="NOD51" s="944">
        <f t="shared" si="1210"/>
        <v>7500</v>
      </c>
      <c r="NOE51" s="944">
        <f t="shared" si="1210"/>
        <v>7500</v>
      </c>
      <c r="NOF51" s="944">
        <f t="shared" si="1210"/>
        <v>7500</v>
      </c>
      <c r="NOG51" s="944">
        <f t="shared" si="1210"/>
        <v>7500</v>
      </c>
      <c r="NOH51" s="944">
        <f t="shared" ref="NOH51:NQS51" si="1211">+NOG51*$C$51</f>
        <v>7500</v>
      </c>
      <c r="NOI51" s="944">
        <f t="shared" si="1211"/>
        <v>7500</v>
      </c>
      <c r="NOJ51" s="944">
        <f t="shared" si="1211"/>
        <v>7500</v>
      </c>
      <c r="NOK51" s="944">
        <f t="shared" si="1211"/>
        <v>7500</v>
      </c>
      <c r="NOL51" s="944">
        <f t="shared" si="1211"/>
        <v>7500</v>
      </c>
      <c r="NOM51" s="944">
        <f t="shared" si="1211"/>
        <v>7500</v>
      </c>
      <c r="NON51" s="944">
        <f t="shared" si="1211"/>
        <v>7500</v>
      </c>
      <c r="NOO51" s="944">
        <f t="shared" si="1211"/>
        <v>7500</v>
      </c>
      <c r="NOP51" s="944">
        <f t="shared" si="1211"/>
        <v>7500</v>
      </c>
      <c r="NOQ51" s="944">
        <f t="shared" si="1211"/>
        <v>7500</v>
      </c>
      <c r="NOR51" s="944">
        <f t="shared" si="1211"/>
        <v>7500</v>
      </c>
      <c r="NOS51" s="944">
        <f t="shared" si="1211"/>
        <v>7500</v>
      </c>
      <c r="NOT51" s="944">
        <f t="shared" si="1211"/>
        <v>7500</v>
      </c>
      <c r="NOU51" s="944">
        <f t="shared" si="1211"/>
        <v>7500</v>
      </c>
      <c r="NOV51" s="944">
        <f t="shared" si="1211"/>
        <v>7500</v>
      </c>
      <c r="NOW51" s="944">
        <f t="shared" si="1211"/>
        <v>7500</v>
      </c>
      <c r="NOX51" s="944">
        <f t="shared" si="1211"/>
        <v>7500</v>
      </c>
      <c r="NOY51" s="944">
        <f t="shared" si="1211"/>
        <v>7500</v>
      </c>
      <c r="NOZ51" s="944">
        <f t="shared" si="1211"/>
        <v>7500</v>
      </c>
      <c r="NPA51" s="944">
        <f t="shared" si="1211"/>
        <v>7500</v>
      </c>
      <c r="NPB51" s="944">
        <f t="shared" si="1211"/>
        <v>7500</v>
      </c>
      <c r="NPC51" s="944">
        <f t="shared" si="1211"/>
        <v>7500</v>
      </c>
      <c r="NPD51" s="944">
        <f t="shared" si="1211"/>
        <v>7500</v>
      </c>
      <c r="NPE51" s="944">
        <f t="shared" si="1211"/>
        <v>7500</v>
      </c>
      <c r="NPF51" s="944">
        <f t="shared" si="1211"/>
        <v>7500</v>
      </c>
      <c r="NPG51" s="944">
        <f t="shared" si="1211"/>
        <v>7500</v>
      </c>
      <c r="NPH51" s="944">
        <f t="shared" si="1211"/>
        <v>7500</v>
      </c>
      <c r="NPI51" s="944">
        <f t="shared" si="1211"/>
        <v>7500</v>
      </c>
      <c r="NPJ51" s="944">
        <f t="shared" si="1211"/>
        <v>7500</v>
      </c>
      <c r="NPK51" s="944">
        <f t="shared" si="1211"/>
        <v>7500</v>
      </c>
      <c r="NPL51" s="944">
        <f t="shared" si="1211"/>
        <v>7500</v>
      </c>
      <c r="NPM51" s="944">
        <f t="shared" si="1211"/>
        <v>7500</v>
      </c>
      <c r="NPN51" s="944">
        <f t="shared" si="1211"/>
        <v>7500</v>
      </c>
      <c r="NPO51" s="944">
        <f t="shared" si="1211"/>
        <v>7500</v>
      </c>
      <c r="NPP51" s="944">
        <f t="shared" si="1211"/>
        <v>7500</v>
      </c>
      <c r="NPQ51" s="944">
        <f t="shared" si="1211"/>
        <v>7500</v>
      </c>
      <c r="NPR51" s="944">
        <f t="shared" si="1211"/>
        <v>7500</v>
      </c>
      <c r="NPS51" s="944">
        <f t="shared" si="1211"/>
        <v>7500</v>
      </c>
      <c r="NPT51" s="944">
        <f t="shared" si="1211"/>
        <v>7500</v>
      </c>
      <c r="NPU51" s="944">
        <f t="shared" si="1211"/>
        <v>7500</v>
      </c>
      <c r="NPV51" s="944">
        <f t="shared" si="1211"/>
        <v>7500</v>
      </c>
      <c r="NPW51" s="944">
        <f t="shared" si="1211"/>
        <v>7500</v>
      </c>
      <c r="NPX51" s="944">
        <f t="shared" si="1211"/>
        <v>7500</v>
      </c>
      <c r="NPY51" s="944">
        <f t="shared" si="1211"/>
        <v>7500</v>
      </c>
      <c r="NPZ51" s="944">
        <f t="shared" si="1211"/>
        <v>7500</v>
      </c>
      <c r="NQA51" s="944">
        <f t="shared" si="1211"/>
        <v>7500</v>
      </c>
      <c r="NQB51" s="944">
        <f t="shared" si="1211"/>
        <v>7500</v>
      </c>
      <c r="NQC51" s="944">
        <f t="shared" si="1211"/>
        <v>7500</v>
      </c>
      <c r="NQD51" s="944">
        <f t="shared" si="1211"/>
        <v>7500</v>
      </c>
      <c r="NQE51" s="944">
        <f t="shared" si="1211"/>
        <v>7500</v>
      </c>
      <c r="NQF51" s="944">
        <f t="shared" si="1211"/>
        <v>7500</v>
      </c>
      <c r="NQG51" s="944">
        <f t="shared" si="1211"/>
        <v>7500</v>
      </c>
      <c r="NQH51" s="944">
        <f t="shared" si="1211"/>
        <v>7500</v>
      </c>
      <c r="NQI51" s="944">
        <f t="shared" si="1211"/>
        <v>7500</v>
      </c>
      <c r="NQJ51" s="944">
        <f t="shared" si="1211"/>
        <v>7500</v>
      </c>
      <c r="NQK51" s="944">
        <f t="shared" si="1211"/>
        <v>7500</v>
      </c>
      <c r="NQL51" s="944">
        <f t="shared" si="1211"/>
        <v>7500</v>
      </c>
      <c r="NQM51" s="944">
        <f t="shared" si="1211"/>
        <v>7500</v>
      </c>
      <c r="NQN51" s="944">
        <f t="shared" si="1211"/>
        <v>7500</v>
      </c>
      <c r="NQO51" s="944">
        <f t="shared" si="1211"/>
        <v>7500</v>
      </c>
      <c r="NQP51" s="944">
        <f t="shared" si="1211"/>
        <v>7500</v>
      </c>
      <c r="NQQ51" s="944">
        <f t="shared" si="1211"/>
        <v>7500</v>
      </c>
      <c r="NQR51" s="944">
        <f t="shared" si="1211"/>
        <v>7500</v>
      </c>
      <c r="NQS51" s="944">
        <f t="shared" si="1211"/>
        <v>7500</v>
      </c>
      <c r="NQT51" s="944">
        <f t="shared" ref="NQT51:NTE51" si="1212">+NQS51*$C$51</f>
        <v>7500</v>
      </c>
      <c r="NQU51" s="944">
        <f t="shared" si="1212"/>
        <v>7500</v>
      </c>
      <c r="NQV51" s="944">
        <f t="shared" si="1212"/>
        <v>7500</v>
      </c>
      <c r="NQW51" s="944">
        <f t="shared" si="1212"/>
        <v>7500</v>
      </c>
      <c r="NQX51" s="944">
        <f t="shared" si="1212"/>
        <v>7500</v>
      </c>
      <c r="NQY51" s="944">
        <f t="shared" si="1212"/>
        <v>7500</v>
      </c>
      <c r="NQZ51" s="944">
        <f t="shared" si="1212"/>
        <v>7500</v>
      </c>
      <c r="NRA51" s="944">
        <f t="shared" si="1212"/>
        <v>7500</v>
      </c>
      <c r="NRB51" s="944">
        <f t="shared" si="1212"/>
        <v>7500</v>
      </c>
      <c r="NRC51" s="944">
        <f t="shared" si="1212"/>
        <v>7500</v>
      </c>
      <c r="NRD51" s="944">
        <f t="shared" si="1212"/>
        <v>7500</v>
      </c>
      <c r="NRE51" s="944">
        <f t="shared" si="1212"/>
        <v>7500</v>
      </c>
      <c r="NRF51" s="944">
        <f t="shared" si="1212"/>
        <v>7500</v>
      </c>
      <c r="NRG51" s="944">
        <f t="shared" si="1212"/>
        <v>7500</v>
      </c>
      <c r="NRH51" s="944">
        <f t="shared" si="1212"/>
        <v>7500</v>
      </c>
      <c r="NRI51" s="944">
        <f t="shared" si="1212"/>
        <v>7500</v>
      </c>
      <c r="NRJ51" s="944">
        <f t="shared" si="1212"/>
        <v>7500</v>
      </c>
      <c r="NRK51" s="944">
        <f t="shared" si="1212"/>
        <v>7500</v>
      </c>
      <c r="NRL51" s="944">
        <f t="shared" si="1212"/>
        <v>7500</v>
      </c>
      <c r="NRM51" s="944">
        <f t="shared" si="1212"/>
        <v>7500</v>
      </c>
      <c r="NRN51" s="944">
        <f t="shared" si="1212"/>
        <v>7500</v>
      </c>
      <c r="NRO51" s="944">
        <f t="shared" si="1212"/>
        <v>7500</v>
      </c>
      <c r="NRP51" s="944">
        <f t="shared" si="1212"/>
        <v>7500</v>
      </c>
      <c r="NRQ51" s="944">
        <f t="shared" si="1212"/>
        <v>7500</v>
      </c>
      <c r="NRR51" s="944">
        <f t="shared" si="1212"/>
        <v>7500</v>
      </c>
      <c r="NRS51" s="944">
        <f t="shared" si="1212"/>
        <v>7500</v>
      </c>
      <c r="NRT51" s="944">
        <f t="shared" si="1212"/>
        <v>7500</v>
      </c>
      <c r="NRU51" s="944">
        <f t="shared" si="1212"/>
        <v>7500</v>
      </c>
      <c r="NRV51" s="944">
        <f t="shared" si="1212"/>
        <v>7500</v>
      </c>
      <c r="NRW51" s="944">
        <f t="shared" si="1212"/>
        <v>7500</v>
      </c>
      <c r="NRX51" s="944">
        <f t="shared" si="1212"/>
        <v>7500</v>
      </c>
      <c r="NRY51" s="944">
        <f t="shared" si="1212"/>
        <v>7500</v>
      </c>
      <c r="NRZ51" s="944">
        <f t="shared" si="1212"/>
        <v>7500</v>
      </c>
      <c r="NSA51" s="944">
        <f t="shared" si="1212"/>
        <v>7500</v>
      </c>
      <c r="NSB51" s="944">
        <f t="shared" si="1212"/>
        <v>7500</v>
      </c>
      <c r="NSC51" s="944">
        <f t="shared" si="1212"/>
        <v>7500</v>
      </c>
      <c r="NSD51" s="944">
        <f t="shared" si="1212"/>
        <v>7500</v>
      </c>
      <c r="NSE51" s="944">
        <f t="shared" si="1212"/>
        <v>7500</v>
      </c>
      <c r="NSF51" s="944">
        <f t="shared" si="1212"/>
        <v>7500</v>
      </c>
      <c r="NSG51" s="944">
        <f t="shared" si="1212"/>
        <v>7500</v>
      </c>
      <c r="NSH51" s="944">
        <f t="shared" si="1212"/>
        <v>7500</v>
      </c>
      <c r="NSI51" s="944">
        <f t="shared" si="1212"/>
        <v>7500</v>
      </c>
      <c r="NSJ51" s="944">
        <f t="shared" si="1212"/>
        <v>7500</v>
      </c>
      <c r="NSK51" s="944">
        <f t="shared" si="1212"/>
        <v>7500</v>
      </c>
      <c r="NSL51" s="944">
        <f t="shared" si="1212"/>
        <v>7500</v>
      </c>
      <c r="NSM51" s="944">
        <f t="shared" si="1212"/>
        <v>7500</v>
      </c>
      <c r="NSN51" s="944">
        <f t="shared" si="1212"/>
        <v>7500</v>
      </c>
      <c r="NSO51" s="944">
        <f t="shared" si="1212"/>
        <v>7500</v>
      </c>
      <c r="NSP51" s="944">
        <f t="shared" si="1212"/>
        <v>7500</v>
      </c>
      <c r="NSQ51" s="944">
        <f t="shared" si="1212"/>
        <v>7500</v>
      </c>
      <c r="NSR51" s="944">
        <f t="shared" si="1212"/>
        <v>7500</v>
      </c>
      <c r="NSS51" s="944">
        <f t="shared" si="1212"/>
        <v>7500</v>
      </c>
      <c r="NST51" s="944">
        <f t="shared" si="1212"/>
        <v>7500</v>
      </c>
      <c r="NSU51" s="944">
        <f t="shared" si="1212"/>
        <v>7500</v>
      </c>
      <c r="NSV51" s="944">
        <f t="shared" si="1212"/>
        <v>7500</v>
      </c>
      <c r="NSW51" s="944">
        <f t="shared" si="1212"/>
        <v>7500</v>
      </c>
      <c r="NSX51" s="944">
        <f t="shared" si="1212"/>
        <v>7500</v>
      </c>
      <c r="NSY51" s="944">
        <f t="shared" si="1212"/>
        <v>7500</v>
      </c>
      <c r="NSZ51" s="944">
        <f t="shared" si="1212"/>
        <v>7500</v>
      </c>
      <c r="NTA51" s="944">
        <f t="shared" si="1212"/>
        <v>7500</v>
      </c>
      <c r="NTB51" s="944">
        <f t="shared" si="1212"/>
        <v>7500</v>
      </c>
      <c r="NTC51" s="944">
        <f t="shared" si="1212"/>
        <v>7500</v>
      </c>
      <c r="NTD51" s="944">
        <f t="shared" si="1212"/>
        <v>7500</v>
      </c>
      <c r="NTE51" s="944">
        <f t="shared" si="1212"/>
        <v>7500</v>
      </c>
      <c r="NTF51" s="944">
        <f t="shared" ref="NTF51:NVQ51" si="1213">+NTE51*$C$51</f>
        <v>7500</v>
      </c>
      <c r="NTG51" s="944">
        <f t="shared" si="1213"/>
        <v>7500</v>
      </c>
      <c r="NTH51" s="944">
        <f t="shared" si="1213"/>
        <v>7500</v>
      </c>
      <c r="NTI51" s="944">
        <f t="shared" si="1213"/>
        <v>7500</v>
      </c>
      <c r="NTJ51" s="944">
        <f t="shared" si="1213"/>
        <v>7500</v>
      </c>
      <c r="NTK51" s="944">
        <f t="shared" si="1213"/>
        <v>7500</v>
      </c>
      <c r="NTL51" s="944">
        <f t="shared" si="1213"/>
        <v>7500</v>
      </c>
      <c r="NTM51" s="944">
        <f t="shared" si="1213"/>
        <v>7500</v>
      </c>
      <c r="NTN51" s="944">
        <f t="shared" si="1213"/>
        <v>7500</v>
      </c>
      <c r="NTO51" s="944">
        <f t="shared" si="1213"/>
        <v>7500</v>
      </c>
      <c r="NTP51" s="944">
        <f t="shared" si="1213"/>
        <v>7500</v>
      </c>
      <c r="NTQ51" s="944">
        <f t="shared" si="1213"/>
        <v>7500</v>
      </c>
      <c r="NTR51" s="944">
        <f t="shared" si="1213"/>
        <v>7500</v>
      </c>
      <c r="NTS51" s="944">
        <f t="shared" si="1213"/>
        <v>7500</v>
      </c>
      <c r="NTT51" s="944">
        <f t="shared" si="1213"/>
        <v>7500</v>
      </c>
      <c r="NTU51" s="944">
        <f t="shared" si="1213"/>
        <v>7500</v>
      </c>
      <c r="NTV51" s="944">
        <f t="shared" si="1213"/>
        <v>7500</v>
      </c>
      <c r="NTW51" s="944">
        <f t="shared" si="1213"/>
        <v>7500</v>
      </c>
      <c r="NTX51" s="944">
        <f t="shared" si="1213"/>
        <v>7500</v>
      </c>
      <c r="NTY51" s="944">
        <f t="shared" si="1213"/>
        <v>7500</v>
      </c>
      <c r="NTZ51" s="944">
        <f t="shared" si="1213"/>
        <v>7500</v>
      </c>
      <c r="NUA51" s="944">
        <f t="shared" si="1213"/>
        <v>7500</v>
      </c>
      <c r="NUB51" s="944">
        <f t="shared" si="1213"/>
        <v>7500</v>
      </c>
      <c r="NUC51" s="944">
        <f t="shared" si="1213"/>
        <v>7500</v>
      </c>
      <c r="NUD51" s="944">
        <f t="shared" si="1213"/>
        <v>7500</v>
      </c>
      <c r="NUE51" s="944">
        <f t="shared" si="1213"/>
        <v>7500</v>
      </c>
      <c r="NUF51" s="944">
        <f t="shared" si="1213"/>
        <v>7500</v>
      </c>
      <c r="NUG51" s="944">
        <f t="shared" si="1213"/>
        <v>7500</v>
      </c>
      <c r="NUH51" s="944">
        <f t="shared" si="1213"/>
        <v>7500</v>
      </c>
      <c r="NUI51" s="944">
        <f t="shared" si="1213"/>
        <v>7500</v>
      </c>
      <c r="NUJ51" s="944">
        <f t="shared" si="1213"/>
        <v>7500</v>
      </c>
      <c r="NUK51" s="944">
        <f t="shared" si="1213"/>
        <v>7500</v>
      </c>
      <c r="NUL51" s="944">
        <f t="shared" si="1213"/>
        <v>7500</v>
      </c>
      <c r="NUM51" s="944">
        <f t="shared" si="1213"/>
        <v>7500</v>
      </c>
      <c r="NUN51" s="944">
        <f t="shared" si="1213"/>
        <v>7500</v>
      </c>
      <c r="NUO51" s="944">
        <f t="shared" si="1213"/>
        <v>7500</v>
      </c>
      <c r="NUP51" s="944">
        <f t="shared" si="1213"/>
        <v>7500</v>
      </c>
      <c r="NUQ51" s="944">
        <f t="shared" si="1213"/>
        <v>7500</v>
      </c>
      <c r="NUR51" s="944">
        <f t="shared" si="1213"/>
        <v>7500</v>
      </c>
      <c r="NUS51" s="944">
        <f t="shared" si="1213"/>
        <v>7500</v>
      </c>
      <c r="NUT51" s="944">
        <f t="shared" si="1213"/>
        <v>7500</v>
      </c>
      <c r="NUU51" s="944">
        <f t="shared" si="1213"/>
        <v>7500</v>
      </c>
      <c r="NUV51" s="944">
        <f t="shared" si="1213"/>
        <v>7500</v>
      </c>
      <c r="NUW51" s="944">
        <f t="shared" si="1213"/>
        <v>7500</v>
      </c>
      <c r="NUX51" s="944">
        <f t="shared" si="1213"/>
        <v>7500</v>
      </c>
      <c r="NUY51" s="944">
        <f t="shared" si="1213"/>
        <v>7500</v>
      </c>
      <c r="NUZ51" s="944">
        <f t="shared" si="1213"/>
        <v>7500</v>
      </c>
      <c r="NVA51" s="944">
        <f t="shared" si="1213"/>
        <v>7500</v>
      </c>
      <c r="NVB51" s="944">
        <f t="shared" si="1213"/>
        <v>7500</v>
      </c>
      <c r="NVC51" s="944">
        <f t="shared" si="1213"/>
        <v>7500</v>
      </c>
      <c r="NVD51" s="944">
        <f t="shared" si="1213"/>
        <v>7500</v>
      </c>
      <c r="NVE51" s="944">
        <f t="shared" si="1213"/>
        <v>7500</v>
      </c>
      <c r="NVF51" s="944">
        <f t="shared" si="1213"/>
        <v>7500</v>
      </c>
      <c r="NVG51" s="944">
        <f t="shared" si="1213"/>
        <v>7500</v>
      </c>
      <c r="NVH51" s="944">
        <f t="shared" si="1213"/>
        <v>7500</v>
      </c>
      <c r="NVI51" s="944">
        <f t="shared" si="1213"/>
        <v>7500</v>
      </c>
      <c r="NVJ51" s="944">
        <f t="shared" si="1213"/>
        <v>7500</v>
      </c>
      <c r="NVK51" s="944">
        <f t="shared" si="1213"/>
        <v>7500</v>
      </c>
      <c r="NVL51" s="944">
        <f t="shared" si="1213"/>
        <v>7500</v>
      </c>
      <c r="NVM51" s="944">
        <f t="shared" si="1213"/>
        <v>7500</v>
      </c>
      <c r="NVN51" s="944">
        <f t="shared" si="1213"/>
        <v>7500</v>
      </c>
      <c r="NVO51" s="944">
        <f t="shared" si="1213"/>
        <v>7500</v>
      </c>
      <c r="NVP51" s="944">
        <f t="shared" si="1213"/>
        <v>7500</v>
      </c>
      <c r="NVQ51" s="944">
        <f t="shared" si="1213"/>
        <v>7500</v>
      </c>
      <c r="NVR51" s="944">
        <f t="shared" ref="NVR51:NYC51" si="1214">+NVQ51*$C$51</f>
        <v>7500</v>
      </c>
      <c r="NVS51" s="944">
        <f t="shared" si="1214"/>
        <v>7500</v>
      </c>
      <c r="NVT51" s="944">
        <f t="shared" si="1214"/>
        <v>7500</v>
      </c>
      <c r="NVU51" s="944">
        <f t="shared" si="1214"/>
        <v>7500</v>
      </c>
      <c r="NVV51" s="944">
        <f t="shared" si="1214"/>
        <v>7500</v>
      </c>
      <c r="NVW51" s="944">
        <f t="shared" si="1214"/>
        <v>7500</v>
      </c>
      <c r="NVX51" s="944">
        <f t="shared" si="1214"/>
        <v>7500</v>
      </c>
      <c r="NVY51" s="944">
        <f t="shared" si="1214"/>
        <v>7500</v>
      </c>
      <c r="NVZ51" s="944">
        <f t="shared" si="1214"/>
        <v>7500</v>
      </c>
      <c r="NWA51" s="944">
        <f t="shared" si="1214"/>
        <v>7500</v>
      </c>
      <c r="NWB51" s="944">
        <f t="shared" si="1214"/>
        <v>7500</v>
      </c>
      <c r="NWC51" s="944">
        <f t="shared" si="1214"/>
        <v>7500</v>
      </c>
      <c r="NWD51" s="944">
        <f t="shared" si="1214"/>
        <v>7500</v>
      </c>
      <c r="NWE51" s="944">
        <f t="shared" si="1214"/>
        <v>7500</v>
      </c>
      <c r="NWF51" s="944">
        <f t="shared" si="1214"/>
        <v>7500</v>
      </c>
      <c r="NWG51" s="944">
        <f t="shared" si="1214"/>
        <v>7500</v>
      </c>
      <c r="NWH51" s="944">
        <f t="shared" si="1214"/>
        <v>7500</v>
      </c>
      <c r="NWI51" s="944">
        <f t="shared" si="1214"/>
        <v>7500</v>
      </c>
      <c r="NWJ51" s="944">
        <f t="shared" si="1214"/>
        <v>7500</v>
      </c>
      <c r="NWK51" s="944">
        <f t="shared" si="1214"/>
        <v>7500</v>
      </c>
      <c r="NWL51" s="944">
        <f t="shared" si="1214"/>
        <v>7500</v>
      </c>
      <c r="NWM51" s="944">
        <f t="shared" si="1214"/>
        <v>7500</v>
      </c>
      <c r="NWN51" s="944">
        <f t="shared" si="1214"/>
        <v>7500</v>
      </c>
      <c r="NWO51" s="944">
        <f t="shared" si="1214"/>
        <v>7500</v>
      </c>
      <c r="NWP51" s="944">
        <f t="shared" si="1214"/>
        <v>7500</v>
      </c>
      <c r="NWQ51" s="944">
        <f t="shared" si="1214"/>
        <v>7500</v>
      </c>
      <c r="NWR51" s="944">
        <f t="shared" si="1214"/>
        <v>7500</v>
      </c>
      <c r="NWS51" s="944">
        <f t="shared" si="1214"/>
        <v>7500</v>
      </c>
      <c r="NWT51" s="944">
        <f t="shared" si="1214"/>
        <v>7500</v>
      </c>
      <c r="NWU51" s="944">
        <f t="shared" si="1214"/>
        <v>7500</v>
      </c>
      <c r="NWV51" s="944">
        <f t="shared" si="1214"/>
        <v>7500</v>
      </c>
      <c r="NWW51" s="944">
        <f t="shared" si="1214"/>
        <v>7500</v>
      </c>
      <c r="NWX51" s="944">
        <f t="shared" si="1214"/>
        <v>7500</v>
      </c>
      <c r="NWY51" s="944">
        <f t="shared" si="1214"/>
        <v>7500</v>
      </c>
      <c r="NWZ51" s="944">
        <f t="shared" si="1214"/>
        <v>7500</v>
      </c>
      <c r="NXA51" s="944">
        <f t="shared" si="1214"/>
        <v>7500</v>
      </c>
      <c r="NXB51" s="944">
        <f t="shared" si="1214"/>
        <v>7500</v>
      </c>
      <c r="NXC51" s="944">
        <f t="shared" si="1214"/>
        <v>7500</v>
      </c>
      <c r="NXD51" s="944">
        <f t="shared" si="1214"/>
        <v>7500</v>
      </c>
      <c r="NXE51" s="944">
        <f t="shared" si="1214"/>
        <v>7500</v>
      </c>
      <c r="NXF51" s="944">
        <f t="shared" si="1214"/>
        <v>7500</v>
      </c>
      <c r="NXG51" s="944">
        <f t="shared" si="1214"/>
        <v>7500</v>
      </c>
      <c r="NXH51" s="944">
        <f t="shared" si="1214"/>
        <v>7500</v>
      </c>
      <c r="NXI51" s="944">
        <f t="shared" si="1214"/>
        <v>7500</v>
      </c>
      <c r="NXJ51" s="944">
        <f t="shared" si="1214"/>
        <v>7500</v>
      </c>
      <c r="NXK51" s="944">
        <f t="shared" si="1214"/>
        <v>7500</v>
      </c>
      <c r="NXL51" s="944">
        <f t="shared" si="1214"/>
        <v>7500</v>
      </c>
      <c r="NXM51" s="944">
        <f t="shared" si="1214"/>
        <v>7500</v>
      </c>
      <c r="NXN51" s="944">
        <f t="shared" si="1214"/>
        <v>7500</v>
      </c>
      <c r="NXO51" s="944">
        <f t="shared" si="1214"/>
        <v>7500</v>
      </c>
      <c r="NXP51" s="944">
        <f t="shared" si="1214"/>
        <v>7500</v>
      </c>
      <c r="NXQ51" s="944">
        <f t="shared" si="1214"/>
        <v>7500</v>
      </c>
      <c r="NXR51" s="944">
        <f t="shared" si="1214"/>
        <v>7500</v>
      </c>
      <c r="NXS51" s="944">
        <f t="shared" si="1214"/>
        <v>7500</v>
      </c>
      <c r="NXT51" s="944">
        <f t="shared" si="1214"/>
        <v>7500</v>
      </c>
      <c r="NXU51" s="944">
        <f t="shared" si="1214"/>
        <v>7500</v>
      </c>
      <c r="NXV51" s="944">
        <f t="shared" si="1214"/>
        <v>7500</v>
      </c>
      <c r="NXW51" s="944">
        <f t="shared" si="1214"/>
        <v>7500</v>
      </c>
      <c r="NXX51" s="944">
        <f t="shared" si="1214"/>
        <v>7500</v>
      </c>
      <c r="NXY51" s="944">
        <f t="shared" si="1214"/>
        <v>7500</v>
      </c>
      <c r="NXZ51" s="944">
        <f t="shared" si="1214"/>
        <v>7500</v>
      </c>
      <c r="NYA51" s="944">
        <f t="shared" si="1214"/>
        <v>7500</v>
      </c>
      <c r="NYB51" s="944">
        <f t="shared" si="1214"/>
        <v>7500</v>
      </c>
      <c r="NYC51" s="944">
        <f t="shared" si="1214"/>
        <v>7500</v>
      </c>
      <c r="NYD51" s="944">
        <f t="shared" ref="NYD51:OAO51" si="1215">+NYC51*$C$51</f>
        <v>7500</v>
      </c>
      <c r="NYE51" s="944">
        <f t="shared" si="1215"/>
        <v>7500</v>
      </c>
      <c r="NYF51" s="944">
        <f t="shared" si="1215"/>
        <v>7500</v>
      </c>
      <c r="NYG51" s="944">
        <f t="shared" si="1215"/>
        <v>7500</v>
      </c>
      <c r="NYH51" s="944">
        <f t="shared" si="1215"/>
        <v>7500</v>
      </c>
      <c r="NYI51" s="944">
        <f t="shared" si="1215"/>
        <v>7500</v>
      </c>
      <c r="NYJ51" s="944">
        <f t="shared" si="1215"/>
        <v>7500</v>
      </c>
      <c r="NYK51" s="944">
        <f t="shared" si="1215"/>
        <v>7500</v>
      </c>
      <c r="NYL51" s="944">
        <f t="shared" si="1215"/>
        <v>7500</v>
      </c>
      <c r="NYM51" s="944">
        <f t="shared" si="1215"/>
        <v>7500</v>
      </c>
      <c r="NYN51" s="944">
        <f t="shared" si="1215"/>
        <v>7500</v>
      </c>
      <c r="NYO51" s="944">
        <f t="shared" si="1215"/>
        <v>7500</v>
      </c>
      <c r="NYP51" s="944">
        <f t="shared" si="1215"/>
        <v>7500</v>
      </c>
      <c r="NYQ51" s="944">
        <f t="shared" si="1215"/>
        <v>7500</v>
      </c>
      <c r="NYR51" s="944">
        <f t="shared" si="1215"/>
        <v>7500</v>
      </c>
      <c r="NYS51" s="944">
        <f t="shared" si="1215"/>
        <v>7500</v>
      </c>
      <c r="NYT51" s="944">
        <f t="shared" si="1215"/>
        <v>7500</v>
      </c>
      <c r="NYU51" s="944">
        <f t="shared" si="1215"/>
        <v>7500</v>
      </c>
      <c r="NYV51" s="944">
        <f t="shared" si="1215"/>
        <v>7500</v>
      </c>
      <c r="NYW51" s="944">
        <f t="shared" si="1215"/>
        <v>7500</v>
      </c>
      <c r="NYX51" s="944">
        <f t="shared" si="1215"/>
        <v>7500</v>
      </c>
      <c r="NYY51" s="944">
        <f t="shared" si="1215"/>
        <v>7500</v>
      </c>
      <c r="NYZ51" s="944">
        <f t="shared" si="1215"/>
        <v>7500</v>
      </c>
      <c r="NZA51" s="944">
        <f t="shared" si="1215"/>
        <v>7500</v>
      </c>
      <c r="NZB51" s="944">
        <f t="shared" si="1215"/>
        <v>7500</v>
      </c>
      <c r="NZC51" s="944">
        <f t="shared" si="1215"/>
        <v>7500</v>
      </c>
      <c r="NZD51" s="944">
        <f t="shared" si="1215"/>
        <v>7500</v>
      </c>
      <c r="NZE51" s="944">
        <f t="shared" si="1215"/>
        <v>7500</v>
      </c>
      <c r="NZF51" s="944">
        <f t="shared" si="1215"/>
        <v>7500</v>
      </c>
      <c r="NZG51" s="944">
        <f t="shared" si="1215"/>
        <v>7500</v>
      </c>
      <c r="NZH51" s="944">
        <f t="shared" si="1215"/>
        <v>7500</v>
      </c>
      <c r="NZI51" s="944">
        <f t="shared" si="1215"/>
        <v>7500</v>
      </c>
      <c r="NZJ51" s="944">
        <f t="shared" si="1215"/>
        <v>7500</v>
      </c>
      <c r="NZK51" s="944">
        <f t="shared" si="1215"/>
        <v>7500</v>
      </c>
      <c r="NZL51" s="944">
        <f t="shared" si="1215"/>
        <v>7500</v>
      </c>
      <c r="NZM51" s="944">
        <f t="shared" si="1215"/>
        <v>7500</v>
      </c>
      <c r="NZN51" s="944">
        <f t="shared" si="1215"/>
        <v>7500</v>
      </c>
      <c r="NZO51" s="944">
        <f t="shared" si="1215"/>
        <v>7500</v>
      </c>
      <c r="NZP51" s="944">
        <f t="shared" si="1215"/>
        <v>7500</v>
      </c>
      <c r="NZQ51" s="944">
        <f t="shared" si="1215"/>
        <v>7500</v>
      </c>
      <c r="NZR51" s="944">
        <f t="shared" si="1215"/>
        <v>7500</v>
      </c>
      <c r="NZS51" s="944">
        <f t="shared" si="1215"/>
        <v>7500</v>
      </c>
      <c r="NZT51" s="944">
        <f t="shared" si="1215"/>
        <v>7500</v>
      </c>
      <c r="NZU51" s="944">
        <f t="shared" si="1215"/>
        <v>7500</v>
      </c>
      <c r="NZV51" s="944">
        <f t="shared" si="1215"/>
        <v>7500</v>
      </c>
      <c r="NZW51" s="944">
        <f t="shared" si="1215"/>
        <v>7500</v>
      </c>
      <c r="NZX51" s="944">
        <f t="shared" si="1215"/>
        <v>7500</v>
      </c>
      <c r="NZY51" s="944">
        <f t="shared" si="1215"/>
        <v>7500</v>
      </c>
      <c r="NZZ51" s="944">
        <f t="shared" si="1215"/>
        <v>7500</v>
      </c>
      <c r="OAA51" s="944">
        <f t="shared" si="1215"/>
        <v>7500</v>
      </c>
      <c r="OAB51" s="944">
        <f t="shared" si="1215"/>
        <v>7500</v>
      </c>
      <c r="OAC51" s="944">
        <f t="shared" si="1215"/>
        <v>7500</v>
      </c>
      <c r="OAD51" s="944">
        <f t="shared" si="1215"/>
        <v>7500</v>
      </c>
      <c r="OAE51" s="944">
        <f t="shared" si="1215"/>
        <v>7500</v>
      </c>
      <c r="OAF51" s="944">
        <f t="shared" si="1215"/>
        <v>7500</v>
      </c>
      <c r="OAG51" s="944">
        <f t="shared" si="1215"/>
        <v>7500</v>
      </c>
      <c r="OAH51" s="944">
        <f t="shared" si="1215"/>
        <v>7500</v>
      </c>
      <c r="OAI51" s="944">
        <f t="shared" si="1215"/>
        <v>7500</v>
      </c>
      <c r="OAJ51" s="944">
        <f t="shared" si="1215"/>
        <v>7500</v>
      </c>
      <c r="OAK51" s="944">
        <f t="shared" si="1215"/>
        <v>7500</v>
      </c>
      <c r="OAL51" s="944">
        <f t="shared" si="1215"/>
        <v>7500</v>
      </c>
      <c r="OAM51" s="944">
        <f t="shared" si="1215"/>
        <v>7500</v>
      </c>
      <c r="OAN51" s="944">
        <f t="shared" si="1215"/>
        <v>7500</v>
      </c>
      <c r="OAO51" s="944">
        <f t="shared" si="1215"/>
        <v>7500</v>
      </c>
      <c r="OAP51" s="944">
        <f t="shared" ref="OAP51:ODA51" si="1216">+OAO51*$C$51</f>
        <v>7500</v>
      </c>
      <c r="OAQ51" s="944">
        <f t="shared" si="1216"/>
        <v>7500</v>
      </c>
      <c r="OAR51" s="944">
        <f t="shared" si="1216"/>
        <v>7500</v>
      </c>
      <c r="OAS51" s="944">
        <f t="shared" si="1216"/>
        <v>7500</v>
      </c>
      <c r="OAT51" s="944">
        <f t="shared" si="1216"/>
        <v>7500</v>
      </c>
      <c r="OAU51" s="944">
        <f t="shared" si="1216"/>
        <v>7500</v>
      </c>
      <c r="OAV51" s="944">
        <f t="shared" si="1216"/>
        <v>7500</v>
      </c>
      <c r="OAW51" s="944">
        <f t="shared" si="1216"/>
        <v>7500</v>
      </c>
      <c r="OAX51" s="944">
        <f t="shared" si="1216"/>
        <v>7500</v>
      </c>
      <c r="OAY51" s="944">
        <f t="shared" si="1216"/>
        <v>7500</v>
      </c>
      <c r="OAZ51" s="944">
        <f t="shared" si="1216"/>
        <v>7500</v>
      </c>
      <c r="OBA51" s="944">
        <f t="shared" si="1216"/>
        <v>7500</v>
      </c>
      <c r="OBB51" s="944">
        <f t="shared" si="1216"/>
        <v>7500</v>
      </c>
      <c r="OBC51" s="944">
        <f t="shared" si="1216"/>
        <v>7500</v>
      </c>
      <c r="OBD51" s="944">
        <f t="shared" si="1216"/>
        <v>7500</v>
      </c>
      <c r="OBE51" s="944">
        <f t="shared" si="1216"/>
        <v>7500</v>
      </c>
      <c r="OBF51" s="944">
        <f t="shared" si="1216"/>
        <v>7500</v>
      </c>
      <c r="OBG51" s="944">
        <f t="shared" si="1216"/>
        <v>7500</v>
      </c>
      <c r="OBH51" s="944">
        <f t="shared" si="1216"/>
        <v>7500</v>
      </c>
      <c r="OBI51" s="944">
        <f t="shared" si="1216"/>
        <v>7500</v>
      </c>
      <c r="OBJ51" s="944">
        <f t="shared" si="1216"/>
        <v>7500</v>
      </c>
      <c r="OBK51" s="944">
        <f t="shared" si="1216"/>
        <v>7500</v>
      </c>
      <c r="OBL51" s="944">
        <f t="shared" si="1216"/>
        <v>7500</v>
      </c>
      <c r="OBM51" s="944">
        <f t="shared" si="1216"/>
        <v>7500</v>
      </c>
      <c r="OBN51" s="944">
        <f t="shared" si="1216"/>
        <v>7500</v>
      </c>
      <c r="OBO51" s="944">
        <f t="shared" si="1216"/>
        <v>7500</v>
      </c>
      <c r="OBP51" s="944">
        <f t="shared" si="1216"/>
        <v>7500</v>
      </c>
      <c r="OBQ51" s="944">
        <f t="shared" si="1216"/>
        <v>7500</v>
      </c>
      <c r="OBR51" s="944">
        <f t="shared" si="1216"/>
        <v>7500</v>
      </c>
      <c r="OBS51" s="944">
        <f t="shared" si="1216"/>
        <v>7500</v>
      </c>
      <c r="OBT51" s="944">
        <f t="shared" si="1216"/>
        <v>7500</v>
      </c>
      <c r="OBU51" s="944">
        <f t="shared" si="1216"/>
        <v>7500</v>
      </c>
      <c r="OBV51" s="944">
        <f t="shared" si="1216"/>
        <v>7500</v>
      </c>
      <c r="OBW51" s="944">
        <f t="shared" si="1216"/>
        <v>7500</v>
      </c>
      <c r="OBX51" s="944">
        <f t="shared" si="1216"/>
        <v>7500</v>
      </c>
      <c r="OBY51" s="944">
        <f t="shared" si="1216"/>
        <v>7500</v>
      </c>
      <c r="OBZ51" s="944">
        <f t="shared" si="1216"/>
        <v>7500</v>
      </c>
      <c r="OCA51" s="944">
        <f t="shared" si="1216"/>
        <v>7500</v>
      </c>
      <c r="OCB51" s="944">
        <f t="shared" si="1216"/>
        <v>7500</v>
      </c>
      <c r="OCC51" s="944">
        <f t="shared" si="1216"/>
        <v>7500</v>
      </c>
      <c r="OCD51" s="944">
        <f t="shared" si="1216"/>
        <v>7500</v>
      </c>
      <c r="OCE51" s="944">
        <f t="shared" si="1216"/>
        <v>7500</v>
      </c>
      <c r="OCF51" s="944">
        <f t="shared" si="1216"/>
        <v>7500</v>
      </c>
      <c r="OCG51" s="944">
        <f t="shared" si="1216"/>
        <v>7500</v>
      </c>
      <c r="OCH51" s="944">
        <f t="shared" si="1216"/>
        <v>7500</v>
      </c>
      <c r="OCI51" s="944">
        <f t="shared" si="1216"/>
        <v>7500</v>
      </c>
      <c r="OCJ51" s="944">
        <f t="shared" si="1216"/>
        <v>7500</v>
      </c>
      <c r="OCK51" s="944">
        <f t="shared" si="1216"/>
        <v>7500</v>
      </c>
      <c r="OCL51" s="944">
        <f t="shared" si="1216"/>
        <v>7500</v>
      </c>
      <c r="OCM51" s="944">
        <f t="shared" si="1216"/>
        <v>7500</v>
      </c>
      <c r="OCN51" s="944">
        <f t="shared" si="1216"/>
        <v>7500</v>
      </c>
      <c r="OCO51" s="944">
        <f t="shared" si="1216"/>
        <v>7500</v>
      </c>
      <c r="OCP51" s="944">
        <f t="shared" si="1216"/>
        <v>7500</v>
      </c>
      <c r="OCQ51" s="944">
        <f t="shared" si="1216"/>
        <v>7500</v>
      </c>
      <c r="OCR51" s="944">
        <f t="shared" si="1216"/>
        <v>7500</v>
      </c>
      <c r="OCS51" s="944">
        <f t="shared" si="1216"/>
        <v>7500</v>
      </c>
      <c r="OCT51" s="944">
        <f t="shared" si="1216"/>
        <v>7500</v>
      </c>
      <c r="OCU51" s="944">
        <f t="shared" si="1216"/>
        <v>7500</v>
      </c>
      <c r="OCV51" s="944">
        <f t="shared" si="1216"/>
        <v>7500</v>
      </c>
      <c r="OCW51" s="944">
        <f t="shared" si="1216"/>
        <v>7500</v>
      </c>
      <c r="OCX51" s="944">
        <f t="shared" si="1216"/>
        <v>7500</v>
      </c>
      <c r="OCY51" s="944">
        <f t="shared" si="1216"/>
        <v>7500</v>
      </c>
      <c r="OCZ51" s="944">
        <f t="shared" si="1216"/>
        <v>7500</v>
      </c>
      <c r="ODA51" s="944">
        <f t="shared" si="1216"/>
        <v>7500</v>
      </c>
      <c r="ODB51" s="944">
        <f t="shared" ref="ODB51:OFM51" si="1217">+ODA51*$C$51</f>
        <v>7500</v>
      </c>
      <c r="ODC51" s="944">
        <f t="shared" si="1217"/>
        <v>7500</v>
      </c>
      <c r="ODD51" s="944">
        <f t="shared" si="1217"/>
        <v>7500</v>
      </c>
      <c r="ODE51" s="944">
        <f t="shared" si="1217"/>
        <v>7500</v>
      </c>
      <c r="ODF51" s="944">
        <f t="shared" si="1217"/>
        <v>7500</v>
      </c>
      <c r="ODG51" s="944">
        <f t="shared" si="1217"/>
        <v>7500</v>
      </c>
      <c r="ODH51" s="944">
        <f t="shared" si="1217"/>
        <v>7500</v>
      </c>
      <c r="ODI51" s="944">
        <f t="shared" si="1217"/>
        <v>7500</v>
      </c>
      <c r="ODJ51" s="944">
        <f t="shared" si="1217"/>
        <v>7500</v>
      </c>
      <c r="ODK51" s="944">
        <f t="shared" si="1217"/>
        <v>7500</v>
      </c>
      <c r="ODL51" s="944">
        <f t="shared" si="1217"/>
        <v>7500</v>
      </c>
      <c r="ODM51" s="944">
        <f t="shared" si="1217"/>
        <v>7500</v>
      </c>
      <c r="ODN51" s="944">
        <f t="shared" si="1217"/>
        <v>7500</v>
      </c>
      <c r="ODO51" s="944">
        <f t="shared" si="1217"/>
        <v>7500</v>
      </c>
      <c r="ODP51" s="944">
        <f t="shared" si="1217"/>
        <v>7500</v>
      </c>
      <c r="ODQ51" s="944">
        <f t="shared" si="1217"/>
        <v>7500</v>
      </c>
      <c r="ODR51" s="944">
        <f t="shared" si="1217"/>
        <v>7500</v>
      </c>
      <c r="ODS51" s="944">
        <f t="shared" si="1217"/>
        <v>7500</v>
      </c>
      <c r="ODT51" s="944">
        <f t="shared" si="1217"/>
        <v>7500</v>
      </c>
      <c r="ODU51" s="944">
        <f t="shared" si="1217"/>
        <v>7500</v>
      </c>
      <c r="ODV51" s="944">
        <f t="shared" si="1217"/>
        <v>7500</v>
      </c>
      <c r="ODW51" s="944">
        <f t="shared" si="1217"/>
        <v>7500</v>
      </c>
      <c r="ODX51" s="944">
        <f t="shared" si="1217"/>
        <v>7500</v>
      </c>
      <c r="ODY51" s="944">
        <f t="shared" si="1217"/>
        <v>7500</v>
      </c>
      <c r="ODZ51" s="944">
        <f t="shared" si="1217"/>
        <v>7500</v>
      </c>
      <c r="OEA51" s="944">
        <f t="shared" si="1217"/>
        <v>7500</v>
      </c>
      <c r="OEB51" s="944">
        <f t="shared" si="1217"/>
        <v>7500</v>
      </c>
      <c r="OEC51" s="944">
        <f t="shared" si="1217"/>
        <v>7500</v>
      </c>
      <c r="OED51" s="944">
        <f t="shared" si="1217"/>
        <v>7500</v>
      </c>
      <c r="OEE51" s="944">
        <f t="shared" si="1217"/>
        <v>7500</v>
      </c>
      <c r="OEF51" s="944">
        <f t="shared" si="1217"/>
        <v>7500</v>
      </c>
      <c r="OEG51" s="944">
        <f t="shared" si="1217"/>
        <v>7500</v>
      </c>
      <c r="OEH51" s="944">
        <f t="shared" si="1217"/>
        <v>7500</v>
      </c>
      <c r="OEI51" s="944">
        <f t="shared" si="1217"/>
        <v>7500</v>
      </c>
      <c r="OEJ51" s="944">
        <f t="shared" si="1217"/>
        <v>7500</v>
      </c>
      <c r="OEK51" s="944">
        <f t="shared" si="1217"/>
        <v>7500</v>
      </c>
      <c r="OEL51" s="944">
        <f t="shared" si="1217"/>
        <v>7500</v>
      </c>
      <c r="OEM51" s="944">
        <f t="shared" si="1217"/>
        <v>7500</v>
      </c>
      <c r="OEN51" s="944">
        <f t="shared" si="1217"/>
        <v>7500</v>
      </c>
      <c r="OEO51" s="944">
        <f t="shared" si="1217"/>
        <v>7500</v>
      </c>
      <c r="OEP51" s="944">
        <f t="shared" si="1217"/>
        <v>7500</v>
      </c>
      <c r="OEQ51" s="944">
        <f t="shared" si="1217"/>
        <v>7500</v>
      </c>
      <c r="OER51" s="944">
        <f t="shared" si="1217"/>
        <v>7500</v>
      </c>
      <c r="OES51" s="944">
        <f t="shared" si="1217"/>
        <v>7500</v>
      </c>
      <c r="OET51" s="944">
        <f t="shared" si="1217"/>
        <v>7500</v>
      </c>
      <c r="OEU51" s="944">
        <f t="shared" si="1217"/>
        <v>7500</v>
      </c>
      <c r="OEV51" s="944">
        <f t="shared" si="1217"/>
        <v>7500</v>
      </c>
      <c r="OEW51" s="944">
        <f t="shared" si="1217"/>
        <v>7500</v>
      </c>
      <c r="OEX51" s="944">
        <f t="shared" si="1217"/>
        <v>7500</v>
      </c>
      <c r="OEY51" s="944">
        <f t="shared" si="1217"/>
        <v>7500</v>
      </c>
      <c r="OEZ51" s="944">
        <f t="shared" si="1217"/>
        <v>7500</v>
      </c>
      <c r="OFA51" s="944">
        <f t="shared" si="1217"/>
        <v>7500</v>
      </c>
      <c r="OFB51" s="944">
        <f t="shared" si="1217"/>
        <v>7500</v>
      </c>
      <c r="OFC51" s="944">
        <f t="shared" si="1217"/>
        <v>7500</v>
      </c>
      <c r="OFD51" s="944">
        <f t="shared" si="1217"/>
        <v>7500</v>
      </c>
      <c r="OFE51" s="944">
        <f t="shared" si="1217"/>
        <v>7500</v>
      </c>
      <c r="OFF51" s="944">
        <f t="shared" si="1217"/>
        <v>7500</v>
      </c>
      <c r="OFG51" s="944">
        <f t="shared" si="1217"/>
        <v>7500</v>
      </c>
      <c r="OFH51" s="944">
        <f t="shared" si="1217"/>
        <v>7500</v>
      </c>
      <c r="OFI51" s="944">
        <f t="shared" si="1217"/>
        <v>7500</v>
      </c>
      <c r="OFJ51" s="944">
        <f t="shared" si="1217"/>
        <v>7500</v>
      </c>
      <c r="OFK51" s="944">
        <f t="shared" si="1217"/>
        <v>7500</v>
      </c>
      <c r="OFL51" s="944">
        <f t="shared" si="1217"/>
        <v>7500</v>
      </c>
      <c r="OFM51" s="944">
        <f t="shared" si="1217"/>
        <v>7500</v>
      </c>
      <c r="OFN51" s="944">
        <f t="shared" ref="OFN51:OHY51" si="1218">+OFM51*$C$51</f>
        <v>7500</v>
      </c>
      <c r="OFO51" s="944">
        <f t="shared" si="1218"/>
        <v>7500</v>
      </c>
      <c r="OFP51" s="944">
        <f t="shared" si="1218"/>
        <v>7500</v>
      </c>
      <c r="OFQ51" s="944">
        <f t="shared" si="1218"/>
        <v>7500</v>
      </c>
      <c r="OFR51" s="944">
        <f t="shared" si="1218"/>
        <v>7500</v>
      </c>
      <c r="OFS51" s="944">
        <f t="shared" si="1218"/>
        <v>7500</v>
      </c>
      <c r="OFT51" s="944">
        <f t="shared" si="1218"/>
        <v>7500</v>
      </c>
      <c r="OFU51" s="944">
        <f t="shared" si="1218"/>
        <v>7500</v>
      </c>
      <c r="OFV51" s="944">
        <f t="shared" si="1218"/>
        <v>7500</v>
      </c>
      <c r="OFW51" s="944">
        <f t="shared" si="1218"/>
        <v>7500</v>
      </c>
      <c r="OFX51" s="944">
        <f t="shared" si="1218"/>
        <v>7500</v>
      </c>
      <c r="OFY51" s="944">
        <f t="shared" si="1218"/>
        <v>7500</v>
      </c>
      <c r="OFZ51" s="944">
        <f t="shared" si="1218"/>
        <v>7500</v>
      </c>
      <c r="OGA51" s="944">
        <f t="shared" si="1218"/>
        <v>7500</v>
      </c>
      <c r="OGB51" s="944">
        <f t="shared" si="1218"/>
        <v>7500</v>
      </c>
      <c r="OGC51" s="944">
        <f t="shared" si="1218"/>
        <v>7500</v>
      </c>
      <c r="OGD51" s="944">
        <f t="shared" si="1218"/>
        <v>7500</v>
      </c>
      <c r="OGE51" s="944">
        <f t="shared" si="1218"/>
        <v>7500</v>
      </c>
      <c r="OGF51" s="944">
        <f t="shared" si="1218"/>
        <v>7500</v>
      </c>
      <c r="OGG51" s="944">
        <f t="shared" si="1218"/>
        <v>7500</v>
      </c>
      <c r="OGH51" s="944">
        <f t="shared" si="1218"/>
        <v>7500</v>
      </c>
      <c r="OGI51" s="944">
        <f t="shared" si="1218"/>
        <v>7500</v>
      </c>
      <c r="OGJ51" s="944">
        <f t="shared" si="1218"/>
        <v>7500</v>
      </c>
      <c r="OGK51" s="944">
        <f t="shared" si="1218"/>
        <v>7500</v>
      </c>
      <c r="OGL51" s="944">
        <f t="shared" si="1218"/>
        <v>7500</v>
      </c>
      <c r="OGM51" s="944">
        <f t="shared" si="1218"/>
        <v>7500</v>
      </c>
      <c r="OGN51" s="944">
        <f t="shared" si="1218"/>
        <v>7500</v>
      </c>
      <c r="OGO51" s="944">
        <f t="shared" si="1218"/>
        <v>7500</v>
      </c>
      <c r="OGP51" s="944">
        <f t="shared" si="1218"/>
        <v>7500</v>
      </c>
      <c r="OGQ51" s="944">
        <f t="shared" si="1218"/>
        <v>7500</v>
      </c>
      <c r="OGR51" s="944">
        <f t="shared" si="1218"/>
        <v>7500</v>
      </c>
      <c r="OGS51" s="944">
        <f t="shared" si="1218"/>
        <v>7500</v>
      </c>
      <c r="OGT51" s="944">
        <f t="shared" si="1218"/>
        <v>7500</v>
      </c>
      <c r="OGU51" s="944">
        <f t="shared" si="1218"/>
        <v>7500</v>
      </c>
      <c r="OGV51" s="944">
        <f t="shared" si="1218"/>
        <v>7500</v>
      </c>
      <c r="OGW51" s="944">
        <f t="shared" si="1218"/>
        <v>7500</v>
      </c>
      <c r="OGX51" s="944">
        <f t="shared" si="1218"/>
        <v>7500</v>
      </c>
      <c r="OGY51" s="944">
        <f t="shared" si="1218"/>
        <v>7500</v>
      </c>
      <c r="OGZ51" s="944">
        <f t="shared" si="1218"/>
        <v>7500</v>
      </c>
      <c r="OHA51" s="944">
        <f t="shared" si="1218"/>
        <v>7500</v>
      </c>
      <c r="OHB51" s="944">
        <f t="shared" si="1218"/>
        <v>7500</v>
      </c>
      <c r="OHC51" s="944">
        <f t="shared" si="1218"/>
        <v>7500</v>
      </c>
      <c r="OHD51" s="944">
        <f t="shared" si="1218"/>
        <v>7500</v>
      </c>
      <c r="OHE51" s="944">
        <f t="shared" si="1218"/>
        <v>7500</v>
      </c>
      <c r="OHF51" s="944">
        <f t="shared" si="1218"/>
        <v>7500</v>
      </c>
      <c r="OHG51" s="944">
        <f t="shared" si="1218"/>
        <v>7500</v>
      </c>
      <c r="OHH51" s="944">
        <f t="shared" si="1218"/>
        <v>7500</v>
      </c>
      <c r="OHI51" s="944">
        <f t="shared" si="1218"/>
        <v>7500</v>
      </c>
      <c r="OHJ51" s="944">
        <f t="shared" si="1218"/>
        <v>7500</v>
      </c>
      <c r="OHK51" s="944">
        <f t="shared" si="1218"/>
        <v>7500</v>
      </c>
      <c r="OHL51" s="944">
        <f t="shared" si="1218"/>
        <v>7500</v>
      </c>
      <c r="OHM51" s="944">
        <f t="shared" si="1218"/>
        <v>7500</v>
      </c>
      <c r="OHN51" s="944">
        <f t="shared" si="1218"/>
        <v>7500</v>
      </c>
      <c r="OHO51" s="944">
        <f t="shared" si="1218"/>
        <v>7500</v>
      </c>
      <c r="OHP51" s="944">
        <f t="shared" si="1218"/>
        <v>7500</v>
      </c>
      <c r="OHQ51" s="944">
        <f t="shared" si="1218"/>
        <v>7500</v>
      </c>
      <c r="OHR51" s="944">
        <f t="shared" si="1218"/>
        <v>7500</v>
      </c>
      <c r="OHS51" s="944">
        <f t="shared" si="1218"/>
        <v>7500</v>
      </c>
      <c r="OHT51" s="944">
        <f t="shared" si="1218"/>
        <v>7500</v>
      </c>
      <c r="OHU51" s="944">
        <f t="shared" si="1218"/>
        <v>7500</v>
      </c>
      <c r="OHV51" s="944">
        <f t="shared" si="1218"/>
        <v>7500</v>
      </c>
      <c r="OHW51" s="944">
        <f t="shared" si="1218"/>
        <v>7500</v>
      </c>
      <c r="OHX51" s="944">
        <f t="shared" si="1218"/>
        <v>7500</v>
      </c>
      <c r="OHY51" s="944">
        <f t="shared" si="1218"/>
        <v>7500</v>
      </c>
      <c r="OHZ51" s="944">
        <f t="shared" ref="OHZ51:OKK51" si="1219">+OHY51*$C$51</f>
        <v>7500</v>
      </c>
      <c r="OIA51" s="944">
        <f t="shared" si="1219"/>
        <v>7500</v>
      </c>
      <c r="OIB51" s="944">
        <f t="shared" si="1219"/>
        <v>7500</v>
      </c>
      <c r="OIC51" s="944">
        <f t="shared" si="1219"/>
        <v>7500</v>
      </c>
      <c r="OID51" s="944">
        <f t="shared" si="1219"/>
        <v>7500</v>
      </c>
      <c r="OIE51" s="944">
        <f t="shared" si="1219"/>
        <v>7500</v>
      </c>
      <c r="OIF51" s="944">
        <f t="shared" si="1219"/>
        <v>7500</v>
      </c>
      <c r="OIG51" s="944">
        <f t="shared" si="1219"/>
        <v>7500</v>
      </c>
      <c r="OIH51" s="944">
        <f t="shared" si="1219"/>
        <v>7500</v>
      </c>
      <c r="OII51" s="944">
        <f t="shared" si="1219"/>
        <v>7500</v>
      </c>
      <c r="OIJ51" s="944">
        <f t="shared" si="1219"/>
        <v>7500</v>
      </c>
      <c r="OIK51" s="944">
        <f t="shared" si="1219"/>
        <v>7500</v>
      </c>
      <c r="OIL51" s="944">
        <f t="shared" si="1219"/>
        <v>7500</v>
      </c>
      <c r="OIM51" s="944">
        <f t="shared" si="1219"/>
        <v>7500</v>
      </c>
      <c r="OIN51" s="944">
        <f t="shared" si="1219"/>
        <v>7500</v>
      </c>
      <c r="OIO51" s="944">
        <f t="shared" si="1219"/>
        <v>7500</v>
      </c>
      <c r="OIP51" s="944">
        <f t="shared" si="1219"/>
        <v>7500</v>
      </c>
      <c r="OIQ51" s="944">
        <f t="shared" si="1219"/>
        <v>7500</v>
      </c>
      <c r="OIR51" s="944">
        <f t="shared" si="1219"/>
        <v>7500</v>
      </c>
      <c r="OIS51" s="944">
        <f t="shared" si="1219"/>
        <v>7500</v>
      </c>
      <c r="OIT51" s="944">
        <f t="shared" si="1219"/>
        <v>7500</v>
      </c>
      <c r="OIU51" s="944">
        <f t="shared" si="1219"/>
        <v>7500</v>
      </c>
      <c r="OIV51" s="944">
        <f t="shared" si="1219"/>
        <v>7500</v>
      </c>
      <c r="OIW51" s="944">
        <f t="shared" si="1219"/>
        <v>7500</v>
      </c>
      <c r="OIX51" s="944">
        <f t="shared" si="1219"/>
        <v>7500</v>
      </c>
      <c r="OIY51" s="944">
        <f t="shared" si="1219"/>
        <v>7500</v>
      </c>
      <c r="OIZ51" s="944">
        <f t="shared" si="1219"/>
        <v>7500</v>
      </c>
      <c r="OJA51" s="944">
        <f t="shared" si="1219"/>
        <v>7500</v>
      </c>
      <c r="OJB51" s="944">
        <f t="shared" si="1219"/>
        <v>7500</v>
      </c>
      <c r="OJC51" s="944">
        <f t="shared" si="1219"/>
        <v>7500</v>
      </c>
      <c r="OJD51" s="944">
        <f t="shared" si="1219"/>
        <v>7500</v>
      </c>
      <c r="OJE51" s="944">
        <f t="shared" si="1219"/>
        <v>7500</v>
      </c>
      <c r="OJF51" s="944">
        <f t="shared" si="1219"/>
        <v>7500</v>
      </c>
      <c r="OJG51" s="944">
        <f t="shared" si="1219"/>
        <v>7500</v>
      </c>
      <c r="OJH51" s="944">
        <f t="shared" si="1219"/>
        <v>7500</v>
      </c>
      <c r="OJI51" s="944">
        <f t="shared" si="1219"/>
        <v>7500</v>
      </c>
      <c r="OJJ51" s="944">
        <f t="shared" si="1219"/>
        <v>7500</v>
      </c>
      <c r="OJK51" s="944">
        <f t="shared" si="1219"/>
        <v>7500</v>
      </c>
      <c r="OJL51" s="944">
        <f t="shared" si="1219"/>
        <v>7500</v>
      </c>
      <c r="OJM51" s="944">
        <f t="shared" si="1219"/>
        <v>7500</v>
      </c>
      <c r="OJN51" s="944">
        <f t="shared" si="1219"/>
        <v>7500</v>
      </c>
      <c r="OJO51" s="944">
        <f t="shared" si="1219"/>
        <v>7500</v>
      </c>
      <c r="OJP51" s="944">
        <f t="shared" si="1219"/>
        <v>7500</v>
      </c>
      <c r="OJQ51" s="944">
        <f t="shared" si="1219"/>
        <v>7500</v>
      </c>
      <c r="OJR51" s="944">
        <f t="shared" si="1219"/>
        <v>7500</v>
      </c>
      <c r="OJS51" s="944">
        <f t="shared" si="1219"/>
        <v>7500</v>
      </c>
      <c r="OJT51" s="944">
        <f t="shared" si="1219"/>
        <v>7500</v>
      </c>
      <c r="OJU51" s="944">
        <f t="shared" si="1219"/>
        <v>7500</v>
      </c>
      <c r="OJV51" s="944">
        <f t="shared" si="1219"/>
        <v>7500</v>
      </c>
      <c r="OJW51" s="944">
        <f t="shared" si="1219"/>
        <v>7500</v>
      </c>
      <c r="OJX51" s="944">
        <f t="shared" si="1219"/>
        <v>7500</v>
      </c>
      <c r="OJY51" s="944">
        <f t="shared" si="1219"/>
        <v>7500</v>
      </c>
      <c r="OJZ51" s="944">
        <f t="shared" si="1219"/>
        <v>7500</v>
      </c>
      <c r="OKA51" s="944">
        <f t="shared" si="1219"/>
        <v>7500</v>
      </c>
      <c r="OKB51" s="944">
        <f t="shared" si="1219"/>
        <v>7500</v>
      </c>
      <c r="OKC51" s="944">
        <f t="shared" si="1219"/>
        <v>7500</v>
      </c>
      <c r="OKD51" s="944">
        <f t="shared" si="1219"/>
        <v>7500</v>
      </c>
      <c r="OKE51" s="944">
        <f t="shared" si="1219"/>
        <v>7500</v>
      </c>
      <c r="OKF51" s="944">
        <f t="shared" si="1219"/>
        <v>7500</v>
      </c>
      <c r="OKG51" s="944">
        <f t="shared" si="1219"/>
        <v>7500</v>
      </c>
      <c r="OKH51" s="944">
        <f t="shared" si="1219"/>
        <v>7500</v>
      </c>
      <c r="OKI51" s="944">
        <f t="shared" si="1219"/>
        <v>7500</v>
      </c>
      <c r="OKJ51" s="944">
        <f t="shared" si="1219"/>
        <v>7500</v>
      </c>
      <c r="OKK51" s="944">
        <f t="shared" si="1219"/>
        <v>7500</v>
      </c>
      <c r="OKL51" s="944">
        <f t="shared" ref="OKL51:OMW51" si="1220">+OKK51*$C$51</f>
        <v>7500</v>
      </c>
      <c r="OKM51" s="944">
        <f t="shared" si="1220"/>
        <v>7500</v>
      </c>
      <c r="OKN51" s="944">
        <f t="shared" si="1220"/>
        <v>7500</v>
      </c>
      <c r="OKO51" s="944">
        <f t="shared" si="1220"/>
        <v>7500</v>
      </c>
      <c r="OKP51" s="944">
        <f t="shared" si="1220"/>
        <v>7500</v>
      </c>
      <c r="OKQ51" s="944">
        <f t="shared" si="1220"/>
        <v>7500</v>
      </c>
      <c r="OKR51" s="944">
        <f t="shared" si="1220"/>
        <v>7500</v>
      </c>
      <c r="OKS51" s="944">
        <f t="shared" si="1220"/>
        <v>7500</v>
      </c>
      <c r="OKT51" s="944">
        <f t="shared" si="1220"/>
        <v>7500</v>
      </c>
      <c r="OKU51" s="944">
        <f t="shared" si="1220"/>
        <v>7500</v>
      </c>
      <c r="OKV51" s="944">
        <f t="shared" si="1220"/>
        <v>7500</v>
      </c>
      <c r="OKW51" s="944">
        <f t="shared" si="1220"/>
        <v>7500</v>
      </c>
      <c r="OKX51" s="944">
        <f t="shared" si="1220"/>
        <v>7500</v>
      </c>
      <c r="OKY51" s="944">
        <f t="shared" si="1220"/>
        <v>7500</v>
      </c>
      <c r="OKZ51" s="944">
        <f t="shared" si="1220"/>
        <v>7500</v>
      </c>
      <c r="OLA51" s="944">
        <f t="shared" si="1220"/>
        <v>7500</v>
      </c>
      <c r="OLB51" s="944">
        <f t="shared" si="1220"/>
        <v>7500</v>
      </c>
      <c r="OLC51" s="944">
        <f t="shared" si="1220"/>
        <v>7500</v>
      </c>
      <c r="OLD51" s="944">
        <f t="shared" si="1220"/>
        <v>7500</v>
      </c>
      <c r="OLE51" s="944">
        <f t="shared" si="1220"/>
        <v>7500</v>
      </c>
      <c r="OLF51" s="944">
        <f t="shared" si="1220"/>
        <v>7500</v>
      </c>
      <c r="OLG51" s="944">
        <f t="shared" si="1220"/>
        <v>7500</v>
      </c>
      <c r="OLH51" s="944">
        <f t="shared" si="1220"/>
        <v>7500</v>
      </c>
      <c r="OLI51" s="944">
        <f t="shared" si="1220"/>
        <v>7500</v>
      </c>
      <c r="OLJ51" s="944">
        <f t="shared" si="1220"/>
        <v>7500</v>
      </c>
      <c r="OLK51" s="944">
        <f t="shared" si="1220"/>
        <v>7500</v>
      </c>
      <c r="OLL51" s="944">
        <f t="shared" si="1220"/>
        <v>7500</v>
      </c>
      <c r="OLM51" s="944">
        <f t="shared" si="1220"/>
        <v>7500</v>
      </c>
      <c r="OLN51" s="944">
        <f t="shared" si="1220"/>
        <v>7500</v>
      </c>
      <c r="OLO51" s="944">
        <f t="shared" si="1220"/>
        <v>7500</v>
      </c>
      <c r="OLP51" s="944">
        <f t="shared" si="1220"/>
        <v>7500</v>
      </c>
      <c r="OLQ51" s="944">
        <f t="shared" si="1220"/>
        <v>7500</v>
      </c>
      <c r="OLR51" s="944">
        <f t="shared" si="1220"/>
        <v>7500</v>
      </c>
      <c r="OLS51" s="944">
        <f t="shared" si="1220"/>
        <v>7500</v>
      </c>
      <c r="OLT51" s="944">
        <f t="shared" si="1220"/>
        <v>7500</v>
      </c>
      <c r="OLU51" s="944">
        <f t="shared" si="1220"/>
        <v>7500</v>
      </c>
      <c r="OLV51" s="944">
        <f t="shared" si="1220"/>
        <v>7500</v>
      </c>
      <c r="OLW51" s="944">
        <f t="shared" si="1220"/>
        <v>7500</v>
      </c>
      <c r="OLX51" s="944">
        <f t="shared" si="1220"/>
        <v>7500</v>
      </c>
      <c r="OLY51" s="944">
        <f t="shared" si="1220"/>
        <v>7500</v>
      </c>
      <c r="OLZ51" s="944">
        <f t="shared" si="1220"/>
        <v>7500</v>
      </c>
      <c r="OMA51" s="944">
        <f t="shared" si="1220"/>
        <v>7500</v>
      </c>
      <c r="OMB51" s="944">
        <f t="shared" si="1220"/>
        <v>7500</v>
      </c>
      <c r="OMC51" s="944">
        <f t="shared" si="1220"/>
        <v>7500</v>
      </c>
      <c r="OMD51" s="944">
        <f t="shared" si="1220"/>
        <v>7500</v>
      </c>
      <c r="OME51" s="944">
        <f t="shared" si="1220"/>
        <v>7500</v>
      </c>
      <c r="OMF51" s="944">
        <f t="shared" si="1220"/>
        <v>7500</v>
      </c>
      <c r="OMG51" s="944">
        <f t="shared" si="1220"/>
        <v>7500</v>
      </c>
      <c r="OMH51" s="944">
        <f t="shared" si="1220"/>
        <v>7500</v>
      </c>
      <c r="OMI51" s="944">
        <f t="shared" si="1220"/>
        <v>7500</v>
      </c>
      <c r="OMJ51" s="944">
        <f t="shared" si="1220"/>
        <v>7500</v>
      </c>
      <c r="OMK51" s="944">
        <f t="shared" si="1220"/>
        <v>7500</v>
      </c>
      <c r="OML51" s="944">
        <f t="shared" si="1220"/>
        <v>7500</v>
      </c>
      <c r="OMM51" s="944">
        <f t="shared" si="1220"/>
        <v>7500</v>
      </c>
      <c r="OMN51" s="944">
        <f t="shared" si="1220"/>
        <v>7500</v>
      </c>
      <c r="OMO51" s="944">
        <f t="shared" si="1220"/>
        <v>7500</v>
      </c>
      <c r="OMP51" s="944">
        <f t="shared" si="1220"/>
        <v>7500</v>
      </c>
      <c r="OMQ51" s="944">
        <f t="shared" si="1220"/>
        <v>7500</v>
      </c>
      <c r="OMR51" s="944">
        <f t="shared" si="1220"/>
        <v>7500</v>
      </c>
      <c r="OMS51" s="944">
        <f t="shared" si="1220"/>
        <v>7500</v>
      </c>
      <c r="OMT51" s="944">
        <f t="shared" si="1220"/>
        <v>7500</v>
      </c>
      <c r="OMU51" s="944">
        <f t="shared" si="1220"/>
        <v>7500</v>
      </c>
      <c r="OMV51" s="944">
        <f t="shared" si="1220"/>
        <v>7500</v>
      </c>
      <c r="OMW51" s="944">
        <f t="shared" si="1220"/>
        <v>7500</v>
      </c>
      <c r="OMX51" s="944">
        <f t="shared" ref="OMX51:OPI51" si="1221">+OMW51*$C$51</f>
        <v>7500</v>
      </c>
      <c r="OMY51" s="944">
        <f t="shared" si="1221"/>
        <v>7500</v>
      </c>
      <c r="OMZ51" s="944">
        <f t="shared" si="1221"/>
        <v>7500</v>
      </c>
      <c r="ONA51" s="944">
        <f t="shared" si="1221"/>
        <v>7500</v>
      </c>
      <c r="ONB51" s="944">
        <f t="shared" si="1221"/>
        <v>7500</v>
      </c>
      <c r="ONC51" s="944">
        <f t="shared" si="1221"/>
        <v>7500</v>
      </c>
      <c r="OND51" s="944">
        <f t="shared" si="1221"/>
        <v>7500</v>
      </c>
      <c r="ONE51" s="944">
        <f t="shared" si="1221"/>
        <v>7500</v>
      </c>
      <c r="ONF51" s="944">
        <f t="shared" si="1221"/>
        <v>7500</v>
      </c>
      <c r="ONG51" s="944">
        <f t="shared" si="1221"/>
        <v>7500</v>
      </c>
      <c r="ONH51" s="944">
        <f t="shared" si="1221"/>
        <v>7500</v>
      </c>
      <c r="ONI51" s="944">
        <f t="shared" si="1221"/>
        <v>7500</v>
      </c>
      <c r="ONJ51" s="944">
        <f t="shared" si="1221"/>
        <v>7500</v>
      </c>
      <c r="ONK51" s="944">
        <f t="shared" si="1221"/>
        <v>7500</v>
      </c>
      <c r="ONL51" s="944">
        <f t="shared" si="1221"/>
        <v>7500</v>
      </c>
      <c r="ONM51" s="944">
        <f t="shared" si="1221"/>
        <v>7500</v>
      </c>
      <c r="ONN51" s="944">
        <f t="shared" si="1221"/>
        <v>7500</v>
      </c>
      <c r="ONO51" s="944">
        <f t="shared" si="1221"/>
        <v>7500</v>
      </c>
      <c r="ONP51" s="944">
        <f t="shared" si="1221"/>
        <v>7500</v>
      </c>
      <c r="ONQ51" s="944">
        <f t="shared" si="1221"/>
        <v>7500</v>
      </c>
      <c r="ONR51" s="944">
        <f t="shared" si="1221"/>
        <v>7500</v>
      </c>
      <c r="ONS51" s="944">
        <f t="shared" si="1221"/>
        <v>7500</v>
      </c>
      <c r="ONT51" s="944">
        <f t="shared" si="1221"/>
        <v>7500</v>
      </c>
      <c r="ONU51" s="944">
        <f t="shared" si="1221"/>
        <v>7500</v>
      </c>
      <c r="ONV51" s="944">
        <f t="shared" si="1221"/>
        <v>7500</v>
      </c>
      <c r="ONW51" s="944">
        <f t="shared" si="1221"/>
        <v>7500</v>
      </c>
      <c r="ONX51" s="944">
        <f t="shared" si="1221"/>
        <v>7500</v>
      </c>
      <c r="ONY51" s="944">
        <f t="shared" si="1221"/>
        <v>7500</v>
      </c>
      <c r="ONZ51" s="944">
        <f t="shared" si="1221"/>
        <v>7500</v>
      </c>
      <c r="OOA51" s="944">
        <f t="shared" si="1221"/>
        <v>7500</v>
      </c>
      <c r="OOB51" s="944">
        <f t="shared" si="1221"/>
        <v>7500</v>
      </c>
      <c r="OOC51" s="944">
        <f t="shared" si="1221"/>
        <v>7500</v>
      </c>
      <c r="OOD51" s="944">
        <f t="shared" si="1221"/>
        <v>7500</v>
      </c>
      <c r="OOE51" s="944">
        <f t="shared" si="1221"/>
        <v>7500</v>
      </c>
      <c r="OOF51" s="944">
        <f t="shared" si="1221"/>
        <v>7500</v>
      </c>
      <c r="OOG51" s="944">
        <f t="shared" si="1221"/>
        <v>7500</v>
      </c>
      <c r="OOH51" s="944">
        <f t="shared" si="1221"/>
        <v>7500</v>
      </c>
      <c r="OOI51" s="944">
        <f t="shared" si="1221"/>
        <v>7500</v>
      </c>
      <c r="OOJ51" s="944">
        <f t="shared" si="1221"/>
        <v>7500</v>
      </c>
      <c r="OOK51" s="944">
        <f t="shared" si="1221"/>
        <v>7500</v>
      </c>
      <c r="OOL51" s="944">
        <f t="shared" si="1221"/>
        <v>7500</v>
      </c>
      <c r="OOM51" s="944">
        <f t="shared" si="1221"/>
        <v>7500</v>
      </c>
      <c r="OON51" s="944">
        <f t="shared" si="1221"/>
        <v>7500</v>
      </c>
      <c r="OOO51" s="944">
        <f t="shared" si="1221"/>
        <v>7500</v>
      </c>
      <c r="OOP51" s="944">
        <f t="shared" si="1221"/>
        <v>7500</v>
      </c>
      <c r="OOQ51" s="944">
        <f t="shared" si="1221"/>
        <v>7500</v>
      </c>
      <c r="OOR51" s="944">
        <f t="shared" si="1221"/>
        <v>7500</v>
      </c>
      <c r="OOS51" s="944">
        <f t="shared" si="1221"/>
        <v>7500</v>
      </c>
      <c r="OOT51" s="944">
        <f t="shared" si="1221"/>
        <v>7500</v>
      </c>
      <c r="OOU51" s="944">
        <f t="shared" si="1221"/>
        <v>7500</v>
      </c>
      <c r="OOV51" s="944">
        <f t="shared" si="1221"/>
        <v>7500</v>
      </c>
      <c r="OOW51" s="944">
        <f t="shared" si="1221"/>
        <v>7500</v>
      </c>
      <c r="OOX51" s="944">
        <f t="shared" si="1221"/>
        <v>7500</v>
      </c>
      <c r="OOY51" s="944">
        <f t="shared" si="1221"/>
        <v>7500</v>
      </c>
      <c r="OOZ51" s="944">
        <f t="shared" si="1221"/>
        <v>7500</v>
      </c>
      <c r="OPA51" s="944">
        <f t="shared" si="1221"/>
        <v>7500</v>
      </c>
      <c r="OPB51" s="944">
        <f t="shared" si="1221"/>
        <v>7500</v>
      </c>
      <c r="OPC51" s="944">
        <f t="shared" si="1221"/>
        <v>7500</v>
      </c>
      <c r="OPD51" s="944">
        <f t="shared" si="1221"/>
        <v>7500</v>
      </c>
      <c r="OPE51" s="944">
        <f t="shared" si="1221"/>
        <v>7500</v>
      </c>
      <c r="OPF51" s="944">
        <f t="shared" si="1221"/>
        <v>7500</v>
      </c>
      <c r="OPG51" s="944">
        <f t="shared" si="1221"/>
        <v>7500</v>
      </c>
      <c r="OPH51" s="944">
        <f t="shared" si="1221"/>
        <v>7500</v>
      </c>
      <c r="OPI51" s="944">
        <f t="shared" si="1221"/>
        <v>7500</v>
      </c>
      <c r="OPJ51" s="944">
        <f t="shared" ref="OPJ51:ORU51" si="1222">+OPI51*$C$51</f>
        <v>7500</v>
      </c>
      <c r="OPK51" s="944">
        <f t="shared" si="1222"/>
        <v>7500</v>
      </c>
      <c r="OPL51" s="944">
        <f t="shared" si="1222"/>
        <v>7500</v>
      </c>
      <c r="OPM51" s="944">
        <f t="shared" si="1222"/>
        <v>7500</v>
      </c>
      <c r="OPN51" s="944">
        <f t="shared" si="1222"/>
        <v>7500</v>
      </c>
      <c r="OPO51" s="944">
        <f t="shared" si="1222"/>
        <v>7500</v>
      </c>
      <c r="OPP51" s="944">
        <f t="shared" si="1222"/>
        <v>7500</v>
      </c>
      <c r="OPQ51" s="944">
        <f t="shared" si="1222"/>
        <v>7500</v>
      </c>
      <c r="OPR51" s="944">
        <f t="shared" si="1222"/>
        <v>7500</v>
      </c>
      <c r="OPS51" s="944">
        <f t="shared" si="1222"/>
        <v>7500</v>
      </c>
      <c r="OPT51" s="944">
        <f t="shared" si="1222"/>
        <v>7500</v>
      </c>
      <c r="OPU51" s="944">
        <f t="shared" si="1222"/>
        <v>7500</v>
      </c>
      <c r="OPV51" s="944">
        <f t="shared" si="1222"/>
        <v>7500</v>
      </c>
      <c r="OPW51" s="944">
        <f t="shared" si="1222"/>
        <v>7500</v>
      </c>
      <c r="OPX51" s="944">
        <f t="shared" si="1222"/>
        <v>7500</v>
      </c>
      <c r="OPY51" s="944">
        <f t="shared" si="1222"/>
        <v>7500</v>
      </c>
      <c r="OPZ51" s="944">
        <f t="shared" si="1222"/>
        <v>7500</v>
      </c>
      <c r="OQA51" s="944">
        <f t="shared" si="1222"/>
        <v>7500</v>
      </c>
      <c r="OQB51" s="944">
        <f t="shared" si="1222"/>
        <v>7500</v>
      </c>
      <c r="OQC51" s="944">
        <f t="shared" si="1222"/>
        <v>7500</v>
      </c>
      <c r="OQD51" s="944">
        <f t="shared" si="1222"/>
        <v>7500</v>
      </c>
      <c r="OQE51" s="944">
        <f t="shared" si="1222"/>
        <v>7500</v>
      </c>
      <c r="OQF51" s="944">
        <f t="shared" si="1222"/>
        <v>7500</v>
      </c>
      <c r="OQG51" s="944">
        <f t="shared" si="1222"/>
        <v>7500</v>
      </c>
      <c r="OQH51" s="944">
        <f t="shared" si="1222"/>
        <v>7500</v>
      </c>
      <c r="OQI51" s="944">
        <f t="shared" si="1222"/>
        <v>7500</v>
      </c>
      <c r="OQJ51" s="944">
        <f t="shared" si="1222"/>
        <v>7500</v>
      </c>
      <c r="OQK51" s="944">
        <f t="shared" si="1222"/>
        <v>7500</v>
      </c>
      <c r="OQL51" s="944">
        <f t="shared" si="1222"/>
        <v>7500</v>
      </c>
      <c r="OQM51" s="944">
        <f t="shared" si="1222"/>
        <v>7500</v>
      </c>
      <c r="OQN51" s="944">
        <f t="shared" si="1222"/>
        <v>7500</v>
      </c>
      <c r="OQO51" s="944">
        <f t="shared" si="1222"/>
        <v>7500</v>
      </c>
      <c r="OQP51" s="944">
        <f t="shared" si="1222"/>
        <v>7500</v>
      </c>
      <c r="OQQ51" s="944">
        <f t="shared" si="1222"/>
        <v>7500</v>
      </c>
      <c r="OQR51" s="944">
        <f t="shared" si="1222"/>
        <v>7500</v>
      </c>
      <c r="OQS51" s="944">
        <f t="shared" si="1222"/>
        <v>7500</v>
      </c>
      <c r="OQT51" s="944">
        <f t="shared" si="1222"/>
        <v>7500</v>
      </c>
      <c r="OQU51" s="944">
        <f t="shared" si="1222"/>
        <v>7500</v>
      </c>
      <c r="OQV51" s="944">
        <f t="shared" si="1222"/>
        <v>7500</v>
      </c>
      <c r="OQW51" s="944">
        <f t="shared" si="1222"/>
        <v>7500</v>
      </c>
      <c r="OQX51" s="944">
        <f t="shared" si="1222"/>
        <v>7500</v>
      </c>
      <c r="OQY51" s="944">
        <f t="shared" si="1222"/>
        <v>7500</v>
      </c>
      <c r="OQZ51" s="944">
        <f t="shared" si="1222"/>
        <v>7500</v>
      </c>
      <c r="ORA51" s="944">
        <f t="shared" si="1222"/>
        <v>7500</v>
      </c>
      <c r="ORB51" s="944">
        <f t="shared" si="1222"/>
        <v>7500</v>
      </c>
      <c r="ORC51" s="944">
        <f t="shared" si="1222"/>
        <v>7500</v>
      </c>
      <c r="ORD51" s="944">
        <f t="shared" si="1222"/>
        <v>7500</v>
      </c>
      <c r="ORE51" s="944">
        <f t="shared" si="1222"/>
        <v>7500</v>
      </c>
      <c r="ORF51" s="944">
        <f t="shared" si="1222"/>
        <v>7500</v>
      </c>
      <c r="ORG51" s="944">
        <f t="shared" si="1222"/>
        <v>7500</v>
      </c>
      <c r="ORH51" s="944">
        <f t="shared" si="1222"/>
        <v>7500</v>
      </c>
      <c r="ORI51" s="944">
        <f t="shared" si="1222"/>
        <v>7500</v>
      </c>
      <c r="ORJ51" s="944">
        <f t="shared" si="1222"/>
        <v>7500</v>
      </c>
      <c r="ORK51" s="944">
        <f t="shared" si="1222"/>
        <v>7500</v>
      </c>
      <c r="ORL51" s="944">
        <f t="shared" si="1222"/>
        <v>7500</v>
      </c>
      <c r="ORM51" s="944">
        <f t="shared" si="1222"/>
        <v>7500</v>
      </c>
      <c r="ORN51" s="944">
        <f t="shared" si="1222"/>
        <v>7500</v>
      </c>
      <c r="ORO51" s="944">
        <f t="shared" si="1222"/>
        <v>7500</v>
      </c>
      <c r="ORP51" s="944">
        <f t="shared" si="1222"/>
        <v>7500</v>
      </c>
      <c r="ORQ51" s="944">
        <f t="shared" si="1222"/>
        <v>7500</v>
      </c>
      <c r="ORR51" s="944">
        <f t="shared" si="1222"/>
        <v>7500</v>
      </c>
      <c r="ORS51" s="944">
        <f t="shared" si="1222"/>
        <v>7500</v>
      </c>
      <c r="ORT51" s="944">
        <f t="shared" si="1222"/>
        <v>7500</v>
      </c>
      <c r="ORU51" s="944">
        <f t="shared" si="1222"/>
        <v>7500</v>
      </c>
      <c r="ORV51" s="944">
        <f t="shared" ref="ORV51:OUG51" si="1223">+ORU51*$C$51</f>
        <v>7500</v>
      </c>
      <c r="ORW51" s="944">
        <f t="shared" si="1223"/>
        <v>7500</v>
      </c>
      <c r="ORX51" s="944">
        <f t="shared" si="1223"/>
        <v>7500</v>
      </c>
      <c r="ORY51" s="944">
        <f t="shared" si="1223"/>
        <v>7500</v>
      </c>
      <c r="ORZ51" s="944">
        <f t="shared" si="1223"/>
        <v>7500</v>
      </c>
      <c r="OSA51" s="944">
        <f t="shared" si="1223"/>
        <v>7500</v>
      </c>
      <c r="OSB51" s="944">
        <f t="shared" si="1223"/>
        <v>7500</v>
      </c>
      <c r="OSC51" s="944">
        <f t="shared" si="1223"/>
        <v>7500</v>
      </c>
      <c r="OSD51" s="944">
        <f t="shared" si="1223"/>
        <v>7500</v>
      </c>
      <c r="OSE51" s="944">
        <f t="shared" si="1223"/>
        <v>7500</v>
      </c>
      <c r="OSF51" s="944">
        <f t="shared" si="1223"/>
        <v>7500</v>
      </c>
      <c r="OSG51" s="944">
        <f t="shared" si="1223"/>
        <v>7500</v>
      </c>
      <c r="OSH51" s="944">
        <f t="shared" si="1223"/>
        <v>7500</v>
      </c>
      <c r="OSI51" s="944">
        <f t="shared" si="1223"/>
        <v>7500</v>
      </c>
      <c r="OSJ51" s="944">
        <f t="shared" si="1223"/>
        <v>7500</v>
      </c>
      <c r="OSK51" s="944">
        <f t="shared" si="1223"/>
        <v>7500</v>
      </c>
      <c r="OSL51" s="944">
        <f t="shared" si="1223"/>
        <v>7500</v>
      </c>
      <c r="OSM51" s="944">
        <f t="shared" si="1223"/>
        <v>7500</v>
      </c>
      <c r="OSN51" s="944">
        <f t="shared" si="1223"/>
        <v>7500</v>
      </c>
      <c r="OSO51" s="944">
        <f t="shared" si="1223"/>
        <v>7500</v>
      </c>
      <c r="OSP51" s="944">
        <f t="shared" si="1223"/>
        <v>7500</v>
      </c>
      <c r="OSQ51" s="944">
        <f t="shared" si="1223"/>
        <v>7500</v>
      </c>
      <c r="OSR51" s="944">
        <f t="shared" si="1223"/>
        <v>7500</v>
      </c>
      <c r="OSS51" s="944">
        <f t="shared" si="1223"/>
        <v>7500</v>
      </c>
      <c r="OST51" s="944">
        <f t="shared" si="1223"/>
        <v>7500</v>
      </c>
      <c r="OSU51" s="944">
        <f t="shared" si="1223"/>
        <v>7500</v>
      </c>
      <c r="OSV51" s="944">
        <f t="shared" si="1223"/>
        <v>7500</v>
      </c>
      <c r="OSW51" s="944">
        <f t="shared" si="1223"/>
        <v>7500</v>
      </c>
      <c r="OSX51" s="944">
        <f t="shared" si="1223"/>
        <v>7500</v>
      </c>
      <c r="OSY51" s="944">
        <f t="shared" si="1223"/>
        <v>7500</v>
      </c>
      <c r="OSZ51" s="944">
        <f t="shared" si="1223"/>
        <v>7500</v>
      </c>
      <c r="OTA51" s="944">
        <f t="shared" si="1223"/>
        <v>7500</v>
      </c>
      <c r="OTB51" s="944">
        <f t="shared" si="1223"/>
        <v>7500</v>
      </c>
      <c r="OTC51" s="944">
        <f t="shared" si="1223"/>
        <v>7500</v>
      </c>
      <c r="OTD51" s="944">
        <f t="shared" si="1223"/>
        <v>7500</v>
      </c>
      <c r="OTE51" s="944">
        <f t="shared" si="1223"/>
        <v>7500</v>
      </c>
      <c r="OTF51" s="944">
        <f t="shared" si="1223"/>
        <v>7500</v>
      </c>
      <c r="OTG51" s="944">
        <f t="shared" si="1223"/>
        <v>7500</v>
      </c>
      <c r="OTH51" s="944">
        <f t="shared" si="1223"/>
        <v>7500</v>
      </c>
      <c r="OTI51" s="944">
        <f t="shared" si="1223"/>
        <v>7500</v>
      </c>
      <c r="OTJ51" s="944">
        <f t="shared" si="1223"/>
        <v>7500</v>
      </c>
      <c r="OTK51" s="944">
        <f t="shared" si="1223"/>
        <v>7500</v>
      </c>
      <c r="OTL51" s="944">
        <f t="shared" si="1223"/>
        <v>7500</v>
      </c>
      <c r="OTM51" s="944">
        <f t="shared" si="1223"/>
        <v>7500</v>
      </c>
      <c r="OTN51" s="944">
        <f t="shared" si="1223"/>
        <v>7500</v>
      </c>
      <c r="OTO51" s="944">
        <f t="shared" si="1223"/>
        <v>7500</v>
      </c>
      <c r="OTP51" s="944">
        <f t="shared" si="1223"/>
        <v>7500</v>
      </c>
      <c r="OTQ51" s="944">
        <f t="shared" si="1223"/>
        <v>7500</v>
      </c>
      <c r="OTR51" s="944">
        <f t="shared" si="1223"/>
        <v>7500</v>
      </c>
      <c r="OTS51" s="944">
        <f t="shared" si="1223"/>
        <v>7500</v>
      </c>
      <c r="OTT51" s="944">
        <f t="shared" si="1223"/>
        <v>7500</v>
      </c>
      <c r="OTU51" s="944">
        <f t="shared" si="1223"/>
        <v>7500</v>
      </c>
      <c r="OTV51" s="944">
        <f t="shared" si="1223"/>
        <v>7500</v>
      </c>
      <c r="OTW51" s="944">
        <f t="shared" si="1223"/>
        <v>7500</v>
      </c>
      <c r="OTX51" s="944">
        <f t="shared" si="1223"/>
        <v>7500</v>
      </c>
      <c r="OTY51" s="944">
        <f t="shared" si="1223"/>
        <v>7500</v>
      </c>
      <c r="OTZ51" s="944">
        <f t="shared" si="1223"/>
        <v>7500</v>
      </c>
      <c r="OUA51" s="944">
        <f t="shared" si="1223"/>
        <v>7500</v>
      </c>
      <c r="OUB51" s="944">
        <f t="shared" si="1223"/>
        <v>7500</v>
      </c>
      <c r="OUC51" s="944">
        <f t="shared" si="1223"/>
        <v>7500</v>
      </c>
      <c r="OUD51" s="944">
        <f t="shared" si="1223"/>
        <v>7500</v>
      </c>
      <c r="OUE51" s="944">
        <f t="shared" si="1223"/>
        <v>7500</v>
      </c>
      <c r="OUF51" s="944">
        <f t="shared" si="1223"/>
        <v>7500</v>
      </c>
      <c r="OUG51" s="944">
        <f t="shared" si="1223"/>
        <v>7500</v>
      </c>
      <c r="OUH51" s="944">
        <f t="shared" ref="OUH51:OWS51" si="1224">+OUG51*$C$51</f>
        <v>7500</v>
      </c>
      <c r="OUI51" s="944">
        <f t="shared" si="1224"/>
        <v>7500</v>
      </c>
      <c r="OUJ51" s="944">
        <f t="shared" si="1224"/>
        <v>7500</v>
      </c>
      <c r="OUK51" s="944">
        <f t="shared" si="1224"/>
        <v>7500</v>
      </c>
      <c r="OUL51" s="944">
        <f t="shared" si="1224"/>
        <v>7500</v>
      </c>
      <c r="OUM51" s="944">
        <f t="shared" si="1224"/>
        <v>7500</v>
      </c>
      <c r="OUN51" s="944">
        <f t="shared" si="1224"/>
        <v>7500</v>
      </c>
      <c r="OUO51" s="944">
        <f t="shared" si="1224"/>
        <v>7500</v>
      </c>
      <c r="OUP51" s="944">
        <f t="shared" si="1224"/>
        <v>7500</v>
      </c>
      <c r="OUQ51" s="944">
        <f t="shared" si="1224"/>
        <v>7500</v>
      </c>
      <c r="OUR51" s="944">
        <f t="shared" si="1224"/>
        <v>7500</v>
      </c>
      <c r="OUS51" s="944">
        <f t="shared" si="1224"/>
        <v>7500</v>
      </c>
      <c r="OUT51" s="944">
        <f t="shared" si="1224"/>
        <v>7500</v>
      </c>
      <c r="OUU51" s="944">
        <f t="shared" si="1224"/>
        <v>7500</v>
      </c>
      <c r="OUV51" s="944">
        <f t="shared" si="1224"/>
        <v>7500</v>
      </c>
      <c r="OUW51" s="944">
        <f t="shared" si="1224"/>
        <v>7500</v>
      </c>
      <c r="OUX51" s="944">
        <f t="shared" si="1224"/>
        <v>7500</v>
      </c>
      <c r="OUY51" s="944">
        <f t="shared" si="1224"/>
        <v>7500</v>
      </c>
      <c r="OUZ51" s="944">
        <f t="shared" si="1224"/>
        <v>7500</v>
      </c>
      <c r="OVA51" s="944">
        <f t="shared" si="1224"/>
        <v>7500</v>
      </c>
      <c r="OVB51" s="944">
        <f t="shared" si="1224"/>
        <v>7500</v>
      </c>
      <c r="OVC51" s="944">
        <f t="shared" si="1224"/>
        <v>7500</v>
      </c>
      <c r="OVD51" s="944">
        <f t="shared" si="1224"/>
        <v>7500</v>
      </c>
      <c r="OVE51" s="944">
        <f t="shared" si="1224"/>
        <v>7500</v>
      </c>
      <c r="OVF51" s="944">
        <f t="shared" si="1224"/>
        <v>7500</v>
      </c>
      <c r="OVG51" s="944">
        <f t="shared" si="1224"/>
        <v>7500</v>
      </c>
      <c r="OVH51" s="944">
        <f t="shared" si="1224"/>
        <v>7500</v>
      </c>
      <c r="OVI51" s="944">
        <f t="shared" si="1224"/>
        <v>7500</v>
      </c>
      <c r="OVJ51" s="944">
        <f t="shared" si="1224"/>
        <v>7500</v>
      </c>
      <c r="OVK51" s="944">
        <f t="shared" si="1224"/>
        <v>7500</v>
      </c>
      <c r="OVL51" s="944">
        <f t="shared" si="1224"/>
        <v>7500</v>
      </c>
      <c r="OVM51" s="944">
        <f t="shared" si="1224"/>
        <v>7500</v>
      </c>
      <c r="OVN51" s="944">
        <f t="shared" si="1224"/>
        <v>7500</v>
      </c>
      <c r="OVO51" s="944">
        <f t="shared" si="1224"/>
        <v>7500</v>
      </c>
      <c r="OVP51" s="944">
        <f t="shared" si="1224"/>
        <v>7500</v>
      </c>
      <c r="OVQ51" s="944">
        <f t="shared" si="1224"/>
        <v>7500</v>
      </c>
      <c r="OVR51" s="944">
        <f t="shared" si="1224"/>
        <v>7500</v>
      </c>
      <c r="OVS51" s="944">
        <f t="shared" si="1224"/>
        <v>7500</v>
      </c>
      <c r="OVT51" s="944">
        <f t="shared" si="1224"/>
        <v>7500</v>
      </c>
      <c r="OVU51" s="944">
        <f t="shared" si="1224"/>
        <v>7500</v>
      </c>
      <c r="OVV51" s="944">
        <f t="shared" si="1224"/>
        <v>7500</v>
      </c>
      <c r="OVW51" s="944">
        <f t="shared" si="1224"/>
        <v>7500</v>
      </c>
      <c r="OVX51" s="944">
        <f t="shared" si="1224"/>
        <v>7500</v>
      </c>
      <c r="OVY51" s="944">
        <f t="shared" si="1224"/>
        <v>7500</v>
      </c>
      <c r="OVZ51" s="944">
        <f t="shared" si="1224"/>
        <v>7500</v>
      </c>
      <c r="OWA51" s="944">
        <f t="shared" si="1224"/>
        <v>7500</v>
      </c>
      <c r="OWB51" s="944">
        <f t="shared" si="1224"/>
        <v>7500</v>
      </c>
      <c r="OWC51" s="944">
        <f t="shared" si="1224"/>
        <v>7500</v>
      </c>
      <c r="OWD51" s="944">
        <f t="shared" si="1224"/>
        <v>7500</v>
      </c>
      <c r="OWE51" s="944">
        <f t="shared" si="1224"/>
        <v>7500</v>
      </c>
      <c r="OWF51" s="944">
        <f t="shared" si="1224"/>
        <v>7500</v>
      </c>
      <c r="OWG51" s="944">
        <f t="shared" si="1224"/>
        <v>7500</v>
      </c>
      <c r="OWH51" s="944">
        <f t="shared" si="1224"/>
        <v>7500</v>
      </c>
      <c r="OWI51" s="944">
        <f t="shared" si="1224"/>
        <v>7500</v>
      </c>
      <c r="OWJ51" s="944">
        <f t="shared" si="1224"/>
        <v>7500</v>
      </c>
      <c r="OWK51" s="944">
        <f t="shared" si="1224"/>
        <v>7500</v>
      </c>
      <c r="OWL51" s="944">
        <f t="shared" si="1224"/>
        <v>7500</v>
      </c>
      <c r="OWM51" s="944">
        <f t="shared" si="1224"/>
        <v>7500</v>
      </c>
      <c r="OWN51" s="944">
        <f t="shared" si="1224"/>
        <v>7500</v>
      </c>
      <c r="OWO51" s="944">
        <f t="shared" si="1224"/>
        <v>7500</v>
      </c>
      <c r="OWP51" s="944">
        <f t="shared" si="1224"/>
        <v>7500</v>
      </c>
      <c r="OWQ51" s="944">
        <f t="shared" si="1224"/>
        <v>7500</v>
      </c>
      <c r="OWR51" s="944">
        <f t="shared" si="1224"/>
        <v>7500</v>
      </c>
      <c r="OWS51" s="944">
        <f t="shared" si="1224"/>
        <v>7500</v>
      </c>
      <c r="OWT51" s="944">
        <f t="shared" ref="OWT51:OZE51" si="1225">+OWS51*$C$51</f>
        <v>7500</v>
      </c>
      <c r="OWU51" s="944">
        <f t="shared" si="1225"/>
        <v>7500</v>
      </c>
      <c r="OWV51" s="944">
        <f t="shared" si="1225"/>
        <v>7500</v>
      </c>
      <c r="OWW51" s="944">
        <f t="shared" si="1225"/>
        <v>7500</v>
      </c>
      <c r="OWX51" s="944">
        <f t="shared" si="1225"/>
        <v>7500</v>
      </c>
      <c r="OWY51" s="944">
        <f t="shared" si="1225"/>
        <v>7500</v>
      </c>
      <c r="OWZ51" s="944">
        <f t="shared" si="1225"/>
        <v>7500</v>
      </c>
      <c r="OXA51" s="944">
        <f t="shared" si="1225"/>
        <v>7500</v>
      </c>
      <c r="OXB51" s="944">
        <f t="shared" si="1225"/>
        <v>7500</v>
      </c>
      <c r="OXC51" s="944">
        <f t="shared" si="1225"/>
        <v>7500</v>
      </c>
      <c r="OXD51" s="944">
        <f t="shared" si="1225"/>
        <v>7500</v>
      </c>
      <c r="OXE51" s="944">
        <f t="shared" si="1225"/>
        <v>7500</v>
      </c>
      <c r="OXF51" s="944">
        <f t="shared" si="1225"/>
        <v>7500</v>
      </c>
      <c r="OXG51" s="944">
        <f t="shared" si="1225"/>
        <v>7500</v>
      </c>
      <c r="OXH51" s="944">
        <f t="shared" si="1225"/>
        <v>7500</v>
      </c>
      <c r="OXI51" s="944">
        <f t="shared" si="1225"/>
        <v>7500</v>
      </c>
      <c r="OXJ51" s="944">
        <f t="shared" si="1225"/>
        <v>7500</v>
      </c>
      <c r="OXK51" s="944">
        <f t="shared" si="1225"/>
        <v>7500</v>
      </c>
      <c r="OXL51" s="944">
        <f t="shared" si="1225"/>
        <v>7500</v>
      </c>
      <c r="OXM51" s="944">
        <f t="shared" si="1225"/>
        <v>7500</v>
      </c>
      <c r="OXN51" s="944">
        <f t="shared" si="1225"/>
        <v>7500</v>
      </c>
      <c r="OXO51" s="944">
        <f t="shared" si="1225"/>
        <v>7500</v>
      </c>
      <c r="OXP51" s="944">
        <f t="shared" si="1225"/>
        <v>7500</v>
      </c>
      <c r="OXQ51" s="944">
        <f t="shared" si="1225"/>
        <v>7500</v>
      </c>
      <c r="OXR51" s="944">
        <f t="shared" si="1225"/>
        <v>7500</v>
      </c>
      <c r="OXS51" s="944">
        <f t="shared" si="1225"/>
        <v>7500</v>
      </c>
      <c r="OXT51" s="944">
        <f t="shared" si="1225"/>
        <v>7500</v>
      </c>
      <c r="OXU51" s="944">
        <f t="shared" si="1225"/>
        <v>7500</v>
      </c>
      <c r="OXV51" s="944">
        <f t="shared" si="1225"/>
        <v>7500</v>
      </c>
      <c r="OXW51" s="944">
        <f t="shared" si="1225"/>
        <v>7500</v>
      </c>
      <c r="OXX51" s="944">
        <f t="shared" si="1225"/>
        <v>7500</v>
      </c>
      <c r="OXY51" s="944">
        <f t="shared" si="1225"/>
        <v>7500</v>
      </c>
      <c r="OXZ51" s="944">
        <f t="shared" si="1225"/>
        <v>7500</v>
      </c>
      <c r="OYA51" s="944">
        <f t="shared" si="1225"/>
        <v>7500</v>
      </c>
      <c r="OYB51" s="944">
        <f t="shared" si="1225"/>
        <v>7500</v>
      </c>
      <c r="OYC51" s="944">
        <f t="shared" si="1225"/>
        <v>7500</v>
      </c>
      <c r="OYD51" s="944">
        <f t="shared" si="1225"/>
        <v>7500</v>
      </c>
      <c r="OYE51" s="944">
        <f t="shared" si="1225"/>
        <v>7500</v>
      </c>
      <c r="OYF51" s="944">
        <f t="shared" si="1225"/>
        <v>7500</v>
      </c>
      <c r="OYG51" s="944">
        <f t="shared" si="1225"/>
        <v>7500</v>
      </c>
      <c r="OYH51" s="944">
        <f t="shared" si="1225"/>
        <v>7500</v>
      </c>
      <c r="OYI51" s="944">
        <f t="shared" si="1225"/>
        <v>7500</v>
      </c>
      <c r="OYJ51" s="944">
        <f t="shared" si="1225"/>
        <v>7500</v>
      </c>
      <c r="OYK51" s="944">
        <f t="shared" si="1225"/>
        <v>7500</v>
      </c>
      <c r="OYL51" s="944">
        <f t="shared" si="1225"/>
        <v>7500</v>
      </c>
      <c r="OYM51" s="944">
        <f t="shared" si="1225"/>
        <v>7500</v>
      </c>
      <c r="OYN51" s="944">
        <f t="shared" si="1225"/>
        <v>7500</v>
      </c>
      <c r="OYO51" s="944">
        <f t="shared" si="1225"/>
        <v>7500</v>
      </c>
      <c r="OYP51" s="944">
        <f t="shared" si="1225"/>
        <v>7500</v>
      </c>
      <c r="OYQ51" s="944">
        <f t="shared" si="1225"/>
        <v>7500</v>
      </c>
      <c r="OYR51" s="944">
        <f t="shared" si="1225"/>
        <v>7500</v>
      </c>
      <c r="OYS51" s="944">
        <f t="shared" si="1225"/>
        <v>7500</v>
      </c>
      <c r="OYT51" s="944">
        <f t="shared" si="1225"/>
        <v>7500</v>
      </c>
      <c r="OYU51" s="944">
        <f t="shared" si="1225"/>
        <v>7500</v>
      </c>
      <c r="OYV51" s="944">
        <f t="shared" si="1225"/>
        <v>7500</v>
      </c>
      <c r="OYW51" s="944">
        <f t="shared" si="1225"/>
        <v>7500</v>
      </c>
      <c r="OYX51" s="944">
        <f t="shared" si="1225"/>
        <v>7500</v>
      </c>
      <c r="OYY51" s="944">
        <f t="shared" si="1225"/>
        <v>7500</v>
      </c>
      <c r="OYZ51" s="944">
        <f t="shared" si="1225"/>
        <v>7500</v>
      </c>
      <c r="OZA51" s="944">
        <f t="shared" si="1225"/>
        <v>7500</v>
      </c>
      <c r="OZB51" s="944">
        <f t="shared" si="1225"/>
        <v>7500</v>
      </c>
      <c r="OZC51" s="944">
        <f t="shared" si="1225"/>
        <v>7500</v>
      </c>
      <c r="OZD51" s="944">
        <f t="shared" si="1225"/>
        <v>7500</v>
      </c>
      <c r="OZE51" s="944">
        <f t="shared" si="1225"/>
        <v>7500</v>
      </c>
      <c r="OZF51" s="944">
        <f t="shared" ref="OZF51:PBQ51" si="1226">+OZE51*$C$51</f>
        <v>7500</v>
      </c>
      <c r="OZG51" s="944">
        <f t="shared" si="1226"/>
        <v>7500</v>
      </c>
      <c r="OZH51" s="944">
        <f t="shared" si="1226"/>
        <v>7500</v>
      </c>
      <c r="OZI51" s="944">
        <f t="shared" si="1226"/>
        <v>7500</v>
      </c>
      <c r="OZJ51" s="944">
        <f t="shared" si="1226"/>
        <v>7500</v>
      </c>
      <c r="OZK51" s="944">
        <f t="shared" si="1226"/>
        <v>7500</v>
      </c>
      <c r="OZL51" s="944">
        <f t="shared" si="1226"/>
        <v>7500</v>
      </c>
      <c r="OZM51" s="944">
        <f t="shared" si="1226"/>
        <v>7500</v>
      </c>
      <c r="OZN51" s="944">
        <f t="shared" si="1226"/>
        <v>7500</v>
      </c>
      <c r="OZO51" s="944">
        <f t="shared" si="1226"/>
        <v>7500</v>
      </c>
      <c r="OZP51" s="944">
        <f t="shared" si="1226"/>
        <v>7500</v>
      </c>
      <c r="OZQ51" s="944">
        <f t="shared" si="1226"/>
        <v>7500</v>
      </c>
      <c r="OZR51" s="944">
        <f t="shared" si="1226"/>
        <v>7500</v>
      </c>
      <c r="OZS51" s="944">
        <f t="shared" si="1226"/>
        <v>7500</v>
      </c>
      <c r="OZT51" s="944">
        <f t="shared" si="1226"/>
        <v>7500</v>
      </c>
      <c r="OZU51" s="944">
        <f t="shared" si="1226"/>
        <v>7500</v>
      </c>
      <c r="OZV51" s="944">
        <f t="shared" si="1226"/>
        <v>7500</v>
      </c>
      <c r="OZW51" s="944">
        <f t="shared" si="1226"/>
        <v>7500</v>
      </c>
      <c r="OZX51" s="944">
        <f t="shared" si="1226"/>
        <v>7500</v>
      </c>
      <c r="OZY51" s="944">
        <f t="shared" si="1226"/>
        <v>7500</v>
      </c>
      <c r="OZZ51" s="944">
        <f t="shared" si="1226"/>
        <v>7500</v>
      </c>
      <c r="PAA51" s="944">
        <f t="shared" si="1226"/>
        <v>7500</v>
      </c>
      <c r="PAB51" s="944">
        <f t="shared" si="1226"/>
        <v>7500</v>
      </c>
      <c r="PAC51" s="944">
        <f t="shared" si="1226"/>
        <v>7500</v>
      </c>
      <c r="PAD51" s="944">
        <f t="shared" si="1226"/>
        <v>7500</v>
      </c>
      <c r="PAE51" s="944">
        <f t="shared" si="1226"/>
        <v>7500</v>
      </c>
      <c r="PAF51" s="944">
        <f t="shared" si="1226"/>
        <v>7500</v>
      </c>
      <c r="PAG51" s="944">
        <f t="shared" si="1226"/>
        <v>7500</v>
      </c>
      <c r="PAH51" s="944">
        <f t="shared" si="1226"/>
        <v>7500</v>
      </c>
      <c r="PAI51" s="944">
        <f t="shared" si="1226"/>
        <v>7500</v>
      </c>
      <c r="PAJ51" s="944">
        <f t="shared" si="1226"/>
        <v>7500</v>
      </c>
      <c r="PAK51" s="944">
        <f t="shared" si="1226"/>
        <v>7500</v>
      </c>
      <c r="PAL51" s="944">
        <f t="shared" si="1226"/>
        <v>7500</v>
      </c>
      <c r="PAM51" s="944">
        <f t="shared" si="1226"/>
        <v>7500</v>
      </c>
      <c r="PAN51" s="944">
        <f t="shared" si="1226"/>
        <v>7500</v>
      </c>
      <c r="PAO51" s="944">
        <f t="shared" si="1226"/>
        <v>7500</v>
      </c>
      <c r="PAP51" s="944">
        <f t="shared" si="1226"/>
        <v>7500</v>
      </c>
      <c r="PAQ51" s="944">
        <f t="shared" si="1226"/>
        <v>7500</v>
      </c>
      <c r="PAR51" s="944">
        <f t="shared" si="1226"/>
        <v>7500</v>
      </c>
      <c r="PAS51" s="944">
        <f t="shared" si="1226"/>
        <v>7500</v>
      </c>
      <c r="PAT51" s="944">
        <f t="shared" si="1226"/>
        <v>7500</v>
      </c>
      <c r="PAU51" s="944">
        <f t="shared" si="1226"/>
        <v>7500</v>
      </c>
      <c r="PAV51" s="944">
        <f t="shared" si="1226"/>
        <v>7500</v>
      </c>
      <c r="PAW51" s="944">
        <f t="shared" si="1226"/>
        <v>7500</v>
      </c>
      <c r="PAX51" s="944">
        <f t="shared" si="1226"/>
        <v>7500</v>
      </c>
      <c r="PAY51" s="944">
        <f t="shared" si="1226"/>
        <v>7500</v>
      </c>
      <c r="PAZ51" s="944">
        <f t="shared" si="1226"/>
        <v>7500</v>
      </c>
      <c r="PBA51" s="944">
        <f t="shared" si="1226"/>
        <v>7500</v>
      </c>
      <c r="PBB51" s="944">
        <f t="shared" si="1226"/>
        <v>7500</v>
      </c>
      <c r="PBC51" s="944">
        <f t="shared" si="1226"/>
        <v>7500</v>
      </c>
      <c r="PBD51" s="944">
        <f t="shared" si="1226"/>
        <v>7500</v>
      </c>
      <c r="PBE51" s="944">
        <f t="shared" si="1226"/>
        <v>7500</v>
      </c>
      <c r="PBF51" s="944">
        <f t="shared" si="1226"/>
        <v>7500</v>
      </c>
      <c r="PBG51" s="944">
        <f t="shared" si="1226"/>
        <v>7500</v>
      </c>
      <c r="PBH51" s="944">
        <f t="shared" si="1226"/>
        <v>7500</v>
      </c>
      <c r="PBI51" s="944">
        <f t="shared" si="1226"/>
        <v>7500</v>
      </c>
      <c r="PBJ51" s="944">
        <f t="shared" si="1226"/>
        <v>7500</v>
      </c>
      <c r="PBK51" s="944">
        <f t="shared" si="1226"/>
        <v>7500</v>
      </c>
      <c r="PBL51" s="944">
        <f t="shared" si="1226"/>
        <v>7500</v>
      </c>
      <c r="PBM51" s="944">
        <f t="shared" si="1226"/>
        <v>7500</v>
      </c>
      <c r="PBN51" s="944">
        <f t="shared" si="1226"/>
        <v>7500</v>
      </c>
      <c r="PBO51" s="944">
        <f t="shared" si="1226"/>
        <v>7500</v>
      </c>
      <c r="PBP51" s="944">
        <f t="shared" si="1226"/>
        <v>7500</v>
      </c>
      <c r="PBQ51" s="944">
        <f t="shared" si="1226"/>
        <v>7500</v>
      </c>
      <c r="PBR51" s="944">
        <f t="shared" ref="PBR51:PEC51" si="1227">+PBQ51*$C$51</f>
        <v>7500</v>
      </c>
      <c r="PBS51" s="944">
        <f t="shared" si="1227"/>
        <v>7500</v>
      </c>
      <c r="PBT51" s="944">
        <f t="shared" si="1227"/>
        <v>7500</v>
      </c>
      <c r="PBU51" s="944">
        <f t="shared" si="1227"/>
        <v>7500</v>
      </c>
      <c r="PBV51" s="944">
        <f t="shared" si="1227"/>
        <v>7500</v>
      </c>
      <c r="PBW51" s="944">
        <f t="shared" si="1227"/>
        <v>7500</v>
      </c>
      <c r="PBX51" s="944">
        <f t="shared" si="1227"/>
        <v>7500</v>
      </c>
      <c r="PBY51" s="944">
        <f t="shared" si="1227"/>
        <v>7500</v>
      </c>
      <c r="PBZ51" s="944">
        <f t="shared" si="1227"/>
        <v>7500</v>
      </c>
      <c r="PCA51" s="944">
        <f t="shared" si="1227"/>
        <v>7500</v>
      </c>
      <c r="PCB51" s="944">
        <f t="shared" si="1227"/>
        <v>7500</v>
      </c>
      <c r="PCC51" s="944">
        <f t="shared" si="1227"/>
        <v>7500</v>
      </c>
      <c r="PCD51" s="944">
        <f t="shared" si="1227"/>
        <v>7500</v>
      </c>
      <c r="PCE51" s="944">
        <f t="shared" si="1227"/>
        <v>7500</v>
      </c>
      <c r="PCF51" s="944">
        <f t="shared" si="1227"/>
        <v>7500</v>
      </c>
      <c r="PCG51" s="944">
        <f t="shared" si="1227"/>
        <v>7500</v>
      </c>
      <c r="PCH51" s="944">
        <f t="shared" si="1227"/>
        <v>7500</v>
      </c>
      <c r="PCI51" s="944">
        <f t="shared" si="1227"/>
        <v>7500</v>
      </c>
      <c r="PCJ51" s="944">
        <f t="shared" si="1227"/>
        <v>7500</v>
      </c>
      <c r="PCK51" s="944">
        <f t="shared" si="1227"/>
        <v>7500</v>
      </c>
      <c r="PCL51" s="944">
        <f t="shared" si="1227"/>
        <v>7500</v>
      </c>
      <c r="PCM51" s="944">
        <f t="shared" si="1227"/>
        <v>7500</v>
      </c>
      <c r="PCN51" s="944">
        <f t="shared" si="1227"/>
        <v>7500</v>
      </c>
      <c r="PCO51" s="944">
        <f t="shared" si="1227"/>
        <v>7500</v>
      </c>
      <c r="PCP51" s="944">
        <f t="shared" si="1227"/>
        <v>7500</v>
      </c>
      <c r="PCQ51" s="944">
        <f t="shared" si="1227"/>
        <v>7500</v>
      </c>
      <c r="PCR51" s="944">
        <f t="shared" si="1227"/>
        <v>7500</v>
      </c>
      <c r="PCS51" s="944">
        <f t="shared" si="1227"/>
        <v>7500</v>
      </c>
      <c r="PCT51" s="944">
        <f t="shared" si="1227"/>
        <v>7500</v>
      </c>
      <c r="PCU51" s="944">
        <f t="shared" si="1227"/>
        <v>7500</v>
      </c>
      <c r="PCV51" s="944">
        <f t="shared" si="1227"/>
        <v>7500</v>
      </c>
      <c r="PCW51" s="944">
        <f t="shared" si="1227"/>
        <v>7500</v>
      </c>
      <c r="PCX51" s="944">
        <f t="shared" si="1227"/>
        <v>7500</v>
      </c>
      <c r="PCY51" s="944">
        <f t="shared" si="1227"/>
        <v>7500</v>
      </c>
      <c r="PCZ51" s="944">
        <f t="shared" si="1227"/>
        <v>7500</v>
      </c>
      <c r="PDA51" s="944">
        <f t="shared" si="1227"/>
        <v>7500</v>
      </c>
      <c r="PDB51" s="944">
        <f t="shared" si="1227"/>
        <v>7500</v>
      </c>
      <c r="PDC51" s="944">
        <f t="shared" si="1227"/>
        <v>7500</v>
      </c>
      <c r="PDD51" s="944">
        <f t="shared" si="1227"/>
        <v>7500</v>
      </c>
      <c r="PDE51" s="944">
        <f t="shared" si="1227"/>
        <v>7500</v>
      </c>
      <c r="PDF51" s="944">
        <f t="shared" si="1227"/>
        <v>7500</v>
      </c>
      <c r="PDG51" s="944">
        <f t="shared" si="1227"/>
        <v>7500</v>
      </c>
      <c r="PDH51" s="944">
        <f t="shared" si="1227"/>
        <v>7500</v>
      </c>
      <c r="PDI51" s="944">
        <f t="shared" si="1227"/>
        <v>7500</v>
      </c>
      <c r="PDJ51" s="944">
        <f t="shared" si="1227"/>
        <v>7500</v>
      </c>
      <c r="PDK51" s="944">
        <f t="shared" si="1227"/>
        <v>7500</v>
      </c>
      <c r="PDL51" s="944">
        <f t="shared" si="1227"/>
        <v>7500</v>
      </c>
      <c r="PDM51" s="944">
        <f t="shared" si="1227"/>
        <v>7500</v>
      </c>
      <c r="PDN51" s="944">
        <f t="shared" si="1227"/>
        <v>7500</v>
      </c>
      <c r="PDO51" s="944">
        <f t="shared" si="1227"/>
        <v>7500</v>
      </c>
      <c r="PDP51" s="944">
        <f t="shared" si="1227"/>
        <v>7500</v>
      </c>
      <c r="PDQ51" s="944">
        <f t="shared" si="1227"/>
        <v>7500</v>
      </c>
      <c r="PDR51" s="944">
        <f t="shared" si="1227"/>
        <v>7500</v>
      </c>
      <c r="PDS51" s="944">
        <f t="shared" si="1227"/>
        <v>7500</v>
      </c>
      <c r="PDT51" s="944">
        <f t="shared" si="1227"/>
        <v>7500</v>
      </c>
      <c r="PDU51" s="944">
        <f t="shared" si="1227"/>
        <v>7500</v>
      </c>
      <c r="PDV51" s="944">
        <f t="shared" si="1227"/>
        <v>7500</v>
      </c>
      <c r="PDW51" s="944">
        <f t="shared" si="1227"/>
        <v>7500</v>
      </c>
      <c r="PDX51" s="944">
        <f t="shared" si="1227"/>
        <v>7500</v>
      </c>
      <c r="PDY51" s="944">
        <f t="shared" si="1227"/>
        <v>7500</v>
      </c>
      <c r="PDZ51" s="944">
        <f t="shared" si="1227"/>
        <v>7500</v>
      </c>
      <c r="PEA51" s="944">
        <f t="shared" si="1227"/>
        <v>7500</v>
      </c>
      <c r="PEB51" s="944">
        <f t="shared" si="1227"/>
        <v>7500</v>
      </c>
      <c r="PEC51" s="944">
        <f t="shared" si="1227"/>
        <v>7500</v>
      </c>
      <c r="PED51" s="944">
        <f t="shared" ref="PED51:PGO51" si="1228">+PEC51*$C$51</f>
        <v>7500</v>
      </c>
      <c r="PEE51" s="944">
        <f t="shared" si="1228"/>
        <v>7500</v>
      </c>
      <c r="PEF51" s="944">
        <f t="shared" si="1228"/>
        <v>7500</v>
      </c>
      <c r="PEG51" s="944">
        <f t="shared" si="1228"/>
        <v>7500</v>
      </c>
      <c r="PEH51" s="944">
        <f t="shared" si="1228"/>
        <v>7500</v>
      </c>
      <c r="PEI51" s="944">
        <f t="shared" si="1228"/>
        <v>7500</v>
      </c>
      <c r="PEJ51" s="944">
        <f t="shared" si="1228"/>
        <v>7500</v>
      </c>
      <c r="PEK51" s="944">
        <f t="shared" si="1228"/>
        <v>7500</v>
      </c>
      <c r="PEL51" s="944">
        <f t="shared" si="1228"/>
        <v>7500</v>
      </c>
      <c r="PEM51" s="944">
        <f t="shared" si="1228"/>
        <v>7500</v>
      </c>
      <c r="PEN51" s="944">
        <f t="shared" si="1228"/>
        <v>7500</v>
      </c>
      <c r="PEO51" s="944">
        <f t="shared" si="1228"/>
        <v>7500</v>
      </c>
      <c r="PEP51" s="944">
        <f t="shared" si="1228"/>
        <v>7500</v>
      </c>
      <c r="PEQ51" s="944">
        <f t="shared" si="1228"/>
        <v>7500</v>
      </c>
      <c r="PER51" s="944">
        <f t="shared" si="1228"/>
        <v>7500</v>
      </c>
      <c r="PES51" s="944">
        <f t="shared" si="1228"/>
        <v>7500</v>
      </c>
      <c r="PET51" s="944">
        <f t="shared" si="1228"/>
        <v>7500</v>
      </c>
      <c r="PEU51" s="944">
        <f t="shared" si="1228"/>
        <v>7500</v>
      </c>
      <c r="PEV51" s="944">
        <f t="shared" si="1228"/>
        <v>7500</v>
      </c>
      <c r="PEW51" s="944">
        <f t="shared" si="1228"/>
        <v>7500</v>
      </c>
      <c r="PEX51" s="944">
        <f t="shared" si="1228"/>
        <v>7500</v>
      </c>
      <c r="PEY51" s="944">
        <f t="shared" si="1228"/>
        <v>7500</v>
      </c>
      <c r="PEZ51" s="944">
        <f t="shared" si="1228"/>
        <v>7500</v>
      </c>
      <c r="PFA51" s="944">
        <f t="shared" si="1228"/>
        <v>7500</v>
      </c>
      <c r="PFB51" s="944">
        <f t="shared" si="1228"/>
        <v>7500</v>
      </c>
      <c r="PFC51" s="944">
        <f t="shared" si="1228"/>
        <v>7500</v>
      </c>
      <c r="PFD51" s="944">
        <f t="shared" si="1228"/>
        <v>7500</v>
      </c>
      <c r="PFE51" s="944">
        <f t="shared" si="1228"/>
        <v>7500</v>
      </c>
      <c r="PFF51" s="944">
        <f t="shared" si="1228"/>
        <v>7500</v>
      </c>
      <c r="PFG51" s="944">
        <f t="shared" si="1228"/>
        <v>7500</v>
      </c>
      <c r="PFH51" s="944">
        <f t="shared" si="1228"/>
        <v>7500</v>
      </c>
      <c r="PFI51" s="944">
        <f t="shared" si="1228"/>
        <v>7500</v>
      </c>
      <c r="PFJ51" s="944">
        <f t="shared" si="1228"/>
        <v>7500</v>
      </c>
      <c r="PFK51" s="944">
        <f t="shared" si="1228"/>
        <v>7500</v>
      </c>
      <c r="PFL51" s="944">
        <f t="shared" si="1228"/>
        <v>7500</v>
      </c>
      <c r="PFM51" s="944">
        <f t="shared" si="1228"/>
        <v>7500</v>
      </c>
      <c r="PFN51" s="944">
        <f t="shared" si="1228"/>
        <v>7500</v>
      </c>
      <c r="PFO51" s="944">
        <f t="shared" si="1228"/>
        <v>7500</v>
      </c>
      <c r="PFP51" s="944">
        <f t="shared" si="1228"/>
        <v>7500</v>
      </c>
      <c r="PFQ51" s="944">
        <f t="shared" si="1228"/>
        <v>7500</v>
      </c>
      <c r="PFR51" s="944">
        <f t="shared" si="1228"/>
        <v>7500</v>
      </c>
      <c r="PFS51" s="944">
        <f t="shared" si="1228"/>
        <v>7500</v>
      </c>
      <c r="PFT51" s="944">
        <f t="shared" si="1228"/>
        <v>7500</v>
      </c>
      <c r="PFU51" s="944">
        <f t="shared" si="1228"/>
        <v>7500</v>
      </c>
      <c r="PFV51" s="944">
        <f t="shared" si="1228"/>
        <v>7500</v>
      </c>
      <c r="PFW51" s="944">
        <f t="shared" si="1228"/>
        <v>7500</v>
      </c>
      <c r="PFX51" s="944">
        <f t="shared" si="1228"/>
        <v>7500</v>
      </c>
      <c r="PFY51" s="944">
        <f t="shared" si="1228"/>
        <v>7500</v>
      </c>
      <c r="PFZ51" s="944">
        <f t="shared" si="1228"/>
        <v>7500</v>
      </c>
      <c r="PGA51" s="944">
        <f t="shared" si="1228"/>
        <v>7500</v>
      </c>
      <c r="PGB51" s="944">
        <f t="shared" si="1228"/>
        <v>7500</v>
      </c>
      <c r="PGC51" s="944">
        <f t="shared" si="1228"/>
        <v>7500</v>
      </c>
      <c r="PGD51" s="944">
        <f t="shared" si="1228"/>
        <v>7500</v>
      </c>
      <c r="PGE51" s="944">
        <f t="shared" si="1228"/>
        <v>7500</v>
      </c>
      <c r="PGF51" s="944">
        <f t="shared" si="1228"/>
        <v>7500</v>
      </c>
      <c r="PGG51" s="944">
        <f t="shared" si="1228"/>
        <v>7500</v>
      </c>
      <c r="PGH51" s="944">
        <f t="shared" si="1228"/>
        <v>7500</v>
      </c>
      <c r="PGI51" s="944">
        <f t="shared" si="1228"/>
        <v>7500</v>
      </c>
      <c r="PGJ51" s="944">
        <f t="shared" si="1228"/>
        <v>7500</v>
      </c>
      <c r="PGK51" s="944">
        <f t="shared" si="1228"/>
        <v>7500</v>
      </c>
      <c r="PGL51" s="944">
        <f t="shared" si="1228"/>
        <v>7500</v>
      </c>
      <c r="PGM51" s="944">
        <f t="shared" si="1228"/>
        <v>7500</v>
      </c>
      <c r="PGN51" s="944">
        <f t="shared" si="1228"/>
        <v>7500</v>
      </c>
      <c r="PGO51" s="944">
        <f t="shared" si="1228"/>
        <v>7500</v>
      </c>
      <c r="PGP51" s="944">
        <f t="shared" ref="PGP51:PJA51" si="1229">+PGO51*$C$51</f>
        <v>7500</v>
      </c>
      <c r="PGQ51" s="944">
        <f t="shared" si="1229"/>
        <v>7500</v>
      </c>
      <c r="PGR51" s="944">
        <f t="shared" si="1229"/>
        <v>7500</v>
      </c>
      <c r="PGS51" s="944">
        <f t="shared" si="1229"/>
        <v>7500</v>
      </c>
      <c r="PGT51" s="944">
        <f t="shared" si="1229"/>
        <v>7500</v>
      </c>
      <c r="PGU51" s="944">
        <f t="shared" si="1229"/>
        <v>7500</v>
      </c>
      <c r="PGV51" s="944">
        <f t="shared" si="1229"/>
        <v>7500</v>
      </c>
      <c r="PGW51" s="944">
        <f t="shared" si="1229"/>
        <v>7500</v>
      </c>
      <c r="PGX51" s="944">
        <f t="shared" si="1229"/>
        <v>7500</v>
      </c>
      <c r="PGY51" s="944">
        <f t="shared" si="1229"/>
        <v>7500</v>
      </c>
      <c r="PGZ51" s="944">
        <f t="shared" si="1229"/>
        <v>7500</v>
      </c>
      <c r="PHA51" s="944">
        <f t="shared" si="1229"/>
        <v>7500</v>
      </c>
      <c r="PHB51" s="944">
        <f t="shared" si="1229"/>
        <v>7500</v>
      </c>
      <c r="PHC51" s="944">
        <f t="shared" si="1229"/>
        <v>7500</v>
      </c>
      <c r="PHD51" s="944">
        <f t="shared" si="1229"/>
        <v>7500</v>
      </c>
      <c r="PHE51" s="944">
        <f t="shared" si="1229"/>
        <v>7500</v>
      </c>
      <c r="PHF51" s="944">
        <f t="shared" si="1229"/>
        <v>7500</v>
      </c>
      <c r="PHG51" s="944">
        <f t="shared" si="1229"/>
        <v>7500</v>
      </c>
      <c r="PHH51" s="944">
        <f t="shared" si="1229"/>
        <v>7500</v>
      </c>
      <c r="PHI51" s="944">
        <f t="shared" si="1229"/>
        <v>7500</v>
      </c>
      <c r="PHJ51" s="944">
        <f t="shared" si="1229"/>
        <v>7500</v>
      </c>
      <c r="PHK51" s="944">
        <f t="shared" si="1229"/>
        <v>7500</v>
      </c>
      <c r="PHL51" s="944">
        <f t="shared" si="1229"/>
        <v>7500</v>
      </c>
      <c r="PHM51" s="944">
        <f t="shared" si="1229"/>
        <v>7500</v>
      </c>
      <c r="PHN51" s="944">
        <f t="shared" si="1229"/>
        <v>7500</v>
      </c>
      <c r="PHO51" s="944">
        <f t="shared" si="1229"/>
        <v>7500</v>
      </c>
      <c r="PHP51" s="944">
        <f t="shared" si="1229"/>
        <v>7500</v>
      </c>
      <c r="PHQ51" s="944">
        <f t="shared" si="1229"/>
        <v>7500</v>
      </c>
      <c r="PHR51" s="944">
        <f t="shared" si="1229"/>
        <v>7500</v>
      </c>
      <c r="PHS51" s="944">
        <f t="shared" si="1229"/>
        <v>7500</v>
      </c>
      <c r="PHT51" s="944">
        <f t="shared" si="1229"/>
        <v>7500</v>
      </c>
      <c r="PHU51" s="944">
        <f t="shared" si="1229"/>
        <v>7500</v>
      </c>
      <c r="PHV51" s="944">
        <f t="shared" si="1229"/>
        <v>7500</v>
      </c>
      <c r="PHW51" s="944">
        <f t="shared" si="1229"/>
        <v>7500</v>
      </c>
      <c r="PHX51" s="944">
        <f t="shared" si="1229"/>
        <v>7500</v>
      </c>
      <c r="PHY51" s="944">
        <f t="shared" si="1229"/>
        <v>7500</v>
      </c>
      <c r="PHZ51" s="944">
        <f t="shared" si="1229"/>
        <v>7500</v>
      </c>
      <c r="PIA51" s="944">
        <f t="shared" si="1229"/>
        <v>7500</v>
      </c>
      <c r="PIB51" s="944">
        <f t="shared" si="1229"/>
        <v>7500</v>
      </c>
      <c r="PIC51" s="944">
        <f t="shared" si="1229"/>
        <v>7500</v>
      </c>
      <c r="PID51" s="944">
        <f t="shared" si="1229"/>
        <v>7500</v>
      </c>
      <c r="PIE51" s="944">
        <f t="shared" si="1229"/>
        <v>7500</v>
      </c>
      <c r="PIF51" s="944">
        <f t="shared" si="1229"/>
        <v>7500</v>
      </c>
      <c r="PIG51" s="944">
        <f t="shared" si="1229"/>
        <v>7500</v>
      </c>
      <c r="PIH51" s="944">
        <f t="shared" si="1229"/>
        <v>7500</v>
      </c>
      <c r="PII51" s="944">
        <f t="shared" si="1229"/>
        <v>7500</v>
      </c>
      <c r="PIJ51" s="944">
        <f t="shared" si="1229"/>
        <v>7500</v>
      </c>
      <c r="PIK51" s="944">
        <f t="shared" si="1229"/>
        <v>7500</v>
      </c>
      <c r="PIL51" s="944">
        <f t="shared" si="1229"/>
        <v>7500</v>
      </c>
      <c r="PIM51" s="944">
        <f t="shared" si="1229"/>
        <v>7500</v>
      </c>
      <c r="PIN51" s="944">
        <f t="shared" si="1229"/>
        <v>7500</v>
      </c>
      <c r="PIO51" s="944">
        <f t="shared" si="1229"/>
        <v>7500</v>
      </c>
      <c r="PIP51" s="944">
        <f t="shared" si="1229"/>
        <v>7500</v>
      </c>
      <c r="PIQ51" s="944">
        <f t="shared" si="1229"/>
        <v>7500</v>
      </c>
      <c r="PIR51" s="944">
        <f t="shared" si="1229"/>
        <v>7500</v>
      </c>
      <c r="PIS51" s="944">
        <f t="shared" si="1229"/>
        <v>7500</v>
      </c>
      <c r="PIT51" s="944">
        <f t="shared" si="1229"/>
        <v>7500</v>
      </c>
      <c r="PIU51" s="944">
        <f t="shared" si="1229"/>
        <v>7500</v>
      </c>
      <c r="PIV51" s="944">
        <f t="shared" si="1229"/>
        <v>7500</v>
      </c>
      <c r="PIW51" s="944">
        <f t="shared" si="1229"/>
        <v>7500</v>
      </c>
      <c r="PIX51" s="944">
        <f t="shared" si="1229"/>
        <v>7500</v>
      </c>
      <c r="PIY51" s="944">
        <f t="shared" si="1229"/>
        <v>7500</v>
      </c>
      <c r="PIZ51" s="944">
        <f t="shared" si="1229"/>
        <v>7500</v>
      </c>
      <c r="PJA51" s="944">
        <f t="shared" si="1229"/>
        <v>7500</v>
      </c>
      <c r="PJB51" s="944">
        <f t="shared" ref="PJB51:PLM51" si="1230">+PJA51*$C$51</f>
        <v>7500</v>
      </c>
      <c r="PJC51" s="944">
        <f t="shared" si="1230"/>
        <v>7500</v>
      </c>
      <c r="PJD51" s="944">
        <f t="shared" si="1230"/>
        <v>7500</v>
      </c>
      <c r="PJE51" s="944">
        <f t="shared" si="1230"/>
        <v>7500</v>
      </c>
      <c r="PJF51" s="944">
        <f t="shared" si="1230"/>
        <v>7500</v>
      </c>
      <c r="PJG51" s="944">
        <f t="shared" si="1230"/>
        <v>7500</v>
      </c>
      <c r="PJH51" s="944">
        <f t="shared" si="1230"/>
        <v>7500</v>
      </c>
      <c r="PJI51" s="944">
        <f t="shared" si="1230"/>
        <v>7500</v>
      </c>
      <c r="PJJ51" s="944">
        <f t="shared" si="1230"/>
        <v>7500</v>
      </c>
      <c r="PJK51" s="944">
        <f t="shared" si="1230"/>
        <v>7500</v>
      </c>
      <c r="PJL51" s="944">
        <f t="shared" si="1230"/>
        <v>7500</v>
      </c>
      <c r="PJM51" s="944">
        <f t="shared" si="1230"/>
        <v>7500</v>
      </c>
      <c r="PJN51" s="944">
        <f t="shared" si="1230"/>
        <v>7500</v>
      </c>
      <c r="PJO51" s="944">
        <f t="shared" si="1230"/>
        <v>7500</v>
      </c>
      <c r="PJP51" s="944">
        <f t="shared" si="1230"/>
        <v>7500</v>
      </c>
      <c r="PJQ51" s="944">
        <f t="shared" si="1230"/>
        <v>7500</v>
      </c>
      <c r="PJR51" s="944">
        <f t="shared" si="1230"/>
        <v>7500</v>
      </c>
      <c r="PJS51" s="944">
        <f t="shared" si="1230"/>
        <v>7500</v>
      </c>
      <c r="PJT51" s="944">
        <f t="shared" si="1230"/>
        <v>7500</v>
      </c>
      <c r="PJU51" s="944">
        <f t="shared" si="1230"/>
        <v>7500</v>
      </c>
      <c r="PJV51" s="944">
        <f t="shared" si="1230"/>
        <v>7500</v>
      </c>
      <c r="PJW51" s="944">
        <f t="shared" si="1230"/>
        <v>7500</v>
      </c>
      <c r="PJX51" s="944">
        <f t="shared" si="1230"/>
        <v>7500</v>
      </c>
      <c r="PJY51" s="944">
        <f t="shared" si="1230"/>
        <v>7500</v>
      </c>
      <c r="PJZ51" s="944">
        <f t="shared" si="1230"/>
        <v>7500</v>
      </c>
      <c r="PKA51" s="944">
        <f t="shared" si="1230"/>
        <v>7500</v>
      </c>
      <c r="PKB51" s="944">
        <f t="shared" si="1230"/>
        <v>7500</v>
      </c>
      <c r="PKC51" s="944">
        <f t="shared" si="1230"/>
        <v>7500</v>
      </c>
      <c r="PKD51" s="944">
        <f t="shared" si="1230"/>
        <v>7500</v>
      </c>
      <c r="PKE51" s="944">
        <f t="shared" si="1230"/>
        <v>7500</v>
      </c>
      <c r="PKF51" s="944">
        <f t="shared" si="1230"/>
        <v>7500</v>
      </c>
      <c r="PKG51" s="944">
        <f t="shared" si="1230"/>
        <v>7500</v>
      </c>
      <c r="PKH51" s="944">
        <f t="shared" si="1230"/>
        <v>7500</v>
      </c>
      <c r="PKI51" s="944">
        <f t="shared" si="1230"/>
        <v>7500</v>
      </c>
      <c r="PKJ51" s="944">
        <f t="shared" si="1230"/>
        <v>7500</v>
      </c>
      <c r="PKK51" s="944">
        <f t="shared" si="1230"/>
        <v>7500</v>
      </c>
      <c r="PKL51" s="944">
        <f t="shared" si="1230"/>
        <v>7500</v>
      </c>
      <c r="PKM51" s="944">
        <f t="shared" si="1230"/>
        <v>7500</v>
      </c>
      <c r="PKN51" s="944">
        <f t="shared" si="1230"/>
        <v>7500</v>
      </c>
      <c r="PKO51" s="944">
        <f t="shared" si="1230"/>
        <v>7500</v>
      </c>
      <c r="PKP51" s="944">
        <f t="shared" si="1230"/>
        <v>7500</v>
      </c>
      <c r="PKQ51" s="944">
        <f t="shared" si="1230"/>
        <v>7500</v>
      </c>
      <c r="PKR51" s="944">
        <f t="shared" si="1230"/>
        <v>7500</v>
      </c>
      <c r="PKS51" s="944">
        <f t="shared" si="1230"/>
        <v>7500</v>
      </c>
      <c r="PKT51" s="944">
        <f t="shared" si="1230"/>
        <v>7500</v>
      </c>
      <c r="PKU51" s="944">
        <f t="shared" si="1230"/>
        <v>7500</v>
      </c>
      <c r="PKV51" s="944">
        <f t="shared" si="1230"/>
        <v>7500</v>
      </c>
      <c r="PKW51" s="944">
        <f t="shared" si="1230"/>
        <v>7500</v>
      </c>
      <c r="PKX51" s="944">
        <f t="shared" si="1230"/>
        <v>7500</v>
      </c>
      <c r="PKY51" s="944">
        <f t="shared" si="1230"/>
        <v>7500</v>
      </c>
      <c r="PKZ51" s="944">
        <f t="shared" si="1230"/>
        <v>7500</v>
      </c>
      <c r="PLA51" s="944">
        <f t="shared" si="1230"/>
        <v>7500</v>
      </c>
      <c r="PLB51" s="944">
        <f t="shared" si="1230"/>
        <v>7500</v>
      </c>
      <c r="PLC51" s="944">
        <f t="shared" si="1230"/>
        <v>7500</v>
      </c>
      <c r="PLD51" s="944">
        <f t="shared" si="1230"/>
        <v>7500</v>
      </c>
      <c r="PLE51" s="944">
        <f t="shared" si="1230"/>
        <v>7500</v>
      </c>
      <c r="PLF51" s="944">
        <f t="shared" si="1230"/>
        <v>7500</v>
      </c>
      <c r="PLG51" s="944">
        <f t="shared" si="1230"/>
        <v>7500</v>
      </c>
      <c r="PLH51" s="944">
        <f t="shared" si="1230"/>
        <v>7500</v>
      </c>
      <c r="PLI51" s="944">
        <f t="shared" si="1230"/>
        <v>7500</v>
      </c>
      <c r="PLJ51" s="944">
        <f t="shared" si="1230"/>
        <v>7500</v>
      </c>
      <c r="PLK51" s="944">
        <f t="shared" si="1230"/>
        <v>7500</v>
      </c>
      <c r="PLL51" s="944">
        <f t="shared" si="1230"/>
        <v>7500</v>
      </c>
      <c r="PLM51" s="944">
        <f t="shared" si="1230"/>
        <v>7500</v>
      </c>
      <c r="PLN51" s="944">
        <f t="shared" ref="PLN51:PNY51" si="1231">+PLM51*$C$51</f>
        <v>7500</v>
      </c>
      <c r="PLO51" s="944">
        <f t="shared" si="1231"/>
        <v>7500</v>
      </c>
      <c r="PLP51" s="944">
        <f t="shared" si="1231"/>
        <v>7500</v>
      </c>
      <c r="PLQ51" s="944">
        <f t="shared" si="1231"/>
        <v>7500</v>
      </c>
      <c r="PLR51" s="944">
        <f t="shared" si="1231"/>
        <v>7500</v>
      </c>
      <c r="PLS51" s="944">
        <f t="shared" si="1231"/>
        <v>7500</v>
      </c>
      <c r="PLT51" s="944">
        <f t="shared" si="1231"/>
        <v>7500</v>
      </c>
      <c r="PLU51" s="944">
        <f t="shared" si="1231"/>
        <v>7500</v>
      </c>
      <c r="PLV51" s="944">
        <f t="shared" si="1231"/>
        <v>7500</v>
      </c>
      <c r="PLW51" s="944">
        <f t="shared" si="1231"/>
        <v>7500</v>
      </c>
      <c r="PLX51" s="944">
        <f t="shared" si="1231"/>
        <v>7500</v>
      </c>
      <c r="PLY51" s="944">
        <f t="shared" si="1231"/>
        <v>7500</v>
      </c>
      <c r="PLZ51" s="944">
        <f t="shared" si="1231"/>
        <v>7500</v>
      </c>
      <c r="PMA51" s="944">
        <f t="shared" si="1231"/>
        <v>7500</v>
      </c>
      <c r="PMB51" s="944">
        <f t="shared" si="1231"/>
        <v>7500</v>
      </c>
      <c r="PMC51" s="944">
        <f t="shared" si="1231"/>
        <v>7500</v>
      </c>
      <c r="PMD51" s="944">
        <f t="shared" si="1231"/>
        <v>7500</v>
      </c>
      <c r="PME51" s="944">
        <f t="shared" si="1231"/>
        <v>7500</v>
      </c>
      <c r="PMF51" s="944">
        <f t="shared" si="1231"/>
        <v>7500</v>
      </c>
      <c r="PMG51" s="944">
        <f t="shared" si="1231"/>
        <v>7500</v>
      </c>
      <c r="PMH51" s="944">
        <f t="shared" si="1231"/>
        <v>7500</v>
      </c>
      <c r="PMI51" s="944">
        <f t="shared" si="1231"/>
        <v>7500</v>
      </c>
      <c r="PMJ51" s="944">
        <f t="shared" si="1231"/>
        <v>7500</v>
      </c>
      <c r="PMK51" s="944">
        <f t="shared" si="1231"/>
        <v>7500</v>
      </c>
      <c r="PML51" s="944">
        <f t="shared" si="1231"/>
        <v>7500</v>
      </c>
      <c r="PMM51" s="944">
        <f t="shared" si="1231"/>
        <v>7500</v>
      </c>
      <c r="PMN51" s="944">
        <f t="shared" si="1231"/>
        <v>7500</v>
      </c>
      <c r="PMO51" s="944">
        <f t="shared" si="1231"/>
        <v>7500</v>
      </c>
      <c r="PMP51" s="944">
        <f t="shared" si="1231"/>
        <v>7500</v>
      </c>
      <c r="PMQ51" s="944">
        <f t="shared" si="1231"/>
        <v>7500</v>
      </c>
      <c r="PMR51" s="944">
        <f t="shared" si="1231"/>
        <v>7500</v>
      </c>
      <c r="PMS51" s="944">
        <f t="shared" si="1231"/>
        <v>7500</v>
      </c>
      <c r="PMT51" s="944">
        <f t="shared" si="1231"/>
        <v>7500</v>
      </c>
      <c r="PMU51" s="944">
        <f t="shared" si="1231"/>
        <v>7500</v>
      </c>
      <c r="PMV51" s="944">
        <f t="shared" si="1231"/>
        <v>7500</v>
      </c>
      <c r="PMW51" s="944">
        <f t="shared" si="1231"/>
        <v>7500</v>
      </c>
      <c r="PMX51" s="944">
        <f t="shared" si="1231"/>
        <v>7500</v>
      </c>
      <c r="PMY51" s="944">
        <f t="shared" si="1231"/>
        <v>7500</v>
      </c>
      <c r="PMZ51" s="944">
        <f t="shared" si="1231"/>
        <v>7500</v>
      </c>
      <c r="PNA51" s="944">
        <f t="shared" si="1231"/>
        <v>7500</v>
      </c>
      <c r="PNB51" s="944">
        <f t="shared" si="1231"/>
        <v>7500</v>
      </c>
      <c r="PNC51" s="944">
        <f t="shared" si="1231"/>
        <v>7500</v>
      </c>
      <c r="PND51" s="944">
        <f t="shared" si="1231"/>
        <v>7500</v>
      </c>
      <c r="PNE51" s="944">
        <f t="shared" si="1231"/>
        <v>7500</v>
      </c>
      <c r="PNF51" s="944">
        <f t="shared" si="1231"/>
        <v>7500</v>
      </c>
      <c r="PNG51" s="944">
        <f t="shared" si="1231"/>
        <v>7500</v>
      </c>
      <c r="PNH51" s="944">
        <f t="shared" si="1231"/>
        <v>7500</v>
      </c>
      <c r="PNI51" s="944">
        <f t="shared" si="1231"/>
        <v>7500</v>
      </c>
      <c r="PNJ51" s="944">
        <f t="shared" si="1231"/>
        <v>7500</v>
      </c>
      <c r="PNK51" s="944">
        <f t="shared" si="1231"/>
        <v>7500</v>
      </c>
      <c r="PNL51" s="944">
        <f t="shared" si="1231"/>
        <v>7500</v>
      </c>
      <c r="PNM51" s="944">
        <f t="shared" si="1231"/>
        <v>7500</v>
      </c>
      <c r="PNN51" s="944">
        <f t="shared" si="1231"/>
        <v>7500</v>
      </c>
      <c r="PNO51" s="944">
        <f t="shared" si="1231"/>
        <v>7500</v>
      </c>
      <c r="PNP51" s="944">
        <f t="shared" si="1231"/>
        <v>7500</v>
      </c>
      <c r="PNQ51" s="944">
        <f t="shared" si="1231"/>
        <v>7500</v>
      </c>
      <c r="PNR51" s="944">
        <f t="shared" si="1231"/>
        <v>7500</v>
      </c>
      <c r="PNS51" s="944">
        <f t="shared" si="1231"/>
        <v>7500</v>
      </c>
      <c r="PNT51" s="944">
        <f t="shared" si="1231"/>
        <v>7500</v>
      </c>
      <c r="PNU51" s="944">
        <f t="shared" si="1231"/>
        <v>7500</v>
      </c>
      <c r="PNV51" s="944">
        <f t="shared" si="1231"/>
        <v>7500</v>
      </c>
      <c r="PNW51" s="944">
        <f t="shared" si="1231"/>
        <v>7500</v>
      </c>
      <c r="PNX51" s="944">
        <f t="shared" si="1231"/>
        <v>7500</v>
      </c>
      <c r="PNY51" s="944">
        <f t="shared" si="1231"/>
        <v>7500</v>
      </c>
      <c r="PNZ51" s="944">
        <f t="shared" ref="PNZ51:PQK51" si="1232">+PNY51*$C$51</f>
        <v>7500</v>
      </c>
      <c r="POA51" s="944">
        <f t="shared" si="1232"/>
        <v>7500</v>
      </c>
      <c r="POB51" s="944">
        <f t="shared" si="1232"/>
        <v>7500</v>
      </c>
      <c r="POC51" s="944">
        <f t="shared" si="1232"/>
        <v>7500</v>
      </c>
      <c r="POD51" s="944">
        <f t="shared" si="1232"/>
        <v>7500</v>
      </c>
      <c r="POE51" s="944">
        <f t="shared" si="1232"/>
        <v>7500</v>
      </c>
      <c r="POF51" s="944">
        <f t="shared" si="1232"/>
        <v>7500</v>
      </c>
      <c r="POG51" s="944">
        <f t="shared" si="1232"/>
        <v>7500</v>
      </c>
      <c r="POH51" s="944">
        <f t="shared" si="1232"/>
        <v>7500</v>
      </c>
      <c r="POI51" s="944">
        <f t="shared" si="1232"/>
        <v>7500</v>
      </c>
      <c r="POJ51" s="944">
        <f t="shared" si="1232"/>
        <v>7500</v>
      </c>
      <c r="POK51" s="944">
        <f t="shared" si="1232"/>
        <v>7500</v>
      </c>
      <c r="POL51" s="944">
        <f t="shared" si="1232"/>
        <v>7500</v>
      </c>
      <c r="POM51" s="944">
        <f t="shared" si="1232"/>
        <v>7500</v>
      </c>
      <c r="PON51" s="944">
        <f t="shared" si="1232"/>
        <v>7500</v>
      </c>
      <c r="POO51" s="944">
        <f t="shared" si="1232"/>
        <v>7500</v>
      </c>
      <c r="POP51" s="944">
        <f t="shared" si="1232"/>
        <v>7500</v>
      </c>
      <c r="POQ51" s="944">
        <f t="shared" si="1232"/>
        <v>7500</v>
      </c>
      <c r="POR51" s="944">
        <f t="shared" si="1232"/>
        <v>7500</v>
      </c>
      <c r="POS51" s="944">
        <f t="shared" si="1232"/>
        <v>7500</v>
      </c>
      <c r="POT51" s="944">
        <f t="shared" si="1232"/>
        <v>7500</v>
      </c>
      <c r="POU51" s="944">
        <f t="shared" si="1232"/>
        <v>7500</v>
      </c>
      <c r="POV51" s="944">
        <f t="shared" si="1232"/>
        <v>7500</v>
      </c>
      <c r="POW51" s="944">
        <f t="shared" si="1232"/>
        <v>7500</v>
      </c>
      <c r="POX51" s="944">
        <f t="shared" si="1232"/>
        <v>7500</v>
      </c>
      <c r="POY51" s="944">
        <f t="shared" si="1232"/>
        <v>7500</v>
      </c>
      <c r="POZ51" s="944">
        <f t="shared" si="1232"/>
        <v>7500</v>
      </c>
      <c r="PPA51" s="944">
        <f t="shared" si="1232"/>
        <v>7500</v>
      </c>
      <c r="PPB51" s="944">
        <f t="shared" si="1232"/>
        <v>7500</v>
      </c>
      <c r="PPC51" s="944">
        <f t="shared" si="1232"/>
        <v>7500</v>
      </c>
      <c r="PPD51" s="944">
        <f t="shared" si="1232"/>
        <v>7500</v>
      </c>
      <c r="PPE51" s="944">
        <f t="shared" si="1232"/>
        <v>7500</v>
      </c>
      <c r="PPF51" s="944">
        <f t="shared" si="1232"/>
        <v>7500</v>
      </c>
      <c r="PPG51" s="944">
        <f t="shared" si="1232"/>
        <v>7500</v>
      </c>
      <c r="PPH51" s="944">
        <f t="shared" si="1232"/>
        <v>7500</v>
      </c>
      <c r="PPI51" s="944">
        <f t="shared" si="1232"/>
        <v>7500</v>
      </c>
      <c r="PPJ51" s="944">
        <f t="shared" si="1232"/>
        <v>7500</v>
      </c>
      <c r="PPK51" s="944">
        <f t="shared" si="1232"/>
        <v>7500</v>
      </c>
      <c r="PPL51" s="944">
        <f t="shared" si="1232"/>
        <v>7500</v>
      </c>
      <c r="PPM51" s="944">
        <f t="shared" si="1232"/>
        <v>7500</v>
      </c>
      <c r="PPN51" s="944">
        <f t="shared" si="1232"/>
        <v>7500</v>
      </c>
      <c r="PPO51" s="944">
        <f t="shared" si="1232"/>
        <v>7500</v>
      </c>
      <c r="PPP51" s="944">
        <f t="shared" si="1232"/>
        <v>7500</v>
      </c>
      <c r="PPQ51" s="944">
        <f t="shared" si="1232"/>
        <v>7500</v>
      </c>
      <c r="PPR51" s="944">
        <f t="shared" si="1232"/>
        <v>7500</v>
      </c>
      <c r="PPS51" s="944">
        <f t="shared" si="1232"/>
        <v>7500</v>
      </c>
      <c r="PPT51" s="944">
        <f t="shared" si="1232"/>
        <v>7500</v>
      </c>
      <c r="PPU51" s="944">
        <f t="shared" si="1232"/>
        <v>7500</v>
      </c>
      <c r="PPV51" s="944">
        <f t="shared" si="1232"/>
        <v>7500</v>
      </c>
      <c r="PPW51" s="944">
        <f t="shared" si="1232"/>
        <v>7500</v>
      </c>
      <c r="PPX51" s="944">
        <f t="shared" si="1232"/>
        <v>7500</v>
      </c>
      <c r="PPY51" s="944">
        <f t="shared" si="1232"/>
        <v>7500</v>
      </c>
      <c r="PPZ51" s="944">
        <f t="shared" si="1232"/>
        <v>7500</v>
      </c>
      <c r="PQA51" s="944">
        <f t="shared" si="1232"/>
        <v>7500</v>
      </c>
      <c r="PQB51" s="944">
        <f t="shared" si="1232"/>
        <v>7500</v>
      </c>
      <c r="PQC51" s="944">
        <f t="shared" si="1232"/>
        <v>7500</v>
      </c>
      <c r="PQD51" s="944">
        <f t="shared" si="1232"/>
        <v>7500</v>
      </c>
      <c r="PQE51" s="944">
        <f t="shared" si="1232"/>
        <v>7500</v>
      </c>
      <c r="PQF51" s="944">
        <f t="shared" si="1232"/>
        <v>7500</v>
      </c>
      <c r="PQG51" s="944">
        <f t="shared" si="1232"/>
        <v>7500</v>
      </c>
      <c r="PQH51" s="944">
        <f t="shared" si="1232"/>
        <v>7500</v>
      </c>
      <c r="PQI51" s="944">
        <f t="shared" si="1232"/>
        <v>7500</v>
      </c>
      <c r="PQJ51" s="944">
        <f t="shared" si="1232"/>
        <v>7500</v>
      </c>
      <c r="PQK51" s="944">
        <f t="shared" si="1232"/>
        <v>7500</v>
      </c>
      <c r="PQL51" s="944">
        <f t="shared" ref="PQL51:PSW51" si="1233">+PQK51*$C$51</f>
        <v>7500</v>
      </c>
      <c r="PQM51" s="944">
        <f t="shared" si="1233"/>
        <v>7500</v>
      </c>
      <c r="PQN51" s="944">
        <f t="shared" si="1233"/>
        <v>7500</v>
      </c>
      <c r="PQO51" s="944">
        <f t="shared" si="1233"/>
        <v>7500</v>
      </c>
      <c r="PQP51" s="944">
        <f t="shared" si="1233"/>
        <v>7500</v>
      </c>
      <c r="PQQ51" s="944">
        <f t="shared" si="1233"/>
        <v>7500</v>
      </c>
      <c r="PQR51" s="944">
        <f t="shared" si="1233"/>
        <v>7500</v>
      </c>
      <c r="PQS51" s="944">
        <f t="shared" si="1233"/>
        <v>7500</v>
      </c>
      <c r="PQT51" s="944">
        <f t="shared" si="1233"/>
        <v>7500</v>
      </c>
      <c r="PQU51" s="944">
        <f t="shared" si="1233"/>
        <v>7500</v>
      </c>
      <c r="PQV51" s="944">
        <f t="shared" si="1233"/>
        <v>7500</v>
      </c>
      <c r="PQW51" s="944">
        <f t="shared" si="1233"/>
        <v>7500</v>
      </c>
      <c r="PQX51" s="944">
        <f t="shared" si="1233"/>
        <v>7500</v>
      </c>
      <c r="PQY51" s="944">
        <f t="shared" si="1233"/>
        <v>7500</v>
      </c>
      <c r="PQZ51" s="944">
        <f t="shared" si="1233"/>
        <v>7500</v>
      </c>
      <c r="PRA51" s="944">
        <f t="shared" si="1233"/>
        <v>7500</v>
      </c>
      <c r="PRB51" s="944">
        <f t="shared" si="1233"/>
        <v>7500</v>
      </c>
      <c r="PRC51" s="944">
        <f t="shared" si="1233"/>
        <v>7500</v>
      </c>
      <c r="PRD51" s="944">
        <f t="shared" si="1233"/>
        <v>7500</v>
      </c>
      <c r="PRE51" s="944">
        <f t="shared" si="1233"/>
        <v>7500</v>
      </c>
      <c r="PRF51" s="944">
        <f t="shared" si="1233"/>
        <v>7500</v>
      </c>
      <c r="PRG51" s="944">
        <f t="shared" si="1233"/>
        <v>7500</v>
      </c>
      <c r="PRH51" s="944">
        <f t="shared" si="1233"/>
        <v>7500</v>
      </c>
      <c r="PRI51" s="944">
        <f t="shared" si="1233"/>
        <v>7500</v>
      </c>
      <c r="PRJ51" s="944">
        <f t="shared" si="1233"/>
        <v>7500</v>
      </c>
      <c r="PRK51" s="944">
        <f t="shared" si="1233"/>
        <v>7500</v>
      </c>
      <c r="PRL51" s="944">
        <f t="shared" si="1233"/>
        <v>7500</v>
      </c>
      <c r="PRM51" s="944">
        <f t="shared" si="1233"/>
        <v>7500</v>
      </c>
      <c r="PRN51" s="944">
        <f t="shared" si="1233"/>
        <v>7500</v>
      </c>
      <c r="PRO51" s="944">
        <f t="shared" si="1233"/>
        <v>7500</v>
      </c>
      <c r="PRP51" s="944">
        <f t="shared" si="1233"/>
        <v>7500</v>
      </c>
      <c r="PRQ51" s="944">
        <f t="shared" si="1233"/>
        <v>7500</v>
      </c>
      <c r="PRR51" s="944">
        <f t="shared" si="1233"/>
        <v>7500</v>
      </c>
      <c r="PRS51" s="944">
        <f t="shared" si="1233"/>
        <v>7500</v>
      </c>
      <c r="PRT51" s="944">
        <f t="shared" si="1233"/>
        <v>7500</v>
      </c>
      <c r="PRU51" s="944">
        <f t="shared" si="1233"/>
        <v>7500</v>
      </c>
      <c r="PRV51" s="944">
        <f t="shared" si="1233"/>
        <v>7500</v>
      </c>
      <c r="PRW51" s="944">
        <f t="shared" si="1233"/>
        <v>7500</v>
      </c>
      <c r="PRX51" s="944">
        <f t="shared" si="1233"/>
        <v>7500</v>
      </c>
      <c r="PRY51" s="944">
        <f t="shared" si="1233"/>
        <v>7500</v>
      </c>
      <c r="PRZ51" s="944">
        <f t="shared" si="1233"/>
        <v>7500</v>
      </c>
      <c r="PSA51" s="944">
        <f t="shared" si="1233"/>
        <v>7500</v>
      </c>
      <c r="PSB51" s="944">
        <f t="shared" si="1233"/>
        <v>7500</v>
      </c>
      <c r="PSC51" s="944">
        <f t="shared" si="1233"/>
        <v>7500</v>
      </c>
      <c r="PSD51" s="944">
        <f t="shared" si="1233"/>
        <v>7500</v>
      </c>
      <c r="PSE51" s="944">
        <f t="shared" si="1233"/>
        <v>7500</v>
      </c>
      <c r="PSF51" s="944">
        <f t="shared" si="1233"/>
        <v>7500</v>
      </c>
      <c r="PSG51" s="944">
        <f t="shared" si="1233"/>
        <v>7500</v>
      </c>
      <c r="PSH51" s="944">
        <f t="shared" si="1233"/>
        <v>7500</v>
      </c>
      <c r="PSI51" s="944">
        <f t="shared" si="1233"/>
        <v>7500</v>
      </c>
      <c r="PSJ51" s="944">
        <f t="shared" si="1233"/>
        <v>7500</v>
      </c>
      <c r="PSK51" s="944">
        <f t="shared" si="1233"/>
        <v>7500</v>
      </c>
      <c r="PSL51" s="944">
        <f t="shared" si="1233"/>
        <v>7500</v>
      </c>
      <c r="PSM51" s="944">
        <f t="shared" si="1233"/>
        <v>7500</v>
      </c>
      <c r="PSN51" s="944">
        <f t="shared" si="1233"/>
        <v>7500</v>
      </c>
      <c r="PSO51" s="944">
        <f t="shared" si="1233"/>
        <v>7500</v>
      </c>
      <c r="PSP51" s="944">
        <f t="shared" si="1233"/>
        <v>7500</v>
      </c>
      <c r="PSQ51" s="944">
        <f t="shared" si="1233"/>
        <v>7500</v>
      </c>
      <c r="PSR51" s="944">
        <f t="shared" si="1233"/>
        <v>7500</v>
      </c>
      <c r="PSS51" s="944">
        <f t="shared" si="1233"/>
        <v>7500</v>
      </c>
      <c r="PST51" s="944">
        <f t="shared" si="1233"/>
        <v>7500</v>
      </c>
      <c r="PSU51" s="944">
        <f t="shared" si="1233"/>
        <v>7500</v>
      </c>
      <c r="PSV51" s="944">
        <f t="shared" si="1233"/>
        <v>7500</v>
      </c>
      <c r="PSW51" s="944">
        <f t="shared" si="1233"/>
        <v>7500</v>
      </c>
      <c r="PSX51" s="944">
        <f t="shared" ref="PSX51:PVI51" si="1234">+PSW51*$C$51</f>
        <v>7500</v>
      </c>
      <c r="PSY51" s="944">
        <f t="shared" si="1234"/>
        <v>7500</v>
      </c>
      <c r="PSZ51" s="944">
        <f t="shared" si="1234"/>
        <v>7500</v>
      </c>
      <c r="PTA51" s="944">
        <f t="shared" si="1234"/>
        <v>7500</v>
      </c>
      <c r="PTB51" s="944">
        <f t="shared" si="1234"/>
        <v>7500</v>
      </c>
      <c r="PTC51" s="944">
        <f t="shared" si="1234"/>
        <v>7500</v>
      </c>
      <c r="PTD51" s="944">
        <f t="shared" si="1234"/>
        <v>7500</v>
      </c>
      <c r="PTE51" s="944">
        <f t="shared" si="1234"/>
        <v>7500</v>
      </c>
      <c r="PTF51" s="944">
        <f t="shared" si="1234"/>
        <v>7500</v>
      </c>
      <c r="PTG51" s="944">
        <f t="shared" si="1234"/>
        <v>7500</v>
      </c>
      <c r="PTH51" s="944">
        <f t="shared" si="1234"/>
        <v>7500</v>
      </c>
      <c r="PTI51" s="944">
        <f t="shared" si="1234"/>
        <v>7500</v>
      </c>
      <c r="PTJ51" s="944">
        <f t="shared" si="1234"/>
        <v>7500</v>
      </c>
      <c r="PTK51" s="944">
        <f t="shared" si="1234"/>
        <v>7500</v>
      </c>
      <c r="PTL51" s="944">
        <f t="shared" si="1234"/>
        <v>7500</v>
      </c>
      <c r="PTM51" s="944">
        <f t="shared" si="1234"/>
        <v>7500</v>
      </c>
      <c r="PTN51" s="944">
        <f t="shared" si="1234"/>
        <v>7500</v>
      </c>
      <c r="PTO51" s="944">
        <f t="shared" si="1234"/>
        <v>7500</v>
      </c>
      <c r="PTP51" s="944">
        <f t="shared" si="1234"/>
        <v>7500</v>
      </c>
      <c r="PTQ51" s="944">
        <f t="shared" si="1234"/>
        <v>7500</v>
      </c>
      <c r="PTR51" s="944">
        <f t="shared" si="1234"/>
        <v>7500</v>
      </c>
      <c r="PTS51" s="944">
        <f t="shared" si="1234"/>
        <v>7500</v>
      </c>
      <c r="PTT51" s="944">
        <f t="shared" si="1234"/>
        <v>7500</v>
      </c>
      <c r="PTU51" s="944">
        <f t="shared" si="1234"/>
        <v>7500</v>
      </c>
      <c r="PTV51" s="944">
        <f t="shared" si="1234"/>
        <v>7500</v>
      </c>
      <c r="PTW51" s="944">
        <f t="shared" si="1234"/>
        <v>7500</v>
      </c>
      <c r="PTX51" s="944">
        <f t="shared" si="1234"/>
        <v>7500</v>
      </c>
      <c r="PTY51" s="944">
        <f t="shared" si="1234"/>
        <v>7500</v>
      </c>
      <c r="PTZ51" s="944">
        <f t="shared" si="1234"/>
        <v>7500</v>
      </c>
      <c r="PUA51" s="944">
        <f t="shared" si="1234"/>
        <v>7500</v>
      </c>
      <c r="PUB51" s="944">
        <f t="shared" si="1234"/>
        <v>7500</v>
      </c>
      <c r="PUC51" s="944">
        <f t="shared" si="1234"/>
        <v>7500</v>
      </c>
      <c r="PUD51" s="944">
        <f t="shared" si="1234"/>
        <v>7500</v>
      </c>
      <c r="PUE51" s="944">
        <f t="shared" si="1234"/>
        <v>7500</v>
      </c>
      <c r="PUF51" s="944">
        <f t="shared" si="1234"/>
        <v>7500</v>
      </c>
      <c r="PUG51" s="944">
        <f t="shared" si="1234"/>
        <v>7500</v>
      </c>
      <c r="PUH51" s="944">
        <f t="shared" si="1234"/>
        <v>7500</v>
      </c>
      <c r="PUI51" s="944">
        <f t="shared" si="1234"/>
        <v>7500</v>
      </c>
      <c r="PUJ51" s="944">
        <f t="shared" si="1234"/>
        <v>7500</v>
      </c>
      <c r="PUK51" s="944">
        <f t="shared" si="1234"/>
        <v>7500</v>
      </c>
      <c r="PUL51" s="944">
        <f t="shared" si="1234"/>
        <v>7500</v>
      </c>
      <c r="PUM51" s="944">
        <f t="shared" si="1234"/>
        <v>7500</v>
      </c>
      <c r="PUN51" s="944">
        <f t="shared" si="1234"/>
        <v>7500</v>
      </c>
      <c r="PUO51" s="944">
        <f t="shared" si="1234"/>
        <v>7500</v>
      </c>
      <c r="PUP51" s="944">
        <f t="shared" si="1234"/>
        <v>7500</v>
      </c>
      <c r="PUQ51" s="944">
        <f t="shared" si="1234"/>
        <v>7500</v>
      </c>
      <c r="PUR51" s="944">
        <f t="shared" si="1234"/>
        <v>7500</v>
      </c>
      <c r="PUS51" s="944">
        <f t="shared" si="1234"/>
        <v>7500</v>
      </c>
      <c r="PUT51" s="944">
        <f t="shared" si="1234"/>
        <v>7500</v>
      </c>
      <c r="PUU51" s="944">
        <f t="shared" si="1234"/>
        <v>7500</v>
      </c>
      <c r="PUV51" s="944">
        <f t="shared" si="1234"/>
        <v>7500</v>
      </c>
      <c r="PUW51" s="944">
        <f t="shared" si="1234"/>
        <v>7500</v>
      </c>
      <c r="PUX51" s="944">
        <f t="shared" si="1234"/>
        <v>7500</v>
      </c>
      <c r="PUY51" s="944">
        <f t="shared" si="1234"/>
        <v>7500</v>
      </c>
      <c r="PUZ51" s="944">
        <f t="shared" si="1234"/>
        <v>7500</v>
      </c>
      <c r="PVA51" s="944">
        <f t="shared" si="1234"/>
        <v>7500</v>
      </c>
      <c r="PVB51" s="944">
        <f t="shared" si="1234"/>
        <v>7500</v>
      </c>
      <c r="PVC51" s="944">
        <f t="shared" si="1234"/>
        <v>7500</v>
      </c>
      <c r="PVD51" s="944">
        <f t="shared" si="1234"/>
        <v>7500</v>
      </c>
      <c r="PVE51" s="944">
        <f t="shared" si="1234"/>
        <v>7500</v>
      </c>
      <c r="PVF51" s="944">
        <f t="shared" si="1234"/>
        <v>7500</v>
      </c>
      <c r="PVG51" s="944">
        <f t="shared" si="1234"/>
        <v>7500</v>
      </c>
      <c r="PVH51" s="944">
        <f t="shared" si="1234"/>
        <v>7500</v>
      </c>
      <c r="PVI51" s="944">
        <f t="shared" si="1234"/>
        <v>7500</v>
      </c>
      <c r="PVJ51" s="944">
        <f t="shared" ref="PVJ51:PXU51" si="1235">+PVI51*$C$51</f>
        <v>7500</v>
      </c>
      <c r="PVK51" s="944">
        <f t="shared" si="1235"/>
        <v>7500</v>
      </c>
      <c r="PVL51" s="944">
        <f t="shared" si="1235"/>
        <v>7500</v>
      </c>
      <c r="PVM51" s="944">
        <f t="shared" si="1235"/>
        <v>7500</v>
      </c>
      <c r="PVN51" s="944">
        <f t="shared" si="1235"/>
        <v>7500</v>
      </c>
      <c r="PVO51" s="944">
        <f t="shared" si="1235"/>
        <v>7500</v>
      </c>
      <c r="PVP51" s="944">
        <f t="shared" si="1235"/>
        <v>7500</v>
      </c>
      <c r="PVQ51" s="944">
        <f t="shared" si="1235"/>
        <v>7500</v>
      </c>
      <c r="PVR51" s="944">
        <f t="shared" si="1235"/>
        <v>7500</v>
      </c>
      <c r="PVS51" s="944">
        <f t="shared" si="1235"/>
        <v>7500</v>
      </c>
      <c r="PVT51" s="944">
        <f t="shared" si="1235"/>
        <v>7500</v>
      </c>
      <c r="PVU51" s="944">
        <f t="shared" si="1235"/>
        <v>7500</v>
      </c>
      <c r="PVV51" s="944">
        <f t="shared" si="1235"/>
        <v>7500</v>
      </c>
      <c r="PVW51" s="944">
        <f t="shared" si="1235"/>
        <v>7500</v>
      </c>
      <c r="PVX51" s="944">
        <f t="shared" si="1235"/>
        <v>7500</v>
      </c>
      <c r="PVY51" s="944">
        <f t="shared" si="1235"/>
        <v>7500</v>
      </c>
      <c r="PVZ51" s="944">
        <f t="shared" si="1235"/>
        <v>7500</v>
      </c>
      <c r="PWA51" s="944">
        <f t="shared" si="1235"/>
        <v>7500</v>
      </c>
      <c r="PWB51" s="944">
        <f t="shared" si="1235"/>
        <v>7500</v>
      </c>
      <c r="PWC51" s="944">
        <f t="shared" si="1235"/>
        <v>7500</v>
      </c>
      <c r="PWD51" s="944">
        <f t="shared" si="1235"/>
        <v>7500</v>
      </c>
      <c r="PWE51" s="944">
        <f t="shared" si="1235"/>
        <v>7500</v>
      </c>
      <c r="PWF51" s="944">
        <f t="shared" si="1235"/>
        <v>7500</v>
      </c>
      <c r="PWG51" s="944">
        <f t="shared" si="1235"/>
        <v>7500</v>
      </c>
      <c r="PWH51" s="944">
        <f t="shared" si="1235"/>
        <v>7500</v>
      </c>
      <c r="PWI51" s="944">
        <f t="shared" si="1235"/>
        <v>7500</v>
      </c>
      <c r="PWJ51" s="944">
        <f t="shared" si="1235"/>
        <v>7500</v>
      </c>
      <c r="PWK51" s="944">
        <f t="shared" si="1235"/>
        <v>7500</v>
      </c>
      <c r="PWL51" s="944">
        <f t="shared" si="1235"/>
        <v>7500</v>
      </c>
      <c r="PWM51" s="944">
        <f t="shared" si="1235"/>
        <v>7500</v>
      </c>
      <c r="PWN51" s="944">
        <f t="shared" si="1235"/>
        <v>7500</v>
      </c>
      <c r="PWO51" s="944">
        <f t="shared" si="1235"/>
        <v>7500</v>
      </c>
      <c r="PWP51" s="944">
        <f t="shared" si="1235"/>
        <v>7500</v>
      </c>
      <c r="PWQ51" s="944">
        <f t="shared" si="1235"/>
        <v>7500</v>
      </c>
      <c r="PWR51" s="944">
        <f t="shared" si="1235"/>
        <v>7500</v>
      </c>
      <c r="PWS51" s="944">
        <f t="shared" si="1235"/>
        <v>7500</v>
      </c>
      <c r="PWT51" s="944">
        <f t="shared" si="1235"/>
        <v>7500</v>
      </c>
      <c r="PWU51" s="944">
        <f t="shared" si="1235"/>
        <v>7500</v>
      </c>
      <c r="PWV51" s="944">
        <f t="shared" si="1235"/>
        <v>7500</v>
      </c>
      <c r="PWW51" s="944">
        <f t="shared" si="1235"/>
        <v>7500</v>
      </c>
      <c r="PWX51" s="944">
        <f t="shared" si="1235"/>
        <v>7500</v>
      </c>
      <c r="PWY51" s="944">
        <f t="shared" si="1235"/>
        <v>7500</v>
      </c>
      <c r="PWZ51" s="944">
        <f t="shared" si="1235"/>
        <v>7500</v>
      </c>
      <c r="PXA51" s="944">
        <f t="shared" si="1235"/>
        <v>7500</v>
      </c>
      <c r="PXB51" s="944">
        <f t="shared" si="1235"/>
        <v>7500</v>
      </c>
      <c r="PXC51" s="944">
        <f t="shared" si="1235"/>
        <v>7500</v>
      </c>
      <c r="PXD51" s="944">
        <f t="shared" si="1235"/>
        <v>7500</v>
      </c>
      <c r="PXE51" s="944">
        <f t="shared" si="1235"/>
        <v>7500</v>
      </c>
      <c r="PXF51" s="944">
        <f t="shared" si="1235"/>
        <v>7500</v>
      </c>
      <c r="PXG51" s="944">
        <f t="shared" si="1235"/>
        <v>7500</v>
      </c>
      <c r="PXH51" s="944">
        <f t="shared" si="1235"/>
        <v>7500</v>
      </c>
      <c r="PXI51" s="944">
        <f t="shared" si="1235"/>
        <v>7500</v>
      </c>
      <c r="PXJ51" s="944">
        <f t="shared" si="1235"/>
        <v>7500</v>
      </c>
      <c r="PXK51" s="944">
        <f t="shared" si="1235"/>
        <v>7500</v>
      </c>
      <c r="PXL51" s="944">
        <f t="shared" si="1235"/>
        <v>7500</v>
      </c>
      <c r="PXM51" s="944">
        <f t="shared" si="1235"/>
        <v>7500</v>
      </c>
      <c r="PXN51" s="944">
        <f t="shared" si="1235"/>
        <v>7500</v>
      </c>
      <c r="PXO51" s="944">
        <f t="shared" si="1235"/>
        <v>7500</v>
      </c>
      <c r="PXP51" s="944">
        <f t="shared" si="1235"/>
        <v>7500</v>
      </c>
      <c r="PXQ51" s="944">
        <f t="shared" si="1235"/>
        <v>7500</v>
      </c>
      <c r="PXR51" s="944">
        <f t="shared" si="1235"/>
        <v>7500</v>
      </c>
      <c r="PXS51" s="944">
        <f t="shared" si="1235"/>
        <v>7500</v>
      </c>
      <c r="PXT51" s="944">
        <f t="shared" si="1235"/>
        <v>7500</v>
      </c>
      <c r="PXU51" s="944">
        <f t="shared" si="1235"/>
        <v>7500</v>
      </c>
      <c r="PXV51" s="944">
        <f t="shared" ref="PXV51:QAG51" si="1236">+PXU51*$C$51</f>
        <v>7500</v>
      </c>
      <c r="PXW51" s="944">
        <f t="shared" si="1236"/>
        <v>7500</v>
      </c>
      <c r="PXX51" s="944">
        <f t="shared" si="1236"/>
        <v>7500</v>
      </c>
      <c r="PXY51" s="944">
        <f t="shared" si="1236"/>
        <v>7500</v>
      </c>
      <c r="PXZ51" s="944">
        <f t="shared" si="1236"/>
        <v>7500</v>
      </c>
      <c r="PYA51" s="944">
        <f t="shared" si="1236"/>
        <v>7500</v>
      </c>
      <c r="PYB51" s="944">
        <f t="shared" si="1236"/>
        <v>7500</v>
      </c>
      <c r="PYC51" s="944">
        <f t="shared" si="1236"/>
        <v>7500</v>
      </c>
      <c r="PYD51" s="944">
        <f t="shared" si="1236"/>
        <v>7500</v>
      </c>
      <c r="PYE51" s="944">
        <f t="shared" si="1236"/>
        <v>7500</v>
      </c>
      <c r="PYF51" s="944">
        <f t="shared" si="1236"/>
        <v>7500</v>
      </c>
      <c r="PYG51" s="944">
        <f t="shared" si="1236"/>
        <v>7500</v>
      </c>
      <c r="PYH51" s="944">
        <f t="shared" si="1236"/>
        <v>7500</v>
      </c>
      <c r="PYI51" s="944">
        <f t="shared" si="1236"/>
        <v>7500</v>
      </c>
      <c r="PYJ51" s="944">
        <f t="shared" si="1236"/>
        <v>7500</v>
      </c>
      <c r="PYK51" s="944">
        <f t="shared" si="1236"/>
        <v>7500</v>
      </c>
      <c r="PYL51" s="944">
        <f t="shared" si="1236"/>
        <v>7500</v>
      </c>
      <c r="PYM51" s="944">
        <f t="shared" si="1236"/>
        <v>7500</v>
      </c>
      <c r="PYN51" s="944">
        <f t="shared" si="1236"/>
        <v>7500</v>
      </c>
      <c r="PYO51" s="944">
        <f t="shared" si="1236"/>
        <v>7500</v>
      </c>
      <c r="PYP51" s="944">
        <f t="shared" si="1236"/>
        <v>7500</v>
      </c>
      <c r="PYQ51" s="944">
        <f t="shared" si="1236"/>
        <v>7500</v>
      </c>
      <c r="PYR51" s="944">
        <f t="shared" si="1236"/>
        <v>7500</v>
      </c>
      <c r="PYS51" s="944">
        <f t="shared" si="1236"/>
        <v>7500</v>
      </c>
      <c r="PYT51" s="944">
        <f t="shared" si="1236"/>
        <v>7500</v>
      </c>
      <c r="PYU51" s="944">
        <f t="shared" si="1236"/>
        <v>7500</v>
      </c>
      <c r="PYV51" s="944">
        <f t="shared" si="1236"/>
        <v>7500</v>
      </c>
      <c r="PYW51" s="944">
        <f t="shared" si="1236"/>
        <v>7500</v>
      </c>
      <c r="PYX51" s="944">
        <f t="shared" si="1236"/>
        <v>7500</v>
      </c>
      <c r="PYY51" s="944">
        <f t="shared" si="1236"/>
        <v>7500</v>
      </c>
      <c r="PYZ51" s="944">
        <f t="shared" si="1236"/>
        <v>7500</v>
      </c>
      <c r="PZA51" s="944">
        <f t="shared" si="1236"/>
        <v>7500</v>
      </c>
      <c r="PZB51" s="944">
        <f t="shared" si="1236"/>
        <v>7500</v>
      </c>
      <c r="PZC51" s="944">
        <f t="shared" si="1236"/>
        <v>7500</v>
      </c>
      <c r="PZD51" s="944">
        <f t="shared" si="1236"/>
        <v>7500</v>
      </c>
      <c r="PZE51" s="944">
        <f t="shared" si="1236"/>
        <v>7500</v>
      </c>
      <c r="PZF51" s="944">
        <f t="shared" si="1236"/>
        <v>7500</v>
      </c>
      <c r="PZG51" s="944">
        <f t="shared" si="1236"/>
        <v>7500</v>
      </c>
      <c r="PZH51" s="944">
        <f t="shared" si="1236"/>
        <v>7500</v>
      </c>
      <c r="PZI51" s="944">
        <f t="shared" si="1236"/>
        <v>7500</v>
      </c>
      <c r="PZJ51" s="944">
        <f t="shared" si="1236"/>
        <v>7500</v>
      </c>
      <c r="PZK51" s="944">
        <f t="shared" si="1236"/>
        <v>7500</v>
      </c>
      <c r="PZL51" s="944">
        <f t="shared" si="1236"/>
        <v>7500</v>
      </c>
      <c r="PZM51" s="944">
        <f t="shared" si="1236"/>
        <v>7500</v>
      </c>
      <c r="PZN51" s="944">
        <f t="shared" si="1236"/>
        <v>7500</v>
      </c>
      <c r="PZO51" s="944">
        <f t="shared" si="1236"/>
        <v>7500</v>
      </c>
      <c r="PZP51" s="944">
        <f t="shared" si="1236"/>
        <v>7500</v>
      </c>
      <c r="PZQ51" s="944">
        <f t="shared" si="1236"/>
        <v>7500</v>
      </c>
      <c r="PZR51" s="944">
        <f t="shared" si="1236"/>
        <v>7500</v>
      </c>
      <c r="PZS51" s="944">
        <f t="shared" si="1236"/>
        <v>7500</v>
      </c>
      <c r="PZT51" s="944">
        <f t="shared" si="1236"/>
        <v>7500</v>
      </c>
      <c r="PZU51" s="944">
        <f t="shared" si="1236"/>
        <v>7500</v>
      </c>
      <c r="PZV51" s="944">
        <f t="shared" si="1236"/>
        <v>7500</v>
      </c>
      <c r="PZW51" s="944">
        <f t="shared" si="1236"/>
        <v>7500</v>
      </c>
      <c r="PZX51" s="944">
        <f t="shared" si="1236"/>
        <v>7500</v>
      </c>
      <c r="PZY51" s="944">
        <f t="shared" si="1236"/>
        <v>7500</v>
      </c>
      <c r="PZZ51" s="944">
        <f t="shared" si="1236"/>
        <v>7500</v>
      </c>
      <c r="QAA51" s="944">
        <f t="shared" si="1236"/>
        <v>7500</v>
      </c>
      <c r="QAB51" s="944">
        <f t="shared" si="1236"/>
        <v>7500</v>
      </c>
      <c r="QAC51" s="944">
        <f t="shared" si="1236"/>
        <v>7500</v>
      </c>
      <c r="QAD51" s="944">
        <f t="shared" si="1236"/>
        <v>7500</v>
      </c>
      <c r="QAE51" s="944">
        <f t="shared" si="1236"/>
        <v>7500</v>
      </c>
      <c r="QAF51" s="944">
        <f t="shared" si="1236"/>
        <v>7500</v>
      </c>
      <c r="QAG51" s="944">
        <f t="shared" si="1236"/>
        <v>7500</v>
      </c>
      <c r="QAH51" s="944">
        <f t="shared" ref="QAH51:QCS51" si="1237">+QAG51*$C$51</f>
        <v>7500</v>
      </c>
      <c r="QAI51" s="944">
        <f t="shared" si="1237"/>
        <v>7500</v>
      </c>
      <c r="QAJ51" s="944">
        <f t="shared" si="1237"/>
        <v>7500</v>
      </c>
      <c r="QAK51" s="944">
        <f t="shared" si="1237"/>
        <v>7500</v>
      </c>
      <c r="QAL51" s="944">
        <f t="shared" si="1237"/>
        <v>7500</v>
      </c>
      <c r="QAM51" s="944">
        <f t="shared" si="1237"/>
        <v>7500</v>
      </c>
      <c r="QAN51" s="944">
        <f t="shared" si="1237"/>
        <v>7500</v>
      </c>
      <c r="QAO51" s="944">
        <f t="shared" si="1237"/>
        <v>7500</v>
      </c>
      <c r="QAP51" s="944">
        <f t="shared" si="1237"/>
        <v>7500</v>
      </c>
      <c r="QAQ51" s="944">
        <f t="shared" si="1237"/>
        <v>7500</v>
      </c>
      <c r="QAR51" s="944">
        <f t="shared" si="1237"/>
        <v>7500</v>
      </c>
      <c r="QAS51" s="944">
        <f t="shared" si="1237"/>
        <v>7500</v>
      </c>
      <c r="QAT51" s="944">
        <f t="shared" si="1237"/>
        <v>7500</v>
      </c>
      <c r="QAU51" s="944">
        <f t="shared" si="1237"/>
        <v>7500</v>
      </c>
      <c r="QAV51" s="944">
        <f t="shared" si="1237"/>
        <v>7500</v>
      </c>
      <c r="QAW51" s="944">
        <f t="shared" si="1237"/>
        <v>7500</v>
      </c>
      <c r="QAX51" s="944">
        <f t="shared" si="1237"/>
        <v>7500</v>
      </c>
      <c r="QAY51" s="944">
        <f t="shared" si="1237"/>
        <v>7500</v>
      </c>
      <c r="QAZ51" s="944">
        <f t="shared" si="1237"/>
        <v>7500</v>
      </c>
      <c r="QBA51" s="944">
        <f t="shared" si="1237"/>
        <v>7500</v>
      </c>
      <c r="QBB51" s="944">
        <f t="shared" si="1237"/>
        <v>7500</v>
      </c>
      <c r="QBC51" s="944">
        <f t="shared" si="1237"/>
        <v>7500</v>
      </c>
      <c r="QBD51" s="944">
        <f t="shared" si="1237"/>
        <v>7500</v>
      </c>
      <c r="QBE51" s="944">
        <f t="shared" si="1237"/>
        <v>7500</v>
      </c>
      <c r="QBF51" s="944">
        <f t="shared" si="1237"/>
        <v>7500</v>
      </c>
      <c r="QBG51" s="944">
        <f t="shared" si="1237"/>
        <v>7500</v>
      </c>
      <c r="QBH51" s="944">
        <f t="shared" si="1237"/>
        <v>7500</v>
      </c>
      <c r="QBI51" s="944">
        <f t="shared" si="1237"/>
        <v>7500</v>
      </c>
      <c r="QBJ51" s="944">
        <f t="shared" si="1237"/>
        <v>7500</v>
      </c>
      <c r="QBK51" s="944">
        <f t="shared" si="1237"/>
        <v>7500</v>
      </c>
      <c r="QBL51" s="944">
        <f t="shared" si="1237"/>
        <v>7500</v>
      </c>
      <c r="QBM51" s="944">
        <f t="shared" si="1237"/>
        <v>7500</v>
      </c>
      <c r="QBN51" s="944">
        <f t="shared" si="1237"/>
        <v>7500</v>
      </c>
      <c r="QBO51" s="944">
        <f t="shared" si="1237"/>
        <v>7500</v>
      </c>
      <c r="QBP51" s="944">
        <f t="shared" si="1237"/>
        <v>7500</v>
      </c>
      <c r="QBQ51" s="944">
        <f t="shared" si="1237"/>
        <v>7500</v>
      </c>
      <c r="QBR51" s="944">
        <f t="shared" si="1237"/>
        <v>7500</v>
      </c>
      <c r="QBS51" s="944">
        <f t="shared" si="1237"/>
        <v>7500</v>
      </c>
      <c r="QBT51" s="944">
        <f t="shared" si="1237"/>
        <v>7500</v>
      </c>
      <c r="QBU51" s="944">
        <f t="shared" si="1237"/>
        <v>7500</v>
      </c>
      <c r="QBV51" s="944">
        <f t="shared" si="1237"/>
        <v>7500</v>
      </c>
      <c r="QBW51" s="944">
        <f t="shared" si="1237"/>
        <v>7500</v>
      </c>
      <c r="QBX51" s="944">
        <f t="shared" si="1237"/>
        <v>7500</v>
      </c>
      <c r="QBY51" s="944">
        <f t="shared" si="1237"/>
        <v>7500</v>
      </c>
      <c r="QBZ51" s="944">
        <f t="shared" si="1237"/>
        <v>7500</v>
      </c>
      <c r="QCA51" s="944">
        <f t="shared" si="1237"/>
        <v>7500</v>
      </c>
      <c r="QCB51" s="944">
        <f t="shared" si="1237"/>
        <v>7500</v>
      </c>
      <c r="QCC51" s="944">
        <f t="shared" si="1237"/>
        <v>7500</v>
      </c>
      <c r="QCD51" s="944">
        <f t="shared" si="1237"/>
        <v>7500</v>
      </c>
      <c r="QCE51" s="944">
        <f t="shared" si="1237"/>
        <v>7500</v>
      </c>
      <c r="QCF51" s="944">
        <f t="shared" si="1237"/>
        <v>7500</v>
      </c>
      <c r="QCG51" s="944">
        <f t="shared" si="1237"/>
        <v>7500</v>
      </c>
      <c r="QCH51" s="944">
        <f t="shared" si="1237"/>
        <v>7500</v>
      </c>
      <c r="QCI51" s="944">
        <f t="shared" si="1237"/>
        <v>7500</v>
      </c>
      <c r="QCJ51" s="944">
        <f t="shared" si="1237"/>
        <v>7500</v>
      </c>
      <c r="QCK51" s="944">
        <f t="shared" si="1237"/>
        <v>7500</v>
      </c>
      <c r="QCL51" s="944">
        <f t="shared" si="1237"/>
        <v>7500</v>
      </c>
      <c r="QCM51" s="944">
        <f t="shared" si="1237"/>
        <v>7500</v>
      </c>
      <c r="QCN51" s="944">
        <f t="shared" si="1237"/>
        <v>7500</v>
      </c>
      <c r="QCO51" s="944">
        <f t="shared" si="1237"/>
        <v>7500</v>
      </c>
      <c r="QCP51" s="944">
        <f t="shared" si="1237"/>
        <v>7500</v>
      </c>
      <c r="QCQ51" s="944">
        <f t="shared" si="1237"/>
        <v>7500</v>
      </c>
      <c r="QCR51" s="944">
        <f t="shared" si="1237"/>
        <v>7500</v>
      </c>
      <c r="QCS51" s="944">
        <f t="shared" si="1237"/>
        <v>7500</v>
      </c>
      <c r="QCT51" s="944">
        <f t="shared" ref="QCT51:QFE51" si="1238">+QCS51*$C$51</f>
        <v>7500</v>
      </c>
      <c r="QCU51" s="944">
        <f t="shared" si="1238"/>
        <v>7500</v>
      </c>
      <c r="QCV51" s="944">
        <f t="shared" si="1238"/>
        <v>7500</v>
      </c>
      <c r="QCW51" s="944">
        <f t="shared" si="1238"/>
        <v>7500</v>
      </c>
      <c r="QCX51" s="944">
        <f t="shared" si="1238"/>
        <v>7500</v>
      </c>
      <c r="QCY51" s="944">
        <f t="shared" si="1238"/>
        <v>7500</v>
      </c>
      <c r="QCZ51" s="944">
        <f t="shared" si="1238"/>
        <v>7500</v>
      </c>
      <c r="QDA51" s="944">
        <f t="shared" si="1238"/>
        <v>7500</v>
      </c>
      <c r="QDB51" s="944">
        <f t="shared" si="1238"/>
        <v>7500</v>
      </c>
      <c r="QDC51" s="944">
        <f t="shared" si="1238"/>
        <v>7500</v>
      </c>
      <c r="QDD51" s="944">
        <f t="shared" si="1238"/>
        <v>7500</v>
      </c>
      <c r="QDE51" s="944">
        <f t="shared" si="1238"/>
        <v>7500</v>
      </c>
      <c r="QDF51" s="944">
        <f t="shared" si="1238"/>
        <v>7500</v>
      </c>
      <c r="QDG51" s="944">
        <f t="shared" si="1238"/>
        <v>7500</v>
      </c>
      <c r="QDH51" s="944">
        <f t="shared" si="1238"/>
        <v>7500</v>
      </c>
      <c r="QDI51" s="944">
        <f t="shared" si="1238"/>
        <v>7500</v>
      </c>
      <c r="QDJ51" s="944">
        <f t="shared" si="1238"/>
        <v>7500</v>
      </c>
      <c r="QDK51" s="944">
        <f t="shared" si="1238"/>
        <v>7500</v>
      </c>
      <c r="QDL51" s="944">
        <f t="shared" si="1238"/>
        <v>7500</v>
      </c>
      <c r="QDM51" s="944">
        <f t="shared" si="1238"/>
        <v>7500</v>
      </c>
      <c r="QDN51" s="944">
        <f t="shared" si="1238"/>
        <v>7500</v>
      </c>
      <c r="QDO51" s="944">
        <f t="shared" si="1238"/>
        <v>7500</v>
      </c>
      <c r="QDP51" s="944">
        <f t="shared" si="1238"/>
        <v>7500</v>
      </c>
      <c r="QDQ51" s="944">
        <f t="shared" si="1238"/>
        <v>7500</v>
      </c>
      <c r="QDR51" s="944">
        <f t="shared" si="1238"/>
        <v>7500</v>
      </c>
      <c r="QDS51" s="944">
        <f t="shared" si="1238"/>
        <v>7500</v>
      </c>
      <c r="QDT51" s="944">
        <f t="shared" si="1238"/>
        <v>7500</v>
      </c>
      <c r="QDU51" s="944">
        <f t="shared" si="1238"/>
        <v>7500</v>
      </c>
      <c r="QDV51" s="944">
        <f t="shared" si="1238"/>
        <v>7500</v>
      </c>
      <c r="QDW51" s="944">
        <f t="shared" si="1238"/>
        <v>7500</v>
      </c>
      <c r="QDX51" s="944">
        <f t="shared" si="1238"/>
        <v>7500</v>
      </c>
      <c r="QDY51" s="944">
        <f t="shared" si="1238"/>
        <v>7500</v>
      </c>
      <c r="QDZ51" s="944">
        <f t="shared" si="1238"/>
        <v>7500</v>
      </c>
      <c r="QEA51" s="944">
        <f t="shared" si="1238"/>
        <v>7500</v>
      </c>
      <c r="QEB51" s="944">
        <f t="shared" si="1238"/>
        <v>7500</v>
      </c>
      <c r="QEC51" s="944">
        <f t="shared" si="1238"/>
        <v>7500</v>
      </c>
      <c r="QED51" s="944">
        <f t="shared" si="1238"/>
        <v>7500</v>
      </c>
      <c r="QEE51" s="944">
        <f t="shared" si="1238"/>
        <v>7500</v>
      </c>
      <c r="QEF51" s="944">
        <f t="shared" si="1238"/>
        <v>7500</v>
      </c>
      <c r="QEG51" s="944">
        <f t="shared" si="1238"/>
        <v>7500</v>
      </c>
      <c r="QEH51" s="944">
        <f t="shared" si="1238"/>
        <v>7500</v>
      </c>
      <c r="QEI51" s="944">
        <f t="shared" si="1238"/>
        <v>7500</v>
      </c>
      <c r="QEJ51" s="944">
        <f t="shared" si="1238"/>
        <v>7500</v>
      </c>
      <c r="QEK51" s="944">
        <f t="shared" si="1238"/>
        <v>7500</v>
      </c>
      <c r="QEL51" s="944">
        <f t="shared" si="1238"/>
        <v>7500</v>
      </c>
      <c r="QEM51" s="944">
        <f t="shared" si="1238"/>
        <v>7500</v>
      </c>
      <c r="QEN51" s="944">
        <f t="shared" si="1238"/>
        <v>7500</v>
      </c>
      <c r="QEO51" s="944">
        <f t="shared" si="1238"/>
        <v>7500</v>
      </c>
      <c r="QEP51" s="944">
        <f t="shared" si="1238"/>
        <v>7500</v>
      </c>
      <c r="QEQ51" s="944">
        <f t="shared" si="1238"/>
        <v>7500</v>
      </c>
      <c r="QER51" s="944">
        <f t="shared" si="1238"/>
        <v>7500</v>
      </c>
      <c r="QES51" s="944">
        <f t="shared" si="1238"/>
        <v>7500</v>
      </c>
      <c r="QET51" s="944">
        <f t="shared" si="1238"/>
        <v>7500</v>
      </c>
      <c r="QEU51" s="944">
        <f t="shared" si="1238"/>
        <v>7500</v>
      </c>
      <c r="QEV51" s="944">
        <f t="shared" si="1238"/>
        <v>7500</v>
      </c>
      <c r="QEW51" s="944">
        <f t="shared" si="1238"/>
        <v>7500</v>
      </c>
      <c r="QEX51" s="944">
        <f t="shared" si="1238"/>
        <v>7500</v>
      </c>
      <c r="QEY51" s="944">
        <f t="shared" si="1238"/>
        <v>7500</v>
      </c>
      <c r="QEZ51" s="944">
        <f t="shared" si="1238"/>
        <v>7500</v>
      </c>
      <c r="QFA51" s="944">
        <f t="shared" si="1238"/>
        <v>7500</v>
      </c>
      <c r="QFB51" s="944">
        <f t="shared" si="1238"/>
        <v>7500</v>
      </c>
      <c r="QFC51" s="944">
        <f t="shared" si="1238"/>
        <v>7500</v>
      </c>
      <c r="QFD51" s="944">
        <f t="shared" si="1238"/>
        <v>7500</v>
      </c>
      <c r="QFE51" s="944">
        <f t="shared" si="1238"/>
        <v>7500</v>
      </c>
      <c r="QFF51" s="944">
        <f t="shared" ref="QFF51:QHQ51" si="1239">+QFE51*$C$51</f>
        <v>7500</v>
      </c>
      <c r="QFG51" s="944">
        <f t="shared" si="1239"/>
        <v>7500</v>
      </c>
      <c r="QFH51" s="944">
        <f t="shared" si="1239"/>
        <v>7500</v>
      </c>
      <c r="QFI51" s="944">
        <f t="shared" si="1239"/>
        <v>7500</v>
      </c>
      <c r="QFJ51" s="944">
        <f t="shared" si="1239"/>
        <v>7500</v>
      </c>
      <c r="QFK51" s="944">
        <f t="shared" si="1239"/>
        <v>7500</v>
      </c>
      <c r="QFL51" s="944">
        <f t="shared" si="1239"/>
        <v>7500</v>
      </c>
      <c r="QFM51" s="944">
        <f t="shared" si="1239"/>
        <v>7500</v>
      </c>
      <c r="QFN51" s="944">
        <f t="shared" si="1239"/>
        <v>7500</v>
      </c>
      <c r="QFO51" s="944">
        <f t="shared" si="1239"/>
        <v>7500</v>
      </c>
      <c r="QFP51" s="944">
        <f t="shared" si="1239"/>
        <v>7500</v>
      </c>
      <c r="QFQ51" s="944">
        <f t="shared" si="1239"/>
        <v>7500</v>
      </c>
      <c r="QFR51" s="944">
        <f t="shared" si="1239"/>
        <v>7500</v>
      </c>
      <c r="QFS51" s="944">
        <f t="shared" si="1239"/>
        <v>7500</v>
      </c>
      <c r="QFT51" s="944">
        <f t="shared" si="1239"/>
        <v>7500</v>
      </c>
      <c r="QFU51" s="944">
        <f t="shared" si="1239"/>
        <v>7500</v>
      </c>
      <c r="QFV51" s="944">
        <f t="shared" si="1239"/>
        <v>7500</v>
      </c>
      <c r="QFW51" s="944">
        <f t="shared" si="1239"/>
        <v>7500</v>
      </c>
      <c r="QFX51" s="944">
        <f t="shared" si="1239"/>
        <v>7500</v>
      </c>
      <c r="QFY51" s="944">
        <f t="shared" si="1239"/>
        <v>7500</v>
      </c>
      <c r="QFZ51" s="944">
        <f t="shared" si="1239"/>
        <v>7500</v>
      </c>
      <c r="QGA51" s="944">
        <f t="shared" si="1239"/>
        <v>7500</v>
      </c>
      <c r="QGB51" s="944">
        <f t="shared" si="1239"/>
        <v>7500</v>
      </c>
      <c r="QGC51" s="944">
        <f t="shared" si="1239"/>
        <v>7500</v>
      </c>
      <c r="QGD51" s="944">
        <f t="shared" si="1239"/>
        <v>7500</v>
      </c>
      <c r="QGE51" s="944">
        <f t="shared" si="1239"/>
        <v>7500</v>
      </c>
      <c r="QGF51" s="944">
        <f t="shared" si="1239"/>
        <v>7500</v>
      </c>
      <c r="QGG51" s="944">
        <f t="shared" si="1239"/>
        <v>7500</v>
      </c>
      <c r="QGH51" s="944">
        <f t="shared" si="1239"/>
        <v>7500</v>
      </c>
      <c r="QGI51" s="944">
        <f t="shared" si="1239"/>
        <v>7500</v>
      </c>
      <c r="QGJ51" s="944">
        <f t="shared" si="1239"/>
        <v>7500</v>
      </c>
      <c r="QGK51" s="944">
        <f t="shared" si="1239"/>
        <v>7500</v>
      </c>
      <c r="QGL51" s="944">
        <f t="shared" si="1239"/>
        <v>7500</v>
      </c>
      <c r="QGM51" s="944">
        <f t="shared" si="1239"/>
        <v>7500</v>
      </c>
      <c r="QGN51" s="944">
        <f t="shared" si="1239"/>
        <v>7500</v>
      </c>
      <c r="QGO51" s="944">
        <f t="shared" si="1239"/>
        <v>7500</v>
      </c>
      <c r="QGP51" s="944">
        <f t="shared" si="1239"/>
        <v>7500</v>
      </c>
      <c r="QGQ51" s="944">
        <f t="shared" si="1239"/>
        <v>7500</v>
      </c>
      <c r="QGR51" s="944">
        <f t="shared" si="1239"/>
        <v>7500</v>
      </c>
      <c r="QGS51" s="944">
        <f t="shared" si="1239"/>
        <v>7500</v>
      </c>
      <c r="QGT51" s="944">
        <f t="shared" si="1239"/>
        <v>7500</v>
      </c>
      <c r="QGU51" s="944">
        <f t="shared" si="1239"/>
        <v>7500</v>
      </c>
      <c r="QGV51" s="944">
        <f t="shared" si="1239"/>
        <v>7500</v>
      </c>
      <c r="QGW51" s="944">
        <f t="shared" si="1239"/>
        <v>7500</v>
      </c>
      <c r="QGX51" s="944">
        <f t="shared" si="1239"/>
        <v>7500</v>
      </c>
      <c r="QGY51" s="944">
        <f t="shared" si="1239"/>
        <v>7500</v>
      </c>
      <c r="QGZ51" s="944">
        <f t="shared" si="1239"/>
        <v>7500</v>
      </c>
      <c r="QHA51" s="944">
        <f t="shared" si="1239"/>
        <v>7500</v>
      </c>
      <c r="QHB51" s="944">
        <f t="shared" si="1239"/>
        <v>7500</v>
      </c>
      <c r="QHC51" s="944">
        <f t="shared" si="1239"/>
        <v>7500</v>
      </c>
      <c r="QHD51" s="944">
        <f t="shared" si="1239"/>
        <v>7500</v>
      </c>
      <c r="QHE51" s="944">
        <f t="shared" si="1239"/>
        <v>7500</v>
      </c>
      <c r="QHF51" s="944">
        <f t="shared" si="1239"/>
        <v>7500</v>
      </c>
      <c r="QHG51" s="944">
        <f t="shared" si="1239"/>
        <v>7500</v>
      </c>
      <c r="QHH51" s="944">
        <f t="shared" si="1239"/>
        <v>7500</v>
      </c>
      <c r="QHI51" s="944">
        <f t="shared" si="1239"/>
        <v>7500</v>
      </c>
      <c r="QHJ51" s="944">
        <f t="shared" si="1239"/>
        <v>7500</v>
      </c>
      <c r="QHK51" s="944">
        <f t="shared" si="1239"/>
        <v>7500</v>
      </c>
      <c r="QHL51" s="944">
        <f t="shared" si="1239"/>
        <v>7500</v>
      </c>
      <c r="QHM51" s="944">
        <f t="shared" si="1239"/>
        <v>7500</v>
      </c>
      <c r="QHN51" s="944">
        <f t="shared" si="1239"/>
        <v>7500</v>
      </c>
      <c r="QHO51" s="944">
        <f t="shared" si="1239"/>
        <v>7500</v>
      </c>
      <c r="QHP51" s="944">
        <f t="shared" si="1239"/>
        <v>7500</v>
      </c>
      <c r="QHQ51" s="944">
        <f t="shared" si="1239"/>
        <v>7500</v>
      </c>
      <c r="QHR51" s="944">
        <f t="shared" ref="QHR51:QKC51" si="1240">+QHQ51*$C$51</f>
        <v>7500</v>
      </c>
      <c r="QHS51" s="944">
        <f t="shared" si="1240"/>
        <v>7500</v>
      </c>
      <c r="QHT51" s="944">
        <f t="shared" si="1240"/>
        <v>7500</v>
      </c>
      <c r="QHU51" s="944">
        <f t="shared" si="1240"/>
        <v>7500</v>
      </c>
      <c r="QHV51" s="944">
        <f t="shared" si="1240"/>
        <v>7500</v>
      </c>
      <c r="QHW51" s="944">
        <f t="shared" si="1240"/>
        <v>7500</v>
      </c>
      <c r="QHX51" s="944">
        <f t="shared" si="1240"/>
        <v>7500</v>
      </c>
      <c r="QHY51" s="944">
        <f t="shared" si="1240"/>
        <v>7500</v>
      </c>
      <c r="QHZ51" s="944">
        <f t="shared" si="1240"/>
        <v>7500</v>
      </c>
      <c r="QIA51" s="944">
        <f t="shared" si="1240"/>
        <v>7500</v>
      </c>
      <c r="QIB51" s="944">
        <f t="shared" si="1240"/>
        <v>7500</v>
      </c>
      <c r="QIC51" s="944">
        <f t="shared" si="1240"/>
        <v>7500</v>
      </c>
      <c r="QID51" s="944">
        <f t="shared" si="1240"/>
        <v>7500</v>
      </c>
      <c r="QIE51" s="944">
        <f t="shared" si="1240"/>
        <v>7500</v>
      </c>
      <c r="QIF51" s="944">
        <f t="shared" si="1240"/>
        <v>7500</v>
      </c>
      <c r="QIG51" s="944">
        <f t="shared" si="1240"/>
        <v>7500</v>
      </c>
      <c r="QIH51" s="944">
        <f t="shared" si="1240"/>
        <v>7500</v>
      </c>
      <c r="QII51" s="944">
        <f t="shared" si="1240"/>
        <v>7500</v>
      </c>
      <c r="QIJ51" s="944">
        <f t="shared" si="1240"/>
        <v>7500</v>
      </c>
      <c r="QIK51" s="944">
        <f t="shared" si="1240"/>
        <v>7500</v>
      </c>
      <c r="QIL51" s="944">
        <f t="shared" si="1240"/>
        <v>7500</v>
      </c>
      <c r="QIM51" s="944">
        <f t="shared" si="1240"/>
        <v>7500</v>
      </c>
      <c r="QIN51" s="944">
        <f t="shared" si="1240"/>
        <v>7500</v>
      </c>
      <c r="QIO51" s="944">
        <f t="shared" si="1240"/>
        <v>7500</v>
      </c>
      <c r="QIP51" s="944">
        <f t="shared" si="1240"/>
        <v>7500</v>
      </c>
      <c r="QIQ51" s="944">
        <f t="shared" si="1240"/>
        <v>7500</v>
      </c>
      <c r="QIR51" s="944">
        <f t="shared" si="1240"/>
        <v>7500</v>
      </c>
      <c r="QIS51" s="944">
        <f t="shared" si="1240"/>
        <v>7500</v>
      </c>
      <c r="QIT51" s="944">
        <f t="shared" si="1240"/>
        <v>7500</v>
      </c>
      <c r="QIU51" s="944">
        <f t="shared" si="1240"/>
        <v>7500</v>
      </c>
      <c r="QIV51" s="944">
        <f t="shared" si="1240"/>
        <v>7500</v>
      </c>
      <c r="QIW51" s="944">
        <f t="shared" si="1240"/>
        <v>7500</v>
      </c>
      <c r="QIX51" s="944">
        <f t="shared" si="1240"/>
        <v>7500</v>
      </c>
      <c r="QIY51" s="944">
        <f t="shared" si="1240"/>
        <v>7500</v>
      </c>
      <c r="QIZ51" s="944">
        <f t="shared" si="1240"/>
        <v>7500</v>
      </c>
      <c r="QJA51" s="944">
        <f t="shared" si="1240"/>
        <v>7500</v>
      </c>
      <c r="QJB51" s="944">
        <f t="shared" si="1240"/>
        <v>7500</v>
      </c>
      <c r="QJC51" s="944">
        <f t="shared" si="1240"/>
        <v>7500</v>
      </c>
      <c r="QJD51" s="944">
        <f t="shared" si="1240"/>
        <v>7500</v>
      </c>
      <c r="QJE51" s="944">
        <f t="shared" si="1240"/>
        <v>7500</v>
      </c>
      <c r="QJF51" s="944">
        <f t="shared" si="1240"/>
        <v>7500</v>
      </c>
      <c r="QJG51" s="944">
        <f t="shared" si="1240"/>
        <v>7500</v>
      </c>
      <c r="QJH51" s="944">
        <f t="shared" si="1240"/>
        <v>7500</v>
      </c>
      <c r="QJI51" s="944">
        <f t="shared" si="1240"/>
        <v>7500</v>
      </c>
      <c r="QJJ51" s="944">
        <f t="shared" si="1240"/>
        <v>7500</v>
      </c>
      <c r="QJK51" s="944">
        <f t="shared" si="1240"/>
        <v>7500</v>
      </c>
      <c r="QJL51" s="944">
        <f t="shared" si="1240"/>
        <v>7500</v>
      </c>
      <c r="QJM51" s="944">
        <f t="shared" si="1240"/>
        <v>7500</v>
      </c>
      <c r="QJN51" s="944">
        <f t="shared" si="1240"/>
        <v>7500</v>
      </c>
      <c r="QJO51" s="944">
        <f t="shared" si="1240"/>
        <v>7500</v>
      </c>
      <c r="QJP51" s="944">
        <f t="shared" si="1240"/>
        <v>7500</v>
      </c>
      <c r="QJQ51" s="944">
        <f t="shared" si="1240"/>
        <v>7500</v>
      </c>
      <c r="QJR51" s="944">
        <f t="shared" si="1240"/>
        <v>7500</v>
      </c>
      <c r="QJS51" s="944">
        <f t="shared" si="1240"/>
        <v>7500</v>
      </c>
      <c r="QJT51" s="944">
        <f t="shared" si="1240"/>
        <v>7500</v>
      </c>
      <c r="QJU51" s="944">
        <f t="shared" si="1240"/>
        <v>7500</v>
      </c>
      <c r="QJV51" s="944">
        <f t="shared" si="1240"/>
        <v>7500</v>
      </c>
      <c r="QJW51" s="944">
        <f t="shared" si="1240"/>
        <v>7500</v>
      </c>
      <c r="QJX51" s="944">
        <f t="shared" si="1240"/>
        <v>7500</v>
      </c>
      <c r="QJY51" s="944">
        <f t="shared" si="1240"/>
        <v>7500</v>
      </c>
      <c r="QJZ51" s="944">
        <f t="shared" si="1240"/>
        <v>7500</v>
      </c>
      <c r="QKA51" s="944">
        <f t="shared" si="1240"/>
        <v>7500</v>
      </c>
      <c r="QKB51" s="944">
        <f t="shared" si="1240"/>
        <v>7500</v>
      </c>
      <c r="QKC51" s="944">
        <f t="shared" si="1240"/>
        <v>7500</v>
      </c>
      <c r="QKD51" s="944">
        <f t="shared" ref="QKD51:QMO51" si="1241">+QKC51*$C$51</f>
        <v>7500</v>
      </c>
      <c r="QKE51" s="944">
        <f t="shared" si="1241"/>
        <v>7500</v>
      </c>
      <c r="QKF51" s="944">
        <f t="shared" si="1241"/>
        <v>7500</v>
      </c>
      <c r="QKG51" s="944">
        <f t="shared" si="1241"/>
        <v>7500</v>
      </c>
      <c r="QKH51" s="944">
        <f t="shared" si="1241"/>
        <v>7500</v>
      </c>
      <c r="QKI51" s="944">
        <f t="shared" si="1241"/>
        <v>7500</v>
      </c>
      <c r="QKJ51" s="944">
        <f t="shared" si="1241"/>
        <v>7500</v>
      </c>
      <c r="QKK51" s="944">
        <f t="shared" si="1241"/>
        <v>7500</v>
      </c>
      <c r="QKL51" s="944">
        <f t="shared" si="1241"/>
        <v>7500</v>
      </c>
      <c r="QKM51" s="944">
        <f t="shared" si="1241"/>
        <v>7500</v>
      </c>
      <c r="QKN51" s="944">
        <f t="shared" si="1241"/>
        <v>7500</v>
      </c>
      <c r="QKO51" s="944">
        <f t="shared" si="1241"/>
        <v>7500</v>
      </c>
      <c r="QKP51" s="944">
        <f t="shared" si="1241"/>
        <v>7500</v>
      </c>
      <c r="QKQ51" s="944">
        <f t="shared" si="1241"/>
        <v>7500</v>
      </c>
      <c r="QKR51" s="944">
        <f t="shared" si="1241"/>
        <v>7500</v>
      </c>
      <c r="QKS51" s="944">
        <f t="shared" si="1241"/>
        <v>7500</v>
      </c>
      <c r="QKT51" s="944">
        <f t="shared" si="1241"/>
        <v>7500</v>
      </c>
      <c r="QKU51" s="944">
        <f t="shared" si="1241"/>
        <v>7500</v>
      </c>
      <c r="QKV51" s="944">
        <f t="shared" si="1241"/>
        <v>7500</v>
      </c>
      <c r="QKW51" s="944">
        <f t="shared" si="1241"/>
        <v>7500</v>
      </c>
      <c r="QKX51" s="944">
        <f t="shared" si="1241"/>
        <v>7500</v>
      </c>
      <c r="QKY51" s="944">
        <f t="shared" si="1241"/>
        <v>7500</v>
      </c>
      <c r="QKZ51" s="944">
        <f t="shared" si="1241"/>
        <v>7500</v>
      </c>
      <c r="QLA51" s="944">
        <f t="shared" si="1241"/>
        <v>7500</v>
      </c>
      <c r="QLB51" s="944">
        <f t="shared" si="1241"/>
        <v>7500</v>
      </c>
      <c r="QLC51" s="944">
        <f t="shared" si="1241"/>
        <v>7500</v>
      </c>
      <c r="QLD51" s="944">
        <f t="shared" si="1241"/>
        <v>7500</v>
      </c>
      <c r="QLE51" s="944">
        <f t="shared" si="1241"/>
        <v>7500</v>
      </c>
      <c r="QLF51" s="944">
        <f t="shared" si="1241"/>
        <v>7500</v>
      </c>
      <c r="QLG51" s="944">
        <f t="shared" si="1241"/>
        <v>7500</v>
      </c>
      <c r="QLH51" s="944">
        <f t="shared" si="1241"/>
        <v>7500</v>
      </c>
      <c r="QLI51" s="944">
        <f t="shared" si="1241"/>
        <v>7500</v>
      </c>
      <c r="QLJ51" s="944">
        <f t="shared" si="1241"/>
        <v>7500</v>
      </c>
      <c r="QLK51" s="944">
        <f t="shared" si="1241"/>
        <v>7500</v>
      </c>
      <c r="QLL51" s="944">
        <f t="shared" si="1241"/>
        <v>7500</v>
      </c>
      <c r="QLM51" s="944">
        <f t="shared" si="1241"/>
        <v>7500</v>
      </c>
      <c r="QLN51" s="944">
        <f t="shared" si="1241"/>
        <v>7500</v>
      </c>
      <c r="QLO51" s="944">
        <f t="shared" si="1241"/>
        <v>7500</v>
      </c>
      <c r="QLP51" s="944">
        <f t="shared" si="1241"/>
        <v>7500</v>
      </c>
      <c r="QLQ51" s="944">
        <f t="shared" si="1241"/>
        <v>7500</v>
      </c>
      <c r="QLR51" s="944">
        <f t="shared" si="1241"/>
        <v>7500</v>
      </c>
      <c r="QLS51" s="944">
        <f t="shared" si="1241"/>
        <v>7500</v>
      </c>
      <c r="QLT51" s="944">
        <f t="shared" si="1241"/>
        <v>7500</v>
      </c>
      <c r="QLU51" s="944">
        <f t="shared" si="1241"/>
        <v>7500</v>
      </c>
      <c r="QLV51" s="944">
        <f t="shared" si="1241"/>
        <v>7500</v>
      </c>
      <c r="QLW51" s="944">
        <f t="shared" si="1241"/>
        <v>7500</v>
      </c>
      <c r="QLX51" s="944">
        <f t="shared" si="1241"/>
        <v>7500</v>
      </c>
      <c r="QLY51" s="944">
        <f t="shared" si="1241"/>
        <v>7500</v>
      </c>
      <c r="QLZ51" s="944">
        <f t="shared" si="1241"/>
        <v>7500</v>
      </c>
      <c r="QMA51" s="944">
        <f t="shared" si="1241"/>
        <v>7500</v>
      </c>
      <c r="QMB51" s="944">
        <f t="shared" si="1241"/>
        <v>7500</v>
      </c>
      <c r="QMC51" s="944">
        <f t="shared" si="1241"/>
        <v>7500</v>
      </c>
      <c r="QMD51" s="944">
        <f t="shared" si="1241"/>
        <v>7500</v>
      </c>
      <c r="QME51" s="944">
        <f t="shared" si="1241"/>
        <v>7500</v>
      </c>
      <c r="QMF51" s="944">
        <f t="shared" si="1241"/>
        <v>7500</v>
      </c>
      <c r="QMG51" s="944">
        <f t="shared" si="1241"/>
        <v>7500</v>
      </c>
      <c r="QMH51" s="944">
        <f t="shared" si="1241"/>
        <v>7500</v>
      </c>
      <c r="QMI51" s="944">
        <f t="shared" si="1241"/>
        <v>7500</v>
      </c>
      <c r="QMJ51" s="944">
        <f t="shared" si="1241"/>
        <v>7500</v>
      </c>
      <c r="QMK51" s="944">
        <f t="shared" si="1241"/>
        <v>7500</v>
      </c>
      <c r="QML51" s="944">
        <f t="shared" si="1241"/>
        <v>7500</v>
      </c>
      <c r="QMM51" s="944">
        <f t="shared" si="1241"/>
        <v>7500</v>
      </c>
      <c r="QMN51" s="944">
        <f t="shared" si="1241"/>
        <v>7500</v>
      </c>
      <c r="QMO51" s="944">
        <f t="shared" si="1241"/>
        <v>7500</v>
      </c>
      <c r="QMP51" s="944">
        <f t="shared" ref="QMP51:QPA51" si="1242">+QMO51*$C$51</f>
        <v>7500</v>
      </c>
      <c r="QMQ51" s="944">
        <f t="shared" si="1242"/>
        <v>7500</v>
      </c>
      <c r="QMR51" s="944">
        <f t="shared" si="1242"/>
        <v>7500</v>
      </c>
      <c r="QMS51" s="944">
        <f t="shared" si="1242"/>
        <v>7500</v>
      </c>
      <c r="QMT51" s="944">
        <f t="shared" si="1242"/>
        <v>7500</v>
      </c>
      <c r="QMU51" s="944">
        <f t="shared" si="1242"/>
        <v>7500</v>
      </c>
      <c r="QMV51" s="944">
        <f t="shared" si="1242"/>
        <v>7500</v>
      </c>
      <c r="QMW51" s="944">
        <f t="shared" si="1242"/>
        <v>7500</v>
      </c>
      <c r="QMX51" s="944">
        <f t="shared" si="1242"/>
        <v>7500</v>
      </c>
      <c r="QMY51" s="944">
        <f t="shared" si="1242"/>
        <v>7500</v>
      </c>
      <c r="QMZ51" s="944">
        <f t="shared" si="1242"/>
        <v>7500</v>
      </c>
      <c r="QNA51" s="944">
        <f t="shared" si="1242"/>
        <v>7500</v>
      </c>
      <c r="QNB51" s="944">
        <f t="shared" si="1242"/>
        <v>7500</v>
      </c>
      <c r="QNC51" s="944">
        <f t="shared" si="1242"/>
        <v>7500</v>
      </c>
      <c r="QND51" s="944">
        <f t="shared" si="1242"/>
        <v>7500</v>
      </c>
      <c r="QNE51" s="944">
        <f t="shared" si="1242"/>
        <v>7500</v>
      </c>
      <c r="QNF51" s="944">
        <f t="shared" si="1242"/>
        <v>7500</v>
      </c>
      <c r="QNG51" s="944">
        <f t="shared" si="1242"/>
        <v>7500</v>
      </c>
      <c r="QNH51" s="944">
        <f t="shared" si="1242"/>
        <v>7500</v>
      </c>
      <c r="QNI51" s="944">
        <f t="shared" si="1242"/>
        <v>7500</v>
      </c>
      <c r="QNJ51" s="944">
        <f t="shared" si="1242"/>
        <v>7500</v>
      </c>
      <c r="QNK51" s="944">
        <f t="shared" si="1242"/>
        <v>7500</v>
      </c>
      <c r="QNL51" s="944">
        <f t="shared" si="1242"/>
        <v>7500</v>
      </c>
      <c r="QNM51" s="944">
        <f t="shared" si="1242"/>
        <v>7500</v>
      </c>
      <c r="QNN51" s="944">
        <f t="shared" si="1242"/>
        <v>7500</v>
      </c>
      <c r="QNO51" s="944">
        <f t="shared" si="1242"/>
        <v>7500</v>
      </c>
      <c r="QNP51" s="944">
        <f t="shared" si="1242"/>
        <v>7500</v>
      </c>
      <c r="QNQ51" s="944">
        <f t="shared" si="1242"/>
        <v>7500</v>
      </c>
      <c r="QNR51" s="944">
        <f t="shared" si="1242"/>
        <v>7500</v>
      </c>
      <c r="QNS51" s="944">
        <f t="shared" si="1242"/>
        <v>7500</v>
      </c>
      <c r="QNT51" s="944">
        <f t="shared" si="1242"/>
        <v>7500</v>
      </c>
      <c r="QNU51" s="944">
        <f t="shared" si="1242"/>
        <v>7500</v>
      </c>
      <c r="QNV51" s="944">
        <f t="shared" si="1242"/>
        <v>7500</v>
      </c>
      <c r="QNW51" s="944">
        <f t="shared" si="1242"/>
        <v>7500</v>
      </c>
      <c r="QNX51" s="944">
        <f t="shared" si="1242"/>
        <v>7500</v>
      </c>
      <c r="QNY51" s="944">
        <f t="shared" si="1242"/>
        <v>7500</v>
      </c>
      <c r="QNZ51" s="944">
        <f t="shared" si="1242"/>
        <v>7500</v>
      </c>
      <c r="QOA51" s="944">
        <f t="shared" si="1242"/>
        <v>7500</v>
      </c>
      <c r="QOB51" s="944">
        <f t="shared" si="1242"/>
        <v>7500</v>
      </c>
      <c r="QOC51" s="944">
        <f t="shared" si="1242"/>
        <v>7500</v>
      </c>
      <c r="QOD51" s="944">
        <f t="shared" si="1242"/>
        <v>7500</v>
      </c>
      <c r="QOE51" s="944">
        <f t="shared" si="1242"/>
        <v>7500</v>
      </c>
      <c r="QOF51" s="944">
        <f t="shared" si="1242"/>
        <v>7500</v>
      </c>
      <c r="QOG51" s="944">
        <f t="shared" si="1242"/>
        <v>7500</v>
      </c>
      <c r="QOH51" s="944">
        <f t="shared" si="1242"/>
        <v>7500</v>
      </c>
      <c r="QOI51" s="944">
        <f t="shared" si="1242"/>
        <v>7500</v>
      </c>
      <c r="QOJ51" s="944">
        <f t="shared" si="1242"/>
        <v>7500</v>
      </c>
      <c r="QOK51" s="944">
        <f t="shared" si="1242"/>
        <v>7500</v>
      </c>
      <c r="QOL51" s="944">
        <f t="shared" si="1242"/>
        <v>7500</v>
      </c>
      <c r="QOM51" s="944">
        <f t="shared" si="1242"/>
        <v>7500</v>
      </c>
      <c r="QON51" s="944">
        <f t="shared" si="1242"/>
        <v>7500</v>
      </c>
      <c r="QOO51" s="944">
        <f t="shared" si="1242"/>
        <v>7500</v>
      </c>
      <c r="QOP51" s="944">
        <f t="shared" si="1242"/>
        <v>7500</v>
      </c>
      <c r="QOQ51" s="944">
        <f t="shared" si="1242"/>
        <v>7500</v>
      </c>
      <c r="QOR51" s="944">
        <f t="shared" si="1242"/>
        <v>7500</v>
      </c>
      <c r="QOS51" s="944">
        <f t="shared" si="1242"/>
        <v>7500</v>
      </c>
      <c r="QOT51" s="944">
        <f t="shared" si="1242"/>
        <v>7500</v>
      </c>
      <c r="QOU51" s="944">
        <f t="shared" si="1242"/>
        <v>7500</v>
      </c>
      <c r="QOV51" s="944">
        <f t="shared" si="1242"/>
        <v>7500</v>
      </c>
      <c r="QOW51" s="944">
        <f t="shared" si="1242"/>
        <v>7500</v>
      </c>
      <c r="QOX51" s="944">
        <f t="shared" si="1242"/>
        <v>7500</v>
      </c>
      <c r="QOY51" s="944">
        <f t="shared" si="1242"/>
        <v>7500</v>
      </c>
      <c r="QOZ51" s="944">
        <f t="shared" si="1242"/>
        <v>7500</v>
      </c>
      <c r="QPA51" s="944">
        <f t="shared" si="1242"/>
        <v>7500</v>
      </c>
      <c r="QPB51" s="944">
        <f t="shared" ref="QPB51:QRM51" si="1243">+QPA51*$C$51</f>
        <v>7500</v>
      </c>
      <c r="QPC51" s="944">
        <f t="shared" si="1243"/>
        <v>7500</v>
      </c>
      <c r="QPD51" s="944">
        <f t="shared" si="1243"/>
        <v>7500</v>
      </c>
      <c r="QPE51" s="944">
        <f t="shared" si="1243"/>
        <v>7500</v>
      </c>
      <c r="QPF51" s="944">
        <f t="shared" si="1243"/>
        <v>7500</v>
      </c>
      <c r="QPG51" s="944">
        <f t="shared" si="1243"/>
        <v>7500</v>
      </c>
      <c r="QPH51" s="944">
        <f t="shared" si="1243"/>
        <v>7500</v>
      </c>
      <c r="QPI51" s="944">
        <f t="shared" si="1243"/>
        <v>7500</v>
      </c>
      <c r="QPJ51" s="944">
        <f t="shared" si="1243"/>
        <v>7500</v>
      </c>
      <c r="QPK51" s="944">
        <f t="shared" si="1243"/>
        <v>7500</v>
      </c>
      <c r="QPL51" s="944">
        <f t="shared" si="1243"/>
        <v>7500</v>
      </c>
      <c r="QPM51" s="944">
        <f t="shared" si="1243"/>
        <v>7500</v>
      </c>
      <c r="QPN51" s="944">
        <f t="shared" si="1243"/>
        <v>7500</v>
      </c>
      <c r="QPO51" s="944">
        <f t="shared" si="1243"/>
        <v>7500</v>
      </c>
      <c r="QPP51" s="944">
        <f t="shared" si="1243"/>
        <v>7500</v>
      </c>
      <c r="QPQ51" s="944">
        <f t="shared" si="1243"/>
        <v>7500</v>
      </c>
      <c r="QPR51" s="944">
        <f t="shared" si="1243"/>
        <v>7500</v>
      </c>
      <c r="QPS51" s="944">
        <f t="shared" si="1243"/>
        <v>7500</v>
      </c>
      <c r="QPT51" s="944">
        <f t="shared" si="1243"/>
        <v>7500</v>
      </c>
      <c r="QPU51" s="944">
        <f t="shared" si="1243"/>
        <v>7500</v>
      </c>
      <c r="QPV51" s="944">
        <f t="shared" si="1243"/>
        <v>7500</v>
      </c>
      <c r="QPW51" s="944">
        <f t="shared" si="1243"/>
        <v>7500</v>
      </c>
      <c r="QPX51" s="944">
        <f t="shared" si="1243"/>
        <v>7500</v>
      </c>
      <c r="QPY51" s="944">
        <f t="shared" si="1243"/>
        <v>7500</v>
      </c>
      <c r="QPZ51" s="944">
        <f t="shared" si="1243"/>
        <v>7500</v>
      </c>
      <c r="QQA51" s="944">
        <f t="shared" si="1243"/>
        <v>7500</v>
      </c>
      <c r="QQB51" s="944">
        <f t="shared" si="1243"/>
        <v>7500</v>
      </c>
      <c r="QQC51" s="944">
        <f t="shared" si="1243"/>
        <v>7500</v>
      </c>
      <c r="QQD51" s="944">
        <f t="shared" si="1243"/>
        <v>7500</v>
      </c>
      <c r="QQE51" s="944">
        <f t="shared" si="1243"/>
        <v>7500</v>
      </c>
      <c r="QQF51" s="944">
        <f t="shared" si="1243"/>
        <v>7500</v>
      </c>
      <c r="QQG51" s="944">
        <f t="shared" si="1243"/>
        <v>7500</v>
      </c>
      <c r="QQH51" s="944">
        <f t="shared" si="1243"/>
        <v>7500</v>
      </c>
      <c r="QQI51" s="944">
        <f t="shared" si="1243"/>
        <v>7500</v>
      </c>
      <c r="QQJ51" s="944">
        <f t="shared" si="1243"/>
        <v>7500</v>
      </c>
      <c r="QQK51" s="944">
        <f t="shared" si="1243"/>
        <v>7500</v>
      </c>
      <c r="QQL51" s="944">
        <f t="shared" si="1243"/>
        <v>7500</v>
      </c>
      <c r="QQM51" s="944">
        <f t="shared" si="1243"/>
        <v>7500</v>
      </c>
      <c r="QQN51" s="944">
        <f t="shared" si="1243"/>
        <v>7500</v>
      </c>
      <c r="QQO51" s="944">
        <f t="shared" si="1243"/>
        <v>7500</v>
      </c>
      <c r="QQP51" s="944">
        <f t="shared" si="1243"/>
        <v>7500</v>
      </c>
      <c r="QQQ51" s="944">
        <f t="shared" si="1243"/>
        <v>7500</v>
      </c>
      <c r="QQR51" s="944">
        <f t="shared" si="1243"/>
        <v>7500</v>
      </c>
      <c r="QQS51" s="944">
        <f t="shared" si="1243"/>
        <v>7500</v>
      </c>
      <c r="QQT51" s="944">
        <f t="shared" si="1243"/>
        <v>7500</v>
      </c>
      <c r="QQU51" s="944">
        <f t="shared" si="1243"/>
        <v>7500</v>
      </c>
      <c r="QQV51" s="944">
        <f t="shared" si="1243"/>
        <v>7500</v>
      </c>
      <c r="QQW51" s="944">
        <f t="shared" si="1243"/>
        <v>7500</v>
      </c>
      <c r="QQX51" s="944">
        <f t="shared" si="1243"/>
        <v>7500</v>
      </c>
      <c r="QQY51" s="944">
        <f t="shared" si="1243"/>
        <v>7500</v>
      </c>
      <c r="QQZ51" s="944">
        <f t="shared" si="1243"/>
        <v>7500</v>
      </c>
      <c r="QRA51" s="944">
        <f t="shared" si="1243"/>
        <v>7500</v>
      </c>
      <c r="QRB51" s="944">
        <f t="shared" si="1243"/>
        <v>7500</v>
      </c>
      <c r="QRC51" s="944">
        <f t="shared" si="1243"/>
        <v>7500</v>
      </c>
      <c r="QRD51" s="944">
        <f t="shared" si="1243"/>
        <v>7500</v>
      </c>
      <c r="QRE51" s="944">
        <f t="shared" si="1243"/>
        <v>7500</v>
      </c>
      <c r="QRF51" s="944">
        <f t="shared" si="1243"/>
        <v>7500</v>
      </c>
      <c r="QRG51" s="944">
        <f t="shared" si="1243"/>
        <v>7500</v>
      </c>
      <c r="QRH51" s="944">
        <f t="shared" si="1243"/>
        <v>7500</v>
      </c>
      <c r="QRI51" s="944">
        <f t="shared" si="1243"/>
        <v>7500</v>
      </c>
      <c r="QRJ51" s="944">
        <f t="shared" si="1243"/>
        <v>7500</v>
      </c>
      <c r="QRK51" s="944">
        <f t="shared" si="1243"/>
        <v>7500</v>
      </c>
      <c r="QRL51" s="944">
        <f t="shared" si="1243"/>
        <v>7500</v>
      </c>
      <c r="QRM51" s="944">
        <f t="shared" si="1243"/>
        <v>7500</v>
      </c>
      <c r="QRN51" s="944">
        <f t="shared" ref="QRN51:QTY51" si="1244">+QRM51*$C$51</f>
        <v>7500</v>
      </c>
      <c r="QRO51" s="944">
        <f t="shared" si="1244"/>
        <v>7500</v>
      </c>
      <c r="QRP51" s="944">
        <f t="shared" si="1244"/>
        <v>7500</v>
      </c>
      <c r="QRQ51" s="944">
        <f t="shared" si="1244"/>
        <v>7500</v>
      </c>
      <c r="QRR51" s="944">
        <f t="shared" si="1244"/>
        <v>7500</v>
      </c>
      <c r="QRS51" s="944">
        <f t="shared" si="1244"/>
        <v>7500</v>
      </c>
      <c r="QRT51" s="944">
        <f t="shared" si="1244"/>
        <v>7500</v>
      </c>
      <c r="QRU51" s="944">
        <f t="shared" si="1244"/>
        <v>7500</v>
      </c>
      <c r="QRV51" s="944">
        <f t="shared" si="1244"/>
        <v>7500</v>
      </c>
      <c r="QRW51" s="944">
        <f t="shared" si="1244"/>
        <v>7500</v>
      </c>
      <c r="QRX51" s="944">
        <f t="shared" si="1244"/>
        <v>7500</v>
      </c>
      <c r="QRY51" s="944">
        <f t="shared" si="1244"/>
        <v>7500</v>
      </c>
      <c r="QRZ51" s="944">
        <f t="shared" si="1244"/>
        <v>7500</v>
      </c>
      <c r="QSA51" s="944">
        <f t="shared" si="1244"/>
        <v>7500</v>
      </c>
      <c r="QSB51" s="944">
        <f t="shared" si="1244"/>
        <v>7500</v>
      </c>
      <c r="QSC51" s="944">
        <f t="shared" si="1244"/>
        <v>7500</v>
      </c>
      <c r="QSD51" s="944">
        <f t="shared" si="1244"/>
        <v>7500</v>
      </c>
      <c r="QSE51" s="944">
        <f t="shared" si="1244"/>
        <v>7500</v>
      </c>
      <c r="QSF51" s="944">
        <f t="shared" si="1244"/>
        <v>7500</v>
      </c>
      <c r="QSG51" s="944">
        <f t="shared" si="1244"/>
        <v>7500</v>
      </c>
      <c r="QSH51" s="944">
        <f t="shared" si="1244"/>
        <v>7500</v>
      </c>
      <c r="QSI51" s="944">
        <f t="shared" si="1244"/>
        <v>7500</v>
      </c>
      <c r="QSJ51" s="944">
        <f t="shared" si="1244"/>
        <v>7500</v>
      </c>
      <c r="QSK51" s="944">
        <f t="shared" si="1244"/>
        <v>7500</v>
      </c>
      <c r="QSL51" s="944">
        <f t="shared" si="1244"/>
        <v>7500</v>
      </c>
      <c r="QSM51" s="944">
        <f t="shared" si="1244"/>
        <v>7500</v>
      </c>
      <c r="QSN51" s="944">
        <f t="shared" si="1244"/>
        <v>7500</v>
      </c>
      <c r="QSO51" s="944">
        <f t="shared" si="1244"/>
        <v>7500</v>
      </c>
      <c r="QSP51" s="944">
        <f t="shared" si="1244"/>
        <v>7500</v>
      </c>
      <c r="QSQ51" s="944">
        <f t="shared" si="1244"/>
        <v>7500</v>
      </c>
      <c r="QSR51" s="944">
        <f t="shared" si="1244"/>
        <v>7500</v>
      </c>
      <c r="QSS51" s="944">
        <f t="shared" si="1244"/>
        <v>7500</v>
      </c>
      <c r="QST51" s="944">
        <f t="shared" si="1244"/>
        <v>7500</v>
      </c>
      <c r="QSU51" s="944">
        <f t="shared" si="1244"/>
        <v>7500</v>
      </c>
      <c r="QSV51" s="944">
        <f t="shared" si="1244"/>
        <v>7500</v>
      </c>
      <c r="QSW51" s="944">
        <f t="shared" si="1244"/>
        <v>7500</v>
      </c>
      <c r="QSX51" s="944">
        <f t="shared" si="1244"/>
        <v>7500</v>
      </c>
      <c r="QSY51" s="944">
        <f t="shared" si="1244"/>
        <v>7500</v>
      </c>
      <c r="QSZ51" s="944">
        <f t="shared" si="1244"/>
        <v>7500</v>
      </c>
      <c r="QTA51" s="944">
        <f t="shared" si="1244"/>
        <v>7500</v>
      </c>
      <c r="QTB51" s="944">
        <f t="shared" si="1244"/>
        <v>7500</v>
      </c>
      <c r="QTC51" s="944">
        <f t="shared" si="1244"/>
        <v>7500</v>
      </c>
      <c r="QTD51" s="944">
        <f t="shared" si="1244"/>
        <v>7500</v>
      </c>
      <c r="QTE51" s="944">
        <f t="shared" si="1244"/>
        <v>7500</v>
      </c>
      <c r="QTF51" s="944">
        <f t="shared" si="1244"/>
        <v>7500</v>
      </c>
      <c r="QTG51" s="944">
        <f t="shared" si="1244"/>
        <v>7500</v>
      </c>
      <c r="QTH51" s="944">
        <f t="shared" si="1244"/>
        <v>7500</v>
      </c>
      <c r="QTI51" s="944">
        <f t="shared" si="1244"/>
        <v>7500</v>
      </c>
      <c r="QTJ51" s="944">
        <f t="shared" si="1244"/>
        <v>7500</v>
      </c>
      <c r="QTK51" s="944">
        <f t="shared" si="1244"/>
        <v>7500</v>
      </c>
      <c r="QTL51" s="944">
        <f t="shared" si="1244"/>
        <v>7500</v>
      </c>
      <c r="QTM51" s="944">
        <f t="shared" si="1244"/>
        <v>7500</v>
      </c>
      <c r="QTN51" s="944">
        <f t="shared" si="1244"/>
        <v>7500</v>
      </c>
      <c r="QTO51" s="944">
        <f t="shared" si="1244"/>
        <v>7500</v>
      </c>
      <c r="QTP51" s="944">
        <f t="shared" si="1244"/>
        <v>7500</v>
      </c>
      <c r="QTQ51" s="944">
        <f t="shared" si="1244"/>
        <v>7500</v>
      </c>
      <c r="QTR51" s="944">
        <f t="shared" si="1244"/>
        <v>7500</v>
      </c>
      <c r="QTS51" s="944">
        <f t="shared" si="1244"/>
        <v>7500</v>
      </c>
      <c r="QTT51" s="944">
        <f t="shared" si="1244"/>
        <v>7500</v>
      </c>
      <c r="QTU51" s="944">
        <f t="shared" si="1244"/>
        <v>7500</v>
      </c>
      <c r="QTV51" s="944">
        <f t="shared" si="1244"/>
        <v>7500</v>
      </c>
      <c r="QTW51" s="944">
        <f t="shared" si="1244"/>
        <v>7500</v>
      </c>
      <c r="QTX51" s="944">
        <f t="shared" si="1244"/>
        <v>7500</v>
      </c>
      <c r="QTY51" s="944">
        <f t="shared" si="1244"/>
        <v>7500</v>
      </c>
      <c r="QTZ51" s="944">
        <f t="shared" ref="QTZ51:QWK51" si="1245">+QTY51*$C$51</f>
        <v>7500</v>
      </c>
      <c r="QUA51" s="944">
        <f t="shared" si="1245"/>
        <v>7500</v>
      </c>
      <c r="QUB51" s="944">
        <f t="shared" si="1245"/>
        <v>7500</v>
      </c>
      <c r="QUC51" s="944">
        <f t="shared" si="1245"/>
        <v>7500</v>
      </c>
      <c r="QUD51" s="944">
        <f t="shared" si="1245"/>
        <v>7500</v>
      </c>
      <c r="QUE51" s="944">
        <f t="shared" si="1245"/>
        <v>7500</v>
      </c>
      <c r="QUF51" s="944">
        <f t="shared" si="1245"/>
        <v>7500</v>
      </c>
      <c r="QUG51" s="944">
        <f t="shared" si="1245"/>
        <v>7500</v>
      </c>
      <c r="QUH51" s="944">
        <f t="shared" si="1245"/>
        <v>7500</v>
      </c>
      <c r="QUI51" s="944">
        <f t="shared" si="1245"/>
        <v>7500</v>
      </c>
      <c r="QUJ51" s="944">
        <f t="shared" si="1245"/>
        <v>7500</v>
      </c>
      <c r="QUK51" s="944">
        <f t="shared" si="1245"/>
        <v>7500</v>
      </c>
      <c r="QUL51" s="944">
        <f t="shared" si="1245"/>
        <v>7500</v>
      </c>
      <c r="QUM51" s="944">
        <f t="shared" si="1245"/>
        <v>7500</v>
      </c>
      <c r="QUN51" s="944">
        <f t="shared" si="1245"/>
        <v>7500</v>
      </c>
      <c r="QUO51" s="944">
        <f t="shared" si="1245"/>
        <v>7500</v>
      </c>
      <c r="QUP51" s="944">
        <f t="shared" si="1245"/>
        <v>7500</v>
      </c>
      <c r="QUQ51" s="944">
        <f t="shared" si="1245"/>
        <v>7500</v>
      </c>
      <c r="QUR51" s="944">
        <f t="shared" si="1245"/>
        <v>7500</v>
      </c>
      <c r="QUS51" s="944">
        <f t="shared" si="1245"/>
        <v>7500</v>
      </c>
      <c r="QUT51" s="944">
        <f t="shared" si="1245"/>
        <v>7500</v>
      </c>
      <c r="QUU51" s="944">
        <f t="shared" si="1245"/>
        <v>7500</v>
      </c>
      <c r="QUV51" s="944">
        <f t="shared" si="1245"/>
        <v>7500</v>
      </c>
      <c r="QUW51" s="944">
        <f t="shared" si="1245"/>
        <v>7500</v>
      </c>
      <c r="QUX51" s="944">
        <f t="shared" si="1245"/>
        <v>7500</v>
      </c>
      <c r="QUY51" s="944">
        <f t="shared" si="1245"/>
        <v>7500</v>
      </c>
      <c r="QUZ51" s="944">
        <f t="shared" si="1245"/>
        <v>7500</v>
      </c>
      <c r="QVA51" s="944">
        <f t="shared" si="1245"/>
        <v>7500</v>
      </c>
      <c r="QVB51" s="944">
        <f t="shared" si="1245"/>
        <v>7500</v>
      </c>
      <c r="QVC51" s="944">
        <f t="shared" si="1245"/>
        <v>7500</v>
      </c>
      <c r="QVD51" s="944">
        <f t="shared" si="1245"/>
        <v>7500</v>
      </c>
      <c r="QVE51" s="944">
        <f t="shared" si="1245"/>
        <v>7500</v>
      </c>
      <c r="QVF51" s="944">
        <f t="shared" si="1245"/>
        <v>7500</v>
      </c>
      <c r="QVG51" s="944">
        <f t="shared" si="1245"/>
        <v>7500</v>
      </c>
      <c r="QVH51" s="944">
        <f t="shared" si="1245"/>
        <v>7500</v>
      </c>
      <c r="QVI51" s="944">
        <f t="shared" si="1245"/>
        <v>7500</v>
      </c>
      <c r="QVJ51" s="944">
        <f t="shared" si="1245"/>
        <v>7500</v>
      </c>
      <c r="QVK51" s="944">
        <f t="shared" si="1245"/>
        <v>7500</v>
      </c>
      <c r="QVL51" s="944">
        <f t="shared" si="1245"/>
        <v>7500</v>
      </c>
      <c r="QVM51" s="944">
        <f t="shared" si="1245"/>
        <v>7500</v>
      </c>
      <c r="QVN51" s="944">
        <f t="shared" si="1245"/>
        <v>7500</v>
      </c>
      <c r="QVO51" s="944">
        <f t="shared" si="1245"/>
        <v>7500</v>
      </c>
      <c r="QVP51" s="944">
        <f t="shared" si="1245"/>
        <v>7500</v>
      </c>
      <c r="QVQ51" s="944">
        <f t="shared" si="1245"/>
        <v>7500</v>
      </c>
      <c r="QVR51" s="944">
        <f t="shared" si="1245"/>
        <v>7500</v>
      </c>
      <c r="QVS51" s="944">
        <f t="shared" si="1245"/>
        <v>7500</v>
      </c>
      <c r="QVT51" s="944">
        <f t="shared" si="1245"/>
        <v>7500</v>
      </c>
      <c r="QVU51" s="944">
        <f t="shared" si="1245"/>
        <v>7500</v>
      </c>
      <c r="QVV51" s="944">
        <f t="shared" si="1245"/>
        <v>7500</v>
      </c>
      <c r="QVW51" s="944">
        <f t="shared" si="1245"/>
        <v>7500</v>
      </c>
      <c r="QVX51" s="944">
        <f t="shared" si="1245"/>
        <v>7500</v>
      </c>
      <c r="QVY51" s="944">
        <f t="shared" si="1245"/>
        <v>7500</v>
      </c>
      <c r="QVZ51" s="944">
        <f t="shared" si="1245"/>
        <v>7500</v>
      </c>
      <c r="QWA51" s="944">
        <f t="shared" si="1245"/>
        <v>7500</v>
      </c>
      <c r="QWB51" s="944">
        <f t="shared" si="1245"/>
        <v>7500</v>
      </c>
      <c r="QWC51" s="944">
        <f t="shared" si="1245"/>
        <v>7500</v>
      </c>
      <c r="QWD51" s="944">
        <f t="shared" si="1245"/>
        <v>7500</v>
      </c>
      <c r="QWE51" s="944">
        <f t="shared" si="1245"/>
        <v>7500</v>
      </c>
      <c r="QWF51" s="944">
        <f t="shared" si="1245"/>
        <v>7500</v>
      </c>
      <c r="QWG51" s="944">
        <f t="shared" si="1245"/>
        <v>7500</v>
      </c>
      <c r="QWH51" s="944">
        <f t="shared" si="1245"/>
        <v>7500</v>
      </c>
      <c r="QWI51" s="944">
        <f t="shared" si="1245"/>
        <v>7500</v>
      </c>
      <c r="QWJ51" s="944">
        <f t="shared" si="1245"/>
        <v>7500</v>
      </c>
      <c r="QWK51" s="944">
        <f t="shared" si="1245"/>
        <v>7500</v>
      </c>
      <c r="QWL51" s="944">
        <f t="shared" ref="QWL51:QYW51" si="1246">+QWK51*$C$51</f>
        <v>7500</v>
      </c>
      <c r="QWM51" s="944">
        <f t="shared" si="1246"/>
        <v>7500</v>
      </c>
      <c r="QWN51" s="944">
        <f t="shared" si="1246"/>
        <v>7500</v>
      </c>
      <c r="QWO51" s="944">
        <f t="shared" si="1246"/>
        <v>7500</v>
      </c>
      <c r="QWP51" s="944">
        <f t="shared" si="1246"/>
        <v>7500</v>
      </c>
      <c r="QWQ51" s="944">
        <f t="shared" si="1246"/>
        <v>7500</v>
      </c>
      <c r="QWR51" s="944">
        <f t="shared" si="1246"/>
        <v>7500</v>
      </c>
      <c r="QWS51" s="944">
        <f t="shared" si="1246"/>
        <v>7500</v>
      </c>
      <c r="QWT51" s="944">
        <f t="shared" si="1246"/>
        <v>7500</v>
      </c>
      <c r="QWU51" s="944">
        <f t="shared" si="1246"/>
        <v>7500</v>
      </c>
      <c r="QWV51" s="944">
        <f t="shared" si="1246"/>
        <v>7500</v>
      </c>
      <c r="QWW51" s="944">
        <f t="shared" si="1246"/>
        <v>7500</v>
      </c>
      <c r="QWX51" s="944">
        <f t="shared" si="1246"/>
        <v>7500</v>
      </c>
      <c r="QWY51" s="944">
        <f t="shared" si="1246"/>
        <v>7500</v>
      </c>
      <c r="QWZ51" s="944">
        <f t="shared" si="1246"/>
        <v>7500</v>
      </c>
      <c r="QXA51" s="944">
        <f t="shared" si="1246"/>
        <v>7500</v>
      </c>
      <c r="QXB51" s="944">
        <f t="shared" si="1246"/>
        <v>7500</v>
      </c>
      <c r="QXC51" s="944">
        <f t="shared" si="1246"/>
        <v>7500</v>
      </c>
      <c r="QXD51" s="944">
        <f t="shared" si="1246"/>
        <v>7500</v>
      </c>
      <c r="QXE51" s="944">
        <f t="shared" si="1246"/>
        <v>7500</v>
      </c>
      <c r="QXF51" s="944">
        <f t="shared" si="1246"/>
        <v>7500</v>
      </c>
      <c r="QXG51" s="944">
        <f t="shared" si="1246"/>
        <v>7500</v>
      </c>
      <c r="QXH51" s="944">
        <f t="shared" si="1246"/>
        <v>7500</v>
      </c>
      <c r="QXI51" s="944">
        <f t="shared" si="1246"/>
        <v>7500</v>
      </c>
      <c r="QXJ51" s="944">
        <f t="shared" si="1246"/>
        <v>7500</v>
      </c>
      <c r="QXK51" s="944">
        <f t="shared" si="1246"/>
        <v>7500</v>
      </c>
      <c r="QXL51" s="944">
        <f t="shared" si="1246"/>
        <v>7500</v>
      </c>
      <c r="QXM51" s="944">
        <f t="shared" si="1246"/>
        <v>7500</v>
      </c>
      <c r="QXN51" s="944">
        <f t="shared" si="1246"/>
        <v>7500</v>
      </c>
      <c r="QXO51" s="944">
        <f t="shared" si="1246"/>
        <v>7500</v>
      </c>
      <c r="QXP51" s="944">
        <f t="shared" si="1246"/>
        <v>7500</v>
      </c>
      <c r="QXQ51" s="944">
        <f t="shared" si="1246"/>
        <v>7500</v>
      </c>
      <c r="QXR51" s="944">
        <f t="shared" si="1246"/>
        <v>7500</v>
      </c>
      <c r="QXS51" s="944">
        <f t="shared" si="1246"/>
        <v>7500</v>
      </c>
      <c r="QXT51" s="944">
        <f t="shared" si="1246"/>
        <v>7500</v>
      </c>
      <c r="QXU51" s="944">
        <f t="shared" si="1246"/>
        <v>7500</v>
      </c>
      <c r="QXV51" s="944">
        <f t="shared" si="1246"/>
        <v>7500</v>
      </c>
      <c r="QXW51" s="944">
        <f t="shared" si="1246"/>
        <v>7500</v>
      </c>
      <c r="QXX51" s="944">
        <f t="shared" si="1246"/>
        <v>7500</v>
      </c>
      <c r="QXY51" s="944">
        <f t="shared" si="1246"/>
        <v>7500</v>
      </c>
      <c r="QXZ51" s="944">
        <f t="shared" si="1246"/>
        <v>7500</v>
      </c>
      <c r="QYA51" s="944">
        <f t="shared" si="1246"/>
        <v>7500</v>
      </c>
      <c r="QYB51" s="944">
        <f t="shared" si="1246"/>
        <v>7500</v>
      </c>
      <c r="QYC51" s="944">
        <f t="shared" si="1246"/>
        <v>7500</v>
      </c>
      <c r="QYD51" s="944">
        <f t="shared" si="1246"/>
        <v>7500</v>
      </c>
      <c r="QYE51" s="944">
        <f t="shared" si="1246"/>
        <v>7500</v>
      </c>
      <c r="QYF51" s="944">
        <f t="shared" si="1246"/>
        <v>7500</v>
      </c>
      <c r="QYG51" s="944">
        <f t="shared" si="1246"/>
        <v>7500</v>
      </c>
      <c r="QYH51" s="944">
        <f t="shared" si="1246"/>
        <v>7500</v>
      </c>
      <c r="QYI51" s="944">
        <f t="shared" si="1246"/>
        <v>7500</v>
      </c>
      <c r="QYJ51" s="944">
        <f t="shared" si="1246"/>
        <v>7500</v>
      </c>
      <c r="QYK51" s="944">
        <f t="shared" si="1246"/>
        <v>7500</v>
      </c>
      <c r="QYL51" s="944">
        <f t="shared" si="1246"/>
        <v>7500</v>
      </c>
      <c r="QYM51" s="944">
        <f t="shared" si="1246"/>
        <v>7500</v>
      </c>
      <c r="QYN51" s="944">
        <f t="shared" si="1246"/>
        <v>7500</v>
      </c>
      <c r="QYO51" s="944">
        <f t="shared" si="1246"/>
        <v>7500</v>
      </c>
      <c r="QYP51" s="944">
        <f t="shared" si="1246"/>
        <v>7500</v>
      </c>
      <c r="QYQ51" s="944">
        <f t="shared" si="1246"/>
        <v>7500</v>
      </c>
      <c r="QYR51" s="944">
        <f t="shared" si="1246"/>
        <v>7500</v>
      </c>
      <c r="QYS51" s="944">
        <f t="shared" si="1246"/>
        <v>7500</v>
      </c>
      <c r="QYT51" s="944">
        <f t="shared" si="1246"/>
        <v>7500</v>
      </c>
      <c r="QYU51" s="944">
        <f t="shared" si="1246"/>
        <v>7500</v>
      </c>
      <c r="QYV51" s="944">
        <f t="shared" si="1246"/>
        <v>7500</v>
      </c>
      <c r="QYW51" s="944">
        <f t="shared" si="1246"/>
        <v>7500</v>
      </c>
      <c r="QYX51" s="944">
        <f t="shared" ref="QYX51:RBI51" si="1247">+QYW51*$C$51</f>
        <v>7500</v>
      </c>
      <c r="QYY51" s="944">
        <f t="shared" si="1247"/>
        <v>7500</v>
      </c>
      <c r="QYZ51" s="944">
        <f t="shared" si="1247"/>
        <v>7500</v>
      </c>
      <c r="QZA51" s="944">
        <f t="shared" si="1247"/>
        <v>7500</v>
      </c>
      <c r="QZB51" s="944">
        <f t="shared" si="1247"/>
        <v>7500</v>
      </c>
      <c r="QZC51" s="944">
        <f t="shared" si="1247"/>
        <v>7500</v>
      </c>
      <c r="QZD51" s="944">
        <f t="shared" si="1247"/>
        <v>7500</v>
      </c>
      <c r="QZE51" s="944">
        <f t="shared" si="1247"/>
        <v>7500</v>
      </c>
      <c r="QZF51" s="944">
        <f t="shared" si="1247"/>
        <v>7500</v>
      </c>
      <c r="QZG51" s="944">
        <f t="shared" si="1247"/>
        <v>7500</v>
      </c>
      <c r="QZH51" s="944">
        <f t="shared" si="1247"/>
        <v>7500</v>
      </c>
      <c r="QZI51" s="944">
        <f t="shared" si="1247"/>
        <v>7500</v>
      </c>
      <c r="QZJ51" s="944">
        <f t="shared" si="1247"/>
        <v>7500</v>
      </c>
      <c r="QZK51" s="944">
        <f t="shared" si="1247"/>
        <v>7500</v>
      </c>
      <c r="QZL51" s="944">
        <f t="shared" si="1247"/>
        <v>7500</v>
      </c>
      <c r="QZM51" s="944">
        <f t="shared" si="1247"/>
        <v>7500</v>
      </c>
      <c r="QZN51" s="944">
        <f t="shared" si="1247"/>
        <v>7500</v>
      </c>
      <c r="QZO51" s="944">
        <f t="shared" si="1247"/>
        <v>7500</v>
      </c>
      <c r="QZP51" s="944">
        <f t="shared" si="1247"/>
        <v>7500</v>
      </c>
      <c r="QZQ51" s="944">
        <f t="shared" si="1247"/>
        <v>7500</v>
      </c>
      <c r="QZR51" s="944">
        <f t="shared" si="1247"/>
        <v>7500</v>
      </c>
      <c r="QZS51" s="944">
        <f t="shared" si="1247"/>
        <v>7500</v>
      </c>
      <c r="QZT51" s="944">
        <f t="shared" si="1247"/>
        <v>7500</v>
      </c>
      <c r="QZU51" s="944">
        <f t="shared" si="1247"/>
        <v>7500</v>
      </c>
      <c r="QZV51" s="944">
        <f t="shared" si="1247"/>
        <v>7500</v>
      </c>
      <c r="QZW51" s="944">
        <f t="shared" si="1247"/>
        <v>7500</v>
      </c>
      <c r="QZX51" s="944">
        <f t="shared" si="1247"/>
        <v>7500</v>
      </c>
      <c r="QZY51" s="944">
        <f t="shared" si="1247"/>
        <v>7500</v>
      </c>
      <c r="QZZ51" s="944">
        <f t="shared" si="1247"/>
        <v>7500</v>
      </c>
      <c r="RAA51" s="944">
        <f t="shared" si="1247"/>
        <v>7500</v>
      </c>
      <c r="RAB51" s="944">
        <f t="shared" si="1247"/>
        <v>7500</v>
      </c>
      <c r="RAC51" s="944">
        <f t="shared" si="1247"/>
        <v>7500</v>
      </c>
      <c r="RAD51" s="944">
        <f t="shared" si="1247"/>
        <v>7500</v>
      </c>
      <c r="RAE51" s="944">
        <f t="shared" si="1247"/>
        <v>7500</v>
      </c>
      <c r="RAF51" s="944">
        <f t="shared" si="1247"/>
        <v>7500</v>
      </c>
      <c r="RAG51" s="944">
        <f t="shared" si="1247"/>
        <v>7500</v>
      </c>
      <c r="RAH51" s="944">
        <f t="shared" si="1247"/>
        <v>7500</v>
      </c>
      <c r="RAI51" s="944">
        <f t="shared" si="1247"/>
        <v>7500</v>
      </c>
      <c r="RAJ51" s="944">
        <f t="shared" si="1247"/>
        <v>7500</v>
      </c>
      <c r="RAK51" s="944">
        <f t="shared" si="1247"/>
        <v>7500</v>
      </c>
      <c r="RAL51" s="944">
        <f t="shared" si="1247"/>
        <v>7500</v>
      </c>
      <c r="RAM51" s="944">
        <f t="shared" si="1247"/>
        <v>7500</v>
      </c>
      <c r="RAN51" s="944">
        <f t="shared" si="1247"/>
        <v>7500</v>
      </c>
      <c r="RAO51" s="944">
        <f t="shared" si="1247"/>
        <v>7500</v>
      </c>
      <c r="RAP51" s="944">
        <f t="shared" si="1247"/>
        <v>7500</v>
      </c>
      <c r="RAQ51" s="944">
        <f t="shared" si="1247"/>
        <v>7500</v>
      </c>
      <c r="RAR51" s="944">
        <f t="shared" si="1247"/>
        <v>7500</v>
      </c>
      <c r="RAS51" s="944">
        <f t="shared" si="1247"/>
        <v>7500</v>
      </c>
      <c r="RAT51" s="944">
        <f t="shared" si="1247"/>
        <v>7500</v>
      </c>
      <c r="RAU51" s="944">
        <f t="shared" si="1247"/>
        <v>7500</v>
      </c>
      <c r="RAV51" s="944">
        <f t="shared" si="1247"/>
        <v>7500</v>
      </c>
      <c r="RAW51" s="944">
        <f t="shared" si="1247"/>
        <v>7500</v>
      </c>
      <c r="RAX51" s="944">
        <f t="shared" si="1247"/>
        <v>7500</v>
      </c>
      <c r="RAY51" s="944">
        <f t="shared" si="1247"/>
        <v>7500</v>
      </c>
      <c r="RAZ51" s="944">
        <f t="shared" si="1247"/>
        <v>7500</v>
      </c>
      <c r="RBA51" s="944">
        <f t="shared" si="1247"/>
        <v>7500</v>
      </c>
      <c r="RBB51" s="944">
        <f t="shared" si="1247"/>
        <v>7500</v>
      </c>
      <c r="RBC51" s="944">
        <f t="shared" si="1247"/>
        <v>7500</v>
      </c>
      <c r="RBD51" s="944">
        <f t="shared" si="1247"/>
        <v>7500</v>
      </c>
      <c r="RBE51" s="944">
        <f t="shared" si="1247"/>
        <v>7500</v>
      </c>
      <c r="RBF51" s="944">
        <f t="shared" si="1247"/>
        <v>7500</v>
      </c>
      <c r="RBG51" s="944">
        <f t="shared" si="1247"/>
        <v>7500</v>
      </c>
      <c r="RBH51" s="944">
        <f t="shared" si="1247"/>
        <v>7500</v>
      </c>
      <c r="RBI51" s="944">
        <f t="shared" si="1247"/>
        <v>7500</v>
      </c>
      <c r="RBJ51" s="944">
        <f t="shared" ref="RBJ51:RDU51" si="1248">+RBI51*$C$51</f>
        <v>7500</v>
      </c>
      <c r="RBK51" s="944">
        <f t="shared" si="1248"/>
        <v>7500</v>
      </c>
      <c r="RBL51" s="944">
        <f t="shared" si="1248"/>
        <v>7500</v>
      </c>
      <c r="RBM51" s="944">
        <f t="shared" si="1248"/>
        <v>7500</v>
      </c>
      <c r="RBN51" s="944">
        <f t="shared" si="1248"/>
        <v>7500</v>
      </c>
      <c r="RBO51" s="944">
        <f t="shared" si="1248"/>
        <v>7500</v>
      </c>
      <c r="RBP51" s="944">
        <f t="shared" si="1248"/>
        <v>7500</v>
      </c>
      <c r="RBQ51" s="944">
        <f t="shared" si="1248"/>
        <v>7500</v>
      </c>
      <c r="RBR51" s="944">
        <f t="shared" si="1248"/>
        <v>7500</v>
      </c>
      <c r="RBS51" s="944">
        <f t="shared" si="1248"/>
        <v>7500</v>
      </c>
      <c r="RBT51" s="944">
        <f t="shared" si="1248"/>
        <v>7500</v>
      </c>
      <c r="RBU51" s="944">
        <f t="shared" si="1248"/>
        <v>7500</v>
      </c>
      <c r="RBV51" s="944">
        <f t="shared" si="1248"/>
        <v>7500</v>
      </c>
      <c r="RBW51" s="944">
        <f t="shared" si="1248"/>
        <v>7500</v>
      </c>
      <c r="RBX51" s="944">
        <f t="shared" si="1248"/>
        <v>7500</v>
      </c>
      <c r="RBY51" s="944">
        <f t="shared" si="1248"/>
        <v>7500</v>
      </c>
      <c r="RBZ51" s="944">
        <f t="shared" si="1248"/>
        <v>7500</v>
      </c>
      <c r="RCA51" s="944">
        <f t="shared" si="1248"/>
        <v>7500</v>
      </c>
      <c r="RCB51" s="944">
        <f t="shared" si="1248"/>
        <v>7500</v>
      </c>
      <c r="RCC51" s="944">
        <f t="shared" si="1248"/>
        <v>7500</v>
      </c>
      <c r="RCD51" s="944">
        <f t="shared" si="1248"/>
        <v>7500</v>
      </c>
      <c r="RCE51" s="944">
        <f t="shared" si="1248"/>
        <v>7500</v>
      </c>
      <c r="RCF51" s="944">
        <f t="shared" si="1248"/>
        <v>7500</v>
      </c>
      <c r="RCG51" s="944">
        <f t="shared" si="1248"/>
        <v>7500</v>
      </c>
      <c r="RCH51" s="944">
        <f t="shared" si="1248"/>
        <v>7500</v>
      </c>
      <c r="RCI51" s="944">
        <f t="shared" si="1248"/>
        <v>7500</v>
      </c>
      <c r="RCJ51" s="944">
        <f t="shared" si="1248"/>
        <v>7500</v>
      </c>
      <c r="RCK51" s="944">
        <f t="shared" si="1248"/>
        <v>7500</v>
      </c>
      <c r="RCL51" s="944">
        <f t="shared" si="1248"/>
        <v>7500</v>
      </c>
      <c r="RCM51" s="944">
        <f t="shared" si="1248"/>
        <v>7500</v>
      </c>
      <c r="RCN51" s="944">
        <f t="shared" si="1248"/>
        <v>7500</v>
      </c>
      <c r="RCO51" s="944">
        <f t="shared" si="1248"/>
        <v>7500</v>
      </c>
      <c r="RCP51" s="944">
        <f t="shared" si="1248"/>
        <v>7500</v>
      </c>
      <c r="RCQ51" s="944">
        <f t="shared" si="1248"/>
        <v>7500</v>
      </c>
      <c r="RCR51" s="944">
        <f t="shared" si="1248"/>
        <v>7500</v>
      </c>
      <c r="RCS51" s="944">
        <f t="shared" si="1248"/>
        <v>7500</v>
      </c>
      <c r="RCT51" s="944">
        <f t="shared" si="1248"/>
        <v>7500</v>
      </c>
      <c r="RCU51" s="944">
        <f t="shared" si="1248"/>
        <v>7500</v>
      </c>
      <c r="RCV51" s="944">
        <f t="shared" si="1248"/>
        <v>7500</v>
      </c>
      <c r="RCW51" s="944">
        <f t="shared" si="1248"/>
        <v>7500</v>
      </c>
      <c r="RCX51" s="944">
        <f t="shared" si="1248"/>
        <v>7500</v>
      </c>
      <c r="RCY51" s="944">
        <f t="shared" si="1248"/>
        <v>7500</v>
      </c>
      <c r="RCZ51" s="944">
        <f t="shared" si="1248"/>
        <v>7500</v>
      </c>
      <c r="RDA51" s="944">
        <f t="shared" si="1248"/>
        <v>7500</v>
      </c>
      <c r="RDB51" s="944">
        <f t="shared" si="1248"/>
        <v>7500</v>
      </c>
      <c r="RDC51" s="944">
        <f t="shared" si="1248"/>
        <v>7500</v>
      </c>
      <c r="RDD51" s="944">
        <f t="shared" si="1248"/>
        <v>7500</v>
      </c>
      <c r="RDE51" s="944">
        <f t="shared" si="1248"/>
        <v>7500</v>
      </c>
      <c r="RDF51" s="944">
        <f t="shared" si="1248"/>
        <v>7500</v>
      </c>
      <c r="RDG51" s="944">
        <f t="shared" si="1248"/>
        <v>7500</v>
      </c>
      <c r="RDH51" s="944">
        <f t="shared" si="1248"/>
        <v>7500</v>
      </c>
      <c r="RDI51" s="944">
        <f t="shared" si="1248"/>
        <v>7500</v>
      </c>
      <c r="RDJ51" s="944">
        <f t="shared" si="1248"/>
        <v>7500</v>
      </c>
      <c r="RDK51" s="944">
        <f t="shared" si="1248"/>
        <v>7500</v>
      </c>
      <c r="RDL51" s="944">
        <f t="shared" si="1248"/>
        <v>7500</v>
      </c>
      <c r="RDM51" s="944">
        <f t="shared" si="1248"/>
        <v>7500</v>
      </c>
      <c r="RDN51" s="944">
        <f t="shared" si="1248"/>
        <v>7500</v>
      </c>
      <c r="RDO51" s="944">
        <f t="shared" si="1248"/>
        <v>7500</v>
      </c>
      <c r="RDP51" s="944">
        <f t="shared" si="1248"/>
        <v>7500</v>
      </c>
      <c r="RDQ51" s="944">
        <f t="shared" si="1248"/>
        <v>7500</v>
      </c>
      <c r="RDR51" s="944">
        <f t="shared" si="1248"/>
        <v>7500</v>
      </c>
      <c r="RDS51" s="944">
        <f t="shared" si="1248"/>
        <v>7500</v>
      </c>
      <c r="RDT51" s="944">
        <f t="shared" si="1248"/>
        <v>7500</v>
      </c>
      <c r="RDU51" s="944">
        <f t="shared" si="1248"/>
        <v>7500</v>
      </c>
      <c r="RDV51" s="944">
        <f t="shared" ref="RDV51:RGG51" si="1249">+RDU51*$C$51</f>
        <v>7500</v>
      </c>
      <c r="RDW51" s="944">
        <f t="shared" si="1249"/>
        <v>7500</v>
      </c>
      <c r="RDX51" s="944">
        <f t="shared" si="1249"/>
        <v>7500</v>
      </c>
      <c r="RDY51" s="944">
        <f t="shared" si="1249"/>
        <v>7500</v>
      </c>
      <c r="RDZ51" s="944">
        <f t="shared" si="1249"/>
        <v>7500</v>
      </c>
      <c r="REA51" s="944">
        <f t="shared" si="1249"/>
        <v>7500</v>
      </c>
      <c r="REB51" s="944">
        <f t="shared" si="1249"/>
        <v>7500</v>
      </c>
      <c r="REC51" s="944">
        <f t="shared" si="1249"/>
        <v>7500</v>
      </c>
      <c r="RED51" s="944">
        <f t="shared" si="1249"/>
        <v>7500</v>
      </c>
      <c r="REE51" s="944">
        <f t="shared" si="1249"/>
        <v>7500</v>
      </c>
      <c r="REF51" s="944">
        <f t="shared" si="1249"/>
        <v>7500</v>
      </c>
      <c r="REG51" s="944">
        <f t="shared" si="1249"/>
        <v>7500</v>
      </c>
      <c r="REH51" s="944">
        <f t="shared" si="1249"/>
        <v>7500</v>
      </c>
      <c r="REI51" s="944">
        <f t="shared" si="1249"/>
        <v>7500</v>
      </c>
      <c r="REJ51" s="944">
        <f t="shared" si="1249"/>
        <v>7500</v>
      </c>
      <c r="REK51" s="944">
        <f t="shared" si="1249"/>
        <v>7500</v>
      </c>
      <c r="REL51" s="944">
        <f t="shared" si="1249"/>
        <v>7500</v>
      </c>
      <c r="REM51" s="944">
        <f t="shared" si="1249"/>
        <v>7500</v>
      </c>
      <c r="REN51" s="944">
        <f t="shared" si="1249"/>
        <v>7500</v>
      </c>
      <c r="REO51" s="944">
        <f t="shared" si="1249"/>
        <v>7500</v>
      </c>
      <c r="REP51" s="944">
        <f t="shared" si="1249"/>
        <v>7500</v>
      </c>
      <c r="REQ51" s="944">
        <f t="shared" si="1249"/>
        <v>7500</v>
      </c>
      <c r="RER51" s="944">
        <f t="shared" si="1249"/>
        <v>7500</v>
      </c>
      <c r="RES51" s="944">
        <f t="shared" si="1249"/>
        <v>7500</v>
      </c>
      <c r="RET51" s="944">
        <f t="shared" si="1249"/>
        <v>7500</v>
      </c>
      <c r="REU51" s="944">
        <f t="shared" si="1249"/>
        <v>7500</v>
      </c>
      <c r="REV51" s="944">
        <f t="shared" si="1249"/>
        <v>7500</v>
      </c>
      <c r="REW51" s="944">
        <f t="shared" si="1249"/>
        <v>7500</v>
      </c>
      <c r="REX51" s="944">
        <f t="shared" si="1249"/>
        <v>7500</v>
      </c>
      <c r="REY51" s="944">
        <f t="shared" si="1249"/>
        <v>7500</v>
      </c>
      <c r="REZ51" s="944">
        <f t="shared" si="1249"/>
        <v>7500</v>
      </c>
      <c r="RFA51" s="944">
        <f t="shared" si="1249"/>
        <v>7500</v>
      </c>
      <c r="RFB51" s="944">
        <f t="shared" si="1249"/>
        <v>7500</v>
      </c>
      <c r="RFC51" s="944">
        <f t="shared" si="1249"/>
        <v>7500</v>
      </c>
      <c r="RFD51" s="944">
        <f t="shared" si="1249"/>
        <v>7500</v>
      </c>
      <c r="RFE51" s="944">
        <f t="shared" si="1249"/>
        <v>7500</v>
      </c>
      <c r="RFF51" s="944">
        <f t="shared" si="1249"/>
        <v>7500</v>
      </c>
      <c r="RFG51" s="944">
        <f t="shared" si="1249"/>
        <v>7500</v>
      </c>
      <c r="RFH51" s="944">
        <f t="shared" si="1249"/>
        <v>7500</v>
      </c>
      <c r="RFI51" s="944">
        <f t="shared" si="1249"/>
        <v>7500</v>
      </c>
      <c r="RFJ51" s="944">
        <f t="shared" si="1249"/>
        <v>7500</v>
      </c>
      <c r="RFK51" s="944">
        <f t="shared" si="1249"/>
        <v>7500</v>
      </c>
      <c r="RFL51" s="944">
        <f t="shared" si="1249"/>
        <v>7500</v>
      </c>
      <c r="RFM51" s="944">
        <f t="shared" si="1249"/>
        <v>7500</v>
      </c>
      <c r="RFN51" s="944">
        <f t="shared" si="1249"/>
        <v>7500</v>
      </c>
      <c r="RFO51" s="944">
        <f t="shared" si="1249"/>
        <v>7500</v>
      </c>
      <c r="RFP51" s="944">
        <f t="shared" si="1249"/>
        <v>7500</v>
      </c>
      <c r="RFQ51" s="944">
        <f t="shared" si="1249"/>
        <v>7500</v>
      </c>
      <c r="RFR51" s="944">
        <f t="shared" si="1249"/>
        <v>7500</v>
      </c>
      <c r="RFS51" s="944">
        <f t="shared" si="1249"/>
        <v>7500</v>
      </c>
      <c r="RFT51" s="944">
        <f t="shared" si="1249"/>
        <v>7500</v>
      </c>
      <c r="RFU51" s="944">
        <f t="shared" si="1249"/>
        <v>7500</v>
      </c>
      <c r="RFV51" s="944">
        <f t="shared" si="1249"/>
        <v>7500</v>
      </c>
      <c r="RFW51" s="944">
        <f t="shared" si="1249"/>
        <v>7500</v>
      </c>
      <c r="RFX51" s="944">
        <f t="shared" si="1249"/>
        <v>7500</v>
      </c>
      <c r="RFY51" s="944">
        <f t="shared" si="1249"/>
        <v>7500</v>
      </c>
      <c r="RFZ51" s="944">
        <f t="shared" si="1249"/>
        <v>7500</v>
      </c>
      <c r="RGA51" s="944">
        <f t="shared" si="1249"/>
        <v>7500</v>
      </c>
      <c r="RGB51" s="944">
        <f t="shared" si="1249"/>
        <v>7500</v>
      </c>
      <c r="RGC51" s="944">
        <f t="shared" si="1249"/>
        <v>7500</v>
      </c>
      <c r="RGD51" s="944">
        <f t="shared" si="1249"/>
        <v>7500</v>
      </c>
      <c r="RGE51" s="944">
        <f t="shared" si="1249"/>
        <v>7500</v>
      </c>
      <c r="RGF51" s="944">
        <f t="shared" si="1249"/>
        <v>7500</v>
      </c>
      <c r="RGG51" s="944">
        <f t="shared" si="1249"/>
        <v>7500</v>
      </c>
      <c r="RGH51" s="944">
        <f t="shared" ref="RGH51:RIS51" si="1250">+RGG51*$C$51</f>
        <v>7500</v>
      </c>
      <c r="RGI51" s="944">
        <f t="shared" si="1250"/>
        <v>7500</v>
      </c>
      <c r="RGJ51" s="944">
        <f t="shared" si="1250"/>
        <v>7500</v>
      </c>
      <c r="RGK51" s="944">
        <f t="shared" si="1250"/>
        <v>7500</v>
      </c>
      <c r="RGL51" s="944">
        <f t="shared" si="1250"/>
        <v>7500</v>
      </c>
      <c r="RGM51" s="944">
        <f t="shared" si="1250"/>
        <v>7500</v>
      </c>
      <c r="RGN51" s="944">
        <f t="shared" si="1250"/>
        <v>7500</v>
      </c>
      <c r="RGO51" s="944">
        <f t="shared" si="1250"/>
        <v>7500</v>
      </c>
      <c r="RGP51" s="944">
        <f t="shared" si="1250"/>
        <v>7500</v>
      </c>
      <c r="RGQ51" s="944">
        <f t="shared" si="1250"/>
        <v>7500</v>
      </c>
      <c r="RGR51" s="944">
        <f t="shared" si="1250"/>
        <v>7500</v>
      </c>
      <c r="RGS51" s="944">
        <f t="shared" si="1250"/>
        <v>7500</v>
      </c>
      <c r="RGT51" s="944">
        <f t="shared" si="1250"/>
        <v>7500</v>
      </c>
      <c r="RGU51" s="944">
        <f t="shared" si="1250"/>
        <v>7500</v>
      </c>
      <c r="RGV51" s="944">
        <f t="shared" si="1250"/>
        <v>7500</v>
      </c>
      <c r="RGW51" s="944">
        <f t="shared" si="1250"/>
        <v>7500</v>
      </c>
      <c r="RGX51" s="944">
        <f t="shared" si="1250"/>
        <v>7500</v>
      </c>
      <c r="RGY51" s="944">
        <f t="shared" si="1250"/>
        <v>7500</v>
      </c>
      <c r="RGZ51" s="944">
        <f t="shared" si="1250"/>
        <v>7500</v>
      </c>
      <c r="RHA51" s="944">
        <f t="shared" si="1250"/>
        <v>7500</v>
      </c>
      <c r="RHB51" s="944">
        <f t="shared" si="1250"/>
        <v>7500</v>
      </c>
      <c r="RHC51" s="944">
        <f t="shared" si="1250"/>
        <v>7500</v>
      </c>
      <c r="RHD51" s="944">
        <f t="shared" si="1250"/>
        <v>7500</v>
      </c>
      <c r="RHE51" s="944">
        <f t="shared" si="1250"/>
        <v>7500</v>
      </c>
      <c r="RHF51" s="944">
        <f t="shared" si="1250"/>
        <v>7500</v>
      </c>
      <c r="RHG51" s="944">
        <f t="shared" si="1250"/>
        <v>7500</v>
      </c>
      <c r="RHH51" s="944">
        <f t="shared" si="1250"/>
        <v>7500</v>
      </c>
      <c r="RHI51" s="944">
        <f t="shared" si="1250"/>
        <v>7500</v>
      </c>
      <c r="RHJ51" s="944">
        <f t="shared" si="1250"/>
        <v>7500</v>
      </c>
      <c r="RHK51" s="944">
        <f t="shared" si="1250"/>
        <v>7500</v>
      </c>
      <c r="RHL51" s="944">
        <f t="shared" si="1250"/>
        <v>7500</v>
      </c>
      <c r="RHM51" s="944">
        <f t="shared" si="1250"/>
        <v>7500</v>
      </c>
      <c r="RHN51" s="944">
        <f t="shared" si="1250"/>
        <v>7500</v>
      </c>
      <c r="RHO51" s="944">
        <f t="shared" si="1250"/>
        <v>7500</v>
      </c>
      <c r="RHP51" s="944">
        <f t="shared" si="1250"/>
        <v>7500</v>
      </c>
      <c r="RHQ51" s="944">
        <f t="shared" si="1250"/>
        <v>7500</v>
      </c>
      <c r="RHR51" s="944">
        <f t="shared" si="1250"/>
        <v>7500</v>
      </c>
      <c r="RHS51" s="944">
        <f t="shared" si="1250"/>
        <v>7500</v>
      </c>
      <c r="RHT51" s="944">
        <f t="shared" si="1250"/>
        <v>7500</v>
      </c>
      <c r="RHU51" s="944">
        <f t="shared" si="1250"/>
        <v>7500</v>
      </c>
      <c r="RHV51" s="944">
        <f t="shared" si="1250"/>
        <v>7500</v>
      </c>
      <c r="RHW51" s="944">
        <f t="shared" si="1250"/>
        <v>7500</v>
      </c>
      <c r="RHX51" s="944">
        <f t="shared" si="1250"/>
        <v>7500</v>
      </c>
      <c r="RHY51" s="944">
        <f t="shared" si="1250"/>
        <v>7500</v>
      </c>
      <c r="RHZ51" s="944">
        <f t="shared" si="1250"/>
        <v>7500</v>
      </c>
      <c r="RIA51" s="944">
        <f t="shared" si="1250"/>
        <v>7500</v>
      </c>
      <c r="RIB51" s="944">
        <f t="shared" si="1250"/>
        <v>7500</v>
      </c>
      <c r="RIC51" s="944">
        <f t="shared" si="1250"/>
        <v>7500</v>
      </c>
      <c r="RID51" s="944">
        <f t="shared" si="1250"/>
        <v>7500</v>
      </c>
      <c r="RIE51" s="944">
        <f t="shared" si="1250"/>
        <v>7500</v>
      </c>
      <c r="RIF51" s="944">
        <f t="shared" si="1250"/>
        <v>7500</v>
      </c>
      <c r="RIG51" s="944">
        <f t="shared" si="1250"/>
        <v>7500</v>
      </c>
      <c r="RIH51" s="944">
        <f t="shared" si="1250"/>
        <v>7500</v>
      </c>
      <c r="RII51" s="944">
        <f t="shared" si="1250"/>
        <v>7500</v>
      </c>
      <c r="RIJ51" s="944">
        <f t="shared" si="1250"/>
        <v>7500</v>
      </c>
      <c r="RIK51" s="944">
        <f t="shared" si="1250"/>
        <v>7500</v>
      </c>
      <c r="RIL51" s="944">
        <f t="shared" si="1250"/>
        <v>7500</v>
      </c>
      <c r="RIM51" s="944">
        <f t="shared" si="1250"/>
        <v>7500</v>
      </c>
      <c r="RIN51" s="944">
        <f t="shared" si="1250"/>
        <v>7500</v>
      </c>
      <c r="RIO51" s="944">
        <f t="shared" si="1250"/>
        <v>7500</v>
      </c>
      <c r="RIP51" s="944">
        <f t="shared" si="1250"/>
        <v>7500</v>
      </c>
      <c r="RIQ51" s="944">
        <f t="shared" si="1250"/>
        <v>7500</v>
      </c>
      <c r="RIR51" s="944">
        <f t="shared" si="1250"/>
        <v>7500</v>
      </c>
      <c r="RIS51" s="944">
        <f t="shared" si="1250"/>
        <v>7500</v>
      </c>
      <c r="RIT51" s="944">
        <f t="shared" ref="RIT51:RLE51" si="1251">+RIS51*$C$51</f>
        <v>7500</v>
      </c>
      <c r="RIU51" s="944">
        <f t="shared" si="1251"/>
        <v>7500</v>
      </c>
      <c r="RIV51" s="944">
        <f t="shared" si="1251"/>
        <v>7500</v>
      </c>
      <c r="RIW51" s="944">
        <f t="shared" si="1251"/>
        <v>7500</v>
      </c>
      <c r="RIX51" s="944">
        <f t="shared" si="1251"/>
        <v>7500</v>
      </c>
      <c r="RIY51" s="944">
        <f t="shared" si="1251"/>
        <v>7500</v>
      </c>
      <c r="RIZ51" s="944">
        <f t="shared" si="1251"/>
        <v>7500</v>
      </c>
      <c r="RJA51" s="944">
        <f t="shared" si="1251"/>
        <v>7500</v>
      </c>
      <c r="RJB51" s="944">
        <f t="shared" si="1251"/>
        <v>7500</v>
      </c>
      <c r="RJC51" s="944">
        <f t="shared" si="1251"/>
        <v>7500</v>
      </c>
      <c r="RJD51" s="944">
        <f t="shared" si="1251"/>
        <v>7500</v>
      </c>
      <c r="RJE51" s="944">
        <f t="shared" si="1251"/>
        <v>7500</v>
      </c>
      <c r="RJF51" s="944">
        <f t="shared" si="1251"/>
        <v>7500</v>
      </c>
      <c r="RJG51" s="944">
        <f t="shared" si="1251"/>
        <v>7500</v>
      </c>
      <c r="RJH51" s="944">
        <f t="shared" si="1251"/>
        <v>7500</v>
      </c>
      <c r="RJI51" s="944">
        <f t="shared" si="1251"/>
        <v>7500</v>
      </c>
      <c r="RJJ51" s="944">
        <f t="shared" si="1251"/>
        <v>7500</v>
      </c>
      <c r="RJK51" s="944">
        <f t="shared" si="1251"/>
        <v>7500</v>
      </c>
      <c r="RJL51" s="944">
        <f t="shared" si="1251"/>
        <v>7500</v>
      </c>
      <c r="RJM51" s="944">
        <f t="shared" si="1251"/>
        <v>7500</v>
      </c>
      <c r="RJN51" s="944">
        <f t="shared" si="1251"/>
        <v>7500</v>
      </c>
      <c r="RJO51" s="944">
        <f t="shared" si="1251"/>
        <v>7500</v>
      </c>
      <c r="RJP51" s="944">
        <f t="shared" si="1251"/>
        <v>7500</v>
      </c>
      <c r="RJQ51" s="944">
        <f t="shared" si="1251"/>
        <v>7500</v>
      </c>
      <c r="RJR51" s="944">
        <f t="shared" si="1251"/>
        <v>7500</v>
      </c>
      <c r="RJS51" s="944">
        <f t="shared" si="1251"/>
        <v>7500</v>
      </c>
      <c r="RJT51" s="944">
        <f t="shared" si="1251"/>
        <v>7500</v>
      </c>
      <c r="RJU51" s="944">
        <f t="shared" si="1251"/>
        <v>7500</v>
      </c>
      <c r="RJV51" s="944">
        <f t="shared" si="1251"/>
        <v>7500</v>
      </c>
      <c r="RJW51" s="944">
        <f t="shared" si="1251"/>
        <v>7500</v>
      </c>
      <c r="RJX51" s="944">
        <f t="shared" si="1251"/>
        <v>7500</v>
      </c>
      <c r="RJY51" s="944">
        <f t="shared" si="1251"/>
        <v>7500</v>
      </c>
      <c r="RJZ51" s="944">
        <f t="shared" si="1251"/>
        <v>7500</v>
      </c>
      <c r="RKA51" s="944">
        <f t="shared" si="1251"/>
        <v>7500</v>
      </c>
      <c r="RKB51" s="944">
        <f t="shared" si="1251"/>
        <v>7500</v>
      </c>
      <c r="RKC51" s="944">
        <f t="shared" si="1251"/>
        <v>7500</v>
      </c>
      <c r="RKD51" s="944">
        <f t="shared" si="1251"/>
        <v>7500</v>
      </c>
      <c r="RKE51" s="944">
        <f t="shared" si="1251"/>
        <v>7500</v>
      </c>
      <c r="RKF51" s="944">
        <f t="shared" si="1251"/>
        <v>7500</v>
      </c>
      <c r="RKG51" s="944">
        <f t="shared" si="1251"/>
        <v>7500</v>
      </c>
      <c r="RKH51" s="944">
        <f t="shared" si="1251"/>
        <v>7500</v>
      </c>
      <c r="RKI51" s="944">
        <f t="shared" si="1251"/>
        <v>7500</v>
      </c>
      <c r="RKJ51" s="944">
        <f t="shared" si="1251"/>
        <v>7500</v>
      </c>
      <c r="RKK51" s="944">
        <f t="shared" si="1251"/>
        <v>7500</v>
      </c>
      <c r="RKL51" s="944">
        <f t="shared" si="1251"/>
        <v>7500</v>
      </c>
      <c r="RKM51" s="944">
        <f t="shared" si="1251"/>
        <v>7500</v>
      </c>
      <c r="RKN51" s="944">
        <f t="shared" si="1251"/>
        <v>7500</v>
      </c>
      <c r="RKO51" s="944">
        <f t="shared" si="1251"/>
        <v>7500</v>
      </c>
      <c r="RKP51" s="944">
        <f t="shared" si="1251"/>
        <v>7500</v>
      </c>
      <c r="RKQ51" s="944">
        <f t="shared" si="1251"/>
        <v>7500</v>
      </c>
      <c r="RKR51" s="944">
        <f t="shared" si="1251"/>
        <v>7500</v>
      </c>
      <c r="RKS51" s="944">
        <f t="shared" si="1251"/>
        <v>7500</v>
      </c>
      <c r="RKT51" s="944">
        <f t="shared" si="1251"/>
        <v>7500</v>
      </c>
      <c r="RKU51" s="944">
        <f t="shared" si="1251"/>
        <v>7500</v>
      </c>
      <c r="RKV51" s="944">
        <f t="shared" si="1251"/>
        <v>7500</v>
      </c>
      <c r="RKW51" s="944">
        <f t="shared" si="1251"/>
        <v>7500</v>
      </c>
      <c r="RKX51" s="944">
        <f t="shared" si="1251"/>
        <v>7500</v>
      </c>
      <c r="RKY51" s="944">
        <f t="shared" si="1251"/>
        <v>7500</v>
      </c>
      <c r="RKZ51" s="944">
        <f t="shared" si="1251"/>
        <v>7500</v>
      </c>
      <c r="RLA51" s="944">
        <f t="shared" si="1251"/>
        <v>7500</v>
      </c>
      <c r="RLB51" s="944">
        <f t="shared" si="1251"/>
        <v>7500</v>
      </c>
      <c r="RLC51" s="944">
        <f t="shared" si="1251"/>
        <v>7500</v>
      </c>
      <c r="RLD51" s="944">
        <f t="shared" si="1251"/>
        <v>7500</v>
      </c>
      <c r="RLE51" s="944">
        <f t="shared" si="1251"/>
        <v>7500</v>
      </c>
      <c r="RLF51" s="944">
        <f t="shared" ref="RLF51:RNQ51" si="1252">+RLE51*$C$51</f>
        <v>7500</v>
      </c>
      <c r="RLG51" s="944">
        <f t="shared" si="1252"/>
        <v>7500</v>
      </c>
      <c r="RLH51" s="944">
        <f t="shared" si="1252"/>
        <v>7500</v>
      </c>
      <c r="RLI51" s="944">
        <f t="shared" si="1252"/>
        <v>7500</v>
      </c>
      <c r="RLJ51" s="944">
        <f t="shared" si="1252"/>
        <v>7500</v>
      </c>
      <c r="RLK51" s="944">
        <f t="shared" si="1252"/>
        <v>7500</v>
      </c>
      <c r="RLL51" s="944">
        <f t="shared" si="1252"/>
        <v>7500</v>
      </c>
      <c r="RLM51" s="944">
        <f t="shared" si="1252"/>
        <v>7500</v>
      </c>
      <c r="RLN51" s="944">
        <f t="shared" si="1252"/>
        <v>7500</v>
      </c>
      <c r="RLO51" s="944">
        <f t="shared" si="1252"/>
        <v>7500</v>
      </c>
      <c r="RLP51" s="944">
        <f t="shared" si="1252"/>
        <v>7500</v>
      </c>
      <c r="RLQ51" s="944">
        <f t="shared" si="1252"/>
        <v>7500</v>
      </c>
      <c r="RLR51" s="944">
        <f t="shared" si="1252"/>
        <v>7500</v>
      </c>
      <c r="RLS51" s="944">
        <f t="shared" si="1252"/>
        <v>7500</v>
      </c>
      <c r="RLT51" s="944">
        <f t="shared" si="1252"/>
        <v>7500</v>
      </c>
      <c r="RLU51" s="944">
        <f t="shared" si="1252"/>
        <v>7500</v>
      </c>
      <c r="RLV51" s="944">
        <f t="shared" si="1252"/>
        <v>7500</v>
      </c>
      <c r="RLW51" s="944">
        <f t="shared" si="1252"/>
        <v>7500</v>
      </c>
      <c r="RLX51" s="944">
        <f t="shared" si="1252"/>
        <v>7500</v>
      </c>
      <c r="RLY51" s="944">
        <f t="shared" si="1252"/>
        <v>7500</v>
      </c>
      <c r="RLZ51" s="944">
        <f t="shared" si="1252"/>
        <v>7500</v>
      </c>
      <c r="RMA51" s="944">
        <f t="shared" si="1252"/>
        <v>7500</v>
      </c>
      <c r="RMB51" s="944">
        <f t="shared" si="1252"/>
        <v>7500</v>
      </c>
      <c r="RMC51" s="944">
        <f t="shared" si="1252"/>
        <v>7500</v>
      </c>
      <c r="RMD51" s="944">
        <f t="shared" si="1252"/>
        <v>7500</v>
      </c>
      <c r="RME51" s="944">
        <f t="shared" si="1252"/>
        <v>7500</v>
      </c>
      <c r="RMF51" s="944">
        <f t="shared" si="1252"/>
        <v>7500</v>
      </c>
      <c r="RMG51" s="944">
        <f t="shared" si="1252"/>
        <v>7500</v>
      </c>
      <c r="RMH51" s="944">
        <f t="shared" si="1252"/>
        <v>7500</v>
      </c>
      <c r="RMI51" s="944">
        <f t="shared" si="1252"/>
        <v>7500</v>
      </c>
      <c r="RMJ51" s="944">
        <f t="shared" si="1252"/>
        <v>7500</v>
      </c>
      <c r="RMK51" s="944">
        <f t="shared" si="1252"/>
        <v>7500</v>
      </c>
      <c r="RML51" s="944">
        <f t="shared" si="1252"/>
        <v>7500</v>
      </c>
      <c r="RMM51" s="944">
        <f t="shared" si="1252"/>
        <v>7500</v>
      </c>
      <c r="RMN51" s="944">
        <f t="shared" si="1252"/>
        <v>7500</v>
      </c>
      <c r="RMO51" s="944">
        <f t="shared" si="1252"/>
        <v>7500</v>
      </c>
      <c r="RMP51" s="944">
        <f t="shared" si="1252"/>
        <v>7500</v>
      </c>
      <c r="RMQ51" s="944">
        <f t="shared" si="1252"/>
        <v>7500</v>
      </c>
      <c r="RMR51" s="944">
        <f t="shared" si="1252"/>
        <v>7500</v>
      </c>
      <c r="RMS51" s="944">
        <f t="shared" si="1252"/>
        <v>7500</v>
      </c>
      <c r="RMT51" s="944">
        <f t="shared" si="1252"/>
        <v>7500</v>
      </c>
      <c r="RMU51" s="944">
        <f t="shared" si="1252"/>
        <v>7500</v>
      </c>
      <c r="RMV51" s="944">
        <f t="shared" si="1252"/>
        <v>7500</v>
      </c>
      <c r="RMW51" s="944">
        <f t="shared" si="1252"/>
        <v>7500</v>
      </c>
      <c r="RMX51" s="944">
        <f t="shared" si="1252"/>
        <v>7500</v>
      </c>
      <c r="RMY51" s="944">
        <f t="shared" si="1252"/>
        <v>7500</v>
      </c>
      <c r="RMZ51" s="944">
        <f t="shared" si="1252"/>
        <v>7500</v>
      </c>
      <c r="RNA51" s="944">
        <f t="shared" si="1252"/>
        <v>7500</v>
      </c>
      <c r="RNB51" s="944">
        <f t="shared" si="1252"/>
        <v>7500</v>
      </c>
      <c r="RNC51" s="944">
        <f t="shared" si="1252"/>
        <v>7500</v>
      </c>
      <c r="RND51" s="944">
        <f t="shared" si="1252"/>
        <v>7500</v>
      </c>
      <c r="RNE51" s="944">
        <f t="shared" si="1252"/>
        <v>7500</v>
      </c>
      <c r="RNF51" s="944">
        <f t="shared" si="1252"/>
        <v>7500</v>
      </c>
      <c r="RNG51" s="944">
        <f t="shared" si="1252"/>
        <v>7500</v>
      </c>
      <c r="RNH51" s="944">
        <f t="shared" si="1252"/>
        <v>7500</v>
      </c>
      <c r="RNI51" s="944">
        <f t="shared" si="1252"/>
        <v>7500</v>
      </c>
      <c r="RNJ51" s="944">
        <f t="shared" si="1252"/>
        <v>7500</v>
      </c>
      <c r="RNK51" s="944">
        <f t="shared" si="1252"/>
        <v>7500</v>
      </c>
      <c r="RNL51" s="944">
        <f t="shared" si="1252"/>
        <v>7500</v>
      </c>
      <c r="RNM51" s="944">
        <f t="shared" si="1252"/>
        <v>7500</v>
      </c>
      <c r="RNN51" s="944">
        <f t="shared" si="1252"/>
        <v>7500</v>
      </c>
      <c r="RNO51" s="944">
        <f t="shared" si="1252"/>
        <v>7500</v>
      </c>
      <c r="RNP51" s="944">
        <f t="shared" si="1252"/>
        <v>7500</v>
      </c>
      <c r="RNQ51" s="944">
        <f t="shared" si="1252"/>
        <v>7500</v>
      </c>
      <c r="RNR51" s="944">
        <f t="shared" ref="RNR51:RQC51" si="1253">+RNQ51*$C$51</f>
        <v>7500</v>
      </c>
      <c r="RNS51" s="944">
        <f t="shared" si="1253"/>
        <v>7500</v>
      </c>
      <c r="RNT51" s="944">
        <f t="shared" si="1253"/>
        <v>7500</v>
      </c>
      <c r="RNU51" s="944">
        <f t="shared" si="1253"/>
        <v>7500</v>
      </c>
      <c r="RNV51" s="944">
        <f t="shared" si="1253"/>
        <v>7500</v>
      </c>
      <c r="RNW51" s="944">
        <f t="shared" si="1253"/>
        <v>7500</v>
      </c>
      <c r="RNX51" s="944">
        <f t="shared" si="1253"/>
        <v>7500</v>
      </c>
      <c r="RNY51" s="944">
        <f t="shared" si="1253"/>
        <v>7500</v>
      </c>
      <c r="RNZ51" s="944">
        <f t="shared" si="1253"/>
        <v>7500</v>
      </c>
      <c r="ROA51" s="944">
        <f t="shared" si="1253"/>
        <v>7500</v>
      </c>
      <c r="ROB51" s="944">
        <f t="shared" si="1253"/>
        <v>7500</v>
      </c>
      <c r="ROC51" s="944">
        <f t="shared" si="1253"/>
        <v>7500</v>
      </c>
      <c r="ROD51" s="944">
        <f t="shared" si="1253"/>
        <v>7500</v>
      </c>
      <c r="ROE51" s="944">
        <f t="shared" si="1253"/>
        <v>7500</v>
      </c>
      <c r="ROF51" s="944">
        <f t="shared" si="1253"/>
        <v>7500</v>
      </c>
      <c r="ROG51" s="944">
        <f t="shared" si="1253"/>
        <v>7500</v>
      </c>
      <c r="ROH51" s="944">
        <f t="shared" si="1253"/>
        <v>7500</v>
      </c>
      <c r="ROI51" s="944">
        <f t="shared" si="1253"/>
        <v>7500</v>
      </c>
      <c r="ROJ51" s="944">
        <f t="shared" si="1253"/>
        <v>7500</v>
      </c>
      <c r="ROK51" s="944">
        <f t="shared" si="1253"/>
        <v>7500</v>
      </c>
      <c r="ROL51" s="944">
        <f t="shared" si="1253"/>
        <v>7500</v>
      </c>
      <c r="ROM51" s="944">
        <f t="shared" si="1253"/>
        <v>7500</v>
      </c>
      <c r="RON51" s="944">
        <f t="shared" si="1253"/>
        <v>7500</v>
      </c>
      <c r="ROO51" s="944">
        <f t="shared" si="1253"/>
        <v>7500</v>
      </c>
      <c r="ROP51" s="944">
        <f t="shared" si="1253"/>
        <v>7500</v>
      </c>
      <c r="ROQ51" s="944">
        <f t="shared" si="1253"/>
        <v>7500</v>
      </c>
      <c r="ROR51" s="944">
        <f t="shared" si="1253"/>
        <v>7500</v>
      </c>
      <c r="ROS51" s="944">
        <f t="shared" si="1253"/>
        <v>7500</v>
      </c>
      <c r="ROT51" s="944">
        <f t="shared" si="1253"/>
        <v>7500</v>
      </c>
      <c r="ROU51" s="944">
        <f t="shared" si="1253"/>
        <v>7500</v>
      </c>
      <c r="ROV51" s="944">
        <f t="shared" si="1253"/>
        <v>7500</v>
      </c>
      <c r="ROW51" s="944">
        <f t="shared" si="1253"/>
        <v>7500</v>
      </c>
      <c r="ROX51" s="944">
        <f t="shared" si="1253"/>
        <v>7500</v>
      </c>
      <c r="ROY51" s="944">
        <f t="shared" si="1253"/>
        <v>7500</v>
      </c>
      <c r="ROZ51" s="944">
        <f t="shared" si="1253"/>
        <v>7500</v>
      </c>
      <c r="RPA51" s="944">
        <f t="shared" si="1253"/>
        <v>7500</v>
      </c>
      <c r="RPB51" s="944">
        <f t="shared" si="1253"/>
        <v>7500</v>
      </c>
      <c r="RPC51" s="944">
        <f t="shared" si="1253"/>
        <v>7500</v>
      </c>
      <c r="RPD51" s="944">
        <f t="shared" si="1253"/>
        <v>7500</v>
      </c>
      <c r="RPE51" s="944">
        <f t="shared" si="1253"/>
        <v>7500</v>
      </c>
      <c r="RPF51" s="944">
        <f t="shared" si="1253"/>
        <v>7500</v>
      </c>
      <c r="RPG51" s="944">
        <f t="shared" si="1253"/>
        <v>7500</v>
      </c>
      <c r="RPH51" s="944">
        <f t="shared" si="1253"/>
        <v>7500</v>
      </c>
      <c r="RPI51" s="944">
        <f t="shared" si="1253"/>
        <v>7500</v>
      </c>
      <c r="RPJ51" s="944">
        <f t="shared" si="1253"/>
        <v>7500</v>
      </c>
      <c r="RPK51" s="944">
        <f t="shared" si="1253"/>
        <v>7500</v>
      </c>
      <c r="RPL51" s="944">
        <f t="shared" si="1253"/>
        <v>7500</v>
      </c>
      <c r="RPM51" s="944">
        <f t="shared" si="1253"/>
        <v>7500</v>
      </c>
      <c r="RPN51" s="944">
        <f t="shared" si="1253"/>
        <v>7500</v>
      </c>
      <c r="RPO51" s="944">
        <f t="shared" si="1253"/>
        <v>7500</v>
      </c>
      <c r="RPP51" s="944">
        <f t="shared" si="1253"/>
        <v>7500</v>
      </c>
      <c r="RPQ51" s="944">
        <f t="shared" si="1253"/>
        <v>7500</v>
      </c>
      <c r="RPR51" s="944">
        <f t="shared" si="1253"/>
        <v>7500</v>
      </c>
      <c r="RPS51" s="944">
        <f t="shared" si="1253"/>
        <v>7500</v>
      </c>
      <c r="RPT51" s="944">
        <f t="shared" si="1253"/>
        <v>7500</v>
      </c>
      <c r="RPU51" s="944">
        <f t="shared" si="1253"/>
        <v>7500</v>
      </c>
      <c r="RPV51" s="944">
        <f t="shared" si="1253"/>
        <v>7500</v>
      </c>
      <c r="RPW51" s="944">
        <f t="shared" si="1253"/>
        <v>7500</v>
      </c>
      <c r="RPX51" s="944">
        <f t="shared" si="1253"/>
        <v>7500</v>
      </c>
      <c r="RPY51" s="944">
        <f t="shared" si="1253"/>
        <v>7500</v>
      </c>
      <c r="RPZ51" s="944">
        <f t="shared" si="1253"/>
        <v>7500</v>
      </c>
      <c r="RQA51" s="944">
        <f t="shared" si="1253"/>
        <v>7500</v>
      </c>
      <c r="RQB51" s="944">
        <f t="shared" si="1253"/>
        <v>7500</v>
      </c>
      <c r="RQC51" s="944">
        <f t="shared" si="1253"/>
        <v>7500</v>
      </c>
      <c r="RQD51" s="944">
        <f t="shared" ref="RQD51:RSO51" si="1254">+RQC51*$C$51</f>
        <v>7500</v>
      </c>
      <c r="RQE51" s="944">
        <f t="shared" si="1254"/>
        <v>7500</v>
      </c>
      <c r="RQF51" s="944">
        <f t="shared" si="1254"/>
        <v>7500</v>
      </c>
      <c r="RQG51" s="944">
        <f t="shared" si="1254"/>
        <v>7500</v>
      </c>
      <c r="RQH51" s="944">
        <f t="shared" si="1254"/>
        <v>7500</v>
      </c>
      <c r="RQI51" s="944">
        <f t="shared" si="1254"/>
        <v>7500</v>
      </c>
      <c r="RQJ51" s="944">
        <f t="shared" si="1254"/>
        <v>7500</v>
      </c>
      <c r="RQK51" s="944">
        <f t="shared" si="1254"/>
        <v>7500</v>
      </c>
      <c r="RQL51" s="944">
        <f t="shared" si="1254"/>
        <v>7500</v>
      </c>
      <c r="RQM51" s="944">
        <f t="shared" si="1254"/>
        <v>7500</v>
      </c>
      <c r="RQN51" s="944">
        <f t="shared" si="1254"/>
        <v>7500</v>
      </c>
      <c r="RQO51" s="944">
        <f t="shared" si="1254"/>
        <v>7500</v>
      </c>
      <c r="RQP51" s="944">
        <f t="shared" si="1254"/>
        <v>7500</v>
      </c>
      <c r="RQQ51" s="944">
        <f t="shared" si="1254"/>
        <v>7500</v>
      </c>
      <c r="RQR51" s="944">
        <f t="shared" si="1254"/>
        <v>7500</v>
      </c>
      <c r="RQS51" s="944">
        <f t="shared" si="1254"/>
        <v>7500</v>
      </c>
      <c r="RQT51" s="944">
        <f t="shared" si="1254"/>
        <v>7500</v>
      </c>
      <c r="RQU51" s="944">
        <f t="shared" si="1254"/>
        <v>7500</v>
      </c>
      <c r="RQV51" s="944">
        <f t="shared" si="1254"/>
        <v>7500</v>
      </c>
      <c r="RQW51" s="944">
        <f t="shared" si="1254"/>
        <v>7500</v>
      </c>
      <c r="RQX51" s="944">
        <f t="shared" si="1254"/>
        <v>7500</v>
      </c>
      <c r="RQY51" s="944">
        <f t="shared" si="1254"/>
        <v>7500</v>
      </c>
      <c r="RQZ51" s="944">
        <f t="shared" si="1254"/>
        <v>7500</v>
      </c>
      <c r="RRA51" s="944">
        <f t="shared" si="1254"/>
        <v>7500</v>
      </c>
      <c r="RRB51" s="944">
        <f t="shared" si="1254"/>
        <v>7500</v>
      </c>
      <c r="RRC51" s="944">
        <f t="shared" si="1254"/>
        <v>7500</v>
      </c>
      <c r="RRD51" s="944">
        <f t="shared" si="1254"/>
        <v>7500</v>
      </c>
      <c r="RRE51" s="944">
        <f t="shared" si="1254"/>
        <v>7500</v>
      </c>
      <c r="RRF51" s="944">
        <f t="shared" si="1254"/>
        <v>7500</v>
      </c>
      <c r="RRG51" s="944">
        <f t="shared" si="1254"/>
        <v>7500</v>
      </c>
      <c r="RRH51" s="944">
        <f t="shared" si="1254"/>
        <v>7500</v>
      </c>
      <c r="RRI51" s="944">
        <f t="shared" si="1254"/>
        <v>7500</v>
      </c>
      <c r="RRJ51" s="944">
        <f t="shared" si="1254"/>
        <v>7500</v>
      </c>
      <c r="RRK51" s="944">
        <f t="shared" si="1254"/>
        <v>7500</v>
      </c>
      <c r="RRL51" s="944">
        <f t="shared" si="1254"/>
        <v>7500</v>
      </c>
      <c r="RRM51" s="944">
        <f t="shared" si="1254"/>
        <v>7500</v>
      </c>
      <c r="RRN51" s="944">
        <f t="shared" si="1254"/>
        <v>7500</v>
      </c>
      <c r="RRO51" s="944">
        <f t="shared" si="1254"/>
        <v>7500</v>
      </c>
      <c r="RRP51" s="944">
        <f t="shared" si="1254"/>
        <v>7500</v>
      </c>
      <c r="RRQ51" s="944">
        <f t="shared" si="1254"/>
        <v>7500</v>
      </c>
      <c r="RRR51" s="944">
        <f t="shared" si="1254"/>
        <v>7500</v>
      </c>
      <c r="RRS51" s="944">
        <f t="shared" si="1254"/>
        <v>7500</v>
      </c>
      <c r="RRT51" s="944">
        <f t="shared" si="1254"/>
        <v>7500</v>
      </c>
      <c r="RRU51" s="944">
        <f t="shared" si="1254"/>
        <v>7500</v>
      </c>
      <c r="RRV51" s="944">
        <f t="shared" si="1254"/>
        <v>7500</v>
      </c>
      <c r="RRW51" s="944">
        <f t="shared" si="1254"/>
        <v>7500</v>
      </c>
      <c r="RRX51" s="944">
        <f t="shared" si="1254"/>
        <v>7500</v>
      </c>
      <c r="RRY51" s="944">
        <f t="shared" si="1254"/>
        <v>7500</v>
      </c>
      <c r="RRZ51" s="944">
        <f t="shared" si="1254"/>
        <v>7500</v>
      </c>
      <c r="RSA51" s="944">
        <f t="shared" si="1254"/>
        <v>7500</v>
      </c>
      <c r="RSB51" s="944">
        <f t="shared" si="1254"/>
        <v>7500</v>
      </c>
      <c r="RSC51" s="944">
        <f t="shared" si="1254"/>
        <v>7500</v>
      </c>
      <c r="RSD51" s="944">
        <f t="shared" si="1254"/>
        <v>7500</v>
      </c>
      <c r="RSE51" s="944">
        <f t="shared" si="1254"/>
        <v>7500</v>
      </c>
      <c r="RSF51" s="944">
        <f t="shared" si="1254"/>
        <v>7500</v>
      </c>
      <c r="RSG51" s="944">
        <f t="shared" si="1254"/>
        <v>7500</v>
      </c>
      <c r="RSH51" s="944">
        <f t="shared" si="1254"/>
        <v>7500</v>
      </c>
      <c r="RSI51" s="944">
        <f t="shared" si="1254"/>
        <v>7500</v>
      </c>
      <c r="RSJ51" s="944">
        <f t="shared" si="1254"/>
        <v>7500</v>
      </c>
      <c r="RSK51" s="944">
        <f t="shared" si="1254"/>
        <v>7500</v>
      </c>
      <c r="RSL51" s="944">
        <f t="shared" si="1254"/>
        <v>7500</v>
      </c>
      <c r="RSM51" s="944">
        <f t="shared" si="1254"/>
        <v>7500</v>
      </c>
      <c r="RSN51" s="944">
        <f t="shared" si="1254"/>
        <v>7500</v>
      </c>
      <c r="RSO51" s="944">
        <f t="shared" si="1254"/>
        <v>7500</v>
      </c>
      <c r="RSP51" s="944">
        <f t="shared" ref="RSP51:RVA51" si="1255">+RSO51*$C$51</f>
        <v>7500</v>
      </c>
      <c r="RSQ51" s="944">
        <f t="shared" si="1255"/>
        <v>7500</v>
      </c>
      <c r="RSR51" s="944">
        <f t="shared" si="1255"/>
        <v>7500</v>
      </c>
      <c r="RSS51" s="944">
        <f t="shared" si="1255"/>
        <v>7500</v>
      </c>
      <c r="RST51" s="944">
        <f t="shared" si="1255"/>
        <v>7500</v>
      </c>
      <c r="RSU51" s="944">
        <f t="shared" si="1255"/>
        <v>7500</v>
      </c>
      <c r="RSV51" s="944">
        <f t="shared" si="1255"/>
        <v>7500</v>
      </c>
      <c r="RSW51" s="944">
        <f t="shared" si="1255"/>
        <v>7500</v>
      </c>
      <c r="RSX51" s="944">
        <f t="shared" si="1255"/>
        <v>7500</v>
      </c>
      <c r="RSY51" s="944">
        <f t="shared" si="1255"/>
        <v>7500</v>
      </c>
      <c r="RSZ51" s="944">
        <f t="shared" si="1255"/>
        <v>7500</v>
      </c>
      <c r="RTA51" s="944">
        <f t="shared" si="1255"/>
        <v>7500</v>
      </c>
      <c r="RTB51" s="944">
        <f t="shared" si="1255"/>
        <v>7500</v>
      </c>
      <c r="RTC51" s="944">
        <f t="shared" si="1255"/>
        <v>7500</v>
      </c>
      <c r="RTD51" s="944">
        <f t="shared" si="1255"/>
        <v>7500</v>
      </c>
      <c r="RTE51" s="944">
        <f t="shared" si="1255"/>
        <v>7500</v>
      </c>
      <c r="RTF51" s="944">
        <f t="shared" si="1255"/>
        <v>7500</v>
      </c>
      <c r="RTG51" s="944">
        <f t="shared" si="1255"/>
        <v>7500</v>
      </c>
      <c r="RTH51" s="944">
        <f t="shared" si="1255"/>
        <v>7500</v>
      </c>
      <c r="RTI51" s="944">
        <f t="shared" si="1255"/>
        <v>7500</v>
      </c>
      <c r="RTJ51" s="944">
        <f t="shared" si="1255"/>
        <v>7500</v>
      </c>
      <c r="RTK51" s="944">
        <f t="shared" si="1255"/>
        <v>7500</v>
      </c>
      <c r="RTL51" s="944">
        <f t="shared" si="1255"/>
        <v>7500</v>
      </c>
      <c r="RTM51" s="944">
        <f t="shared" si="1255"/>
        <v>7500</v>
      </c>
      <c r="RTN51" s="944">
        <f t="shared" si="1255"/>
        <v>7500</v>
      </c>
      <c r="RTO51" s="944">
        <f t="shared" si="1255"/>
        <v>7500</v>
      </c>
      <c r="RTP51" s="944">
        <f t="shared" si="1255"/>
        <v>7500</v>
      </c>
      <c r="RTQ51" s="944">
        <f t="shared" si="1255"/>
        <v>7500</v>
      </c>
      <c r="RTR51" s="944">
        <f t="shared" si="1255"/>
        <v>7500</v>
      </c>
      <c r="RTS51" s="944">
        <f t="shared" si="1255"/>
        <v>7500</v>
      </c>
      <c r="RTT51" s="944">
        <f t="shared" si="1255"/>
        <v>7500</v>
      </c>
      <c r="RTU51" s="944">
        <f t="shared" si="1255"/>
        <v>7500</v>
      </c>
      <c r="RTV51" s="944">
        <f t="shared" si="1255"/>
        <v>7500</v>
      </c>
      <c r="RTW51" s="944">
        <f t="shared" si="1255"/>
        <v>7500</v>
      </c>
      <c r="RTX51" s="944">
        <f t="shared" si="1255"/>
        <v>7500</v>
      </c>
      <c r="RTY51" s="944">
        <f t="shared" si="1255"/>
        <v>7500</v>
      </c>
      <c r="RTZ51" s="944">
        <f t="shared" si="1255"/>
        <v>7500</v>
      </c>
      <c r="RUA51" s="944">
        <f t="shared" si="1255"/>
        <v>7500</v>
      </c>
      <c r="RUB51" s="944">
        <f t="shared" si="1255"/>
        <v>7500</v>
      </c>
      <c r="RUC51" s="944">
        <f t="shared" si="1255"/>
        <v>7500</v>
      </c>
      <c r="RUD51" s="944">
        <f t="shared" si="1255"/>
        <v>7500</v>
      </c>
      <c r="RUE51" s="944">
        <f t="shared" si="1255"/>
        <v>7500</v>
      </c>
      <c r="RUF51" s="944">
        <f t="shared" si="1255"/>
        <v>7500</v>
      </c>
      <c r="RUG51" s="944">
        <f t="shared" si="1255"/>
        <v>7500</v>
      </c>
      <c r="RUH51" s="944">
        <f t="shared" si="1255"/>
        <v>7500</v>
      </c>
      <c r="RUI51" s="944">
        <f t="shared" si="1255"/>
        <v>7500</v>
      </c>
      <c r="RUJ51" s="944">
        <f t="shared" si="1255"/>
        <v>7500</v>
      </c>
      <c r="RUK51" s="944">
        <f t="shared" si="1255"/>
        <v>7500</v>
      </c>
      <c r="RUL51" s="944">
        <f t="shared" si="1255"/>
        <v>7500</v>
      </c>
      <c r="RUM51" s="944">
        <f t="shared" si="1255"/>
        <v>7500</v>
      </c>
      <c r="RUN51" s="944">
        <f t="shared" si="1255"/>
        <v>7500</v>
      </c>
      <c r="RUO51" s="944">
        <f t="shared" si="1255"/>
        <v>7500</v>
      </c>
      <c r="RUP51" s="944">
        <f t="shared" si="1255"/>
        <v>7500</v>
      </c>
      <c r="RUQ51" s="944">
        <f t="shared" si="1255"/>
        <v>7500</v>
      </c>
      <c r="RUR51" s="944">
        <f t="shared" si="1255"/>
        <v>7500</v>
      </c>
      <c r="RUS51" s="944">
        <f t="shared" si="1255"/>
        <v>7500</v>
      </c>
      <c r="RUT51" s="944">
        <f t="shared" si="1255"/>
        <v>7500</v>
      </c>
      <c r="RUU51" s="944">
        <f t="shared" si="1255"/>
        <v>7500</v>
      </c>
      <c r="RUV51" s="944">
        <f t="shared" si="1255"/>
        <v>7500</v>
      </c>
      <c r="RUW51" s="944">
        <f t="shared" si="1255"/>
        <v>7500</v>
      </c>
      <c r="RUX51" s="944">
        <f t="shared" si="1255"/>
        <v>7500</v>
      </c>
      <c r="RUY51" s="944">
        <f t="shared" si="1255"/>
        <v>7500</v>
      </c>
      <c r="RUZ51" s="944">
        <f t="shared" si="1255"/>
        <v>7500</v>
      </c>
      <c r="RVA51" s="944">
        <f t="shared" si="1255"/>
        <v>7500</v>
      </c>
      <c r="RVB51" s="944">
        <f t="shared" ref="RVB51:RXM51" si="1256">+RVA51*$C$51</f>
        <v>7500</v>
      </c>
      <c r="RVC51" s="944">
        <f t="shared" si="1256"/>
        <v>7500</v>
      </c>
      <c r="RVD51" s="944">
        <f t="shared" si="1256"/>
        <v>7500</v>
      </c>
      <c r="RVE51" s="944">
        <f t="shared" si="1256"/>
        <v>7500</v>
      </c>
      <c r="RVF51" s="944">
        <f t="shared" si="1256"/>
        <v>7500</v>
      </c>
      <c r="RVG51" s="944">
        <f t="shared" si="1256"/>
        <v>7500</v>
      </c>
      <c r="RVH51" s="944">
        <f t="shared" si="1256"/>
        <v>7500</v>
      </c>
      <c r="RVI51" s="944">
        <f t="shared" si="1256"/>
        <v>7500</v>
      </c>
      <c r="RVJ51" s="944">
        <f t="shared" si="1256"/>
        <v>7500</v>
      </c>
      <c r="RVK51" s="944">
        <f t="shared" si="1256"/>
        <v>7500</v>
      </c>
      <c r="RVL51" s="944">
        <f t="shared" si="1256"/>
        <v>7500</v>
      </c>
      <c r="RVM51" s="944">
        <f t="shared" si="1256"/>
        <v>7500</v>
      </c>
      <c r="RVN51" s="944">
        <f t="shared" si="1256"/>
        <v>7500</v>
      </c>
      <c r="RVO51" s="944">
        <f t="shared" si="1256"/>
        <v>7500</v>
      </c>
      <c r="RVP51" s="944">
        <f t="shared" si="1256"/>
        <v>7500</v>
      </c>
      <c r="RVQ51" s="944">
        <f t="shared" si="1256"/>
        <v>7500</v>
      </c>
      <c r="RVR51" s="944">
        <f t="shared" si="1256"/>
        <v>7500</v>
      </c>
      <c r="RVS51" s="944">
        <f t="shared" si="1256"/>
        <v>7500</v>
      </c>
      <c r="RVT51" s="944">
        <f t="shared" si="1256"/>
        <v>7500</v>
      </c>
      <c r="RVU51" s="944">
        <f t="shared" si="1256"/>
        <v>7500</v>
      </c>
      <c r="RVV51" s="944">
        <f t="shared" si="1256"/>
        <v>7500</v>
      </c>
      <c r="RVW51" s="944">
        <f t="shared" si="1256"/>
        <v>7500</v>
      </c>
      <c r="RVX51" s="944">
        <f t="shared" si="1256"/>
        <v>7500</v>
      </c>
      <c r="RVY51" s="944">
        <f t="shared" si="1256"/>
        <v>7500</v>
      </c>
      <c r="RVZ51" s="944">
        <f t="shared" si="1256"/>
        <v>7500</v>
      </c>
      <c r="RWA51" s="944">
        <f t="shared" si="1256"/>
        <v>7500</v>
      </c>
      <c r="RWB51" s="944">
        <f t="shared" si="1256"/>
        <v>7500</v>
      </c>
      <c r="RWC51" s="944">
        <f t="shared" si="1256"/>
        <v>7500</v>
      </c>
      <c r="RWD51" s="944">
        <f t="shared" si="1256"/>
        <v>7500</v>
      </c>
      <c r="RWE51" s="944">
        <f t="shared" si="1256"/>
        <v>7500</v>
      </c>
      <c r="RWF51" s="944">
        <f t="shared" si="1256"/>
        <v>7500</v>
      </c>
      <c r="RWG51" s="944">
        <f t="shared" si="1256"/>
        <v>7500</v>
      </c>
      <c r="RWH51" s="944">
        <f t="shared" si="1256"/>
        <v>7500</v>
      </c>
      <c r="RWI51" s="944">
        <f t="shared" si="1256"/>
        <v>7500</v>
      </c>
      <c r="RWJ51" s="944">
        <f t="shared" si="1256"/>
        <v>7500</v>
      </c>
      <c r="RWK51" s="944">
        <f t="shared" si="1256"/>
        <v>7500</v>
      </c>
      <c r="RWL51" s="944">
        <f t="shared" si="1256"/>
        <v>7500</v>
      </c>
      <c r="RWM51" s="944">
        <f t="shared" si="1256"/>
        <v>7500</v>
      </c>
      <c r="RWN51" s="944">
        <f t="shared" si="1256"/>
        <v>7500</v>
      </c>
      <c r="RWO51" s="944">
        <f t="shared" si="1256"/>
        <v>7500</v>
      </c>
      <c r="RWP51" s="944">
        <f t="shared" si="1256"/>
        <v>7500</v>
      </c>
      <c r="RWQ51" s="944">
        <f t="shared" si="1256"/>
        <v>7500</v>
      </c>
      <c r="RWR51" s="944">
        <f t="shared" si="1256"/>
        <v>7500</v>
      </c>
      <c r="RWS51" s="944">
        <f t="shared" si="1256"/>
        <v>7500</v>
      </c>
      <c r="RWT51" s="944">
        <f t="shared" si="1256"/>
        <v>7500</v>
      </c>
      <c r="RWU51" s="944">
        <f t="shared" si="1256"/>
        <v>7500</v>
      </c>
      <c r="RWV51" s="944">
        <f t="shared" si="1256"/>
        <v>7500</v>
      </c>
      <c r="RWW51" s="944">
        <f t="shared" si="1256"/>
        <v>7500</v>
      </c>
      <c r="RWX51" s="944">
        <f t="shared" si="1256"/>
        <v>7500</v>
      </c>
      <c r="RWY51" s="944">
        <f t="shared" si="1256"/>
        <v>7500</v>
      </c>
      <c r="RWZ51" s="944">
        <f t="shared" si="1256"/>
        <v>7500</v>
      </c>
      <c r="RXA51" s="944">
        <f t="shared" si="1256"/>
        <v>7500</v>
      </c>
      <c r="RXB51" s="944">
        <f t="shared" si="1256"/>
        <v>7500</v>
      </c>
      <c r="RXC51" s="944">
        <f t="shared" si="1256"/>
        <v>7500</v>
      </c>
      <c r="RXD51" s="944">
        <f t="shared" si="1256"/>
        <v>7500</v>
      </c>
      <c r="RXE51" s="944">
        <f t="shared" si="1256"/>
        <v>7500</v>
      </c>
      <c r="RXF51" s="944">
        <f t="shared" si="1256"/>
        <v>7500</v>
      </c>
      <c r="RXG51" s="944">
        <f t="shared" si="1256"/>
        <v>7500</v>
      </c>
      <c r="RXH51" s="944">
        <f t="shared" si="1256"/>
        <v>7500</v>
      </c>
      <c r="RXI51" s="944">
        <f t="shared" si="1256"/>
        <v>7500</v>
      </c>
      <c r="RXJ51" s="944">
        <f t="shared" si="1256"/>
        <v>7500</v>
      </c>
      <c r="RXK51" s="944">
        <f t="shared" si="1256"/>
        <v>7500</v>
      </c>
      <c r="RXL51" s="944">
        <f t="shared" si="1256"/>
        <v>7500</v>
      </c>
      <c r="RXM51" s="944">
        <f t="shared" si="1256"/>
        <v>7500</v>
      </c>
      <c r="RXN51" s="944">
        <f t="shared" ref="RXN51:RZY51" si="1257">+RXM51*$C$51</f>
        <v>7500</v>
      </c>
      <c r="RXO51" s="944">
        <f t="shared" si="1257"/>
        <v>7500</v>
      </c>
      <c r="RXP51" s="944">
        <f t="shared" si="1257"/>
        <v>7500</v>
      </c>
      <c r="RXQ51" s="944">
        <f t="shared" si="1257"/>
        <v>7500</v>
      </c>
      <c r="RXR51" s="944">
        <f t="shared" si="1257"/>
        <v>7500</v>
      </c>
      <c r="RXS51" s="944">
        <f t="shared" si="1257"/>
        <v>7500</v>
      </c>
      <c r="RXT51" s="944">
        <f t="shared" si="1257"/>
        <v>7500</v>
      </c>
      <c r="RXU51" s="944">
        <f t="shared" si="1257"/>
        <v>7500</v>
      </c>
      <c r="RXV51" s="944">
        <f t="shared" si="1257"/>
        <v>7500</v>
      </c>
      <c r="RXW51" s="944">
        <f t="shared" si="1257"/>
        <v>7500</v>
      </c>
      <c r="RXX51" s="944">
        <f t="shared" si="1257"/>
        <v>7500</v>
      </c>
      <c r="RXY51" s="944">
        <f t="shared" si="1257"/>
        <v>7500</v>
      </c>
      <c r="RXZ51" s="944">
        <f t="shared" si="1257"/>
        <v>7500</v>
      </c>
      <c r="RYA51" s="944">
        <f t="shared" si="1257"/>
        <v>7500</v>
      </c>
      <c r="RYB51" s="944">
        <f t="shared" si="1257"/>
        <v>7500</v>
      </c>
      <c r="RYC51" s="944">
        <f t="shared" si="1257"/>
        <v>7500</v>
      </c>
      <c r="RYD51" s="944">
        <f t="shared" si="1257"/>
        <v>7500</v>
      </c>
      <c r="RYE51" s="944">
        <f t="shared" si="1257"/>
        <v>7500</v>
      </c>
      <c r="RYF51" s="944">
        <f t="shared" si="1257"/>
        <v>7500</v>
      </c>
      <c r="RYG51" s="944">
        <f t="shared" si="1257"/>
        <v>7500</v>
      </c>
      <c r="RYH51" s="944">
        <f t="shared" si="1257"/>
        <v>7500</v>
      </c>
      <c r="RYI51" s="944">
        <f t="shared" si="1257"/>
        <v>7500</v>
      </c>
      <c r="RYJ51" s="944">
        <f t="shared" si="1257"/>
        <v>7500</v>
      </c>
      <c r="RYK51" s="944">
        <f t="shared" si="1257"/>
        <v>7500</v>
      </c>
      <c r="RYL51" s="944">
        <f t="shared" si="1257"/>
        <v>7500</v>
      </c>
      <c r="RYM51" s="944">
        <f t="shared" si="1257"/>
        <v>7500</v>
      </c>
      <c r="RYN51" s="944">
        <f t="shared" si="1257"/>
        <v>7500</v>
      </c>
      <c r="RYO51" s="944">
        <f t="shared" si="1257"/>
        <v>7500</v>
      </c>
      <c r="RYP51" s="944">
        <f t="shared" si="1257"/>
        <v>7500</v>
      </c>
      <c r="RYQ51" s="944">
        <f t="shared" si="1257"/>
        <v>7500</v>
      </c>
      <c r="RYR51" s="944">
        <f t="shared" si="1257"/>
        <v>7500</v>
      </c>
      <c r="RYS51" s="944">
        <f t="shared" si="1257"/>
        <v>7500</v>
      </c>
      <c r="RYT51" s="944">
        <f t="shared" si="1257"/>
        <v>7500</v>
      </c>
      <c r="RYU51" s="944">
        <f t="shared" si="1257"/>
        <v>7500</v>
      </c>
      <c r="RYV51" s="944">
        <f t="shared" si="1257"/>
        <v>7500</v>
      </c>
      <c r="RYW51" s="944">
        <f t="shared" si="1257"/>
        <v>7500</v>
      </c>
      <c r="RYX51" s="944">
        <f t="shared" si="1257"/>
        <v>7500</v>
      </c>
      <c r="RYY51" s="944">
        <f t="shared" si="1257"/>
        <v>7500</v>
      </c>
      <c r="RYZ51" s="944">
        <f t="shared" si="1257"/>
        <v>7500</v>
      </c>
      <c r="RZA51" s="944">
        <f t="shared" si="1257"/>
        <v>7500</v>
      </c>
      <c r="RZB51" s="944">
        <f t="shared" si="1257"/>
        <v>7500</v>
      </c>
      <c r="RZC51" s="944">
        <f t="shared" si="1257"/>
        <v>7500</v>
      </c>
      <c r="RZD51" s="944">
        <f t="shared" si="1257"/>
        <v>7500</v>
      </c>
      <c r="RZE51" s="944">
        <f t="shared" si="1257"/>
        <v>7500</v>
      </c>
      <c r="RZF51" s="944">
        <f t="shared" si="1257"/>
        <v>7500</v>
      </c>
      <c r="RZG51" s="944">
        <f t="shared" si="1257"/>
        <v>7500</v>
      </c>
      <c r="RZH51" s="944">
        <f t="shared" si="1257"/>
        <v>7500</v>
      </c>
      <c r="RZI51" s="944">
        <f t="shared" si="1257"/>
        <v>7500</v>
      </c>
      <c r="RZJ51" s="944">
        <f t="shared" si="1257"/>
        <v>7500</v>
      </c>
      <c r="RZK51" s="944">
        <f t="shared" si="1257"/>
        <v>7500</v>
      </c>
      <c r="RZL51" s="944">
        <f t="shared" si="1257"/>
        <v>7500</v>
      </c>
      <c r="RZM51" s="944">
        <f t="shared" si="1257"/>
        <v>7500</v>
      </c>
      <c r="RZN51" s="944">
        <f t="shared" si="1257"/>
        <v>7500</v>
      </c>
      <c r="RZO51" s="944">
        <f t="shared" si="1257"/>
        <v>7500</v>
      </c>
      <c r="RZP51" s="944">
        <f t="shared" si="1257"/>
        <v>7500</v>
      </c>
      <c r="RZQ51" s="944">
        <f t="shared" si="1257"/>
        <v>7500</v>
      </c>
      <c r="RZR51" s="944">
        <f t="shared" si="1257"/>
        <v>7500</v>
      </c>
      <c r="RZS51" s="944">
        <f t="shared" si="1257"/>
        <v>7500</v>
      </c>
      <c r="RZT51" s="944">
        <f t="shared" si="1257"/>
        <v>7500</v>
      </c>
      <c r="RZU51" s="944">
        <f t="shared" si="1257"/>
        <v>7500</v>
      </c>
      <c r="RZV51" s="944">
        <f t="shared" si="1257"/>
        <v>7500</v>
      </c>
      <c r="RZW51" s="944">
        <f t="shared" si="1257"/>
        <v>7500</v>
      </c>
      <c r="RZX51" s="944">
        <f t="shared" si="1257"/>
        <v>7500</v>
      </c>
      <c r="RZY51" s="944">
        <f t="shared" si="1257"/>
        <v>7500</v>
      </c>
      <c r="RZZ51" s="944">
        <f t="shared" ref="RZZ51:SCK51" si="1258">+RZY51*$C$51</f>
        <v>7500</v>
      </c>
      <c r="SAA51" s="944">
        <f t="shared" si="1258"/>
        <v>7500</v>
      </c>
      <c r="SAB51" s="944">
        <f t="shared" si="1258"/>
        <v>7500</v>
      </c>
      <c r="SAC51" s="944">
        <f t="shared" si="1258"/>
        <v>7500</v>
      </c>
      <c r="SAD51" s="944">
        <f t="shared" si="1258"/>
        <v>7500</v>
      </c>
      <c r="SAE51" s="944">
        <f t="shared" si="1258"/>
        <v>7500</v>
      </c>
      <c r="SAF51" s="944">
        <f t="shared" si="1258"/>
        <v>7500</v>
      </c>
      <c r="SAG51" s="944">
        <f t="shared" si="1258"/>
        <v>7500</v>
      </c>
      <c r="SAH51" s="944">
        <f t="shared" si="1258"/>
        <v>7500</v>
      </c>
      <c r="SAI51" s="944">
        <f t="shared" si="1258"/>
        <v>7500</v>
      </c>
      <c r="SAJ51" s="944">
        <f t="shared" si="1258"/>
        <v>7500</v>
      </c>
      <c r="SAK51" s="944">
        <f t="shared" si="1258"/>
        <v>7500</v>
      </c>
      <c r="SAL51" s="944">
        <f t="shared" si="1258"/>
        <v>7500</v>
      </c>
      <c r="SAM51" s="944">
        <f t="shared" si="1258"/>
        <v>7500</v>
      </c>
      <c r="SAN51" s="944">
        <f t="shared" si="1258"/>
        <v>7500</v>
      </c>
      <c r="SAO51" s="944">
        <f t="shared" si="1258"/>
        <v>7500</v>
      </c>
      <c r="SAP51" s="944">
        <f t="shared" si="1258"/>
        <v>7500</v>
      </c>
      <c r="SAQ51" s="944">
        <f t="shared" si="1258"/>
        <v>7500</v>
      </c>
      <c r="SAR51" s="944">
        <f t="shared" si="1258"/>
        <v>7500</v>
      </c>
      <c r="SAS51" s="944">
        <f t="shared" si="1258"/>
        <v>7500</v>
      </c>
      <c r="SAT51" s="944">
        <f t="shared" si="1258"/>
        <v>7500</v>
      </c>
      <c r="SAU51" s="944">
        <f t="shared" si="1258"/>
        <v>7500</v>
      </c>
      <c r="SAV51" s="944">
        <f t="shared" si="1258"/>
        <v>7500</v>
      </c>
      <c r="SAW51" s="944">
        <f t="shared" si="1258"/>
        <v>7500</v>
      </c>
      <c r="SAX51" s="944">
        <f t="shared" si="1258"/>
        <v>7500</v>
      </c>
      <c r="SAY51" s="944">
        <f t="shared" si="1258"/>
        <v>7500</v>
      </c>
      <c r="SAZ51" s="944">
        <f t="shared" si="1258"/>
        <v>7500</v>
      </c>
      <c r="SBA51" s="944">
        <f t="shared" si="1258"/>
        <v>7500</v>
      </c>
      <c r="SBB51" s="944">
        <f t="shared" si="1258"/>
        <v>7500</v>
      </c>
      <c r="SBC51" s="944">
        <f t="shared" si="1258"/>
        <v>7500</v>
      </c>
      <c r="SBD51" s="944">
        <f t="shared" si="1258"/>
        <v>7500</v>
      </c>
      <c r="SBE51" s="944">
        <f t="shared" si="1258"/>
        <v>7500</v>
      </c>
      <c r="SBF51" s="944">
        <f t="shared" si="1258"/>
        <v>7500</v>
      </c>
      <c r="SBG51" s="944">
        <f t="shared" si="1258"/>
        <v>7500</v>
      </c>
      <c r="SBH51" s="944">
        <f t="shared" si="1258"/>
        <v>7500</v>
      </c>
      <c r="SBI51" s="944">
        <f t="shared" si="1258"/>
        <v>7500</v>
      </c>
      <c r="SBJ51" s="944">
        <f t="shared" si="1258"/>
        <v>7500</v>
      </c>
      <c r="SBK51" s="944">
        <f t="shared" si="1258"/>
        <v>7500</v>
      </c>
      <c r="SBL51" s="944">
        <f t="shared" si="1258"/>
        <v>7500</v>
      </c>
      <c r="SBM51" s="944">
        <f t="shared" si="1258"/>
        <v>7500</v>
      </c>
      <c r="SBN51" s="944">
        <f t="shared" si="1258"/>
        <v>7500</v>
      </c>
      <c r="SBO51" s="944">
        <f t="shared" si="1258"/>
        <v>7500</v>
      </c>
      <c r="SBP51" s="944">
        <f t="shared" si="1258"/>
        <v>7500</v>
      </c>
      <c r="SBQ51" s="944">
        <f t="shared" si="1258"/>
        <v>7500</v>
      </c>
      <c r="SBR51" s="944">
        <f t="shared" si="1258"/>
        <v>7500</v>
      </c>
      <c r="SBS51" s="944">
        <f t="shared" si="1258"/>
        <v>7500</v>
      </c>
      <c r="SBT51" s="944">
        <f t="shared" si="1258"/>
        <v>7500</v>
      </c>
      <c r="SBU51" s="944">
        <f t="shared" si="1258"/>
        <v>7500</v>
      </c>
      <c r="SBV51" s="944">
        <f t="shared" si="1258"/>
        <v>7500</v>
      </c>
      <c r="SBW51" s="944">
        <f t="shared" si="1258"/>
        <v>7500</v>
      </c>
      <c r="SBX51" s="944">
        <f t="shared" si="1258"/>
        <v>7500</v>
      </c>
      <c r="SBY51" s="944">
        <f t="shared" si="1258"/>
        <v>7500</v>
      </c>
      <c r="SBZ51" s="944">
        <f t="shared" si="1258"/>
        <v>7500</v>
      </c>
      <c r="SCA51" s="944">
        <f t="shared" si="1258"/>
        <v>7500</v>
      </c>
      <c r="SCB51" s="944">
        <f t="shared" si="1258"/>
        <v>7500</v>
      </c>
      <c r="SCC51" s="944">
        <f t="shared" si="1258"/>
        <v>7500</v>
      </c>
      <c r="SCD51" s="944">
        <f t="shared" si="1258"/>
        <v>7500</v>
      </c>
      <c r="SCE51" s="944">
        <f t="shared" si="1258"/>
        <v>7500</v>
      </c>
      <c r="SCF51" s="944">
        <f t="shared" si="1258"/>
        <v>7500</v>
      </c>
      <c r="SCG51" s="944">
        <f t="shared" si="1258"/>
        <v>7500</v>
      </c>
      <c r="SCH51" s="944">
        <f t="shared" si="1258"/>
        <v>7500</v>
      </c>
      <c r="SCI51" s="944">
        <f t="shared" si="1258"/>
        <v>7500</v>
      </c>
      <c r="SCJ51" s="944">
        <f t="shared" si="1258"/>
        <v>7500</v>
      </c>
      <c r="SCK51" s="944">
        <f t="shared" si="1258"/>
        <v>7500</v>
      </c>
      <c r="SCL51" s="944">
        <f t="shared" ref="SCL51:SEW51" si="1259">+SCK51*$C$51</f>
        <v>7500</v>
      </c>
      <c r="SCM51" s="944">
        <f t="shared" si="1259"/>
        <v>7500</v>
      </c>
      <c r="SCN51" s="944">
        <f t="shared" si="1259"/>
        <v>7500</v>
      </c>
      <c r="SCO51" s="944">
        <f t="shared" si="1259"/>
        <v>7500</v>
      </c>
      <c r="SCP51" s="944">
        <f t="shared" si="1259"/>
        <v>7500</v>
      </c>
      <c r="SCQ51" s="944">
        <f t="shared" si="1259"/>
        <v>7500</v>
      </c>
      <c r="SCR51" s="944">
        <f t="shared" si="1259"/>
        <v>7500</v>
      </c>
      <c r="SCS51" s="944">
        <f t="shared" si="1259"/>
        <v>7500</v>
      </c>
      <c r="SCT51" s="944">
        <f t="shared" si="1259"/>
        <v>7500</v>
      </c>
      <c r="SCU51" s="944">
        <f t="shared" si="1259"/>
        <v>7500</v>
      </c>
      <c r="SCV51" s="944">
        <f t="shared" si="1259"/>
        <v>7500</v>
      </c>
      <c r="SCW51" s="944">
        <f t="shared" si="1259"/>
        <v>7500</v>
      </c>
      <c r="SCX51" s="944">
        <f t="shared" si="1259"/>
        <v>7500</v>
      </c>
      <c r="SCY51" s="944">
        <f t="shared" si="1259"/>
        <v>7500</v>
      </c>
      <c r="SCZ51" s="944">
        <f t="shared" si="1259"/>
        <v>7500</v>
      </c>
      <c r="SDA51" s="944">
        <f t="shared" si="1259"/>
        <v>7500</v>
      </c>
      <c r="SDB51" s="944">
        <f t="shared" si="1259"/>
        <v>7500</v>
      </c>
      <c r="SDC51" s="944">
        <f t="shared" si="1259"/>
        <v>7500</v>
      </c>
      <c r="SDD51" s="944">
        <f t="shared" si="1259"/>
        <v>7500</v>
      </c>
      <c r="SDE51" s="944">
        <f t="shared" si="1259"/>
        <v>7500</v>
      </c>
      <c r="SDF51" s="944">
        <f t="shared" si="1259"/>
        <v>7500</v>
      </c>
      <c r="SDG51" s="944">
        <f t="shared" si="1259"/>
        <v>7500</v>
      </c>
      <c r="SDH51" s="944">
        <f t="shared" si="1259"/>
        <v>7500</v>
      </c>
      <c r="SDI51" s="944">
        <f t="shared" si="1259"/>
        <v>7500</v>
      </c>
      <c r="SDJ51" s="944">
        <f t="shared" si="1259"/>
        <v>7500</v>
      </c>
      <c r="SDK51" s="944">
        <f t="shared" si="1259"/>
        <v>7500</v>
      </c>
      <c r="SDL51" s="944">
        <f t="shared" si="1259"/>
        <v>7500</v>
      </c>
      <c r="SDM51" s="944">
        <f t="shared" si="1259"/>
        <v>7500</v>
      </c>
      <c r="SDN51" s="944">
        <f t="shared" si="1259"/>
        <v>7500</v>
      </c>
      <c r="SDO51" s="944">
        <f t="shared" si="1259"/>
        <v>7500</v>
      </c>
      <c r="SDP51" s="944">
        <f t="shared" si="1259"/>
        <v>7500</v>
      </c>
      <c r="SDQ51" s="944">
        <f t="shared" si="1259"/>
        <v>7500</v>
      </c>
      <c r="SDR51" s="944">
        <f t="shared" si="1259"/>
        <v>7500</v>
      </c>
      <c r="SDS51" s="944">
        <f t="shared" si="1259"/>
        <v>7500</v>
      </c>
      <c r="SDT51" s="944">
        <f t="shared" si="1259"/>
        <v>7500</v>
      </c>
      <c r="SDU51" s="944">
        <f t="shared" si="1259"/>
        <v>7500</v>
      </c>
      <c r="SDV51" s="944">
        <f t="shared" si="1259"/>
        <v>7500</v>
      </c>
      <c r="SDW51" s="944">
        <f t="shared" si="1259"/>
        <v>7500</v>
      </c>
      <c r="SDX51" s="944">
        <f t="shared" si="1259"/>
        <v>7500</v>
      </c>
      <c r="SDY51" s="944">
        <f t="shared" si="1259"/>
        <v>7500</v>
      </c>
      <c r="SDZ51" s="944">
        <f t="shared" si="1259"/>
        <v>7500</v>
      </c>
      <c r="SEA51" s="944">
        <f t="shared" si="1259"/>
        <v>7500</v>
      </c>
      <c r="SEB51" s="944">
        <f t="shared" si="1259"/>
        <v>7500</v>
      </c>
      <c r="SEC51" s="944">
        <f t="shared" si="1259"/>
        <v>7500</v>
      </c>
      <c r="SED51" s="944">
        <f t="shared" si="1259"/>
        <v>7500</v>
      </c>
      <c r="SEE51" s="944">
        <f t="shared" si="1259"/>
        <v>7500</v>
      </c>
      <c r="SEF51" s="944">
        <f t="shared" si="1259"/>
        <v>7500</v>
      </c>
      <c r="SEG51" s="944">
        <f t="shared" si="1259"/>
        <v>7500</v>
      </c>
      <c r="SEH51" s="944">
        <f t="shared" si="1259"/>
        <v>7500</v>
      </c>
      <c r="SEI51" s="944">
        <f t="shared" si="1259"/>
        <v>7500</v>
      </c>
      <c r="SEJ51" s="944">
        <f t="shared" si="1259"/>
        <v>7500</v>
      </c>
      <c r="SEK51" s="944">
        <f t="shared" si="1259"/>
        <v>7500</v>
      </c>
      <c r="SEL51" s="944">
        <f t="shared" si="1259"/>
        <v>7500</v>
      </c>
      <c r="SEM51" s="944">
        <f t="shared" si="1259"/>
        <v>7500</v>
      </c>
      <c r="SEN51" s="944">
        <f t="shared" si="1259"/>
        <v>7500</v>
      </c>
      <c r="SEO51" s="944">
        <f t="shared" si="1259"/>
        <v>7500</v>
      </c>
      <c r="SEP51" s="944">
        <f t="shared" si="1259"/>
        <v>7500</v>
      </c>
      <c r="SEQ51" s="944">
        <f t="shared" si="1259"/>
        <v>7500</v>
      </c>
      <c r="SER51" s="944">
        <f t="shared" si="1259"/>
        <v>7500</v>
      </c>
      <c r="SES51" s="944">
        <f t="shared" si="1259"/>
        <v>7500</v>
      </c>
      <c r="SET51" s="944">
        <f t="shared" si="1259"/>
        <v>7500</v>
      </c>
      <c r="SEU51" s="944">
        <f t="shared" si="1259"/>
        <v>7500</v>
      </c>
      <c r="SEV51" s="944">
        <f t="shared" si="1259"/>
        <v>7500</v>
      </c>
      <c r="SEW51" s="944">
        <f t="shared" si="1259"/>
        <v>7500</v>
      </c>
      <c r="SEX51" s="944">
        <f t="shared" ref="SEX51:SHI51" si="1260">+SEW51*$C$51</f>
        <v>7500</v>
      </c>
      <c r="SEY51" s="944">
        <f t="shared" si="1260"/>
        <v>7500</v>
      </c>
      <c r="SEZ51" s="944">
        <f t="shared" si="1260"/>
        <v>7500</v>
      </c>
      <c r="SFA51" s="944">
        <f t="shared" si="1260"/>
        <v>7500</v>
      </c>
      <c r="SFB51" s="944">
        <f t="shared" si="1260"/>
        <v>7500</v>
      </c>
      <c r="SFC51" s="944">
        <f t="shared" si="1260"/>
        <v>7500</v>
      </c>
      <c r="SFD51" s="944">
        <f t="shared" si="1260"/>
        <v>7500</v>
      </c>
      <c r="SFE51" s="944">
        <f t="shared" si="1260"/>
        <v>7500</v>
      </c>
      <c r="SFF51" s="944">
        <f t="shared" si="1260"/>
        <v>7500</v>
      </c>
      <c r="SFG51" s="944">
        <f t="shared" si="1260"/>
        <v>7500</v>
      </c>
      <c r="SFH51" s="944">
        <f t="shared" si="1260"/>
        <v>7500</v>
      </c>
      <c r="SFI51" s="944">
        <f t="shared" si="1260"/>
        <v>7500</v>
      </c>
      <c r="SFJ51" s="944">
        <f t="shared" si="1260"/>
        <v>7500</v>
      </c>
      <c r="SFK51" s="944">
        <f t="shared" si="1260"/>
        <v>7500</v>
      </c>
      <c r="SFL51" s="944">
        <f t="shared" si="1260"/>
        <v>7500</v>
      </c>
      <c r="SFM51" s="944">
        <f t="shared" si="1260"/>
        <v>7500</v>
      </c>
      <c r="SFN51" s="944">
        <f t="shared" si="1260"/>
        <v>7500</v>
      </c>
      <c r="SFO51" s="944">
        <f t="shared" si="1260"/>
        <v>7500</v>
      </c>
      <c r="SFP51" s="944">
        <f t="shared" si="1260"/>
        <v>7500</v>
      </c>
      <c r="SFQ51" s="944">
        <f t="shared" si="1260"/>
        <v>7500</v>
      </c>
      <c r="SFR51" s="944">
        <f t="shared" si="1260"/>
        <v>7500</v>
      </c>
      <c r="SFS51" s="944">
        <f t="shared" si="1260"/>
        <v>7500</v>
      </c>
      <c r="SFT51" s="944">
        <f t="shared" si="1260"/>
        <v>7500</v>
      </c>
      <c r="SFU51" s="944">
        <f t="shared" si="1260"/>
        <v>7500</v>
      </c>
      <c r="SFV51" s="944">
        <f t="shared" si="1260"/>
        <v>7500</v>
      </c>
      <c r="SFW51" s="944">
        <f t="shared" si="1260"/>
        <v>7500</v>
      </c>
      <c r="SFX51" s="944">
        <f t="shared" si="1260"/>
        <v>7500</v>
      </c>
      <c r="SFY51" s="944">
        <f t="shared" si="1260"/>
        <v>7500</v>
      </c>
      <c r="SFZ51" s="944">
        <f t="shared" si="1260"/>
        <v>7500</v>
      </c>
      <c r="SGA51" s="944">
        <f t="shared" si="1260"/>
        <v>7500</v>
      </c>
      <c r="SGB51" s="944">
        <f t="shared" si="1260"/>
        <v>7500</v>
      </c>
      <c r="SGC51" s="944">
        <f t="shared" si="1260"/>
        <v>7500</v>
      </c>
      <c r="SGD51" s="944">
        <f t="shared" si="1260"/>
        <v>7500</v>
      </c>
      <c r="SGE51" s="944">
        <f t="shared" si="1260"/>
        <v>7500</v>
      </c>
      <c r="SGF51" s="944">
        <f t="shared" si="1260"/>
        <v>7500</v>
      </c>
      <c r="SGG51" s="944">
        <f t="shared" si="1260"/>
        <v>7500</v>
      </c>
      <c r="SGH51" s="944">
        <f t="shared" si="1260"/>
        <v>7500</v>
      </c>
      <c r="SGI51" s="944">
        <f t="shared" si="1260"/>
        <v>7500</v>
      </c>
      <c r="SGJ51" s="944">
        <f t="shared" si="1260"/>
        <v>7500</v>
      </c>
      <c r="SGK51" s="944">
        <f t="shared" si="1260"/>
        <v>7500</v>
      </c>
      <c r="SGL51" s="944">
        <f t="shared" si="1260"/>
        <v>7500</v>
      </c>
      <c r="SGM51" s="944">
        <f t="shared" si="1260"/>
        <v>7500</v>
      </c>
      <c r="SGN51" s="944">
        <f t="shared" si="1260"/>
        <v>7500</v>
      </c>
      <c r="SGO51" s="944">
        <f t="shared" si="1260"/>
        <v>7500</v>
      </c>
      <c r="SGP51" s="944">
        <f t="shared" si="1260"/>
        <v>7500</v>
      </c>
      <c r="SGQ51" s="944">
        <f t="shared" si="1260"/>
        <v>7500</v>
      </c>
      <c r="SGR51" s="944">
        <f t="shared" si="1260"/>
        <v>7500</v>
      </c>
      <c r="SGS51" s="944">
        <f t="shared" si="1260"/>
        <v>7500</v>
      </c>
      <c r="SGT51" s="944">
        <f t="shared" si="1260"/>
        <v>7500</v>
      </c>
      <c r="SGU51" s="944">
        <f t="shared" si="1260"/>
        <v>7500</v>
      </c>
      <c r="SGV51" s="944">
        <f t="shared" si="1260"/>
        <v>7500</v>
      </c>
      <c r="SGW51" s="944">
        <f t="shared" si="1260"/>
        <v>7500</v>
      </c>
      <c r="SGX51" s="944">
        <f t="shared" si="1260"/>
        <v>7500</v>
      </c>
      <c r="SGY51" s="944">
        <f t="shared" si="1260"/>
        <v>7500</v>
      </c>
      <c r="SGZ51" s="944">
        <f t="shared" si="1260"/>
        <v>7500</v>
      </c>
      <c r="SHA51" s="944">
        <f t="shared" si="1260"/>
        <v>7500</v>
      </c>
      <c r="SHB51" s="944">
        <f t="shared" si="1260"/>
        <v>7500</v>
      </c>
      <c r="SHC51" s="944">
        <f t="shared" si="1260"/>
        <v>7500</v>
      </c>
      <c r="SHD51" s="944">
        <f t="shared" si="1260"/>
        <v>7500</v>
      </c>
      <c r="SHE51" s="944">
        <f t="shared" si="1260"/>
        <v>7500</v>
      </c>
      <c r="SHF51" s="944">
        <f t="shared" si="1260"/>
        <v>7500</v>
      </c>
      <c r="SHG51" s="944">
        <f t="shared" si="1260"/>
        <v>7500</v>
      </c>
      <c r="SHH51" s="944">
        <f t="shared" si="1260"/>
        <v>7500</v>
      </c>
      <c r="SHI51" s="944">
        <f t="shared" si="1260"/>
        <v>7500</v>
      </c>
      <c r="SHJ51" s="944">
        <f t="shared" ref="SHJ51:SJU51" si="1261">+SHI51*$C$51</f>
        <v>7500</v>
      </c>
      <c r="SHK51" s="944">
        <f t="shared" si="1261"/>
        <v>7500</v>
      </c>
      <c r="SHL51" s="944">
        <f t="shared" si="1261"/>
        <v>7500</v>
      </c>
      <c r="SHM51" s="944">
        <f t="shared" si="1261"/>
        <v>7500</v>
      </c>
      <c r="SHN51" s="944">
        <f t="shared" si="1261"/>
        <v>7500</v>
      </c>
      <c r="SHO51" s="944">
        <f t="shared" si="1261"/>
        <v>7500</v>
      </c>
      <c r="SHP51" s="944">
        <f t="shared" si="1261"/>
        <v>7500</v>
      </c>
      <c r="SHQ51" s="944">
        <f t="shared" si="1261"/>
        <v>7500</v>
      </c>
      <c r="SHR51" s="944">
        <f t="shared" si="1261"/>
        <v>7500</v>
      </c>
      <c r="SHS51" s="944">
        <f t="shared" si="1261"/>
        <v>7500</v>
      </c>
      <c r="SHT51" s="944">
        <f t="shared" si="1261"/>
        <v>7500</v>
      </c>
      <c r="SHU51" s="944">
        <f t="shared" si="1261"/>
        <v>7500</v>
      </c>
      <c r="SHV51" s="944">
        <f t="shared" si="1261"/>
        <v>7500</v>
      </c>
      <c r="SHW51" s="944">
        <f t="shared" si="1261"/>
        <v>7500</v>
      </c>
      <c r="SHX51" s="944">
        <f t="shared" si="1261"/>
        <v>7500</v>
      </c>
      <c r="SHY51" s="944">
        <f t="shared" si="1261"/>
        <v>7500</v>
      </c>
      <c r="SHZ51" s="944">
        <f t="shared" si="1261"/>
        <v>7500</v>
      </c>
      <c r="SIA51" s="944">
        <f t="shared" si="1261"/>
        <v>7500</v>
      </c>
      <c r="SIB51" s="944">
        <f t="shared" si="1261"/>
        <v>7500</v>
      </c>
      <c r="SIC51" s="944">
        <f t="shared" si="1261"/>
        <v>7500</v>
      </c>
      <c r="SID51" s="944">
        <f t="shared" si="1261"/>
        <v>7500</v>
      </c>
      <c r="SIE51" s="944">
        <f t="shared" si="1261"/>
        <v>7500</v>
      </c>
      <c r="SIF51" s="944">
        <f t="shared" si="1261"/>
        <v>7500</v>
      </c>
      <c r="SIG51" s="944">
        <f t="shared" si="1261"/>
        <v>7500</v>
      </c>
      <c r="SIH51" s="944">
        <f t="shared" si="1261"/>
        <v>7500</v>
      </c>
      <c r="SII51" s="944">
        <f t="shared" si="1261"/>
        <v>7500</v>
      </c>
      <c r="SIJ51" s="944">
        <f t="shared" si="1261"/>
        <v>7500</v>
      </c>
      <c r="SIK51" s="944">
        <f t="shared" si="1261"/>
        <v>7500</v>
      </c>
      <c r="SIL51" s="944">
        <f t="shared" si="1261"/>
        <v>7500</v>
      </c>
      <c r="SIM51" s="944">
        <f t="shared" si="1261"/>
        <v>7500</v>
      </c>
      <c r="SIN51" s="944">
        <f t="shared" si="1261"/>
        <v>7500</v>
      </c>
      <c r="SIO51" s="944">
        <f t="shared" si="1261"/>
        <v>7500</v>
      </c>
      <c r="SIP51" s="944">
        <f t="shared" si="1261"/>
        <v>7500</v>
      </c>
      <c r="SIQ51" s="944">
        <f t="shared" si="1261"/>
        <v>7500</v>
      </c>
      <c r="SIR51" s="944">
        <f t="shared" si="1261"/>
        <v>7500</v>
      </c>
      <c r="SIS51" s="944">
        <f t="shared" si="1261"/>
        <v>7500</v>
      </c>
      <c r="SIT51" s="944">
        <f t="shared" si="1261"/>
        <v>7500</v>
      </c>
      <c r="SIU51" s="944">
        <f t="shared" si="1261"/>
        <v>7500</v>
      </c>
      <c r="SIV51" s="944">
        <f t="shared" si="1261"/>
        <v>7500</v>
      </c>
      <c r="SIW51" s="944">
        <f t="shared" si="1261"/>
        <v>7500</v>
      </c>
      <c r="SIX51" s="944">
        <f t="shared" si="1261"/>
        <v>7500</v>
      </c>
      <c r="SIY51" s="944">
        <f t="shared" si="1261"/>
        <v>7500</v>
      </c>
      <c r="SIZ51" s="944">
        <f t="shared" si="1261"/>
        <v>7500</v>
      </c>
      <c r="SJA51" s="944">
        <f t="shared" si="1261"/>
        <v>7500</v>
      </c>
      <c r="SJB51" s="944">
        <f t="shared" si="1261"/>
        <v>7500</v>
      </c>
      <c r="SJC51" s="944">
        <f t="shared" si="1261"/>
        <v>7500</v>
      </c>
      <c r="SJD51" s="944">
        <f t="shared" si="1261"/>
        <v>7500</v>
      </c>
      <c r="SJE51" s="944">
        <f t="shared" si="1261"/>
        <v>7500</v>
      </c>
      <c r="SJF51" s="944">
        <f t="shared" si="1261"/>
        <v>7500</v>
      </c>
      <c r="SJG51" s="944">
        <f t="shared" si="1261"/>
        <v>7500</v>
      </c>
      <c r="SJH51" s="944">
        <f t="shared" si="1261"/>
        <v>7500</v>
      </c>
      <c r="SJI51" s="944">
        <f t="shared" si="1261"/>
        <v>7500</v>
      </c>
      <c r="SJJ51" s="944">
        <f t="shared" si="1261"/>
        <v>7500</v>
      </c>
      <c r="SJK51" s="944">
        <f t="shared" si="1261"/>
        <v>7500</v>
      </c>
      <c r="SJL51" s="944">
        <f t="shared" si="1261"/>
        <v>7500</v>
      </c>
      <c r="SJM51" s="944">
        <f t="shared" si="1261"/>
        <v>7500</v>
      </c>
      <c r="SJN51" s="944">
        <f t="shared" si="1261"/>
        <v>7500</v>
      </c>
      <c r="SJO51" s="944">
        <f t="shared" si="1261"/>
        <v>7500</v>
      </c>
      <c r="SJP51" s="944">
        <f t="shared" si="1261"/>
        <v>7500</v>
      </c>
      <c r="SJQ51" s="944">
        <f t="shared" si="1261"/>
        <v>7500</v>
      </c>
      <c r="SJR51" s="944">
        <f t="shared" si="1261"/>
        <v>7500</v>
      </c>
      <c r="SJS51" s="944">
        <f t="shared" si="1261"/>
        <v>7500</v>
      </c>
      <c r="SJT51" s="944">
        <f t="shared" si="1261"/>
        <v>7500</v>
      </c>
      <c r="SJU51" s="944">
        <f t="shared" si="1261"/>
        <v>7500</v>
      </c>
      <c r="SJV51" s="944">
        <f t="shared" ref="SJV51:SMG51" si="1262">+SJU51*$C$51</f>
        <v>7500</v>
      </c>
      <c r="SJW51" s="944">
        <f t="shared" si="1262"/>
        <v>7500</v>
      </c>
      <c r="SJX51" s="944">
        <f t="shared" si="1262"/>
        <v>7500</v>
      </c>
      <c r="SJY51" s="944">
        <f t="shared" si="1262"/>
        <v>7500</v>
      </c>
      <c r="SJZ51" s="944">
        <f t="shared" si="1262"/>
        <v>7500</v>
      </c>
      <c r="SKA51" s="944">
        <f t="shared" si="1262"/>
        <v>7500</v>
      </c>
      <c r="SKB51" s="944">
        <f t="shared" si="1262"/>
        <v>7500</v>
      </c>
      <c r="SKC51" s="944">
        <f t="shared" si="1262"/>
        <v>7500</v>
      </c>
      <c r="SKD51" s="944">
        <f t="shared" si="1262"/>
        <v>7500</v>
      </c>
      <c r="SKE51" s="944">
        <f t="shared" si="1262"/>
        <v>7500</v>
      </c>
      <c r="SKF51" s="944">
        <f t="shared" si="1262"/>
        <v>7500</v>
      </c>
      <c r="SKG51" s="944">
        <f t="shared" si="1262"/>
        <v>7500</v>
      </c>
      <c r="SKH51" s="944">
        <f t="shared" si="1262"/>
        <v>7500</v>
      </c>
      <c r="SKI51" s="944">
        <f t="shared" si="1262"/>
        <v>7500</v>
      </c>
      <c r="SKJ51" s="944">
        <f t="shared" si="1262"/>
        <v>7500</v>
      </c>
      <c r="SKK51" s="944">
        <f t="shared" si="1262"/>
        <v>7500</v>
      </c>
      <c r="SKL51" s="944">
        <f t="shared" si="1262"/>
        <v>7500</v>
      </c>
      <c r="SKM51" s="944">
        <f t="shared" si="1262"/>
        <v>7500</v>
      </c>
      <c r="SKN51" s="944">
        <f t="shared" si="1262"/>
        <v>7500</v>
      </c>
      <c r="SKO51" s="944">
        <f t="shared" si="1262"/>
        <v>7500</v>
      </c>
      <c r="SKP51" s="944">
        <f t="shared" si="1262"/>
        <v>7500</v>
      </c>
      <c r="SKQ51" s="944">
        <f t="shared" si="1262"/>
        <v>7500</v>
      </c>
      <c r="SKR51" s="944">
        <f t="shared" si="1262"/>
        <v>7500</v>
      </c>
      <c r="SKS51" s="944">
        <f t="shared" si="1262"/>
        <v>7500</v>
      </c>
      <c r="SKT51" s="944">
        <f t="shared" si="1262"/>
        <v>7500</v>
      </c>
      <c r="SKU51" s="944">
        <f t="shared" si="1262"/>
        <v>7500</v>
      </c>
      <c r="SKV51" s="944">
        <f t="shared" si="1262"/>
        <v>7500</v>
      </c>
      <c r="SKW51" s="944">
        <f t="shared" si="1262"/>
        <v>7500</v>
      </c>
      <c r="SKX51" s="944">
        <f t="shared" si="1262"/>
        <v>7500</v>
      </c>
      <c r="SKY51" s="944">
        <f t="shared" si="1262"/>
        <v>7500</v>
      </c>
      <c r="SKZ51" s="944">
        <f t="shared" si="1262"/>
        <v>7500</v>
      </c>
      <c r="SLA51" s="944">
        <f t="shared" si="1262"/>
        <v>7500</v>
      </c>
      <c r="SLB51" s="944">
        <f t="shared" si="1262"/>
        <v>7500</v>
      </c>
      <c r="SLC51" s="944">
        <f t="shared" si="1262"/>
        <v>7500</v>
      </c>
      <c r="SLD51" s="944">
        <f t="shared" si="1262"/>
        <v>7500</v>
      </c>
      <c r="SLE51" s="944">
        <f t="shared" si="1262"/>
        <v>7500</v>
      </c>
      <c r="SLF51" s="944">
        <f t="shared" si="1262"/>
        <v>7500</v>
      </c>
      <c r="SLG51" s="944">
        <f t="shared" si="1262"/>
        <v>7500</v>
      </c>
      <c r="SLH51" s="944">
        <f t="shared" si="1262"/>
        <v>7500</v>
      </c>
      <c r="SLI51" s="944">
        <f t="shared" si="1262"/>
        <v>7500</v>
      </c>
      <c r="SLJ51" s="944">
        <f t="shared" si="1262"/>
        <v>7500</v>
      </c>
      <c r="SLK51" s="944">
        <f t="shared" si="1262"/>
        <v>7500</v>
      </c>
      <c r="SLL51" s="944">
        <f t="shared" si="1262"/>
        <v>7500</v>
      </c>
      <c r="SLM51" s="944">
        <f t="shared" si="1262"/>
        <v>7500</v>
      </c>
      <c r="SLN51" s="944">
        <f t="shared" si="1262"/>
        <v>7500</v>
      </c>
      <c r="SLO51" s="944">
        <f t="shared" si="1262"/>
        <v>7500</v>
      </c>
      <c r="SLP51" s="944">
        <f t="shared" si="1262"/>
        <v>7500</v>
      </c>
      <c r="SLQ51" s="944">
        <f t="shared" si="1262"/>
        <v>7500</v>
      </c>
      <c r="SLR51" s="944">
        <f t="shared" si="1262"/>
        <v>7500</v>
      </c>
      <c r="SLS51" s="944">
        <f t="shared" si="1262"/>
        <v>7500</v>
      </c>
      <c r="SLT51" s="944">
        <f t="shared" si="1262"/>
        <v>7500</v>
      </c>
      <c r="SLU51" s="944">
        <f t="shared" si="1262"/>
        <v>7500</v>
      </c>
      <c r="SLV51" s="944">
        <f t="shared" si="1262"/>
        <v>7500</v>
      </c>
      <c r="SLW51" s="944">
        <f t="shared" si="1262"/>
        <v>7500</v>
      </c>
      <c r="SLX51" s="944">
        <f t="shared" si="1262"/>
        <v>7500</v>
      </c>
      <c r="SLY51" s="944">
        <f t="shared" si="1262"/>
        <v>7500</v>
      </c>
      <c r="SLZ51" s="944">
        <f t="shared" si="1262"/>
        <v>7500</v>
      </c>
      <c r="SMA51" s="944">
        <f t="shared" si="1262"/>
        <v>7500</v>
      </c>
      <c r="SMB51" s="944">
        <f t="shared" si="1262"/>
        <v>7500</v>
      </c>
      <c r="SMC51" s="944">
        <f t="shared" si="1262"/>
        <v>7500</v>
      </c>
      <c r="SMD51" s="944">
        <f t="shared" si="1262"/>
        <v>7500</v>
      </c>
      <c r="SME51" s="944">
        <f t="shared" si="1262"/>
        <v>7500</v>
      </c>
      <c r="SMF51" s="944">
        <f t="shared" si="1262"/>
        <v>7500</v>
      </c>
      <c r="SMG51" s="944">
        <f t="shared" si="1262"/>
        <v>7500</v>
      </c>
      <c r="SMH51" s="944">
        <f t="shared" ref="SMH51:SOS51" si="1263">+SMG51*$C$51</f>
        <v>7500</v>
      </c>
      <c r="SMI51" s="944">
        <f t="shared" si="1263"/>
        <v>7500</v>
      </c>
      <c r="SMJ51" s="944">
        <f t="shared" si="1263"/>
        <v>7500</v>
      </c>
      <c r="SMK51" s="944">
        <f t="shared" si="1263"/>
        <v>7500</v>
      </c>
      <c r="SML51" s="944">
        <f t="shared" si="1263"/>
        <v>7500</v>
      </c>
      <c r="SMM51" s="944">
        <f t="shared" si="1263"/>
        <v>7500</v>
      </c>
      <c r="SMN51" s="944">
        <f t="shared" si="1263"/>
        <v>7500</v>
      </c>
      <c r="SMO51" s="944">
        <f t="shared" si="1263"/>
        <v>7500</v>
      </c>
      <c r="SMP51" s="944">
        <f t="shared" si="1263"/>
        <v>7500</v>
      </c>
      <c r="SMQ51" s="944">
        <f t="shared" si="1263"/>
        <v>7500</v>
      </c>
      <c r="SMR51" s="944">
        <f t="shared" si="1263"/>
        <v>7500</v>
      </c>
      <c r="SMS51" s="944">
        <f t="shared" si="1263"/>
        <v>7500</v>
      </c>
      <c r="SMT51" s="944">
        <f t="shared" si="1263"/>
        <v>7500</v>
      </c>
      <c r="SMU51" s="944">
        <f t="shared" si="1263"/>
        <v>7500</v>
      </c>
      <c r="SMV51" s="944">
        <f t="shared" si="1263"/>
        <v>7500</v>
      </c>
      <c r="SMW51" s="944">
        <f t="shared" si="1263"/>
        <v>7500</v>
      </c>
      <c r="SMX51" s="944">
        <f t="shared" si="1263"/>
        <v>7500</v>
      </c>
      <c r="SMY51" s="944">
        <f t="shared" si="1263"/>
        <v>7500</v>
      </c>
      <c r="SMZ51" s="944">
        <f t="shared" si="1263"/>
        <v>7500</v>
      </c>
      <c r="SNA51" s="944">
        <f t="shared" si="1263"/>
        <v>7500</v>
      </c>
      <c r="SNB51" s="944">
        <f t="shared" si="1263"/>
        <v>7500</v>
      </c>
      <c r="SNC51" s="944">
        <f t="shared" si="1263"/>
        <v>7500</v>
      </c>
      <c r="SND51" s="944">
        <f t="shared" si="1263"/>
        <v>7500</v>
      </c>
      <c r="SNE51" s="944">
        <f t="shared" si="1263"/>
        <v>7500</v>
      </c>
      <c r="SNF51" s="944">
        <f t="shared" si="1263"/>
        <v>7500</v>
      </c>
      <c r="SNG51" s="944">
        <f t="shared" si="1263"/>
        <v>7500</v>
      </c>
      <c r="SNH51" s="944">
        <f t="shared" si="1263"/>
        <v>7500</v>
      </c>
      <c r="SNI51" s="944">
        <f t="shared" si="1263"/>
        <v>7500</v>
      </c>
      <c r="SNJ51" s="944">
        <f t="shared" si="1263"/>
        <v>7500</v>
      </c>
      <c r="SNK51" s="944">
        <f t="shared" si="1263"/>
        <v>7500</v>
      </c>
      <c r="SNL51" s="944">
        <f t="shared" si="1263"/>
        <v>7500</v>
      </c>
      <c r="SNM51" s="944">
        <f t="shared" si="1263"/>
        <v>7500</v>
      </c>
      <c r="SNN51" s="944">
        <f t="shared" si="1263"/>
        <v>7500</v>
      </c>
      <c r="SNO51" s="944">
        <f t="shared" si="1263"/>
        <v>7500</v>
      </c>
      <c r="SNP51" s="944">
        <f t="shared" si="1263"/>
        <v>7500</v>
      </c>
      <c r="SNQ51" s="944">
        <f t="shared" si="1263"/>
        <v>7500</v>
      </c>
      <c r="SNR51" s="944">
        <f t="shared" si="1263"/>
        <v>7500</v>
      </c>
      <c r="SNS51" s="944">
        <f t="shared" si="1263"/>
        <v>7500</v>
      </c>
      <c r="SNT51" s="944">
        <f t="shared" si="1263"/>
        <v>7500</v>
      </c>
      <c r="SNU51" s="944">
        <f t="shared" si="1263"/>
        <v>7500</v>
      </c>
      <c r="SNV51" s="944">
        <f t="shared" si="1263"/>
        <v>7500</v>
      </c>
      <c r="SNW51" s="944">
        <f t="shared" si="1263"/>
        <v>7500</v>
      </c>
      <c r="SNX51" s="944">
        <f t="shared" si="1263"/>
        <v>7500</v>
      </c>
      <c r="SNY51" s="944">
        <f t="shared" si="1263"/>
        <v>7500</v>
      </c>
      <c r="SNZ51" s="944">
        <f t="shared" si="1263"/>
        <v>7500</v>
      </c>
      <c r="SOA51" s="944">
        <f t="shared" si="1263"/>
        <v>7500</v>
      </c>
      <c r="SOB51" s="944">
        <f t="shared" si="1263"/>
        <v>7500</v>
      </c>
      <c r="SOC51" s="944">
        <f t="shared" si="1263"/>
        <v>7500</v>
      </c>
      <c r="SOD51" s="944">
        <f t="shared" si="1263"/>
        <v>7500</v>
      </c>
      <c r="SOE51" s="944">
        <f t="shared" si="1263"/>
        <v>7500</v>
      </c>
      <c r="SOF51" s="944">
        <f t="shared" si="1263"/>
        <v>7500</v>
      </c>
      <c r="SOG51" s="944">
        <f t="shared" si="1263"/>
        <v>7500</v>
      </c>
      <c r="SOH51" s="944">
        <f t="shared" si="1263"/>
        <v>7500</v>
      </c>
      <c r="SOI51" s="944">
        <f t="shared" si="1263"/>
        <v>7500</v>
      </c>
      <c r="SOJ51" s="944">
        <f t="shared" si="1263"/>
        <v>7500</v>
      </c>
      <c r="SOK51" s="944">
        <f t="shared" si="1263"/>
        <v>7500</v>
      </c>
      <c r="SOL51" s="944">
        <f t="shared" si="1263"/>
        <v>7500</v>
      </c>
      <c r="SOM51" s="944">
        <f t="shared" si="1263"/>
        <v>7500</v>
      </c>
      <c r="SON51" s="944">
        <f t="shared" si="1263"/>
        <v>7500</v>
      </c>
      <c r="SOO51" s="944">
        <f t="shared" si="1263"/>
        <v>7500</v>
      </c>
      <c r="SOP51" s="944">
        <f t="shared" si="1263"/>
        <v>7500</v>
      </c>
      <c r="SOQ51" s="944">
        <f t="shared" si="1263"/>
        <v>7500</v>
      </c>
      <c r="SOR51" s="944">
        <f t="shared" si="1263"/>
        <v>7500</v>
      </c>
      <c r="SOS51" s="944">
        <f t="shared" si="1263"/>
        <v>7500</v>
      </c>
      <c r="SOT51" s="944">
        <f t="shared" ref="SOT51:SRE51" si="1264">+SOS51*$C$51</f>
        <v>7500</v>
      </c>
      <c r="SOU51" s="944">
        <f t="shared" si="1264"/>
        <v>7500</v>
      </c>
      <c r="SOV51" s="944">
        <f t="shared" si="1264"/>
        <v>7500</v>
      </c>
      <c r="SOW51" s="944">
        <f t="shared" si="1264"/>
        <v>7500</v>
      </c>
      <c r="SOX51" s="944">
        <f t="shared" si="1264"/>
        <v>7500</v>
      </c>
      <c r="SOY51" s="944">
        <f t="shared" si="1264"/>
        <v>7500</v>
      </c>
      <c r="SOZ51" s="944">
        <f t="shared" si="1264"/>
        <v>7500</v>
      </c>
      <c r="SPA51" s="944">
        <f t="shared" si="1264"/>
        <v>7500</v>
      </c>
      <c r="SPB51" s="944">
        <f t="shared" si="1264"/>
        <v>7500</v>
      </c>
      <c r="SPC51" s="944">
        <f t="shared" si="1264"/>
        <v>7500</v>
      </c>
      <c r="SPD51" s="944">
        <f t="shared" si="1264"/>
        <v>7500</v>
      </c>
      <c r="SPE51" s="944">
        <f t="shared" si="1264"/>
        <v>7500</v>
      </c>
      <c r="SPF51" s="944">
        <f t="shared" si="1264"/>
        <v>7500</v>
      </c>
      <c r="SPG51" s="944">
        <f t="shared" si="1264"/>
        <v>7500</v>
      </c>
      <c r="SPH51" s="944">
        <f t="shared" si="1264"/>
        <v>7500</v>
      </c>
      <c r="SPI51" s="944">
        <f t="shared" si="1264"/>
        <v>7500</v>
      </c>
      <c r="SPJ51" s="944">
        <f t="shared" si="1264"/>
        <v>7500</v>
      </c>
      <c r="SPK51" s="944">
        <f t="shared" si="1264"/>
        <v>7500</v>
      </c>
      <c r="SPL51" s="944">
        <f t="shared" si="1264"/>
        <v>7500</v>
      </c>
      <c r="SPM51" s="944">
        <f t="shared" si="1264"/>
        <v>7500</v>
      </c>
      <c r="SPN51" s="944">
        <f t="shared" si="1264"/>
        <v>7500</v>
      </c>
      <c r="SPO51" s="944">
        <f t="shared" si="1264"/>
        <v>7500</v>
      </c>
      <c r="SPP51" s="944">
        <f t="shared" si="1264"/>
        <v>7500</v>
      </c>
      <c r="SPQ51" s="944">
        <f t="shared" si="1264"/>
        <v>7500</v>
      </c>
      <c r="SPR51" s="944">
        <f t="shared" si="1264"/>
        <v>7500</v>
      </c>
      <c r="SPS51" s="944">
        <f t="shared" si="1264"/>
        <v>7500</v>
      </c>
      <c r="SPT51" s="944">
        <f t="shared" si="1264"/>
        <v>7500</v>
      </c>
      <c r="SPU51" s="944">
        <f t="shared" si="1264"/>
        <v>7500</v>
      </c>
      <c r="SPV51" s="944">
        <f t="shared" si="1264"/>
        <v>7500</v>
      </c>
      <c r="SPW51" s="944">
        <f t="shared" si="1264"/>
        <v>7500</v>
      </c>
      <c r="SPX51" s="944">
        <f t="shared" si="1264"/>
        <v>7500</v>
      </c>
      <c r="SPY51" s="944">
        <f t="shared" si="1264"/>
        <v>7500</v>
      </c>
      <c r="SPZ51" s="944">
        <f t="shared" si="1264"/>
        <v>7500</v>
      </c>
      <c r="SQA51" s="944">
        <f t="shared" si="1264"/>
        <v>7500</v>
      </c>
      <c r="SQB51" s="944">
        <f t="shared" si="1264"/>
        <v>7500</v>
      </c>
      <c r="SQC51" s="944">
        <f t="shared" si="1264"/>
        <v>7500</v>
      </c>
      <c r="SQD51" s="944">
        <f t="shared" si="1264"/>
        <v>7500</v>
      </c>
      <c r="SQE51" s="944">
        <f t="shared" si="1264"/>
        <v>7500</v>
      </c>
      <c r="SQF51" s="944">
        <f t="shared" si="1264"/>
        <v>7500</v>
      </c>
      <c r="SQG51" s="944">
        <f t="shared" si="1264"/>
        <v>7500</v>
      </c>
      <c r="SQH51" s="944">
        <f t="shared" si="1264"/>
        <v>7500</v>
      </c>
      <c r="SQI51" s="944">
        <f t="shared" si="1264"/>
        <v>7500</v>
      </c>
      <c r="SQJ51" s="944">
        <f t="shared" si="1264"/>
        <v>7500</v>
      </c>
      <c r="SQK51" s="944">
        <f t="shared" si="1264"/>
        <v>7500</v>
      </c>
      <c r="SQL51" s="944">
        <f t="shared" si="1264"/>
        <v>7500</v>
      </c>
      <c r="SQM51" s="944">
        <f t="shared" si="1264"/>
        <v>7500</v>
      </c>
      <c r="SQN51" s="944">
        <f t="shared" si="1264"/>
        <v>7500</v>
      </c>
      <c r="SQO51" s="944">
        <f t="shared" si="1264"/>
        <v>7500</v>
      </c>
      <c r="SQP51" s="944">
        <f t="shared" si="1264"/>
        <v>7500</v>
      </c>
      <c r="SQQ51" s="944">
        <f t="shared" si="1264"/>
        <v>7500</v>
      </c>
      <c r="SQR51" s="944">
        <f t="shared" si="1264"/>
        <v>7500</v>
      </c>
      <c r="SQS51" s="944">
        <f t="shared" si="1264"/>
        <v>7500</v>
      </c>
      <c r="SQT51" s="944">
        <f t="shared" si="1264"/>
        <v>7500</v>
      </c>
      <c r="SQU51" s="944">
        <f t="shared" si="1264"/>
        <v>7500</v>
      </c>
      <c r="SQV51" s="944">
        <f t="shared" si="1264"/>
        <v>7500</v>
      </c>
      <c r="SQW51" s="944">
        <f t="shared" si="1264"/>
        <v>7500</v>
      </c>
      <c r="SQX51" s="944">
        <f t="shared" si="1264"/>
        <v>7500</v>
      </c>
      <c r="SQY51" s="944">
        <f t="shared" si="1264"/>
        <v>7500</v>
      </c>
      <c r="SQZ51" s="944">
        <f t="shared" si="1264"/>
        <v>7500</v>
      </c>
      <c r="SRA51" s="944">
        <f t="shared" si="1264"/>
        <v>7500</v>
      </c>
      <c r="SRB51" s="944">
        <f t="shared" si="1264"/>
        <v>7500</v>
      </c>
      <c r="SRC51" s="944">
        <f t="shared" si="1264"/>
        <v>7500</v>
      </c>
      <c r="SRD51" s="944">
        <f t="shared" si="1264"/>
        <v>7500</v>
      </c>
      <c r="SRE51" s="944">
        <f t="shared" si="1264"/>
        <v>7500</v>
      </c>
      <c r="SRF51" s="944">
        <f t="shared" ref="SRF51:STQ51" si="1265">+SRE51*$C$51</f>
        <v>7500</v>
      </c>
      <c r="SRG51" s="944">
        <f t="shared" si="1265"/>
        <v>7500</v>
      </c>
      <c r="SRH51" s="944">
        <f t="shared" si="1265"/>
        <v>7500</v>
      </c>
      <c r="SRI51" s="944">
        <f t="shared" si="1265"/>
        <v>7500</v>
      </c>
      <c r="SRJ51" s="944">
        <f t="shared" si="1265"/>
        <v>7500</v>
      </c>
      <c r="SRK51" s="944">
        <f t="shared" si="1265"/>
        <v>7500</v>
      </c>
      <c r="SRL51" s="944">
        <f t="shared" si="1265"/>
        <v>7500</v>
      </c>
      <c r="SRM51" s="944">
        <f t="shared" si="1265"/>
        <v>7500</v>
      </c>
      <c r="SRN51" s="944">
        <f t="shared" si="1265"/>
        <v>7500</v>
      </c>
      <c r="SRO51" s="944">
        <f t="shared" si="1265"/>
        <v>7500</v>
      </c>
      <c r="SRP51" s="944">
        <f t="shared" si="1265"/>
        <v>7500</v>
      </c>
      <c r="SRQ51" s="944">
        <f t="shared" si="1265"/>
        <v>7500</v>
      </c>
      <c r="SRR51" s="944">
        <f t="shared" si="1265"/>
        <v>7500</v>
      </c>
      <c r="SRS51" s="944">
        <f t="shared" si="1265"/>
        <v>7500</v>
      </c>
      <c r="SRT51" s="944">
        <f t="shared" si="1265"/>
        <v>7500</v>
      </c>
      <c r="SRU51" s="944">
        <f t="shared" si="1265"/>
        <v>7500</v>
      </c>
      <c r="SRV51" s="944">
        <f t="shared" si="1265"/>
        <v>7500</v>
      </c>
      <c r="SRW51" s="944">
        <f t="shared" si="1265"/>
        <v>7500</v>
      </c>
      <c r="SRX51" s="944">
        <f t="shared" si="1265"/>
        <v>7500</v>
      </c>
      <c r="SRY51" s="944">
        <f t="shared" si="1265"/>
        <v>7500</v>
      </c>
      <c r="SRZ51" s="944">
        <f t="shared" si="1265"/>
        <v>7500</v>
      </c>
      <c r="SSA51" s="944">
        <f t="shared" si="1265"/>
        <v>7500</v>
      </c>
      <c r="SSB51" s="944">
        <f t="shared" si="1265"/>
        <v>7500</v>
      </c>
      <c r="SSC51" s="944">
        <f t="shared" si="1265"/>
        <v>7500</v>
      </c>
      <c r="SSD51" s="944">
        <f t="shared" si="1265"/>
        <v>7500</v>
      </c>
      <c r="SSE51" s="944">
        <f t="shared" si="1265"/>
        <v>7500</v>
      </c>
      <c r="SSF51" s="944">
        <f t="shared" si="1265"/>
        <v>7500</v>
      </c>
      <c r="SSG51" s="944">
        <f t="shared" si="1265"/>
        <v>7500</v>
      </c>
      <c r="SSH51" s="944">
        <f t="shared" si="1265"/>
        <v>7500</v>
      </c>
      <c r="SSI51" s="944">
        <f t="shared" si="1265"/>
        <v>7500</v>
      </c>
      <c r="SSJ51" s="944">
        <f t="shared" si="1265"/>
        <v>7500</v>
      </c>
      <c r="SSK51" s="944">
        <f t="shared" si="1265"/>
        <v>7500</v>
      </c>
      <c r="SSL51" s="944">
        <f t="shared" si="1265"/>
        <v>7500</v>
      </c>
      <c r="SSM51" s="944">
        <f t="shared" si="1265"/>
        <v>7500</v>
      </c>
      <c r="SSN51" s="944">
        <f t="shared" si="1265"/>
        <v>7500</v>
      </c>
      <c r="SSO51" s="944">
        <f t="shared" si="1265"/>
        <v>7500</v>
      </c>
      <c r="SSP51" s="944">
        <f t="shared" si="1265"/>
        <v>7500</v>
      </c>
      <c r="SSQ51" s="944">
        <f t="shared" si="1265"/>
        <v>7500</v>
      </c>
      <c r="SSR51" s="944">
        <f t="shared" si="1265"/>
        <v>7500</v>
      </c>
      <c r="SSS51" s="944">
        <f t="shared" si="1265"/>
        <v>7500</v>
      </c>
      <c r="SST51" s="944">
        <f t="shared" si="1265"/>
        <v>7500</v>
      </c>
      <c r="SSU51" s="944">
        <f t="shared" si="1265"/>
        <v>7500</v>
      </c>
      <c r="SSV51" s="944">
        <f t="shared" si="1265"/>
        <v>7500</v>
      </c>
      <c r="SSW51" s="944">
        <f t="shared" si="1265"/>
        <v>7500</v>
      </c>
      <c r="SSX51" s="944">
        <f t="shared" si="1265"/>
        <v>7500</v>
      </c>
      <c r="SSY51" s="944">
        <f t="shared" si="1265"/>
        <v>7500</v>
      </c>
      <c r="SSZ51" s="944">
        <f t="shared" si="1265"/>
        <v>7500</v>
      </c>
      <c r="STA51" s="944">
        <f t="shared" si="1265"/>
        <v>7500</v>
      </c>
      <c r="STB51" s="944">
        <f t="shared" si="1265"/>
        <v>7500</v>
      </c>
      <c r="STC51" s="944">
        <f t="shared" si="1265"/>
        <v>7500</v>
      </c>
      <c r="STD51" s="944">
        <f t="shared" si="1265"/>
        <v>7500</v>
      </c>
      <c r="STE51" s="944">
        <f t="shared" si="1265"/>
        <v>7500</v>
      </c>
      <c r="STF51" s="944">
        <f t="shared" si="1265"/>
        <v>7500</v>
      </c>
      <c r="STG51" s="944">
        <f t="shared" si="1265"/>
        <v>7500</v>
      </c>
      <c r="STH51" s="944">
        <f t="shared" si="1265"/>
        <v>7500</v>
      </c>
      <c r="STI51" s="944">
        <f t="shared" si="1265"/>
        <v>7500</v>
      </c>
      <c r="STJ51" s="944">
        <f t="shared" si="1265"/>
        <v>7500</v>
      </c>
      <c r="STK51" s="944">
        <f t="shared" si="1265"/>
        <v>7500</v>
      </c>
      <c r="STL51" s="944">
        <f t="shared" si="1265"/>
        <v>7500</v>
      </c>
      <c r="STM51" s="944">
        <f t="shared" si="1265"/>
        <v>7500</v>
      </c>
      <c r="STN51" s="944">
        <f t="shared" si="1265"/>
        <v>7500</v>
      </c>
      <c r="STO51" s="944">
        <f t="shared" si="1265"/>
        <v>7500</v>
      </c>
      <c r="STP51" s="944">
        <f t="shared" si="1265"/>
        <v>7500</v>
      </c>
      <c r="STQ51" s="944">
        <f t="shared" si="1265"/>
        <v>7500</v>
      </c>
      <c r="STR51" s="944">
        <f t="shared" ref="STR51:SWC51" si="1266">+STQ51*$C$51</f>
        <v>7500</v>
      </c>
      <c r="STS51" s="944">
        <f t="shared" si="1266"/>
        <v>7500</v>
      </c>
      <c r="STT51" s="944">
        <f t="shared" si="1266"/>
        <v>7500</v>
      </c>
      <c r="STU51" s="944">
        <f t="shared" si="1266"/>
        <v>7500</v>
      </c>
      <c r="STV51" s="944">
        <f t="shared" si="1266"/>
        <v>7500</v>
      </c>
      <c r="STW51" s="944">
        <f t="shared" si="1266"/>
        <v>7500</v>
      </c>
      <c r="STX51" s="944">
        <f t="shared" si="1266"/>
        <v>7500</v>
      </c>
      <c r="STY51" s="944">
        <f t="shared" si="1266"/>
        <v>7500</v>
      </c>
      <c r="STZ51" s="944">
        <f t="shared" si="1266"/>
        <v>7500</v>
      </c>
      <c r="SUA51" s="944">
        <f t="shared" si="1266"/>
        <v>7500</v>
      </c>
      <c r="SUB51" s="944">
        <f t="shared" si="1266"/>
        <v>7500</v>
      </c>
      <c r="SUC51" s="944">
        <f t="shared" si="1266"/>
        <v>7500</v>
      </c>
      <c r="SUD51" s="944">
        <f t="shared" si="1266"/>
        <v>7500</v>
      </c>
      <c r="SUE51" s="944">
        <f t="shared" si="1266"/>
        <v>7500</v>
      </c>
      <c r="SUF51" s="944">
        <f t="shared" si="1266"/>
        <v>7500</v>
      </c>
      <c r="SUG51" s="944">
        <f t="shared" si="1266"/>
        <v>7500</v>
      </c>
      <c r="SUH51" s="944">
        <f t="shared" si="1266"/>
        <v>7500</v>
      </c>
      <c r="SUI51" s="944">
        <f t="shared" si="1266"/>
        <v>7500</v>
      </c>
      <c r="SUJ51" s="944">
        <f t="shared" si="1266"/>
        <v>7500</v>
      </c>
      <c r="SUK51" s="944">
        <f t="shared" si="1266"/>
        <v>7500</v>
      </c>
      <c r="SUL51" s="944">
        <f t="shared" si="1266"/>
        <v>7500</v>
      </c>
      <c r="SUM51" s="944">
        <f t="shared" si="1266"/>
        <v>7500</v>
      </c>
      <c r="SUN51" s="944">
        <f t="shared" si="1266"/>
        <v>7500</v>
      </c>
      <c r="SUO51" s="944">
        <f t="shared" si="1266"/>
        <v>7500</v>
      </c>
      <c r="SUP51" s="944">
        <f t="shared" si="1266"/>
        <v>7500</v>
      </c>
      <c r="SUQ51" s="944">
        <f t="shared" si="1266"/>
        <v>7500</v>
      </c>
      <c r="SUR51" s="944">
        <f t="shared" si="1266"/>
        <v>7500</v>
      </c>
      <c r="SUS51" s="944">
        <f t="shared" si="1266"/>
        <v>7500</v>
      </c>
      <c r="SUT51" s="944">
        <f t="shared" si="1266"/>
        <v>7500</v>
      </c>
      <c r="SUU51" s="944">
        <f t="shared" si="1266"/>
        <v>7500</v>
      </c>
      <c r="SUV51" s="944">
        <f t="shared" si="1266"/>
        <v>7500</v>
      </c>
      <c r="SUW51" s="944">
        <f t="shared" si="1266"/>
        <v>7500</v>
      </c>
      <c r="SUX51" s="944">
        <f t="shared" si="1266"/>
        <v>7500</v>
      </c>
      <c r="SUY51" s="944">
        <f t="shared" si="1266"/>
        <v>7500</v>
      </c>
      <c r="SUZ51" s="944">
        <f t="shared" si="1266"/>
        <v>7500</v>
      </c>
      <c r="SVA51" s="944">
        <f t="shared" si="1266"/>
        <v>7500</v>
      </c>
      <c r="SVB51" s="944">
        <f t="shared" si="1266"/>
        <v>7500</v>
      </c>
      <c r="SVC51" s="944">
        <f t="shared" si="1266"/>
        <v>7500</v>
      </c>
      <c r="SVD51" s="944">
        <f t="shared" si="1266"/>
        <v>7500</v>
      </c>
      <c r="SVE51" s="944">
        <f t="shared" si="1266"/>
        <v>7500</v>
      </c>
      <c r="SVF51" s="944">
        <f t="shared" si="1266"/>
        <v>7500</v>
      </c>
      <c r="SVG51" s="944">
        <f t="shared" si="1266"/>
        <v>7500</v>
      </c>
      <c r="SVH51" s="944">
        <f t="shared" si="1266"/>
        <v>7500</v>
      </c>
      <c r="SVI51" s="944">
        <f t="shared" si="1266"/>
        <v>7500</v>
      </c>
      <c r="SVJ51" s="944">
        <f t="shared" si="1266"/>
        <v>7500</v>
      </c>
      <c r="SVK51" s="944">
        <f t="shared" si="1266"/>
        <v>7500</v>
      </c>
      <c r="SVL51" s="944">
        <f t="shared" si="1266"/>
        <v>7500</v>
      </c>
      <c r="SVM51" s="944">
        <f t="shared" si="1266"/>
        <v>7500</v>
      </c>
      <c r="SVN51" s="944">
        <f t="shared" si="1266"/>
        <v>7500</v>
      </c>
      <c r="SVO51" s="944">
        <f t="shared" si="1266"/>
        <v>7500</v>
      </c>
      <c r="SVP51" s="944">
        <f t="shared" si="1266"/>
        <v>7500</v>
      </c>
      <c r="SVQ51" s="944">
        <f t="shared" si="1266"/>
        <v>7500</v>
      </c>
      <c r="SVR51" s="944">
        <f t="shared" si="1266"/>
        <v>7500</v>
      </c>
      <c r="SVS51" s="944">
        <f t="shared" si="1266"/>
        <v>7500</v>
      </c>
      <c r="SVT51" s="944">
        <f t="shared" si="1266"/>
        <v>7500</v>
      </c>
      <c r="SVU51" s="944">
        <f t="shared" si="1266"/>
        <v>7500</v>
      </c>
      <c r="SVV51" s="944">
        <f t="shared" si="1266"/>
        <v>7500</v>
      </c>
      <c r="SVW51" s="944">
        <f t="shared" si="1266"/>
        <v>7500</v>
      </c>
      <c r="SVX51" s="944">
        <f t="shared" si="1266"/>
        <v>7500</v>
      </c>
      <c r="SVY51" s="944">
        <f t="shared" si="1266"/>
        <v>7500</v>
      </c>
      <c r="SVZ51" s="944">
        <f t="shared" si="1266"/>
        <v>7500</v>
      </c>
      <c r="SWA51" s="944">
        <f t="shared" si="1266"/>
        <v>7500</v>
      </c>
      <c r="SWB51" s="944">
        <f t="shared" si="1266"/>
        <v>7500</v>
      </c>
      <c r="SWC51" s="944">
        <f t="shared" si="1266"/>
        <v>7500</v>
      </c>
      <c r="SWD51" s="944">
        <f t="shared" ref="SWD51:SYO51" si="1267">+SWC51*$C$51</f>
        <v>7500</v>
      </c>
      <c r="SWE51" s="944">
        <f t="shared" si="1267"/>
        <v>7500</v>
      </c>
      <c r="SWF51" s="944">
        <f t="shared" si="1267"/>
        <v>7500</v>
      </c>
      <c r="SWG51" s="944">
        <f t="shared" si="1267"/>
        <v>7500</v>
      </c>
      <c r="SWH51" s="944">
        <f t="shared" si="1267"/>
        <v>7500</v>
      </c>
      <c r="SWI51" s="944">
        <f t="shared" si="1267"/>
        <v>7500</v>
      </c>
      <c r="SWJ51" s="944">
        <f t="shared" si="1267"/>
        <v>7500</v>
      </c>
      <c r="SWK51" s="944">
        <f t="shared" si="1267"/>
        <v>7500</v>
      </c>
      <c r="SWL51" s="944">
        <f t="shared" si="1267"/>
        <v>7500</v>
      </c>
      <c r="SWM51" s="944">
        <f t="shared" si="1267"/>
        <v>7500</v>
      </c>
      <c r="SWN51" s="944">
        <f t="shared" si="1267"/>
        <v>7500</v>
      </c>
      <c r="SWO51" s="944">
        <f t="shared" si="1267"/>
        <v>7500</v>
      </c>
      <c r="SWP51" s="944">
        <f t="shared" si="1267"/>
        <v>7500</v>
      </c>
      <c r="SWQ51" s="944">
        <f t="shared" si="1267"/>
        <v>7500</v>
      </c>
      <c r="SWR51" s="944">
        <f t="shared" si="1267"/>
        <v>7500</v>
      </c>
      <c r="SWS51" s="944">
        <f t="shared" si="1267"/>
        <v>7500</v>
      </c>
      <c r="SWT51" s="944">
        <f t="shared" si="1267"/>
        <v>7500</v>
      </c>
      <c r="SWU51" s="944">
        <f t="shared" si="1267"/>
        <v>7500</v>
      </c>
      <c r="SWV51" s="944">
        <f t="shared" si="1267"/>
        <v>7500</v>
      </c>
      <c r="SWW51" s="944">
        <f t="shared" si="1267"/>
        <v>7500</v>
      </c>
      <c r="SWX51" s="944">
        <f t="shared" si="1267"/>
        <v>7500</v>
      </c>
      <c r="SWY51" s="944">
        <f t="shared" si="1267"/>
        <v>7500</v>
      </c>
      <c r="SWZ51" s="944">
        <f t="shared" si="1267"/>
        <v>7500</v>
      </c>
      <c r="SXA51" s="944">
        <f t="shared" si="1267"/>
        <v>7500</v>
      </c>
      <c r="SXB51" s="944">
        <f t="shared" si="1267"/>
        <v>7500</v>
      </c>
      <c r="SXC51" s="944">
        <f t="shared" si="1267"/>
        <v>7500</v>
      </c>
      <c r="SXD51" s="944">
        <f t="shared" si="1267"/>
        <v>7500</v>
      </c>
      <c r="SXE51" s="944">
        <f t="shared" si="1267"/>
        <v>7500</v>
      </c>
      <c r="SXF51" s="944">
        <f t="shared" si="1267"/>
        <v>7500</v>
      </c>
      <c r="SXG51" s="944">
        <f t="shared" si="1267"/>
        <v>7500</v>
      </c>
      <c r="SXH51" s="944">
        <f t="shared" si="1267"/>
        <v>7500</v>
      </c>
      <c r="SXI51" s="944">
        <f t="shared" si="1267"/>
        <v>7500</v>
      </c>
      <c r="SXJ51" s="944">
        <f t="shared" si="1267"/>
        <v>7500</v>
      </c>
      <c r="SXK51" s="944">
        <f t="shared" si="1267"/>
        <v>7500</v>
      </c>
      <c r="SXL51" s="944">
        <f t="shared" si="1267"/>
        <v>7500</v>
      </c>
      <c r="SXM51" s="944">
        <f t="shared" si="1267"/>
        <v>7500</v>
      </c>
      <c r="SXN51" s="944">
        <f t="shared" si="1267"/>
        <v>7500</v>
      </c>
      <c r="SXO51" s="944">
        <f t="shared" si="1267"/>
        <v>7500</v>
      </c>
      <c r="SXP51" s="944">
        <f t="shared" si="1267"/>
        <v>7500</v>
      </c>
      <c r="SXQ51" s="944">
        <f t="shared" si="1267"/>
        <v>7500</v>
      </c>
      <c r="SXR51" s="944">
        <f t="shared" si="1267"/>
        <v>7500</v>
      </c>
      <c r="SXS51" s="944">
        <f t="shared" si="1267"/>
        <v>7500</v>
      </c>
      <c r="SXT51" s="944">
        <f t="shared" si="1267"/>
        <v>7500</v>
      </c>
      <c r="SXU51" s="944">
        <f t="shared" si="1267"/>
        <v>7500</v>
      </c>
      <c r="SXV51" s="944">
        <f t="shared" si="1267"/>
        <v>7500</v>
      </c>
      <c r="SXW51" s="944">
        <f t="shared" si="1267"/>
        <v>7500</v>
      </c>
      <c r="SXX51" s="944">
        <f t="shared" si="1267"/>
        <v>7500</v>
      </c>
      <c r="SXY51" s="944">
        <f t="shared" si="1267"/>
        <v>7500</v>
      </c>
      <c r="SXZ51" s="944">
        <f t="shared" si="1267"/>
        <v>7500</v>
      </c>
      <c r="SYA51" s="944">
        <f t="shared" si="1267"/>
        <v>7500</v>
      </c>
      <c r="SYB51" s="944">
        <f t="shared" si="1267"/>
        <v>7500</v>
      </c>
      <c r="SYC51" s="944">
        <f t="shared" si="1267"/>
        <v>7500</v>
      </c>
      <c r="SYD51" s="944">
        <f t="shared" si="1267"/>
        <v>7500</v>
      </c>
      <c r="SYE51" s="944">
        <f t="shared" si="1267"/>
        <v>7500</v>
      </c>
      <c r="SYF51" s="944">
        <f t="shared" si="1267"/>
        <v>7500</v>
      </c>
      <c r="SYG51" s="944">
        <f t="shared" si="1267"/>
        <v>7500</v>
      </c>
      <c r="SYH51" s="944">
        <f t="shared" si="1267"/>
        <v>7500</v>
      </c>
      <c r="SYI51" s="944">
        <f t="shared" si="1267"/>
        <v>7500</v>
      </c>
      <c r="SYJ51" s="944">
        <f t="shared" si="1267"/>
        <v>7500</v>
      </c>
      <c r="SYK51" s="944">
        <f t="shared" si="1267"/>
        <v>7500</v>
      </c>
      <c r="SYL51" s="944">
        <f t="shared" si="1267"/>
        <v>7500</v>
      </c>
      <c r="SYM51" s="944">
        <f t="shared" si="1267"/>
        <v>7500</v>
      </c>
      <c r="SYN51" s="944">
        <f t="shared" si="1267"/>
        <v>7500</v>
      </c>
      <c r="SYO51" s="944">
        <f t="shared" si="1267"/>
        <v>7500</v>
      </c>
      <c r="SYP51" s="944">
        <f t="shared" ref="SYP51:TBA51" si="1268">+SYO51*$C$51</f>
        <v>7500</v>
      </c>
      <c r="SYQ51" s="944">
        <f t="shared" si="1268"/>
        <v>7500</v>
      </c>
      <c r="SYR51" s="944">
        <f t="shared" si="1268"/>
        <v>7500</v>
      </c>
      <c r="SYS51" s="944">
        <f t="shared" si="1268"/>
        <v>7500</v>
      </c>
      <c r="SYT51" s="944">
        <f t="shared" si="1268"/>
        <v>7500</v>
      </c>
      <c r="SYU51" s="944">
        <f t="shared" si="1268"/>
        <v>7500</v>
      </c>
      <c r="SYV51" s="944">
        <f t="shared" si="1268"/>
        <v>7500</v>
      </c>
      <c r="SYW51" s="944">
        <f t="shared" si="1268"/>
        <v>7500</v>
      </c>
      <c r="SYX51" s="944">
        <f t="shared" si="1268"/>
        <v>7500</v>
      </c>
      <c r="SYY51" s="944">
        <f t="shared" si="1268"/>
        <v>7500</v>
      </c>
      <c r="SYZ51" s="944">
        <f t="shared" si="1268"/>
        <v>7500</v>
      </c>
      <c r="SZA51" s="944">
        <f t="shared" si="1268"/>
        <v>7500</v>
      </c>
      <c r="SZB51" s="944">
        <f t="shared" si="1268"/>
        <v>7500</v>
      </c>
      <c r="SZC51" s="944">
        <f t="shared" si="1268"/>
        <v>7500</v>
      </c>
      <c r="SZD51" s="944">
        <f t="shared" si="1268"/>
        <v>7500</v>
      </c>
      <c r="SZE51" s="944">
        <f t="shared" si="1268"/>
        <v>7500</v>
      </c>
      <c r="SZF51" s="944">
        <f t="shared" si="1268"/>
        <v>7500</v>
      </c>
      <c r="SZG51" s="944">
        <f t="shared" si="1268"/>
        <v>7500</v>
      </c>
      <c r="SZH51" s="944">
        <f t="shared" si="1268"/>
        <v>7500</v>
      </c>
      <c r="SZI51" s="944">
        <f t="shared" si="1268"/>
        <v>7500</v>
      </c>
      <c r="SZJ51" s="944">
        <f t="shared" si="1268"/>
        <v>7500</v>
      </c>
      <c r="SZK51" s="944">
        <f t="shared" si="1268"/>
        <v>7500</v>
      </c>
      <c r="SZL51" s="944">
        <f t="shared" si="1268"/>
        <v>7500</v>
      </c>
      <c r="SZM51" s="944">
        <f t="shared" si="1268"/>
        <v>7500</v>
      </c>
      <c r="SZN51" s="944">
        <f t="shared" si="1268"/>
        <v>7500</v>
      </c>
      <c r="SZO51" s="944">
        <f t="shared" si="1268"/>
        <v>7500</v>
      </c>
      <c r="SZP51" s="944">
        <f t="shared" si="1268"/>
        <v>7500</v>
      </c>
      <c r="SZQ51" s="944">
        <f t="shared" si="1268"/>
        <v>7500</v>
      </c>
      <c r="SZR51" s="944">
        <f t="shared" si="1268"/>
        <v>7500</v>
      </c>
      <c r="SZS51" s="944">
        <f t="shared" si="1268"/>
        <v>7500</v>
      </c>
      <c r="SZT51" s="944">
        <f t="shared" si="1268"/>
        <v>7500</v>
      </c>
      <c r="SZU51" s="944">
        <f t="shared" si="1268"/>
        <v>7500</v>
      </c>
      <c r="SZV51" s="944">
        <f t="shared" si="1268"/>
        <v>7500</v>
      </c>
      <c r="SZW51" s="944">
        <f t="shared" si="1268"/>
        <v>7500</v>
      </c>
      <c r="SZX51" s="944">
        <f t="shared" si="1268"/>
        <v>7500</v>
      </c>
      <c r="SZY51" s="944">
        <f t="shared" si="1268"/>
        <v>7500</v>
      </c>
      <c r="SZZ51" s="944">
        <f t="shared" si="1268"/>
        <v>7500</v>
      </c>
      <c r="TAA51" s="944">
        <f t="shared" si="1268"/>
        <v>7500</v>
      </c>
      <c r="TAB51" s="944">
        <f t="shared" si="1268"/>
        <v>7500</v>
      </c>
      <c r="TAC51" s="944">
        <f t="shared" si="1268"/>
        <v>7500</v>
      </c>
      <c r="TAD51" s="944">
        <f t="shared" si="1268"/>
        <v>7500</v>
      </c>
      <c r="TAE51" s="944">
        <f t="shared" si="1268"/>
        <v>7500</v>
      </c>
      <c r="TAF51" s="944">
        <f t="shared" si="1268"/>
        <v>7500</v>
      </c>
      <c r="TAG51" s="944">
        <f t="shared" si="1268"/>
        <v>7500</v>
      </c>
      <c r="TAH51" s="944">
        <f t="shared" si="1268"/>
        <v>7500</v>
      </c>
      <c r="TAI51" s="944">
        <f t="shared" si="1268"/>
        <v>7500</v>
      </c>
      <c r="TAJ51" s="944">
        <f t="shared" si="1268"/>
        <v>7500</v>
      </c>
      <c r="TAK51" s="944">
        <f t="shared" si="1268"/>
        <v>7500</v>
      </c>
      <c r="TAL51" s="944">
        <f t="shared" si="1268"/>
        <v>7500</v>
      </c>
      <c r="TAM51" s="944">
        <f t="shared" si="1268"/>
        <v>7500</v>
      </c>
      <c r="TAN51" s="944">
        <f t="shared" si="1268"/>
        <v>7500</v>
      </c>
      <c r="TAO51" s="944">
        <f t="shared" si="1268"/>
        <v>7500</v>
      </c>
      <c r="TAP51" s="944">
        <f t="shared" si="1268"/>
        <v>7500</v>
      </c>
      <c r="TAQ51" s="944">
        <f t="shared" si="1268"/>
        <v>7500</v>
      </c>
      <c r="TAR51" s="944">
        <f t="shared" si="1268"/>
        <v>7500</v>
      </c>
      <c r="TAS51" s="944">
        <f t="shared" si="1268"/>
        <v>7500</v>
      </c>
      <c r="TAT51" s="944">
        <f t="shared" si="1268"/>
        <v>7500</v>
      </c>
      <c r="TAU51" s="944">
        <f t="shared" si="1268"/>
        <v>7500</v>
      </c>
      <c r="TAV51" s="944">
        <f t="shared" si="1268"/>
        <v>7500</v>
      </c>
      <c r="TAW51" s="944">
        <f t="shared" si="1268"/>
        <v>7500</v>
      </c>
      <c r="TAX51" s="944">
        <f t="shared" si="1268"/>
        <v>7500</v>
      </c>
      <c r="TAY51" s="944">
        <f t="shared" si="1268"/>
        <v>7500</v>
      </c>
      <c r="TAZ51" s="944">
        <f t="shared" si="1268"/>
        <v>7500</v>
      </c>
      <c r="TBA51" s="944">
        <f t="shared" si="1268"/>
        <v>7500</v>
      </c>
      <c r="TBB51" s="944">
        <f t="shared" ref="TBB51:TDM51" si="1269">+TBA51*$C$51</f>
        <v>7500</v>
      </c>
      <c r="TBC51" s="944">
        <f t="shared" si="1269"/>
        <v>7500</v>
      </c>
      <c r="TBD51" s="944">
        <f t="shared" si="1269"/>
        <v>7500</v>
      </c>
      <c r="TBE51" s="944">
        <f t="shared" si="1269"/>
        <v>7500</v>
      </c>
      <c r="TBF51" s="944">
        <f t="shared" si="1269"/>
        <v>7500</v>
      </c>
      <c r="TBG51" s="944">
        <f t="shared" si="1269"/>
        <v>7500</v>
      </c>
      <c r="TBH51" s="944">
        <f t="shared" si="1269"/>
        <v>7500</v>
      </c>
      <c r="TBI51" s="944">
        <f t="shared" si="1269"/>
        <v>7500</v>
      </c>
      <c r="TBJ51" s="944">
        <f t="shared" si="1269"/>
        <v>7500</v>
      </c>
      <c r="TBK51" s="944">
        <f t="shared" si="1269"/>
        <v>7500</v>
      </c>
      <c r="TBL51" s="944">
        <f t="shared" si="1269"/>
        <v>7500</v>
      </c>
      <c r="TBM51" s="944">
        <f t="shared" si="1269"/>
        <v>7500</v>
      </c>
      <c r="TBN51" s="944">
        <f t="shared" si="1269"/>
        <v>7500</v>
      </c>
      <c r="TBO51" s="944">
        <f t="shared" si="1269"/>
        <v>7500</v>
      </c>
      <c r="TBP51" s="944">
        <f t="shared" si="1269"/>
        <v>7500</v>
      </c>
      <c r="TBQ51" s="944">
        <f t="shared" si="1269"/>
        <v>7500</v>
      </c>
      <c r="TBR51" s="944">
        <f t="shared" si="1269"/>
        <v>7500</v>
      </c>
      <c r="TBS51" s="944">
        <f t="shared" si="1269"/>
        <v>7500</v>
      </c>
      <c r="TBT51" s="944">
        <f t="shared" si="1269"/>
        <v>7500</v>
      </c>
      <c r="TBU51" s="944">
        <f t="shared" si="1269"/>
        <v>7500</v>
      </c>
      <c r="TBV51" s="944">
        <f t="shared" si="1269"/>
        <v>7500</v>
      </c>
      <c r="TBW51" s="944">
        <f t="shared" si="1269"/>
        <v>7500</v>
      </c>
      <c r="TBX51" s="944">
        <f t="shared" si="1269"/>
        <v>7500</v>
      </c>
      <c r="TBY51" s="944">
        <f t="shared" si="1269"/>
        <v>7500</v>
      </c>
      <c r="TBZ51" s="944">
        <f t="shared" si="1269"/>
        <v>7500</v>
      </c>
      <c r="TCA51" s="944">
        <f t="shared" si="1269"/>
        <v>7500</v>
      </c>
      <c r="TCB51" s="944">
        <f t="shared" si="1269"/>
        <v>7500</v>
      </c>
      <c r="TCC51" s="944">
        <f t="shared" si="1269"/>
        <v>7500</v>
      </c>
      <c r="TCD51" s="944">
        <f t="shared" si="1269"/>
        <v>7500</v>
      </c>
      <c r="TCE51" s="944">
        <f t="shared" si="1269"/>
        <v>7500</v>
      </c>
      <c r="TCF51" s="944">
        <f t="shared" si="1269"/>
        <v>7500</v>
      </c>
      <c r="TCG51" s="944">
        <f t="shared" si="1269"/>
        <v>7500</v>
      </c>
      <c r="TCH51" s="944">
        <f t="shared" si="1269"/>
        <v>7500</v>
      </c>
      <c r="TCI51" s="944">
        <f t="shared" si="1269"/>
        <v>7500</v>
      </c>
      <c r="TCJ51" s="944">
        <f t="shared" si="1269"/>
        <v>7500</v>
      </c>
      <c r="TCK51" s="944">
        <f t="shared" si="1269"/>
        <v>7500</v>
      </c>
      <c r="TCL51" s="944">
        <f t="shared" si="1269"/>
        <v>7500</v>
      </c>
      <c r="TCM51" s="944">
        <f t="shared" si="1269"/>
        <v>7500</v>
      </c>
      <c r="TCN51" s="944">
        <f t="shared" si="1269"/>
        <v>7500</v>
      </c>
      <c r="TCO51" s="944">
        <f t="shared" si="1269"/>
        <v>7500</v>
      </c>
      <c r="TCP51" s="944">
        <f t="shared" si="1269"/>
        <v>7500</v>
      </c>
      <c r="TCQ51" s="944">
        <f t="shared" si="1269"/>
        <v>7500</v>
      </c>
      <c r="TCR51" s="944">
        <f t="shared" si="1269"/>
        <v>7500</v>
      </c>
      <c r="TCS51" s="944">
        <f t="shared" si="1269"/>
        <v>7500</v>
      </c>
      <c r="TCT51" s="944">
        <f t="shared" si="1269"/>
        <v>7500</v>
      </c>
      <c r="TCU51" s="944">
        <f t="shared" si="1269"/>
        <v>7500</v>
      </c>
      <c r="TCV51" s="944">
        <f t="shared" si="1269"/>
        <v>7500</v>
      </c>
      <c r="TCW51" s="944">
        <f t="shared" si="1269"/>
        <v>7500</v>
      </c>
      <c r="TCX51" s="944">
        <f t="shared" si="1269"/>
        <v>7500</v>
      </c>
      <c r="TCY51" s="944">
        <f t="shared" si="1269"/>
        <v>7500</v>
      </c>
      <c r="TCZ51" s="944">
        <f t="shared" si="1269"/>
        <v>7500</v>
      </c>
      <c r="TDA51" s="944">
        <f t="shared" si="1269"/>
        <v>7500</v>
      </c>
      <c r="TDB51" s="944">
        <f t="shared" si="1269"/>
        <v>7500</v>
      </c>
      <c r="TDC51" s="944">
        <f t="shared" si="1269"/>
        <v>7500</v>
      </c>
      <c r="TDD51" s="944">
        <f t="shared" si="1269"/>
        <v>7500</v>
      </c>
      <c r="TDE51" s="944">
        <f t="shared" si="1269"/>
        <v>7500</v>
      </c>
      <c r="TDF51" s="944">
        <f t="shared" si="1269"/>
        <v>7500</v>
      </c>
      <c r="TDG51" s="944">
        <f t="shared" si="1269"/>
        <v>7500</v>
      </c>
      <c r="TDH51" s="944">
        <f t="shared" si="1269"/>
        <v>7500</v>
      </c>
      <c r="TDI51" s="944">
        <f t="shared" si="1269"/>
        <v>7500</v>
      </c>
      <c r="TDJ51" s="944">
        <f t="shared" si="1269"/>
        <v>7500</v>
      </c>
      <c r="TDK51" s="944">
        <f t="shared" si="1269"/>
        <v>7500</v>
      </c>
      <c r="TDL51" s="944">
        <f t="shared" si="1269"/>
        <v>7500</v>
      </c>
      <c r="TDM51" s="944">
        <f t="shared" si="1269"/>
        <v>7500</v>
      </c>
      <c r="TDN51" s="944">
        <f t="shared" ref="TDN51:TFY51" si="1270">+TDM51*$C$51</f>
        <v>7500</v>
      </c>
      <c r="TDO51" s="944">
        <f t="shared" si="1270"/>
        <v>7500</v>
      </c>
      <c r="TDP51" s="944">
        <f t="shared" si="1270"/>
        <v>7500</v>
      </c>
      <c r="TDQ51" s="944">
        <f t="shared" si="1270"/>
        <v>7500</v>
      </c>
      <c r="TDR51" s="944">
        <f t="shared" si="1270"/>
        <v>7500</v>
      </c>
      <c r="TDS51" s="944">
        <f t="shared" si="1270"/>
        <v>7500</v>
      </c>
      <c r="TDT51" s="944">
        <f t="shared" si="1270"/>
        <v>7500</v>
      </c>
      <c r="TDU51" s="944">
        <f t="shared" si="1270"/>
        <v>7500</v>
      </c>
      <c r="TDV51" s="944">
        <f t="shared" si="1270"/>
        <v>7500</v>
      </c>
      <c r="TDW51" s="944">
        <f t="shared" si="1270"/>
        <v>7500</v>
      </c>
      <c r="TDX51" s="944">
        <f t="shared" si="1270"/>
        <v>7500</v>
      </c>
      <c r="TDY51" s="944">
        <f t="shared" si="1270"/>
        <v>7500</v>
      </c>
      <c r="TDZ51" s="944">
        <f t="shared" si="1270"/>
        <v>7500</v>
      </c>
      <c r="TEA51" s="944">
        <f t="shared" si="1270"/>
        <v>7500</v>
      </c>
      <c r="TEB51" s="944">
        <f t="shared" si="1270"/>
        <v>7500</v>
      </c>
      <c r="TEC51" s="944">
        <f t="shared" si="1270"/>
        <v>7500</v>
      </c>
      <c r="TED51" s="944">
        <f t="shared" si="1270"/>
        <v>7500</v>
      </c>
      <c r="TEE51" s="944">
        <f t="shared" si="1270"/>
        <v>7500</v>
      </c>
      <c r="TEF51" s="944">
        <f t="shared" si="1270"/>
        <v>7500</v>
      </c>
      <c r="TEG51" s="944">
        <f t="shared" si="1270"/>
        <v>7500</v>
      </c>
      <c r="TEH51" s="944">
        <f t="shared" si="1270"/>
        <v>7500</v>
      </c>
      <c r="TEI51" s="944">
        <f t="shared" si="1270"/>
        <v>7500</v>
      </c>
      <c r="TEJ51" s="944">
        <f t="shared" si="1270"/>
        <v>7500</v>
      </c>
      <c r="TEK51" s="944">
        <f t="shared" si="1270"/>
        <v>7500</v>
      </c>
      <c r="TEL51" s="944">
        <f t="shared" si="1270"/>
        <v>7500</v>
      </c>
      <c r="TEM51" s="944">
        <f t="shared" si="1270"/>
        <v>7500</v>
      </c>
      <c r="TEN51" s="944">
        <f t="shared" si="1270"/>
        <v>7500</v>
      </c>
      <c r="TEO51" s="944">
        <f t="shared" si="1270"/>
        <v>7500</v>
      </c>
      <c r="TEP51" s="944">
        <f t="shared" si="1270"/>
        <v>7500</v>
      </c>
      <c r="TEQ51" s="944">
        <f t="shared" si="1270"/>
        <v>7500</v>
      </c>
      <c r="TER51" s="944">
        <f t="shared" si="1270"/>
        <v>7500</v>
      </c>
      <c r="TES51" s="944">
        <f t="shared" si="1270"/>
        <v>7500</v>
      </c>
      <c r="TET51" s="944">
        <f t="shared" si="1270"/>
        <v>7500</v>
      </c>
      <c r="TEU51" s="944">
        <f t="shared" si="1270"/>
        <v>7500</v>
      </c>
      <c r="TEV51" s="944">
        <f t="shared" si="1270"/>
        <v>7500</v>
      </c>
      <c r="TEW51" s="944">
        <f t="shared" si="1270"/>
        <v>7500</v>
      </c>
      <c r="TEX51" s="944">
        <f t="shared" si="1270"/>
        <v>7500</v>
      </c>
      <c r="TEY51" s="944">
        <f t="shared" si="1270"/>
        <v>7500</v>
      </c>
      <c r="TEZ51" s="944">
        <f t="shared" si="1270"/>
        <v>7500</v>
      </c>
      <c r="TFA51" s="944">
        <f t="shared" si="1270"/>
        <v>7500</v>
      </c>
      <c r="TFB51" s="944">
        <f t="shared" si="1270"/>
        <v>7500</v>
      </c>
      <c r="TFC51" s="944">
        <f t="shared" si="1270"/>
        <v>7500</v>
      </c>
      <c r="TFD51" s="944">
        <f t="shared" si="1270"/>
        <v>7500</v>
      </c>
      <c r="TFE51" s="944">
        <f t="shared" si="1270"/>
        <v>7500</v>
      </c>
      <c r="TFF51" s="944">
        <f t="shared" si="1270"/>
        <v>7500</v>
      </c>
      <c r="TFG51" s="944">
        <f t="shared" si="1270"/>
        <v>7500</v>
      </c>
      <c r="TFH51" s="944">
        <f t="shared" si="1270"/>
        <v>7500</v>
      </c>
      <c r="TFI51" s="944">
        <f t="shared" si="1270"/>
        <v>7500</v>
      </c>
      <c r="TFJ51" s="944">
        <f t="shared" si="1270"/>
        <v>7500</v>
      </c>
      <c r="TFK51" s="944">
        <f t="shared" si="1270"/>
        <v>7500</v>
      </c>
      <c r="TFL51" s="944">
        <f t="shared" si="1270"/>
        <v>7500</v>
      </c>
      <c r="TFM51" s="944">
        <f t="shared" si="1270"/>
        <v>7500</v>
      </c>
      <c r="TFN51" s="944">
        <f t="shared" si="1270"/>
        <v>7500</v>
      </c>
      <c r="TFO51" s="944">
        <f t="shared" si="1270"/>
        <v>7500</v>
      </c>
      <c r="TFP51" s="944">
        <f t="shared" si="1270"/>
        <v>7500</v>
      </c>
      <c r="TFQ51" s="944">
        <f t="shared" si="1270"/>
        <v>7500</v>
      </c>
      <c r="TFR51" s="944">
        <f t="shared" si="1270"/>
        <v>7500</v>
      </c>
      <c r="TFS51" s="944">
        <f t="shared" si="1270"/>
        <v>7500</v>
      </c>
      <c r="TFT51" s="944">
        <f t="shared" si="1270"/>
        <v>7500</v>
      </c>
      <c r="TFU51" s="944">
        <f t="shared" si="1270"/>
        <v>7500</v>
      </c>
      <c r="TFV51" s="944">
        <f t="shared" si="1270"/>
        <v>7500</v>
      </c>
      <c r="TFW51" s="944">
        <f t="shared" si="1270"/>
        <v>7500</v>
      </c>
      <c r="TFX51" s="944">
        <f t="shared" si="1270"/>
        <v>7500</v>
      </c>
      <c r="TFY51" s="944">
        <f t="shared" si="1270"/>
        <v>7500</v>
      </c>
      <c r="TFZ51" s="944">
        <f t="shared" ref="TFZ51:TIK51" si="1271">+TFY51*$C$51</f>
        <v>7500</v>
      </c>
      <c r="TGA51" s="944">
        <f t="shared" si="1271"/>
        <v>7500</v>
      </c>
      <c r="TGB51" s="944">
        <f t="shared" si="1271"/>
        <v>7500</v>
      </c>
      <c r="TGC51" s="944">
        <f t="shared" si="1271"/>
        <v>7500</v>
      </c>
      <c r="TGD51" s="944">
        <f t="shared" si="1271"/>
        <v>7500</v>
      </c>
      <c r="TGE51" s="944">
        <f t="shared" si="1271"/>
        <v>7500</v>
      </c>
      <c r="TGF51" s="944">
        <f t="shared" si="1271"/>
        <v>7500</v>
      </c>
      <c r="TGG51" s="944">
        <f t="shared" si="1271"/>
        <v>7500</v>
      </c>
      <c r="TGH51" s="944">
        <f t="shared" si="1271"/>
        <v>7500</v>
      </c>
      <c r="TGI51" s="944">
        <f t="shared" si="1271"/>
        <v>7500</v>
      </c>
      <c r="TGJ51" s="944">
        <f t="shared" si="1271"/>
        <v>7500</v>
      </c>
      <c r="TGK51" s="944">
        <f t="shared" si="1271"/>
        <v>7500</v>
      </c>
      <c r="TGL51" s="944">
        <f t="shared" si="1271"/>
        <v>7500</v>
      </c>
      <c r="TGM51" s="944">
        <f t="shared" si="1271"/>
        <v>7500</v>
      </c>
      <c r="TGN51" s="944">
        <f t="shared" si="1271"/>
        <v>7500</v>
      </c>
      <c r="TGO51" s="944">
        <f t="shared" si="1271"/>
        <v>7500</v>
      </c>
      <c r="TGP51" s="944">
        <f t="shared" si="1271"/>
        <v>7500</v>
      </c>
      <c r="TGQ51" s="944">
        <f t="shared" si="1271"/>
        <v>7500</v>
      </c>
      <c r="TGR51" s="944">
        <f t="shared" si="1271"/>
        <v>7500</v>
      </c>
      <c r="TGS51" s="944">
        <f t="shared" si="1271"/>
        <v>7500</v>
      </c>
      <c r="TGT51" s="944">
        <f t="shared" si="1271"/>
        <v>7500</v>
      </c>
      <c r="TGU51" s="944">
        <f t="shared" si="1271"/>
        <v>7500</v>
      </c>
      <c r="TGV51" s="944">
        <f t="shared" si="1271"/>
        <v>7500</v>
      </c>
      <c r="TGW51" s="944">
        <f t="shared" si="1271"/>
        <v>7500</v>
      </c>
      <c r="TGX51" s="944">
        <f t="shared" si="1271"/>
        <v>7500</v>
      </c>
      <c r="TGY51" s="944">
        <f t="shared" si="1271"/>
        <v>7500</v>
      </c>
      <c r="TGZ51" s="944">
        <f t="shared" si="1271"/>
        <v>7500</v>
      </c>
      <c r="THA51" s="944">
        <f t="shared" si="1271"/>
        <v>7500</v>
      </c>
      <c r="THB51" s="944">
        <f t="shared" si="1271"/>
        <v>7500</v>
      </c>
      <c r="THC51" s="944">
        <f t="shared" si="1271"/>
        <v>7500</v>
      </c>
      <c r="THD51" s="944">
        <f t="shared" si="1271"/>
        <v>7500</v>
      </c>
      <c r="THE51" s="944">
        <f t="shared" si="1271"/>
        <v>7500</v>
      </c>
      <c r="THF51" s="944">
        <f t="shared" si="1271"/>
        <v>7500</v>
      </c>
      <c r="THG51" s="944">
        <f t="shared" si="1271"/>
        <v>7500</v>
      </c>
      <c r="THH51" s="944">
        <f t="shared" si="1271"/>
        <v>7500</v>
      </c>
      <c r="THI51" s="944">
        <f t="shared" si="1271"/>
        <v>7500</v>
      </c>
      <c r="THJ51" s="944">
        <f t="shared" si="1271"/>
        <v>7500</v>
      </c>
      <c r="THK51" s="944">
        <f t="shared" si="1271"/>
        <v>7500</v>
      </c>
      <c r="THL51" s="944">
        <f t="shared" si="1271"/>
        <v>7500</v>
      </c>
      <c r="THM51" s="944">
        <f t="shared" si="1271"/>
        <v>7500</v>
      </c>
      <c r="THN51" s="944">
        <f t="shared" si="1271"/>
        <v>7500</v>
      </c>
      <c r="THO51" s="944">
        <f t="shared" si="1271"/>
        <v>7500</v>
      </c>
      <c r="THP51" s="944">
        <f t="shared" si="1271"/>
        <v>7500</v>
      </c>
      <c r="THQ51" s="944">
        <f t="shared" si="1271"/>
        <v>7500</v>
      </c>
      <c r="THR51" s="944">
        <f t="shared" si="1271"/>
        <v>7500</v>
      </c>
      <c r="THS51" s="944">
        <f t="shared" si="1271"/>
        <v>7500</v>
      </c>
      <c r="THT51" s="944">
        <f t="shared" si="1271"/>
        <v>7500</v>
      </c>
      <c r="THU51" s="944">
        <f t="shared" si="1271"/>
        <v>7500</v>
      </c>
      <c r="THV51" s="944">
        <f t="shared" si="1271"/>
        <v>7500</v>
      </c>
      <c r="THW51" s="944">
        <f t="shared" si="1271"/>
        <v>7500</v>
      </c>
      <c r="THX51" s="944">
        <f t="shared" si="1271"/>
        <v>7500</v>
      </c>
      <c r="THY51" s="944">
        <f t="shared" si="1271"/>
        <v>7500</v>
      </c>
      <c r="THZ51" s="944">
        <f t="shared" si="1271"/>
        <v>7500</v>
      </c>
      <c r="TIA51" s="944">
        <f t="shared" si="1271"/>
        <v>7500</v>
      </c>
      <c r="TIB51" s="944">
        <f t="shared" si="1271"/>
        <v>7500</v>
      </c>
      <c r="TIC51" s="944">
        <f t="shared" si="1271"/>
        <v>7500</v>
      </c>
      <c r="TID51" s="944">
        <f t="shared" si="1271"/>
        <v>7500</v>
      </c>
      <c r="TIE51" s="944">
        <f t="shared" si="1271"/>
        <v>7500</v>
      </c>
      <c r="TIF51" s="944">
        <f t="shared" si="1271"/>
        <v>7500</v>
      </c>
      <c r="TIG51" s="944">
        <f t="shared" si="1271"/>
        <v>7500</v>
      </c>
      <c r="TIH51" s="944">
        <f t="shared" si="1271"/>
        <v>7500</v>
      </c>
      <c r="TII51" s="944">
        <f t="shared" si="1271"/>
        <v>7500</v>
      </c>
      <c r="TIJ51" s="944">
        <f t="shared" si="1271"/>
        <v>7500</v>
      </c>
      <c r="TIK51" s="944">
        <f t="shared" si="1271"/>
        <v>7500</v>
      </c>
      <c r="TIL51" s="944">
        <f t="shared" ref="TIL51:TKW51" si="1272">+TIK51*$C$51</f>
        <v>7500</v>
      </c>
      <c r="TIM51" s="944">
        <f t="shared" si="1272"/>
        <v>7500</v>
      </c>
      <c r="TIN51" s="944">
        <f t="shared" si="1272"/>
        <v>7500</v>
      </c>
      <c r="TIO51" s="944">
        <f t="shared" si="1272"/>
        <v>7500</v>
      </c>
      <c r="TIP51" s="944">
        <f t="shared" si="1272"/>
        <v>7500</v>
      </c>
      <c r="TIQ51" s="944">
        <f t="shared" si="1272"/>
        <v>7500</v>
      </c>
      <c r="TIR51" s="944">
        <f t="shared" si="1272"/>
        <v>7500</v>
      </c>
      <c r="TIS51" s="944">
        <f t="shared" si="1272"/>
        <v>7500</v>
      </c>
      <c r="TIT51" s="944">
        <f t="shared" si="1272"/>
        <v>7500</v>
      </c>
      <c r="TIU51" s="944">
        <f t="shared" si="1272"/>
        <v>7500</v>
      </c>
      <c r="TIV51" s="944">
        <f t="shared" si="1272"/>
        <v>7500</v>
      </c>
      <c r="TIW51" s="944">
        <f t="shared" si="1272"/>
        <v>7500</v>
      </c>
      <c r="TIX51" s="944">
        <f t="shared" si="1272"/>
        <v>7500</v>
      </c>
      <c r="TIY51" s="944">
        <f t="shared" si="1272"/>
        <v>7500</v>
      </c>
      <c r="TIZ51" s="944">
        <f t="shared" si="1272"/>
        <v>7500</v>
      </c>
      <c r="TJA51" s="944">
        <f t="shared" si="1272"/>
        <v>7500</v>
      </c>
      <c r="TJB51" s="944">
        <f t="shared" si="1272"/>
        <v>7500</v>
      </c>
      <c r="TJC51" s="944">
        <f t="shared" si="1272"/>
        <v>7500</v>
      </c>
      <c r="TJD51" s="944">
        <f t="shared" si="1272"/>
        <v>7500</v>
      </c>
      <c r="TJE51" s="944">
        <f t="shared" si="1272"/>
        <v>7500</v>
      </c>
      <c r="TJF51" s="944">
        <f t="shared" si="1272"/>
        <v>7500</v>
      </c>
      <c r="TJG51" s="944">
        <f t="shared" si="1272"/>
        <v>7500</v>
      </c>
      <c r="TJH51" s="944">
        <f t="shared" si="1272"/>
        <v>7500</v>
      </c>
      <c r="TJI51" s="944">
        <f t="shared" si="1272"/>
        <v>7500</v>
      </c>
      <c r="TJJ51" s="944">
        <f t="shared" si="1272"/>
        <v>7500</v>
      </c>
      <c r="TJK51" s="944">
        <f t="shared" si="1272"/>
        <v>7500</v>
      </c>
      <c r="TJL51" s="944">
        <f t="shared" si="1272"/>
        <v>7500</v>
      </c>
      <c r="TJM51" s="944">
        <f t="shared" si="1272"/>
        <v>7500</v>
      </c>
      <c r="TJN51" s="944">
        <f t="shared" si="1272"/>
        <v>7500</v>
      </c>
      <c r="TJO51" s="944">
        <f t="shared" si="1272"/>
        <v>7500</v>
      </c>
      <c r="TJP51" s="944">
        <f t="shared" si="1272"/>
        <v>7500</v>
      </c>
      <c r="TJQ51" s="944">
        <f t="shared" si="1272"/>
        <v>7500</v>
      </c>
      <c r="TJR51" s="944">
        <f t="shared" si="1272"/>
        <v>7500</v>
      </c>
      <c r="TJS51" s="944">
        <f t="shared" si="1272"/>
        <v>7500</v>
      </c>
      <c r="TJT51" s="944">
        <f t="shared" si="1272"/>
        <v>7500</v>
      </c>
      <c r="TJU51" s="944">
        <f t="shared" si="1272"/>
        <v>7500</v>
      </c>
      <c r="TJV51" s="944">
        <f t="shared" si="1272"/>
        <v>7500</v>
      </c>
      <c r="TJW51" s="944">
        <f t="shared" si="1272"/>
        <v>7500</v>
      </c>
      <c r="TJX51" s="944">
        <f t="shared" si="1272"/>
        <v>7500</v>
      </c>
      <c r="TJY51" s="944">
        <f t="shared" si="1272"/>
        <v>7500</v>
      </c>
      <c r="TJZ51" s="944">
        <f t="shared" si="1272"/>
        <v>7500</v>
      </c>
      <c r="TKA51" s="944">
        <f t="shared" si="1272"/>
        <v>7500</v>
      </c>
      <c r="TKB51" s="944">
        <f t="shared" si="1272"/>
        <v>7500</v>
      </c>
      <c r="TKC51" s="944">
        <f t="shared" si="1272"/>
        <v>7500</v>
      </c>
      <c r="TKD51" s="944">
        <f t="shared" si="1272"/>
        <v>7500</v>
      </c>
      <c r="TKE51" s="944">
        <f t="shared" si="1272"/>
        <v>7500</v>
      </c>
      <c r="TKF51" s="944">
        <f t="shared" si="1272"/>
        <v>7500</v>
      </c>
      <c r="TKG51" s="944">
        <f t="shared" si="1272"/>
        <v>7500</v>
      </c>
      <c r="TKH51" s="944">
        <f t="shared" si="1272"/>
        <v>7500</v>
      </c>
      <c r="TKI51" s="944">
        <f t="shared" si="1272"/>
        <v>7500</v>
      </c>
      <c r="TKJ51" s="944">
        <f t="shared" si="1272"/>
        <v>7500</v>
      </c>
      <c r="TKK51" s="944">
        <f t="shared" si="1272"/>
        <v>7500</v>
      </c>
      <c r="TKL51" s="944">
        <f t="shared" si="1272"/>
        <v>7500</v>
      </c>
      <c r="TKM51" s="944">
        <f t="shared" si="1272"/>
        <v>7500</v>
      </c>
      <c r="TKN51" s="944">
        <f t="shared" si="1272"/>
        <v>7500</v>
      </c>
      <c r="TKO51" s="944">
        <f t="shared" si="1272"/>
        <v>7500</v>
      </c>
      <c r="TKP51" s="944">
        <f t="shared" si="1272"/>
        <v>7500</v>
      </c>
      <c r="TKQ51" s="944">
        <f t="shared" si="1272"/>
        <v>7500</v>
      </c>
      <c r="TKR51" s="944">
        <f t="shared" si="1272"/>
        <v>7500</v>
      </c>
      <c r="TKS51" s="944">
        <f t="shared" si="1272"/>
        <v>7500</v>
      </c>
      <c r="TKT51" s="944">
        <f t="shared" si="1272"/>
        <v>7500</v>
      </c>
      <c r="TKU51" s="944">
        <f t="shared" si="1272"/>
        <v>7500</v>
      </c>
      <c r="TKV51" s="944">
        <f t="shared" si="1272"/>
        <v>7500</v>
      </c>
      <c r="TKW51" s="944">
        <f t="shared" si="1272"/>
        <v>7500</v>
      </c>
      <c r="TKX51" s="944">
        <f t="shared" ref="TKX51:TNI51" si="1273">+TKW51*$C$51</f>
        <v>7500</v>
      </c>
      <c r="TKY51" s="944">
        <f t="shared" si="1273"/>
        <v>7500</v>
      </c>
      <c r="TKZ51" s="944">
        <f t="shared" si="1273"/>
        <v>7500</v>
      </c>
      <c r="TLA51" s="944">
        <f t="shared" si="1273"/>
        <v>7500</v>
      </c>
      <c r="TLB51" s="944">
        <f t="shared" si="1273"/>
        <v>7500</v>
      </c>
      <c r="TLC51" s="944">
        <f t="shared" si="1273"/>
        <v>7500</v>
      </c>
      <c r="TLD51" s="944">
        <f t="shared" si="1273"/>
        <v>7500</v>
      </c>
      <c r="TLE51" s="944">
        <f t="shared" si="1273"/>
        <v>7500</v>
      </c>
      <c r="TLF51" s="944">
        <f t="shared" si="1273"/>
        <v>7500</v>
      </c>
      <c r="TLG51" s="944">
        <f t="shared" si="1273"/>
        <v>7500</v>
      </c>
      <c r="TLH51" s="944">
        <f t="shared" si="1273"/>
        <v>7500</v>
      </c>
      <c r="TLI51" s="944">
        <f t="shared" si="1273"/>
        <v>7500</v>
      </c>
      <c r="TLJ51" s="944">
        <f t="shared" si="1273"/>
        <v>7500</v>
      </c>
      <c r="TLK51" s="944">
        <f t="shared" si="1273"/>
        <v>7500</v>
      </c>
      <c r="TLL51" s="944">
        <f t="shared" si="1273"/>
        <v>7500</v>
      </c>
      <c r="TLM51" s="944">
        <f t="shared" si="1273"/>
        <v>7500</v>
      </c>
      <c r="TLN51" s="944">
        <f t="shared" si="1273"/>
        <v>7500</v>
      </c>
      <c r="TLO51" s="944">
        <f t="shared" si="1273"/>
        <v>7500</v>
      </c>
      <c r="TLP51" s="944">
        <f t="shared" si="1273"/>
        <v>7500</v>
      </c>
      <c r="TLQ51" s="944">
        <f t="shared" si="1273"/>
        <v>7500</v>
      </c>
      <c r="TLR51" s="944">
        <f t="shared" si="1273"/>
        <v>7500</v>
      </c>
      <c r="TLS51" s="944">
        <f t="shared" si="1273"/>
        <v>7500</v>
      </c>
      <c r="TLT51" s="944">
        <f t="shared" si="1273"/>
        <v>7500</v>
      </c>
      <c r="TLU51" s="944">
        <f t="shared" si="1273"/>
        <v>7500</v>
      </c>
      <c r="TLV51" s="944">
        <f t="shared" si="1273"/>
        <v>7500</v>
      </c>
      <c r="TLW51" s="944">
        <f t="shared" si="1273"/>
        <v>7500</v>
      </c>
      <c r="TLX51" s="944">
        <f t="shared" si="1273"/>
        <v>7500</v>
      </c>
      <c r="TLY51" s="944">
        <f t="shared" si="1273"/>
        <v>7500</v>
      </c>
      <c r="TLZ51" s="944">
        <f t="shared" si="1273"/>
        <v>7500</v>
      </c>
      <c r="TMA51" s="944">
        <f t="shared" si="1273"/>
        <v>7500</v>
      </c>
      <c r="TMB51" s="944">
        <f t="shared" si="1273"/>
        <v>7500</v>
      </c>
      <c r="TMC51" s="944">
        <f t="shared" si="1273"/>
        <v>7500</v>
      </c>
      <c r="TMD51" s="944">
        <f t="shared" si="1273"/>
        <v>7500</v>
      </c>
      <c r="TME51" s="944">
        <f t="shared" si="1273"/>
        <v>7500</v>
      </c>
      <c r="TMF51" s="944">
        <f t="shared" si="1273"/>
        <v>7500</v>
      </c>
      <c r="TMG51" s="944">
        <f t="shared" si="1273"/>
        <v>7500</v>
      </c>
      <c r="TMH51" s="944">
        <f t="shared" si="1273"/>
        <v>7500</v>
      </c>
      <c r="TMI51" s="944">
        <f t="shared" si="1273"/>
        <v>7500</v>
      </c>
      <c r="TMJ51" s="944">
        <f t="shared" si="1273"/>
        <v>7500</v>
      </c>
      <c r="TMK51" s="944">
        <f t="shared" si="1273"/>
        <v>7500</v>
      </c>
      <c r="TML51" s="944">
        <f t="shared" si="1273"/>
        <v>7500</v>
      </c>
      <c r="TMM51" s="944">
        <f t="shared" si="1273"/>
        <v>7500</v>
      </c>
      <c r="TMN51" s="944">
        <f t="shared" si="1273"/>
        <v>7500</v>
      </c>
      <c r="TMO51" s="944">
        <f t="shared" si="1273"/>
        <v>7500</v>
      </c>
      <c r="TMP51" s="944">
        <f t="shared" si="1273"/>
        <v>7500</v>
      </c>
      <c r="TMQ51" s="944">
        <f t="shared" si="1273"/>
        <v>7500</v>
      </c>
      <c r="TMR51" s="944">
        <f t="shared" si="1273"/>
        <v>7500</v>
      </c>
      <c r="TMS51" s="944">
        <f t="shared" si="1273"/>
        <v>7500</v>
      </c>
      <c r="TMT51" s="944">
        <f t="shared" si="1273"/>
        <v>7500</v>
      </c>
      <c r="TMU51" s="944">
        <f t="shared" si="1273"/>
        <v>7500</v>
      </c>
      <c r="TMV51" s="944">
        <f t="shared" si="1273"/>
        <v>7500</v>
      </c>
      <c r="TMW51" s="944">
        <f t="shared" si="1273"/>
        <v>7500</v>
      </c>
      <c r="TMX51" s="944">
        <f t="shared" si="1273"/>
        <v>7500</v>
      </c>
      <c r="TMY51" s="944">
        <f t="shared" si="1273"/>
        <v>7500</v>
      </c>
      <c r="TMZ51" s="944">
        <f t="shared" si="1273"/>
        <v>7500</v>
      </c>
      <c r="TNA51" s="944">
        <f t="shared" si="1273"/>
        <v>7500</v>
      </c>
      <c r="TNB51" s="944">
        <f t="shared" si="1273"/>
        <v>7500</v>
      </c>
      <c r="TNC51" s="944">
        <f t="shared" si="1273"/>
        <v>7500</v>
      </c>
      <c r="TND51" s="944">
        <f t="shared" si="1273"/>
        <v>7500</v>
      </c>
      <c r="TNE51" s="944">
        <f t="shared" si="1273"/>
        <v>7500</v>
      </c>
      <c r="TNF51" s="944">
        <f t="shared" si="1273"/>
        <v>7500</v>
      </c>
      <c r="TNG51" s="944">
        <f t="shared" si="1273"/>
        <v>7500</v>
      </c>
      <c r="TNH51" s="944">
        <f t="shared" si="1273"/>
        <v>7500</v>
      </c>
      <c r="TNI51" s="944">
        <f t="shared" si="1273"/>
        <v>7500</v>
      </c>
      <c r="TNJ51" s="944">
        <f t="shared" ref="TNJ51:TPU51" si="1274">+TNI51*$C$51</f>
        <v>7500</v>
      </c>
      <c r="TNK51" s="944">
        <f t="shared" si="1274"/>
        <v>7500</v>
      </c>
      <c r="TNL51" s="944">
        <f t="shared" si="1274"/>
        <v>7500</v>
      </c>
      <c r="TNM51" s="944">
        <f t="shared" si="1274"/>
        <v>7500</v>
      </c>
      <c r="TNN51" s="944">
        <f t="shared" si="1274"/>
        <v>7500</v>
      </c>
      <c r="TNO51" s="944">
        <f t="shared" si="1274"/>
        <v>7500</v>
      </c>
      <c r="TNP51" s="944">
        <f t="shared" si="1274"/>
        <v>7500</v>
      </c>
      <c r="TNQ51" s="944">
        <f t="shared" si="1274"/>
        <v>7500</v>
      </c>
      <c r="TNR51" s="944">
        <f t="shared" si="1274"/>
        <v>7500</v>
      </c>
      <c r="TNS51" s="944">
        <f t="shared" si="1274"/>
        <v>7500</v>
      </c>
      <c r="TNT51" s="944">
        <f t="shared" si="1274"/>
        <v>7500</v>
      </c>
      <c r="TNU51" s="944">
        <f t="shared" si="1274"/>
        <v>7500</v>
      </c>
      <c r="TNV51" s="944">
        <f t="shared" si="1274"/>
        <v>7500</v>
      </c>
      <c r="TNW51" s="944">
        <f t="shared" si="1274"/>
        <v>7500</v>
      </c>
      <c r="TNX51" s="944">
        <f t="shared" si="1274"/>
        <v>7500</v>
      </c>
      <c r="TNY51" s="944">
        <f t="shared" si="1274"/>
        <v>7500</v>
      </c>
      <c r="TNZ51" s="944">
        <f t="shared" si="1274"/>
        <v>7500</v>
      </c>
      <c r="TOA51" s="944">
        <f t="shared" si="1274"/>
        <v>7500</v>
      </c>
      <c r="TOB51" s="944">
        <f t="shared" si="1274"/>
        <v>7500</v>
      </c>
      <c r="TOC51" s="944">
        <f t="shared" si="1274"/>
        <v>7500</v>
      </c>
      <c r="TOD51" s="944">
        <f t="shared" si="1274"/>
        <v>7500</v>
      </c>
      <c r="TOE51" s="944">
        <f t="shared" si="1274"/>
        <v>7500</v>
      </c>
      <c r="TOF51" s="944">
        <f t="shared" si="1274"/>
        <v>7500</v>
      </c>
      <c r="TOG51" s="944">
        <f t="shared" si="1274"/>
        <v>7500</v>
      </c>
      <c r="TOH51" s="944">
        <f t="shared" si="1274"/>
        <v>7500</v>
      </c>
      <c r="TOI51" s="944">
        <f t="shared" si="1274"/>
        <v>7500</v>
      </c>
      <c r="TOJ51" s="944">
        <f t="shared" si="1274"/>
        <v>7500</v>
      </c>
      <c r="TOK51" s="944">
        <f t="shared" si="1274"/>
        <v>7500</v>
      </c>
      <c r="TOL51" s="944">
        <f t="shared" si="1274"/>
        <v>7500</v>
      </c>
      <c r="TOM51" s="944">
        <f t="shared" si="1274"/>
        <v>7500</v>
      </c>
      <c r="TON51" s="944">
        <f t="shared" si="1274"/>
        <v>7500</v>
      </c>
      <c r="TOO51" s="944">
        <f t="shared" si="1274"/>
        <v>7500</v>
      </c>
      <c r="TOP51" s="944">
        <f t="shared" si="1274"/>
        <v>7500</v>
      </c>
      <c r="TOQ51" s="944">
        <f t="shared" si="1274"/>
        <v>7500</v>
      </c>
      <c r="TOR51" s="944">
        <f t="shared" si="1274"/>
        <v>7500</v>
      </c>
      <c r="TOS51" s="944">
        <f t="shared" si="1274"/>
        <v>7500</v>
      </c>
      <c r="TOT51" s="944">
        <f t="shared" si="1274"/>
        <v>7500</v>
      </c>
      <c r="TOU51" s="944">
        <f t="shared" si="1274"/>
        <v>7500</v>
      </c>
      <c r="TOV51" s="944">
        <f t="shared" si="1274"/>
        <v>7500</v>
      </c>
      <c r="TOW51" s="944">
        <f t="shared" si="1274"/>
        <v>7500</v>
      </c>
      <c r="TOX51" s="944">
        <f t="shared" si="1274"/>
        <v>7500</v>
      </c>
      <c r="TOY51" s="944">
        <f t="shared" si="1274"/>
        <v>7500</v>
      </c>
      <c r="TOZ51" s="944">
        <f t="shared" si="1274"/>
        <v>7500</v>
      </c>
      <c r="TPA51" s="944">
        <f t="shared" si="1274"/>
        <v>7500</v>
      </c>
      <c r="TPB51" s="944">
        <f t="shared" si="1274"/>
        <v>7500</v>
      </c>
      <c r="TPC51" s="944">
        <f t="shared" si="1274"/>
        <v>7500</v>
      </c>
      <c r="TPD51" s="944">
        <f t="shared" si="1274"/>
        <v>7500</v>
      </c>
      <c r="TPE51" s="944">
        <f t="shared" si="1274"/>
        <v>7500</v>
      </c>
      <c r="TPF51" s="944">
        <f t="shared" si="1274"/>
        <v>7500</v>
      </c>
      <c r="TPG51" s="944">
        <f t="shared" si="1274"/>
        <v>7500</v>
      </c>
      <c r="TPH51" s="944">
        <f t="shared" si="1274"/>
        <v>7500</v>
      </c>
      <c r="TPI51" s="944">
        <f t="shared" si="1274"/>
        <v>7500</v>
      </c>
      <c r="TPJ51" s="944">
        <f t="shared" si="1274"/>
        <v>7500</v>
      </c>
      <c r="TPK51" s="944">
        <f t="shared" si="1274"/>
        <v>7500</v>
      </c>
      <c r="TPL51" s="944">
        <f t="shared" si="1274"/>
        <v>7500</v>
      </c>
      <c r="TPM51" s="944">
        <f t="shared" si="1274"/>
        <v>7500</v>
      </c>
      <c r="TPN51" s="944">
        <f t="shared" si="1274"/>
        <v>7500</v>
      </c>
      <c r="TPO51" s="944">
        <f t="shared" si="1274"/>
        <v>7500</v>
      </c>
      <c r="TPP51" s="944">
        <f t="shared" si="1274"/>
        <v>7500</v>
      </c>
      <c r="TPQ51" s="944">
        <f t="shared" si="1274"/>
        <v>7500</v>
      </c>
      <c r="TPR51" s="944">
        <f t="shared" si="1274"/>
        <v>7500</v>
      </c>
      <c r="TPS51" s="944">
        <f t="shared" si="1274"/>
        <v>7500</v>
      </c>
      <c r="TPT51" s="944">
        <f t="shared" si="1274"/>
        <v>7500</v>
      </c>
      <c r="TPU51" s="944">
        <f t="shared" si="1274"/>
        <v>7500</v>
      </c>
      <c r="TPV51" s="944">
        <f t="shared" ref="TPV51:TSG51" si="1275">+TPU51*$C$51</f>
        <v>7500</v>
      </c>
      <c r="TPW51" s="944">
        <f t="shared" si="1275"/>
        <v>7500</v>
      </c>
      <c r="TPX51" s="944">
        <f t="shared" si="1275"/>
        <v>7500</v>
      </c>
      <c r="TPY51" s="944">
        <f t="shared" si="1275"/>
        <v>7500</v>
      </c>
      <c r="TPZ51" s="944">
        <f t="shared" si="1275"/>
        <v>7500</v>
      </c>
      <c r="TQA51" s="944">
        <f t="shared" si="1275"/>
        <v>7500</v>
      </c>
      <c r="TQB51" s="944">
        <f t="shared" si="1275"/>
        <v>7500</v>
      </c>
      <c r="TQC51" s="944">
        <f t="shared" si="1275"/>
        <v>7500</v>
      </c>
      <c r="TQD51" s="944">
        <f t="shared" si="1275"/>
        <v>7500</v>
      </c>
      <c r="TQE51" s="944">
        <f t="shared" si="1275"/>
        <v>7500</v>
      </c>
      <c r="TQF51" s="944">
        <f t="shared" si="1275"/>
        <v>7500</v>
      </c>
      <c r="TQG51" s="944">
        <f t="shared" si="1275"/>
        <v>7500</v>
      </c>
      <c r="TQH51" s="944">
        <f t="shared" si="1275"/>
        <v>7500</v>
      </c>
      <c r="TQI51" s="944">
        <f t="shared" si="1275"/>
        <v>7500</v>
      </c>
      <c r="TQJ51" s="944">
        <f t="shared" si="1275"/>
        <v>7500</v>
      </c>
      <c r="TQK51" s="944">
        <f t="shared" si="1275"/>
        <v>7500</v>
      </c>
      <c r="TQL51" s="944">
        <f t="shared" si="1275"/>
        <v>7500</v>
      </c>
      <c r="TQM51" s="944">
        <f t="shared" si="1275"/>
        <v>7500</v>
      </c>
      <c r="TQN51" s="944">
        <f t="shared" si="1275"/>
        <v>7500</v>
      </c>
      <c r="TQO51" s="944">
        <f t="shared" si="1275"/>
        <v>7500</v>
      </c>
      <c r="TQP51" s="944">
        <f t="shared" si="1275"/>
        <v>7500</v>
      </c>
      <c r="TQQ51" s="944">
        <f t="shared" si="1275"/>
        <v>7500</v>
      </c>
      <c r="TQR51" s="944">
        <f t="shared" si="1275"/>
        <v>7500</v>
      </c>
      <c r="TQS51" s="944">
        <f t="shared" si="1275"/>
        <v>7500</v>
      </c>
      <c r="TQT51" s="944">
        <f t="shared" si="1275"/>
        <v>7500</v>
      </c>
      <c r="TQU51" s="944">
        <f t="shared" si="1275"/>
        <v>7500</v>
      </c>
      <c r="TQV51" s="944">
        <f t="shared" si="1275"/>
        <v>7500</v>
      </c>
      <c r="TQW51" s="944">
        <f t="shared" si="1275"/>
        <v>7500</v>
      </c>
      <c r="TQX51" s="944">
        <f t="shared" si="1275"/>
        <v>7500</v>
      </c>
      <c r="TQY51" s="944">
        <f t="shared" si="1275"/>
        <v>7500</v>
      </c>
      <c r="TQZ51" s="944">
        <f t="shared" si="1275"/>
        <v>7500</v>
      </c>
      <c r="TRA51" s="944">
        <f t="shared" si="1275"/>
        <v>7500</v>
      </c>
      <c r="TRB51" s="944">
        <f t="shared" si="1275"/>
        <v>7500</v>
      </c>
      <c r="TRC51" s="944">
        <f t="shared" si="1275"/>
        <v>7500</v>
      </c>
      <c r="TRD51" s="944">
        <f t="shared" si="1275"/>
        <v>7500</v>
      </c>
      <c r="TRE51" s="944">
        <f t="shared" si="1275"/>
        <v>7500</v>
      </c>
      <c r="TRF51" s="944">
        <f t="shared" si="1275"/>
        <v>7500</v>
      </c>
      <c r="TRG51" s="944">
        <f t="shared" si="1275"/>
        <v>7500</v>
      </c>
      <c r="TRH51" s="944">
        <f t="shared" si="1275"/>
        <v>7500</v>
      </c>
      <c r="TRI51" s="944">
        <f t="shared" si="1275"/>
        <v>7500</v>
      </c>
      <c r="TRJ51" s="944">
        <f t="shared" si="1275"/>
        <v>7500</v>
      </c>
      <c r="TRK51" s="944">
        <f t="shared" si="1275"/>
        <v>7500</v>
      </c>
      <c r="TRL51" s="944">
        <f t="shared" si="1275"/>
        <v>7500</v>
      </c>
      <c r="TRM51" s="944">
        <f t="shared" si="1275"/>
        <v>7500</v>
      </c>
      <c r="TRN51" s="944">
        <f t="shared" si="1275"/>
        <v>7500</v>
      </c>
      <c r="TRO51" s="944">
        <f t="shared" si="1275"/>
        <v>7500</v>
      </c>
      <c r="TRP51" s="944">
        <f t="shared" si="1275"/>
        <v>7500</v>
      </c>
      <c r="TRQ51" s="944">
        <f t="shared" si="1275"/>
        <v>7500</v>
      </c>
      <c r="TRR51" s="944">
        <f t="shared" si="1275"/>
        <v>7500</v>
      </c>
      <c r="TRS51" s="944">
        <f t="shared" si="1275"/>
        <v>7500</v>
      </c>
      <c r="TRT51" s="944">
        <f t="shared" si="1275"/>
        <v>7500</v>
      </c>
      <c r="TRU51" s="944">
        <f t="shared" si="1275"/>
        <v>7500</v>
      </c>
      <c r="TRV51" s="944">
        <f t="shared" si="1275"/>
        <v>7500</v>
      </c>
      <c r="TRW51" s="944">
        <f t="shared" si="1275"/>
        <v>7500</v>
      </c>
      <c r="TRX51" s="944">
        <f t="shared" si="1275"/>
        <v>7500</v>
      </c>
      <c r="TRY51" s="944">
        <f t="shared" si="1275"/>
        <v>7500</v>
      </c>
      <c r="TRZ51" s="944">
        <f t="shared" si="1275"/>
        <v>7500</v>
      </c>
      <c r="TSA51" s="944">
        <f t="shared" si="1275"/>
        <v>7500</v>
      </c>
      <c r="TSB51" s="944">
        <f t="shared" si="1275"/>
        <v>7500</v>
      </c>
      <c r="TSC51" s="944">
        <f t="shared" si="1275"/>
        <v>7500</v>
      </c>
      <c r="TSD51" s="944">
        <f t="shared" si="1275"/>
        <v>7500</v>
      </c>
      <c r="TSE51" s="944">
        <f t="shared" si="1275"/>
        <v>7500</v>
      </c>
      <c r="TSF51" s="944">
        <f t="shared" si="1275"/>
        <v>7500</v>
      </c>
      <c r="TSG51" s="944">
        <f t="shared" si="1275"/>
        <v>7500</v>
      </c>
      <c r="TSH51" s="944">
        <f t="shared" ref="TSH51:TUS51" si="1276">+TSG51*$C$51</f>
        <v>7500</v>
      </c>
      <c r="TSI51" s="944">
        <f t="shared" si="1276"/>
        <v>7500</v>
      </c>
      <c r="TSJ51" s="944">
        <f t="shared" si="1276"/>
        <v>7500</v>
      </c>
      <c r="TSK51" s="944">
        <f t="shared" si="1276"/>
        <v>7500</v>
      </c>
      <c r="TSL51" s="944">
        <f t="shared" si="1276"/>
        <v>7500</v>
      </c>
      <c r="TSM51" s="944">
        <f t="shared" si="1276"/>
        <v>7500</v>
      </c>
      <c r="TSN51" s="944">
        <f t="shared" si="1276"/>
        <v>7500</v>
      </c>
      <c r="TSO51" s="944">
        <f t="shared" si="1276"/>
        <v>7500</v>
      </c>
      <c r="TSP51" s="944">
        <f t="shared" si="1276"/>
        <v>7500</v>
      </c>
      <c r="TSQ51" s="944">
        <f t="shared" si="1276"/>
        <v>7500</v>
      </c>
      <c r="TSR51" s="944">
        <f t="shared" si="1276"/>
        <v>7500</v>
      </c>
      <c r="TSS51" s="944">
        <f t="shared" si="1276"/>
        <v>7500</v>
      </c>
      <c r="TST51" s="944">
        <f t="shared" si="1276"/>
        <v>7500</v>
      </c>
      <c r="TSU51" s="944">
        <f t="shared" si="1276"/>
        <v>7500</v>
      </c>
      <c r="TSV51" s="944">
        <f t="shared" si="1276"/>
        <v>7500</v>
      </c>
      <c r="TSW51" s="944">
        <f t="shared" si="1276"/>
        <v>7500</v>
      </c>
      <c r="TSX51" s="944">
        <f t="shared" si="1276"/>
        <v>7500</v>
      </c>
      <c r="TSY51" s="944">
        <f t="shared" si="1276"/>
        <v>7500</v>
      </c>
      <c r="TSZ51" s="944">
        <f t="shared" si="1276"/>
        <v>7500</v>
      </c>
      <c r="TTA51" s="944">
        <f t="shared" si="1276"/>
        <v>7500</v>
      </c>
      <c r="TTB51" s="944">
        <f t="shared" si="1276"/>
        <v>7500</v>
      </c>
      <c r="TTC51" s="944">
        <f t="shared" si="1276"/>
        <v>7500</v>
      </c>
      <c r="TTD51" s="944">
        <f t="shared" si="1276"/>
        <v>7500</v>
      </c>
      <c r="TTE51" s="944">
        <f t="shared" si="1276"/>
        <v>7500</v>
      </c>
      <c r="TTF51" s="944">
        <f t="shared" si="1276"/>
        <v>7500</v>
      </c>
      <c r="TTG51" s="944">
        <f t="shared" si="1276"/>
        <v>7500</v>
      </c>
      <c r="TTH51" s="944">
        <f t="shared" si="1276"/>
        <v>7500</v>
      </c>
      <c r="TTI51" s="944">
        <f t="shared" si="1276"/>
        <v>7500</v>
      </c>
      <c r="TTJ51" s="944">
        <f t="shared" si="1276"/>
        <v>7500</v>
      </c>
      <c r="TTK51" s="944">
        <f t="shared" si="1276"/>
        <v>7500</v>
      </c>
      <c r="TTL51" s="944">
        <f t="shared" si="1276"/>
        <v>7500</v>
      </c>
      <c r="TTM51" s="944">
        <f t="shared" si="1276"/>
        <v>7500</v>
      </c>
      <c r="TTN51" s="944">
        <f t="shared" si="1276"/>
        <v>7500</v>
      </c>
      <c r="TTO51" s="944">
        <f t="shared" si="1276"/>
        <v>7500</v>
      </c>
      <c r="TTP51" s="944">
        <f t="shared" si="1276"/>
        <v>7500</v>
      </c>
      <c r="TTQ51" s="944">
        <f t="shared" si="1276"/>
        <v>7500</v>
      </c>
      <c r="TTR51" s="944">
        <f t="shared" si="1276"/>
        <v>7500</v>
      </c>
      <c r="TTS51" s="944">
        <f t="shared" si="1276"/>
        <v>7500</v>
      </c>
      <c r="TTT51" s="944">
        <f t="shared" si="1276"/>
        <v>7500</v>
      </c>
      <c r="TTU51" s="944">
        <f t="shared" si="1276"/>
        <v>7500</v>
      </c>
      <c r="TTV51" s="944">
        <f t="shared" si="1276"/>
        <v>7500</v>
      </c>
      <c r="TTW51" s="944">
        <f t="shared" si="1276"/>
        <v>7500</v>
      </c>
      <c r="TTX51" s="944">
        <f t="shared" si="1276"/>
        <v>7500</v>
      </c>
      <c r="TTY51" s="944">
        <f t="shared" si="1276"/>
        <v>7500</v>
      </c>
      <c r="TTZ51" s="944">
        <f t="shared" si="1276"/>
        <v>7500</v>
      </c>
      <c r="TUA51" s="944">
        <f t="shared" si="1276"/>
        <v>7500</v>
      </c>
      <c r="TUB51" s="944">
        <f t="shared" si="1276"/>
        <v>7500</v>
      </c>
      <c r="TUC51" s="944">
        <f t="shared" si="1276"/>
        <v>7500</v>
      </c>
      <c r="TUD51" s="944">
        <f t="shared" si="1276"/>
        <v>7500</v>
      </c>
      <c r="TUE51" s="944">
        <f t="shared" si="1276"/>
        <v>7500</v>
      </c>
      <c r="TUF51" s="944">
        <f t="shared" si="1276"/>
        <v>7500</v>
      </c>
      <c r="TUG51" s="944">
        <f t="shared" si="1276"/>
        <v>7500</v>
      </c>
      <c r="TUH51" s="944">
        <f t="shared" si="1276"/>
        <v>7500</v>
      </c>
      <c r="TUI51" s="944">
        <f t="shared" si="1276"/>
        <v>7500</v>
      </c>
      <c r="TUJ51" s="944">
        <f t="shared" si="1276"/>
        <v>7500</v>
      </c>
      <c r="TUK51" s="944">
        <f t="shared" si="1276"/>
        <v>7500</v>
      </c>
      <c r="TUL51" s="944">
        <f t="shared" si="1276"/>
        <v>7500</v>
      </c>
      <c r="TUM51" s="944">
        <f t="shared" si="1276"/>
        <v>7500</v>
      </c>
      <c r="TUN51" s="944">
        <f t="shared" si="1276"/>
        <v>7500</v>
      </c>
      <c r="TUO51" s="944">
        <f t="shared" si="1276"/>
        <v>7500</v>
      </c>
      <c r="TUP51" s="944">
        <f t="shared" si="1276"/>
        <v>7500</v>
      </c>
      <c r="TUQ51" s="944">
        <f t="shared" si="1276"/>
        <v>7500</v>
      </c>
      <c r="TUR51" s="944">
        <f t="shared" si="1276"/>
        <v>7500</v>
      </c>
      <c r="TUS51" s="944">
        <f t="shared" si="1276"/>
        <v>7500</v>
      </c>
      <c r="TUT51" s="944">
        <f t="shared" ref="TUT51:TXE51" si="1277">+TUS51*$C$51</f>
        <v>7500</v>
      </c>
      <c r="TUU51" s="944">
        <f t="shared" si="1277"/>
        <v>7500</v>
      </c>
      <c r="TUV51" s="944">
        <f t="shared" si="1277"/>
        <v>7500</v>
      </c>
      <c r="TUW51" s="944">
        <f t="shared" si="1277"/>
        <v>7500</v>
      </c>
      <c r="TUX51" s="944">
        <f t="shared" si="1277"/>
        <v>7500</v>
      </c>
      <c r="TUY51" s="944">
        <f t="shared" si="1277"/>
        <v>7500</v>
      </c>
      <c r="TUZ51" s="944">
        <f t="shared" si="1277"/>
        <v>7500</v>
      </c>
      <c r="TVA51" s="944">
        <f t="shared" si="1277"/>
        <v>7500</v>
      </c>
      <c r="TVB51" s="944">
        <f t="shared" si="1277"/>
        <v>7500</v>
      </c>
      <c r="TVC51" s="944">
        <f t="shared" si="1277"/>
        <v>7500</v>
      </c>
      <c r="TVD51" s="944">
        <f t="shared" si="1277"/>
        <v>7500</v>
      </c>
      <c r="TVE51" s="944">
        <f t="shared" si="1277"/>
        <v>7500</v>
      </c>
      <c r="TVF51" s="944">
        <f t="shared" si="1277"/>
        <v>7500</v>
      </c>
      <c r="TVG51" s="944">
        <f t="shared" si="1277"/>
        <v>7500</v>
      </c>
      <c r="TVH51" s="944">
        <f t="shared" si="1277"/>
        <v>7500</v>
      </c>
      <c r="TVI51" s="944">
        <f t="shared" si="1277"/>
        <v>7500</v>
      </c>
      <c r="TVJ51" s="944">
        <f t="shared" si="1277"/>
        <v>7500</v>
      </c>
      <c r="TVK51" s="944">
        <f t="shared" si="1277"/>
        <v>7500</v>
      </c>
      <c r="TVL51" s="944">
        <f t="shared" si="1277"/>
        <v>7500</v>
      </c>
      <c r="TVM51" s="944">
        <f t="shared" si="1277"/>
        <v>7500</v>
      </c>
      <c r="TVN51" s="944">
        <f t="shared" si="1277"/>
        <v>7500</v>
      </c>
      <c r="TVO51" s="944">
        <f t="shared" si="1277"/>
        <v>7500</v>
      </c>
      <c r="TVP51" s="944">
        <f t="shared" si="1277"/>
        <v>7500</v>
      </c>
      <c r="TVQ51" s="944">
        <f t="shared" si="1277"/>
        <v>7500</v>
      </c>
      <c r="TVR51" s="944">
        <f t="shared" si="1277"/>
        <v>7500</v>
      </c>
      <c r="TVS51" s="944">
        <f t="shared" si="1277"/>
        <v>7500</v>
      </c>
      <c r="TVT51" s="944">
        <f t="shared" si="1277"/>
        <v>7500</v>
      </c>
      <c r="TVU51" s="944">
        <f t="shared" si="1277"/>
        <v>7500</v>
      </c>
      <c r="TVV51" s="944">
        <f t="shared" si="1277"/>
        <v>7500</v>
      </c>
      <c r="TVW51" s="944">
        <f t="shared" si="1277"/>
        <v>7500</v>
      </c>
      <c r="TVX51" s="944">
        <f t="shared" si="1277"/>
        <v>7500</v>
      </c>
      <c r="TVY51" s="944">
        <f t="shared" si="1277"/>
        <v>7500</v>
      </c>
      <c r="TVZ51" s="944">
        <f t="shared" si="1277"/>
        <v>7500</v>
      </c>
      <c r="TWA51" s="944">
        <f t="shared" si="1277"/>
        <v>7500</v>
      </c>
      <c r="TWB51" s="944">
        <f t="shared" si="1277"/>
        <v>7500</v>
      </c>
      <c r="TWC51" s="944">
        <f t="shared" si="1277"/>
        <v>7500</v>
      </c>
      <c r="TWD51" s="944">
        <f t="shared" si="1277"/>
        <v>7500</v>
      </c>
      <c r="TWE51" s="944">
        <f t="shared" si="1277"/>
        <v>7500</v>
      </c>
      <c r="TWF51" s="944">
        <f t="shared" si="1277"/>
        <v>7500</v>
      </c>
      <c r="TWG51" s="944">
        <f t="shared" si="1277"/>
        <v>7500</v>
      </c>
      <c r="TWH51" s="944">
        <f t="shared" si="1277"/>
        <v>7500</v>
      </c>
      <c r="TWI51" s="944">
        <f t="shared" si="1277"/>
        <v>7500</v>
      </c>
      <c r="TWJ51" s="944">
        <f t="shared" si="1277"/>
        <v>7500</v>
      </c>
      <c r="TWK51" s="944">
        <f t="shared" si="1277"/>
        <v>7500</v>
      </c>
      <c r="TWL51" s="944">
        <f t="shared" si="1277"/>
        <v>7500</v>
      </c>
      <c r="TWM51" s="944">
        <f t="shared" si="1277"/>
        <v>7500</v>
      </c>
      <c r="TWN51" s="944">
        <f t="shared" si="1277"/>
        <v>7500</v>
      </c>
      <c r="TWO51" s="944">
        <f t="shared" si="1277"/>
        <v>7500</v>
      </c>
      <c r="TWP51" s="944">
        <f t="shared" si="1277"/>
        <v>7500</v>
      </c>
      <c r="TWQ51" s="944">
        <f t="shared" si="1277"/>
        <v>7500</v>
      </c>
      <c r="TWR51" s="944">
        <f t="shared" si="1277"/>
        <v>7500</v>
      </c>
      <c r="TWS51" s="944">
        <f t="shared" si="1277"/>
        <v>7500</v>
      </c>
      <c r="TWT51" s="944">
        <f t="shared" si="1277"/>
        <v>7500</v>
      </c>
      <c r="TWU51" s="944">
        <f t="shared" si="1277"/>
        <v>7500</v>
      </c>
      <c r="TWV51" s="944">
        <f t="shared" si="1277"/>
        <v>7500</v>
      </c>
      <c r="TWW51" s="944">
        <f t="shared" si="1277"/>
        <v>7500</v>
      </c>
      <c r="TWX51" s="944">
        <f t="shared" si="1277"/>
        <v>7500</v>
      </c>
      <c r="TWY51" s="944">
        <f t="shared" si="1277"/>
        <v>7500</v>
      </c>
      <c r="TWZ51" s="944">
        <f t="shared" si="1277"/>
        <v>7500</v>
      </c>
      <c r="TXA51" s="944">
        <f t="shared" si="1277"/>
        <v>7500</v>
      </c>
      <c r="TXB51" s="944">
        <f t="shared" si="1277"/>
        <v>7500</v>
      </c>
      <c r="TXC51" s="944">
        <f t="shared" si="1277"/>
        <v>7500</v>
      </c>
      <c r="TXD51" s="944">
        <f t="shared" si="1277"/>
        <v>7500</v>
      </c>
      <c r="TXE51" s="944">
        <f t="shared" si="1277"/>
        <v>7500</v>
      </c>
      <c r="TXF51" s="944">
        <f t="shared" ref="TXF51:TZQ51" si="1278">+TXE51*$C$51</f>
        <v>7500</v>
      </c>
      <c r="TXG51" s="944">
        <f t="shared" si="1278"/>
        <v>7500</v>
      </c>
      <c r="TXH51" s="944">
        <f t="shared" si="1278"/>
        <v>7500</v>
      </c>
      <c r="TXI51" s="944">
        <f t="shared" si="1278"/>
        <v>7500</v>
      </c>
      <c r="TXJ51" s="944">
        <f t="shared" si="1278"/>
        <v>7500</v>
      </c>
      <c r="TXK51" s="944">
        <f t="shared" si="1278"/>
        <v>7500</v>
      </c>
      <c r="TXL51" s="944">
        <f t="shared" si="1278"/>
        <v>7500</v>
      </c>
      <c r="TXM51" s="944">
        <f t="shared" si="1278"/>
        <v>7500</v>
      </c>
      <c r="TXN51" s="944">
        <f t="shared" si="1278"/>
        <v>7500</v>
      </c>
      <c r="TXO51" s="944">
        <f t="shared" si="1278"/>
        <v>7500</v>
      </c>
      <c r="TXP51" s="944">
        <f t="shared" si="1278"/>
        <v>7500</v>
      </c>
      <c r="TXQ51" s="944">
        <f t="shared" si="1278"/>
        <v>7500</v>
      </c>
      <c r="TXR51" s="944">
        <f t="shared" si="1278"/>
        <v>7500</v>
      </c>
      <c r="TXS51" s="944">
        <f t="shared" si="1278"/>
        <v>7500</v>
      </c>
      <c r="TXT51" s="944">
        <f t="shared" si="1278"/>
        <v>7500</v>
      </c>
      <c r="TXU51" s="944">
        <f t="shared" si="1278"/>
        <v>7500</v>
      </c>
      <c r="TXV51" s="944">
        <f t="shared" si="1278"/>
        <v>7500</v>
      </c>
      <c r="TXW51" s="944">
        <f t="shared" si="1278"/>
        <v>7500</v>
      </c>
      <c r="TXX51" s="944">
        <f t="shared" si="1278"/>
        <v>7500</v>
      </c>
      <c r="TXY51" s="944">
        <f t="shared" si="1278"/>
        <v>7500</v>
      </c>
      <c r="TXZ51" s="944">
        <f t="shared" si="1278"/>
        <v>7500</v>
      </c>
      <c r="TYA51" s="944">
        <f t="shared" si="1278"/>
        <v>7500</v>
      </c>
      <c r="TYB51" s="944">
        <f t="shared" si="1278"/>
        <v>7500</v>
      </c>
      <c r="TYC51" s="944">
        <f t="shared" si="1278"/>
        <v>7500</v>
      </c>
      <c r="TYD51" s="944">
        <f t="shared" si="1278"/>
        <v>7500</v>
      </c>
      <c r="TYE51" s="944">
        <f t="shared" si="1278"/>
        <v>7500</v>
      </c>
      <c r="TYF51" s="944">
        <f t="shared" si="1278"/>
        <v>7500</v>
      </c>
      <c r="TYG51" s="944">
        <f t="shared" si="1278"/>
        <v>7500</v>
      </c>
      <c r="TYH51" s="944">
        <f t="shared" si="1278"/>
        <v>7500</v>
      </c>
      <c r="TYI51" s="944">
        <f t="shared" si="1278"/>
        <v>7500</v>
      </c>
      <c r="TYJ51" s="944">
        <f t="shared" si="1278"/>
        <v>7500</v>
      </c>
      <c r="TYK51" s="944">
        <f t="shared" si="1278"/>
        <v>7500</v>
      </c>
      <c r="TYL51" s="944">
        <f t="shared" si="1278"/>
        <v>7500</v>
      </c>
      <c r="TYM51" s="944">
        <f t="shared" si="1278"/>
        <v>7500</v>
      </c>
      <c r="TYN51" s="944">
        <f t="shared" si="1278"/>
        <v>7500</v>
      </c>
      <c r="TYO51" s="944">
        <f t="shared" si="1278"/>
        <v>7500</v>
      </c>
      <c r="TYP51" s="944">
        <f t="shared" si="1278"/>
        <v>7500</v>
      </c>
      <c r="TYQ51" s="944">
        <f t="shared" si="1278"/>
        <v>7500</v>
      </c>
      <c r="TYR51" s="944">
        <f t="shared" si="1278"/>
        <v>7500</v>
      </c>
      <c r="TYS51" s="944">
        <f t="shared" si="1278"/>
        <v>7500</v>
      </c>
      <c r="TYT51" s="944">
        <f t="shared" si="1278"/>
        <v>7500</v>
      </c>
      <c r="TYU51" s="944">
        <f t="shared" si="1278"/>
        <v>7500</v>
      </c>
      <c r="TYV51" s="944">
        <f t="shared" si="1278"/>
        <v>7500</v>
      </c>
      <c r="TYW51" s="944">
        <f t="shared" si="1278"/>
        <v>7500</v>
      </c>
      <c r="TYX51" s="944">
        <f t="shared" si="1278"/>
        <v>7500</v>
      </c>
      <c r="TYY51" s="944">
        <f t="shared" si="1278"/>
        <v>7500</v>
      </c>
      <c r="TYZ51" s="944">
        <f t="shared" si="1278"/>
        <v>7500</v>
      </c>
      <c r="TZA51" s="944">
        <f t="shared" si="1278"/>
        <v>7500</v>
      </c>
      <c r="TZB51" s="944">
        <f t="shared" si="1278"/>
        <v>7500</v>
      </c>
      <c r="TZC51" s="944">
        <f t="shared" si="1278"/>
        <v>7500</v>
      </c>
      <c r="TZD51" s="944">
        <f t="shared" si="1278"/>
        <v>7500</v>
      </c>
      <c r="TZE51" s="944">
        <f t="shared" si="1278"/>
        <v>7500</v>
      </c>
      <c r="TZF51" s="944">
        <f t="shared" si="1278"/>
        <v>7500</v>
      </c>
      <c r="TZG51" s="944">
        <f t="shared" si="1278"/>
        <v>7500</v>
      </c>
      <c r="TZH51" s="944">
        <f t="shared" si="1278"/>
        <v>7500</v>
      </c>
      <c r="TZI51" s="944">
        <f t="shared" si="1278"/>
        <v>7500</v>
      </c>
      <c r="TZJ51" s="944">
        <f t="shared" si="1278"/>
        <v>7500</v>
      </c>
      <c r="TZK51" s="944">
        <f t="shared" si="1278"/>
        <v>7500</v>
      </c>
      <c r="TZL51" s="944">
        <f t="shared" si="1278"/>
        <v>7500</v>
      </c>
      <c r="TZM51" s="944">
        <f t="shared" si="1278"/>
        <v>7500</v>
      </c>
      <c r="TZN51" s="944">
        <f t="shared" si="1278"/>
        <v>7500</v>
      </c>
      <c r="TZO51" s="944">
        <f t="shared" si="1278"/>
        <v>7500</v>
      </c>
      <c r="TZP51" s="944">
        <f t="shared" si="1278"/>
        <v>7500</v>
      </c>
      <c r="TZQ51" s="944">
        <f t="shared" si="1278"/>
        <v>7500</v>
      </c>
      <c r="TZR51" s="944">
        <f t="shared" ref="TZR51:UCC51" si="1279">+TZQ51*$C$51</f>
        <v>7500</v>
      </c>
      <c r="TZS51" s="944">
        <f t="shared" si="1279"/>
        <v>7500</v>
      </c>
      <c r="TZT51" s="944">
        <f t="shared" si="1279"/>
        <v>7500</v>
      </c>
      <c r="TZU51" s="944">
        <f t="shared" si="1279"/>
        <v>7500</v>
      </c>
      <c r="TZV51" s="944">
        <f t="shared" si="1279"/>
        <v>7500</v>
      </c>
      <c r="TZW51" s="944">
        <f t="shared" si="1279"/>
        <v>7500</v>
      </c>
      <c r="TZX51" s="944">
        <f t="shared" si="1279"/>
        <v>7500</v>
      </c>
      <c r="TZY51" s="944">
        <f t="shared" si="1279"/>
        <v>7500</v>
      </c>
      <c r="TZZ51" s="944">
        <f t="shared" si="1279"/>
        <v>7500</v>
      </c>
      <c r="UAA51" s="944">
        <f t="shared" si="1279"/>
        <v>7500</v>
      </c>
      <c r="UAB51" s="944">
        <f t="shared" si="1279"/>
        <v>7500</v>
      </c>
      <c r="UAC51" s="944">
        <f t="shared" si="1279"/>
        <v>7500</v>
      </c>
      <c r="UAD51" s="944">
        <f t="shared" si="1279"/>
        <v>7500</v>
      </c>
      <c r="UAE51" s="944">
        <f t="shared" si="1279"/>
        <v>7500</v>
      </c>
      <c r="UAF51" s="944">
        <f t="shared" si="1279"/>
        <v>7500</v>
      </c>
      <c r="UAG51" s="944">
        <f t="shared" si="1279"/>
        <v>7500</v>
      </c>
      <c r="UAH51" s="944">
        <f t="shared" si="1279"/>
        <v>7500</v>
      </c>
      <c r="UAI51" s="944">
        <f t="shared" si="1279"/>
        <v>7500</v>
      </c>
      <c r="UAJ51" s="944">
        <f t="shared" si="1279"/>
        <v>7500</v>
      </c>
      <c r="UAK51" s="944">
        <f t="shared" si="1279"/>
        <v>7500</v>
      </c>
      <c r="UAL51" s="944">
        <f t="shared" si="1279"/>
        <v>7500</v>
      </c>
      <c r="UAM51" s="944">
        <f t="shared" si="1279"/>
        <v>7500</v>
      </c>
      <c r="UAN51" s="944">
        <f t="shared" si="1279"/>
        <v>7500</v>
      </c>
      <c r="UAO51" s="944">
        <f t="shared" si="1279"/>
        <v>7500</v>
      </c>
      <c r="UAP51" s="944">
        <f t="shared" si="1279"/>
        <v>7500</v>
      </c>
      <c r="UAQ51" s="944">
        <f t="shared" si="1279"/>
        <v>7500</v>
      </c>
      <c r="UAR51" s="944">
        <f t="shared" si="1279"/>
        <v>7500</v>
      </c>
      <c r="UAS51" s="944">
        <f t="shared" si="1279"/>
        <v>7500</v>
      </c>
      <c r="UAT51" s="944">
        <f t="shared" si="1279"/>
        <v>7500</v>
      </c>
      <c r="UAU51" s="944">
        <f t="shared" si="1279"/>
        <v>7500</v>
      </c>
      <c r="UAV51" s="944">
        <f t="shared" si="1279"/>
        <v>7500</v>
      </c>
      <c r="UAW51" s="944">
        <f t="shared" si="1279"/>
        <v>7500</v>
      </c>
      <c r="UAX51" s="944">
        <f t="shared" si="1279"/>
        <v>7500</v>
      </c>
      <c r="UAY51" s="944">
        <f t="shared" si="1279"/>
        <v>7500</v>
      </c>
      <c r="UAZ51" s="944">
        <f t="shared" si="1279"/>
        <v>7500</v>
      </c>
      <c r="UBA51" s="944">
        <f t="shared" si="1279"/>
        <v>7500</v>
      </c>
      <c r="UBB51" s="944">
        <f t="shared" si="1279"/>
        <v>7500</v>
      </c>
      <c r="UBC51" s="944">
        <f t="shared" si="1279"/>
        <v>7500</v>
      </c>
      <c r="UBD51" s="944">
        <f t="shared" si="1279"/>
        <v>7500</v>
      </c>
      <c r="UBE51" s="944">
        <f t="shared" si="1279"/>
        <v>7500</v>
      </c>
      <c r="UBF51" s="944">
        <f t="shared" si="1279"/>
        <v>7500</v>
      </c>
      <c r="UBG51" s="944">
        <f t="shared" si="1279"/>
        <v>7500</v>
      </c>
      <c r="UBH51" s="944">
        <f t="shared" si="1279"/>
        <v>7500</v>
      </c>
      <c r="UBI51" s="944">
        <f t="shared" si="1279"/>
        <v>7500</v>
      </c>
      <c r="UBJ51" s="944">
        <f t="shared" si="1279"/>
        <v>7500</v>
      </c>
      <c r="UBK51" s="944">
        <f t="shared" si="1279"/>
        <v>7500</v>
      </c>
      <c r="UBL51" s="944">
        <f t="shared" si="1279"/>
        <v>7500</v>
      </c>
      <c r="UBM51" s="944">
        <f t="shared" si="1279"/>
        <v>7500</v>
      </c>
      <c r="UBN51" s="944">
        <f t="shared" si="1279"/>
        <v>7500</v>
      </c>
      <c r="UBO51" s="944">
        <f t="shared" si="1279"/>
        <v>7500</v>
      </c>
      <c r="UBP51" s="944">
        <f t="shared" si="1279"/>
        <v>7500</v>
      </c>
      <c r="UBQ51" s="944">
        <f t="shared" si="1279"/>
        <v>7500</v>
      </c>
      <c r="UBR51" s="944">
        <f t="shared" si="1279"/>
        <v>7500</v>
      </c>
      <c r="UBS51" s="944">
        <f t="shared" si="1279"/>
        <v>7500</v>
      </c>
      <c r="UBT51" s="944">
        <f t="shared" si="1279"/>
        <v>7500</v>
      </c>
      <c r="UBU51" s="944">
        <f t="shared" si="1279"/>
        <v>7500</v>
      </c>
      <c r="UBV51" s="944">
        <f t="shared" si="1279"/>
        <v>7500</v>
      </c>
      <c r="UBW51" s="944">
        <f t="shared" si="1279"/>
        <v>7500</v>
      </c>
      <c r="UBX51" s="944">
        <f t="shared" si="1279"/>
        <v>7500</v>
      </c>
      <c r="UBY51" s="944">
        <f t="shared" si="1279"/>
        <v>7500</v>
      </c>
      <c r="UBZ51" s="944">
        <f t="shared" si="1279"/>
        <v>7500</v>
      </c>
      <c r="UCA51" s="944">
        <f t="shared" si="1279"/>
        <v>7500</v>
      </c>
      <c r="UCB51" s="944">
        <f t="shared" si="1279"/>
        <v>7500</v>
      </c>
      <c r="UCC51" s="944">
        <f t="shared" si="1279"/>
        <v>7500</v>
      </c>
      <c r="UCD51" s="944">
        <f t="shared" ref="UCD51:UEO51" si="1280">+UCC51*$C$51</f>
        <v>7500</v>
      </c>
      <c r="UCE51" s="944">
        <f t="shared" si="1280"/>
        <v>7500</v>
      </c>
      <c r="UCF51" s="944">
        <f t="shared" si="1280"/>
        <v>7500</v>
      </c>
      <c r="UCG51" s="944">
        <f t="shared" si="1280"/>
        <v>7500</v>
      </c>
      <c r="UCH51" s="944">
        <f t="shared" si="1280"/>
        <v>7500</v>
      </c>
      <c r="UCI51" s="944">
        <f t="shared" si="1280"/>
        <v>7500</v>
      </c>
      <c r="UCJ51" s="944">
        <f t="shared" si="1280"/>
        <v>7500</v>
      </c>
      <c r="UCK51" s="944">
        <f t="shared" si="1280"/>
        <v>7500</v>
      </c>
      <c r="UCL51" s="944">
        <f t="shared" si="1280"/>
        <v>7500</v>
      </c>
      <c r="UCM51" s="944">
        <f t="shared" si="1280"/>
        <v>7500</v>
      </c>
      <c r="UCN51" s="944">
        <f t="shared" si="1280"/>
        <v>7500</v>
      </c>
      <c r="UCO51" s="944">
        <f t="shared" si="1280"/>
        <v>7500</v>
      </c>
      <c r="UCP51" s="944">
        <f t="shared" si="1280"/>
        <v>7500</v>
      </c>
      <c r="UCQ51" s="944">
        <f t="shared" si="1280"/>
        <v>7500</v>
      </c>
      <c r="UCR51" s="944">
        <f t="shared" si="1280"/>
        <v>7500</v>
      </c>
      <c r="UCS51" s="944">
        <f t="shared" si="1280"/>
        <v>7500</v>
      </c>
      <c r="UCT51" s="944">
        <f t="shared" si="1280"/>
        <v>7500</v>
      </c>
      <c r="UCU51" s="944">
        <f t="shared" si="1280"/>
        <v>7500</v>
      </c>
      <c r="UCV51" s="944">
        <f t="shared" si="1280"/>
        <v>7500</v>
      </c>
      <c r="UCW51" s="944">
        <f t="shared" si="1280"/>
        <v>7500</v>
      </c>
      <c r="UCX51" s="944">
        <f t="shared" si="1280"/>
        <v>7500</v>
      </c>
      <c r="UCY51" s="944">
        <f t="shared" si="1280"/>
        <v>7500</v>
      </c>
      <c r="UCZ51" s="944">
        <f t="shared" si="1280"/>
        <v>7500</v>
      </c>
      <c r="UDA51" s="944">
        <f t="shared" si="1280"/>
        <v>7500</v>
      </c>
      <c r="UDB51" s="944">
        <f t="shared" si="1280"/>
        <v>7500</v>
      </c>
      <c r="UDC51" s="944">
        <f t="shared" si="1280"/>
        <v>7500</v>
      </c>
      <c r="UDD51" s="944">
        <f t="shared" si="1280"/>
        <v>7500</v>
      </c>
      <c r="UDE51" s="944">
        <f t="shared" si="1280"/>
        <v>7500</v>
      </c>
      <c r="UDF51" s="944">
        <f t="shared" si="1280"/>
        <v>7500</v>
      </c>
      <c r="UDG51" s="944">
        <f t="shared" si="1280"/>
        <v>7500</v>
      </c>
      <c r="UDH51" s="944">
        <f t="shared" si="1280"/>
        <v>7500</v>
      </c>
      <c r="UDI51" s="944">
        <f t="shared" si="1280"/>
        <v>7500</v>
      </c>
      <c r="UDJ51" s="944">
        <f t="shared" si="1280"/>
        <v>7500</v>
      </c>
      <c r="UDK51" s="944">
        <f t="shared" si="1280"/>
        <v>7500</v>
      </c>
      <c r="UDL51" s="944">
        <f t="shared" si="1280"/>
        <v>7500</v>
      </c>
      <c r="UDM51" s="944">
        <f t="shared" si="1280"/>
        <v>7500</v>
      </c>
      <c r="UDN51" s="944">
        <f t="shared" si="1280"/>
        <v>7500</v>
      </c>
      <c r="UDO51" s="944">
        <f t="shared" si="1280"/>
        <v>7500</v>
      </c>
      <c r="UDP51" s="944">
        <f t="shared" si="1280"/>
        <v>7500</v>
      </c>
      <c r="UDQ51" s="944">
        <f t="shared" si="1280"/>
        <v>7500</v>
      </c>
      <c r="UDR51" s="944">
        <f t="shared" si="1280"/>
        <v>7500</v>
      </c>
      <c r="UDS51" s="944">
        <f t="shared" si="1280"/>
        <v>7500</v>
      </c>
      <c r="UDT51" s="944">
        <f t="shared" si="1280"/>
        <v>7500</v>
      </c>
      <c r="UDU51" s="944">
        <f t="shared" si="1280"/>
        <v>7500</v>
      </c>
      <c r="UDV51" s="944">
        <f t="shared" si="1280"/>
        <v>7500</v>
      </c>
      <c r="UDW51" s="944">
        <f t="shared" si="1280"/>
        <v>7500</v>
      </c>
      <c r="UDX51" s="944">
        <f t="shared" si="1280"/>
        <v>7500</v>
      </c>
      <c r="UDY51" s="944">
        <f t="shared" si="1280"/>
        <v>7500</v>
      </c>
      <c r="UDZ51" s="944">
        <f t="shared" si="1280"/>
        <v>7500</v>
      </c>
      <c r="UEA51" s="944">
        <f t="shared" si="1280"/>
        <v>7500</v>
      </c>
      <c r="UEB51" s="944">
        <f t="shared" si="1280"/>
        <v>7500</v>
      </c>
      <c r="UEC51" s="944">
        <f t="shared" si="1280"/>
        <v>7500</v>
      </c>
      <c r="UED51" s="944">
        <f t="shared" si="1280"/>
        <v>7500</v>
      </c>
      <c r="UEE51" s="944">
        <f t="shared" si="1280"/>
        <v>7500</v>
      </c>
      <c r="UEF51" s="944">
        <f t="shared" si="1280"/>
        <v>7500</v>
      </c>
      <c r="UEG51" s="944">
        <f t="shared" si="1280"/>
        <v>7500</v>
      </c>
      <c r="UEH51" s="944">
        <f t="shared" si="1280"/>
        <v>7500</v>
      </c>
      <c r="UEI51" s="944">
        <f t="shared" si="1280"/>
        <v>7500</v>
      </c>
      <c r="UEJ51" s="944">
        <f t="shared" si="1280"/>
        <v>7500</v>
      </c>
      <c r="UEK51" s="944">
        <f t="shared" si="1280"/>
        <v>7500</v>
      </c>
      <c r="UEL51" s="944">
        <f t="shared" si="1280"/>
        <v>7500</v>
      </c>
      <c r="UEM51" s="944">
        <f t="shared" si="1280"/>
        <v>7500</v>
      </c>
      <c r="UEN51" s="944">
        <f t="shared" si="1280"/>
        <v>7500</v>
      </c>
      <c r="UEO51" s="944">
        <f t="shared" si="1280"/>
        <v>7500</v>
      </c>
      <c r="UEP51" s="944">
        <f t="shared" ref="UEP51:UHA51" si="1281">+UEO51*$C$51</f>
        <v>7500</v>
      </c>
      <c r="UEQ51" s="944">
        <f t="shared" si="1281"/>
        <v>7500</v>
      </c>
      <c r="UER51" s="944">
        <f t="shared" si="1281"/>
        <v>7500</v>
      </c>
      <c r="UES51" s="944">
        <f t="shared" si="1281"/>
        <v>7500</v>
      </c>
      <c r="UET51" s="944">
        <f t="shared" si="1281"/>
        <v>7500</v>
      </c>
      <c r="UEU51" s="944">
        <f t="shared" si="1281"/>
        <v>7500</v>
      </c>
      <c r="UEV51" s="944">
        <f t="shared" si="1281"/>
        <v>7500</v>
      </c>
      <c r="UEW51" s="944">
        <f t="shared" si="1281"/>
        <v>7500</v>
      </c>
      <c r="UEX51" s="944">
        <f t="shared" si="1281"/>
        <v>7500</v>
      </c>
      <c r="UEY51" s="944">
        <f t="shared" si="1281"/>
        <v>7500</v>
      </c>
      <c r="UEZ51" s="944">
        <f t="shared" si="1281"/>
        <v>7500</v>
      </c>
      <c r="UFA51" s="944">
        <f t="shared" si="1281"/>
        <v>7500</v>
      </c>
      <c r="UFB51" s="944">
        <f t="shared" si="1281"/>
        <v>7500</v>
      </c>
      <c r="UFC51" s="944">
        <f t="shared" si="1281"/>
        <v>7500</v>
      </c>
      <c r="UFD51" s="944">
        <f t="shared" si="1281"/>
        <v>7500</v>
      </c>
      <c r="UFE51" s="944">
        <f t="shared" si="1281"/>
        <v>7500</v>
      </c>
      <c r="UFF51" s="944">
        <f t="shared" si="1281"/>
        <v>7500</v>
      </c>
      <c r="UFG51" s="944">
        <f t="shared" si="1281"/>
        <v>7500</v>
      </c>
      <c r="UFH51" s="944">
        <f t="shared" si="1281"/>
        <v>7500</v>
      </c>
      <c r="UFI51" s="944">
        <f t="shared" si="1281"/>
        <v>7500</v>
      </c>
      <c r="UFJ51" s="944">
        <f t="shared" si="1281"/>
        <v>7500</v>
      </c>
      <c r="UFK51" s="944">
        <f t="shared" si="1281"/>
        <v>7500</v>
      </c>
      <c r="UFL51" s="944">
        <f t="shared" si="1281"/>
        <v>7500</v>
      </c>
      <c r="UFM51" s="944">
        <f t="shared" si="1281"/>
        <v>7500</v>
      </c>
      <c r="UFN51" s="944">
        <f t="shared" si="1281"/>
        <v>7500</v>
      </c>
      <c r="UFO51" s="944">
        <f t="shared" si="1281"/>
        <v>7500</v>
      </c>
      <c r="UFP51" s="944">
        <f t="shared" si="1281"/>
        <v>7500</v>
      </c>
      <c r="UFQ51" s="944">
        <f t="shared" si="1281"/>
        <v>7500</v>
      </c>
      <c r="UFR51" s="944">
        <f t="shared" si="1281"/>
        <v>7500</v>
      </c>
      <c r="UFS51" s="944">
        <f t="shared" si="1281"/>
        <v>7500</v>
      </c>
      <c r="UFT51" s="944">
        <f t="shared" si="1281"/>
        <v>7500</v>
      </c>
      <c r="UFU51" s="944">
        <f t="shared" si="1281"/>
        <v>7500</v>
      </c>
      <c r="UFV51" s="944">
        <f t="shared" si="1281"/>
        <v>7500</v>
      </c>
      <c r="UFW51" s="944">
        <f t="shared" si="1281"/>
        <v>7500</v>
      </c>
      <c r="UFX51" s="944">
        <f t="shared" si="1281"/>
        <v>7500</v>
      </c>
      <c r="UFY51" s="944">
        <f t="shared" si="1281"/>
        <v>7500</v>
      </c>
      <c r="UFZ51" s="944">
        <f t="shared" si="1281"/>
        <v>7500</v>
      </c>
      <c r="UGA51" s="944">
        <f t="shared" si="1281"/>
        <v>7500</v>
      </c>
      <c r="UGB51" s="944">
        <f t="shared" si="1281"/>
        <v>7500</v>
      </c>
      <c r="UGC51" s="944">
        <f t="shared" si="1281"/>
        <v>7500</v>
      </c>
      <c r="UGD51" s="944">
        <f t="shared" si="1281"/>
        <v>7500</v>
      </c>
      <c r="UGE51" s="944">
        <f t="shared" si="1281"/>
        <v>7500</v>
      </c>
      <c r="UGF51" s="944">
        <f t="shared" si="1281"/>
        <v>7500</v>
      </c>
      <c r="UGG51" s="944">
        <f t="shared" si="1281"/>
        <v>7500</v>
      </c>
      <c r="UGH51" s="944">
        <f t="shared" si="1281"/>
        <v>7500</v>
      </c>
      <c r="UGI51" s="944">
        <f t="shared" si="1281"/>
        <v>7500</v>
      </c>
      <c r="UGJ51" s="944">
        <f t="shared" si="1281"/>
        <v>7500</v>
      </c>
      <c r="UGK51" s="944">
        <f t="shared" si="1281"/>
        <v>7500</v>
      </c>
      <c r="UGL51" s="944">
        <f t="shared" si="1281"/>
        <v>7500</v>
      </c>
      <c r="UGM51" s="944">
        <f t="shared" si="1281"/>
        <v>7500</v>
      </c>
      <c r="UGN51" s="944">
        <f t="shared" si="1281"/>
        <v>7500</v>
      </c>
      <c r="UGO51" s="944">
        <f t="shared" si="1281"/>
        <v>7500</v>
      </c>
      <c r="UGP51" s="944">
        <f t="shared" si="1281"/>
        <v>7500</v>
      </c>
      <c r="UGQ51" s="944">
        <f t="shared" si="1281"/>
        <v>7500</v>
      </c>
      <c r="UGR51" s="944">
        <f t="shared" si="1281"/>
        <v>7500</v>
      </c>
      <c r="UGS51" s="944">
        <f t="shared" si="1281"/>
        <v>7500</v>
      </c>
      <c r="UGT51" s="944">
        <f t="shared" si="1281"/>
        <v>7500</v>
      </c>
      <c r="UGU51" s="944">
        <f t="shared" si="1281"/>
        <v>7500</v>
      </c>
      <c r="UGV51" s="944">
        <f t="shared" si="1281"/>
        <v>7500</v>
      </c>
      <c r="UGW51" s="944">
        <f t="shared" si="1281"/>
        <v>7500</v>
      </c>
      <c r="UGX51" s="944">
        <f t="shared" si="1281"/>
        <v>7500</v>
      </c>
      <c r="UGY51" s="944">
        <f t="shared" si="1281"/>
        <v>7500</v>
      </c>
      <c r="UGZ51" s="944">
        <f t="shared" si="1281"/>
        <v>7500</v>
      </c>
      <c r="UHA51" s="944">
        <f t="shared" si="1281"/>
        <v>7500</v>
      </c>
      <c r="UHB51" s="944">
        <f t="shared" ref="UHB51:UJM51" si="1282">+UHA51*$C$51</f>
        <v>7500</v>
      </c>
      <c r="UHC51" s="944">
        <f t="shared" si="1282"/>
        <v>7500</v>
      </c>
      <c r="UHD51" s="944">
        <f t="shared" si="1282"/>
        <v>7500</v>
      </c>
      <c r="UHE51" s="944">
        <f t="shared" si="1282"/>
        <v>7500</v>
      </c>
      <c r="UHF51" s="944">
        <f t="shared" si="1282"/>
        <v>7500</v>
      </c>
      <c r="UHG51" s="944">
        <f t="shared" si="1282"/>
        <v>7500</v>
      </c>
      <c r="UHH51" s="944">
        <f t="shared" si="1282"/>
        <v>7500</v>
      </c>
      <c r="UHI51" s="944">
        <f t="shared" si="1282"/>
        <v>7500</v>
      </c>
      <c r="UHJ51" s="944">
        <f t="shared" si="1282"/>
        <v>7500</v>
      </c>
      <c r="UHK51" s="944">
        <f t="shared" si="1282"/>
        <v>7500</v>
      </c>
      <c r="UHL51" s="944">
        <f t="shared" si="1282"/>
        <v>7500</v>
      </c>
      <c r="UHM51" s="944">
        <f t="shared" si="1282"/>
        <v>7500</v>
      </c>
      <c r="UHN51" s="944">
        <f t="shared" si="1282"/>
        <v>7500</v>
      </c>
      <c r="UHO51" s="944">
        <f t="shared" si="1282"/>
        <v>7500</v>
      </c>
      <c r="UHP51" s="944">
        <f t="shared" si="1282"/>
        <v>7500</v>
      </c>
      <c r="UHQ51" s="944">
        <f t="shared" si="1282"/>
        <v>7500</v>
      </c>
      <c r="UHR51" s="944">
        <f t="shared" si="1282"/>
        <v>7500</v>
      </c>
      <c r="UHS51" s="944">
        <f t="shared" si="1282"/>
        <v>7500</v>
      </c>
      <c r="UHT51" s="944">
        <f t="shared" si="1282"/>
        <v>7500</v>
      </c>
      <c r="UHU51" s="944">
        <f t="shared" si="1282"/>
        <v>7500</v>
      </c>
      <c r="UHV51" s="944">
        <f t="shared" si="1282"/>
        <v>7500</v>
      </c>
      <c r="UHW51" s="944">
        <f t="shared" si="1282"/>
        <v>7500</v>
      </c>
      <c r="UHX51" s="944">
        <f t="shared" si="1282"/>
        <v>7500</v>
      </c>
      <c r="UHY51" s="944">
        <f t="shared" si="1282"/>
        <v>7500</v>
      </c>
      <c r="UHZ51" s="944">
        <f t="shared" si="1282"/>
        <v>7500</v>
      </c>
      <c r="UIA51" s="944">
        <f t="shared" si="1282"/>
        <v>7500</v>
      </c>
      <c r="UIB51" s="944">
        <f t="shared" si="1282"/>
        <v>7500</v>
      </c>
      <c r="UIC51" s="944">
        <f t="shared" si="1282"/>
        <v>7500</v>
      </c>
      <c r="UID51" s="944">
        <f t="shared" si="1282"/>
        <v>7500</v>
      </c>
      <c r="UIE51" s="944">
        <f t="shared" si="1282"/>
        <v>7500</v>
      </c>
      <c r="UIF51" s="944">
        <f t="shared" si="1282"/>
        <v>7500</v>
      </c>
      <c r="UIG51" s="944">
        <f t="shared" si="1282"/>
        <v>7500</v>
      </c>
      <c r="UIH51" s="944">
        <f t="shared" si="1282"/>
        <v>7500</v>
      </c>
      <c r="UII51" s="944">
        <f t="shared" si="1282"/>
        <v>7500</v>
      </c>
      <c r="UIJ51" s="944">
        <f t="shared" si="1282"/>
        <v>7500</v>
      </c>
      <c r="UIK51" s="944">
        <f t="shared" si="1282"/>
        <v>7500</v>
      </c>
      <c r="UIL51" s="944">
        <f t="shared" si="1282"/>
        <v>7500</v>
      </c>
      <c r="UIM51" s="944">
        <f t="shared" si="1282"/>
        <v>7500</v>
      </c>
      <c r="UIN51" s="944">
        <f t="shared" si="1282"/>
        <v>7500</v>
      </c>
      <c r="UIO51" s="944">
        <f t="shared" si="1282"/>
        <v>7500</v>
      </c>
      <c r="UIP51" s="944">
        <f t="shared" si="1282"/>
        <v>7500</v>
      </c>
      <c r="UIQ51" s="944">
        <f t="shared" si="1282"/>
        <v>7500</v>
      </c>
      <c r="UIR51" s="944">
        <f t="shared" si="1282"/>
        <v>7500</v>
      </c>
      <c r="UIS51" s="944">
        <f t="shared" si="1282"/>
        <v>7500</v>
      </c>
      <c r="UIT51" s="944">
        <f t="shared" si="1282"/>
        <v>7500</v>
      </c>
      <c r="UIU51" s="944">
        <f t="shared" si="1282"/>
        <v>7500</v>
      </c>
      <c r="UIV51" s="944">
        <f t="shared" si="1282"/>
        <v>7500</v>
      </c>
      <c r="UIW51" s="944">
        <f t="shared" si="1282"/>
        <v>7500</v>
      </c>
      <c r="UIX51" s="944">
        <f t="shared" si="1282"/>
        <v>7500</v>
      </c>
      <c r="UIY51" s="944">
        <f t="shared" si="1282"/>
        <v>7500</v>
      </c>
      <c r="UIZ51" s="944">
        <f t="shared" si="1282"/>
        <v>7500</v>
      </c>
      <c r="UJA51" s="944">
        <f t="shared" si="1282"/>
        <v>7500</v>
      </c>
      <c r="UJB51" s="944">
        <f t="shared" si="1282"/>
        <v>7500</v>
      </c>
      <c r="UJC51" s="944">
        <f t="shared" si="1282"/>
        <v>7500</v>
      </c>
      <c r="UJD51" s="944">
        <f t="shared" si="1282"/>
        <v>7500</v>
      </c>
      <c r="UJE51" s="944">
        <f t="shared" si="1282"/>
        <v>7500</v>
      </c>
      <c r="UJF51" s="944">
        <f t="shared" si="1282"/>
        <v>7500</v>
      </c>
      <c r="UJG51" s="944">
        <f t="shared" si="1282"/>
        <v>7500</v>
      </c>
      <c r="UJH51" s="944">
        <f t="shared" si="1282"/>
        <v>7500</v>
      </c>
      <c r="UJI51" s="944">
        <f t="shared" si="1282"/>
        <v>7500</v>
      </c>
      <c r="UJJ51" s="944">
        <f t="shared" si="1282"/>
        <v>7500</v>
      </c>
      <c r="UJK51" s="944">
        <f t="shared" si="1282"/>
        <v>7500</v>
      </c>
      <c r="UJL51" s="944">
        <f t="shared" si="1282"/>
        <v>7500</v>
      </c>
      <c r="UJM51" s="944">
        <f t="shared" si="1282"/>
        <v>7500</v>
      </c>
      <c r="UJN51" s="944">
        <f t="shared" ref="UJN51:ULY51" si="1283">+UJM51*$C$51</f>
        <v>7500</v>
      </c>
      <c r="UJO51" s="944">
        <f t="shared" si="1283"/>
        <v>7500</v>
      </c>
      <c r="UJP51" s="944">
        <f t="shared" si="1283"/>
        <v>7500</v>
      </c>
      <c r="UJQ51" s="944">
        <f t="shared" si="1283"/>
        <v>7500</v>
      </c>
      <c r="UJR51" s="944">
        <f t="shared" si="1283"/>
        <v>7500</v>
      </c>
      <c r="UJS51" s="944">
        <f t="shared" si="1283"/>
        <v>7500</v>
      </c>
      <c r="UJT51" s="944">
        <f t="shared" si="1283"/>
        <v>7500</v>
      </c>
      <c r="UJU51" s="944">
        <f t="shared" si="1283"/>
        <v>7500</v>
      </c>
      <c r="UJV51" s="944">
        <f t="shared" si="1283"/>
        <v>7500</v>
      </c>
      <c r="UJW51" s="944">
        <f t="shared" si="1283"/>
        <v>7500</v>
      </c>
      <c r="UJX51" s="944">
        <f t="shared" si="1283"/>
        <v>7500</v>
      </c>
      <c r="UJY51" s="944">
        <f t="shared" si="1283"/>
        <v>7500</v>
      </c>
      <c r="UJZ51" s="944">
        <f t="shared" si="1283"/>
        <v>7500</v>
      </c>
      <c r="UKA51" s="944">
        <f t="shared" si="1283"/>
        <v>7500</v>
      </c>
      <c r="UKB51" s="944">
        <f t="shared" si="1283"/>
        <v>7500</v>
      </c>
      <c r="UKC51" s="944">
        <f t="shared" si="1283"/>
        <v>7500</v>
      </c>
      <c r="UKD51" s="944">
        <f t="shared" si="1283"/>
        <v>7500</v>
      </c>
      <c r="UKE51" s="944">
        <f t="shared" si="1283"/>
        <v>7500</v>
      </c>
      <c r="UKF51" s="944">
        <f t="shared" si="1283"/>
        <v>7500</v>
      </c>
      <c r="UKG51" s="944">
        <f t="shared" si="1283"/>
        <v>7500</v>
      </c>
      <c r="UKH51" s="944">
        <f t="shared" si="1283"/>
        <v>7500</v>
      </c>
      <c r="UKI51" s="944">
        <f t="shared" si="1283"/>
        <v>7500</v>
      </c>
      <c r="UKJ51" s="944">
        <f t="shared" si="1283"/>
        <v>7500</v>
      </c>
      <c r="UKK51" s="944">
        <f t="shared" si="1283"/>
        <v>7500</v>
      </c>
      <c r="UKL51" s="944">
        <f t="shared" si="1283"/>
        <v>7500</v>
      </c>
      <c r="UKM51" s="944">
        <f t="shared" si="1283"/>
        <v>7500</v>
      </c>
      <c r="UKN51" s="944">
        <f t="shared" si="1283"/>
        <v>7500</v>
      </c>
      <c r="UKO51" s="944">
        <f t="shared" si="1283"/>
        <v>7500</v>
      </c>
      <c r="UKP51" s="944">
        <f t="shared" si="1283"/>
        <v>7500</v>
      </c>
      <c r="UKQ51" s="944">
        <f t="shared" si="1283"/>
        <v>7500</v>
      </c>
      <c r="UKR51" s="944">
        <f t="shared" si="1283"/>
        <v>7500</v>
      </c>
      <c r="UKS51" s="944">
        <f t="shared" si="1283"/>
        <v>7500</v>
      </c>
      <c r="UKT51" s="944">
        <f t="shared" si="1283"/>
        <v>7500</v>
      </c>
      <c r="UKU51" s="944">
        <f t="shared" si="1283"/>
        <v>7500</v>
      </c>
      <c r="UKV51" s="944">
        <f t="shared" si="1283"/>
        <v>7500</v>
      </c>
      <c r="UKW51" s="944">
        <f t="shared" si="1283"/>
        <v>7500</v>
      </c>
      <c r="UKX51" s="944">
        <f t="shared" si="1283"/>
        <v>7500</v>
      </c>
      <c r="UKY51" s="944">
        <f t="shared" si="1283"/>
        <v>7500</v>
      </c>
      <c r="UKZ51" s="944">
        <f t="shared" si="1283"/>
        <v>7500</v>
      </c>
      <c r="ULA51" s="944">
        <f t="shared" si="1283"/>
        <v>7500</v>
      </c>
      <c r="ULB51" s="944">
        <f t="shared" si="1283"/>
        <v>7500</v>
      </c>
      <c r="ULC51" s="944">
        <f t="shared" si="1283"/>
        <v>7500</v>
      </c>
      <c r="ULD51" s="944">
        <f t="shared" si="1283"/>
        <v>7500</v>
      </c>
      <c r="ULE51" s="944">
        <f t="shared" si="1283"/>
        <v>7500</v>
      </c>
      <c r="ULF51" s="944">
        <f t="shared" si="1283"/>
        <v>7500</v>
      </c>
      <c r="ULG51" s="944">
        <f t="shared" si="1283"/>
        <v>7500</v>
      </c>
      <c r="ULH51" s="944">
        <f t="shared" si="1283"/>
        <v>7500</v>
      </c>
      <c r="ULI51" s="944">
        <f t="shared" si="1283"/>
        <v>7500</v>
      </c>
      <c r="ULJ51" s="944">
        <f t="shared" si="1283"/>
        <v>7500</v>
      </c>
      <c r="ULK51" s="944">
        <f t="shared" si="1283"/>
        <v>7500</v>
      </c>
      <c r="ULL51" s="944">
        <f t="shared" si="1283"/>
        <v>7500</v>
      </c>
      <c r="ULM51" s="944">
        <f t="shared" si="1283"/>
        <v>7500</v>
      </c>
      <c r="ULN51" s="944">
        <f t="shared" si="1283"/>
        <v>7500</v>
      </c>
      <c r="ULO51" s="944">
        <f t="shared" si="1283"/>
        <v>7500</v>
      </c>
      <c r="ULP51" s="944">
        <f t="shared" si="1283"/>
        <v>7500</v>
      </c>
      <c r="ULQ51" s="944">
        <f t="shared" si="1283"/>
        <v>7500</v>
      </c>
      <c r="ULR51" s="944">
        <f t="shared" si="1283"/>
        <v>7500</v>
      </c>
      <c r="ULS51" s="944">
        <f t="shared" si="1283"/>
        <v>7500</v>
      </c>
      <c r="ULT51" s="944">
        <f t="shared" si="1283"/>
        <v>7500</v>
      </c>
      <c r="ULU51" s="944">
        <f t="shared" si="1283"/>
        <v>7500</v>
      </c>
      <c r="ULV51" s="944">
        <f t="shared" si="1283"/>
        <v>7500</v>
      </c>
      <c r="ULW51" s="944">
        <f t="shared" si="1283"/>
        <v>7500</v>
      </c>
      <c r="ULX51" s="944">
        <f t="shared" si="1283"/>
        <v>7500</v>
      </c>
      <c r="ULY51" s="944">
        <f t="shared" si="1283"/>
        <v>7500</v>
      </c>
      <c r="ULZ51" s="944">
        <f t="shared" ref="ULZ51:UOK51" si="1284">+ULY51*$C$51</f>
        <v>7500</v>
      </c>
      <c r="UMA51" s="944">
        <f t="shared" si="1284"/>
        <v>7500</v>
      </c>
      <c r="UMB51" s="944">
        <f t="shared" si="1284"/>
        <v>7500</v>
      </c>
      <c r="UMC51" s="944">
        <f t="shared" si="1284"/>
        <v>7500</v>
      </c>
      <c r="UMD51" s="944">
        <f t="shared" si="1284"/>
        <v>7500</v>
      </c>
      <c r="UME51" s="944">
        <f t="shared" si="1284"/>
        <v>7500</v>
      </c>
      <c r="UMF51" s="944">
        <f t="shared" si="1284"/>
        <v>7500</v>
      </c>
      <c r="UMG51" s="944">
        <f t="shared" si="1284"/>
        <v>7500</v>
      </c>
      <c r="UMH51" s="944">
        <f t="shared" si="1284"/>
        <v>7500</v>
      </c>
      <c r="UMI51" s="944">
        <f t="shared" si="1284"/>
        <v>7500</v>
      </c>
      <c r="UMJ51" s="944">
        <f t="shared" si="1284"/>
        <v>7500</v>
      </c>
      <c r="UMK51" s="944">
        <f t="shared" si="1284"/>
        <v>7500</v>
      </c>
      <c r="UML51" s="944">
        <f t="shared" si="1284"/>
        <v>7500</v>
      </c>
      <c r="UMM51" s="944">
        <f t="shared" si="1284"/>
        <v>7500</v>
      </c>
      <c r="UMN51" s="944">
        <f t="shared" si="1284"/>
        <v>7500</v>
      </c>
      <c r="UMO51" s="944">
        <f t="shared" si="1284"/>
        <v>7500</v>
      </c>
      <c r="UMP51" s="944">
        <f t="shared" si="1284"/>
        <v>7500</v>
      </c>
      <c r="UMQ51" s="944">
        <f t="shared" si="1284"/>
        <v>7500</v>
      </c>
      <c r="UMR51" s="944">
        <f t="shared" si="1284"/>
        <v>7500</v>
      </c>
      <c r="UMS51" s="944">
        <f t="shared" si="1284"/>
        <v>7500</v>
      </c>
      <c r="UMT51" s="944">
        <f t="shared" si="1284"/>
        <v>7500</v>
      </c>
      <c r="UMU51" s="944">
        <f t="shared" si="1284"/>
        <v>7500</v>
      </c>
      <c r="UMV51" s="944">
        <f t="shared" si="1284"/>
        <v>7500</v>
      </c>
      <c r="UMW51" s="944">
        <f t="shared" si="1284"/>
        <v>7500</v>
      </c>
      <c r="UMX51" s="944">
        <f t="shared" si="1284"/>
        <v>7500</v>
      </c>
      <c r="UMY51" s="944">
        <f t="shared" si="1284"/>
        <v>7500</v>
      </c>
      <c r="UMZ51" s="944">
        <f t="shared" si="1284"/>
        <v>7500</v>
      </c>
      <c r="UNA51" s="944">
        <f t="shared" si="1284"/>
        <v>7500</v>
      </c>
      <c r="UNB51" s="944">
        <f t="shared" si="1284"/>
        <v>7500</v>
      </c>
      <c r="UNC51" s="944">
        <f t="shared" si="1284"/>
        <v>7500</v>
      </c>
      <c r="UND51" s="944">
        <f t="shared" si="1284"/>
        <v>7500</v>
      </c>
      <c r="UNE51" s="944">
        <f t="shared" si="1284"/>
        <v>7500</v>
      </c>
      <c r="UNF51" s="944">
        <f t="shared" si="1284"/>
        <v>7500</v>
      </c>
      <c r="UNG51" s="944">
        <f t="shared" si="1284"/>
        <v>7500</v>
      </c>
      <c r="UNH51" s="944">
        <f t="shared" si="1284"/>
        <v>7500</v>
      </c>
      <c r="UNI51" s="944">
        <f t="shared" si="1284"/>
        <v>7500</v>
      </c>
      <c r="UNJ51" s="944">
        <f t="shared" si="1284"/>
        <v>7500</v>
      </c>
      <c r="UNK51" s="944">
        <f t="shared" si="1284"/>
        <v>7500</v>
      </c>
      <c r="UNL51" s="944">
        <f t="shared" si="1284"/>
        <v>7500</v>
      </c>
      <c r="UNM51" s="944">
        <f t="shared" si="1284"/>
        <v>7500</v>
      </c>
      <c r="UNN51" s="944">
        <f t="shared" si="1284"/>
        <v>7500</v>
      </c>
      <c r="UNO51" s="944">
        <f t="shared" si="1284"/>
        <v>7500</v>
      </c>
      <c r="UNP51" s="944">
        <f t="shared" si="1284"/>
        <v>7500</v>
      </c>
      <c r="UNQ51" s="944">
        <f t="shared" si="1284"/>
        <v>7500</v>
      </c>
      <c r="UNR51" s="944">
        <f t="shared" si="1284"/>
        <v>7500</v>
      </c>
      <c r="UNS51" s="944">
        <f t="shared" si="1284"/>
        <v>7500</v>
      </c>
      <c r="UNT51" s="944">
        <f t="shared" si="1284"/>
        <v>7500</v>
      </c>
      <c r="UNU51" s="944">
        <f t="shared" si="1284"/>
        <v>7500</v>
      </c>
      <c r="UNV51" s="944">
        <f t="shared" si="1284"/>
        <v>7500</v>
      </c>
      <c r="UNW51" s="944">
        <f t="shared" si="1284"/>
        <v>7500</v>
      </c>
      <c r="UNX51" s="944">
        <f t="shared" si="1284"/>
        <v>7500</v>
      </c>
      <c r="UNY51" s="944">
        <f t="shared" si="1284"/>
        <v>7500</v>
      </c>
      <c r="UNZ51" s="944">
        <f t="shared" si="1284"/>
        <v>7500</v>
      </c>
      <c r="UOA51" s="944">
        <f t="shared" si="1284"/>
        <v>7500</v>
      </c>
      <c r="UOB51" s="944">
        <f t="shared" si="1284"/>
        <v>7500</v>
      </c>
      <c r="UOC51" s="944">
        <f t="shared" si="1284"/>
        <v>7500</v>
      </c>
      <c r="UOD51" s="944">
        <f t="shared" si="1284"/>
        <v>7500</v>
      </c>
      <c r="UOE51" s="944">
        <f t="shared" si="1284"/>
        <v>7500</v>
      </c>
      <c r="UOF51" s="944">
        <f t="shared" si="1284"/>
        <v>7500</v>
      </c>
      <c r="UOG51" s="944">
        <f t="shared" si="1284"/>
        <v>7500</v>
      </c>
      <c r="UOH51" s="944">
        <f t="shared" si="1284"/>
        <v>7500</v>
      </c>
      <c r="UOI51" s="944">
        <f t="shared" si="1284"/>
        <v>7500</v>
      </c>
      <c r="UOJ51" s="944">
        <f t="shared" si="1284"/>
        <v>7500</v>
      </c>
      <c r="UOK51" s="944">
        <f t="shared" si="1284"/>
        <v>7500</v>
      </c>
      <c r="UOL51" s="944">
        <f t="shared" ref="UOL51:UQW51" si="1285">+UOK51*$C$51</f>
        <v>7500</v>
      </c>
      <c r="UOM51" s="944">
        <f t="shared" si="1285"/>
        <v>7500</v>
      </c>
      <c r="UON51" s="944">
        <f t="shared" si="1285"/>
        <v>7500</v>
      </c>
      <c r="UOO51" s="944">
        <f t="shared" si="1285"/>
        <v>7500</v>
      </c>
      <c r="UOP51" s="944">
        <f t="shared" si="1285"/>
        <v>7500</v>
      </c>
      <c r="UOQ51" s="944">
        <f t="shared" si="1285"/>
        <v>7500</v>
      </c>
      <c r="UOR51" s="944">
        <f t="shared" si="1285"/>
        <v>7500</v>
      </c>
      <c r="UOS51" s="944">
        <f t="shared" si="1285"/>
        <v>7500</v>
      </c>
      <c r="UOT51" s="944">
        <f t="shared" si="1285"/>
        <v>7500</v>
      </c>
      <c r="UOU51" s="944">
        <f t="shared" si="1285"/>
        <v>7500</v>
      </c>
      <c r="UOV51" s="944">
        <f t="shared" si="1285"/>
        <v>7500</v>
      </c>
      <c r="UOW51" s="944">
        <f t="shared" si="1285"/>
        <v>7500</v>
      </c>
      <c r="UOX51" s="944">
        <f t="shared" si="1285"/>
        <v>7500</v>
      </c>
      <c r="UOY51" s="944">
        <f t="shared" si="1285"/>
        <v>7500</v>
      </c>
      <c r="UOZ51" s="944">
        <f t="shared" si="1285"/>
        <v>7500</v>
      </c>
      <c r="UPA51" s="944">
        <f t="shared" si="1285"/>
        <v>7500</v>
      </c>
      <c r="UPB51" s="944">
        <f t="shared" si="1285"/>
        <v>7500</v>
      </c>
      <c r="UPC51" s="944">
        <f t="shared" si="1285"/>
        <v>7500</v>
      </c>
      <c r="UPD51" s="944">
        <f t="shared" si="1285"/>
        <v>7500</v>
      </c>
      <c r="UPE51" s="944">
        <f t="shared" si="1285"/>
        <v>7500</v>
      </c>
      <c r="UPF51" s="944">
        <f t="shared" si="1285"/>
        <v>7500</v>
      </c>
      <c r="UPG51" s="944">
        <f t="shared" si="1285"/>
        <v>7500</v>
      </c>
      <c r="UPH51" s="944">
        <f t="shared" si="1285"/>
        <v>7500</v>
      </c>
      <c r="UPI51" s="944">
        <f t="shared" si="1285"/>
        <v>7500</v>
      </c>
      <c r="UPJ51" s="944">
        <f t="shared" si="1285"/>
        <v>7500</v>
      </c>
      <c r="UPK51" s="944">
        <f t="shared" si="1285"/>
        <v>7500</v>
      </c>
      <c r="UPL51" s="944">
        <f t="shared" si="1285"/>
        <v>7500</v>
      </c>
      <c r="UPM51" s="944">
        <f t="shared" si="1285"/>
        <v>7500</v>
      </c>
      <c r="UPN51" s="944">
        <f t="shared" si="1285"/>
        <v>7500</v>
      </c>
      <c r="UPO51" s="944">
        <f t="shared" si="1285"/>
        <v>7500</v>
      </c>
      <c r="UPP51" s="944">
        <f t="shared" si="1285"/>
        <v>7500</v>
      </c>
      <c r="UPQ51" s="944">
        <f t="shared" si="1285"/>
        <v>7500</v>
      </c>
      <c r="UPR51" s="944">
        <f t="shared" si="1285"/>
        <v>7500</v>
      </c>
      <c r="UPS51" s="944">
        <f t="shared" si="1285"/>
        <v>7500</v>
      </c>
      <c r="UPT51" s="944">
        <f t="shared" si="1285"/>
        <v>7500</v>
      </c>
      <c r="UPU51" s="944">
        <f t="shared" si="1285"/>
        <v>7500</v>
      </c>
      <c r="UPV51" s="944">
        <f t="shared" si="1285"/>
        <v>7500</v>
      </c>
      <c r="UPW51" s="944">
        <f t="shared" si="1285"/>
        <v>7500</v>
      </c>
      <c r="UPX51" s="944">
        <f t="shared" si="1285"/>
        <v>7500</v>
      </c>
      <c r="UPY51" s="944">
        <f t="shared" si="1285"/>
        <v>7500</v>
      </c>
      <c r="UPZ51" s="944">
        <f t="shared" si="1285"/>
        <v>7500</v>
      </c>
      <c r="UQA51" s="944">
        <f t="shared" si="1285"/>
        <v>7500</v>
      </c>
      <c r="UQB51" s="944">
        <f t="shared" si="1285"/>
        <v>7500</v>
      </c>
      <c r="UQC51" s="944">
        <f t="shared" si="1285"/>
        <v>7500</v>
      </c>
      <c r="UQD51" s="944">
        <f t="shared" si="1285"/>
        <v>7500</v>
      </c>
      <c r="UQE51" s="944">
        <f t="shared" si="1285"/>
        <v>7500</v>
      </c>
      <c r="UQF51" s="944">
        <f t="shared" si="1285"/>
        <v>7500</v>
      </c>
      <c r="UQG51" s="944">
        <f t="shared" si="1285"/>
        <v>7500</v>
      </c>
      <c r="UQH51" s="944">
        <f t="shared" si="1285"/>
        <v>7500</v>
      </c>
      <c r="UQI51" s="944">
        <f t="shared" si="1285"/>
        <v>7500</v>
      </c>
      <c r="UQJ51" s="944">
        <f t="shared" si="1285"/>
        <v>7500</v>
      </c>
      <c r="UQK51" s="944">
        <f t="shared" si="1285"/>
        <v>7500</v>
      </c>
      <c r="UQL51" s="944">
        <f t="shared" si="1285"/>
        <v>7500</v>
      </c>
      <c r="UQM51" s="944">
        <f t="shared" si="1285"/>
        <v>7500</v>
      </c>
      <c r="UQN51" s="944">
        <f t="shared" si="1285"/>
        <v>7500</v>
      </c>
      <c r="UQO51" s="944">
        <f t="shared" si="1285"/>
        <v>7500</v>
      </c>
      <c r="UQP51" s="944">
        <f t="shared" si="1285"/>
        <v>7500</v>
      </c>
      <c r="UQQ51" s="944">
        <f t="shared" si="1285"/>
        <v>7500</v>
      </c>
      <c r="UQR51" s="944">
        <f t="shared" si="1285"/>
        <v>7500</v>
      </c>
      <c r="UQS51" s="944">
        <f t="shared" si="1285"/>
        <v>7500</v>
      </c>
      <c r="UQT51" s="944">
        <f t="shared" si="1285"/>
        <v>7500</v>
      </c>
      <c r="UQU51" s="944">
        <f t="shared" si="1285"/>
        <v>7500</v>
      </c>
      <c r="UQV51" s="944">
        <f t="shared" si="1285"/>
        <v>7500</v>
      </c>
      <c r="UQW51" s="944">
        <f t="shared" si="1285"/>
        <v>7500</v>
      </c>
      <c r="UQX51" s="944">
        <f t="shared" ref="UQX51:UTI51" si="1286">+UQW51*$C$51</f>
        <v>7500</v>
      </c>
      <c r="UQY51" s="944">
        <f t="shared" si="1286"/>
        <v>7500</v>
      </c>
      <c r="UQZ51" s="944">
        <f t="shared" si="1286"/>
        <v>7500</v>
      </c>
      <c r="URA51" s="944">
        <f t="shared" si="1286"/>
        <v>7500</v>
      </c>
      <c r="URB51" s="944">
        <f t="shared" si="1286"/>
        <v>7500</v>
      </c>
      <c r="URC51" s="944">
        <f t="shared" si="1286"/>
        <v>7500</v>
      </c>
      <c r="URD51" s="944">
        <f t="shared" si="1286"/>
        <v>7500</v>
      </c>
      <c r="URE51" s="944">
        <f t="shared" si="1286"/>
        <v>7500</v>
      </c>
      <c r="URF51" s="944">
        <f t="shared" si="1286"/>
        <v>7500</v>
      </c>
      <c r="URG51" s="944">
        <f t="shared" si="1286"/>
        <v>7500</v>
      </c>
      <c r="URH51" s="944">
        <f t="shared" si="1286"/>
        <v>7500</v>
      </c>
      <c r="URI51" s="944">
        <f t="shared" si="1286"/>
        <v>7500</v>
      </c>
      <c r="URJ51" s="944">
        <f t="shared" si="1286"/>
        <v>7500</v>
      </c>
      <c r="URK51" s="944">
        <f t="shared" si="1286"/>
        <v>7500</v>
      </c>
      <c r="URL51" s="944">
        <f t="shared" si="1286"/>
        <v>7500</v>
      </c>
      <c r="URM51" s="944">
        <f t="shared" si="1286"/>
        <v>7500</v>
      </c>
      <c r="URN51" s="944">
        <f t="shared" si="1286"/>
        <v>7500</v>
      </c>
      <c r="URO51" s="944">
        <f t="shared" si="1286"/>
        <v>7500</v>
      </c>
      <c r="URP51" s="944">
        <f t="shared" si="1286"/>
        <v>7500</v>
      </c>
      <c r="URQ51" s="944">
        <f t="shared" si="1286"/>
        <v>7500</v>
      </c>
      <c r="URR51" s="944">
        <f t="shared" si="1286"/>
        <v>7500</v>
      </c>
      <c r="URS51" s="944">
        <f t="shared" si="1286"/>
        <v>7500</v>
      </c>
      <c r="URT51" s="944">
        <f t="shared" si="1286"/>
        <v>7500</v>
      </c>
      <c r="URU51" s="944">
        <f t="shared" si="1286"/>
        <v>7500</v>
      </c>
      <c r="URV51" s="944">
        <f t="shared" si="1286"/>
        <v>7500</v>
      </c>
      <c r="URW51" s="944">
        <f t="shared" si="1286"/>
        <v>7500</v>
      </c>
      <c r="URX51" s="944">
        <f t="shared" si="1286"/>
        <v>7500</v>
      </c>
      <c r="URY51" s="944">
        <f t="shared" si="1286"/>
        <v>7500</v>
      </c>
      <c r="URZ51" s="944">
        <f t="shared" si="1286"/>
        <v>7500</v>
      </c>
      <c r="USA51" s="944">
        <f t="shared" si="1286"/>
        <v>7500</v>
      </c>
      <c r="USB51" s="944">
        <f t="shared" si="1286"/>
        <v>7500</v>
      </c>
      <c r="USC51" s="944">
        <f t="shared" si="1286"/>
        <v>7500</v>
      </c>
      <c r="USD51" s="944">
        <f t="shared" si="1286"/>
        <v>7500</v>
      </c>
      <c r="USE51" s="944">
        <f t="shared" si="1286"/>
        <v>7500</v>
      </c>
      <c r="USF51" s="944">
        <f t="shared" si="1286"/>
        <v>7500</v>
      </c>
      <c r="USG51" s="944">
        <f t="shared" si="1286"/>
        <v>7500</v>
      </c>
      <c r="USH51" s="944">
        <f t="shared" si="1286"/>
        <v>7500</v>
      </c>
      <c r="USI51" s="944">
        <f t="shared" si="1286"/>
        <v>7500</v>
      </c>
      <c r="USJ51" s="944">
        <f t="shared" si="1286"/>
        <v>7500</v>
      </c>
      <c r="USK51" s="944">
        <f t="shared" si="1286"/>
        <v>7500</v>
      </c>
      <c r="USL51" s="944">
        <f t="shared" si="1286"/>
        <v>7500</v>
      </c>
      <c r="USM51" s="944">
        <f t="shared" si="1286"/>
        <v>7500</v>
      </c>
      <c r="USN51" s="944">
        <f t="shared" si="1286"/>
        <v>7500</v>
      </c>
      <c r="USO51" s="944">
        <f t="shared" si="1286"/>
        <v>7500</v>
      </c>
      <c r="USP51" s="944">
        <f t="shared" si="1286"/>
        <v>7500</v>
      </c>
      <c r="USQ51" s="944">
        <f t="shared" si="1286"/>
        <v>7500</v>
      </c>
      <c r="USR51" s="944">
        <f t="shared" si="1286"/>
        <v>7500</v>
      </c>
      <c r="USS51" s="944">
        <f t="shared" si="1286"/>
        <v>7500</v>
      </c>
      <c r="UST51" s="944">
        <f t="shared" si="1286"/>
        <v>7500</v>
      </c>
      <c r="USU51" s="944">
        <f t="shared" si="1286"/>
        <v>7500</v>
      </c>
      <c r="USV51" s="944">
        <f t="shared" si="1286"/>
        <v>7500</v>
      </c>
      <c r="USW51" s="944">
        <f t="shared" si="1286"/>
        <v>7500</v>
      </c>
      <c r="USX51" s="944">
        <f t="shared" si="1286"/>
        <v>7500</v>
      </c>
      <c r="USY51" s="944">
        <f t="shared" si="1286"/>
        <v>7500</v>
      </c>
      <c r="USZ51" s="944">
        <f t="shared" si="1286"/>
        <v>7500</v>
      </c>
      <c r="UTA51" s="944">
        <f t="shared" si="1286"/>
        <v>7500</v>
      </c>
      <c r="UTB51" s="944">
        <f t="shared" si="1286"/>
        <v>7500</v>
      </c>
      <c r="UTC51" s="944">
        <f t="shared" si="1286"/>
        <v>7500</v>
      </c>
      <c r="UTD51" s="944">
        <f t="shared" si="1286"/>
        <v>7500</v>
      </c>
      <c r="UTE51" s="944">
        <f t="shared" si="1286"/>
        <v>7500</v>
      </c>
      <c r="UTF51" s="944">
        <f t="shared" si="1286"/>
        <v>7500</v>
      </c>
      <c r="UTG51" s="944">
        <f t="shared" si="1286"/>
        <v>7500</v>
      </c>
      <c r="UTH51" s="944">
        <f t="shared" si="1286"/>
        <v>7500</v>
      </c>
      <c r="UTI51" s="944">
        <f t="shared" si="1286"/>
        <v>7500</v>
      </c>
      <c r="UTJ51" s="944">
        <f t="shared" ref="UTJ51:UVU51" si="1287">+UTI51*$C$51</f>
        <v>7500</v>
      </c>
      <c r="UTK51" s="944">
        <f t="shared" si="1287"/>
        <v>7500</v>
      </c>
      <c r="UTL51" s="944">
        <f t="shared" si="1287"/>
        <v>7500</v>
      </c>
      <c r="UTM51" s="944">
        <f t="shared" si="1287"/>
        <v>7500</v>
      </c>
      <c r="UTN51" s="944">
        <f t="shared" si="1287"/>
        <v>7500</v>
      </c>
      <c r="UTO51" s="944">
        <f t="shared" si="1287"/>
        <v>7500</v>
      </c>
      <c r="UTP51" s="944">
        <f t="shared" si="1287"/>
        <v>7500</v>
      </c>
      <c r="UTQ51" s="944">
        <f t="shared" si="1287"/>
        <v>7500</v>
      </c>
      <c r="UTR51" s="944">
        <f t="shared" si="1287"/>
        <v>7500</v>
      </c>
      <c r="UTS51" s="944">
        <f t="shared" si="1287"/>
        <v>7500</v>
      </c>
      <c r="UTT51" s="944">
        <f t="shared" si="1287"/>
        <v>7500</v>
      </c>
      <c r="UTU51" s="944">
        <f t="shared" si="1287"/>
        <v>7500</v>
      </c>
      <c r="UTV51" s="944">
        <f t="shared" si="1287"/>
        <v>7500</v>
      </c>
      <c r="UTW51" s="944">
        <f t="shared" si="1287"/>
        <v>7500</v>
      </c>
      <c r="UTX51" s="944">
        <f t="shared" si="1287"/>
        <v>7500</v>
      </c>
      <c r="UTY51" s="944">
        <f t="shared" si="1287"/>
        <v>7500</v>
      </c>
      <c r="UTZ51" s="944">
        <f t="shared" si="1287"/>
        <v>7500</v>
      </c>
      <c r="UUA51" s="944">
        <f t="shared" si="1287"/>
        <v>7500</v>
      </c>
      <c r="UUB51" s="944">
        <f t="shared" si="1287"/>
        <v>7500</v>
      </c>
      <c r="UUC51" s="944">
        <f t="shared" si="1287"/>
        <v>7500</v>
      </c>
      <c r="UUD51" s="944">
        <f t="shared" si="1287"/>
        <v>7500</v>
      </c>
      <c r="UUE51" s="944">
        <f t="shared" si="1287"/>
        <v>7500</v>
      </c>
      <c r="UUF51" s="944">
        <f t="shared" si="1287"/>
        <v>7500</v>
      </c>
      <c r="UUG51" s="944">
        <f t="shared" si="1287"/>
        <v>7500</v>
      </c>
      <c r="UUH51" s="944">
        <f t="shared" si="1287"/>
        <v>7500</v>
      </c>
      <c r="UUI51" s="944">
        <f t="shared" si="1287"/>
        <v>7500</v>
      </c>
      <c r="UUJ51" s="944">
        <f t="shared" si="1287"/>
        <v>7500</v>
      </c>
      <c r="UUK51" s="944">
        <f t="shared" si="1287"/>
        <v>7500</v>
      </c>
      <c r="UUL51" s="944">
        <f t="shared" si="1287"/>
        <v>7500</v>
      </c>
      <c r="UUM51" s="944">
        <f t="shared" si="1287"/>
        <v>7500</v>
      </c>
      <c r="UUN51" s="944">
        <f t="shared" si="1287"/>
        <v>7500</v>
      </c>
      <c r="UUO51" s="944">
        <f t="shared" si="1287"/>
        <v>7500</v>
      </c>
      <c r="UUP51" s="944">
        <f t="shared" si="1287"/>
        <v>7500</v>
      </c>
      <c r="UUQ51" s="944">
        <f t="shared" si="1287"/>
        <v>7500</v>
      </c>
      <c r="UUR51" s="944">
        <f t="shared" si="1287"/>
        <v>7500</v>
      </c>
      <c r="UUS51" s="944">
        <f t="shared" si="1287"/>
        <v>7500</v>
      </c>
      <c r="UUT51" s="944">
        <f t="shared" si="1287"/>
        <v>7500</v>
      </c>
      <c r="UUU51" s="944">
        <f t="shared" si="1287"/>
        <v>7500</v>
      </c>
      <c r="UUV51" s="944">
        <f t="shared" si="1287"/>
        <v>7500</v>
      </c>
      <c r="UUW51" s="944">
        <f t="shared" si="1287"/>
        <v>7500</v>
      </c>
      <c r="UUX51" s="944">
        <f t="shared" si="1287"/>
        <v>7500</v>
      </c>
      <c r="UUY51" s="944">
        <f t="shared" si="1287"/>
        <v>7500</v>
      </c>
      <c r="UUZ51" s="944">
        <f t="shared" si="1287"/>
        <v>7500</v>
      </c>
      <c r="UVA51" s="944">
        <f t="shared" si="1287"/>
        <v>7500</v>
      </c>
      <c r="UVB51" s="944">
        <f t="shared" si="1287"/>
        <v>7500</v>
      </c>
      <c r="UVC51" s="944">
        <f t="shared" si="1287"/>
        <v>7500</v>
      </c>
      <c r="UVD51" s="944">
        <f t="shared" si="1287"/>
        <v>7500</v>
      </c>
      <c r="UVE51" s="944">
        <f t="shared" si="1287"/>
        <v>7500</v>
      </c>
      <c r="UVF51" s="944">
        <f t="shared" si="1287"/>
        <v>7500</v>
      </c>
      <c r="UVG51" s="944">
        <f t="shared" si="1287"/>
        <v>7500</v>
      </c>
      <c r="UVH51" s="944">
        <f t="shared" si="1287"/>
        <v>7500</v>
      </c>
      <c r="UVI51" s="944">
        <f t="shared" si="1287"/>
        <v>7500</v>
      </c>
      <c r="UVJ51" s="944">
        <f t="shared" si="1287"/>
        <v>7500</v>
      </c>
      <c r="UVK51" s="944">
        <f t="shared" si="1287"/>
        <v>7500</v>
      </c>
      <c r="UVL51" s="944">
        <f t="shared" si="1287"/>
        <v>7500</v>
      </c>
      <c r="UVM51" s="944">
        <f t="shared" si="1287"/>
        <v>7500</v>
      </c>
      <c r="UVN51" s="944">
        <f t="shared" si="1287"/>
        <v>7500</v>
      </c>
      <c r="UVO51" s="944">
        <f t="shared" si="1287"/>
        <v>7500</v>
      </c>
      <c r="UVP51" s="944">
        <f t="shared" si="1287"/>
        <v>7500</v>
      </c>
      <c r="UVQ51" s="944">
        <f t="shared" si="1287"/>
        <v>7500</v>
      </c>
      <c r="UVR51" s="944">
        <f t="shared" si="1287"/>
        <v>7500</v>
      </c>
      <c r="UVS51" s="944">
        <f t="shared" si="1287"/>
        <v>7500</v>
      </c>
      <c r="UVT51" s="944">
        <f t="shared" si="1287"/>
        <v>7500</v>
      </c>
      <c r="UVU51" s="944">
        <f t="shared" si="1287"/>
        <v>7500</v>
      </c>
      <c r="UVV51" s="944">
        <f t="shared" ref="UVV51:UYG51" si="1288">+UVU51*$C$51</f>
        <v>7500</v>
      </c>
      <c r="UVW51" s="944">
        <f t="shared" si="1288"/>
        <v>7500</v>
      </c>
      <c r="UVX51" s="944">
        <f t="shared" si="1288"/>
        <v>7500</v>
      </c>
      <c r="UVY51" s="944">
        <f t="shared" si="1288"/>
        <v>7500</v>
      </c>
      <c r="UVZ51" s="944">
        <f t="shared" si="1288"/>
        <v>7500</v>
      </c>
      <c r="UWA51" s="944">
        <f t="shared" si="1288"/>
        <v>7500</v>
      </c>
      <c r="UWB51" s="944">
        <f t="shared" si="1288"/>
        <v>7500</v>
      </c>
      <c r="UWC51" s="944">
        <f t="shared" si="1288"/>
        <v>7500</v>
      </c>
      <c r="UWD51" s="944">
        <f t="shared" si="1288"/>
        <v>7500</v>
      </c>
      <c r="UWE51" s="944">
        <f t="shared" si="1288"/>
        <v>7500</v>
      </c>
      <c r="UWF51" s="944">
        <f t="shared" si="1288"/>
        <v>7500</v>
      </c>
      <c r="UWG51" s="944">
        <f t="shared" si="1288"/>
        <v>7500</v>
      </c>
      <c r="UWH51" s="944">
        <f t="shared" si="1288"/>
        <v>7500</v>
      </c>
      <c r="UWI51" s="944">
        <f t="shared" si="1288"/>
        <v>7500</v>
      </c>
      <c r="UWJ51" s="944">
        <f t="shared" si="1288"/>
        <v>7500</v>
      </c>
      <c r="UWK51" s="944">
        <f t="shared" si="1288"/>
        <v>7500</v>
      </c>
      <c r="UWL51" s="944">
        <f t="shared" si="1288"/>
        <v>7500</v>
      </c>
      <c r="UWM51" s="944">
        <f t="shared" si="1288"/>
        <v>7500</v>
      </c>
      <c r="UWN51" s="944">
        <f t="shared" si="1288"/>
        <v>7500</v>
      </c>
      <c r="UWO51" s="944">
        <f t="shared" si="1288"/>
        <v>7500</v>
      </c>
      <c r="UWP51" s="944">
        <f t="shared" si="1288"/>
        <v>7500</v>
      </c>
      <c r="UWQ51" s="944">
        <f t="shared" si="1288"/>
        <v>7500</v>
      </c>
      <c r="UWR51" s="944">
        <f t="shared" si="1288"/>
        <v>7500</v>
      </c>
      <c r="UWS51" s="944">
        <f t="shared" si="1288"/>
        <v>7500</v>
      </c>
      <c r="UWT51" s="944">
        <f t="shared" si="1288"/>
        <v>7500</v>
      </c>
      <c r="UWU51" s="944">
        <f t="shared" si="1288"/>
        <v>7500</v>
      </c>
      <c r="UWV51" s="944">
        <f t="shared" si="1288"/>
        <v>7500</v>
      </c>
      <c r="UWW51" s="944">
        <f t="shared" si="1288"/>
        <v>7500</v>
      </c>
      <c r="UWX51" s="944">
        <f t="shared" si="1288"/>
        <v>7500</v>
      </c>
      <c r="UWY51" s="944">
        <f t="shared" si="1288"/>
        <v>7500</v>
      </c>
      <c r="UWZ51" s="944">
        <f t="shared" si="1288"/>
        <v>7500</v>
      </c>
      <c r="UXA51" s="944">
        <f t="shared" si="1288"/>
        <v>7500</v>
      </c>
      <c r="UXB51" s="944">
        <f t="shared" si="1288"/>
        <v>7500</v>
      </c>
      <c r="UXC51" s="944">
        <f t="shared" si="1288"/>
        <v>7500</v>
      </c>
      <c r="UXD51" s="944">
        <f t="shared" si="1288"/>
        <v>7500</v>
      </c>
      <c r="UXE51" s="944">
        <f t="shared" si="1288"/>
        <v>7500</v>
      </c>
      <c r="UXF51" s="944">
        <f t="shared" si="1288"/>
        <v>7500</v>
      </c>
      <c r="UXG51" s="944">
        <f t="shared" si="1288"/>
        <v>7500</v>
      </c>
      <c r="UXH51" s="944">
        <f t="shared" si="1288"/>
        <v>7500</v>
      </c>
      <c r="UXI51" s="944">
        <f t="shared" si="1288"/>
        <v>7500</v>
      </c>
      <c r="UXJ51" s="944">
        <f t="shared" si="1288"/>
        <v>7500</v>
      </c>
      <c r="UXK51" s="944">
        <f t="shared" si="1288"/>
        <v>7500</v>
      </c>
      <c r="UXL51" s="944">
        <f t="shared" si="1288"/>
        <v>7500</v>
      </c>
      <c r="UXM51" s="944">
        <f t="shared" si="1288"/>
        <v>7500</v>
      </c>
      <c r="UXN51" s="944">
        <f t="shared" si="1288"/>
        <v>7500</v>
      </c>
      <c r="UXO51" s="944">
        <f t="shared" si="1288"/>
        <v>7500</v>
      </c>
      <c r="UXP51" s="944">
        <f t="shared" si="1288"/>
        <v>7500</v>
      </c>
      <c r="UXQ51" s="944">
        <f t="shared" si="1288"/>
        <v>7500</v>
      </c>
      <c r="UXR51" s="944">
        <f t="shared" si="1288"/>
        <v>7500</v>
      </c>
      <c r="UXS51" s="944">
        <f t="shared" si="1288"/>
        <v>7500</v>
      </c>
      <c r="UXT51" s="944">
        <f t="shared" si="1288"/>
        <v>7500</v>
      </c>
      <c r="UXU51" s="944">
        <f t="shared" si="1288"/>
        <v>7500</v>
      </c>
      <c r="UXV51" s="944">
        <f t="shared" si="1288"/>
        <v>7500</v>
      </c>
      <c r="UXW51" s="944">
        <f t="shared" si="1288"/>
        <v>7500</v>
      </c>
      <c r="UXX51" s="944">
        <f t="shared" si="1288"/>
        <v>7500</v>
      </c>
      <c r="UXY51" s="944">
        <f t="shared" si="1288"/>
        <v>7500</v>
      </c>
      <c r="UXZ51" s="944">
        <f t="shared" si="1288"/>
        <v>7500</v>
      </c>
      <c r="UYA51" s="944">
        <f t="shared" si="1288"/>
        <v>7500</v>
      </c>
      <c r="UYB51" s="944">
        <f t="shared" si="1288"/>
        <v>7500</v>
      </c>
      <c r="UYC51" s="944">
        <f t="shared" si="1288"/>
        <v>7500</v>
      </c>
      <c r="UYD51" s="944">
        <f t="shared" si="1288"/>
        <v>7500</v>
      </c>
      <c r="UYE51" s="944">
        <f t="shared" si="1288"/>
        <v>7500</v>
      </c>
      <c r="UYF51" s="944">
        <f t="shared" si="1288"/>
        <v>7500</v>
      </c>
      <c r="UYG51" s="944">
        <f t="shared" si="1288"/>
        <v>7500</v>
      </c>
      <c r="UYH51" s="944">
        <f t="shared" ref="UYH51:VAS51" si="1289">+UYG51*$C$51</f>
        <v>7500</v>
      </c>
      <c r="UYI51" s="944">
        <f t="shared" si="1289"/>
        <v>7500</v>
      </c>
      <c r="UYJ51" s="944">
        <f t="shared" si="1289"/>
        <v>7500</v>
      </c>
      <c r="UYK51" s="944">
        <f t="shared" si="1289"/>
        <v>7500</v>
      </c>
      <c r="UYL51" s="944">
        <f t="shared" si="1289"/>
        <v>7500</v>
      </c>
      <c r="UYM51" s="944">
        <f t="shared" si="1289"/>
        <v>7500</v>
      </c>
      <c r="UYN51" s="944">
        <f t="shared" si="1289"/>
        <v>7500</v>
      </c>
      <c r="UYO51" s="944">
        <f t="shared" si="1289"/>
        <v>7500</v>
      </c>
      <c r="UYP51" s="944">
        <f t="shared" si="1289"/>
        <v>7500</v>
      </c>
      <c r="UYQ51" s="944">
        <f t="shared" si="1289"/>
        <v>7500</v>
      </c>
      <c r="UYR51" s="944">
        <f t="shared" si="1289"/>
        <v>7500</v>
      </c>
      <c r="UYS51" s="944">
        <f t="shared" si="1289"/>
        <v>7500</v>
      </c>
      <c r="UYT51" s="944">
        <f t="shared" si="1289"/>
        <v>7500</v>
      </c>
      <c r="UYU51" s="944">
        <f t="shared" si="1289"/>
        <v>7500</v>
      </c>
      <c r="UYV51" s="944">
        <f t="shared" si="1289"/>
        <v>7500</v>
      </c>
      <c r="UYW51" s="944">
        <f t="shared" si="1289"/>
        <v>7500</v>
      </c>
      <c r="UYX51" s="944">
        <f t="shared" si="1289"/>
        <v>7500</v>
      </c>
      <c r="UYY51" s="944">
        <f t="shared" si="1289"/>
        <v>7500</v>
      </c>
      <c r="UYZ51" s="944">
        <f t="shared" si="1289"/>
        <v>7500</v>
      </c>
      <c r="UZA51" s="944">
        <f t="shared" si="1289"/>
        <v>7500</v>
      </c>
      <c r="UZB51" s="944">
        <f t="shared" si="1289"/>
        <v>7500</v>
      </c>
      <c r="UZC51" s="944">
        <f t="shared" si="1289"/>
        <v>7500</v>
      </c>
      <c r="UZD51" s="944">
        <f t="shared" si="1289"/>
        <v>7500</v>
      </c>
      <c r="UZE51" s="944">
        <f t="shared" si="1289"/>
        <v>7500</v>
      </c>
      <c r="UZF51" s="944">
        <f t="shared" si="1289"/>
        <v>7500</v>
      </c>
      <c r="UZG51" s="944">
        <f t="shared" si="1289"/>
        <v>7500</v>
      </c>
      <c r="UZH51" s="944">
        <f t="shared" si="1289"/>
        <v>7500</v>
      </c>
      <c r="UZI51" s="944">
        <f t="shared" si="1289"/>
        <v>7500</v>
      </c>
      <c r="UZJ51" s="944">
        <f t="shared" si="1289"/>
        <v>7500</v>
      </c>
      <c r="UZK51" s="944">
        <f t="shared" si="1289"/>
        <v>7500</v>
      </c>
      <c r="UZL51" s="944">
        <f t="shared" si="1289"/>
        <v>7500</v>
      </c>
      <c r="UZM51" s="944">
        <f t="shared" si="1289"/>
        <v>7500</v>
      </c>
      <c r="UZN51" s="944">
        <f t="shared" si="1289"/>
        <v>7500</v>
      </c>
      <c r="UZO51" s="944">
        <f t="shared" si="1289"/>
        <v>7500</v>
      </c>
      <c r="UZP51" s="944">
        <f t="shared" si="1289"/>
        <v>7500</v>
      </c>
      <c r="UZQ51" s="944">
        <f t="shared" si="1289"/>
        <v>7500</v>
      </c>
      <c r="UZR51" s="944">
        <f t="shared" si="1289"/>
        <v>7500</v>
      </c>
      <c r="UZS51" s="944">
        <f t="shared" si="1289"/>
        <v>7500</v>
      </c>
      <c r="UZT51" s="944">
        <f t="shared" si="1289"/>
        <v>7500</v>
      </c>
      <c r="UZU51" s="944">
        <f t="shared" si="1289"/>
        <v>7500</v>
      </c>
      <c r="UZV51" s="944">
        <f t="shared" si="1289"/>
        <v>7500</v>
      </c>
      <c r="UZW51" s="944">
        <f t="shared" si="1289"/>
        <v>7500</v>
      </c>
      <c r="UZX51" s="944">
        <f t="shared" si="1289"/>
        <v>7500</v>
      </c>
      <c r="UZY51" s="944">
        <f t="shared" si="1289"/>
        <v>7500</v>
      </c>
      <c r="UZZ51" s="944">
        <f t="shared" si="1289"/>
        <v>7500</v>
      </c>
      <c r="VAA51" s="944">
        <f t="shared" si="1289"/>
        <v>7500</v>
      </c>
      <c r="VAB51" s="944">
        <f t="shared" si="1289"/>
        <v>7500</v>
      </c>
      <c r="VAC51" s="944">
        <f t="shared" si="1289"/>
        <v>7500</v>
      </c>
      <c r="VAD51" s="944">
        <f t="shared" si="1289"/>
        <v>7500</v>
      </c>
      <c r="VAE51" s="944">
        <f t="shared" si="1289"/>
        <v>7500</v>
      </c>
      <c r="VAF51" s="944">
        <f t="shared" si="1289"/>
        <v>7500</v>
      </c>
      <c r="VAG51" s="944">
        <f t="shared" si="1289"/>
        <v>7500</v>
      </c>
      <c r="VAH51" s="944">
        <f t="shared" si="1289"/>
        <v>7500</v>
      </c>
      <c r="VAI51" s="944">
        <f t="shared" si="1289"/>
        <v>7500</v>
      </c>
      <c r="VAJ51" s="944">
        <f t="shared" si="1289"/>
        <v>7500</v>
      </c>
      <c r="VAK51" s="944">
        <f t="shared" si="1289"/>
        <v>7500</v>
      </c>
      <c r="VAL51" s="944">
        <f t="shared" si="1289"/>
        <v>7500</v>
      </c>
      <c r="VAM51" s="944">
        <f t="shared" si="1289"/>
        <v>7500</v>
      </c>
      <c r="VAN51" s="944">
        <f t="shared" si="1289"/>
        <v>7500</v>
      </c>
      <c r="VAO51" s="944">
        <f t="shared" si="1289"/>
        <v>7500</v>
      </c>
      <c r="VAP51" s="944">
        <f t="shared" si="1289"/>
        <v>7500</v>
      </c>
      <c r="VAQ51" s="944">
        <f t="shared" si="1289"/>
        <v>7500</v>
      </c>
      <c r="VAR51" s="944">
        <f t="shared" si="1289"/>
        <v>7500</v>
      </c>
      <c r="VAS51" s="944">
        <f t="shared" si="1289"/>
        <v>7500</v>
      </c>
      <c r="VAT51" s="944">
        <f t="shared" ref="VAT51:VDE51" si="1290">+VAS51*$C$51</f>
        <v>7500</v>
      </c>
      <c r="VAU51" s="944">
        <f t="shared" si="1290"/>
        <v>7500</v>
      </c>
      <c r="VAV51" s="944">
        <f t="shared" si="1290"/>
        <v>7500</v>
      </c>
      <c r="VAW51" s="944">
        <f t="shared" si="1290"/>
        <v>7500</v>
      </c>
      <c r="VAX51" s="944">
        <f t="shared" si="1290"/>
        <v>7500</v>
      </c>
      <c r="VAY51" s="944">
        <f t="shared" si="1290"/>
        <v>7500</v>
      </c>
      <c r="VAZ51" s="944">
        <f t="shared" si="1290"/>
        <v>7500</v>
      </c>
      <c r="VBA51" s="944">
        <f t="shared" si="1290"/>
        <v>7500</v>
      </c>
      <c r="VBB51" s="944">
        <f t="shared" si="1290"/>
        <v>7500</v>
      </c>
      <c r="VBC51" s="944">
        <f t="shared" si="1290"/>
        <v>7500</v>
      </c>
      <c r="VBD51" s="944">
        <f t="shared" si="1290"/>
        <v>7500</v>
      </c>
      <c r="VBE51" s="944">
        <f t="shared" si="1290"/>
        <v>7500</v>
      </c>
      <c r="VBF51" s="944">
        <f t="shared" si="1290"/>
        <v>7500</v>
      </c>
      <c r="VBG51" s="944">
        <f t="shared" si="1290"/>
        <v>7500</v>
      </c>
      <c r="VBH51" s="944">
        <f t="shared" si="1290"/>
        <v>7500</v>
      </c>
      <c r="VBI51" s="944">
        <f t="shared" si="1290"/>
        <v>7500</v>
      </c>
      <c r="VBJ51" s="944">
        <f t="shared" si="1290"/>
        <v>7500</v>
      </c>
      <c r="VBK51" s="944">
        <f t="shared" si="1290"/>
        <v>7500</v>
      </c>
      <c r="VBL51" s="944">
        <f t="shared" si="1290"/>
        <v>7500</v>
      </c>
      <c r="VBM51" s="944">
        <f t="shared" si="1290"/>
        <v>7500</v>
      </c>
      <c r="VBN51" s="944">
        <f t="shared" si="1290"/>
        <v>7500</v>
      </c>
      <c r="VBO51" s="944">
        <f t="shared" si="1290"/>
        <v>7500</v>
      </c>
      <c r="VBP51" s="944">
        <f t="shared" si="1290"/>
        <v>7500</v>
      </c>
      <c r="VBQ51" s="944">
        <f t="shared" si="1290"/>
        <v>7500</v>
      </c>
      <c r="VBR51" s="944">
        <f t="shared" si="1290"/>
        <v>7500</v>
      </c>
      <c r="VBS51" s="944">
        <f t="shared" si="1290"/>
        <v>7500</v>
      </c>
      <c r="VBT51" s="944">
        <f t="shared" si="1290"/>
        <v>7500</v>
      </c>
      <c r="VBU51" s="944">
        <f t="shared" si="1290"/>
        <v>7500</v>
      </c>
      <c r="VBV51" s="944">
        <f t="shared" si="1290"/>
        <v>7500</v>
      </c>
      <c r="VBW51" s="944">
        <f t="shared" si="1290"/>
        <v>7500</v>
      </c>
      <c r="VBX51" s="944">
        <f t="shared" si="1290"/>
        <v>7500</v>
      </c>
      <c r="VBY51" s="944">
        <f t="shared" si="1290"/>
        <v>7500</v>
      </c>
      <c r="VBZ51" s="944">
        <f t="shared" si="1290"/>
        <v>7500</v>
      </c>
      <c r="VCA51" s="944">
        <f t="shared" si="1290"/>
        <v>7500</v>
      </c>
      <c r="VCB51" s="944">
        <f t="shared" si="1290"/>
        <v>7500</v>
      </c>
      <c r="VCC51" s="944">
        <f t="shared" si="1290"/>
        <v>7500</v>
      </c>
      <c r="VCD51" s="944">
        <f t="shared" si="1290"/>
        <v>7500</v>
      </c>
      <c r="VCE51" s="944">
        <f t="shared" si="1290"/>
        <v>7500</v>
      </c>
      <c r="VCF51" s="944">
        <f t="shared" si="1290"/>
        <v>7500</v>
      </c>
      <c r="VCG51" s="944">
        <f t="shared" si="1290"/>
        <v>7500</v>
      </c>
      <c r="VCH51" s="944">
        <f t="shared" si="1290"/>
        <v>7500</v>
      </c>
      <c r="VCI51" s="944">
        <f t="shared" si="1290"/>
        <v>7500</v>
      </c>
      <c r="VCJ51" s="944">
        <f t="shared" si="1290"/>
        <v>7500</v>
      </c>
      <c r="VCK51" s="944">
        <f t="shared" si="1290"/>
        <v>7500</v>
      </c>
      <c r="VCL51" s="944">
        <f t="shared" si="1290"/>
        <v>7500</v>
      </c>
      <c r="VCM51" s="944">
        <f t="shared" si="1290"/>
        <v>7500</v>
      </c>
      <c r="VCN51" s="944">
        <f t="shared" si="1290"/>
        <v>7500</v>
      </c>
      <c r="VCO51" s="944">
        <f t="shared" si="1290"/>
        <v>7500</v>
      </c>
      <c r="VCP51" s="944">
        <f t="shared" si="1290"/>
        <v>7500</v>
      </c>
      <c r="VCQ51" s="944">
        <f t="shared" si="1290"/>
        <v>7500</v>
      </c>
      <c r="VCR51" s="944">
        <f t="shared" si="1290"/>
        <v>7500</v>
      </c>
      <c r="VCS51" s="944">
        <f t="shared" si="1290"/>
        <v>7500</v>
      </c>
      <c r="VCT51" s="944">
        <f t="shared" si="1290"/>
        <v>7500</v>
      </c>
      <c r="VCU51" s="944">
        <f t="shared" si="1290"/>
        <v>7500</v>
      </c>
      <c r="VCV51" s="944">
        <f t="shared" si="1290"/>
        <v>7500</v>
      </c>
      <c r="VCW51" s="944">
        <f t="shared" si="1290"/>
        <v>7500</v>
      </c>
      <c r="VCX51" s="944">
        <f t="shared" si="1290"/>
        <v>7500</v>
      </c>
      <c r="VCY51" s="944">
        <f t="shared" si="1290"/>
        <v>7500</v>
      </c>
      <c r="VCZ51" s="944">
        <f t="shared" si="1290"/>
        <v>7500</v>
      </c>
      <c r="VDA51" s="944">
        <f t="shared" si="1290"/>
        <v>7500</v>
      </c>
      <c r="VDB51" s="944">
        <f t="shared" si="1290"/>
        <v>7500</v>
      </c>
      <c r="VDC51" s="944">
        <f t="shared" si="1290"/>
        <v>7500</v>
      </c>
      <c r="VDD51" s="944">
        <f t="shared" si="1290"/>
        <v>7500</v>
      </c>
      <c r="VDE51" s="944">
        <f t="shared" si="1290"/>
        <v>7500</v>
      </c>
      <c r="VDF51" s="944">
        <f t="shared" ref="VDF51:VFQ51" si="1291">+VDE51*$C$51</f>
        <v>7500</v>
      </c>
      <c r="VDG51" s="944">
        <f t="shared" si="1291"/>
        <v>7500</v>
      </c>
      <c r="VDH51" s="944">
        <f t="shared" si="1291"/>
        <v>7500</v>
      </c>
      <c r="VDI51" s="944">
        <f t="shared" si="1291"/>
        <v>7500</v>
      </c>
      <c r="VDJ51" s="944">
        <f t="shared" si="1291"/>
        <v>7500</v>
      </c>
      <c r="VDK51" s="944">
        <f t="shared" si="1291"/>
        <v>7500</v>
      </c>
      <c r="VDL51" s="944">
        <f t="shared" si="1291"/>
        <v>7500</v>
      </c>
      <c r="VDM51" s="944">
        <f t="shared" si="1291"/>
        <v>7500</v>
      </c>
      <c r="VDN51" s="944">
        <f t="shared" si="1291"/>
        <v>7500</v>
      </c>
      <c r="VDO51" s="944">
        <f t="shared" si="1291"/>
        <v>7500</v>
      </c>
      <c r="VDP51" s="944">
        <f t="shared" si="1291"/>
        <v>7500</v>
      </c>
      <c r="VDQ51" s="944">
        <f t="shared" si="1291"/>
        <v>7500</v>
      </c>
      <c r="VDR51" s="944">
        <f t="shared" si="1291"/>
        <v>7500</v>
      </c>
      <c r="VDS51" s="944">
        <f t="shared" si="1291"/>
        <v>7500</v>
      </c>
      <c r="VDT51" s="944">
        <f t="shared" si="1291"/>
        <v>7500</v>
      </c>
      <c r="VDU51" s="944">
        <f t="shared" si="1291"/>
        <v>7500</v>
      </c>
      <c r="VDV51" s="944">
        <f t="shared" si="1291"/>
        <v>7500</v>
      </c>
      <c r="VDW51" s="944">
        <f t="shared" si="1291"/>
        <v>7500</v>
      </c>
      <c r="VDX51" s="944">
        <f t="shared" si="1291"/>
        <v>7500</v>
      </c>
      <c r="VDY51" s="944">
        <f t="shared" si="1291"/>
        <v>7500</v>
      </c>
      <c r="VDZ51" s="944">
        <f t="shared" si="1291"/>
        <v>7500</v>
      </c>
      <c r="VEA51" s="944">
        <f t="shared" si="1291"/>
        <v>7500</v>
      </c>
      <c r="VEB51" s="944">
        <f t="shared" si="1291"/>
        <v>7500</v>
      </c>
      <c r="VEC51" s="944">
        <f t="shared" si="1291"/>
        <v>7500</v>
      </c>
      <c r="VED51" s="944">
        <f t="shared" si="1291"/>
        <v>7500</v>
      </c>
      <c r="VEE51" s="944">
        <f t="shared" si="1291"/>
        <v>7500</v>
      </c>
      <c r="VEF51" s="944">
        <f t="shared" si="1291"/>
        <v>7500</v>
      </c>
      <c r="VEG51" s="944">
        <f t="shared" si="1291"/>
        <v>7500</v>
      </c>
      <c r="VEH51" s="944">
        <f t="shared" si="1291"/>
        <v>7500</v>
      </c>
      <c r="VEI51" s="944">
        <f t="shared" si="1291"/>
        <v>7500</v>
      </c>
      <c r="VEJ51" s="944">
        <f t="shared" si="1291"/>
        <v>7500</v>
      </c>
      <c r="VEK51" s="944">
        <f t="shared" si="1291"/>
        <v>7500</v>
      </c>
      <c r="VEL51" s="944">
        <f t="shared" si="1291"/>
        <v>7500</v>
      </c>
      <c r="VEM51" s="944">
        <f t="shared" si="1291"/>
        <v>7500</v>
      </c>
      <c r="VEN51" s="944">
        <f t="shared" si="1291"/>
        <v>7500</v>
      </c>
      <c r="VEO51" s="944">
        <f t="shared" si="1291"/>
        <v>7500</v>
      </c>
      <c r="VEP51" s="944">
        <f t="shared" si="1291"/>
        <v>7500</v>
      </c>
      <c r="VEQ51" s="944">
        <f t="shared" si="1291"/>
        <v>7500</v>
      </c>
      <c r="VER51" s="944">
        <f t="shared" si="1291"/>
        <v>7500</v>
      </c>
      <c r="VES51" s="944">
        <f t="shared" si="1291"/>
        <v>7500</v>
      </c>
      <c r="VET51" s="944">
        <f t="shared" si="1291"/>
        <v>7500</v>
      </c>
      <c r="VEU51" s="944">
        <f t="shared" si="1291"/>
        <v>7500</v>
      </c>
      <c r="VEV51" s="944">
        <f t="shared" si="1291"/>
        <v>7500</v>
      </c>
      <c r="VEW51" s="944">
        <f t="shared" si="1291"/>
        <v>7500</v>
      </c>
      <c r="VEX51" s="944">
        <f t="shared" si="1291"/>
        <v>7500</v>
      </c>
      <c r="VEY51" s="944">
        <f t="shared" si="1291"/>
        <v>7500</v>
      </c>
      <c r="VEZ51" s="944">
        <f t="shared" si="1291"/>
        <v>7500</v>
      </c>
      <c r="VFA51" s="944">
        <f t="shared" si="1291"/>
        <v>7500</v>
      </c>
      <c r="VFB51" s="944">
        <f t="shared" si="1291"/>
        <v>7500</v>
      </c>
      <c r="VFC51" s="944">
        <f t="shared" si="1291"/>
        <v>7500</v>
      </c>
      <c r="VFD51" s="944">
        <f t="shared" si="1291"/>
        <v>7500</v>
      </c>
      <c r="VFE51" s="944">
        <f t="shared" si="1291"/>
        <v>7500</v>
      </c>
      <c r="VFF51" s="944">
        <f t="shared" si="1291"/>
        <v>7500</v>
      </c>
      <c r="VFG51" s="944">
        <f t="shared" si="1291"/>
        <v>7500</v>
      </c>
      <c r="VFH51" s="944">
        <f t="shared" si="1291"/>
        <v>7500</v>
      </c>
      <c r="VFI51" s="944">
        <f t="shared" si="1291"/>
        <v>7500</v>
      </c>
      <c r="VFJ51" s="944">
        <f t="shared" si="1291"/>
        <v>7500</v>
      </c>
      <c r="VFK51" s="944">
        <f t="shared" si="1291"/>
        <v>7500</v>
      </c>
      <c r="VFL51" s="944">
        <f t="shared" si="1291"/>
        <v>7500</v>
      </c>
      <c r="VFM51" s="944">
        <f t="shared" si="1291"/>
        <v>7500</v>
      </c>
      <c r="VFN51" s="944">
        <f t="shared" si="1291"/>
        <v>7500</v>
      </c>
      <c r="VFO51" s="944">
        <f t="shared" si="1291"/>
        <v>7500</v>
      </c>
      <c r="VFP51" s="944">
        <f t="shared" si="1291"/>
        <v>7500</v>
      </c>
      <c r="VFQ51" s="944">
        <f t="shared" si="1291"/>
        <v>7500</v>
      </c>
      <c r="VFR51" s="944">
        <f t="shared" ref="VFR51:VIC51" si="1292">+VFQ51*$C$51</f>
        <v>7500</v>
      </c>
      <c r="VFS51" s="944">
        <f t="shared" si="1292"/>
        <v>7500</v>
      </c>
      <c r="VFT51" s="944">
        <f t="shared" si="1292"/>
        <v>7500</v>
      </c>
      <c r="VFU51" s="944">
        <f t="shared" si="1292"/>
        <v>7500</v>
      </c>
      <c r="VFV51" s="944">
        <f t="shared" si="1292"/>
        <v>7500</v>
      </c>
      <c r="VFW51" s="944">
        <f t="shared" si="1292"/>
        <v>7500</v>
      </c>
      <c r="VFX51" s="944">
        <f t="shared" si="1292"/>
        <v>7500</v>
      </c>
      <c r="VFY51" s="944">
        <f t="shared" si="1292"/>
        <v>7500</v>
      </c>
      <c r="VFZ51" s="944">
        <f t="shared" si="1292"/>
        <v>7500</v>
      </c>
      <c r="VGA51" s="944">
        <f t="shared" si="1292"/>
        <v>7500</v>
      </c>
      <c r="VGB51" s="944">
        <f t="shared" si="1292"/>
        <v>7500</v>
      </c>
      <c r="VGC51" s="944">
        <f t="shared" si="1292"/>
        <v>7500</v>
      </c>
      <c r="VGD51" s="944">
        <f t="shared" si="1292"/>
        <v>7500</v>
      </c>
      <c r="VGE51" s="944">
        <f t="shared" si="1292"/>
        <v>7500</v>
      </c>
      <c r="VGF51" s="944">
        <f t="shared" si="1292"/>
        <v>7500</v>
      </c>
      <c r="VGG51" s="944">
        <f t="shared" si="1292"/>
        <v>7500</v>
      </c>
      <c r="VGH51" s="944">
        <f t="shared" si="1292"/>
        <v>7500</v>
      </c>
      <c r="VGI51" s="944">
        <f t="shared" si="1292"/>
        <v>7500</v>
      </c>
      <c r="VGJ51" s="944">
        <f t="shared" si="1292"/>
        <v>7500</v>
      </c>
      <c r="VGK51" s="944">
        <f t="shared" si="1292"/>
        <v>7500</v>
      </c>
      <c r="VGL51" s="944">
        <f t="shared" si="1292"/>
        <v>7500</v>
      </c>
      <c r="VGM51" s="944">
        <f t="shared" si="1292"/>
        <v>7500</v>
      </c>
      <c r="VGN51" s="944">
        <f t="shared" si="1292"/>
        <v>7500</v>
      </c>
      <c r="VGO51" s="944">
        <f t="shared" si="1292"/>
        <v>7500</v>
      </c>
      <c r="VGP51" s="944">
        <f t="shared" si="1292"/>
        <v>7500</v>
      </c>
      <c r="VGQ51" s="944">
        <f t="shared" si="1292"/>
        <v>7500</v>
      </c>
      <c r="VGR51" s="944">
        <f t="shared" si="1292"/>
        <v>7500</v>
      </c>
      <c r="VGS51" s="944">
        <f t="shared" si="1292"/>
        <v>7500</v>
      </c>
      <c r="VGT51" s="944">
        <f t="shared" si="1292"/>
        <v>7500</v>
      </c>
      <c r="VGU51" s="944">
        <f t="shared" si="1292"/>
        <v>7500</v>
      </c>
      <c r="VGV51" s="944">
        <f t="shared" si="1292"/>
        <v>7500</v>
      </c>
      <c r="VGW51" s="944">
        <f t="shared" si="1292"/>
        <v>7500</v>
      </c>
      <c r="VGX51" s="944">
        <f t="shared" si="1292"/>
        <v>7500</v>
      </c>
      <c r="VGY51" s="944">
        <f t="shared" si="1292"/>
        <v>7500</v>
      </c>
      <c r="VGZ51" s="944">
        <f t="shared" si="1292"/>
        <v>7500</v>
      </c>
      <c r="VHA51" s="944">
        <f t="shared" si="1292"/>
        <v>7500</v>
      </c>
      <c r="VHB51" s="944">
        <f t="shared" si="1292"/>
        <v>7500</v>
      </c>
      <c r="VHC51" s="944">
        <f t="shared" si="1292"/>
        <v>7500</v>
      </c>
      <c r="VHD51" s="944">
        <f t="shared" si="1292"/>
        <v>7500</v>
      </c>
      <c r="VHE51" s="944">
        <f t="shared" si="1292"/>
        <v>7500</v>
      </c>
      <c r="VHF51" s="944">
        <f t="shared" si="1292"/>
        <v>7500</v>
      </c>
      <c r="VHG51" s="944">
        <f t="shared" si="1292"/>
        <v>7500</v>
      </c>
      <c r="VHH51" s="944">
        <f t="shared" si="1292"/>
        <v>7500</v>
      </c>
      <c r="VHI51" s="944">
        <f t="shared" si="1292"/>
        <v>7500</v>
      </c>
      <c r="VHJ51" s="944">
        <f t="shared" si="1292"/>
        <v>7500</v>
      </c>
      <c r="VHK51" s="944">
        <f t="shared" si="1292"/>
        <v>7500</v>
      </c>
      <c r="VHL51" s="944">
        <f t="shared" si="1292"/>
        <v>7500</v>
      </c>
      <c r="VHM51" s="944">
        <f t="shared" si="1292"/>
        <v>7500</v>
      </c>
      <c r="VHN51" s="944">
        <f t="shared" si="1292"/>
        <v>7500</v>
      </c>
      <c r="VHO51" s="944">
        <f t="shared" si="1292"/>
        <v>7500</v>
      </c>
      <c r="VHP51" s="944">
        <f t="shared" si="1292"/>
        <v>7500</v>
      </c>
      <c r="VHQ51" s="944">
        <f t="shared" si="1292"/>
        <v>7500</v>
      </c>
      <c r="VHR51" s="944">
        <f t="shared" si="1292"/>
        <v>7500</v>
      </c>
      <c r="VHS51" s="944">
        <f t="shared" si="1292"/>
        <v>7500</v>
      </c>
      <c r="VHT51" s="944">
        <f t="shared" si="1292"/>
        <v>7500</v>
      </c>
      <c r="VHU51" s="944">
        <f t="shared" si="1292"/>
        <v>7500</v>
      </c>
      <c r="VHV51" s="944">
        <f t="shared" si="1292"/>
        <v>7500</v>
      </c>
      <c r="VHW51" s="944">
        <f t="shared" si="1292"/>
        <v>7500</v>
      </c>
      <c r="VHX51" s="944">
        <f t="shared" si="1292"/>
        <v>7500</v>
      </c>
      <c r="VHY51" s="944">
        <f t="shared" si="1292"/>
        <v>7500</v>
      </c>
      <c r="VHZ51" s="944">
        <f t="shared" si="1292"/>
        <v>7500</v>
      </c>
      <c r="VIA51" s="944">
        <f t="shared" si="1292"/>
        <v>7500</v>
      </c>
      <c r="VIB51" s="944">
        <f t="shared" si="1292"/>
        <v>7500</v>
      </c>
      <c r="VIC51" s="944">
        <f t="shared" si="1292"/>
        <v>7500</v>
      </c>
      <c r="VID51" s="944">
        <f t="shared" ref="VID51:VKO51" si="1293">+VIC51*$C$51</f>
        <v>7500</v>
      </c>
      <c r="VIE51" s="944">
        <f t="shared" si="1293"/>
        <v>7500</v>
      </c>
      <c r="VIF51" s="944">
        <f t="shared" si="1293"/>
        <v>7500</v>
      </c>
      <c r="VIG51" s="944">
        <f t="shared" si="1293"/>
        <v>7500</v>
      </c>
      <c r="VIH51" s="944">
        <f t="shared" si="1293"/>
        <v>7500</v>
      </c>
      <c r="VII51" s="944">
        <f t="shared" si="1293"/>
        <v>7500</v>
      </c>
      <c r="VIJ51" s="944">
        <f t="shared" si="1293"/>
        <v>7500</v>
      </c>
      <c r="VIK51" s="944">
        <f t="shared" si="1293"/>
        <v>7500</v>
      </c>
      <c r="VIL51" s="944">
        <f t="shared" si="1293"/>
        <v>7500</v>
      </c>
      <c r="VIM51" s="944">
        <f t="shared" si="1293"/>
        <v>7500</v>
      </c>
      <c r="VIN51" s="944">
        <f t="shared" si="1293"/>
        <v>7500</v>
      </c>
      <c r="VIO51" s="944">
        <f t="shared" si="1293"/>
        <v>7500</v>
      </c>
      <c r="VIP51" s="944">
        <f t="shared" si="1293"/>
        <v>7500</v>
      </c>
      <c r="VIQ51" s="944">
        <f t="shared" si="1293"/>
        <v>7500</v>
      </c>
      <c r="VIR51" s="944">
        <f t="shared" si="1293"/>
        <v>7500</v>
      </c>
      <c r="VIS51" s="944">
        <f t="shared" si="1293"/>
        <v>7500</v>
      </c>
      <c r="VIT51" s="944">
        <f t="shared" si="1293"/>
        <v>7500</v>
      </c>
      <c r="VIU51" s="944">
        <f t="shared" si="1293"/>
        <v>7500</v>
      </c>
      <c r="VIV51" s="944">
        <f t="shared" si="1293"/>
        <v>7500</v>
      </c>
      <c r="VIW51" s="944">
        <f t="shared" si="1293"/>
        <v>7500</v>
      </c>
      <c r="VIX51" s="944">
        <f t="shared" si="1293"/>
        <v>7500</v>
      </c>
      <c r="VIY51" s="944">
        <f t="shared" si="1293"/>
        <v>7500</v>
      </c>
      <c r="VIZ51" s="944">
        <f t="shared" si="1293"/>
        <v>7500</v>
      </c>
      <c r="VJA51" s="944">
        <f t="shared" si="1293"/>
        <v>7500</v>
      </c>
      <c r="VJB51" s="944">
        <f t="shared" si="1293"/>
        <v>7500</v>
      </c>
      <c r="VJC51" s="944">
        <f t="shared" si="1293"/>
        <v>7500</v>
      </c>
      <c r="VJD51" s="944">
        <f t="shared" si="1293"/>
        <v>7500</v>
      </c>
      <c r="VJE51" s="944">
        <f t="shared" si="1293"/>
        <v>7500</v>
      </c>
      <c r="VJF51" s="944">
        <f t="shared" si="1293"/>
        <v>7500</v>
      </c>
      <c r="VJG51" s="944">
        <f t="shared" si="1293"/>
        <v>7500</v>
      </c>
      <c r="VJH51" s="944">
        <f t="shared" si="1293"/>
        <v>7500</v>
      </c>
      <c r="VJI51" s="944">
        <f t="shared" si="1293"/>
        <v>7500</v>
      </c>
      <c r="VJJ51" s="944">
        <f t="shared" si="1293"/>
        <v>7500</v>
      </c>
      <c r="VJK51" s="944">
        <f t="shared" si="1293"/>
        <v>7500</v>
      </c>
      <c r="VJL51" s="944">
        <f t="shared" si="1293"/>
        <v>7500</v>
      </c>
      <c r="VJM51" s="944">
        <f t="shared" si="1293"/>
        <v>7500</v>
      </c>
      <c r="VJN51" s="944">
        <f t="shared" si="1293"/>
        <v>7500</v>
      </c>
      <c r="VJO51" s="944">
        <f t="shared" si="1293"/>
        <v>7500</v>
      </c>
      <c r="VJP51" s="944">
        <f t="shared" si="1293"/>
        <v>7500</v>
      </c>
      <c r="VJQ51" s="944">
        <f t="shared" si="1293"/>
        <v>7500</v>
      </c>
      <c r="VJR51" s="944">
        <f t="shared" si="1293"/>
        <v>7500</v>
      </c>
      <c r="VJS51" s="944">
        <f t="shared" si="1293"/>
        <v>7500</v>
      </c>
      <c r="VJT51" s="944">
        <f t="shared" si="1293"/>
        <v>7500</v>
      </c>
      <c r="VJU51" s="944">
        <f t="shared" si="1293"/>
        <v>7500</v>
      </c>
      <c r="VJV51" s="944">
        <f t="shared" si="1293"/>
        <v>7500</v>
      </c>
      <c r="VJW51" s="944">
        <f t="shared" si="1293"/>
        <v>7500</v>
      </c>
      <c r="VJX51" s="944">
        <f t="shared" si="1293"/>
        <v>7500</v>
      </c>
      <c r="VJY51" s="944">
        <f t="shared" si="1293"/>
        <v>7500</v>
      </c>
      <c r="VJZ51" s="944">
        <f t="shared" si="1293"/>
        <v>7500</v>
      </c>
      <c r="VKA51" s="944">
        <f t="shared" si="1293"/>
        <v>7500</v>
      </c>
      <c r="VKB51" s="944">
        <f t="shared" si="1293"/>
        <v>7500</v>
      </c>
      <c r="VKC51" s="944">
        <f t="shared" si="1293"/>
        <v>7500</v>
      </c>
      <c r="VKD51" s="944">
        <f t="shared" si="1293"/>
        <v>7500</v>
      </c>
      <c r="VKE51" s="944">
        <f t="shared" si="1293"/>
        <v>7500</v>
      </c>
      <c r="VKF51" s="944">
        <f t="shared" si="1293"/>
        <v>7500</v>
      </c>
      <c r="VKG51" s="944">
        <f t="shared" si="1293"/>
        <v>7500</v>
      </c>
      <c r="VKH51" s="944">
        <f t="shared" si="1293"/>
        <v>7500</v>
      </c>
      <c r="VKI51" s="944">
        <f t="shared" si="1293"/>
        <v>7500</v>
      </c>
      <c r="VKJ51" s="944">
        <f t="shared" si="1293"/>
        <v>7500</v>
      </c>
      <c r="VKK51" s="944">
        <f t="shared" si="1293"/>
        <v>7500</v>
      </c>
      <c r="VKL51" s="944">
        <f t="shared" si="1293"/>
        <v>7500</v>
      </c>
      <c r="VKM51" s="944">
        <f t="shared" si="1293"/>
        <v>7500</v>
      </c>
      <c r="VKN51" s="944">
        <f t="shared" si="1293"/>
        <v>7500</v>
      </c>
      <c r="VKO51" s="944">
        <f t="shared" si="1293"/>
        <v>7500</v>
      </c>
      <c r="VKP51" s="944">
        <f t="shared" ref="VKP51:VNA51" si="1294">+VKO51*$C$51</f>
        <v>7500</v>
      </c>
      <c r="VKQ51" s="944">
        <f t="shared" si="1294"/>
        <v>7500</v>
      </c>
      <c r="VKR51" s="944">
        <f t="shared" si="1294"/>
        <v>7500</v>
      </c>
      <c r="VKS51" s="944">
        <f t="shared" si="1294"/>
        <v>7500</v>
      </c>
      <c r="VKT51" s="944">
        <f t="shared" si="1294"/>
        <v>7500</v>
      </c>
      <c r="VKU51" s="944">
        <f t="shared" si="1294"/>
        <v>7500</v>
      </c>
      <c r="VKV51" s="944">
        <f t="shared" si="1294"/>
        <v>7500</v>
      </c>
      <c r="VKW51" s="944">
        <f t="shared" si="1294"/>
        <v>7500</v>
      </c>
      <c r="VKX51" s="944">
        <f t="shared" si="1294"/>
        <v>7500</v>
      </c>
      <c r="VKY51" s="944">
        <f t="shared" si="1294"/>
        <v>7500</v>
      </c>
      <c r="VKZ51" s="944">
        <f t="shared" si="1294"/>
        <v>7500</v>
      </c>
      <c r="VLA51" s="944">
        <f t="shared" si="1294"/>
        <v>7500</v>
      </c>
      <c r="VLB51" s="944">
        <f t="shared" si="1294"/>
        <v>7500</v>
      </c>
      <c r="VLC51" s="944">
        <f t="shared" si="1294"/>
        <v>7500</v>
      </c>
      <c r="VLD51" s="944">
        <f t="shared" si="1294"/>
        <v>7500</v>
      </c>
      <c r="VLE51" s="944">
        <f t="shared" si="1294"/>
        <v>7500</v>
      </c>
      <c r="VLF51" s="944">
        <f t="shared" si="1294"/>
        <v>7500</v>
      </c>
      <c r="VLG51" s="944">
        <f t="shared" si="1294"/>
        <v>7500</v>
      </c>
      <c r="VLH51" s="944">
        <f t="shared" si="1294"/>
        <v>7500</v>
      </c>
      <c r="VLI51" s="944">
        <f t="shared" si="1294"/>
        <v>7500</v>
      </c>
      <c r="VLJ51" s="944">
        <f t="shared" si="1294"/>
        <v>7500</v>
      </c>
      <c r="VLK51" s="944">
        <f t="shared" si="1294"/>
        <v>7500</v>
      </c>
      <c r="VLL51" s="944">
        <f t="shared" si="1294"/>
        <v>7500</v>
      </c>
      <c r="VLM51" s="944">
        <f t="shared" si="1294"/>
        <v>7500</v>
      </c>
      <c r="VLN51" s="944">
        <f t="shared" si="1294"/>
        <v>7500</v>
      </c>
      <c r="VLO51" s="944">
        <f t="shared" si="1294"/>
        <v>7500</v>
      </c>
      <c r="VLP51" s="944">
        <f t="shared" si="1294"/>
        <v>7500</v>
      </c>
      <c r="VLQ51" s="944">
        <f t="shared" si="1294"/>
        <v>7500</v>
      </c>
      <c r="VLR51" s="944">
        <f t="shared" si="1294"/>
        <v>7500</v>
      </c>
      <c r="VLS51" s="944">
        <f t="shared" si="1294"/>
        <v>7500</v>
      </c>
      <c r="VLT51" s="944">
        <f t="shared" si="1294"/>
        <v>7500</v>
      </c>
      <c r="VLU51" s="944">
        <f t="shared" si="1294"/>
        <v>7500</v>
      </c>
      <c r="VLV51" s="944">
        <f t="shared" si="1294"/>
        <v>7500</v>
      </c>
      <c r="VLW51" s="944">
        <f t="shared" si="1294"/>
        <v>7500</v>
      </c>
      <c r="VLX51" s="944">
        <f t="shared" si="1294"/>
        <v>7500</v>
      </c>
      <c r="VLY51" s="944">
        <f t="shared" si="1294"/>
        <v>7500</v>
      </c>
      <c r="VLZ51" s="944">
        <f t="shared" si="1294"/>
        <v>7500</v>
      </c>
      <c r="VMA51" s="944">
        <f t="shared" si="1294"/>
        <v>7500</v>
      </c>
      <c r="VMB51" s="944">
        <f t="shared" si="1294"/>
        <v>7500</v>
      </c>
      <c r="VMC51" s="944">
        <f t="shared" si="1294"/>
        <v>7500</v>
      </c>
      <c r="VMD51" s="944">
        <f t="shared" si="1294"/>
        <v>7500</v>
      </c>
      <c r="VME51" s="944">
        <f t="shared" si="1294"/>
        <v>7500</v>
      </c>
      <c r="VMF51" s="944">
        <f t="shared" si="1294"/>
        <v>7500</v>
      </c>
      <c r="VMG51" s="944">
        <f t="shared" si="1294"/>
        <v>7500</v>
      </c>
      <c r="VMH51" s="944">
        <f t="shared" si="1294"/>
        <v>7500</v>
      </c>
      <c r="VMI51" s="944">
        <f t="shared" si="1294"/>
        <v>7500</v>
      </c>
      <c r="VMJ51" s="944">
        <f t="shared" si="1294"/>
        <v>7500</v>
      </c>
      <c r="VMK51" s="944">
        <f t="shared" si="1294"/>
        <v>7500</v>
      </c>
      <c r="VML51" s="944">
        <f t="shared" si="1294"/>
        <v>7500</v>
      </c>
      <c r="VMM51" s="944">
        <f t="shared" si="1294"/>
        <v>7500</v>
      </c>
      <c r="VMN51" s="944">
        <f t="shared" si="1294"/>
        <v>7500</v>
      </c>
      <c r="VMO51" s="944">
        <f t="shared" si="1294"/>
        <v>7500</v>
      </c>
      <c r="VMP51" s="944">
        <f t="shared" si="1294"/>
        <v>7500</v>
      </c>
      <c r="VMQ51" s="944">
        <f t="shared" si="1294"/>
        <v>7500</v>
      </c>
      <c r="VMR51" s="944">
        <f t="shared" si="1294"/>
        <v>7500</v>
      </c>
      <c r="VMS51" s="944">
        <f t="shared" si="1294"/>
        <v>7500</v>
      </c>
      <c r="VMT51" s="944">
        <f t="shared" si="1294"/>
        <v>7500</v>
      </c>
      <c r="VMU51" s="944">
        <f t="shared" si="1294"/>
        <v>7500</v>
      </c>
      <c r="VMV51" s="944">
        <f t="shared" si="1294"/>
        <v>7500</v>
      </c>
      <c r="VMW51" s="944">
        <f t="shared" si="1294"/>
        <v>7500</v>
      </c>
      <c r="VMX51" s="944">
        <f t="shared" si="1294"/>
        <v>7500</v>
      </c>
      <c r="VMY51" s="944">
        <f t="shared" si="1294"/>
        <v>7500</v>
      </c>
      <c r="VMZ51" s="944">
        <f t="shared" si="1294"/>
        <v>7500</v>
      </c>
      <c r="VNA51" s="944">
        <f t="shared" si="1294"/>
        <v>7500</v>
      </c>
      <c r="VNB51" s="944">
        <f t="shared" ref="VNB51:VPM51" si="1295">+VNA51*$C$51</f>
        <v>7500</v>
      </c>
      <c r="VNC51" s="944">
        <f t="shared" si="1295"/>
        <v>7500</v>
      </c>
      <c r="VND51" s="944">
        <f t="shared" si="1295"/>
        <v>7500</v>
      </c>
      <c r="VNE51" s="944">
        <f t="shared" si="1295"/>
        <v>7500</v>
      </c>
      <c r="VNF51" s="944">
        <f t="shared" si="1295"/>
        <v>7500</v>
      </c>
      <c r="VNG51" s="944">
        <f t="shared" si="1295"/>
        <v>7500</v>
      </c>
      <c r="VNH51" s="944">
        <f t="shared" si="1295"/>
        <v>7500</v>
      </c>
      <c r="VNI51" s="944">
        <f t="shared" si="1295"/>
        <v>7500</v>
      </c>
      <c r="VNJ51" s="944">
        <f t="shared" si="1295"/>
        <v>7500</v>
      </c>
      <c r="VNK51" s="944">
        <f t="shared" si="1295"/>
        <v>7500</v>
      </c>
      <c r="VNL51" s="944">
        <f t="shared" si="1295"/>
        <v>7500</v>
      </c>
      <c r="VNM51" s="944">
        <f t="shared" si="1295"/>
        <v>7500</v>
      </c>
      <c r="VNN51" s="944">
        <f t="shared" si="1295"/>
        <v>7500</v>
      </c>
      <c r="VNO51" s="944">
        <f t="shared" si="1295"/>
        <v>7500</v>
      </c>
      <c r="VNP51" s="944">
        <f t="shared" si="1295"/>
        <v>7500</v>
      </c>
      <c r="VNQ51" s="944">
        <f t="shared" si="1295"/>
        <v>7500</v>
      </c>
      <c r="VNR51" s="944">
        <f t="shared" si="1295"/>
        <v>7500</v>
      </c>
      <c r="VNS51" s="944">
        <f t="shared" si="1295"/>
        <v>7500</v>
      </c>
      <c r="VNT51" s="944">
        <f t="shared" si="1295"/>
        <v>7500</v>
      </c>
      <c r="VNU51" s="944">
        <f t="shared" si="1295"/>
        <v>7500</v>
      </c>
      <c r="VNV51" s="944">
        <f t="shared" si="1295"/>
        <v>7500</v>
      </c>
      <c r="VNW51" s="944">
        <f t="shared" si="1295"/>
        <v>7500</v>
      </c>
      <c r="VNX51" s="944">
        <f t="shared" si="1295"/>
        <v>7500</v>
      </c>
      <c r="VNY51" s="944">
        <f t="shared" si="1295"/>
        <v>7500</v>
      </c>
      <c r="VNZ51" s="944">
        <f t="shared" si="1295"/>
        <v>7500</v>
      </c>
      <c r="VOA51" s="944">
        <f t="shared" si="1295"/>
        <v>7500</v>
      </c>
      <c r="VOB51" s="944">
        <f t="shared" si="1295"/>
        <v>7500</v>
      </c>
      <c r="VOC51" s="944">
        <f t="shared" si="1295"/>
        <v>7500</v>
      </c>
      <c r="VOD51" s="944">
        <f t="shared" si="1295"/>
        <v>7500</v>
      </c>
      <c r="VOE51" s="944">
        <f t="shared" si="1295"/>
        <v>7500</v>
      </c>
      <c r="VOF51" s="944">
        <f t="shared" si="1295"/>
        <v>7500</v>
      </c>
      <c r="VOG51" s="944">
        <f t="shared" si="1295"/>
        <v>7500</v>
      </c>
      <c r="VOH51" s="944">
        <f t="shared" si="1295"/>
        <v>7500</v>
      </c>
      <c r="VOI51" s="944">
        <f t="shared" si="1295"/>
        <v>7500</v>
      </c>
      <c r="VOJ51" s="944">
        <f t="shared" si="1295"/>
        <v>7500</v>
      </c>
      <c r="VOK51" s="944">
        <f t="shared" si="1295"/>
        <v>7500</v>
      </c>
      <c r="VOL51" s="944">
        <f t="shared" si="1295"/>
        <v>7500</v>
      </c>
      <c r="VOM51" s="944">
        <f t="shared" si="1295"/>
        <v>7500</v>
      </c>
      <c r="VON51" s="944">
        <f t="shared" si="1295"/>
        <v>7500</v>
      </c>
      <c r="VOO51" s="944">
        <f t="shared" si="1295"/>
        <v>7500</v>
      </c>
      <c r="VOP51" s="944">
        <f t="shared" si="1295"/>
        <v>7500</v>
      </c>
      <c r="VOQ51" s="944">
        <f t="shared" si="1295"/>
        <v>7500</v>
      </c>
      <c r="VOR51" s="944">
        <f t="shared" si="1295"/>
        <v>7500</v>
      </c>
      <c r="VOS51" s="944">
        <f t="shared" si="1295"/>
        <v>7500</v>
      </c>
      <c r="VOT51" s="944">
        <f t="shared" si="1295"/>
        <v>7500</v>
      </c>
      <c r="VOU51" s="944">
        <f t="shared" si="1295"/>
        <v>7500</v>
      </c>
      <c r="VOV51" s="944">
        <f t="shared" si="1295"/>
        <v>7500</v>
      </c>
      <c r="VOW51" s="944">
        <f t="shared" si="1295"/>
        <v>7500</v>
      </c>
      <c r="VOX51" s="944">
        <f t="shared" si="1295"/>
        <v>7500</v>
      </c>
      <c r="VOY51" s="944">
        <f t="shared" si="1295"/>
        <v>7500</v>
      </c>
      <c r="VOZ51" s="944">
        <f t="shared" si="1295"/>
        <v>7500</v>
      </c>
      <c r="VPA51" s="944">
        <f t="shared" si="1295"/>
        <v>7500</v>
      </c>
      <c r="VPB51" s="944">
        <f t="shared" si="1295"/>
        <v>7500</v>
      </c>
      <c r="VPC51" s="944">
        <f t="shared" si="1295"/>
        <v>7500</v>
      </c>
      <c r="VPD51" s="944">
        <f t="shared" si="1295"/>
        <v>7500</v>
      </c>
      <c r="VPE51" s="944">
        <f t="shared" si="1295"/>
        <v>7500</v>
      </c>
      <c r="VPF51" s="944">
        <f t="shared" si="1295"/>
        <v>7500</v>
      </c>
      <c r="VPG51" s="944">
        <f t="shared" si="1295"/>
        <v>7500</v>
      </c>
      <c r="VPH51" s="944">
        <f t="shared" si="1295"/>
        <v>7500</v>
      </c>
      <c r="VPI51" s="944">
        <f t="shared" si="1295"/>
        <v>7500</v>
      </c>
      <c r="VPJ51" s="944">
        <f t="shared" si="1295"/>
        <v>7500</v>
      </c>
      <c r="VPK51" s="944">
        <f t="shared" si="1295"/>
        <v>7500</v>
      </c>
      <c r="VPL51" s="944">
        <f t="shared" si="1295"/>
        <v>7500</v>
      </c>
      <c r="VPM51" s="944">
        <f t="shared" si="1295"/>
        <v>7500</v>
      </c>
      <c r="VPN51" s="944">
        <f t="shared" ref="VPN51:VRY51" si="1296">+VPM51*$C$51</f>
        <v>7500</v>
      </c>
      <c r="VPO51" s="944">
        <f t="shared" si="1296"/>
        <v>7500</v>
      </c>
      <c r="VPP51" s="944">
        <f t="shared" si="1296"/>
        <v>7500</v>
      </c>
      <c r="VPQ51" s="944">
        <f t="shared" si="1296"/>
        <v>7500</v>
      </c>
      <c r="VPR51" s="944">
        <f t="shared" si="1296"/>
        <v>7500</v>
      </c>
      <c r="VPS51" s="944">
        <f t="shared" si="1296"/>
        <v>7500</v>
      </c>
      <c r="VPT51" s="944">
        <f t="shared" si="1296"/>
        <v>7500</v>
      </c>
      <c r="VPU51" s="944">
        <f t="shared" si="1296"/>
        <v>7500</v>
      </c>
      <c r="VPV51" s="944">
        <f t="shared" si="1296"/>
        <v>7500</v>
      </c>
      <c r="VPW51" s="944">
        <f t="shared" si="1296"/>
        <v>7500</v>
      </c>
      <c r="VPX51" s="944">
        <f t="shared" si="1296"/>
        <v>7500</v>
      </c>
      <c r="VPY51" s="944">
        <f t="shared" si="1296"/>
        <v>7500</v>
      </c>
      <c r="VPZ51" s="944">
        <f t="shared" si="1296"/>
        <v>7500</v>
      </c>
      <c r="VQA51" s="944">
        <f t="shared" si="1296"/>
        <v>7500</v>
      </c>
      <c r="VQB51" s="944">
        <f t="shared" si="1296"/>
        <v>7500</v>
      </c>
      <c r="VQC51" s="944">
        <f t="shared" si="1296"/>
        <v>7500</v>
      </c>
      <c r="VQD51" s="944">
        <f t="shared" si="1296"/>
        <v>7500</v>
      </c>
      <c r="VQE51" s="944">
        <f t="shared" si="1296"/>
        <v>7500</v>
      </c>
      <c r="VQF51" s="944">
        <f t="shared" si="1296"/>
        <v>7500</v>
      </c>
      <c r="VQG51" s="944">
        <f t="shared" si="1296"/>
        <v>7500</v>
      </c>
      <c r="VQH51" s="944">
        <f t="shared" si="1296"/>
        <v>7500</v>
      </c>
      <c r="VQI51" s="944">
        <f t="shared" si="1296"/>
        <v>7500</v>
      </c>
      <c r="VQJ51" s="944">
        <f t="shared" si="1296"/>
        <v>7500</v>
      </c>
      <c r="VQK51" s="944">
        <f t="shared" si="1296"/>
        <v>7500</v>
      </c>
      <c r="VQL51" s="944">
        <f t="shared" si="1296"/>
        <v>7500</v>
      </c>
      <c r="VQM51" s="944">
        <f t="shared" si="1296"/>
        <v>7500</v>
      </c>
      <c r="VQN51" s="944">
        <f t="shared" si="1296"/>
        <v>7500</v>
      </c>
      <c r="VQO51" s="944">
        <f t="shared" si="1296"/>
        <v>7500</v>
      </c>
      <c r="VQP51" s="944">
        <f t="shared" si="1296"/>
        <v>7500</v>
      </c>
      <c r="VQQ51" s="944">
        <f t="shared" si="1296"/>
        <v>7500</v>
      </c>
      <c r="VQR51" s="944">
        <f t="shared" si="1296"/>
        <v>7500</v>
      </c>
      <c r="VQS51" s="944">
        <f t="shared" si="1296"/>
        <v>7500</v>
      </c>
      <c r="VQT51" s="944">
        <f t="shared" si="1296"/>
        <v>7500</v>
      </c>
      <c r="VQU51" s="944">
        <f t="shared" si="1296"/>
        <v>7500</v>
      </c>
      <c r="VQV51" s="944">
        <f t="shared" si="1296"/>
        <v>7500</v>
      </c>
      <c r="VQW51" s="944">
        <f t="shared" si="1296"/>
        <v>7500</v>
      </c>
      <c r="VQX51" s="944">
        <f t="shared" si="1296"/>
        <v>7500</v>
      </c>
      <c r="VQY51" s="944">
        <f t="shared" si="1296"/>
        <v>7500</v>
      </c>
      <c r="VQZ51" s="944">
        <f t="shared" si="1296"/>
        <v>7500</v>
      </c>
      <c r="VRA51" s="944">
        <f t="shared" si="1296"/>
        <v>7500</v>
      </c>
      <c r="VRB51" s="944">
        <f t="shared" si="1296"/>
        <v>7500</v>
      </c>
      <c r="VRC51" s="944">
        <f t="shared" si="1296"/>
        <v>7500</v>
      </c>
      <c r="VRD51" s="944">
        <f t="shared" si="1296"/>
        <v>7500</v>
      </c>
      <c r="VRE51" s="944">
        <f t="shared" si="1296"/>
        <v>7500</v>
      </c>
      <c r="VRF51" s="944">
        <f t="shared" si="1296"/>
        <v>7500</v>
      </c>
      <c r="VRG51" s="944">
        <f t="shared" si="1296"/>
        <v>7500</v>
      </c>
      <c r="VRH51" s="944">
        <f t="shared" si="1296"/>
        <v>7500</v>
      </c>
      <c r="VRI51" s="944">
        <f t="shared" si="1296"/>
        <v>7500</v>
      </c>
      <c r="VRJ51" s="944">
        <f t="shared" si="1296"/>
        <v>7500</v>
      </c>
      <c r="VRK51" s="944">
        <f t="shared" si="1296"/>
        <v>7500</v>
      </c>
      <c r="VRL51" s="944">
        <f t="shared" si="1296"/>
        <v>7500</v>
      </c>
      <c r="VRM51" s="944">
        <f t="shared" si="1296"/>
        <v>7500</v>
      </c>
      <c r="VRN51" s="944">
        <f t="shared" si="1296"/>
        <v>7500</v>
      </c>
      <c r="VRO51" s="944">
        <f t="shared" si="1296"/>
        <v>7500</v>
      </c>
      <c r="VRP51" s="944">
        <f t="shared" si="1296"/>
        <v>7500</v>
      </c>
      <c r="VRQ51" s="944">
        <f t="shared" si="1296"/>
        <v>7500</v>
      </c>
      <c r="VRR51" s="944">
        <f t="shared" si="1296"/>
        <v>7500</v>
      </c>
      <c r="VRS51" s="944">
        <f t="shared" si="1296"/>
        <v>7500</v>
      </c>
      <c r="VRT51" s="944">
        <f t="shared" si="1296"/>
        <v>7500</v>
      </c>
      <c r="VRU51" s="944">
        <f t="shared" si="1296"/>
        <v>7500</v>
      </c>
      <c r="VRV51" s="944">
        <f t="shared" si="1296"/>
        <v>7500</v>
      </c>
      <c r="VRW51" s="944">
        <f t="shared" si="1296"/>
        <v>7500</v>
      </c>
      <c r="VRX51" s="944">
        <f t="shared" si="1296"/>
        <v>7500</v>
      </c>
      <c r="VRY51" s="944">
        <f t="shared" si="1296"/>
        <v>7500</v>
      </c>
      <c r="VRZ51" s="944">
        <f t="shared" ref="VRZ51:VUK51" si="1297">+VRY51*$C$51</f>
        <v>7500</v>
      </c>
      <c r="VSA51" s="944">
        <f t="shared" si="1297"/>
        <v>7500</v>
      </c>
      <c r="VSB51" s="944">
        <f t="shared" si="1297"/>
        <v>7500</v>
      </c>
      <c r="VSC51" s="944">
        <f t="shared" si="1297"/>
        <v>7500</v>
      </c>
      <c r="VSD51" s="944">
        <f t="shared" si="1297"/>
        <v>7500</v>
      </c>
      <c r="VSE51" s="944">
        <f t="shared" si="1297"/>
        <v>7500</v>
      </c>
      <c r="VSF51" s="944">
        <f t="shared" si="1297"/>
        <v>7500</v>
      </c>
      <c r="VSG51" s="944">
        <f t="shared" si="1297"/>
        <v>7500</v>
      </c>
      <c r="VSH51" s="944">
        <f t="shared" si="1297"/>
        <v>7500</v>
      </c>
      <c r="VSI51" s="944">
        <f t="shared" si="1297"/>
        <v>7500</v>
      </c>
      <c r="VSJ51" s="944">
        <f t="shared" si="1297"/>
        <v>7500</v>
      </c>
      <c r="VSK51" s="944">
        <f t="shared" si="1297"/>
        <v>7500</v>
      </c>
      <c r="VSL51" s="944">
        <f t="shared" si="1297"/>
        <v>7500</v>
      </c>
      <c r="VSM51" s="944">
        <f t="shared" si="1297"/>
        <v>7500</v>
      </c>
      <c r="VSN51" s="944">
        <f t="shared" si="1297"/>
        <v>7500</v>
      </c>
      <c r="VSO51" s="944">
        <f t="shared" si="1297"/>
        <v>7500</v>
      </c>
      <c r="VSP51" s="944">
        <f t="shared" si="1297"/>
        <v>7500</v>
      </c>
      <c r="VSQ51" s="944">
        <f t="shared" si="1297"/>
        <v>7500</v>
      </c>
      <c r="VSR51" s="944">
        <f t="shared" si="1297"/>
        <v>7500</v>
      </c>
      <c r="VSS51" s="944">
        <f t="shared" si="1297"/>
        <v>7500</v>
      </c>
      <c r="VST51" s="944">
        <f t="shared" si="1297"/>
        <v>7500</v>
      </c>
      <c r="VSU51" s="944">
        <f t="shared" si="1297"/>
        <v>7500</v>
      </c>
      <c r="VSV51" s="944">
        <f t="shared" si="1297"/>
        <v>7500</v>
      </c>
      <c r="VSW51" s="944">
        <f t="shared" si="1297"/>
        <v>7500</v>
      </c>
      <c r="VSX51" s="944">
        <f t="shared" si="1297"/>
        <v>7500</v>
      </c>
      <c r="VSY51" s="944">
        <f t="shared" si="1297"/>
        <v>7500</v>
      </c>
      <c r="VSZ51" s="944">
        <f t="shared" si="1297"/>
        <v>7500</v>
      </c>
      <c r="VTA51" s="944">
        <f t="shared" si="1297"/>
        <v>7500</v>
      </c>
      <c r="VTB51" s="944">
        <f t="shared" si="1297"/>
        <v>7500</v>
      </c>
      <c r="VTC51" s="944">
        <f t="shared" si="1297"/>
        <v>7500</v>
      </c>
      <c r="VTD51" s="944">
        <f t="shared" si="1297"/>
        <v>7500</v>
      </c>
      <c r="VTE51" s="944">
        <f t="shared" si="1297"/>
        <v>7500</v>
      </c>
      <c r="VTF51" s="944">
        <f t="shared" si="1297"/>
        <v>7500</v>
      </c>
      <c r="VTG51" s="944">
        <f t="shared" si="1297"/>
        <v>7500</v>
      </c>
      <c r="VTH51" s="944">
        <f t="shared" si="1297"/>
        <v>7500</v>
      </c>
      <c r="VTI51" s="944">
        <f t="shared" si="1297"/>
        <v>7500</v>
      </c>
      <c r="VTJ51" s="944">
        <f t="shared" si="1297"/>
        <v>7500</v>
      </c>
      <c r="VTK51" s="944">
        <f t="shared" si="1297"/>
        <v>7500</v>
      </c>
      <c r="VTL51" s="944">
        <f t="shared" si="1297"/>
        <v>7500</v>
      </c>
      <c r="VTM51" s="944">
        <f t="shared" si="1297"/>
        <v>7500</v>
      </c>
      <c r="VTN51" s="944">
        <f t="shared" si="1297"/>
        <v>7500</v>
      </c>
      <c r="VTO51" s="944">
        <f t="shared" si="1297"/>
        <v>7500</v>
      </c>
      <c r="VTP51" s="944">
        <f t="shared" si="1297"/>
        <v>7500</v>
      </c>
      <c r="VTQ51" s="944">
        <f t="shared" si="1297"/>
        <v>7500</v>
      </c>
      <c r="VTR51" s="944">
        <f t="shared" si="1297"/>
        <v>7500</v>
      </c>
      <c r="VTS51" s="944">
        <f t="shared" si="1297"/>
        <v>7500</v>
      </c>
      <c r="VTT51" s="944">
        <f t="shared" si="1297"/>
        <v>7500</v>
      </c>
      <c r="VTU51" s="944">
        <f t="shared" si="1297"/>
        <v>7500</v>
      </c>
      <c r="VTV51" s="944">
        <f t="shared" si="1297"/>
        <v>7500</v>
      </c>
      <c r="VTW51" s="944">
        <f t="shared" si="1297"/>
        <v>7500</v>
      </c>
      <c r="VTX51" s="944">
        <f t="shared" si="1297"/>
        <v>7500</v>
      </c>
      <c r="VTY51" s="944">
        <f t="shared" si="1297"/>
        <v>7500</v>
      </c>
      <c r="VTZ51" s="944">
        <f t="shared" si="1297"/>
        <v>7500</v>
      </c>
      <c r="VUA51" s="944">
        <f t="shared" si="1297"/>
        <v>7500</v>
      </c>
      <c r="VUB51" s="944">
        <f t="shared" si="1297"/>
        <v>7500</v>
      </c>
      <c r="VUC51" s="944">
        <f t="shared" si="1297"/>
        <v>7500</v>
      </c>
      <c r="VUD51" s="944">
        <f t="shared" si="1297"/>
        <v>7500</v>
      </c>
      <c r="VUE51" s="944">
        <f t="shared" si="1297"/>
        <v>7500</v>
      </c>
      <c r="VUF51" s="944">
        <f t="shared" si="1297"/>
        <v>7500</v>
      </c>
      <c r="VUG51" s="944">
        <f t="shared" si="1297"/>
        <v>7500</v>
      </c>
      <c r="VUH51" s="944">
        <f t="shared" si="1297"/>
        <v>7500</v>
      </c>
      <c r="VUI51" s="944">
        <f t="shared" si="1297"/>
        <v>7500</v>
      </c>
      <c r="VUJ51" s="944">
        <f t="shared" si="1297"/>
        <v>7500</v>
      </c>
      <c r="VUK51" s="944">
        <f t="shared" si="1297"/>
        <v>7500</v>
      </c>
      <c r="VUL51" s="944">
        <f t="shared" ref="VUL51:VWW51" si="1298">+VUK51*$C$51</f>
        <v>7500</v>
      </c>
      <c r="VUM51" s="944">
        <f t="shared" si="1298"/>
        <v>7500</v>
      </c>
      <c r="VUN51" s="944">
        <f t="shared" si="1298"/>
        <v>7500</v>
      </c>
      <c r="VUO51" s="944">
        <f t="shared" si="1298"/>
        <v>7500</v>
      </c>
      <c r="VUP51" s="944">
        <f t="shared" si="1298"/>
        <v>7500</v>
      </c>
      <c r="VUQ51" s="944">
        <f t="shared" si="1298"/>
        <v>7500</v>
      </c>
      <c r="VUR51" s="944">
        <f t="shared" si="1298"/>
        <v>7500</v>
      </c>
      <c r="VUS51" s="944">
        <f t="shared" si="1298"/>
        <v>7500</v>
      </c>
      <c r="VUT51" s="944">
        <f t="shared" si="1298"/>
        <v>7500</v>
      </c>
      <c r="VUU51" s="944">
        <f t="shared" si="1298"/>
        <v>7500</v>
      </c>
      <c r="VUV51" s="944">
        <f t="shared" si="1298"/>
        <v>7500</v>
      </c>
      <c r="VUW51" s="944">
        <f t="shared" si="1298"/>
        <v>7500</v>
      </c>
      <c r="VUX51" s="944">
        <f t="shared" si="1298"/>
        <v>7500</v>
      </c>
      <c r="VUY51" s="944">
        <f t="shared" si="1298"/>
        <v>7500</v>
      </c>
      <c r="VUZ51" s="944">
        <f t="shared" si="1298"/>
        <v>7500</v>
      </c>
      <c r="VVA51" s="944">
        <f t="shared" si="1298"/>
        <v>7500</v>
      </c>
      <c r="VVB51" s="944">
        <f t="shared" si="1298"/>
        <v>7500</v>
      </c>
      <c r="VVC51" s="944">
        <f t="shared" si="1298"/>
        <v>7500</v>
      </c>
      <c r="VVD51" s="944">
        <f t="shared" si="1298"/>
        <v>7500</v>
      </c>
      <c r="VVE51" s="944">
        <f t="shared" si="1298"/>
        <v>7500</v>
      </c>
      <c r="VVF51" s="944">
        <f t="shared" si="1298"/>
        <v>7500</v>
      </c>
      <c r="VVG51" s="944">
        <f t="shared" si="1298"/>
        <v>7500</v>
      </c>
      <c r="VVH51" s="944">
        <f t="shared" si="1298"/>
        <v>7500</v>
      </c>
      <c r="VVI51" s="944">
        <f t="shared" si="1298"/>
        <v>7500</v>
      </c>
      <c r="VVJ51" s="944">
        <f t="shared" si="1298"/>
        <v>7500</v>
      </c>
      <c r="VVK51" s="944">
        <f t="shared" si="1298"/>
        <v>7500</v>
      </c>
      <c r="VVL51" s="944">
        <f t="shared" si="1298"/>
        <v>7500</v>
      </c>
      <c r="VVM51" s="944">
        <f t="shared" si="1298"/>
        <v>7500</v>
      </c>
      <c r="VVN51" s="944">
        <f t="shared" si="1298"/>
        <v>7500</v>
      </c>
      <c r="VVO51" s="944">
        <f t="shared" si="1298"/>
        <v>7500</v>
      </c>
      <c r="VVP51" s="944">
        <f t="shared" si="1298"/>
        <v>7500</v>
      </c>
      <c r="VVQ51" s="944">
        <f t="shared" si="1298"/>
        <v>7500</v>
      </c>
      <c r="VVR51" s="944">
        <f t="shared" si="1298"/>
        <v>7500</v>
      </c>
      <c r="VVS51" s="944">
        <f t="shared" si="1298"/>
        <v>7500</v>
      </c>
      <c r="VVT51" s="944">
        <f t="shared" si="1298"/>
        <v>7500</v>
      </c>
      <c r="VVU51" s="944">
        <f t="shared" si="1298"/>
        <v>7500</v>
      </c>
      <c r="VVV51" s="944">
        <f t="shared" si="1298"/>
        <v>7500</v>
      </c>
      <c r="VVW51" s="944">
        <f t="shared" si="1298"/>
        <v>7500</v>
      </c>
      <c r="VVX51" s="944">
        <f t="shared" si="1298"/>
        <v>7500</v>
      </c>
      <c r="VVY51" s="944">
        <f t="shared" si="1298"/>
        <v>7500</v>
      </c>
      <c r="VVZ51" s="944">
        <f t="shared" si="1298"/>
        <v>7500</v>
      </c>
      <c r="VWA51" s="944">
        <f t="shared" si="1298"/>
        <v>7500</v>
      </c>
      <c r="VWB51" s="944">
        <f t="shared" si="1298"/>
        <v>7500</v>
      </c>
      <c r="VWC51" s="944">
        <f t="shared" si="1298"/>
        <v>7500</v>
      </c>
      <c r="VWD51" s="944">
        <f t="shared" si="1298"/>
        <v>7500</v>
      </c>
      <c r="VWE51" s="944">
        <f t="shared" si="1298"/>
        <v>7500</v>
      </c>
      <c r="VWF51" s="944">
        <f t="shared" si="1298"/>
        <v>7500</v>
      </c>
      <c r="VWG51" s="944">
        <f t="shared" si="1298"/>
        <v>7500</v>
      </c>
      <c r="VWH51" s="944">
        <f t="shared" si="1298"/>
        <v>7500</v>
      </c>
      <c r="VWI51" s="944">
        <f t="shared" si="1298"/>
        <v>7500</v>
      </c>
      <c r="VWJ51" s="944">
        <f t="shared" si="1298"/>
        <v>7500</v>
      </c>
      <c r="VWK51" s="944">
        <f t="shared" si="1298"/>
        <v>7500</v>
      </c>
      <c r="VWL51" s="944">
        <f t="shared" si="1298"/>
        <v>7500</v>
      </c>
      <c r="VWM51" s="944">
        <f t="shared" si="1298"/>
        <v>7500</v>
      </c>
      <c r="VWN51" s="944">
        <f t="shared" si="1298"/>
        <v>7500</v>
      </c>
      <c r="VWO51" s="944">
        <f t="shared" si="1298"/>
        <v>7500</v>
      </c>
      <c r="VWP51" s="944">
        <f t="shared" si="1298"/>
        <v>7500</v>
      </c>
      <c r="VWQ51" s="944">
        <f t="shared" si="1298"/>
        <v>7500</v>
      </c>
      <c r="VWR51" s="944">
        <f t="shared" si="1298"/>
        <v>7500</v>
      </c>
      <c r="VWS51" s="944">
        <f t="shared" si="1298"/>
        <v>7500</v>
      </c>
      <c r="VWT51" s="944">
        <f t="shared" si="1298"/>
        <v>7500</v>
      </c>
      <c r="VWU51" s="944">
        <f t="shared" si="1298"/>
        <v>7500</v>
      </c>
      <c r="VWV51" s="944">
        <f t="shared" si="1298"/>
        <v>7500</v>
      </c>
      <c r="VWW51" s="944">
        <f t="shared" si="1298"/>
        <v>7500</v>
      </c>
      <c r="VWX51" s="944">
        <f t="shared" ref="VWX51:VZI51" si="1299">+VWW51*$C$51</f>
        <v>7500</v>
      </c>
      <c r="VWY51" s="944">
        <f t="shared" si="1299"/>
        <v>7500</v>
      </c>
      <c r="VWZ51" s="944">
        <f t="shared" si="1299"/>
        <v>7500</v>
      </c>
      <c r="VXA51" s="944">
        <f t="shared" si="1299"/>
        <v>7500</v>
      </c>
      <c r="VXB51" s="944">
        <f t="shared" si="1299"/>
        <v>7500</v>
      </c>
      <c r="VXC51" s="944">
        <f t="shared" si="1299"/>
        <v>7500</v>
      </c>
      <c r="VXD51" s="944">
        <f t="shared" si="1299"/>
        <v>7500</v>
      </c>
      <c r="VXE51" s="944">
        <f t="shared" si="1299"/>
        <v>7500</v>
      </c>
      <c r="VXF51" s="944">
        <f t="shared" si="1299"/>
        <v>7500</v>
      </c>
      <c r="VXG51" s="944">
        <f t="shared" si="1299"/>
        <v>7500</v>
      </c>
      <c r="VXH51" s="944">
        <f t="shared" si="1299"/>
        <v>7500</v>
      </c>
      <c r="VXI51" s="944">
        <f t="shared" si="1299"/>
        <v>7500</v>
      </c>
      <c r="VXJ51" s="944">
        <f t="shared" si="1299"/>
        <v>7500</v>
      </c>
      <c r="VXK51" s="944">
        <f t="shared" si="1299"/>
        <v>7500</v>
      </c>
      <c r="VXL51" s="944">
        <f t="shared" si="1299"/>
        <v>7500</v>
      </c>
      <c r="VXM51" s="944">
        <f t="shared" si="1299"/>
        <v>7500</v>
      </c>
      <c r="VXN51" s="944">
        <f t="shared" si="1299"/>
        <v>7500</v>
      </c>
      <c r="VXO51" s="944">
        <f t="shared" si="1299"/>
        <v>7500</v>
      </c>
      <c r="VXP51" s="944">
        <f t="shared" si="1299"/>
        <v>7500</v>
      </c>
      <c r="VXQ51" s="944">
        <f t="shared" si="1299"/>
        <v>7500</v>
      </c>
      <c r="VXR51" s="944">
        <f t="shared" si="1299"/>
        <v>7500</v>
      </c>
      <c r="VXS51" s="944">
        <f t="shared" si="1299"/>
        <v>7500</v>
      </c>
      <c r="VXT51" s="944">
        <f t="shared" si="1299"/>
        <v>7500</v>
      </c>
      <c r="VXU51" s="944">
        <f t="shared" si="1299"/>
        <v>7500</v>
      </c>
      <c r="VXV51" s="944">
        <f t="shared" si="1299"/>
        <v>7500</v>
      </c>
      <c r="VXW51" s="944">
        <f t="shared" si="1299"/>
        <v>7500</v>
      </c>
      <c r="VXX51" s="944">
        <f t="shared" si="1299"/>
        <v>7500</v>
      </c>
      <c r="VXY51" s="944">
        <f t="shared" si="1299"/>
        <v>7500</v>
      </c>
      <c r="VXZ51" s="944">
        <f t="shared" si="1299"/>
        <v>7500</v>
      </c>
      <c r="VYA51" s="944">
        <f t="shared" si="1299"/>
        <v>7500</v>
      </c>
      <c r="VYB51" s="944">
        <f t="shared" si="1299"/>
        <v>7500</v>
      </c>
      <c r="VYC51" s="944">
        <f t="shared" si="1299"/>
        <v>7500</v>
      </c>
      <c r="VYD51" s="944">
        <f t="shared" si="1299"/>
        <v>7500</v>
      </c>
      <c r="VYE51" s="944">
        <f t="shared" si="1299"/>
        <v>7500</v>
      </c>
      <c r="VYF51" s="944">
        <f t="shared" si="1299"/>
        <v>7500</v>
      </c>
      <c r="VYG51" s="944">
        <f t="shared" si="1299"/>
        <v>7500</v>
      </c>
      <c r="VYH51" s="944">
        <f t="shared" si="1299"/>
        <v>7500</v>
      </c>
      <c r="VYI51" s="944">
        <f t="shared" si="1299"/>
        <v>7500</v>
      </c>
      <c r="VYJ51" s="944">
        <f t="shared" si="1299"/>
        <v>7500</v>
      </c>
      <c r="VYK51" s="944">
        <f t="shared" si="1299"/>
        <v>7500</v>
      </c>
      <c r="VYL51" s="944">
        <f t="shared" si="1299"/>
        <v>7500</v>
      </c>
      <c r="VYM51" s="944">
        <f t="shared" si="1299"/>
        <v>7500</v>
      </c>
      <c r="VYN51" s="944">
        <f t="shared" si="1299"/>
        <v>7500</v>
      </c>
      <c r="VYO51" s="944">
        <f t="shared" si="1299"/>
        <v>7500</v>
      </c>
      <c r="VYP51" s="944">
        <f t="shared" si="1299"/>
        <v>7500</v>
      </c>
      <c r="VYQ51" s="944">
        <f t="shared" si="1299"/>
        <v>7500</v>
      </c>
      <c r="VYR51" s="944">
        <f t="shared" si="1299"/>
        <v>7500</v>
      </c>
      <c r="VYS51" s="944">
        <f t="shared" si="1299"/>
        <v>7500</v>
      </c>
      <c r="VYT51" s="944">
        <f t="shared" si="1299"/>
        <v>7500</v>
      </c>
      <c r="VYU51" s="944">
        <f t="shared" si="1299"/>
        <v>7500</v>
      </c>
      <c r="VYV51" s="944">
        <f t="shared" si="1299"/>
        <v>7500</v>
      </c>
      <c r="VYW51" s="944">
        <f t="shared" si="1299"/>
        <v>7500</v>
      </c>
      <c r="VYX51" s="944">
        <f t="shared" si="1299"/>
        <v>7500</v>
      </c>
      <c r="VYY51" s="944">
        <f t="shared" si="1299"/>
        <v>7500</v>
      </c>
      <c r="VYZ51" s="944">
        <f t="shared" si="1299"/>
        <v>7500</v>
      </c>
      <c r="VZA51" s="944">
        <f t="shared" si="1299"/>
        <v>7500</v>
      </c>
      <c r="VZB51" s="944">
        <f t="shared" si="1299"/>
        <v>7500</v>
      </c>
      <c r="VZC51" s="944">
        <f t="shared" si="1299"/>
        <v>7500</v>
      </c>
      <c r="VZD51" s="944">
        <f t="shared" si="1299"/>
        <v>7500</v>
      </c>
      <c r="VZE51" s="944">
        <f t="shared" si="1299"/>
        <v>7500</v>
      </c>
      <c r="VZF51" s="944">
        <f t="shared" si="1299"/>
        <v>7500</v>
      </c>
      <c r="VZG51" s="944">
        <f t="shared" si="1299"/>
        <v>7500</v>
      </c>
      <c r="VZH51" s="944">
        <f t="shared" si="1299"/>
        <v>7500</v>
      </c>
      <c r="VZI51" s="944">
        <f t="shared" si="1299"/>
        <v>7500</v>
      </c>
      <c r="VZJ51" s="944">
        <f t="shared" ref="VZJ51:WBU51" si="1300">+VZI51*$C$51</f>
        <v>7500</v>
      </c>
      <c r="VZK51" s="944">
        <f t="shared" si="1300"/>
        <v>7500</v>
      </c>
      <c r="VZL51" s="944">
        <f t="shared" si="1300"/>
        <v>7500</v>
      </c>
      <c r="VZM51" s="944">
        <f t="shared" si="1300"/>
        <v>7500</v>
      </c>
      <c r="VZN51" s="944">
        <f t="shared" si="1300"/>
        <v>7500</v>
      </c>
      <c r="VZO51" s="944">
        <f t="shared" si="1300"/>
        <v>7500</v>
      </c>
      <c r="VZP51" s="944">
        <f t="shared" si="1300"/>
        <v>7500</v>
      </c>
      <c r="VZQ51" s="944">
        <f t="shared" si="1300"/>
        <v>7500</v>
      </c>
      <c r="VZR51" s="944">
        <f t="shared" si="1300"/>
        <v>7500</v>
      </c>
      <c r="VZS51" s="944">
        <f t="shared" si="1300"/>
        <v>7500</v>
      </c>
      <c r="VZT51" s="944">
        <f t="shared" si="1300"/>
        <v>7500</v>
      </c>
      <c r="VZU51" s="944">
        <f t="shared" si="1300"/>
        <v>7500</v>
      </c>
      <c r="VZV51" s="944">
        <f t="shared" si="1300"/>
        <v>7500</v>
      </c>
      <c r="VZW51" s="944">
        <f t="shared" si="1300"/>
        <v>7500</v>
      </c>
      <c r="VZX51" s="944">
        <f t="shared" si="1300"/>
        <v>7500</v>
      </c>
      <c r="VZY51" s="944">
        <f t="shared" si="1300"/>
        <v>7500</v>
      </c>
      <c r="VZZ51" s="944">
        <f t="shared" si="1300"/>
        <v>7500</v>
      </c>
      <c r="WAA51" s="944">
        <f t="shared" si="1300"/>
        <v>7500</v>
      </c>
      <c r="WAB51" s="944">
        <f t="shared" si="1300"/>
        <v>7500</v>
      </c>
      <c r="WAC51" s="944">
        <f t="shared" si="1300"/>
        <v>7500</v>
      </c>
      <c r="WAD51" s="944">
        <f t="shared" si="1300"/>
        <v>7500</v>
      </c>
      <c r="WAE51" s="944">
        <f t="shared" si="1300"/>
        <v>7500</v>
      </c>
      <c r="WAF51" s="944">
        <f t="shared" si="1300"/>
        <v>7500</v>
      </c>
      <c r="WAG51" s="944">
        <f t="shared" si="1300"/>
        <v>7500</v>
      </c>
      <c r="WAH51" s="944">
        <f t="shared" si="1300"/>
        <v>7500</v>
      </c>
      <c r="WAI51" s="944">
        <f t="shared" si="1300"/>
        <v>7500</v>
      </c>
      <c r="WAJ51" s="944">
        <f t="shared" si="1300"/>
        <v>7500</v>
      </c>
      <c r="WAK51" s="944">
        <f t="shared" si="1300"/>
        <v>7500</v>
      </c>
      <c r="WAL51" s="944">
        <f t="shared" si="1300"/>
        <v>7500</v>
      </c>
      <c r="WAM51" s="944">
        <f t="shared" si="1300"/>
        <v>7500</v>
      </c>
      <c r="WAN51" s="944">
        <f t="shared" si="1300"/>
        <v>7500</v>
      </c>
      <c r="WAO51" s="944">
        <f t="shared" si="1300"/>
        <v>7500</v>
      </c>
      <c r="WAP51" s="944">
        <f t="shared" si="1300"/>
        <v>7500</v>
      </c>
      <c r="WAQ51" s="944">
        <f t="shared" si="1300"/>
        <v>7500</v>
      </c>
      <c r="WAR51" s="944">
        <f t="shared" si="1300"/>
        <v>7500</v>
      </c>
      <c r="WAS51" s="944">
        <f t="shared" si="1300"/>
        <v>7500</v>
      </c>
      <c r="WAT51" s="944">
        <f t="shared" si="1300"/>
        <v>7500</v>
      </c>
      <c r="WAU51" s="944">
        <f t="shared" si="1300"/>
        <v>7500</v>
      </c>
      <c r="WAV51" s="944">
        <f t="shared" si="1300"/>
        <v>7500</v>
      </c>
      <c r="WAW51" s="944">
        <f t="shared" si="1300"/>
        <v>7500</v>
      </c>
      <c r="WAX51" s="944">
        <f t="shared" si="1300"/>
        <v>7500</v>
      </c>
      <c r="WAY51" s="944">
        <f t="shared" si="1300"/>
        <v>7500</v>
      </c>
      <c r="WAZ51" s="944">
        <f t="shared" si="1300"/>
        <v>7500</v>
      </c>
      <c r="WBA51" s="944">
        <f t="shared" si="1300"/>
        <v>7500</v>
      </c>
      <c r="WBB51" s="944">
        <f t="shared" si="1300"/>
        <v>7500</v>
      </c>
      <c r="WBC51" s="944">
        <f t="shared" si="1300"/>
        <v>7500</v>
      </c>
      <c r="WBD51" s="944">
        <f t="shared" si="1300"/>
        <v>7500</v>
      </c>
      <c r="WBE51" s="944">
        <f t="shared" si="1300"/>
        <v>7500</v>
      </c>
      <c r="WBF51" s="944">
        <f t="shared" si="1300"/>
        <v>7500</v>
      </c>
      <c r="WBG51" s="944">
        <f t="shared" si="1300"/>
        <v>7500</v>
      </c>
      <c r="WBH51" s="944">
        <f t="shared" si="1300"/>
        <v>7500</v>
      </c>
      <c r="WBI51" s="944">
        <f t="shared" si="1300"/>
        <v>7500</v>
      </c>
      <c r="WBJ51" s="944">
        <f t="shared" si="1300"/>
        <v>7500</v>
      </c>
      <c r="WBK51" s="944">
        <f t="shared" si="1300"/>
        <v>7500</v>
      </c>
      <c r="WBL51" s="944">
        <f t="shared" si="1300"/>
        <v>7500</v>
      </c>
      <c r="WBM51" s="944">
        <f t="shared" si="1300"/>
        <v>7500</v>
      </c>
      <c r="WBN51" s="944">
        <f t="shared" si="1300"/>
        <v>7500</v>
      </c>
      <c r="WBO51" s="944">
        <f t="shared" si="1300"/>
        <v>7500</v>
      </c>
      <c r="WBP51" s="944">
        <f t="shared" si="1300"/>
        <v>7500</v>
      </c>
      <c r="WBQ51" s="944">
        <f t="shared" si="1300"/>
        <v>7500</v>
      </c>
      <c r="WBR51" s="944">
        <f t="shared" si="1300"/>
        <v>7500</v>
      </c>
      <c r="WBS51" s="944">
        <f t="shared" si="1300"/>
        <v>7500</v>
      </c>
      <c r="WBT51" s="944">
        <f t="shared" si="1300"/>
        <v>7500</v>
      </c>
      <c r="WBU51" s="944">
        <f t="shared" si="1300"/>
        <v>7500</v>
      </c>
      <c r="WBV51" s="944">
        <f t="shared" ref="WBV51:WEG51" si="1301">+WBU51*$C$51</f>
        <v>7500</v>
      </c>
      <c r="WBW51" s="944">
        <f t="shared" si="1301"/>
        <v>7500</v>
      </c>
      <c r="WBX51" s="944">
        <f t="shared" si="1301"/>
        <v>7500</v>
      </c>
      <c r="WBY51" s="944">
        <f t="shared" si="1301"/>
        <v>7500</v>
      </c>
      <c r="WBZ51" s="944">
        <f t="shared" si="1301"/>
        <v>7500</v>
      </c>
      <c r="WCA51" s="944">
        <f t="shared" si="1301"/>
        <v>7500</v>
      </c>
      <c r="WCB51" s="944">
        <f t="shared" si="1301"/>
        <v>7500</v>
      </c>
      <c r="WCC51" s="944">
        <f t="shared" si="1301"/>
        <v>7500</v>
      </c>
      <c r="WCD51" s="944">
        <f t="shared" si="1301"/>
        <v>7500</v>
      </c>
      <c r="WCE51" s="944">
        <f t="shared" si="1301"/>
        <v>7500</v>
      </c>
      <c r="WCF51" s="944">
        <f t="shared" si="1301"/>
        <v>7500</v>
      </c>
      <c r="WCG51" s="944">
        <f t="shared" si="1301"/>
        <v>7500</v>
      </c>
      <c r="WCH51" s="944">
        <f t="shared" si="1301"/>
        <v>7500</v>
      </c>
      <c r="WCI51" s="944">
        <f t="shared" si="1301"/>
        <v>7500</v>
      </c>
      <c r="WCJ51" s="944">
        <f t="shared" si="1301"/>
        <v>7500</v>
      </c>
      <c r="WCK51" s="944">
        <f t="shared" si="1301"/>
        <v>7500</v>
      </c>
      <c r="WCL51" s="944">
        <f t="shared" si="1301"/>
        <v>7500</v>
      </c>
      <c r="WCM51" s="944">
        <f t="shared" si="1301"/>
        <v>7500</v>
      </c>
      <c r="WCN51" s="944">
        <f t="shared" si="1301"/>
        <v>7500</v>
      </c>
      <c r="WCO51" s="944">
        <f t="shared" si="1301"/>
        <v>7500</v>
      </c>
      <c r="WCP51" s="944">
        <f t="shared" si="1301"/>
        <v>7500</v>
      </c>
      <c r="WCQ51" s="944">
        <f t="shared" si="1301"/>
        <v>7500</v>
      </c>
      <c r="WCR51" s="944">
        <f t="shared" si="1301"/>
        <v>7500</v>
      </c>
      <c r="WCS51" s="944">
        <f t="shared" si="1301"/>
        <v>7500</v>
      </c>
      <c r="WCT51" s="944">
        <f t="shared" si="1301"/>
        <v>7500</v>
      </c>
      <c r="WCU51" s="944">
        <f t="shared" si="1301"/>
        <v>7500</v>
      </c>
      <c r="WCV51" s="944">
        <f t="shared" si="1301"/>
        <v>7500</v>
      </c>
      <c r="WCW51" s="944">
        <f t="shared" si="1301"/>
        <v>7500</v>
      </c>
      <c r="WCX51" s="944">
        <f t="shared" si="1301"/>
        <v>7500</v>
      </c>
      <c r="WCY51" s="944">
        <f t="shared" si="1301"/>
        <v>7500</v>
      </c>
      <c r="WCZ51" s="944">
        <f t="shared" si="1301"/>
        <v>7500</v>
      </c>
      <c r="WDA51" s="944">
        <f t="shared" si="1301"/>
        <v>7500</v>
      </c>
      <c r="WDB51" s="944">
        <f t="shared" si="1301"/>
        <v>7500</v>
      </c>
      <c r="WDC51" s="944">
        <f t="shared" si="1301"/>
        <v>7500</v>
      </c>
      <c r="WDD51" s="944">
        <f t="shared" si="1301"/>
        <v>7500</v>
      </c>
      <c r="WDE51" s="944">
        <f t="shared" si="1301"/>
        <v>7500</v>
      </c>
      <c r="WDF51" s="944">
        <f t="shared" si="1301"/>
        <v>7500</v>
      </c>
      <c r="WDG51" s="944">
        <f t="shared" si="1301"/>
        <v>7500</v>
      </c>
      <c r="WDH51" s="944">
        <f t="shared" si="1301"/>
        <v>7500</v>
      </c>
      <c r="WDI51" s="944">
        <f t="shared" si="1301"/>
        <v>7500</v>
      </c>
      <c r="WDJ51" s="944">
        <f t="shared" si="1301"/>
        <v>7500</v>
      </c>
      <c r="WDK51" s="944">
        <f t="shared" si="1301"/>
        <v>7500</v>
      </c>
      <c r="WDL51" s="944">
        <f t="shared" si="1301"/>
        <v>7500</v>
      </c>
      <c r="WDM51" s="944">
        <f t="shared" si="1301"/>
        <v>7500</v>
      </c>
      <c r="WDN51" s="944">
        <f t="shared" si="1301"/>
        <v>7500</v>
      </c>
      <c r="WDO51" s="944">
        <f t="shared" si="1301"/>
        <v>7500</v>
      </c>
      <c r="WDP51" s="944">
        <f t="shared" si="1301"/>
        <v>7500</v>
      </c>
      <c r="WDQ51" s="944">
        <f t="shared" si="1301"/>
        <v>7500</v>
      </c>
      <c r="WDR51" s="944">
        <f t="shared" si="1301"/>
        <v>7500</v>
      </c>
      <c r="WDS51" s="944">
        <f t="shared" si="1301"/>
        <v>7500</v>
      </c>
      <c r="WDT51" s="944">
        <f t="shared" si="1301"/>
        <v>7500</v>
      </c>
      <c r="WDU51" s="944">
        <f t="shared" si="1301"/>
        <v>7500</v>
      </c>
      <c r="WDV51" s="944">
        <f t="shared" si="1301"/>
        <v>7500</v>
      </c>
      <c r="WDW51" s="944">
        <f t="shared" si="1301"/>
        <v>7500</v>
      </c>
      <c r="WDX51" s="944">
        <f t="shared" si="1301"/>
        <v>7500</v>
      </c>
      <c r="WDY51" s="944">
        <f t="shared" si="1301"/>
        <v>7500</v>
      </c>
      <c r="WDZ51" s="944">
        <f t="shared" si="1301"/>
        <v>7500</v>
      </c>
      <c r="WEA51" s="944">
        <f t="shared" si="1301"/>
        <v>7500</v>
      </c>
      <c r="WEB51" s="944">
        <f t="shared" si="1301"/>
        <v>7500</v>
      </c>
      <c r="WEC51" s="944">
        <f t="shared" si="1301"/>
        <v>7500</v>
      </c>
      <c r="WED51" s="944">
        <f t="shared" si="1301"/>
        <v>7500</v>
      </c>
      <c r="WEE51" s="944">
        <f t="shared" si="1301"/>
        <v>7500</v>
      </c>
      <c r="WEF51" s="944">
        <f t="shared" si="1301"/>
        <v>7500</v>
      </c>
      <c r="WEG51" s="944">
        <f t="shared" si="1301"/>
        <v>7500</v>
      </c>
      <c r="WEH51" s="944">
        <f t="shared" ref="WEH51:WGS51" si="1302">+WEG51*$C$51</f>
        <v>7500</v>
      </c>
      <c r="WEI51" s="944">
        <f t="shared" si="1302"/>
        <v>7500</v>
      </c>
      <c r="WEJ51" s="944">
        <f t="shared" si="1302"/>
        <v>7500</v>
      </c>
      <c r="WEK51" s="944">
        <f t="shared" si="1302"/>
        <v>7500</v>
      </c>
      <c r="WEL51" s="944">
        <f t="shared" si="1302"/>
        <v>7500</v>
      </c>
      <c r="WEM51" s="944">
        <f t="shared" si="1302"/>
        <v>7500</v>
      </c>
      <c r="WEN51" s="944">
        <f t="shared" si="1302"/>
        <v>7500</v>
      </c>
      <c r="WEO51" s="944">
        <f t="shared" si="1302"/>
        <v>7500</v>
      </c>
      <c r="WEP51" s="944">
        <f t="shared" si="1302"/>
        <v>7500</v>
      </c>
      <c r="WEQ51" s="944">
        <f t="shared" si="1302"/>
        <v>7500</v>
      </c>
      <c r="WER51" s="944">
        <f t="shared" si="1302"/>
        <v>7500</v>
      </c>
      <c r="WES51" s="944">
        <f t="shared" si="1302"/>
        <v>7500</v>
      </c>
      <c r="WET51" s="944">
        <f t="shared" si="1302"/>
        <v>7500</v>
      </c>
      <c r="WEU51" s="944">
        <f t="shared" si="1302"/>
        <v>7500</v>
      </c>
      <c r="WEV51" s="944">
        <f t="shared" si="1302"/>
        <v>7500</v>
      </c>
      <c r="WEW51" s="944">
        <f t="shared" si="1302"/>
        <v>7500</v>
      </c>
      <c r="WEX51" s="944">
        <f t="shared" si="1302"/>
        <v>7500</v>
      </c>
      <c r="WEY51" s="944">
        <f t="shared" si="1302"/>
        <v>7500</v>
      </c>
      <c r="WEZ51" s="944">
        <f t="shared" si="1302"/>
        <v>7500</v>
      </c>
      <c r="WFA51" s="944">
        <f t="shared" si="1302"/>
        <v>7500</v>
      </c>
      <c r="WFB51" s="944">
        <f t="shared" si="1302"/>
        <v>7500</v>
      </c>
      <c r="WFC51" s="944">
        <f t="shared" si="1302"/>
        <v>7500</v>
      </c>
      <c r="WFD51" s="944">
        <f t="shared" si="1302"/>
        <v>7500</v>
      </c>
      <c r="WFE51" s="944">
        <f t="shared" si="1302"/>
        <v>7500</v>
      </c>
      <c r="WFF51" s="944">
        <f t="shared" si="1302"/>
        <v>7500</v>
      </c>
      <c r="WFG51" s="944">
        <f t="shared" si="1302"/>
        <v>7500</v>
      </c>
      <c r="WFH51" s="944">
        <f t="shared" si="1302"/>
        <v>7500</v>
      </c>
      <c r="WFI51" s="944">
        <f t="shared" si="1302"/>
        <v>7500</v>
      </c>
      <c r="WFJ51" s="944">
        <f t="shared" si="1302"/>
        <v>7500</v>
      </c>
      <c r="WFK51" s="944">
        <f t="shared" si="1302"/>
        <v>7500</v>
      </c>
      <c r="WFL51" s="944">
        <f t="shared" si="1302"/>
        <v>7500</v>
      </c>
      <c r="WFM51" s="944">
        <f t="shared" si="1302"/>
        <v>7500</v>
      </c>
      <c r="WFN51" s="944">
        <f t="shared" si="1302"/>
        <v>7500</v>
      </c>
      <c r="WFO51" s="944">
        <f t="shared" si="1302"/>
        <v>7500</v>
      </c>
      <c r="WFP51" s="944">
        <f t="shared" si="1302"/>
        <v>7500</v>
      </c>
      <c r="WFQ51" s="944">
        <f t="shared" si="1302"/>
        <v>7500</v>
      </c>
      <c r="WFR51" s="944">
        <f t="shared" si="1302"/>
        <v>7500</v>
      </c>
      <c r="WFS51" s="944">
        <f t="shared" si="1302"/>
        <v>7500</v>
      </c>
      <c r="WFT51" s="944">
        <f t="shared" si="1302"/>
        <v>7500</v>
      </c>
      <c r="WFU51" s="944">
        <f t="shared" si="1302"/>
        <v>7500</v>
      </c>
      <c r="WFV51" s="944">
        <f t="shared" si="1302"/>
        <v>7500</v>
      </c>
      <c r="WFW51" s="944">
        <f t="shared" si="1302"/>
        <v>7500</v>
      </c>
      <c r="WFX51" s="944">
        <f t="shared" si="1302"/>
        <v>7500</v>
      </c>
      <c r="WFY51" s="944">
        <f t="shared" si="1302"/>
        <v>7500</v>
      </c>
      <c r="WFZ51" s="944">
        <f t="shared" si="1302"/>
        <v>7500</v>
      </c>
      <c r="WGA51" s="944">
        <f t="shared" si="1302"/>
        <v>7500</v>
      </c>
      <c r="WGB51" s="944">
        <f t="shared" si="1302"/>
        <v>7500</v>
      </c>
      <c r="WGC51" s="944">
        <f t="shared" si="1302"/>
        <v>7500</v>
      </c>
      <c r="WGD51" s="944">
        <f t="shared" si="1302"/>
        <v>7500</v>
      </c>
      <c r="WGE51" s="944">
        <f t="shared" si="1302"/>
        <v>7500</v>
      </c>
      <c r="WGF51" s="944">
        <f t="shared" si="1302"/>
        <v>7500</v>
      </c>
      <c r="WGG51" s="944">
        <f t="shared" si="1302"/>
        <v>7500</v>
      </c>
      <c r="WGH51" s="944">
        <f t="shared" si="1302"/>
        <v>7500</v>
      </c>
      <c r="WGI51" s="944">
        <f t="shared" si="1302"/>
        <v>7500</v>
      </c>
      <c r="WGJ51" s="944">
        <f t="shared" si="1302"/>
        <v>7500</v>
      </c>
      <c r="WGK51" s="944">
        <f t="shared" si="1302"/>
        <v>7500</v>
      </c>
      <c r="WGL51" s="944">
        <f t="shared" si="1302"/>
        <v>7500</v>
      </c>
      <c r="WGM51" s="944">
        <f t="shared" si="1302"/>
        <v>7500</v>
      </c>
      <c r="WGN51" s="944">
        <f t="shared" si="1302"/>
        <v>7500</v>
      </c>
      <c r="WGO51" s="944">
        <f t="shared" si="1302"/>
        <v>7500</v>
      </c>
      <c r="WGP51" s="944">
        <f t="shared" si="1302"/>
        <v>7500</v>
      </c>
      <c r="WGQ51" s="944">
        <f t="shared" si="1302"/>
        <v>7500</v>
      </c>
      <c r="WGR51" s="944">
        <f t="shared" si="1302"/>
        <v>7500</v>
      </c>
      <c r="WGS51" s="944">
        <f t="shared" si="1302"/>
        <v>7500</v>
      </c>
      <c r="WGT51" s="944">
        <f t="shared" ref="WGT51:WJE51" si="1303">+WGS51*$C$51</f>
        <v>7500</v>
      </c>
      <c r="WGU51" s="944">
        <f t="shared" si="1303"/>
        <v>7500</v>
      </c>
      <c r="WGV51" s="944">
        <f t="shared" si="1303"/>
        <v>7500</v>
      </c>
      <c r="WGW51" s="944">
        <f t="shared" si="1303"/>
        <v>7500</v>
      </c>
      <c r="WGX51" s="944">
        <f t="shared" si="1303"/>
        <v>7500</v>
      </c>
      <c r="WGY51" s="944">
        <f t="shared" si="1303"/>
        <v>7500</v>
      </c>
      <c r="WGZ51" s="944">
        <f t="shared" si="1303"/>
        <v>7500</v>
      </c>
      <c r="WHA51" s="944">
        <f t="shared" si="1303"/>
        <v>7500</v>
      </c>
      <c r="WHB51" s="944">
        <f t="shared" si="1303"/>
        <v>7500</v>
      </c>
      <c r="WHC51" s="944">
        <f t="shared" si="1303"/>
        <v>7500</v>
      </c>
      <c r="WHD51" s="944">
        <f t="shared" si="1303"/>
        <v>7500</v>
      </c>
      <c r="WHE51" s="944">
        <f t="shared" si="1303"/>
        <v>7500</v>
      </c>
      <c r="WHF51" s="944">
        <f t="shared" si="1303"/>
        <v>7500</v>
      </c>
      <c r="WHG51" s="944">
        <f t="shared" si="1303"/>
        <v>7500</v>
      </c>
      <c r="WHH51" s="944">
        <f t="shared" si="1303"/>
        <v>7500</v>
      </c>
      <c r="WHI51" s="944">
        <f t="shared" si="1303"/>
        <v>7500</v>
      </c>
      <c r="WHJ51" s="944">
        <f t="shared" si="1303"/>
        <v>7500</v>
      </c>
      <c r="WHK51" s="944">
        <f t="shared" si="1303"/>
        <v>7500</v>
      </c>
      <c r="WHL51" s="944">
        <f t="shared" si="1303"/>
        <v>7500</v>
      </c>
      <c r="WHM51" s="944">
        <f t="shared" si="1303"/>
        <v>7500</v>
      </c>
      <c r="WHN51" s="944">
        <f t="shared" si="1303"/>
        <v>7500</v>
      </c>
      <c r="WHO51" s="944">
        <f t="shared" si="1303"/>
        <v>7500</v>
      </c>
      <c r="WHP51" s="944">
        <f t="shared" si="1303"/>
        <v>7500</v>
      </c>
      <c r="WHQ51" s="944">
        <f t="shared" si="1303"/>
        <v>7500</v>
      </c>
      <c r="WHR51" s="944">
        <f t="shared" si="1303"/>
        <v>7500</v>
      </c>
      <c r="WHS51" s="944">
        <f t="shared" si="1303"/>
        <v>7500</v>
      </c>
      <c r="WHT51" s="944">
        <f t="shared" si="1303"/>
        <v>7500</v>
      </c>
      <c r="WHU51" s="944">
        <f t="shared" si="1303"/>
        <v>7500</v>
      </c>
      <c r="WHV51" s="944">
        <f t="shared" si="1303"/>
        <v>7500</v>
      </c>
      <c r="WHW51" s="944">
        <f t="shared" si="1303"/>
        <v>7500</v>
      </c>
      <c r="WHX51" s="944">
        <f t="shared" si="1303"/>
        <v>7500</v>
      </c>
      <c r="WHY51" s="944">
        <f t="shared" si="1303"/>
        <v>7500</v>
      </c>
      <c r="WHZ51" s="944">
        <f t="shared" si="1303"/>
        <v>7500</v>
      </c>
      <c r="WIA51" s="944">
        <f t="shared" si="1303"/>
        <v>7500</v>
      </c>
      <c r="WIB51" s="944">
        <f t="shared" si="1303"/>
        <v>7500</v>
      </c>
      <c r="WIC51" s="944">
        <f t="shared" si="1303"/>
        <v>7500</v>
      </c>
      <c r="WID51" s="944">
        <f t="shared" si="1303"/>
        <v>7500</v>
      </c>
      <c r="WIE51" s="944">
        <f t="shared" si="1303"/>
        <v>7500</v>
      </c>
      <c r="WIF51" s="944">
        <f t="shared" si="1303"/>
        <v>7500</v>
      </c>
      <c r="WIG51" s="944">
        <f t="shared" si="1303"/>
        <v>7500</v>
      </c>
      <c r="WIH51" s="944">
        <f t="shared" si="1303"/>
        <v>7500</v>
      </c>
      <c r="WII51" s="944">
        <f t="shared" si="1303"/>
        <v>7500</v>
      </c>
      <c r="WIJ51" s="944">
        <f t="shared" si="1303"/>
        <v>7500</v>
      </c>
      <c r="WIK51" s="944">
        <f t="shared" si="1303"/>
        <v>7500</v>
      </c>
      <c r="WIL51" s="944">
        <f t="shared" si="1303"/>
        <v>7500</v>
      </c>
      <c r="WIM51" s="944">
        <f t="shared" si="1303"/>
        <v>7500</v>
      </c>
      <c r="WIN51" s="944">
        <f t="shared" si="1303"/>
        <v>7500</v>
      </c>
      <c r="WIO51" s="944">
        <f t="shared" si="1303"/>
        <v>7500</v>
      </c>
      <c r="WIP51" s="944">
        <f t="shared" si="1303"/>
        <v>7500</v>
      </c>
      <c r="WIQ51" s="944">
        <f t="shared" si="1303"/>
        <v>7500</v>
      </c>
      <c r="WIR51" s="944">
        <f t="shared" si="1303"/>
        <v>7500</v>
      </c>
      <c r="WIS51" s="944">
        <f t="shared" si="1303"/>
        <v>7500</v>
      </c>
      <c r="WIT51" s="944">
        <f t="shared" si="1303"/>
        <v>7500</v>
      </c>
      <c r="WIU51" s="944">
        <f t="shared" si="1303"/>
        <v>7500</v>
      </c>
      <c r="WIV51" s="944">
        <f t="shared" si="1303"/>
        <v>7500</v>
      </c>
      <c r="WIW51" s="944">
        <f t="shared" si="1303"/>
        <v>7500</v>
      </c>
      <c r="WIX51" s="944">
        <f t="shared" si="1303"/>
        <v>7500</v>
      </c>
      <c r="WIY51" s="944">
        <f t="shared" si="1303"/>
        <v>7500</v>
      </c>
      <c r="WIZ51" s="944">
        <f t="shared" si="1303"/>
        <v>7500</v>
      </c>
      <c r="WJA51" s="944">
        <f t="shared" si="1303"/>
        <v>7500</v>
      </c>
      <c r="WJB51" s="944">
        <f t="shared" si="1303"/>
        <v>7500</v>
      </c>
      <c r="WJC51" s="944">
        <f t="shared" si="1303"/>
        <v>7500</v>
      </c>
      <c r="WJD51" s="944">
        <f t="shared" si="1303"/>
        <v>7500</v>
      </c>
      <c r="WJE51" s="944">
        <f t="shared" si="1303"/>
        <v>7500</v>
      </c>
      <c r="WJF51" s="944">
        <f t="shared" ref="WJF51:WLQ51" si="1304">+WJE51*$C$51</f>
        <v>7500</v>
      </c>
      <c r="WJG51" s="944">
        <f t="shared" si="1304"/>
        <v>7500</v>
      </c>
      <c r="WJH51" s="944">
        <f t="shared" si="1304"/>
        <v>7500</v>
      </c>
      <c r="WJI51" s="944">
        <f t="shared" si="1304"/>
        <v>7500</v>
      </c>
      <c r="WJJ51" s="944">
        <f t="shared" si="1304"/>
        <v>7500</v>
      </c>
      <c r="WJK51" s="944">
        <f t="shared" si="1304"/>
        <v>7500</v>
      </c>
      <c r="WJL51" s="944">
        <f t="shared" si="1304"/>
        <v>7500</v>
      </c>
      <c r="WJM51" s="944">
        <f t="shared" si="1304"/>
        <v>7500</v>
      </c>
      <c r="WJN51" s="944">
        <f t="shared" si="1304"/>
        <v>7500</v>
      </c>
      <c r="WJO51" s="944">
        <f t="shared" si="1304"/>
        <v>7500</v>
      </c>
      <c r="WJP51" s="944">
        <f t="shared" si="1304"/>
        <v>7500</v>
      </c>
      <c r="WJQ51" s="944">
        <f t="shared" si="1304"/>
        <v>7500</v>
      </c>
      <c r="WJR51" s="944">
        <f t="shared" si="1304"/>
        <v>7500</v>
      </c>
      <c r="WJS51" s="944">
        <f t="shared" si="1304"/>
        <v>7500</v>
      </c>
      <c r="WJT51" s="944">
        <f t="shared" si="1304"/>
        <v>7500</v>
      </c>
      <c r="WJU51" s="944">
        <f t="shared" si="1304"/>
        <v>7500</v>
      </c>
      <c r="WJV51" s="944">
        <f t="shared" si="1304"/>
        <v>7500</v>
      </c>
      <c r="WJW51" s="944">
        <f t="shared" si="1304"/>
        <v>7500</v>
      </c>
      <c r="WJX51" s="944">
        <f t="shared" si="1304"/>
        <v>7500</v>
      </c>
      <c r="WJY51" s="944">
        <f t="shared" si="1304"/>
        <v>7500</v>
      </c>
      <c r="WJZ51" s="944">
        <f t="shared" si="1304"/>
        <v>7500</v>
      </c>
      <c r="WKA51" s="944">
        <f t="shared" si="1304"/>
        <v>7500</v>
      </c>
      <c r="WKB51" s="944">
        <f t="shared" si="1304"/>
        <v>7500</v>
      </c>
      <c r="WKC51" s="944">
        <f t="shared" si="1304"/>
        <v>7500</v>
      </c>
      <c r="WKD51" s="944">
        <f t="shared" si="1304"/>
        <v>7500</v>
      </c>
      <c r="WKE51" s="944">
        <f t="shared" si="1304"/>
        <v>7500</v>
      </c>
      <c r="WKF51" s="944">
        <f t="shared" si="1304"/>
        <v>7500</v>
      </c>
      <c r="WKG51" s="944">
        <f t="shared" si="1304"/>
        <v>7500</v>
      </c>
      <c r="WKH51" s="944">
        <f t="shared" si="1304"/>
        <v>7500</v>
      </c>
      <c r="WKI51" s="944">
        <f t="shared" si="1304"/>
        <v>7500</v>
      </c>
      <c r="WKJ51" s="944">
        <f t="shared" si="1304"/>
        <v>7500</v>
      </c>
      <c r="WKK51" s="944">
        <f t="shared" si="1304"/>
        <v>7500</v>
      </c>
      <c r="WKL51" s="944">
        <f t="shared" si="1304"/>
        <v>7500</v>
      </c>
      <c r="WKM51" s="944">
        <f t="shared" si="1304"/>
        <v>7500</v>
      </c>
      <c r="WKN51" s="944">
        <f t="shared" si="1304"/>
        <v>7500</v>
      </c>
      <c r="WKO51" s="944">
        <f t="shared" si="1304"/>
        <v>7500</v>
      </c>
      <c r="WKP51" s="944">
        <f t="shared" si="1304"/>
        <v>7500</v>
      </c>
      <c r="WKQ51" s="944">
        <f t="shared" si="1304"/>
        <v>7500</v>
      </c>
      <c r="WKR51" s="944">
        <f t="shared" si="1304"/>
        <v>7500</v>
      </c>
      <c r="WKS51" s="944">
        <f t="shared" si="1304"/>
        <v>7500</v>
      </c>
      <c r="WKT51" s="944">
        <f t="shared" si="1304"/>
        <v>7500</v>
      </c>
      <c r="WKU51" s="944">
        <f t="shared" si="1304"/>
        <v>7500</v>
      </c>
      <c r="WKV51" s="944">
        <f t="shared" si="1304"/>
        <v>7500</v>
      </c>
      <c r="WKW51" s="944">
        <f t="shared" si="1304"/>
        <v>7500</v>
      </c>
      <c r="WKX51" s="944">
        <f t="shared" si="1304"/>
        <v>7500</v>
      </c>
      <c r="WKY51" s="944">
        <f t="shared" si="1304"/>
        <v>7500</v>
      </c>
      <c r="WKZ51" s="944">
        <f t="shared" si="1304"/>
        <v>7500</v>
      </c>
      <c r="WLA51" s="944">
        <f t="shared" si="1304"/>
        <v>7500</v>
      </c>
      <c r="WLB51" s="944">
        <f t="shared" si="1304"/>
        <v>7500</v>
      </c>
      <c r="WLC51" s="944">
        <f t="shared" si="1304"/>
        <v>7500</v>
      </c>
      <c r="WLD51" s="944">
        <f t="shared" si="1304"/>
        <v>7500</v>
      </c>
      <c r="WLE51" s="944">
        <f t="shared" si="1304"/>
        <v>7500</v>
      </c>
      <c r="WLF51" s="944">
        <f t="shared" si="1304"/>
        <v>7500</v>
      </c>
      <c r="WLG51" s="944">
        <f t="shared" si="1304"/>
        <v>7500</v>
      </c>
      <c r="WLH51" s="944">
        <f t="shared" si="1304"/>
        <v>7500</v>
      </c>
      <c r="WLI51" s="944">
        <f t="shared" si="1304"/>
        <v>7500</v>
      </c>
      <c r="WLJ51" s="944">
        <f t="shared" si="1304"/>
        <v>7500</v>
      </c>
      <c r="WLK51" s="944">
        <f t="shared" si="1304"/>
        <v>7500</v>
      </c>
      <c r="WLL51" s="944">
        <f t="shared" si="1304"/>
        <v>7500</v>
      </c>
      <c r="WLM51" s="944">
        <f t="shared" si="1304"/>
        <v>7500</v>
      </c>
      <c r="WLN51" s="944">
        <f t="shared" si="1304"/>
        <v>7500</v>
      </c>
      <c r="WLO51" s="944">
        <f t="shared" si="1304"/>
        <v>7500</v>
      </c>
      <c r="WLP51" s="944">
        <f t="shared" si="1304"/>
        <v>7500</v>
      </c>
      <c r="WLQ51" s="944">
        <f t="shared" si="1304"/>
        <v>7500</v>
      </c>
      <c r="WLR51" s="944">
        <f t="shared" ref="WLR51:WOC51" si="1305">+WLQ51*$C$51</f>
        <v>7500</v>
      </c>
      <c r="WLS51" s="944">
        <f t="shared" si="1305"/>
        <v>7500</v>
      </c>
      <c r="WLT51" s="944">
        <f t="shared" si="1305"/>
        <v>7500</v>
      </c>
      <c r="WLU51" s="944">
        <f t="shared" si="1305"/>
        <v>7500</v>
      </c>
      <c r="WLV51" s="944">
        <f t="shared" si="1305"/>
        <v>7500</v>
      </c>
      <c r="WLW51" s="944">
        <f t="shared" si="1305"/>
        <v>7500</v>
      </c>
      <c r="WLX51" s="944">
        <f t="shared" si="1305"/>
        <v>7500</v>
      </c>
      <c r="WLY51" s="944">
        <f t="shared" si="1305"/>
        <v>7500</v>
      </c>
      <c r="WLZ51" s="944">
        <f t="shared" si="1305"/>
        <v>7500</v>
      </c>
      <c r="WMA51" s="944">
        <f t="shared" si="1305"/>
        <v>7500</v>
      </c>
      <c r="WMB51" s="944">
        <f t="shared" si="1305"/>
        <v>7500</v>
      </c>
      <c r="WMC51" s="944">
        <f t="shared" si="1305"/>
        <v>7500</v>
      </c>
      <c r="WMD51" s="944">
        <f t="shared" si="1305"/>
        <v>7500</v>
      </c>
      <c r="WME51" s="944">
        <f t="shared" si="1305"/>
        <v>7500</v>
      </c>
      <c r="WMF51" s="944">
        <f t="shared" si="1305"/>
        <v>7500</v>
      </c>
      <c r="WMG51" s="944">
        <f t="shared" si="1305"/>
        <v>7500</v>
      </c>
      <c r="WMH51" s="944">
        <f t="shared" si="1305"/>
        <v>7500</v>
      </c>
      <c r="WMI51" s="944">
        <f t="shared" si="1305"/>
        <v>7500</v>
      </c>
      <c r="WMJ51" s="944">
        <f t="shared" si="1305"/>
        <v>7500</v>
      </c>
      <c r="WMK51" s="944">
        <f t="shared" si="1305"/>
        <v>7500</v>
      </c>
      <c r="WML51" s="944">
        <f t="shared" si="1305"/>
        <v>7500</v>
      </c>
      <c r="WMM51" s="944">
        <f t="shared" si="1305"/>
        <v>7500</v>
      </c>
      <c r="WMN51" s="944">
        <f t="shared" si="1305"/>
        <v>7500</v>
      </c>
      <c r="WMO51" s="944">
        <f t="shared" si="1305"/>
        <v>7500</v>
      </c>
      <c r="WMP51" s="944">
        <f t="shared" si="1305"/>
        <v>7500</v>
      </c>
      <c r="WMQ51" s="944">
        <f t="shared" si="1305"/>
        <v>7500</v>
      </c>
      <c r="WMR51" s="944">
        <f t="shared" si="1305"/>
        <v>7500</v>
      </c>
      <c r="WMS51" s="944">
        <f t="shared" si="1305"/>
        <v>7500</v>
      </c>
      <c r="WMT51" s="944">
        <f t="shared" si="1305"/>
        <v>7500</v>
      </c>
      <c r="WMU51" s="944">
        <f t="shared" si="1305"/>
        <v>7500</v>
      </c>
      <c r="WMV51" s="944">
        <f t="shared" si="1305"/>
        <v>7500</v>
      </c>
      <c r="WMW51" s="944">
        <f t="shared" si="1305"/>
        <v>7500</v>
      </c>
      <c r="WMX51" s="944">
        <f t="shared" si="1305"/>
        <v>7500</v>
      </c>
      <c r="WMY51" s="944">
        <f t="shared" si="1305"/>
        <v>7500</v>
      </c>
      <c r="WMZ51" s="944">
        <f t="shared" si="1305"/>
        <v>7500</v>
      </c>
      <c r="WNA51" s="944">
        <f t="shared" si="1305"/>
        <v>7500</v>
      </c>
      <c r="WNB51" s="944">
        <f t="shared" si="1305"/>
        <v>7500</v>
      </c>
      <c r="WNC51" s="944">
        <f t="shared" si="1305"/>
        <v>7500</v>
      </c>
      <c r="WND51" s="944">
        <f t="shared" si="1305"/>
        <v>7500</v>
      </c>
      <c r="WNE51" s="944">
        <f t="shared" si="1305"/>
        <v>7500</v>
      </c>
      <c r="WNF51" s="944">
        <f t="shared" si="1305"/>
        <v>7500</v>
      </c>
      <c r="WNG51" s="944">
        <f t="shared" si="1305"/>
        <v>7500</v>
      </c>
      <c r="WNH51" s="944">
        <f t="shared" si="1305"/>
        <v>7500</v>
      </c>
      <c r="WNI51" s="944">
        <f t="shared" si="1305"/>
        <v>7500</v>
      </c>
      <c r="WNJ51" s="944">
        <f t="shared" si="1305"/>
        <v>7500</v>
      </c>
      <c r="WNK51" s="944">
        <f t="shared" si="1305"/>
        <v>7500</v>
      </c>
      <c r="WNL51" s="944">
        <f t="shared" si="1305"/>
        <v>7500</v>
      </c>
      <c r="WNM51" s="944">
        <f t="shared" si="1305"/>
        <v>7500</v>
      </c>
      <c r="WNN51" s="944">
        <f t="shared" si="1305"/>
        <v>7500</v>
      </c>
      <c r="WNO51" s="944">
        <f t="shared" si="1305"/>
        <v>7500</v>
      </c>
      <c r="WNP51" s="944">
        <f t="shared" si="1305"/>
        <v>7500</v>
      </c>
      <c r="WNQ51" s="944">
        <f t="shared" si="1305"/>
        <v>7500</v>
      </c>
      <c r="WNR51" s="944">
        <f t="shared" si="1305"/>
        <v>7500</v>
      </c>
      <c r="WNS51" s="944">
        <f t="shared" si="1305"/>
        <v>7500</v>
      </c>
      <c r="WNT51" s="944">
        <f t="shared" si="1305"/>
        <v>7500</v>
      </c>
      <c r="WNU51" s="944">
        <f t="shared" si="1305"/>
        <v>7500</v>
      </c>
      <c r="WNV51" s="944">
        <f t="shared" si="1305"/>
        <v>7500</v>
      </c>
      <c r="WNW51" s="944">
        <f t="shared" si="1305"/>
        <v>7500</v>
      </c>
      <c r="WNX51" s="944">
        <f t="shared" si="1305"/>
        <v>7500</v>
      </c>
      <c r="WNY51" s="944">
        <f t="shared" si="1305"/>
        <v>7500</v>
      </c>
      <c r="WNZ51" s="944">
        <f t="shared" si="1305"/>
        <v>7500</v>
      </c>
      <c r="WOA51" s="944">
        <f t="shared" si="1305"/>
        <v>7500</v>
      </c>
      <c r="WOB51" s="944">
        <f t="shared" si="1305"/>
        <v>7500</v>
      </c>
      <c r="WOC51" s="944">
        <f t="shared" si="1305"/>
        <v>7500</v>
      </c>
      <c r="WOD51" s="944">
        <f t="shared" ref="WOD51:WQO51" si="1306">+WOC51*$C$51</f>
        <v>7500</v>
      </c>
      <c r="WOE51" s="944">
        <f t="shared" si="1306"/>
        <v>7500</v>
      </c>
      <c r="WOF51" s="944">
        <f t="shared" si="1306"/>
        <v>7500</v>
      </c>
      <c r="WOG51" s="944">
        <f t="shared" si="1306"/>
        <v>7500</v>
      </c>
      <c r="WOH51" s="944">
        <f t="shared" si="1306"/>
        <v>7500</v>
      </c>
      <c r="WOI51" s="944">
        <f t="shared" si="1306"/>
        <v>7500</v>
      </c>
      <c r="WOJ51" s="944">
        <f t="shared" si="1306"/>
        <v>7500</v>
      </c>
      <c r="WOK51" s="944">
        <f t="shared" si="1306"/>
        <v>7500</v>
      </c>
      <c r="WOL51" s="944">
        <f t="shared" si="1306"/>
        <v>7500</v>
      </c>
      <c r="WOM51" s="944">
        <f t="shared" si="1306"/>
        <v>7500</v>
      </c>
      <c r="WON51" s="944">
        <f t="shared" si="1306"/>
        <v>7500</v>
      </c>
      <c r="WOO51" s="944">
        <f t="shared" si="1306"/>
        <v>7500</v>
      </c>
      <c r="WOP51" s="944">
        <f t="shared" si="1306"/>
        <v>7500</v>
      </c>
      <c r="WOQ51" s="944">
        <f t="shared" si="1306"/>
        <v>7500</v>
      </c>
      <c r="WOR51" s="944">
        <f t="shared" si="1306"/>
        <v>7500</v>
      </c>
      <c r="WOS51" s="944">
        <f t="shared" si="1306"/>
        <v>7500</v>
      </c>
      <c r="WOT51" s="944">
        <f t="shared" si="1306"/>
        <v>7500</v>
      </c>
      <c r="WOU51" s="944">
        <f t="shared" si="1306"/>
        <v>7500</v>
      </c>
      <c r="WOV51" s="944">
        <f t="shared" si="1306"/>
        <v>7500</v>
      </c>
      <c r="WOW51" s="944">
        <f t="shared" si="1306"/>
        <v>7500</v>
      </c>
      <c r="WOX51" s="944">
        <f t="shared" si="1306"/>
        <v>7500</v>
      </c>
      <c r="WOY51" s="944">
        <f t="shared" si="1306"/>
        <v>7500</v>
      </c>
      <c r="WOZ51" s="944">
        <f t="shared" si="1306"/>
        <v>7500</v>
      </c>
      <c r="WPA51" s="944">
        <f t="shared" si="1306"/>
        <v>7500</v>
      </c>
      <c r="WPB51" s="944">
        <f t="shared" si="1306"/>
        <v>7500</v>
      </c>
      <c r="WPC51" s="944">
        <f t="shared" si="1306"/>
        <v>7500</v>
      </c>
      <c r="WPD51" s="944">
        <f t="shared" si="1306"/>
        <v>7500</v>
      </c>
      <c r="WPE51" s="944">
        <f t="shared" si="1306"/>
        <v>7500</v>
      </c>
      <c r="WPF51" s="944">
        <f t="shared" si="1306"/>
        <v>7500</v>
      </c>
      <c r="WPG51" s="944">
        <f t="shared" si="1306"/>
        <v>7500</v>
      </c>
      <c r="WPH51" s="944">
        <f t="shared" si="1306"/>
        <v>7500</v>
      </c>
      <c r="WPI51" s="944">
        <f t="shared" si="1306"/>
        <v>7500</v>
      </c>
      <c r="WPJ51" s="944">
        <f t="shared" si="1306"/>
        <v>7500</v>
      </c>
      <c r="WPK51" s="944">
        <f t="shared" si="1306"/>
        <v>7500</v>
      </c>
      <c r="WPL51" s="944">
        <f t="shared" si="1306"/>
        <v>7500</v>
      </c>
      <c r="WPM51" s="944">
        <f t="shared" si="1306"/>
        <v>7500</v>
      </c>
      <c r="WPN51" s="944">
        <f t="shared" si="1306"/>
        <v>7500</v>
      </c>
      <c r="WPO51" s="944">
        <f t="shared" si="1306"/>
        <v>7500</v>
      </c>
      <c r="WPP51" s="944">
        <f t="shared" si="1306"/>
        <v>7500</v>
      </c>
      <c r="WPQ51" s="944">
        <f t="shared" si="1306"/>
        <v>7500</v>
      </c>
      <c r="WPR51" s="944">
        <f t="shared" si="1306"/>
        <v>7500</v>
      </c>
      <c r="WPS51" s="944">
        <f t="shared" si="1306"/>
        <v>7500</v>
      </c>
      <c r="WPT51" s="944">
        <f t="shared" si="1306"/>
        <v>7500</v>
      </c>
      <c r="WPU51" s="944">
        <f t="shared" si="1306"/>
        <v>7500</v>
      </c>
      <c r="WPV51" s="944">
        <f t="shared" si="1306"/>
        <v>7500</v>
      </c>
      <c r="WPW51" s="944">
        <f t="shared" si="1306"/>
        <v>7500</v>
      </c>
      <c r="WPX51" s="944">
        <f t="shared" si="1306"/>
        <v>7500</v>
      </c>
      <c r="WPY51" s="944">
        <f t="shared" si="1306"/>
        <v>7500</v>
      </c>
      <c r="WPZ51" s="944">
        <f t="shared" si="1306"/>
        <v>7500</v>
      </c>
      <c r="WQA51" s="944">
        <f t="shared" si="1306"/>
        <v>7500</v>
      </c>
      <c r="WQB51" s="944">
        <f t="shared" si="1306"/>
        <v>7500</v>
      </c>
      <c r="WQC51" s="944">
        <f t="shared" si="1306"/>
        <v>7500</v>
      </c>
      <c r="WQD51" s="944">
        <f t="shared" si="1306"/>
        <v>7500</v>
      </c>
      <c r="WQE51" s="944">
        <f t="shared" si="1306"/>
        <v>7500</v>
      </c>
      <c r="WQF51" s="944">
        <f t="shared" si="1306"/>
        <v>7500</v>
      </c>
      <c r="WQG51" s="944">
        <f t="shared" si="1306"/>
        <v>7500</v>
      </c>
      <c r="WQH51" s="944">
        <f t="shared" si="1306"/>
        <v>7500</v>
      </c>
      <c r="WQI51" s="944">
        <f t="shared" si="1306"/>
        <v>7500</v>
      </c>
      <c r="WQJ51" s="944">
        <f t="shared" si="1306"/>
        <v>7500</v>
      </c>
      <c r="WQK51" s="944">
        <f t="shared" si="1306"/>
        <v>7500</v>
      </c>
      <c r="WQL51" s="944">
        <f t="shared" si="1306"/>
        <v>7500</v>
      </c>
      <c r="WQM51" s="944">
        <f t="shared" si="1306"/>
        <v>7500</v>
      </c>
      <c r="WQN51" s="944">
        <f t="shared" si="1306"/>
        <v>7500</v>
      </c>
      <c r="WQO51" s="944">
        <f t="shared" si="1306"/>
        <v>7500</v>
      </c>
      <c r="WQP51" s="944">
        <f t="shared" ref="WQP51:WTA51" si="1307">+WQO51*$C$51</f>
        <v>7500</v>
      </c>
      <c r="WQQ51" s="944">
        <f t="shared" si="1307"/>
        <v>7500</v>
      </c>
      <c r="WQR51" s="944">
        <f t="shared" si="1307"/>
        <v>7500</v>
      </c>
      <c r="WQS51" s="944">
        <f t="shared" si="1307"/>
        <v>7500</v>
      </c>
      <c r="WQT51" s="944">
        <f t="shared" si="1307"/>
        <v>7500</v>
      </c>
      <c r="WQU51" s="944">
        <f t="shared" si="1307"/>
        <v>7500</v>
      </c>
      <c r="WQV51" s="944">
        <f t="shared" si="1307"/>
        <v>7500</v>
      </c>
      <c r="WQW51" s="944">
        <f t="shared" si="1307"/>
        <v>7500</v>
      </c>
      <c r="WQX51" s="944">
        <f t="shared" si="1307"/>
        <v>7500</v>
      </c>
      <c r="WQY51" s="944">
        <f t="shared" si="1307"/>
        <v>7500</v>
      </c>
      <c r="WQZ51" s="944">
        <f t="shared" si="1307"/>
        <v>7500</v>
      </c>
      <c r="WRA51" s="944">
        <f t="shared" si="1307"/>
        <v>7500</v>
      </c>
      <c r="WRB51" s="944">
        <f t="shared" si="1307"/>
        <v>7500</v>
      </c>
      <c r="WRC51" s="944">
        <f t="shared" si="1307"/>
        <v>7500</v>
      </c>
      <c r="WRD51" s="944">
        <f t="shared" si="1307"/>
        <v>7500</v>
      </c>
      <c r="WRE51" s="944">
        <f t="shared" si="1307"/>
        <v>7500</v>
      </c>
      <c r="WRF51" s="944">
        <f t="shared" si="1307"/>
        <v>7500</v>
      </c>
      <c r="WRG51" s="944">
        <f t="shared" si="1307"/>
        <v>7500</v>
      </c>
      <c r="WRH51" s="944">
        <f t="shared" si="1307"/>
        <v>7500</v>
      </c>
      <c r="WRI51" s="944">
        <f t="shared" si="1307"/>
        <v>7500</v>
      </c>
      <c r="WRJ51" s="944">
        <f t="shared" si="1307"/>
        <v>7500</v>
      </c>
      <c r="WRK51" s="944">
        <f t="shared" si="1307"/>
        <v>7500</v>
      </c>
      <c r="WRL51" s="944">
        <f t="shared" si="1307"/>
        <v>7500</v>
      </c>
      <c r="WRM51" s="944">
        <f t="shared" si="1307"/>
        <v>7500</v>
      </c>
      <c r="WRN51" s="944">
        <f t="shared" si="1307"/>
        <v>7500</v>
      </c>
      <c r="WRO51" s="944">
        <f t="shared" si="1307"/>
        <v>7500</v>
      </c>
      <c r="WRP51" s="944">
        <f t="shared" si="1307"/>
        <v>7500</v>
      </c>
      <c r="WRQ51" s="944">
        <f t="shared" si="1307"/>
        <v>7500</v>
      </c>
      <c r="WRR51" s="944">
        <f t="shared" si="1307"/>
        <v>7500</v>
      </c>
      <c r="WRS51" s="944">
        <f t="shared" si="1307"/>
        <v>7500</v>
      </c>
      <c r="WRT51" s="944">
        <f t="shared" si="1307"/>
        <v>7500</v>
      </c>
      <c r="WRU51" s="944">
        <f t="shared" si="1307"/>
        <v>7500</v>
      </c>
      <c r="WRV51" s="944">
        <f t="shared" si="1307"/>
        <v>7500</v>
      </c>
      <c r="WRW51" s="944">
        <f t="shared" si="1307"/>
        <v>7500</v>
      </c>
      <c r="WRX51" s="944">
        <f t="shared" si="1307"/>
        <v>7500</v>
      </c>
      <c r="WRY51" s="944">
        <f t="shared" si="1307"/>
        <v>7500</v>
      </c>
      <c r="WRZ51" s="944">
        <f t="shared" si="1307"/>
        <v>7500</v>
      </c>
      <c r="WSA51" s="944">
        <f t="shared" si="1307"/>
        <v>7500</v>
      </c>
      <c r="WSB51" s="944">
        <f t="shared" si="1307"/>
        <v>7500</v>
      </c>
      <c r="WSC51" s="944">
        <f t="shared" si="1307"/>
        <v>7500</v>
      </c>
      <c r="WSD51" s="944">
        <f t="shared" si="1307"/>
        <v>7500</v>
      </c>
      <c r="WSE51" s="944">
        <f t="shared" si="1307"/>
        <v>7500</v>
      </c>
      <c r="WSF51" s="944">
        <f t="shared" si="1307"/>
        <v>7500</v>
      </c>
      <c r="WSG51" s="944">
        <f t="shared" si="1307"/>
        <v>7500</v>
      </c>
      <c r="WSH51" s="944">
        <f t="shared" si="1307"/>
        <v>7500</v>
      </c>
      <c r="WSI51" s="944">
        <f t="shared" si="1307"/>
        <v>7500</v>
      </c>
      <c r="WSJ51" s="944">
        <f t="shared" si="1307"/>
        <v>7500</v>
      </c>
      <c r="WSK51" s="944">
        <f t="shared" si="1307"/>
        <v>7500</v>
      </c>
      <c r="WSL51" s="944">
        <f t="shared" si="1307"/>
        <v>7500</v>
      </c>
      <c r="WSM51" s="944">
        <f t="shared" si="1307"/>
        <v>7500</v>
      </c>
      <c r="WSN51" s="944">
        <f t="shared" si="1307"/>
        <v>7500</v>
      </c>
      <c r="WSO51" s="944">
        <f t="shared" si="1307"/>
        <v>7500</v>
      </c>
      <c r="WSP51" s="944">
        <f t="shared" si="1307"/>
        <v>7500</v>
      </c>
      <c r="WSQ51" s="944">
        <f t="shared" si="1307"/>
        <v>7500</v>
      </c>
      <c r="WSR51" s="944">
        <f t="shared" si="1307"/>
        <v>7500</v>
      </c>
      <c r="WSS51" s="944">
        <f t="shared" si="1307"/>
        <v>7500</v>
      </c>
      <c r="WST51" s="944">
        <f t="shared" si="1307"/>
        <v>7500</v>
      </c>
      <c r="WSU51" s="944">
        <f t="shared" si="1307"/>
        <v>7500</v>
      </c>
      <c r="WSV51" s="944">
        <f t="shared" si="1307"/>
        <v>7500</v>
      </c>
      <c r="WSW51" s="944">
        <f t="shared" si="1307"/>
        <v>7500</v>
      </c>
      <c r="WSX51" s="944">
        <f t="shared" si="1307"/>
        <v>7500</v>
      </c>
      <c r="WSY51" s="944">
        <f t="shared" si="1307"/>
        <v>7500</v>
      </c>
      <c r="WSZ51" s="944">
        <f t="shared" si="1307"/>
        <v>7500</v>
      </c>
      <c r="WTA51" s="944">
        <f t="shared" si="1307"/>
        <v>7500</v>
      </c>
      <c r="WTB51" s="944">
        <f t="shared" ref="WTB51:WVM51" si="1308">+WTA51*$C$51</f>
        <v>7500</v>
      </c>
      <c r="WTC51" s="944">
        <f t="shared" si="1308"/>
        <v>7500</v>
      </c>
      <c r="WTD51" s="944">
        <f t="shared" si="1308"/>
        <v>7500</v>
      </c>
      <c r="WTE51" s="944">
        <f t="shared" si="1308"/>
        <v>7500</v>
      </c>
      <c r="WTF51" s="944">
        <f t="shared" si="1308"/>
        <v>7500</v>
      </c>
      <c r="WTG51" s="944">
        <f t="shared" si="1308"/>
        <v>7500</v>
      </c>
      <c r="WTH51" s="944">
        <f t="shared" si="1308"/>
        <v>7500</v>
      </c>
      <c r="WTI51" s="944">
        <f t="shared" si="1308"/>
        <v>7500</v>
      </c>
      <c r="WTJ51" s="944">
        <f t="shared" si="1308"/>
        <v>7500</v>
      </c>
      <c r="WTK51" s="944">
        <f t="shared" si="1308"/>
        <v>7500</v>
      </c>
      <c r="WTL51" s="944">
        <f t="shared" si="1308"/>
        <v>7500</v>
      </c>
      <c r="WTM51" s="944">
        <f t="shared" si="1308"/>
        <v>7500</v>
      </c>
      <c r="WTN51" s="944">
        <f t="shared" si="1308"/>
        <v>7500</v>
      </c>
      <c r="WTO51" s="944">
        <f t="shared" si="1308"/>
        <v>7500</v>
      </c>
      <c r="WTP51" s="944">
        <f t="shared" si="1308"/>
        <v>7500</v>
      </c>
      <c r="WTQ51" s="944">
        <f t="shared" si="1308"/>
        <v>7500</v>
      </c>
      <c r="WTR51" s="944">
        <f t="shared" si="1308"/>
        <v>7500</v>
      </c>
      <c r="WTS51" s="944">
        <f t="shared" si="1308"/>
        <v>7500</v>
      </c>
      <c r="WTT51" s="944">
        <f t="shared" si="1308"/>
        <v>7500</v>
      </c>
      <c r="WTU51" s="944">
        <f t="shared" si="1308"/>
        <v>7500</v>
      </c>
      <c r="WTV51" s="944">
        <f t="shared" si="1308"/>
        <v>7500</v>
      </c>
      <c r="WTW51" s="944">
        <f t="shared" si="1308"/>
        <v>7500</v>
      </c>
      <c r="WTX51" s="944">
        <f t="shared" si="1308"/>
        <v>7500</v>
      </c>
      <c r="WTY51" s="944">
        <f t="shared" si="1308"/>
        <v>7500</v>
      </c>
      <c r="WTZ51" s="944">
        <f t="shared" si="1308"/>
        <v>7500</v>
      </c>
      <c r="WUA51" s="944">
        <f t="shared" si="1308"/>
        <v>7500</v>
      </c>
      <c r="WUB51" s="944">
        <f t="shared" si="1308"/>
        <v>7500</v>
      </c>
      <c r="WUC51" s="944">
        <f t="shared" si="1308"/>
        <v>7500</v>
      </c>
      <c r="WUD51" s="944">
        <f t="shared" si="1308"/>
        <v>7500</v>
      </c>
      <c r="WUE51" s="944">
        <f t="shared" si="1308"/>
        <v>7500</v>
      </c>
      <c r="WUF51" s="944">
        <f t="shared" si="1308"/>
        <v>7500</v>
      </c>
      <c r="WUG51" s="944">
        <f t="shared" si="1308"/>
        <v>7500</v>
      </c>
      <c r="WUH51" s="944">
        <f t="shared" si="1308"/>
        <v>7500</v>
      </c>
      <c r="WUI51" s="944">
        <f t="shared" si="1308"/>
        <v>7500</v>
      </c>
      <c r="WUJ51" s="944">
        <f t="shared" si="1308"/>
        <v>7500</v>
      </c>
      <c r="WUK51" s="944">
        <f t="shared" si="1308"/>
        <v>7500</v>
      </c>
      <c r="WUL51" s="944">
        <f t="shared" si="1308"/>
        <v>7500</v>
      </c>
      <c r="WUM51" s="944">
        <f t="shared" si="1308"/>
        <v>7500</v>
      </c>
      <c r="WUN51" s="944">
        <f t="shared" si="1308"/>
        <v>7500</v>
      </c>
      <c r="WUO51" s="944">
        <f t="shared" si="1308"/>
        <v>7500</v>
      </c>
      <c r="WUP51" s="944">
        <f t="shared" si="1308"/>
        <v>7500</v>
      </c>
      <c r="WUQ51" s="944">
        <f t="shared" si="1308"/>
        <v>7500</v>
      </c>
      <c r="WUR51" s="944">
        <f t="shared" si="1308"/>
        <v>7500</v>
      </c>
      <c r="WUS51" s="944">
        <f t="shared" si="1308"/>
        <v>7500</v>
      </c>
      <c r="WUT51" s="944">
        <f t="shared" si="1308"/>
        <v>7500</v>
      </c>
      <c r="WUU51" s="944">
        <f t="shared" si="1308"/>
        <v>7500</v>
      </c>
      <c r="WUV51" s="944">
        <f t="shared" si="1308"/>
        <v>7500</v>
      </c>
      <c r="WUW51" s="944">
        <f t="shared" si="1308"/>
        <v>7500</v>
      </c>
      <c r="WUX51" s="944">
        <f t="shared" si="1308"/>
        <v>7500</v>
      </c>
      <c r="WUY51" s="944">
        <f t="shared" si="1308"/>
        <v>7500</v>
      </c>
      <c r="WUZ51" s="944">
        <f t="shared" si="1308"/>
        <v>7500</v>
      </c>
      <c r="WVA51" s="944">
        <f t="shared" si="1308"/>
        <v>7500</v>
      </c>
      <c r="WVB51" s="944">
        <f t="shared" si="1308"/>
        <v>7500</v>
      </c>
      <c r="WVC51" s="944">
        <f t="shared" si="1308"/>
        <v>7500</v>
      </c>
      <c r="WVD51" s="944">
        <f t="shared" si="1308"/>
        <v>7500</v>
      </c>
      <c r="WVE51" s="944">
        <f t="shared" si="1308"/>
        <v>7500</v>
      </c>
      <c r="WVF51" s="944">
        <f t="shared" si="1308"/>
        <v>7500</v>
      </c>
      <c r="WVG51" s="944">
        <f t="shared" si="1308"/>
        <v>7500</v>
      </c>
      <c r="WVH51" s="944">
        <f t="shared" si="1308"/>
        <v>7500</v>
      </c>
      <c r="WVI51" s="944">
        <f t="shared" si="1308"/>
        <v>7500</v>
      </c>
      <c r="WVJ51" s="944">
        <f t="shared" si="1308"/>
        <v>7500</v>
      </c>
      <c r="WVK51" s="944">
        <f t="shared" si="1308"/>
        <v>7500</v>
      </c>
      <c r="WVL51" s="944">
        <f t="shared" si="1308"/>
        <v>7500</v>
      </c>
      <c r="WVM51" s="944">
        <f t="shared" si="1308"/>
        <v>7500</v>
      </c>
      <c r="WVN51" s="944">
        <f t="shared" ref="WVN51:WXY51" si="1309">+WVM51*$C$51</f>
        <v>7500</v>
      </c>
      <c r="WVO51" s="944">
        <f t="shared" si="1309"/>
        <v>7500</v>
      </c>
      <c r="WVP51" s="944">
        <f t="shared" si="1309"/>
        <v>7500</v>
      </c>
      <c r="WVQ51" s="944">
        <f t="shared" si="1309"/>
        <v>7500</v>
      </c>
      <c r="WVR51" s="944">
        <f t="shared" si="1309"/>
        <v>7500</v>
      </c>
      <c r="WVS51" s="944">
        <f t="shared" si="1309"/>
        <v>7500</v>
      </c>
      <c r="WVT51" s="944">
        <f t="shared" si="1309"/>
        <v>7500</v>
      </c>
      <c r="WVU51" s="944">
        <f t="shared" si="1309"/>
        <v>7500</v>
      </c>
      <c r="WVV51" s="944">
        <f t="shared" si="1309"/>
        <v>7500</v>
      </c>
      <c r="WVW51" s="944">
        <f t="shared" si="1309"/>
        <v>7500</v>
      </c>
      <c r="WVX51" s="944">
        <f t="shared" si="1309"/>
        <v>7500</v>
      </c>
      <c r="WVY51" s="944">
        <f t="shared" si="1309"/>
        <v>7500</v>
      </c>
      <c r="WVZ51" s="944">
        <f t="shared" si="1309"/>
        <v>7500</v>
      </c>
      <c r="WWA51" s="944">
        <f t="shared" si="1309"/>
        <v>7500</v>
      </c>
      <c r="WWB51" s="944">
        <f t="shared" si="1309"/>
        <v>7500</v>
      </c>
      <c r="WWC51" s="944">
        <f t="shared" si="1309"/>
        <v>7500</v>
      </c>
      <c r="WWD51" s="944">
        <f t="shared" si="1309"/>
        <v>7500</v>
      </c>
      <c r="WWE51" s="944">
        <f t="shared" si="1309"/>
        <v>7500</v>
      </c>
      <c r="WWF51" s="944">
        <f t="shared" si="1309"/>
        <v>7500</v>
      </c>
      <c r="WWG51" s="944">
        <f t="shared" si="1309"/>
        <v>7500</v>
      </c>
      <c r="WWH51" s="944">
        <f t="shared" si="1309"/>
        <v>7500</v>
      </c>
      <c r="WWI51" s="944">
        <f t="shared" si="1309"/>
        <v>7500</v>
      </c>
      <c r="WWJ51" s="944">
        <f t="shared" si="1309"/>
        <v>7500</v>
      </c>
      <c r="WWK51" s="944">
        <f t="shared" si="1309"/>
        <v>7500</v>
      </c>
      <c r="WWL51" s="944">
        <f t="shared" si="1309"/>
        <v>7500</v>
      </c>
      <c r="WWM51" s="944">
        <f t="shared" si="1309"/>
        <v>7500</v>
      </c>
      <c r="WWN51" s="944">
        <f t="shared" si="1309"/>
        <v>7500</v>
      </c>
      <c r="WWO51" s="944">
        <f t="shared" si="1309"/>
        <v>7500</v>
      </c>
      <c r="WWP51" s="944">
        <f t="shared" si="1309"/>
        <v>7500</v>
      </c>
      <c r="WWQ51" s="944">
        <f t="shared" si="1309"/>
        <v>7500</v>
      </c>
      <c r="WWR51" s="944">
        <f t="shared" si="1309"/>
        <v>7500</v>
      </c>
      <c r="WWS51" s="944">
        <f t="shared" si="1309"/>
        <v>7500</v>
      </c>
      <c r="WWT51" s="944">
        <f t="shared" si="1309"/>
        <v>7500</v>
      </c>
      <c r="WWU51" s="944">
        <f t="shared" si="1309"/>
        <v>7500</v>
      </c>
      <c r="WWV51" s="944">
        <f t="shared" si="1309"/>
        <v>7500</v>
      </c>
      <c r="WWW51" s="944">
        <f t="shared" si="1309"/>
        <v>7500</v>
      </c>
      <c r="WWX51" s="944">
        <f t="shared" si="1309"/>
        <v>7500</v>
      </c>
      <c r="WWY51" s="944">
        <f t="shared" si="1309"/>
        <v>7500</v>
      </c>
      <c r="WWZ51" s="944">
        <f t="shared" si="1309"/>
        <v>7500</v>
      </c>
      <c r="WXA51" s="944">
        <f t="shared" si="1309"/>
        <v>7500</v>
      </c>
      <c r="WXB51" s="944">
        <f t="shared" si="1309"/>
        <v>7500</v>
      </c>
      <c r="WXC51" s="944">
        <f t="shared" si="1309"/>
        <v>7500</v>
      </c>
      <c r="WXD51" s="944">
        <f t="shared" si="1309"/>
        <v>7500</v>
      </c>
      <c r="WXE51" s="944">
        <f t="shared" si="1309"/>
        <v>7500</v>
      </c>
      <c r="WXF51" s="944">
        <f t="shared" si="1309"/>
        <v>7500</v>
      </c>
      <c r="WXG51" s="944">
        <f t="shared" si="1309"/>
        <v>7500</v>
      </c>
      <c r="WXH51" s="944">
        <f t="shared" si="1309"/>
        <v>7500</v>
      </c>
      <c r="WXI51" s="944">
        <f t="shared" si="1309"/>
        <v>7500</v>
      </c>
      <c r="WXJ51" s="944">
        <f t="shared" si="1309"/>
        <v>7500</v>
      </c>
      <c r="WXK51" s="944">
        <f t="shared" si="1309"/>
        <v>7500</v>
      </c>
      <c r="WXL51" s="944">
        <f t="shared" si="1309"/>
        <v>7500</v>
      </c>
      <c r="WXM51" s="944">
        <f t="shared" si="1309"/>
        <v>7500</v>
      </c>
      <c r="WXN51" s="944">
        <f t="shared" si="1309"/>
        <v>7500</v>
      </c>
      <c r="WXO51" s="944">
        <f t="shared" si="1309"/>
        <v>7500</v>
      </c>
      <c r="WXP51" s="944">
        <f t="shared" si="1309"/>
        <v>7500</v>
      </c>
      <c r="WXQ51" s="944">
        <f t="shared" si="1309"/>
        <v>7500</v>
      </c>
      <c r="WXR51" s="944">
        <f t="shared" si="1309"/>
        <v>7500</v>
      </c>
      <c r="WXS51" s="944">
        <f t="shared" si="1309"/>
        <v>7500</v>
      </c>
      <c r="WXT51" s="944">
        <f t="shared" si="1309"/>
        <v>7500</v>
      </c>
      <c r="WXU51" s="944">
        <f t="shared" si="1309"/>
        <v>7500</v>
      </c>
      <c r="WXV51" s="944">
        <f t="shared" si="1309"/>
        <v>7500</v>
      </c>
      <c r="WXW51" s="944">
        <f t="shared" si="1309"/>
        <v>7500</v>
      </c>
      <c r="WXX51" s="944">
        <f t="shared" si="1309"/>
        <v>7500</v>
      </c>
      <c r="WXY51" s="944">
        <f t="shared" si="1309"/>
        <v>7500</v>
      </c>
      <c r="WXZ51" s="944">
        <f t="shared" ref="WXZ51:XAK51" si="1310">+WXY51*$C$51</f>
        <v>7500</v>
      </c>
      <c r="WYA51" s="944">
        <f t="shared" si="1310"/>
        <v>7500</v>
      </c>
      <c r="WYB51" s="944">
        <f t="shared" si="1310"/>
        <v>7500</v>
      </c>
      <c r="WYC51" s="944">
        <f t="shared" si="1310"/>
        <v>7500</v>
      </c>
      <c r="WYD51" s="944">
        <f t="shared" si="1310"/>
        <v>7500</v>
      </c>
      <c r="WYE51" s="944">
        <f t="shared" si="1310"/>
        <v>7500</v>
      </c>
      <c r="WYF51" s="944">
        <f t="shared" si="1310"/>
        <v>7500</v>
      </c>
      <c r="WYG51" s="944">
        <f t="shared" si="1310"/>
        <v>7500</v>
      </c>
      <c r="WYH51" s="944">
        <f t="shared" si="1310"/>
        <v>7500</v>
      </c>
      <c r="WYI51" s="944">
        <f t="shared" si="1310"/>
        <v>7500</v>
      </c>
      <c r="WYJ51" s="944">
        <f t="shared" si="1310"/>
        <v>7500</v>
      </c>
      <c r="WYK51" s="944">
        <f t="shared" si="1310"/>
        <v>7500</v>
      </c>
      <c r="WYL51" s="944">
        <f t="shared" si="1310"/>
        <v>7500</v>
      </c>
      <c r="WYM51" s="944">
        <f t="shared" si="1310"/>
        <v>7500</v>
      </c>
      <c r="WYN51" s="944">
        <f t="shared" si="1310"/>
        <v>7500</v>
      </c>
      <c r="WYO51" s="944">
        <f t="shared" si="1310"/>
        <v>7500</v>
      </c>
      <c r="WYP51" s="944">
        <f t="shared" si="1310"/>
        <v>7500</v>
      </c>
      <c r="WYQ51" s="944">
        <f t="shared" si="1310"/>
        <v>7500</v>
      </c>
      <c r="WYR51" s="944">
        <f t="shared" si="1310"/>
        <v>7500</v>
      </c>
      <c r="WYS51" s="944">
        <f t="shared" si="1310"/>
        <v>7500</v>
      </c>
      <c r="WYT51" s="944">
        <f t="shared" si="1310"/>
        <v>7500</v>
      </c>
      <c r="WYU51" s="944">
        <f t="shared" si="1310"/>
        <v>7500</v>
      </c>
      <c r="WYV51" s="944">
        <f t="shared" si="1310"/>
        <v>7500</v>
      </c>
      <c r="WYW51" s="944">
        <f t="shared" si="1310"/>
        <v>7500</v>
      </c>
      <c r="WYX51" s="944">
        <f t="shared" si="1310"/>
        <v>7500</v>
      </c>
      <c r="WYY51" s="944">
        <f t="shared" si="1310"/>
        <v>7500</v>
      </c>
      <c r="WYZ51" s="944">
        <f t="shared" si="1310"/>
        <v>7500</v>
      </c>
      <c r="WZA51" s="944">
        <f t="shared" si="1310"/>
        <v>7500</v>
      </c>
      <c r="WZB51" s="944">
        <f t="shared" si="1310"/>
        <v>7500</v>
      </c>
      <c r="WZC51" s="944">
        <f t="shared" si="1310"/>
        <v>7500</v>
      </c>
      <c r="WZD51" s="944">
        <f t="shared" si="1310"/>
        <v>7500</v>
      </c>
      <c r="WZE51" s="944">
        <f t="shared" si="1310"/>
        <v>7500</v>
      </c>
      <c r="WZF51" s="944">
        <f t="shared" si="1310"/>
        <v>7500</v>
      </c>
      <c r="WZG51" s="944">
        <f t="shared" si="1310"/>
        <v>7500</v>
      </c>
      <c r="WZH51" s="944">
        <f t="shared" si="1310"/>
        <v>7500</v>
      </c>
      <c r="WZI51" s="944">
        <f t="shared" si="1310"/>
        <v>7500</v>
      </c>
      <c r="WZJ51" s="944">
        <f t="shared" si="1310"/>
        <v>7500</v>
      </c>
      <c r="WZK51" s="944">
        <f t="shared" si="1310"/>
        <v>7500</v>
      </c>
      <c r="WZL51" s="944">
        <f t="shared" si="1310"/>
        <v>7500</v>
      </c>
      <c r="WZM51" s="944">
        <f t="shared" si="1310"/>
        <v>7500</v>
      </c>
      <c r="WZN51" s="944">
        <f t="shared" si="1310"/>
        <v>7500</v>
      </c>
      <c r="WZO51" s="944">
        <f t="shared" si="1310"/>
        <v>7500</v>
      </c>
      <c r="WZP51" s="944">
        <f t="shared" si="1310"/>
        <v>7500</v>
      </c>
      <c r="WZQ51" s="944">
        <f t="shared" si="1310"/>
        <v>7500</v>
      </c>
      <c r="WZR51" s="944">
        <f t="shared" si="1310"/>
        <v>7500</v>
      </c>
      <c r="WZS51" s="944">
        <f t="shared" si="1310"/>
        <v>7500</v>
      </c>
      <c r="WZT51" s="944">
        <f t="shared" si="1310"/>
        <v>7500</v>
      </c>
      <c r="WZU51" s="944">
        <f t="shared" si="1310"/>
        <v>7500</v>
      </c>
      <c r="WZV51" s="944">
        <f t="shared" si="1310"/>
        <v>7500</v>
      </c>
      <c r="WZW51" s="944">
        <f t="shared" si="1310"/>
        <v>7500</v>
      </c>
      <c r="WZX51" s="944">
        <f t="shared" si="1310"/>
        <v>7500</v>
      </c>
      <c r="WZY51" s="944">
        <f t="shared" si="1310"/>
        <v>7500</v>
      </c>
      <c r="WZZ51" s="944">
        <f t="shared" si="1310"/>
        <v>7500</v>
      </c>
      <c r="XAA51" s="944">
        <f t="shared" si="1310"/>
        <v>7500</v>
      </c>
      <c r="XAB51" s="944">
        <f t="shared" si="1310"/>
        <v>7500</v>
      </c>
      <c r="XAC51" s="944">
        <f t="shared" si="1310"/>
        <v>7500</v>
      </c>
      <c r="XAD51" s="944">
        <f t="shared" si="1310"/>
        <v>7500</v>
      </c>
      <c r="XAE51" s="944">
        <f t="shared" si="1310"/>
        <v>7500</v>
      </c>
      <c r="XAF51" s="944">
        <f t="shared" si="1310"/>
        <v>7500</v>
      </c>
      <c r="XAG51" s="944">
        <f t="shared" si="1310"/>
        <v>7500</v>
      </c>
      <c r="XAH51" s="944">
        <f t="shared" si="1310"/>
        <v>7500</v>
      </c>
      <c r="XAI51" s="944">
        <f t="shared" si="1310"/>
        <v>7500</v>
      </c>
      <c r="XAJ51" s="944">
        <f t="shared" si="1310"/>
        <v>7500</v>
      </c>
      <c r="XAK51" s="944">
        <f t="shared" si="1310"/>
        <v>7500</v>
      </c>
      <c r="XAL51" s="944">
        <f t="shared" ref="XAL51:XCW51" si="1311">+XAK51*$C$51</f>
        <v>7500</v>
      </c>
      <c r="XAM51" s="944">
        <f t="shared" si="1311"/>
        <v>7500</v>
      </c>
      <c r="XAN51" s="944">
        <f t="shared" si="1311"/>
        <v>7500</v>
      </c>
      <c r="XAO51" s="944">
        <f t="shared" si="1311"/>
        <v>7500</v>
      </c>
      <c r="XAP51" s="944">
        <f t="shared" si="1311"/>
        <v>7500</v>
      </c>
      <c r="XAQ51" s="944">
        <f t="shared" si="1311"/>
        <v>7500</v>
      </c>
      <c r="XAR51" s="944">
        <f t="shared" si="1311"/>
        <v>7500</v>
      </c>
      <c r="XAS51" s="944">
        <f t="shared" si="1311"/>
        <v>7500</v>
      </c>
      <c r="XAT51" s="944">
        <f t="shared" si="1311"/>
        <v>7500</v>
      </c>
      <c r="XAU51" s="944">
        <f t="shared" si="1311"/>
        <v>7500</v>
      </c>
      <c r="XAV51" s="944">
        <f t="shared" si="1311"/>
        <v>7500</v>
      </c>
      <c r="XAW51" s="944">
        <f t="shared" si="1311"/>
        <v>7500</v>
      </c>
      <c r="XAX51" s="944">
        <f t="shared" si="1311"/>
        <v>7500</v>
      </c>
      <c r="XAY51" s="944">
        <f t="shared" si="1311"/>
        <v>7500</v>
      </c>
      <c r="XAZ51" s="944">
        <f t="shared" si="1311"/>
        <v>7500</v>
      </c>
      <c r="XBA51" s="944">
        <f t="shared" si="1311"/>
        <v>7500</v>
      </c>
      <c r="XBB51" s="944">
        <f t="shared" si="1311"/>
        <v>7500</v>
      </c>
      <c r="XBC51" s="944">
        <f t="shared" si="1311"/>
        <v>7500</v>
      </c>
      <c r="XBD51" s="944">
        <f t="shared" si="1311"/>
        <v>7500</v>
      </c>
      <c r="XBE51" s="944">
        <f t="shared" si="1311"/>
        <v>7500</v>
      </c>
      <c r="XBF51" s="944">
        <f t="shared" si="1311"/>
        <v>7500</v>
      </c>
      <c r="XBG51" s="944">
        <f t="shared" si="1311"/>
        <v>7500</v>
      </c>
      <c r="XBH51" s="944">
        <f t="shared" si="1311"/>
        <v>7500</v>
      </c>
      <c r="XBI51" s="944">
        <f t="shared" si="1311"/>
        <v>7500</v>
      </c>
      <c r="XBJ51" s="944">
        <f t="shared" si="1311"/>
        <v>7500</v>
      </c>
      <c r="XBK51" s="944">
        <f t="shared" si="1311"/>
        <v>7500</v>
      </c>
      <c r="XBL51" s="944">
        <f t="shared" si="1311"/>
        <v>7500</v>
      </c>
      <c r="XBM51" s="944">
        <f t="shared" si="1311"/>
        <v>7500</v>
      </c>
      <c r="XBN51" s="944">
        <f t="shared" si="1311"/>
        <v>7500</v>
      </c>
      <c r="XBO51" s="944">
        <f t="shared" si="1311"/>
        <v>7500</v>
      </c>
      <c r="XBP51" s="944">
        <f t="shared" si="1311"/>
        <v>7500</v>
      </c>
      <c r="XBQ51" s="944">
        <f t="shared" si="1311"/>
        <v>7500</v>
      </c>
      <c r="XBR51" s="944">
        <f t="shared" si="1311"/>
        <v>7500</v>
      </c>
      <c r="XBS51" s="944">
        <f t="shared" si="1311"/>
        <v>7500</v>
      </c>
      <c r="XBT51" s="944">
        <f t="shared" si="1311"/>
        <v>7500</v>
      </c>
      <c r="XBU51" s="944">
        <f t="shared" si="1311"/>
        <v>7500</v>
      </c>
      <c r="XBV51" s="944">
        <f t="shared" si="1311"/>
        <v>7500</v>
      </c>
      <c r="XBW51" s="944">
        <f t="shared" si="1311"/>
        <v>7500</v>
      </c>
      <c r="XBX51" s="944">
        <f t="shared" si="1311"/>
        <v>7500</v>
      </c>
      <c r="XBY51" s="944">
        <f t="shared" si="1311"/>
        <v>7500</v>
      </c>
      <c r="XBZ51" s="944">
        <f t="shared" si="1311"/>
        <v>7500</v>
      </c>
      <c r="XCA51" s="944">
        <f t="shared" si="1311"/>
        <v>7500</v>
      </c>
      <c r="XCB51" s="944">
        <f t="shared" si="1311"/>
        <v>7500</v>
      </c>
      <c r="XCC51" s="944">
        <f t="shared" si="1311"/>
        <v>7500</v>
      </c>
      <c r="XCD51" s="944">
        <f t="shared" si="1311"/>
        <v>7500</v>
      </c>
      <c r="XCE51" s="944">
        <f t="shared" si="1311"/>
        <v>7500</v>
      </c>
      <c r="XCF51" s="944">
        <f t="shared" si="1311"/>
        <v>7500</v>
      </c>
      <c r="XCG51" s="944">
        <f t="shared" si="1311"/>
        <v>7500</v>
      </c>
      <c r="XCH51" s="944">
        <f t="shared" si="1311"/>
        <v>7500</v>
      </c>
      <c r="XCI51" s="944">
        <f t="shared" si="1311"/>
        <v>7500</v>
      </c>
      <c r="XCJ51" s="944">
        <f t="shared" si="1311"/>
        <v>7500</v>
      </c>
      <c r="XCK51" s="944">
        <f t="shared" si="1311"/>
        <v>7500</v>
      </c>
      <c r="XCL51" s="944">
        <f t="shared" si="1311"/>
        <v>7500</v>
      </c>
      <c r="XCM51" s="944">
        <f t="shared" si="1311"/>
        <v>7500</v>
      </c>
      <c r="XCN51" s="944">
        <f t="shared" si="1311"/>
        <v>7500</v>
      </c>
      <c r="XCO51" s="944">
        <f t="shared" si="1311"/>
        <v>7500</v>
      </c>
      <c r="XCP51" s="944">
        <f t="shared" si="1311"/>
        <v>7500</v>
      </c>
      <c r="XCQ51" s="944">
        <f t="shared" si="1311"/>
        <v>7500</v>
      </c>
      <c r="XCR51" s="944">
        <f t="shared" si="1311"/>
        <v>7500</v>
      </c>
      <c r="XCS51" s="944">
        <f t="shared" si="1311"/>
        <v>7500</v>
      </c>
      <c r="XCT51" s="944">
        <f t="shared" si="1311"/>
        <v>7500</v>
      </c>
      <c r="XCU51" s="944">
        <f t="shared" si="1311"/>
        <v>7500</v>
      </c>
      <c r="XCV51" s="944">
        <f t="shared" si="1311"/>
        <v>7500</v>
      </c>
      <c r="XCW51" s="944">
        <f t="shared" si="1311"/>
        <v>7500</v>
      </c>
      <c r="XCX51" s="944">
        <f t="shared" ref="XCX51:XFD51" si="1312">+XCW51*$C$51</f>
        <v>7500</v>
      </c>
      <c r="XCY51" s="944">
        <f t="shared" si="1312"/>
        <v>7500</v>
      </c>
      <c r="XCZ51" s="944">
        <f t="shared" si="1312"/>
        <v>7500</v>
      </c>
      <c r="XDA51" s="944">
        <f t="shared" si="1312"/>
        <v>7500</v>
      </c>
      <c r="XDB51" s="944">
        <f t="shared" si="1312"/>
        <v>7500</v>
      </c>
      <c r="XDC51" s="944">
        <f t="shared" si="1312"/>
        <v>7500</v>
      </c>
      <c r="XDD51" s="944">
        <f t="shared" si="1312"/>
        <v>7500</v>
      </c>
      <c r="XDE51" s="944">
        <f t="shared" si="1312"/>
        <v>7500</v>
      </c>
      <c r="XDF51" s="944">
        <f t="shared" si="1312"/>
        <v>7500</v>
      </c>
      <c r="XDG51" s="944">
        <f t="shared" si="1312"/>
        <v>7500</v>
      </c>
      <c r="XDH51" s="944">
        <f t="shared" si="1312"/>
        <v>7500</v>
      </c>
      <c r="XDI51" s="944">
        <f t="shared" si="1312"/>
        <v>7500</v>
      </c>
      <c r="XDJ51" s="944">
        <f t="shared" si="1312"/>
        <v>7500</v>
      </c>
      <c r="XDK51" s="944">
        <f t="shared" si="1312"/>
        <v>7500</v>
      </c>
      <c r="XDL51" s="944">
        <f t="shared" si="1312"/>
        <v>7500</v>
      </c>
      <c r="XDM51" s="944">
        <f t="shared" si="1312"/>
        <v>7500</v>
      </c>
      <c r="XDN51" s="944">
        <f t="shared" si="1312"/>
        <v>7500</v>
      </c>
      <c r="XDO51" s="944">
        <f t="shared" si="1312"/>
        <v>7500</v>
      </c>
      <c r="XDP51" s="944">
        <f t="shared" si="1312"/>
        <v>7500</v>
      </c>
      <c r="XDQ51" s="944">
        <f t="shared" si="1312"/>
        <v>7500</v>
      </c>
      <c r="XDR51" s="944">
        <f t="shared" si="1312"/>
        <v>7500</v>
      </c>
      <c r="XDS51" s="944">
        <f t="shared" si="1312"/>
        <v>7500</v>
      </c>
      <c r="XDT51" s="944">
        <f t="shared" si="1312"/>
        <v>7500</v>
      </c>
      <c r="XDU51" s="944">
        <f t="shared" si="1312"/>
        <v>7500</v>
      </c>
      <c r="XDV51" s="944">
        <f t="shared" si="1312"/>
        <v>7500</v>
      </c>
      <c r="XDW51" s="944">
        <f t="shared" si="1312"/>
        <v>7500</v>
      </c>
      <c r="XDX51" s="944">
        <f t="shared" si="1312"/>
        <v>7500</v>
      </c>
      <c r="XDY51" s="944">
        <f t="shared" si="1312"/>
        <v>7500</v>
      </c>
      <c r="XDZ51" s="944">
        <f t="shared" si="1312"/>
        <v>7500</v>
      </c>
      <c r="XEA51" s="944">
        <f t="shared" si="1312"/>
        <v>7500</v>
      </c>
      <c r="XEB51" s="944">
        <f t="shared" si="1312"/>
        <v>7500</v>
      </c>
      <c r="XEC51" s="944">
        <f t="shared" si="1312"/>
        <v>7500</v>
      </c>
      <c r="XED51" s="944">
        <f t="shared" si="1312"/>
        <v>7500</v>
      </c>
      <c r="XEE51" s="944">
        <f t="shared" si="1312"/>
        <v>7500</v>
      </c>
      <c r="XEF51" s="944">
        <f t="shared" si="1312"/>
        <v>7500</v>
      </c>
      <c r="XEG51" s="944">
        <f t="shared" si="1312"/>
        <v>7500</v>
      </c>
      <c r="XEH51" s="944">
        <f t="shared" si="1312"/>
        <v>7500</v>
      </c>
      <c r="XEI51" s="944">
        <f t="shared" si="1312"/>
        <v>7500</v>
      </c>
      <c r="XEJ51" s="944">
        <f t="shared" si="1312"/>
        <v>7500</v>
      </c>
      <c r="XEK51" s="944">
        <f t="shared" si="1312"/>
        <v>7500</v>
      </c>
      <c r="XEL51" s="944">
        <f t="shared" si="1312"/>
        <v>7500</v>
      </c>
      <c r="XEM51" s="944">
        <f t="shared" si="1312"/>
        <v>7500</v>
      </c>
      <c r="XEN51" s="944">
        <f t="shared" si="1312"/>
        <v>7500</v>
      </c>
      <c r="XEO51" s="944">
        <f t="shared" si="1312"/>
        <v>7500</v>
      </c>
      <c r="XEP51" s="944">
        <f t="shared" si="1312"/>
        <v>7500</v>
      </c>
      <c r="XEQ51" s="944">
        <f t="shared" si="1312"/>
        <v>7500</v>
      </c>
      <c r="XER51" s="944">
        <f t="shared" si="1312"/>
        <v>7500</v>
      </c>
      <c r="XES51" s="944">
        <f t="shared" si="1312"/>
        <v>7500</v>
      </c>
      <c r="XET51" s="944">
        <f t="shared" si="1312"/>
        <v>7500</v>
      </c>
      <c r="XEU51" s="944">
        <f t="shared" si="1312"/>
        <v>7500</v>
      </c>
      <c r="XEV51" s="944">
        <f t="shared" si="1312"/>
        <v>7500</v>
      </c>
      <c r="XEW51" s="944">
        <f t="shared" si="1312"/>
        <v>7500</v>
      </c>
      <c r="XEX51" s="944">
        <f t="shared" si="1312"/>
        <v>7500</v>
      </c>
      <c r="XEY51" s="944">
        <f t="shared" si="1312"/>
        <v>7500</v>
      </c>
      <c r="XEZ51" s="944">
        <f t="shared" si="1312"/>
        <v>7500</v>
      </c>
      <c r="XFA51" s="944">
        <f t="shared" si="1312"/>
        <v>7500</v>
      </c>
      <c r="XFB51" s="944">
        <f t="shared" si="1312"/>
        <v>7500</v>
      </c>
      <c r="XFC51" s="944">
        <f t="shared" si="1312"/>
        <v>7500</v>
      </c>
      <c r="XFD51" s="944">
        <f t="shared" si="1312"/>
        <v>7500</v>
      </c>
    </row>
    <row r="52" spans="1:16384" s="187" customFormat="1">
      <c r="A52" s="663" t="s">
        <v>1757</v>
      </c>
      <c r="C52" s="931"/>
      <c r="D52" s="944">
        <f>+D44-D51</f>
        <v>166976.20000000019</v>
      </c>
      <c r="E52" s="944">
        <f t="shared" ref="E52:BP52" si="1313">+E44-E51</f>
        <v>190429.02999999933</v>
      </c>
      <c r="F52" s="944">
        <f t="shared" si="1313"/>
        <v>214052.92225000029</v>
      </c>
      <c r="G52" s="944">
        <f t="shared" si="1313"/>
        <v>237837.6042587494</v>
      </c>
      <c r="H52" s="944">
        <f t="shared" si="1313"/>
        <v>261772.0372060556</v>
      </c>
      <c r="I52" s="944">
        <f t="shared" si="1313"/>
        <v>285844.37894547358</v>
      </c>
      <c r="J52" s="944">
        <f t="shared" si="1313"/>
        <v>310041.94545758166</v>
      </c>
      <c r="K52" s="944">
        <f t="shared" si="1313"/>
        <v>334351.1706932364</v>
      </c>
      <c r="L52" s="944">
        <f t="shared" si="1313"/>
        <v>358757.56474394072</v>
      </c>
      <c r="M52" s="944">
        <f t="shared" si="1313"/>
        <v>383245.67027407954</v>
      </c>
      <c r="N52" s="944">
        <f t="shared" si="1313"/>
        <v>407799.01714733988</v>
      </c>
      <c r="O52" s="944">
        <f t="shared" si="1313"/>
        <v>432400.07517708</v>
      </c>
      <c r="P52" s="944">
        <f t="shared" si="1313"/>
        <v>457030.20492778555</v>
      </c>
      <c r="Q52" s="944">
        <f t="shared" si="1313"/>
        <v>481669.60649202298</v>
      </c>
      <c r="R52" s="944">
        <f t="shared" si="1313"/>
        <v>506297.26616445556</v>
      </c>
      <c r="S52" s="944">
        <f t="shared" si="1313"/>
        <v>-7500</v>
      </c>
      <c r="T52" s="944">
        <f t="shared" si="1313"/>
        <v>-7500</v>
      </c>
      <c r="U52" s="944">
        <f t="shared" si="1313"/>
        <v>-7500</v>
      </c>
      <c r="V52" s="944">
        <f t="shared" si="1313"/>
        <v>-7500</v>
      </c>
      <c r="W52" s="944">
        <f t="shared" si="1313"/>
        <v>-7500</v>
      </c>
      <c r="X52" s="944">
        <f t="shared" si="1313"/>
        <v>-7500</v>
      </c>
      <c r="Y52" s="944">
        <f t="shared" si="1313"/>
        <v>-7500</v>
      </c>
      <c r="Z52" s="944">
        <f t="shared" si="1313"/>
        <v>-7500</v>
      </c>
      <c r="AA52" s="944">
        <f t="shared" si="1313"/>
        <v>-7500</v>
      </c>
      <c r="AB52" s="944">
        <f t="shared" si="1313"/>
        <v>-7500</v>
      </c>
      <c r="AC52" s="944">
        <f t="shared" si="1313"/>
        <v>-7500</v>
      </c>
      <c r="AD52" s="944">
        <f t="shared" si="1313"/>
        <v>-7500</v>
      </c>
      <c r="AE52" s="944">
        <f t="shared" si="1313"/>
        <v>-7500</v>
      </c>
      <c r="AF52" s="944">
        <f t="shared" si="1313"/>
        <v>-7500</v>
      </c>
      <c r="AG52" s="944">
        <f t="shared" si="1313"/>
        <v>-7500</v>
      </c>
      <c r="AH52" s="944">
        <f t="shared" si="1313"/>
        <v>-7500</v>
      </c>
      <c r="AI52" s="944">
        <f t="shared" si="1313"/>
        <v>-7500</v>
      </c>
      <c r="AJ52" s="944">
        <f t="shared" si="1313"/>
        <v>-7500</v>
      </c>
      <c r="AK52" s="944">
        <f t="shared" si="1313"/>
        <v>-7500</v>
      </c>
      <c r="AL52" s="944">
        <f t="shared" si="1313"/>
        <v>-7500</v>
      </c>
      <c r="AM52" s="944">
        <f t="shared" si="1313"/>
        <v>-7500</v>
      </c>
      <c r="AN52" s="944">
        <f t="shared" si="1313"/>
        <v>-7500</v>
      </c>
      <c r="AO52" s="944">
        <f t="shared" si="1313"/>
        <v>-7500</v>
      </c>
      <c r="AP52" s="944">
        <f t="shared" si="1313"/>
        <v>-7500</v>
      </c>
      <c r="AQ52" s="944">
        <f t="shared" si="1313"/>
        <v>-7500</v>
      </c>
      <c r="AR52" s="944">
        <f t="shared" si="1313"/>
        <v>-7500</v>
      </c>
      <c r="AS52" s="944">
        <f t="shared" si="1313"/>
        <v>-7500</v>
      </c>
      <c r="AT52" s="944">
        <f t="shared" si="1313"/>
        <v>-7500</v>
      </c>
      <c r="AU52" s="944">
        <f t="shared" si="1313"/>
        <v>-7500</v>
      </c>
      <c r="AV52" s="944">
        <f t="shared" si="1313"/>
        <v>-7500</v>
      </c>
      <c r="AW52" s="944">
        <f t="shared" si="1313"/>
        <v>-7500</v>
      </c>
      <c r="AX52" s="944">
        <f t="shared" si="1313"/>
        <v>-7500</v>
      </c>
      <c r="AY52" s="944">
        <f t="shared" si="1313"/>
        <v>-7500</v>
      </c>
      <c r="AZ52" s="944">
        <f t="shared" si="1313"/>
        <v>-7500</v>
      </c>
      <c r="BA52" s="944">
        <f t="shared" si="1313"/>
        <v>-7500</v>
      </c>
      <c r="BB52" s="944">
        <f t="shared" si="1313"/>
        <v>-7500</v>
      </c>
      <c r="BC52" s="944">
        <f t="shared" si="1313"/>
        <v>-7500</v>
      </c>
      <c r="BD52" s="944">
        <f t="shared" si="1313"/>
        <v>-7500</v>
      </c>
      <c r="BE52" s="944">
        <f t="shared" si="1313"/>
        <v>-7500</v>
      </c>
      <c r="BF52" s="944">
        <f t="shared" si="1313"/>
        <v>-7500</v>
      </c>
      <c r="BG52" s="944">
        <f t="shared" si="1313"/>
        <v>-7500</v>
      </c>
      <c r="BH52" s="944">
        <f t="shared" si="1313"/>
        <v>-7500</v>
      </c>
      <c r="BI52" s="944">
        <f t="shared" si="1313"/>
        <v>-7500</v>
      </c>
      <c r="BJ52" s="944">
        <f t="shared" si="1313"/>
        <v>-7500</v>
      </c>
      <c r="BK52" s="944">
        <f t="shared" si="1313"/>
        <v>-7500</v>
      </c>
      <c r="BL52" s="944">
        <f t="shared" si="1313"/>
        <v>-7500</v>
      </c>
      <c r="BM52" s="944">
        <f t="shared" si="1313"/>
        <v>-7500</v>
      </c>
      <c r="BN52" s="944">
        <f t="shared" si="1313"/>
        <v>-7500</v>
      </c>
      <c r="BO52" s="944">
        <f t="shared" si="1313"/>
        <v>-7500</v>
      </c>
      <c r="BP52" s="944">
        <f t="shared" si="1313"/>
        <v>-7500</v>
      </c>
      <c r="BQ52" s="944">
        <f t="shared" ref="BQ52:EB52" si="1314">+BQ44-BQ51</f>
        <v>-7500</v>
      </c>
      <c r="BR52" s="944">
        <f t="shared" si="1314"/>
        <v>-7500</v>
      </c>
      <c r="BS52" s="944">
        <f t="shared" si="1314"/>
        <v>-7500</v>
      </c>
      <c r="BT52" s="944">
        <f t="shared" si="1314"/>
        <v>-7500</v>
      </c>
      <c r="BU52" s="944">
        <f t="shared" si="1314"/>
        <v>-7500</v>
      </c>
      <c r="BV52" s="944">
        <f t="shared" si="1314"/>
        <v>-7500</v>
      </c>
      <c r="BW52" s="944">
        <f t="shared" si="1314"/>
        <v>-7500</v>
      </c>
      <c r="BX52" s="944">
        <f t="shared" si="1314"/>
        <v>-7500</v>
      </c>
      <c r="BY52" s="944">
        <f t="shared" si="1314"/>
        <v>-7500</v>
      </c>
      <c r="BZ52" s="944">
        <f t="shared" si="1314"/>
        <v>-7500</v>
      </c>
      <c r="CA52" s="944">
        <f t="shared" si="1314"/>
        <v>-7500</v>
      </c>
      <c r="CB52" s="944">
        <f t="shared" si="1314"/>
        <v>-7500</v>
      </c>
      <c r="CC52" s="944">
        <f t="shared" si="1314"/>
        <v>-7500</v>
      </c>
      <c r="CD52" s="944">
        <f t="shared" si="1314"/>
        <v>-7500</v>
      </c>
      <c r="CE52" s="944">
        <f t="shared" si="1314"/>
        <v>-7500</v>
      </c>
      <c r="CF52" s="944">
        <f t="shared" si="1314"/>
        <v>-7500</v>
      </c>
      <c r="CG52" s="944">
        <f t="shared" si="1314"/>
        <v>-7500</v>
      </c>
      <c r="CH52" s="944">
        <f t="shared" si="1314"/>
        <v>-7500</v>
      </c>
      <c r="CI52" s="944">
        <f t="shared" si="1314"/>
        <v>-7500</v>
      </c>
      <c r="CJ52" s="944">
        <f t="shared" si="1314"/>
        <v>-7500</v>
      </c>
      <c r="CK52" s="944">
        <f t="shared" si="1314"/>
        <v>-7500</v>
      </c>
      <c r="CL52" s="944">
        <f t="shared" si="1314"/>
        <v>-7500</v>
      </c>
      <c r="CM52" s="944">
        <f t="shared" si="1314"/>
        <v>-7500</v>
      </c>
      <c r="CN52" s="944">
        <f t="shared" si="1314"/>
        <v>-7500</v>
      </c>
      <c r="CO52" s="944">
        <f t="shared" si="1314"/>
        <v>-7500</v>
      </c>
      <c r="CP52" s="944">
        <f t="shared" si="1314"/>
        <v>-7500</v>
      </c>
      <c r="CQ52" s="944">
        <f t="shared" si="1314"/>
        <v>-7500</v>
      </c>
      <c r="CR52" s="944">
        <f t="shared" si="1314"/>
        <v>-7500</v>
      </c>
      <c r="CS52" s="944">
        <f t="shared" si="1314"/>
        <v>-7500</v>
      </c>
      <c r="CT52" s="944">
        <f t="shared" si="1314"/>
        <v>-7500</v>
      </c>
      <c r="CU52" s="944">
        <f t="shared" si="1314"/>
        <v>-7500</v>
      </c>
      <c r="CV52" s="944">
        <f t="shared" si="1314"/>
        <v>-7500</v>
      </c>
      <c r="CW52" s="944">
        <f t="shared" si="1314"/>
        <v>-7500</v>
      </c>
      <c r="CX52" s="944">
        <f t="shared" si="1314"/>
        <v>-7500</v>
      </c>
      <c r="CY52" s="944">
        <f t="shared" si="1314"/>
        <v>-7500</v>
      </c>
      <c r="CZ52" s="944">
        <f t="shared" si="1314"/>
        <v>-7500</v>
      </c>
      <c r="DA52" s="944">
        <f t="shared" si="1314"/>
        <v>-7500</v>
      </c>
      <c r="DB52" s="944">
        <f t="shared" si="1314"/>
        <v>-7500</v>
      </c>
      <c r="DC52" s="944">
        <f t="shared" si="1314"/>
        <v>-7500</v>
      </c>
      <c r="DD52" s="944">
        <f t="shared" si="1314"/>
        <v>-7500</v>
      </c>
      <c r="DE52" s="944">
        <f t="shared" si="1314"/>
        <v>-7500</v>
      </c>
      <c r="DF52" s="944">
        <f t="shared" si="1314"/>
        <v>-7500</v>
      </c>
      <c r="DG52" s="944">
        <f t="shared" si="1314"/>
        <v>-7500</v>
      </c>
      <c r="DH52" s="944">
        <f t="shared" si="1314"/>
        <v>-7500</v>
      </c>
      <c r="DI52" s="944">
        <f t="shared" si="1314"/>
        <v>-7500</v>
      </c>
      <c r="DJ52" s="944">
        <f t="shared" si="1314"/>
        <v>-7500</v>
      </c>
      <c r="DK52" s="944">
        <f t="shared" si="1314"/>
        <v>-7500</v>
      </c>
      <c r="DL52" s="944">
        <f t="shared" si="1314"/>
        <v>-7500</v>
      </c>
      <c r="DM52" s="944">
        <f t="shared" si="1314"/>
        <v>-7500</v>
      </c>
      <c r="DN52" s="944">
        <f t="shared" si="1314"/>
        <v>-7500</v>
      </c>
      <c r="DO52" s="944">
        <f t="shared" si="1314"/>
        <v>-7500</v>
      </c>
      <c r="DP52" s="944">
        <f t="shared" si="1314"/>
        <v>-7500</v>
      </c>
      <c r="DQ52" s="944">
        <f t="shared" si="1314"/>
        <v>-7500</v>
      </c>
      <c r="DR52" s="944">
        <f t="shared" si="1314"/>
        <v>-7500</v>
      </c>
      <c r="DS52" s="944">
        <f t="shared" si="1314"/>
        <v>-7500</v>
      </c>
      <c r="DT52" s="944">
        <f t="shared" si="1314"/>
        <v>-7500</v>
      </c>
      <c r="DU52" s="944">
        <f t="shared" si="1314"/>
        <v>-7500</v>
      </c>
      <c r="DV52" s="944">
        <f t="shared" si="1314"/>
        <v>-7500</v>
      </c>
      <c r="DW52" s="944">
        <f t="shared" si="1314"/>
        <v>-7500</v>
      </c>
      <c r="DX52" s="944">
        <f t="shared" si="1314"/>
        <v>-7500</v>
      </c>
      <c r="DY52" s="944">
        <f t="shared" si="1314"/>
        <v>-7500</v>
      </c>
      <c r="DZ52" s="944">
        <f t="shared" si="1314"/>
        <v>-7500</v>
      </c>
      <c r="EA52" s="944">
        <f t="shared" si="1314"/>
        <v>-7500</v>
      </c>
      <c r="EB52" s="944">
        <f t="shared" si="1314"/>
        <v>-7500</v>
      </c>
      <c r="EC52" s="944">
        <f t="shared" ref="EC52:GN52" si="1315">+EC44-EC51</f>
        <v>-7500</v>
      </c>
      <c r="ED52" s="944">
        <f t="shared" si="1315"/>
        <v>-7500</v>
      </c>
      <c r="EE52" s="944">
        <f t="shared" si="1315"/>
        <v>-7500</v>
      </c>
      <c r="EF52" s="944">
        <f t="shared" si="1315"/>
        <v>-7500</v>
      </c>
      <c r="EG52" s="944">
        <f t="shared" si="1315"/>
        <v>-7500</v>
      </c>
      <c r="EH52" s="944">
        <f t="shared" si="1315"/>
        <v>-7500</v>
      </c>
      <c r="EI52" s="944">
        <f t="shared" si="1315"/>
        <v>-7500</v>
      </c>
      <c r="EJ52" s="944">
        <f t="shared" si="1315"/>
        <v>-7500</v>
      </c>
      <c r="EK52" s="944">
        <f t="shared" si="1315"/>
        <v>-7500</v>
      </c>
      <c r="EL52" s="944">
        <f t="shared" si="1315"/>
        <v>-7500</v>
      </c>
      <c r="EM52" s="944">
        <f t="shared" si="1315"/>
        <v>-7500</v>
      </c>
      <c r="EN52" s="944">
        <f t="shared" si="1315"/>
        <v>-7500</v>
      </c>
      <c r="EO52" s="944">
        <f t="shared" si="1315"/>
        <v>-7500</v>
      </c>
      <c r="EP52" s="944">
        <f t="shared" si="1315"/>
        <v>-7500</v>
      </c>
      <c r="EQ52" s="944">
        <f t="shared" si="1315"/>
        <v>-7500</v>
      </c>
      <c r="ER52" s="944">
        <f t="shared" si="1315"/>
        <v>-7500</v>
      </c>
      <c r="ES52" s="944">
        <f t="shared" si="1315"/>
        <v>-7500</v>
      </c>
      <c r="ET52" s="944">
        <f t="shared" si="1315"/>
        <v>-7500</v>
      </c>
      <c r="EU52" s="944">
        <f t="shared" si="1315"/>
        <v>-7500</v>
      </c>
      <c r="EV52" s="944">
        <f t="shared" si="1315"/>
        <v>-7500</v>
      </c>
      <c r="EW52" s="944">
        <f t="shared" si="1315"/>
        <v>-7500</v>
      </c>
      <c r="EX52" s="944">
        <f t="shared" si="1315"/>
        <v>-7500</v>
      </c>
      <c r="EY52" s="944">
        <f t="shared" si="1315"/>
        <v>-7500</v>
      </c>
      <c r="EZ52" s="944">
        <f t="shared" si="1315"/>
        <v>-7500</v>
      </c>
      <c r="FA52" s="944">
        <f t="shared" si="1315"/>
        <v>-7500</v>
      </c>
      <c r="FB52" s="944">
        <f t="shared" si="1315"/>
        <v>-7500</v>
      </c>
      <c r="FC52" s="944">
        <f t="shared" si="1315"/>
        <v>-7500</v>
      </c>
      <c r="FD52" s="944">
        <f t="shared" si="1315"/>
        <v>-7500</v>
      </c>
      <c r="FE52" s="944">
        <f t="shared" si="1315"/>
        <v>-7500</v>
      </c>
      <c r="FF52" s="944">
        <f t="shared" si="1315"/>
        <v>-7500</v>
      </c>
      <c r="FG52" s="944">
        <f t="shared" si="1315"/>
        <v>-7500</v>
      </c>
      <c r="FH52" s="944">
        <f t="shared" si="1315"/>
        <v>-7500</v>
      </c>
      <c r="FI52" s="944">
        <f t="shared" si="1315"/>
        <v>-7500</v>
      </c>
      <c r="FJ52" s="944">
        <f t="shared" si="1315"/>
        <v>-7500</v>
      </c>
      <c r="FK52" s="944">
        <f t="shared" si="1315"/>
        <v>-7500</v>
      </c>
      <c r="FL52" s="944">
        <f t="shared" si="1315"/>
        <v>-7500</v>
      </c>
      <c r="FM52" s="944">
        <f t="shared" si="1315"/>
        <v>-7500</v>
      </c>
      <c r="FN52" s="944">
        <f t="shared" si="1315"/>
        <v>-7500</v>
      </c>
      <c r="FO52" s="944">
        <f t="shared" si="1315"/>
        <v>-7500</v>
      </c>
      <c r="FP52" s="944">
        <f t="shared" si="1315"/>
        <v>-7500</v>
      </c>
      <c r="FQ52" s="944">
        <f t="shared" si="1315"/>
        <v>-7500</v>
      </c>
      <c r="FR52" s="944">
        <f t="shared" si="1315"/>
        <v>-7500</v>
      </c>
      <c r="FS52" s="944">
        <f t="shared" si="1315"/>
        <v>-7500</v>
      </c>
      <c r="FT52" s="944">
        <f t="shared" si="1315"/>
        <v>-7500</v>
      </c>
      <c r="FU52" s="944">
        <f t="shared" si="1315"/>
        <v>-7500</v>
      </c>
      <c r="FV52" s="944">
        <f t="shared" si="1315"/>
        <v>-7500</v>
      </c>
      <c r="FW52" s="944">
        <f t="shared" si="1315"/>
        <v>-7500</v>
      </c>
      <c r="FX52" s="944">
        <f t="shared" si="1315"/>
        <v>-7500</v>
      </c>
      <c r="FY52" s="944">
        <f t="shared" si="1315"/>
        <v>-7500</v>
      </c>
      <c r="FZ52" s="944">
        <f t="shared" si="1315"/>
        <v>-7500</v>
      </c>
      <c r="GA52" s="944">
        <f t="shared" si="1315"/>
        <v>-7500</v>
      </c>
      <c r="GB52" s="944">
        <f t="shared" si="1315"/>
        <v>-7500</v>
      </c>
      <c r="GC52" s="944">
        <f t="shared" si="1315"/>
        <v>-7500</v>
      </c>
      <c r="GD52" s="944">
        <f t="shared" si="1315"/>
        <v>-7500</v>
      </c>
      <c r="GE52" s="944">
        <f t="shared" si="1315"/>
        <v>-7500</v>
      </c>
      <c r="GF52" s="944">
        <f t="shared" si="1315"/>
        <v>-7500</v>
      </c>
      <c r="GG52" s="944">
        <f t="shared" si="1315"/>
        <v>-7500</v>
      </c>
      <c r="GH52" s="944">
        <f t="shared" si="1315"/>
        <v>-7500</v>
      </c>
      <c r="GI52" s="944">
        <f t="shared" si="1315"/>
        <v>-7500</v>
      </c>
      <c r="GJ52" s="944">
        <f t="shared" si="1315"/>
        <v>-7500</v>
      </c>
      <c r="GK52" s="944">
        <f t="shared" si="1315"/>
        <v>-7500</v>
      </c>
      <c r="GL52" s="944">
        <f t="shared" si="1315"/>
        <v>-7500</v>
      </c>
      <c r="GM52" s="944">
        <f t="shared" si="1315"/>
        <v>-7500</v>
      </c>
      <c r="GN52" s="944">
        <f t="shared" si="1315"/>
        <v>-7500</v>
      </c>
      <c r="GO52" s="944">
        <f t="shared" ref="GO52:IZ52" si="1316">+GO44-GO51</f>
        <v>-7500</v>
      </c>
      <c r="GP52" s="944">
        <f t="shared" si="1316"/>
        <v>-7500</v>
      </c>
      <c r="GQ52" s="944">
        <f t="shared" si="1316"/>
        <v>-7500</v>
      </c>
      <c r="GR52" s="944">
        <f t="shared" si="1316"/>
        <v>-7500</v>
      </c>
      <c r="GS52" s="944">
        <f t="shared" si="1316"/>
        <v>-7500</v>
      </c>
      <c r="GT52" s="944">
        <f t="shared" si="1316"/>
        <v>-7500</v>
      </c>
      <c r="GU52" s="944">
        <f t="shared" si="1316"/>
        <v>-7500</v>
      </c>
      <c r="GV52" s="944">
        <f t="shared" si="1316"/>
        <v>-7500</v>
      </c>
      <c r="GW52" s="944">
        <f t="shared" si="1316"/>
        <v>-7500</v>
      </c>
      <c r="GX52" s="944">
        <f t="shared" si="1316"/>
        <v>-7500</v>
      </c>
      <c r="GY52" s="944">
        <f t="shared" si="1316"/>
        <v>-7500</v>
      </c>
      <c r="GZ52" s="944">
        <f t="shared" si="1316"/>
        <v>-7500</v>
      </c>
      <c r="HA52" s="944">
        <f t="shared" si="1316"/>
        <v>-7500</v>
      </c>
      <c r="HB52" s="944">
        <f t="shared" si="1316"/>
        <v>-7500</v>
      </c>
      <c r="HC52" s="944">
        <f t="shared" si="1316"/>
        <v>-7500</v>
      </c>
      <c r="HD52" s="944">
        <f t="shared" si="1316"/>
        <v>-7500</v>
      </c>
      <c r="HE52" s="944">
        <f t="shared" si="1316"/>
        <v>-7500</v>
      </c>
      <c r="HF52" s="944">
        <f t="shared" si="1316"/>
        <v>-7500</v>
      </c>
      <c r="HG52" s="944">
        <f t="shared" si="1316"/>
        <v>-7500</v>
      </c>
      <c r="HH52" s="944">
        <f t="shared" si="1316"/>
        <v>-7500</v>
      </c>
      <c r="HI52" s="944">
        <f t="shared" si="1316"/>
        <v>-7500</v>
      </c>
      <c r="HJ52" s="944">
        <f t="shared" si="1316"/>
        <v>-7500</v>
      </c>
      <c r="HK52" s="944">
        <f t="shared" si="1316"/>
        <v>-7500</v>
      </c>
      <c r="HL52" s="944">
        <f t="shared" si="1316"/>
        <v>-7500</v>
      </c>
      <c r="HM52" s="944">
        <f t="shared" si="1316"/>
        <v>-7500</v>
      </c>
      <c r="HN52" s="944">
        <f t="shared" si="1316"/>
        <v>-7500</v>
      </c>
      <c r="HO52" s="944">
        <f t="shared" si="1316"/>
        <v>-7500</v>
      </c>
      <c r="HP52" s="944">
        <f t="shared" si="1316"/>
        <v>-7500</v>
      </c>
      <c r="HQ52" s="944">
        <f t="shared" si="1316"/>
        <v>-7500</v>
      </c>
      <c r="HR52" s="944">
        <f t="shared" si="1316"/>
        <v>-7500</v>
      </c>
      <c r="HS52" s="944">
        <f t="shared" si="1316"/>
        <v>-7500</v>
      </c>
      <c r="HT52" s="944">
        <f t="shared" si="1316"/>
        <v>-7500</v>
      </c>
      <c r="HU52" s="944">
        <f t="shared" si="1316"/>
        <v>-7500</v>
      </c>
      <c r="HV52" s="944">
        <f t="shared" si="1316"/>
        <v>-7500</v>
      </c>
      <c r="HW52" s="944">
        <f t="shared" si="1316"/>
        <v>-7500</v>
      </c>
      <c r="HX52" s="944">
        <f t="shared" si="1316"/>
        <v>-7500</v>
      </c>
      <c r="HY52" s="944">
        <f t="shared" si="1316"/>
        <v>-7500</v>
      </c>
      <c r="HZ52" s="944">
        <f t="shared" si="1316"/>
        <v>-7500</v>
      </c>
      <c r="IA52" s="944">
        <f t="shared" si="1316"/>
        <v>-7500</v>
      </c>
      <c r="IB52" s="944">
        <f t="shared" si="1316"/>
        <v>-7500</v>
      </c>
      <c r="IC52" s="944">
        <f t="shared" si="1316"/>
        <v>-7500</v>
      </c>
      <c r="ID52" s="944">
        <f t="shared" si="1316"/>
        <v>-7500</v>
      </c>
      <c r="IE52" s="944">
        <f t="shared" si="1316"/>
        <v>-7500</v>
      </c>
      <c r="IF52" s="944">
        <f t="shared" si="1316"/>
        <v>-7500</v>
      </c>
      <c r="IG52" s="944">
        <f t="shared" si="1316"/>
        <v>-7500</v>
      </c>
      <c r="IH52" s="944">
        <f t="shared" si="1316"/>
        <v>-7500</v>
      </c>
      <c r="II52" s="944">
        <f t="shared" si="1316"/>
        <v>-7500</v>
      </c>
      <c r="IJ52" s="944">
        <f t="shared" si="1316"/>
        <v>-7500</v>
      </c>
      <c r="IK52" s="944">
        <f t="shared" si="1316"/>
        <v>-7500</v>
      </c>
      <c r="IL52" s="944">
        <f t="shared" si="1316"/>
        <v>-7500</v>
      </c>
      <c r="IM52" s="944">
        <f t="shared" si="1316"/>
        <v>-7500</v>
      </c>
      <c r="IN52" s="944">
        <f t="shared" si="1316"/>
        <v>-7500</v>
      </c>
      <c r="IO52" s="944">
        <f t="shared" si="1316"/>
        <v>-7500</v>
      </c>
      <c r="IP52" s="944">
        <f t="shared" si="1316"/>
        <v>-7500</v>
      </c>
      <c r="IQ52" s="944">
        <f t="shared" si="1316"/>
        <v>-7500</v>
      </c>
      <c r="IR52" s="944">
        <f t="shared" si="1316"/>
        <v>-7500</v>
      </c>
      <c r="IS52" s="944">
        <f t="shared" si="1316"/>
        <v>-7500</v>
      </c>
      <c r="IT52" s="944">
        <f t="shared" si="1316"/>
        <v>-7500</v>
      </c>
      <c r="IU52" s="944">
        <f t="shared" si="1316"/>
        <v>-7500</v>
      </c>
      <c r="IV52" s="944">
        <f t="shared" si="1316"/>
        <v>-7500</v>
      </c>
      <c r="IW52" s="944">
        <f t="shared" si="1316"/>
        <v>-7500</v>
      </c>
      <c r="IX52" s="944">
        <f t="shared" si="1316"/>
        <v>-7500</v>
      </c>
      <c r="IY52" s="944">
        <f t="shared" si="1316"/>
        <v>-7500</v>
      </c>
      <c r="IZ52" s="944">
        <f t="shared" si="1316"/>
        <v>-7500</v>
      </c>
      <c r="JA52" s="944">
        <f t="shared" ref="JA52:LL52" si="1317">+JA44-JA51</f>
        <v>-7500</v>
      </c>
      <c r="JB52" s="944">
        <f t="shared" si="1317"/>
        <v>-7500</v>
      </c>
      <c r="JC52" s="944">
        <f t="shared" si="1317"/>
        <v>-7500</v>
      </c>
      <c r="JD52" s="944">
        <f t="shared" si="1317"/>
        <v>-7500</v>
      </c>
      <c r="JE52" s="944">
        <f t="shared" si="1317"/>
        <v>-7500</v>
      </c>
      <c r="JF52" s="944">
        <f t="shared" si="1317"/>
        <v>-7500</v>
      </c>
      <c r="JG52" s="944">
        <f t="shared" si="1317"/>
        <v>-7500</v>
      </c>
      <c r="JH52" s="944">
        <f t="shared" si="1317"/>
        <v>-7500</v>
      </c>
      <c r="JI52" s="944">
        <f t="shared" si="1317"/>
        <v>-7500</v>
      </c>
      <c r="JJ52" s="944">
        <f t="shared" si="1317"/>
        <v>-7500</v>
      </c>
      <c r="JK52" s="944">
        <f t="shared" si="1317"/>
        <v>-7500</v>
      </c>
      <c r="JL52" s="944">
        <f t="shared" si="1317"/>
        <v>-7500</v>
      </c>
      <c r="JM52" s="944">
        <f t="shared" si="1317"/>
        <v>-7500</v>
      </c>
      <c r="JN52" s="944">
        <f t="shared" si="1317"/>
        <v>-7500</v>
      </c>
      <c r="JO52" s="944">
        <f t="shared" si="1317"/>
        <v>-7500</v>
      </c>
      <c r="JP52" s="944">
        <f t="shared" si="1317"/>
        <v>-7500</v>
      </c>
      <c r="JQ52" s="944">
        <f t="shared" si="1317"/>
        <v>-7500</v>
      </c>
      <c r="JR52" s="944">
        <f t="shared" si="1317"/>
        <v>-7500</v>
      </c>
      <c r="JS52" s="944">
        <f t="shared" si="1317"/>
        <v>-7500</v>
      </c>
      <c r="JT52" s="944">
        <f t="shared" si="1317"/>
        <v>-7500</v>
      </c>
      <c r="JU52" s="944">
        <f t="shared" si="1317"/>
        <v>-7500</v>
      </c>
      <c r="JV52" s="944">
        <f t="shared" si="1317"/>
        <v>-7500</v>
      </c>
      <c r="JW52" s="944">
        <f t="shared" si="1317"/>
        <v>-7500</v>
      </c>
      <c r="JX52" s="944">
        <f t="shared" si="1317"/>
        <v>-7500</v>
      </c>
      <c r="JY52" s="944">
        <f t="shared" si="1317"/>
        <v>-7500</v>
      </c>
      <c r="JZ52" s="944">
        <f t="shared" si="1317"/>
        <v>-7500</v>
      </c>
      <c r="KA52" s="944">
        <f t="shared" si="1317"/>
        <v>-7500</v>
      </c>
      <c r="KB52" s="944">
        <f t="shared" si="1317"/>
        <v>-7500</v>
      </c>
      <c r="KC52" s="944">
        <f t="shared" si="1317"/>
        <v>-7500</v>
      </c>
      <c r="KD52" s="944">
        <f t="shared" si="1317"/>
        <v>-7500</v>
      </c>
      <c r="KE52" s="944">
        <f t="shared" si="1317"/>
        <v>-7500</v>
      </c>
      <c r="KF52" s="944">
        <f t="shared" si="1317"/>
        <v>-7500</v>
      </c>
      <c r="KG52" s="944">
        <f t="shared" si="1317"/>
        <v>-7500</v>
      </c>
      <c r="KH52" s="944">
        <f t="shared" si="1317"/>
        <v>-7500</v>
      </c>
      <c r="KI52" s="944">
        <f t="shared" si="1317"/>
        <v>-7500</v>
      </c>
      <c r="KJ52" s="944">
        <f t="shared" si="1317"/>
        <v>-7500</v>
      </c>
      <c r="KK52" s="944">
        <f t="shared" si="1317"/>
        <v>-7500</v>
      </c>
      <c r="KL52" s="944">
        <f t="shared" si="1317"/>
        <v>-7500</v>
      </c>
      <c r="KM52" s="944">
        <f t="shared" si="1317"/>
        <v>-7500</v>
      </c>
      <c r="KN52" s="944">
        <f t="shared" si="1317"/>
        <v>-7500</v>
      </c>
      <c r="KO52" s="944">
        <f t="shared" si="1317"/>
        <v>-7500</v>
      </c>
      <c r="KP52" s="944">
        <f t="shared" si="1317"/>
        <v>-7500</v>
      </c>
      <c r="KQ52" s="944">
        <f t="shared" si="1317"/>
        <v>-7500</v>
      </c>
      <c r="KR52" s="944">
        <f t="shared" si="1317"/>
        <v>-7500</v>
      </c>
      <c r="KS52" s="944">
        <f t="shared" si="1317"/>
        <v>-7500</v>
      </c>
      <c r="KT52" s="944">
        <f t="shared" si="1317"/>
        <v>-7500</v>
      </c>
      <c r="KU52" s="944">
        <f t="shared" si="1317"/>
        <v>-7500</v>
      </c>
      <c r="KV52" s="944">
        <f t="shared" si="1317"/>
        <v>-7500</v>
      </c>
      <c r="KW52" s="944">
        <f t="shared" si="1317"/>
        <v>-7500</v>
      </c>
      <c r="KX52" s="944">
        <f t="shared" si="1317"/>
        <v>-7500</v>
      </c>
      <c r="KY52" s="944">
        <f t="shared" si="1317"/>
        <v>-7500</v>
      </c>
      <c r="KZ52" s="944">
        <f t="shared" si="1317"/>
        <v>-7500</v>
      </c>
      <c r="LA52" s="944">
        <f t="shared" si="1317"/>
        <v>-7500</v>
      </c>
      <c r="LB52" s="944">
        <f t="shared" si="1317"/>
        <v>-7500</v>
      </c>
      <c r="LC52" s="944">
        <f t="shared" si="1317"/>
        <v>-7500</v>
      </c>
      <c r="LD52" s="944">
        <f t="shared" si="1317"/>
        <v>-7500</v>
      </c>
      <c r="LE52" s="944">
        <f t="shared" si="1317"/>
        <v>-7500</v>
      </c>
      <c r="LF52" s="944">
        <f t="shared" si="1317"/>
        <v>-7500</v>
      </c>
      <c r="LG52" s="944">
        <f t="shared" si="1317"/>
        <v>-7500</v>
      </c>
      <c r="LH52" s="944">
        <f t="shared" si="1317"/>
        <v>-7500</v>
      </c>
      <c r="LI52" s="944">
        <f t="shared" si="1317"/>
        <v>-7500</v>
      </c>
      <c r="LJ52" s="944">
        <f t="shared" si="1317"/>
        <v>-7500</v>
      </c>
      <c r="LK52" s="944">
        <f t="shared" si="1317"/>
        <v>-7500</v>
      </c>
      <c r="LL52" s="944">
        <f t="shared" si="1317"/>
        <v>-7500</v>
      </c>
      <c r="LM52" s="944">
        <f t="shared" ref="LM52:NX52" si="1318">+LM44-LM51</f>
        <v>-7500</v>
      </c>
      <c r="LN52" s="944">
        <f t="shared" si="1318"/>
        <v>-7500</v>
      </c>
      <c r="LO52" s="944">
        <f t="shared" si="1318"/>
        <v>-7500</v>
      </c>
      <c r="LP52" s="944">
        <f t="shared" si="1318"/>
        <v>-7500</v>
      </c>
      <c r="LQ52" s="944">
        <f t="shared" si="1318"/>
        <v>-7500</v>
      </c>
      <c r="LR52" s="944">
        <f t="shared" si="1318"/>
        <v>-7500</v>
      </c>
      <c r="LS52" s="944">
        <f t="shared" si="1318"/>
        <v>-7500</v>
      </c>
      <c r="LT52" s="944">
        <f t="shared" si="1318"/>
        <v>-7500</v>
      </c>
      <c r="LU52" s="944">
        <f t="shared" si="1318"/>
        <v>-7500</v>
      </c>
      <c r="LV52" s="944">
        <f t="shared" si="1318"/>
        <v>-7500</v>
      </c>
      <c r="LW52" s="944">
        <f t="shared" si="1318"/>
        <v>-7500</v>
      </c>
      <c r="LX52" s="944">
        <f t="shared" si="1318"/>
        <v>-7500</v>
      </c>
      <c r="LY52" s="944">
        <f t="shared" si="1318"/>
        <v>-7500</v>
      </c>
      <c r="LZ52" s="944">
        <f t="shared" si="1318"/>
        <v>-7500</v>
      </c>
      <c r="MA52" s="944">
        <f t="shared" si="1318"/>
        <v>-7500</v>
      </c>
      <c r="MB52" s="944">
        <f t="shared" si="1318"/>
        <v>-7500</v>
      </c>
      <c r="MC52" s="944">
        <f t="shared" si="1318"/>
        <v>-7500</v>
      </c>
      <c r="MD52" s="944">
        <f t="shared" si="1318"/>
        <v>-7500</v>
      </c>
      <c r="ME52" s="944">
        <f t="shared" si="1318"/>
        <v>-7500</v>
      </c>
      <c r="MF52" s="944">
        <f t="shared" si="1318"/>
        <v>-7500</v>
      </c>
      <c r="MG52" s="944">
        <f t="shared" si="1318"/>
        <v>-7500</v>
      </c>
      <c r="MH52" s="944">
        <f t="shared" si="1318"/>
        <v>-7500</v>
      </c>
      <c r="MI52" s="944">
        <f t="shared" si="1318"/>
        <v>-7500</v>
      </c>
      <c r="MJ52" s="944">
        <f t="shared" si="1318"/>
        <v>-7500</v>
      </c>
      <c r="MK52" s="944">
        <f t="shared" si="1318"/>
        <v>-7500</v>
      </c>
      <c r="ML52" s="944">
        <f t="shared" si="1318"/>
        <v>-7500</v>
      </c>
      <c r="MM52" s="944">
        <f t="shared" si="1318"/>
        <v>-7500</v>
      </c>
      <c r="MN52" s="944">
        <f t="shared" si="1318"/>
        <v>-7500</v>
      </c>
      <c r="MO52" s="944">
        <f t="shared" si="1318"/>
        <v>-7500</v>
      </c>
      <c r="MP52" s="944">
        <f t="shared" si="1318"/>
        <v>-7500</v>
      </c>
      <c r="MQ52" s="944">
        <f t="shared" si="1318"/>
        <v>-7500</v>
      </c>
      <c r="MR52" s="944">
        <f t="shared" si="1318"/>
        <v>-7500</v>
      </c>
      <c r="MS52" s="944">
        <f t="shared" si="1318"/>
        <v>-7500</v>
      </c>
      <c r="MT52" s="944">
        <f t="shared" si="1318"/>
        <v>-7500</v>
      </c>
      <c r="MU52" s="944">
        <f t="shared" si="1318"/>
        <v>-7500</v>
      </c>
      <c r="MV52" s="944">
        <f t="shared" si="1318"/>
        <v>-7500</v>
      </c>
      <c r="MW52" s="944">
        <f t="shared" si="1318"/>
        <v>-7500</v>
      </c>
      <c r="MX52" s="944">
        <f t="shared" si="1318"/>
        <v>-7500</v>
      </c>
      <c r="MY52" s="944">
        <f t="shared" si="1318"/>
        <v>-7500</v>
      </c>
      <c r="MZ52" s="944">
        <f t="shared" si="1318"/>
        <v>-7500</v>
      </c>
      <c r="NA52" s="944">
        <f t="shared" si="1318"/>
        <v>-7500</v>
      </c>
      <c r="NB52" s="944">
        <f t="shared" si="1318"/>
        <v>-7500</v>
      </c>
      <c r="NC52" s="944">
        <f t="shared" si="1318"/>
        <v>-7500</v>
      </c>
      <c r="ND52" s="944">
        <f t="shared" si="1318"/>
        <v>-7500</v>
      </c>
      <c r="NE52" s="944">
        <f t="shared" si="1318"/>
        <v>-7500</v>
      </c>
      <c r="NF52" s="944">
        <f t="shared" si="1318"/>
        <v>-7500</v>
      </c>
      <c r="NG52" s="944">
        <f t="shared" si="1318"/>
        <v>-7500</v>
      </c>
      <c r="NH52" s="944">
        <f t="shared" si="1318"/>
        <v>-7500</v>
      </c>
      <c r="NI52" s="944">
        <f t="shared" si="1318"/>
        <v>-7500</v>
      </c>
      <c r="NJ52" s="944">
        <f t="shared" si="1318"/>
        <v>-7500</v>
      </c>
      <c r="NK52" s="944">
        <f t="shared" si="1318"/>
        <v>-7500</v>
      </c>
      <c r="NL52" s="944">
        <f t="shared" si="1318"/>
        <v>-7500</v>
      </c>
      <c r="NM52" s="944">
        <f t="shared" si="1318"/>
        <v>-7500</v>
      </c>
      <c r="NN52" s="944">
        <f t="shared" si="1318"/>
        <v>-7500</v>
      </c>
      <c r="NO52" s="944">
        <f t="shared" si="1318"/>
        <v>-7500</v>
      </c>
      <c r="NP52" s="944">
        <f t="shared" si="1318"/>
        <v>-7500</v>
      </c>
      <c r="NQ52" s="944">
        <f t="shared" si="1318"/>
        <v>-7500</v>
      </c>
      <c r="NR52" s="944">
        <f t="shared" si="1318"/>
        <v>-7500</v>
      </c>
      <c r="NS52" s="944">
        <f t="shared" si="1318"/>
        <v>-7500</v>
      </c>
      <c r="NT52" s="944">
        <f t="shared" si="1318"/>
        <v>-7500</v>
      </c>
      <c r="NU52" s="944">
        <f t="shared" si="1318"/>
        <v>-7500</v>
      </c>
      <c r="NV52" s="944">
        <f t="shared" si="1318"/>
        <v>-7500</v>
      </c>
      <c r="NW52" s="944">
        <f t="shared" si="1318"/>
        <v>-7500</v>
      </c>
      <c r="NX52" s="944">
        <f t="shared" si="1318"/>
        <v>-7500</v>
      </c>
      <c r="NY52" s="944">
        <f t="shared" ref="NY52:QJ52" si="1319">+NY44-NY51</f>
        <v>-7500</v>
      </c>
      <c r="NZ52" s="944">
        <f t="shared" si="1319"/>
        <v>-7500</v>
      </c>
      <c r="OA52" s="944">
        <f t="shared" si="1319"/>
        <v>-7500</v>
      </c>
      <c r="OB52" s="944">
        <f t="shared" si="1319"/>
        <v>-7500</v>
      </c>
      <c r="OC52" s="944">
        <f t="shared" si="1319"/>
        <v>-7500</v>
      </c>
      <c r="OD52" s="944">
        <f t="shared" si="1319"/>
        <v>-7500</v>
      </c>
      <c r="OE52" s="944">
        <f t="shared" si="1319"/>
        <v>-7500</v>
      </c>
      <c r="OF52" s="944">
        <f t="shared" si="1319"/>
        <v>-7500</v>
      </c>
      <c r="OG52" s="944">
        <f t="shared" si="1319"/>
        <v>-7500</v>
      </c>
      <c r="OH52" s="944">
        <f t="shared" si="1319"/>
        <v>-7500</v>
      </c>
      <c r="OI52" s="944">
        <f t="shared" si="1319"/>
        <v>-7500</v>
      </c>
      <c r="OJ52" s="944">
        <f t="shared" si="1319"/>
        <v>-7500</v>
      </c>
      <c r="OK52" s="944">
        <f t="shared" si="1319"/>
        <v>-7500</v>
      </c>
      <c r="OL52" s="944">
        <f t="shared" si="1319"/>
        <v>-7500</v>
      </c>
      <c r="OM52" s="944">
        <f t="shared" si="1319"/>
        <v>-7500</v>
      </c>
      <c r="ON52" s="944">
        <f t="shared" si="1319"/>
        <v>-7500</v>
      </c>
      <c r="OO52" s="944">
        <f t="shared" si="1319"/>
        <v>-7500</v>
      </c>
      <c r="OP52" s="944">
        <f t="shared" si="1319"/>
        <v>-7500</v>
      </c>
      <c r="OQ52" s="944">
        <f t="shared" si="1319"/>
        <v>-7500</v>
      </c>
      <c r="OR52" s="944">
        <f t="shared" si="1319"/>
        <v>-7500</v>
      </c>
      <c r="OS52" s="944">
        <f t="shared" si="1319"/>
        <v>-7500</v>
      </c>
      <c r="OT52" s="944">
        <f t="shared" si="1319"/>
        <v>-7500</v>
      </c>
      <c r="OU52" s="944">
        <f t="shared" si="1319"/>
        <v>-7500</v>
      </c>
      <c r="OV52" s="944">
        <f t="shared" si="1319"/>
        <v>-7500</v>
      </c>
      <c r="OW52" s="944">
        <f t="shared" si="1319"/>
        <v>-7500</v>
      </c>
      <c r="OX52" s="944">
        <f t="shared" si="1319"/>
        <v>-7500</v>
      </c>
      <c r="OY52" s="944">
        <f t="shared" si="1319"/>
        <v>-7500</v>
      </c>
      <c r="OZ52" s="944">
        <f t="shared" si="1319"/>
        <v>-7500</v>
      </c>
      <c r="PA52" s="944">
        <f t="shared" si="1319"/>
        <v>-7500</v>
      </c>
      <c r="PB52" s="944">
        <f t="shared" si="1319"/>
        <v>-7500</v>
      </c>
      <c r="PC52" s="944">
        <f t="shared" si="1319"/>
        <v>-7500</v>
      </c>
      <c r="PD52" s="944">
        <f t="shared" si="1319"/>
        <v>-7500</v>
      </c>
      <c r="PE52" s="944">
        <f t="shared" si="1319"/>
        <v>-7500</v>
      </c>
      <c r="PF52" s="944">
        <f t="shared" si="1319"/>
        <v>-7500</v>
      </c>
      <c r="PG52" s="944">
        <f t="shared" si="1319"/>
        <v>-7500</v>
      </c>
      <c r="PH52" s="944">
        <f t="shared" si="1319"/>
        <v>-7500</v>
      </c>
      <c r="PI52" s="944">
        <f t="shared" si="1319"/>
        <v>-7500</v>
      </c>
      <c r="PJ52" s="944">
        <f t="shared" si="1319"/>
        <v>-7500</v>
      </c>
      <c r="PK52" s="944">
        <f t="shared" si="1319"/>
        <v>-7500</v>
      </c>
      <c r="PL52" s="944">
        <f t="shared" si="1319"/>
        <v>-7500</v>
      </c>
      <c r="PM52" s="944">
        <f t="shared" si="1319"/>
        <v>-7500</v>
      </c>
      <c r="PN52" s="944">
        <f t="shared" si="1319"/>
        <v>-7500</v>
      </c>
      <c r="PO52" s="944">
        <f t="shared" si="1319"/>
        <v>-7500</v>
      </c>
      <c r="PP52" s="944">
        <f t="shared" si="1319"/>
        <v>-7500</v>
      </c>
      <c r="PQ52" s="944">
        <f t="shared" si="1319"/>
        <v>-7500</v>
      </c>
      <c r="PR52" s="944">
        <f t="shared" si="1319"/>
        <v>-7500</v>
      </c>
      <c r="PS52" s="944">
        <f t="shared" si="1319"/>
        <v>-7500</v>
      </c>
      <c r="PT52" s="944">
        <f t="shared" si="1319"/>
        <v>-7500</v>
      </c>
      <c r="PU52" s="944">
        <f t="shared" si="1319"/>
        <v>-7500</v>
      </c>
      <c r="PV52" s="944">
        <f t="shared" si="1319"/>
        <v>-7500</v>
      </c>
      <c r="PW52" s="944">
        <f t="shared" si="1319"/>
        <v>-7500</v>
      </c>
      <c r="PX52" s="944">
        <f t="shared" si="1319"/>
        <v>-7500</v>
      </c>
      <c r="PY52" s="944">
        <f t="shared" si="1319"/>
        <v>-7500</v>
      </c>
      <c r="PZ52" s="944">
        <f t="shared" si="1319"/>
        <v>-7500</v>
      </c>
      <c r="QA52" s="944">
        <f t="shared" si="1319"/>
        <v>-7500</v>
      </c>
      <c r="QB52" s="944">
        <f t="shared" si="1319"/>
        <v>-7500</v>
      </c>
      <c r="QC52" s="944">
        <f t="shared" si="1319"/>
        <v>-7500</v>
      </c>
      <c r="QD52" s="944">
        <f t="shared" si="1319"/>
        <v>-7500</v>
      </c>
      <c r="QE52" s="944">
        <f t="shared" si="1319"/>
        <v>-7500</v>
      </c>
      <c r="QF52" s="944">
        <f t="shared" si="1319"/>
        <v>-7500</v>
      </c>
      <c r="QG52" s="944">
        <f t="shared" si="1319"/>
        <v>-7500</v>
      </c>
      <c r="QH52" s="944">
        <f t="shared" si="1319"/>
        <v>-7500</v>
      </c>
      <c r="QI52" s="944">
        <f t="shared" si="1319"/>
        <v>-7500</v>
      </c>
      <c r="QJ52" s="944">
        <f t="shared" si="1319"/>
        <v>-7500</v>
      </c>
      <c r="QK52" s="944">
        <f t="shared" ref="QK52:SV52" si="1320">+QK44-QK51</f>
        <v>-7500</v>
      </c>
      <c r="QL52" s="944">
        <f t="shared" si="1320"/>
        <v>-7500</v>
      </c>
      <c r="QM52" s="944">
        <f t="shared" si="1320"/>
        <v>-7500</v>
      </c>
      <c r="QN52" s="944">
        <f t="shared" si="1320"/>
        <v>-7500</v>
      </c>
      <c r="QO52" s="944">
        <f t="shared" si="1320"/>
        <v>-7500</v>
      </c>
      <c r="QP52" s="944">
        <f t="shared" si="1320"/>
        <v>-7500</v>
      </c>
      <c r="QQ52" s="944">
        <f t="shared" si="1320"/>
        <v>-7500</v>
      </c>
      <c r="QR52" s="944">
        <f t="shared" si="1320"/>
        <v>-7500</v>
      </c>
      <c r="QS52" s="944">
        <f t="shared" si="1320"/>
        <v>-7500</v>
      </c>
      <c r="QT52" s="944">
        <f t="shared" si="1320"/>
        <v>-7500</v>
      </c>
      <c r="QU52" s="944">
        <f t="shared" si="1320"/>
        <v>-7500</v>
      </c>
      <c r="QV52" s="944">
        <f t="shared" si="1320"/>
        <v>-7500</v>
      </c>
      <c r="QW52" s="944">
        <f t="shared" si="1320"/>
        <v>-7500</v>
      </c>
      <c r="QX52" s="944">
        <f t="shared" si="1320"/>
        <v>-7500</v>
      </c>
      <c r="QY52" s="944">
        <f t="shared" si="1320"/>
        <v>-7500</v>
      </c>
      <c r="QZ52" s="944">
        <f t="shared" si="1320"/>
        <v>-7500</v>
      </c>
      <c r="RA52" s="944">
        <f t="shared" si="1320"/>
        <v>-7500</v>
      </c>
      <c r="RB52" s="944">
        <f t="shared" si="1320"/>
        <v>-7500</v>
      </c>
      <c r="RC52" s="944">
        <f t="shared" si="1320"/>
        <v>-7500</v>
      </c>
      <c r="RD52" s="944">
        <f t="shared" si="1320"/>
        <v>-7500</v>
      </c>
      <c r="RE52" s="944">
        <f t="shared" si="1320"/>
        <v>-7500</v>
      </c>
      <c r="RF52" s="944">
        <f t="shared" si="1320"/>
        <v>-7500</v>
      </c>
      <c r="RG52" s="944">
        <f t="shared" si="1320"/>
        <v>-7500</v>
      </c>
      <c r="RH52" s="944">
        <f t="shared" si="1320"/>
        <v>-7500</v>
      </c>
      <c r="RI52" s="944">
        <f t="shared" si="1320"/>
        <v>-7500</v>
      </c>
      <c r="RJ52" s="944">
        <f t="shared" si="1320"/>
        <v>-7500</v>
      </c>
      <c r="RK52" s="944">
        <f t="shared" si="1320"/>
        <v>-7500</v>
      </c>
      <c r="RL52" s="944">
        <f t="shared" si="1320"/>
        <v>-7500</v>
      </c>
      <c r="RM52" s="944">
        <f t="shared" si="1320"/>
        <v>-7500</v>
      </c>
      <c r="RN52" s="944">
        <f t="shared" si="1320"/>
        <v>-7500</v>
      </c>
      <c r="RO52" s="944">
        <f t="shared" si="1320"/>
        <v>-7500</v>
      </c>
      <c r="RP52" s="944">
        <f t="shared" si="1320"/>
        <v>-7500</v>
      </c>
      <c r="RQ52" s="944">
        <f t="shared" si="1320"/>
        <v>-7500</v>
      </c>
      <c r="RR52" s="944">
        <f t="shared" si="1320"/>
        <v>-7500</v>
      </c>
      <c r="RS52" s="944">
        <f t="shared" si="1320"/>
        <v>-7500</v>
      </c>
      <c r="RT52" s="944">
        <f t="shared" si="1320"/>
        <v>-7500</v>
      </c>
      <c r="RU52" s="944">
        <f t="shared" si="1320"/>
        <v>-7500</v>
      </c>
      <c r="RV52" s="944">
        <f t="shared" si="1320"/>
        <v>-7500</v>
      </c>
      <c r="RW52" s="944">
        <f t="shared" si="1320"/>
        <v>-7500</v>
      </c>
      <c r="RX52" s="944">
        <f t="shared" si="1320"/>
        <v>-7500</v>
      </c>
      <c r="RY52" s="944">
        <f t="shared" si="1320"/>
        <v>-7500</v>
      </c>
      <c r="RZ52" s="944">
        <f t="shared" si="1320"/>
        <v>-7500</v>
      </c>
      <c r="SA52" s="944">
        <f t="shared" si="1320"/>
        <v>-7500</v>
      </c>
      <c r="SB52" s="944">
        <f t="shared" si="1320"/>
        <v>-7500</v>
      </c>
      <c r="SC52" s="944">
        <f t="shared" si="1320"/>
        <v>-7500</v>
      </c>
      <c r="SD52" s="944">
        <f t="shared" si="1320"/>
        <v>-7500</v>
      </c>
      <c r="SE52" s="944">
        <f t="shared" si="1320"/>
        <v>-7500</v>
      </c>
      <c r="SF52" s="944">
        <f t="shared" si="1320"/>
        <v>-7500</v>
      </c>
      <c r="SG52" s="944">
        <f t="shared" si="1320"/>
        <v>-7500</v>
      </c>
      <c r="SH52" s="944">
        <f t="shared" si="1320"/>
        <v>-7500</v>
      </c>
      <c r="SI52" s="944">
        <f t="shared" si="1320"/>
        <v>-7500</v>
      </c>
      <c r="SJ52" s="944">
        <f t="shared" si="1320"/>
        <v>-7500</v>
      </c>
      <c r="SK52" s="944">
        <f t="shared" si="1320"/>
        <v>-7500</v>
      </c>
      <c r="SL52" s="944">
        <f t="shared" si="1320"/>
        <v>-7500</v>
      </c>
      <c r="SM52" s="944">
        <f t="shared" si="1320"/>
        <v>-7500</v>
      </c>
      <c r="SN52" s="944">
        <f t="shared" si="1320"/>
        <v>-7500</v>
      </c>
      <c r="SO52" s="944">
        <f t="shared" si="1320"/>
        <v>-7500</v>
      </c>
      <c r="SP52" s="944">
        <f t="shared" si="1320"/>
        <v>-7500</v>
      </c>
      <c r="SQ52" s="944">
        <f t="shared" si="1320"/>
        <v>-7500</v>
      </c>
      <c r="SR52" s="944">
        <f t="shared" si="1320"/>
        <v>-7500</v>
      </c>
      <c r="SS52" s="944">
        <f t="shared" si="1320"/>
        <v>-7500</v>
      </c>
      <c r="ST52" s="944">
        <f t="shared" si="1320"/>
        <v>-7500</v>
      </c>
      <c r="SU52" s="944">
        <f t="shared" si="1320"/>
        <v>-7500</v>
      </c>
      <c r="SV52" s="944">
        <f t="shared" si="1320"/>
        <v>-7500</v>
      </c>
      <c r="SW52" s="944">
        <f t="shared" ref="SW52:VH52" si="1321">+SW44-SW51</f>
        <v>-7500</v>
      </c>
      <c r="SX52" s="944">
        <f t="shared" si="1321"/>
        <v>-7500</v>
      </c>
      <c r="SY52" s="944">
        <f t="shared" si="1321"/>
        <v>-7500</v>
      </c>
      <c r="SZ52" s="944">
        <f t="shared" si="1321"/>
        <v>-7500</v>
      </c>
      <c r="TA52" s="944">
        <f t="shared" si="1321"/>
        <v>-7500</v>
      </c>
      <c r="TB52" s="944">
        <f t="shared" si="1321"/>
        <v>-7500</v>
      </c>
      <c r="TC52" s="944">
        <f t="shared" si="1321"/>
        <v>-7500</v>
      </c>
      <c r="TD52" s="944">
        <f t="shared" si="1321"/>
        <v>-7500</v>
      </c>
      <c r="TE52" s="944">
        <f t="shared" si="1321"/>
        <v>-7500</v>
      </c>
      <c r="TF52" s="944">
        <f t="shared" si="1321"/>
        <v>-7500</v>
      </c>
      <c r="TG52" s="944">
        <f t="shared" si="1321"/>
        <v>-7500</v>
      </c>
      <c r="TH52" s="944">
        <f t="shared" si="1321"/>
        <v>-7500</v>
      </c>
      <c r="TI52" s="944">
        <f t="shared" si="1321"/>
        <v>-7500</v>
      </c>
      <c r="TJ52" s="944">
        <f t="shared" si="1321"/>
        <v>-7500</v>
      </c>
      <c r="TK52" s="944">
        <f t="shared" si="1321"/>
        <v>-7500</v>
      </c>
      <c r="TL52" s="944">
        <f t="shared" si="1321"/>
        <v>-7500</v>
      </c>
      <c r="TM52" s="944">
        <f t="shared" si="1321"/>
        <v>-7500</v>
      </c>
      <c r="TN52" s="944">
        <f t="shared" si="1321"/>
        <v>-7500</v>
      </c>
      <c r="TO52" s="944">
        <f t="shared" si="1321"/>
        <v>-7500</v>
      </c>
      <c r="TP52" s="944">
        <f t="shared" si="1321"/>
        <v>-7500</v>
      </c>
      <c r="TQ52" s="944">
        <f t="shared" si="1321"/>
        <v>-7500</v>
      </c>
      <c r="TR52" s="944">
        <f t="shared" si="1321"/>
        <v>-7500</v>
      </c>
      <c r="TS52" s="944">
        <f t="shared" si="1321"/>
        <v>-7500</v>
      </c>
      <c r="TT52" s="944">
        <f t="shared" si="1321"/>
        <v>-7500</v>
      </c>
      <c r="TU52" s="944">
        <f t="shared" si="1321"/>
        <v>-7500</v>
      </c>
      <c r="TV52" s="944">
        <f t="shared" si="1321"/>
        <v>-7500</v>
      </c>
      <c r="TW52" s="944">
        <f t="shared" si="1321"/>
        <v>-7500</v>
      </c>
      <c r="TX52" s="944">
        <f t="shared" si="1321"/>
        <v>-7500</v>
      </c>
      <c r="TY52" s="944">
        <f t="shared" si="1321"/>
        <v>-7500</v>
      </c>
      <c r="TZ52" s="944">
        <f t="shared" si="1321"/>
        <v>-7500</v>
      </c>
      <c r="UA52" s="944">
        <f t="shared" si="1321"/>
        <v>-7500</v>
      </c>
      <c r="UB52" s="944">
        <f t="shared" si="1321"/>
        <v>-7500</v>
      </c>
      <c r="UC52" s="944">
        <f t="shared" si="1321"/>
        <v>-7500</v>
      </c>
      <c r="UD52" s="944">
        <f t="shared" si="1321"/>
        <v>-7500</v>
      </c>
      <c r="UE52" s="944">
        <f t="shared" si="1321"/>
        <v>-7500</v>
      </c>
      <c r="UF52" s="944">
        <f t="shared" si="1321"/>
        <v>-7500</v>
      </c>
      <c r="UG52" s="944">
        <f t="shared" si="1321"/>
        <v>-7500</v>
      </c>
      <c r="UH52" s="944">
        <f t="shared" si="1321"/>
        <v>-7500</v>
      </c>
      <c r="UI52" s="944">
        <f t="shared" si="1321"/>
        <v>-7500</v>
      </c>
      <c r="UJ52" s="944">
        <f t="shared" si="1321"/>
        <v>-7500</v>
      </c>
      <c r="UK52" s="944">
        <f t="shared" si="1321"/>
        <v>-7500</v>
      </c>
      <c r="UL52" s="944">
        <f t="shared" si="1321"/>
        <v>-7500</v>
      </c>
      <c r="UM52" s="944">
        <f t="shared" si="1321"/>
        <v>-7500</v>
      </c>
      <c r="UN52" s="944">
        <f t="shared" si="1321"/>
        <v>-7500</v>
      </c>
      <c r="UO52" s="944">
        <f t="shared" si="1321"/>
        <v>-7500</v>
      </c>
      <c r="UP52" s="944">
        <f t="shared" si="1321"/>
        <v>-7500</v>
      </c>
      <c r="UQ52" s="944">
        <f t="shared" si="1321"/>
        <v>-7500</v>
      </c>
      <c r="UR52" s="944">
        <f t="shared" si="1321"/>
        <v>-7500</v>
      </c>
      <c r="US52" s="944">
        <f t="shared" si="1321"/>
        <v>-7500</v>
      </c>
      <c r="UT52" s="944">
        <f t="shared" si="1321"/>
        <v>-7500</v>
      </c>
      <c r="UU52" s="944">
        <f t="shared" si="1321"/>
        <v>-7500</v>
      </c>
      <c r="UV52" s="944">
        <f t="shared" si="1321"/>
        <v>-7500</v>
      </c>
      <c r="UW52" s="944">
        <f t="shared" si="1321"/>
        <v>-7500</v>
      </c>
      <c r="UX52" s="944">
        <f t="shared" si="1321"/>
        <v>-7500</v>
      </c>
      <c r="UY52" s="944">
        <f t="shared" si="1321"/>
        <v>-7500</v>
      </c>
      <c r="UZ52" s="944">
        <f t="shared" si="1321"/>
        <v>-7500</v>
      </c>
      <c r="VA52" s="944">
        <f t="shared" si="1321"/>
        <v>-7500</v>
      </c>
      <c r="VB52" s="944">
        <f t="shared" si="1321"/>
        <v>-7500</v>
      </c>
      <c r="VC52" s="944">
        <f t="shared" si="1321"/>
        <v>-7500</v>
      </c>
      <c r="VD52" s="944">
        <f t="shared" si="1321"/>
        <v>-7500</v>
      </c>
      <c r="VE52" s="944">
        <f t="shared" si="1321"/>
        <v>-7500</v>
      </c>
      <c r="VF52" s="944">
        <f t="shared" si="1321"/>
        <v>-7500</v>
      </c>
      <c r="VG52" s="944">
        <f t="shared" si="1321"/>
        <v>-7500</v>
      </c>
      <c r="VH52" s="944">
        <f t="shared" si="1321"/>
        <v>-7500</v>
      </c>
      <c r="VI52" s="944">
        <f t="shared" ref="VI52:XT52" si="1322">+VI44-VI51</f>
        <v>-7500</v>
      </c>
      <c r="VJ52" s="944">
        <f t="shared" si="1322"/>
        <v>-7500</v>
      </c>
      <c r="VK52" s="944">
        <f t="shared" si="1322"/>
        <v>-7500</v>
      </c>
      <c r="VL52" s="944">
        <f t="shared" si="1322"/>
        <v>-7500</v>
      </c>
      <c r="VM52" s="944">
        <f t="shared" si="1322"/>
        <v>-7500</v>
      </c>
      <c r="VN52" s="944">
        <f t="shared" si="1322"/>
        <v>-7500</v>
      </c>
      <c r="VO52" s="944">
        <f t="shared" si="1322"/>
        <v>-7500</v>
      </c>
      <c r="VP52" s="944">
        <f t="shared" si="1322"/>
        <v>-7500</v>
      </c>
      <c r="VQ52" s="944">
        <f t="shared" si="1322"/>
        <v>-7500</v>
      </c>
      <c r="VR52" s="944">
        <f t="shared" si="1322"/>
        <v>-7500</v>
      </c>
      <c r="VS52" s="944">
        <f t="shared" si="1322"/>
        <v>-7500</v>
      </c>
      <c r="VT52" s="944">
        <f t="shared" si="1322"/>
        <v>-7500</v>
      </c>
      <c r="VU52" s="944">
        <f t="shared" si="1322"/>
        <v>-7500</v>
      </c>
      <c r="VV52" s="944">
        <f t="shared" si="1322"/>
        <v>-7500</v>
      </c>
      <c r="VW52" s="944">
        <f t="shared" si="1322"/>
        <v>-7500</v>
      </c>
      <c r="VX52" s="944">
        <f t="shared" si="1322"/>
        <v>-7500</v>
      </c>
      <c r="VY52" s="944">
        <f t="shared" si="1322"/>
        <v>-7500</v>
      </c>
      <c r="VZ52" s="944">
        <f t="shared" si="1322"/>
        <v>-7500</v>
      </c>
      <c r="WA52" s="944">
        <f t="shared" si="1322"/>
        <v>-7500</v>
      </c>
      <c r="WB52" s="944">
        <f t="shared" si="1322"/>
        <v>-7500</v>
      </c>
      <c r="WC52" s="944">
        <f t="shared" si="1322"/>
        <v>-7500</v>
      </c>
      <c r="WD52" s="944">
        <f t="shared" si="1322"/>
        <v>-7500</v>
      </c>
      <c r="WE52" s="944">
        <f t="shared" si="1322"/>
        <v>-7500</v>
      </c>
      <c r="WF52" s="944">
        <f t="shared" si="1322"/>
        <v>-7500</v>
      </c>
      <c r="WG52" s="944">
        <f t="shared" si="1322"/>
        <v>-7500</v>
      </c>
      <c r="WH52" s="944">
        <f t="shared" si="1322"/>
        <v>-7500</v>
      </c>
      <c r="WI52" s="944">
        <f t="shared" si="1322"/>
        <v>-7500</v>
      </c>
      <c r="WJ52" s="944">
        <f t="shared" si="1322"/>
        <v>-7500</v>
      </c>
      <c r="WK52" s="944">
        <f t="shared" si="1322"/>
        <v>-7500</v>
      </c>
      <c r="WL52" s="944">
        <f t="shared" si="1322"/>
        <v>-7500</v>
      </c>
      <c r="WM52" s="944">
        <f t="shared" si="1322"/>
        <v>-7500</v>
      </c>
      <c r="WN52" s="944">
        <f t="shared" si="1322"/>
        <v>-7500</v>
      </c>
      <c r="WO52" s="944">
        <f t="shared" si="1322"/>
        <v>-7500</v>
      </c>
      <c r="WP52" s="944">
        <f t="shared" si="1322"/>
        <v>-7500</v>
      </c>
      <c r="WQ52" s="944">
        <f t="shared" si="1322"/>
        <v>-7500</v>
      </c>
      <c r="WR52" s="944">
        <f t="shared" si="1322"/>
        <v>-7500</v>
      </c>
      <c r="WS52" s="944">
        <f t="shared" si="1322"/>
        <v>-7500</v>
      </c>
      <c r="WT52" s="944">
        <f t="shared" si="1322"/>
        <v>-7500</v>
      </c>
      <c r="WU52" s="944">
        <f t="shared" si="1322"/>
        <v>-7500</v>
      </c>
      <c r="WV52" s="944">
        <f t="shared" si="1322"/>
        <v>-7500</v>
      </c>
      <c r="WW52" s="944">
        <f t="shared" si="1322"/>
        <v>-7500</v>
      </c>
      <c r="WX52" s="944">
        <f t="shared" si="1322"/>
        <v>-7500</v>
      </c>
      <c r="WY52" s="944">
        <f t="shared" si="1322"/>
        <v>-7500</v>
      </c>
      <c r="WZ52" s="944">
        <f t="shared" si="1322"/>
        <v>-7500</v>
      </c>
      <c r="XA52" s="944">
        <f t="shared" si="1322"/>
        <v>-7500</v>
      </c>
      <c r="XB52" s="944">
        <f t="shared" si="1322"/>
        <v>-7500</v>
      </c>
      <c r="XC52" s="944">
        <f t="shared" si="1322"/>
        <v>-7500</v>
      </c>
      <c r="XD52" s="944">
        <f t="shared" si="1322"/>
        <v>-7500</v>
      </c>
      <c r="XE52" s="944">
        <f t="shared" si="1322"/>
        <v>-7500</v>
      </c>
      <c r="XF52" s="944">
        <f t="shared" si="1322"/>
        <v>-7500</v>
      </c>
      <c r="XG52" s="944">
        <f t="shared" si="1322"/>
        <v>-7500</v>
      </c>
      <c r="XH52" s="944">
        <f t="shared" si="1322"/>
        <v>-7500</v>
      </c>
      <c r="XI52" s="944">
        <f t="shared" si="1322"/>
        <v>-7500</v>
      </c>
      <c r="XJ52" s="944">
        <f t="shared" si="1322"/>
        <v>-7500</v>
      </c>
      <c r="XK52" s="944">
        <f t="shared" si="1322"/>
        <v>-7500</v>
      </c>
      <c r="XL52" s="944">
        <f t="shared" si="1322"/>
        <v>-7500</v>
      </c>
      <c r="XM52" s="944">
        <f t="shared" si="1322"/>
        <v>-7500</v>
      </c>
      <c r="XN52" s="944">
        <f t="shared" si="1322"/>
        <v>-7500</v>
      </c>
      <c r="XO52" s="944">
        <f t="shared" si="1322"/>
        <v>-7500</v>
      </c>
      <c r="XP52" s="944">
        <f t="shared" si="1322"/>
        <v>-7500</v>
      </c>
      <c r="XQ52" s="944">
        <f t="shared" si="1322"/>
        <v>-7500</v>
      </c>
      <c r="XR52" s="944">
        <f t="shared" si="1322"/>
        <v>-7500</v>
      </c>
      <c r="XS52" s="944">
        <f t="shared" si="1322"/>
        <v>-7500</v>
      </c>
      <c r="XT52" s="944">
        <f t="shared" si="1322"/>
        <v>-7500</v>
      </c>
      <c r="XU52" s="944">
        <f t="shared" ref="XU52:AAF52" si="1323">+XU44-XU51</f>
        <v>-7500</v>
      </c>
      <c r="XV52" s="944">
        <f t="shared" si="1323"/>
        <v>-7500</v>
      </c>
      <c r="XW52" s="944">
        <f t="shared" si="1323"/>
        <v>-7500</v>
      </c>
      <c r="XX52" s="944">
        <f t="shared" si="1323"/>
        <v>-7500</v>
      </c>
      <c r="XY52" s="944">
        <f t="shared" si="1323"/>
        <v>-7500</v>
      </c>
      <c r="XZ52" s="944">
        <f t="shared" si="1323"/>
        <v>-7500</v>
      </c>
      <c r="YA52" s="944">
        <f t="shared" si="1323"/>
        <v>-7500</v>
      </c>
      <c r="YB52" s="944">
        <f t="shared" si="1323"/>
        <v>-7500</v>
      </c>
      <c r="YC52" s="944">
        <f t="shared" si="1323"/>
        <v>-7500</v>
      </c>
      <c r="YD52" s="944">
        <f t="shared" si="1323"/>
        <v>-7500</v>
      </c>
      <c r="YE52" s="944">
        <f t="shared" si="1323"/>
        <v>-7500</v>
      </c>
      <c r="YF52" s="944">
        <f t="shared" si="1323"/>
        <v>-7500</v>
      </c>
      <c r="YG52" s="944">
        <f t="shared" si="1323"/>
        <v>-7500</v>
      </c>
      <c r="YH52" s="944">
        <f t="shared" si="1323"/>
        <v>-7500</v>
      </c>
      <c r="YI52" s="944">
        <f t="shared" si="1323"/>
        <v>-7500</v>
      </c>
      <c r="YJ52" s="944">
        <f t="shared" si="1323"/>
        <v>-7500</v>
      </c>
      <c r="YK52" s="944">
        <f t="shared" si="1323"/>
        <v>-7500</v>
      </c>
      <c r="YL52" s="944">
        <f t="shared" si="1323"/>
        <v>-7500</v>
      </c>
      <c r="YM52" s="944">
        <f t="shared" si="1323"/>
        <v>-7500</v>
      </c>
      <c r="YN52" s="944">
        <f t="shared" si="1323"/>
        <v>-7500</v>
      </c>
      <c r="YO52" s="944">
        <f t="shared" si="1323"/>
        <v>-7500</v>
      </c>
      <c r="YP52" s="944">
        <f t="shared" si="1323"/>
        <v>-7500</v>
      </c>
      <c r="YQ52" s="944">
        <f t="shared" si="1323"/>
        <v>-7500</v>
      </c>
      <c r="YR52" s="944">
        <f t="shared" si="1323"/>
        <v>-7500</v>
      </c>
      <c r="YS52" s="944">
        <f t="shared" si="1323"/>
        <v>-7500</v>
      </c>
      <c r="YT52" s="944">
        <f t="shared" si="1323"/>
        <v>-7500</v>
      </c>
      <c r="YU52" s="944">
        <f t="shared" si="1323"/>
        <v>-7500</v>
      </c>
      <c r="YV52" s="944">
        <f t="shared" si="1323"/>
        <v>-7500</v>
      </c>
      <c r="YW52" s="944">
        <f t="shared" si="1323"/>
        <v>-7500</v>
      </c>
      <c r="YX52" s="944">
        <f t="shared" si="1323"/>
        <v>-7500</v>
      </c>
      <c r="YY52" s="944">
        <f t="shared" si="1323"/>
        <v>-7500</v>
      </c>
      <c r="YZ52" s="944">
        <f t="shared" si="1323"/>
        <v>-7500</v>
      </c>
      <c r="ZA52" s="944">
        <f t="shared" si="1323"/>
        <v>-7500</v>
      </c>
      <c r="ZB52" s="944">
        <f t="shared" si="1323"/>
        <v>-7500</v>
      </c>
      <c r="ZC52" s="944">
        <f t="shared" si="1323"/>
        <v>-7500</v>
      </c>
      <c r="ZD52" s="944">
        <f t="shared" si="1323"/>
        <v>-7500</v>
      </c>
      <c r="ZE52" s="944">
        <f t="shared" si="1323"/>
        <v>-7500</v>
      </c>
      <c r="ZF52" s="944">
        <f t="shared" si="1323"/>
        <v>-7500</v>
      </c>
      <c r="ZG52" s="944">
        <f t="shared" si="1323"/>
        <v>-7500</v>
      </c>
      <c r="ZH52" s="944">
        <f t="shared" si="1323"/>
        <v>-7500</v>
      </c>
      <c r="ZI52" s="944">
        <f t="shared" si="1323"/>
        <v>-7500</v>
      </c>
      <c r="ZJ52" s="944">
        <f t="shared" si="1323"/>
        <v>-7500</v>
      </c>
      <c r="ZK52" s="944">
        <f t="shared" si="1323"/>
        <v>-7500</v>
      </c>
      <c r="ZL52" s="944">
        <f t="shared" si="1323"/>
        <v>-7500</v>
      </c>
      <c r="ZM52" s="944">
        <f t="shared" si="1323"/>
        <v>-7500</v>
      </c>
      <c r="ZN52" s="944">
        <f t="shared" si="1323"/>
        <v>-7500</v>
      </c>
      <c r="ZO52" s="944">
        <f t="shared" si="1323"/>
        <v>-7500</v>
      </c>
      <c r="ZP52" s="944">
        <f t="shared" si="1323"/>
        <v>-7500</v>
      </c>
      <c r="ZQ52" s="944">
        <f t="shared" si="1323"/>
        <v>-7500</v>
      </c>
      <c r="ZR52" s="944">
        <f t="shared" si="1323"/>
        <v>-7500</v>
      </c>
      <c r="ZS52" s="944">
        <f t="shared" si="1323"/>
        <v>-7500</v>
      </c>
      <c r="ZT52" s="944">
        <f t="shared" si="1323"/>
        <v>-7500</v>
      </c>
      <c r="ZU52" s="944">
        <f t="shared" si="1323"/>
        <v>-7500</v>
      </c>
      <c r="ZV52" s="944">
        <f t="shared" si="1323"/>
        <v>-7500</v>
      </c>
      <c r="ZW52" s="944">
        <f t="shared" si="1323"/>
        <v>-7500</v>
      </c>
      <c r="ZX52" s="944">
        <f t="shared" si="1323"/>
        <v>-7500</v>
      </c>
      <c r="ZY52" s="944">
        <f t="shared" si="1323"/>
        <v>-7500</v>
      </c>
      <c r="ZZ52" s="944">
        <f t="shared" si="1323"/>
        <v>-7500</v>
      </c>
      <c r="AAA52" s="944">
        <f t="shared" si="1323"/>
        <v>-7500</v>
      </c>
      <c r="AAB52" s="944">
        <f t="shared" si="1323"/>
        <v>-7500</v>
      </c>
      <c r="AAC52" s="944">
        <f t="shared" si="1323"/>
        <v>-7500</v>
      </c>
      <c r="AAD52" s="944">
        <f t="shared" si="1323"/>
        <v>-7500</v>
      </c>
      <c r="AAE52" s="944">
        <f t="shared" si="1323"/>
        <v>-7500</v>
      </c>
      <c r="AAF52" s="944">
        <f t="shared" si="1323"/>
        <v>-7500</v>
      </c>
      <c r="AAG52" s="944">
        <f t="shared" ref="AAG52:ACR52" si="1324">+AAG44-AAG51</f>
        <v>-7500</v>
      </c>
      <c r="AAH52" s="944">
        <f t="shared" si="1324"/>
        <v>-7500</v>
      </c>
      <c r="AAI52" s="944">
        <f t="shared" si="1324"/>
        <v>-7500</v>
      </c>
      <c r="AAJ52" s="944">
        <f t="shared" si="1324"/>
        <v>-7500</v>
      </c>
      <c r="AAK52" s="944">
        <f t="shared" si="1324"/>
        <v>-7500</v>
      </c>
      <c r="AAL52" s="944">
        <f t="shared" si="1324"/>
        <v>-7500</v>
      </c>
      <c r="AAM52" s="944">
        <f t="shared" si="1324"/>
        <v>-7500</v>
      </c>
      <c r="AAN52" s="944">
        <f t="shared" si="1324"/>
        <v>-7500</v>
      </c>
      <c r="AAO52" s="944">
        <f t="shared" si="1324"/>
        <v>-7500</v>
      </c>
      <c r="AAP52" s="944">
        <f t="shared" si="1324"/>
        <v>-7500</v>
      </c>
      <c r="AAQ52" s="944">
        <f t="shared" si="1324"/>
        <v>-7500</v>
      </c>
      <c r="AAR52" s="944">
        <f t="shared" si="1324"/>
        <v>-7500</v>
      </c>
      <c r="AAS52" s="944">
        <f t="shared" si="1324"/>
        <v>-7500</v>
      </c>
      <c r="AAT52" s="944">
        <f t="shared" si="1324"/>
        <v>-7500</v>
      </c>
      <c r="AAU52" s="944">
        <f t="shared" si="1324"/>
        <v>-7500</v>
      </c>
      <c r="AAV52" s="944">
        <f t="shared" si="1324"/>
        <v>-7500</v>
      </c>
      <c r="AAW52" s="944">
        <f t="shared" si="1324"/>
        <v>-7500</v>
      </c>
      <c r="AAX52" s="944">
        <f t="shared" si="1324"/>
        <v>-7500</v>
      </c>
      <c r="AAY52" s="944">
        <f t="shared" si="1324"/>
        <v>-7500</v>
      </c>
      <c r="AAZ52" s="944">
        <f t="shared" si="1324"/>
        <v>-7500</v>
      </c>
      <c r="ABA52" s="944">
        <f t="shared" si="1324"/>
        <v>-7500</v>
      </c>
      <c r="ABB52" s="944">
        <f t="shared" si="1324"/>
        <v>-7500</v>
      </c>
      <c r="ABC52" s="944">
        <f t="shared" si="1324"/>
        <v>-7500</v>
      </c>
      <c r="ABD52" s="944">
        <f t="shared" si="1324"/>
        <v>-7500</v>
      </c>
      <c r="ABE52" s="944">
        <f t="shared" si="1324"/>
        <v>-7500</v>
      </c>
      <c r="ABF52" s="944">
        <f t="shared" si="1324"/>
        <v>-7500</v>
      </c>
      <c r="ABG52" s="944">
        <f t="shared" si="1324"/>
        <v>-7500</v>
      </c>
      <c r="ABH52" s="944">
        <f t="shared" si="1324"/>
        <v>-7500</v>
      </c>
      <c r="ABI52" s="944">
        <f t="shared" si="1324"/>
        <v>-7500</v>
      </c>
      <c r="ABJ52" s="944">
        <f t="shared" si="1324"/>
        <v>-7500</v>
      </c>
      <c r="ABK52" s="944">
        <f t="shared" si="1324"/>
        <v>-7500</v>
      </c>
      <c r="ABL52" s="944">
        <f t="shared" si="1324"/>
        <v>-7500</v>
      </c>
      <c r="ABM52" s="944">
        <f t="shared" si="1324"/>
        <v>-7500</v>
      </c>
      <c r="ABN52" s="944">
        <f t="shared" si="1324"/>
        <v>-7500</v>
      </c>
      <c r="ABO52" s="944">
        <f t="shared" si="1324"/>
        <v>-7500</v>
      </c>
      <c r="ABP52" s="944">
        <f t="shared" si="1324"/>
        <v>-7500</v>
      </c>
      <c r="ABQ52" s="944">
        <f t="shared" si="1324"/>
        <v>-7500</v>
      </c>
      <c r="ABR52" s="944">
        <f t="shared" si="1324"/>
        <v>-7500</v>
      </c>
      <c r="ABS52" s="944">
        <f t="shared" si="1324"/>
        <v>-7500</v>
      </c>
      <c r="ABT52" s="944">
        <f t="shared" si="1324"/>
        <v>-7500</v>
      </c>
      <c r="ABU52" s="944">
        <f t="shared" si="1324"/>
        <v>-7500</v>
      </c>
      <c r="ABV52" s="944">
        <f t="shared" si="1324"/>
        <v>-7500</v>
      </c>
      <c r="ABW52" s="944">
        <f t="shared" si="1324"/>
        <v>-7500</v>
      </c>
      <c r="ABX52" s="944">
        <f t="shared" si="1324"/>
        <v>-7500</v>
      </c>
      <c r="ABY52" s="944">
        <f t="shared" si="1324"/>
        <v>-7500</v>
      </c>
      <c r="ABZ52" s="944">
        <f t="shared" si="1324"/>
        <v>-7500</v>
      </c>
      <c r="ACA52" s="944">
        <f t="shared" si="1324"/>
        <v>-7500</v>
      </c>
      <c r="ACB52" s="944">
        <f t="shared" si="1324"/>
        <v>-7500</v>
      </c>
      <c r="ACC52" s="944">
        <f t="shared" si="1324"/>
        <v>-7500</v>
      </c>
      <c r="ACD52" s="944">
        <f t="shared" si="1324"/>
        <v>-7500</v>
      </c>
      <c r="ACE52" s="944">
        <f t="shared" si="1324"/>
        <v>-7500</v>
      </c>
      <c r="ACF52" s="944">
        <f t="shared" si="1324"/>
        <v>-7500</v>
      </c>
      <c r="ACG52" s="944">
        <f t="shared" si="1324"/>
        <v>-7500</v>
      </c>
      <c r="ACH52" s="944">
        <f t="shared" si="1324"/>
        <v>-7500</v>
      </c>
      <c r="ACI52" s="944">
        <f t="shared" si="1324"/>
        <v>-7500</v>
      </c>
      <c r="ACJ52" s="944">
        <f t="shared" si="1324"/>
        <v>-7500</v>
      </c>
      <c r="ACK52" s="944">
        <f t="shared" si="1324"/>
        <v>-7500</v>
      </c>
      <c r="ACL52" s="944">
        <f t="shared" si="1324"/>
        <v>-7500</v>
      </c>
      <c r="ACM52" s="944">
        <f t="shared" si="1324"/>
        <v>-7500</v>
      </c>
      <c r="ACN52" s="944">
        <f t="shared" si="1324"/>
        <v>-7500</v>
      </c>
      <c r="ACO52" s="944">
        <f t="shared" si="1324"/>
        <v>-7500</v>
      </c>
      <c r="ACP52" s="944">
        <f t="shared" si="1324"/>
        <v>-7500</v>
      </c>
      <c r="ACQ52" s="944">
        <f t="shared" si="1324"/>
        <v>-7500</v>
      </c>
      <c r="ACR52" s="944">
        <f t="shared" si="1324"/>
        <v>-7500</v>
      </c>
      <c r="ACS52" s="944">
        <f t="shared" ref="ACS52:AFD52" si="1325">+ACS44-ACS51</f>
        <v>-7500</v>
      </c>
      <c r="ACT52" s="944">
        <f t="shared" si="1325"/>
        <v>-7500</v>
      </c>
      <c r="ACU52" s="944">
        <f t="shared" si="1325"/>
        <v>-7500</v>
      </c>
      <c r="ACV52" s="944">
        <f t="shared" si="1325"/>
        <v>-7500</v>
      </c>
      <c r="ACW52" s="944">
        <f t="shared" si="1325"/>
        <v>-7500</v>
      </c>
      <c r="ACX52" s="944">
        <f t="shared" si="1325"/>
        <v>-7500</v>
      </c>
      <c r="ACY52" s="944">
        <f t="shared" si="1325"/>
        <v>-7500</v>
      </c>
      <c r="ACZ52" s="944">
        <f t="shared" si="1325"/>
        <v>-7500</v>
      </c>
      <c r="ADA52" s="944">
        <f t="shared" si="1325"/>
        <v>-7500</v>
      </c>
      <c r="ADB52" s="944">
        <f t="shared" si="1325"/>
        <v>-7500</v>
      </c>
      <c r="ADC52" s="944">
        <f t="shared" si="1325"/>
        <v>-7500</v>
      </c>
      <c r="ADD52" s="944">
        <f t="shared" si="1325"/>
        <v>-7500</v>
      </c>
      <c r="ADE52" s="944">
        <f t="shared" si="1325"/>
        <v>-7500</v>
      </c>
      <c r="ADF52" s="944">
        <f t="shared" si="1325"/>
        <v>-7500</v>
      </c>
      <c r="ADG52" s="944">
        <f t="shared" si="1325"/>
        <v>-7500</v>
      </c>
      <c r="ADH52" s="944">
        <f t="shared" si="1325"/>
        <v>-7500</v>
      </c>
      <c r="ADI52" s="944">
        <f t="shared" si="1325"/>
        <v>-7500</v>
      </c>
      <c r="ADJ52" s="944">
        <f t="shared" si="1325"/>
        <v>-7500</v>
      </c>
      <c r="ADK52" s="944">
        <f t="shared" si="1325"/>
        <v>-7500</v>
      </c>
      <c r="ADL52" s="944">
        <f t="shared" si="1325"/>
        <v>-7500</v>
      </c>
      <c r="ADM52" s="944">
        <f t="shared" si="1325"/>
        <v>-7500</v>
      </c>
      <c r="ADN52" s="944">
        <f t="shared" si="1325"/>
        <v>-7500</v>
      </c>
      <c r="ADO52" s="944">
        <f t="shared" si="1325"/>
        <v>-7500</v>
      </c>
      <c r="ADP52" s="944">
        <f t="shared" si="1325"/>
        <v>-7500</v>
      </c>
      <c r="ADQ52" s="944">
        <f t="shared" si="1325"/>
        <v>-7500</v>
      </c>
      <c r="ADR52" s="944">
        <f t="shared" si="1325"/>
        <v>-7500</v>
      </c>
      <c r="ADS52" s="944">
        <f t="shared" si="1325"/>
        <v>-7500</v>
      </c>
      <c r="ADT52" s="944">
        <f t="shared" si="1325"/>
        <v>-7500</v>
      </c>
      <c r="ADU52" s="944">
        <f t="shared" si="1325"/>
        <v>-7500</v>
      </c>
      <c r="ADV52" s="944">
        <f t="shared" si="1325"/>
        <v>-7500</v>
      </c>
      <c r="ADW52" s="944">
        <f t="shared" si="1325"/>
        <v>-7500</v>
      </c>
      <c r="ADX52" s="944">
        <f t="shared" si="1325"/>
        <v>-7500</v>
      </c>
      <c r="ADY52" s="944">
        <f t="shared" si="1325"/>
        <v>-7500</v>
      </c>
      <c r="ADZ52" s="944">
        <f t="shared" si="1325"/>
        <v>-7500</v>
      </c>
      <c r="AEA52" s="944">
        <f t="shared" si="1325"/>
        <v>-7500</v>
      </c>
      <c r="AEB52" s="944">
        <f t="shared" si="1325"/>
        <v>-7500</v>
      </c>
      <c r="AEC52" s="944">
        <f t="shared" si="1325"/>
        <v>-7500</v>
      </c>
      <c r="AED52" s="944">
        <f t="shared" si="1325"/>
        <v>-7500</v>
      </c>
      <c r="AEE52" s="944">
        <f t="shared" si="1325"/>
        <v>-7500</v>
      </c>
      <c r="AEF52" s="944">
        <f t="shared" si="1325"/>
        <v>-7500</v>
      </c>
      <c r="AEG52" s="944">
        <f t="shared" si="1325"/>
        <v>-7500</v>
      </c>
      <c r="AEH52" s="944">
        <f t="shared" si="1325"/>
        <v>-7500</v>
      </c>
      <c r="AEI52" s="944">
        <f t="shared" si="1325"/>
        <v>-7500</v>
      </c>
      <c r="AEJ52" s="944">
        <f t="shared" si="1325"/>
        <v>-7500</v>
      </c>
      <c r="AEK52" s="944">
        <f t="shared" si="1325"/>
        <v>-7500</v>
      </c>
      <c r="AEL52" s="944">
        <f t="shared" si="1325"/>
        <v>-7500</v>
      </c>
      <c r="AEM52" s="944">
        <f t="shared" si="1325"/>
        <v>-7500</v>
      </c>
      <c r="AEN52" s="944">
        <f t="shared" si="1325"/>
        <v>-7500</v>
      </c>
      <c r="AEO52" s="944">
        <f t="shared" si="1325"/>
        <v>-7500</v>
      </c>
      <c r="AEP52" s="944">
        <f t="shared" si="1325"/>
        <v>-7500</v>
      </c>
      <c r="AEQ52" s="944">
        <f t="shared" si="1325"/>
        <v>-7500</v>
      </c>
      <c r="AER52" s="944">
        <f t="shared" si="1325"/>
        <v>-7500</v>
      </c>
      <c r="AES52" s="944">
        <f t="shared" si="1325"/>
        <v>-7500</v>
      </c>
      <c r="AET52" s="944">
        <f t="shared" si="1325"/>
        <v>-7500</v>
      </c>
      <c r="AEU52" s="944">
        <f t="shared" si="1325"/>
        <v>-7500</v>
      </c>
      <c r="AEV52" s="944">
        <f t="shared" si="1325"/>
        <v>-7500</v>
      </c>
      <c r="AEW52" s="944">
        <f t="shared" si="1325"/>
        <v>-7500</v>
      </c>
      <c r="AEX52" s="944">
        <f t="shared" si="1325"/>
        <v>-7500</v>
      </c>
      <c r="AEY52" s="944">
        <f t="shared" si="1325"/>
        <v>-7500</v>
      </c>
      <c r="AEZ52" s="944">
        <f t="shared" si="1325"/>
        <v>-7500</v>
      </c>
      <c r="AFA52" s="944">
        <f t="shared" si="1325"/>
        <v>-7500</v>
      </c>
      <c r="AFB52" s="944">
        <f t="shared" si="1325"/>
        <v>-7500</v>
      </c>
      <c r="AFC52" s="944">
        <f t="shared" si="1325"/>
        <v>-7500</v>
      </c>
      <c r="AFD52" s="944">
        <f t="shared" si="1325"/>
        <v>-7500</v>
      </c>
      <c r="AFE52" s="944">
        <f t="shared" ref="AFE52:AHP52" si="1326">+AFE44-AFE51</f>
        <v>-7500</v>
      </c>
      <c r="AFF52" s="944">
        <f t="shared" si="1326"/>
        <v>-7500</v>
      </c>
      <c r="AFG52" s="944">
        <f t="shared" si="1326"/>
        <v>-7500</v>
      </c>
      <c r="AFH52" s="944">
        <f t="shared" si="1326"/>
        <v>-7500</v>
      </c>
      <c r="AFI52" s="944">
        <f t="shared" si="1326"/>
        <v>-7500</v>
      </c>
      <c r="AFJ52" s="944">
        <f t="shared" si="1326"/>
        <v>-7500</v>
      </c>
      <c r="AFK52" s="944">
        <f t="shared" si="1326"/>
        <v>-7500</v>
      </c>
      <c r="AFL52" s="944">
        <f t="shared" si="1326"/>
        <v>-7500</v>
      </c>
      <c r="AFM52" s="944">
        <f t="shared" si="1326"/>
        <v>-7500</v>
      </c>
      <c r="AFN52" s="944">
        <f t="shared" si="1326"/>
        <v>-7500</v>
      </c>
      <c r="AFO52" s="944">
        <f t="shared" si="1326"/>
        <v>-7500</v>
      </c>
      <c r="AFP52" s="944">
        <f t="shared" si="1326"/>
        <v>-7500</v>
      </c>
      <c r="AFQ52" s="944">
        <f t="shared" si="1326"/>
        <v>-7500</v>
      </c>
      <c r="AFR52" s="944">
        <f t="shared" si="1326"/>
        <v>-7500</v>
      </c>
      <c r="AFS52" s="944">
        <f t="shared" si="1326"/>
        <v>-7500</v>
      </c>
      <c r="AFT52" s="944">
        <f t="shared" si="1326"/>
        <v>-7500</v>
      </c>
      <c r="AFU52" s="944">
        <f t="shared" si="1326"/>
        <v>-7500</v>
      </c>
      <c r="AFV52" s="944">
        <f t="shared" si="1326"/>
        <v>-7500</v>
      </c>
      <c r="AFW52" s="944">
        <f t="shared" si="1326"/>
        <v>-7500</v>
      </c>
      <c r="AFX52" s="944">
        <f t="shared" si="1326"/>
        <v>-7500</v>
      </c>
      <c r="AFY52" s="944">
        <f t="shared" si="1326"/>
        <v>-7500</v>
      </c>
      <c r="AFZ52" s="944">
        <f t="shared" si="1326"/>
        <v>-7500</v>
      </c>
      <c r="AGA52" s="944">
        <f t="shared" si="1326"/>
        <v>-7500</v>
      </c>
      <c r="AGB52" s="944">
        <f t="shared" si="1326"/>
        <v>-7500</v>
      </c>
      <c r="AGC52" s="944">
        <f t="shared" si="1326"/>
        <v>-7500</v>
      </c>
      <c r="AGD52" s="944">
        <f t="shared" si="1326"/>
        <v>-7500</v>
      </c>
      <c r="AGE52" s="944">
        <f t="shared" si="1326"/>
        <v>-7500</v>
      </c>
      <c r="AGF52" s="944">
        <f t="shared" si="1326"/>
        <v>-7500</v>
      </c>
      <c r="AGG52" s="944">
        <f t="shared" si="1326"/>
        <v>-7500</v>
      </c>
      <c r="AGH52" s="944">
        <f t="shared" si="1326"/>
        <v>-7500</v>
      </c>
      <c r="AGI52" s="944">
        <f t="shared" si="1326"/>
        <v>-7500</v>
      </c>
      <c r="AGJ52" s="944">
        <f t="shared" si="1326"/>
        <v>-7500</v>
      </c>
      <c r="AGK52" s="944">
        <f t="shared" si="1326"/>
        <v>-7500</v>
      </c>
      <c r="AGL52" s="944">
        <f t="shared" si="1326"/>
        <v>-7500</v>
      </c>
      <c r="AGM52" s="944">
        <f t="shared" si="1326"/>
        <v>-7500</v>
      </c>
      <c r="AGN52" s="944">
        <f t="shared" si="1326"/>
        <v>-7500</v>
      </c>
      <c r="AGO52" s="944">
        <f t="shared" si="1326"/>
        <v>-7500</v>
      </c>
      <c r="AGP52" s="944">
        <f t="shared" si="1326"/>
        <v>-7500</v>
      </c>
      <c r="AGQ52" s="944">
        <f t="shared" si="1326"/>
        <v>-7500</v>
      </c>
      <c r="AGR52" s="944">
        <f t="shared" si="1326"/>
        <v>-7500</v>
      </c>
      <c r="AGS52" s="944">
        <f t="shared" si="1326"/>
        <v>-7500</v>
      </c>
      <c r="AGT52" s="944">
        <f t="shared" si="1326"/>
        <v>-7500</v>
      </c>
      <c r="AGU52" s="944">
        <f t="shared" si="1326"/>
        <v>-7500</v>
      </c>
      <c r="AGV52" s="944">
        <f t="shared" si="1326"/>
        <v>-7500</v>
      </c>
      <c r="AGW52" s="944">
        <f t="shared" si="1326"/>
        <v>-7500</v>
      </c>
      <c r="AGX52" s="944">
        <f t="shared" si="1326"/>
        <v>-7500</v>
      </c>
      <c r="AGY52" s="944">
        <f t="shared" si="1326"/>
        <v>-7500</v>
      </c>
      <c r="AGZ52" s="944">
        <f t="shared" si="1326"/>
        <v>-7500</v>
      </c>
      <c r="AHA52" s="944">
        <f t="shared" si="1326"/>
        <v>-7500</v>
      </c>
      <c r="AHB52" s="944">
        <f t="shared" si="1326"/>
        <v>-7500</v>
      </c>
      <c r="AHC52" s="944">
        <f t="shared" si="1326"/>
        <v>-7500</v>
      </c>
      <c r="AHD52" s="944">
        <f t="shared" si="1326"/>
        <v>-7500</v>
      </c>
      <c r="AHE52" s="944">
        <f t="shared" si="1326"/>
        <v>-7500</v>
      </c>
      <c r="AHF52" s="944">
        <f t="shared" si="1326"/>
        <v>-7500</v>
      </c>
      <c r="AHG52" s="944">
        <f t="shared" si="1326"/>
        <v>-7500</v>
      </c>
      <c r="AHH52" s="944">
        <f t="shared" si="1326"/>
        <v>-7500</v>
      </c>
      <c r="AHI52" s="944">
        <f t="shared" si="1326"/>
        <v>-7500</v>
      </c>
      <c r="AHJ52" s="944">
        <f t="shared" si="1326"/>
        <v>-7500</v>
      </c>
      <c r="AHK52" s="944">
        <f t="shared" si="1326"/>
        <v>-7500</v>
      </c>
      <c r="AHL52" s="944">
        <f t="shared" si="1326"/>
        <v>-7500</v>
      </c>
      <c r="AHM52" s="944">
        <f t="shared" si="1326"/>
        <v>-7500</v>
      </c>
      <c r="AHN52" s="944">
        <f t="shared" si="1326"/>
        <v>-7500</v>
      </c>
      <c r="AHO52" s="944">
        <f t="shared" si="1326"/>
        <v>-7500</v>
      </c>
      <c r="AHP52" s="944">
        <f t="shared" si="1326"/>
        <v>-7500</v>
      </c>
      <c r="AHQ52" s="944">
        <f t="shared" ref="AHQ52:AKB52" si="1327">+AHQ44-AHQ51</f>
        <v>-7500</v>
      </c>
      <c r="AHR52" s="944">
        <f t="shared" si="1327"/>
        <v>-7500</v>
      </c>
      <c r="AHS52" s="944">
        <f t="shared" si="1327"/>
        <v>-7500</v>
      </c>
      <c r="AHT52" s="944">
        <f t="shared" si="1327"/>
        <v>-7500</v>
      </c>
      <c r="AHU52" s="944">
        <f t="shared" si="1327"/>
        <v>-7500</v>
      </c>
      <c r="AHV52" s="944">
        <f t="shared" si="1327"/>
        <v>-7500</v>
      </c>
      <c r="AHW52" s="944">
        <f t="shared" si="1327"/>
        <v>-7500</v>
      </c>
      <c r="AHX52" s="944">
        <f t="shared" si="1327"/>
        <v>-7500</v>
      </c>
      <c r="AHY52" s="944">
        <f t="shared" si="1327"/>
        <v>-7500</v>
      </c>
      <c r="AHZ52" s="944">
        <f t="shared" si="1327"/>
        <v>-7500</v>
      </c>
      <c r="AIA52" s="944">
        <f t="shared" si="1327"/>
        <v>-7500</v>
      </c>
      <c r="AIB52" s="944">
        <f t="shared" si="1327"/>
        <v>-7500</v>
      </c>
      <c r="AIC52" s="944">
        <f t="shared" si="1327"/>
        <v>-7500</v>
      </c>
      <c r="AID52" s="944">
        <f t="shared" si="1327"/>
        <v>-7500</v>
      </c>
      <c r="AIE52" s="944">
        <f t="shared" si="1327"/>
        <v>-7500</v>
      </c>
      <c r="AIF52" s="944">
        <f t="shared" si="1327"/>
        <v>-7500</v>
      </c>
      <c r="AIG52" s="944">
        <f t="shared" si="1327"/>
        <v>-7500</v>
      </c>
      <c r="AIH52" s="944">
        <f t="shared" si="1327"/>
        <v>-7500</v>
      </c>
      <c r="AII52" s="944">
        <f t="shared" si="1327"/>
        <v>-7500</v>
      </c>
      <c r="AIJ52" s="944">
        <f t="shared" si="1327"/>
        <v>-7500</v>
      </c>
      <c r="AIK52" s="944">
        <f t="shared" si="1327"/>
        <v>-7500</v>
      </c>
      <c r="AIL52" s="944">
        <f t="shared" si="1327"/>
        <v>-7500</v>
      </c>
      <c r="AIM52" s="944">
        <f t="shared" si="1327"/>
        <v>-7500</v>
      </c>
      <c r="AIN52" s="944">
        <f t="shared" si="1327"/>
        <v>-7500</v>
      </c>
      <c r="AIO52" s="944">
        <f t="shared" si="1327"/>
        <v>-7500</v>
      </c>
      <c r="AIP52" s="944">
        <f t="shared" si="1327"/>
        <v>-7500</v>
      </c>
      <c r="AIQ52" s="944">
        <f t="shared" si="1327"/>
        <v>-7500</v>
      </c>
      <c r="AIR52" s="944">
        <f t="shared" si="1327"/>
        <v>-7500</v>
      </c>
      <c r="AIS52" s="944">
        <f t="shared" si="1327"/>
        <v>-7500</v>
      </c>
      <c r="AIT52" s="944">
        <f t="shared" si="1327"/>
        <v>-7500</v>
      </c>
      <c r="AIU52" s="944">
        <f t="shared" si="1327"/>
        <v>-7500</v>
      </c>
      <c r="AIV52" s="944">
        <f t="shared" si="1327"/>
        <v>-7500</v>
      </c>
      <c r="AIW52" s="944">
        <f t="shared" si="1327"/>
        <v>-7500</v>
      </c>
      <c r="AIX52" s="944">
        <f t="shared" si="1327"/>
        <v>-7500</v>
      </c>
      <c r="AIY52" s="944">
        <f t="shared" si="1327"/>
        <v>-7500</v>
      </c>
      <c r="AIZ52" s="944">
        <f t="shared" si="1327"/>
        <v>-7500</v>
      </c>
      <c r="AJA52" s="944">
        <f t="shared" si="1327"/>
        <v>-7500</v>
      </c>
      <c r="AJB52" s="944">
        <f t="shared" si="1327"/>
        <v>-7500</v>
      </c>
      <c r="AJC52" s="944">
        <f t="shared" si="1327"/>
        <v>-7500</v>
      </c>
      <c r="AJD52" s="944">
        <f t="shared" si="1327"/>
        <v>-7500</v>
      </c>
      <c r="AJE52" s="944">
        <f t="shared" si="1327"/>
        <v>-7500</v>
      </c>
      <c r="AJF52" s="944">
        <f t="shared" si="1327"/>
        <v>-7500</v>
      </c>
      <c r="AJG52" s="944">
        <f t="shared" si="1327"/>
        <v>-7500</v>
      </c>
      <c r="AJH52" s="944">
        <f t="shared" si="1327"/>
        <v>-7500</v>
      </c>
      <c r="AJI52" s="944">
        <f t="shared" si="1327"/>
        <v>-7500</v>
      </c>
      <c r="AJJ52" s="944">
        <f t="shared" si="1327"/>
        <v>-7500</v>
      </c>
      <c r="AJK52" s="944">
        <f t="shared" si="1327"/>
        <v>-7500</v>
      </c>
      <c r="AJL52" s="944">
        <f t="shared" si="1327"/>
        <v>-7500</v>
      </c>
      <c r="AJM52" s="944">
        <f t="shared" si="1327"/>
        <v>-7500</v>
      </c>
      <c r="AJN52" s="944">
        <f t="shared" si="1327"/>
        <v>-7500</v>
      </c>
      <c r="AJO52" s="944">
        <f t="shared" si="1327"/>
        <v>-7500</v>
      </c>
      <c r="AJP52" s="944">
        <f t="shared" si="1327"/>
        <v>-7500</v>
      </c>
      <c r="AJQ52" s="944">
        <f t="shared" si="1327"/>
        <v>-7500</v>
      </c>
      <c r="AJR52" s="944">
        <f t="shared" si="1327"/>
        <v>-7500</v>
      </c>
      <c r="AJS52" s="944">
        <f t="shared" si="1327"/>
        <v>-7500</v>
      </c>
      <c r="AJT52" s="944">
        <f t="shared" si="1327"/>
        <v>-7500</v>
      </c>
      <c r="AJU52" s="944">
        <f t="shared" si="1327"/>
        <v>-7500</v>
      </c>
      <c r="AJV52" s="944">
        <f t="shared" si="1327"/>
        <v>-7500</v>
      </c>
      <c r="AJW52" s="944">
        <f t="shared" si="1327"/>
        <v>-7500</v>
      </c>
      <c r="AJX52" s="944">
        <f t="shared" si="1327"/>
        <v>-7500</v>
      </c>
      <c r="AJY52" s="944">
        <f t="shared" si="1327"/>
        <v>-7500</v>
      </c>
      <c r="AJZ52" s="944">
        <f t="shared" si="1327"/>
        <v>-7500</v>
      </c>
      <c r="AKA52" s="944">
        <f t="shared" si="1327"/>
        <v>-7500</v>
      </c>
      <c r="AKB52" s="944">
        <f t="shared" si="1327"/>
        <v>-7500</v>
      </c>
      <c r="AKC52" s="944">
        <f t="shared" ref="AKC52:AMN52" si="1328">+AKC44-AKC51</f>
        <v>-7500</v>
      </c>
      <c r="AKD52" s="944">
        <f t="shared" si="1328"/>
        <v>-7500</v>
      </c>
      <c r="AKE52" s="944">
        <f t="shared" si="1328"/>
        <v>-7500</v>
      </c>
      <c r="AKF52" s="944">
        <f t="shared" si="1328"/>
        <v>-7500</v>
      </c>
      <c r="AKG52" s="944">
        <f t="shared" si="1328"/>
        <v>-7500</v>
      </c>
      <c r="AKH52" s="944">
        <f t="shared" si="1328"/>
        <v>-7500</v>
      </c>
      <c r="AKI52" s="944">
        <f t="shared" si="1328"/>
        <v>-7500</v>
      </c>
      <c r="AKJ52" s="944">
        <f t="shared" si="1328"/>
        <v>-7500</v>
      </c>
      <c r="AKK52" s="944">
        <f t="shared" si="1328"/>
        <v>-7500</v>
      </c>
      <c r="AKL52" s="944">
        <f t="shared" si="1328"/>
        <v>-7500</v>
      </c>
      <c r="AKM52" s="944">
        <f t="shared" si="1328"/>
        <v>-7500</v>
      </c>
      <c r="AKN52" s="944">
        <f t="shared" si="1328"/>
        <v>-7500</v>
      </c>
      <c r="AKO52" s="944">
        <f t="shared" si="1328"/>
        <v>-7500</v>
      </c>
      <c r="AKP52" s="944">
        <f t="shared" si="1328"/>
        <v>-7500</v>
      </c>
      <c r="AKQ52" s="944">
        <f t="shared" si="1328"/>
        <v>-7500</v>
      </c>
      <c r="AKR52" s="944">
        <f t="shared" si="1328"/>
        <v>-7500</v>
      </c>
      <c r="AKS52" s="944">
        <f t="shared" si="1328"/>
        <v>-7500</v>
      </c>
      <c r="AKT52" s="944">
        <f t="shared" si="1328"/>
        <v>-7500</v>
      </c>
      <c r="AKU52" s="944">
        <f t="shared" si="1328"/>
        <v>-7500</v>
      </c>
      <c r="AKV52" s="944">
        <f t="shared" si="1328"/>
        <v>-7500</v>
      </c>
      <c r="AKW52" s="944">
        <f t="shared" si="1328"/>
        <v>-7500</v>
      </c>
      <c r="AKX52" s="944">
        <f t="shared" si="1328"/>
        <v>-7500</v>
      </c>
      <c r="AKY52" s="944">
        <f t="shared" si="1328"/>
        <v>-7500</v>
      </c>
      <c r="AKZ52" s="944">
        <f t="shared" si="1328"/>
        <v>-7500</v>
      </c>
      <c r="ALA52" s="944">
        <f t="shared" si="1328"/>
        <v>-7500</v>
      </c>
      <c r="ALB52" s="944">
        <f t="shared" si="1328"/>
        <v>-7500</v>
      </c>
      <c r="ALC52" s="944">
        <f t="shared" si="1328"/>
        <v>-7500</v>
      </c>
      <c r="ALD52" s="944">
        <f t="shared" si="1328"/>
        <v>-7500</v>
      </c>
      <c r="ALE52" s="944">
        <f t="shared" si="1328"/>
        <v>-7500</v>
      </c>
      <c r="ALF52" s="944">
        <f t="shared" si="1328"/>
        <v>-7500</v>
      </c>
      <c r="ALG52" s="944">
        <f t="shared" si="1328"/>
        <v>-7500</v>
      </c>
      <c r="ALH52" s="944">
        <f t="shared" si="1328"/>
        <v>-7500</v>
      </c>
      <c r="ALI52" s="944">
        <f t="shared" si="1328"/>
        <v>-7500</v>
      </c>
      <c r="ALJ52" s="944">
        <f t="shared" si="1328"/>
        <v>-7500</v>
      </c>
      <c r="ALK52" s="944">
        <f t="shared" si="1328"/>
        <v>-7500</v>
      </c>
      <c r="ALL52" s="944">
        <f t="shared" si="1328"/>
        <v>-7500</v>
      </c>
      <c r="ALM52" s="944">
        <f t="shared" si="1328"/>
        <v>-7500</v>
      </c>
      <c r="ALN52" s="944">
        <f t="shared" si="1328"/>
        <v>-7500</v>
      </c>
      <c r="ALO52" s="944">
        <f t="shared" si="1328"/>
        <v>-7500</v>
      </c>
      <c r="ALP52" s="944">
        <f t="shared" si="1328"/>
        <v>-7500</v>
      </c>
      <c r="ALQ52" s="944">
        <f t="shared" si="1328"/>
        <v>-7500</v>
      </c>
      <c r="ALR52" s="944">
        <f t="shared" si="1328"/>
        <v>-7500</v>
      </c>
      <c r="ALS52" s="944">
        <f t="shared" si="1328"/>
        <v>-7500</v>
      </c>
      <c r="ALT52" s="944">
        <f t="shared" si="1328"/>
        <v>-7500</v>
      </c>
      <c r="ALU52" s="944">
        <f t="shared" si="1328"/>
        <v>-7500</v>
      </c>
      <c r="ALV52" s="944">
        <f t="shared" si="1328"/>
        <v>-7500</v>
      </c>
      <c r="ALW52" s="944">
        <f t="shared" si="1328"/>
        <v>-7500</v>
      </c>
      <c r="ALX52" s="944">
        <f t="shared" si="1328"/>
        <v>-7500</v>
      </c>
      <c r="ALY52" s="944">
        <f t="shared" si="1328"/>
        <v>-7500</v>
      </c>
      <c r="ALZ52" s="944">
        <f t="shared" si="1328"/>
        <v>-7500</v>
      </c>
      <c r="AMA52" s="944">
        <f t="shared" si="1328"/>
        <v>-7500</v>
      </c>
      <c r="AMB52" s="944">
        <f t="shared" si="1328"/>
        <v>-7500</v>
      </c>
      <c r="AMC52" s="944">
        <f t="shared" si="1328"/>
        <v>-7500</v>
      </c>
      <c r="AMD52" s="944">
        <f t="shared" si="1328"/>
        <v>-7500</v>
      </c>
      <c r="AME52" s="944">
        <f t="shared" si="1328"/>
        <v>-7500</v>
      </c>
      <c r="AMF52" s="944">
        <f t="shared" si="1328"/>
        <v>-7500</v>
      </c>
      <c r="AMG52" s="944">
        <f t="shared" si="1328"/>
        <v>-7500</v>
      </c>
      <c r="AMH52" s="944">
        <f t="shared" si="1328"/>
        <v>-7500</v>
      </c>
      <c r="AMI52" s="944">
        <f t="shared" si="1328"/>
        <v>-7500</v>
      </c>
      <c r="AMJ52" s="944">
        <f t="shared" si="1328"/>
        <v>-7500</v>
      </c>
      <c r="AMK52" s="944">
        <f t="shared" si="1328"/>
        <v>-7500</v>
      </c>
      <c r="AML52" s="944">
        <f t="shared" si="1328"/>
        <v>-7500</v>
      </c>
      <c r="AMM52" s="944">
        <f t="shared" si="1328"/>
        <v>-7500</v>
      </c>
      <c r="AMN52" s="944">
        <f t="shared" si="1328"/>
        <v>-7500</v>
      </c>
      <c r="AMO52" s="944">
        <f t="shared" ref="AMO52:AOZ52" si="1329">+AMO44-AMO51</f>
        <v>-7500</v>
      </c>
      <c r="AMP52" s="944">
        <f t="shared" si="1329"/>
        <v>-7500</v>
      </c>
      <c r="AMQ52" s="944">
        <f t="shared" si="1329"/>
        <v>-7500</v>
      </c>
      <c r="AMR52" s="944">
        <f t="shared" si="1329"/>
        <v>-7500</v>
      </c>
      <c r="AMS52" s="944">
        <f t="shared" si="1329"/>
        <v>-7500</v>
      </c>
      <c r="AMT52" s="944">
        <f t="shared" si="1329"/>
        <v>-7500</v>
      </c>
      <c r="AMU52" s="944">
        <f t="shared" si="1329"/>
        <v>-7500</v>
      </c>
      <c r="AMV52" s="944">
        <f t="shared" si="1329"/>
        <v>-7500</v>
      </c>
      <c r="AMW52" s="944">
        <f t="shared" si="1329"/>
        <v>-7500</v>
      </c>
      <c r="AMX52" s="944">
        <f t="shared" si="1329"/>
        <v>-7500</v>
      </c>
      <c r="AMY52" s="944">
        <f t="shared" si="1329"/>
        <v>-7500</v>
      </c>
      <c r="AMZ52" s="944">
        <f t="shared" si="1329"/>
        <v>-7500</v>
      </c>
      <c r="ANA52" s="944">
        <f t="shared" si="1329"/>
        <v>-7500</v>
      </c>
      <c r="ANB52" s="944">
        <f t="shared" si="1329"/>
        <v>-7500</v>
      </c>
      <c r="ANC52" s="944">
        <f t="shared" si="1329"/>
        <v>-7500</v>
      </c>
      <c r="AND52" s="944">
        <f t="shared" si="1329"/>
        <v>-7500</v>
      </c>
      <c r="ANE52" s="944">
        <f t="shared" si="1329"/>
        <v>-7500</v>
      </c>
      <c r="ANF52" s="944">
        <f t="shared" si="1329"/>
        <v>-7500</v>
      </c>
      <c r="ANG52" s="944">
        <f t="shared" si="1329"/>
        <v>-7500</v>
      </c>
      <c r="ANH52" s="944">
        <f t="shared" si="1329"/>
        <v>-7500</v>
      </c>
      <c r="ANI52" s="944">
        <f t="shared" si="1329"/>
        <v>-7500</v>
      </c>
      <c r="ANJ52" s="944">
        <f t="shared" si="1329"/>
        <v>-7500</v>
      </c>
      <c r="ANK52" s="944">
        <f t="shared" si="1329"/>
        <v>-7500</v>
      </c>
      <c r="ANL52" s="944">
        <f t="shared" si="1329"/>
        <v>-7500</v>
      </c>
      <c r="ANM52" s="944">
        <f t="shared" si="1329"/>
        <v>-7500</v>
      </c>
      <c r="ANN52" s="944">
        <f t="shared" si="1329"/>
        <v>-7500</v>
      </c>
      <c r="ANO52" s="944">
        <f t="shared" si="1329"/>
        <v>-7500</v>
      </c>
      <c r="ANP52" s="944">
        <f t="shared" si="1329"/>
        <v>-7500</v>
      </c>
      <c r="ANQ52" s="944">
        <f t="shared" si="1329"/>
        <v>-7500</v>
      </c>
      <c r="ANR52" s="944">
        <f t="shared" si="1329"/>
        <v>-7500</v>
      </c>
      <c r="ANS52" s="944">
        <f t="shared" si="1329"/>
        <v>-7500</v>
      </c>
      <c r="ANT52" s="944">
        <f t="shared" si="1329"/>
        <v>-7500</v>
      </c>
      <c r="ANU52" s="944">
        <f t="shared" si="1329"/>
        <v>-7500</v>
      </c>
      <c r="ANV52" s="944">
        <f t="shared" si="1329"/>
        <v>-7500</v>
      </c>
      <c r="ANW52" s="944">
        <f t="shared" si="1329"/>
        <v>-7500</v>
      </c>
      <c r="ANX52" s="944">
        <f t="shared" si="1329"/>
        <v>-7500</v>
      </c>
      <c r="ANY52" s="944">
        <f t="shared" si="1329"/>
        <v>-7500</v>
      </c>
      <c r="ANZ52" s="944">
        <f t="shared" si="1329"/>
        <v>-7500</v>
      </c>
      <c r="AOA52" s="944">
        <f t="shared" si="1329"/>
        <v>-7500</v>
      </c>
      <c r="AOB52" s="944">
        <f t="shared" si="1329"/>
        <v>-7500</v>
      </c>
      <c r="AOC52" s="944">
        <f t="shared" si="1329"/>
        <v>-7500</v>
      </c>
      <c r="AOD52" s="944">
        <f t="shared" si="1329"/>
        <v>-7500</v>
      </c>
      <c r="AOE52" s="944">
        <f t="shared" si="1329"/>
        <v>-7500</v>
      </c>
      <c r="AOF52" s="944">
        <f t="shared" si="1329"/>
        <v>-7500</v>
      </c>
      <c r="AOG52" s="944">
        <f t="shared" si="1329"/>
        <v>-7500</v>
      </c>
      <c r="AOH52" s="944">
        <f t="shared" si="1329"/>
        <v>-7500</v>
      </c>
      <c r="AOI52" s="944">
        <f t="shared" si="1329"/>
        <v>-7500</v>
      </c>
      <c r="AOJ52" s="944">
        <f t="shared" si="1329"/>
        <v>-7500</v>
      </c>
      <c r="AOK52" s="944">
        <f t="shared" si="1329"/>
        <v>-7500</v>
      </c>
      <c r="AOL52" s="944">
        <f t="shared" si="1329"/>
        <v>-7500</v>
      </c>
      <c r="AOM52" s="944">
        <f t="shared" si="1329"/>
        <v>-7500</v>
      </c>
      <c r="AON52" s="944">
        <f t="shared" si="1329"/>
        <v>-7500</v>
      </c>
      <c r="AOO52" s="944">
        <f t="shared" si="1329"/>
        <v>-7500</v>
      </c>
      <c r="AOP52" s="944">
        <f t="shared" si="1329"/>
        <v>-7500</v>
      </c>
      <c r="AOQ52" s="944">
        <f t="shared" si="1329"/>
        <v>-7500</v>
      </c>
      <c r="AOR52" s="944">
        <f t="shared" si="1329"/>
        <v>-7500</v>
      </c>
      <c r="AOS52" s="944">
        <f t="shared" si="1329"/>
        <v>-7500</v>
      </c>
      <c r="AOT52" s="944">
        <f t="shared" si="1329"/>
        <v>-7500</v>
      </c>
      <c r="AOU52" s="944">
        <f t="shared" si="1329"/>
        <v>-7500</v>
      </c>
      <c r="AOV52" s="944">
        <f t="shared" si="1329"/>
        <v>-7500</v>
      </c>
      <c r="AOW52" s="944">
        <f t="shared" si="1329"/>
        <v>-7500</v>
      </c>
      <c r="AOX52" s="944">
        <f t="shared" si="1329"/>
        <v>-7500</v>
      </c>
      <c r="AOY52" s="944">
        <f t="shared" si="1329"/>
        <v>-7500</v>
      </c>
      <c r="AOZ52" s="944">
        <f t="shared" si="1329"/>
        <v>-7500</v>
      </c>
      <c r="APA52" s="944">
        <f t="shared" ref="APA52:ARL52" si="1330">+APA44-APA51</f>
        <v>-7500</v>
      </c>
      <c r="APB52" s="944">
        <f t="shared" si="1330"/>
        <v>-7500</v>
      </c>
      <c r="APC52" s="944">
        <f t="shared" si="1330"/>
        <v>-7500</v>
      </c>
      <c r="APD52" s="944">
        <f t="shared" si="1330"/>
        <v>-7500</v>
      </c>
      <c r="APE52" s="944">
        <f t="shared" si="1330"/>
        <v>-7500</v>
      </c>
      <c r="APF52" s="944">
        <f t="shared" si="1330"/>
        <v>-7500</v>
      </c>
      <c r="APG52" s="944">
        <f t="shared" si="1330"/>
        <v>-7500</v>
      </c>
      <c r="APH52" s="944">
        <f t="shared" si="1330"/>
        <v>-7500</v>
      </c>
      <c r="API52" s="944">
        <f t="shared" si="1330"/>
        <v>-7500</v>
      </c>
      <c r="APJ52" s="944">
        <f t="shared" si="1330"/>
        <v>-7500</v>
      </c>
      <c r="APK52" s="944">
        <f t="shared" si="1330"/>
        <v>-7500</v>
      </c>
      <c r="APL52" s="944">
        <f t="shared" si="1330"/>
        <v>-7500</v>
      </c>
      <c r="APM52" s="944">
        <f t="shared" si="1330"/>
        <v>-7500</v>
      </c>
      <c r="APN52" s="944">
        <f t="shared" si="1330"/>
        <v>-7500</v>
      </c>
      <c r="APO52" s="944">
        <f t="shared" si="1330"/>
        <v>-7500</v>
      </c>
      <c r="APP52" s="944">
        <f t="shared" si="1330"/>
        <v>-7500</v>
      </c>
      <c r="APQ52" s="944">
        <f t="shared" si="1330"/>
        <v>-7500</v>
      </c>
      <c r="APR52" s="944">
        <f t="shared" si="1330"/>
        <v>-7500</v>
      </c>
      <c r="APS52" s="944">
        <f t="shared" si="1330"/>
        <v>-7500</v>
      </c>
      <c r="APT52" s="944">
        <f t="shared" si="1330"/>
        <v>-7500</v>
      </c>
      <c r="APU52" s="944">
        <f t="shared" si="1330"/>
        <v>-7500</v>
      </c>
      <c r="APV52" s="944">
        <f t="shared" si="1330"/>
        <v>-7500</v>
      </c>
      <c r="APW52" s="944">
        <f t="shared" si="1330"/>
        <v>-7500</v>
      </c>
      <c r="APX52" s="944">
        <f t="shared" si="1330"/>
        <v>-7500</v>
      </c>
      <c r="APY52" s="944">
        <f t="shared" si="1330"/>
        <v>-7500</v>
      </c>
      <c r="APZ52" s="944">
        <f t="shared" si="1330"/>
        <v>-7500</v>
      </c>
      <c r="AQA52" s="944">
        <f t="shared" si="1330"/>
        <v>-7500</v>
      </c>
      <c r="AQB52" s="944">
        <f t="shared" si="1330"/>
        <v>-7500</v>
      </c>
      <c r="AQC52" s="944">
        <f t="shared" si="1330"/>
        <v>-7500</v>
      </c>
      <c r="AQD52" s="944">
        <f t="shared" si="1330"/>
        <v>-7500</v>
      </c>
      <c r="AQE52" s="944">
        <f t="shared" si="1330"/>
        <v>-7500</v>
      </c>
      <c r="AQF52" s="944">
        <f t="shared" si="1330"/>
        <v>-7500</v>
      </c>
      <c r="AQG52" s="944">
        <f t="shared" si="1330"/>
        <v>-7500</v>
      </c>
      <c r="AQH52" s="944">
        <f t="shared" si="1330"/>
        <v>-7500</v>
      </c>
      <c r="AQI52" s="944">
        <f t="shared" si="1330"/>
        <v>-7500</v>
      </c>
      <c r="AQJ52" s="944">
        <f t="shared" si="1330"/>
        <v>-7500</v>
      </c>
      <c r="AQK52" s="944">
        <f t="shared" si="1330"/>
        <v>-7500</v>
      </c>
      <c r="AQL52" s="944">
        <f t="shared" si="1330"/>
        <v>-7500</v>
      </c>
      <c r="AQM52" s="944">
        <f t="shared" si="1330"/>
        <v>-7500</v>
      </c>
      <c r="AQN52" s="944">
        <f t="shared" si="1330"/>
        <v>-7500</v>
      </c>
      <c r="AQO52" s="944">
        <f t="shared" si="1330"/>
        <v>-7500</v>
      </c>
      <c r="AQP52" s="944">
        <f t="shared" si="1330"/>
        <v>-7500</v>
      </c>
      <c r="AQQ52" s="944">
        <f t="shared" si="1330"/>
        <v>-7500</v>
      </c>
      <c r="AQR52" s="944">
        <f t="shared" si="1330"/>
        <v>-7500</v>
      </c>
      <c r="AQS52" s="944">
        <f t="shared" si="1330"/>
        <v>-7500</v>
      </c>
      <c r="AQT52" s="944">
        <f t="shared" si="1330"/>
        <v>-7500</v>
      </c>
      <c r="AQU52" s="944">
        <f t="shared" si="1330"/>
        <v>-7500</v>
      </c>
      <c r="AQV52" s="944">
        <f t="shared" si="1330"/>
        <v>-7500</v>
      </c>
      <c r="AQW52" s="944">
        <f t="shared" si="1330"/>
        <v>-7500</v>
      </c>
      <c r="AQX52" s="944">
        <f t="shared" si="1330"/>
        <v>-7500</v>
      </c>
      <c r="AQY52" s="944">
        <f t="shared" si="1330"/>
        <v>-7500</v>
      </c>
      <c r="AQZ52" s="944">
        <f t="shared" si="1330"/>
        <v>-7500</v>
      </c>
      <c r="ARA52" s="944">
        <f t="shared" si="1330"/>
        <v>-7500</v>
      </c>
      <c r="ARB52" s="944">
        <f t="shared" si="1330"/>
        <v>-7500</v>
      </c>
      <c r="ARC52" s="944">
        <f t="shared" si="1330"/>
        <v>-7500</v>
      </c>
      <c r="ARD52" s="944">
        <f t="shared" si="1330"/>
        <v>-7500</v>
      </c>
      <c r="ARE52" s="944">
        <f t="shared" si="1330"/>
        <v>-7500</v>
      </c>
      <c r="ARF52" s="944">
        <f t="shared" si="1330"/>
        <v>-7500</v>
      </c>
      <c r="ARG52" s="944">
        <f t="shared" si="1330"/>
        <v>-7500</v>
      </c>
      <c r="ARH52" s="944">
        <f t="shared" si="1330"/>
        <v>-7500</v>
      </c>
      <c r="ARI52" s="944">
        <f t="shared" si="1330"/>
        <v>-7500</v>
      </c>
      <c r="ARJ52" s="944">
        <f t="shared" si="1330"/>
        <v>-7500</v>
      </c>
      <c r="ARK52" s="944">
        <f t="shared" si="1330"/>
        <v>-7500</v>
      </c>
      <c r="ARL52" s="944">
        <f t="shared" si="1330"/>
        <v>-7500</v>
      </c>
      <c r="ARM52" s="944">
        <f t="shared" ref="ARM52:ATX52" si="1331">+ARM44-ARM51</f>
        <v>-7500</v>
      </c>
      <c r="ARN52" s="944">
        <f t="shared" si="1331"/>
        <v>-7500</v>
      </c>
      <c r="ARO52" s="944">
        <f t="shared" si="1331"/>
        <v>-7500</v>
      </c>
      <c r="ARP52" s="944">
        <f t="shared" si="1331"/>
        <v>-7500</v>
      </c>
      <c r="ARQ52" s="944">
        <f t="shared" si="1331"/>
        <v>-7500</v>
      </c>
      <c r="ARR52" s="944">
        <f t="shared" si="1331"/>
        <v>-7500</v>
      </c>
      <c r="ARS52" s="944">
        <f t="shared" si="1331"/>
        <v>-7500</v>
      </c>
      <c r="ART52" s="944">
        <f t="shared" si="1331"/>
        <v>-7500</v>
      </c>
      <c r="ARU52" s="944">
        <f t="shared" si="1331"/>
        <v>-7500</v>
      </c>
      <c r="ARV52" s="944">
        <f t="shared" si="1331"/>
        <v>-7500</v>
      </c>
      <c r="ARW52" s="944">
        <f t="shared" si="1331"/>
        <v>-7500</v>
      </c>
      <c r="ARX52" s="944">
        <f t="shared" si="1331"/>
        <v>-7500</v>
      </c>
      <c r="ARY52" s="944">
        <f t="shared" si="1331"/>
        <v>-7500</v>
      </c>
      <c r="ARZ52" s="944">
        <f t="shared" si="1331"/>
        <v>-7500</v>
      </c>
      <c r="ASA52" s="944">
        <f t="shared" si="1331"/>
        <v>-7500</v>
      </c>
      <c r="ASB52" s="944">
        <f t="shared" si="1331"/>
        <v>-7500</v>
      </c>
      <c r="ASC52" s="944">
        <f t="shared" si="1331"/>
        <v>-7500</v>
      </c>
      <c r="ASD52" s="944">
        <f t="shared" si="1331"/>
        <v>-7500</v>
      </c>
      <c r="ASE52" s="944">
        <f t="shared" si="1331"/>
        <v>-7500</v>
      </c>
      <c r="ASF52" s="944">
        <f t="shared" si="1331"/>
        <v>-7500</v>
      </c>
      <c r="ASG52" s="944">
        <f t="shared" si="1331"/>
        <v>-7500</v>
      </c>
      <c r="ASH52" s="944">
        <f t="shared" si="1331"/>
        <v>-7500</v>
      </c>
      <c r="ASI52" s="944">
        <f t="shared" si="1331"/>
        <v>-7500</v>
      </c>
      <c r="ASJ52" s="944">
        <f t="shared" si="1331"/>
        <v>-7500</v>
      </c>
      <c r="ASK52" s="944">
        <f t="shared" si="1331"/>
        <v>-7500</v>
      </c>
      <c r="ASL52" s="944">
        <f t="shared" si="1331"/>
        <v>-7500</v>
      </c>
      <c r="ASM52" s="944">
        <f t="shared" si="1331"/>
        <v>-7500</v>
      </c>
      <c r="ASN52" s="944">
        <f t="shared" si="1331"/>
        <v>-7500</v>
      </c>
      <c r="ASO52" s="944">
        <f t="shared" si="1331"/>
        <v>-7500</v>
      </c>
      <c r="ASP52" s="944">
        <f t="shared" si="1331"/>
        <v>-7500</v>
      </c>
      <c r="ASQ52" s="944">
        <f t="shared" si="1331"/>
        <v>-7500</v>
      </c>
      <c r="ASR52" s="944">
        <f t="shared" si="1331"/>
        <v>-7500</v>
      </c>
      <c r="ASS52" s="944">
        <f t="shared" si="1331"/>
        <v>-7500</v>
      </c>
      <c r="AST52" s="944">
        <f t="shared" si="1331"/>
        <v>-7500</v>
      </c>
      <c r="ASU52" s="944">
        <f t="shared" si="1331"/>
        <v>-7500</v>
      </c>
      <c r="ASV52" s="944">
        <f t="shared" si="1331"/>
        <v>-7500</v>
      </c>
      <c r="ASW52" s="944">
        <f t="shared" si="1331"/>
        <v>-7500</v>
      </c>
      <c r="ASX52" s="944">
        <f t="shared" si="1331"/>
        <v>-7500</v>
      </c>
      <c r="ASY52" s="944">
        <f t="shared" si="1331"/>
        <v>-7500</v>
      </c>
      <c r="ASZ52" s="944">
        <f t="shared" si="1331"/>
        <v>-7500</v>
      </c>
      <c r="ATA52" s="944">
        <f t="shared" si="1331"/>
        <v>-7500</v>
      </c>
      <c r="ATB52" s="944">
        <f t="shared" si="1331"/>
        <v>-7500</v>
      </c>
      <c r="ATC52" s="944">
        <f t="shared" si="1331"/>
        <v>-7500</v>
      </c>
      <c r="ATD52" s="944">
        <f t="shared" si="1331"/>
        <v>-7500</v>
      </c>
      <c r="ATE52" s="944">
        <f t="shared" si="1331"/>
        <v>-7500</v>
      </c>
      <c r="ATF52" s="944">
        <f t="shared" si="1331"/>
        <v>-7500</v>
      </c>
      <c r="ATG52" s="944">
        <f t="shared" si="1331"/>
        <v>-7500</v>
      </c>
      <c r="ATH52" s="944">
        <f t="shared" si="1331"/>
        <v>-7500</v>
      </c>
      <c r="ATI52" s="944">
        <f t="shared" si="1331"/>
        <v>-7500</v>
      </c>
      <c r="ATJ52" s="944">
        <f t="shared" si="1331"/>
        <v>-7500</v>
      </c>
      <c r="ATK52" s="944">
        <f t="shared" si="1331"/>
        <v>-7500</v>
      </c>
      <c r="ATL52" s="944">
        <f t="shared" si="1331"/>
        <v>-7500</v>
      </c>
      <c r="ATM52" s="944">
        <f t="shared" si="1331"/>
        <v>-7500</v>
      </c>
      <c r="ATN52" s="944">
        <f t="shared" si="1331"/>
        <v>-7500</v>
      </c>
      <c r="ATO52" s="944">
        <f t="shared" si="1331"/>
        <v>-7500</v>
      </c>
      <c r="ATP52" s="944">
        <f t="shared" si="1331"/>
        <v>-7500</v>
      </c>
      <c r="ATQ52" s="944">
        <f t="shared" si="1331"/>
        <v>-7500</v>
      </c>
      <c r="ATR52" s="944">
        <f t="shared" si="1331"/>
        <v>-7500</v>
      </c>
      <c r="ATS52" s="944">
        <f t="shared" si="1331"/>
        <v>-7500</v>
      </c>
      <c r="ATT52" s="944">
        <f t="shared" si="1331"/>
        <v>-7500</v>
      </c>
      <c r="ATU52" s="944">
        <f t="shared" si="1331"/>
        <v>-7500</v>
      </c>
      <c r="ATV52" s="944">
        <f t="shared" si="1331"/>
        <v>-7500</v>
      </c>
      <c r="ATW52" s="944">
        <f t="shared" si="1331"/>
        <v>-7500</v>
      </c>
      <c r="ATX52" s="944">
        <f t="shared" si="1331"/>
        <v>-7500</v>
      </c>
      <c r="ATY52" s="944">
        <f t="shared" ref="ATY52:AWJ52" si="1332">+ATY44-ATY51</f>
        <v>-7500</v>
      </c>
      <c r="ATZ52" s="944">
        <f t="shared" si="1332"/>
        <v>-7500</v>
      </c>
      <c r="AUA52" s="944">
        <f t="shared" si="1332"/>
        <v>-7500</v>
      </c>
      <c r="AUB52" s="944">
        <f t="shared" si="1332"/>
        <v>-7500</v>
      </c>
      <c r="AUC52" s="944">
        <f t="shared" si="1332"/>
        <v>-7500</v>
      </c>
      <c r="AUD52" s="944">
        <f t="shared" si="1332"/>
        <v>-7500</v>
      </c>
      <c r="AUE52" s="944">
        <f t="shared" si="1332"/>
        <v>-7500</v>
      </c>
      <c r="AUF52" s="944">
        <f t="shared" si="1332"/>
        <v>-7500</v>
      </c>
      <c r="AUG52" s="944">
        <f t="shared" si="1332"/>
        <v>-7500</v>
      </c>
      <c r="AUH52" s="944">
        <f t="shared" si="1332"/>
        <v>-7500</v>
      </c>
      <c r="AUI52" s="944">
        <f t="shared" si="1332"/>
        <v>-7500</v>
      </c>
      <c r="AUJ52" s="944">
        <f t="shared" si="1332"/>
        <v>-7500</v>
      </c>
      <c r="AUK52" s="944">
        <f t="shared" si="1332"/>
        <v>-7500</v>
      </c>
      <c r="AUL52" s="944">
        <f t="shared" si="1332"/>
        <v>-7500</v>
      </c>
      <c r="AUM52" s="944">
        <f t="shared" si="1332"/>
        <v>-7500</v>
      </c>
      <c r="AUN52" s="944">
        <f t="shared" si="1332"/>
        <v>-7500</v>
      </c>
      <c r="AUO52" s="944">
        <f t="shared" si="1332"/>
        <v>-7500</v>
      </c>
      <c r="AUP52" s="944">
        <f t="shared" si="1332"/>
        <v>-7500</v>
      </c>
      <c r="AUQ52" s="944">
        <f t="shared" si="1332"/>
        <v>-7500</v>
      </c>
      <c r="AUR52" s="944">
        <f t="shared" si="1332"/>
        <v>-7500</v>
      </c>
      <c r="AUS52" s="944">
        <f t="shared" si="1332"/>
        <v>-7500</v>
      </c>
      <c r="AUT52" s="944">
        <f t="shared" si="1332"/>
        <v>-7500</v>
      </c>
      <c r="AUU52" s="944">
        <f t="shared" si="1332"/>
        <v>-7500</v>
      </c>
      <c r="AUV52" s="944">
        <f t="shared" si="1332"/>
        <v>-7500</v>
      </c>
      <c r="AUW52" s="944">
        <f t="shared" si="1332"/>
        <v>-7500</v>
      </c>
      <c r="AUX52" s="944">
        <f t="shared" si="1332"/>
        <v>-7500</v>
      </c>
      <c r="AUY52" s="944">
        <f t="shared" si="1332"/>
        <v>-7500</v>
      </c>
      <c r="AUZ52" s="944">
        <f t="shared" si="1332"/>
        <v>-7500</v>
      </c>
      <c r="AVA52" s="944">
        <f t="shared" si="1332"/>
        <v>-7500</v>
      </c>
      <c r="AVB52" s="944">
        <f t="shared" si="1332"/>
        <v>-7500</v>
      </c>
      <c r="AVC52" s="944">
        <f t="shared" si="1332"/>
        <v>-7500</v>
      </c>
      <c r="AVD52" s="944">
        <f t="shared" si="1332"/>
        <v>-7500</v>
      </c>
      <c r="AVE52" s="944">
        <f t="shared" si="1332"/>
        <v>-7500</v>
      </c>
      <c r="AVF52" s="944">
        <f t="shared" si="1332"/>
        <v>-7500</v>
      </c>
      <c r="AVG52" s="944">
        <f t="shared" si="1332"/>
        <v>-7500</v>
      </c>
      <c r="AVH52" s="944">
        <f t="shared" si="1332"/>
        <v>-7500</v>
      </c>
      <c r="AVI52" s="944">
        <f t="shared" si="1332"/>
        <v>-7500</v>
      </c>
      <c r="AVJ52" s="944">
        <f t="shared" si="1332"/>
        <v>-7500</v>
      </c>
      <c r="AVK52" s="944">
        <f t="shared" si="1332"/>
        <v>-7500</v>
      </c>
      <c r="AVL52" s="944">
        <f t="shared" si="1332"/>
        <v>-7500</v>
      </c>
      <c r="AVM52" s="944">
        <f t="shared" si="1332"/>
        <v>-7500</v>
      </c>
      <c r="AVN52" s="944">
        <f t="shared" si="1332"/>
        <v>-7500</v>
      </c>
      <c r="AVO52" s="944">
        <f t="shared" si="1332"/>
        <v>-7500</v>
      </c>
      <c r="AVP52" s="944">
        <f t="shared" si="1332"/>
        <v>-7500</v>
      </c>
      <c r="AVQ52" s="944">
        <f t="shared" si="1332"/>
        <v>-7500</v>
      </c>
      <c r="AVR52" s="944">
        <f t="shared" si="1332"/>
        <v>-7500</v>
      </c>
      <c r="AVS52" s="944">
        <f t="shared" si="1332"/>
        <v>-7500</v>
      </c>
      <c r="AVT52" s="944">
        <f t="shared" si="1332"/>
        <v>-7500</v>
      </c>
      <c r="AVU52" s="944">
        <f t="shared" si="1332"/>
        <v>-7500</v>
      </c>
      <c r="AVV52" s="944">
        <f t="shared" si="1332"/>
        <v>-7500</v>
      </c>
      <c r="AVW52" s="944">
        <f t="shared" si="1332"/>
        <v>-7500</v>
      </c>
      <c r="AVX52" s="944">
        <f t="shared" si="1332"/>
        <v>-7500</v>
      </c>
      <c r="AVY52" s="944">
        <f t="shared" si="1332"/>
        <v>-7500</v>
      </c>
      <c r="AVZ52" s="944">
        <f t="shared" si="1332"/>
        <v>-7500</v>
      </c>
      <c r="AWA52" s="944">
        <f t="shared" si="1332"/>
        <v>-7500</v>
      </c>
      <c r="AWB52" s="944">
        <f t="shared" si="1332"/>
        <v>-7500</v>
      </c>
      <c r="AWC52" s="944">
        <f t="shared" si="1332"/>
        <v>-7500</v>
      </c>
      <c r="AWD52" s="944">
        <f t="shared" si="1332"/>
        <v>-7500</v>
      </c>
      <c r="AWE52" s="944">
        <f t="shared" si="1332"/>
        <v>-7500</v>
      </c>
      <c r="AWF52" s="944">
        <f t="shared" si="1332"/>
        <v>-7500</v>
      </c>
      <c r="AWG52" s="944">
        <f t="shared" si="1332"/>
        <v>-7500</v>
      </c>
      <c r="AWH52" s="944">
        <f t="shared" si="1332"/>
        <v>-7500</v>
      </c>
      <c r="AWI52" s="944">
        <f t="shared" si="1332"/>
        <v>-7500</v>
      </c>
      <c r="AWJ52" s="944">
        <f t="shared" si="1332"/>
        <v>-7500</v>
      </c>
      <c r="AWK52" s="944">
        <f t="shared" ref="AWK52:AYV52" si="1333">+AWK44-AWK51</f>
        <v>-7500</v>
      </c>
      <c r="AWL52" s="944">
        <f t="shared" si="1333"/>
        <v>-7500</v>
      </c>
      <c r="AWM52" s="944">
        <f t="shared" si="1333"/>
        <v>-7500</v>
      </c>
      <c r="AWN52" s="944">
        <f t="shared" si="1333"/>
        <v>-7500</v>
      </c>
      <c r="AWO52" s="944">
        <f t="shared" si="1333"/>
        <v>-7500</v>
      </c>
      <c r="AWP52" s="944">
        <f t="shared" si="1333"/>
        <v>-7500</v>
      </c>
      <c r="AWQ52" s="944">
        <f t="shared" si="1333"/>
        <v>-7500</v>
      </c>
      <c r="AWR52" s="944">
        <f t="shared" si="1333"/>
        <v>-7500</v>
      </c>
      <c r="AWS52" s="944">
        <f t="shared" si="1333"/>
        <v>-7500</v>
      </c>
      <c r="AWT52" s="944">
        <f t="shared" si="1333"/>
        <v>-7500</v>
      </c>
      <c r="AWU52" s="944">
        <f t="shared" si="1333"/>
        <v>-7500</v>
      </c>
      <c r="AWV52" s="944">
        <f t="shared" si="1333"/>
        <v>-7500</v>
      </c>
      <c r="AWW52" s="944">
        <f t="shared" si="1333"/>
        <v>-7500</v>
      </c>
      <c r="AWX52" s="944">
        <f t="shared" si="1333"/>
        <v>-7500</v>
      </c>
      <c r="AWY52" s="944">
        <f t="shared" si="1333"/>
        <v>-7500</v>
      </c>
      <c r="AWZ52" s="944">
        <f t="shared" si="1333"/>
        <v>-7500</v>
      </c>
      <c r="AXA52" s="944">
        <f t="shared" si="1333"/>
        <v>-7500</v>
      </c>
      <c r="AXB52" s="944">
        <f t="shared" si="1333"/>
        <v>-7500</v>
      </c>
      <c r="AXC52" s="944">
        <f t="shared" si="1333"/>
        <v>-7500</v>
      </c>
      <c r="AXD52" s="944">
        <f t="shared" si="1333"/>
        <v>-7500</v>
      </c>
      <c r="AXE52" s="944">
        <f t="shared" si="1333"/>
        <v>-7500</v>
      </c>
      <c r="AXF52" s="944">
        <f t="shared" si="1333"/>
        <v>-7500</v>
      </c>
      <c r="AXG52" s="944">
        <f t="shared" si="1333"/>
        <v>-7500</v>
      </c>
      <c r="AXH52" s="944">
        <f t="shared" si="1333"/>
        <v>-7500</v>
      </c>
      <c r="AXI52" s="944">
        <f t="shared" si="1333"/>
        <v>-7500</v>
      </c>
      <c r="AXJ52" s="944">
        <f t="shared" si="1333"/>
        <v>-7500</v>
      </c>
      <c r="AXK52" s="944">
        <f t="shared" si="1333"/>
        <v>-7500</v>
      </c>
      <c r="AXL52" s="944">
        <f t="shared" si="1333"/>
        <v>-7500</v>
      </c>
      <c r="AXM52" s="944">
        <f t="shared" si="1333"/>
        <v>-7500</v>
      </c>
      <c r="AXN52" s="944">
        <f t="shared" si="1333"/>
        <v>-7500</v>
      </c>
      <c r="AXO52" s="944">
        <f t="shared" si="1333"/>
        <v>-7500</v>
      </c>
      <c r="AXP52" s="944">
        <f t="shared" si="1333"/>
        <v>-7500</v>
      </c>
      <c r="AXQ52" s="944">
        <f t="shared" si="1333"/>
        <v>-7500</v>
      </c>
      <c r="AXR52" s="944">
        <f t="shared" si="1333"/>
        <v>-7500</v>
      </c>
      <c r="AXS52" s="944">
        <f t="shared" si="1333"/>
        <v>-7500</v>
      </c>
      <c r="AXT52" s="944">
        <f t="shared" si="1333"/>
        <v>-7500</v>
      </c>
      <c r="AXU52" s="944">
        <f t="shared" si="1333"/>
        <v>-7500</v>
      </c>
      <c r="AXV52" s="944">
        <f t="shared" si="1333"/>
        <v>-7500</v>
      </c>
      <c r="AXW52" s="944">
        <f t="shared" si="1333"/>
        <v>-7500</v>
      </c>
      <c r="AXX52" s="944">
        <f t="shared" si="1333"/>
        <v>-7500</v>
      </c>
      <c r="AXY52" s="944">
        <f t="shared" si="1333"/>
        <v>-7500</v>
      </c>
      <c r="AXZ52" s="944">
        <f t="shared" si="1333"/>
        <v>-7500</v>
      </c>
      <c r="AYA52" s="944">
        <f t="shared" si="1333"/>
        <v>-7500</v>
      </c>
      <c r="AYB52" s="944">
        <f t="shared" si="1333"/>
        <v>-7500</v>
      </c>
      <c r="AYC52" s="944">
        <f t="shared" si="1333"/>
        <v>-7500</v>
      </c>
      <c r="AYD52" s="944">
        <f t="shared" si="1333"/>
        <v>-7500</v>
      </c>
      <c r="AYE52" s="944">
        <f t="shared" si="1333"/>
        <v>-7500</v>
      </c>
      <c r="AYF52" s="944">
        <f t="shared" si="1333"/>
        <v>-7500</v>
      </c>
      <c r="AYG52" s="944">
        <f t="shared" si="1333"/>
        <v>-7500</v>
      </c>
      <c r="AYH52" s="944">
        <f t="shared" si="1333"/>
        <v>-7500</v>
      </c>
      <c r="AYI52" s="944">
        <f t="shared" si="1333"/>
        <v>-7500</v>
      </c>
      <c r="AYJ52" s="944">
        <f t="shared" si="1333"/>
        <v>-7500</v>
      </c>
      <c r="AYK52" s="944">
        <f t="shared" si="1333"/>
        <v>-7500</v>
      </c>
      <c r="AYL52" s="944">
        <f t="shared" si="1333"/>
        <v>-7500</v>
      </c>
      <c r="AYM52" s="944">
        <f t="shared" si="1333"/>
        <v>-7500</v>
      </c>
      <c r="AYN52" s="944">
        <f t="shared" si="1333"/>
        <v>-7500</v>
      </c>
      <c r="AYO52" s="944">
        <f t="shared" si="1333"/>
        <v>-7500</v>
      </c>
      <c r="AYP52" s="944">
        <f t="shared" si="1333"/>
        <v>-7500</v>
      </c>
      <c r="AYQ52" s="944">
        <f t="shared" si="1333"/>
        <v>-7500</v>
      </c>
      <c r="AYR52" s="944">
        <f t="shared" si="1333"/>
        <v>-7500</v>
      </c>
      <c r="AYS52" s="944">
        <f t="shared" si="1333"/>
        <v>-7500</v>
      </c>
      <c r="AYT52" s="944">
        <f t="shared" si="1333"/>
        <v>-7500</v>
      </c>
      <c r="AYU52" s="944">
        <f t="shared" si="1333"/>
        <v>-7500</v>
      </c>
      <c r="AYV52" s="944">
        <f t="shared" si="1333"/>
        <v>-7500</v>
      </c>
      <c r="AYW52" s="944">
        <f t="shared" ref="AYW52:BBH52" si="1334">+AYW44-AYW51</f>
        <v>-7500</v>
      </c>
      <c r="AYX52" s="944">
        <f t="shared" si="1334"/>
        <v>-7500</v>
      </c>
      <c r="AYY52" s="944">
        <f t="shared" si="1334"/>
        <v>-7500</v>
      </c>
      <c r="AYZ52" s="944">
        <f t="shared" si="1334"/>
        <v>-7500</v>
      </c>
      <c r="AZA52" s="944">
        <f t="shared" si="1334"/>
        <v>-7500</v>
      </c>
      <c r="AZB52" s="944">
        <f t="shared" si="1334"/>
        <v>-7500</v>
      </c>
      <c r="AZC52" s="944">
        <f t="shared" si="1334"/>
        <v>-7500</v>
      </c>
      <c r="AZD52" s="944">
        <f t="shared" si="1334"/>
        <v>-7500</v>
      </c>
      <c r="AZE52" s="944">
        <f t="shared" si="1334"/>
        <v>-7500</v>
      </c>
      <c r="AZF52" s="944">
        <f t="shared" si="1334"/>
        <v>-7500</v>
      </c>
      <c r="AZG52" s="944">
        <f t="shared" si="1334"/>
        <v>-7500</v>
      </c>
      <c r="AZH52" s="944">
        <f t="shared" si="1334"/>
        <v>-7500</v>
      </c>
      <c r="AZI52" s="944">
        <f t="shared" si="1334"/>
        <v>-7500</v>
      </c>
      <c r="AZJ52" s="944">
        <f t="shared" si="1334"/>
        <v>-7500</v>
      </c>
      <c r="AZK52" s="944">
        <f t="shared" si="1334"/>
        <v>-7500</v>
      </c>
      <c r="AZL52" s="944">
        <f t="shared" si="1334"/>
        <v>-7500</v>
      </c>
      <c r="AZM52" s="944">
        <f t="shared" si="1334"/>
        <v>-7500</v>
      </c>
      <c r="AZN52" s="944">
        <f t="shared" si="1334"/>
        <v>-7500</v>
      </c>
      <c r="AZO52" s="944">
        <f t="shared" si="1334"/>
        <v>-7500</v>
      </c>
      <c r="AZP52" s="944">
        <f t="shared" si="1334"/>
        <v>-7500</v>
      </c>
      <c r="AZQ52" s="944">
        <f t="shared" si="1334"/>
        <v>-7500</v>
      </c>
      <c r="AZR52" s="944">
        <f t="shared" si="1334"/>
        <v>-7500</v>
      </c>
      <c r="AZS52" s="944">
        <f t="shared" si="1334"/>
        <v>-7500</v>
      </c>
      <c r="AZT52" s="944">
        <f t="shared" si="1334"/>
        <v>-7500</v>
      </c>
      <c r="AZU52" s="944">
        <f t="shared" si="1334"/>
        <v>-7500</v>
      </c>
      <c r="AZV52" s="944">
        <f t="shared" si="1334"/>
        <v>-7500</v>
      </c>
      <c r="AZW52" s="944">
        <f t="shared" si="1334"/>
        <v>-7500</v>
      </c>
      <c r="AZX52" s="944">
        <f t="shared" si="1334"/>
        <v>-7500</v>
      </c>
      <c r="AZY52" s="944">
        <f t="shared" si="1334"/>
        <v>-7500</v>
      </c>
      <c r="AZZ52" s="944">
        <f t="shared" si="1334"/>
        <v>-7500</v>
      </c>
      <c r="BAA52" s="944">
        <f t="shared" si="1334"/>
        <v>-7500</v>
      </c>
      <c r="BAB52" s="944">
        <f t="shared" si="1334"/>
        <v>-7500</v>
      </c>
      <c r="BAC52" s="944">
        <f t="shared" si="1334"/>
        <v>-7500</v>
      </c>
      <c r="BAD52" s="944">
        <f t="shared" si="1334"/>
        <v>-7500</v>
      </c>
      <c r="BAE52" s="944">
        <f t="shared" si="1334"/>
        <v>-7500</v>
      </c>
      <c r="BAF52" s="944">
        <f t="shared" si="1334"/>
        <v>-7500</v>
      </c>
      <c r="BAG52" s="944">
        <f t="shared" si="1334"/>
        <v>-7500</v>
      </c>
      <c r="BAH52" s="944">
        <f t="shared" si="1334"/>
        <v>-7500</v>
      </c>
      <c r="BAI52" s="944">
        <f t="shared" si="1334"/>
        <v>-7500</v>
      </c>
      <c r="BAJ52" s="944">
        <f t="shared" si="1334"/>
        <v>-7500</v>
      </c>
      <c r="BAK52" s="944">
        <f t="shared" si="1334"/>
        <v>-7500</v>
      </c>
      <c r="BAL52" s="944">
        <f t="shared" si="1334"/>
        <v>-7500</v>
      </c>
      <c r="BAM52" s="944">
        <f t="shared" si="1334"/>
        <v>-7500</v>
      </c>
      <c r="BAN52" s="944">
        <f t="shared" si="1334"/>
        <v>-7500</v>
      </c>
      <c r="BAO52" s="944">
        <f t="shared" si="1334"/>
        <v>-7500</v>
      </c>
      <c r="BAP52" s="944">
        <f t="shared" si="1334"/>
        <v>-7500</v>
      </c>
      <c r="BAQ52" s="944">
        <f t="shared" si="1334"/>
        <v>-7500</v>
      </c>
      <c r="BAR52" s="944">
        <f t="shared" si="1334"/>
        <v>-7500</v>
      </c>
      <c r="BAS52" s="944">
        <f t="shared" si="1334"/>
        <v>-7500</v>
      </c>
      <c r="BAT52" s="944">
        <f t="shared" si="1334"/>
        <v>-7500</v>
      </c>
      <c r="BAU52" s="944">
        <f t="shared" si="1334"/>
        <v>-7500</v>
      </c>
      <c r="BAV52" s="944">
        <f t="shared" si="1334"/>
        <v>-7500</v>
      </c>
      <c r="BAW52" s="944">
        <f t="shared" si="1334"/>
        <v>-7500</v>
      </c>
      <c r="BAX52" s="944">
        <f t="shared" si="1334"/>
        <v>-7500</v>
      </c>
      <c r="BAY52" s="944">
        <f t="shared" si="1334"/>
        <v>-7500</v>
      </c>
      <c r="BAZ52" s="944">
        <f t="shared" si="1334"/>
        <v>-7500</v>
      </c>
      <c r="BBA52" s="944">
        <f t="shared" si="1334"/>
        <v>-7500</v>
      </c>
      <c r="BBB52" s="944">
        <f t="shared" si="1334"/>
        <v>-7500</v>
      </c>
      <c r="BBC52" s="944">
        <f t="shared" si="1334"/>
        <v>-7500</v>
      </c>
      <c r="BBD52" s="944">
        <f t="shared" si="1334"/>
        <v>-7500</v>
      </c>
      <c r="BBE52" s="944">
        <f t="shared" si="1334"/>
        <v>-7500</v>
      </c>
      <c r="BBF52" s="944">
        <f t="shared" si="1334"/>
        <v>-7500</v>
      </c>
      <c r="BBG52" s="944">
        <f t="shared" si="1334"/>
        <v>-7500</v>
      </c>
      <c r="BBH52" s="944">
        <f t="shared" si="1334"/>
        <v>-7500</v>
      </c>
      <c r="BBI52" s="944">
        <f t="shared" ref="BBI52:BDT52" si="1335">+BBI44-BBI51</f>
        <v>-7500</v>
      </c>
      <c r="BBJ52" s="944">
        <f t="shared" si="1335"/>
        <v>-7500</v>
      </c>
      <c r="BBK52" s="944">
        <f t="shared" si="1335"/>
        <v>-7500</v>
      </c>
      <c r="BBL52" s="944">
        <f t="shared" si="1335"/>
        <v>-7500</v>
      </c>
      <c r="BBM52" s="944">
        <f t="shared" si="1335"/>
        <v>-7500</v>
      </c>
      <c r="BBN52" s="944">
        <f t="shared" si="1335"/>
        <v>-7500</v>
      </c>
      <c r="BBO52" s="944">
        <f t="shared" si="1335"/>
        <v>-7500</v>
      </c>
      <c r="BBP52" s="944">
        <f t="shared" si="1335"/>
        <v>-7500</v>
      </c>
      <c r="BBQ52" s="944">
        <f t="shared" si="1335"/>
        <v>-7500</v>
      </c>
      <c r="BBR52" s="944">
        <f t="shared" si="1335"/>
        <v>-7500</v>
      </c>
      <c r="BBS52" s="944">
        <f t="shared" si="1335"/>
        <v>-7500</v>
      </c>
      <c r="BBT52" s="944">
        <f t="shared" si="1335"/>
        <v>-7500</v>
      </c>
      <c r="BBU52" s="944">
        <f t="shared" si="1335"/>
        <v>-7500</v>
      </c>
      <c r="BBV52" s="944">
        <f t="shared" si="1335"/>
        <v>-7500</v>
      </c>
      <c r="BBW52" s="944">
        <f t="shared" si="1335"/>
        <v>-7500</v>
      </c>
      <c r="BBX52" s="944">
        <f t="shared" si="1335"/>
        <v>-7500</v>
      </c>
      <c r="BBY52" s="944">
        <f t="shared" si="1335"/>
        <v>-7500</v>
      </c>
      <c r="BBZ52" s="944">
        <f t="shared" si="1335"/>
        <v>-7500</v>
      </c>
      <c r="BCA52" s="944">
        <f t="shared" si="1335"/>
        <v>-7500</v>
      </c>
      <c r="BCB52" s="944">
        <f t="shared" si="1335"/>
        <v>-7500</v>
      </c>
      <c r="BCC52" s="944">
        <f t="shared" si="1335"/>
        <v>-7500</v>
      </c>
      <c r="BCD52" s="944">
        <f t="shared" si="1335"/>
        <v>-7500</v>
      </c>
      <c r="BCE52" s="944">
        <f t="shared" si="1335"/>
        <v>-7500</v>
      </c>
      <c r="BCF52" s="944">
        <f t="shared" si="1335"/>
        <v>-7500</v>
      </c>
      <c r="BCG52" s="944">
        <f t="shared" si="1335"/>
        <v>-7500</v>
      </c>
      <c r="BCH52" s="944">
        <f t="shared" si="1335"/>
        <v>-7500</v>
      </c>
      <c r="BCI52" s="944">
        <f t="shared" si="1335"/>
        <v>-7500</v>
      </c>
      <c r="BCJ52" s="944">
        <f t="shared" si="1335"/>
        <v>-7500</v>
      </c>
      <c r="BCK52" s="944">
        <f t="shared" si="1335"/>
        <v>-7500</v>
      </c>
      <c r="BCL52" s="944">
        <f t="shared" si="1335"/>
        <v>-7500</v>
      </c>
      <c r="BCM52" s="944">
        <f t="shared" si="1335"/>
        <v>-7500</v>
      </c>
      <c r="BCN52" s="944">
        <f t="shared" si="1335"/>
        <v>-7500</v>
      </c>
      <c r="BCO52" s="944">
        <f t="shared" si="1335"/>
        <v>-7500</v>
      </c>
      <c r="BCP52" s="944">
        <f t="shared" si="1335"/>
        <v>-7500</v>
      </c>
      <c r="BCQ52" s="944">
        <f t="shared" si="1335"/>
        <v>-7500</v>
      </c>
      <c r="BCR52" s="944">
        <f t="shared" si="1335"/>
        <v>-7500</v>
      </c>
      <c r="BCS52" s="944">
        <f t="shared" si="1335"/>
        <v>-7500</v>
      </c>
      <c r="BCT52" s="944">
        <f t="shared" si="1335"/>
        <v>-7500</v>
      </c>
      <c r="BCU52" s="944">
        <f t="shared" si="1335"/>
        <v>-7500</v>
      </c>
      <c r="BCV52" s="944">
        <f t="shared" si="1335"/>
        <v>-7500</v>
      </c>
      <c r="BCW52" s="944">
        <f t="shared" si="1335"/>
        <v>-7500</v>
      </c>
      <c r="BCX52" s="944">
        <f t="shared" si="1335"/>
        <v>-7500</v>
      </c>
      <c r="BCY52" s="944">
        <f t="shared" si="1335"/>
        <v>-7500</v>
      </c>
      <c r="BCZ52" s="944">
        <f t="shared" si="1335"/>
        <v>-7500</v>
      </c>
      <c r="BDA52" s="944">
        <f t="shared" si="1335"/>
        <v>-7500</v>
      </c>
      <c r="BDB52" s="944">
        <f t="shared" si="1335"/>
        <v>-7500</v>
      </c>
      <c r="BDC52" s="944">
        <f t="shared" si="1335"/>
        <v>-7500</v>
      </c>
      <c r="BDD52" s="944">
        <f t="shared" si="1335"/>
        <v>-7500</v>
      </c>
      <c r="BDE52" s="944">
        <f t="shared" si="1335"/>
        <v>-7500</v>
      </c>
      <c r="BDF52" s="944">
        <f t="shared" si="1335"/>
        <v>-7500</v>
      </c>
      <c r="BDG52" s="944">
        <f t="shared" si="1335"/>
        <v>-7500</v>
      </c>
      <c r="BDH52" s="944">
        <f t="shared" si="1335"/>
        <v>-7500</v>
      </c>
      <c r="BDI52" s="944">
        <f t="shared" si="1335"/>
        <v>-7500</v>
      </c>
      <c r="BDJ52" s="944">
        <f t="shared" si="1335"/>
        <v>-7500</v>
      </c>
      <c r="BDK52" s="944">
        <f t="shared" si="1335"/>
        <v>-7500</v>
      </c>
      <c r="BDL52" s="944">
        <f t="shared" si="1335"/>
        <v>-7500</v>
      </c>
      <c r="BDM52" s="944">
        <f t="shared" si="1335"/>
        <v>-7500</v>
      </c>
      <c r="BDN52" s="944">
        <f t="shared" si="1335"/>
        <v>-7500</v>
      </c>
      <c r="BDO52" s="944">
        <f t="shared" si="1335"/>
        <v>-7500</v>
      </c>
      <c r="BDP52" s="944">
        <f t="shared" si="1335"/>
        <v>-7500</v>
      </c>
      <c r="BDQ52" s="944">
        <f t="shared" si="1335"/>
        <v>-7500</v>
      </c>
      <c r="BDR52" s="944">
        <f t="shared" si="1335"/>
        <v>-7500</v>
      </c>
      <c r="BDS52" s="944">
        <f t="shared" si="1335"/>
        <v>-7500</v>
      </c>
      <c r="BDT52" s="944">
        <f t="shared" si="1335"/>
        <v>-7500</v>
      </c>
      <c r="BDU52" s="944">
        <f t="shared" ref="BDU52:BGF52" si="1336">+BDU44-BDU51</f>
        <v>-7500</v>
      </c>
      <c r="BDV52" s="944">
        <f t="shared" si="1336"/>
        <v>-7500</v>
      </c>
      <c r="BDW52" s="944">
        <f t="shared" si="1336"/>
        <v>-7500</v>
      </c>
      <c r="BDX52" s="944">
        <f t="shared" si="1336"/>
        <v>-7500</v>
      </c>
      <c r="BDY52" s="944">
        <f t="shared" si="1336"/>
        <v>-7500</v>
      </c>
      <c r="BDZ52" s="944">
        <f t="shared" si="1336"/>
        <v>-7500</v>
      </c>
      <c r="BEA52" s="944">
        <f t="shared" si="1336"/>
        <v>-7500</v>
      </c>
      <c r="BEB52" s="944">
        <f t="shared" si="1336"/>
        <v>-7500</v>
      </c>
      <c r="BEC52" s="944">
        <f t="shared" si="1336"/>
        <v>-7500</v>
      </c>
      <c r="BED52" s="944">
        <f t="shared" si="1336"/>
        <v>-7500</v>
      </c>
      <c r="BEE52" s="944">
        <f t="shared" si="1336"/>
        <v>-7500</v>
      </c>
      <c r="BEF52" s="944">
        <f t="shared" si="1336"/>
        <v>-7500</v>
      </c>
      <c r="BEG52" s="944">
        <f t="shared" si="1336"/>
        <v>-7500</v>
      </c>
      <c r="BEH52" s="944">
        <f t="shared" si="1336"/>
        <v>-7500</v>
      </c>
      <c r="BEI52" s="944">
        <f t="shared" si="1336"/>
        <v>-7500</v>
      </c>
      <c r="BEJ52" s="944">
        <f t="shared" si="1336"/>
        <v>-7500</v>
      </c>
      <c r="BEK52" s="944">
        <f t="shared" si="1336"/>
        <v>-7500</v>
      </c>
      <c r="BEL52" s="944">
        <f t="shared" si="1336"/>
        <v>-7500</v>
      </c>
      <c r="BEM52" s="944">
        <f t="shared" si="1336"/>
        <v>-7500</v>
      </c>
      <c r="BEN52" s="944">
        <f t="shared" si="1336"/>
        <v>-7500</v>
      </c>
      <c r="BEO52" s="944">
        <f t="shared" si="1336"/>
        <v>-7500</v>
      </c>
      <c r="BEP52" s="944">
        <f t="shared" si="1336"/>
        <v>-7500</v>
      </c>
      <c r="BEQ52" s="944">
        <f t="shared" si="1336"/>
        <v>-7500</v>
      </c>
      <c r="BER52" s="944">
        <f t="shared" si="1336"/>
        <v>-7500</v>
      </c>
      <c r="BES52" s="944">
        <f t="shared" si="1336"/>
        <v>-7500</v>
      </c>
      <c r="BET52" s="944">
        <f t="shared" si="1336"/>
        <v>-7500</v>
      </c>
      <c r="BEU52" s="944">
        <f t="shared" si="1336"/>
        <v>-7500</v>
      </c>
      <c r="BEV52" s="944">
        <f t="shared" si="1336"/>
        <v>-7500</v>
      </c>
      <c r="BEW52" s="944">
        <f t="shared" si="1336"/>
        <v>-7500</v>
      </c>
      <c r="BEX52" s="944">
        <f t="shared" si="1336"/>
        <v>-7500</v>
      </c>
      <c r="BEY52" s="944">
        <f t="shared" si="1336"/>
        <v>-7500</v>
      </c>
      <c r="BEZ52" s="944">
        <f t="shared" si="1336"/>
        <v>-7500</v>
      </c>
      <c r="BFA52" s="944">
        <f t="shared" si="1336"/>
        <v>-7500</v>
      </c>
      <c r="BFB52" s="944">
        <f t="shared" si="1336"/>
        <v>-7500</v>
      </c>
      <c r="BFC52" s="944">
        <f t="shared" si="1336"/>
        <v>-7500</v>
      </c>
      <c r="BFD52" s="944">
        <f t="shared" si="1336"/>
        <v>-7500</v>
      </c>
      <c r="BFE52" s="944">
        <f t="shared" si="1336"/>
        <v>-7500</v>
      </c>
      <c r="BFF52" s="944">
        <f t="shared" si="1336"/>
        <v>-7500</v>
      </c>
      <c r="BFG52" s="944">
        <f t="shared" si="1336"/>
        <v>-7500</v>
      </c>
      <c r="BFH52" s="944">
        <f t="shared" si="1336"/>
        <v>-7500</v>
      </c>
      <c r="BFI52" s="944">
        <f t="shared" si="1336"/>
        <v>-7500</v>
      </c>
      <c r="BFJ52" s="944">
        <f t="shared" si="1336"/>
        <v>-7500</v>
      </c>
      <c r="BFK52" s="944">
        <f t="shared" si="1336"/>
        <v>-7500</v>
      </c>
      <c r="BFL52" s="944">
        <f t="shared" si="1336"/>
        <v>-7500</v>
      </c>
      <c r="BFM52" s="944">
        <f t="shared" si="1336"/>
        <v>-7500</v>
      </c>
      <c r="BFN52" s="944">
        <f t="shared" si="1336"/>
        <v>-7500</v>
      </c>
      <c r="BFO52" s="944">
        <f t="shared" si="1336"/>
        <v>-7500</v>
      </c>
      <c r="BFP52" s="944">
        <f t="shared" si="1336"/>
        <v>-7500</v>
      </c>
      <c r="BFQ52" s="944">
        <f t="shared" si="1336"/>
        <v>-7500</v>
      </c>
      <c r="BFR52" s="944">
        <f t="shared" si="1336"/>
        <v>-7500</v>
      </c>
      <c r="BFS52" s="944">
        <f t="shared" si="1336"/>
        <v>-7500</v>
      </c>
      <c r="BFT52" s="944">
        <f t="shared" si="1336"/>
        <v>-7500</v>
      </c>
      <c r="BFU52" s="944">
        <f t="shared" si="1336"/>
        <v>-7500</v>
      </c>
      <c r="BFV52" s="944">
        <f t="shared" si="1336"/>
        <v>-7500</v>
      </c>
      <c r="BFW52" s="944">
        <f t="shared" si="1336"/>
        <v>-7500</v>
      </c>
      <c r="BFX52" s="944">
        <f t="shared" si="1336"/>
        <v>-7500</v>
      </c>
      <c r="BFY52" s="944">
        <f t="shared" si="1336"/>
        <v>-7500</v>
      </c>
      <c r="BFZ52" s="944">
        <f t="shared" si="1336"/>
        <v>-7500</v>
      </c>
      <c r="BGA52" s="944">
        <f t="shared" si="1336"/>
        <v>-7500</v>
      </c>
      <c r="BGB52" s="944">
        <f t="shared" si="1336"/>
        <v>-7500</v>
      </c>
      <c r="BGC52" s="944">
        <f t="shared" si="1336"/>
        <v>-7500</v>
      </c>
      <c r="BGD52" s="944">
        <f t="shared" si="1336"/>
        <v>-7500</v>
      </c>
      <c r="BGE52" s="944">
        <f t="shared" si="1336"/>
        <v>-7500</v>
      </c>
      <c r="BGF52" s="944">
        <f t="shared" si="1336"/>
        <v>-7500</v>
      </c>
      <c r="BGG52" s="944">
        <f t="shared" ref="BGG52:BIR52" si="1337">+BGG44-BGG51</f>
        <v>-7500</v>
      </c>
      <c r="BGH52" s="944">
        <f t="shared" si="1337"/>
        <v>-7500</v>
      </c>
      <c r="BGI52" s="944">
        <f t="shared" si="1337"/>
        <v>-7500</v>
      </c>
      <c r="BGJ52" s="944">
        <f t="shared" si="1337"/>
        <v>-7500</v>
      </c>
      <c r="BGK52" s="944">
        <f t="shared" si="1337"/>
        <v>-7500</v>
      </c>
      <c r="BGL52" s="944">
        <f t="shared" si="1337"/>
        <v>-7500</v>
      </c>
      <c r="BGM52" s="944">
        <f t="shared" si="1337"/>
        <v>-7500</v>
      </c>
      <c r="BGN52" s="944">
        <f t="shared" si="1337"/>
        <v>-7500</v>
      </c>
      <c r="BGO52" s="944">
        <f t="shared" si="1337"/>
        <v>-7500</v>
      </c>
      <c r="BGP52" s="944">
        <f t="shared" si="1337"/>
        <v>-7500</v>
      </c>
      <c r="BGQ52" s="944">
        <f t="shared" si="1337"/>
        <v>-7500</v>
      </c>
      <c r="BGR52" s="944">
        <f t="shared" si="1337"/>
        <v>-7500</v>
      </c>
      <c r="BGS52" s="944">
        <f t="shared" si="1337"/>
        <v>-7500</v>
      </c>
      <c r="BGT52" s="944">
        <f t="shared" si="1337"/>
        <v>-7500</v>
      </c>
      <c r="BGU52" s="944">
        <f t="shared" si="1337"/>
        <v>-7500</v>
      </c>
      <c r="BGV52" s="944">
        <f t="shared" si="1337"/>
        <v>-7500</v>
      </c>
      <c r="BGW52" s="944">
        <f t="shared" si="1337"/>
        <v>-7500</v>
      </c>
      <c r="BGX52" s="944">
        <f t="shared" si="1337"/>
        <v>-7500</v>
      </c>
      <c r="BGY52" s="944">
        <f t="shared" si="1337"/>
        <v>-7500</v>
      </c>
      <c r="BGZ52" s="944">
        <f t="shared" si="1337"/>
        <v>-7500</v>
      </c>
      <c r="BHA52" s="944">
        <f t="shared" si="1337"/>
        <v>-7500</v>
      </c>
      <c r="BHB52" s="944">
        <f t="shared" si="1337"/>
        <v>-7500</v>
      </c>
      <c r="BHC52" s="944">
        <f t="shared" si="1337"/>
        <v>-7500</v>
      </c>
      <c r="BHD52" s="944">
        <f t="shared" si="1337"/>
        <v>-7500</v>
      </c>
      <c r="BHE52" s="944">
        <f t="shared" si="1337"/>
        <v>-7500</v>
      </c>
      <c r="BHF52" s="944">
        <f t="shared" si="1337"/>
        <v>-7500</v>
      </c>
      <c r="BHG52" s="944">
        <f t="shared" si="1337"/>
        <v>-7500</v>
      </c>
      <c r="BHH52" s="944">
        <f t="shared" si="1337"/>
        <v>-7500</v>
      </c>
      <c r="BHI52" s="944">
        <f t="shared" si="1337"/>
        <v>-7500</v>
      </c>
      <c r="BHJ52" s="944">
        <f t="shared" si="1337"/>
        <v>-7500</v>
      </c>
      <c r="BHK52" s="944">
        <f t="shared" si="1337"/>
        <v>-7500</v>
      </c>
      <c r="BHL52" s="944">
        <f t="shared" si="1337"/>
        <v>-7500</v>
      </c>
      <c r="BHM52" s="944">
        <f t="shared" si="1337"/>
        <v>-7500</v>
      </c>
      <c r="BHN52" s="944">
        <f t="shared" si="1337"/>
        <v>-7500</v>
      </c>
      <c r="BHO52" s="944">
        <f t="shared" si="1337"/>
        <v>-7500</v>
      </c>
      <c r="BHP52" s="944">
        <f t="shared" si="1337"/>
        <v>-7500</v>
      </c>
      <c r="BHQ52" s="944">
        <f t="shared" si="1337"/>
        <v>-7500</v>
      </c>
      <c r="BHR52" s="944">
        <f t="shared" si="1337"/>
        <v>-7500</v>
      </c>
      <c r="BHS52" s="944">
        <f t="shared" si="1337"/>
        <v>-7500</v>
      </c>
      <c r="BHT52" s="944">
        <f t="shared" si="1337"/>
        <v>-7500</v>
      </c>
      <c r="BHU52" s="944">
        <f t="shared" si="1337"/>
        <v>-7500</v>
      </c>
      <c r="BHV52" s="944">
        <f t="shared" si="1337"/>
        <v>-7500</v>
      </c>
      <c r="BHW52" s="944">
        <f t="shared" si="1337"/>
        <v>-7500</v>
      </c>
      <c r="BHX52" s="944">
        <f t="shared" si="1337"/>
        <v>-7500</v>
      </c>
      <c r="BHY52" s="944">
        <f t="shared" si="1337"/>
        <v>-7500</v>
      </c>
      <c r="BHZ52" s="944">
        <f t="shared" si="1337"/>
        <v>-7500</v>
      </c>
      <c r="BIA52" s="944">
        <f t="shared" si="1337"/>
        <v>-7500</v>
      </c>
      <c r="BIB52" s="944">
        <f t="shared" si="1337"/>
        <v>-7500</v>
      </c>
      <c r="BIC52" s="944">
        <f t="shared" si="1337"/>
        <v>-7500</v>
      </c>
      <c r="BID52" s="944">
        <f t="shared" si="1337"/>
        <v>-7500</v>
      </c>
      <c r="BIE52" s="944">
        <f t="shared" si="1337"/>
        <v>-7500</v>
      </c>
      <c r="BIF52" s="944">
        <f t="shared" si="1337"/>
        <v>-7500</v>
      </c>
      <c r="BIG52" s="944">
        <f t="shared" si="1337"/>
        <v>-7500</v>
      </c>
      <c r="BIH52" s="944">
        <f t="shared" si="1337"/>
        <v>-7500</v>
      </c>
      <c r="BII52" s="944">
        <f t="shared" si="1337"/>
        <v>-7500</v>
      </c>
      <c r="BIJ52" s="944">
        <f t="shared" si="1337"/>
        <v>-7500</v>
      </c>
      <c r="BIK52" s="944">
        <f t="shared" si="1337"/>
        <v>-7500</v>
      </c>
      <c r="BIL52" s="944">
        <f t="shared" si="1337"/>
        <v>-7500</v>
      </c>
      <c r="BIM52" s="944">
        <f t="shared" si="1337"/>
        <v>-7500</v>
      </c>
      <c r="BIN52" s="944">
        <f t="shared" si="1337"/>
        <v>-7500</v>
      </c>
      <c r="BIO52" s="944">
        <f t="shared" si="1337"/>
        <v>-7500</v>
      </c>
      <c r="BIP52" s="944">
        <f t="shared" si="1337"/>
        <v>-7500</v>
      </c>
      <c r="BIQ52" s="944">
        <f t="shared" si="1337"/>
        <v>-7500</v>
      </c>
      <c r="BIR52" s="944">
        <f t="shared" si="1337"/>
        <v>-7500</v>
      </c>
      <c r="BIS52" s="944">
        <f t="shared" ref="BIS52:BLD52" si="1338">+BIS44-BIS51</f>
        <v>-7500</v>
      </c>
      <c r="BIT52" s="944">
        <f t="shared" si="1338"/>
        <v>-7500</v>
      </c>
      <c r="BIU52" s="944">
        <f t="shared" si="1338"/>
        <v>-7500</v>
      </c>
      <c r="BIV52" s="944">
        <f t="shared" si="1338"/>
        <v>-7500</v>
      </c>
      <c r="BIW52" s="944">
        <f t="shared" si="1338"/>
        <v>-7500</v>
      </c>
      <c r="BIX52" s="944">
        <f t="shared" si="1338"/>
        <v>-7500</v>
      </c>
      <c r="BIY52" s="944">
        <f t="shared" si="1338"/>
        <v>-7500</v>
      </c>
      <c r="BIZ52" s="944">
        <f t="shared" si="1338"/>
        <v>-7500</v>
      </c>
      <c r="BJA52" s="944">
        <f t="shared" si="1338"/>
        <v>-7500</v>
      </c>
      <c r="BJB52" s="944">
        <f t="shared" si="1338"/>
        <v>-7500</v>
      </c>
      <c r="BJC52" s="944">
        <f t="shared" si="1338"/>
        <v>-7500</v>
      </c>
      <c r="BJD52" s="944">
        <f t="shared" si="1338"/>
        <v>-7500</v>
      </c>
      <c r="BJE52" s="944">
        <f t="shared" si="1338"/>
        <v>-7500</v>
      </c>
      <c r="BJF52" s="944">
        <f t="shared" si="1338"/>
        <v>-7500</v>
      </c>
      <c r="BJG52" s="944">
        <f t="shared" si="1338"/>
        <v>-7500</v>
      </c>
      <c r="BJH52" s="944">
        <f t="shared" si="1338"/>
        <v>-7500</v>
      </c>
      <c r="BJI52" s="944">
        <f t="shared" si="1338"/>
        <v>-7500</v>
      </c>
      <c r="BJJ52" s="944">
        <f t="shared" si="1338"/>
        <v>-7500</v>
      </c>
      <c r="BJK52" s="944">
        <f t="shared" si="1338"/>
        <v>-7500</v>
      </c>
      <c r="BJL52" s="944">
        <f t="shared" si="1338"/>
        <v>-7500</v>
      </c>
      <c r="BJM52" s="944">
        <f t="shared" si="1338"/>
        <v>-7500</v>
      </c>
      <c r="BJN52" s="944">
        <f t="shared" si="1338"/>
        <v>-7500</v>
      </c>
      <c r="BJO52" s="944">
        <f t="shared" si="1338"/>
        <v>-7500</v>
      </c>
      <c r="BJP52" s="944">
        <f t="shared" si="1338"/>
        <v>-7500</v>
      </c>
      <c r="BJQ52" s="944">
        <f t="shared" si="1338"/>
        <v>-7500</v>
      </c>
      <c r="BJR52" s="944">
        <f t="shared" si="1338"/>
        <v>-7500</v>
      </c>
      <c r="BJS52" s="944">
        <f t="shared" si="1338"/>
        <v>-7500</v>
      </c>
      <c r="BJT52" s="944">
        <f t="shared" si="1338"/>
        <v>-7500</v>
      </c>
      <c r="BJU52" s="944">
        <f t="shared" si="1338"/>
        <v>-7500</v>
      </c>
      <c r="BJV52" s="944">
        <f t="shared" si="1338"/>
        <v>-7500</v>
      </c>
      <c r="BJW52" s="944">
        <f t="shared" si="1338"/>
        <v>-7500</v>
      </c>
      <c r="BJX52" s="944">
        <f t="shared" si="1338"/>
        <v>-7500</v>
      </c>
      <c r="BJY52" s="944">
        <f t="shared" si="1338"/>
        <v>-7500</v>
      </c>
      <c r="BJZ52" s="944">
        <f t="shared" si="1338"/>
        <v>-7500</v>
      </c>
      <c r="BKA52" s="944">
        <f t="shared" si="1338"/>
        <v>-7500</v>
      </c>
      <c r="BKB52" s="944">
        <f t="shared" si="1338"/>
        <v>-7500</v>
      </c>
      <c r="BKC52" s="944">
        <f t="shared" si="1338"/>
        <v>-7500</v>
      </c>
      <c r="BKD52" s="944">
        <f t="shared" si="1338"/>
        <v>-7500</v>
      </c>
      <c r="BKE52" s="944">
        <f t="shared" si="1338"/>
        <v>-7500</v>
      </c>
      <c r="BKF52" s="944">
        <f t="shared" si="1338"/>
        <v>-7500</v>
      </c>
      <c r="BKG52" s="944">
        <f t="shared" si="1338"/>
        <v>-7500</v>
      </c>
      <c r="BKH52" s="944">
        <f t="shared" si="1338"/>
        <v>-7500</v>
      </c>
      <c r="BKI52" s="944">
        <f t="shared" si="1338"/>
        <v>-7500</v>
      </c>
      <c r="BKJ52" s="944">
        <f t="shared" si="1338"/>
        <v>-7500</v>
      </c>
      <c r="BKK52" s="944">
        <f t="shared" si="1338"/>
        <v>-7500</v>
      </c>
      <c r="BKL52" s="944">
        <f t="shared" si="1338"/>
        <v>-7500</v>
      </c>
      <c r="BKM52" s="944">
        <f t="shared" si="1338"/>
        <v>-7500</v>
      </c>
      <c r="BKN52" s="944">
        <f t="shared" si="1338"/>
        <v>-7500</v>
      </c>
      <c r="BKO52" s="944">
        <f t="shared" si="1338"/>
        <v>-7500</v>
      </c>
      <c r="BKP52" s="944">
        <f t="shared" si="1338"/>
        <v>-7500</v>
      </c>
      <c r="BKQ52" s="944">
        <f t="shared" si="1338"/>
        <v>-7500</v>
      </c>
      <c r="BKR52" s="944">
        <f t="shared" si="1338"/>
        <v>-7500</v>
      </c>
      <c r="BKS52" s="944">
        <f t="shared" si="1338"/>
        <v>-7500</v>
      </c>
      <c r="BKT52" s="944">
        <f t="shared" si="1338"/>
        <v>-7500</v>
      </c>
      <c r="BKU52" s="944">
        <f t="shared" si="1338"/>
        <v>-7500</v>
      </c>
      <c r="BKV52" s="944">
        <f t="shared" si="1338"/>
        <v>-7500</v>
      </c>
      <c r="BKW52" s="944">
        <f t="shared" si="1338"/>
        <v>-7500</v>
      </c>
      <c r="BKX52" s="944">
        <f t="shared" si="1338"/>
        <v>-7500</v>
      </c>
      <c r="BKY52" s="944">
        <f t="shared" si="1338"/>
        <v>-7500</v>
      </c>
      <c r="BKZ52" s="944">
        <f t="shared" si="1338"/>
        <v>-7500</v>
      </c>
      <c r="BLA52" s="944">
        <f t="shared" si="1338"/>
        <v>-7500</v>
      </c>
      <c r="BLB52" s="944">
        <f t="shared" si="1338"/>
        <v>-7500</v>
      </c>
      <c r="BLC52" s="944">
        <f t="shared" si="1338"/>
        <v>-7500</v>
      </c>
      <c r="BLD52" s="944">
        <f t="shared" si="1338"/>
        <v>-7500</v>
      </c>
      <c r="BLE52" s="944">
        <f t="shared" ref="BLE52:BNP52" si="1339">+BLE44-BLE51</f>
        <v>-7500</v>
      </c>
      <c r="BLF52" s="944">
        <f t="shared" si="1339"/>
        <v>-7500</v>
      </c>
      <c r="BLG52" s="944">
        <f t="shared" si="1339"/>
        <v>-7500</v>
      </c>
      <c r="BLH52" s="944">
        <f t="shared" si="1339"/>
        <v>-7500</v>
      </c>
      <c r="BLI52" s="944">
        <f t="shared" si="1339"/>
        <v>-7500</v>
      </c>
      <c r="BLJ52" s="944">
        <f t="shared" si="1339"/>
        <v>-7500</v>
      </c>
      <c r="BLK52" s="944">
        <f t="shared" si="1339"/>
        <v>-7500</v>
      </c>
      <c r="BLL52" s="944">
        <f t="shared" si="1339"/>
        <v>-7500</v>
      </c>
      <c r="BLM52" s="944">
        <f t="shared" si="1339"/>
        <v>-7500</v>
      </c>
      <c r="BLN52" s="944">
        <f t="shared" si="1339"/>
        <v>-7500</v>
      </c>
      <c r="BLO52" s="944">
        <f t="shared" si="1339"/>
        <v>-7500</v>
      </c>
      <c r="BLP52" s="944">
        <f t="shared" si="1339"/>
        <v>-7500</v>
      </c>
      <c r="BLQ52" s="944">
        <f t="shared" si="1339"/>
        <v>-7500</v>
      </c>
      <c r="BLR52" s="944">
        <f t="shared" si="1339"/>
        <v>-7500</v>
      </c>
      <c r="BLS52" s="944">
        <f t="shared" si="1339"/>
        <v>-7500</v>
      </c>
      <c r="BLT52" s="944">
        <f t="shared" si="1339"/>
        <v>-7500</v>
      </c>
      <c r="BLU52" s="944">
        <f t="shared" si="1339"/>
        <v>-7500</v>
      </c>
      <c r="BLV52" s="944">
        <f t="shared" si="1339"/>
        <v>-7500</v>
      </c>
      <c r="BLW52" s="944">
        <f t="shared" si="1339"/>
        <v>-7500</v>
      </c>
      <c r="BLX52" s="944">
        <f t="shared" si="1339"/>
        <v>-7500</v>
      </c>
      <c r="BLY52" s="944">
        <f t="shared" si="1339"/>
        <v>-7500</v>
      </c>
      <c r="BLZ52" s="944">
        <f t="shared" si="1339"/>
        <v>-7500</v>
      </c>
      <c r="BMA52" s="944">
        <f t="shared" si="1339"/>
        <v>-7500</v>
      </c>
      <c r="BMB52" s="944">
        <f t="shared" si="1339"/>
        <v>-7500</v>
      </c>
      <c r="BMC52" s="944">
        <f t="shared" si="1339"/>
        <v>-7500</v>
      </c>
      <c r="BMD52" s="944">
        <f t="shared" si="1339"/>
        <v>-7500</v>
      </c>
      <c r="BME52" s="944">
        <f t="shared" si="1339"/>
        <v>-7500</v>
      </c>
      <c r="BMF52" s="944">
        <f t="shared" si="1339"/>
        <v>-7500</v>
      </c>
      <c r="BMG52" s="944">
        <f t="shared" si="1339"/>
        <v>-7500</v>
      </c>
      <c r="BMH52" s="944">
        <f t="shared" si="1339"/>
        <v>-7500</v>
      </c>
      <c r="BMI52" s="944">
        <f t="shared" si="1339"/>
        <v>-7500</v>
      </c>
      <c r="BMJ52" s="944">
        <f t="shared" si="1339"/>
        <v>-7500</v>
      </c>
      <c r="BMK52" s="944">
        <f t="shared" si="1339"/>
        <v>-7500</v>
      </c>
      <c r="BML52" s="944">
        <f t="shared" si="1339"/>
        <v>-7500</v>
      </c>
      <c r="BMM52" s="944">
        <f t="shared" si="1339"/>
        <v>-7500</v>
      </c>
      <c r="BMN52" s="944">
        <f t="shared" si="1339"/>
        <v>-7500</v>
      </c>
      <c r="BMO52" s="944">
        <f t="shared" si="1339"/>
        <v>-7500</v>
      </c>
      <c r="BMP52" s="944">
        <f t="shared" si="1339"/>
        <v>-7500</v>
      </c>
      <c r="BMQ52" s="944">
        <f t="shared" si="1339"/>
        <v>-7500</v>
      </c>
      <c r="BMR52" s="944">
        <f t="shared" si="1339"/>
        <v>-7500</v>
      </c>
      <c r="BMS52" s="944">
        <f t="shared" si="1339"/>
        <v>-7500</v>
      </c>
      <c r="BMT52" s="944">
        <f t="shared" si="1339"/>
        <v>-7500</v>
      </c>
      <c r="BMU52" s="944">
        <f t="shared" si="1339"/>
        <v>-7500</v>
      </c>
      <c r="BMV52" s="944">
        <f t="shared" si="1339"/>
        <v>-7500</v>
      </c>
      <c r="BMW52" s="944">
        <f t="shared" si="1339"/>
        <v>-7500</v>
      </c>
      <c r="BMX52" s="944">
        <f t="shared" si="1339"/>
        <v>-7500</v>
      </c>
      <c r="BMY52" s="944">
        <f t="shared" si="1339"/>
        <v>-7500</v>
      </c>
      <c r="BMZ52" s="944">
        <f t="shared" si="1339"/>
        <v>-7500</v>
      </c>
      <c r="BNA52" s="944">
        <f t="shared" si="1339"/>
        <v>-7500</v>
      </c>
      <c r="BNB52" s="944">
        <f t="shared" si="1339"/>
        <v>-7500</v>
      </c>
      <c r="BNC52" s="944">
        <f t="shared" si="1339"/>
        <v>-7500</v>
      </c>
      <c r="BND52" s="944">
        <f t="shared" si="1339"/>
        <v>-7500</v>
      </c>
      <c r="BNE52" s="944">
        <f t="shared" si="1339"/>
        <v>-7500</v>
      </c>
      <c r="BNF52" s="944">
        <f t="shared" si="1339"/>
        <v>-7500</v>
      </c>
      <c r="BNG52" s="944">
        <f t="shared" si="1339"/>
        <v>-7500</v>
      </c>
      <c r="BNH52" s="944">
        <f t="shared" si="1339"/>
        <v>-7500</v>
      </c>
      <c r="BNI52" s="944">
        <f t="shared" si="1339"/>
        <v>-7500</v>
      </c>
      <c r="BNJ52" s="944">
        <f t="shared" si="1339"/>
        <v>-7500</v>
      </c>
      <c r="BNK52" s="944">
        <f t="shared" si="1339"/>
        <v>-7500</v>
      </c>
      <c r="BNL52" s="944">
        <f t="shared" si="1339"/>
        <v>-7500</v>
      </c>
      <c r="BNM52" s="944">
        <f t="shared" si="1339"/>
        <v>-7500</v>
      </c>
      <c r="BNN52" s="944">
        <f t="shared" si="1339"/>
        <v>-7500</v>
      </c>
      <c r="BNO52" s="944">
        <f t="shared" si="1339"/>
        <v>-7500</v>
      </c>
      <c r="BNP52" s="944">
        <f t="shared" si="1339"/>
        <v>-7500</v>
      </c>
      <c r="BNQ52" s="944">
        <f t="shared" ref="BNQ52:BQB52" si="1340">+BNQ44-BNQ51</f>
        <v>-7500</v>
      </c>
      <c r="BNR52" s="944">
        <f t="shared" si="1340"/>
        <v>-7500</v>
      </c>
      <c r="BNS52" s="944">
        <f t="shared" si="1340"/>
        <v>-7500</v>
      </c>
      <c r="BNT52" s="944">
        <f t="shared" si="1340"/>
        <v>-7500</v>
      </c>
      <c r="BNU52" s="944">
        <f t="shared" si="1340"/>
        <v>-7500</v>
      </c>
      <c r="BNV52" s="944">
        <f t="shared" si="1340"/>
        <v>-7500</v>
      </c>
      <c r="BNW52" s="944">
        <f t="shared" si="1340"/>
        <v>-7500</v>
      </c>
      <c r="BNX52" s="944">
        <f t="shared" si="1340"/>
        <v>-7500</v>
      </c>
      <c r="BNY52" s="944">
        <f t="shared" si="1340"/>
        <v>-7500</v>
      </c>
      <c r="BNZ52" s="944">
        <f t="shared" si="1340"/>
        <v>-7500</v>
      </c>
      <c r="BOA52" s="944">
        <f t="shared" si="1340"/>
        <v>-7500</v>
      </c>
      <c r="BOB52" s="944">
        <f t="shared" si="1340"/>
        <v>-7500</v>
      </c>
      <c r="BOC52" s="944">
        <f t="shared" si="1340"/>
        <v>-7500</v>
      </c>
      <c r="BOD52" s="944">
        <f t="shared" si="1340"/>
        <v>-7500</v>
      </c>
      <c r="BOE52" s="944">
        <f t="shared" si="1340"/>
        <v>-7500</v>
      </c>
      <c r="BOF52" s="944">
        <f t="shared" si="1340"/>
        <v>-7500</v>
      </c>
      <c r="BOG52" s="944">
        <f t="shared" si="1340"/>
        <v>-7500</v>
      </c>
      <c r="BOH52" s="944">
        <f t="shared" si="1340"/>
        <v>-7500</v>
      </c>
      <c r="BOI52" s="944">
        <f t="shared" si="1340"/>
        <v>-7500</v>
      </c>
      <c r="BOJ52" s="944">
        <f t="shared" si="1340"/>
        <v>-7500</v>
      </c>
      <c r="BOK52" s="944">
        <f t="shared" si="1340"/>
        <v>-7500</v>
      </c>
      <c r="BOL52" s="944">
        <f t="shared" si="1340"/>
        <v>-7500</v>
      </c>
      <c r="BOM52" s="944">
        <f t="shared" si="1340"/>
        <v>-7500</v>
      </c>
      <c r="BON52" s="944">
        <f t="shared" si="1340"/>
        <v>-7500</v>
      </c>
      <c r="BOO52" s="944">
        <f t="shared" si="1340"/>
        <v>-7500</v>
      </c>
      <c r="BOP52" s="944">
        <f t="shared" si="1340"/>
        <v>-7500</v>
      </c>
      <c r="BOQ52" s="944">
        <f t="shared" si="1340"/>
        <v>-7500</v>
      </c>
      <c r="BOR52" s="944">
        <f t="shared" si="1340"/>
        <v>-7500</v>
      </c>
      <c r="BOS52" s="944">
        <f t="shared" si="1340"/>
        <v>-7500</v>
      </c>
      <c r="BOT52" s="944">
        <f t="shared" si="1340"/>
        <v>-7500</v>
      </c>
      <c r="BOU52" s="944">
        <f t="shared" si="1340"/>
        <v>-7500</v>
      </c>
      <c r="BOV52" s="944">
        <f t="shared" si="1340"/>
        <v>-7500</v>
      </c>
      <c r="BOW52" s="944">
        <f t="shared" si="1340"/>
        <v>-7500</v>
      </c>
      <c r="BOX52" s="944">
        <f t="shared" si="1340"/>
        <v>-7500</v>
      </c>
      <c r="BOY52" s="944">
        <f t="shared" si="1340"/>
        <v>-7500</v>
      </c>
      <c r="BOZ52" s="944">
        <f t="shared" si="1340"/>
        <v>-7500</v>
      </c>
      <c r="BPA52" s="944">
        <f t="shared" si="1340"/>
        <v>-7500</v>
      </c>
      <c r="BPB52" s="944">
        <f t="shared" si="1340"/>
        <v>-7500</v>
      </c>
      <c r="BPC52" s="944">
        <f t="shared" si="1340"/>
        <v>-7500</v>
      </c>
      <c r="BPD52" s="944">
        <f t="shared" si="1340"/>
        <v>-7500</v>
      </c>
      <c r="BPE52" s="944">
        <f t="shared" si="1340"/>
        <v>-7500</v>
      </c>
      <c r="BPF52" s="944">
        <f t="shared" si="1340"/>
        <v>-7500</v>
      </c>
      <c r="BPG52" s="944">
        <f t="shared" si="1340"/>
        <v>-7500</v>
      </c>
      <c r="BPH52" s="944">
        <f t="shared" si="1340"/>
        <v>-7500</v>
      </c>
      <c r="BPI52" s="944">
        <f t="shared" si="1340"/>
        <v>-7500</v>
      </c>
      <c r="BPJ52" s="944">
        <f t="shared" si="1340"/>
        <v>-7500</v>
      </c>
      <c r="BPK52" s="944">
        <f t="shared" si="1340"/>
        <v>-7500</v>
      </c>
      <c r="BPL52" s="944">
        <f t="shared" si="1340"/>
        <v>-7500</v>
      </c>
      <c r="BPM52" s="944">
        <f t="shared" si="1340"/>
        <v>-7500</v>
      </c>
      <c r="BPN52" s="944">
        <f t="shared" si="1340"/>
        <v>-7500</v>
      </c>
      <c r="BPO52" s="944">
        <f t="shared" si="1340"/>
        <v>-7500</v>
      </c>
      <c r="BPP52" s="944">
        <f t="shared" si="1340"/>
        <v>-7500</v>
      </c>
      <c r="BPQ52" s="944">
        <f t="shared" si="1340"/>
        <v>-7500</v>
      </c>
      <c r="BPR52" s="944">
        <f t="shared" si="1340"/>
        <v>-7500</v>
      </c>
      <c r="BPS52" s="944">
        <f t="shared" si="1340"/>
        <v>-7500</v>
      </c>
      <c r="BPT52" s="944">
        <f t="shared" si="1340"/>
        <v>-7500</v>
      </c>
      <c r="BPU52" s="944">
        <f t="shared" si="1340"/>
        <v>-7500</v>
      </c>
      <c r="BPV52" s="944">
        <f t="shared" si="1340"/>
        <v>-7500</v>
      </c>
      <c r="BPW52" s="944">
        <f t="shared" si="1340"/>
        <v>-7500</v>
      </c>
      <c r="BPX52" s="944">
        <f t="shared" si="1340"/>
        <v>-7500</v>
      </c>
      <c r="BPY52" s="944">
        <f t="shared" si="1340"/>
        <v>-7500</v>
      </c>
      <c r="BPZ52" s="944">
        <f t="shared" si="1340"/>
        <v>-7500</v>
      </c>
      <c r="BQA52" s="944">
        <f t="shared" si="1340"/>
        <v>-7500</v>
      </c>
      <c r="BQB52" s="944">
        <f t="shared" si="1340"/>
        <v>-7500</v>
      </c>
      <c r="BQC52" s="944">
        <f t="shared" ref="BQC52:BSN52" si="1341">+BQC44-BQC51</f>
        <v>-7500</v>
      </c>
      <c r="BQD52" s="944">
        <f t="shared" si="1341"/>
        <v>-7500</v>
      </c>
      <c r="BQE52" s="944">
        <f t="shared" si="1341"/>
        <v>-7500</v>
      </c>
      <c r="BQF52" s="944">
        <f t="shared" si="1341"/>
        <v>-7500</v>
      </c>
      <c r="BQG52" s="944">
        <f t="shared" si="1341"/>
        <v>-7500</v>
      </c>
      <c r="BQH52" s="944">
        <f t="shared" si="1341"/>
        <v>-7500</v>
      </c>
      <c r="BQI52" s="944">
        <f t="shared" si="1341"/>
        <v>-7500</v>
      </c>
      <c r="BQJ52" s="944">
        <f t="shared" si="1341"/>
        <v>-7500</v>
      </c>
      <c r="BQK52" s="944">
        <f t="shared" si="1341"/>
        <v>-7500</v>
      </c>
      <c r="BQL52" s="944">
        <f t="shared" si="1341"/>
        <v>-7500</v>
      </c>
      <c r="BQM52" s="944">
        <f t="shared" si="1341"/>
        <v>-7500</v>
      </c>
      <c r="BQN52" s="944">
        <f t="shared" si="1341"/>
        <v>-7500</v>
      </c>
      <c r="BQO52" s="944">
        <f t="shared" si="1341"/>
        <v>-7500</v>
      </c>
      <c r="BQP52" s="944">
        <f t="shared" si="1341"/>
        <v>-7500</v>
      </c>
      <c r="BQQ52" s="944">
        <f t="shared" si="1341"/>
        <v>-7500</v>
      </c>
      <c r="BQR52" s="944">
        <f t="shared" si="1341"/>
        <v>-7500</v>
      </c>
      <c r="BQS52" s="944">
        <f t="shared" si="1341"/>
        <v>-7500</v>
      </c>
      <c r="BQT52" s="944">
        <f t="shared" si="1341"/>
        <v>-7500</v>
      </c>
      <c r="BQU52" s="944">
        <f t="shared" si="1341"/>
        <v>-7500</v>
      </c>
      <c r="BQV52" s="944">
        <f t="shared" si="1341"/>
        <v>-7500</v>
      </c>
      <c r="BQW52" s="944">
        <f t="shared" si="1341"/>
        <v>-7500</v>
      </c>
      <c r="BQX52" s="944">
        <f t="shared" si="1341"/>
        <v>-7500</v>
      </c>
      <c r="BQY52" s="944">
        <f t="shared" si="1341"/>
        <v>-7500</v>
      </c>
      <c r="BQZ52" s="944">
        <f t="shared" si="1341"/>
        <v>-7500</v>
      </c>
      <c r="BRA52" s="944">
        <f t="shared" si="1341"/>
        <v>-7500</v>
      </c>
      <c r="BRB52" s="944">
        <f t="shared" si="1341"/>
        <v>-7500</v>
      </c>
      <c r="BRC52" s="944">
        <f t="shared" si="1341"/>
        <v>-7500</v>
      </c>
      <c r="BRD52" s="944">
        <f t="shared" si="1341"/>
        <v>-7500</v>
      </c>
      <c r="BRE52" s="944">
        <f t="shared" si="1341"/>
        <v>-7500</v>
      </c>
      <c r="BRF52" s="944">
        <f t="shared" si="1341"/>
        <v>-7500</v>
      </c>
      <c r="BRG52" s="944">
        <f t="shared" si="1341"/>
        <v>-7500</v>
      </c>
      <c r="BRH52" s="944">
        <f t="shared" si="1341"/>
        <v>-7500</v>
      </c>
      <c r="BRI52" s="944">
        <f t="shared" si="1341"/>
        <v>-7500</v>
      </c>
      <c r="BRJ52" s="944">
        <f t="shared" si="1341"/>
        <v>-7500</v>
      </c>
      <c r="BRK52" s="944">
        <f t="shared" si="1341"/>
        <v>-7500</v>
      </c>
      <c r="BRL52" s="944">
        <f t="shared" si="1341"/>
        <v>-7500</v>
      </c>
      <c r="BRM52" s="944">
        <f t="shared" si="1341"/>
        <v>-7500</v>
      </c>
      <c r="BRN52" s="944">
        <f t="shared" si="1341"/>
        <v>-7500</v>
      </c>
      <c r="BRO52" s="944">
        <f t="shared" si="1341"/>
        <v>-7500</v>
      </c>
      <c r="BRP52" s="944">
        <f t="shared" si="1341"/>
        <v>-7500</v>
      </c>
      <c r="BRQ52" s="944">
        <f t="shared" si="1341"/>
        <v>-7500</v>
      </c>
      <c r="BRR52" s="944">
        <f t="shared" si="1341"/>
        <v>-7500</v>
      </c>
      <c r="BRS52" s="944">
        <f t="shared" si="1341"/>
        <v>-7500</v>
      </c>
      <c r="BRT52" s="944">
        <f t="shared" si="1341"/>
        <v>-7500</v>
      </c>
      <c r="BRU52" s="944">
        <f t="shared" si="1341"/>
        <v>-7500</v>
      </c>
      <c r="BRV52" s="944">
        <f t="shared" si="1341"/>
        <v>-7500</v>
      </c>
      <c r="BRW52" s="944">
        <f t="shared" si="1341"/>
        <v>-7500</v>
      </c>
      <c r="BRX52" s="944">
        <f t="shared" si="1341"/>
        <v>-7500</v>
      </c>
      <c r="BRY52" s="944">
        <f t="shared" si="1341"/>
        <v>-7500</v>
      </c>
      <c r="BRZ52" s="944">
        <f t="shared" si="1341"/>
        <v>-7500</v>
      </c>
      <c r="BSA52" s="944">
        <f t="shared" si="1341"/>
        <v>-7500</v>
      </c>
      <c r="BSB52" s="944">
        <f t="shared" si="1341"/>
        <v>-7500</v>
      </c>
      <c r="BSC52" s="944">
        <f t="shared" si="1341"/>
        <v>-7500</v>
      </c>
      <c r="BSD52" s="944">
        <f t="shared" si="1341"/>
        <v>-7500</v>
      </c>
      <c r="BSE52" s="944">
        <f t="shared" si="1341"/>
        <v>-7500</v>
      </c>
      <c r="BSF52" s="944">
        <f t="shared" si="1341"/>
        <v>-7500</v>
      </c>
      <c r="BSG52" s="944">
        <f t="shared" si="1341"/>
        <v>-7500</v>
      </c>
      <c r="BSH52" s="944">
        <f t="shared" si="1341"/>
        <v>-7500</v>
      </c>
      <c r="BSI52" s="944">
        <f t="shared" si="1341"/>
        <v>-7500</v>
      </c>
      <c r="BSJ52" s="944">
        <f t="shared" si="1341"/>
        <v>-7500</v>
      </c>
      <c r="BSK52" s="944">
        <f t="shared" si="1341"/>
        <v>-7500</v>
      </c>
      <c r="BSL52" s="944">
        <f t="shared" si="1341"/>
        <v>-7500</v>
      </c>
      <c r="BSM52" s="944">
        <f t="shared" si="1341"/>
        <v>-7500</v>
      </c>
      <c r="BSN52" s="944">
        <f t="shared" si="1341"/>
        <v>-7500</v>
      </c>
      <c r="BSO52" s="944">
        <f t="shared" ref="BSO52:BUZ52" si="1342">+BSO44-BSO51</f>
        <v>-7500</v>
      </c>
      <c r="BSP52" s="944">
        <f t="shared" si="1342"/>
        <v>-7500</v>
      </c>
      <c r="BSQ52" s="944">
        <f t="shared" si="1342"/>
        <v>-7500</v>
      </c>
      <c r="BSR52" s="944">
        <f t="shared" si="1342"/>
        <v>-7500</v>
      </c>
      <c r="BSS52" s="944">
        <f t="shared" si="1342"/>
        <v>-7500</v>
      </c>
      <c r="BST52" s="944">
        <f t="shared" si="1342"/>
        <v>-7500</v>
      </c>
      <c r="BSU52" s="944">
        <f t="shared" si="1342"/>
        <v>-7500</v>
      </c>
      <c r="BSV52" s="944">
        <f t="shared" si="1342"/>
        <v>-7500</v>
      </c>
      <c r="BSW52" s="944">
        <f t="shared" si="1342"/>
        <v>-7500</v>
      </c>
      <c r="BSX52" s="944">
        <f t="shared" si="1342"/>
        <v>-7500</v>
      </c>
      <c r="BSY52" s="944">
        <f t="shared" si="1342"/>
        <v>-7500</v>
      </c>
      <c r="BSZ52" s="944">
        <f t="shared" si="1342"/>
        <v>-7500</v>
      </c>
      <c r="BTA52" s="944">
        <f t="shared" si="1342"/>
        <v>-7500</v>
      </c>
      <c r="BTB52" s="944">
        <f t="shared" si="1342"/>
        <v>-7500</v>
      </c>
      <c r="BTC52" s="944">
        <f t="shared" si="1342"/>
        <v>-7500</v>
      </c>
      <c r="BTD52" s="944">
        <f t="shared" si="1342"/>
        <v>-7500</v>
      </c>
      <c r="BTE52" s="944">
        <f t="shared" si="1342"/>
        <v>-7500</v>
      </c>
      <c r="BTF52" s="944">
        <f t="shared" si="1342"/>
        <v>-7500</v>
      </c>
      <c r="BTG52" s="944">
        <f t="shared" si="1342"/>
        <v>-7500</v>
      </c>
      <c r="BTH52" s="944">
        <f t="shared" si="1342"/>
        <v>-7500</v>
      </c>
      <c r="BTI52" s="944">
        <f t="shared" si="1342"/>
        <v>-7500</v>
      </c>
      <c r="BTJ52" s="944">
        <f t="shared" si="1342"/>
        <v>-7500</v>
      </c>
      <c r="BTK52" s="944">
        <f t="shared" si="1342"/>
        <v>-7500</v>
      </c>
      <c r="BTL52" s="944">
        <f t="shared" si="1342"/>
        <v>-7500</v>
      </c>
      <c r="BTM52" s="944">
        <f t="shared" si="1342"/>
        <v>-7500</v>
      </c>
      <c r="BTN52" s="944">
        <f t="shared" si="1342"/>
        <v>-7500</v>
      </c>
      <c r="BTO52" s="944">
        <f t="shared" si="1342"/>
        <v>-7500</v>
      </c>
      <c r="BTP52" s="944">
        <f t="shared" si="1342"/>
        <v>-7500</v>
      </c>
      <c r="BTQ52" s="944">
        <f t="shared" si="1342"/>
        <v>-7500</v>
      </c>
      <c r="BTR52" s="944">
        <f t="shared" si="1342"/>
        <v>-7500</v>
      </c>
      <c r="BTS52" s="944">
        <f t="shared" si="1342"/>
        <v>-7500</v>
      </c>
      <c r="BTT52" s="944">
        <f t="shared" si="1342"/>
        <v>-7500</v>
      </c>
      <c r="BTU52" s="944">
        <f t="shared" si="1342"/>
        <v>-7500</v>
      </c>
      <c r="BTV52" s="944">
        <f t="shared" si="1342"/>
        <v>-7500</v>
      </c>
      <c r="BTW52" s="944">
        <f t="shared" si="1342"/>
        <v>-7500</v>
      </c>
      <c r="BTX52" s="944">
        <f t="shared" si="1342"/>
        <v>-7500</v>
      </c>
      <c r="BTY52" s="944">
        <f t="shared" si="1342"/>
        <v>-7500</v>
      </c>
      <c r="BTZ52" s="944">
        <f t="shared" si="1342"/>
        <v>-7500</v>
      </c>
      <c r="BUA52" s="944">
        <f t="shared" si="1342"/>
        <v>-7500</v>
      </c>
      <c r="BUB52" s="944">
        <f t="shared" si="1342"/>
        <v>-7500</v>
      </c>
      <c r="BUC52" s="944">
        <f t="shared" si="1342"/>
        <v>-7500</v>
      </c>
      <c r="BUD52" s="944">
        <f t="shared" si="1342"/>
        <v>-7500</v>
      </c>
      <c r="BUE52" s="944">
        <f t="shared" si="1342"/>
        <v>-7500</v>
      </c>
      <c r="BUF52" s="944">
        <f t="shared" si="1342"/>
        <v>-7500</v>
      </c>
      <c r="BUG52" s="944">
        <f t="shared" si="1342"/>
        <v>-7500</v>
      </c>
      <c r="BUH52" s="944">
        <f t="shared" si="1342"/>
        <v>-7500</v>
      </c>
      <c r="BUI52" s="944">
        <f t="shared" si="1342"/>
        <v>-7500</v>
      </c>
      <c r="BUJ52" s="944">
        <f t="shared" si="1342"/>
        <v>-7500</v>
      </c>
      <c r="BUK52" s="944">
        <f t="shared" si="1342"/>
        <v>-7500</v>
      </c>
      <c r="BUL52" s="944">
        <f t="shared" si="1342"/>
        <v>-7500</v>
      </c>
      <c r="BUM52" s="944">
        <f t="shared" si="1342"/>
        <v>-7500</v>
      </c>
      <c r="BUN52" s="944">
        <f t="shared" si="1342"/>
        <v>-7500</v>
      </c>
      <c r="BUO52" s="944">
        <f t="shared" si="1342"/>
        <v>-7500</v>
      </c>
      <c r="BUP52" s="944">
        <f t="shared" si="1342"/>
        <v>-7500</v>
      </c>
      <c r="BUQ52" s="944">
        <f t="shared" si="1342"/>
        <v>-7500</v>
      </c>
      <c r="BUR52" s="944">
        <f t="shared" si="1342"/>
        <v>-7500</v>
      </c>
      <c r="BUS52" s="944">
        <f t="shared" si="1342"/>
        <v>-7500</v>
      </c>
      <c r="BUT52" s="944">
        <f t="shared" si="1342"/>
        <v>-7500</v>
      </c>
      <c r="BUU52" s="944">
        <f t="shared" si="1342"/>
        <v>-7500</v>
      </c>
      <c r="BUV52" s="944">
        <f t="shared" si="1342"/>
        <v>-7500</v>
      </c>
      <c r="BUW52" s="944">
        <f t="shared" si="1342"/>
        <v>-7500</v>
      </c>
      <c r="BUX52" s="944">
        <f t="shared" si="1342"/>
        <v>-7500</v>
      </c>
      <c r="BUY52" s="944">
        <f t="shared" si="1342"/>
        <v>-7500</v>
      </c>
      <c r="BUZ52" s="944">
        <f t="shared" si="1342"/>
        <v>-7500</v>
      </c>
      <c r="BVA52" s="944">
        <f t="shared" ref="BVA52:BXL52" si="1343">+BVA44-BVA51</f>
        <v>-7500</v>
      </c>
      <c r="BVB52" s="944">
        <f t="shared" si="1343"/>
        <v>-7500</v>
      </c>
      <c r="BVC52" s="944">
        <f t="shared" si="1343"/>
        <v>-7500</v>
      </c>
      <c r="BVD52" s="944">
        <f t="shared" si="1343"/>
        <v>-7500</v>
      </c>
      <c r="BVE52" s="944">
        <f t="shared" si="1343"/>
        <v>-7500</v>
      </c>
      <c r="BVF52" s="944">
        <f t="shared" si="1343"/>
        <v>-7500</v>
      </c>
      <c r="BVG52" s="944">
        <f t="shared" si="1343"/>
        <v>-7500</v>
      </c>
      <c r="BVH52" s="944">
        <f t="shared" si="1343"/>
        <v>-7500</v>
      </c>
      <c r="BVI52" s="944">
        <f t="shared" si="1343"/>
        <v>-7500</v>
      </c>
      <c r="BVJ52" s="944">
        <f t="shared" si="1343"/>
        <v>-7500</v>
      </c>
      <c r="BVK52" s="944">
        <f t="shared" si="1343"/>
        <v>-7500</v>
      </c>
      <c r="BVL52" s="944">
        <f t="shared" si="1343"/>
        <v>-7500</v>
      </c>
      <c r="BVM52" s="944">
        <f t="shared" si="1343"/>
        <v>-7500</v>
      </c>
      <c r="BVN52" s="944">
        <f t="shared" si="1343"/>
        <v>-7500</v>
      </c>
      <c r="BVO52" s="944">
        <f t="shared" si="1343"/>
        <v>-7500</v>
      </c>
      <c r="BVP52" s="944">
        <f t="shared" si="1343"/>
        <v>-7500</v>
      </c>
      <c r="BVQ52" s="944">
        <f t="shared" si="1343"/>
        <v>-7500</v>
      </c>
      <c r="BVR52" s="944">
        <f t="shared" si="1343"/>
        <v>-7500</v>
      </c>
      <c r="BVS52" s="944">
        <f t="shared" si="1343"/>
        <v>-7500</v>
      </c>
      <c r="BVT52" s="944">
        <f t="shared" si="1343"/>
        <v>-7500</v>
      </c>
      <c r="BVU52" s="944">
        <f t="shared" si="1343"/>
        <v>-7500</v>
      </c>
      <c r="BVV52" s="944">
        <f t="shared" si="1343"/>
        <v>-7500</v>
      </c>
      <c r="BVW52" s="944">
        <f t="shared" si="1343"/>
        <v>-7500</v>
      </c>
      <c r="BVX52" s="944">
        <f t="shared" si="1343"/>
        <v>-7500</v>
      </c>
      <c r="BVY52" s="944">
        <f t="shared" si="1343"/>
        <v>-7500</v>
      </c>
      <c r="BVZ52" s="944">
        <f t="shared" si="1343"/>
        <v>-7500</v>
      </c>
      <c r="BWA52" s="944">
        <f t="shared" si="1343"/>
        <v>-7500</v>
      </c>
      <c r="BWB52" s="944">
        <f t="shared" si="1343"/>
        <v>-7500</v>
      </c>
      <c r="BWC52" s="944">
        <f t="shared" si="1343"/>
        <v>-7500</v>
      </c>
      <c r="BWD52" s="944">
        <f t="shared" si="1343"/>
        <v>-7500</v>
      </c>
      <c r="BWE52" s="944">
        <f t="shared" si="1343"/>
        <v>-7500</v>
      </c>
      <c r="BWF52" s="944">
        <f t="shared" si="1343"/>
        <v>-7500</v>
      </c>
      <c r="BWG52" s="944">
        <f t="shared" si="1343"/>
        <v>-7500</v>
      </c>
      <c r="BWH52" s="944">
        <f t="shared" si="1343"/>
        <v>-7500</v>
      </c>
      <c r="BWI52" s="944">
        <f t="shared" si="1343"/>
        <v>-7500</v>
      </c>
      <c r="BWJ52" s="944">
        <f t="shared" si="1343"/>
        <v>-7500</v>
      </c>
      <c r="BWK52" s="944">
        <f t="shared" si="1343"/>
        <v>-7500</v>
      </c>
      <c r="BWL52" s="944">
        <f t="shared" si="1343"/>
        <v>-7500</v>
      </c>
      <c r="BWM52" s="944">
        <f t="shared" si="1343"/>
        <v>-7500</v>
      </c>
      <c r="BWN52" s="944">
        <f t="shared" si="1343"/>
        <v>-7500</v>
      </c>
      <c r="BWO52" s="944">
        <f t="shared" si="1343"/>
        <v>-7500</v>
      </c>
      <c r="BWP52" s="944">
        <f t="shared" si="1343"/>
        <v>-7500</v>
      </c>
      <c r="BWQ52" s="944">
        <f t="shared" si="1343"/>
        <v>-7500</v>
      </c>
      <c r="BWR52" s="944">
        <f t="shared" si="1343"/>
        <v>-7500</v>
      </c>
      <c r="BWS52" s="944">
        <f t="shared" si="1343"/>
        <v>-7500</v>
      </c>
      <c r="BWT52" s="944">
        <f t="shared" si="1343"/>
        <v>-7500</v>
      </c>
      <c r="BWU52" s="944">
        <f t="shared" si="1343"/>
        <v>-7500</v>
      </c>
      <c r="BWV52" s="944">
        <f t="shared" si="1343"/>
        <v>-7500</v>
      </c>
      <c r="BWW52" s="944">
        <f t="shared" si="1343"/>
        <v>-7500</v>
      </c>
      <c r="BWX52" s="944">
        <f t="shared" si="1343"/>
        <v>-7500</v>
      </c>
      <c r="BWY52" s="944">
        <f t="shared" si="1343"/>
        <v>-7500</v>
      </c>
      <c r="BWZ52" s="944">
        <f t="shared" si="1343"/>
        <v>-7500</v>
      </c>
      <c r="BXA52" s="944">
        <f t="shared" si="1343"/>
        <v>-7500</v>
      </c>
      <c r="BXB52" s="944">
        <f t="shared" si="1343"/>
        <v>-7500</v>
      </c>
      <c r="BXC52" s="944">
        <f t="shared" si="1343"/>
        <v>-7500</v>
      </c>
      <c r="BXD52" s="944">
        <f t="shared" si="1343"/>
        <v>-7500</v>
      </c>
      <c r="BXE52" s="944">
        <f t="shared" si="1343"/>
        <v>-7500</v>
      </c>
      <c r="BXF52" s="944">
        <f t="shared" si="1343"/>
        <v>-7500</v>
      </c>
      <c r="BXG52" s="944">
        <f t="shared" si="1343"/>
        <v>-7500</v>
      </c>
      <c r="BXH52" s="944">
        <f t="shared" si="1343"/>
        <v>-7500</v>
      </c>
      <c r="BXI52" s="944">
        <f t="shared" si="1343"/>
        <v>-7500</v>
      </c>
      <c r="BXJ52" s="944">
        <f t="shared" si="1343"/>
        <v>-7500</v>
      </c>
      <c r="BXK52" s="944">
        <f t="shared" si="1343"/>
        <v>-7500</v>
      </c>
      <c r="BXL52" s="944">
        <f t="shared" si="1343"/>
        <v>-7500</v>
      </c>
      <c r="BXM52" s="944">
        <f t="shared" ref="BXM52:BZX52" si="1344">+BXM44-BXM51</f>
        <v>-7500</v>
      </c>
      <c r="BXN52" s="944">
        <f t="shared" si="1344"/>
        <v>-7500</v>
      </c>
      <c r="BXO52" s="944">
        <f t="shared" si="1344"/>
        <v>-7500</v>
      </c>
      <c r="BXP52" s="944">
        <f t="shared" si="1344"/>
        <v>-7500</v>
      </c>
      <c r="BXQ52" s="944">
        <f t="shared" si="1344"/>
        <v>-7500</v>
      </c>
      <c r="BXR52" s="944">
        <f t="shared" si="1344"/>
        <v>-7500</v>
      </c>
      <c r="BXS52" s="944">
        <f t="shared" si="1344"/>
        <v>-7500</v>
      </c>
      <c r="BXT52" s="944">
        <f t="shared" si="1344"/>
        <v>-7500</v>
      </c>
      <c r="BXU52" s="944">
        <f t="shared" si="1344"/>
        <v>-7500</v>
      </c>
      <c r="BXV52" s="944">
        <f t="shared" si="1344"/>
        <v>-7500</v>
      </c>
      <c r="BXW52" s="944">
        <f t="shared" si="1344"/>
        <v>-7500</v>
      </c>
      <c r="BXX52" s="944">
        <f t="shared" si="1344"/>
        <v>-7500</v>
      </c>
      <c r="BXY52" s="944">
        <f t="shared" si="1344"/>
        <v>-7500</v>
      </c>
      <c r="BXZ52" s="944">
        <f t="shared" si="1344"/>
        <v>-7500</v>
      </c>
      <c r="BYA52" s="944">
        <f t="shared" si="1344"/>
        <v>-7500</v>
      </c>
      <c r="BYB52" s="944">
        <f t="shared" si="1344"/>
        <v>-7500</v>
      </c>
      <c r="BYC52" s="944">
        <f t="shared" si="1344"/>
        <v>-7500</v>
      </c>
      <c r="BYD52" s="944">
        <f t="shared" si="1344"/>
        <v>-7500</v>
      </c>
      <c r="BYE52" s="944">
        <f t="shared" si="1344"/>
        <v>-7500</v>
      </c>
      <c r="BYF52" s="944">
        <f t="shared" si="1344"/>
        <v>-7500</v>
      </c>
      <c r="BYG52" s="944">
        <f t="shared" si="1344"/>
        <v>-7500</v>
      </c>
      <c r="BYH52" s="944">
        <f t="shared" si="1344"/>
        <v>-7500</v>
      </c>
      <c r="BYI52" s="944">
        <f t="shared" si="1344"/>
        <v>-7500</v>
      </c>
      <c r="BYJ52" s="944">
        <f t="shared" si="1344"/>
        <v>-7500</v>
      </c>
      <c r="BYK52" s="944">
        <f t="shared" si="1344"/>
        <v>-7500</v>
      </c>
      <c r="BYL52" s="944">
        <f t="shared" si="1344"/>
        <v>-7500</v>
      </c>
      <c r="BYM52" s="944">
        <f t="shared" si="1344"/>
        <v>-7500</v>
      </c>
      <c r="BYN52" s="944">
        <f t="shared" si="1344"/>
        <v>-7500</v>
      </c>
      <c r="BYO52" s="944">
        <f t="shared" si="1344"/>
        <v>-7500</v>
      </c>
      <c r="BYP52" s="944">
        <f t="shared" si="1344"/>
        <v>-7500</v>
      </c>
      <c r="BYQ52" s="944">
        <f t="shared" si="1344"/>
        <v>-7500</v>
      </c>
      <c r="BYR52" s="944">
        <f t="shared" si="1344"/>
        <v>-7500</v>
      </c>
      <c r="BYS52" s="944">
        <f t="shared" si="1344"/>
        <v>-7500</v>
      </c>
      <c r="BYT52" s="944">
        <f t="shared" si="1344"/>
        <v>-7500</v>
      </c>
      <c r="BYU52" s="944">
        <f t="shared" si="1344"/>
        <v>-7500</v>
      </c>
      <c r="BYV52" s="944">
        <f t="shared" si="1344"/>
        <v>-7500</v>
      </c>
      <c r="BYW52" s="944">
        <f t="shared" si="1344"/>
        <v>-7500</v>
      </c>
      <c r="BYX52" s="944">
        <f t="shared" si="1344"/>
        <v>-7500</v>
      </c>
      <c r="BYY52" s="944">
        <f t="shared" si="1344"/>
        <v>-7500</v>
      </c>
      <c r="BYZ52" s="944">
        <f t="shared" si="1344"/>
        <v>-7500</v>
      </c>
      <c r="BZA52" s="944">
        <f t="shared" si="1344"/>
        <v>-7500</v>
      </c>
      <c r="BZB52" s="944">
        <f t="shared" si="1344"/>
        <v>-7500</v>
      </c>
      <c r="BZC52" s="944">
        <f t="shared" si="1344"/>
        <v>-7500</v>
      </c>
      <c r="BZD52" s="944">
        <f t="shared" si="1344"/>
        <v>-7500</v>
      </c>
      <c r="BZE52" s="944">
        <f t="shared" si="1344"/>
        <v>-7500</v>
      </c>
      <c r="BZF52" s="944">
        <f t="shared" si="1344"/>
        <v>-7500</v>
      </c>
      <c r="BZG52" s="944">
        <f t="shared" si="1344"/>
        <v>-7500</v>
      </c>
      <c r="BZH52" s="944">
        <f t="shared" si="1344"/>
        <v>-7500</v>
      </c>
      <c r="BZI52" s="944">
        <f t="shared" si="1344"/>
        <v>-7500</v>
      </c>
      <c r="BZJ52" s="944">
        <f t="shared" si="1344"/>
        <v>-7500</v>
      </c>
      <c r="BZK52" s="944">
        <f t="shared" si="1344"/>
        <v>-7500</v>
      </c>
      <c r="BZL52" s="944">
        <f t="shared" si="1344"/>
        <v>-7500</v>
      </c>
      <c r="BZM52" s="944">
        <f t="shared" si="1344"/>
        <v>-7500</v>
      </c>
      <c r="BZN52" s="944">
        <f t="shared" si="1344"/>
        <v>-7500</v>
      </c>
      <c r="BZO52" s="944">
        <f t="shared" si="1344"/>
        <v>-7500</v>
      </c>
      <c r="BZP52" s="944">
        <f t="shared" si="1344"/>
        <v>-7500</v>
      </c>
      <c r="BZQ52" s="944">
        <f t="shared" si="1344"/>
        <v>-7500</v>
      </c>
      <c r="BZR52" s="944">
        <f t="shared" si="1344"/>
        <v>-7500</v>
      </c>
      <c r="BZS52" s="944">
        <f t="shared" si="1344"/>
        <v>-7500</v>
      </c>
      <c r="BZT52" s="944">
        <f t="shared" si="1344"/>
        <v>-7500</v>
      </c>
      <c r="BZU52" s="944">
        <f t="shared" si="1344"/>
        <v>-7500</v>
      </c>
      <c r="BZV52" s="944">
        <f t="shared" si="1344"/>
        <v>-7500</v>
      </c>
      <c r="BZW52" s="944">
        <f t="shared" si="1344"/>
        <v>-7500</v>
      </c>
      <c r="BZX52" s="944">
        <f t="shared" si="1344"/>
        <v>-7500</v>
      </c>
      <c r="BZY52" s="944">
        <f t="shared" ref="BZY52:CCJ52" si="1345">+BZY44-BZY51</f>
        <v>-7500</v>
      </c>
      <c r="BZZ52" s="944">
        <f t="shared" si="1345"/>
        <v>-7500</v>
      </c>
      <c r="CAA52" s="944">
        <f t="shared" si="1345"/>
        <v>-7500</v>
      </c>
      <c r="CAB52" s="944">
        <f t="shared" si="1345"/>
        <v>-7500</v>
      </c>
      <c r="CAC52" s="944">
        <f t="shared" si="1345"/>
        <v>-7500</v>
      </c>
      <c r="CAD52" s="944">
        <f t="shared" si="1345"/>
        <v>-7500</v>
      </c>
      <c r="CAE52" s="944">
        <f t="shared" si="1345"/>
        <v>-7500</v>
      </c>
      <c r="CAF52" s="944">
        <f t="shared" si="1345"/>
        <v>-7500</v>
      </c>
      <c r="CAG52" s="944">
        <f t="shared" si="1345"/>
        <v>-7500</v>
      </c>
      <c r="CAH52" s="944">
        <f t="shared" si="1345"/>
        <v>-7500</v>
      </c>
      <c r="CAI52" s="944">
        <f t="shared" si="1345"/>
        <v>-7500</v>
      </c>
      <c r="CAJ52" s="944">
        <f t="shared" si="1345"/>
        <v>-7500</v>
      </c>
      <c r="CAK52" s="944">
        <f t="shared" si="1345"/>
        <v>-7500</v>
      </c>
      <c r="CAL52" s="944">
        <f t="shared" si="1345"/>
        <v>-7500</v>
      </c>
      <c r="CAM52" s="944">
        <f t="shared" si="1345"/>
        <v>-7500</v>
      </c>
      <c r="CAN52" s="944">
        <f t="shared" si="1345"/>
        <v>-7500</v>
      </c>
      <c r="CAO52" s="944">
        <f t="shared" si="1345"/>
        <v>-7500</v>
      </c>
      <c r="CAP52" s="944">
        <f t="shared" si="1345"/>
        <v>-7500</v>
      </c>
      <c r="CAQ52" s="944">
        <f t="shared" si="1345"/>
        <v>-7500</v>
      </c>
      <c r="CAR52" s="944">
        <f t="shared" si="1345"/>
        <v>-7500</v>
      </c>
      <c r="CAS52" s="944">
        <f t="shared" si="1345"/>
        <v>-7500</v>
      </c>
      <c r="CAT52" s="944">
        <f t="shared" si="1345"/>
        <v>-7500</v>
      </c>
      <c r="CAU52" s="944">
        <f t="shared" si="1345"/>
        <v>-7500</v>
      </c>
      <c r="CAV52" s="944">
        <f t="shared" si="1345"/>
        <v>-7500</v>
      </c>
      <c r="CAW52" s="944">
        <f t="shared" si="1345"/>
        <v>-7500</v>
      </c>
      <c r="CAX52" s="944">
        <f t="shared" si="1345"/>
        <v>-7500</v>
      </c>
      <c r="CAY52" s="944">
        <f t="shared" si="1345"/>
        <v>-7500</v>
      </c>
      <c r="CAZ52" s="944">
        <f t="shared" si="1345"/>
        <v>-7500</v>
      </c>
      <c r="CBA52" s="944">
        <f t="shared" si="1345"/>
        <v>-7500</v>
      </c>
      <c r="CBB52" s="944">
        <f t="shared" si="1345"/>
        <v>-7500</v>
      </c>
      <c r="CBC52" s="944">
        <f t="shared" si="1345"/>
        <v>-7500</v>
      </c>
      <c r="CBD52" s="944">
        <f t="shared" si="1345"/>
        <v>-7500</v>
      </c>
      <c r="CBE52" s="944">
        <f t="shared" si="1345"/>
        <v>-7500</v>
      </c>
      <c r="CBF52" s="944">
        <f t="shared" si="1345"/>
        <v>-7500</v>
      </c>
      <c r="CBG52" s="944">
        <f t="shared" si="1345"/>
        <v>-7500</v>
      </c>
      <c r="CBH52" s="944">
        <f t="shared" si="1345"/>
        <v>-7500</v>
      </c>
      <c r="CBI52" s="944">
        <f t="shared" si="1345"/>
        <v>-7500</v>
      </c>
      <c r="CBJ52" s="944">
        <f t="shared" si="1345"/>
        <v>-7500</v>
      </c>
      <c r="CBK52" s="944">
        <f t="shared" si="1345"/>
        <v>-7500</v>
      </c>
      <c r="CBL52" s="944">
        <f t="shared" si="1345"/>
        <v>-7500</v>
      </c>
      <c r="CBM52" s="944">
        <f t="shared" si="1345"/>
        <v>-7500</v>
      </c>
      <c r="CBN52" s="944">
        <f t="shared" si="1345"/>
        <v>-7500</v>
      </c>
      <c r="CBO52" s="944">
        <f t="shared" si="1345"/>
        <v>-7500</v>
      </c>
      <c r="CBP52" s="944">
        <f t="shared" si="1345"/>
        <v>-7500</v>
      </c>
      <c r="CBQ52" s="944">
        <f t="shared" si="1345"/>
        <v>-7500</v>
      </c>
      <c r="CBR52" s="944">
        <f t="shared" si="1345"/>
        <v>-7500</v>
      </c>
      <c r="CBS52" s="944">
        <f t="shared" si="1345"/>
        <v>-7500</v>
      </c>
      <c r="CBT52" s="944">
        <f t="shared" si="1345"/>
        <v>-7500</v>
      </c>
      <c r="CBU52" s="944">
        <f t="shared" si="1345"/>
        <v>-7500</v>
      </c>
      <c r="CBV52" s="944">
        <f t="shared" si="1345"/>
        <v>-7500</v>
      </c>
      <c r="CBW52" s="944">
        <f t="shared" si="1345"/>
        <v>-7500</v>
      </c>
      <c r="CBX52" s="944">
        <f t="shared" si="1345"/>
        <v>-7500</v>
      </c>
      <c r="CBY52" s="944">
        <f t="shared" si="1345"/>
        <v>-7500</v>
      </c>
      <c r="CBZ52" s="944">
        <f t="shared" si="1345"/>
        <v>-7500</v>
      </c>
      <c r="CCA52" s="944">
        <f t="shared" si="1345"/>
        <v>-7500</v>
      </c>
      <c r="CCB52" s="944">
        <f t="shared" si="1345"/>
        <v>-7500</v>
      </c>
      <c r="CCC52" s="944">
        <f t="shared" si="1345"/>
        <v>-7500</v>
      </c>
      <c r="CCD52" s="944">
        <f t="shared" si="1345"/>
        <v>-7500</v>
      </c>
      <c r="CCE52" s="944">
        <f t="shared" si="1345"/>
        <v>-7500</v>
      </c>
      <c r="CCF52" s="944">
        <f t="shared" si="1345"/>
        <v>-7500</v>
      </c>
      <c r="CCG52" s="944">
        <f t="shared" si="1345"/>
        <v>-7500</v>
      </c>
      <c r="CCH52" s="944">
        <f t="shared" si="1345"/>
        <v>-7500</v>
      </c>
      <c r="CCI52" s="944">
        <f t="shared" si="1345"/>
        <v>-7500</v>
      </c>
      <c r="CCJ52" s="944">
        <f t="shared" si="1345"/>
        <v>-7500</v>
      </c>
      <c r="CCK52" s="944">
        <f t="shared" ref="CCK52:CEV52" si="1346">+CCK44-CCK51</f>
        <v>-7500</v>
      </c>
      <c r="CCL52" s="944">
        <f t="shared" si="1346"/>
        <v>-7500</v>
      </c>
      <c r="CCM52" s="944">
        <f t="shared" si="1346"/>
        <v>-7500</v>
      </c>
      <c r="CCN52" s="944">
        <f t="shared" si="1346"/>
        <v>-7500</v>
      </c>
      <c r="CCO52" s="944">
        <f t="shared" si="1346"/>
        <v>-7500</v>
      </c>
      <c r="CCP52" s="944">
        <f t="shared" si="1346"/>
        <v>-7500</v>
      </c>
      <c r="CCQ52" s="944">
        <f t="shared" si="1346"/>
        <v>-7500</v>
      </c>
      <c r="CCR52" s="944">
        <f t="shared" si="1346"/>
        <v>-7500</v>
      </c>
      <c r="CCS52" s="944">
        <f t="shared" si="1346"/>
        <v>-7500</v>
      </c>
      <c r="CCT52" s="944">
        <f t="shared" si="1346"/>
        <v>-7500</v>
      </c>
      <c r="CCU52" s="944">
        <f t="shared" si="1346"/>
        <v>-7500</v>
      </c>
      <c r="CCV52" s="944">
        <f t="shared" si="1346"/>
        <v>-7500</v>
      </c>
      <c r="CCW52" s="944">
        <f t="shared" si="1346"/>
        <v>-7500</v>
      </c>
      <c r="CCX52" s="944">
        <f t="shared" si="1346"/>
        <v>-7500</v>
      </c>
      <c r="CCY52" s="944">
        <f t="shared" si="1346"/>
        <v>-7500</v>
      </c>
      <c r="CCZ52" s="944">
        <f t="shared" si="1346"/>
        <v>-7500</v>
      </c>
      <c r="CDA52" s="944">
        <f t="shared" si="1346"/>
        <v>-7500</v>
      </c>
      <c r="CDB52" s="944">
        <f t="shared" si="1346"/>
        <v>-7500</v>
      </c>
      <c r="CDC52" s="944">
        <f t="shared" si="1346"/>
        <v>-7500</v>
      </c>
      <c r="CDD52" s="944">
        <f t="shared" si="1346"/>
        <v>-7500</v>
      </c>
      <c r="CDE52" s="944">
        <f t="shared" si="1346"/>
        <v>-7500</v>
      </c>
      <c r="CDF52" s="944">
        <f t="shared" si="1346"/>
        <v>-7500</v>
      </c>
      <c r="CDG52" s="944">
        <f t="shared" si="1346"/>
        <v>-7500</v>
      </c>
      <c r="CDH52" s="944">
        <f t="shared" si="1346"/>
        <v>-7500</v>
      </c>
      <c r="CDI52" s="944">
        <f t="shared" si="1346"/>
        <v>-7500</v>
      </c>
      <c r="CDJ52" s="944">
        <f t="shared" si="1346"/>
        <v>-7500</v>
      </c>
      <c r="CDK52" s="944">
        <f t="shared" si="1346"/>
        <v>-7500</v>
      </c>
      <c r="CDL52" s="944">
        <f t="shared" si="1346"/>
        <v>-7500</v>
      </c>
      <c r="CDM52" s="944">
        <f t="shared" si="1346"/>
        <v>-7500</v>
      </c>
      <c r="CDN52" s="944">
        <f t="shared" si="1346"/>
        <v>-7500</v>
      </c>
      <c r="CDO52" s="944">
        <f t="shared" si="1346"/>
        <v>-7500</v>
      </c>
      <c r="CDP52" s="944">
        <f t="shared" si="1346"/>
        <v>-7500</v>
      </c>
      <c r="CDQ52" s="944">
        <f t="shared" si="1346"/>
        <v>-7500</v>
      </c>
      <c r="CDR52" s="944">
        <f t="shared" si="1346"/>
        <v>-7500</v>
      </c>
      <c r="CDS52" s="944">
        <f t="shared" si="1346"/>
        <v>-7500</v>
      </c>
      <c r="CDT52" s="944">
        <f t="shared" si="1346"/>
        <v>-7500</v>
      </c>
      <c r="CDU52" s="944">
        <f t="shared" si="1346"/>
        <v>-7500</v>
      </c>
      <c r="CDV52" s="944">
        <f t="shared" si="1346"/>
        <v>-7500</v>
      </c>
      <c r="CDW52" s="944">
        <f t="shared" si="1346"/>
        <v>-7500</v>
      </c>
      <c r="CDX52" s="944">
        <f t="shared" si="1346"/>
        <v>-7500</v>
      </c>
      <c r="CDY52" s="944">
        <f t="shared" si="1346"/>
        <v>-7500</v>
      </c>
      <c r="CDZ52" s="944">
        <f t="shared" si="1346"/>
        <v>-7500</v>
      </c>
      <c r="CEA52" s="944">
        <f t="shared" si="1346"/>
        <v>-7500</v>
      </c>
      <c r="CEB52" s="944">
        <f t="shared" si="1346"/>
        <v>-7500</v>
      </c>
      <c r="CEC52" s="944">
        <f t="shared" si="1346"/>
        <v>-7500</v>
      </c>
      <c r="CED52" s="944">
        <f t="shared" si="1346"/>
        <v>-7500</v>
      </c>
      <c r="CEE52" s="944">
        <f t="shared" si="1346"/>
        <v>-7500</v>
      </c>
      <c r="CEF52" s="944">
        <f t="shared" si="1346"/>
        <v>-7500</v>
      </c>
      <c r="CEG52" s="944">
        <f t="shared" si="1346"/>
        <v>-7500</v>
      </c>
      <c r="CEH52" s="944">
        <f t="shared" si="1346"/>
        <v>-7500</v>
      </c>
      <c r="CEI52" s="944">
        <f t="shared" si="1346"/>
        <v>-7500</v>
      </c>
      <c r="CEJ52" s="944">
        <f t="shared" si="1346"/>
        <v>-7500</v>
      </c>
      <c r="CEK52" s="944">
        <f t="shared" si="1346"/>
        <v>-7500</v>
      </c>
      <c r="CEL52" s="944">
        <f t="shared" si="1346"/>
        <v>-7500</v>
      </c>
      <c r="CEM52" s="944">
        <f t="shared" si="1346"/>
        <v>-7500</v>
      </c>
      <c r="CEN52" s="944">
        <f t="shared" si="1346"/>
        <v>-7500</v>
      </c>
      <c r="CEO52" s="944">
        <f t="shared" si="1346"/>
        <v>-7500</v>
      </c>
      <c r="CEP52" s="944">
        <f t="shared" si="1346"/>
        <v>-7500</v>
      </c>
      <c r="CEQ52" s="944">
        <f t="shared" si="1346"/>
        <v>-7500</v>
      </c>
      <c r="CER52" s="944">
        <f t="shared" si="1346"/>
        <v>-7500</v>
      </c>
      <c r="CES52" s="944">
        <f t="shared" si="1346"/>
        <v>-7500</v>
      </c>
      <c r="CET52" s="944">
        <f t="shared" si="1346"/>
        <v>-7500</v>
      </c>
      <c r="CEU52" s="944">
        <f t="shared" si="1346"/>
        <v>-7500</v>
      </c>
      <c r="CEV52" s="944">
        <f t="shared" si="1346"/>
        <v>-7500</v>
      </c>
      <c r="CEW52" s="944">
        <f t="shared" ref="CEW52:CHH52" si="1347">+CEW44-CEW51</f>
        <v>-7500</v>
      </c>
      <c r="CEX52" s="944">
        <f t="shared" si="1347"/>
        <v>-7500</v>
      </c>
      <c r="CEY52" s="944">
        <f t="shared" si="1347"/>
        <v>-7500</v>
      </c>
      <c r="CEZ52" s="944">
        <f t="shared" si="1347"/>
        <v>-7500</v>
      </c>
      <c r="CFA52" s="944">
        <f t="shared" si="1347"/>
        <v>-7500</v>
      </c>
      <c r="CFB52" s="944">
        <f t="shared" si="1347"/>
        <v>-7500</v>
      </c>
      <c r="CFC52" s="944">
        <f t="shared" si="1347"/>
        <v>-7500</v>
      </c>
      <c r="CFD52" s="944">
        <f t="shared" si="1347"/>
        <v>-7500</v>
      </c>
      <c r="CFE52" s="944">
        <f t="shared" si="1347"/>
        <v>-7500</v>
      </c>
      <c r="CFF52" s="944">
        <f t="shared" si="1347"/>
        <v>-7500</v>
      </c>
      <c r="CFG52" s="944">
        <f t="shared" si="1347"/>
        <v>-7500</v>
      </c>
      <c r="CFH52" s="944">
        <f t="shared" si="1347"/>
        <v>-7500</v>
      </c>
      <c r="CFI52" s="944">
        <f t="shared" si="1347"/>
        <v>-7500</v>
      </c>
      <c r="CFJ52" s="944">
        <f t="shared" si="1347"/>
        <v>-7500</v>
      </c>
      <c r="CFK52" s="944">
        <f t="shared" si="1347"/>
        <v>-7500</v>
      </c>
      <c r="CFL52" s="944">
        <f t="shared" si="1347"/>
        <v>-7500</v>
      </c>
      <c r="CFM52" s="944">
        <f t="shared" si="1347"/>
        <v>-7500</v>
      </c>
      <c r="CFN52" s="944">
        <f t="shared" si="1347"/>
        <v>-7500</v>
      </c>
      <c r="CFO52" s="944">
        <f t="shared" si="1347"/>
        <v>-7500</v>
      </c>
      <c r="CFP52" s="944">
        <f t="shared" si="1347"/>
        <v>-7500</v>
      </c>
      <c r="CFQ52" s="944">
        <f t="shared" si="1347"/>
        <v>-7500</v>
      </c>
      <c r="CFR52" s="944">
        <f t="shared" si="1347"/>
        <v>-7500</v>
      </c>
      <c r="CFS52" s="944">
        <f t="shared" si="1347"/>
        <v>-7500</v>
      </c>
      <c r="CFT52" s="944">
        <f t="shared" si="1347"/>
        <v>-7500</v>
      </c>
      <c r="CFU52" s="944">
        <f t="shared" si="1347"/>
        <v>-7500</v>
      </c>
      <c r="CFV52" s="944">
        <f t="shared" si="1347"/>
        <v>-7500</v>
      </c>
      <c r="CFW52" s="944">
        <f t="shared" si="1347"/>
        <v>-7500</v>
      </c>
      <c r="CFX52" s="944">
        <f t="shared" si="1347"/>
        <v>-7500</v>
      </c>
      <c r="CFY52" s="944">
        <f t="shared" si="1347"/>
        <v>-7500</v>
      </c>
      <c r="CFZ52" s="944">
        <f t="shared" si="1347"/>
        <v>-7500</v>
      </c>
      <c r="CGA52" s="944">
        <f t="shared" si="1347"/>
        <v>-7500</v>
      </c>
      <c r="CGB52" s="944">
        <f t="shared" si="1347"/>
        <v>-7500</v>
      </c>
      <c r="CGC52" s="944">
        <f t="shared" si="1347"/>
        <v>-7500</v>
      </c>
      <c r="CGD52" s="944">
        <f t="shared" si="1347"/>
        <v>-7500</v>
      </c>
      <c r="CGE52" s="944">
        <f t="shared" si="1347"/>
        <v>-7500</v>
      </c>
      <c r="CGF52" s="944">
        <f t="shared" si="1347"/>
        <v>-7500</v>
      </c>
      <c r="CGG52" s="944">
        <f t="shared" si="1347"/>
        <v>-7500</v>
      </c>
      <c r="CGH52" s="944">
        <f t="shared" si="1347"/>
        <v>-7500</v>
      </c>
      <c r="CGI52" s="944">
        <f t="shared" si="1347"/>
        <v>-7500</v>
      </c>
      <c r="CGJ52" s="944">
        <f t="shared" si="1347"/>
        <v>-7500</v>
      </c>
      <c r="CGK52" s="944">
        <f t="shared" si="1347"/>
        <v>-7500</v>
      </c>
      <c r="CGL52" s="944">
        <f t="shared" si="1347"/>
        <v>-7500</v>
      </c>
      <c r="CGM52" s="944">
        <f t="shared" si="1347"/>
        <v>-7500</v>
      </c>
      <c r="CGN52" s="944">
        <f t="shared" si="1347"/>
        <v>-7500</v>
      </c>
      <c r="CGO52" s="944">
        <f t="shared" si="1347"/>
        <v>-7500</v>
      </c>
      <c r="CGP52" s="944">
        <f t="shared" si="1347"/>
        <v>-7500</v>
      </c>
      <c r="CGQ52" s="944">
        <f t="shared" si="1347"/>
        <v>-7500</v>
      </c>
      <c r="CGR52" s="944">
        <f t="shared" si="1347"/>
        <v>-7500</v>
      </c>
      <c r="CGS52" s="944">
        <f t="shared" si="1347"/>
        <v>-7500</v>
      </c>
      <c r="CGT52" s="944">
        <f t="shared" si="1347"/>
        <v>-7500</v>
      </c>
      <c r="CGU52" s="944">
        <f t="shared" si="1347"/>
        <v>-7500</v>
      </c>
      <c r="CGV52" s="944">
        <f t="shared" si="1347"/>
        <v>-7500</v>
      </c>
      <c r="CGW52" s="944">
        <f t="shared" si="1347"/>
        <v>-7500</v>
      </c>
      <c r="CGX52" s="944">
        <f t="shared" si="1347"/>
        <v>-7500</v>
      </c>
      <c r="CGY52" s="944">
        <f t="shared" si="1347"/>
        <v>-7500</v>
      </c>
      <c r="CGZ52" s="944">
        <f t="shared" si="1347"/>
        <v>-7500</v>
      </c>
      <c r="CHA52" s="944">
        <f t="shared" si="1347"/>
        <v>-7500</v>
      </c>
      <c r="CHB52" s="944">
        <f t="shared" si="1347"/>
        <v>-7500</v>
      </c>
      <c r="CHC52" s="944">
        <f t="shared" si="1347"/>
        <v>-7500</v>
      </c>
      <c r="CHD52" s="944">
        <f t="shared" si="1347"/>
        <v>-7500</v>
      </c>
      <c r="CHE52" s="944">
        <f t="shared" si="1347"/>
        <v>-7500</v>
      </c>
      <c r="CHF52" s="944">
        <f t="shared" si="1347"/>
        <v>-7500</v>
      </c>
      <c r="CHG52" s="944">
        <f t="shared" si="1347"/>
        <v>-7500</v>
      </c>
      <c r="CHH52" s="944">
        <f t="shared" si="1347"/>
        <v>-7500</v>
      </c>
      <c r="CHI52" s="944">
        <f t="shared" ref="CHI52:CJT52" si="1348">+CHI44-CHI51</f>
        <v>-7500</v>
      </c>
      <c r="CHJ52" s="944">
        <f t="shared" si="1348"/>
        <v>-7500</v>
      </c>
      <c r="CHK52" s="944">
        <f t="shared" si="1348"/>
        <v>-7500</v>
      </c>
      <c r="CHL52" s="944">
        <f t="shared" si="1348"/>
        <v>-7500</v>
      </c>
      <c r="CHM52" s="944">
        <f t="shared" si="1348"/>
        <v>-7500</v>
      </c>
      <c r="CHN52" s="944">
        <f t="shared" si="1348"/>
        <v>-7500</v>
      </c>
      <c r="CHO52" s="944">
        <f t="shared" si="1348"/>
        <v>-7500</v>
      </c>
      <c r="CHP52" s="944">
        <f t="shared" si="1348"/>
        <v>-7500</v>
      </c>
      <c r="CHQ52" s="944">
        <f t="shared" si="1348"/>
        <v>-7500</v>
      </c>
      <c r="CHR52" s="944">
        <f t="shared" si="1348"/>
        <v>-7500</v>
      </c>
      <c r="CHS52" s="944">
        <f t="shared" si="1348"/>
        <v>-7500</v>
      </c>
      <c r="CHT52" s="944">
        <f t="shared" si="1348"/>
        <v>-7500</v>
      </c>
      <c r="CHU52" s="944">
        <f t="shared" si="1348"/>
        <v>-7500</v>
      </c>
      <c r="CHV52" s="944">
        <f t="shared" si="1348"/>
        <v>-7500</v>
      </c>
      <c r="CHW52" s="944">
        <f t="shared" si="1348"/>
        <v>-7500</v>
      </c>
      <c r="CHX52" s="944">
        <f t="shared" si="1348"/>
        <v>-7500</v>
      </c>
      <c r="CHY52" s="944">
        <f t="shared" si="1348"/>
        <v>-7500</v>
      </c>
      <c r="CHZ52" s="944">
        <f t="shared" si="1348"/>
        <v>-7500</v>
      </c>
      <c r="CIA52" s="944">
        <f t="shared" si="1348"/>
        <v>-7500</v>
      </c>
      <c r="CIB52" s="944">
        <f t="shared" si="1348"/>
        <v>-7500</v>
      </c>
      <c r="CIC52" s="944">
        <f t="shared" si="1348"/>
        <v>-7500</v>
      </c>
      <c r="CID52" s="944">
        <f t="shared" si="1348"/>
        <v>-7500</v>
      </c>
      <c r="CIE52" s="944">
        <f t="shared" si="1348"/>
        <v>-7500</v>
      </c>
      <c r="CIF52" s="944">
        <f t="shared" si="1348"/>
        <v>-7500</v>
      </c>
      <c r="CIG52" s="944">
        <f t="shared" si="1348"/>
        <v>-7500</v>
      </c>
      <c r="CIH52" s="944">
        <f t="shared" si="1348"/>
        <v>-7500</v>
      </c>
      <c r="CII52" s="944">
        <f t="shared" si="1348"/>
        <v>-7500</v>
      </c>
      <c r="CIJ52" s="944">
        <f t="shared" si="1348"/>
        <v>-7500</v>
      </c>
      <c r="CIK52" s="944">
        <f t="shared" si="1348"/>
        <v>-7500</v>
      </c>
      <c r="CIL52" s="944">
        <f t="shared" si="1348"/>
        <v>-7500</v>
      </c>
      <c r="CIM52" s="944">
        <f t="shared" si="1348"/>
        <v>-7500</v>
      </c>
      <c r="CIN52" s="944">
        <f t="shared" si="1348"/>
        <v>-7500</v>
      </c>
      <c r="CIO52" s="944">
        <f t="shared" si="1348"/>
        <v>-7500</v>
      </c>
      <c r="CIP52" s="944">
        <f t="shared" si="1348"/>
        <v>-7500</v>
      </c>
      <c r="CIQ52" s="944">
        <f t="shared" si="1348"/>
        <v>-7500</v>
      </c>
      <c r="CIR52" s="944">
        <f t="shared" si="1348"/>
        <v>-7500</v>
      </c>
      <c r="CIS52" s="944">
        <f t="shared" si="1348"/>
        <v>-7500</v>
      </c>
      <c r="CIT52" s="944">
        <f t="shared" si="1348"/>
        <v>-7500</v>
      </c>
      <c r="CIU52" s="944">
        <f t="shared" si="1348"/>
        <v>-7500</v>
      </c>
      <c r="CIV52" s="944">
        <f t="shared" si="1348"/>
        <v>-7500</v>
      </c>
      <c r="CIW52" s="944">
        <f t="shared" si="1348"/>
        <v>-7500</v>
      </c>
      <c r="CIX52" s="944">
        <f t="shared" si="1348"/>
        <v>-7500</v>
      </c>
      <c r="CIY52" s="944">
        <f t="shared" si="1348"/>
        <v>-7500</v>
      </c>
      <c r="CIZ52" s="944">
        <f t="shared" si="1348"/>
        <v>-7500</v>
      </c>
      <c r="CJA52" s="944">
        <f t="shared" si="1348"/>
        <v>-7500</v>
      </c>
      <c r="CJB52" s="944">
        <f t="shared" si="1348"/>
        <v>-7500</v>
      </c>
      <c r="CJC52" s="944">
        <f t="shared" si="1348"/>
        <v>-7500</v>
      </c>
      <c r="CJD52" s="944">
        <f t="shared" si="1348"/>
        <v>-7500</v>
      </c>
      <c r="CJE52" s="944">
        <f t="shared" si="1348"/>
        <v>-7500</v>
      </c>
      <c r="CJF52" s="944">
        <f t="shared" si="1348"/>
        <v>-7500</v>
      </c>
      <c r="CJG52" s="944">
        <f t="shared" si="1348"/>
        <v>-7500</v>
      </c>
      <c r="CJH52" s="944">
        <f t="shared" si="1348"/>
        <v>-7500</v>
      </c>
      <c r="CJI52" s="944">
        <f t="shared" si="1348"/>
        <v>-7500</v>
      </c>
      <c r="CJJ52" s="944">
        <f t="shared" si="1348"/>
        <v>-7500</v>
      </c>
      <c r="CJK52" s="944">
        <f t="shared" si="1348"/>
        <v>-7500</v>
      </c>
      <c r="CJL52" s="944">
        <f t="shared" si="1348"/>
        <v>-7500</v>
      </c>
      <c r="CJM52" s="944">
        <f t="shared" si="1348"/>
        <v>-7500</v>
      </c>
      <c r="CJN52" s="944">
        <f t="shared" si="1348"/>
        <v>-7500</v>
      </c>
      <c r="CJO52" s="944">
        <f t="shared" si="1348"/>
        <v>-7500</v>
      </c>
      <c r="CJP52" s="944">
        <f t="shared" si="1348"/>
        <v>-7500</v>
      </c>
      <c r="CJQ52" s="944">
        <f t="shared" si="1348"/>
        <v>-7500</v>
      </c>
      <c r="CJR52" s="944">
        <f t="shared" si="1348"/>
        <v>-7500</v>
      </c>
      <c r="CJS52" s="944">
        <f t="shared" si="1348"/>
        <v>-7500</v>
      </c>
      <c r="CJT52" s="944">
        <f t="shared" si="1348"/>
        <v>-7500</v>
      </c>
      <c r="CJU52" s="944">
        <f t="shared" ref="CJU52:CMF52" si="1349">+CJU44-CJU51</f>
        <v>-7500</v>
      </c>
      <c r="CJV52" s="944">
        <f t="shared" si="1349"/>
        <v>-7500</v>
      </c>
      <c r="CJW52" s="944">
        <f t="shared" si="1349"/>
        <v>-7500</v>
      </c>
      <c r="CJX52" s="944">
        <f t="shared" si="1349"/>
        <v>-7500</v>
      </c>
      <c r="CJY52" s="944">
        <f t="shared" si="1349"/>
        <v>-7500</v>
      </c>
      <c r="CJZ52" s="944">
        <f t="shared" si="1349"/>
        <v>-7500</v>
      </c>
      <c r="CKA52" s="944">
        <f t="shared" si="1349"/>
        <v>-7500</v>
      </c>
      <c r="CKB52" s="944">
        <f t="shared" si="1349"/>
        <v>-7500</v>
      </c>
      <c r="CKC52" s="944">
        <f t="shared" si="1349"/>
        <v>-7500</v>
      </c>
      <c r="CKD52" s="944">
        <f t="shared" si="1349"/>
        <v>-7500</v>
      </c>
      <c r="CKE52" s="944">
        <f t="shared" si="1349"/>
        <v>-7500</v>
      </c>
      <c r="CKF52" s="944">
        <f t="shared" si="1349"/>
        <v>-7500</v>
      </c>
      <c r="CKG52" s="944">
        <f t="shared" si="1349"/>
        <v>-7500</v>
      </c>
      <c r="CKH52" s="944">
        <f t="shared" si="1349"/>
        <v>-7500</v>
      </c>
      <c r="CKI52" s="944">
        <f t="shared" si="1349"/>
        <v>-7500</v>
      </c>
      <c r="CKJ52" s="944">
        <f t="shared" si="1349"/>
        <v>-7500</v>
      </c>
      <c r="CKK52" s="944">
        <f t="shared" si="1349"/>
        <v>-7500</v>
      </c>
      <c r="CKL52" s="944">
        <f t="shared" si="1349"/>
        <v>-7500</v>
      </c>
      <c r="CKM52" s="944">
        <f t="shared" si="1349"/>
        <v>-7500</v>
      </c>
      <c r="CKN52" s="944">
        <f t="shared" si="1349"/>
        <v>-7500</v>
      </c>
      <c r="CKO52" s="944">
        <f t="shared" si="1349"/>
        <v>-7500</v>
      </c>
      <c r="CKP52" s="944">
        <f t="shared" si="1349"/>
        <v>-7500</v>
      </c>
      <c r="CKQ52" s="944">
        <f t="shared" si="1349"/>
        <v>-7500</v>
      </c>
      <c r="CKR52" s="944">
        <f t="shared" si="1349"/>
        <v>-7500</v>
      </c>
      <c r="CKS52" s="944">
        <f t="shared" si="1349"/>
        <v>-7500</v>
      </c>
      <c r="CKT52" s="944">
        <f t="shared" si="1349"/>
        <v>-7500</v>
      </c>
      <c r="CKU52" s="944">
        <f t="shared" si="1349"/>
        <v>-7500</v>
      </c>
      <c r="CKV52" s="944">
        <f t="shared" si="1349"/>
        <v>-7500</v>
      </c>
      <c r="CKW52" s="944">
        <f t="shared" si="1349"/>
        <v>-7500</v>
      </c>
      <c r="CKX52" s="944">
        <f t="shared" si="1349"/>
        <v>-7500</v>
      </c>
      <c r="CKY52" s="944">
        <f t="shared" si="1349"/>
        <v>-7500</v>
      </c>
      <c r="CKZ52" s="944">
        <f t="shared" si="1349"/>
        <v>-7500</v>
      </c>
      <c r="CLA52" s="944">
        <f t="shared" si="1349"/>
        <v>-7500</v>
      </c>
      <c r="CLB52" s="944">
        <f t="shared" si="1349"/>
        <v>-7500</v>
      </c>
      <c r="CLC52" s="944">
        <f t="shared" si="1349"/>
        <v>-7500</v>
      </c>
      <c r="CLD52" s="944">
        <f t="shared" si="1349"/>
        <v>-7500</v>
      </c>
      <c r="CLE52" s="944">
        <f t="shared" si="1349"/>
        <v>-7500</v>
      </c>
      <c r="CLF52" s="944">
        <f t="shared" si="1349"/>
        <v>-7500</v>
      </c>
      <c r="CLG52" s="944">
        <f t="shared" si="1349"/>
        <v>-7500</v>
      </c>
      <c r="CLH52" s="944">
        <f t="shared" si="1349"/>
        <v>-7500</v>
      </c>
      <c r="CLI52" s="944">
        <f t="shared" si="1349"/>
        <v>-7500</v>
      </c>
      <c r="CLJ52" s="944">
        <f t="shared" si="1349"/>
        <v>-7500</v>
      </c>
      <c r="CLK52" s="944">
        <f t="shared" si="1349"/>
        <v>-7500</v>
      </c>
      <c r="CLL52" s="944">
        <f t="shared" si="1349"/>
        <v>-7500</v>
      </c>
      <c r="CLM52" s="944">
        <f t="shared" si="1349"/>
        <v>-7500</v>
      </c>
      <c r="CLN52" s="944">
        <f t="shared" si="1349"/>
        <v>-7500</v>
      </c>
      <c r="CLO52" s="944">
        <f t="shared" si="1349"/>
        <v>-7500</v>
      </c>
      <c r="CLP52" s="944">
        <f t="shared" si="1349"/>
        <v>-7500</v>
      </c>
      <c r="CLQ52" s="944">
        <f t="shared" si="1349"/>
        <v>-7500</v>
      </c>
      <c r="CLR52" s="944">
        <f t="shared" si="1349"/>
        <v>-7500</v>
      </c>
      <c r="CLS52" s="944">
        <f t="shared" si="1349"/>
        <v>-7500</v>
      </c>
      <c r="CLT52" s="944">
        <f t="shared" si="1349"/>
        <v>-7500</v>
      </c>
      <c r="CLU52" s="944">
        <f t="shared" si="1349"/>
        <v>-7500</v>
      </c>
      <c r="CLV52" s="944">
        <f t="shared" si="1349"/>
        <v>-7500</v>
      </c>
      <c r="CLW52" s="944">
        <f t="shared" si="1349"/>
        <v>-7500</v>
      </c>
      <c r="CLX52" s="944">
        <f t="shared" si="1349"/>
        <v>-7500</v>
      </c>
      <c r="CLY52" s="944">
        <f t="shared" si="1349"/>
        <v>-7500</v>
      </c>
      <c r="CLZ52" s="944">
        <f t="shared" si="1349"/>
        <v>-7500</v>
      </c>
      <c r="CMA52" s="944">
        <f t="shared" si="1349"/>
        <v>-7500</v>
      </c>
      <c r="CMB52" s="944">
        <f t="shared" si="1349"/>
        <v>-7500</v>
      </c>
      <c r="CMC52" s="944">
        <f t="shared" si="1349"/>
        <v>-7500</v>
      </c>
      <c r="CMD52" s="944">
        <f t="shared" si="1349"/>
        <v>-7500</v>
      </c>
      <c r="CME52" s="944">
        <f t="shared" si="1349"/>
        <v>-7500</v>
      </c>
      <c r="CMF52" s="944">
        <f t="shared" si="1349"/>
        <v>-7500</v>
      </c>
      <c r="CMG52" s="944">
        <f t="shared" ref="CMG52:COR52" si="1350">+CMG44-CMG51</f>
        <v>-7500</v>
      </c>
      <c r="CMH52" s="944">
        <f t="shared" si="1350"/>
        <v>-7500</v>
      </c>
      <c r="CMI52" s="944">
        <f t="shared" si="1350"/>
        <v>-7500</v>
      </c>
      <c r="CMJ52" s="944">
        <f t="shared" si="1350"/>
        <v>-7500</v>
      </c>
      <c r="CMK52" s="944">
        <f t="shared" si="1350"/>
        <v>-7500</v>
      </c>
      <c r="CML52" s="944">
        <f t="shared" si="1350"/>
        <v>-7500</v>
      </c>
      <c r="CMM52" s="944">
        <f t="shared" si="1350"/>
        <v>-7500</v>
      </c>
      <c r="CMN52" s="944">
        <f t="shared" si="1350"/>
        <v>-7500</v>
      </c>
      <c r="CMO52" s="944">
        <f t="shared" si="1350"/>
        <v>-7500</v>
      </c>
      <c r="CMP52" s="944">
        <f t="shared" si="1350"/>
        <v>-7500</v>
      </c>
      <c r="CMQ52" s="944">
        <f t="shared" si="1350"/>
        <v>-7500</v>
      </c>
      <c r="CMR52" s="944">
        <f t="shared" si="1350"/>
        <v>-7500</v>
      </c>
      <c r="CMS52" s="944">
        <f t="shared" si="1350"/>
        <v>-7500</v>
      </c>
      <c r="CMT52" s="944">
        <f t="shared" si="1350"/>
        <v>-7500</v>
      </c>
      <c r="CMU52" s="944">
        <f t="shared" si="1350"/>
        <v>-7500</v>
      </c>
      <c r="CMV52" s="944">
        <f t="shared" si="1350"/>
        <v>-7500</v>
      </c>
      <c r="CMW52" s="944">
        <f t="shared" si="1350"/>
        <v>-7500</v>
      </c>
      <c r="CMX52" s="944">
        <f t="shared" si="1350"/>
        <v>-7500</v>
      </c>
      <c r="CMY52" s="944">
        <f t="shared" si="1350"/>
        <v>-7500</v>
      </c>
      <c r="CMZ52" s="944">
        <f t="shared" si="1350"/>
        <v>-7500</v>
      </c>
      <c r="CNA52" s="944">
        <f t="shared" si="1350"/>
        <v>-7500</v>
      </c>
      <c r="CNB52" s="944">
        <f t="shared" si="1350"/>
        <v>-7500</v>
      </c>
      <c r="CNC52" s="944">
        <f t="shared" si="1350"/>
        <v>-7500</v>
      </c>
      <c r="CND52" s="944">
        <f t="shared" si="1350"/>
        <v>-7500</v>
      </c>
      <c r="CNE52" s="944">
        <f t="shared" si="1350"/>
        <v>-7500</v>
      </c>
      <c r="CNF52" s="944">
        <f t="shared" si="1350"/>
        <v>-7500</v>
      </c>
      <c r="CNG52" s="944">
        <f t="shared" si="1350"/>
        <v>-7500</v>
      </c>
      <c r="CNH52" s="944">
        <f t="shared" si="1350"/>
        <v>-7500</v>
      </c>
      <c r="CNI52" s="944">
        <f t="shared" si="1350"/>
        <v>-7500</v>
      </c>
      <c r="CNJ52" s="944">
        <f t="shared" si="1350"/>
        <v>-7500</v>
      </c>
      <c r="CNK52" s="944">
        <f t="shared" si="1350"/>
        <v>-7500</v>
      </c>
      <c r="CNL52" s="944">
        <f t="shared" si="1350"/>
        <v>-7500</v>
      </c>
      <c r="CNM52" s="944">
        <f t="shared" si="1350"/>
        <v>-7500</v>
      </c>
      <c r="CNN52" s="944">
        <f t="shared" si="1350"/>
        <v>-7500</v>
      </c>
      <c r="CNO52" s="944">
        <f t="shared" si="1350"/>
        <v>-7500</v>
      </c>
      <c r="CNP52" s="944">
        <f t="shared" si="1350"/>
        <v>-7500</v>
      </c>
      <c r="CNQ52" s="944">
        <f t="shared" si="1350"/>
        <v>-7500</v>
      </c>
      <c r="CNR52" s="944">
        <f t="shared" si="1350"/>
        <v>-7500</v>
      </c>
      <c r="CNS52" s="944">
        <f t="shared" si="1350"/>
        <v>-7500</v>
      </c>
      <c r="CNT52" s="944">
        <f t="shared" si="1350"/>
        <v>-7500</v>
      </c>
      <c r="CNU52" s="944">
        <f t="shared" si="1350"/>
        <v>-7500</v>
      </c>
      <c r="CNV52" s="944">
        <f t="shared" si="1350"/>
        <v>-7500</v>
      </c>
      <c r="CNW52" s="944">
        <f t="shared" si="1350"/>
        <v>-7500</v>
      </c>
      <c r="CNX52" s="944">
        <f t="shared" si="1350"/>
        <v>-7500</v>
      </c>
      <c r="CNY52" s="944">
        <f t="shared" si="1350"/>
        <v>-7500</v>
      </c>
      <c r="CNZ52" s="944">
        <f t="shared" si="1350"/>
        <v>-7500</v>
      </c>
      <c r="COA52" s="944">
        <f t="shared" si="1350"/>
        <v>-7500</v>
      </c>
      <c r="COB52" s="944">
        <f t="shared" si="1350"/>
        <v>-7500</v>
      </c>
      <c r="COC52" s="944">
        <f t="shared" si="1350"/>
        <v>-7500</v>
      </c>
      <c r="COD52" s="944">
        <f t="shared" si="1350"/>
        <v>-7500</v>
      </c>
      <c r="COE52" s="944">
        <f t="shared" si="1350"/>
        <v>-7500</v>
      </c>
      <c r="COF52" s="944">
        <f t="shared" si="1350"/>
        <v>-7500</v>
      </c>
      <c r="COG52" s="944">
        <f t="shared" si="1350"/>
        <v>-7500</v>
      </c>
      <c r="COH52" s="944">
        <f t="shared" si="1350"/>
        <v>-7500</v>
      </c>
      <c r="COI52" s="944">
        <f t="shared" si="1350"/>
        <v>-7500</v>
      </c>
      <c r="COJ52" s="944">
        <f t="shared" si="1350"/>
        <v>-7500</v>
      </c>
      <c r="COK52" s="944">
        <f t="shared" si="1350"/>
        <v>-7500</v>
      </c>
      <c r="COL52" s="944">
        <f t="shared" si="1350"/>
        <v>-7500</v>
      </c>
      <c r="COM52" s="944">
        <f t="shared" si="1350"/>
        <v>-7500</v>
      </c>
      <c r="CON52" s="944">
        <f t="shared" si="1350"/>
        <v>-7500</v>
      </c>
      <c r="COO52" s="944">
        <f t="shared" si="1350"/>
        <v>-7500</v>
      </c>
      <c r="COP52" s="944">
        <f t="shared" si="1350"/>
        <v>-7500</v>
      </c>
      <c r="COQ52" s="944">
        <f t="shared" si="1350"/>
        <v>-7500</v>
      </c>
      <c r="COR52" s="944">
        <f t="shared" si="1350"/>
        <v>-7500</v>
      </c>
      <c r="COS52" s="944">
        <f t="shared" ref="COS52:CRD52" si="1351">+COS44-COS51</f>
        <v>-7500</v>
      </c>
      <c r="COT52" s="944">
        <f t="shared" si="1351"/>
        <v>-7500</v>
      </c>
      <c r="COU52" s="944">
        <f t="shared" si="1351"/>
        <v>-7500</v>
      </c>
      <c r="COV52" s="944">
        <f t="shared" si="1351"/>
        <v>-7500</v>
      </c>
      <c r="COW52" s="944">
        <f t="shared" si="1351"/>
        <v>-7500</v>
      </c>
      <c r="COX52" s="944">
        <f t="shared" si="1351"/>
        <v>-7500</v>
      </c>
      <c r="COY52" s="944">
        <f t="shared" si="1351"/>
        <v>-7500</v>
      </c>
      <c r="COZ52" s="944">
        <f t="shared" si="1351"/>
        <v>-7500</v>
      </c>
      <c r="CPA52" s="944">
        <f t="shared" si="1351"/>
        <v>-7500</v>
      </c>
      <c r="CPB52" s="944">
        <f t="shared" si="1351"/>
        <v>-7500</v>
      </c>
      <c r="CPC52" s="944">
        <f t="shared" si="1351"/>
        <v>-7500</v>
      </c>
      <c r="CPD52" s="944">
        <f t="shared" si="1351"/>
        <v>-7500</v>
      </c>
      <c r="CPE52" s="944">
        <f t="shared" si="1351"/>
        <v>-7500</v>
      </c>
      <c r="CPF52" s="944">
        <f t="shared" si="1351"/>
        <v>-7500</v>
      </c>
      <c r="CPG52" s="944">
        <f t="shared" si="1351"/>
        <v>-7500</v>
      </c>
      <c r="CPH52" s="944">
        <f t="shared" si="1351"/>
        <v>-7500</v>
      </c>
      <c r="CPI52" s="944">
        <f t="shared" si="1351"/>
        <v>-7500</v>
      </c>
      <c r="CPJ52" s="944">
        <f t="shared" si="1351"/>
        <v>-7500</v>
      </c>
      <c r="CPK52" s="944">
        <f t="shared" si="1351"/>
        <v>-7500</v>
      </c>
      <c r="CPL52" s="944">
        <f t="shared" si="1351"/>
        <v>-7500</v>
      </c>
      <c r="CPM52" s="944">
        <f t="shared" si="1351"/>
        <v>-7500</v>
      </c>
      <c r="CPN52" s="944">
        <f t="shared" si="1351"/>
        <v>-7500</v>
      </c>
      <c r="CPO52" s="944">
        <f t="shared" si="1351"/>
        <v>-7500</v>
      </c>
      <c r="CPP52" s="944">
        <f t="shared" si="1351"/>
        <v>-7500</v>
      </c>
      <c r="CPQ52" s="944">
        <f t="shared" si="1351"/>
        <v>-7500</v>
      </c>
      <c r="CPR52" s="944">
        <f t="shared" si="1351"/>
        <v>-7500</v>
      </c>
      <c r="CPS52" s="944">
        <f t="shared" si="1351"/>
        <v>-7500</v>
      </c>
      <c r="CPT52" s="944">
        <f t="shared" si="1351"/>
        <v>-7500</v>
      </c>
      <c r="CPU52" s="944">
        <f t="shared" si="1351"/>
        <v>-7500</v>
      </c>
      <c r="CPV52" s="944">
        <f t="shared" si="1351"/>
        <v>-7500</v>
      </c>
      <c r="CPW52" s="944">
        <f t="shared" si="1351"/>
        <v>-7500</v>
      </c>
      <c r="CPX52" s="944">
        <f t="shared" si="1351"/>
        <v>-7500</v>
      </c>
      <c r="CPY52" s="944">
        <f t="shared" si="1351"/>
        <v>-7500</v>
      </c>
      <c r="CPZ52" s="944">
        <f t="shared" si="1351"/>
        <v>-7500</v>
      </c>
      <c r="CQA52" s="944">
        <f t="shared" si="1351"/>
        <v>-7500</v>
      </c>
      <c r="CQB52" s="944">
        <f t="shared" si="1351"/>
        <v>-7500</v>
      </c>
      <c r="CQC52" s="944">
        <f t="shared" si="1351"/>
        <v>-7500</v>
      </c>
      <c r="CQD52" s="944">
        <f t="shared" si="1351"/>
        <v>-7500</v>
      </c>
      <c r="CQE52" s="944">
        <f t="shared" si="1351"/>
        <v>-7500</v>
      </c>
      <c r="CQF52" s="944">
        <f t="shared" si="1351"/>
        <v>-7500</v>
      </c>
      <c r="CQG52" s="944">
        <f t="shared" si="1351"/>
        <v>-7500</v>
      </c>
      <c r="CQH52" s="944">
        <f t="shared" si="1351"/>
        <v>-7500</v>
      </c>
      <c r="CQI52" s="944">
        <f t="shared" si="1351"/>
        <v>-7500</v>
      </c>
      <c r="CQJ52" s="944">
        <f t="shared" si="1351"/>
        <v>-7500</v>
      </c>
      <c r="CQK52" s="944">
        <f t="shared" si="1351"/>
        <v>-7500</v>
      </c>
      <c r="CQL52" s="944">
        <f t="shared" si="1351"/>
        <v>-7500</v>
      </c>
      <c r="CQM52" s="944">
        <f t="shared" si="1351"/>
        <v>-7500</v>
      </c>
      <c r="CQN52" s="944">
        <f t="shared" si="1351"/>
        <v>-7500</v>
      </c>
      <c r="CQO52" s="944">
        <f t="shared" si="1351"/>
        <v>-7500</v>
      </c>
      <c r="CQP52" s="944">
        <f t="shared" si="1351"/>
        <v>-7500</v>
      </c>
      <c r="CQQ52" s="944">
        <f t="shared" si="1351"/>
        <v>-7500</v>
      </c>
      <c r="CQR52" s="944">
        <f t="shared" si="1351"/>
        <v>-7500</v>
      </c>
      <c r="CQS52" s="944">
        <f t="shared" si="1351"/>
        <v>-7500</v>
      </c>
      <c r="CQT52" s="944">
        <f t="shared" si="1351"/>
        <v>-7500</v>
      </c>
      <c r="CQU52" s="944">
        <f t="shared" si="1351"/>
        <v>-7500</v>
      </c>
      <c r="CQV52" s="944">
        <f t="shared" si="1351"/>
        <v>-7500</v>
      </c>
      <c r="CQW52" s="944">
        <f t="shared" si="1351"/>
        <v>-7500</v>
      </c>
      <c r="CQX52" s="944">
        <f t="shared" si="1351"/>
        <v>-7500</v>
      </c>
      <c r="CQY52" s="944">
        <f t="shared" si="1351"/>
        <v>-7500</v>
      </c>
      <c r="CQZ52" s="944">
        <f t="shared" si="1351"/>
        <v>-7500</v>
      </c>
      <c r="CRA52" s="944">
        <f t="shared" si="1351"/>
        <v>-7500</v>
      </c>
      <c r="CRB52" s="944">
        <f t="shared" si="1351"/>
        <v>-7500</v>
      </c>
      <c r="CRC52" s="944">
        <f t="shared" si="1351"/>
        <v>-7500</v>
      </c>
      <c r="CRD52" s="944">
        <f t="shared" si="1351"/>
        <v>-7500</v>
      </c>
      <c r="CRE52" s="944">
        <f t="shared" ref="CRE52:CTP52" si="1352">+CRE44-CRE51</f>
        <v>-7500</v>
      </c>
      <c r="CRF52" s="944">
        <f t="shared" si="1352"/>
        <v>-7500</v>
      </c>
      <c r="CRG52" s="944">
        <f t="shared" si="1352"/>
        <v>-7500</v>
      </c>
      <c r="CRH52" s="944">
        <f t="shared" si="1352"/>
        <v>-7500</v>
      </c>
      <c r="CRI52" s="944">
        <f t="shared" si="1352"/>
        <v>-7500</v>
      </c>
      <c r="CRJ52" s="944">
        <f t="shared" si="1352"/>
        <v>-7500</v>
      </c>
      <c r="CRK52" s="944">
        <f t="shared" si="1352"/>
        <v>-7500</v>
      </c>
      <c r="CRL52" s="944">
        <f t="shared" si="1352"/>
        <v>-7500</v>
      </c>
      <c r="CRM52" s="944">
        <f t="shared" si="1352"/>
        <v>-7500</v>
      </c>
      <c r="CRN52" s="944">
        <f t="shared" si="1352"/>
        <v>-7500</v>
      </c>
      <c r="CRO52" s="944">
        <f t="shared" si="1352"/>
        <v>-7500</v>
      </c>
      <c r="CRP52" s="944">
        <f t="shared" si="1352"/>
        <v>-7500</v>
      </c>
      <c r="CRQ52" s="944">
        <f t="shared" si="1352"/>
        <v>-7500</v>
      </c>
      <c r="CRR52" s="944">
        <f t="shared" si="1352"/>
        <v>-7500</v>
      </c>
      <c r="CRS52" s="944">
        <f t="shared" si="1352"/>
        <v>-7500</v>
      </c>
      <c r="CRT52" s="944">
        <f t="shared" si="1352"/>
        <v>-7500</v>
      </c>
      <c r="CRU52" s="944">
        <f t="shared" si="1352"/>
        <v>-7500</v>
      </c>
      <c r="CRV52" s="944">
        <f t="shared" si="1352"/>
        <v>-7500</v>
      </c>
      <c r="CRW52" s="944">
        <f t="shared" si="1352"/>
        <v>-7500</v>
      </c>
      <c r="CRX52" s="944">
        <f t="shared" si="1352"/>
        <v>-7500</v>
      </c>
      <c r="CRY52" s="944">
        <f t="shared" si="1352"/>
        <v>-7500</v>
      </c>
      <c r="CRZ52" s="944">
        <f t="shared" si="1352"/>
        <v>-7500</v>
      </c>
      <c r="CSA52" s="944">
        <f t="shared" si="1352"/>
        <v>-7500</v>
      </c>
      <c r="CSB52" s="944">
        <f t="shared" si="1352"/>
        <v>-7500</v>
      </c>
      <c r="CSC52" s="944">
        <f t="shared" si="1352"/>
        <v>-7500</v>
      </c>
      <c r="CSD52" s="944">
        <f t="shared" si="1352"/>
        <v>-7500</v>
      </c>
      <c r="CSE52" s="944">
        <f t="shared" si="1352"/>
        <v>-7500</v>
      </c>
      <c r="CSF52" s="944">
        <f t="shared" si="1352"/>
        <v>-7500</v>
      </c>
      <c r="CSG52" s="944">
        <f t="shared" si="1352"/>
        <v>-7500</v>
      </c>
      <c r="CSH52" s="944">
        <f t="shared" si="1352"/>
        <v>-7500</v>
      </c>
      <c r="CSI52" s="944">
        <f t="shared" si="1352"/>
        <v>-7500</v>
      </c>
      <c r="CSJ52" s="944">
        <f t="shared" si="1352"/>
        <v>-7500</v>
      </c>
      <c r="CSK52" s="944">
        <f t="shared" si="1352"/>
        <v>-7500</v>
      </c>
      <c r="CSL52" s="944">
        <f t="shared" si="1352"/>
        <v>-7500</v>
      </c>
      <c r="CSM52" s="944">
        <f t="shared" si="1352"/>
        <v>-7500</v>
      </c>
      <c r="CSN52" s="944">
        <f t="shared" si="1352"/>
        <v>-7500</v>
      </c>
      <c r="CSO52" s="944">
        <f t="shared" si="1352"/>
        <v>-7500</v>
      </c>
      <c r="CSP52" s="944">
        <f t="shared" si="1352"/>
        <v>-7500</v>
      </c>
      <c r="CSQ52" s="944">
        <f t="shared" si="1352"/>
        <v>-7500</v>
      </c>
      <c r="CSR52" s="944">
        <f t="shared" si="1352"/>
        <v>-7500</v>
      </c>
      <c r="CSS52" s="944">
        <f t="shared" si="1352"/>
        <v>-7500</v>
      </c>
      <c r="CST52" s="944">
        <f t="shared" si="1352"/>
        <v>-7500</v>
      </c>
      <c r="CSU52" s="944">
        <f t="shared" si="1352"/>
        <v>-7500</v>
      </c>
      <c r="CSV52" s="944">
        <f t="shared" si="1352"/>
        <v>-7500</v>
      </c>
      <c r="CSW52" s="944">
        <f t="shared" si="1352"/>
        <v>-7500</v>
      </c>
      <c r="CSX52" s="944">
        <f t="shared" si="1352"/>
        <v>-7500</v>
      </c>
      <c r="CSY52" s="944">
        <f t="shared" si="1352"/>
        <v>-7500</v>
      </c>
      <c r="CSZ52" s="944">
        <f t="shared" si="1352"/>
        <v>-7500</v>
      </c>
      <c r="CTA52" s="944">
        <f t="shared" si="1352"/>
        <v>-7500</v>
      </c>
      <c r="CTB52" s="944">
        <f t="shared" si="1352"/>
        <v>-7500</v>
      </c>
      <c r="CTC52" s="944">
        <f t="shared" si="1352"/>
        <v>-7500</v>
      </c>
      <c r="CTD52" s="944">
        <f t="shared" si="1352"/>
        <v>-7500</v>
      </c>
      <c r="CTE52" s="944">
        <f t="shared" si="1352"/>
        <v>-7500</v>
      </c>
      <c r="CTF52" s="944">
        <f t="shared" si="1352"/>
        <v>-7500</v>
      </c>
      <c r="CTG52" s="944">
        <f t="shared" si="1352"/>
        <v>-7500</v>
      </c>
      <c r="CTH52" s="944">
        <f t="shared" si="1352"/>
        <v>-7500</v>
      </c>
      <c r="CTI52" s="944">
        <f t="shared" si="1352"/>
        <v>-7500</v>
      </c>
      <c r="CTJ52" s="944">
        <f t="shared" si="1352"/>
        <v>-7500</v>
      </c>
      <c r="CTK52" s="944">
        <f t="shared" si="1352"/>
        <v>-7500</v>
      </c>
      <c r="CTL52" s="944">
        <f t="shared" si="1352"/>
        <v>-7500</v>
      </c>
      <c r="CTM52" s="944">
        <f t="shared" si="1352"/>
        <v>-7500</v>
      </c>
      <c r="CTN52" s="944">
        <f t="shared" si="1352"/>
        <v>-7500</v>
      </c>
      <c r="CTO52" s="944">
        <f t="shared" si="1352"/>
        <v>-7500</v>
      </c>
      <c r="CTP52" s="944">
        <f t="shared" si="1352"/>
        <v>-7500</v>
      </c>
      <c r="CTQ52" s="944">
        <f t="shared" ref="CTQ52:CWB52" si="1353">+CTQ44-CTQ51</f>
        <v>-7500</v>
      </c>
      <c r="CTR52" s="944">
        <f t="shared" si="1353"/>
        <v>-7500</v>
      </c>
      <c r="CTS52" s="944">
        <f t="shared" si="1353"/>
        <v>-7500</v>
      </c>
      <c r="CTT52" s="944">
        <f t="shared" si="1353"/>
        <v>-7500</v>
      </c>
      <c r="CTU52" s="944">
        <f t="shared" si="1353"/>
        <v>-7500</v>
      </c>
      <c r="CTV52" s="944">
        <f t="shared" si="1353"/>
        <v>-7500</v>
      </c>
      <c r="CTW52" s="944">
        <f t="shared" si="1353"/>
        <v>-7500</v>
      </c>
      <c r="CTX52" s="944">
        <f t="shared" si="1353"/>
        <v>-7500</v>
      </c>
      <c r="CTY52" s="944">
        <f t="shared" si="1353"/>
        <v>-7500</v>
      </c>
      <c r="CTZ52" s="944">
        <f t="shared" si="1353"/>
        <v>-7500</v>
      </c>
      <c r="CUA52" s="944">
        <f t="shared" si="1353"/>
        <v>-7500</v>
      </c>
      <c r="CUB52" s="944">
        <f t="shared" si="1353"/>
        <v>-7500</v>
      </c>
      <c r="CUC52" s="944">
        <f t="shared" si="1353"/>
        <v>-7500</v>
      </c>
      <c r="CUD52" s="944">
        <f t="shared" si="1353"/>
        <v>-7500</v>
      </c>
      <c r="CUE52" s="944">
        <f t="shared" si="1353"/>
        <v>-7500</v>
      </c>
      <c r="CUF52" s="944">
        <f t="shared" si="1353"/>
        <v>-7500</v>
      </c>
      <c r="CUG52" s="944">
        <f t="shared" si="1353"/>
        <v>-7500</v>
      </c>
      <c r="CUH52" s="944">
        <f t="shared" si="1353"/>
        <v>-7500</v>
      </c>
      <c r="CUI52" s="944">
        <f t="shared" si="1353"/>
        <v>-7500</v>
      </c>
      <c r="CUJ52" s="944">
        <f t="shared" si="1353"/>
        <v>-7500</v>
      </c>
      <c r="CUK52" s="944">
        <f t="shared" si="1353"/>
        <v>-7500</v>
      </c>
      <c r="CUL52" s="944">
        <f t="shared" si="1353"/>
        <v>-7500</v>
      </c>
      <c r="CUM52" s="944">
        <f t="shared" si="1353"/>
        <v>-7500</v>
      </c>
      <c r="CUN52" s="944">
        <f t="shared" si="1353"/>
        <v>-7500</v>
      </c>
      <c r="CUO52" s="944">
        <f t="shared" si="1353"/>
        <v>-7500</v>
      </c>
      <c r="CUP52" s="944">
        <f t="shared" si="1353"/>
        <v>-7500</v>
      </c>
      <c r="CUQ52" s="944">
        <f t="shared" si="1353"/>
        <v>-7500</v>
      </c>
      <c r="CUR52" s="944">
        <f t="shared" si="1353"/>
        <v>-7500</v>
      </c>
      <c r="CUS52" s="944">
        <f t="shared" si="1353"/>
        <v>-7500</v>
      </c>
      <c r="CUT52" s="944">
        <f t="shared" si="1353"/>
        <v>-7500</v>
      </c>
      <c r="CUU52" s="944">
        <f t="shared" si="1353"/>
        <v>-7500</v>
      </c>
      <c r="CUV52" s="944">
        <f t="shared" si="1353"/>
        <v>-7500</v>
      </c>
      <c r="CUW52" s="944">
        <f t="shared" si="1353"/>
        <v>-7500</v>
      </c>
      <c r="CUX52" s="944">
        <f t="shared" si="1353"/>
        <v>-7500</v>
      </c>
      <c r="CUY52" s="944">
        <f t="shared" si="1353"/>
        <v>-7500</v>
      </c>
      <c r="CUZ52" s="944">
        <f t="shared" si="1353"/>
        <v>-7500</v>
      </c>
      <c r="CVA52" s="944">
        <f t="shared" si="1353"/>
        <v>-7500</v>
      </c>
      <c r="CVB52" s="944">
        <f t="shared" si="1353"/>
        <v>-7500</v>
      </c>
      <c r="CVC52" s="944">
        <f t="shared" si="1353"/>
        <v>-7500</v>
      </c>
      <c r="CVD52" s="944">
        <f t="shared" si="1353"/>
        <v>-7500</v>
      </c>
      <c r="CVE52" s="944">
        <f t="shared" si="1353"/>
        <v>-7500</v>
      </c>
      <c r="CVF52" s="944">
        <f t="shared" si="1353"/>
        <v>-7500</v>
      </c>
      <c r="CVG52" s="944">
        <f t="shared" si="1353"/>
        <v>-7500</v>
      </c>
      <c r="CVH52" s="944">
        <f t="shared" si="1353"/>
        <v>-7500</v>
      </c>
      <c r="CVI52" s="944">
        <f t="shared" si="1353"/>
        <v>-7500</v>
      </c>
      <c r="CVJ52" s="944">
        <f t="shared" si="1353"/>
        <v>-7500</v>
      </c>
      <c r="CVK52" s="944">
        <f t="shared" si="1353"/>
        <v>-7500</v>
      </c>
      <c r="CVL52" s="944">
        <f t="shared" si="1353"/>
        <v>-7500</v>
      </c>
      <c r="CVM52" s="944">
        <f t="shared" si="1353"/>
        <v>-7500</v>
      </c>
      <c r="CVN52" s="944">
        <f t="shared" si="1353"/>
        <v>-7500</v>
      </c>
      <c r="CVO52" s="944">
        <f t="shared" si="1353"/>
        <v>-7500</v>
      </c>
      <c r="CVP52" s="944">
        <f t="shared" si="1353"/>
        <v>-7500</v>
      </c>
      <c r="CVQ52" s="944">
        <f t="shared" si="1353"/>
        <v>-7500</v>
      </c>
      <c r="CVR52" s="944">
        <f t="shared" si="1353"/>
        <v>-7500</v>
      </c>
      <c r="CVS52" s="944">
        <f t="shared" si="1353"/>
        <v>-7500</v>
      </c>
      <c r="CVT52" s="944">
        <f t="shared" si="1353"/>
        <v>-7500</v>
      </c>
      <c r="CVU52" s="944">
        <f t="shared" si="1353"/>
        <v>-7500</v>
      </c>
      <c r="CVV52" s="944">
        <f t="shared" si="1353"/>
        <v>-7500</v>
      </c>
      <c r="CVW52" s="944">
        <f t="shared" si="1353"/>
        <v>-7500</v>
      </c>
      <c r="CVX52" s="944">
        <f t="shared" si="1353"/>
        <v>-7500</v>
      </c>
      <c r="CVY52" s="944">
        <f t="shared" si="1353"/>
        <v>-7500</v>
      </c>
      <c r="CVZ52" s="944">
        <f t="shared" si="1353"/>
        <v>-7500</v>
      </c>
      <c r="CWA52" s="944">
        <f t="shared" si="1353"/>
        <v>-7500</v>
      </c>
      <c r="CWB52" s="944">
        <f t="shared" si="1353"/>
        <v>-7500</v>
      </c>
      <c r="CWC52" s="944">
        <f t="shared" ref="CWC52:CYN52" si="1354">+CWC44-CWC51</f>
        <v>-7500</v>
      </c>
      <c r="CWD52" s="944">
        <f t="shared" si="1354"/>
        <v>-7500</v>
      </c>
      <c r="CWE52" s="944">
        <f t="shared" si="1354"/>
        <v>-7500</v>
      </c>
      <c r="CWF52" s="944">
        <f t="shared" si="1354"/>
        <v>-7500</v>
      </c>
      <c r="CWG52" s="944">
        <f t="shared" si="1354"/>
        <v>-7500</v>
      </c>
      <c r="CWH52" s="944">
        <f t="shared" si="1354"/>
        <v>-7500</v>
      </c>
      <c r="CWI52" s="944">
        <f t="shared" si="1354"/>
        <v>-7500</v>
      </c>
      <c r="CWJ52" s="944">
        <f t="shared" si="1354"/>
        <v>-7500</v>
      </c>
      <c r="CWK52" s="944">
        <f t="shared" si="1354"/>
        <v>-7500</v>
      </c>
      <c r="CWL52" s="944">
        <f t="shared" si="1354"/>
        <v>-7500</v>
      </c>
      <c r="CWM52" s="944">
        <f t="shared" si="1354"/>
        <v>-7500</v>
      </c>
      <c r="CWN52" s="944">
        <f t="shared" si="1354"/>
        <v>-7500</v>
      </c>
      <c r="CWO52" s="944">
        <f t="shared" si="1354"/>
        <v>-7500</v>
      </c>
      <c r="CWP52" s="944">
        <f t="shared" si="1354"/>
        <v>-7500</v>
      </c>
      <c r="CWQ52" s="944">
        <f t="shared" si="1354"/>
        <v>-7500</v>
      </c>
      <c r="CWR52" s="944">
        <f t="shared" si="1354"/>
        <v>-7500</v>
      </c>
      <c r="CWS52" s="944">
        <f t="shared" si="1354"/>
        <v>-7500</v>
      </c>
      <c r="CWT52" s="944">
        <f t="shared" si="1354"/>
        <v>-7500</v>
      </c>
      <c r="CWU52" s="944">
        <f t="shared" si="1354"/>
        <v>-7500</v>
      </c>
      <c r="CWV52" s="944">
        <f t="shared" si="1354"/>
        <v>-7500</v>
      </c>
      <c r="CWW52" s="944">
        <f t="shared" si="1354"/>
        <v>-7500</v>
      </c>
      <c r="CWX52" s="944">
        <f t="shared" si="1354"/>
        <v>-7500</v>
      </c>
      <c r="CWY52" s="944">
        <f t="shared" si="1354"/>
        <v>-7500</v>
      </c>
      <c r="CWZ52" s="944">
        <f t="shared" si="1354"/>
        <v>-7500</v>
      </c>
      <c r="CXA52" s="944">
        <f t="shared" si="1354"/>
        <v>-7500</v>
      </c>
      <c r="CXB52" s="944">
        <f t="shared" si="1354"/>
        <v>-7500</v>
      </c>
      <c r="CXC52" s="944">
        <f t="shared" si="1354"/>
        <v>-7500</v>
      </c>
      <c r="CXD52" s="944">
        <f t="shared" si="1354"/>
        <v>-7500</v>
      </c>
      <c r="CXE52" s="944">
        <f t="shared" si="1354"/>
        <v>-7500</v>
      </c>
      <c r="CXF52" s="944">
        <f t="shared" si="1354"/>
        <v>-7500</v>
      </c>
      <c r="CXG52" s="944">
        <f t="shared" si="1354"/>
        <v>-7500</v>
      </c>
      <c r="CXH52" s="944">
        <f t="shared" si="1354"/>
        <v>-7500</v>
      </c>
      <c r="CXI52" s="944">
        <f t="shared" si="1354"/>
        <v>-7500</v>
      </c>
      <c r="CXJ52" s="944">
        <f t="shared" si="1354"/>
        <v>-7500</v>
      </c>
      <c r="CXK52" s="944">
        <f t="shared" si="1354"/>
        <v>-7500</v>
      </c>
      <c r="CXL52" s="944">
        <f t="shared" si="1354"/>
        <v>-7500</v>
      </c>
      <c r="CXM52" s="944">
        <f t="shared" si="1354"/>
        <v>-7500</v>
      </c>
      <c r="CXN52" s="944">
        <f t="shared" si="1354"/>
        <v>-7500</v>
      </c>
      <c r="CXO52" s="944">
        <f t="shared" si="1354"/>
        <v>-7500</v>
      </c>
      <c r="CXP52" s="944">
        <f t="shared" si="1354"/>
        <v>-7500</v>
      </c>
      <c r="CXQ52" s="944">
        <f t="shared" si="1354"/>
        <v>-7500</v>
      </c>
      <c r="CXR52" s="944">
        <f t="shared" si="1354"/>
        <v>-7500</v>
      </c>
      <c r="CXS52" s="944">
        <f t="shared" si="1354"/>
        <v>-7500</v>
      </c>
      <c r="CXT52" s="944">
        <f t="shared" si="1354"/>
        <v>-7500</v>
      </c>
      <c r="CXU52" s="944">
        <f t="shared" si="1354"/>
        <v>-7500</v>
      </c>
      <c r="CXV52" s="944">
        <f t="shared" si="1354"/>
        <v>-7500</v>
      </c>
      <c r="CXW52" s="944">
        <f t="shared" si="1354"/>
        <v>-7500</v>
      </c>
      <c r="CXX52" s="944">
        <f t="shared" si="1354"/>
        <v>-7500</v>
      </c>
      <c r="CXY52" s="944">
        <f t="shared" si="1354"/>
        <v>-7500</v>
      </c>
      <c r="CXZ52" s="944">
        <f t="shared" si="1354"/>
        <v>-7500</v>
      </c>
      <c r="CYA52" s="944">
        <f t="shared" si="1354"/>
        <v>-7500</v>
      </c>
      <c r="CYB52" s="944">
        <f t="shared" si="1354"/>
        <v>-7500</v>
      </c>
      <c r="CYC52" s="944">
        <f t="shared" si="1354"/>
        <v>-7500</v>
      </c>
      <c r="CYD52" s="944">
        <f t="shared" si="1354"/>
        <v>-7500</v>
      </c>
      <c r="CYE52" s="944">
        <f t="shared" si="1354"/>
        <v>-7500</v>
      </c>
      <c r="CYF52" s="944">
        <f t="shared" si="1354"/>
        <v>-7500</v>
      </c>
      <c r="CYG52" s="944">
        <f t="shared" si="1354"/>
        <v>-7500</v>
      </c>
      <c r="CYH52" s="944">
        <f t="shared" si="1354"/>
        <v>-7500</v>
      </c>
      <c r="CYI52" s="944">
        <f t="shared" si="1354"/>
        <v>-7500</v>
      </c>
      <c r="CYJ52" s="944">
        <f t="shared" si="1354"/>
        <v>-7500</v>
      </c>
      <c r="CYK52" s="944">
        <f t="shared" si="1354"/>
        <v>-7500</v>
      </c>
      <c r="CYL52" s="944">
        <f t="shared" si="1354"/>
        <v>-7500</v>
      </c>
      <c r="CYM52" s="944">
        <f t="shared" si="1354"/>
        <v>-7500</v>
      </c>
      <c r="CYN52" s="944">
        <f t="shared" si="1354"/>
        <v>-7500</v>
      </c>
      <c r="CYO52" s="944">
        <f t="shared" ref="CYO52:DAZ52" si="1355">+CYO44-CYO51</f>
        <v>-7500</v>
      </c>
      <c r="CYP52" s="944">
        <f t="shared" si="1355"/>
        <v>-7500</v>
      </c>
      <c r="CYQ52" s="944">
        <f t="shared" si="1355"/>
        <v>-7500</v>
      </c>
      <c r="CYR52" s="944">
        <f t="shared" si="1355"/>
        <v>-7500</v>
      </c>
      <c r="CYS52" s="944">
        <f t="shared" si="1355"/>
        <v>-7500</v>
      </c>
      <c r="CYT52" s="944">
        <f t="shared" si="1355"/>
        <v>-7500</v>
      </c>
      <c r="CYU52" s="944">
        <f t="shared" si="1355"/>
        <v>-7500</v>
      </c>
      <c r="CYV52" s="944">
        <f t="shared" si="1355"/>
        <v>-7500</v>
      </c>
      <c r="CYW52" s="944">
        <f t="shared" si="1355"/>
        <v>-7500</v>
      </c>
      <c r="CYX52" s="944">
        <f t="shared" si="1355"/>
        <v>-7500</v>
      </c>
      <c r="CYY52" s="944">
        <f t="shared" si="1355"/>
        <v>-7500</v>
      </c>
      <c r="CYZ52" s="944">
        <f t="shared" si="1355"/>
        <v>-7500</v>
      </c>
      <c r="CZA52" s="944">
        <f t="shared" si="1355"/>
        <v>-7500</v>
      </c>
      <c r="CZB52" s="944">
        <f t="shared" si="1355"/>
        <v>-7500</v>
      </c>
      <c r="CZC52" s="944">
        <f t="shared" si="1355"/>
        <v>-7500</v>
      </c>
      <c r="CZD52" s="944">
        <f t="shared" si="1355"/>
        <v>-7500</v>
      </c>
      <c r="CZE52" s="944">
        <f t="shared" si="1355"/>
        <v>-7500</v>
      </c>
      <c r="CZF52" s="944">
        <f t="shared" si="1355"/>
        <v>-7500</v>
      </c>
      <c r="CZG52" s="944">
        <f t="shared" si="1355"/>
        <v>-7500</v>
      </c>
      <c r="CZH52" s="944">
        <f t="shared" si="1355"/>
        <v>-7500</v>
      </c>
      <c r="CZI52" s="944">
        <f t="shared" si="1355"/>
        <v>-7500</v>
      </c>
      <c r="CZJ52" s="944">
        <f t="shared" si="1355"/>
        <v>-7500</v>
      </c>
      <c r="CZK52" s="944">
        <f t="shared" si="1355"/>
        <v>-7500</v>
      </c>
      <c r="CZL52" s="944">
        <f t="shared" si="1355"/>
        <v>-7500</v>
      </c>
      <c r="CZM52" s="944">
        <f t="shared" si="1355"/>
        <v>-7500</v>
      </c>
      <c r="CZN52" s="944">
        <f t="shared" si="1355"/>
        <v>-7500</v>
      </c>
      <c r="CZO52" s="944">
        <f t="shared" si="1355"/>
        <v>-7500</v>
      </c>
      <c r="CZP52" s="944">
        <f t="shared" si="1355"/>
        <v>-7500</v>
      </c>
      <c r="CZQ52" s="944">
        <f t="shared" si="1355"/>
        <v>-7500</v>
      </c>
      <c r="CZR52" s="944">
        <f t="shared" si="1355"/>
        <v>-7500</v>
      </c>
      <c r="CZS52" s="944">
        <f t="shared" si="1355"/>
        <v>-7500</v>
      </c>
      <c r="CZT52" s="944">
        <f t="shared" si="1355"/>
        <v>-7500</v>
      </c>
      <c r="CZU52" s="944">
        <f t="shared" si="1355"/>
        <v>-7500</v>
      </c>
      <c r="CZV52" s="944">
        <f t="shared" si="1355"/>
        <v>-7500</v>
      </c>
      <c r="CZW52" s="944">
        <f t="shared" si="1355"/>
        <v>-7500</v>
      </c>
      <c r="CZX52" s="944">
        <f t="shared" si="1355"/>
        <v>-7500</v>
      </c>
      <c r="CZY52" s="944">
        <f t="shared" si="1355"/>
        <v>-7500</v>
      </c>
      <c r="CZZ52" s="944">
        <f t="shared" si="1355"/>
        <v>-7500</v>
      </c>
      <c r="DAA52" s="944">
        <f t="shared" si="1355"/>
        <v>-7500</v>
      </c>
      <c r="DAB52" s="944">
        <f t="shared" si="1355"/>
        <v>-7500</v>
      </c>
      <c r="DAC52" s="944">
        <f t="shared" si="1355"/>
        <v>-7500</v>
      </c>
      <c r="DAD52" s="944">
        <f t="shared" si="1355"/>
        <v>-7500</v>
      </c>
      <c r="DAE52" s="944">
        <f t="shared" si="1355"/>
        <v>-7500</v>
      </c>
      <c r="DAF52" s="944">
        <f t="shared" si="1355"/>
        <v>-7500</v>
      </c>
      <c r="DAG52" s="944">
        <f t="shared" si="1355"/>
        <v>-7500</v>
      </c>
      <c r="DAH52" s="944">
        <f t="shared" si="1355"/>
        <v>-7500</v>
      </c>
      <c r="DAI52" s="944">
        <f t="shared" si="1355"/>
        <v>-7500</v>
      </c>
      <c r="DAJ52" s="944">
        <f t="shared" si="1355"/>
        <v>-7500</v>
      </c>
      <c r="DAK52" s="944">
        <f t="shared" si="1355"/>
        <v>-7500</v>
      </c>
      <c r="DAL52" s="944">
        <f t="shared" si="1355"/>
        <v>-7500</v>
      </c>
      <c r="DAM52" s="944">
        <f t="shared" si="1355"/>
        <v>-7500</v>
      </c>
      <c r="DAN52" s="944">
        <f t="shared" si="1355"/>
        <v>-7500</v>
      </c>
      <c r="DAO52" s="944">
        <f t="shared" si="1355"/>
        <v>-7500</v>
      </c>
      <c r="DAP52" s="944">
        <f t="shared" si="1355"/>
        <v>-7500</v>
      </c>
      <c r="DAQ52" s="944">
        <f t="shared" si="1355"/>
        <v>-7500</v>
      </c>
      <c r="DAR52" s="944">
        <f t="shared" si="1355"/>
        <v>-7500</v>
      </c>
      <c r="DAS52" s="944">
        <f t="shared" si="1355"/>
        <v>-7500</v>
      </c>
      <c r="DAT52" s="944">
        <f t="shared" si="1355"/>
        <v>-7500</v>
      </c>
      <c r="DAU52" s="944">
        <f t="shared" si="1355"/>
        <v>-7500</v>
      </c>
      <c r="DAV52" s="944">
        <f t="shared" si="1355"/>
        <v>-7500</v>
      </c>
      <c r="DAW52" s="944">
        <f t="shared" si="1355"/>
        <v>-7500</v>
      </c>
      <c r="DAX52" s="944">
        <f t="shared" si="1355"/>
        <v>-7500</v>
      </c>
      <c r="DAY52" s="944">
        <f t="shared" si="1355"/>
        <v>-7500</v>
      </c>
      <c r="DAZ52" s="944">
        <f t="shared" si="1355"/>
        <v>-7500</v>
      </c>
      <c r="DBA52" s="944">
        <f t="shared" ref="DBA52:DDL52" si="1356">+DBA44-DBA51</f>
        <v>-7500</v>
      </c>
      <c r="DBB52" s="944">
        <f t="shared" si="1356"/>
        <v>-7500</v>
      </c>
      <c r="DBC52" s="944">
        <f t="shared" si="1356"/>
        <v>-7500</v>
      </c>
      <c r="DBD52" s="944">
        <f t="shared" si="1356"/>
        <v>-7500</v>
      </c>
      <c r="DBE52" s="944">
        <f t="shared" si="1356"/>
        <v>-7500</v>
      </c>
      <c r="DBF52" s="944">
        <f t="shared" si="1356"/>
        <v>-7500</v>
      </c>
      <c r="DBG52" s="944">
        <f t="shared" si="1356"/>
        <v>-7500</v>
      </c>
      <c r="DBH52" s="944">
        <f t="shared" si="1356"/>
        <v>-7500</v>
      </c>
      <c r="DBI52" s="944">
        <f t="shared" si="1356"/>
        <v>-7500</v>
      </c>
      <c r="DBJ52" s="944">
        <f t="shared" si="1356"/>
        <v>-7500</v>
      </c>
      <c r="DBK52" s="944">
        <f t="shared" si="1356"/>
        <v>-7500</v>
      </c>
      <c r="DBL52" s="944">
        <f t="shared" si="1356"/>
        <v>-7500</v>
      </c>
      <c r="DBM52" s="944">
        <f t="shared" si="1356"/>
        <v>-7500</v>
      </c>
      <c r="DBN52" s="944">
        <f t="shared" si="1356"/>
        <v>-7500</v>
      </c>
      <c r="DBO52" s="944">
        <f t="shared" si="1356"/>
        <v>-7500</v>
      </c>
      <c r="DBP52" s="944">
        <f t="shared" si="1356"/>
        <v>-7500</v>
      </c>
      <c r="DBQ52" s="944">
        <f t="shared" si="1356"/>
        <v>-7500</v>
      </c>
      <c r="DBR52" s="944">
        <f t="shared" si="1356"/>
        <v>-7500</v>
      </c>
      <c r="DBS52" s="944">
        <f t="shared" si="1356"/>
        <v>-7500</v>
      </c>
      <c r="DBT52" s="944">
        <f t="shared" si="1356"/>
        <v>-7500</v>
      </c>
      <c r="DBU52" s="944">
        <f t="shared" si="1356"/>
        <v>-7500</v>
      </c>
      <c r="DBV52" s="944">
        <f t="shared" si="1356"/>
        <v>-7500</v>
      </c>
      <c r="DBW52" s="944">
        <f t="shared" si="1356"/>
        <v>-7500</v>
      </c>
      <c r="DBX52" s="944">
        <f t="shared" si="1356"/>
        <v>-7500</v>
      </c>
      <c r="DBY52" s="944">
        <f t="shared" si="1356"/>
        <v>-7500</v>
      </c>
      <c r="DBZ52" s="944">
        <f t="shared" si="1356"/>
        <v>-7500</v>
      </c>
      <c r="DCA52" s="944">
        <f t="shared" si="1356"/>
        <v>-7500</v>
      </c>
      <c r="DCB52" s="944">
        <f t="shared" si="1356"/>
        <v>-7500</v>
      </c>
      <c r="DCC52" s="944">
        <f t="shared" si="1356"/>
        <v>-7500</v>
      </c>
      <c r="DCD52" s="944">
        <f t="shared" si="1356"/>
        <v>-7500</v>
      </c>
      <c r="DCE52" s="944">
        <f t="shared" si="1356"/>
        <v>-7500</v>
      </c>
      <c r="DCF52" s="944">
        <f t="shared" si="1356"/>
        <v>-7500</v>
      </c>
      <c r="DCG52" s="944">
        <f t="shared" si="1356"/>
        <v>-7500</v>
      </c>
      <c r="DCH52" s="944">
        <f t="shared" si="1356"/>
        <v>-7500</v>
      </c>
      <c r="DCI52" s="944">
        <f t="shared" si="1356"/>
        <v>-7500</v>
      </c>
      <c r="DCJ52" s="944">
        <f t="shared" si="1356"/>
        <v>-7500</v>
      </c>
      <c r="DCK52" s="944">
        <f t="shared" si="1356"/>
        <v>-7500</v>
      </c>
      <c r="DCL52" s="944">
        <f t="shared" si="1356"/>
        <v>-7500</v>
      </c>
      <c r="DCM52" s="944">
        <f t="shared" si="1356"/>
        <v>-7500</v>
      </c>
      <c r="DCN52" s="944">
        <f t="shared" si="1356"/>
        <v>-7500</v>
      </c>
      <c r="DCO52" s="944">
        <f t="shared" si="1356"/>
        <v>-7500</v>
      </c>
      <c r="DCP52" s="944">
        <f t="shared" si="1356"/>
        <v>-7500</v>
      </c>
      <c r="DCQ52" s="944">
        <f t="shared" si="1356"/>
        <v>-7500</v>
      </c>
      <c r="DCR52" s="944">
        <f t="shared" si="1356"/>
        <v>-7500</v>
      </c>
      <c r="DCS52" s="944">
        <f t="shared" si="1356"/>
        <v>-7500</v>
      </c>
      <c r="DCT52" s="944">
        <f t="shared" si="1356"/>
        <v>-7500</v>
      </c>
      <c r="DCU52" s="944">
        <f t="shared" si="1356"/>
        <v>-7500</v>
      </c>
      <c r="DCV52" s="944">
        <f t="shared" si="1356"/>
        <v>-7500</v>
      </c>
      <c r="DCW52" s="944">
        <f t="shared" si="1356"/>
        <v>-7500</v>
      </c>
      <c r="DCX52" s="944">
        <f t="shared" si="1356"/>
        <v>-7500</v>
      </c>
      <c r="DCY52" s="944">
        <f t="shared" si="1356"/>
        <v>-7500</v>
      </c>
      <c r="DCZ52" s="944">
        <f t="shared" si="1356"/>
        <v>-7500</v>
      </c>
      <c r="DDA52" s="944">
        <f t="shared" si="1356"/>
        <v>-7500</v>
      </c>
      <c r="DDB52" s="944">
        <f t="shared" si="1356"/>
        <v>-7500</v>
      </c>
      <c r="DDC52" s="944">
        <f t="shared" si="1356"/>
        <v>-7500</v>
      </c>
      <c r="DDD52" s="944">
        <f t="shared" si="1356"/>
        <v>-7500</v>
      </c>
      <c r="DDE52" s="944">
        <f t="shared" si="1356"/>
        <v>-7500</v>
      </c>
      <c r="DDF52" s="944">
        <f t="shared" si="1356"/>
        <v>-7500</v>
      </c>
      <c r="DDG52" s="944">
        <f t="shared" si="1356"/>
        <v>-7500</v>
      </c>
      <c r="DDH52" s="944">
        <f t="shared" si="1356"/>
        <v>-7500</v>
      </c>
      <c r="DDI52" s="944">
        <f t="shared" si="1356"/>
        <v>-7500</v>
      </c>
      <c r="DDJ52" s="944">
        <f t="shared" si="1356"/>
        <v>-7500</v>
      </c>
      <c r="DDK52" s="944">
        <f t="shared" si="1356"/>
        <v>-7500</v>
      </c>
      <c r="DDL52" s="944">
        <f t="shared" si="1356"/>
        <v>-7500</v>
      </c>
      <c r="DDM52" s="944">
        <f t="shared" ref="DDM52:DFX52" si="1357">+DDM44-DDM51</f>
        <v>-7500</v>
      </c>
      <c r="DDN52" s="944">
        <f t="shared" si="1357"/>
        <v>-7500</v>
      </c>
      <c r="DDO52" s="944">
        <f t="shared" si="1357"/>
        <v>-7500</v>
      </c>
      <c r="DDP52" s="944">
        <f t="shared" si="1357"/>
        <v>-7500</v>
      </c>
      <c r="DDQ52" s="944">
        <f t="shared" si="1357"/>
        <v>-7500</v>
      </c>
      <c r="DDR52" s="944">
        <f t="shared" si="1357"/>
        <v>-7500</v>
      </c>
      <c r="DDS52" s="944">
        <f t="shared" si="1357"/>
        <v>-7500</v>
      </c>
      <c r="DDT52" s="944">
        <f t="shared" si="1357"/>
        <v>-7500</v>
      </c>
      <c r="DDU52" s="944">
        <f t="shared" si="1357"/>
        <v>-7500</v>
      </c>
      <c r="DDV52" s="944">
        <f t="shared" si="1357"/>
        <v>-7500</v>
      </c>
      <c r="DDW52" s="944">
        <f t="shared" si="1357"/>
        <v>-7500</v>
      </c>
      <c r="DDX52" s="944">
        <f t="shared" si="1357"/>
        <v>-7500</v>
      </c>
      <c r="DDY52" s="944">
        <f t="shared" si="1357"/>
        <v>-7500</v>
      </c>
      <c r="DDZ52" s="944">
        <f t="shared" si="1357"/>
        <v>-7500</v>
      </c>
      <c r="DEA52" s="944">
        <f t="shared" si="1357"/>
        <v>-7500</v>
      </c>
      <c r="DEB52" s="944">
        <f t="shared" si="1357"/>
        <v>-7500</v>
      </c>
      <c r="DEC52" s="944">
        <f t="shared" si="1357"/>
        <v>-7500</v>
      </c>
      <c r="DED52" s="944">
        <f t="shared" si="1357"/>
        <v>-7500</v>
      </c>
      <c r="DEE52" s="944">
        <f t="shared" si="1357"/>
        <v>-7500</v>
      </c>
      <c r="DEF52" s="944">
        <f t="shared" si="1357"/>
        <v>-7500</v>
      </c>
      <c r="DEG52" s="944">
        <f t="shared" si="1357"/>
        <v>-7500</v>
      </c>
      <c r="DEH52" s="944">
        <f t="shared" si="1357"/>
        <v>-7500</v>
      </c>
      <c r="DEI52" s="944">
        <f t="shared" si="1357"/>
        <v>-7500</v>
      </c>
      <c r="DEJ52" s="944">
        <f t="shared" si="1357"/>
        <v>-7500</v>
      </c>
      <c r="DEK52" s="944">
        <f t="shared" si="1357"/>
        <v>-7500</v>
      </c>
      <c r="DEL52" s="944">
        <f t="shared" si="1357"/>
        <v>-7500</v>
      </c>
      <c r="DEM52" s="944">
        <f t="shared" si="1357"/>
        <v>-7500</v>
      </c>
      <c r="DEN52" s="944">
        <f t="shared" si="1357"/>
        <v>-7500</v>
      </c>
      <c r="DEO52" s="944">
        <f t="shared" si="1357"/>
        <v>-7500</v>
      </c>
      <c r="DEP52" s="944">
        <f t="shared" si="1357"/>
        <v>-7500</v>
      </c>
      <c r="DEQ52" s="944">
        <f t="shared" si="1357"/>
        <v>-7500</v>
      </c>
      <c r="DER52" s="944">
        <f t="shared" si="1357"/>
        <v>-7500</v>
      </c>
      <c r="DES52" s="944">
        <f t="shared" si="1357"/>
        <v>-7500</v>
      </c>
      <c r="DET52" s="944">
        <f t="shared" si="1357"/>
        <v>-7500</v>
      </c>
      <c r="DEU52" s="944">
        <f t="shared" si="1357"/>
        <v>-7500</v>
      </c>
      <c r="DEV52" s="944">
        <f t="shared" si="1357"/>
        <v>-7500</v>
      </c>
      <c r="DEW52" s="944">
        <f t="shared" si="1357"/>
        <v>-7500</v>
      </c>
      <c r="DEX52" s="944">
        <f t="shared" si="1357"/>
        <v>-7500</v>
      </c>
      <c r="DEY52" s="944">
        <f t="shared" si="1357"/>
        <v>-7500</v>
      </c>
      <c r="DEZ52" s="944">
        <f t="shared" si="1357"/>
        <v>-7500</v>
      </c>
      <c r="DFA52" s="944">
        <f t="shared" si="1357"/>
        <v>-7500</v>
      </c>
      <c r="DFB52" s="944">
        <f t="shared" si="1357"/>
        <v>-7500</v>
      </c>
      <c r="DFC52" s="944">
        <f t="shared" si="1357"/>
        <v>-7500</v>
      </c>
      <c r="DFD52" s="944">
        <f t="shared" si="1357"/>
        <v>-7500</v>
      </c>
      <c r="DFE52" s="944">
        <f t="shared" si="1357"/>
        <v>-7500</v>
      </c>
      <c r="DFF52" s="944">
        <f t="shared" si="1357"/>
        <v>-7500</v>
      </c>
      <c r="DFG52" s="944">
        <f t="shared" si="1357"/>
        <v>-7500</v>
      </c>
      <c r="DFH52" s="944">
        <f t="shared" si="1357"/>
        <v>-7500</v>
      </c>
      <c r="DFI52" s="944">
        <f t="shared" si="1357"/>
        <v>-7500</v>
      </c>
      <c r="DFJ52" s="944">
        <f t="shared" si="1357"/>
        <v>-7500</v>
      </c>
      <c r="DFK52" s="944">
        <f t="shared" si="1357"/>
        <v>-7500</v>
      </c>
      <c r="DFL52" s="944">
        <f t="shared" si="1357"/>
        <v>-7500</v>
      </c>
      <c r="DFM52" s="944">
        <f t="shared" si="1357"/>
        <v>-7500</v>
      </c>
      <c r="DFN52" s="944">
        <f t="shared" si="1357"/>
        <v>-7500</v>
      </c>
      <c r="DFO52" s="944">
        <f t="shared" si="1357"/>
        <v>-7500</v>
      </c>
      <c r="DFP52" s="944">
        <f t="shared" si="1357"/>
        <v>-7500</v>
      </c>
      <c r="DFQ52" s="944">
        <f t="shared" si="1357"/>
        <v>-7500</v>
      </c>
      <c r="DFR52" s="944">
        <f t="shared" si="1357"/>
        <v>-7500</v>
      </c>
      <c r="DFS52" s="944">
        <f t="shared" si="1357"/>
        <v>-7500</v>
      </c>
      <c r="DFT52" s="944">
        <f t="shared" si="1357"/>
        <v>-7500</v>
      </c>
      <c r="DFU52" s="944">
        <f t="shared" si="1357"/>
        <v>-7500</v>
      </c>
      <c r="DFV52" s="944">
        <f t="shared" si="1357"/>
        <v>-7500</v>
      </c>
      <c r="DFW52" s="944">
        <f t="shared" si="1357"/>
        <v>-7500</v>
      </c>
      <c r="DFX52" s="944">
        <f t="shared" si="1357"/>
        <v>-7500</v>
      </c>
      <c r="DFY52" s="944">
        <f t="shared" ref="DFY52:DIJ52" si="1358">+DFY44-DFY51</f>
        <v>-7500</v>
      </c>
      <c r="DFZ52" s="944">
        <f t="shared" si="1358"/>
        <v>-7500</v>
      </c>
      <c r="DGA52" s="944">
        <f t="shared" si="1358"/>
        <v>-7500</v>
      </c>
      <c r="DGB52" s="944">
        <f t="shared" si="1358"/>
        <v>-7500</v>
      </c>
      <c r="DGC52" s="944">
        <f t="shared" si="1358"/>
        <v>-7500</v>
      </c>
      <c r="DGD52" s="944">
        <f t="shared" si="1358"/>
        <v>-7500</v>
      </c>
      <c r="DGE52" s="944">
        <f t="shared" si="1358"/>
        <v>-7500</v>
      </c>
      <c r="DGF52" s="944">
        <f t="shared" si="1358"/>
        <v>-7500</v>
      </c>
      <c r="DGG52" s="944">
        <f t="shared" si="1358"/>
        <v>-7500</v>
      </c>
      <c r="DGH52" s="944">
        <f t="shared" si="1358"/>
        <v>-7500</v>
      </c>
      <c r="DGI52" s="944">
        <f t="shared" si="1358"/>
        <v>-7500</v>
      </c>
      <c r="DGJ52" s="944">
        <f t="shared" si="1358"/>
        <v>-7500</v>
      </c>
      <c r="DGK52" s="944">
        <f t="shared" si="1358"/>
        <v>-7500</v>
      </c>
      <c r="DGL52" s="944">
        <f t="shared" si="1358"/>
        <v>-7500</v>
      </c>
      <c r="DGM52" s="944">
        <f t="shared" si="1358"/>
        <v>-7500</v>
      </c>
      <c r="DGN52" s="944">
        <f t="shared" si="1358"/>
        <v>-7500</v>
      </c>
      <c r="DGO52" s="944">
        <f t="shared" si="1358"/>
        <v>-7500</v>
      </c>
      <c r="DGP52" s="944">
        <f t="shared" si="1358"/>
        <v>-7500</v>
      </c>
      <c r="DGQ52" s="944">
        <f t="shared" si="1358"/>
        <v>-7500</v>
      </c>
      <c r="DGR52" s="944">
        <f t="shared" si="1358"/>
        <v>-7500</v>
      </c>
      <c r="DGS52" s="944">
        <f t="shared" si="1358"/>
        <v>-7500</v>
      </c>
      <c r="DGT52" s="944">
        <f t="shared" si="1358"/>
        <v>-7500</v>
      </c>
      <c r="DGU52" s="944">
        <f t="shared" si="1358"/>
        <v>-7500</v>
      </c>
      <c r="DGV52" s="944">
        <f t="shared" si="1358"/>
        <v>-7500</v>
      </c>
      <c r="DGW52" s="944">
        <f t="shared" si="1358"/>
        <v>-7500</v>
      </c>
      <c r="DGX52" s="944">
        <f t="shared" si="1358"/>
        <v>-7500</v>
      </c>
      <c r="DGY52" s="944">
        <f t="shared" si="1358"/>
        <v>-7500</v>
      </c>
      <c r="DGZ52" s="944">
        <f t="shared" si="1358"/>
        <v>-7500</v>
      </c>
      <c r="DHA52" s="944">
        <f t="shared" si="1358"/>
        <v>-7500</v>
      </c>
      <c r="DHB52" s="944">
        <f t="shared" si="1358"/>
        <v>-7500</v>
      </c>
      <c r="DHC52" s="944">
        <f t="shared" si="1358"/>
        <v>-7500</v>
      </c>
      <c r="DHD52" s="944">
        <f t="shared" si="1358"/>
        <v>-7500</v>
      </c>
      <c r="DHE52" s="944">
        <f t="shared" si="1358"/>
        <v>-7500</v>
      </c>
      <c r="DHF52" s="944">
        <f t="shared" si="1358"/>
        <v>-7500</v>
      </c>
      <c r="DHG52" s="944">
        <f t="shared" si="1358"/>
        <v>-7500</v>
      </c>
      <c r="DHH52" s="944">
        <f t="shared" si="1358"/>
        <v>-7500</v>
      </c>
      <c r="DHI52" s="944">
        <f t="shared" si="1358"/>
        <v>-7500</v>
      </c>
      <c r="DHJ52" s="944">
        <f t="shared" si="1358"/>
        <v>-7500</v>
      </c>
      <c r="DHK52" s="944">
        <f t="shared" si="1358"/>
        <v>-7500</v>
      </c>
      <c r="DHL52" s="944">
        <f t="shared" si="1358"/>
        <v>-7500</v>
      </c>
      <c r="DHM52" s="944">
        <f t="shared" si="1358"/>
        <v>-7500</v>
      </c>
      <c r="DHN52" s="944">
        <f t="shared" si="1358"/>
        <v>-7500</v>
      </c>
      <c r="DHO52" s="944">
        <f t="shared" si="1358"/>
        <v>-7500</v>
      </c>
      <c r="DHP52" s="944">
        <f t="shared" si="1358"/>
        <v>-7500</v>
      </c>
      <c r="DHQ52" s="944">
        <f t="shared" si="1358"/>
        <v>-7500</v>
      </c>
      <c r="DHR52" s="944">
        <f t="shared" si="1358"/>
        <v>-7500</v>
      </c>
      <c r="DHS52" s="944">
        <f t="shared" si="1358"/>
        <v>-7500</v>
      </c>
      <c r="DHT52" s="944">
        <f t="shared" si="1358"/>
        <v>-7500</v>
      </c>
      <c r="DHU52" s="944">
        <f t="shared" si="1358"/>
        <v>-7500</v>
      </c>
      <c r="DHV52" s="944">
        <f t="shared" si="1358"/>
        <v>-7500</v>
      </c>
      <c r="DHW52" s="944">
        <f t="shared" si="1358"/>
        <v>-7500</v>
      </c>
      <c r="DHX52" s="944">
        <f t="shared" si="1358"/>
        <v>-7500</v>
      </c>
      <c r="DHY52" s="944">
        <f t="shared" si="1358"/>
        <v>-7500</v>
      </c>
      <c r="DHZ52" s="944">
        <f t="shared" si="1358"/>
        <v>-7500</v>
      </c>
      <c r="DIA52" s="944">
        <f t="shared" si="1358"/>
        <v>-7500</v>
      </c>
      <c r="DIB52" s="944">
        <f t="shared" si="1358"/>
        <v>-7500</v>
      </c>
      <c r="DIC52" s="944">
        <f t="shared" si="1358"/>
        <v>-7500</v>
      </c>
      <c r="DID52" s="944">
        <f t="shared" si="1358"/>
        <v>-7500</v>
      </c>
      <c r="DIE52" s="944">
        <f t="shared" si="1358"/>
        <v>-7500</v>
      </c>
      <c r="DIF52" s="944">
        <f t="shared" si="1358"/>
        <v>-7500</v>
      </c>
      <c r="DIG52" s="944">
        <f t="shared" si="1358"/>
        <v>-7500</v>
      </c>
      <c r="DIH52" s="944">
        <f t="shared" si="1358"/>
        <v>-7500</v>
      </c>
      <c r="DII52" s="944">
        <f t="shared" si="1358"/>
        <v>-7500</v>
      </c>
      <c r="DIJ52" s="944">
        <f t="shared" si="1358"/>
        <v>-7500</v>
      </c>
      <c r="DIK52" s="944">
        <f t="shared" ref="DIK52:DKV52" si="1359">+DIK44-DIK51</f>
        <v>-7500</v>
      </c>
      <c r="DIL52" s="944">
        <f t="shared" si="1359"/>
        <v>-7500</v>
      </c>
      <c r="DIM52" s="944">
        <f t="shared" si="1359"/>
        <v>-7500</v>
      </c>
      <c r="DIN52" s="944">
        <f t="shared" si="1359"/>
        <v>-7500</v>
      </c>
      <c r="DIO52" s="944">
        <f t="shared" si="1359"/>
        <v>-7500</v>
      </c>
      <c r="DIP52" s="944">
        <f t="shared" si="1359"/>
        <v>-7500</v>
      </c>
      <c r="DIQ52" s="944">
        <f t="shared" si="1359"/>
        <v>-7500</v>
      </c>
      <c r="DIR52" s="944">
        <f t="shared" si="1359"/>
        <v>-7500</v>
      </c>
      <c r="DIS52" s="944">
        <f t="shared" si="1359"/>
        <v>-7500</v>
      </c>
      <c r="DIT52" s="944">
        <f t="shared" si="1359"/>
        <v>-7500</v>
      </c>
      <c r="DIU52" s="944">
        <f t="shared" si="1359"/>
        <v>-7500</v>
      </c>
      <c r="DIV52" s="944">
        <f t="shared" si="1359"/>
        <v>-7500</v>
      </c>
      <c r="DIW52" s="944">
        <f t="shared" si="1359"/>
        <v>-7500</v>
      </c>
      <c r="DIX52" s="944">
        <f t="shared" si="1359"/>
        <v>-7500</v>
      </c>
      <c r="DIY52" s="944">
        <f t="shared" si="1359"/>
        <v>-7500</v>
      </c>
      <c r="DIZ52" s="944">
        <f t="shared" si="1359"/>
        <v>-7500</v>
      </c>
      <c r="DJA52" s="944">
        <f t="shared" si="1359"/>
        <v>-7500</v>
      </c>
      <c r="DJB52" s="944">
        <f t="shared" si="1359"/>
        <v>-7500</v>
      </c>
      <c r="DJC52" s="944">
        <f t="shared" si="1359"/>
        <v>-7500</v>
      </c>
      <c r="DJD52" s="944">
        <f t="shared" si="1359"/>
        <v>-7500</v>
      </c>
      <c r="DJE52" s="944">
        <f t="shared" si="1359"/>
        <v>-7500</v>
      </c>
      <c r="DJF52" s="944">
        <f t="shared" si="1359"/>
        <v>-7500</v>
      </c>
      <c r="DJG52" s="944">
        <f t="shared" si="1359"/>
        <v>-7500</v>
      </c>
      <c r="DJH52" s="944">
        <f t="shared" si="1359"/>
        <v>-7500</v>
      </c>
      <c r="DJI52" s="944">
        <f t="shared" si="1359"/>
        <v>-7500</v>
      </c>
      <c r="DJJ52" s="944">
        <f t="shared" si="1359"/>
        <v>-7500</v>
      </c>
      <c r="DJK52" s="944">
        <f t="shared" si="1359"/>
        <v>-7500</v>
      </c>
      <c r="DJL52" s="944">
        <f t="shared" si="1359"/>
        <v>-7500</v>
      </c>
      <c r="DJM52" s="944">
        <f t="shared" si="1359"/>
        <v>-7500</v>
      </c>
      <c r="DJN52" s="944">
        <f t="shared" si="1359"/>
        <v>-7500</v>
      </c>
      <c r="DJO52" s="944">
        <f t="shared" si="1359"/>
        <v>-7500</v>
      </c>
      <c r="DJP52" s="944">
        <f t="shared" si="1359"/>
        <v>-7500</v>
      </c>
      <c r="DJQ52" s="944">
        <f t="shared" si="1359"/>
        <v>-7500</v>
      </c>
      <c r="DJR52" s="944">
        <f t="shared" si="1359"/>
        <v>-7500</v>
      </c>
      <c r="DJS52" s="944">
        <f t="shared" si="1359"/>
        <v>-7500</v>
      </c>
      <c r="DJT52" s="944">
        <f t="shared" si="1359"/>
        <v>-7500</v>
      </c>
      <c r="DJU52" s="944">
        <f t="shared" si="1359"/>
        <v>-7500</v>
      </c>
      <c r="DJV52" s="944">
        <f t="shared" si="1359"/>
        <v>-7500</v>
      </c>
      <c r="DJW52" s="944">
        <f t="shared" si="1359"/>
        <v>-7500</v>
      </c>
      <c r="DJX52" s="944">
        <f t="shared" si="1359"/>
        <v>-7500</v>
      </c>
      <c r="DJY52" s="944">
        <f t="shared" si="1359"/>
        <v>-7500</v>
      </c>
      <c r="DJZ52" s="944">
        <f t="shared" si="1359"/>
        <v>-7500</v>
      </c>
      <c r="DKA52" s="944">
        <f t="shared" si="1359"/>
        <v>-7500</v>
      </c>
      <c r="DKB52" s="944">
        <f t="shared" si="1359"/>
        <v>-7500</v>
      </c>
      <c r="DKC52" s="944">
        <f t="shared" si="1359"/>
        <v>-7500</v>
      </c>
      <c r="DKD52" s="944">
        <f t="shared" si="1359"/>
        <v>-7500</v>
      </c>
      <c r="DKE52" s="944">
        <f t="shared" si="1359"/>
        <v>-7500</v>
      </c>
      <c r="DKF52" s="944">
        <f t="shared" si="1359"/>
        <v>-7500</v>
      </c>
      <c r="DKG52" s="944">
        <f t="shared" si="1359"/>
        <v>-7500</v>
      </c>
      <c r="DKH52" s="944">
        <f t="shared" si="1359"/>
        <v>-7500</v>
      </c>
      <c r="DKI52" s="944">
        <f t="shared" si="1359"/>
        <v>-7500</v>
      </c>
      <c r="DKJ52" s="944">
        <f t="shared" si="1359"/>
        <v>-7500</v>
      </c>
      <c r="DKK52" s="944">
        <f t="shared" si="1359"/>
        <v>-7500</v>
      </c>
      <c r="DKL52" s="944">
        <f t="shared" si="1359"/>
        <v>-7500</v>
      </c>
      <c r="DKM52" s="944">
        <f t="shared" si="1359"/>
        <v>-7500</v>
      </c>
      <c r="DKN52" s="944">
        <f t="shared" si="1359"/>
        <v>-7500</v>
      </c>
      <c r="DKO52" s="944">
        <f t="shared" si="1359"/>
        <v>-7500</v>
      </c>
      <c r="DKP52" s="944">
        <f t="shared" si="1359"/>
        <v>-7500</v>
      </c>
      <c r="DKQ52" s="944">
        <f t="shared" si="1359"/>
        <v>-7500</v>
      </c>
      <c r="DKR52" s="944">
        <f t="shared" si="1359"/>
        <v>-7500</v>
      </c>
      <c r="DKS52" s="944">
        <f t="shared" si="1359"/>
        <v>-7500</v>
      </c>
      <c r="DKT52" s="944">
        <f t="shared" si="1359"/>
        <v>-7500</v>
      </c>
      <c r="DKU52" s="944">
        <f t="shared" si="1359"/>
        <v>-7500</v>
      </c>
      <c r="DKV52" s="944">
        <f t="shared" si="1359"/>
        <v>-7500</v>
      </c>
      <c r="DKW52" s="944">
        <f t="shared" ref="DKW52:DNH52" si="1360">+DKW44-DKW51</f>
        <v>-7500</v>
      </c>
      <c r="DKX52" s="944">
        <f t="shared" si="1360"/>
        <v>-7500</v>
      </c>
      <c r="DKY52" s="944">
        <f t="shared" si="1360"/>
        <v>-7500</v>
      </c>
      <c r="DKZ52" s="944">
        <f t="shared" si="1360"/>
        <v>-7500</v>
      </c>
      <c r="DLA52" s="944">
        <f t="shared" si="1360"/>
        <v>-7500</v>
      </c>
      <c r="DLB52" s="944">
        <f t="shared" si="1360"/>
        <v>-7500</v>
      </c>
      <c r="DLC52" s="944">
        <f t="shared" si="1360"/>
        <v>-7500</v>
      </c>
      <c r="DLD52" s="944">
        <f t="shared" si="1360"/>
        <v>-7500</v>
      </c>
      <c r="DLE52" s="944">
        <f t="shared" si="1360"/>
        <v>-7500</v>
      </c>
      <c r="DLF52" s="944">
        <f t="shared" si="1360"/>
        <v>-7500</v>
      </c>
      <c r="DLG52" s="944">
        <f t="shared" si="1360"/>
        <v>-7500</v>
      </c>
      <c r="DLH52" s="944">
        <f t="shared" si="1360"/>
        <v>-7500</v>
      </c>
      <c r="DLI52" s="944">
        <f t="shared" si="1360"/>
        <v>-7500</v>
      </c>
      <c r="DLJ52" s="944">
        <f t="shared" si="1360"/>
        <v>-7500</v>
      </c>
      <c r="DLK52" s="944">
        <f t="shared" si="1360"/>
        <v>-7500</v>
      </c>
      <c r="DLL52" s="944">
        <f t="shared" si="1360"/>
        <v>-7500</v>
      </c>
      <c r="DLM52" s="944">
        <f t="shared" si="1360"/>
        <v>-7500</v>
      </c>
      <c r="DLN52" s="944">
        <f t="shared" si="1360"/>
        <v>-7500</v>
      </c>
      <c r="DLO52" s="944">
        <f t="shared" si="1360"/>
        <v>-7500</v>
      </c>
      <c r="DLP52" s="944">
        <f t="shared" si="1360"/>
        <v>-7500</v>
      </c>
      <c r="DLQ52" s="944">
        <f t="shared" si="1360"/>
        <v>-7500</v>
      </c>
      <c r="DLR52" s="944">
        <f t="shared" si="1360"/>
        <v>-7500</v>
      </c>
      <c r="DLS52" s="944">
        <f t="shared" si="1360"/>
        <v>-7500</v>
      </c>
      <c r="DLT52" s="944">
        <f t="shared" si="1360"/>
        <v>-7500</v>
      </c>
      <c r="DLU52" s="944">
        <f t="shared" si="1360"/>
        <v>-7500</v>
      </c>
      <c r="DLV52" s="944">
        <f t="shared" si="1360"/>
        <v>-7500</v>
      </c>
      <c r="DLW52" s="944">
        <f t="shared" si="1360"/>
        <v>-7500</v>
      </c>
      <c r="DLX52" s="944">
        <f t="shared" si="1360"/>
        <v>-7500</v>
      </c>
      <c r="DLY52" s="944">
        <f t="shared" si="1360"/>
        <v>-7500</v>
      </c>
      <c r="DLZ52" s="944">
        <f t="shared" si="1360"/>
        <v>-7500</v>
      </c>
      <c r="DMA52" s="944">
        <f t="shared" si="1360"/>
        <v>-7500</v>
      </c>
      <c r="DMB52" s="944">
        <f t="shared" si="1360"/>
        <v>-7500</v>
      </c>
      <c r="DMC52" s="944">
        <f t="shared" si="1360"/>
        <v>-7500</v>
      </c>
      <c r="DMD52" s="944">
        <f t="shared" si="1360"/>
        <v>-7500</v>
      </c>
      <c r="DME52" s="944">
        <f t="shared" si="1360"/>
        <v>-7500</v>
      </c>
      <c r="DMF52" s="944">
        <f t="shared" si="1360"/>
        <v>-7500</v>
      </c>
      <c r="DMG52" s="944">
        <f t="shared" si="1360"/>
        <v>-7500</v>
      </c>
      <c r="DMH52" s="944">
        <f t="shared" si="1360"/>
        <v>-7500</v>
      </c>
      <c r="DMI52" s="944">
        <f t="shared" si="1360"/>
        <v>-7500</v>
      </c>
      <c r="DMJ52" s="944">
        <f t="shared" si="1360"/>
        <v>-7500</v>
      </c>
      <c r="DMK52" s="944">
        <f t="shared" si="1360"/>
        <v>-7500</v>
      </c>
      <c r="DML52" s="944">
        <f t="shared" si="1360"/>
        <v>-7500</v>
      </c>
      <c r="DMM52" s="944">
        <f t="shared" si="1360"/>
        <v>-7500</v>
      </c>
      <c r="DMN52" s="944">
        <f t="shared" si="1360"/>
        <v>-7500</v>
      </c>
      <c r="DMO52" s="944">
        <f t="shared" si="1360"/>
        <v>-7500</v>
      </c>
      <c r="DMP52" s="944">
        <f t="shared" si="1360"/>
        <v>-7500</v>
      </c>
      <c r="DMQ52" s="944">
        <f t="shared" si="1360"/>
        <v>-7500</v>
      </c>
      <c r="DMR52" s="944">
        <f t="shared" si="1360"/>
        <v>-7500</v>
      </c>
      <c r="DMS52" s="944">
        <f t="shared" si="1360"/>
        <v>-7500</v>
      </c>
      <c r="DMT52" s="944">
        <f t="shared" si="1360"/>
        <v>-7500</v>
      </c>
      <c r="DMU52" s="944">
        <f t="shared" si="1360"/>
        <v>-7500</v>
      </c>
      <c r="DMV52" s="944">
        <f t="shared" si="1360"/>
        <v>-7500</v>
      </c>
      <c r="DMW52" s="944">
        <f t="shared" si="1360"/>
        <v>-7500</v>
      </c>
      <c r="DMX52" s="944">
        <f t="shared" si="1360"/>
        <v>-7500</v>
      </c>
      <c r="DMY52" s="944">
        <f t="shared" si="1360"/>
        <v>-7500</v>
      </c>
      <c r="DMZ52" s="944">
        <f t="shared" si="1360"/>
        <v>-7500</v>
      </c>
      <c r="DNA52" s="944">
        <f t="shared" si="1360"/>
        <v>-7500</v>
      </c>
      <c r="DNB52" s="944">
        <f t="shared" si="1360"/>
        <v>-7500</v>
      </c>
      <c r="DNC52" s="944">
        <f t="shared" si="1360"/>
        <v>-7500</v>
      </c>
      <c r="DND52" s="944">
        <f t="shared" si="1360"/>
        <v>-7500</v>
      </c>
      <c r="DNE52" s="944">
        <f t="shared" si="1360"/>
        <v>-7500</v>
      </c>
      <c r="DNF52" s="944">
        <f t="shared" si="1360"/>
        <v>-7500</v>
      </c>
      <c r="DNG52" s="944">
        <f t="shared" si="1360"/>
        <v>-7500</v>
      </c>
      <c r="DNH52" s="944">
        <f t="shared" si="1360"/>
        <v>-7500</v>
      </c>
      <c r="DNI52" s="944">
        <f t="shared" ref="DNI52:DPT52" si="1361">+DNI44-DNI51</f>
        <v>-7500</v>
      </c>
      <c r="DNJ52" s="944">
        <f t="shared" si="1361"/>
        <v>-7500</v>
      </c>
      <c r="DNK52" s="944">
        <f t="shared" si="1361"/>
        <v>-7500</v>
      </c>
      <c r="DNL52" s="944">
        <f t="shared" si="1361"/>
        <v>-7500</v>
      </c>
      <c r="DNM52" s="944">
        <f t="shared" si="1361"/>
        <v>-7500</v>
      </c>
      <c r="DNN52" s="944">
        <f t="shared" si="1361"/>
        <v>-7500</v>
      </c>
      <c r="DNO52" s="944">
        <f t="shared" si="1361"/>
        <v>-7500</v>
      </c>
      <c r="DNP52" s="944">
        <f t="shared" si="1361"/>
        <v>-7500</v>
      </c>
      <c r="DNQ52" s="944">
        <f t="shared" si="1361"/>
        <v>-7500</v>
      </c>
      <c r="DNR52" s="944">
        <f t="shared" si="1361"/>
        <v>-7500</v>
      </c>
      <c r="DNS52" s="944">
        <f t="shared" si="1361"/>
        <v>-7500</v>
      </c>
      <c r="DNT52" s="944">
        <f t="shared" si="1361"/>
        <v>-7500</v>
      </c>
      <c r="DNU52" s="944">
        <f t="shared" si="1361"/>
        <v>-7500</v>
      </c>
      <c r="DNV52" s="944">
        <f t="shared" si="1361"/>
        <v>-7500</v>
      </c>
      <c r="DNW52" s="944">
        <f t="shared" si="1361"/>
        <v>-7500</v>
      </c>
      <c r="DNX52" s="944">
        <f t="shared" si="1361"/>
        <v>-7500</v>
      </c>
      <c r="DNY52" s="944">
        <f t="shared" si="1361"/>
        <v>-7500</v>
      </c>
      <c r="DNZ52" s="944">
        <f t="shared" si="1361"/>
        <v>-7500</v>
      </c>
      <c r="DOA52" s="944">
        <f t="shared" si="1361"/>
        <v>-7500</v>
      </c>
      <c r="DOB52" s="944">
        <f t="shared" si="1361"/>
        <v>-7500</v>
      </c>
      <c r="DOC52" s="944">
        <f t="shared" si="1361"/>
        <v>-7500</v>
      </c>
      <c r="DOD52" s="944">
        <f t="shared" si="1361"/>
        <v>-7500</v>
      </c>
      <c r="DOE52" s="944">
        <f t="shared" si="1361"/>
        <v>-7500</v>
      </c>
      <c r="DOF52" s="944">
        <f t="shared" si="1361"/>
        <v>-7500</v>
      </c>
      <c r="DOG52" s="944">
        <f t="shared" si="1361"/>
        <v>-7500</v>
      </c>
      <c r="DOH52" s="944">
        <f t="shared" si="1361"/>
        <v>-7500</v>
      </c>
      <c r="DOI52" s="944">
        <f t="shared" si="1361"/>
        <v>-7500</v>
      </c>
      <c r="DOJ52" s="944">
        <f t="shared" si="1361"/>
        <v>-7500</v>
      </c>
      <c r="DOK52" s="944">
        <f t="shared" si="1361"/>
        <v>-7500</v>
      </c>
      <c r="DOL52" s="944">
        <f t="shared" si="1361"/>
        <v>-7500</v>
      </c>
      <c r="DOM52" s="944">
        <f t="shared" si="1361"/>
        <v>-7500</v>
      </c>
      <c r="DON52" s="944">
        <f t="shared" si="1361"/>
        <v>-7500</v>
      </c>
      <c r="DOO52" s="944">
        <f t="shared" si="1361"/>
        <v>-7500</v>
      </c>
      <c r="DOP52" s="944">
        <f t="shared" si="1361"/>
        <v>-7500</v>
      </c>
      <c r="DOQ52" s="944">
        <f t="shared" si="1361"/>
        <v>-7500</v>
      </c>
      <c r="DOR52" s="944">
        <f t="shared" si="1361"/>
        <v>-7500</v>
      </c>
      <c r="DOS52" s="944">
        <f t="shared" si="1361"/>
        <v>-7500</v>
      </c>
      <c r="DOT52" s="944">
        <f t="shared" si="1361"/>
        <v>-7500</v>
      </c>
      <c r="DOU52" s="944">
        <f t="shared" si="1361"/>
        <v>-7500</v>
      </c>
      <c r="DOV52" s="944">
        <f t="shared" si="1361"/>
        <v>-7500</v>
      </c>
      <c r="DOW52" s="944">
        <f t="shared" si="1361"/>
        <v>-7500</v>
      </c>
      <c r="DOX52" s="944">
        <f t="shared" si="1361"/>
        <v>-7500</v>
      </c>
      <c r="DOY52" s="944">
        <f t="shared" si="1361"/>
        <v>-7500</v>
      </c>
      <c r="DOZ52" s="944">
        <f t="shared" si="1361"/>
        <v>-7500</v>
      </c>
      <c r="DPA52" s="944">
        <f t="shared" si="1361"/>
        <v>-7500</v>
      </c>
      <c r="DPB52" s="944">
        <f t="shared" si="1361"/>
        <v>-7500</v>
      </c>
      <c r="DPC52" s="944">
        <f t="shared" si="1361"/>
        <v>-7500</v>
      </c>
      <c r="DPD52" s="944">
        <f t="shared" si="1361"/>
        <v>-7500</v>
      </c>
      <c r="DPE52" s="944">
        <f t="shared" si="1361"/>
        <v>-7500</v>
      </c>
      <c r="DPF52" s="944">
        <f t="shared" si="1361"/>
        <v>-7500</v>
      </c>
      <c r="DPG52" s="944">
        <f t="shared" si="1361"/>
        <v>-7500</v>
      </c>
      <c r="DPH52" s="944">
        <f t="shared" si="1361"/>
        <v>-7500</v>
      </c>
      <c r="DPI52" s="944">
        <f t="shared" si="1361"/>
        <v>-7500</v>
      </c>
      <c r="DPJ52" s="944">
        <f t="shared" si="1361"/>
        <v>-7500</v>
      </c>
      <c r="DPK52" s="944">
        <f t="shared" si="1361"/>
        <v>-7500</v>
      </c>
      <c r="DPL52" s="944">
        <f t="shared" si="1361"/>
        <v>-7500</v>
      </c>
      <c r="DPM52" s="944">
        <f t="shared" si="1361"/>
        <v>-7500</v>
      </c>
      <c r="DPN52" s="944">
        <f t="shared" si="1361"/>
        <v>-7500</v>
      </c>
      <c r="DPO52" s="944">
        <f t="shared" si="1361"/>
        <v>-7500</v>
      </c>
      <c r="DPP52" s="944">
        <f t="shared" si="1361"/>
        <v>-7500</v>
      </c>
      <c r="DPQ52" s="944">
        <f t="shared" si="1361"/>
        <v>-7500</v>
      </c>
      <c r="DPR52" s="944">
        <f t="shared" si="1361"/>
        <v>-7500</v>
      </c>
      <c r="DPS52" s="944">
        <f t="shared" si="1361"/>
        <v>-7500</v>
      </c>
      <c r="DPT52" s="944">
        <f t="shared" si="1361"/>
        <v>-7500</v>
      </c>
      <c r="DPU52" s="944">
        <f t="shared" ref="DPU52:DSF52" si="1362">+DPU44-DPU51</f>
        <v>-7500</v>
      </c>
      <c r="DPV52" s="944">
        <f t="shared" si="1362"/>
        <v>-7500</v>
      </c>
      <c r="DPW52" s="944">
        <f t="shared" si="1362"/>
        <v>-7500</v>
      </c>
      <c r="DPX52" s="944">
        <f t="shared" si="1362"/>
        <v>-7500</v>
      </c>
      <c r="DPY52" s="944">
        <f t="shared" si="1362"/>
        <v>-7500</v>
      </c>
      <c r="DPZ52" s="944">
        <f t="shared" si="1362"/>
        <v>-7500</v>
      </c>
      <c r="DQA52" s="944">
        <f t="shared" si="1362"/>
        <v>-7500</v>
      </c>
      <c r="DQB52" s="944">
        <f t="shared" si="1362"/>
        <v>-7500</v>
      </c>
      <c r="DQC52" s="944">
        <f t="shared" si="1362"/>
        <v>-7500</v>
      </c>
      <c r="DQD52" s="944">
        <f t="shared" si="1362"/>
        <v>-7500</v>
      </c>
      <c r="DQE52" s="944">
        <f t="shared" si="1362"/>
        <v>-7500</v>
      </c>
      <c r="DQF52" s="944">
        <f t="shared" si="1362"/>
        <v>-7500</v>
      </c>
      <c r="DQG52" s="944">
        <f t="shared" si="1362"/>
        <v>-7500</v>
      </c>
      <c r="DQH52" s="944">
        <f t="shared" si="1362"/>
        <v>-7500</v>
      </c>
      <c r="DQI52" s="944">
        <f t="shared" si="1362"/>
        <v>-7500</v>
      </c>
      <c r="DQJ52" s="944">
        <f t="shared" si="1362"/>
        <v>-7500</v>
      </c>
      <c r="DQK52" s="944">
        <f t="shared" si="1362"/>
        <v>-7500</v>
      </c>
      <c r="DQL52" s="944">
        <f t="shared" si="1362"/>
        <v>-7500</v>
      </c>
      <c r="DQM52" s="944">
        <f t="shared" si="1362"/>
        <v>-7500</v>
      </c>
      <c r="DQN52" s="944">
        <f t="shared" si="1362"/>
        <v>-7500</v>
      </c>
      <c r="DQO52" s="944">
        <f t="shared" si="1362"/>
        <v>-7500</v>
      </c>
      <c r="DQP52" s="944">
        <f t="shared" si="1362"/>
        <v>-7500</v>
      </c>
      <c r="DQQ52" s="944">
        <f t="shared" si="1362"/>
        <v>-7500</v>
      </c>
      <c r="DQR52" s="944">
        <f t="shared" si="1362"/>
        <v>-7500</v>
      </c>
      <c r="DQS52" s="944">
        <f t="shared" si="1362"/>
        <v>-7500</v>
      </c>
      <c r="DQT52" s="944">
        <f t="shared" si="1362"/>
        <v>-7500</v>
      </c>
      <c r="DQU52" s="944">
        <f t="shared" si="1362"/>
        <v>-7500</v>
      </c>
      <c r="DQV52" s="944">
        <f t="shared" si="1362"/>
        <v>-7500</v>
      </c>
      <c r="DQW52" s="944">
        <f t="shared" si="1362"/>
        <v>-7500</v>
      </c>
      <c r="DQX52" s="944">
        <f t="shared" si="1362"/>
        <v>-7500</v>
      </c>
      <c r="DQY52" s="944">
        <f t="shared" si="1362"/>
        <v>-7500</v>
      </c>
      <c r="DQZ52" s="944">
        <f t="shared" si="1362"/>
        <v>-7500</v>
      </c>
      <c r="DRA52" s="944">
        <f t="shared" si="1362"/>
        <v>-7500</v>
      </c>
      <c r="DRB52" s="944">
        <f t="shared" si="1362"/>
        <v>-7500</v>
      </c>
      <c r="DRC52" s="944">
        <f t="shared" si="1362"/>
        <v>-7500</v>
      </c>
      <c r="DRD52" s="944">
        <f t="shared" si="1362"/>
        <v>-7500</v>
      </c>
      <c r="DRE52" s="944">
        <f t="shared" si="1362"/>
        <v>-7500</v>
      </c>
      <c r="DRF52" s="944">
        <f t="shared" si="1362"/>
        <v>-7500</v>
      </c>
      <c r="DRG52" s="944">
        <f t="shared" si="1362"/>
        <v>-7500</v>
      </c>
      <c r="DRH52" s="944">
        <f t="shared" si="1362"/>
        <v>-7500</v>
      </c>
      <c r="DRI52" s="944">
        <f t="shared" si="1362"/>
        <v>-7500</v>
      </c>
      <c r="DRJ52" s="944">
        <f t="shared" si="1362"/>
        <v>-7500</v>
      </c>
      <c r="DRK52" s="944">
        <f t="shared" si="1362"/>
        <v>-7500</v>
      </c>
      <c r="DRL52" s="944">
        <f t="shared" si="1362"/>
        <v>-7500</v>
      </c>
      <c r="DRM52" s="944">
        <f t="shared" si="1362"/>
        <v>-7500</v>
      </c>
      <c r="DRN52" s="944">
        <f t="shared" si="1362"/>
        <v>-7500</v>
      </c>
      <c r="DRO52" s="944">
        <f t="shared" si="1362"/>
        <v>-7500</v>
      </c>
      <c r="DRP52" s="944">
        <f t="shared" si="1362"/>
        <v>-7500</v>
      </c>
      <c r="DRQ52" s="944">
        <f t="shared" si="1362"/>
        <v>-7500</v>
      </c>
      <c r="DRR52" s="944">
        <f t="shared" si="1362"/>
        <v>-7500</v>
      </c>
      <c r="DRS52" s="944">
        <f t="shared" si="1362"/>
        <v>-7500</v>
      </c>
      <c r="DRT52" s="944">
        <f t="shared" si="1362"/>
        <v>-7500</v>
      </c>
      <c r="DRU52" s="944">
        <f t="shared" si="1362"/>
        <v>-7500</v>
      </c>
      <c r="DRV52" s="944">
        <f t="shared" si="1362"/>
        <v>-7500</v>
      </c>
      <c r="DRW52" s="944">
        <f t="shared" si="1362"/>
        <v>-7500</v>
      </c>
      <c r="DRX52" s="944">
        <f t="shared" si="1362"/>
        <v>-7500</v>
      </c>
      <c r="DRY52" s="944">
        <f t="shared" si="1362"/>
        <v>-7500</v>
      </c>
      <c r="DRZ52" s="944">
        <f t="shared" si="1362"/>
        <v>-7500</v>
      </c>
      <c r="DSA52" s="944">
        <f t="shared" si="1362"/>
        <v>-7500</v>
      </c>
      <c r="DSB52" s="944">
        <f t="shared" si="1362"/>
        <v>-7500</v>
      </c>
      <c r="DSC52" s="944">
        <f t="shared" si="1362"/>
        <v>-7500</v>
      </c>
      <c r="DSD52" s="944">
        <f t="shared" si="1362"/>
        <v>-7500</v>
      </c>
      <c r="DSE52" s="944">
        <f t="shared" si="1362"/>
        <v>-7500</v>
      </c>
      <c r="DSF52" s="944">
        <f t="shared" si="1362"/>
        <v>-7500</v>
      </c>
      <c r="DSG52" s="944">
        <f t="shared" ref="DSG52:DUR52" si="1363">+DSG44-DSG51</f>
        <v>-7500</v>
      </c>
      <c r="DSH52" s="944">
        <f t="shared" si="1363"/>
        <v>-7500</v>
      </c>
      <c r="DSI52" s="944">
        <f t="shared" si="1363"/>
        <v>-7500</v>
      </c>
      <c r="DSJ52" s="944">
        <f t="shared" si="1363"/>
        <v>-7500</v>
      </c>
      <c r="DSK52" s="944">
        <f t="shared" si="1363"/>
        <v>-7500</v>
      </c>
      <c r="DSL52" s="944">
        <f t="shared" si="1363"/>
        <v>-7500</v>
      </c>
      <c r="DSM52" s="944">
        <f t="shared" si="1363"/>
        <v>-7500</v>
      </c>
      <c r="DSN52" s="944">
        <f t="shared" si="1363"/>
        <v>-7500</v>
      </c>
      <c r="DSO52" s="944">
        <f t="shared" si="1363"/>
        <v>-7500</v>
      </c>
      <c r="DSP52" s="944">
        <f t="shared" si="1363"/>
        <v>-7500</v>
      </c>
      <c r="DSQ52" s="944">
        <f t="shared" si="1363"/>
        <v>-7500</v>
      </c>
      <c r="DSR52" s="944">
        <f t="shared" si="1363"/>
        <v>-7500</v>
      </c>
      <c r="DSS52" s="944">
        <f t="shared" si="1363"/>
        <v>-7500</v>
      </c>
      <c r="DST52" s="944">
        <f t="shared" si="1363"/>
        <v>-7500</v>
      </c>
      <c r="DSU52" s="944">
        <f t="shared" si="1363"/>
        <v>-7500</v>
      </c>
      <c r="DSV52" s="944">
        <f t="shared" si="1363"/>
        <v>-7500</v>
      </c>
      <c r="DSW52" s="944">
        <f t="shared" si="1363"/>
        <v>-7500</v>
      </c>
      <c r="DSX52" s="944">
        <f t="shared" si="1363"/>
        <v>-7500</v>
      </c>
      <c r="DSY52" s="944">
        <f t="shared" si="1363"/>
        <v>-7500</v>
      </c>
      <c r="DSZ52" s="944">
        <f t="shared" si="1363"/>
        <v>-7500</v>
      </c>
      <c r="DTA52" s="944">
        <f t="shared" si="1363"/>
        <v>-7500</v>
      </c>
      <c r="DTB52" s="944">
        <f t="shared" si="1363"/>
        <v>-7500</v>
      </c>
      <c r="DTC52" s="944">
        <f t="shared" si="1363"/>
        <v>-7500</v>
      </c>
      <c r="DTD52" s="944">
        <f t="shared" si="1363"/>
        <v>-7500</v>
      </c>
      <c r="DTE52" s="944">
        <f t="shared" si="1363"/>
        <v>-7500</v>
      </c>
      <c r="DTF52" s="944">
        <f t="shared" si="1363"/>
        <v>-7500</v>
      </c>
      <c r="DTG52" s="944">
        <f t="shared" si="1363"/>
        <v>-7500</v>
      </c>
      <c r="DTH52" s="944">
        <f t="shared" si="1363"/>
        <v>-7500</v>
      </c>
      <c r="DTI52" s="944">
        <f t="shared" si="1363"/>
        <v>-7500</v>
      </c>
      <c r="DTJ52" s="944">
        <f t="shared" si="1363"/>
        <v>-7500</v>
      </c>
      <c r="DTK52" s="944">
        <f t="shared" si="1363"/>
        <v>-7500</v>
      </c>
      <c r="DTL52" s="944">
        <f t="shared" si="1363"/>
        <v>-7500</v>
      </c>
      <c r="DTM52" s="944">
        <f t="shared" si="1363"/>
        <v>-7500</v>
      </c>
      <c r="DTN52" s="944">
        <f t="shared" si="1363"/>
        <v>-7500</v>
      </c>
      <c r="DTO52" s="944">
        <f t="shared" si="1363"/>
        <v>-7500</v>
      </c>
      <c r="DTP52" s="944">
        <f t="shared" si="1363"/>
        <v>-7500</v>
      </c>
      <c r="DTQ52" s="944">
        <f t="shared" si="1363"/>
        <v>-7500</v>
      </c>
      <c r="DTR52" s="944">
        <f t="shared" si="1363"/>
        <v>-7500</v>
      </c>
      <c r="DTS52" s="944">
        <f t="shared" si="1363"/>
        <v>-7500</v>
      </c>
      <c r="DTT52" s="944">
        <f t="shared" si="1363"/>
        <v>-7500</v>
      </c>
      <c r="DTU52" s="944">
        <f t="shared" si="1363"/>
        <v>-7500</v>
      </c>
      <c r="DTV52" s="944">
        <f t="shared" si="1363"/>
        <v>-7500</v>
      </c>
      <c r="DTW52" s="944">
        <f t="shared" si="1363"/>
        <v>-7500</v>
      </c>
      <c r="DTX52" s="944">
        <f t="shared" si="1363"/>
        <v>-7500</v>
      </c>
      <c r="DTY52" s="944">
        <f t="shared" si="1363"/>
        <v>-7500</v>
      </c>
      <c r="DTZ52" s="944">
        <f t="shared" si="1363"/>
        <v>-7500</v>
      </c>
      <c r="DUA52" s="944">
        <f t="shared" si="1363"/>
        <v>-7500</v>
      </c>
      <c r="DUB52" s="944">
        <f t="shared" si="1363"/>
        <v>-7500</v>
      </c>
      <c r="DUC52" s="944">
        <f t="shared" si="1363"/>
        <v>-7500</v>
      </c>
      <c r="DUD52" s="944">
        <f t="shared" si="1363"/>
        <v>-7500</v>
      </c>
      <c r="DUE52" s="944">
        <f t="shared" si="1363"/>
        <v>-7500</v>
      </c>
      <c r="DUF52" s="944">
        <f t="shared" si="1363"/>
        <v>-7500</v>
      </c>
      <c r="DUG52" s="944">
        <f t="shared" si="1363"/>
        <v>-7500</v>
      </c>
      <c r="DUH52" s="944">
        <f t="shared" si="1363"/>
        <v>-7500</v>
      </c>
      <c r="DUI52" s="944">
        <f t="shared" si="1363"/>
        <v>-7500</v>
      </c>
      <c r="DUJ52" s="944">
        <f t="shared" si="1363"/>
        <v>-7500</v>
      </c>
      <c r="DUK52" s="944">
        <f t="shared" si="1363"/>
        <v>-7500</v>
      </c>
      <c r="DUL52" s="944">
        <f t="shared" si="1363"/>
        <v>-7500</v>
      </c>
      <c r="DUM52" s="944">
        <f t="shared" si="1363"/>
        <v>-7500</v>
      </c>
      <c r="DUN52" s="944">
        <f t="shared" si="1363"/>
        <v>-7500</v>
      </c>
      <c r="DUO52" s="944">
        <f t="shared" si="1363"/>
        <v>-7500</v>
      </c>
      <c r="DUP52" s="944">
        <f t="shared" si="1363"/>
        <v>-7500</v>
      </c>
      <c r="DUQ52" s="944">
        <f t="shared" si="1363"/>
        <v>-7500</v>
      </c>
      <c r="DUR52" s="944">
        <f t="shared" si="1363"/>
        <v>-7500</v>
      </c>
      <c r="DUS52" s="944">
        <f t="shared" ref="DUS52:DXD52" si="1364">+DUS44-DUS51</f>
        <v>-7500</v>
      </c>
      <c r="DUT52" s="944">
        <f t="shared" si="1364"/>
        <v>-7500</v>
      </c>
      <c r="DUU52" s="944">
        <f t="shared" si="1364"/>
        <v>-7500</v>
      </c>
      <c r="DUV52" s="944">
        <f t="shared" si="1364"/>
        <v>-7500</v>
      </c>
      <c r="DUW52" s="944">
        <f t="shared" si="1364"/>
        <v>-7500</v>
      </c>
      <c r="DUX52" s="944">
        <f t="shared" si="1364"/>
        <v>-7500</v>
      </c>
      <c r="DUY52" s="944">
        <f t="shared" si="1364"/>
        <v>-7500</v>
      </c>
      <c r="DUZ52" s="944">
        <f t="shared" si="1364"/>
        <v>-7500</v>
      </c>
      <c r="DVA52" s="944">
        <f t="shared" si="1364"/>
        <v>-7500</v>
      </c>
      <c r="DVB52" s="944">
        <f t="shared" si="1364"/>
        <v>-7500</v>
      </c>
      <c r="DVC52" s="944">
        <f t="shared" si="1364"/>
        <v>-7500</v>
      </c>
      <c r="DVD52" s="944">
        <f t="shared" si="1364"/>
        <v>-7500</v>
      </c>
      <c r="DVE52" s="944">
        <f t="shared" si="1364"/>
        <v>-7500</v>
      </c>
      <c r="DVF52" s="944">
        <f t="shared" si="1364"/>
        <v>-7500</v>
      </c>
      <c r="DVG52" s="944">
        <f t="shared" si="1364"/>
        <v>-7500</v>
      </c>
      <c r="DVH52" s="944">
        <f t="shared" si="1364"/>
        <v>-7500</v>
      </c>
      <c r="DVI52" s="944">
        <f t="shared" si="1364"/>
        <v>-7500</v>
      </c>
      <c r="DVJ52" s="944">
        <f t="shared" si="1364"/>
        <v>-7500</v>
      </c>
      <c r="DVK52" s="944">
        <f t="shared" si="1364"/>
        <v>-7500</v>
      </c>
      <c r="DVL52" s="944">
        <f t="shared" si="1364"/>
        <v>-7500</v>
      </c>
      <c r="DVM52" s="944">
        <f t="shared" si="1364"/>
        <v>-7500</v>
      </c>
      <c r="DVN52" s="944">
        <f t="shared" si="1364"/>
        <v>-7500</v>
      </c>
      <c r="DVO52" s="944">
        <f t="shared" si="1364"/>
        <v>-7500</v>
      </c>
      <c r="DVP52" s="944">
        <f t="shared" si="1364"/>
        <v>-7500</v>
      </c>
      <c r="DVQ52" s="944">
        <f t="shared" si="1364"/>
        <v>-7500</v>
      </c>
      <c r="DVR52" s="944">
        <f t="shared" si="1364"/>
        <v>-7500</v>
      </c>
      <c r="DVS52" s="944">
        <f t="shared" si="1364"/>
        <v>-7500</v>
      </c>
      <c r="DVT52" s="944">
        <f t="shared" si="1364"/>
        <v>-7500</v>
      </c>
      <c r="DVU52" s="944">
        <f t="shared" si="1364"/>
        <v>-7500</v>
      </c>
      <c r="DVV52" s="944">
        <f t="shared" si="1364"/>
        <v>-7500</v>
      </c>
      <c r="DVW52" s="944">
        <f t="shared" si="1364"/>
        <v>-7500</v>
      </c>
      <c r="DVX52" s="944">
        <f t="shared" si="1364"/>
        <v>-7500</v>
      </c>
      <c r="DVY52" s="944">
        <f t="shared" si="1364"/>
        <v>-7500</v>
      </c>
      <c r="DVZ52" s="944">
        <f t="shared" si="1364"/>
        <v>-7500</v>
      </c>
      <c r="DWA52" s="944">
        <f t="shared" si="1364"/>
        <v>-7500</v>
      </c>
      <c r="DWB52" s="944">
        <f t="shared" si="1364"/>
        <v>-7500</v>
      </c>
      <c r="DWC52" s="944">
        <f t="shared" si="1364"/>
        <v>-7500</v>
      </c>
      <c r="DWD52" s="944">
        <f t="shared" si="1364"/>
        <v>-7500</v>
      </c>
      <c r="DWE52" s="944">
        <f t="shared" si="1364"/>
        <v>-7500</v>
      </c>
      <c r="DWF52" s="944">
        <f t="shared" si="1364"/>
        <v>-7500</v>
      </c>
      <c r="DWG52" s="944">
        <f t="shared" si="1364"/>
        <v>-7500</v>
      </c>
      <c r="DWH52" s="944">
        <f t="shared" si="1364"/>
        <v>-7500</v>
      </c>
      <c r="DWI52" s="944">
        <f t="shared" si="1364"/>
        <v>-7500</v>
      </c>
      <c r="DWJ52" s="944">
        <f t="shared" si="1364"/>
        <v>-7500</v>
      </c>
      <c r="DWK52" s="944">
        <f t="shared" si="1364"/>
        <v>-7500</v>
      </c>
      <c r="DWL52" s="944">
        <f t="shared" si="1364"/>
        <v>-7500</v>
      </c>
      <c r="DWM52" s="944">
        <f t="shared" si="1364"/>
        <v>-7500</v>
      </c>
      <c r="DWN52" s="944">
        <f t="shared" si="1364"/>
        <v>-7500</v>
      </c>
      <c r="DWO52" s="944">
        <f t="shared" si="1364"/>
        <v>-7500</v>
      </c>
      <c r="DWP52" s="944">
        <f t="shared" si="1364"/>
        <v>-7500</v>
      </c>
      <c r="DWQ52" s="944">
        <f t="shared" si="1364"/>
        <v>-7500</v>
      </c>
      <c r="DWR52" s="944">
        <f t="shared" si="1364"/>
        <v>-7500</v>
      </c>
      <c r="DWS52" s="944">
        <f t="shared" si="1364"/>
        <v>-7500</v>
      </c>
      <c r="DWT52" s="944">
        <f t="shared" si="1364"/>
        <v>-7500</v>
      </c>
      <c r="DWU52" s="944">
        <f t="shared" si="1364"/>
        <v>-7500</v>
      </c>
      <c r="DWV52" s="944">
        <f t="shared" si="1364"/>
        <v>-7500</v>
      </c>
      <c r="DWW52" s="944">
        <f t="shared" si="1364"/>
        <v>-7500</v>
      </c>
      <c r="DWX52" s="944">
        <f t="shared" si="1364"/>
        <v>-7500</v>
      </c>
      <c r="DWY52" s="944">
        <f t="shared" si="1364"/>
        <v>-7500</v>
      </c>
      <c r="DWZ52" s="944">
        <f t="shared" si="1364"/>
        <v>-7500</v>
      </c>
      <c r="DXA52" s="944">
        <f t="shared" si="1364"/>
        <v>-7500</v>
      </c>
      <c r="DXB52" s="944">
        <f t="shared" si="1364"/>
        <v>-7500</v>
      </c>
      <c r="DXC52" s="944">
        <f t="shared" si="1364"/>
        <v>-7500</v>
      </c>
      <c r="DXD52" s="944">
        <f t="shared" si="1364"/>
        <v>-7500</v>
      </c>
      <c r="DXE52" s="944">
        <f t="shared" ref="DXE52:DZP52" si="1365">+DXE44-DXE51</f>
        <v>-7500</v>
      </c>
      <c r="DXF52" s="944">
        <f t="shared" si="1365"/>
        <v>-7500</v>
      </c>
      <c r="DXG52" s="944">
        <f t="shared" si="1365"/>
        <v>-7500</v>
      </c>
      <c r="DXH52" s="944">
        <f t="shared" si="1365"/>
        <v>-7500</v>
      </c>
      <c r="DXI52" s="944">
        <f t="shared" si="1365"/>
        <v>-7500</v>
      </c>
      <c r="DXJ52" s="944">
        <f t="shared" si="1365"/>
        <v>-7500</v>
      </c>
      <c r="DXK52" s="944">
        <f t="shared" si="1365"/>
        <v>-7500</v>
      </c>
      <c r="DXL52" s="944">
        <f t="shared" si="1365"/>
        <v>-7500</v>
      </c>
      <c r="DXM52" s="944">
        <f t="shared" si="1365"/>
        <v>-7500</v>
      </c>
      <c r="DXN52" s="944">
        <f t="shared" si="1365"/>
        <v>-7500</v>
      </c>
      <c r="DXO52" s="944">
        <f t="shared" si="1365"/>
        <v>-7500</v>
      </c>
      <c r="DXP52" s="944">
        <f t="shared" si="1365"/>
        <v>-7500</v>
      </c>
      <c r="DXQ52" s="944">
        <f t="shared" si="1365"/>
        <v>-7500</v>
      </c>
      <c r="DXR52" s="944">
        <f t="shared" si="1365"/>
        <v>-7500</v>
      </c>
      <c r="DXS52" s="944">
        <f t="shared" si="1365"/>
        <v>-7500</v>
      </c>
      <c r="DXT52" s="944">
        <f t="shared" si="1365"/>
        <v>-7500</v>
      </c>
      <c r="DXU52" s="944">
        <f t="shared" si="1365"/>
        <v>-7500</v>
      </c>
      <c r="DXV52" s="944">
        <f t="shared" si="1365"/>
        <v>-7500</v>
      </c>
      <c r="DXW52" s="944">
        <f t="shared" si="1365"/>
        <v>-7500</v>
      </c>
      <c r="DXX52" s="944">
        <f t="shared" si="1365"/>
        <v>-7500</v>
      </c>
      <c r="DXY52" s="944">
        <f t="shared" si="1365"/>
        <v>-7500</v>
      </c>
      <c r="DXZ52" s="944">
        <f t="shared" si="1365"/>
        <v>-7500</v>
      </c>
      <c r="DYA52" s="944">
        <f t="shared" si="1365"/>
        <v>-7500</v>
      </c>
      <c r="DYB52" s="944">
        <f t="shared" si="1365"/>
        <v>-7500</v>
      </c>
      <c r="DYC52" s="944">
        <f t="shared" si="1365"/>
        <v>-7500</v>
      </c>
      <c r="DYD52" s="944">
        <f t="shared" si="1365"/>
        <v>-7500</v>
      </c>
      <c r="DYE52" s="944">
        <f t="shared" si="1365"/>
        <v>-7500</v>
      </c>
      <c r="DYF52" s="944">
        <f t="shared" si="1365"/>
        <v>-7500</v>
      </c>
      <c r="DYG52" s="944">
        <f t="shared" si="1365"/>
        <v>-7500</v>
      </c>
      <c r="DYH52" s="944">
        <f t="shared" si="1365"/>
        <v>-7500</v>
      </c>
      <c r="DYI52" s="944">
        <f t="shared" si="1365"/>
        <v>-7500</v>
      </c>
      <c r="DYJ52" s="944">
        <f t="shared" si="1365"/>
        <v>-7500</v>
      </c>
      <c r="DYK52" s="944">
        <f t="shared" si="1365"/>
        <v>-7500</v>
      </c>
      <c r="DYL52" s="944">
        <f t="shared" si="1365"/>
        <v>-7500</v>
      </c>
      <c r="DYM52" s="944">
        <f t="shared" si="1365"/>
        <v>-7500</v>
      </c>
      <c r="DYN52" s="944">
        <f t="shared" si="1365"/>
        <v>-7500</v>
      </c>
      <c r="DYO52" s="944">
        <f t="shared" si="1365"/>
        <v>-7500</v>
      </c>
      <c r="DYP52" s="944">
        <f t="shared" si="1365"/>
        <v>-7500</v>
      </c>
      <c r="DYQ52" s="944">
        <f t="shared" si="1365"/>
        <v>-7500</v>
      </c>
      <c r="DYR52" s="944">
        <f t="shared" si="1365"/>
        <v>-7500</v>
      </c>
      <c r="DYS52" s="944">
        <f t="shared" si="1365"/>
        <v>-7500</v>
      </c>
      <c r="DYT52" s="944">
        <f t="shared" si="1365"/>
        <v>-7500</v>
      </c>
      <c r="DYU52" s="944">
        <f t="shared" si="1365"/>
        <v>-7500</v>
      </c>
      <c r="DYV52" s="944">
        <f t="shared" si="1365"/>
        <v>-7500</v>
      </c>
      <c r="DYW52" s="944">
        <f t="shared" si="1365"/>
        <v>-7500</v>
      </c>
      <c r="DYX52" s="944">
        <f t="shared" si="1365"/>
        <v>-7500</v>
      </c>
      <c r="DYY52" s="944">
        <f t="shared" si="1365"/>
        <v>-7500</v>
      </c>
      <c r="DYZ52" s="944">
        <f t="shared" si="1365"/>
        <v>-7500</v>
      </c>
      <c r="DZA52" s="944">
        <f t="shared" si="1365"/>
        <v>-7500</v>
      </c>
      <c r="DZB52" s="944">
        <f t="shared" si="1365"/>
        <v>-7500</v>
      </c>
      <c r="DZC52" s="944">
        <f t="shared" si="1365"/>
        <v>-7500</v>
      </c>
      <c r="DZD52" s="944">
        <f t="shared" si="1365"/>
        <v>-7500</v>
      </c>
      <c r="DZE52" s="944">
        <f t="shared" si="1365"/>
        <v>-7500</v>
      </c>
      <c r="DZF52" s="944">
        <f t="shared" si="1365"/>
        <v>-7500</v>
      </c>
      <c r="DZG52" s="944">
        <f t="shared" si="1365"/>
        <v>-7500</v>
      </c>
      <c r="DZH52" s="944">
        <f t="shared" si="1365"/>
        <v>-7500</v>
      </c>
      <c r="DZI52" s="944">
        <f t="shared" si="1365"/>
        <v>-7500</v>
      </c>
      <c r="DZJ52" s="944">
        <f t="shared" si="1365"/>
        <v>-7500</v>
      </c>
      <c r="DZK52" s="944">
        <f t="shared" si="1365"/>
        <v>-7500</v>
      </c>
      <c r="DZL52" s="944">
        <f t="shared" si="1365"/>
        <v>-7500</v>
      </c>
      <c r="DZM52" s="944">
        <f t="shared" si="1365"/>
        <v>-7500</v>
      </c>
      <c r="DZN52" s="944">
        <f t="shared" si="1365"/>
        <v>-7500</v>
      </c>
      <c r="DZO52" s="944">
        <f t="shared" si="1365"/>
        <v>-7500</v>
      </c>
      <c r="DZP52" s="944">
        <f t="shared" si="1365"/>
        <v>-7500</v>
      </c>
      <c r="DZQ52" s="944">
        <f t="shared" ref="DZQ52:ECB52" si="1366">+DZQ44-DZQ51</f>
        <v>-7500</v>
      </c>
      <c r="DZR52" s="944">
        <f t="shared" si="1366"/>
        <v>-7500</v>
      </c>
      <c r="DZS52" s="944">
        <f t="shared" si="1366"/>
        <v>-7500</v>
      </c>
      <c r="DZT52" s="944">
        <f t="shared" si="1366"/>
        <v>-7500</v>
      </c>
      <c r="DZU52" s="944">
        <f t="shared" si="1366"/>
        <v>-7500</v>
      </c>
      <c r="DZV52" s="944">
        <f t="shared" si="1366"/>
        <v>-7500</v>
      </c>
      <c r="DZW52" s="944">
        <f t="shared" si="1366"/>
        <v>-7500</v>
      </c>
      <c r="DZX52" s="944">
        <f t="shared" si="1366"/>
        <v>-7500</v>
      </c>
      <c r="DZY52" s="944">
        <f t="shared" si="1366"/>
        <v>-7500</v>
      </c>
      <c r="DZZ52" s="944">
        <f t="shared" si="1366"/>
        <v>-7500</v>
      </c>
      <c r="EAA52" s="944">
        <f t="shared" si="1366"/>
        <v>-7500</v>
      </c>
      <c r="EAB52" s="944">
        <f t="shared" si="1366"/>
        <v>-7500</v>
      </c>
      <c r="EAC52" s="944">
        <f t="shared" si="1366"/>
        <v>-7500</v>
      </c>
      <c r="EAD52" s="944">
        <f t="shared" si="1366"/>
        <v>-7500</v>
      </c>
      <c r="EAE52" s="944">
        <f t="shared" si="1366"/>
        <v>-7500</v>
      </c>
      <c r="EAF52" s="944">
        <f t="shared" si="1366"/>
        <v>-7500</v>
      </c>
      <c r="EAG52" s="944">
        <f t="shared" si="1366"/>
        <v>-7500</v>
      </c>
      <c r="EAH52" s="944">
        <f t="shared" si="1366"/>
        <v>-7500</v>
      </c>
      <c r="EAI52" s="944">
        <f t="shared" si="1366"/>
        <v>-7500</v>
      </c>
      <c r="EAJ52" s="944">
        <f t="shared" si="1366"/>
        <v>-7500</v>
      </c>
      <c r="EAK52" s="944">
        <f t="shared" si="1366"/>
        <v>-7500</v>
      </c>
      <c r="EAL52" s="944">
        <f t="shared" si="1366"/>
        <v>-7500</v>
      </c>
      <c r="EAM52" s="944">
        <f t="shared" si="1366"/>
        <v>-7500</v>
      </c>
      <c r="EAN52" s="944">
        <f t="shared" si="1366"/>
        <v>-7500</v>
      </c>
      <c r="EAO52" s="944">
        <f t="shared" si="1366"/>
        <v>-7500</v>
      </c>
      <c r="EAP52" s="944">
        <f t="shared" si="1366"/>
        <v>-7500</v>
      </c>
      <c r="EAQ52" s="944">
        <f t="shared" si="1366"/>
        <v>-7500</v>
      </c>
      <c r="EAR52" s="944">
        <f t="shared" si="1366"/>
        <v>-7500</v>
      </c>
      <c r="EAS52" s="944">
        <f t="shared" si="1366"/>
        <v>-7500</v>
      </c>
      <c r="EAT52" s="944">
        <f t="shared" si="1366"/>
        <v>-7500</v>
      </c>
      <c r="EAU52" s="944">
        <f t="shared" si="1366"/>
        <v>-7500</v>
      </c>
      <c r="EAV52" s="944">
        <f t="shared" si="1366"/>
        <v>-7500</v>
      </c>
      <c r="EAW52" s="944">
        <f t="shared" si="1366"/>
        <v>-7500</v>
      </c>
      <c r="EAX52" s="944">
        <f t="shared" si="1366"/>
        <v>-7500</v>
      </c>
      <c r="EAY52" s="944">
        <f t="shared" si="1366"/>
        <v>-7500</v>
      </c>
      <c r="EAZ52" s="944">
        <f t="shared" si="1366"/>
        <v>-7500</v>
      </c>
      <c r="EBA52" s="944">
        <f t="shared" si="1366"/>
        <v>-7500</v>
      </c>
      <c r="EBB52" s="944">
        <f t="shared" si="1366"/>
        <v>-7500</v>
      </c>
      <c r="EBC52" s="944">
        <f t="shared" si="1366"/>
        <v>-7500</v>
      </c>
      <c r="EBD52" s="944">
        <f t="shared" si="1366"/>
        <v>-7500</v>
      </c>
      <c r="EBE52" s="944">
        <f t="shared" si="1366"/>
        <v>-7500</v>
      </c>
      <c r="EBF52" s="944">
        <f t="shared" si="1366"/>
        <v>-7500</v>
      </c>
      <c r="EBG52" s="944">
        <f t="shared" si="1366"/>
        <v>-7500</v>
      </c>
      <c r="EBH52" s="944">
        <f t="shared" si="1366"/>
        <v>-7500</v>
      </c>
      <c r="EBI52" s="944">
        <f t="shared" si="1366"/>
        <v>-7500</v>
      </c>
      <c r="EBJ52" s="944">
        <f t="shared" si="1366"/>
        <v>-7500</v>
      </c>
      <c r="EBK52" s="944">
        <f t="shared" si="1366"/>
        <v>-7500</v>
      </c>
      <c r="EBL52" s="944">
        <f t="shared" si="1366"/>
        <v>-7500</v>
      </c>
      <c r="EBM52" s="944">
        <f t="shared" si="1366"/>
        <v>-7500</v>
      </c>
      <c r="EBN52" s="944">
        <f t="shared" si="1366"/>
        <v>-7500</v>
      </c>
      <c r="EBO52" s="944">
        <f t="shared" si="1366"/>
        <v>-7500</v>
      </c>
      <c r="EBP52" s="944">
        <f t="shared" si="1366"/>
        <v>-7500</v>
      </c>
      <c r="EBQ52" s="944">
        <f t="shared" si="1366"/>
        <v>-7500</v>
      </c>
      <c r="EBR52" s="944">
        <f t="shared" si="1366"/>
        <v>-7500</v>
      </c>
      <c r="EBS52" s="944">
        <f t="shared" si="1366"/>
        <v>-7500</v>
      </c>
      <c r="EBT52" s="944">
        <f t="shared" si="1366"/>
        <v>-7500</v>
      </c>
      <c r="EBU52" s="944">
        <f t="shared" si="1366"/>
        <v>-7500</v>
      </c>
      <c r="EBV52" s="944">
        <f t="shared" si="1366"/>
        <v>-7500</v>
      </c>
      <c r="EBW52" s="944">
        <f t="shared" si="1366"/>
        <v>-7500</v>
      </c>
      <c r="EBX52" s="944">
        <f t="shared" si="1366"/>
        <v>-7500</v>
      </c>
      <c r="EBY52" s="944">
        <f t="shared" si="1366"/>
        <v>-7500</v>
      </c>
      <c r="EBZ52" s="944">
        <f t="shared" si="1366"/>
        <v>-7500</v>
      </c>
      <c r="ECA52" s="944">
        <f t="shared" si="1366"/>
        <v>-7500</v>
      </c>
      <c r="ECB52" s="944">
        <f t="shared" si="1366"/>
        <v>-7500</v>
      </c>
      <c r="ECC52" s="944">
        <f t="shared" ref="ECC52:EEN52" si="1367">+ECC44-ECC51</f>
        <v>-7500</v>
      </c>
      <c r="ECD52" s="944">
        <f t="shared" si="1367"/>
        <v>-7500</v>
      </c>
      <c r="ECE52" s="944">
        <f t="shared" si="1367"/>
        <v>-7500</v>
      </c>
      <c r="ECF52" s="944">
        <f t="shared" si="1367"/>
        <v>-7500</v>
      </c>
      <c r="ECG52" s="944">
        <f t="shared" si="1367"/>
        <v>-7500</v>
      </c>
      <c r="ECH52" s="944">
        <f t="shared" si="1367"/>
        <v>-7500</v>
      </c>
      <c r="ECI52" s="944">
        <f t="shared" si="1367"/>
        <v>-7500</v>
      </c>
      <c r="ECJ52" s="944">
        <f t="shared" si="1367"/>
        <v>-7500</v>
      </c>
      <c r="ECK52" s="944">
        <f t="shared" si="1367"/>
        <v>-7500</v>
      </c>
      <c r="ECL52" s="944">
        <f t="shared" si="1367"/>
        <v>-7500</v>
      </c>
      <c r="ECM52" s="944">
        <f t="shared" si="1367"/>
        <v>-7500</v>
      </c>
      <c r="ECN52" s="944">
        <f t="shared" si="1367"/>
        <v>-7500</v>
      </c>
      <c r="ECO52" s="944">
        <f t="shared" si="1367"/>
        <v>-7500</v>
      </c>
      <c r="ECP52" s="944">
        <f t="shared" si="1367"/>
        <v>-7500</v>
      </c>
      <c r="ECQ52" s="944">
        <f t="shared" si="1367"/>
        <v>-7500</v>
      </c>
      <c r="ECR52" s="944">
        <f t="shared" si="1367"/>
        <v>-7500</v>
      </c>
      <c r="ECS52" s="944">
        <f t="shared" si="1367"/>
        <v>-7500</v>
      </c>
      <c r="ECT52" s="944">
        <f t="shared" si="1367"/>
        <v>-7500</v>
      </c>
      <c r="ECU52" s="944">
        <f t="shared" si="1367"/>
        <v>-7500</v>
      </c>
      <c r="ECV52" s="944">
        <f t="shared" si="1367"/>
        <v>-7500</v>
      </c>
      <c r="ECW52" s="944">
        <f t="shared" si="1367"/>
        <v>-7500</v>
      </c>
      <c r="ECX52" s="944">
        <f t="shared" si="1367"/>
        <v>-7500</v>
      </c>
      <c r="ECY52" s="944">
        <f t="shared" si="1367"/>
        <v>-7500</v>
      </c>
      <c r="ECZ52" s="944">
        <f t="shared" si="1367"/>
        <v>-7500</v>
      </c>
      <c r="EDA52" s="944">
        <f t="shared" si="1367"/>
        <v>-7500</v>
      </c>
      <c r="EDB52" s="944">
        <f t="shared" si="1367"/>
        <v>-7500</v>
      </c>
      <c r="EDC52" s="944">
        <f t="shared" si="1367"/>
        <v>-7500</v>
      </c>
      <c r="EDD52" s="944">
        <f t="shared" si="1367"/>
        <v>-7500</v>
      </c>
      <c r="EDE52" s="944">
        <f t="shared" si="1367"/>
        <v>-7500</v>
      </c>
      <c r="EDF52" s="944">
        <f t="shared" si="1367"/>
        <v>-7500</v>
      </c>
      <c r="EDG52" s="944">
        <f t="shared" si="1367"/>
        <v>-7500</v>
      </c>
      <c r="EDH52" s="944">
        <f t="shared" si="1367"/>
        <v>-7500</v>
      </c>
      <c r="EDI52" s="944">
        <f t="shared" si="1367"/>
        <v>-7500</v>
      </c>
      <c r="EDJ52" s="944">
        <f t="shared" si="1367"/>
        <v>-7500</v>
      </c>
      <c r="EDK52" s="944">
        <f t="shared" si="1367"/>
        <v>-7500</v>
      </c>
      <c r="EDL52" s="944">
        <f t="shared" si="1367"/>
        <v>-7500</v>
      </c>
      <c r="EDM52" s="944">
        <f t="shared" si="1367"/>
        <v>-7500</v>
      </c>
      <c r="EDN52" s="944">
        <f t="shared" si="1367"/>
        <v>-7500</v>
      </c>
      <c r="EDO52" s="944">
        <f t="shared" si="1367"/>
        <v>-7500</v>
      </c>
      <c r="EDP52" s="944">
        <f t="shared" si="1367"/>
        <v>-7500</v>
      </c>
      <c r="EDQ52" s="944">
        <f t="shared" si="1367"/>
        <v>-7500</v>
      </c>
      <c r="EDR52" s="944">
        <f t="shared" si="1367"/>
        <v>-7500</v>
      </c>
      <c r="EDS52" s="944">
        <f t="shared" si="1367"/>
        <v>-7500</v>
      </c>
      <c r="EDT52" s="944">
        <f t="shared" si="1367"/>
        <v>-7500</v>
      </c>
      <c r="EDU52" s="944">
        <f t="shared" si="1367"/>
        <v>-7500</v>
      </c>
      <c r="EDV52" s="944">
        <f t="shared" si="1367"/>
        <v>-7500</v>
      </c>
      <c r="EDW52" s="944">
        <f t="shared" si="1367"/>
        <v>-7500</v>
      </c>
      <c r="EDX52" s="944">
        <f t="shared" si="1367"/>
        <v>-7500</v>
      </c>
      <c r="EDY52" s="944">
        <f t="shared" si="1367"/>
        <v>-7500</v>
      </c>
      <c r="EDZ52" s="944">
        <f t="shared" si="1367"/>
        <v>-7500</v>
      </c>
      <c r="EEA52" s="944">
        <f t="shared" si="1367"/>
        <v>-7500</v>
      </c>
      <c r="EEB52" s="944">
        <f t="shared" si="1367"/>
        <v>-7500</v>
      </c>
      <c r="EEC52" s="944">
        <f t="shared" si="1367"/>
        <v>-7500</v>
      </c>
      <c r="EED52" s="944">
        <f t="shared" si="1367"/>
        <v>-7500</v>
      </c>
      <c r="EEE52" s="944">
        <f t="shared" si="1367"/>
        <v>-7500</v>
      </c>
      <c r="EEF52" s="944">
        <f t="shared" si="1367"/>
        <v>-7500</v>
      </c>
      <c r="EEG52" s="944">
        <f t="shared" si="1367"/>
        <v>-7500</v>
      </c>
      <c r="EEH52" s="944">
        <f t="shared" si="1367"/>
        <v>-7500</v>
      </c>
      <c r="EEI52" s="944">
        <f t="shared" si="1367"/>
        <v>-7500</v>
      </c>
      <c r="EEJ52" s="944">
        <f t="shared" si="1367"/>
        <v>-7500</v>
      </c>
      <c r="EEK52" s="944">
        <f t="shared" si="1367"/>
        <v>-7500</v>
      </c>
      <c r="EEL52" s="944">
        <f t="shared" si="1367"/>
        <v>-7500</v>
      </c>
      <c r="EEM52" s="944">
        <f t="shared" si="1367"/>
        <v>-7500</v>
      </c>
      <c r="EEN52" s="944">
        <f t="shared" si="1367"/>
        <v>-7500</v>
      </c>
      <c r="EEO52" s="944">
        <f t="shared" ref="EEO52:EGZ52" si="1368">+EEO44-EEO51</f>
        <v>-7500</v>
      </c>
      <c r="EEP52" s="944">
        <f t="shared" si="1368"/>
        <v>-7500</v>
      </c>
      <c r="EEQ52" s="944">
        <f t="shared" si="1368"/>
        <v>-7500</v>
      </c>
      <c r="EER52" s="944">
        <f t="shared" si="1368"/>
        <v>-7500</v>
      </c>
      <c r="EES52" s="944">
        <f t="shared" si="1368"/>
        <v>-7500</v>
      </c>
      <c r="EET52" s="944">
        <f t="shared" si="1368"/>
        <v>-7500</v>
      </c>
      <c r="EEU52" s="944">
        <f t="shared" si="1368"/>
        <v>-7500</v>
      </c>
      <c r="EEV52" s="944">
        <f t="shared" si="1368"/>
        <v>-7500</v>
      </c>
      <c r="EEW52" s="944">
        <f t="shared" si="1368"/>
        <v>-7500</v>
      </c>
      <c r="EEX52" s="944">
        <f t="shared" si="1368"/>
        <v>-7500</v>
      </c>
      <c r="EEY52" s="944">
        <f t="shared" si="1368"/>
        <v>-7500</v>
      </c>
      <c r="EEZ52" s="944">
        <f t="shared" si="1368"/>
        <v>-7500</v>
      </c>
      <c r="EFA52" s="944">
        <f t="shared" si="1368"/>
        <v>-7500</v>
      </c>
      <c r="EFB52" s="944">
        <f t="shared" si="1368"/>
        <v>-7500</v>
      </c>
      <c r="EFC52" s="944">
        <f t="shared" si="1368"/>
        <v>-7500</v>
      </c>
      <c r="EFD52" s="944">
        <f t="shared" si="1368"/>
        <v>-7500</v>
      </c>
      <c r="EFE52" s="944">
        <f t="shared" si="1368"/>
        <v>-7500</v>
      </c>
      <c r="EFF52" s="944">
        <f t="shared" si="1368"/>
        <v>-7500</v>
      </c>
      <c r="EFG52" s="944">
        <f t="shared" si="1368"/>
        <v>-7500</v>
      </c>
      <c r="EFH52" s="944">
        <f t="shared" si="1368"/>
        <v>-7500</v>
      </c>
      <c r="EFI52" s="944">
        <f t="shared" si="1368"/>
        <v>-7500</v>
      </c>
      <c r="EFJ52" s="944">
        <f t="shared" si="1368"/>
        <v>-7500</v>
      </c>
      <c r="EFK52" s="944">
        <f t="shared" si="1368"/>
        <v>-7500</v>
      </c>
      <c r="EFL52" s="944">
        <f t="shared" si="1368"/>
        <v>-7500</v>
      </c>
      <c r="EFM52" s="944">
        <f t="shared" si="1368"/>
        <v>-7500</v>
      </c>
      <c r="EFN52" s="944">
        <f t="shared" si="1368"/>
        <v>-7500</v>
      </c>
      <c r="EFO52" s="944">
        <f t="shared" si="1368"/>
        <v>-7500</v>
      </c>
      <c r="EFP52" s="944">
        <f t="shared" si="1368"/>
        <v>-7500</v>
      </c>
      <c r="EFQ52" s="944">
        <f t="shared" si="1368"/>
        <v>-7500</v>
      </c>
      <c r="EFR52" s="944">
        <f t="shared" si="1368"/>
        <v>-7500</v>
      </c>
      <c r="EFS52" s="944">
        <f t="shared" si="1368"/>
        <v>-7500</v>
      </c>
      <c r="EFT52" s="944">
        <f t="shared" si="1368"/>
        <v>-7500</v>
      </c>
      <c r="EFU52" s="944">
        <f t="shared" si="1368"/>
        <v>-7500</v>
      </c>
      <c r="EFV52" s="944">
        <f t="shared" si="1368"/>
        <v>-7500</v>
      </c>
      <c r="EFW52" s="944">
        <f t="shared" si="1368"/>
        <v>-7500</v>
      </c>
      <c r="EFX52" s="944">
        <f t="shared" si="1368"/>
        <v>-7500</v>
      </c>
      <c r="EFY52" s="944">
        <f t="shared" si="1368"/>
        <v>-7500</v>
      </c>
      <c r="EFZ52" s="944">
        <f t="shared" si="1368"/>
        <v>-7500</v>
      </c>
      <c r="EGA52" s="944">
        <f t="shared" si="1368"/>
        <v>-7500</v>
      </c>
      <c r="EGB52" s="944">
        <f t="shared" si="1368"/>
        <v>-7500</v>
      </c>
      <c r="EGC52" s="944">
        <f t="shared" si="1368"/>
        <v>-7500</v>
      </c>
      <c r="EGD52" s="944">
        <f t="shared" si="1368"/>
        <v>-7500</v>
      </c>
      <c r="EGE52" s="944">
        <f t="shared" si="1368"/>
        <v>-7500</v>
      </c>
      <c r="EGF52" s="944">
        <f t="shared" si="1368"/>
        <v>-7500</v>
      </c>
      <c r="EGG52" s="944">
        <f t="shared" si="1368"/>
        <v>-7500</v>
      </c>
      <c r="EGH52" s="944">
        <f t="shared" si="1368"/>
        <v>-7500</v>
      </c>
      <c r="EGI52" s="944">
        <f t="shared" si="1368"/>
        <v>-7500</v>
      </c>
      <c r="EGJ52" s="944">
        <f t="shared" si="1368"/>
        <v>-7500</v>
      </c>
      <c r="EGK52" s="944">
        <f t="shared" si="1368"/>
        <v>-7500</v>
      </c>
      <c r="EGL52" s="944">
        <f t="shared" si="1368"/>
        <v>-7500</v>
      </c>
      <c r="EGM52" s="944">
        <f t="shared" si="1368"/>
        <v>-7500</v>
      </c>
      <c r="EGN52" s="944">
        <f t="shared" si="1368"/>
        <v>-7500</v>
      </c>
      <c r="EGO52" s="944">
        <f t="shared" si="1368"/>
        <v>-7500</v>
      </c>
      <c r="EGP52" s="944">
        <f t="shared" si="1368"/>
        <v>-7500</v>
      </c>
      <c r="EGQ52" s="944">
        <f t="shared" si="1368"/>
        <v>-7500</v>
      </c>
      <c r="EGR52" s="944">
        <f t="shared" si="1368"/>
        <v>-7500</v>
      </c>
      <c r="EGS52" s="944">
        <f t="shared" si="1368"/>
        <v>-7500</v>
      </c>
      <c r="EGT52" s="944">
        <f t="shared" si="1368"/>
        <v>-7500</v>
      </c>
      <c r="EGU52" s="944">
        <f t="shared" si="1368"/>
        <v>-7500</v>
      </c>
      <c r="EGV52" s="944">
        <f t="shared" si="1368"/>
        <v>-7500</v>
      </c>
      <c r="EGW52" s="944">
        <f t="shared" si="1368"/>
        <v>-7500</v>
      </c>
      <c r="EGX52" s="944">
        <f t="shared" si="1368"/>
        <v>-7500</v>
      </c>
      <c r="EGY52" s="944">
        <f t="shared" si="1368"/>
        <v>-7500</v>
      </c>
      <c r="EGZ52" s="944">
        <f t="shared" si="1368"/>
        <v>-7500</v>
      </c>
      <c r="EHA52" s="944">
        <f t="shared" ref="EHA52:EJL52" si="1369">+EHA44-EHA51</f>
        <v>-7500</v>
      </c>
      <c r="EHB52" s="944">
        <f t="shared" si="1369"/>
        <v>-7500</v>
      </c>
      <c r="EHC52" s="944">
        <f t="shared" si="1369"/>
        <v>-7500</v>
      </c>
      <c r="EHD52" s="944">
        <f t="shared" si="1369"/>
        <v>-7500</v>
      </c>
      <c r="EHE52" s="944">
        <f t="shared" si="1369"/>
        <v>-7500</v>
      </c>
      <c r="EHF52" s="944">
        <f t="shared" si="1369"/>
        <v>-7500</v>
      </c>
      <c r="EHG52" s="944">
        <f t="shared" si="1369"/>
        <v>-7500</v>
      </c>
      <c r="EHH52" s="944">
        <f t="shared" si="1369"/>
        <v>-7500</v>
      </c>
      <c r="EHI52" s="944">
        <f t="shared" si="1369"/>
        <v>-7500</v>
      </c>
      <c r="EHJ52" s="944">
        <f t="shared" si="1369"/>
        <v>-7500</v>
      </c>
      <c r="EHK52" s="944">
        <f t="shared" si="1369"/>
        <v>-7500</v>
      </c>
      <c r="EHL52" s="944">
        <f t="shared" si="1369"/>
        <v>-7500</v>
      </c>
      <c r="EHM52" s="944">
        <f t="shared" si="1369"/>
        <v>-7500</v>
      </c>
      <c r="EHN52" s="944">
        <f t="shared" si="1369"/>
        <v>-7500</v>
      </c>
      <c r="EHO52" s="944">
        <f t="shared" si="1369"/>
        <v>-7500</v>
      </c>
      <c r="EHP52" s="944">
        <f t="shared" si="1369"/>
        <v>-7500</v>
      </c>
      <c r="EHQ52" s="944">
        <f t="shared" si="1369"/>
        <v>-7500</v>
      </c>
      <c r="EHR52" s="944">
        <f t="shared" si="1369"/>
        <v>-7500</v>
      </c>
      <c r="EHS52" s="944">
        <f t="shared" si="1369"/>
        <v>-7500</v>
      </c>
      <c r="EHT52" s="944">
        <f t="shared" si="1369"/>
        <v>-7500</v>
      </c>
      <c r="EHU52" s="944">
        <f t="shared" si="1369"/>
        <v>-7500</v>
      </c>
      <c r="EHV52" s="944">
        <f t="shared" si="1369"/>
        <v>-7500</v>
      </c>
      <c r="EHW52" s="944">
        <f t="shared" si="1369"/>
        <v>-7500</v>
      </c>
      <c r="EHX52" s="944">
        <f t="shared" si="1369"/>
        <v>-7500</v>
      </c>
      <c r="EHY52" s="944">
        <f t="shared" si="1369"/>
        <v>-7500</v>
      </c>
      <c r="EHZ52" s="944">
        <f t="shared" si="1369"/>
        <v>-7500</v>
      </c>
      <c r="EIA52" s="944">
        <f t="shared" si="1369"/>
        <v>-7500</v>
      </c>
      <c r="EIB52" s="944">
        <f t="shared" si="1369"/>
        <v>-7500</v>
      </c>
      <c r="EIC52" s="944">
        <f t="shared" si="1369"/>
        <v>-7500</v>
      </c>
      <c r="EID52" s="944">
        <f t="shared" si="1369"/>
        <v>-7500</v>
      </c>
      <c r="EIE52" s="944">
        <f t="shared" si="1369"/>
        <v>-7500</v>
      </c>
      <c r="EIF52" s="944">
        <f t="shared" si="1369"/>
        <v>-7500</v>
      </c>
      <c r="EIG52" s="944">
        <f t="shared" si="1369"/>
        <v>-7500</v>
      </c>
      <c r="EIH52" s="944">
        <f t="shared" si="1369"/>
        <v>-7500</v>
      </c>
      <c r="EII52" s="944">
        <f t="shared" si="1369"/>
        <v>-7500</v>
      </c>
      <c r="EIJ52" s="944">
        <f t="shared" si="1369"/>
        <v>-7500</v>
      </c>
      <c r="EIK52" s="944">
        <f t="shared" si="1369"/>
        <v>-7500</v>
      </c>
      <c r="EIL52" s="944">
        <f t="shared" si="1369"/>
        <v>-7500</v>
      </c>
      <c r="EIM52" s="944">
        <f t="shared" si="1369"/>
        <v>-7500</v>
      </c>
      <c r="EIN52" s="944">
        <f t="shared" si="1369"/>
        <v>-7500</v>
      </c>
      <c r="EIO52" s="944">
        <f t="shared" si="1369"/>
        <v>-7500</v>
      </c>
      <c r="EIP52" s="944">
        <f t="shared" si="1369"/>
        <v>-7500</v>
      </c>
      <c r="EIQ52" s="944">
        <f t="shared" si="1369"/>
        <v>-7500</v>
      </c>
      <c r="EIR52" s="944">
        <f t="shared" si="1369"/>
        <v>-7500</v>
      </c>
      <c r="EIS52" s="944">
        <f t="shared" si="1369"/>
        <v>-7500</v>
      </c>
      <c r="EIT52" s="944">
        <f t="shared" si="1369"/>
        <v>-7500</v>
      </c>
      <c r="EIU52" s="944">
        <f t="shared" si="1369"/>
        <v>-7500</v>
      </c>
      <c r="EIV52" s="944">
        <f t="shared" si="1369"/>
        <v>-7500</v>
      </c>
      <c r="EIW52" s="944">
        <f t="shared" si="1369"/>
        <v>-7500</v>
      </c>
      <c r="EIX52" s="944">
        <f t="shared" si="1369"/>
        <v>-7500</v>
      </c>
      <c r="EIY52" s="944">
        <f t="shared" si="1369"/>
        <v>-7500</v>
      </c>
      <c r="EIZ52" s="944">
        <f t="shared" si="1369"/>
        <v>-7500</v>
      </c>
      <c r="EJA52" s="944">
        <f t="shared" si="1369"/>
        <v>-7500</v>
      </c>
      <c r="EJB52" s="944">
        <f t="shared" si="1369"/>
        <v>-7500</v>
      </c>
      <c r="EJC52" s="944">
        <f t="shared" si="1369"/>
        <v>-7500</v>
      </c>
      <c r="EJD52" s="944">
        <f t="shared" si="1369"/>
        <v>-7500</v>
      </c>
      <c r="EJE52" s="944">
        <f t="shared" si="1369"/>
        <v>-7500</v>
      </c>
      <c r="EJF52" s="944">
        <f t="shared" si="1369"/>
        <v>-7500</v>
      </c>
      <c r="EJG52" s="944">
        <f t="shared" si="1369"/>
        <v>-7500</v>
      </c>
      <c r="EJH52" s="944">
        <f t="shared" si="1369"/>
        <v>-7500</v>
      </c>
      <c r="EJI52" s="944">
        <f t="shared" si="1369"/>
        <v>-7500</v>
      </c>
      <c r="EJJ52" s="944">
        <f t="shared" si="1369"/>
        <v>-7500</v>
      </c>
      <c r="EJK52" s="944">
        <f t="shared" si="1369"/>
        <v>-7500</v>
      </c>
      <c r="EJL52" s="944">
        <f t="shared" si="1369"/>
        <v>-7500</v>
      </c>
      <c r="EJM52" s="944">
        <f t="shared" ref="EJM52:ELX52" si="1370">+EJM44-EJM51</f>
        <v>-7500</v>
      </c>
      <c r="EJN52" s="944">
        <f t="shared" si="1370"/>
        <v>-7500</v>
      </c>
      <c r="EJO52" s="944">
        <f t="shared" si="1370"/>
        <v>-7500</v>
      </c>
      <c r="EJP52" s="944">
        <f t="shared" si="1370"/>
        <v>-7500</v>
      </c>
      <c r="EJQ52" s="944">
        <f t="shared" si="1370"/>
        <v>-7500</v>
      </c>
      <c r="EJR52" s="944">
        <f t="shared" si="1370"/>
        <v>-7500</v>
      </c>
      <c r="EJS52" s="944">
        <f t="shared" si="1370"/>
        <v>-7500</v>
      </c>
      <c r="EJT52" s="944">
        <f t="shared" si="1370"/>
        <v>-7500</v>
      </c>
      <c r="EJU52" s="944">
        <f t="shared" si="1370"/>
        <v>-7500</v>
      </c>
      <c r="EJV52" s="944">
        <f t="shared" si="1370"/>
        <v>-7500</v>
      </c>
      <c r="EJW52" s="944">
        <f t="shared" si="1370"/>
        <v>-7500</v>
      </c>
      <c r="EJX52" s="944">
        <f t="shared" si="1370"/>
        <v>-7500</v>
      </c>
      <c r="EJY52" s="944">
        <f t="shared" si="1370"/>
        <v>-7500</v>
      </c>
      <c r="EJZ52" s="944">
        <f t="shared" si="1370"/>
        <v>-7500</v>
      </c>
      <c r="EKA52" s="944">
        <f t="shared" si="1370"/>
        <v>-7500</v>
      </c>
      <c r="EKB52" s="944">
        <f t="shared" si="1370"/>
        <v>-7500</v>
      </c>
      <c r="EKC52" s="944">
        <f t="shared" si="1370"/>
        <v>-7500</v>
      </c>
      <c r="EKD52" s="944">
        <f t="shared" si="1370"/>
        <v>-7500</v>
      </c>
      <c r="EKE52" s="944">
        <f t="shared" si="1370"/>
        <v>-7500</v>
      </c>
      <c r="EKF52" s="944">
        <f t="shared" si="1370"/>
        <v>-7500</v>
      </c>
      <c r="EKG52" s="944">
        <f t="shared" si="1370"/>
        <v>-7500</v>
      </c>
      <c r="EKH52" s="944">
        <f t="shared" si="1370"/>
        <v>-7500</v>
      </c>
      <c r="EKI52" s="944">
        <f t="shared" si="1370"/>
        <v>-7500</v>
      </c>
      <c r="EKJ52" s="944">
        <f t="shared" si="1370"/>
        <v>-7500</v>
      </c>
      <c r="EKK52" s="944">
        <f t="shared" si="1370"/>
        <v>-7500</v>
      </c>
      <c r="EKL52" s="944">
        <f t="shared" si="1370"/>
        <v>-7500</v>
      </c>
      <c r="EKM52" s="944">
        <f t="shared" si="1370"/>
        <v>-7500</v>
      </c>
      <c r="EKN52" s="944">
        <f t="shared" si="1370"/>
        <v>-7500</v>
      </c>
      <c r="EKO52" s="944">
        <f t="shared" si="1370"/>
        <v>-7500</v>
      </c>
      <c r="EKP52" s="944">
        <f t="shared" si="1370"/>
        <v>-7500</v>
      </c>
      <c r="EKQ52" s="944">
        <f t="shared" si="1370"/>
        <v>-7500</v>
      </c>
      <c r="EKR52" s="944">
        <f t="shared" si="1370"/>
        <v>-7500</v>
      </c>
      <c r="EKS52" s="944">
        <f t="shared" si="1370"/>
        <v>-7500</v>
      </c>
      <c r="EKT52" s="944">
        <f t="shared" si="1370"/>
        <v>-7500</v>
      </c>
      <c r="EKU52" s="944">
        <f t="shared" si="1370"/>
        <v>-7500</v>
      </c>
      <c r="EKV52" s="944">
        <f t="shared" si="1370"/>
        <v>-7500</v>
      </c>
      <c r="EKW52" s="944">
        <f t="shared" si="1370"/>
        <v>-7500</v>
      </c>
      <c r="EKX52" s="944">
        <f t="shared" si="1370"/>
        <v>-7500</v>
      </c>
      <c r="EKY52" s="944">
        <f t="shared" si="1370"/>
        <v>-7500</v>
      </c>
      <c r="EKZ52" s="944">
        <f t="shared" si="1370"/>
        <v>-7500</v>
      </c>
      <c r="ELA52" s="944">
        <f t="shared" si="1370"/>
        <v>-7500</v>
      </c>
      <c r="ELB52" s="944">
        <f t="shared" si="1370"/>
        <v>-7500</v>
      </c>
      <c r="ELC52" s="944">
        <f t="shared" si="1370"/>
        <v>-7500</v>
      </c>
      <c r="ELD52" s="944">
        <f t="shared" si="1370"/>
        <v>-7500</v>
      </c>
      <c r="ELE52" s="944">
        <f t="shared" si="1370"/>
        <v>-7500</v>
      </c>
      <c r="ELF52" s="944">
        <f t="shared" si="1370"/>
        <v>-7500</v>
      </c>
      <c r="ELG52" s="944">
        <f t="shared" si="1370"/>
        <v>-7500</v>
      </c>
      <c r="ELH52" s="944">
        <f t="shared" si="1370"/>
        <v>-7500</v>
      </c>
      <c r="ELI52" s="944">
        <f t="shared" si="1370"/>
        <v>-7500</v>
      </c>
      <c r="ELJ52" s="944">
        <f t="shared" si="1370"/>
        <v>-7500</v>
      </c>
      <c r="ELK52" s="944">
        <f t="shared" si="1370"/>
        <v>-7500</v>
      </c>
      <c r="ELL52" s="944">
        <f t="shared" si="1370"/>
        <v>-7500</v>
      </c>
      <c r="ELM52" s="944">
        <f t="shared" si="1370"/>
        <v>-7500</v>
      </c>
      <c r="ELN52" s="944">
        <f t="shared" si="1370"/>
        <v>-7500</v>
      </c>
      <c r="ELO52" s="944">
        <f t="shared" si="1370"/>
        <v>-7500</v>
      </c>
      <c r="ELP52" s="944">
        <f t="shared" si="1370"/>
        <v>-7500</v>
      </c>
      <c r="ELQ52" s="944">
        <f t="shared" si="1370"/>
        <v>-7500</v>
      </c>
      <c r="ELR52" s="944">
        <f t="shared" si="1370"/>
        <v>-7500</v>
      </c>
      <c r="ELS52" s="944">
        <f t="shared" si="1370"/>
        <v>-7500</v>
      </c>
      <c r="ELT52" s="944">
        <f t="shared" si="1370"/>
        <v>-7500</v>
      </c>
      <c r="ELU52" s="944">
        <f t="shared" si="1370"/>
        <v>-7500</v>
      </c>
      <c r="ELV52" s="944">
        <f t="shared" si="1370"/>
        <v>-7500</v>
      </c>
      <c r="ELW52" s="944">
        <f t="shared" si="1370"/>
        <v>-7500</v>
      </c>
      <c r="ELX52" s="944">
        <f t="shared" si="1370"/>
        <v>-7500</v>
      </c>
      <c r="ELY52" s="944">
        <f t="shared" ref="ELY52:EOJ52" si="1371">+ELY44-ELY51</f>
        <v>-7500</v>
      </c>
      <c r="ELZ52" s="944">
        <f t="shared" si="1371"/>
        <v>-7500</v>
      </c>
      <c r="EMA52" s="944">
        <f t="shared" si="1371"/>
        <v>-7500</v>
      </c>
      <c r="EMB52" s="944">
        <f t="shared" si="1371"/>
        <v>-7500</v>
      </c>
      <c r="EMC52" s="944">
        <f t="shared" si="1371"/>
        <v>-7500</v>
      </c>
      <c r="EMD52" s="944">
        <f t="shared" si="1371"/>
        <v>-7500</v>
      </c>
      <c r="EME52" s="944">
        <f t="shared" si="1371"/>
        <v>-7500</v>
      </c>
      <c r="EMF52" s="944">
        <f t="shared" si="1371"/>
        <v>-7500</v>
      </c>
      <c r="EMG52" s="944">
        <f t="shared" si="1371"/>
        <v>-7500</v>
      </c>
      <c r="EMH52" s="944">
        <f t="shared" si="1371"/>
        <v>-7500</v>
      </c>
      <c r="EMI52" s="944">
        <f t="shared" si="1371"/>
        <v>-7500</v>
      </c>
      <c r="EMJ52" s="944">
        <f t="shared" si="1371"/>
        <v>-7500</v>
      </c>
      <c r="EMK52" s="944">
        <f t="shared" si="1371"/>
        <v>-7500</v>
      </c>
      <c r="EML52" s="944">
        <f t="shared" si="1371"/>
        <v>-7500</v>
      </c>
      <c r="EMM52" s="944">
        <f t="shared" si="1371"/>
        <v>-7500</v>
      </c>
      <c r="EMN52" s="944">
        <f t="shared" si="1371"/>
        <v>-7500</v>
      </c>
      <c r="EMO52" s="944">
        <f t="shared" si="1371"/>
        <v>-7500</v>
      </c>
      <c r="EMP52" s="944">
        <f t="shared" si="1371"/>
        <v>-7500</v>
      </c>
      <c r="EMQ52" s="944">
        <f t="shared" si="1371"/>
        <v>-7500</v>
      </c>
      <c r="EMR52" s="944">
        <f t="shared" si="1371"/>
        <v>-7500</v>
      </c>
      <c r="EMS52" s="944">
        <f t="shared" si="1371"/>
        <v>-7500</v>
      </c>
      <c r="EMT52" s="944">
        <f t="shared" si="1371"/>
        <v>-7500</v>
      </c>
      <c r="EMU52" s="944">
        <f t="shared" si="1371"/>
        <v>-7500</v>
      </c>
      <c r="EMV52" s="944">
        <f t="shared" si="1371"/>
        <v>-7500</v>
      </c>
      <c r="EMW52" s="944">
        <f t="shared" si="1371"/>
        <v>-7500</v>
      </c>
      <c r="EMX52" s="944">
        <f t="shared" si="1371"/>
        <v>-7500</v>
      </c>
      <c r="EMY52" s="944">
        <f t="shared" si="1371"/>
        <v>-7500</v>
      </c>
      <c r="EMZ52" s="944">
        <f t="shared" si="1371"/>
        <v>-7500</v>
      </c>
      <c r="ENA52" s="944">
        <f t="shared" si="1371"/>
        <v>-7500</v>
      </c>
      <c r="ENB52" s="944">
        <f t="shared" si="1371"/>
        <v>-7500</v>
      </c>
      <c r="ENC52" s="944">
        <f t="shared" si="1371"/>
        <v>-7500</v>
      </c>
      <c r="END52" s="944">
        <f t="shared" si="1371"/>
        <v>-7500</v>
      </c>
      <c r="ENE52" s="944">
        <f t="shared" si="1371"/>
        <v>-7500</v>
      </c>
      <c r="ENF52" s="944">
        <f t="shared" si="1371"/>
        <v>-7500</v>
      </c>
      <c r="ENG52" s="944">
        <f t="shared" si="1371"/>
        <v>-7500</v>
      </c>
      <c r="ENH52" s="944">
        <f t="shared" si="1371"/>
        <v>-7500</v>
      </c>
      <c r="ENI52" s="944">
        <f t="shared" si="1371"/>
        <v>-7500</v>
      </c>
      <c r="ENJ52" s="944">
        <f t="shared" si="1371"/>
        <v>-7500</v>
      </c>
      <c r="ENK52" s="944">
        <f t="shared" si="1371"/>
        <v>-7500</v>
      </c>
      <c r="ENL52" s="944">
        <f t="shared" si="1371"/>
        <v>-7500</v>
      </c>
      <c r="ENM52" s="944">
        <f t="shared" si="1371"/>
        <v>-7500</v>
      </c>
      <c r="ENN52" s="944">
        <f t="shared" si="1371"/>
        <v>-7500</v>
      </c>
      <c r="ENO52" s="944">
        <f t="shared" si="1371"/>
        <v>-7500</v>
      </c>
      <c r="ENP52" s="944">
        <f t="shared" si="1371"/>
        <v>-7500</v>
      </c>
      <c r="ENQ52" s="944">
        <f t="shared" si="1371"/>
        <v>-7500</v>
      </c>
      <c r="ENR52" s="944">
        <f t="shared" si="1371"/>
        <v>-7500</v>
      </c>
      <c r="ENS52" s="944">
        <f t="shared" si="1371"/>
        <v>-7500</v>
      </c>
      <c r="ENT52" s="944">
        <f t="shared" si="1371"/>
        <v>-7500</v>
      </c>
      <c r="ENU52" s="944">
        <f t="shared" si="1371"/>
        <v>-7500</v>
      </c>
      <c r="ENV52" s="944">
        <f t="shared" si="1371"/>
        <v>-7500</v>
      </c>
      <c r="ENW52" s="944">
        <f t="shared" si="1371"/>
        <v>-7500</v>
      </c>
      <c r="ENX52" s="944">
        <f t="shared" si="1371"/>
        <v>-7500</v>
      </c>
      <c r="ENY52" s="944">
        <f t="shared" si="1371"/>
        <v>-7500</v>
      </c>
      <c r="ENZ52" s="944">
        <f t="shared" si="1371"/>
        <v>-7500</v>
      </c>
      <c r="EOA52" s="944">
        <f t="shared" si="1371"/>
        <v>-7500</v>
      </c>
      <c r="EOB52" s="944">
        <f t="shared" si="1371"/>
        <v>-7500</v>
      </c>
      <c r="EOC52" s="944">
        <f t="shared" si="1371"/>
        <v>-7500</v>
      </c>
      <c r="EOD52" s="944">
        <f t="shared" si="1371"/>
        <v>-7500</v>
      </c>
      <c r="EOE52" s="944">
        <f t="shared" si="1371"/>
        <v>-7500</v>
      </c>
      <c r="EOF52" s="944">
        <f t="shared" si="1371"/>
        <v>-7500</v>
      </c>
      <c r="EOG52" s="944">
        <f t="shared" si="1371"/>
        <v>-7500</v>
      </c>
      <c r="EOH52" s="944">
        <f t="shared" si="1371"/>
        <v>-7500</v>
      </c>
      <c r="EOI52" s="944">
        <f t="shared" si="1371"/>
        <v>-7500</v>
      </c>
      <c r="EOJ52" s="944">
        <f t="shared" si="1371"/>
        <v>-7500</v>
      </c>
      <c r="EOK52" s="944">
        <f t="shared" ref="EOK52:EQV52" si="1372">+EOK44-EOK51</f>
        <v>-7500</v>
      </c>
      <c r="EOL52" s="944">
        <f t="shared" si="1372"/>
        <v>-7500</v>
      </c>
      <c r="EOM52" s="944">
        <f t="shared" si="1372"/>
        <v>-7500</v>
      </c>
      <c r="EON52" s="944">
        <f t="shared" si="1372"/>
        <v>-7500</v>
      </c>
      <c r="EOO52" s="944">
        <f t="shared" si="1372"/>
        <v>-7500</v>
      </c>
      <c r="EOP52" s="944">
        <f t="shared" si="1372"/>
        <v>-7500</v>
      </c>
      <c r="EOQ52" s="944">
        <f t="shared" si="1372"/>
        <v>-7500</v>
      </c>
      <c r="EOR52" s="944">
        <f t="shared" si="1372"/>
        <v>-7500</v>
      </c>
      <c r="EOS52" s="944">
        <f t="shared" si="1372"/>
        <v>-7500</v>
      </c>
      <c r="EOT52" s="944">
        <f t="shared" si="1372"/>
        <v>-7500</v>
      </c>
      <c r="EOU52" s="944">
        <f t="shared" si="1372"/>
        <v>-7500</v>
      </c>
      <c r="EOV52" s="944">
        <f t="shared" si="1372"/>
        <v>-7500</v>
      </c>
      <c r="EOW52" s="944">
        <f t="shared" si="1372"/>
        <v>-7500</v>
      </c>
      <c r="EOX52" s="944">
        <f t="shared" si="1372"/>
        <v>-7500</v>
      </c>
      <c r="EOY52" s="944">
        <f t="shared" si="1372"/>
        <v>-7500</v>
      </c>
      <c r="EOZ52" s="944">
        <f t="shared" si="1372"/>
        <v>-7500</v>
      </c>
      <c r="EPA52" s="944">
        <f t="shared" si="1372"/>
        <v>-7500</v>
      </c>
      <c r="EPB52" s="944">
        <f t="shared" si="1372"/>
        <v>-7500</v>
      </c>
      <c r="EPC52" s="944">
        <f t="shared" si="1372"/>
        <v>-7500</v>
      </c>
      <c r="EPD52" s="944">
        <f t="shared" si="1372"/>
        <v>-7500</v>
      </c>
      <c r="EPE52" s="944">
        <f t="shared" si="1372"/>
        <v>-7500</v>
      </c>
      <c r="EPF52" s="944">
        <f t="shared" si="1372"/>
        <v>-7500</v>
      </c>
      <c r="EPG52" s="944">
        <f t="shared" si="1372"/>
        <v>-7500</v>
      </c>
      <c r="EPH52" s="944">
        <f t="shared" si="1372"/>
        <v>-7500</v>
      </c>
      <c r="EPI52" s="944">
        <f t="shared" si="1372"/>
        <v>-7500</v>
      </c>
      <c r="EPJ52" s="944">
        <f t="shared" si="1372"/>
        <v>-7500</v>
      </c>
      <c r="EPK52" s="944">
        <f t="shared" si="1372"/>
        <v>-7500</v>
      </c>
      <c r="EPL52" s="944">
        <f t="shared" si="1372"/>
        <v>-7500</v>
      </c>
      <c r="EPM52" s="944">
        <f t="shared" si="1372"/>
        <v>-7500</v>
      </c>
      <c r="EPN52" s="944">
        <f t="shared" si="1372"/>
        <v>-7500</v>
      </c>
      <c r="EPO52" s="944">
        <f t="shared" si="1372"/>
        <v>-7500</v>
      </c>
      <c r="EPP52" s="944">
        <f t="shared" si="1372"/>
        <v>-7500</v>
      </c>
      <c r="EPQ52" s="944">
        <f t="shared" si="1372"/>
        <v>-7500</v>
      </c>
      <c r="EPR52" s="944">
        <f t="shared" si="1372"/>
        <v>-7500</v>
      </c>
      <c r="EPS52" s="944">
        <f t="shared" si="1372"/>
        <v>-7500</v>
      </c>
      <c r="EPT52" s="944">
        <f t="shared" si="1372"/>
        <v>-7500</v>
      </c>
      <c r="EPU52" s="944">
        <f t="shared" si="1372"/>
        <v>-7500</v>
      </c>
      <c r="EPV52" s="944">
        <f t="shared" si="1372"/>
        <v>-7500</v>
      </c>
      <c r="EPW52" s="944">
        <f t="shared" si="1372"/>
        <v>-7500</v>
      </c>
      <c r="EPX52" s="944">
        <f t="shared" si="1372"/>
        <v>-7500</v>
      </c>
      <c r="EPY52" s="944">
        <f t="shared" si="1372"/>
        <v>-7500</v>
      </c>
      <c r="EPZ52" s="944">
        <f t="shared" si="1372"/>
        <v>-7500</v>
      </c>
      <c r="EQA52" s="944">
        <f t="shared" si="1372"/>
        <v>-7500</v>
      </c>
      <c r="EQB52" s="944">
        <f t="shared" si="1372"/>
        <v>-7500</v>
      </c>
      <c r="EQC52" s="944">
        <f t="shared" si="1372"/>
        <v>-7500</v>
      </c>
      <c r="EQD52" s="944">
        <f t="shared" si="1372"/>
        <v>-7500</v>
      </c>
      <c r="EQE52" s="944">
        <f t="shared" si="1372"/>
        <v>-7500</v>
      </c>
      <c r="EQF52" s="944">
        <f t="shared" si="1372"/>
        <v>-7500</v>
      </c>
      <c r="EQG52" s="944">
        <f t="shared" si="1372"/>
        <v>-7500</v>
      </c>
      <c r="EQH52" s="944">
        <f t="shared" si="1372"/>
        <v>-7500</v>
      </c>
      <c r="EQI52" s="944">
        <f t="shared" si="1372"/>
        <v>-7500</v>
      </c>
      <c r="EQJ52" s="944">
        <f t="shared" si="1372"/>
        <v>-7500</v>
      </c>
      <c r="EQK52" s="944">
        <f t="shared" si="1372"/>
        <v>-7500</v>
      </c>
      <c r="EQL52" s="944">
        <f t="shared" si="1372"/>
        <v>-7500</v>
      </c>
      <c r="EQM52" s="944">
        <f t="shared" si="1372"/>
        <v>-7500</v>
      </c>
      <c r="EQN52" s="944">
        <f t="shared" si="1372"/>
        <v>-7500</v>
      </c>
      <c r="EQO52" s="944">
        <f t="shared" si="1372"/>
        <v>-7500</v>
      </c>
      <c r="EQP52" s="944">
        <f t="shared" si="1372"/>
        <v>-7500</v>
      </c>
      <c r="EQQ52" s="944">
        <f t="shared" si="1372"/>
        <v>-7500</v>
      </c>
      <c r="EQR52" s="944">
        <f t="shared" si="1372"/>
        <v>-7500</v>
      </c>
      <c r="EQS52" s="944">
        <f t="shared" si="1372"/>
        <v>-7500</v>
      </c>
      <c r="EQT52" s="944">
        <f t="shared" si="1372"/>
        <v>-7500</v>
      </c>
      <c r="EQU52" s="944">
        <f t="shared" si="1372"/>
        <v>-7500</v>
      </c>
      <c r="EQV52" s="944">
        <f t="shared" si="1372"/>
        <v>-7500</v>
      </c>
      <c r="EQW52" s="944">
        <f t="shared" ref="EQW52:ETH52" si="1373">+EQW44-EQW51</f>
        <v>-7500</v>
      </c>
      <c r="EQX52" s="944">
        <f t="shared" si="1373"/>
        <v>-7500</v>
      </c>
      <c r="EQY52" s="944">
        <f t="shared" si="1373"/>
        <v>-7500</v>
      </c>
      <c r="EQZ52" s="944">
        <f t="shared" si="1373"/>
        <v>-7500</v>
      </c>
      <c r="ERA52" s="944">
        <f t="shared" si="1373"/>
        <v>-7500</v>
      </c>
      <c r="ERB52" s="944">
        <f t="shared" si="1373"/>
        <v>-7500</v>
      </c>
      <c r="ERC52" s="944">
        <f t="shared" si="1373"/>
        <v>-7500</v>
      </c>
      <c r="ERD52" s="944">
        <f t="shared" si="1373"/>
        <v>-7500</v>
      </c>
      <c r="ERE52" s="944">
        <f t="shared" si="1373"/>
        <v>-7500</v>
      </c>
      <c r="ERF52" s="944">
        <f t="shared" si="1373"/>
        <v>-7500</v>
      </c>
      <c r="ERG52" s="944">
        <f t="shared" si="1373"/>
        <v>-7500</v>
      </c>
      <c r="ERH52" s="944">
        <f t="shared" si="1373"/>
        <v>-7500</v>
      </c>
      <c r="ERI52" s="944">
        <f t="shared" si="1373"/>
        <v>-7500</v>
      </c>
      <c r="ERJ52" s="944">
        <f t="shared" si="1373"/>
        <v>-7500</v>
      </c>
      <c r="ERK52" s="944">
        <f t="shared" si="1373"/>
        <v>-7500</v>
      </c>
      <c r="ERL52" s="944">
        <f t="shared" si="1373"/>
        <v>-7500</v>
      </c>
      <c r="ERM52" s="944">
        <f t="shared" si="1373"/>
        <v>-7500</v>
      </c>
      <c r="ERN52" s="944">
        <f t="shared" si="1373"/>
        <v>-7500</v>
      </c>
      <c r="ERO52" s="944">
        <f t="shared" si="1373"/>
        <v>-7500</v>
      </c>
      <c r="ERP52" s="944">
        <f t="shared" si="1373"/>
        <v>-7500</v>
      </c>
      <c r="ERQ52" s="944">
        <f t="shared" si="1373"/>
        <v>-7500</v>
      </c>
      <c r="ERR52" s="944">
        <f t="shared" si="1373"/>
        <v>-7500</v>
      </c>
      <c r="ERS52" s="944">
        <f t="shared" si="1373"/>
        <v>-7500</v>
      </c>
      <c r="ERT52" s="944">
        <f t="shared" si="1373"/>
        <v>-7500</v>
      </c>
      <c r="ERU52" s="944">
        <f t="shared" si="1373"/>
        <v>-7500</v>
      </c>
      <c r="ERV52" s="944">
        <f t="shared" si="1373"/>
        <v>-7500</v>
      </c>
      <c r="ERW52" s="944">
        <f t="shared" si="1373"/>
        <v>-7500</v>
      </c>
      <c r="ERX52" s="944">
        <f t="shared" si="1373"/>
        <v>-7500</v>
      </c>
      <c r="ERY52" s="944">
        <f t="shared" si="1373"/>
        <v>-7500</v>
      </c>
      <c r="ERZ52" s="944">
        <f t="shared" si="1373"/>
        <v>-7500</v>
      </c>
      <c r="ESA52" s="944">
        <f t="shared" si="1373"/>
        <v>-7500</v>
      </c>
      <c r="ESB52" s="944">
        <f t="shared" si="1373"/>
        <v>-7500</v>
      </c>
      <c r="ESC52" s="944">
        <f t="shared" si="1373"/>
        <v>-7500</v>
      </c>
      <c r="ESD52" s="944">
        <f t="shared" si="1373"/>
        <v>-7500</v>
      </c>
      <c r="ESE52" s="944">
        <f t="shared" si="1373"/>
        <v>-7500</v>
      </c>
      <c r="ESF52" s="944">
        <f t="shared" si="1373"/>
        <v>-7500</v>
      </c>
      <c r="ESG52" s="944">
        <f t="shared" si="1373"/>
        <v>-7500</v>
      </c>
      <c r="ESH52" s="944">
        <f t="shared" si="1373"/>
        <v>-7500</v>
      </c>
      <c r="ESI52" s="944">
        <f t="shared" si="1373"/>
        <v>-7500</v>
      </c>
      <c r="ESJ52" s="944">
        <f t="shared" si="1373"/>
        <v>-7500</v>
      </c>
      <c r="ESK52" s="944">
        <f t="shared" si="1373"/>
        <v>-7500</v>
      </c>
      <c r="ESL52" s="944">
        <f t="shared" si="1373"/>
        <v>-7500</v>
      </c>
      <c r="ESM52" s="944">
        <f t="shared" si="1373"/>
        <v>-7500</v>
      </c>
      <c r="ESN52" s="944">
        <f t="shared" si="1373"/>
        <v>-7500</v>
      </c>
      <c r="ESO52" s="944">
        <f t="shared" si="1373"/>
        <v>-7500</v>
      </c>
      <c r="ESP52" s="944">
        <f t="shared" si="1373"/>
        <v>-7500</v>
      </c>
      <c r="ESQ52" s="944">
        <f t="shared" si="1373"/>
        <v>-7500</v>
      </c>
      <c r="ESR52" s="944">
        <f t="shared" si="1373"/>
        <v>-7500</v>
      </c>
      <c r="ESS52" s="944">
        <f t="shared" si="1373"/>
        <v>-7500</v>
      </c>
      <c r="EST52" s="944">
        <f t="shared" si="1373"/>
        <v>-7500</v>
      </c>
      <c r="ESU52" s="944">
        <f t="shared" si="1373"/>
        <v>-7500</v>
      </c>
      <c r="ESV52" s="944">
        <f t="shared" si="1373"/>
        <v>-7500</v>
      </c>
      <c r="ESW52" s="944">
        <f t="shared" si="1373"/>
        <v>-7500</v>
      </c>
      <c r="ESX52" s="944">
        <f t="shared" si="1373"/>
        <v>-7500</v>
      </c>
      <c r="ESY52" s="944">
        <f t="shared" si="1373"/>
        <v>-7500</v>
      </c>
      <c r="ESZ52" s="944">
        <f t="shared" si="1373"/>
        <v>-7500</v>
      </c>
      <c r="ETA52" s="944">
        <f t="shared" si="1373"/>
        <v>-7500</v>
      </c>
      <c r="ETB52" s="944">
        <f t="shared" si="1373"/>
        <v>-7500</v>
      </c>
      <c r="ETC52" s="944">
        <f t="shared" si="1373"/>
        <v>-7500</v>
      </c>
      <c r="ETD52" s="944">
        <f t="shared" si="1373"/>
        <v>-7500</v>
      </c>
      <c r="ETE52" s="944">
        <f t="shared" si="1373"/>
        <v>-7500</v>
      </c>
      <c r="ETF52" s="944">
        <f t="shared" si="1373"/>
        <v>-7500</v>
      </c>
      <c r="ETG52" s="944">
        <f t="shared" si="1373"/>
        <v>-7500</v>
      </c>
      <c r="ETH52" s="944">
        <f t="shared" si="1373"/>
        <v>-7500</v>
      </c>
      <c r="ETI52" s="944">
        <f t="shared" ref="ETI52:EVT52" si="1374">+ETI44-ETI51</f>
        <v>-7500</v>
      </c>
      <c r="ETJ52" s="944">
        <f t="shared" si="1374"/>
        <v>-7500</v>
      </c>
      <c r="ETK52" s="944">
        <f t="shared" si="1374"/>
        <v>-7500</v>
      </c>
      <c r="ETL52" s="944">
        <f t="shared" si="1374"/>
        <v>-7500</v>
      </c>
      <c r="ETM52" s="944">
        <f t="shared" si="1374"/>
        <v>-7500</v>
      </c>
      <c r="ETN52" s="944">
        <f t="shared" si="1374"/>
        <v>-7500</v>
      </c>
      <c r="ETO52" s="944">
        <f t="shared" si="1374"/>
        <v>-7500</v>
      </c>
      <c r="ETP52" s="944">
        <f t="shared" si="1374"/>
        <v>-7500</v>
      </c>
      <c r="ETQ52" s="944">
        <f t="shared" si="1374"/>
        <v>-7500</v>
      </c>
      <c r="ETR52" s="944">
        <f t="shared" si="1374"/>
        <v>-7500</v>
      </c>
      <c r="ETS52" s="944">
        <f t="shared" si="1374"/>
        <v>-7500</v>
      </c>
      <c r="ETT52" s="944">
        <f t="shared" si="1374"/>
        <v>-7500</v>
      </c>
      <c r="ETU52" s="944">
        <f t="shared" si="1374"/>
        <v>-7500</v>
      </c>
      <c r="ETV52" s="944">
        <f t="shared" si="1374"/>
        <v>-7500</v>
      </c>
      <c r="ETW52" s="944">
        <f t="shared" si="1374"/>
        <v>-7500</v>
      </c>
      <c r="ETX52" s="944">
        <f t="shared" si="1374"/>
        <v>-7500</v>
      </c>
      <c r="ETY52" s="944">
        <f t="shared" si="1374"/>
        <v>-7500</v>
      </c>
      <c r="ETZ52" s="944">
        <f t="shared" si="1374"/>
        <v>-7500</v>
      </c>
      <c r="EUA52" s="944">
        <f t="shared" si="1374"/>
        <v>-7500</v>
      </c>
      <c r="EUB52" s="944">
        <f t="shared" si="1374"/>
        <v>-7500</v>
      </c>
      <c r="EUC52" s="944">
        <f t="shared" si="1374"/>
        <v>-7500</v>
      </c>
      <c r="EUD52" s="944">
        <f t="shared" si="1374"/>
        <v>-7500</v>
      </c>
      <c r="EUE52" s="944">
        <f t="shared" si="1374"/>
        <v>-7500</v>
      </c>
      <c r="EUF52" s="944">
        <f t="shared" si="1374"/>
        <v>-7500</v>
      </c>
      <c r="EUG52" s="944">
        <f t="shared" si="1374"/>
        <v>-7500</v>
      </c>
      <c r="EUH52" s="944">
        <f t="shared" si="1374"/>
        <v>-7500</v>
      </c>
      <c r="EUI52" s="944">
        <f t="shared" si="1374"/>
        <v>-7500</v>
      </c>
      <c r="EUJ52" s="944">
        <f t="shared" si="1374"/>
        <v>-7500</v>
      </c>
      <c r="EUK52" s="944">
        <f t="shared" si="1374"/>
        <v>-7500</v>
      </c>
      <c r="EUL52" s="944">
        <f t="shared" si="1374"/>
        <v>-7500</v>
      </c>
      <c r="EUM52" s="944">
        <f t="shared" si="1374"/>
        <v>-7500</v>
      </c>
      <c r="EUN52" s="944">
        <f t="shared" si="1374"/>
        <v>-7500</v>
      </c>
      <c r="EUO52" s="944">
        <f t="shared" si="1374"/>
        <v>-7500</v>
      </c>
      <c r="EUP52" s="944">
        <f t="shared" si="1374"/>
        <v>-7500</v>
      </c>
      <c r="EUQ52" s="944">
        <f t="shared" si="1374"/>
        <v>-7500</v>
      </c>
      <c r="EUR52" s="944">
        <f t="shared" si="1374"/>
        <v>-7500</v>
      </c>
      <c r="EUS52" s="944">
        <f t="shared" si="1374"/>
        <v>-7500</v>
      </c>
      <c r="EUT52" s="944">
        <f t="shared" si="1374"/>
        <v>-7500</v>
      </c>
      <c r="EUU52" s="944">
        <f t="shared" si="1374"/>
        <v>-7500</v>
      </c>
      <c r="EUV52" s="944">
        <f t="shared" si="1374"/>
        <v>-7500</v>
      </c>
      <c r="EUW52" s="944">
        <f t="shared" si="1374"/>
        <v>-7500</v>
      </c>
      <c r="EUX52" s="944">
        <f t="shared" si="1374"/>
        <v>-7500</v>
      </c>
      <c r="EUY52" s="944">
        <f t="shared" si="1374"/>
        <v>-7500</v>
      </c>
      <c r="EUZ52" s="944">
        <f t="shared" si="1374"/>
        <v>-7500</v>
      </c>
      <c r="EVA52" s="944">
        <f t="shared" si="1374"/>
        <v>-7500</v>
      </c>
      <c r="EVB52" s="944">
        <f t="shared" si="1374"/>
        <v>-7500</v>
      </c>
      <c r="EVC52" s="944">
        <f t="shared" si="1374"/>
        <v>-7500</v>
      </c>
      <c r="EVD52" s="944">
        <f t="shared" si="1374"/>
        <v>-7500</v>
      </c>
      <c r="EVE52" s="944">
        <f t="shared" si="1374"/>
        <v>-7500</v>
      </c>
      <c r="EVF52" s="944">
        <f t="shared" si="1374"/>
        <v>-7500</v>
      </c>
      <c r="EVG52" s="944">
        <f t="shared" si="1374"/>
        <v>-7500</v>
      </c>
      <c r="EVH52" s="944">
        <f t="shared" si="1374"/>
        <v>-7500</v>
      </c>
      <c r="EVI52" s="944">
        <f t="shared" si="1374"/>
        <v>-7500</v>
      </c>
      <c r="EVJ52" s="944">
        <f t="shared" si="1374"/>
        <v>-7500</v>
      </c>
      <c r="EVK52" s="944">
        <f t="shared" si="1374"/>
        <v>-7500</v>
      </c>
      <c r="EVL52" s="944">
        <f t="shared" si="1374"/>
        <v>-7500</v>
      </c>
      <c r="EVM52" s="944">
        <f t="shared" si="1374"/>
        <v>-7500</v>
      </c>
      <c r="EVN52" s="944">
        <f t="shared" si="1374"/>
        <v>-7500</v>
      </c>
      <c r="EVO52" s="944">
        <f t="shared" si="1374"/>
        <v>-7500</v>
      </c>
      <c r="EVP52" s="944">
        <f t="shared" si="1374"/>
        <v>-7500</v>
      </c>
      <c r="EVQ52" s="944">
        <f t="shared" si="1374"/>
        <v>-7500</v>
      </c>
      <c r="EVR52" s="944">
        <f t="shared" si="1374"/>
        <v>-7500</v>
      </c>
      <c r="EVS52" s="944">
        <f t="shared" si="1374"/>
        <v>-7500</v>
      </c>
      <c r="EVT52" s="944">
        <f t="shared" si="1374"/>
        <v>-7500</v>
      </c>
      <c r="EVU52" s="944">
        <f t="shared" ref="EVU52:EYF52" si="1375">+EVU44-EVU51</f>
        <v>-7500</v>
      </c>
      <c r="EVV52" s="944">
        <f t="shared" si="1375"/>
        <v>-7500</v>
      </c>
      <c r="EVW52" s="944">
        <f t="shared" si="1375"/>
        <v>-7500</v>
      </c>
      <c r="EVX52" s="944">
        <f t="shared" si="1375"/>
        <v>-7500</v>
      </c>
      <c r="EVY52" s="944">
        <f t="shared" si="1375"/>
        <v>-7500</v>
      </c>
      <c r="EVZ52" s="944">
        <f t="shared" si="1375"/>
        <v>-7500</v>
      </c>
      <c r="EWA52" s="944">
        <f t="shared" si="1375"/>
        <v>-7500</v>
      </c>
      <c r="EWB52" s="944">
        <f t="shared" si="1375"/>
        <v>-7500</v>
      </c>
      <c r="EWC52" s="944">
        <f t="shared" si="1375"/>
        <v>-7500</v>
      </c>
      <c r="EWD52" s="944">
        <f t="shared" si="1375"/>
        <v>-7500</v>
      </c>
      <c r="EWE52" s="944">
        <f t="shared" si="1375"/>
        <v>-7500</v>
      </c>
      <c r="EWF52" s="944">
        <f t="shared" si="1375"/>
        <v>-7500</v>
      </c>
      <c r="EWG52" s="944">
        <f t="shared" si="1375"/>
        <v>-7500</v>
      </c>
      <c r="EWH52" s="944">
        <f t="shared" si="1375"/>
        <v>-7500</v>
      </c>
      <c r="EWI52" s="944">
        <f t="shared" si="1375"/>
        <v>-7500</v>
      </c>
      <c r="EWJ52" s="944">
        <f t="shared" si="1375"/>
        <v>-7500</v>
      </c>
      <c r="EWK52" s="944">
        <f t="shared" si="1375"/>
        <v>-7500</v>
      </c>
      <c r="EWL52" s="944">
        <f t="shared" si="1375"/>
        <v>-7500</v>
      </c>
      <c r="EWM52" s="944">
        <f t="shared" si="1375"/>
        <v>-7500</v>
      </c>
      <c r="EWN52" s="944">
        <f t="shared" si="1375"/>
        <v>-7500</v>
      </c>
      <c r="EWO52" s="944">
        <f t="shared" si="1375"/>
        <v>-7500</v>
      </c>
      <c r="EWP52" s="944">
        <f t="shared" si="1375"/>
        <v>-7500</v>
      </c>
      <c r="EWQ52" s="944">
        <f t="shared" si="1375"/>
        <v>-7500</v>
      </c>
      <c r="EWR52" s="944">
        <f t="shared" si="1375"/>
        <v>-7500</v>
      </c>
      <c r="EWS52" s="944">
        <f t="shared" si="1375"/>
        <v>-7500</v>
      </c>
      <c r="EWT52" s="944">
        <f t="shared" si="1375"/>
        <v>-7500</v>
      </c>
      <c r="EWU52" s="944">
        <f t="shared" si="1375"/>
        <v>-7500</v>
      </c>
      <c r="EWV52" s="944">
        <f t="shared" si="1375"/>
        <v>-7500</v>
      </c>
      <c r="EWW52" s="944">
        <f t="shared" si="1375"/>
        <v>-7500</v>
      </c>
      <c r="EWX52" s="944">
        <f t="shared" si="1375"/>
        <v>-7500</v>
      </c>
      <c r="EWY52" s="944">
        <f t="shared" si="1375"/>
        <v>-7500</v>
      </c>
      <c r="EWZ52" s="944">
        <f t="shared" si="1375"/>
        <v>-7500</v>
      </c>
      <c r="EXA52" s="944">
        <f t="shared" si="1375"/>
        <v>-7500</v>
      </c>
      <c r="EXB52" s="944">
        <f t="shared" si="1375"/>
        <v>-7500</v>
      </c>
      <c r="EXC52" s="944">
        <f t="shared" si="1375"/>
        <v>-7500</v>
      </c>
      <c r="EXD52" s="944">
        <f t="shared" si="1375"/>
        <v>-7500</v>
      </c>
      <c r="EXE52" s="944">
        <f t="shared" si="1375"/>
        <v>-7500</v>
      </c>
      <c r="EXF52" s="944">
        <f t="shared" si="1375"/>
        <v>-7500</v>
      </c>
      <c r="EXG52" s="944">
        <f t="shared" si="1375"/>
        <v>-7500</v>
      </c>
      <c r="EXH52" s="944">
        <f t="shared" si="1375"/>
        <v>-7500</v>
      </c>
      <c r="EXI52" s="944">
        <f t="shared" si="1375"/>
        <v>-7500</v>
      </c>
      <c r="EXJ52" s="944">
        <f t="shared" si="1375"/>
        <v>-7500</v>
      </c>
      <c r="EXK52" s="944">
        <f t="shared" si="1375"/>
        <v>-7500</v>
      </c>
      <c r="EXL52" s="944">
        <f t="shared" si="1375"/>
        <v>-7500</v>
      </c>
      <c r="EXM52" s="944">
        <f t="shared" si="1375"/>
        <v>-7500</v>
      </c>
      <c r="EXN52" s="944">
        <f t="shared" si="1375"/>
        <v>-7500</v>
      </c>
      <c r="EXO52" s="944">
        <f t="shared" si="1375"/>
        <v>-7500</v>
      </c>
      <c r="EXP52" s="944">
        <f t="shared" si="1375"/>
        <v>-7500</v>
      </c>
      <c r="EXQ52" s="944">
        <f t="shared" si="1375"/>
        <v>-7500</v>
      </c>
      <c r="EXR52" s="944">
        <f t="shared" si="1375"/>
        <v>-7500</v>
      </c>
      <c r="EXS52" s="944">
        <f t="shared" si="1375"/>
        <v>-7500</v>
      </c>
      <c r="EXT52" s="944">
        <f t="shared" si="1375"/>
        <v>-7500</v>
      </c>
      <c r="EXU52" s="944">
        <f t="shared" si="1375"/>
        <v>-7500</v>
      </c>
      <c r="EXV52" s="944">
        <f t="shared" si="1375"/>
        <v>-7500</v>
      </c>
      <c r="EXW52" s="944">
        <f t="shared" si="1375"/>
        <v>-7500</v>
      </c>
      <c r="EXX52" s="944">
        <f t="shared" si="1375"/>
        <v>-7500</v>
      </c>
      <c r="EXY52" s="944">
        <f t="shared" si="1375"/>
        <v>-7500</v>
      </c>
      <c r="EXZ52" s="944">
        <f t="shared" si="1375"/>
        <v>-7500</v>
      </c>
      <c r="EYA52" s="944">
        <f t="shared" si="1375"/>
        <v>-7500</v>
      </c>
      <c r="EYB52" s="944">
        <f t="shared" si="1375"/>
        <v>-7500</v>
      </c>
      <c r="EYC52" s="944">
        <f t="shared" si="1375"/>
        <v>-7500</v>
      </c>
      <c r="EYD52" s="944">
        <f t="shared" si="1375"/>
        <v>-7500</v>
      </c>
      <c r="EYE52" s="944">
        <f t="shared" si="1375"/>
        <v>-7500</v>
      </c>
      <c r="EYF52" s="944">
        <f t="shared" si="1375"/>
        <v>-7500</v>
      </c>
      <c r="EYG52" s="944">
        <f t="shared" ref="EYG52:FAR52" si="1376">+EYG44-EYG51</f>
        <v>-7500</v>
      </c>
      <c r="EYH52" s="944">
        <f t="shared" si="1376"/>
        <v>-7500</v>
      </c>
      <c r="EYI52" s="944">
        <f t="shared" si="1376"/>
        <v>-7500</v>
      </c>
      <c r="EYJ52" s="944">
        <f t="shared" si="1376"/>
        <v>-7500</v>
      </c>
      <c r="EYK52" s="944">
        <f t="shared" si="1376"/>
        <v>-7500</v>
      </c>
      <c r="EYL52" s="944">
        <f t="shared" si="1376"/>
        <v>-7500</v>
      </c>
      <c r="EYM52" s="944">
        <f t="shared" si="1376"/>
        <v>-7500</v>
      </c>
      <c r="EYN52" s="944">
        <f t="shared" si="1376"/>
        <v>-7500</v>
      </c>
      <c r="EYO52" s="944">
        <f t="shared" si="1376"/>
        <v>-7500</v>
      </c>
      <c r="EYP52" s="944">
        <f t="shared" si="1376"/>
        <v>-7500</v>
      </c>
      <c r="EYQ52" s="944">
        <f t="shared" si="1376"/>
        <v>-7500</v>
      </c>
      <c r="EYR52" s="944">
        <f t="shared" si="1376"/>
        <v>-7500</v>
      </c>
      <c r="EYS52" s="944">
        <f t="shared" si="1376"/>
        <v>-7500</v>
      </c>
      <c r="EYT52" s="944">
        <f t="shared" si="1376"/>
        <v>-7500</v>
      </c>
      <c r="EYU52" s="944">
        <f t="shared" si="1376"/>
        <v>-7500</v>
      </c>
      <c r="EYV52" s="944">
        <f t="shared" si="1376"/>
        <v>-7500</v>
      </c>
      <c r="EYW52" s="944">
        <f t="shared" si="1376"/>
        <v>-7500</v>
      </c>
      <c r="EYX52" s="944">
        <f t="shared" si="1376"/>
        <v>-7500</v>
      </c>
      <c r="EYY52" s="944">
        <f t="shared" si="1376"/>
        <v>-7500</v>
      </c>
      <c r="EYZ52" s="944">
        <f t="shared" si="1376"/>
        <v>-7500</v>
      </c>
      <c r="EZA52" s="944">
        <f t="shared" si="1376"/>
        <v>-7500</v>
      </c>
      <c r="EZB52" s="944">
        <f t="shared" si="1376"/>
        <v>-7500</v>
      </c>
      <c r="EZC52" s="944">
        <f t="shared" si="1376"/>
        <v>-7500</v>
      </c>
      <c r="EZD52" s="944">
        <f t="shared" si="1376"/>
        <v>-7500</v>
      </c>
      <c r="EZE52" s="944">
        <f t="shared" si="1376"/>
        <v>-7500</v>
      </c>
      <c r="EZF52" s="944">
        <f t="shared" si="1376"/>
        <v>-7500</v>
      </c>
      <c r="EZG52" s="944">
        <f t="shared" si="1376"/>
        <v>-7500</v>
      </c>
      <c r="EZH52" s="944">
        <f t="shared" si="1376"/>
        <v>-7500</v>
      </c>
      <c r="EZI52" s="944">
        <f t="shared" si="1376"/>
        <v>-7500</v>
      </c>
      <c r="EZJ52" s="944">
        <f t="shared" si="1376"/>
        <v>-7500</v>
      </c>
      <c r="EZK52" s="944">
        <f t="shared" si="1376"/>
        <v>-7500</v>
      </c>
      <c r="EZL52" s="944">
        <f t="shared" si="1376"/>
        <v>-7500</v>
      </c>
      <c r="EZM52" s="944">
        <f t="shared" si="1376"/>
        <v>-7500</v>
      </c>
      <c r="EZN52" s="944">
        <f t="shared" si="1376"/>
        <v>-7500</v>
      </c>
      <c r="EZO52" s="944">
        <f t="shared" si="1376"/>
        <v>-7500</v>
      </c>
      <c r="EZP52" s="944">
        <f t="shared" si="1376"/>
        <v>-7500</v>
      </c>
      <c r="EZQ52" s="944">
        <f t="shared" si="1376"/>
        <v>-7500</v>
      </c>
      <c r="EZR52" s="944">
        <f t="shared" si="1376"/>
        <v>-7500</v>
      </c>
      <c r="EZS52" s="944">
        <f t="shared" si="1376"/>
        <v>-7500</v>
      </c>
      <c r="EZT52" s="944">
        <f t="shared" si="1376"/>
        <v>-7500</v>
      </c>
      <c r="EZU52" s="944">
        <f t="shared" si="1376"/>
        <v>-7500</v>
      </c>
      <c r="EZV52" s="944">
        <f t="shared" si="1376"/>
        <v>-7500</v>
      </c>
      <c r="EZW52" s="944">
        <f t="shared" si="1376"/>
        <v>-7500</v>
      </c>
      <c r="EZX52" s="944">
        <f t="shared" si="1376"/>
        <v>-7500</v>
      </c>
      <c r="EZY52" s="944">
        <f t="shared" si="1376"/>
        <v>-7500</v>
      </c>
      <c r="EZZ52" s="944">
        <f t="shared" si="1376"/>
        <v>-7500</v>
      </c>
      <c r="FAA52" s="944">
        <f t="shared" si="1376"/>
        <v>-7500</v>
      </c>
      <c r="FAB52" s="944">
        <f t="shared" si="1376"/>
        <v>-7500</v>
      </c>
      <c r="FAC52" s="944">
        <f t="shared" si="1376"/>
        <v>-7500</v>
      </c>
      <c r="FAD52" s="944">
        <f t="shared" si="1376"/>
        <v>-7500</v>
      </c>
      <c r="FAE52" s="944">
        <f t="shared" si="1376"/>
        <v>-7500</v>
      </c>
      <c r="FAF52" s="944">
        <f t="shared" si="1376"/>
        <v>-7500</v>
      </c>
      <c r="FAG52" s="944">
        <f t="shared" si="1376"/>
        <v>-7500</v>
      </c>
      <c r="FAH52" s="944">
        <f t="shared" si="1376"/>
        <v>-7500</v>
      </c>
      <c r="FAI52" s="944">
        <f t="shared" si="1376"/>
        <v>-7500</v>
      </c>
      <c r="FAJ52" s="944">
        <f t="shared" si="1376"/>
        <v>-7500</v>
      </c>
      <c r="FAK52" s="944">
        <f t="shared" si="1376"/>
        <v>-7500</v>
      </c>
      <c r="FAL52" s="944">
        <f t="shared" si="1376"/>
        <v>-7500</v>
      </c>
      <c r="FAM52" s="944">
        <f t="shared" si="1376"/>
        <v>-7500</v>
      </c>
      <c r="FAN52" s="944">
        <f t="shared" si="1376"/>
        <v>-7500</v>
      </c>
      <c r="FAO52" s="944">
        <f t="shared" si="1376"/>
        <v>-7500</v>
      </c>
      <c r="FAP52" s="944">
        <f t="shared" si="1376"/>
        <v>-7500</v>
      </c>
      <c r="FAQ52" s="944">
        <f t="shared" si="1376"/>
        <v>-7500</v>
      </c>
      <c r="FAR52" s="944">
        <f t="shared" si="1376"/>
        <v>-7500</v>
      </c>
      <c r="FAS52" s="944">
        <f t="shared" ref="FAS52:FDD52" si="1377">+FAS44-FAS51</f>
        <v>-7500</v>
      </c>
      <c r="FAT52" s="944">
        <f t="shared" si="1377"/>
        <v>-7500</v>
      </c>
      <c r="FAU52" s="944">
        <f t="shared" si="1377"/>
        <v>-7500</v>
      </c>
      <c r="FAV52" s="944">
        <f t="shared" si="1377"/>
        <v>-7500</v>
      </c>
      <c r="FAW52" s="944">
        <f t="shared" si="1377"/>
        <v>-7500</v>
      </c>
      <c r="FAX52" s="944">
        <f t="shared" si="1377"/>
        <v>-7500</v>
      </c>
      <c r="FAY52" s="944">
        <f t="shared" si="1377"/>
        <v>-7500</v>
      </c>
      <c r="FAZ52" s="944">
        <f t="shared" si="1377"/>
        <v>-7500</v>
      </c>
      <c r="FBA52" s="944">
        <f t="shared" si="1377"/>
        <v>-7500</v>
      </c>
      <c r="FBB52" s="944">
        <f t="shared" si="1377"/>
        <v>-7500</v>
      </c>
      <c r="FBC52" s="944">
        <f t="shared" si="1377"/>
        <v>-7500</v>
      </c>
      <c r="FBD52" s="944">
        <f t="shared" si="1377"/>
        <v>-7500</v>
      </c>
      <c r="FBE52" s="944">
        <f t="shared" si="1377"/>
        <v>-7500</v>
      </c>
      <c r="FBF52" s="944">
        <f t="shared" si="1377"/>
        <v>-7500</v>
      </c>
      <c r="FBG52" s="944">
        <f t="shared" si="1377"/>
        <v>-7500</v>
      </c>
      <c r="FBH52" s="944">
        <f t="shared" si="1377"/>
        <v>-7500</v>
      </c>
      <c r="FBI52" s="944">
        <f t="shared" si="1377"/>
        <v>-7500</v>
      </c>
      <c r="FBJ52" s="944">
        <f t="shared" si="1377"/>
        <v>-7500</v>
      </c>
      <c r="FBK52" s="944">
        <f t="shared" si="1377"/>
        <v>-7500</v>
      </c>
      <c r="FBL52" s="944">
        <f t="shared" si="1377"/>
        <v>-7500</v>
      </c>
      <c r="FBM52" s="944">
        <f t="shared" si="1377"/>
        <v>-7500</v>
      </c>
      <c r="FBN52" s="944">
        <f t="shared" si="1377"/>
        <v>-7500</v>
      </c>
      <c r="FBO52" s="944">
        <f t="shared" si="1377"/>
        <v>-7500</v>
      </c>
      <c r="FBP52" s="944">
        <f t="shared" si="1377"/>
        <v>-7500</v>
      </c>
      <c r="FBQ52" s="944">
        <f t="shared" si="1377"/>
        <v>-7500</v>
      </c>
      <c r="FBR52" s="944">
        <f t="shared" si="1377"/>
        <v>-7500</v>
      </c>
      <c r="FBS52" s="944">
        <f t="shared" si="1377"/>
        <v>-7500</v>
      </c>
      <c r="FBT52" s="944">
        <f t="shared" si="1377"/>
        <v>-7500</v>
      </c>
      <c r="FBU52" s="944">
        <f t="shared" si="1377"/>
        <v>-7500</v>
      </c>
      <c r="FBV52" s="944">
        <f t="shared" si="1377"/>
        <v>-7500</v>
      </c>
      <c r="FBW52" s="944">
        <f t="shared" si="1377"/>
        <v>-7500</v>
      </c>
      <c r="FBX52" s="944">
        <f t="shared" si="1377"/>
        <v>-7500</v>
      </c>
      <c r="FBY52" s="944">
        <f t="shared" si="1377"/>
        <v>-7500</v>
      </c>
      <c r="FBZ52" s="944">
        <f t="shared" si="1377"/>
        <v>-7500</v>
      </c>
      <c r="FCA52" s="944">
        <f t="shared" si="1377"/>
        <v>-7500</v>
      </c>
      <c r="FCB52" s="944">
        <f t="shared" si="1377"/>
        <v>-7500</v>
      </c>
      <c r="FCC52" s="944">
        <f t="shared" si="1377"/>
        <v>-7500</v>
      </c>
      <c r="FCD52" s="944">
        <f t="shared" si="1377"/>
        <v>-7500</v>
      </c>
      <c r="FCE52" s="944">
        <f t="shared" si="1377"/>
        <v>-7500</v>
      </c>
      <c r="FCF52" s="944">
        <f t="shared" si="1377"/>
        <v>-7500</v>
      </c>
      <c r="FCG52" s="944">
        <f t="shared" si="1377"/>
        <v>-7500</v>
      </c>
      <c r="FCH52" s="944">
        <f t="shared" si="1377"/>
        <v>-7500</v>
      </c>
      <c r="FCI52" s="944">
        <f t="shared" si="1377"/>
        <v>-7500</v>
      </c>
      <c r="FCJ52" s="944">
        <f t="shared" si="1377"/>
        <v>-7500</v>
      </c>
      <c r="FCK52" s="944">
        <f t="shared" si="1377"/>
        <v>-7500</v>
      </c>
      <c r="FCL52" s="944">
        <f t="shared" si="1377"/>
        <v>-7500</v>
      </c>
      <c r="FCM52" s="944">
        <f t="shared" si="1377"/>
        <v>-7500</v>
      </c>
      <c r="FCN52" s="944">
        <f t="shared" si="1377"/>
        <v>-7500</v>
      </c>
      <c r="FCO52" s="944">
        <f t="shared" si="1377"/>
        <v>-7500</v>
      </c>
      <c r="FCP52" s="944">
        <f t="shared" si="1377"/>
        <v>-7500</v>
      </c>
      <c r="FCQ52" s="944">
        <f t="shared" si="1377"/>
        <v>-7500</v>
      </c>
      <c r="FCR52" s="944">
        <f t="shared" si="1377"/>
        <v>-7500</v>
      </c>
      <c r="FCS52" s="944">
        <f t="shared" si="1377"/>
        <v>-7500</v>
      </c>
      <c r="FCT52" s="944">
        <f t="shared" si="1377"/>
        <v>-7500</v>
      </c>
      <c r="FCU52" s="944">
        <f t="shared" si="1377"/>
        <v>-7500</v>
      </c>
      <c r="FCV52" s="944">
        <f t="shared" si="1377"/>
        <v>-7500</v>
      </c>
      <c r="FCW52" s="944">
        <f t="shared" si="1377"/>
        <v>-7500</v>
      </c>
      <c r="FCX52" s="944">
        <f t="shared" si="1377"/>
        <v>-7500</v>
      </c>
      <c r="FCY52" s="944">
        <f t="shared" si="1377"/>
        <v>-7500</v>
      </c>
      <c r="FCZ52" s="944">
        <f t="shared" si="1377"/>
        <v>-7500</v>
      </c>
      <c r="FDA52" s="944">
        <f t="shared" si="1377"/>
        <v>-7500</v>
      </c>
      <c r="FDB52" s="944">
        <f t="shared" si="1377"/>
        <v>-7500</v>
      </c>
      <c r="FDC52" s="944">
        <f t="shared" si="1377"/>
        <v>-7500</v>
      </c>
      <c r="FDD52" s="944">
        <f t="shared" si="1377"/>
        <v>-7500</v>
      </c>
      <c r="FDE52" s="944">
        <f t="shared" ref="FDE52:FFP52" si="1378">+FDE44-FDE51</f>
        <v>-7500</v>
      </c>
      <c r="FDF52" s="944">
        <f t="shared" si="1378"/>
        <v>-7500</v>
      </c>
      <c r="FDG52" s="944">
        <f t="shared" si="1378"/>
        <v>-7500</v>
      </c>
      <c r="FDH52" s="944">
        <f t="shared" si="1378"/>
        <v>-7500</v>
      </c>
      <c r="FDI52" s="944">
        <f t="shared" si="1378"/>
        <v>-7500</v>
      </c>
      <c r="FDJ52" s="944">
        <f t="shared" si="1378"/>
        <v>-7500</v>
      </c>
      <c r="FDK52" s="944">
        <f t="shared" si="1378"/>
        <v>-7500</v>
      </c>
      <c r="FDL52" s="944">
        <f t="shared" si="1378"/>
        <v>-7500</v>
      </c>
      <c r="FDM52" s="944">
        <f t="shared" si="1378"/>
        <v>-7500</v>
      </c>
      <c r="FDN52" s="944">
        <f t="shared" si="1378"/>
        <v>-7500</v>
      </c>
      <c r="FDO52" s="944">
        <f t="shared" si="1378"/>
        <v>-7500</v>
      </c>
      <c r="FDP52" s="944">
        <f t="shared" si="1378"/>
        <v>-7500</v>
      </c>
      <c r="FDQ52" s="944">
        <f t="shared" si="1378"/>
        <v>-7500</v>
      </c>
      <c r="FDR52" s="944">
        <f t="shared" si="1378"/>
        <v>-7500</v>
      </c>
      <c r="FDS52" s="944">
        <f t="shared" si="1378"/>
        <v>-7500</v>
      </c>
      <c r="FDT52" s="944">
        <f t="shared" si="1378"/>
        <v>-7500</v>
      </c>
      <c r="FDU52" s="944">
        <f t="shared" si="1378"/>
        <v>-7500</v>
      </c>
      <c r="FDV52" s="944">
        <f t="shared" si="1378"/>
        <v>-7500</v>
      </c>
      <c r="FDW52" s="944">
        <f t="shared" si="1378"/>
        <v>-7500</v>
      </c>
      <c r="FDX52" s="944">
        <f t="shared" si="1378"/>
        <v>-7500</v>
      </c>
      <c r="FDY52" s="944">
        <f t="shared" si="1378"/>
        <v>-7500</v>
      </c>
      <c r="FDZ52" s="944">
        <f t="shared" si="1378"/>
        <v>-7500</v>
      </c>
      <c r="FEA52" s="944">
        <f t="shared" si="1378"/>
        <v>-7500</v>
      </c>
      <c r="FEB52" s="944">
        <f t="shared" si="1378"/>
        <v>-7500</v>
      </c>
      <c r="FEC52" s="944">
        <f t="shared" si="1378"/>
        <v>-7500</v>
      </c>
      <c r="FED52" s="944">
        <f t="shared" si="1378"/>
        <v>-7500</v>
      </c>
      <c r="FEE52" s="944">
        <f t="shared" si="1378"/>
        <v>-7500</v>
      </c>
      <c r="FEF52" s="944">
        <f t="shared" si="1378"/>
        <v>-7500</v>
      </c>
      <c r="FEG52" s="944">
        <f t="shared" si="1378"/>
        <v>-7500</v>
      </c>
      <c r="FEH52" s="944">
        <f t="shared" si="1378"/>
        <v>-7500</v>
      </c>
      <c r="FEI52" s="944">
        <f t="shared" si="1378"/>
        <v>-7500</v>
      </c>
      <c r="FEJ52" s="944">
        <f t="shared" si="1378"/>
        <v>-7500</v>
      </c>
      <c r="FEK52" s="944">
        <f t="shared" si="1378"/>
        <v>-7500</v>
      </c>
      <c r="FEL52" s="944">
        <f t="shared" si="1378"/>
        <v>-7500</v>
      </c>
      <c r="FEM52" s="944">
        <f t="shared" si="1378"/>
        <v>-7500</v>
      </c>
      <c r="FEN52" s="944">
        <f t="shared" si="1378"/>
        <v>-7500</v>
      </c>
      <c r="FEO52" s="944">
        <f t="shared" si="1378"/>
        <v>-7500</v>
      </c>
      <c r="FEP52" s="944">
        <f t="shared" si="1378"/>
        <v>-7500</v>
      </c>
      <c r="FEQ52" s="944">
        <f t="shared" si="1378"/>
        <v>-7500</v>
      </c>
      <c r="FER52" s="944">
        <f t="shared" si="1378"/>
        <v>-7500</v>
      </c>
      <c r="FES52" s="944">
        <f t="shared" si="1378"/>
        <v>-7500</v>
      </c>
      <c r="FET52" s="944">
        <f t="shared" si="1378"/>
        <v>-7500</v>
      </c>
      <c r="FEU52" s="944">
        <f t="shared" si="1378"/>
        <v>-7500</v>
      </c>
      <c r="FEV52" s="944">
        <f t="shared" si="1378"/>
        <v>-7500</v>
      </c>
      <c r="FEW52" s="944">
        <f t="shared" si="1378"/>
        <v>-7500</v>
      </c>
      <c r="FEX52" s="944">
        <f t="shared" si="1378"/>
        <v>-7500</v>
      </c>
      <c r="FEY52" s="944">
        <f t="shared" si="1378"/>
        <v>-7500</v>
      </c>
      <c r="FEZ52" s="944">
        <f t="shared" si="1378"/>
        <v>-7500</v>
      </c>
      <c r="FFA52" s="944">
        <f t="shared" si="1378"/>
        <v>-7500</v>
      </c>
      <c r="FFB52" s="944">
        <f t="shared" si="1378"/>
        <v>-7500</v>
      </c>
      <c r="FFC52" s="944">
        <f t="shared" si="1378"/>
        <v>-7500</v>
      </c>
      <c r="FFD52" s="944">
        <f t="shared" si="1378"/>
        <v>-7500</v>
      </c>
      <c r="FFE52" s="944">
        <f t="shared" si="1378"/>
        <v>-7500</v>
      </c>
      <c r="FFF52" s="944">
        <f t="shared" si="1378"/>
        <v>-7500</v>
      </c>
      <c r="FFG52" s="944">
        <f t="shared" si="1378"/>
        <v>-7500</v>
      </c>
      <c r="FFH52" s="944">
        <f t="shared" si="1378"/>
        <v>-7500</v>
      </c>
      <c r="FFI52" s="944">
        <f t="shared" si="1378"/>
        <v>-7500</v>
      </c>
      <c r="FFJ52" s="944">
        <f t="shared" si="1378"/>
        <v>-7500</v>
      </c>
      <c r="FFK52" s="944">
        <f t="shared" si="1378"/>
        <v>-7500</v>
      </c>
      <c r="FFL52" s="944">
        <f t="shared" si="1378"/>
        <v>-7500</v>
      </c>
      <c r="FFM52" s="944">
        <f t="shared" si="1378"/>
        <v>-7500</v>
      </c>
      <c r="FFN52" s="944">
        <f t="shared" si="1378"/>
        <v>-7500</v>
      </c>
      <c r="FFO52" s="944">
        <f t="shared" si="1378"/>
        <v>-7500</v>
      </c>
      <c r="FFP52" s="944">
        <f t="shared" si="1378"/>
        <v>-7500</v>
      </c>
      <c r="FFQ52" s="944">
        <f t="shared" ref="FFQ52:FIB52" si="1379">+FFQ44-FFQ51</f>
        <v>-7500</v>
      </c>
      <c r="FFR52" s="944">
        <f t="shared" si="1379"/>
        <v>-7500</v>
      </c>
      <c r="FFS52" s="944">
        <f t="shared" si="1379"/>
        <v>-7500</v>
      </c>
      <c r="FFT52" s="944">
        <f t="shared" si="1379"/>
        <v>-7500</v>
      </c>
      <c r="FFU52" s="944">
        <f t="shared" si="1379"/>
        <v>-7500</v>
      </c>
      <c r="FFV52" s="944">
        <f t="shared" si="1379"/>
        <v>-7500</v>
      </c>
      <c r="FFW52" s="944">
        <f t="shared" si="1379"/>
        <v>-7500</v>
      </c>
      <c r="FFX52" s="944">
        <f t="shared" si="1379"/>
        <v>-7500</v>
      </c>
      <c r="FFY52" s="944">
        <f t="shared" si="1379"/>
        <v>-7500</v>
      </c>
      <c r="FFZ52" s="944">
        <f t="shared" si="1379"/>
        <v>-7500</v>
      </c>
      <c r="FGA52" s="944">
        <f t="shared" si="1379"/>
        <v>-7500</v>
      </c>
      <c r="FGB52" s="944">
        <f t="shared" si="1379"/>
        <v>-7500</v>
      </c>
      <c r="FGC52" s="944">
        <f t="shared" si="1379"/>
        <v>-7500</v>
      </c>
      <c r="FGD52" s="944">
        <f t="shared" si="1379"/>
        <v>-7500</v>
      </c>
      <c r="FGE52" s="944">
        <f t="shared" si="1379"/>
        <v>-7500</v>
      </c>
      <c r="FGF52" s="944">
        <f t="shared" si="1379"/>
        <v>-7500</v>
      </c>
      <c r="FGG52" s="944">
        <f t="shared" si="1379"/>
        <v>-7500</v>
      </c>
      <c r="FGH52" s="944">
        <f t="shared" si="1379"/>
        <v>-7500</v>
      </c>
      <c r="FGI52" s="944">
        <f t="shared" si="1379"/>
        <v>-7500</v>
      </c>
      <c r="FGJ52" s="944">
        <f t="shared" si="1379"/>
        <v>-7500</v>
      </c>
      <c r="FGK52" s="944">
        <f t="shared" si="1379"/>
        <v>-7500</v>
      </c>
      <c r="FGL52" s="944">
        <f t="shared" si="1379"/>
        <v>-7500</v>
      </c>
      <c r="FGM52" s="944">
        <f t="shared" si="1379"/>
        <v>-7500</v>
      </c>
      <c r="FGN52" s="944">
        <f t="shared" si="1379"/>
        <v>-7500</v>
      </c>
      <c r="FGO52" s="944">
        <f t="shared" si="1379"/>
        <v>-7500</v>
      </c>
      <c r="FGP52" s="944">
        <f t="shared" si="1379"/>
        <v>-7500</v>
      </c>
      <c r="FGQ52" s="944">
        <f t="shared" si="1379"/>
        <v>-7500</v>
      </c>
      <c r="FGR52" s="944">
        <f t="shared" si="1379"/>
        <v>-7500</v>
      </c>
      <c r="FGS52" s="944">
        <f t="shared" si="1379"/>
        <v>-7500</v>
      </c>
      <c r="FGT52" s="944">
        <f t="shared" si="1379"/>
        <v>-7500</v>
      </c>
      <c r="FGU52" s="944">
        <f t="shared" si="1379"/>
        <v>-7500</v>
      </c>
      <c r="FGV52" s="944">
        <f t="shared" si="1379"/>
        <v>-7500</v>
      </c>
      <c r="FGW52" s="944">
        <f t="shared" si="1379"/>
        <v>-7500</v>
      </c>
      <c r="FGX52" s="944">
        <f t="shared" si="1379"/>
        <v>-7500</v>
      </c>
      <c r="FGY52" s="944">
        <f t="shared" si="1379"/>
        <v>-7500</v>
      </c>
      <c r="FGZ52" s="944">
        <f t="shared" si="1379"/>
        <v>-7500</v>
      </c>
      <c r="FHA52" s="944">
        <f t="shared" si="1379"/>
        <v>-7500</v>
      </c>
      <c r="FHB52" s="944">
        <f t="shared" si="1379"/>
        <v>-7500</v>
      </c>
      <c r="FHC52" s="944">
        <f t="shared" si="1379"/>
        <v>-7500</v>
      </c>
      <c r="FHD52" s="944">
        <f t="shared" si="1379"/>
        <v>-7500</v>
      </c>
      <c r="FHE52" s="944">
        <f t="shared" si="1379"/>
        <v>-7500</v>
      </c>
      <c r="FHF52" s="944">
        <f t="shared" si="1379"/>
        <v>-7500</v>
      </c>
      <c r="FHG52" s="944">
        <f t="shared" si="1379"/>
        <v>-7500</v>
      </c>
      <c r="FHH52" s="944">
        <f t="shared" si="1379"/>
        <v>-7500</v>
      </c>
      <c r="FHI52" s="944">
        <f t="shared" si="1379"/>
        <v>-7500</v>
      </c>
      <c r="FHJ52" s="944">
        <f t="shared" si="1379"/>
        <v>-7500</v>
      </c>
      <c r="FHK52" s="944">
        <f t="shared" si="1379"/>
        <v>-7500</v>
      </c>
      <c r="FHL52" s="944">
        <f t="shared" si="1379"/>
        <v>-7500</v>
      </c>
      <c r="FHM52" s="944">
        <f t="shared" si="1379"/>
        <v>-7500</v>
      </c>
      <c r="FHN52" s="944">
        <f t="shared" si="1379"/>
        <v>-7500</v>
      </c>
      <c r="FHO52" s="944">
        <f t="shared" si="1379"/>
        <v>-7500</v>
      </c>
      <c r="FHP52" s="944">
        <f t="shared" si="1379"/>
        <v>-7500</v>
      </c>
      <c r="FHQ52" s="944">
        <f t="shared" si="1379"/>
        <v>-7500</v>
      </c>
      <c r="FHR52" s="944">
        <f t="shared" si="1379"/>
        <v>-7500</v>
      </c>
      <c r="FHS52" s="944">
        <f t="shared" si="1379"/>
        <v>-7500</v>
      </c>
      <c r="FHT52" s="944">
        <f t="shared" si="1379"/>
        <v>-7500</v>
      </c>
      <c r="FHU52" s="944">
        <f t="shared" si="1379"/>
        <v>-7500</v>
      </c>
      <c r="FHV52" s="944">
        <f t="shared" si="1379"/>
        <v>-7500</v>
      </c>
      <c r="FHW52" s="944">
        <f t="shared" si="1379"/>
        <v>-7500</v>
      </c>
      <c r="FHX52" s="944">
        <f t="shared" si="1379"/>
        <v>-7500</v>
      </c>
      <c r="FHY52" s="944">
        <f t="shared" si="1379"/>
        <v>-7500</v>
      </c>
      <c r="FHZ52" s="944">
        <f t="shared" si="1379"/>
        <v>-7500</v>
      </c>
      <c r="FIA52" s="944">
        <f t="shared" si="1379"/>
        <v>-7500</v>
      </c>
      <c r="FIB52" s="944">
        <f t="shared" si="1379"/>
        <v>-7500</v>
      </c>
      <c r="FIC52" s="944">
        <f t="shared" ref="FIC52:FKN52" si="1380">+FIC44-FIC51</f>
        <v>-7500</v>
      </c>
      <c r="FID52" s="944">
        <f t="shared" si="1380"/>
        <v>-7500</v>
      </c>
      <c r="FIE52" s="944">
        <f t="shared" si="1380"/>
        <v>-7500</v>
      </c>
      <c r="FIF52" s="944">
        <f t="shared" si="1380"/>
        <v>-7500</v>
      </c>
      <c r="FIG52" s="944">
        <f t="shared" si="1380"/>
        <v>-7500</v>
      </c>
      <c r="FIH52" s="944">
        <f t="shared" si="1380"/>
        <v>-7500</v>
      </c>
      <c r="FII52" s="944">
        <f t="shared" si="1380"/>
        <v>-7500</v>
      </c>
      <c r="FIJ52" s="944">
        <f t="shared" si="1380"/>
        <v>-7500</v>
      </c>
      <c r="FIK52" s="944">
        <f t="shared" si="1380"/>
        <v>-7500</v>
      </c>
      <c r="FIL52" s="944">
        <f t="shared" si="1380"/>
        <v>-7500</v>
      </c>
      <c r="FIM52" s="944">
        <f t="shared" si="1380"/>
        <v>-7500</v>
      </c>
      <c r="FIN52" s="944">
        <f t="shared" si="1380"/>
        <v>-7500</v>
      </c>
      <c r="FIO52" s="944">
        <f t="shared" si="1380"/>
        <v>-7500</v>
      </c>
      <c r="FIP52" s="944">
        <f t="shared" si="1380"/>
        <v>-7500</v>
      </c>
      <c r="FIQ52" s="944">
        <f t="shared" si="1380"/>
        <v>-7500</v>
      </c>
      <c r="FIR52" s="944">
        <f t="shared" si="1380"/>
        <v>-7500</v>
      </c>
      <c r="FIS52" s="944">
        <f t="shared" si="1380"/>
        <v>-7500</v>
      </c>
      <c r="FIT52" s="944">
        <f t="shared" si="1380"/>
        <v>-7500</v>
      </c>
      <c r="FIU52" s="944">
        <f t="shared" si="1380"/>
        <v>-7500</v>
      </c>
      <c r="FIV52" s="944">
        <f t="shared" si="1380"/>
        <v>-7500</v>
      </c>
      <c r="FIW52" s="944">
        <f t="shared" si="1380"/>
        <v>-7500</v>
      </c>
      <c r="FIX52" s="944">
        <f t="shared" si="1380"/>
        <v>-7500</v>
      </c>
      <c r="FIY52" s="944">
        <f t="shared" si="1380"/>
        <v>-7500</v>
      </c>
      <c r="FIZ52" s="944">
        <f t="shared" si="1380"/>
        <v>-7500</v>
      </c>
      <c r="FJA52" s="944">
        <f t="shared" si="1380"/>
        <v>-7500</v>
      </c>
      <c r="FJB52" s="944">
        <f t="shared" si="1380"/>
        <v>-7500</v>
      </c>
      <c r="FJC52" s="944">
        <f t="shared" si="1380"/>
        <v>-7500</v>
      </c>
      <c r="FJD52" s="944">
        <f t="shared" si="1380"/>
        <v>-7500</v>
      </c>
      <c r="FJE52" s="944">
        <f t="shared" si="1380"/>
        <v>-7500</v>
      </c>
      <c r="FJF52" s="944">
        <f t="shared" si="1380"/>
        <v>-7500</v>
      </c>
      <c r="FJG52" s="944">
        <f t="shared" si="1380"/>
        <v>-7500</v>
      </c>
      <c r="FJH52" s="944">
        <f t="shared" si="1380"/>
        <v>-7500</v>
      </c>
      <c r="FJI52" s="944">
        <f t="shared" si="1380"/>
        <v>-7500</v>
      </c>
      <c r="FJJ52" s="944">
        <f t="shared" si="1380"/>
        <v>-7500</v>
      </c>
      <c r="FJK52" s="944">
        <f t="shared" si="1380"/>
        <v>-7500</v>
      </c>
      <c r="FJL52" s="944">
        <f t="shared" si="1380"/>
        <v>-7500</v>
      </c>
      <c r="FJM52" s="944">
        <f t="shared" si="1380"/>
        <v>-7500</v>
      </c>
      <c r="FJN52" s="944">
        <f t="shared" si="1380"/>
        <v>-7500</v>
      </c>
      <c r="FJO52" s="944">
        <f t="shared" si="1380"/>
        <v>-7500</v>
      </c>
      <c r="FJP52" s="944">
        <f t="shared" si="1380"/>
        <v>-7500</v>
      </c>
      <c r="FJQ52" s="944">
        <f t="shared" si="1380"/>
        <v>-7500</v>
      </c>
      <c r="FJR52" s="944">
        <f t="shared" si="1380"/>
        <v>-7500</v>
      </c>
      <c r="FJS52" s="944">
        <f t="shared" si="1380"/>
        <v>-7500</v>
      </c>
      <c r="FJT52" s="944">
        <f t="shared" si="1380"/>
        <v>-7500</v>
      </c>
      <c r="FJU52" s="944">
        <f t="shared" si="1380"/>
        <v>-7500</v>
      </c>
      <c r="FJV52" s="944">
        <f t="shared" si="1380"/>
        <v>-7500</v>
      </c>
      <c r="FJW52" s="944">
        <f t="shared" si="1380"/>
        <v>-7500</v>
      </c>
      <c r="FJX52" s="944">
        <f t="shared" si="1380"/>
        <v>-7500</v>
      </c>
      <c r="FJY52" s="944">
        <f t="shared" si="1380"/>
        <v>-7500</v>
      </c>
      <c r="FJZ52" s="944">
        <f t="shared" si="1380"/>
        <v>-7500</v>
      </c>
      <c r="FKA52" s="944">
        <f t="shared" si="1380"/>
        <v>-7500</v>
      </c>
      <c r="FKB52" s="944">
        <f t="shared" si="1380"/>
        <v>-7500</v>
      </c>
      <c r="FKC52" s="944">
        <f t="shared" si="1380"/>
        <v>-7500</v>
      </c>
      <c r="FKD52" s="944">
        <f t="shared" si="1380"/>
        <v>-7500</v>
      </c>
      <c r="FKE52" s="944">
        <f t="shared" si="1380"/>
        <v>-7500</v>
      </c>
      <c r="FKF52" s="944">
        <f t="shared" si="1380"/>
        <v>-7500</v>
      </c>
      <c r="FKG52" s="944">
        <f t="shared" si="1380"/>
        <v>-7500</v>
      </c>
      <c r="FKH52" s="944">
        <f t="shared" si="1380"/>
        <v>-7500</v>
      </c>
      <c r="FKI52" s="944">
        <f t="shared" si="1380"/>
        <v>-7500</v>
      </c>
      <c r="FKJ52" s="944">
        <f t="shared" si="1380"/>
        <v>-7500</v>
      </c>
      <c r="FKK52" s="944">
        <f t="shared" si="1380"/>
        <v>-7500</v>
      </c>
      <c r="FKL52" s="944">
        <f t="shared" si="1380"/>
        <v>-7500</v>
      </c>
      <c r="FKM52" s="944">
        <f t="shared" si="1380"/>
        <v>-7500</v>
      </c>
      <c r="FKN52" s="944">
        <f t="shared" si="1380"/>
        <v>-7500</v>
      </c>
      <c r="FKO52" s="944">
        <f t="shared" ref="FKO52:FMZ52" si="1381">+FKO44-FKO51</f>
        <v>-7500</v>
      </c>
      <c r="FKP52" s="944">
        <f t="shared" si="1381"/>
        <v>-7500</v>
      </c>
      <c r="FKQ52" s="944">
        <f t="shared" si="1381"/>
        <v>-7500</v>
      </c>
      <c r="FKR52" s="944">
        <f t="shared" si="1381"/>
        <v>-7500</v>
      </c>
      <c r="FKS52" s="944">
        <f t="shared" si="1381"/>
        <v>-7500</v>
      </c>
      <c r="FKT52" s="944">
        <f t="shared" si="1381"/>
        <v>-7500</v>
      </c>
      <c r="FKU52" s="944">
        <f t="shared" si="1381"/>
        <v>-7500</v>
      </c>
      <c r="FKV52" s="944">
        <f t="shared" si="1381"/>
        <v>-7500</v>
      </c>
      <c r="FKW52" s="944">
        <f t="shared" si="1381"/>
        <v>-7500</v>
      </c>
      <c r="FKX52" s="944">
        <f t="shared" si="1381"/>
        <v>-7500</v>
      </c>
      <c r="FKY52" s="944">
        <f t="shared" si="1381"/>
        <v>-7500</v>
      </c>
      <c r="FKZ52" s="944">
        <f t="shared" si="1381"/>
        <v>-7500</v>
      </c>
      <c r="FLA52" s="944">
        <f t="shared" si="1381"/>
        <v>-7500</v>
      </c>
      <c r="FLB52" s="944">
        <f t="shared" si="1381"/>
        <v>-7500</v>
      </c>
      <c r="FLC52" s="944">
        <f t="shared" si="1381"/>
        <v>-7500</v>
      </c>
      <c r="FLD52" s="944">
        <f t="shared" si="1381"/>
        <v>-7500</v>
      </c>
      <c r="FLE52" s="944">
        <f t="shared" si="1381"/>
        <v>-7500</v>
      </c>
      <c r="FLF52" s="944">
        <f t="shared" si="1381"/>
        <v>-7500</v>
      </c>
      <c r="FLG52" s="944">
        <f t="shared" si="1381"/>
        <v>-7500</v>
      </c>
      <c r="FLH52" s="944">
        <f t="shared" si="1381"/>
        <v>-7500</v>
      </c>
      <c r="FLI52" s="944">
        <f t="shared" si="1381"/>
        <v>-7500</v>
      </c>
      <c r="FLJ52" s="944">
        <f t="shared" si="1381"/>
        <v>-7500</v>
      </c>
      <c r="FLK52" s="944">
        <f t="shared" si="1381"/>
        <v>-7500</v>
      </c>
      <c r="FLL52" s="944">
        <f t="shared" si="1381"/>
        <v>-7500</v>
      </c>
      <c r="FLM52" s="944">
        <f t="shared" si="1381"/>
        <v>-7500</v>
      </c>
      <c r="FLN52" s="944">
        <f t="shared" si="1381"/>
        <v>-7500</v>
      </c>
      <c r="FLO52" s="944">
        <f t="shared" si="1381"/>
        <v>-7500</v>
      </c>
      <c r="FLP52" s="944">
        <f t="shared" si="1381"/>
        <v>-7500</v>
      </c>
      <c r="FLQ52" s="944">
        <f t="shared" si="1381"/>
        <v>-7500</v>
      </c>
      <c r="FLR52" s="944">
        <f t="shared" si="1381"/>
        <v>-7500</v>
      </c>
      <c r="FLS52" s="944">
        <f t="shared" si="1381"/>
        <v>-7500</v>
      </c>
      <c r="FLT52" s="944">
        <f t="shared" si="1381"/>
        <v>-7500</v>
      </c>
      <c r="FLU52" s="944">
        <f t="shared" si="1381"/>
        <v>-7500</v>
      </c>
      <c r="FLV52" s="944">
        <f t="shared" si="1381"/>
        <v>-7500</v>
      </c>
      <c r="FLW52" s="944">
        <f t="shared" si="1381"/>
        <v>-7500</v>
      </c>
      <c r="FLX52" s="944">
        <f t="shared" si="1381"/>
        <v>-7500</v>
      </c>
      <c r="FLY52" s="944">
        <f t="shared" si="1381"/>
        <v>-7500</v>
      </c>
      <c r="FLZ52" s="944">
        <f t="shared" si="1381"/>
        <v>-7500</v>
      </c>
      <c r="FMA52" s="944">
        <f t="shared" si="1381"/>
        <v>-7500</v>
      </c>
      <c r="FMB52" s="944">
        <f t="shared" si="1381"/>
        <v>-7500</v>
      </c>
      <c r="FMC52" s="944">
        <f t="shared" si="1381"/>
        <v>-7500</v>
      </c>
      <c r="FMD52" s="944">
        <f t="shared" si="1381"/>
        <v>-7500</v>
      </c>
      <c r="FME52" s="944">
        <f t="shared" si="1381"/>
        <v>-7500</v>
      </c>
      <c r="FMF52" s="944">
        <f t="shared" si="1381"/>
        <v>-7500</v>
      </c>
      <c r="FMG52" s="944">
        <f t="shared" si="1381"/>
        <v>-7500</v>
      </c>
      <c r="FMH52" s="944">
        <f t="shared" si="1381"/>
        <v>-7500</v>
      </c>
      <c r="FMI52" s="944">
        <f t="shared" si="1381"/>
        <v>-7500</v>
      </c>
      <c r="FMJ52" s="944">
        <f t="shared" si="1381"/>
        <v>-7500</v>
      </c>
      <c r="FMK52" s="944">
        <f t="shared" si="1381"/>
        <v>-7500</v>
      </c>
      <c r="FML52" s="944">
        <f t="shared" si="1381"/>
        <v>-7500</v>
      </c>
      <c r="FMM52" s="944">
        <f t="shared" si="1381"/>
        <v>-7500</v>
      </c>
      <c r="FMN52" s="944">
        <f t="shared" si="1381"/>
        <v>-7500</v>
      </c>
      <c r="FMO52" s="944">
        <f t="shared" si="1381"/>
        <v>-7500</v>
      </c>
      <c r="FMP52" s="944">
        <f t="shared" si="1381"/>
        <v>-7500</v>
      </c>
      <c r="FMQ52" s="944">
        <f t="shared" si="1381"/>
        <v>-7500</v>
      </c>
      <c r="FMR52" s="944">
        <f t="shared" si="1381"/>
        <v>-7500</v>
      </c>
      <c r="FMS52" s="944">
        <f t="shared" si="1381"/>
        <v>-7500</v>
      </c>
      <c r="FMT52" s="944">
        <f t="shared" si="1381"/>
        <v>-7500</v>
      </c>
      <c r="FMU52" s="944">
        <f t="shared" si="1381"/>
        <v>-7500</v>
      </c>
      <c r="FMV52" s="944">
        <f t="shared" si="1381"/>
        <v>-7500</v>
      </c>
      <c r="FMW52" s="944">
        <f t="shared" si="1381"/>
        <v>-7500</v>
      </c>
      <c r="FMX52" s="944">
        <f t="shared" si="1381"/>
        <v>-7500</v>
      </c>
      <c r="FMY52" s="944">
        <f t="shared" si="1381"/>
        <v>-7500</v>
      </c>
      <c r="FMZ52" s="944">
        <f t="shared" si="1381"/>
        <v>-7500</v>
      </c>
      <c r="FNA52" s="944">
        <f t="shared" ref="FNA52:FPL52" si="1382">+FNA44-FNA51</f>
        <v>-7500</v>
      </c>
      <c r="FNB52" s="944">
        <f t="shared" si="1382"/>
        <v>-7500</v>
      </c>
      <c r="FNC52" s="944">
        <f t="shared" si="1382"/>
        <v>-7500</v>
      </c>
      <c r="FND52" s="944">
        <f t="shared" si="1382"/>
        <v>-7500</v>
      </c>
      <c r="FNE52" s="944">
        <f t="shared" si="1382"/>
        <v>-7500</v>
      </c>
      <c r="FNF52" s="944">
        <f t="shared" si="1382"/>
        <v>-7500</v>
      </c>
      <c r="FNG52" s="944">
        <f t="shared" si="1382"/>
        <v>-7500</v>
      </c>
      <c r="FNH52" s="944">
        <f t="shared" si="1382"/>
        <v>-7500</v>
      </c>
      <c r="FNI52" s="944">
        <f t="shared" si="1382"/>
        <v>-7500</v>
      </c>
      <c r="FNJ52" s="944">
        <f t="shared" si="1382"/>
        <v>-7500</v>
      </c>
      <c r="FNK52" s="944">
        <f t="shared" si="1382"/>
        <v>-7500</v>
      </c>
      <c r="FNL52" s="944">
        <f t="shared" si="1382"/>
        <v>-7500</v>
      </c>
      <c r="FNM52" s="944">
        <f t="shared" si="1382"/>
        <v>-7500</v>
      </c>
      <c r="FNN52" s="944">
        <f t="shared" si="1382"/>
        <v>-7500</v>
      </c>
      <c r="FNO52" s="944">
        <f t="shared" si="1382"/>
        <v>-7500</v>
      </c>
      <c r="FNP52" s="944">
        <f t="shared" si="1382"/>
        <v>-7500</v>
      </c>
      <c r="FNQ52" s="944">
        <f t="shared" si="1382"/>
        <v>-7500</v>
      </c>
      <c r="FNR52" s="944">
        <f t="shared" si="1382"/>
        <v>-7500</v>
      </c>
      <c r="FNS52" s="944">
        <f t="shared" si="1382"/>
        <v>-7500</v>
      </c>
      <c r="FNT52" s="944">
        <f t="shared" si="1382"/>
        <v>-7500</v>
      </c>
      <c r="FNU52" s="944">
        <f t="shared" si="1382"/>
        <v>-7500</v>
      </c>
      <c r="FNV52" s="944">
        <f t="shared" si="1382"/>
        <v>-7500</v>
      </c>
      <c r="FNW52" s="944">
        <f t="shared" si="1382"/>
        <v>-7500</v>
      </c>
      <c r="FNX52" s="944">
        <f t="shared" si="1382"/>
        <v>-7500</v>
      </c>
      <c r="FNY52" s="944">
        <f t="shared" si="1382"/>
        <v>-7500</v>
      </c>
      <c r="FNZ52" s="944">
        <f t="shared" si="1382"/>
        <v>-7500</v>
      </c>
      <c r="FOA52" s="944">
        <f t="shared" si="1382"/>
        <v>-7500</v>
      </c>
      <c r="FOB52" s="944">
        <f t="shared" si="1382"/>
        <v>-7500</v>
      </c>
      <c r="FOC52" s="944">
        <f t="shared" si="1382"/>
        <v>-7500</v>
      </c>
      <c r="FOD52" s="944">
        <f t="shared" si="1382"/>
        <v>-7500</v>
      </c>
      <c r="FOE52" s="944">
        <f t="shared" si="1382"/>
        <v>-7500</v>
      </c>
      <c r="FOF52" s="944">
        <f t="shared" si="1382"/>
        <v>-7500</v>
      </c>
      <c r="FOG52" s="944">
        <f t="shared" si="1382"/>
        <v>-7500</v>
      </c>
      <c r="FOH52" s="944">
        <f t="shared" si="1382"/>
        <v>-7500</v>
      </c>
      <c r="FOI52" s="944">
        <f t="shared" si="1382"/>
        <v>-7500</v>
      </c>
      <c r="FOJ52" s="944">
        <f t="shared" si="1382"/>
        <v>-7500</v>
      </c>
      <c r="FOK52" s="944">
        <f t="shared" si="1382"/>
        <v>-7500</v>
      </c>
      <c r="FOL52" s="944">
        <f t="shared" si="1382"/>
        <v>-7500</v>
      </c>
      <c r="FOM52" s="944">
        <f t="shared" si="1382"/>
        <v>-7500</v>
      </c>
      <c r="FON52" s="944">
        <f t="shared" si="1382"/>
        <v>-7500</v>
      </c>
      <c r="FOO52" s="944">
        <f t="shared" si="1382"/>
        <v>-7500</v>
      </c>
      <c r="FOP52" s="944">
        <f t="shared" si="1382"/>
        <v>-7500</v>
      </c>
      <c r="FOQ52" s="944">
        <f t="shared" si="1382"/>
        <v>-7500</v>
      </c>
      <c r="FOR52" s="944">
        <f t="shared" si="1382"/>
        <v>-7500</v>
      </c>
      <c r="FOS52" s="944">
        <f t="shared" si="1382"/>
        <v>-7500</v>
      </c>
      <c r="FOT52" s="944">
        <f t="shared" si="1382"/>
        <v>-7500</v>
      </c>
      <c r="FOU52" s="944">
        <f t="shared" si="1382"/>
        <v>-7500</v>
      </c>
      <c r="FOV52" s="944">
        <f t="shared" si="1382"/>
        <v>-7500</v>
      </c>
      <c r="FOW52" s="944">
        <f t="shared" si="1382"/>
        <v>-7500</v>
      </c>
      <c r="FOX52" s="944">
        <f t="shared" si="1382"/>
        <v>-7500</v>
      </c>
      <c r="FOY52" s="944">
        <f t="shared" si="1382"/>
        <v>-7500</v>
      </c>
      <c r="FOZ52" s="944">
        <f t="shared" si="1382"/>
        <v>-7500</v>
      </c>
      <c r="FPA52" s="944">
        <f t="shared" si="1382"/>
        <v>-7500</v>
      </c>
      <c r="FPB52" s="944">
        <f t="shared" si="1382"/>
        <v>-7500</v>
      </c>
      <c r="FPC52" s="944">
        <f t="shared" si="1382"/>
        <v>-7500</v>
      </c>
      <c r="FPD52" s="944">
        <f t="shared" si="1382"/>
        <v>-7500</v>
      </c>
      <c r="FPE52" s="944">
        <f t="shared" si="1382"/>
        <v>-7500</v>
      </c>
      <c r="FPF52" s="944">
        <f t="shared" si="1382"/>
        <v>-7500</v>
      </c>
      <c r="FPG52" s="944">
        <f t="shared" si="1382"/>
        <v>-7500</v>
      </c>
      <c r="FPH52" s="944">
        <f t="shared" si="1382"/>
        <v>-7500</v>
      </c>
      <c r="FPI52" s="944">
        <f t="shared" si="1382"/>
        <v>-7500</v>
      </c>
      <c r="FPJ52" s="944">
        <f t="shared" si="1382"/>
        <v>-7500</v>
      </c>
      <c r="FPK52" s="944">
        <f t="shared" si="1382"/>
        <v>-7500</v>
      </c>
      <c r="FPL52" s="944">
        <f t="shared" si="1382"/>
        <v>-7500</v>
      </c>
      <c r="FPM52" s="944">
        <f t="shared" ref="FPM52:FRX52" si="1383">+FPM44-FPM51</f>
        <v>-7500</v>
      </c>
      <c r="FPN52" s="944">
        <f t="shared" si="1383"/>
        <v>-7500</v>
      </c>
      <c r="FPO52" s="944">
        <f t="shared" si="1383"/>
        <v>-7500</v>
      </c>
      <c r="FPP52" s="944">
        <f t="shared" si="1383"/>
        <v>-7500</v>
      </c>
      <c r="FPQ52" s="944">
        <f t="shared" si="1383"/>
        <v>-7500</v>
      </c>
      <c r="FPR52" s="944">
        <f t="shared" si="1383"/>
        <v>-7500</v>
      </c>
      <c r="FPS52" s="944">
        <f t="shared" si="1383"/>
        <v>-7500</v>
      </c>
      <c r="FPT52" s="944">
        <f t="shared" si="1383"/>
        <v>-7500</v>
      </c>
      <c r="FPU52" s="944">
        <f t="shared" si="1383"/>
        <v>-7500</v>
      </c>
      <c r="FPV52" s="944">
        <f t="shared" si="1383"/>
        <v>-7500</v>
      </c>
      <c r="FPW52" s="944">
        <f t="shared" si="1383"/>
        <v>-7500</v>
      </c>
      <c r="FPX52" s="944">
        <f t="shared" si="1383"/>
        <v>-7500</v>
      </c>
      <c r="FPY52" s="944">
        <f t="shared" si="1383"/>
        <v>-7500</v>
      </c>
      <c r="FPZ52" s="944">
        <f t="shared" si="1383"/>
        <v>-7500</v>
      </c>
      <c r="FQA52" s="944">
        <f t="shared" si="1383"/>
        <v>-7500</v>
      </c>
      <c r="FQB52" s="944">
        <f t="shared" si="1383"/>
        <v>-7500</v>
      </c>
      <c r="FQC52" s="944">
        <f t="shared" si="1383"/>
        <v>-7500</v>
      </c>
      <c r="FQD52" s="944">
        <f t="shared" si="1383"/>
        <v>-7500</v>
      </c>
      <c r="FQE52" s="944">
        <f t="shared" si="1383"/>
        <v>-7500</v>
      </c>
      <c r="FQF52" s="944">
        <f t="shared" si="1383"/>
        <v>-7500</v>
      </c>
      <c r="FQG52" s="944">
        <f t="shared" si="1383"/>
        <v>-7500</v>
      </c>
      <c r="FQH52" s="944">
        <f t="shared" si="1383"/>
        <v>-7500</v>
      </c>
      <c r="FQI52" s="944">
        <f t="shared" si="1383"/>
        <v>-7500</v>
      </c>
      <c r="FQJ52" s="944">
        <f t="shared" si="1383"/>
        <v>-7500</v>
      </c>
      <c r="FQK52" s="944">
        <f t="shared" si="1383"/>
        <v>-7500</v>
      </c>
      <c r="FQL52" s="944">
        <f t="shared" si="1383"/>
        <v>-7500</v>
      </c>
      <c r="FQM52" s="944">
        <f t="shared" si="1383"/>
        <v>-7500</v>
      </c>
      <c r="FQN52" s="944">
        <f t="shared" si="1383"/>
        <v>-7500</v>
      </c>
      <c r="FQO52" s="944">
        <f t="shared" si="1383"/>
        <v>-7500</v>
      </c>
      <c r="FQP52" s="944">
        <f t="shared" si="1383"/>
        <v>-7500</v>
      </c>
      <c r="FQQ52" s="944">
        <f t="shared" si="1383"/>
        <v>-7500</v>
      </c>
      <c r="FQR52" s="944">
        <f t="shared" si="1383"/>
        <v>-7500</v>
      </c>
      <c r="FQS52" s="944">
        <f t="shared" si="1383"/>
        <v>-7500</v>
      </c>
      <c r="FQT52" s="944">
        <f t="shared" si="1383"/>
        <v>-7500</v>
      </c>
      <c r="FQU52" s="944">
        <f t="shared" si="1383"/>
        <v>-7500</v>
      </c>
      <c r="FQV52" s="944">
        <f t="shared" si="1383"/>
        <v>-7500</v>
      </c>
      <c r="FQW52" s="944">
        <f t="shared" si="1383"/>
        <v>-7500</v>
      </c>
      <c r="FQX52" s="944">
        <f t="shared" si="1383"/>
        <v>-7500</v>
      </c>
      <c r="FQY52" s="944">
        <f t="shared" si="1383"/>
        <v>-7500</v>
      </c>
      <c r="FQZ52" s="944">
        <f t="shared" si="1383"/>
        <v>-7500</v>
      </c>
      <c r="FRA52" s="944">
        <f t="shared" si="1383"/>
        <v>-7500</v>
      </c>
      <c r="FRB52" s="944">
        <f t="shared" si="1383"/>
        <v>-7500</v>
      </c>
      <c r="FRC52" s="944">
        <f t="shared" si="1383"/>
        <v>-7500</v>
      </c>
      <c r="FRD52" s="944">
        <f t="shared" si="1383"/>
        <v>-7500</v>
      </c>
      <c r="FRE52" s="944">
        <f t="shared" si="1383"/>
        <v>-7500</v>
      </c>
      <c r="FRF52" s="944">
        <f t="shared" si="1383"/>
        <v>-7500</v>
      </c>
      <c r="FRG52" s="944">
        <f t="shared" si="1383"/>
        <v>-7500</v>
      </c>
      <c r="FRH52" s="944">
        <f t="shared" si="1383"/>
        <v>-7500</v>
      </c>
      <c r="FRI52" s="944">
        <f t="shared" si="1383"/>
        <v>-7500</v>
      </c>
      <c r="FRJ52" s="944">
        <f t="shared" si="1383"/>
        <v>-7500</v>
      </c>
      <c r="FRK52" s="944">
        <f t="shared" si="1383"/>
        <v>-7500</v>
      </c>
      <c r="FRL52" s="944">
        <f t="shared" si="1383"/>
        <v>-7500</v>
      </c>
      <c r="FRM52" s="944">
        <f t="shared" si="1383"/>
        <v>-7500</v>
      </c>
      <c r="FRN52" s="944">
        <f t="shared" si="1383"/>
        <v>-7500</v>
      </c>
      <c r="FRO52" s="944">
        <f t="shared" si="1383"/>
        <v>-7500</v>
      </c>
      <c r="FRP52" s="944">
        <f t="shared" si="1383"/>
        <v>-7500</v>
      </c>
      <c r="FRQ52" s="944">
        <f t="shared" si="1383"/>
        <v>-7500</v>
      </c>
      <c r="FRR52" s="944">
        <f t="shared" si="1383"/>
        <v>-7500</v>
      </c>
      <c r="FRS52" s="944">
        <f t="shared" si="1383"/>
        <v>-7500</v>
      </c>
      <c r="FRT52" s="944">
        <f t="shared" si="1383"/>
        <v>-7500</v>
      </c>
      <c r="FRU52" s="944">
        <f t="shared" si="1383"/>
        <v>-7500</v>
      </c>
      <c r="FRV52" s="944">
        <f t="shared" si="1383"/>
        <v>-7500</v>
      </c>
      <c r="FRW52" s="944">
        <f t="shared" si="1383"/>
        <v>-7500</v>
      </c>
      <c r="FRX52" s="944">
        <f t="shared" si="1383"/>
        <v>-7500</v>
      </c>
      <c r="FRY52" s="944">
        <f t="shared" ref="FRY52:FUJ52" si="1384">+FRY44-FRY51</f>
        <v>-7500</v>
      </c>
      <c r="FRZ52" s="944">
        <f t="shared" si="1384"/>
        <v>-7500</v>
      </c>
      <c r="FSA52" s="944">
        <f t="shared" si="1384"/>
        <v>-7500</v>
      </c>
      <c r="FSB52" s="944">
        <f t="shared" si="1384"/>
        <v>-7500</v>
      </c>
      <c r="FSC52" s="944">
        <f t="shared" si="1384"/>
        <v>-7500</v>
      </c>
      <c r="FSD52" s="944">
        <f t="shared" si="1384"/>
        <v>-7500</v>
      </c>
      <c r="FSE52" s="944">
        <f t="shared" si="1384"/>
        <v>-7500</v>
      </c>
      <c r="FSF52" s="944">
        <f t="shared" si="1384"/>
        <v>-7500</v>
      </c>
      <c r="FSG52" s="944">
        <f t="shared" si="1384"/>
        <v>-7500</v>
      </c>
      <c r="FSH52" s="944">
        <f t="shared" si="1384"/>
        <v>-7500</v>
      </c>
      <c r="FSI52" s="944">
        <f t="shared" si="1384"/>
        <v>-7500</v>
      </c>
      <c r="FSJ52" s="944">
        <f t="shared" si="1384"/>
        <v>-7500</v>
      </c>
      <c r="FSK52" s="944">
        <f t="shared" si="1384"/>
        <v>-7500</v>
      </c>
      <c r="FSL52" s="944">
        <f t="shared" si="1384"/>
        <v>-7500</v>
      </c>
      <c r="FSM52" s="944">
        <f t="shared" si="1384"/>
        <v>-7500</v>
      </c>
      <c r="FSN52" s="944">
        <f t="shared" si="1384"/>
        <v>-7500</v>
      </c>
      <c r="FSO52" s="944">
        <f t="shared" si="1384"/>
        <v>-7500</v>
      </c>
      <c r="FSP52" s="944">
        <f t="shared" si="1384"/>
        <v>-7500</v>
      </c>
      <c r="FSQ52" s="944">
        <f t="shared" si="1384"/>
        <v>-7500</v>
      </c>
      <c r="FSR52" s="944">
        <f t="shared" si="1384"/>
        <v>-7500</v>
      </c>
      <c r="FSS52" s="944">
        <f t="shared" si="1384"/>
        <v>-7500</v>
      </c>
      <c r="FST52" s="944">
        <f t="shared" si="1384"/>
        <v>-7500</v>
      </c>
      <c r="FSU52" s="944">
        <f t="shared" si="1384"/>
        <v>-7500</v>
      </c>
      <c r="FSV52" s="944">
        <f t="shared" si="1384"/>
        <v>-7500</v>
      </c>
      <c r="FSW52" s="944">
        <f t="shared" si="1384"/>
        <v>-7500</v>
      </c>
      <c r="FSX52" s="944">
        <f t="shared" si="1384"/>
        <v>-7500</v>
      </c>
      <c r="FSY52" s="944">
        <f t="shared" si="1384"/>
        <v>-7500</v>
      </c>
      <c r="FSZ52" s="944">
        <f t="shared" si="1384"/>
        <v>-7500</v>
      </c>
      <c r="FTA52" s="944">
        <f t="shared" si="1384"/>
        <v>-7500</v>
      </c>
      <c r="FTB52" s="944">
        <f t="shared" si="1384"/>
        <v>-7500</v>
      </c>
      <c r="FTC52" s="944">
        <f t="shared" si="1384"/>
        <v>-7500</v>
      </c>
      <c r="FTD52" s="944">
        <f t="shared" si="1384"/>
        <v>-7500</v>
      </c>
      <c r="FTE52" s="944">
        <f t="shared" si="1384"/>
        <v>-7500</v>
      </c>
      <c r="FTF52" s="944">
        <f t="shared" si="1384"/>
        <v>-7500</v>
      </c>
      <c r="FTG52" s="944">
        <f t="shared" si="1384"/>
        <v>-7500</v>
      </c>
      <c r="FTH52" s="944">
        <f t="shared" si="1384"/>
        <v>-7500</v>
      </c>
      <c r="FTI52" s="944">
        <f t="shared" si="1384"/>
        <v>-7500</v>
      </c>
      <c r="FTJ52" s="944">
        <f t="shared" si="1384"/>
        <v>-7500</v>
      </c>
      <c r="FTK52" s="944">
        <f t="shared" si="1384"/>
        <v>-7500</v>
      </c>
      <c r="FTL52" s="944">
        <f t="shared" si="1384"/>
        <v>-7500</v>
      </c>
      <c r="FTM52" s="944">
        <f t="shared" si="1384"/>
        <v>-7500</v>
      </c>
      <c r="FTN52" s="944">
        <f t="shared" si="1384"/>
        <v>-7500</v>
      </c>
      <c r="FTO52" s="944">
        <f t="shared" si="1384"/>
        <v>-7500</v>
      </c>
      <c r="FTP52" s="944">
        <f t="shared" si="1384"/>
        <v>-7500</v>
      </c>
      <c r="FTQ52" s="944">
        <f t="shared" si="1384"/>
        <v>-7500</v>
      </c>
      <c r="FTR52" s="944">
        <f t="shared" si="1384"/>
        <v>-7500</v>
      </c>
      <c r="FTS52" s="944">
        <f t="shared" si="1384"/>
        <v>-7500</v>
      </c>
      <c r="FTT52" s="944">
        <f t="shared" si="1384"/>
        <v>-7500</v>
      </c>
      <c r="FTU52" s="944">
        <f t="shared" si="1384"/>
        <v>-7500</v>
      </c>
      <c r="FTV52" s="944">
        <f t="shared" si="1384"/>
        <v>-7500</v>
      </c>
      <c r="FTW52" s="944">
        <f t="shared" si="1384"/>
        <v>-7500</v>
      </c>
      <c r="FTX52" s="944">
        <f t="shared" si="1384"/>
        <v>-7500</v>
      </c>
      <c r="FTY52" s="944">
        <f t="shared" si="1384"/>
        <v>-7500</v>
      </c>
      <c r="FTZ52" s="944">
        <f t="shared" si="1384"/>
        <v>-7500</v>
      </c>
      <c r="FUA52" s="944">
        <f t="shared" si="1384"/>
        <v>-7500</v>
      </c>
      <c r="FUB52" s="944">
        <f t="shared" si="1384"/>
        <v>-7500</v>
      </c>
      <c r="FUC52" s="944">
        <f t="shared" si="1384"/>
        <v>-7500</v>
      </c>
      <c r="FUD52" s="944">
        <f t="shared" si="1384"/>
        <v>-7500</v>
      </c>
      <c r="FUE52" s="944">
        <f t="shared" si="1384"/>
        <v>-7500</v>
      </c>
      <c r="FUF52" s="944">
        <f t="shared" si="1384"/>
        <v>-7500</v>
      </c>
      <c r="FUG52" s="944">
        <f t="shared" si="1384"/>
        <v>-7500</v>
      </c>
      <c r="FUH52" s="944">
        <f t="shared" si="1384"/>
        <v>-7500</v>
      </c>
      <c r="FUI52" s="944">
        <f t="shared" si="1384"/>
        <v>-7500</v>
      </c>
      <c r="FUJ52" s="944">
        <f t="shared" si="1384"/>
        <v>-7500</v>
      </c>
      <c r="FUK52" s="944">
        <f t="shared" ref="FUK52:FWV52" si="1385">+FUK44-FUK51</f>
        <v>-7500</v>
      </c>
      <c r="FUL52" s="944">
        <f t="shared" si="1385"/>
        <v>-7500</v>
      </c>
      <c r="FUM52" s="944">
        <f t="shared" si="1385"/>
        <v>-7500</v>
      </c>
      <c r="FUN52" s="944">
        <f t="shared" si="1385"/>
        <v>-7500</v>
      </c>
      <c r="FUO52" s="944">
        <f t="shared" si="1385"/>
        <v>-7500</v>
      </c>
      <c r="FUP52" s="944">
        <f t="shared" si="1385"/>
        <v>-7500</v>
      </c>
      <c r="FUQ52" s="944">
        <f t="shared" si="1385"/>
        <v>-7500</v>
      </c>
      <c r="FUR52" s="944">
        <f t="shared" si="1385"/>
        <v>-7500</v>
      </c>
      <c r="FUS52" s="944">
        <f t="shared" si="1385"/>
        <v>-7500</v>
      </c>
      <c r="FUT52" s="944">
        <f t="shared" si="1385"/>
        <v>-7500</v>
      </c>
      <c r="FUU52" s="944">
        <f t="shared" si="1385"/>
        <v>-7500</v>
      </c>
      <c r="FUV52" s="944">
        <f t="shared" si="1385"/>
        <v>-7500</v>
      </c>
      <c r="FUW52" s="944">
        <f t="shared" si="1385"/>
        <v>-7500</v>
      </c>
      <c r="FUX52" s="944">
        <f t="shared" si="1385"/>
        <v>-7500</v>
      </c>
      <c r="FUY52" s="944">
        <f t="shared" si="1385"/>
        <v>-7500</v>
      </c>
      <c r="FUZ52" s="944">
        <f t="shared" si="1385"/>
        <v>-7500</v>
      </c>
      <c r="FVA52" s="944">
        <f t="shared" si="1385"/>
        <v>-7500</v>
      </c>
      <c r="FVB52" s="944">
        <f t="shared" si="1385"/>
        <v>-7500</v>
      </c>
      <c r="FVC52" s="944">
        <f t="shared" si="1385"/>
        <v>-7500</v>
      </c>
      <c r="FVD52" s="944">
        <f t="shared" si="1385"/>
        <v>-7500</v>
      </c>
      <c r="FVE52" s="944">
        <f t="shared" si="1385"/>
        <v>-7500</v>
      </c>
      <c r="FVF52" s="944">
        <f t="shared" si="1385"/>
        <v>-7500</v>
      </c>
      <c r="FVG52" s="944">
        <f t="shared" si="1385"/>
        <v>-7500</v>
      </c>
      <c r="FVH52" s="944">
        <f t="shared" si="1385"/>
        <v>-7500</v>
      </c>
      <c r="FVI52" s="944">
        <f t="shared" si="1385"/>
        <v>-7500</v>
      </c>
      <c r="FVJ52" s="944">
        <f t="shared" si="1385"/>
        <v>-7500</v>
      </c>
      <c r="FVK52" s="944">
        <f t="shared" si="1385"/>
        <v>-7500</v>
      </c>
      <c r="FVL52" s="944">
        <f t="shared" si="1385"/>
        <v>-7500</v>
      </c>
      <c r="FVM52" s="944">
        <f t="shared" si="1385"/>
        <v>-7500</v>
      </c>
      <c r="FVN52" s="944">
        <f t="shared" si="1385"/>
        <v>-7500</v>
      </c>
      <c r="FVO52" s="944">
        <f t="shared" si="1385"/>
        <v>-7500</v>
      </c>
      <c r="FVP52" s="944">
        <f t="shared" si="1385"/>
        <v>-7500</v>
      </c>
      <c r="FVQ52" s="944">
        <f t="shared" si="1385"/>
        <v>-7500</v>
      </c>
      <c r="FVR52" s="944">
        <f t="shared" si="1385"/>
        <v>-7500</v>
      </c>
      <c r="FVS52" s="944">
        <f t="shared" si="1385"/>
        <v>-7500</v>
      </c>
      <c r="FVT52" s="944">
        <f t="shared" si="1385"/>
        <v>-7500</v>
      </c>
      <c r="FVU52" s="944">
        <f t="shared" si="1385"/>
        <v>-7500</v>
      </c>
      <c r="FVV52" s="944">
        <f t="shared" si="1385"/>
        <v>-7500</v>
      </c>
      <c r="FVW52" s="944">
        <f t="shared" si="1385"/>
        <v>-7500</v>
      </c>
      <c r="FVX52" s="944">
        <f t="shared" si="1385"/>
        <v>-7500</v>
      </c>
      <c r="FVY52" s="944">
        <f t="shared" si="1385"/>
        <v>-7500</v>
      </c>
      <c r="FVZ52" s="944">
        <f t="shared" si="1385"/>
        <v>-7500</v>
      </c>
      <c r="FWA52" s="944">
        <f t="shared" si="1385"/>
        <v>-7500</v>
      </c>
      <c r="FWB52" s="944">
        <f t="shared" si="1385"/>
        <v>-7500</v>
      </c>
      <c r="FWC52" s="944">
        <f t="shared" si="1385"/>
        <v>-7500</v>
      </c>
      <c r="FWD52" s="944">
        <f t="shared" si="1385"/>
        <v>-7500</v>
      </c>
      <c r="FWE52" s="944">
        <f t="shared" si="1385"/>
        <v>-7500</v>
      </c>
      <c r="FWF52" s="944">
        <f t="shared" si="1385"/>
        <v>-7500</v>
      </c>
      <c r="FWG52" s="944">
        <f t="shared" si="1385"/>
        <v>-7500</v>
      </c>
      <c r="FWH52" s="944">
        <f t="shared" si="1385"/>
        <v>-7500</v>
      </c>
      <c r="FWI52" s="944">
        <f t="shared" si="1385"/>
        <v>-7500</v>
      </c>
      <c r="FWJ52" s="944">
        <f t="shared" si="1385"/>
        <v>-7500</v>
      </c>
      <c r="FWK52" s="944">
        <f t="shared" si="1385"/>
        <v>-7500</v>
      </c>
      <c r="FWL52" s="944">
        <f t="shared" si="1385"/>
        <v>-7500</v>
      </c>
      <c r="FWM52" s="944">
        <f t="shared" si="1385"/>
        <v>-7500</v>
      </c>
      <c r="FWN52" s="944">
        <f t="shared" si="1385"/>
        <v>-7500</v>
      </c>
      <c r="FWO52" s="944">
        <f t="shared" si="1385"/>
        <v>-7500</v>
      </c>
      <c r="FWP52" s="944">
        <f t="shared" si="1385"/>
        <v>-7500</v>
      </c>
      <c r="FWQ52" s="944">
        <f t="shared" si="1385"/>
        <v>-7500</v>
      </c>
      <c r="FWR52" s="944">
        <f t="shared" si="1385"/>
        <v>-7500</v>
      </c>
      <c r="FWS52" s="944">
        <f t="shared" si="1385"/>
        <v>-7500</v>
      </c>
      <c r="FWT52" s="944">
        <f t="shared" si="1385"/>
        <v>-7500</v>
      </c>
      <c r="FWU52" s="944">
        <f t="shared" si="1385"/>
        <v>-7500</v>
      </c>
      <c r="FWV52" s="944">
        <f t="shared" si="1385"/>
        <v>-7500</v>
      </c>
      <c r="FWW52" s="944">
        <f t="shared" ref="FWW52:FZH52" si="1386">+FWW44-FWW51</f>
        <v>-7500</v>
      </c>
      <c r="FWX52" s="944">
        <f t="shared" si="1386"/>
        <v>-7500</v>
      </c>
      <c r="FWY52" s="944">
        <f t="shared" si="1386"/>
        <v>-7500</v>
      </c>
      <c r="FWZ52" s="944">
        <f t="shared" si="1386"/>
        <v>-7500</v>
      </c>
      <c r="FXA52" s="944">
        <f t="shared" si="1386"/>
        <v>-7500</v>
      </c>
      <c r="FXB52" s="944">
        <f t="shared" si="1386"/>
        <v>-7500</v>
      </c>
      <c r="FXC52" s="944">
        <f t="shared" si="1386"/>
        <v>-7500</v>
      </c>
      <c r="FXD52" s="944">
        <f t="shared" si="1386"/>
        <v>-7500</v>
      </c>
      <c r="FXE52" s="944">
        <f t="shared" si="1386"/>
        <v>-7500</v>
      </c>
      <c r="FXF52" s="944">
        <f t="shared" si="1386"/>
        <v>-7500</v>
      </c>
      <c r="FXG52" s="944">
        <f t="shared" si="1386"/>
        <v>-7500</v>
      </c>
      <c r="FXH52" s="944">
        <f t="shared" si="1386"/>
        <v>-7500</v>
      </c>
      <c r="FXI52" s="944">
        <f t="shared" si="1386"/>
        <v>-7500</v>
      </c>
      <c r="FXJ52" s="944">
        <f t="shared" si="1386"/>
        <v>-7500</v>
      </c>
      <c r="FXK52" s="944">
        <f t="shared" si="1386"/>
        <v>-7500</v>
      </c>
      <c r="FXL52" s="944">
        <f t="shared" si="1386"/>
        <v>-7500</v>
      </c>
      <c r="FXM52" s="944">
        <f t="shared" si="1386"/>
        <v>-7500</v>
      </c>
      <c r="FXN52" s="944">
        <f t="shared" si="1386"/>
        <v>-7500</v>
      </c>
      <c r="FXO52" s="944">
        <f t="shared" si="1386"/>
        <v>-7500</v>
      </c>
      <c r="FXP52" s="944">
        <f t="shared" si="1386"/>
        <v>-7500</v>
      </c>
      <c r="FXQ52" s="944">
        <f t="shared" si="1386"/>
        <v>-7500</v>
      </c>
      <c r="FXR52" s="944">
        <f t="shared" si="1386"/>
        <v>-7500</v>
      </c>
      <c r="FXS52" s="944">
        <f t="shared" si="1386"/>
        <v>-7500</v>
      </c>
      <c r="FXT52" s="944">
        <f t="shared" si="1386"/>
        <v>-7500</v>
      </c>
      <c r="FXU52" s="944">
        <f t="shared" si="1386"/>
        <v>-7500</v>
      </c>
      <c r="FXV52" s="944">
        <f t="shared" si="1386"/>
        <v>-7500</v>
      </c>
      <c r="FXW52" s="944">
        <f t="shared" si="1386"/>
        <v>-7500</v>
      </c>
      <c r="FXX52" s="944">
        <f t="shared" si="1386"/>
        <v>-7500</v>
      </c>
      <c r="FXY52" s="944">
        <f t="shared" si="1386"/>
        <v>-7500</v>
      </c>
      <c r="FXZ52" s="944">
        <f t="shared" si="1386"/>
        <v>-7500</v>
      </c>
      <c r="FYA52" s="944">
        <f t="shared" si="1386"/>
        <v>-7500</v>
      </c>
      <c r="FYB52" s="944">
        <f t="shared" si="1386"/>
        <v>-7500</v>
      </c>
      <c r="FYC52" s="944">
        <f t="shared" si="1386"/>
        <v>-7500</v>
      </c>
      <c r="FYD52" s="944">
        <f t="shared" si="1386"/>
        <v>-7500</v>
      </c>
      <c r="FYE52" s="944">
        <f t="shared" si="1386"/>
        <v>-7500</v>
      </c>
      <c r="FYF52" s="944">
        <f t="shared" si="1386"/>
        <v>-7500</v>
      </c>
      <c r="FYG52" s="944">
        <f t="shared" si="1386"/>
        <v>-7500</v>
      </c>
      <c r="FYH52" s="944">
        <f t="shared" si="1386"/>
        <v>-7500</v>
      </c>
      <c r="FYI52" s="944">
        <f t="shared" si="1386"/>
        <v>-7500</v>
      </c>
      <c r="FYJ52" s="944">
        <f t="shared" si="1386"/>
        <v>-7500</v>
      </c>
      <c r="FYK52" s="944">
        <f t="shared" si="1386"/>
        <v>-7500</v>
      </c>
      <c r="FYL52" s="944">
        <f t="shared" si="1386"/>
        <v>-7500</v>
      </c>
      <c r="FYM52" s="944">
        <f t="shared" si="1386"/>
        <v>-7500</v>
      </c>
      <c r="FYN52" s="944">
        <f t="shared" si="1386"/>
        <v>-7500</v>
      </c>
      <c r="FYO52" s="944">
        <f t="shared" si="1386"/>
        <v>-7500</v>
      </c>
      <c r="FYP52" s="944">
        <f t="shared" si="1386"/>
        <v>-7500</v>
      </c>
      <c r="FYQ52" s="944">
        <f t="shared" si="1386"/>
        <v>-7500</v>
      </c>
      <c r="FYR52" s="944">
        <f t="shared" si="1386"/>
        <v>-7500</v>
      </c>
      <c r="FYS52" s="944">
        <f t="shared" si="1386"/>
        <v>-7500</v>
      </c>
      <c r="FYT52" s="944">
        <f t="shared" si="1386"/>
        <v>-7500</v>
      </c>
      <c r="FYU52" s="944">
        <f t="shared" si="1386"/>
        <v>-7500</v>
      </c>
      <c r="FYV52" s="944">
        <f t="shared" si="1386"/>
        <v>-7500</v>
      </c>
      <c r="FYW52" s="944">
        <f t="shared" si="1386"/>
        <v>-7500</v>
      </c>
      <c r="FYX52" s="944">
        <f t="shared" si="1386"/>
        <v>-7500</v>
      </c>
      <c r="FYY52" s="944">
        <f t="shared" si="1386"/>
        <v>-7500</v>
      </c>
      <c r="FYZ52" s="944">
        <f t="shared" si="1386"/>
        <v>-7500</v>
      </c>
      <c r="FZA52" s="944">
        <f t="shared" si="1386"/>
        <v>-7500</v>
      </c>
      <c r="FZB52" s="944">
        <f t="shared" si="1386"/>
        <v>-7500</v>
      </c>
      <c r="FZC52" s="944">
        <f t="shared" si="1386"/>
        <v>-7500</v>
      </c>
      <c r="FZD52" s="944">
        <f t="shared" si="1386"/>
        <v>-7500</v>
      </c>
      <c r="FZE52" s="944">
        <f t="shared" si="1386"/>
        <v>-7500</v>
      </c>
      <c r="FZF52" s="944">
        <f t="shared" si="1386"/>
        <v>-7500</v>
      </c>
      <c r="FZG52" s="944">
        <f t="shared" si="1386"/>
        <v>-7500</v>
      </c>
      <c r="FZH52" s="944">
        <f t="shared" si="1386"/>
        <v>-7500</v>
      </c>
      <c r="FZI52" s="944">
        <f t="shared" ref="FZI52:GBT52" si="1387">+FZI44-FZI51</f>
        <v>-7500</v>
      </c>
      <c r="FZJ52" s="944">
        <f t="shared" si="1387"/>
        <v>-7500</v>
      </c>
      <c r="FZK52" s="944">
        <f t="shared" si="1387"/>
        <v>-7500</v>
      </c>
      <c r="FZL52" s="944">
        <f t="shared" si="1387"/>
        <v>-7500</v>
      </c>
      <c r="FZM52" s="944">
        <f t="shared" si="1387"/>
        <v>-7500</v>
      </c>
      <c r="FZN52" s="944">
        <f t="shared" si="1387"/>
        <v>-7500</v>
      </c>
      <c r="FZO52" s="944">
        <f t="shared" si="1387"/>
        <v>-7500</v>
      </c>
      <c r="FZP52" s="944">
        <f t="shared" si="1387"/>
        <v>-7500</v>
      </c>
      <c r="FZQ52" s="944">
        <f t="shared" si="1387"/>
        <v>-7500</v>
      </c>
      <c r="FZR52" s="944">
        <f t="shared" si="1387"/>
        <v>-7500</v>
      </c>
      <c r="FZS52" s="944">
        <f t="shared" si="1387"/>
        <v>-7500</v>
      </c>
      <c r="FZT52" s="944">
        <f t="shared" si="1387"/>
        <v>-7500</v>
      </c>
      <c r="FZU52" s="944">
        <f t="shared" si="1387"/>
        <v>-7500</v>
      </c>
      <c r="FZV52" s="944">
        <f t="shared" si="1387"/>
        <v>-7500</v>
      </c>
      <c r="FZW52" s="944">
        <f t="shared" si="1387"/>
        <v>-7500</v>
      </c>
      <c r="FZX52" s="944">
        <f t="shared" si="1387"/>
        <v>-7500</v>
      </c>
      <c r="FZY52" s="944">
        <f t="shared" si="1387"/>
        <v>-7500</v>
      </c>
      <c r="FZZ52" s="944">
        <f t="shared" si="1387"/>
        <v>-7500</v>
      </c>
      <c r="GAA52" s="944">
        <f t="shared" si="1387"/>
        <v>-7500</v>
      </c>
      <c r="GAB52" s="944">
        <f t="shared" si="1387"/>
        <v>-7500</v>
      </c>
      <c r="GAC52" s="944">
        <f t="shared" si="1387"/>
        <v>-7500</v>
      </c>
      <c r="GAD52" s="944">
        <f t="shared" si="1387"/>
        <v>-7500</v>
      </c>
      <c r="GAE52" s="944">
        <f t="shared" si="1387"/>
        <v>-7500</v>
      </c>
      <c r="GAF52" s="944">
        <f t="shared" si="1387"/>
        <v>-7500</v>
      </c>
      <c r="GAG52" s="944">
        <f t="shared" si="1387"/>
        <v>-7500</v>
      </c>
      <c r="GAH52" s="944">
        <f t="shared" si="1387"/>
        <v>-7500</v>
      </c>
      <c r="GAI52" s="944">
        <f t="shared" si="1387"/>
        <v>-7500</v>
      </c>
      <c r="GAJ52" s="944">
        <f t="shared" si="1387"/>
        <v>-7500</v>
      </c>
      <c r="GAK52" s="944">
        <f t="shared" si="1387"/>
        <v>-7500</v>
      </c>
      <c r="GAL52" s="944">
        <f t="shared" si="1387"/>
        <v>-7500</v>
      </c>
      <c r="GAM52" s="944">
        <f t="shared" si="1387"/>
        <v>-7500</v>
      </c>
      <c r="GAN52" s="944">
        <f t="shared" si="1387"/>
        <v>-7500</v>
      </c>
      <c r="GAO52" s="944">
        <f t="shared" si="1387"/>
        <v>-7500</v>
      </c>
      <c r="GAP52" s="944">
        <f t="shared" si="1387"/>
        <v>-7500</v>
      </c>
      <c r="GAQ52" s="944">
        <f t="shared" si="1387"/>
        <v>-7500</v>
      </c>
      <c r="GAR52" s="944">
        <f t="shared" si="1387"/>
        <v>-7500</v>
      </c>
      <c r="GAS52" s="944">
        <f t="shared" si="1387"/>
        <v>-7500</v>
      </c>
      <c r="GAT52" s="944">
        <f t="shared" si="1387"/>
        <v>-7500</v>
      </c>
      <c r="GAU52" s="944">
        <f t="shared" si="1387"/>
        <v>-7500</v>
      </c>
      <c r="GAV52" s="944">
        <f t="shared" si="1387"/>
        <v>-7500</v>
      </c>
      <c r="GAW52" s="944">
        <f t="shared" si="1387"/>
        <v>-7500</v>
      </c>
      <c r="GAX52" s="944">
        <f t="shared" si="1387"/>
        <v>-7500</v>
      </c>
      <c r="GAY52" s="944">
        <f t="shared" si="1387"/>
        <v>-7500</v>
      </c>
      <c r="GAZ52" s="944">
        <f t="shared" si="1387"/>
        <v>-7500</v>
      </c>
      <c r="GBA52" s="944">
        <f t="shared" si="1387"/>
        <v>-7500</v>
      </c>
      <c r="GBB52" s="944">
        <f t="shared" si="1387"/>
        <v>-7500</v>
      </c>
      <c r="GBC52" s="944">
        <f t="shared" si="1387"/>
        <v>-7500</v>
      </c>
      <c r="GBD52" s="944">
        <f t="shared" si="1387"/>
        <v>-7500</v>
      </c>
      <c r="GBE52" s="944">
        <f t="shared" si="1387"/>
        <v>-7500</v>
      </c>
      <c r="GBF52" s="944">
        <f t="shared" si="1387"/>
        <v>-7500</v>
      </c>
      <c r="GBG52" s="944">
        <f t="shared" si="1387"/>
        <v>-7500</v>
      </c>
      <c r="GBH52" s="944">
        <f t="shared" si="1387"/>
        <v>-7500</v>
      </c>
      <c r="GBI52" s="944">
        <f t="shared" si="1387"/>
        <v>-7500</v>
      </c>
      <c r="GBJ52" s="944">
        <f t="shared" si="1387"/>
        <v>-7500</v>
      </c>
      <c r="GBK52" s="944">
        <f t="shared" si="1387"/>
        <v>-7500</v>
      </c>
      <c r="GBL52" s="944">
        <f t="shared" si="1387"/>
        <v>-7500</v>
      </c>
      <c r="GBM52" s="944">
        <f t="shared" si="1387"/>
        <v>-7500</v>
      </c>
      <c r="GBN52" s="944">
        <f t="shared" si="1387"/>
        <v>-7500</v>
      </c>
      <c r="GBO52" s="944">
        <f t="shared" si="1387"/>
        <v>-7500</v>
      </c>
      <c r="GBP52" s="944">
        <f t="shared" si="1387"/>
        <v>-7500</v>
      </c>
      <c r="GBQ52" s="944">
        <f t="shared" si="1387"/>
        <v>-7500</v>
      </c>
      <c r="GBR52" s="944">
        <f t="shared" si="1387"/>
        <v>-7500</v>
      </c>
      <c r="GBS52" s="944">
        <f t="shared" si="1387"/>
        <v>-7500</v>
      </c>
      <c r="GBT52" s="944">
        <f t="shared" si="1387"/>
        <v>-7500</v>
      </c>
      <c r="GBU52" s="944">
        <f t="shared" ref="GBU52:GEF52" si="1388">+GBU44-GBU51</f>
        <v>-7500</v>
      </c>
      <c r="GBV52" s="944">
        <f t="shared" si="1388"/>
        <v>-7500</v>
      </c>
      <c r="GBW52" s="944">
        <f t="shared" si="1388"/>
        <v>-7500</v>
      </c>
      <c r="GBX52" s="944">
        <f t="shared" si="1388"/>
        <v>-7500</v>
      </c>
      <c r="GBY52" s="944">
        <f t="shared" si="1388"/>
        <v>-7500</v>
      </c>
      <c r="GBZ52" s="944">
        <f t="shared" si="1388"/>
        <v>-7500</v>
      </c>
      <c r="GCA52" s="944">
        <f t="shared" si="1388"/>
        <v>-7500</v>
      </c>
      <c r="GCB52" s="944">
        <f t="shared" si="1388"/>
        <v>-7500</v>
      </c>
      <c r="GCC52" s="944">
        <f t="shared" si="1388"/>
        <v>-7500</v>
      </c>
      <c r="GCD52" s="944">
        <f t="shared" si="1388"/>
        <v>-7500</v>
      </c>
      <c r="GCE52" s="944">
        <f t="shared" si="1388"/>
        <v>-7500</v>
      </c>
      <c r="GCF52" s="944">
        <f t="shared" si="1388"/>
        <v>-7500</v>
      </c>
      <c r="GCG52" s="944">
        <f t="shared" si="1388"/>
        <v>-7500</v>
      </c>
      <c r="GCH52" s="944">
        <f t="shared" si="1388"/>
        <v>-7500</v>
      </c>
      <c r="GCI52" s="944">
        <f t="shared" si="1388"/>
        <v>-7500</v>
      </c>
      <c r="GCJ52" s="944">
        <f t="shared" si="1388"/>
        <v>-7500</v>
      </c>
      <c r="GCK52" s="944">
        <f t="shared" si="1388"/>
        <v>-7500</v>
      </c>
      <c r="GCL52" s="944">
        <f t="shared" si="1388"/>
        <v>-7500</v>
      </c>
      <c r="GCM52" s="944">
        <f t="shared" si="1388"/>
        <v>-7500</v>
      </c>
      <c r="GCN52" s="944">
        <f t="shared" si="1388"/>
        <v>-7500</v>
      </c>
      <c r="GCO52" s="944">
        <f t="shared" si="1388"/>
        <v>-7500</v>
      </c>
      <c r="GCP52" s="944">
        <f t="shared" si="1388"/>
        <v>-7500</v>
      </c>
      <c r="GCQ52" s="944">
        <f t="shared" si="1388"/>
        <v>-7500</v>
      </c>
      <c r="GCR52" s="944">
        <f t="shared" si="1388"/>
        <v>-7500</v>
      </c>
      <c r="GCS52" s="944">
        <f t="shared" si="1388"/>
        <v>-7500</v>
      </c>
      <c r="GCT52" s="944">
        <f t="shared" si="1388"/>
        <v>-7500</v>
      </c>
      <c r="GCU52" s="944">
        <f t="shared" si="1388"/>
        <v>-7500</v>
      </c>
      <c r="GCV52" s="944">
        <f t="shared" si="1388"/>
        <v>-7500</v>
      </c>
      <c r="GCW52" s="944">
        <f t="shared" si="1388"/>
        <v>-7500</v>
      </c>
      <c r="GCX52" s="944">
        <f t="shared" si="1388"/>
        <v>-7500</v>
      </c>
      <c r="GCY52" s="944">
        <f t="shared" si="1388"/>
        <v>-7500</v>
      </c>
      <c r="GCZ52" s="944">
        <f t="shared" si="1388"/>
        <v>-7500</v>
      </c>
      <c r="GDA52" s="944">
        <f t="shared" si="1388"/>
        <v>-7500</v>
      </c>
      <c r="GDB52" s="944">
        <f t="shared" si="1388"/>
        <v>-7500</v>
      </c>
      <c r="GDC52" s="944">
        <f t="shared" si="1388"/>
        <v>-7500</v>
      </c>
      <c r="GDD52" s="944">
        <f t="shared" si="1388"/>
        <v>-7500</v>
      </c>
      <c r="GDE52" s="944">
        <f t="shared" si="1388"/>
        <v>-7500</v>
      </c>
      <c r="GDF52" s="944">
        <f t="shared" si="1388"/>
        <v>-7500</v>
      </c>
      <c r="GDG52" s="944">
        <f t="shared" si="1388"/>
        <v>-7500</v>
      </c>
      <c r="GDH52" s="944">
        <f t="shared" si="1388"/>
        <v>-7500</v>
      </c>
      <c r="GDI52" s="944">
        <f t="shared" si="1388"/>
        <v>-7500</v>
      </c>
      <c r="GDJ52" s="944">
        <f t="shared" si="1388"/>
        <v>-7500</v>
      </c>
      <c r="GDK52" s="944">
        <f t="shared" si="1388"/>
        <v>-7500</v>
      </c>
      <c r="GDL52" s="944">
        <f t="shared" si="1388"/>
        <v>-7500</v>
      </c>
      <c r="GDM52" s="944">
        <f t="shared" si="1388"/>
        <v>-7500</v>
      </c>
      <c r="GDN52" s="944">
        <f t="shared" si="1388"/>
        <v>-7500</v>
      </c>
      <c r="GDO52" s="944">
        <f t="shared" si="1388"/>
        <v>-7500</v>
      </c>
      <c r="GDP52" s="944">
        <f t="shared" si="1388"/>
        <v>-7500</v>
      </c>
      <c r="GDQ52" s="944">
        <f t="shared" si="1388"/>
        <v>-7500</v>
      </c>
      <c r="GDR52" s="944">
        <f t="shared" si="1388"/>
        <v>-7500</v>
      </c>
      <c r="GDS52" s="944">
        <f t="shared" si="1388"/>
        <v>-7500</v>
      </c>
      <c r="GDT52" s="944">
        <f t="shared" si="1388"/>
        <v>-7500</v>
      </c>
      <c r="GDU52" s="944">
        <f t="shared" si="1388"/>
        <v>-7500</v>
      </c>
      <c r="GDV52" s="944">
        <f t="shared" si="1388"/>
        <v>-7500</v>
      </c>
      <c r="GDW52" s="944">
        <f t="shared" si="1388"/>
        <v>-7500</v>
      </c>
      <c r="GDX52" s="944">
        <f t="shared" si="1388"/>
        <v>-7500</v>
      </c>
      <c r="GDY52" s="944">
        <f t="shared" si="1388"/>
        <v>-7500</v>
      </c>
      <c r="GDZ52" s="944">
        <f t="shared" si="1388"/>
        <v>-7500</v>
      </c>
      <c r="GEA52" s="944">
        <f t="shared" si="1388"/>
        <v>-7500</v>
      </c>
      <c r="GEB52" s="944">
        <f t="shared" si="1388"/>
        <v>-7500</v>
      </c>
      <c r="GEC52" s="944">
        <f t="shared" si="1388"/>
        <v>-7500</v>
      </c>
      <c r="GED52" s="944">
        <f t="shared" si="1388"/>
        <v>-7500</v>
      </c>
      <c r="GEE52" s="944">
        <f t="shared" si="1388"/>
        <v>-7500</v>
      </c>
      <c r="GEF52" s="944">
        <f t="shared" si="1388"/>
        <v>-7500</v>
      </c>
      <c r="GEG52" s="944">
        <f t="shared" ref="GEG52:GGR52" si="1389">+GEG44-GEG51</f>
        <v>-7500</v>
      </c>
      <c r="GEH52" s="944">
        <f t="shared" si="1389"/>
        <v>-7500</v>
      </c>
      <c r="GEI52" s="944">
        <f t="shared" si="1389"/>
        <v>-7500</v>
      </c>
      <c r="GEJ52" s="944">
        <f t="shared" si="1389"/>
        <v>-7500</v>
      </c>
      <c r="GEK52" s="944">
        <f t="shared" si="1389"/>
        <v>-7500</v>
      </c>
      <c r="GEL52" s="944">
        <f t="shared" si="1389"/>
        <v>-7500</v>
      </c>
      <c r="GEM52" s="944">
        <f t="shared" si="1389"/>
        <v>-7500</v>
      </c>
      <c r="GEN52" s="944">
        <f t="shared" si="1389"/>
        <v>-7500</v>
      </c>
      <c r="GEO52" s="944">
        <f t="shared" si="1389"/>
        <v>-7500</v>
      </c>
      <c r="GEP52" s="944">
        <f t="shared" si="1389"/>
        <v>-7500</v>
      </c>
      <c r="GEQ52" s="944">
        <f t="shared" si="1389"/>
        <v>-7500</v>
      </c>
      <c r="GER52" s="944">
        <f t="shared" si="1389"/>
        <v>-7500</v>
      </c>
      <c r="GES52" s="944">
        <f t="shared" si="1389"/>
        <v>-7500</v>
      </c>
      <c r="GET52" s="944">
        <f t="shared" si="1389"/>
        <v>-7500</v>
      </c>
      <c r="GEU52" s="944">
        <f t="shared" si="1389"/>
        <v>-7500</v>
      </c>
      <c r="GEV52" s="944">
        <f t="shared" si="1389"/>
        <v>-7500</v>
      </c>
      <c r="GEW52" s="944">
        <f t="shared" si="1389"/>
        <v>-7500</v>
      </c>
      <c r="GEX52" s="944">
        <f t="shared" si="1389"/>
        <v>-7500</v>
      </c>
      <c r="GEY52" s="944">
        <f t="shared" si="1389"/>
        <v>-7500</v>
      </c>
      <c r="GEZ52" s="944">
        <f t="shared" si="1389"/>
        <v>-7500</v>
      </c>
      <c r="GFA52" s="944">
        <f t="shared" si="1389"/>
        <v>-7500</v>
      </c>
      <c r="GFB52" s="944">
        <f t="shared" si="1389"/>
        <v>-7500</v>
      </c>
      <c r="GFC52" s="944">
        <f t="shared" si="1389"/>
        <v>-7500</v>
      </c>
      <c r="GFD52" s="944">
        <f t="shared" si="1389"/>
        <v>-7500</v>
      </c>
      <c r="GFE52" s="944">
        <f t="shared" si="1389"/>
        <v>-7500</v>
      </c>
      <c r="GFF52" s="944">
        <f t="shared" si="1389"/>
        <v>-7500</v>
      </c>
      <c r="GFG52" s="944">
        <f t="shared" si="1389"/>
        <v>-7500</v>
      </c>
      <c r="GFH52" s="944">
        <f t="shared" si="1389"/>
        <v>-7500</v>
      </c>
      <c r="GFI52" s="944">
        <f t="shared" si="1389"/>
        <v>-7500</v>
      </c>
      <c r="GFJ52" s="944">
        <f t="shared" si="1389"/>
        <v>-7500</v>
      </c>
      <c r="GFK52" s="944">
        <f t="shared" si="1389"/>
        <v>-7500</v>
      </c>
      <c r="GFL52" s="944">
        <f t="shared" si="1389"/>
        <v>-7500</v>
      </c>
      <c r="GFM52" s="944">
        <f t="shared" si="1389"/>
        <v>-7500</v>
      </c>
      <c r="GFN52" s="944">
        <f t="shared" si="1389"/>
        <v>-7500</v>
      </c>
      <c r="GFO52" s="944">
        <f t="shared" si="1389"/>
        <v>-7500</v>
      </c>
      <c r="GFP52" s="944">
        <f t="shared" si="1389"/>
        <v>-7500</v>
      </c>
      <c r="GFQ52" s="944">
        <f t="shared" si="1389"/>
        <v>-7500</v>
      </c>
      <c r="GFR52" s="944">
        <f t="shared" si="1389"/>
        <v>-7500</v>
      </c>
      <c r="GFS52" s="944">
        <f t="shared" si="1389"/>
        <v>-7500</v>
      </c>
      <c r="GFT52" s="944">
        <f t="shared" si="1389"/>
        <v>-7500</v>
      </c>
      <c r="GFU52" s="944">
        <f t="shared" si="1389"/>
        <v>-7500</v>
      </c>
      <c r="GFV52" s="944">
        <f t="shared" si="1389"/>
        <v>-7500</v>
      </c>
      <c r="GFW52" s="944">
        <f t="shared" si="1389"/>
        <v>-7500</v>
      </c>
      <c r="GFX52" s="944">
        <f t="shared" si="1389"/>
        <v>-7500</v>
      </c>
      <c r="GFY52" s="944">
        <f t="shared" si="1389"/>
        <v>-7500</v>
      </c>
      <c r="GFZ52" s="944">
        <f t="shared" si="1389"/>
        <v>-7500</v>
      </c>
      <c r="GGA52" s="944">
        <f t="shared" si="1389"/>
        <v>-7500</v>
      </c>
      <c r="GGB52" s="944">
        <f t="shared" si="1389"/>
        <v>-7500</v>
      </c>
      <c r="GGC52" s="944">
        <f t="shared" si="1389"/>
        <v>-7500</v>
      </c>
      <c r="GGD52" s="944">
        <f t="shared" si="1389"/>
        <v>-7500</v>
      </c>
      <c r="GGE52" s="944">
        <f t="shared" si="1389"/>
        <v>-7500</v>
      </c>
      <c r="GGF52" s="944">
        <f t="shared" si="1389"/>
        <v>-7500</v>
      </c>
      <c r="GGG52" s="944">
        <f t="shared" si="1389"/>
        <v>-7500</v>
      </c>
      <c r="GGH52" s="944">
        <f t="shared" si="1389"/>
        <v>-7500</v>
      </c>
      <c r="GGI52" s="944">
        <f t="shared" si="1389"/>
        <v>-7500</v>
      </c>
      <c r="GGJ52" s="944">
        <f t="shared" si="1389"/>
        <v>-7500</v>
      </c>
      <c r="GGK52" s="944">
        <f t="shared" si="1389"/>
        <v>-7500</v>
      </c>
      <c r="GGL52" s="944">
        <f t="shared" si="1389"/>
        <v>-7500</v>
      </c>
      <c r="GGM52" s="944">
        <f t="shared" si="1389"/>
        <v>-7500</v>
      </c>
      <c r="GGN52" s="944">
        <f t="shared" si="1389"/>
        <v>-7500</v>
      </c>
      <c r="GGO52" s="944">
        <f t="shared" si="1389"/>
        <v>-7500</v>
      </c>
      <c r="GGP52" s="944">
        <f t="shared" si="1389"/>
        <v>-7500</v>
      </c>
      <c r="GGQ52" s="944">
        <f t="shared" si="1389"/>
        <v>-7500</v>
      </c>
      <c r="GGR52" s="944">
        <f t="shared" si="1389"/>
        <v>-7500</v>
      </c>
      <c r="GGS52" s="944">
        <f t="shared" ref="GGS52:GJD52" si="1390">+GGS44-GGS51</f>
        <v>-7500</v>
      </c>
      <c r="GGT52" s="944">
        <f t="shared" si="1390"/>
        <v>-7500</v>
      </c>
      <c r="GGU52" s="944">
        <f t="shared" si="1390"/>
        <v>-7500</v>
      </c>
      <c r="GGV52" s="944">
        <f t="shared" si="1390"/>
        <v>-7500</v>
      </c>
      <c r="GGW52" s="944">
        <f t="shared" si="1390"/>
        <v>-7500</v>
      </c>
      <c r="GGX52" s="944">
        <f t="shared" si="1390"/>
        <v>-7500</v>
      </c>
      <c r="GGY52" s="944">
        <f t="shared" si="1390"/>
        <v>-7500</v>
      </c>
      <c r="GGZ52" s="944">
        <f t="shared" si="1390"/>
        <v>-7500</v>
      </c>
      <c r="GHA52" s="944">
        <f t="shared" si="1390"/>
        <v>-7500</v>
      </c>
      <c r="GHB52" s="944">
        <f t="shared" si="1390"/>
        <v>-7500</v>
      </c>
      <c r="GHC52" s="944">
        <f t="shared" si="1390"/>
        <v>-7500</v>
      </c>
      <c r="GHD52" s="944">
        <f t="shared" si="1390"/>
        <v>-7500</v>
      </c>
      <c r="GHE52" s="944">
        <f t="shared" si="1390"/>
        <v>-7500</v>
      </c>
      <c r="GHF52" s="944">
        <f t="shared" si="1390"/>
        <v>-7500</v>
      </c>
      <c r="GHG52" s="944">
        <f t="shared" si="1390"/>
        <v>-7500</v>
      </c>
      <c r="GHH52" s="944">
        <f t="shared" si="1390"/>
        <v>-7500</v>
      </c>
      <c r="GHI52" s="944">
        <f t="shared" si="1390"/>
        <v>-7500</v>
      </c>
      <c r="GHJ52" s="944">
        <f t="shared" si="1390"/>
        <v>-7500</v>
      </c>
      <c r="GHK52" s="944">
        <f t="shared" si="1390"/>
        <v>-7500</v>
      </c>
      <c r="GHL52" s="944">
        <f t="shared" si="1390"/>
        <v>-7500</v>
      </c>
      <c r="GHM52" s="944">
        <f t="shared" si="1390"/>
        <v>-7500</v>
      </c>
      <c r="GHN52" s="944">
        <f t="shared" si="1390"/>
        <v>-7500</v>
      </c>
      <c r="GHO52" s="944">
        <f t="shared" si="1390"/>
        <v>-7500</v>
      </c>
      <c r="GHP52" s="944">
        <f t="shared" si="1390"/>
        <v>-7500</v>
      </c>
      <c r="GHQ52" s="944">
        <f t="shared" si="1390"/>
        <v>-7500</v>
      </c>
      <c r="GHR52" s="944">
        <f t="shared" si="1390"/>
        <v>-7500</v>
      </c>
      <c r="GHS52" s="944">
        <f t="shared" si="1390"/>
        <v>-7500</v>
      </c>
      <c r="GHT52" s="944">
        <f t="shared" si="1390"/>
        <v>-7500</v>
      </c>
      <c r="GHU52" s="944">
        <f t="shared" si="1390"/>
        <v>-7500</v>
      </c>
      <c r="GHV52" s="944">
        <f t="shared" si="1390"/>
        <v>-7500</v>
      </c>
      <c r="GHW52" s="944">
        <f t="shared" si="1390"/>
        <v>-7500</v>
      </c>
      <c r="GHX52" s="944">
        <f t="shared" si="1390"/>
        <v>-7500</v>
      </c>
      <c r="GHY52" s="944">
        <f t="shared" si="1390"/>
        <v>-7500</v>
      </c>
      <c r="GHZ52" s="944">
        <f t="shared" si="1390"/>
        <v>-7500</v>
      </c>
      <c r="GIA52" s="944">
        <f t="shared" si="1390"/>
        <v>-7500</v>
      </c>
      <c r="GIB52" s="944">
        <f t="shared" si="1390"/>
        <v>-7500</v>
      </c>
      <c r="GIC52" s="944">
        <f t="shared" si="1390"/>
        <v>-7500</v>
      </c>
      <c r="GID52" s="944">
        <f t="shared" si="1390"/>
        <v>-7500</v>
      </c>
      <c r="GIE52" s="944">
        <f t="shared" si="1390"/>
        <v>-7500</v>
      </c>
      <c r="GIF52" s="944">
        <f t="shared" si="1390"/>
        <v>-7500</v>
      </c>
      <c r="GIG52" s="944">
        <f t="shared" si="1390"/>
        <v>-7500</v>
      </c>
      <c r="GIH52" s="944">
        <f t="shared" si="1390"/>
        <v>-7500</v>
      </c>
      <c r="GII52" s="944">
        <f t="shared" si="1390"/>
        <v>-7500</v>
      </c>
      <c r="GIJ52" s="944">
        <f t="shared" si="1390"/>
        <v>-7500</v>
      </c>
      <c r="GIK52" s="944">
        <f t="shared" si="1390"/>
        <v>-7500</v>
      </c>
      <c r="GIL52" s="944">
        <f t="shared" si="1390"/>
        <v>-7500</v>
      </c>
      <c r="GIM52" s="944">
        <f t="shared" si="1390"/>
        <v>-7500</v>
      </c>
      <c r="GIN52" s="944">
        <f t="shared" si="1390"/>
        <v>-7500</v>
      </c>
      <c r="GIO52" s="944">
        <f t="shared" si="1390"/>
        <v>-7500</v>
      </c>
      <c r="GIP52" s="944">
        <f t="shared" si="1390"/>
        <v>-7500</v>
      </c>
      <c r="GIQ52" s="944">
        <f t="shared" si="1390"/>
        <v>-7500</v>
      </c>
      <c r="GIR52" s="944">
        <f t="shared" si="1390"/>
        <v>-7500</v>
      </c>
      <c r="GIS52" s="944">
        <f t="shared" si="1390"/>
        <v>-7500</v>
      </c>
      <c r="GIT52" s="944">
        <f t="shared" si="1390"/>
        <v>-7500</v>
      </c>
      <c r="GIU52" s="944">
        <f t="shared" si="1390"/>
        <v>-7500</v>
      </c>
      <c r="GIV52" s="944">
        <f t="shared" si="1390"/>
        <v>-7500</v>
      </c>
      <c r="GIW52" s="944">
        <f t="shared" si="1390"/>
        <v>-7500</v>
      </c>
      <c r="GIX52" s="944">
        <f t="shared" si="1390"/>
        <v>-7500</v>
      </c>
      <c r="GIY52" s="944">
        <f t="shared" si="1390"/>
        <v>-7500</v>
      </c>
      <c r="GIZ52" s="944">
        <f t="shared" si="1390"/>
        <v>-7500</v>
      </c>
      <c r="GJA52" s="944">
        <f t="shared" si="1390"/>
        <v>-7500</v>
      </c>
      <c r="GJB52" s="944">
        <f t="shared" si="1390"/>
        <v>-7500</v>
      </c>
      <c r="GJC52" s="944">
        <f t="shared" si="1390"/>
        <v>-7500</v>
      </c>
      <c r="GJD52" s="944">
        <f t="shared" si="1390"/>
        <v>-7500</v>
      </c>
      <c r="GJE52" s="944">
        <f t="shared" ref="GJE52:GLP52" si="1391">+GJE44-GJE51</f>
        <v>-7500</v>
      </c>
      <c r="GJF52" s="944">
        <f t="shared" si="1391"/>
        <v>-7500</v>
      </c>
      <c r="GJG52" s="944">
        <f t="shared" si="1391"/>
        <v>-7500</v>
      </c>
      <c r="GJH52" s="944">
        <f t="shared" si="1391"/>
        <v>-7500</v>
      </c>
      <c r="GJI52" s="944">
        <f t="shared" si="1391"/>
        <v>-7500</v>
      </c>
      <c r="GJJ52" s="944">
        <f t="shared" si="1391"/>
        <v>-7500</v>
      </c>
      <c r="GJK52" s="944">
        <f t="shared" si="1391"/>
        <v>-7500</v>
      </c>
      <c r="GJL52" s="944">
        <f t="shared" si="1391"/>
        <v>-7500</v>
      </c>
      <c r="GJM52" s="944">
        <f t="shared" si="1391"/>
        <v>-7500</v>
      </c>
      <c r="GJN52" s="944">
        <f t="shared" si="1391"/>
        <v>-7500</v>
      </c>
      <c r="GJO52" s="944">
        <f t="shared" si="1391"/>
        <v>-7500</v>
      </c>
      <c r="GJP52" s="944">
        <f t="shared" si="1391"/>
        <v>-7500</v>
      </c>
      <c r="GJQ52" s="944">
        <f t="shared" si="1391"/>
        <v>-7500</v>
      </c>
      <c r="GJR52" s="944">
        <f t="shared" si="1391"/>
        <v>-7500</v>
      </c>
      <c r="GJS52" s="944">
        <f t="shared" si="1391"/>
        <v>-7500</v>
      </c>
      <c r="GJT52" s="944">
        <f t="shared" si="1391"/>
        <v>-7500</v>
      </c>
      <c r="GJU52" s="944">
        <f t="shared" si="1391"/>
        <v>-7500</v>
      </c>
      <c r="GJV52" s="944">
        <f t="shared" si="1391"/>
        <v>-7500</v>
      </c>
      <c r="GJW52" s="944">
        <f t="shared" si="1391"/>
        <v>-7500</v>
      </c>
      <c r="GJX52" s="944">
        <f t="shared" si="1391"/>
        <v>-7500</v>
      </c>
      <c r="GJY52" s="944">
        <f t="shared" si="1391"/>
        <v>-7500</v>
      </c>
      <c r="GJZ52" s="944">
        <f t="shared" si="1391"/>
        <v>-7500</v>
      </c>
      <c r="GKA52" s="944">
        <f t="shared" si="1391"/>
        <v>-7500</v>
      </c>
      <c r="GKB52" s="944">
        <f t="shared" si="1391"/>
        <v>-7500</v>
      </c>
      <c r="GKC52" s="944">
        <f t="shared" si="1391"/>
        <v>-7500</v>
      </c>
      <c r="GKD52" s="944">
        <f t="shared" si="1391"/>
        <v>-7500</v>
      </c>
      <c r="GKE52" s="944">
        <f t="shared" si="1391"/>
        <v>-7500</v>
      </c>
      <c r="GKF52" s="944">
        <f t="shared" si="1391"/>
        <v>-7500</v>
      </c>
      <c r="GKG52" s="944">
        <f t="shared" si="1391"/>
        <v>-7500</v>
      </c>
      <c r="GKH52" s="944">
        <f t="shared" si="1391"/>
        <v>-7500</v>
      </c>
      <c r="GKI52" s="944">
        <f t="shared" si="1391"/>
        <v>-7500</v>
      </c>
      <c r="GKJ52" s="944">
        <f t="shared" si="1391"/>
        <v>-7500</v>
      </c>
      <c r="GKK52" s="944">
        <f t="shared" si="1391"/>
        <v>-7500</v>
      </c>
      <c r="GKL52" s="944">
        <f t="shared" si="1391"/>
        <v>-7500</v>
      </c>
      <c r="GKM52" s="944">
        <f t="shared" si="1391"/>
        <v>-7500</v>
      </c>
      <c r="GKN52" s="944">
        <f t="shared" si="1391"/>
        <v>-7500</v>
      </c>
      <c r="GKO52" s="944">
        <f t="shared" si="1391"/>
        <v>-7500</v>
      </c>
      <c r="GKP52" s="944">
        <f t="shared" si="1391"/>
        <v>-7500</v>
      </c>
      <c r="GKQ52" s="944">
        <f t="shared" si="1391"/>
        <v>-7500</v>
      </c>
      <c r="GKR52" s="944">
        <f t="shared" si="1391"/>
        <v>-7500</v>
      </c>
      <c r="GKS52" s="944">
        <f t="shared" si="1391"/>
        <v>-7500</v>
      </c>
      <c r="GKT52" s="944">
        <f t="shared" si="1391"/>
        <v>-7500</v>
      </c>
      <c r="GKU52" s="944">
        <f t="shared" si="1391"/>
        <v>-7500</v>
      </c>
      <c r="GKV52" s="944">
        <f t="shared" si="1391"/>
        <v>-7500</v>
      </c>
      <c r="GKW52" s="944">
        <f t="shared" si="1391"/>
        <v>-7500</v>
      </c>
      <c r="GKX52" s="944">
        <f t="shared" si="1391"/>
        <v>-7500</v>
      </c>
      <c r="GKY52" s="944">
        <f t="shared" si="1391"/>
        <v>-7500</v>
      </c>
      <c r="GKZ52" s="944">
        <f t="shared" si="1391"/>
        <v>-7500</v>
      </c>
      <c r="GLA52" s="944">
        <f t="shared" si="1391"/>
        <v>-7500</v>
      </c>
      <c r="GLB52" s="944">
        <f t="shared" si="1391"/>
        <v>-7500</v>
      </c>
      <c r="GLC52" s="944">
        <f t="shared" si="1391"/>
        <v>-7500</v>
      </c>
      <c r="GLD52" s="944">
        <f t="shared" si="1391"/>
        <v>-7500</v>
      </c>
      <c r="GLE52" s="944">
        <f t="shared" si="1391"/>
        <v>-7500</v>
      </c>
      <c r="GLF52" s="944">
        <f t="shared" si="1391"/>
        <v>-7500</v>
      </c>
      <c r="GLG52" s="944">
        <f t="shared" si="1391"/>
        <v>-7500</v>
      </c>
      <c r="GLH52" s="944">
        <f t="shared" si="1391"/>
        <v>-7500</v>
      </c>
      <c r="GLI52" s="944">
        <f t="shared" si="1391"/>
        <v>-7500</v>
      </c>
      <c r="GLJ52" s="944">
        <f t="shared" si="1391"/>
        <v>-7500</v>
      </c>
      <c r="GLK52" s="944">
        <f t="shared" si="1391"/>
        <v>-7500</v>
      </c>
      <c r="GLL52" s="944">
        <f t="shared" si="1391"/>
        <v>-7500</v>
      </c>
      <c r="GLM52" s="944">
        <f t="shared" si="1391"/>
        <v>-7500</v>
      </c>
      <c r="GLN52" s="944">
        <f t="shared" si="1391"/>
        <v>-7500</v>
      </c>
      <c r="GLO52" s="944">
        <f t="shared" si="1391"/>
        <v>-7500</v>
      </c>
      <c r="GLP52" s="944">
        <f t="shared" si="1391"/>
        <v>-7500</v>
      </c>
      <c r="GLQ52" s="944">
        <f t="shared" ref="GLQ52:GOB52" si="1392">+GLQ44-GLQ51</f>
        <v>-7500</v>
      </c>
      <c r="GLR52" s="944">
        <f t="shared" si="1392"/>
        <v>-7500</v>
      </c>
      <c r="GLS52" s="944">
        <f t="shared" si="1392"/>
        <v>-7500</v>
      </c>
      <c r="GLT52" s="944">
        <f t="shared" si="1392"/>
        <v>-7500</v>
      </c>
      <c r="GLU52" s="944">
        <f t="shared" si="1392"/>
        <v>-7500</v>
      </c>
      <c r="GLV52" s="944">
        <f t="shared" si="1392"/>
        <v>-7500</v>
      </c>
      <c r="GLW52" s="944">
        <f t="shared" si="1392"/>
        <v>-7500</v>
      </c>
      <c r="GLX52" s="944">
        <f t="shared" si="1392"/>
        <v>-7500</v>
      </c>
      <c r="GLY52" s="944">
        <f t="shared" si="1392"/>
        <v>-7500</v>
      </c>
      <c r="GLZ52" s="944">
        <f t="shared" si="1392"/>
        <v>-7500</v>
      </c>
      <c r="GMA52" s="944">
        <f t="shared" si="1392"/>
        <v>-7500</v>
      </c>
      <c r="GMB52" s="944">
        <f t="shared" si="1392"/>
        <v>-7500</v>
      </c>
      <c r="GMC52" s="944">
        <f t="shared" si="1392"/>
        <v>-7500</v>
      </c>
      <c r="GMD52" s="944">
        <f t="shared" si="1392"/>
        <v>-7500</v>
      </c>
      <c r="GME52" s="944">
        <f t="shared" si="1392"/>
        <v>-7500</v>
      </c>
      <c r="GMF52" s="944">
        <f t="shared" si="1392"/>
        <v>-7500</v>
      </c>
      <c r="GMG52" s="944">
        <f t="shared" si="1392"/>
        <v>-7500</v>
      </c>
      <c r="GMH52" s="944">
        <f t="shared" si="1392"/>
        <v>-7500</v>
      </c>
      <c r="GMI52" s="944">
        <f t="shared" si="1392"/>
        <v>-7500</v>
      </c>
      <c r="GMJ52" s="944">
        <f t="shared" si="1392"/>
        <v>-7500</v>
      </c>
      <c r="GMK52" s="944">
        <f t="shared" si="1392"/>
        <v>-7500</v>
      </c>
      <c r="GML52" s="944">
        <f t="shared" si="1392"/>
        <v>-7500</v>
      </c>
      <c r="GMM52" s="944">
        <f t="shared" si="1392"/>
        <v>-7500</v>
      </c>
      <c r="GMN52" s="944">
        <f t="shared" si="1392"/>
        <v>-7500</v>
      </c>
      <c r="GMO52" s="944">
        <f t="shared" si="1392"/>
        <v>-7500</v>
      </c>
      <c r="GMP52" s="944">
        <f t="shared" si="1392"/>
        <v>-7500</v>
      </c>
      <c r="GMQ52" s="944">
        <f t="shared" si="1392"/>
        <v>-7500</v>
      </c>
      <c r="GMR52" s="944">
        <f t="shared" si="1392"/>
        <v>-7500</v>
      </c>
      <c r="GMS52" s="944">
        <f t="shared" si="1392"/>
        <v>-7500</v>
      </c>
      <c r="GMT52" s="944">
        <f t="shared" si="1392"/>
        <v>-7500</v>
      </c>
      <c r="GMU52" s="944">
        <f t="shared" si="1392"/>
        <v>-7500</v>
      </c>
      <c r="GMV52" s="944">
        <f t="shared" si="1392"/>
        <v>-7500</v>
      </c>
      <c r="GMW52" s="944">
        <f t="shared" si="1392"/>
        <v>-7500</v>
      </c>
      <c r="GMX52" s="944">
        <f t="shared" si="1392"/>
        <v>-7500</v>
      </c>
      <c r="GMY52" s="944">
        <f t="shared" si="1392"/>
        <v>-7500</v>
      </c>
      <c r="GMZ52" s="944">
        <f t="shared" si="1392"/>
        <v>-7500</v>
      </c>
      <c r="GNA52" s="944">
        <f t="shared" si="1392"/>
        <v>-7500</v>
      </c>
      <c r="GNB52" s="944">
        <f t="shared" si="1392"/>
        <v>-7500</v>
      </c>
      <c r="GNC52" s="944">
        <f t="shared" si="1392"/>
        <v>-7500</v>
      </c>
      <c r="GND52" s="944">
        <f t="shared" si="1392"/>
        <v>-7500</v>
      </c>
      <c r="GNE52" s="944">
        <f t="shared" si="1392"/>
        <v>-7500</v>
      </c>
      <c r="GNF52" s="944">
        <f t="shared" si="1392"/>
        <v>-7500</v>
      </c>
      <c r="GNG52" s="944">
        <f t="shared" si="1392"/>
        <v>-7500</v>
      </c>
      <c r="GNH52" s="944">
        <f t="shared" si="1392"/>
        <v>-7500</v>
      </c>
      <c r="GNI52" s="944">
        <f t="shared" si="1392"/>
        <v>-7500</v>
      </c>
      <c r="GNJ52" s="944">
        <f t="shared" si="1392"/>
        <v>-7500</v>
      </c>
      <c r="GNK52" s="944">
        <f t="shared" si="1392"/>
        <v>-7500</v>
      </c>
      <c r="GNL52" s="944">
        <f t="shared" si="1392"/>
        <v>-7500</v>
      </c>
      <c r="GNM52" s="944">
        <f t="shared" si="1392"/>
        <v>-7500</v>
      </c>
      <c r="GNN52" s="944">
        <f t="shared" si="1392"/>
        <v>-7500</v>
      </c>
      <c r="GNO52" s="944">
        <f t="shared" si="1392"/>
        <v>-7500</v>
      </c>
      <c r="GNP52" s="944">
        <f t="shared" si="1392"/>
        <v>-7500</v>
      </c>
      <c r="GNQ52" s="944">
        <f t="shared" si="1392"/>
        <v>-7500</v>
      </c>
      <c r="GNR52" s="944">
        <f t="shared" si="1392"/>
        <v>-7500</v>
      </c>
      <c r="GNS52" s="944">
        <f t="shared" si="1392"/>
        <v>-7500</v>
      </c>
      <c r="GNT52" s="944">
        <f t="shared" si="1392"/>
        <v>-7500</v>
      </c>
      <c r="GNU52" s="944">
        <f t="shared" si="1392"/>
        <v>-7500</v>
      </c>
      <c r="GNV52" s="944">
        <f t="shared" si="1392"/>
        <v>-7500</v>
      </c>
      <c r="GNW52" s="944">
        <f t="shared" si="1392"/>
        <v>-7500</v>
      </c>
      <c r="GNX52" s="944">
        <f t="shared" si="1392"/>
        <v>-7500</v>
      </c>
      <c r="GNY52" s="944">
        <f t="shared" si="1392"/>
        <v>-7500</v>
      </c>
      <c r="GNZ52" s="944">
        <f t="shared" si="1392"/>
        <v>-7500</v>
      </c>
      <c r="GOA52" s="944">
        <f t="shared" si="1392"/>
        <v>-7500</v>
      </c>
      <c r="GOB52" s="944">
        <f t="shared" si="1392"/>
        <v>-7500</v>
      </c>
      <c r="GOC52" s="944">
        <f t="shared" ref="GOC52:GQN52" si="1393">+GOC44-GOC51</f>
        <v>-7500</v>
      </c>
      <c r="GOD52" s="944">
        <f t="shared" si="1393"/>
        <v>-7500</v>
      </c>
      <c r="GOE52" s="944">
        <f t="shared" si="1393"/>
        <v>-7500</v>
      </c>
      <c r="GOF52" s="944">
        <f t="shared" si="1393"/>
        <v>-7500</v>
      </c>
      <c r="GOG52" s="944">
        <f t="shared" si="1393"/>
        <v>-7500</v>
      </c>
      <c r="GOH52" s="944">
        <f t="shared" si="1393"/>
        <v>-7500</v>
      </c>
      <c r="GOI52" s="944">
        <f t="shared" si="1393"/>
        <v>-7500</v>
      </c>
      <c r="GOJ52" s="944">
        <f t="shared" si="1393"/>
        <v>-7500</v>
      </c>
      <c r="GOK52" s="944">
        <f t="shared" si="1393"/>
        <v>-7500</v>
      </c>
      <c r="GOL52" s="944">
        <f t="shared" si="1393"/>
        <v>-7500</v>
      </c>
      <c r="GOM52" s="944">
        <f t="shared" si="1393"/>
        <v>-7500</v>
      </c>
      <c r="GON52" s="944">
        <f t="shared" si="1393"/>
        <v>-7500</v>
      </c>
      <c r="GOO52" s="944">
        <f t="shared" si="1393"/>
        <v>-7500</v>
      </c>
      <c r="GOP52" s="944">
        <f t="shared" si="1393"/>
        <v>-7500</v>
      </c>
      <c r="GOQ52" s="944">
        <f t="shared" si="1393"/>
        <v>-7500</v>
      </c>
      <c r="GOR52" s="944">
        <f t="shared" si="1393"/>
        <v>-7500</v>
      </c>
      <c r="GOS52" s="944">
        <f t="shared" si="1393"/>
        <v>-7500</v>
      </c>
      <c r="GOT52" s="944">
        <f t="shared" si="1393"/>
        <v>-7500</v>
      </c>
      <c r="GOU52" s="944">
        <f t="shared" si="1393"/>
        <v>-7500</v>
      </c>
      <c r="GOV52" s="944">
        <f t="shared" si="1393"/>
        <v>-7500</v>
      </c>
      <c r="GOW52" s="944">
        <f t="shared" si="1393"/>
        <v>-7500</v>
      </c>
      <c r="GOX52" s="944">
        <f t="shared" si="1393"/>
        <v>-7500</v>
      </c>
      <c r="GOY52" s="944">
        <f t="shared" si="1393"/>
        <v>-7500</v>
      </c>
      <c r="GOZ52" s="944">
        <f t="shared" si="1393"/>
        <v>-7500</v>
      </c>
      <c r="GPA52" s="944">
        <f t="shared" si="1393"/>
        <v>-7500</v>
      </c>
      <c r="GPB52" s="944">
        <f t="shared" si="1393"/>
        <v>-7500</v>
      </c>
      <c r="GPC52" s="944">
        <f t="shared" si="1393"/>
        <v>-7500</v>
      </c>
      <c r="GPD52" s="944">
        <f t="shared" si="1393"/>
        <v>-7500</v>
      </c>
      <c r="GPE52" s="944">
        <f t="shared" si="1393"/>
        <v>-7500</v>
      </c>
      <c r="GPF52" s="944">
        <f t="shared" si="1393"/>
        <v>-7500</v>
      </c>
      <c r="GPG52" s="944">
        <f t="shared" si="1393"/>
        <v>-7500</v>
      </c>
      <c r="GPH52" s="944">
        <f t="shared" si="1393"/>
        <v>-7500</v>
      </c>
      <c r="GPI52" s="944">
        <f t="shared" si="1393"/>
        <v>-7500</v>
      </c>
      <c r="GPJ52" s="944">
        <f t="shared" si="1393"/>
        <v>-7500</v>
      </c>
      <c r="GPK52" s="944">
        <f t="shared" si="1393"/>
        <v>-7500</v>
      </c>
      <c r="GPL52" s="944">
        <f t="shared" si="1393"/>
        <v>-7500</v>
      </c>
      <c r="GPM52" s="944">
        <f t="shared" si="1393"/>
        <v>-7500</v>
      </c>
      <c r="GPN52" s="944">
        <f t="shared" si="1393"/>
        <v>-7500</v>
      </c>
      <c r="GPO52" s="944">
        <f t="shared" si="1393"/>
        <v>-7500</v>
      </c>
      <c r="GPP52" s="944">
        <f t="shared" si="1393"/>
        <v>-7500</v>
      </c>
      <c r="GPQ52" s="944">
        <f t="shared" si="1393"/>
        <v>-7500</v>
      </c>
      <c r="GPR52" s="944">
        <f t="shared" si="1393"/>
        <v>-7500</v>
      </c>
      <c r="GPS52" s="944">
        <f t="shared" si="1393"/>
        <v>-7500</v>
      </c>
      <c r="GPT52" s="944">
        <f t="shared" si="1393"/>
        <v>-7500</v>
      </c>
      <c r="GPU52" s="944">
        <f t="shared" si="1393"/>
        <v>-7500</v>
      </c>
      <c r="GPV52" s="944">
        <f t="shared" si="1393"/>
        <v>-7500</v>
      </c>
      <c r="GPW52" s="944">
        <f t="shared" si="1393"/>
        <v>-7500</v>
      </c>
      <c r="GPX52" s="944">
        <f t="shared" si="1393"/>
        <v>-7500</v>
      </c>
      <c r="GPY52" s="944">
        <f t="shared" si="1393"/>
        <v>-7500</v>
      </c>
      <c r="GPZ52" s="944">
        <f t="shared" si="1393"/>
        <v>-7500</v>
      </c>
      <c r="GQA52" s="944">
        <f t="shared" si="1393"/>
        <v>-7500</v>
      </c>
      <c r="GQB52" s="944">
        <f t="shared" si="1393"/>
        <v>-7500</v>
      </c>
      <c r="GQC52" s="944">
        <f t="shared" si="1393"/>
        <v>-7500</v>
      </c>
      <c r="GQD52" s="944">
        <f t="shared" si="1393"/>
        <v>-7500</v>
      </c>
      <c r="GQE52" s="944">
        <f t="shared" si="1393"/>
        <v>-7500</v>
      </c>
      <c r="GQF52" s="944">
        <f t="shared" si="1393"/>
        <v>-7500</v>
      </c>
      <c r="GQG52" s="944">
        <f t="shared" si="1393"/>
        <v>-7500</v>
      </c>
      <c r="GQH52" s="944">
        <f t="shared" si="1393"/>
        <v>-7500</v>
      </c>
      <c r="GQI52" s="944">
        <f t="shared" si="1393"/>
        <v>-7500</v>
      </c>
      <c r="GQJ52" s="944">
        <f t="shared" si="1393"/>
        <v>-7500</v>
      </c>
      <c r="GQK52" s="944">
        <f t="shared" si="1393"/>
        <v>-7500</v>
      </c>
      <c r="GQL52" s="944">
        <f t="shared" si="1393"/>
        <v>-7500</v>
      </c>
      <c r="GQM52" s="944">
        <f t="shared" si="1393"/>
        <v>-7500</v>
      </c>
      <c r="GQN52" s="944">
        <f t="shared" si="1393"/>
        <v>-7500</v>
      </c>
      <c r="GQO52" s="944">
        <f t="shared" ref="GQO52:GSZ52" si="1394">+GQO44-GQO51</f>
        <v>-7500</v>
      </c>
      <c r="GQP52" s="944">
        <f t="shared" si="1394"/>
        <v>-7500</v>
      </c>
      <c r="GQQ52" s="944">
        <f t="shared" si="1394"/>
        <v>-7500</v>
      </c>
      <c r="GQR52" s="944">
        <f t="shared" si="1394"/>
        <v>-7500</v>
      </c>
      <c r="GQS52" s="944">
        <f t="shared" si="1394"/>
        <v>-7500</v>
      </c>
      <c r="GQT52" s="944">
        <f t="shared" si="1394"/>
        <v>-7500</v>
      </c>
      <c r="GQU52" s="944">
        <f t="shared" si="1394"/>
        <v>-7500</v>
      </c>
      <c r="GQV52" s="944">
        <f t="shared" si="1394"/>
        <v>-7500</v>
      </c>
      <c r="GQW52" s="944">
        <f t="shared" si="1394"/>
        <v>-7500</v>
      </c>
      <c r="GQX52" s="944">
        <f t="shared" si="1394"/>
        <v>-7500</v>
      </c>
      <c r="GQY52" s="944">
        <f t="shared" si="1394"/>
        <v>-7500</v>
      </c>
      <c r="GQZ52" s="944">
        <f t="shared" si="1394"/>
        <v>-7500</v>
      </c>
      <c r="GRA52" s="944">
        <f t="shared" si="1394"/>
        <v>-7500</v>
      </c>
      <c r="GRB52" s="944">
        <f t="shared" si="1394"/>
        <v>-7500</v>
      </c>
      <c r="GRC52" s="944">
        <f t="shared" si="1394"/>
        <v>-7500</v>
      </c>
      <c r="GRD52" s="944">
        <f t="shared" si="1394"/>
        <v>-7500</v>
      </c>
      <c r="GRE52" s="944">
        <f t="shared" si="1394"/>
        <v>-7500</v>
      </c>
      <c r="GRF52" s="944">
        <f t="shared" si="1394"/>
        <v>-7500</v>
      </c>
      <c r="GRG52" s="944">
        <f t="shared" si="1394"/>
        <v>-7500</v>
      </c>
      <c r="GRH52" s="944">
        <f t="shared" si="1394"/>
        <v>-7500</v>
      </c>
      <c r="GRI52" s="944">
        <f t="shared" si="1394"/>
        <v>-7500</v>
      </c>
      <c r="GRJ52" s="944">
        <f t="shared" si="1394"/>
        <v>-7500</v>
      </c>
      <c r="GRK52" s="944">
        <f t="shared" si="1394"/>
        <v>-7500</v>
      </c>
      <c r="GRL52" s="944">
        <f t="shared" si="1394"/>
        <v>-7500</v>
      </c>
      <c r="GRM52" s="944">
        <f t="shared" si="1394"/>
        <v>-7500</v>
      </c>
      <c r="GRN52" s="944">
        <f t="shared" si="1394"/>
        <v>-7500</v>
      </c>
      <c r="GRO52" s="944">
        <f t="shared" si="1394"/>
        <v>-7500</v>
      </c>
      <c r="GRP52" s="944">
        <f t="shared" si="1394"/>
        <v>-7500</v>
      </c>
      <c r="GRQ52" s="944">
        <f t="shared" si="1394"/>
        <v>-7500</v>
      </c>
      <c r="GRR52" s="944">
        <f t="shared" si="1394"/>
        <v>-7500</v>
      </c>
      <c r="GRS52" s="944">
        <f t="shared" si="1394"/>
        <v>-7500</v>
      </c>
      <c r="GRT52" s="944">
        <f t="shared" si="1394"/>
        <v>-7500</v>
      </c>
      <c r="GRU52" s="944">
        <f t="shared" si="1394"/>
        <v>-7500</v>
      </c>
      <c r="GRV52" s="944">
        <f t="shared" si="1394"/>
        <v>-7500</v>
      </c>
      <c r="GRW52" s="944">
        <f t="shared" si="1394"/>
        <v>-7500</v>
      </c>
      <c r="GRX52" s="944">
        <f t="shared" si="1394"/>
        <v>-7500</v>
      </c>
      <c r="GRY52" s="944">
        <f t="shared" si="1394"/>
        <v>-7500</v>
      </c>
      <c r="GRZ52" s="944">
        <f t="shared" si="1394"/>
        <v>-7500</v>
      </c>
      <c r="GSA52" s="944">
        <f t="shared" si="1394"/>
        <v>-7500</v>
      </c>
      <c r="GSB52" s="944">
        <f t="shared" si="1394"/>
        <v>-7500</v>
      </c>
      <c r="GSC52" s="944">
        <f t="shared" si="1394"/>
        <v>-7500</v>
      </c>
      <c r="GSD52" s="944">
        <f t="shared" si="1394"/>
        <v>-7500</v>
      </c>
      <c r="GSE52" s="944">
        <f t="shared" si="1394"/>
        <v>-7500</v>
      </c>
      <c r="GSF52" s="944">
        <f t="shared" si="1394"/>
        <v>-7500</v>
      </c>
      <c r="GSG52" s="944">
        <f t="shared" si="1394"/>
        <v>-7500</v>
      </c>
      <c r="GSH52" s="944">
        <f t="shared" si="1394"/>
        <v>-7500</v>
      </c>
      <c r="GSI52" s="944">
        <f t="shared" si="1394"/>
        <v>-7500</v>
      </c>
      <c r="GSJ52" s="944">
        <f t="shared" si="1394"/>
        <v>-7500</v>
      </c>
      <c r="GSK52" s="944">
        <f t="shared" si="1394"/>
        <v>-7500</v>
      </c>
      <c r="GSL52" s="944">
        <f t="shared" si="1394"/>
        <v>-7500</v>
      </c>
      <c r="GSM52" s="944">
        <f t="shared" si="1394"/>
        <v>-7500</v>
      </c>
      <c r="GSN52" s="944">
        <f t="shared" si="1394"/>
        <v>-7500</v>
      </c>
      <c r="GSO52" s="944">
        <f t="shared" si="1394"/>
        <v>-7500</v>
      </c>
      <c r="GSP52" s="944">
        <f t="shared" si="1394"/>
        <v>-7500</v>
      </c>
      <c r="GSQ52" s="944">
        <f t="shared" si="1394"/>
        <v>-7500</v>
      </c>
      <c r="GSR52" s="944">
        <f t="shared" si="1394"/>
        <v>-7500</v>
      </c>
      <c r="GSS52" s="944">
        <f t="shared" si="1394"/>
        <v>-7500</v>
      </c>
      <c r="GST52" s="944">
        <f t="shared" si="1394"/>
        <v>-7500</v>
      </c>
      <c r="GSU52" s="944">
        <f t="shared" si="1394"/>
        <v>-7500</v>
      </c>
      <c r="GSV52" s="944">
        <f t="shared" si="1394"/>
        <v>-7500</v>
      </c>
      <c r="GSW52" s="944">
        <f t="shared" si="1394"/>
        <v>-7500</v>
      </c>
      <c r="GSX52" s="944">
        <f t="shared" si="1394"/>
        <v>-7500</v>
      </c>
      <c r="GSY52" s="944">
        <f t="shared" si="1394"/>
        <v>-7500</v>
      </c>
      <c r="GSZ52" s="944">
        <f t="shared" si="1394"/>
        <v>-7500</v>
      </c>
      <c r="GTA52" s="944">
        <f t="shared" ref="GTA52:GVL52" si="1395">+GTA44-GTA51</f>
        <v>-7500</v>
      </c>
      <c r="GTB52" s="944">
        <f t="shared" si="1395"/>
        <v>-7500</v>
      </c>
      <c r="GTC52" s="944">
        <f t="shared" si="1395"/>
        <v>-7500</v>
      </c>
      <c r="GTD52" s="944">
        <f t="shared" si="1395"/>
        <v>-7500</v>
      </c>
      <c r="GTE52" s="944">
        <f t="shared" si="1395"/>
        <v>-7500</v>
      </c>
      <c r="GTF52" s="944">
        <f t="shared" si="1395"/>
        <v>-7500</v>
      </c>
      <c r="GTG52" s="944">
        <f t="shared" si="1395"/>
        <v>-7500</v>
      </c>
      <c r="GTH52" s="944">
        <f t="shared" si="1395"/>
        <v>-7500</v>
      </c>
      <c r="GTI52" s="944">
        <f t="shared" si="1395"/>
        <v>-7500</v>
      </c>
      <c r="GTJ52" s="944">
        <f t="shared" si="1395"/>
        <v>-7500</v>
      </c>
      <c r="GTK52" s="944">
        <f t="shared" si="1395"/>
        <v>-7500</v>
      </c>
      <c r="GTL52" s="944">
        <f t="shared" si="1395"/>
        <v>-7500</v>
      </c>
      <c r="GTM52" s="944">
        <f t="shared" si="1395"/>
        <v>-7500</v>
      </c>
      <c r="GTN52" s="944">
        <f t="shared" si="1395"/>
        <v>-7500</v>
      </c>
      <c r="GTO52" s="944">
        <f t="shared" si="1395"/>
        <v>-7500</v>
      </c>
      <c r="GTP52" s="944">
        <f t="shared" si="1395"/>
        <v>-7500</v>
      </c>
      <c r="GTQ52" s="944">
        <f t="shared" si="1395"/>
        <v>-7500</v>
      </c>
      <c r="GTR52" s="944">
        <f t="shared" si="1395"/>
        <v>-7500</v>
      </c>
      <c r="GTS52" s="944">
        <f t="shared" si="1395"/>
        <v>-7500</v>
      </c>
      <c r="GTT52" s="944">
        <f t="shared" si="1395"/>
        <v>-7500</v>
      </c>
      <c r="GTU52" s="944">
        <f t="shared" si="1395"/>
        <v>-7500</v>
      </c>
      <c r="GTV52" s="944">
        <f t="shared" si="1395"/>
        <v>-7500</v>
      </c>
      <c r="GTW52" s="944">
        <f t="shared" si="1395"/>
        <v>-7500</v>
      </c>
      <c r="GTX52" s="944">
        <f t="shared" si="1395"/>
        <v>-7500</v>
      </c>
      <c r="GTY52" s="944">
        <f t="shared" si="1395"/>
        <v>-7500</v>
      </c>
      <c r="GTZ52" s="944">
        <f t="shared" si="1395"/>
        <v>-7500</v>
      </c>
      <c r="GUA52" s="944">
        <f t="shared" si="1395"/>
        <v>-7500</v>
      </c>
      <c r="GUB52" s="944">
        <f t="shared" si="1395"/>
        <v>-7500</v>
      </c>
      <c r="GUC52" s="944">
        <f t="shared" si="1395"/>
        <v>-7500</v>
      </c>
      <c r="GUD52" s="944">
        <f t="shared" si="1395"/>
        <v>-7500</v>
      </c>
      <c r="GUE52" s="944">
        <f t="shared" si="1395"/>
        <v>-7500</v>
      </c>
      <c r="GUF52" s="944">
        <f t="shared" si="1395"/>
        <v>-7500</v>
      </c>
      <c r="GUG52" s="944">
        <f t="shared" si="1395"/>
        <v>-7500</v>
      </c>
      <c r="GUH52" s="944">
        <f t="shared" si="1395"/>
        <v>-7500</v>
      </c>
      <c r="GUI52" s="944">
        <f t="shared" si="1395"/>
        <v>-7500</v>
      </c>
      <c r="GUJ52" s="944">
        <f t="shared" si="1395"/>
        <v>-7500</v>
      </c>
      <c r="GUK52" s="944">
        <f t="shared" si="1395"/>
        <v>-7500</v>
      </c>
      <c r="GUL52" s="944">
        <f t="shared" si="1395"/>
        <v>-7500</v>
      </c>
      <c r="GUM52" s="944">
        <f t="shared" si="1395"/>
        <v>-7500</v>
      </c>
      <c r="GUN52" s="944">
        <f t="shared" si="1395"/>
        <v>-7500</v>
      </c>
      <c r="GUO52" s="944">
        <f t="shared" si="1395"/>
        <v>-7500</v>
      </c>
      <c r="GUP52" s="944">
        <f t="shared" si="1395"/>
        <v>-7500</v>
      </c>
      <c r="GUQ52" s="944">
        <f t="shared" si="1395"/>
        <v>-7500</v>
      </c>
      <c r="GUR52" s="944">
        <f t="shared" si="1395"/>
        <v>-7500</v>
      </c>
      <c r="GUS52" s="944">
        <f t="shared" si="1395"/>
        <v>-7500</v>
      </c>
      <c r="GUT52" s="944">
        <f t="shared" si="1395"/>
        <v>-7500</v>
      </c>
      <c r="GUU52" s="944">
        <f t="shared" si="1395"/>
        <v>-7500</v>
      </c>
      <c r="GUV52" s="944">
        <f t="shared" si="1395"/>
        <v>-7500</v>
      </c>
      <c r="GUW52" s="944">
        <f t="shared" si="1395"/>
        <v>-7500</v>
      </c>
      <c r="GUX52" s="944">
        <f t="shared" si="1395"/>
        <v>-7500</v>
      </c>
      <c r="GUY52" s="944">
        <f t="shared" si="1395"/>
        <v>-7500</v>
      </c>
      <c r="GUZ52" s="944">
        <f t="shared" si="1395"/>
        <v>-7500</v>
      </c>
      <c r="GVA52" s="944">
        <f t="shared" si="1395"/>
        <v>-7500</v>
      </c>
      <c r="GVB52" s="944">
        <f t="shared" si="1395"/>
        <v>-7500</v>
      </c>
      <c r="GVC52" s="944">
        <f t="shared" si="1395"/>
        <v>-7500</v>
      </c>
      <c r="GVD52" s="944">
        <f t="shared" si="1395"/>
        <v>-7500</v>
      </c>
      <c r="GVE52" s="944">
        <f t="shared" si="1395"/>
        <v>-7500</v>
      </c>
      <c r="GVF52" s="944">
        <f t="shared" si="1395"/>
        <v>-7500</v>
      </c>
      <c r="GVG52" s="944">
        <f t="shared" si="1395"/>
        <v>-7500</v>
      </c>
      <c r="GVH52" s="944">
        <f t="shared" si="1395"/>
        <v>-7500</v>
      </c>
      <c r="GVI52" s="944">
        <f t="shared" si="1395"/>
        <v>-7500</v>
      </c>
      <c r="GVJ52" s="944">
        <f t="shared" si="1395"/>
        <v>-7500</v>
      </c>
      <c r="GVK52" s="944">
        <f t="shared" si="1395"/>
        <v>-7500</v>
      </c>
      <c r="GVL52" s="944">
        <f t="shared" si="1395"/>
        <v>-7500</v>
      </c>
      <c r="GVM52" s="944">
        <f t="shared" ref="GVM52:GXX52" si="1396">+GVM44-GVM51</f>
        <v>-7500</v>
      </c>
      <c r="GVN52" s="944">
        <f t="shared" si="1396"/>
        <v>-7500</v>
      </c>
      <c r="GVO52" s="944">
        <f t="shared" si="1396"/>
        <v>-7500</v>
      </c>
      <c r="GVP52" s="944">
        <f t="shared" si="1396"/>
        <v>-7500</v>
      </c>
      <c r="GVQ52" s="944">
        <f t="shared" si="1396"/>
        <v>-7500</v>
      </c>
      <c r="GVR52" s="944">
        <f t="shared" si="1396"/>
        <v>-7500</v>
      </c>
      <c r="GVS52" s="944">
        <f t="shared" si="1396"/>
        <v>-7500</v>
      </c>
      <c r="GVT52" s="944">
        <f t="shared" si="1396"/>
        <v>-7500</v>
      </c>
      <c r="GVU52" s="944">
        <f t="shared" si="1396"/>
        <v>-7500</v>
      </c>
      <c r="GVV52" s="944">
        <f t="shared" si="1396"/>
        <v>-7500</v>
      </c>
      <c r="GVW52" s="944">
        <f t="shared" si="1396"/>
        <v>-7500</v>
      </c>
      <c r="GVX52" s="944">
        <f t="shared" si="1396"/>
        <v>-7500</v>
      </c>
      <c r="GVY52" s="944">
        <f t="shared" si="1396"/>
        <v>-7500</v>
      </c>
      <c r="GVZ52" s="944">
        <f t="shared" si="1396"/>
        <v>-7500</v>
      </c>
      <c r="GWA52" s="944">
        <f t="shared" si="1396"/>
        <v>-7500</v>
      </c>
      <c r="GWB52" s="944">
        <f t="shared" si="1396"/>
        <v>-7500</v>
      </c>
      <c r="GWC52" s="944">
        <f t="shared" si="1396"/>
        <v>-7500</v>
      </c>
      <c r="GWD52" s="944">
        <f t="shared" si="1396"/>
        <v>-7500</v>
      </c>
      <c r="GWE52" s="944">
        <f t="shared" si="1396"/>
        <v>-7500</v>
      </c>
      <c r="GWF52" s="944">
        <f t="shared" si="1396"/>
        <v>-7500</v>
      </c>
      <c r="GWG52" s="944">
        <f t="shared" si="1396"/>
        <v>-7500</v>
      </c>
      <c r="GWH52" s="944">
        <f t="shared" si="1396"/>
        <v>-7500</v>
      </c>
      <c r="GWI52" s="944">
        <f t="shared" si="1396"/>
        <v>-7500</v>
      </c>
      <c r="GWJ52" s="944">
        <f t="shared" si="1396"/>
        <v>-7500</v>
      </c>
      <c r="GWK52" s="944">
        <f t="shared" si="1396"/>
        <v>-7500</v>
      </c>
      <c r="GWL52" s="944">
        <f t="shared" si="1396"/>
        <v>-7500</v>
      </c>
      <c r="GWM52" s="944">
        <f t="shared" si="1396"/>
        <v>-7500</v>
      </c>
      <c r="GWN52" s="944">
        <f t="shared" si="1396"/>
        <v>-7500</v>
      </c>
      <c r="GWO52" s="944">
        <f t="shared" si="1396"/>
        <v>-7500</v>
      </c>
      <c r="GWP52" s="944">
        <f t="shared" si="1396"/>
        <v>-7500</v>
      </c>
      <c r="GWQ52" s="944">
        <f t="shared" si="1396"/>
        <v>-7500</v>
      </c>
      <c r="GWR52" s="944">
        <f t="shared" si="1396"/>
        <v>-7500</v>
      </c>
      <c r="GWS52" s="944">
        <f t="shared" si="1396"/>
        <v>-7500</v>
      </c>
      <c r="GWT52" s="944">
        <f t="shared" si="1396"/>
        <v>-7500</v>
      </c>
      <c r="GWU52" s="944">
        <f t="shared" si="1396"/>
        <v>-7500</v>
      </c>
      <c r="GWV52" s="944">
        <f t="shared" si="1396"/>
        <v>-7500</v>
      </c>
      <c r="GWW52" s="944">
        <f t="shared" si="1396"/>
        <v>-7500</v>
      </c>
      <c r="GWX52" s="944">
        <f t="shared" si="1396"/>
        <v>-7500</v>
      </c>
      <c r="GWY52" s="944">
        <f t="shared" si="1396"/>
        <v>-7500</v>
      </c>
      <c r="GWZ52" s="944">
        <f t="shared" si="1396"/>
        <v>-7500</v>
      </c>
      <c r="GXA52" s="944">
        <f t="shared" si="1396"/>
        <v>-7500</v>
      </c>
      <c r="GXB52" s="944">
        <f t="shared" si="1396"/>
        <v>-7500</v>
      </c>
      <c r="GXC52" s="944">
        <f t="shared" si="1396"/>
        <v>-7500</v>
      </c>
      <c r="GXD52" s="944">
        <f t="shared" si="1396"/>
        <v>-7500</v>
      </c>
      <c r="GXE52" s="944">
        <f t="shared" si="1396"/>
        <v>-7500</v>
      </c>
      <c r="GXF52" s="944">
        <f t="shared" si="1396"/>
        <v>-7500</v>
      </c>
      <c r="GXG52" s="944">
        <f t="shared" si="1396"/>
        <v>-7500</v>
      </c>
      <c r="GXH52" s="944">
        <f t="shared" si="1396"/>
        <v>-7500</v>
      </c>
      <c r="GXI52" s="944">
        <f t="shared" si="1396"/>
        <v>-7500</v>
      </c>
      <c r="GXJ52" s="944">
        <f t="shared" si="1396"/>
        <v>-7500</v>
      </c>
      <c r="GXK52" s="944">
        <f t="shared" si="1396"/>
        <v>-7500</v>
      </c>
      <c r="GXL52" s="944">
        <f t="shared" si="1396"/>
        <v>-7500</v>
      </c>
      <c r="GXM52" s="944">
        <f t="shared" si="1396"/>
        <v>-7500</v>
      </c>
      <c r="GXN52" s="944">
        <f t="shared" si="1396"/>
        <v>-7500</v>
      </c>
      <c r="GXO52" s="944">
        <f t="shared" si="1396"/>
        <v>-7500</v>
      </c>
      <c r="GXP52" s="944">
        <f t="shared" si="1396"/>
        <v>-7500</v>
      </c>
      <c r="GXQ52" s="944">
        <f t="shared" si="1396"/>
        <v>-7500</v>
      </c>
      <c r="GXR52" s="944">
        <f t="shared" si="1396"/>
        <v>-7500</v>
      </c>
      <c r="GXS52" s="944">
        <f t="shared" si="1396"/>
        <v>-7500</v>
      </c>
      <c r="GXT52" s="944">
        <f t="shared" si="1396"/>
        <v>-7500</v>
      </c>
      <c r="GXU52" s="944">
        <f t="shared" si="1396"/>
        <v>-7500</v>
      </c>
      <c r="GXV52" s="944">
        <f t="shared" si="1396"/>
        <v>-7500</v>
      </c>
      <c r="GXW52" s="944">
        <f t="shared" si="1396"/>
        <v>-7500</v>
      </c>
      <c r="GXX52" s="944">
        <f t="shared" si="1396"/>
        <v>-7500</v>
      </c>
      <c r="GXY52" s="944">
        <f t="shared" ref="GXY52:HAJ52" si="1397">+GXY44-GXY51</f>
        <v>-7500</v>
      </c>
      <c r="GXZ52" s="944">
        <f t="shared" si="1397"/>
        <v>-7500</v>
      </c>
      <c r="GYA52" s="944">
        <f t="shared" si="1397"/>
        <v>-7500</v>
      </c>
      <c r="GYB52" s="944">
        <f t="shared" si="1397"/>
        <v>-7500</v>
      </c>
      <c r="GYC52" s="944">
        <f t="shared" si="1397"/>
        <v>-7500</v>
      </c>
      <c r="GYD52" s="944">
        <f t="shared" si="1397"/>
        <v>-7500</v>
      </c>
      <c r="GYE52" s="944">
        <f t="shared" si="1397"/>
        <v>-7500</v>
      </c>
      <c r="GYF52" s="944">
        <f t="shared" si="1397"/>
        <v>-7500</v>
      </c>
      <c r="GYG52" s="944">
        <f t="shared" si="1397"/>
        <v>-7500</v>
      </c>
      <c r="GYH52" s="944">
        <f t="shared" si="1397"/>
        <v>-7500</v>
      </c>
      <c r="GYI52" s="944">
        <f t="shared" si="1397"/>
        <v>-7500</v>
      </c>
      <c r="GYJ52" s="944">
        <f t="shared" si="1397"/>
        <v>-7500</v>
      </c>
      <c r="GYK52" s="944">
        <f t="shared" si="1397"/>
        <v>-7500</v>
      </c>
      <c r="GYL52" s="944">
        <f t="shared" si="1397"/>
        <v>-7500</v>
      </c>
      <c r="GYM52" s="944">
        <f t="shared" si="1397"/>
        <v>-7500</v>
      </c>
      <c r="GYN52" s="944">
        <f t="shared" si="1397"/>
        <v>-7500</v>
      </c>
      <c r="GYO52" s="944">
        <f t="shared" si="1397"/>
        <v>-7500</v>
      </c>
      <c r="GYP52" s="944">
        <f t="shared" si="1397"/>
        <v>-7500</v>
      </c>
      <c r="GYQ52" s="944">
        <f t="shared" si="1397"/>
        <v>-7500</v>
      </c>
      <c r="GYR52" s="944">
        <f t="shared" si="1397"/>
        <v>-7500</v>
      </c>
      <c r="GYS52" s="944">
        <f t="shared" si="1397"/>
        <v>-7500</v>
      </c>
      <c r="GYT52" s="944">
        <f t="shared" si="1397"/>
        <v>-7500</v>
      </c>
      <c r="GYU52" s="944">
        <f t="shared" si="1397"/>
        <v>-7500</v>
      </c>
      <c r="GYV52" s="944">
        <f t="shared" si="1397"/>
        <v>-7500</v>
      </c>
      <c r="GYW52" s="944">
        <f t="shared" si="1397"/>
        <v>-7500</v>
      </c>
      <c r="GYX52" s="944">
        <f t="shared" si="1397"/>
        <v>-7500</v>
      </c>
      <c r="GYY52" s="944">
        <f t="shared" si="1397"/>
        <v>-7500</v>
      </c>
      <c r="GYZ52" s="944">
        <f t="shared" si="1397"/>
        <v>-7500</v>
      </c>
      <c r="GZA52" s="944">
        <f t="shared" si="1397"/>
        <v>-7500</v>
      </c>
      <c r="GZB52" s="944">
        <f t="shared" si="1397"/>
        <v>-7500</v>
      </c>
      <c r="GZC52" s="944">
        <f t="shared" si="1397"/>
        <v>-7500</v>
      </c>
      <c r="GZD52" s="944">
        <f t="shared" si="1397"/>
        <v>-7500</v>
      </c>
      <c r="GZE52" s="944">
        <f t="shared" si="1397"/>
        <v>-7500</v>
      </c>
      <c r="GZF52" s="944">
        <f t="shared" si="1397"/>
        <v>-7500</v>
      </c>
      <c r="GZG52" s="944">
        <f t="shared" si="1397"/>
        <v>-7500</v>
      </c>
      <c r="GZH52" s="944">
        <f t="shared" si="1397"/>
        <v>-7500</v>
      </c>
      <c r="GZI52" s="944">
        <f t="shared" si="1397"/>
        <v>-7500</v>
      </c>
      <c r="GZJ52" s="944">
        <f t="shared" si="1397"/>
        <v>-7500</v>
      </c>
      <c r="GZK52" s="944">
        <f t="shared" si="1397"/>
        <v>-7500</v>
      </c>
      <c r="GZL52" s="944">
        <f t="shared" si="1397"/>
        <v>-7500</v>
      </c>
      <c r="GZM52" s="944">
        <f t="shared" si="1397"/>
        <v>-7500</v>
      </c>
      <c r="GZN52" s="944">
        <f t="shared" si="1397"/>
        <v>-7500</v>
      </c>
      <c r="GZO52" s="944">
        <f t="shared" si="1397"/>
        <v>-7500</v>
      </c>
      <c r="GZP52" s="944">
        <f t="shared" si="1397"/>
        <v>-7500</v>
      </c>
      <c r="GZQ52" s="944">
        <f t="shared" si="1397"/>
        <v>-7500</v>
      </c>
      <c r="GZR52" s="944">
        <f t="shared" si="1397"/>
        <v>-7500</v>
      </c>
      <c r="GZS52" s="944">
        <f t="shared" si="1397"/>
        <v>-7500</v>
      </c>
      <c r="GZT52" s="944">
        <f t="shared" si="1397"/>
        <v>-7500</v>
      </c>
      <c r="GZU52" s="944">
        <f t="shared" si="1397"/>
        <v>-7500</v>
      </c>
      <c r="GZV52" s="944">
        <f t="shared" si="1397"/>
        <v>-7500</v>
      </c>
      <c r="GZW52" s="944">
        <f t="shared" si="1397"/>
        <v>-7500</v>
      </c>
      <c r="GZX52" s="944">
        <f t="shared" si="1397"/>
        <v>-7500</v>
      </c>
      <c r="GZY52" s="944">
        <f t="shared" si="1397"/>
        <v>-7500</v>
      </c>
      <c r="GZZ52" s="944">
        <f t="shared" si="1397"/>
        <v>-7500</v>
      </c>
      <c r="HAA52" s="944">
        <f t="shared" si="1397"/>
        <v>-7500</v>
      </c>
      <c r="HAB52" s="944">
        <f t="shared" si="1397"/>
        <v>-7500</v>
      </c>
      <c r="HAC52" s="944">
        <f t="shared" si="1397"/>
        <v>-7500</v>
      </c>
      <c r="HAD52" s="944">
        <f t="shared" si="1397"/>
        <v>-7500</v>
      </c>
      <c r="HAE52" s="944">
        <f t="shared" si="1397"/>
        <v>-7500</v>
      </c>
      <c r="HAF52" s="944">
        <f t="shared" si="1397"/>
        <v>-7500</v>
      </c>
      <c r="HAG52" s="944">
        <f t="shared" si="1397"/>
        <v>-7500</v>
      </c>
      <c r="HAH52" s="944">
        <f t="shared" si="1397"/>
        <v>-7500</v>
      </c>
      <c r="HAI52" s="944">
        <f t="shared" si="1397"/>
        <v>-7500</v>
      </c>
      <c r="HAJ52" s="944">
        <f t="shared" si="1397"/>
        <v>-7500</v>
      </c>
      <c r="HAK52" s="944">
        <f t="shared" ref="HAK52:HCV52" si="1398">+HAK44-HAK51</f>
        <v>-7500</v>
      </c>
      <c r="HAL52" s="944">
        <f t="shared" si="1398"/>
        <v>-7500</v>
      </c>
      <c r="HAM52" s="944">
        <f t="shared" si="1398"/>
        <v>-7500</v>
      </c>
      <c r="HAN52" s="944">
        <f t="shared" si="1398"/>
        <v>-7500</v>
      </c>
      <c r="HAO52" s="944">
        <f t="shared" si="1398"/>
        <v>-7500</v>
      </c>
      <c r="HAP52" s="944">
        <f t="shared" si="1398"/>
        <v>-7500</v>
      </c>
      <c r="HAQ52" s="944">
        <f t="shared" si="1398"/>
        <v>-7500</v>
      </c>
      <c r="HAR52" s="944">
        <f t="shared" si="1398"/>
        <v>-7500</v>
      </c>
      <c r="HAS52" s="944">
        <f t="shared" si="1398"/>
        <v>-7500</v>
      </c>
      <c r="HAT52" s="944">
        <f t="shared" si="1398"/>
        <v>-7500</v>
      </c>
      <c r="HAU52" s="944">
        <f t="shared" si="1398"/>
        <v>-7500</v>
      </c>
      <c r="HAV52" s="944">
        <f t="shared" si="1398"/>
        <v>-7500</v>
      </c>
      <c r="HAW52" s="944">
        <f t="shared" si="1398"/>
        <v>-7500</v>
      </c>
      <c r="HAX52" s="944">
        <f t="shared" si="1398"/>
        <v>-7500</v>
      </c>
      <c r="HAY52" s="944">
        <f t="shared" si="1398"/>
        <v>-7500</v>
      </c>
      <c r="HAZ52" s="944">
        <f t="shared" si="1398"/>
        <v>-7500</v>
      </c>
      <c r="HBA52" s="944">
        <f t="shared" si="1398"/>
        <v>-7500</v>
      </c>
      <c r="HBB52" s="944">
        <f t="shared" si="1398"/>
        <v>-7500</v>
      </c>
      <c r="HBC52" s="944">
        <f t="shared" si="1398"/>
        <v>-7500</v>
      </c>
      <c r="HBD52" s="944">
        <f t="shared" si="1398"/>
        <v>-7500</v>
      </c>
      <c r="HBE52" s="944">
        <f t="shared" si="1398"/>
        <v>-7500</v>
      </c>
      <c r="HBF52" s="944">
        <f t="shared" si="1398"/>
        <v>-7500</v>
      </c>
      <c r="HBG52" s="944">
        <f t="shared" si="1398"/>
        <v>-7500</v>
      </c>
      <c r="HBH52" s="944">
        <f t="shared" si="1398"/>
        <v>-7500</v>
      </c>
      <c r="HBI52" s="944">
        <f t="shared" si="1398"/>
        <v>-7500</v>
      </c>
      <c r="HBJ52" s="944">
        <f t="shared" si="1398"/>
        <v>-7500</v>
      </c>
      <c r="HBK52" s="944">
        <f t="shared" si="1398"/>
        <v>-7500</v>
      </c>
      <c r="HBL52" s="944">
        <f t="shared" si="1398"/>
        <v>-7500</v>
      </c>
      <c r="HBM52" s="944">
        <f t="shared" si="1398"/>
        <v>-7500</v>
      </c>
      <c r="HBN52" s="944">
        <f t="shared" si="1398"/>
        <v>-7500</v>
      </c>
      <c r="HBO52" s="944">
        <f t="shared" si="1398"/>
        <v>-7500</v>
      </c>
      <c r="HBP52" s="944">
        <f t="shared" si="1398"/>
        <v>-7500</v>
      </c>
      <c r="HBQ52" s="944">
        <f t="shared" si="1398"/>
        <v>-7500</v>
      </c>
      <c r="HBR52" s="944">
        <f t="shared" si="1398"/>
        <v>-7500</v>
      </c>
      <c r="HBS52" s="944">
        <f t="shared" si="1398"/>
        <v>-7500</v>
      </c>
      <c r="HBT52" s="944">
        <f t="shared" si="1398"/>
        <v>-7500</v>
      </c>
      <c r="HBU52" s="944">
        <f t="shared" si="1398"/>
        <v>-7500</v>
      </c>
      <c r="HBV52" s="944">
        <f t="shared" si="1398"/>
        <v>-7500</v>
      </c>
      <c r="HBW52" s="944">
        <f t="shared" si="1398"/>
        <v>-7500</v>
      </c>
      <c r="HBX52" s="944">
        <f t="shared" si="1398"/>
        <v>-7500</v>
      </c>
      <c r="HBY52" s="944">
        <f t="shared" si="1398"/>
        <v>-7500</v>
      </c>
      <c r="HBZ52" s="944">
        <f t="shared" si="1398"/>
        <v>-7500</v>
      </c>
      <c r="HCA52" s="944">
        <f t="shared" si="1398"/>
        <v>-7500</v>
      </c>
      <c r="HCB52" s="944">
        <f t="shared" si="1398"/>
        <v>-7500</v>
      </c>
      <c r="HCC52" s="944">
        <f t="shared" si="1398"/>
        <v>-7500</v>
      </c>
      <c r="HCD52" s="944">
        <f t="shared" si="1398"/>
        <v>-7500</v>
      </c>
      <c r="HCE52" s="944">
        <f t="shared" si="1398"/>
        <v>-7500</v>
      </c>
      <c r="HCF52" s="944">
        <f t="shared" si="1398"/>
        <v>-7500</v>
      </c>
      <c r="HCG52" s="944">
        <f t="shared" si="1398"/>
        <v>-7500</v>
      </c>
      <c r="HCH52" s="944">
        <f t="shared" si="1398"/>
        <v>-7500</v>
      </c>
      <c r="HCI52" s="944">
        <f t="shared" si="1398"/>
        <v>-7500</v>
      </c>
      <c r="HCJ52" s="944">
        <f t="shared" si="1398"/>
        <v>-7500</v>
      </c>
      <c r="HCK52" s="944">
        <f t="shared" si="1398"/>
        <v>-7500</v>
      </c>
      <c r="HCL52" s="944">
        <f t="shared" si="1398"/>
        <v>-7500</v>
      </c>
      <c r="HCM52" s="944">
        <f t="shared" si="1398"/>
        <v>-7500</v>
      </c>
      <c r="HCN52" s="944">
        <f t="shared" si="1398"/>
        <v>-7500</v>
      </c>
      <c r="HCO52" s="944">
        <f t="shared" si="1398"/>
        <v>-7500</v>
      </c>
      <c r="HCP52" s="944">
        <f t="shared" si="1398"/>
        <v>-7500</v>
      </c>
      <c r="HCQ52" s="944">
        <f t="shared" si="1398"/>
        <v>-7500</v>
      </c>
      <c r="HCR52" s="944">
        <f t="shared" si="1398"/>
        <v>-7500</v>
      </c>
      <c r="HCS52" s="944">
        <f t="shared" si="1398"/>
        <v>-7500</v>
      </c>
      <c r="HCT52" s="944">
        <f t="shared" si="1398"/>
        <v>-7500</v>
      </c>
      <c r="HCU52" s="944">
        <f t="shared" si="1398"/>
        <v>-7500</v>
      </c>
      <c r="HCV52" s="944">
        <f t="shared" si="1398"/>
        <v>-7500</v>
      </c>
      <c r="HCW52" s="944">
        <f t="shared" ref="HCW52:HFH52" si="1399">+HCW44-HCW51</f>
        <v>-7500</v>
      </c>
      <c r="HCX52" s="944">
        <f t="shared" si="1399"/>
        <v>-7500</v>
      </c>
      <c r="HCY52" s="944">
        <f t="shared" si="1399"/>
        <v>-7500</v>
      </c>
      <c r="HCZ52" s="944">
        <f t="shared" si="1399"/>
        <v>-7500</v>
      </c>
      <c r="HDA52" s="944">
        <f t="shared" si="1399"/>
        <v>-7500</v>
      </c>
      <c r="HDB52" s="944">
        <f t="shared" si="1399"/>
        <v>-7500</v>
      </c>
      <c r="HDC52" s="944">
        <f t="shared" si="1399"/>
        <v>-7500</v>
      </c>
      <c r="HDD52" s="944">
        <f t="shared" si="1399"/>
        <v>-7500</v>
      </c>
      <c r="HDE52" s="944">
        <f t="shared" si="1399"/>
        <v>-7500</v>
      </c>
      <c r="HDF52" s="944">
        <f t="shared" si="1399"/>
        <v>-7500</v>
      </c>
      <c r="HDG52" s="944">
        <f t="shared" si="1399"/>
        <v>-7500</v>
      </c>
      <c r="HDH52" s="944">
        <f t="shared" si="1399"/>
        <v>-7500</v>
      </c>
      <c r="HDI52" s="944">
        <f t="shared" si="1399"/>
        <v>-7500</v>
      </c>
      <c r="HDJ52" s="944">
        <f t="shared" si="1399"/>
        <v>-7500</v>
      </c>
      <c r="HDK52" s="944">
        <f t="shared" si="1399"/>
        <v>-7500</v>
      </c>
      <c r="HDL52" s="944">
        <f t="shared" si="1399"/>
        <v>-7500</v>
      </c>
      <c r="HDM52" s="944">
        <f t="shared" si="1399"/>
        <v>-7500</v>
      </c>
      <c r="HDN52" s="944">
        <f t="shared" si="1399"/>
        <v>-7500</v>
      </c>
      <c r="HDO52" s="944">
        <f t="shared" si="1399"/>
        <v>-7500</v>
      </c>
      <c r="HDP52" s="944">
        <f t="shared" si="1399"/>
        <v>-7500</v>
      </c>
      <c r="HDQ52" s="944">
        <f t="shared" si="1399"/>
        <v>-7500</v>
      </c>
      <c r="HDR52" s="944">
        <f t="shared" si="1399"/>
        <v>-7500</v>
      </c>
      <c r="HDS52" s="944">
        <f t="shared" si="1399"/>
        <v>-7500</v>
      </c>
      <c r="HDT52" s="944">
        <f t="shared" si="1399"/>
        <v>-7500</v>
      </c>
      <c r="HDU52" s="944">
        <f t="shared" si="1399"/>
        <v>-7500</v>
      </c>
      <c r="HDV52" s="944">
        <f t="shared" si="1399"/>
        <v>-7500</v>
      </c>
      <c r="HDW52" s="944">
        <f t="shared" si="1399"/>
        <v>-7500</v>
      </c>
      <c r="HDX52" s="944">
        <f t="shared" si="1399"/>
        <v>-7500</v>
      </c>
      <c r="HDY52" s="944">
        <f t="shared" si="1399"/>
        <v>-7500</v>
      </c>
      <c r="HDZ52" s="944">
        <f t="shared" si="1399"/>
        <v>-7500</v>
      </c>
      <c r="HEA52" s="944">
        <f t="shared" si="1399"/>
        <v>-7500</v>
      </c>
      <c r="HEB52" s="944">
        <f t="shared" si="1399"/>
        <v>-7500</v>
      </c>
      <c r="HEC52" s="944">
        <f t="shared" si="1399"/>
        <v>-7500</v>
      </c>
      <c r="HED52" s="944">
        <f t="shared" si="1399"/>
        <v>-7500</v>
      </c>
      <c r="HEE52" s="944">
        <f t="shared" si="1399"/>
        <v>-7500</v>
      </c>
      <c r="HEF52" s="944">
        <f t="shared" si="1399"/>
        <v>-7500</v>
      </c>
      <c r="HEG52" s="944">
        <f t="shared" si="1399"/>
        <v>-7500</v>
      </c>
      <c r="HEH52" s="944">
        <f t="shared" si="1399"/>
        <v>-7500</v>
      </c>
      <c r="HEI52" s="944">
        <f t="shared" si="1399"/>
        <v>-7500</v>
      </c>
      <c r="HEJ52" s="944">
        <f t="shared" si="1399"/>
        <v>-7500</v>
      </c>
      <c r="HEK52" s="944">
        <f t="shared" si="1399"/>
        <v>-7500</v>
      </c>
      <c r="HEL52" s="944">
        <f t="shared" si="1399"/>
        <v>-7500</v>
      </c>
      <c r="HEM52" s="944">
        <f t="shared" si="1399"/>
        <v>-7500</v>
      </c>
      <c r="HEN52" s="944">
        <f t="shared" si="1399"/>
        <v>-7500</v>
      </c>
      <c r="HEO52" s="944">
        <f t="shared" si="1399"/>
        <v>-7500</v>
      </c>
      <c r="HEP52" s="944">
        <f t="shared" si="1399"/>
        <v>-7500</v>
      </c>
      <c r="HEQ52" s="944">
        <f t="shared" si="1399"/>
        <v>-7500</v>
      </c>
      <c r="HER52" s="944">
        <f t="shared" si="1399"/>
        <v>-7500</v>
      </c>
      <c r="HES52" s="944">
        <f t="shared" si="1399"/>
        <v>-7500</v>
      </c>
      <c r="HET52" s="944">
        <f t="shared" si="1399"/>
        <v>-7500</v>
      </c>
      <c r="HEU52" s="944">
        <f t="shared" si="1399"/>
        <v>-7500</v>
      </c>
      <c r="HEV52" s="944">
        <f t="shared" si="1399"/>
        <v>-7500</v>
      </c>
      <c r="HEW52" s="944">
        <f t="shared" si="1399"/>
        <v>-7500</v>
      </c>
      <c r="HEX52" s="944">
        <f t="shared" si="1399"/>
        <v>-7500</v>
      </c>
      <c r="HEY52" s="944">
        <f t="shared" si="1399"/>
        <v>-7500</v>
      </c>
      <c r="HEZ52" s="944">
        <f t="shared" si="1399"/>
        <v>-7500</v>
      </c>
      <c r="HFA52" s="944">
        <f t="shared" si="1399"/>
        <v>-7500</v>
      </c>
      <c r="HFB52" s="944">
        <f t="shared" si="1399"/>
        <v>-7500</v>
      </c>
      <c r="HFC52" s="944">
        <f t="shared" si="1399"/>
        <v>-7500</v>
      </c>
      <c r="HFD52" s="944">
        <f t="shared" si="1399"/>
        <v>-7500</v>
      </c>
      <c r="HFE52" s="944">
        <f t="shared" si="1399"/>
        <v>-7500</v>
      </c>
      <c r="HFF52" s="944">
        <f t="shared" si="1399"/>
        <v>-7500</v>
      </c>
      <c r="HFG52" s="944">
        <f t="shared" si="1399"/>
        <v>-7500</v>
      </c>
      <c r="HFH52" s="944">
        <f t="shared" si="1399"/>
        <v>-7500</v>
      </c>
      <c r="HFI52" s="944">
        <f t="shared" ref="HFI52:HHT52" si="1400">+HFI44-HFI51</f>
        <v>-7500</v>
      </c>
      <c r="HFJ52" s="944">
        <f t="shared" si="1400"/>
        <v>-7500</v>
      </c>
      <c r="HFK52" s="944">
        <f t="shared" si="1400"/>
        <v>-7500</v>
      </c>
      <c r="HFL52" s="944">
        <f t="shared" si="1400"/>
        <v>-7500</v>
      </c>
      <c r="HFM52" s="944">
        <f t="shared" si="1400"/>
        <v>-7500</v>
      </c>
      <c r="HFN52" s="944">
        <f t="shared" si="1400"/>
        <v>-7500</v>
      </c>
      <c r="HFO52" s="944">
        <f t="shared" si="1400"/>
        <v>-7500</v>
      </c>
      <c r="HFP52" s="944">
        <f t="shared" si="1400"/>
        <v>-7500</v>
      </c>
      <c r="HFQ52" s="944">
        <f t="shared" si="1400"/>
        <v>-7500</v>
      </c>
      <c r="HFR52" s="944">
        <f t="shared" si="1400"/>
        <v>-7500</v>
      </c>
      <c r="HFS52" s="944">
        <f t="shared" si="1400"/>
        <v>-7500</v>
      </c>
      <c r="HFT52" s="944">
        <f t="shared" si="1400"/>
        <v>-7500</v>
      </c>
      <c r="HFU52" s="944">
        <f t="shared" si="1400"/>
        <v>-7500</v>
      </c>
      <c r="HFV52" s="944">
        <f t="shared" si="1400"/>
        <v>-7500</v>
      </c>
      <c r="HFW52" s="944">
        <f t="shared" si="1400"/>
        <v>-7500</v>
      </c>
      <c r="HFX52" s="944">
        <f t="shared" si="1400"/>
        <v>-7500</v>
      </c>
      <c r="HFY52" s="944">
        <f t="shared" si="1400"/>
        <v>-7500</v>
      </c>
      <c r="HFZ52" s="944">
        <f t="shared" si="1400"/>
        <v>-7500</v>
      </c>
      <c r="HGA52" s="944">
        <f t="shared" si="1400"/>
        <v>-7500</v>
      </c>
      <c r="HGB52" s="944">
        <f t="shared" si="1400"/>
        <v>-7500</v>
      </c>
      <c r="HGC52" s="944">
        <f t="shared" si="1400"/>
        <v>-7500</v>
      </c>
      <c r="HGD52" s="944">
        <f t="shared" si="1400"/>
        <v>-7500</v>
      </c>
      <c r="HGE52" s="944">
        <f t="shared" si="1400"/>
        <v>-7500</v>
      </c>
      <c r="HGF52" s="944">
        <f t="shared" si="1400"/>
        <v>-7500</v>
      </c>
      <c r="HGG52" s="944">
        <f t="shared" si="1400"/>
        <v>-7500</v>
      </c>
      <c r="HGH52" s="944">
        <f t="shared" si="1400"/>
        <v>-7500</v>
      </c>
      <c r="HGI52" s="944">
        <f t="shared" si="1400"/>
        <v>-7500</v>
      </c>
      <c r="HGJ52" s="944">
        <f t="shared" si="1400"/>
        <v>-7500</v>
      </c>
      <c r="HGK52" s="944">
        <f t="shared" si="1400"/>
        <v>-7500</v>
      </c>
      <c r="HGL52" s="944">
        <f t="shared" si="1400"/>
        <v>-7500</v>
      </c>
      <c r="HGM52" s="944">
        <f t="shared" si="1400"/>
        <v>-7500</v>
      </c>
      <c r="HGN52" s="944">
        <f t="shared" si="1400"/>
        <v>-7500</v>
      </c>
      <c r="HGO52" s="944">
        <f t="shared" si="1400"/>
        <v>-7500</v>
      </c>
      <c r="HGP52" s="944">
        <f t="shared" si="1400"/>
        <v>-7500</v>
      </c>
      <c r="HGQ52" s="944">
        <f t="shared" si="1400"/>
        <v>-7500</v>
      </c>
      <c r="HGR52" s="944">
        <f t="shared" si="1400"/>
        <v>-7500</v>
      </c>
      <c r="HGS52" s="944">
        <f t="shared" si="1400"/>
        <v>-7500</v>
      </c>
      <c r="HGT52" s="944">
        <f t="shared" si="1400"/>
        <v>-7500</v>
      </c>
      <c r="HGU52" s="944">
        <f t="shared" si="1400"/>
        <v>-7500</v>
      </c>
      <c r="HGV52" s="944">
        <f t="shared" si="1400"/>
        <v>-7500</v>
      </c>
      <c r="HGW52" s="944">
        <f t="shared" si="1400"/>
        <v>-7500</v>
      </c>
      <c r="HGX52" s="944">
        <f t="shared" si="1400"/>
        <v>-7500</v>
      </c>
      <c r="HGY52" s="944">
        <f t="shared" si="1400"/>
        <v>-7500</v>
      </c>
      <c r="HGZ52" s="944">
        <f t="shared" si="1400"/>
        <v>-7500</v>
      </c>
      <c r="HHA52" s="944">
        <f t="shared" si="1400"/>
        <v>-7500</v>
      </c>
      <c r="HHB52" s="944">
        <f t="shared" si="1400"/>
        <v>-7500</v>
      </c>
      <c r="HHC52" s="944">
        <f t="shared" si="1400"/>
        <v>-7500</v>
      </c>
      <c r="HHD52" s="944">
        <f t="shared" si="1400"/>
        <v>-7500</v>
      </c>
      <c r="HHE52" s="944">
        <f t="shared" si="1400"/>
        <v>-7500</v>
      </c>
      <c r="HHF52" s="944">
        <f t="shared" si="1400"/>
        <v>-7500</v>
      </c>
      <c r="HHG52" s="944">
        <f t="shared" si="1400"/>
        <v>-7500</v>
      </c>
      <c r="HHH52" s="944">
        <f t="shared" si="1400"/>
        <v>-7500</v>
      </c>
      <c r="HHI52" s="944">
        <f t="shared" si="1400"/>
        <v>-7500</v>
      </c>
      <c r="HHJ52" s="944">
        <f t="shared" si="1400"/>
        <v>-7500</v>
      </c>
      <c r="HHK52" s="944">
        <f t="shared" si="1400"/>
        <v>-7500</v>
      </c>
      <c r="HHL52" s="944">
        <f t="shared" si="1400"/>
        <v>-7500</v>
      </c>
      <c r="HHM52" s="944">
        <f t="shared" si="1400"/>
        <v>-7500</v>
      </c>
      <c r="HHN52" s="944">
        <f t="shared" si="1400"/>
        <v>-7500</v>
      </c>
      <c r="HHO52" s="944">
        <f t="shared" si="1400"/>
        <v>-7500</v>
      </c>
      <c r="HHP52" s="944">
        <f t="shared" si="1400"/>
        <v>-7500</v>
      </c>
      <c r="HHQ52" s="944">
        <f t="shared" si="1400"/>
        <v>-7500</v>
      </c>
      <c r="HHR52" s="944">
        <f t="shared" si="1400"/>
        <v>-7500</v>
      </c>
      <c r="HHS52" s="944">
        <f t="shared" si="1400"/>
        <v>-7500</v>
      </c>
      <c r="HHT52" s="944">
        <f t="shared" si="1400"/>
        <v>-7500</v>
      </c>
      <c r="HHU52" s="944">
        <f t="shared" ref="HHU52:HKF52" si="1401">+HHU44-HHU51</f>
        <v>-7500</v>
      </c>
      <c r="HHV52" s="944">
        <f t="shared" si="1401"/>
        <v>-7500</v>
      </c>
      <c r="HHW52" s="944">
        <f t="shared" si="1401"/>
        <v>-7500</v>
      </c>
      <c r="HHX52" s="944">
        <f t="shared" si="1401"/>
        <v>-7500</v>
      </c>
      <c r="HHY52" s="944">
        <f t="shared" si="1401"/>
        <v>-7500</v>
      </c>
      <c r="HHZ52" s="944">
        <f t="shared" si="1401"/>
        <v>-7500</v>
      </c>
      <c r="HIA52" s="944">
        <f t="shared" si="1401"/>
        <v>-7500</v>
      </c>
      <c r="HIB52" s="944">
        <f t="shared" si="1401"/>
        <v>-7500</v>
      </c>
      <c r="HIC52" s="944">
        <f t="shared" si="1401"/>
        <v>-7500</v>
      </c>
      <c r="HID52" s="944">
        <f t="shared" si="1401"/>
        <v>-7500</v>
      </c>
      <c r="HIE52" s="944">
        <f t="shared" si="1401"/>
        <v>-7500</v>
      </c>
      <c r="HIF52" s="944">
        <f t="shared" si="1401"/>
        <v>-7500</v>
      </c>
      <c r="HIG52" s="944">
        <f t="shared" si="1401"/>
        <v>-7500</v>
      </c>
      <c r="HIH52" s="944">
        <f t="shared" si="1401"/>
        <v>-7500</v>
      </c>
      <c r="HII52" s="944">
        <f t="shared" si="1401"/>
        <v>-7500</v>
      </c>
      <c r="HIJ52" s="944">
        <f t="shared" si="1401"/>
        <v>-7500</v>
      </c>
      <c r="HIK52" s="944">
        <f t="shared" si="1401"/>
        <v>-7500</v>
      </c>
      <c r="HIL52" s="944">
        <f t="shared" si="1401"/>
        <v>-7500</v>
      </c>
      <c r="HIM52" s="944">
        <f t="shared" si="1401"/>
        <v>-7500</v>
      </c>
      <c r="HIN52" s="944">
        <f t="shared" si="1401"/>
        <v>-7500</v>
      </c>
      <c r="HIO52" s="944">
        <f t="shared" si="1401"/>
        <v>-7500</v>
      </c>
      <c r="HIP52" s="944">
        <f t="shared" si="1401"/>
        <v>-7500</v>
      </c>
      <c r="HIQ52" s="944">
        <f t="shared" si="1401"/>
        <v>-7500</v>
      </c>
      <c r="HIR52" s="944">
        <f t="shared" si="1401"/>
        <v>-7500</v>
      </c>
      <c r="HIS52" s="944">
        <f t="shared" si="1401"/>
        <v>-7500</v>
      </c>
      <c r="HIT52" s="944">
        <f t="shared" si="1401"/>
        <v>-7500</v>
      </c>
      <c r="HIU52" s="944">
        <f t="shared" si="1401"/>
        <v>-7500</v>
      </c>
      <c r="HIV52" s="944">
        <f t="shared" si="1401"/>
        <v>-7500</v>
      </c>
      <c r="HIW52" s="944">
        <f t="shared" si="1401"/>
        <v>-7500</v>
      </c>
      <c r="HIX52" s="944">
        <f t="shared" si="1401"/>
        <v>-7500</v>
      </c>
      <c r="HIY52" s="944">
        <f t="shared" si="1401"/>
        <v>-7500</v>
      </c>
      <c r="HIZ52" s="944">
        <f t="shared" si="1401"/>
        <v>-7500</v>
      </c>
      <c r="HJA52" s="944">
        <f t="shared" si="1401"/>
        <v>-7500</v>
      </c>
      <c r="HJB52" s="944">
        <f t="shared" si="1401"/>
        <v>-7500</v>
      </c>
      <c r="HJC52" s="944">
        <f t="shared" si="1401"/>
        <v>-7500</v>
      </c>
      <c r="HJD52" s="944">
        <f t="shared" si="1401"/>
        <v>-7500</v>
      </c>
      <c r="HJE52" s="944">
        <f t="shared" si="1401"/>
        <v>-7500</v>
      </c>
      <c r="HJF52" s="944">
        <f t="shared" si="1401"/>
        <v>-7500</v>
      </c>
      <c r="HJG52" s="944">
        <f t="shared" si="1401"/>
        <v>-7500</v>
      </c>
      <c r="HJH52" s="944">
        <f t="shared" si="1401"/>
        <v>-7500</v>
      </c>
      <c r="HJI52" s="944">
        <f t="shared" si="1401"/>
        <v>-7500</v>
      </c>
      <c r="HJJ52" s="944">
        <f t="shared" si="1401"/>
        <v>-7500</v>
      </c>
      <c r="HJK52" s="944">
        <f t="shared" si="1401"/>
        <v>-7500</v>
      </c>
      <c r="HJL52" s="944">
        <f t="shared" si="1401"/>
        <v>-7500</v>
      </c>
      <c r="HJM52" s="944">
        <f t="shared" si="1401"/>
        <v>-7500</v>
      </c>
      <c r="HJN52" s="944">
        <f t="shared" si="1401"/>
        <v>-7500</v>
      </c>
      <c r="HJO52" s="944">
        <f t="shared" si="1401"/>
        <v>-7500</v>
      </c>
      <c r="HJP52" s="944">
        <f t="shared" si="1401"/>
        <v>-7500</v>
      </c>
      <c r="HJQ52" s="944">
        <f t="shared" si="1401"/>
        <v>-7500</v>
      </c>
      <c r="HJR52" s="944">
        <f t="shared" si="1401"/>
        <v>-7500</v>
      </c>
      <c r="HJS52" s="944">
        <f t="shared" si="1401"/>
        <v>-7500</v>
      </c>
      <c r="HJT52" s="944">
        <f t="shared" si="1401"/>
        <v>-7500</v>
      </c>
      <c r="HJU52" s="944">
        <f t="shared" si="1401"/>
        <v>-7500</v>
      </c>
      <c r="HJV52" s="944">
        <f t="shared" si="1401"/>
        <v>-7500</v>
      </c>
      <c r="HJW52" s="944">
        <f t="shared" si="1401"/>
        <v>-7500</v>
      </c>
      <c r="HJX52" s="944">
        <f t="shared" si="1401"/>
        <v>-7500</v>
      </c>
      <c r="HJY52" s="944">
        <f t="shared" si="1401"/>
        <v>-7500</v>
      </c>
      <c r="HJZ52" s="944">
        <f t="shared" si="1401"/>
        <v>-7500</v>
      </c>
      <c r="HKA52" s="944">
        <f t="shared" si="1401"/>
        <v>-7500</v>
      </c>
      <c r="HKB52" s="944">
        <f t="shared" si="1401"/>
        <v>-7500</v>
      </c>
      <c r="HKC52" s="944">
        <f t="shared" si="1401"/>
        <v>-7500</v>
      </c>
      <c r="HKD52" s="944">
        <f t="shared" si="1401"/>
        <v>-7500</v>
      </c>
      <c r="HKE52" s="944">
        <f t="shared" si="1401"/>
        <v>-7500</v>
      </c>
      <c r="HKF52" s="944">
        <f t="shared" si="1401"/>
        <v>-7500</v>
      </c>
      <c r="HKG52" s="944">
        <f t="shared" ref="HKG52:HMR52" si="1402">+HKG44-HKG51</f>
        <v>-7500</v>
      </c>
      <c r="HKH52" s="944">
        <f t="shared" si="1402"/>
        <v>-7500</v>
      </c>
      <c r="HKI52" s="944">
        <f t="shared" si="1402"/>
        <v>-7500</v>
      </c>
      <c r="HKJ52" s="944">
        <f t="shared" si="1402"/>
        <v>-7500</v>
      </c>
      <c r="HKK52" s="944">
        <f t="shared" si="1402"/>
        <v>-7500</v>
      </c>
      <c r="HKL52" s="944">
        <f t="shared" si="1402"/>
        <v>-7500</v>
      </c>
      <c r="HKM52" s="944">
        <f t="shared" si="1402"/>
        <v>-7500</v>
      </c>
      <c r="HKN52" s="944">
        <f t="shared" si="1402"/>
        <v>-7500</v>
      </c>
      <c r="HKO52" s="944">
        <f t="shared" si="1402"/>
        <v>-7500</v>
      </c>
      <c r="HKP52" s="944">
        <f t="shared" si="1402"/>
        <v>-7500</v>
      </c>
      <c r="HKQ52" s="944">
        <f t="shared" si="1402"/>
        <v>-7500</v>
      </c>
      <c r="HKR52" s="944">
        <f t="shared" si="1402"/>
        <v>-7500</v>
      </c>
      <c r="HKS52" s="944">
        <f t="shared" si="1402"/>
        <v>-7500</v>
      </c>
      <c r="HKT52" s="944">
        <f t="shared" si="1402"/>
        <v>-7500</v>
      </c>
      <c r="HKU52" s="944">
        <f t="shared" si="1402"/>
        <v>-7500</v>
      </c>
      <c r="HKV52" s="944">
        <f t="shared" si="1402"/>
        <v>-7500</v>
      </c>
      <c r="HKW52" s="944">
        <f t="shared" si="1402"/>
        <v>-7500</v>
      </c>
      <c r="HKX52" s="944">
        <f t="shared" si="1402"/>
        <v>-7500</v>
      </c>
      <c r="HKY52" s="944">
        <f t="shared" si="1402"/>
        <v>-7500</v>
      </c>
      <c r="HKZ52" s="944">
        <f t="shared" si="1402"/>
        <v>-7500</v>
      </c>
      <c r="HLA52" s="944">
        <f t="shared" si="1402"/>
        <v>-7500</v>
      </c>
      <c r="HLB52" s="944">
        <f t="shared" si="1402"/>
        <v>-7500</v>
      </c>
      <c r="HLC52" s="944">
        <f t="shared" si="1402"/>
        <v>-7500</v>
      </c>
      <c r="HLD52" s="944">
        <f t="shared" si="1402"/>
        <v>-7500</v>
      </c>
      <c r="HLE52" s="944">
        <f t="shared" si="1402"/>
        <v>-7500</v>
      </c>
      <c r="HLF52" s="944">
        <f t="shared" si="1402"/>
        <v>-7500</v>
      </c>
      <c r="HLG52" s="944">
        <f t="shared" si="1402"/>
        <v>-7500</v>
      </c>
      <c r="HLH52" s="944">
        <f t="shared" si="1402"/>
        <v>-7500</v>
      </c>
      <c r="HLI52" s="944">
        <f t="shared" si="1402"/>
        <v>-7500</v>
      </c>
      <c r="HLJ52" s="944">
        <f t="shared" si="1402"/>
        <v>-7500</v>
      </c>
      <c r="HLK52" s="944">
        <f t="shared" si="1402"/>
        <v>-7500</v>
      </c>
      <c r="HLL52" s="944">
        <f t="shared" si="1402"/>
        <v>-7500</v>
      </c>
      <c r="HLM52" s="944">
        <f t="shared" si="1402"/>
        <v>-7500</v>
      </c>
      <c r="HLN52" s="944">
        <f t="shared" si="1402"/>
        <v>-7500</v>
      </c>
      <c r="HLO52" s="944">
        <f t="shared" si="1402"/>
        <v>-7500</v>
      </c>
      <c r="HLP52" s="944">
        <f t="shared" si="1402"/>
        <v>-7500</v>
      </c>
      <c r="HLQ52" s="944">
        <f t="shared" si="1402"/>
        <v>-7500</v>
      </c>
      <c r="HLR52" s="944">
        <f t="shared" si="1402"/>
        <v>-7500</v>
      </c>
      <c r="HLS52" s="944">
        <f t="shared" si="1402"/>
        <v>-7500</v>
      </c>
      <c r="HLT52" s="944">
        <f t="shared" si="1402"/>
        <v>-7500</v>
      </c>
      <c r="HLU52" s="944">
        <f t="shared" si="1402"/>
        <v>-7500</v>
      </c>
      <c r="HLV52" s="944">
        <f t="shared" si="1402"/>
        <v>-7500</v>
      </c>
      <c r="HLW52" s="944">
        <f t="shared" si="1402"/>
        <v>-7500</v>
      </c>
      <c r="HLX52" s="944">
        <f t="shared" si="1402"/>
        <v>-7500</v>
      </c>
      <c r="HLY52" s="944">
        <f t="shared" si="1402"/>
        <v>-7500</v>
      </c>
      <c r="HLZ52" s="944">
        <f t="shared" si="1402"/>
        <v>-7500</v>
      </c>
      <c r="HMA52" s="944">
        <f t="shared" si="1402"/>
        <v>-7500</v>
      </c>
      <c r="HMB52" s="944">
        <f t="shared" si="1402"/>
        <v>-7500</v>
      </c>
      <c r="HMC52" s="944">
        <f t="shared" si="1402"/>
        <v>-7500</v>
      </c>
      <c r="HMD52" s="944">
        <f t="shared" si="1402"/>
        <v>-7500</v>
      </c>
      <c r="HME52" s="944">
        <f t="shared" si="1402"/>
        <v>-7500</v>
      </c>
      <c r="HMF52" s="944">
        <f t="shared" si="1402"/>
        <v>-7500</v>
      </c>
      <c r="HMG52" s="944">
        <f t="shared" si="1402"/>
        <v>-7500</v>
      </c>
      <c r="HMH52" s="944">
        <f t="shared" si="1402"/>
        <v>-7500</v>
      </c>
      <c r="HMI52" s="944">
        <f t="shared" si="1402"/>
        <v>-7500</v>
      </c>
      <c r="HMJ52" s="944">
        <f t="shared" si="1402"/>
        <v>-7500</v>
      </c>
      <c r="HMK52" s="944">
        <f t="shared" si="1402"/>
        <v>-7500</v>
      </c>
      <c r="HML52" s="944">
        <f t="shared" si="1402"/>
        <v>-7500</v>
      </c>
      <c r="HMM52" s="944">
        <f t="shared" si="1402"/>
        <v>-7500</v>
      </c>
      <c r="HMN52" s="944">
        <f t="shared" si="1402"/>
        <v>-7500</v>
      </c>
      <c r="HMO52" s="944">
        <f t="shared" si="1402"/>
        <v>-7500</v>
      </c>
      <c r="HMP52" s="944">
        <f t="shared" si="1402"/>
        <v>-7500</v>
      </c>
      <c r="HMQ52" s="944">
        <f t="shared" si="1402"/>
        <v>-7500</v>
      </c>
      <c r="HMR52" s="944">
        <f t="shared" si="1402"/>
        <v>-7500</v>
      </c>
      <c r="HMS52" s="944">
        <f t="shared" ref="HMS52:HPD52" si="1403">+HMS44-HMS51</f>
        <v>-7500</v>
      </c>
      <c r="HMT52" s="944">
        <f t="shared" si="1403"/>
        <v>-7500</v>
      </c>
      <c r="HMU52" s="944">
        <f t="shared" si="1403"/>
        <v>-7500</v>
      </c>
      <c r="HMV52" s="944">
        <f t="shared" si="1403"/>
        <v>-7500</v>
      </c>
      <c r="HMW52" s="944">
        <f t="shared" si="1403"/>
        <v>-7500</v>
      </c>
      <c r="HMX52" s="944">
        <f t="shared" si="1403"/>
        <v>-7500</v>
      </c>
      <c r="HMY52" s="944">
        <f t="shared" si="1403"/>
        <v>-7500</v>
      </c>
      <c r="HMZ52" s="944">
        <f t="shared" si="1403"/>
        <v>-7500</v>
      </c>
      <c r="HNA52" s="944">
        <f t="shared" si="1403"/>
        <v>-7500</v>
      </c>
      <c r="HNB52" s="944">
        <f t="shared" si="1403"/>
        <v>-7500</v>
      </c>
      <c r="HNC52" s="944">
        <f t="shared" si="1403"/>
        <v>-7500</v>
      </c>
      <c r="HND52" s="944">
        <f t="shared" si="1403"/>
        <v>-7500</v>
      </c>
      <c r="HNE52" s="944">
        <f t="shared" si="1403"/>
        <v>-7500</v>
      </c>
      <c r="HNF52" s="944">
        <f t="shared" si="1403"/>
        <v>-7500</v>
      </c>
      <c r="HNG52" s="944">
        <f t="shared" si="1403"/>
        <v>-7500</v>
      </c>
      <c r="HNH52" s="944">
        <f t="shared" si="1403"/>
        <v>-7500</v>
      </c>
      <c r="HNI52" s="944">
        <f t="shared" si="1403"/>
        <v>-7500</v>
      </c>
      <c r="HNJ52" s="944">
        <f t="shared" si="1403"/>
        <v>-7500</v>
      </c>
      <c r="HNK52" s="944">
        <f t="shared" si="1403"/>
        <v>-7500</v>
      </c>
      <c r="HNL52" s="944">
        <f t="shared" si="1403"/>
        <v>-7500</v>
      </c>
      <c r="HNM52" s="944">
        <f t="shared" si="1403"/>
        <v>-7500</v>
      </c>
      <c r="HNN52" s="944">
        <f t="shared" si="1403"/>
        <v>-7500</v>
      </c>
      <c r="HNO52" s="944">
        <f t="shared" si="1403"/>
        <v>-7500</v>
      </c>
      <c r="HNP52" s="944">
        <f t="shared" si="1403"/>
        <v>-7500</v>
      </c>
      <c r="HNQ52" s="944">
        <f t="shared" si="1403"/>
        <v>-7500</v>
      </c>
      <c r="HNR52" s="944">
        <f t="shared" si="1403"/>
        <v>-7500</v>
      </c>
      <c r="HNS52" s="944">
        <f t="shared" si="1403"/>
        <v>-7500</v>
      </c>
      <c r="HNT52" s="944">
        <f t="shared" si="1403"/>
        <v>-7500</v>
      </c>
      <c r="HNU52" s="944">
        <f t="shared" si="1403"/>
        <v>-7500</v>
      </c>
      <c r="HNV52" s="944">
        <f t="shared" si="1403"/>
        <v>-7500</v>
      </c>
      <c r="HNW52" s="944">
        <f t="shared" si="1403"/>
        <v>-7500</v>
      </c>
      <c r="HNX52" s="944">
        <f t="shared" si="1403"/>
        <v>-7500</v>
      </c>
      <c r="HNY52" s="944">
        <f t="shared" si="1403"/>
        <v>-7500</v>
      </c>
      <c r="HNZ52" s="944">
        <f t="shared" si="1403"/>
        <v>-7500</v>
      </c>
      <c r="HOA52" s="944">
        <f t="shared" si="1403"/>
        <v>-7500</v>
      </c>
      <c r="HOB52" s="944">
        <f t="shared" si="1403"/>
        <v>-7500</v>
      </c>
      <c r="HOC52" s="944">
        <f t="shared" si="1403"/>
        <v>-7500</v>
      </c>
      <c r="HOD52" s="944">
        <f t="shared" si="1403"/>
        <v>-7500</v>
      </c>
      <c r="HOE52" s="944">
        <f t="shared" si="1403"/>
        <v>-7500</v>
      </c>
      <c r="HOF52" s="944">
        <f t="shared" si="1403"/>
        <v>-7500</v>
      </c>
      <c r="HOG52" s="944">
        <f t="shared" si="1403"/>
        <v>-7500</v>
      </c>
      <c r="HOH52" s="944">
        <f t="shared" si="1403"/>
        <v>-7500</v>
      </c>
      <c r="HOI52" s="944">
        <f t="shared" si="1403"/>
        <v>-7500</v>
      </c>
      <c r="HOJ52" s="944">
        <f t="shared" si="1403"/>
        <v>-7500</v>
      </c>
      <c r="HOK52" s="944">
        <f t="shared" si="1403"/>
        <v>-7500</v>
      </c>
      <c r="HOL52" s="944">
        <f t="shared" si="1403"/>
        <v>-7500</v>
      </c>
      <c r="HOM52" s="944">
        <f t="shared" si="1403"/>
        <v>-7500</v>
      </c>
      <c r="HON52" s="944">
        <f t="shared" si="1403"/>
        <v>-7500</v>
      </c>
      <c r="HOO52" s="944">
        <f t="shared" si="1403"/>
        <v>-7500</v>
      </c>
      <c r="HOP52" s="944">
        <f t="shared" si="1403"/>
        <v>-7500</v>
      </c>
      <c r="HOQ52" s="944">
        <f t="shared" si="1403"/>
        <v>-7500</v>
      </c>
      <c r="HOR52" s="944">
        <f t="shared" si="1403"/>
        <v>-7500</v>
      </c>
      <c r="HOS52" s="944">
        <f t="shared" si="1403"/>
        <v>-7500</v>
      </c>
      <c r="HOT52" s="944">
        <f t="shared" si="1403"/>
        <v>-7500</v>
      </c>
      <c r="HOU52" s="944">
        <f t="shared" si="1403"/>
        <v>-7500</v>
      </c>
      <c r="HOV52" s="944">
        <f t="shared" si="1403"/>
        <v>-7500</v>
      </c>
      <c r="HOW52" s="944">
        <f t="shared" si="1403"/>
        <v>-7500</v>
      </c>
      <c r="HOX52" s="944">
        <f t="shared" si="1403"/>
        <v>-7500</v>
      </c>
      <c r="HOY52" s="944">
        <f t="shared" si="1403"/>
        <v>-7500</v>
      </c>
      <c r="HOZ52" s="944">
        <f t="shared" si="1403"/>
        <v>-7500</v>
      </c>
      <c r="HPA52" s="944">
        <f t="shared" si="1403"/>
        <v>-7500</v>
      </c>
      <c r="HPB52" s="944">
        <f t="shared" si="1403"/>
        <v>-7500</v>
      </c>
      <c r="HPC52" s="944">
        <f t="shared" si="1403"/>
        <v>-7500</v>
      </c>
      <c r="HPD52" s="944">
        <f t="shared" si="1403"/>
        <v>-7500</v>
      </c>
      <c r="HPE52" s="944">
        <f t="shared" ref="HPE52:HRP52" si="1404">+HPE44-HPE51</f>
        <v>-7500</v>
      </c>
      <c r="HPF52" s="944">
        <f t="shared" si="1404"/>
        <v>-7500</v>
      </c>
      <c r="HPG52" s="944">
        <f t="shared" si="1404"/>
        <v>-7500</v>
      </c>
      <c r="HPH52" s="944">
        <f t="shared" si="1404"/>
        <v>-7500</v>
      </c>
      <c r="HPI52" s="944">
        <f t="shared" si="1404"/>
        <v>-7500</v>
      </c>
      <c r="HPJ52" s="944">
        <f t="shared" si="1404"/>
        <v>-7500</v>
      </c>
      <c r="HPK52" s="944">
        <f t="shared" si="1404"/>
        <v>-7500</v>
      </c>
      <c r="HPL52" s="944">
        <f t="shared" si="1404"/>
        <v>-7500</v>
      </c>
      <c r="HPM52" s="944">
        <f t="shared" si="1404"/>
        <v>-7500</v>
      </c>
      <c r="HPN52" s="944">
        <f t="shared" si="1404"/>
        <v>-7500</v>
      </c>
      <c r="HPO52" s="944">
        <f t="shared" si="1404"/>
        <v>-7500</v>
      </c>
      <c r="HPP52" s="944">
        <f t="shared" si="1404"/>
        <v>-7500</v>
      </c>
      <c r="HPQ52" s="944">
        <f t="shared" si="1404"/>
        <v>-7500</v>
      </c>
      <c r="HPR52" s="944">
        <f t="shared" si="1404"/>
        <v>-7500</v>
      </c>
      <c r="HPS52" s="944">
        <f t="shared" si="1404"/>
        <v>-7500</v>
      </c>
      <c r="HPT52" s="944">
        <f t="shared" si="1404"/>
        <v>-7500</v>
      </c>
      <c r="HPU52" s="944">
        <f t="shared" si="1404"/>
        <v>-7500</v>
      </c>
      <c r="HPV52" s="944">
        <f t="shared" si="1404"/>
        <v>-7500</v>
      </c>
      <c r="HPW52" s="944">
        <f t="shared" si="1404"/>
        <v>-7500</v>
      </c>
      <c r="HPX52" s="944">
        <f t="shared" si="1404"/>
        <v>-7500</v>
      </c>
      <c r="HPY52" s="944">
        <f t="shared" si="1404"/>
        <v>-7500</v>
      </c>
      <c r="HPZ52" s="944">
        <f t="shared" si="1404"/>
        <v>-7500</v>
      </c>
      <c r="HQA52" s="944">
        <f t="shared" si="1404"/>
        <v>-7500</v>
      </c>
      <c r="HQB52" s="944">
        <f t="shared" si="1404"/>
        <v>-7500</v>
      </c>
      <c r="HQC52" s="944">
        <f t="shared" si="1404"/>
        <v>-7500</v>
      </c>
      <c r="HQD52" s="944">
        <f t="shared" si="1404"/>
        <v>-7500</v>
      </c>
      <c r="HQE52" s="944">
        <f t="shared" si="1404"/>
        <v>-7500</v>
      </c>
      <c r="HQF52" s="944">
        <f t="shared" si="1404"/>
        <v>-7500</v>
      </c>
      <c r="HQG52" s="944">
        <f t="shared" si="1404"/>
        <v>-7500</v>
      </c>
      <c r="HQH52" s="944">
        <f t="shared" si="1404"/>
        <v>-7500</v>
      </c>
      <c r="HQI52" s="944">
        <f t="shared" si="1404"/>
        <v>-7500</v>
      </c>
      <c r="HQJ52" s="944">
        <f t="shared" si="1404"/>
        <v>-7500</v>
      </c>
      <c r="HQK52" s="944">
        <f t="shared" si="1404"/>
        <v>-7500</v>
      </c>
      <c r="HQL52" s="944">
        <f t="shared" si="1404"/>
        <v>-7500</v>
      </c>
      <c r="HQM52" s="944">
        <f t="shared" si="1404"/>
        <v>-7500</v>
      </c>
      <c r="HQN52" s="944">
        <f t="shared" si="1404"/>
        <v>-7500</v>
      </c>
      <c r="HQO52" s="944">
        <f t="shared" si="1404"/>
        <v>-7500</v>
      </c>
      <c r="HQP52" s="944">
        <f t="shared" si="1404"/>
        <v>-7500</v>
      </c>
      <c r="HQQ52" s="944">
        <f t="shared" si="1404"/>
        <v>-7500</v>
      </c>
      <c r="HQR52" s="944">
        <f t="shared" si="1404"/>
        <v>-7500</v>
      </c>
      <c r="HQS52" s="944">
        <f t="shared" si="1404"/>
        <v>-7500</v>
      </c>
      <c r="HQT52" s="944">
        <f t="shared" si="1404"/>
        <v>-7500</v>
      </c>
      <c r="HQU52" s="944">
        <f t="shared" si="1404"/>
        <v>-7500</v>
      </c>
      <c r="HQV52" s="944">
        <f t="shared" si="1404"/>
        <v>-7500</v>
      </c>
      <c r="HQW52" s="944">
        <f t="shared" si="1404"/>
        <v>-7500</v>
      </c>
      <c r="HQX52" s="944">
        <f t="shared" si="1404"/>
        <v>-7500</v>
      </c>
      <c r="HQY52" s="944">
        <f t="shared" si="1404"/>
        <v>-7500</v>
      </c>
      <c r="HQZ52" s="944">
        <f t="shared" si="1404"/>
        <v>-7500</v>
      </c>
      <c r="HRA52" s="944">
        <f t="shared" si="1404"/>
        <v>-7500</v>
      </c>
      <c r="HRB52" s="944">
        <f t="shared" si="1404"/>
        <v>-7500</v>
      </c>
      <c r="HRC52" s="944">
        <f t="shared" si="1404"/>
        <v>-7500</v>
      </c>
      <c r="HRD52" s="944">
        <f t="shared" si="1404"/>
        <v>-7500</v>
      </c>
      <c r="HRE52" s="944">
        <f t="shared" si="1404"/>
        <v>-7500</v>
      </c>
      <c r="HRF52" s="944">
        <f t="shared" si="1404"/>
        <v>-7500</v>
      </c>
      <c r="HRG52" s="944">
        <f t="shared" si="1404"/>
        <v>-7500</v>
      </c>
      <c r="HRH52" s="944">
        <f t="shared" si="1404"/>
        <v>-7500</v>
      </c>
      <c r="HRI52" s="944">
        <f t="shared" si="1404"/>
        <v>-7500</v>
      </c>
      <c r="HRJ52" s="944">
        <f t="shared" si="1404"/>
        <v>-7500</v>
      </c>
      <c r="HRK52" s="944">
        <f t="shared" si="1404"/>
        <v>-7500</v>
      </c>
      <c r="HRL52" s="944">
        <f t="shared" si="1404"/>
        <v>-7500</v>
      </c>
      <c r="HRM52" s="944">
        <f t="shared" si="1404"/>
        <v>-7500</v>
      </c>
      <c r="HRN52" s="944">
        <f t="shared" si="1404"/>
        <v>-7500</v>
      </c>
      <c r="HRO52" s="944">
        <f t="shared" si="1404"/>
        <v>-7500</v>
      </c>
      <c r="HRP52" s="944">
        <f t="shared" si="1404"/>
        <v>-7500</v>
      </c>
      <c r="HRQ52" s="944">
        <f t="shared" ref="HRQ52:HUB52" si="1405">+HRQ44-HRQ51</f>
        <v>-7500</v>
      </c>
      <c r="HRR52" s="944">
        <f t="shared" si="1405"/>
        <v>-7500</v>
      </c>
      <c r="HRS52" s="944">
        <f t="shared" si="1405"/>
        <v>-7500</v>
      </c>
      <c r="HRT52" s="944">
        <f t="shared" si="1405"/>
        <v>-7500</v>
      </c>
      <c r="HRU52" s="944">
        <f t="shared" si="1405"/>
        <v>-7500</v>
      </c>
      <c r="HRV52" s="944">
        <f t="shared" si="1405"/>
        <v>-7500</v>
      </c>
      <c r="HRW52" s="944">
        <f t="shared" si="1405"/>
        <v>-7500</v>
      </c>
      <c r="HRX52" s="944">
        <f t="shared" si="1405"/>
        <v>-7500</v>
      </c>
      <c r="HRY52" s="944">
        <f t="shared" si="1405"/>
        <v>-7500</v>
      </c>
      <c r="HRZ52" s="944">
        <f t="shared" si="1405"/>
        <v>-7500</v>
      </c>
      <c r="HSA52" s="944">
        <f t="shared" si="1405"/>
        <v>-7500</v>
      </c>
      <c r="HSB52" s="944">
        <f t="shared" si="1405"/>
        <v>-7500</v>
      </c>
      <c r="HSC52" s="944">
        <f t="shared" si="1405"/>
        <v>-7500</v>
      </c>
      <c r="HSD52" s="944">
        <f t="shared" si="1405"/>
        <v>-7500</v>
      </c>
      <c r="HSE52" s="944">
        <f t="shared" si="1405"/>
        <v>-7500</v>
      </c>
      <c r="HSF52" s="944">
        <f t="shared" si="1405"/>
        <v>-7500</v>
      </c>
      <c r="HSG52" s="944">
        <f t="shared" si="1405"/>
        <v>-7500</v>
      </c>
      <c r="HSH52" s="944">
        <f t="shared" si="1405"/>
        <v>-7500</v>
      </c>
      <c r="HSI52" s="944">
        <f t="shared" si="1405"/>
        <v>-7500</v>
      </c>
      <c r="HSJ52" s="944">
        <f t="shared" si="1405"/>
        <v>-7500</v>
      </c>
      <c r="HSK52" s="944">
        <f t="shared" si="1405"/>
        <v>-7500</v>
      </c>
      <c r="HSL52" s="944">
        <f t="shared" si="1405"/>
        <v>-7500</v>
      </c>
      <c r="HSM52" s="944">
        <f t="shared" si="1405"/>
        <v>-7500</v>
      </c>
      <c r="HSN52" s="944">
        <f t="shared" si="1405"/>
        <v>-7500</v>
      </c>
      <c r="HSO52" s="944">
        <f t="shared" si="1405"/>
        <v>-7500</v>
      </c>
      <c r="HSP52" s="944">
        <f t="shared" si="1405"/>
        <v>-7500</v>
      </c>
      <c r="HSQ52" s="944">
        <f t="shared" si="1405"/>
        <v>-7500</v>
      </c>
      <c r="HSR52" s="944">
        <f t="shared" si="1405"/>
        <v>-7500</v>
      </c>
      <c r="HSS52" s="944">
        <f t="shared" si="1405"/>
        <v>-7500</v>
      </c>
      <c r="HST52" s="944">
        <f t="shared" si="1405"/>
        <v>-7500</v>
      </c>
      <c r="HSU52" s="944">
        <f t="shared" si="1405"/>
        <v>-7500</v>
      </c>
      <c r="HSV52" s="944">
        <f t="shared" si="1405"/>
        <v>-7500</v>
      </c>
      <c r="HSW52" s="944">
        <f t="shared" si="1405"/>
        <v>-7500</v>
      </c>
      <c r="HSX52" s="944">
        <f t="shared" si="1405"/>
        <v>-7500</v>
      </c>
      <c r="HSY52" s="944">
        <f t="shared" si="1405"/>
        <v>-7500</v>
      </c>
      <c r="HSZ52" s="944">
        <f t="shared" si="1405"/>
        <v>-7500</v>
      </c>
      <c r="HTA52" s="944">
        <f t="shared" si="1405"/>
        <v>-7500</v>
      </c>
      <c r="HTB52" s="944">
        <f t="shared" si="1405"/>
        <v>-7500</v>
      </c>
      <c r="HTC52" s="944">
        <f t="shared" si="1405"/>
        <v>-7500</v>
      </c>
      <c r="HTD52" s="944">
        <f t="shared" si="1405"/>
        <v>-7500</v>
      </c>
      <c r="HTE52" s="944">
        <f t="shared" si="1405"/>
        <v>-7500</v>
      </c>
      <c r="HTF52" s="944">
        <f t="shared" si="1405"/>
        <v>-7500</v>
      </c>
      <c r="HTG52" s="944">
        <f t="shared" si="1405"/>
        <v>-7500</v>
      </c>
      <c r="HTH52" s="944">
        <f t="shared" si="1405"/>
        <v>-7500</v>
      </c>
      <c r="HTI52" s="944">
        <f t="shared" si="1405"/>
        <v>-7500</v>
      </c>
      <c r="HTJ52" s="944">
        <f t="shared" si="1405"/>
        <v>-7500</v>
      </c>
      <c r="HTK52" s="944">
        <f t="shared" si="1405"/>
        <v>-7500</v>
      </c>
      <c r="HTL52" s="944">
        <f t="shared" si="1405"/>
        <v>-7500</v>
      </c>
      <c r="HTM52" s="944">
        <f t="shared" si="1405"/>
        <v>-7500</v>
      </c>
      <c r="HTN52" s="944">
        <f t="shared" si="1405"/>
        <v>-7500</v>
      </c>
      <c r="HTO52" s="944">
        <f t="shared" si="1405"/>
        <v>-7500</v>
      </c>
      <c r="HTP52" s="944">
        <f t="shared" si="1405"/>
        <v>-7500</v>
      </c>
      <c r="HTQ52" s="944">
        <f t="shared" si="1405"/>
        <v>-7500</v>
      </c>
      <c r="HTR52" s="944">
        <f t="shared" si="1405"/>
        <v>-7500</v>
      </c>
      <c r="HTS52" s="944">
        <f t="shared" si="1405"/>
        <v>-7500</v>
      </c>
      <c r="HTT52" s="944">
        <f t="shared" si="1405"/>
        <v>-7500</v>
      </c>
      <c r="HTU52" s="944">
        <f t="shared" si="1405"/>
        <v>-7500</v>
      </c>
      <c r="HTV52" s="944">
        <f t="shared" si="1405"/>
        <v>-7500</v>
      </c>
      <c r="HTW52" s="944">
        <f t="shared" si="1405"/>
        <v>-7500</v>
      </c>
      <c r="HTX52" s="944">
        <f t="shared" si="1405"/>
        <v>-7500</v>
      </c>
      <c r="HTY52" s="944">
        <f t="shared" si="1405"/>
        <v>-7500</v>
      </c>
      <c r="HTZ52" s="944">
        <f t="shared" si="1405"/>
        <v>-7500</v>
      </c>
      <c r="HUA52" s="944">
        <f t="shared" si="1405"/>
        <v>-7500</v>
      </c>
      <c r="HUB52" s="944">
        <f t="shared" si="1405"/>
        <v>-7500</v>
      </c>
      <c r="HUC52" s="944">
        <f t="shared" ref="HUC52:HWN52" si="1406">+HUC44-HUC51</f>
        <v>-7500</v>
      </c>
      <c r="HUD52" s="944">
        <f t="shared" si="1406"/>
        <v>-7500</v>
      </c>
      <c r="HUE52" s="944">
        <f t="shared" si="1406"/>
        <v>-7500</v>
      </c>
      <c r="HUF52" s="944">
        <f t="shared" si="1406"/>
        <v>-7500</v>
      </c>
      <c r="HUG52" s="944">
        <f t="shared" si="1406"/>
        <v>-7500</v>
      </c>
      <c r="HUH52" s="944">
        <f t="shared" si="1406"/>
        <v>-7500</v>
      </c>
      <c r="HUI52" s="944">
        <f t="shared" si="1406"/>
        <v>-7500</v>
      </c>
      <c r="HUJ52" s="944">
        <f t="shared" si="1406"/>
        <v>-7500</v>
      </c>
      <c r="HUK52" s="944">
        <f t="shared" si="1406"/>
        <v>-7500</v>
      </c>
      <c r="HUL52" s="944">
        <f t="shared" si="1406"/>
        <v>-7500</v>
      </c>
      <c r="HUM52" s="944">
        <f t="shared" si="1406"/>
        <v>-7500</v>
      </c>
      <c r="HUN52" s="944">
        <f t="shared" si="1406"/>
        <v>-7500</v>
      </c>
      <c r="HUO52" s="944">
        <f t="shared" si="1406"/>
        <v>-7500</v>
      </c>
      <c r="HUP52" s="944">
        <f t="shared" si="1406"/>
        <v>-7500</v>
      </c>
      <c r="HUQ52" s="944">
        <f t="shared" si="1406"/>
        <v>-7500</v>
      </c>
      <c r="HUR52" s="944">
        <f t="shared" si="1406"/>
        <v>-7500</v>
      </c>
      <c r="HUS52" s="944">
        <f t="shared" si="1406"/>
        <v>-7500</v>
      </c>
      <c r="HUT52" s="944">
        <f t="shared" si="1406"/>
        <v>-7500</v>
      </c>
      <c r="HUU52" s="944">
        <f t="shared" si="1406"/>
        <v>-7500</v>
      </c>
      <c r="HUV52" s="944">
        <f t="shared" si="1406"/>
        <v>-7500</v>
      </c>
      <c r="HUW52" s="944">
        <f t="shared" si="1406"/>
        <v>-7500</v>
      </c>
      <c r="HUX52" s="944">
        <f t="shared" si="1406"/>
        <v>-7500</v>
      </c>
      <c r="HUY52" s="944">
        <f t="shared" si="1406"/>
        <v>-7500</v>
      </c>
      <c r="HUZ52" s="944">
        <f t="shared" si="1406"/>
        <v>-7500</v>
      </c>
      <c r="HVA52" s="944">
        <f t="shared" si="1406"/>
        <v>-7500</v>
      </c>
      <c r="HVB52" s="944">
        <f t="shared" si="1406"/>
        <v>-7500</v>
      </c>
      <c r="HVC52" s="944">
        <f t="shared" si="1406"/>
        <v>-7500</v>
      </c>
      <c r="HVD52" s="944">
        <f t="shared" si="1406"/>
        <v>-7500</v>
      </c>
      <c r="HVE52" s="944">
        <f t="shared" si="1406"/>
        <v>-7500</v>
      </c>
      <c r="HVF52" s="944">
        <f t="shared" si="1406"/>
        <v>-7500</v>
      </c>
      <c r="HVG52" s="944">
        <f t="shared" si="1406"/>
        <v>-7500</v>
      </c>
      <c r="HVH52" s="944">
        <f t="shared" si="1406"/>
        <v>-7500</v>
      </c>
      <c r="HVI52" s="944">
        <f t="shared" si="1406"/>
        <v>-7500</v>
      </c>
      <c r="HVJ52" s="944">
        <f t="shared" si="1406"/>
        <v>-7500</v>
      </c>
      <c r="HVK52" s="944">
        <f t="shared" si="1406"/>
        <v>-7500</v>
      </c>
      <c r="HVL52" s="944">
        <f t="shared" si="1406"/>
        <v>-7500</v>
      </c>
      <c r="HVM52" s="944">
        <f t="shared" si="1406"/>
        <v>-7500</v>
      </c>
      <c r="HVN52" s="944">
        <f t="shared" si="1406"/>
        <v>-7500</v>
      </c>
      <c r="HVO52" s="944">
        <f t="shared" si="1406"/>
        <v>-7500</v>
      </c>
      <c r="HVP52" s="944">
        <f t="shared" si="1406"/>
        <v>-7500</v>
      </c>
      <c r="HVQ52" s="944">
        <f t="shared" si="1406"/>
        <v>-7500</v>
      </c>
      <c r="HVR52" s="944">
        <f t="shared" si="1406"/>
        <v>-7500</v>
      </c>
      <c r="HVS52" s="944">
        <f t="shared" si="1406"/>
        <v>-7500</v>
      </c>
      <c r="HVT52" s="944">
        <f t="shared" si="1406"/>
        <v>-7500</v>
      </c>
      <c r="HVU52" s="944">
        <f t="shared" si="1406"/>
        <v>-7500</v>
      </c>
      <c r="HVV52" s="944">
        <f t="shared" si="1406"/>
        <v>-7500</v>
      </c>
      <c r="HVW52" s="944">
        <f t="shared" si="1406"/>
        <v>-7500</v>
      </c>
      <c r="HVX52" s="944">
        <f t="shared" si="1406"/>
        <v>-7500</v>
      </c>
      <c r="HVY52" s="944">
        <f t="shared" si="1406"/>
        <v>-7500</v>
      </c>
      <c r="HVZ52" s="944">
        <f t="shared" si="1406"/>
        <v>-7500</v>
      </c>
      <c r="HWA52" s="944">
        <f t="shared" si="1406"/>
        <v>-7500</v>
      </c>
      <c r="HWB52" s="944">
        <f t="shared" si="1406"/>
        <v>-7500</v>
      </c>
      <c r="HWC52" s="944">
        <f t="shared" si="1406"/>
        <v>-7500</v>
      </c>
      <c r="HWD52" s="944">
        <f t="shared" si="1406"/>
        <v>-7500</v>
      </c>
      <c r="HWE52" s="944">
        <f t="shared" si="1406"/>
        <v>-7500</v>
      </c>
      <c r="HWF52" s="944">
        <f t="shared" si="1406"/>
        <v>-7500</v>
      </c>
      <c r="HWG52" s="944">
        <f t="shared" si="1406"/>
        <v>-7500</v>
      </c>
      <c r="HWH52" s="944">
        <f t="shared" si="1406"/>
        <v>-7500</v>
      </c>
      <c r="HWI52" s="944">
        <f t="shared" si="1406"/>
        <v>-7500</v>
      </c>
      <c r="HWJ52" s="944">
        <f t="shared" si="1406"/>
        <v>-7500</v>
      </c>
      <c r="HWK52" s="944">
        <f t="shared" si="1406"/>
        <v>-7500</v>
      </c>
      <c r="HWL52" s="944">
        <f t="shared" si="1406"/>
        <v>-7500</v>
      </c>
      <c r="HWM52" s="944">
        <f t="shared" si="1406"/>
        <v>-7500</v>
      </c>
      <c r="HWN52" s="944">
        <f t="shared" si="1406"/>
        <v>-7500</v>
      </c>
      <c r="HWO52" s="944">
        <f t="shared" ref="HWO52:HYZ52" si="1407">+HWO44-HWO51</f>
        <v>-7500</v>
      </c>
      <c r="HWP52" s="944">
        <f t="shared" si="1407"/>
        <v>-7500</v>
      </c>
      <c r="HWQ52" s="944">
        <f t="shared" si="1407"/>
        <v>-7500</v>
      </c>
      <c r="HWR52" s="944">
        <f t="shared" si="1407"/>
        <v>-7500</v>
      </c>
      <c r="HWS52" s="944">
        <f t="shared" si="1407"/>
        <v>-7500</v>
      </c>
      <c r="HWT52" s="944">
        <f t="shared" si="1407"/>
        <v>-7500</v>
      </c>
      <c r="HWU52" s="944">
        <f t="shared" si="1407"/>
        <v>-7500</v>
      </c>
      <c r="HWV52" s="944">
        <f t="shared" si="1407"/>
        <v>-7500</v>
      </c>
      <c r="HWW52" s="944">
        <f t="shared" si="1407"/>
        <v>-7500</v>
      </c>
      <c r="HWX52" s="944">
        <f t="shared" si="1407"/>
        <v>-7500</v>
      </c>
      <c r="HWY52" s="944">
        <f t="shared" si="1407"/>
        <v>-7500</v>
      </c>
      <c r="HWZ52" s="944">
        <f t="shared" si="1407"/>
        <v>-7500</v>
      </c>
      <c r="HXA52" s="944">
        <f t="shared" si="1407"/>
        <v>-7500</v>
      </c>
      <c r="HXB52" s="944">
        <f t="shared" si="1407"/>
        <v>-7500</v>
      </c>
      <c r="HXC52" s="944">
        <f t="shared" si="1407"/>
        <v>-7500</v>
      </c>
      <c r="HXD52" s="944">
        <f t="shared" si="1407"/>
        <v>-7500</v>
      </c>
      <c r="HXE52" s="944">
        <f t="shared" si="1407"/>
        <v>-7500</v>
      </c>
      <c r="HXF52" s="944">
        <f t="shared" si="1407"/>
        <v>-7500</v>
      </c>
      <c r="HXG52" s="944">
        <f t="shared" si="1407"/>
        <v>-7500</v>
      </c>
      <c r="HXH52" s="944">
        <f t="shared" si="1407"/>
        <v>-7500</v>
      </c>
      <c r="HXI52" s="944">
        <f t="shared" si="1407"/>
        <v>-7500</v>
      </c>
      <c r="HXJ52" s="944">
        <f t="shared" si="1407"/>
        <v>-7500</v>
      </c>
      <c r="HXK52" s="944">
        <f t="shared" si="1407"/>
        <v>-7500</v>
      </c>
      <c r="HXL52" s="944">
        <f t="shared" si="1407"/>
        <v>-7500</v>
      </c>
      <c r="HXM52" s="944">
        <f t="shared" si="1407"/>
        <v>-7500</v>
      </c>
      <c r="HXN52" s="944">
        <f t="shared" si="1407"/>
        <v>-7500</v>
      </c>
      <c r="HXO52" s="944">
        <f t="shared" si="1407"/>
        <v>-7500</v>
      </c>
      <c r="HXP52" s="944">
        <f t="shared" si="1407"/>
        <v>-7500</v>
      </c>
      <c r="HXQ52" s="944">
        <f t="shared" si="1407"/>
        <v>-7500</v>
      </c>
      <c r="HXR52" s="944">
        <f t="shared" si="1407"/>
        <v>-7500</v>
      </c>
      <c r="HXS52" s="944">
        <f t="shared" si="1407"/>
        <v>-7500</v>
      </c>
      <c r="HXT52" s="944">
        <f t="shared" si="1407"/>
        <v>-7500</v>
      </c>
      <c r="HXU52" s="944">
        <f t="shared" si="1407"/>
        <v>-7500</v>
      </c>
      <c r="HXV52" s="944">
        <f t="shared" si="1407"/>
        <v>-7500</v>
      </c>
      <c r="HXW52" s="944">
        <f t="shared" si="1407"/>
        <v>-7500</v>
      </c>
      <c r="HXX52" s="944">
        <f t="shared" si="1407"/>
        <v>-7500</v>
      </c>
      <c r="HXY52" s="944">
        <f t="shared" si="1407"/>
        <v>-7500</v>
      </c>
      <c r="HXZ52" s="944">
        <f t="shared" si="1407"/>
        <v>-7500</v>
      </c>
      <c r="HYA52" s="944">
        <f t="shared" si="1407"/>
        <v>-7500</v>
      </c>
      <c r="HYB52" s="944">
        <f t="shared" si="1407"/>
        <v>-7500</v>
      </c>
      <c r="HYC52" s="944">
        <f t="shared" si="1407"/>
        <v>-7500</v>
      </c>
      <c r="HYD52" s="944">
        <f t="shared" si="1407"/>
        <v>-7500</v>
      </c>
      <c r="HYE52" s="944">
        <f t="shared" si="1407"/>
        <v>-7500</v>
      </c>
      <c r="HYF52" s="944">
        <f t="shared" si="1407"/>
        <v>-7500</v>
      </c>
      <c r="HYG52" s="944">
        <f t="shared" si="1407"/>
        <v>-7500</v>
      </c>
      <c r="HYH52" s="944">
        <f t="shared" si="1407"/>
        <v>-7500</v>
      </c>
      <c r="HYI52" s="944">
        <f t="shared" si="1407"/>
        <v>-7500</v>
      </c>
      <c r="HYJ52" s="944">
        <f t="shared" si="1407"/>
        <v>-7500</v>
      </c>
      <c r="HYK52" s="944">
        <f t="shared" si="1407"/>
        <v>-7500</v>
      </c>
      <c r="HYL52" s="944">
        <f t="shared" si="1407"/>
        <v>-7500</v>
      </c>
      <c r="HYM52" s="944">
        <f t="shared" si="1407"/>
        <v>-7500</v>
      </c>
      <c r="HYN52" s="944">
        <f t="shared" si="1407"/>
        <v>-7500</v>
      </c>
      <c r="HYO52" s="944">
        <f t="shared" si="1407"/>
        <v>-7500</v>
      </c>
      <c r="HYP52" s="944">
        <f t="shared" si="1407"/>
        <v>-7500</v>
      </c>
      <c r="HYQ52" s="944">
        <f t="shared" si="1407"/>
        <v>-7500</v>
      </c>
      <c r="HYR52" s="944">
        <f t="shared" si="1407"/>
        <v>-7500</v>
      </c>
      <c r="HYS52" s="944">
        <f t="shared" si="1407"/>
        <v>-7500</v>
      </c>
      <c r="HYT52" s="944">
        <f t="shared" si="1407"/>
        <v>-7500</v>
      </c>
      <c r="HYU52" s="944">
        <f t="shared" si="1407"/>
        <v>-7500</v>
      </c>
      <c r="HYV52" s="944">
        <f t="shared" si="1407"/>
        <v>-7500</v>
      </c>
      <c r="HYW52" s="944">
        <f t="shared" si="1407"/>
        <v>-7500</v>
      </c>
      <c r="HYX52" s="944">
        <f t="shared" si="1407"/>
        <v>-7500</v>
      </c>
      <c r="HYY52" s="944">
        <f t="shared" si="1407"/>
        <v>-7500</v>
      </c>
      <c r="HYZ52" s="944">
        <f t="shared" si="1407"/>
        <v>-7500</v>
      </c>
      <c r="HZA52" s="944">
        <f t="shared" ref="HZA52:IBL52" si="1408">+HZA44-HZA51</f>
        <v>-7500</v>
      </c>
      <c r="HZB52" s="944">
        <f t="shared" si="1408"/>
        <v>-7500</v>
      </c>
      <c r="HZC52" s="944">
        <f t="shared" si="1408"/>
        <v>-7500</v>
      </c>
      <c r="HZD52" s="944">
        <f t="shared" si="1408"/>
        <v>-7500</v>
      </c>
      <c r="HZE52" s="944">
        <f t="shared" si="1408"/>
        <v>-7500</v>
      </c>
      <c r="HZF52" s="944">
        <f t="shared" si="1408"/>
        <v>-7500</v>
      </c>
      <c r="HZG52" s="944">
        <f t="shared" si="1408"/>
        <v>-7500</v>
      </c>
      <c r="HZH52" s="944">
        <f t="shared" si="1408"/>
        <v>-7500</v>
      </c>
      <c r="HZI52" s="944">
        <f t="shared" si="1408"/>
        <v>-7500</v>
      </c>
      <c r="HZJ52" s="944">
        <f t="shared" si="1408"/>
        <v>-7500</v>
      </c>
      <c r="HZK52" s="944">
        <f t="shared" si="1408"/>
        <v>-7500</v>
      </c>
      <c r="HZL52" s="944">
        <f t="shared" si="1408"/>
        <v>-7500</v>
      </c>
      <c r="HZM52" s="944">
        <f t="shared" si="1408"/>
        <v>-7500</v>
      </c>
      <c r="HZN52" s="944">
        <f t="shared" si="1408"/>
        <v>-7500</v>
      </c>
      <c r="HZO52" s="944">
        <f t="shared" si="1408"/>
        <v>-7500</v>
      </c>
      <c r="HZP52" s="944">
        <f t="shared" si="1408"/>
        <v>-7500</v>
      </c>
      <c r="HZQ52" s="944">
        <f t="shared" si="1408"/>
        <v>-7500</v>
      </c>
      <c r="HZR52" s="944">
        <f t="shared" si="1408"/>
        <v>-7500</v>
      </c>
      <c r="HZS52" s="944">
        <f t="shared" si="1408"/>
        <v>-7500</v>
      </c>
      <c r="HZT52" s="944">
        <f t="shared" si="1408"/>
        <v>-7500</v>
      </c>
      <c r="HZU52" s="944">
        <f t="shared" si="1408"/>
        <v>-7500</v>
      </c>
      <c r="HZV52" s="944">
        <f t="shared" si="1408"/>
        <v>-7500</v>
      </c>
      <c r="HZW52" s="944">
        <f t="shared" si="1408"/>
        <v>-7500</v>
      </c>
      <c r="HZX52" s="944">
        <f t="shared" si="1408"/>
        <v>-7500</v>
      </c>
      <c r="HZY52" s="944">
        <f t="shared" si="1408"/>
        <v>-7500</v>
      </c>
      <c r="HZZ52" s="944">
        <f t="shared" si="1408"/>
        <v>-7500</v>
      </c>
      <c r="IAA52" s="944">
        <f t="shared" si="1408"/>
        <v>-7500</v>
      </c>
      <c r="IAB52" s="944">
        <f t="shared" si="1408"/>
        <v>-7500</v>
      </c>
      <c r="IAC52" s="944">
        <f t="shared" si="1408"/>
        <v>-7500</v>
      </c>
      <c r="IAD52" s="944">
        <f t="shared" si="1408"/>
        <v>-7500</v>
      </c>
      <c r="IAE52" s="944">
        <f t="shared" si="1408"/>
        <v>-7500</v>
      </c>
      <c r="IAF52" s="944">
        <f t="shared" si="1408"/>
        <v>-7500</v>
      </c>
      <c r="IAG52" s="944">
        <f t="shared" si="1408"/>
        <v>-7500</v>
      </c>
      <c r="IAH52" s="944">
        <f t="shared" si="1408"/>
        <v>-7500</v>
      </c>
      <c r="IAI52" s="944">
        <f t="shared" si="1408"/>
        <v>-7500</v>
      </c>
      <c r="IAJ52" s="944">
        <f t="shared" si="1408"/>
        <v>-7500</v>
      </c>
      <c r="IAK52" s="944">
        <f t="shared" si="1408"/>
        <v>-7500</v>
      </c>
      <c r="IAL52" s="944">
        <f t="shared" si="1408"/>
        <v>-7500</v>
      </c>
      <c r="IAM52" s="944">
        <f t="shared" si="1408"/>
        <v>-7500</v>
      </c>
      <c r="IAN52" s="944">
        <f t="shared" si="1408"/>
        <v>-7500</v>
      </c>
      <c r="IAO52" s="944">
        <f t="shared" si="1408"/>
        <v>-7500</v>
      </c>
      <c r="IAP52" s="944">
        <f t="shared" si="1408"/>
        <v>-7500</v>
      </c>
      <c r="IAQ52" s="944">
        <f t="shared" si="1408"/>
        <v>-7500</v>
      </c>
      <c r="IAR52" s="944">
        <f t="shared" si="1408"/>
        <v>-7500</v>
      </c>
      <c r="IAS52" s="944">
        <f t="shared" si="1408"/>
        <v>-7500</v>
      </c>
      <c r="IAT52" s="944">
        <f t="shared" si="1408"/>
        <v>-7500</v>
      </c>
      <c r="IAU52" s="944">
        <f t="shared" si="1408"/>
        <v>-7500</v>
      </c>
      <c r="IAV52" s="944">
        <f t="shared" si="1408"/>
        <v>-7500</v>
      </c>
      <c r="IAW52" s="944">
        <f t="shared" si="1408"/>
        <v>-7500</v>
      </c>
      <c r="IAX52" s="944">
        <f t="shared" si="1408"/>
        <v>-7500</v>
      </c>
      <c r="IAY52" s="944">
        <f t="shared" si="1408"/>
        <v>-7500</v>
      </c>
      <c r="IAZ52" s="944">
        <f t="shared" si="1408"/>
        <v>-7500</v>
      </c>
      <c r="IBA52" s="944">
        <f t="shared" si="1408"/>
        <v>-7500</v>
      </c>
      <c r="IBB52" s="944">
        <f t="shared" si="1408"/>
        <v>-7500</v>
      </c>
      <c r="IBC52" s="944">
        <f t="shared" si="1408"/>
        <v>-7500</v>
      </c>
      <c r="IBD52" s="944">
        <f t="shared" si="1408"/>
        <v>-7500</v>
      </c>
      <c r="IBE52" s="944">
        <f t="shared" si="1408"/>
        <v>-7500</v>
      </c>
      <c r="IBF52" s="944">
        <f t="shared" si="1408"/>
        <v>-7500</v>
      </c>
      <c r="IBG52" s="944">
        <f t="shared" si="1408"/>
        <v>-7500</v>
      </c>
      <c r="IBH52" s="944">
        <f t="shared" si="1408"/>
        <v>-7500</v>
      </c>
      <c r="IBI52" s="944">
        <f t="shared" si="1408"/>
        <v>-7500</v>
      </c>
      <c r="IBJ52" s="944">
        <f t="shared" si="1408"/>
        <v>-7500</v>
      </c>
      <c r="IBK52" s="944">
        <f t="shared" si="1408"/>
        <v>-7500</v>
      </c>
      <c r="IBL52" s="944">
        <f t="shared" si="1408"/>
        <v>-7500</v>
      </c>
      <c r="IBM52" s="944">
        <f t="shared" ref="IBM52:IDX52" si="1409">+IBM44-IBM51</f>
        <v>-7500</v>
      </c>
      <c r="IBN52" s="944">
        <f t="shared" si="1409"/>
        <v>-7500</v>
      </c>
      <c r="IBO52" s="944">
        <f t="shared" si="1409"/>
        <v>-7500</v>
      </c>
      <c r="IBP52" s="944">
        <f t="shared" si="1409"/>
        <v>-7500</v>
      </c>
      <c r="IBQ52" s="944">
        <f t="shared" si="1409"/>
        <v>-7500</v>
      </c>
      <c r="IBR52" s="944">
        <f t="shared" si="1409"/>
        <v>-7500</v>
      </c>
      <c r="IBS52" s="944">
        <f t="shared" si="1409"/>
        <v>-7500</v>
      </c>
      <c r="IBT52" s="944">
        <f t="shared" si="1409"/>
        <v>-7500</v>
      </c>
      <c r="IBU52" s="944">
        <f t="shared" si="1409"/>
        <v>-7500</v>
      </c>
      <c r="IBV52" s="944">
        <f t="shared" si="1409"/>
        <v>-7500</v>
      </c>
      <c r="IBW52" s="944">
        <f t="shared" si="1409"/>
        <v>-7500</v>
      </c>
      <c r="IBX52" s="944">
        <f t="shared" si="1409"/>
        <v>-7500</v>
      </c>
      <c r="IBY52" s="944">
        <f t="shared" si="1409"/>
        <v>-7500</v>
      </c>
      <c r="IBZ52" s="944">
        <f t="shared" si="1409"/>
        <v>-7500</v>
      </c>
      <c r="ICA52" s="944">
        <f t="shared" si="1409"/>
        <v>-7500</v>
      </c>
      <c r="ICB52" s="944">
        <f t="shared" si="1409"/>
        <v>-7500</v>
      </c>
      <c r="ICC52" s="944">
        <f t="shared" si="1409"/>
        <v>-7500</v>
      </c>
      <c r="ICD52" s="944">
        <f t="shared" si="1409"/>
        <v>-7500</v>
      </c>
      <c r="ICE52" s="944">
        <f t="shared" si="1409"/>
        <v>-7500</v>
      </c>
      <c r="ICF52" s="944">
        <f t="shared" si="1409"/>
        <v>-7500</v>
      </c>
      <c r="ICG52" s="944">
        <f t="shared" si="1409"/>
        <v>-7500</v>
      </c>
      <c r="ICH52" s="944">
        <f t="shared" si="1409"/>
        <v>-7500</v>
      </c>
      <c r="ICI52" s="944">
        <f t="shared" si="1409"/>
        <v>-7500</v>
      </c>
      <c r="ICJ52" s="944">
        <f t="shared" si="1409"/>
        <v>-7500</v>
      </c>
      <c r="ICK52" s="944">
        <f t="shared" si="1409"/>
        <v>-7500</v>
      </c>
      <c r="ICL52" s="944">
        <f t="shared" si="1409"/>
        <v>-7500</v>
      </c>
      <c r="ICM52" s="944">
        <f t="shared" si="1409"/>
        <v>-7500</v>
      </c>
      <c r="ICN52" s="944">
        <f t="shared" si="1409"/>
        <v>-7500</v>
      </c>
      <c r="ICO52" s="944">
        <f t="shared" si="1409"/>
        <v>-7500</v>
      </c>
      <c r="ICP52" s="944">
        <f t="shared" si="1409"/>
        <v>-7500</v>
      </c>
      <c r="ICQ52" s="944">
        <f t="shared" si="1409"/>
        <v>-7500</v>
      </c>
      <c r="ICR52" s="944">
        <f t="shared" si="1409"/>
        <v>-7500</v>
      </c>
      <c r="ICS52" s="944">
        <f t="shared" si="1409"/>
        <v>-7500</v>
      </c>
      <c r="ICT52" s="944">
        <f t="shared" si="1409"/>
        <v>-7500</v>
      </c>
      <c r="ICU52" s="944">
        <f t="shared" si="1409"/>
        <v>-7500</v>
      </c>
      <c r="ICV52" s="944">
        <f t="shared" si="1409"/>
        <v>-7500</v>
      </c>
      <c r="ICW52" s="944">
        <f t="shared" si="1409"/>
        <v>-7500</v>
      </c>
      <c r="ICX52" s="944">
        <f t="shared" si="1409"/>
        <v>-7500</v>
      </c>
      <c r="ICY52" s="944">
        <f t="shared" si="1409"/>
        <v>-7500</v>
      </c>
      <c r="ICZ52" s="944">
        <f t="shared" si="1409"/>
        <v>-7500</v>
      </c>
      <c r="IDA52" s="944">
        <f t="shared" si="1409"/>
        <v>-7500</v>
      </c>
      <c r="IDB52" s="944">
        <f t="shared" si="1409"/>
        <v>-7500</v>
      </c>
      <c r="IDC52" s="944">
        <f t="shared" si="1409"/>
        <v>-7500</v>
      </c>
      <c r="IDD52" s="944">
        <f t="shared" si="1409"/>
        <v>-7500</v>
      </c>
      <c r="IDE52" s="944">
        <f t="shared" si="1409"/>
        <v>-7500</v>
      </c>
      <c r="IDF52" s="944">
        <f t="shared" si="1409"/>
        <v>-7500</v>
      </c>
      <c r="IDG52" s="944">
        <f t="shared" si="1409"/>
        <v>-7500</v>
      </c>
      <c r="IDH52" s="944">
        <f t="shared" si="1409"/>
        <v>-7500</v>
      </c>
      <c r="IDI52" s="944">
        <f t="shared" si="1409"/>
        <v>-7500</v>
      </c>
      <c r="IDJ52" s="944">
        <f t="shared" si="1409"/>
        <v>-7500</v>
      </c>
      <c r="IDK52" s="944">
        <f t="shared" si="1409"/>
        <v>-7500</v>
      </c>
      <c r="IDL52" s="944">
        <f t="shared" si="1409"/>
        <v>-7500</v>
      </c>
      <c r="IDM52" s="944">
        <f t="shared" si="1409"/>
        <v>-7500</v>
      </c>
      <c r="IDN52" s="944">
        <f t="shared" si="1409"/>
        <v>-7500</v>
      </c>
      <c r="IDO52" s="944">
        <f t="shared" si="1409"/>
        <v>-7500</v>
      </c>
      <c r="IDP52" s="944">
        <f t="shared" si="1409"/>
        <v>-7500</v>
      </c>
      <c r="IDQ52" s="944">
        <f t="shared" si="1409"/>
        <v>-7500</v>
      </c>
      <c r="IDR52" s="944">
        <f t="shared" si="1409"/>
        <v>-7500</v>
      </c>
      <c r="IDS52" s="944">
        <f t="shared" si="1409"/>
        <v>-7500</v>
      </c>
      <c r="IDT52" s="944">
        <f t="shared" si="1409"/>
        <v>-7500</v>
      </c>
      <c r="IDU52" s="944">
        <f t="shared" si="1409"/>
        <v>-7500</v>
      </c>
      <c r="IDV52" s="944">
        <f t="shared" si="1409"/>
        <v>-7500</v>
      </c>
      <c r="IDW52" s="944">
        <f t="shared" si="1409"/>
        <v>-7500</v>
      </c>
      <c r="IDX52" s="944">
        <f t="shared" si="1409"/>
        <v>-7500</v>
      </c>
      <c r="IDY52" s="944">
        <f t="shared" ref="IDY52:IGJ52" si="1410">+IDY44-IDY51</f>
        <v>-7500</v>
      </c>
      <c r="IDZ52" s="944">
        <f t="shared" si="1410"/>
        <v>-7500</v>
      </c>
      <c r="IEA52" s="944">
        <f t="shared" si="1410"/>
        <v>-7500</v>
      </c>
      <c r="IEB52" s="944">
        <f t="shared" si="1410"/>
        <v>-7500</v>
      </c>
      <c r="IEC52" s="944">
        <f t="shared" si="1410"/>
        <v>-7500</v>
      </c>
      <c r="IED52" s="944">
        <f t="shared" si="1410"/>
        <v>-7500</v>
      </c>
      <c r="IEE52" s="944">
        <f t="shared" si="1410"/>
        <v>-7500</v>
      </c>
      <c r="IEF52" s="944">
        <f t="shared" si="1410"/>
        <v>-7500</v>
      </c>
      <c r="IEG52" s="944">
        <f t="shared" si="1410"/>
        <v>-7500</v>
      </c>
      <c r="IEH52" s="944">
        <f t="shared" si="1410"/>
        <v>-7500</v>
      </c>
      <c r="IEI52" s="944">
        <f t="shared" si="1410"/>
        <v>-7500</v>
      </c>
      <c r="IEJ52" s="944">
        <f t="shared" si="1410"/>
        <v>-7500</v>
      </c>
      <c r="IEK52" s="944">
        <f t="shared" si="1410"/>
        <v>-7500</v>
      </c>
      <c r="IEL52" s="944">
        <f t="shared" si="1410"/>
        <v>-7500</v>
      </c>
      <c r="IEM52" s="944">
        <f t="shared" si="1410"/>
        <v>-7500</v>
      </c>
      <c r="IEN52" s="944">
        <f t="shared" si="1410"/>
        <v>-7500</v>
      </c>
      <c r="IEO52" s="944">
        <f t="shared" si="1410"/>
        <v>-7500</v>
      </c>
      <c r="IEP52" s="944">
        <f t="shared" si="1410"/>
        <v>-7500</v>
      </c>
      <c r="IEQ52" s="944">
        <f t="shared" si="1410"/>
        <v>-7500</v>
      </c>
      <c r="IER52" s="944">
        <f t="shared" si="1410"/>
        <v>-7500</v>
      </c>
      <c r="IES52" s="944">
        <f t="shared" si="1410"/>
        <v>-7500</v>
      </c>
      <c r="IET52" s="944">
        <f t="shared" si="1410"/>
        <v>-7500</v>
      </c>
      <c r="IEU52" s="944">
        <f t="shared" si="1410"/>
        <v>-7500</v>
      </c>
      <c r="IEV52" s="944">
        <f t="shared" si="1410"/>
        <v>-7500</v>
      </c>
      <c r="IEW52" s="944">
        <f t="shared" si="1410"/>
        <v>-7500</v>
      </c>
      <c r="IEX52" s="944">
        <f t="shared" si="1410"/>
        <v>-7500</v>
      </c>
      <c r="IEY52" s="944">
        <f t="shared" si="1410"/>
        <v>-7500</v>
      </c>
      <c r="IEZ52" s="944">
        <f t="shared" si="1410"/>
        <v>-7500</v>
      </c>
      <c r="IFA52" s="944">
        <f t="shared" si="1410"/>
        <v>-7500</v>
      </c>
      <c r="IFB52" s="944">
        <f t="shared" si="1410"/>
        <v>-7500</v>
      </c>
      <c r="IFC52" s="944">
        <f t="shared" si="1410"/>
        <v>-7500</v>
      </c>
      <c r="IFD52" s="944">
        <f t="shared" si="1410"/>
        <v>-7500</v>
      </c>
      <c r="IFE52" s="944">
        <f t="shared" si="1410"/>
        <v>-7500</v>
      </c>
      <c r="IFF52" s="944">
        <f t="shared" si="1410"/>
        <v>-7500</v>
      </c>
      <c r="IFG52" s="944">
        <f t="shared" si="1410"/>
        <v>-7500</v>
      </c>
      <c r="IFH52" s="944">
        <f t="shared" si="1410"/>
        <v>-7500</v>
      </c>
      <c r="IFI52" s="944">
        <f t="shared" si="1410"/>
        <v>-7500</v>
      </c>
      <c r="IFJ52" s="944">
        <f t="shared" si="1410"/>
        <v>-7500</v>
      </c>
      <c r="IFK52" s="944">
        <f t="shared" si="1410"/>
        <v>-7500</v>
      </c>
      <c r="IFL52" s="944">
        <f t="shared" si="1410"/>
        <v>-7500</v>
      </c>
      <c r="IFM52" s="944">
        <f t="shared" si="1410"/>
        <v>-7500</v>
      </c>
      <c r="IFN52" s="944">
        <f t="shared" si="1410"/>
        <v>-7500</v>
      </c>
      <c r="IFO52" s="944">
        <f t="shared" si="1410"/>
        <v>-7500</v>
      </c>
      <c r="IFP52" s="944">
        <f t="shared" si="1410"/>
        <v>-7500</v>
      </c>
      <c r="IFQ52" s="944">
        <f t="shared" si="1410"/>
        <v>-7500</v>
      </c>
      <c r="IFR52" s="944">
        <f t="shared" si="1410"/>
        <v>-7500</v>
      </c>
      <c r="IFS52" s="944">
        <f t="shared" si="1410"/>
        <v>-7500</v>
      </c>
      <c r="IFT52" s="944">
        <f t="shared" si="1410"/>
        <v>-7500</v>
      </c>
      <c r="IFU52" s="944">
        <f t="shared" si="1410"/>
        <v>-7500</v>
      </c>
      <c r="IFV52" s="944">
        <f t="shared" si="1410"/>
        <v>-7500</v>
      </c>
      <c r="IFW52" s="944">
        <f t="shared" si="1410"/>
        <v>-7500</v>
      </c>
      <c r="IFX52" s="944">
        <f t="shared" si="1410"/>
        <v>-7500</v>
      </c>
      <c r="IFY52" s="944">
        <f t="shared" si="1410"/>
        <v>-7500</v>
      </c>
      <c r="IFZ52" s="944">
        <f t="shared" si="1410"/>
        <v>-7500</v>
      </c>
      <c r="IGA52" s="944">
        <f t="shared" si="1410"/>
        <v>-7500</v>
      </c>
      <c r="IGB52" s="944">
        <f t="shared" si="1410"/>
        <v>-7500</v>
      </c>
      <c r="IGC52" s="944">
        <f t="shared" si="1410"/>
        <v>-7500</v>
      </c>
      <c r="IGD52" s="944">
        <f t="shared" si="1410"/>
        <v>-7500</v>
      </c>
      <c r="IGE52" s="944">
        <f t="shared" si="1410"/>
        <v>-7500</v>
      </c>
      <c r="IGF52" s="944">
        <f t="shared" si="1410"/>
        <v>-7500</v>
      </c>
      <c r="IGG52" s="944">
        <f t="shared" si="1410"/>
        <v>-7500</v>
      </c>
      <c r="IGH52" s="944">
        <f t="shared" si="1410"/>
        <v>-7500</v>
      </c>
      <c r="IGI52" s="944">
        <f t="shared" si="1410"/>
        <v>-7500</v>
      </c>
      <c r="IGJ52" s="944">
        <f t="shared" si="1410"/>
        <v>-7500</v>
      </c>
      <c r="IGK52" s="944">
        <f t="shared" ref="IGK52:IIV52" si="1411">+IGK44-IGK51</f>
        <v>-7500</v>
      </c>
      <c r="IGL52" s="944">
        <f t="shared" si="1411"/>
        <v>-7500</v>
      </c>
      <c r="IGM52" s="944">
        <f t="shared" si="1411"/>
        <v>-7500</v>
      </c>
      <c r="IGN52" s="944">
        <f t="shared" si="1411"/>
        <v>-7500</v>
      </c>
      <c r="IGO52" s="944">
        <f t="shared" si="1411"/>
        <v>-7500</v>
      </c>
      <c r="IGP52" s="944">
        <f t="shared" si="1411"/>
        <v>-7500</v>
      </c>
      <c r="IGQ52" s="944">
        <f t="shared" si="1411"/>
        <v>-7500</v>
      </c>
      <c r="IGR52" s="944">
        <f t="shared" si="1411"/>
        <v>-7500</v>
      </c>
      <c r="IGS52" s="944">
        <f t="shared" si="1411"/>
        <v>-7500</v>
      </c>
      <c r="IGT52" s="944">
        <f t="shared" si="1411"/>
        <v>-7500</v>
      </c>
      <c r="IGU52" s="944">
        <f t="shared" si="1411"/>
        <v>-7500</v>
      </c>
      <c r="IGV52" s="944">
        <f t="shared" si="1411"/>
        <v>-7500</v>
      </c>
      <c r="IGW52" s="944">
        <f t="shared" si="1411"/>
        <v>-7500</v>
      </c>
      <c r="IGX52" s="944">
        <f t="shared" si="1411"/>
        <v>-7500</v>
      </c>
      <c r="IGY52" s="944">
        <f t="shared" si="1411"/>
        <v>-7500</v>
      </c>
      <c r="IGZ52" s="944">
        <f t="shared" si="1411"/>
        <v>-7500</v>
      </c>
      <c r="IHA52" s="944">
        <f t="shared" si="1411"/>
        <v>-7500</v>
      </c>
      <c r="IHB52" s="944">
        <f t="shared" si="1411"/>
        <v>-7500</v>
      </c>
      <c r="IHC52" s="944">
        <f t="shared" si="1411"/>
        <v>-7500</v>
      </c>
      <c r="IHD52" s="944">
        <f t="shared" si="1411"/>
        <v>-7500</v>
      </c>
      <c r="IHE52" s="944">
        <f t="shared" si="1411"/>
        <v>-7500</v>
      </c>
      <c r="IHF52" s="944">
        <f t="shared" si="1411"/>
        <v>-7500</v>
      </c>
      <c r="IHG52" s="944">
        <f t="shared" si="1411"/>
        <v>-7500</v>
      </c>
      <c r="IHH52" s="944">
        <f t="shared" si="1411"/>
        <v>-7500</v>
      </c>
      <c r="IHI52" s="944">
        <f t="shared" si="1411"/>
        <v>-7500</v>
      </c>
      <c r="IHJ52" s="944">
        <f t="shared" si="1411"/>
        <v>-7500</v>
      </c>
      <c r="IHK52" s="944">
        <f t="shared" si="1411"/>
        <v>-7500</v>
      </c>
      <c r="IHL52" s="944">
        <f t="shared" si="1411"/>
        <v>-7500</v>
      </c>
      <c r="IHM52" s="944">
        <f t="shared" si="1411"/>
        <v>-7500</v>
      </c>
      <c r="IHN52" s="944">
        <f t="shared" si="1411"/>
        <v>-7500</v>
      </c>
      <c r="IHO52" s="944">
        <f t="shared" si="1411"/>
        <v>-7500</v>
      </c>
      <c r="IHP52" s="944">
        <f t="shared" si="1411"/>
        <v>-7500</v>
      </c>
      <c r="IHQ52" s="944">
        <f t="shared" si="1411"/>
        <v>-7500</v>
      </c>
      <c r="IHR52" s="944">
        <f t="shared" si="1411"/>
        <v>-7500</v>
      </c>
      <c r="IHS52" s="944">
        <f t="shared" si="1411"/>
        <v>-7500</v>
      </c>
      <c r="IHT52" s="944">
        <f t="shared" si="1411"/>
        <v>-7500</v>
      </c>
      <c r="IHU52" s="944">
        <f t="shared" si="1411"/>
        <v>-7500</v>
      </c>
      <c r="IHV52" s="944">
        <f t="shared" si="1411"/>
        <v>-7500</v>
      </c>
      <c r="IHW52" s="944">
        <f t="shared" si="1411"/>
        <v>-7500</v>
      </c>
      <c r="IHX52" s="944">
        <f t="shared" si="1411"/>
        <v>-7500</v>
      </c>
      <c r="IHY52" s="944">
        <f t="shared" si="1411"/>
        <v>-7500</v>
      </c>
      <c r="IHZ52" s="944">
        <f t="shared" si="1411"/>
        <v>-7500</v>
      </c>
      <c r="IIA52" s="944">
        <f t="shared" si="1411"/>
        <v>-7500</v>
      </c>
      <c r="IIB52" s="944">
        <f t="shared" si="1411"/>
        <v>-7500</v>
      </c>
      <c r="IIC52" s="944">
        <f t="shared" si="1411"/>
        <v>-7500</v>
      </c>
      <c r="IID52" s="944">
        <f t="shared" si="1411"/>
        <v>-7500</v>
      </c>
      <c r="IIE52" s="944">
        <f t="shared" si="1411"/>
        <v>-7500</v>
      </c>
      <c r="IIF52" s="944">
        <f t="shared" si="1411"/>
        <v>-7500</v>
      </c>
      <c r="IIG52" s="944">
        <f t="shared" si="1411"/>
        <v>-7500</v>
      </c>
      <c r="IIH52" s="944">
        <f t="shared" si="1411"/>
        <v>-7500</v>
      </c>
      <c r="III52" s="944">
        <f t="shared" si="1411"/>
        <v>-7500</v>
      </c>
      <c r="IIJ52" s="944">
        <f t="shared" si="1411"/>
        <v>-7500</v>
      </c>
      <c r="IIK52" s="944">
        <f t="shared" si="1411"/>
        <v>-7500</v>
      </c>
      <c r="IIL52" s="944">
        <f t="shared" si="1411"/>
        <v>-7500</v>
      </c>
      <c r="IIM52" s="944">
        <f t="shared" si="1411"/>
        <v>-7500</v>
      </c>
      <c r="IIN52" s="944">
        <f t="shared" si="1411"/>
        <v>-7500</v>
      </c>
      <c r="IIO52" s="944">
        <f t="shared" si="1411"/>
        <v>-7500</v>
      </c>
      <c r="IIP52" s="944">
        <f t="shared" si="1411"/>
        <v>-7500</v>
      </c>
      <c r="IIQ52" s="944">
        <f t="shared" si="1411"/>
        <v>-7500</v>
      </c>
      <c r="IIR52" s="944">
        <f t="shared" si="1411"/>
        <v>-7500</v>
      </c>
      <c r="IIS52" s="944">
        <f t="shared" si="1411"/>
        <v>-7500</v>
      </c>
      <c r="IIT52" s="944">
        <f t="shared" si="1411"/>
        <v>-7500</v>
      </c>
      <c r="IIU52" s="944">
        <f t="shared" si="1411"/>
        <v>-7500</v>
      </c>
      <c r="IIV52" s="944">
        <f t="shared" si="1411"/>
        <v>-7500</v>
      </c>
      <c r="IIW52" s="944">
        <f t="shared" ref="IIW52:ILH52" si="1412">+IIW44-IIW51</f>
        <v>-7500</v>
      </c>
      <c r="IIX52" s="944">
        <f t="shared" si="1412"/>
        <v>-7500</v>
      </c>
      <c r="IIY52" s="944">
        <f t="shared" si="1412"/>
        <v>-7500</v>
      </c>
      <c r="IIZ52" s="944">
        <f t="shared" si="1412"/>
        <v>-7500</v>
      </c>
      <c r="IJA52" s="944">
        <f t="shared" si="1412"/>
        <v>-7500</v>
      </c>
      <c r="IJB52" s="944">
        <f t="shared" si="1412"/>
        <v>-7500</v>
      </c>
      <c r="IJC52" s="944">
        <f t="shared" si="1412"/>
        <v>-7500</v>
      </c>
      <c r="IJD52" s="944">
        <f t="shared" si="1412"/>
        <v>-7500</v>
      </c>
      <c r="IJE52" s="944">
        <f t="shared" si="1412"/>
        <v>-7500</v>
      </c>
      <c r="IJF52" s="944">
        <f t="shared" si="1412"/>
        <v>-7500</v>
      </c>
      <c r="IJG52" s="944">
        <f t="shared" si="1412"/>
        <v>-7500</v>
      </c>
      <c r="IJH52" s="944">
        <f t="shared" si="1412"/>
        <v>-7500</v>
      </c>
      <c r="IJI52" s="944">
        <f t="shared" si="1412"/>
        <v>-7500</v>
      </c>
      <c r="IJJ52" s="944">
        <f t="shared" si="1412"/>
        <v>-7500</v>
      </c>
      <c r="IJK52" s="944">
        <f t="shared" si="1412"/>
        <v>-7500</v>
      </c>
      <c r="IJL52" s="944">
        <f t="shared" si="1412"/>
        <v>-7500</v>
      </c>
      <c r="IJM52" s="944">
        <f t="shared" si="1412"/>
        <v>-7500</v>
      </c>
      <c r="IJN52" s="944">
        <f t="shared" si="1412"/>
        <v>-7500</v>
      </c>
      <c r="IJO52" s="944">
        <f t="shared" si="1412"/>
        <v>-7500</v>
      </c>
      <c r="IJP52" s="944">
        <f t="shared" si="1412"/>
        <v>-7500</v>
      </c>
      <c r="IJQ52" s="944">
        <f t="shared" si="1412"/>
        <v>-7500</v>
      </c>
      <c r="IJR52" s="944">
        <f t="shared" si="1412"/>
        <v>-7500</v>
      </c>
      <c r="IJS52" s="944">
        <f t="shared" si="1412"/>
        <v>-7500</v>
      </c>
      <c r="IJT52" s="944">
        <f t="shared" si="1412"/>
        <v>-7500</v>
      </c>
      <c r="IJU52" s="944">
        <f t="shared" si="1412"/>
        <v>-7500</v>
      </c>
      <c r="IJV52" s="944">
        <f t="shared" si="1412"/>
        <v>-7500</v>
      </c>
      <c r="IJW52" s="944">
        <f t="shared" si="1412"/>
        <v>-7500</v>
      </c>
      <c r="IJX52" s="944">
        <f t="shared" si="1412"/>
        <v>-7500</v>
      </c>
      <c r="IJY52" s="944">
        <f t="shared" si="1412"/>
        <v>-7500</v>
      </c>
      <c r="IJZ52" s="944">
        <f t="shared" si="1412"/>
        <v>-7500</v>
      </c>
      <c r="IKA52" s="944">
        <f t="shared" si="1412"/>
        <v>-7500</v>
      </c>
      <c r="IKB52" s="944">
        <f t="shared" si="1412"/>
        <v>-7500</v>
      </c>
      <c r="IKC52" s="944">
        <f t="shared" si="1412"/>
        <v>-7500</v>
      </c>
      <c r="IKD52" s="944">
        <f t="shared" si="1412"/>
        <v>-7500</v>
      </c>
      <c r="IKE52" s="944">
        <f t="shared" si="1412"/>
        <v>-7500</v>
      </c>
      <c r="IKF52" s="944">
        <f t="shared" si="1412"/>
        <v>-7500</v>
      </c>
      <c r="IKG52" s="944">
        <f t="shared" si="1412"/>
        <v>-7500</v>
      </c>
      <c r="IKH52" s="944">
        <f t="shared" si="1412"/>
        <v>-7500</v>
      </c>
      <c r="IKI52" s="944">
        <f t="shared" si="1412"/>
        <v>-7500</v>
      </c>
      <c r="IKJ52" s="944">
        <f t="shared" si="1412"/>
        <v>-7500</v>
      </c>
      <c r="IKK52" s="944">
        <f t="shared" si="1412"/>
        <v>-7500</v>
      </c>
      <c r="IKL52" s="944">
        <f t="shared" si="1412"/>
        <v>-7500</v>
      </c>
      <c r="IKM52" s="944">
        <f t="shared" si="1412"/>
        <v>-7500</v>
      </c>
      <c r="IKN52" s="944">
        <f t="shared" si="1412"/>
        <v>-7500</v>
      </c>
      <c r="IKO52" s="944">
        <f t="shared" si="1412"/>
        <v>-7500</v>
      </c>
      <c r="IKP52" s="944">
        <f t="shared" si="1412"/>
        <v>-7500</v>
      </c>
      <c r="IKQ52" s="944">
        <f t="shared" si="1412"/>
        <v>-7500</v>
      </c>
      <c r="IKR52" s="944">
        <f t="shared" si="1412"/>
        <v>-7500</v>
      </c>
      <c r="IKS52" s="944">
        <f t="shared" si="1412"/>
        <v>-7500</v>
      </c>
      <c r="IKT52" s="944">
        <f t="shared" si="1412"/>
        <v>-7500</v>
      </c>
      <c r="IKU52" s="944">
        <f t="shared" si="1412"/>
        <v>-7500</v>
      </c>
      <c r="IKV52" s="944">
        <f t="shared" si="1412"/>
        <v>-7500</v>
      </c>
      <c r="IKW52" s="944">
        <f t="shared" si="1412"/>
        <v>-7500</v>
      </c>
      <c r="IKX52" s="944">
        <f t="shared" si="1412"/>
        <v>-7500</v>
      </c>
      <c r="IKY52" s="944">
        <f t="shared" si="1412"/>
        <v>-7500</v>
      </c>
      <c r="IKZ52" s="944">
        <f t="shared" si="1412"/>
        <v>-7500</v>
      </c>
      <c r="ILA52" s="944">
        <f t="shared" si="1412"/>
        <v>-7500</v>
      </c>
      <c r="ILB52" s="944">
        <f t="shared" si="1412"/>
        <v>-7500</v>
      </c>
      <c r="ILC52" s="944">
        <f t="shared" si="1412"/>
        <v>-7500</v>
      </c>
      <c r="ILD52" s="944">
        <f t="shared" si="1412"/>
        <v>-7500</v>
      </c>
      <c r="ILE52" s="944">
        <f t="shared" si="1412"/>
        <v>-7500</v>
      </c>
      <c r="ILF52" s="944">
        <f t="shared" si="1412"/>
        <v>-7500</v>
      </c>
      <c r="ILG52" s="944">
        <f t="shared" si="1412"/>
        <v>-7500</v>
      </c>
      <c r="ILH52" s="944">
        <f t="shared" si="1412"/>
        <v>-7500</v>
      </c>
      <c r="ILI52" s="944">
        <f t="shared" ref="ILI52:INT52" si="1413">+ILI44-ILI51</f>
        <v>-7500</v>
      </c>
      <c r="ILJ52" s="944">
        <f t="shared" si="1413"/>
        <v>-7500</v>
      </c>
      <c r="ILK52" s="944">
        <f t="shared" si="1413"/>
        <v>-7500</v>
      </c>
      <c r="ILL52" s="944">
        <f t="shared" si="1413"/>
        <v>-7500</v>
      </c>
      <c r="ILM52" s="944">
        <f t="shared" si="1413"/>
        <v>-7500</v>
      </c>
      <c r="ILN52" s="944">
        <f t="shared" si="1413"/>
        <v>-7500</v>
      </c>
      <c r="ILO52" s="944">
        <f t="shared" si="1413"/>
        <v>-7500</v>
      </c>
      <c r="ILP52" s="944">
        <f t="shared" si="1413"/>
        <v>-7500</v>
      </c>
      <c r="ILQ52" s="944">
        <f t="shared" si="1413"/>
        <v>-7500</v>
      </c>
      <c r="ILR52" s="944">
        <f t="shared" si="1413"/>
        <v>-7500</v>
      </c>
      <c r="ILS52" s="944">
        <f t="shared" si="1413"/>
        <v>-7500</v>
      </c>
      <c r="ILT52" s="944">
        <f t="shared" si="1413"/>
        <v>-7500</v>
      </c>
      <c r="ILU52" s="944">
        <f t="shared" si="1413"/>
        <v>-7500</v>
      </c>
      <c r="ILV52" s="944">
        <f t="shared" si="1413"/>
        <v>-7500</v>
      </c>
      <c r="ILW52" s="944">
        <f t="shared" si="1413"/>
        <v>-7500</v>
      </c>
      <c r="ILX52" s="944">
        <f t="shared" si="1413"/>
        <v>-7500</v>
      </c>
      <c r="ILY52" s="944">
        <f t="shared" si="1413"/>
        <v>-7500</v>
      </c>
      <c r="ILZ52" s="944">
        <f t="shared" si="1413"/>
        <v>-7500</v>
      </c>
      <c r="IMA52" s="944">
        <f t="shared" si="1413"/>
        <v>-7500</v>
      </c>
      <c r="IMB52" s="944">
        <f t="shared" si="1413"/>
        <v>-7500</v>
      </c>
      <c r="IMC52" s="944">
        <f t="shared" si="1413"/>
        <v>-7500</v>
      </c>
      <c r="IMD52" s="944">
        <f t="shared" si="1413"/>
        <v>-7500</v>
      </c>
      <c r="IME52" s="944">
        <f t="shared" si="1413"/>
        <v>-7500</v>
      </c>
      <c r="IMF52" s="944">
        <f t="shared" si="1413"/>
        <v>-7500</v>
      </c>
      <c r="IMG52" s="944">
        <f t="shared" si="1413"/>
        <v>-7500</v>
      </c>
      <c r="IMH52" s="944">
        <f t="shared" si="1413"/>
        <v>-7500</v>
      </c>
      <c r="IMI52" s="944">
        <f t="shared" si="1413"/>
        <v>-7500</v>
      </c>
      <c r="IMJ52" s="944">
        <f t="shared" si="1413"/>
        <v>-7500</v>
      </c>
      <c r="IMK52" s="944">
        <f t="shared" si="1413"/>
        <v>-7500</v>
      </c>
      <c r="IML52" s="944">
        <f t="shared" si="1413"/>
        <v>-7500</v>
      </c>
      <c r="IMM52" s="944">
        <f t="shared" si="1413"/>
        <v>-7500</v>
      </c>
      <c r="IMN52" s="944">
        <f t="shared" si="1413"/>
        <v>-7500</v>
      </c>
      <c r="IMO52" s="944">
        <f t="shared" si="1413"/>
        <v>-7500</v>
      </c>
      <c r="IMP52" s="944">
        <f t="shared" si="1413"/>
        <v>-7500</v>
      </c>
      <c r="IMQ52" s="944">
        <f t="shared" si="1413"/>
        <v>-7500</v>
      </c>
      <c r="IMR52" s="944">
        <f t="shared" si="1413"/>
        <v>-7500</v>
      </c>
      <c r="IMS52" s="944">
        <f t="shared" si="1413"/>
        <v>-7500</v>
      </c>
      <c r="IMT52" s="944">
        <f t="shared" si="1413"/>
        <v>-7500</v>
      </c>
      <c r="IMU52" s="944">
        <f t="shared" si="1413"/>
        <v>-7500</v>
      </c>
      <c r="IMV52" s="944">
        <f t="shared" si="1413"/>
        <v>-7500</v>
      </c>
      <c r="IMW52" s="944">
        <f t="shared" si="1413"/>
        <v>-7500</v>
      </c>
      <c r="IMX52" s="944">
        <f t="shared" si="1413"/>
        <v>-7500</v>
      </c>
      <c r="IMY52" s="944">
        <f t="shared" si="1413"/>
        <v>-7500</v>
      </c>
      <c r="IMZ52" s="944">
        <f t="shared" si="1413"/>
        <v>-7500</v>
      </c>
      <c r="INA52" s="944">
        <f t="shared" si="1413"/>
        <v>-7500</v>
      </c>
      <c r="INB52" s="944">
        <f t="shared" si="1413"/>
        <v>-7500</v>
      </c>
      <c r="INC52" s="944">
        <f t="shared" si="1413"/>
        <v>-7500</v>
      </c>
      <c r="IND52" s="944">
        <f t="shared" si="1413"/>
        <v>-7500</v>
      </c>
      <c r="INE52" s="944">
        <f t="shared" si="1413"/>
        <v>-7500</v>
      </c>
      <c r="INF52" s="944">
        <f t="shared" si="1413"/>
        <v>-7500</v>
      </c>
      <c r="ING52" s="944">
        <f t="shared" si="1413"/>
        <v>-7500</v>
      </c>
      <c r="INH52" s="944">
        <f t="shared" si="1413"/>
        <v>-7500</v>
      </c>
      <c r="INI52" s="944">
        <f t="shared" si="1413"/>
        <v>-7500</v>
      </c>
      <c r="INJ52" s="944">
        <f t="shared" si="1413"/>
        <v>-7500</v>
      </c>
      <c r="INK52" s="944">
        <f t="shared" si="1413"/>
        <v>-7500</v>
      </c>
      <c r="INL52" s="944">
        <f t="shared" si="1413"/>
        <v>-7500</v>
      </c>
      <c r="INM52" s="944">
        <f t="shared" si="1413"/>
        <v>-7500</v>
      </c>
      <c r="INN52" s="944">
        <f t="shared" si="1413"/>
        <v>-7500</v>
      </c>
      <c r="INO52" s="944">
        <f t="shared" si="1413"/>
        <v>-7500</v>
      </c>
      <c r="INP52" s="944">
        <f t="shared" si="1413"/>
        <v>-7500</v>
      </c>
      <c r="INQ52" s="944">
        <f t="shared" si="1413"/>
        <v>-7500</v>
      </c>
      <c r="INR52" s="944">
        <f t="shared" si="1413"/>
        <v>-7500</v>
      </c>
      <c r="INS52" s="944">
        <f t="shared" si="1413"/>
        <v>-7500</v>
      </c>
      <c r="INT52" s="944">
        <f t="shared" si="1413"/>
        <v>-7500</v>
      </c>
      <c r="INU52" s="944">
        <f t="shared" ref="INU52:IQF52" si="1414">+INU44-INU51</f>
        <v>-7500</v>
      </c>
      <c r="INV52" s="944">
        <f t="shared" si="1414"/>
        <v>-7500</v>
      </c>
      <c r="INW52" s="944">
        <f t="shared" si="1414"/>
        <v>-7500</v>
      </c>
      <c r="INX52" s="944">
        <f t="shared" si="1414"/>
        <v>-7500</v>
      </c>
      <c r="INY52" s="944">
        <f t="shared" si="1414"/>
        <v>-7500</v>
      </c>
      <c r="INZ52" s="944">
        <f t="shared" si="1414"/>
        <v>-7500</v>
      </c>
      <c r="IOA52" s="944">
        <f t="shared" si="1414"/>
        <v>-7500</v>
      </c>
      <c r="IOB52" s="944">
        <f t="shared" si="1414"/>
        <v>-7500</v>
      </c>
      <c r="IOC52" s="944">
        <f t="shared" si="1414"/>
        <v>-7500</v>
      </c>
      <c r="IOD52" s="944">
        <f t="shared" si="1414"/>
        <v>-7500</v>
      </c>
      <c r="IOE52" s="944">
        <f t="shared" si="1414"/>
        <v>-7500</v>
      </c>
      <c r="IOF52" s="944">
        <f t="shared" si="1414"/>
        <v>-7500</v>
      </c>
      <c r="IOG52" s="944">
        <f t="shared" si="1414"/>
        <v>-7500</v>
      </c>
      <c r="IOH52" s="944">
        <f t="shared" si="1414"/>
        <v>-7500</v>
      </c>
      <c r="IOI52" s="944">
        <f t="shared" si="1414"/>
        <v>-7500</v>
      </c>
      <c r="IOJ52" s="944">
        <f t="shared" si="1414"/>
        <v>-7500</v>
      </c>
      <c r="IOK52" s="944">
        <f t="shared" si="1414"/>
        <v>-7500</v>
      </c>
      <c r="IOL52" s="944">
        <f t="shared" si="1414"/>
        <v>-7500</v>
      </c>
      <c r="IOM52" s="944">
        <f t="shared" si="1414"/>
        <v>-7500</v>
      </c>
      <c r="ION52" s="944">
        <f t="shared" si="1414"/>
        <v>-7500</v>
      </c>
      <c r="IOO52" s="944">
        <f t="shared" si="1414"/>
        <v>-7500</v>
      </c>
      <c r="IOP52" s="944">
        <f t="shared" si="1414"/>
        <v>-7500</v>
      </c>
      <c r="IOQ52" s="944">
        <f t="shared" si="1414"/>
        <v>-7500</v>
      </c>
      <c r="IOR52" s="944">
        <f t="shared" si="1414"/>
        <v>-7500</v>
      </c>
      <c r="IOS52" s="944">
        <f t="shared" si="1414"/>
        <v>-7500</v>
      </c>
      <c r="IOT52" s="944">
        <f t="shared" si="1414"/>
        <v>-7500</v>
      </c>
      <c r="IOU52" s="944">
        <f t="shared" si="1414"/>
        <v>-7500</v>
      </c>
      <c r="IOV52" s="944">
        <f t="shared" si="1414"/>
        <v>-7500</v>
      </c>
      <c r="IOW52" s="944">
        <f t="shared" si="1414"/>
        <v>-7500</v>
      </c>
      <c r="IOX52" s="944">
        <f t="shared" si="1414"/>
        <v>-7500</v>
      </c>
      <c r="IOY52" s="944">
        <f t="shared" si="1414"/>
        <v>-7500</v>
      </c>
      <c r="IOZ52" s="944">
        <f t="shared" si="1414"/>
        <v>-7500</v>
      </c>
      <c r="IPA52" s="944">
        <f t="shared" si="1414"/>
        <v>-7500</v>
      </c>
      <c r="IPB52" s="944">
        <f t="shared" si="1414"/>
        <v>-7500</v>
      </c>
      <c r="IPC52" s="944">
        <f t="shared" si="1414"/>
        <v>-7500</v>
      </c>
      <c r="IPD52" s="944">
        <f t="shared" si="1414"/>
        <v>-7500</v>
      </c>
      <c r="IPE52" s="944">
        <f t="shared" si="1414"/>
        <v>-7500</v>
      </c>
      <c r="IPF52" s="944">
        <f t="shared" si="1414"/>
        <v>-7500</v>
      </c>
      <c r="IPG52" s="944">
        <f t="shared" si="1414"/>
        <v>-7500</v>
      </c>
      <c r="IPH52" s="944">
        <f t="shared" si="1414"/>
        <v>-7500</v>
      </c>
      <c r="IPI52" s="944">
        <f t="shared" si="1414"/>
        <v>-7500</v>
      </c>
      <c r="IPJ52" s="944">
        <f t="shared" si="1414"/>
        <v>-7500</v>
      </c>
      <c r="IPK52" s="944">
        <f t="shared" si="1414"/>
        <v>-7500</v>
      </c>
      <c r="IPL52" s="944">
        <f t="shared" si="1414"/>
        <v>-7500</v>
      </c>
      <c r="IPM52" s="944">
        <f t="shared" si="1414"/>
        <v>-7500</v>
      </c>
      <c r="IPN52" s="944">
        <f t="shared" si="1414"/>
        <v>-7500</v>
      </c>
      <c r="IPO52" s="944">
        <f t="shared" si="1414"/>
        <v>-7500</v>
      </c>
      <c r="IPP52" s="944">
        <f t="shared" si="1414"/>
        <v>-7500</v>
      </c>
      <c r="IPQ52" s="944">
        <f t="shared" si="1414"/>
        <v>-7500</v>
      </c>
      <c r="IPR52" s="944">
        <f t="shared" si="1414"/>
        <v>-7500</v>
      </c>
      <c r="IPS52" s="944">
        <f t="shared" si="1414"/>
        <v>-7500</v>
      </c>
      <c r="IPT52" s="944">
        <f t="shared" si="1414"/>
        <v>-7500</v>
      </c>
      <c r="IPU52" s="944">
        <f t="shared" si="1414"/>
        <v>-7500</v>
      </c>
      <c r="IPV52" s="944">
        <f t="shared" si="1414"/>
        <v>-7500</v>
      </c>
      <c r="IPW52" s="944">
        <f t="shared" si="1414"/>
        <v>-7500</v>
      </c>
      <c r="IPX52" s="944">
        <f t="shared" si="1414"/>
        <v>-7500</v>
      </c>
      <c r="IPY52" s="944">
        <f t="shared" si="1414"/>
        <v>-7500</v>
      </c>
      <c r="IPZ52" s="944">
        <f t="shared" si="1414"/>
        <v>-7500</v>
      </c>
      <c r="IQA52" s="944">
        <f t="shared" si="1414"/>
        <v>-7500</v>
      </c>
      <c r="IQB52" s="944">
        <f t="shared" si="1414"/>
        <v>-7500</v>
      </c>
      <c r="IQC52" s="944">
        <f t="shared" si="1414"/>
        <v>-7500</v>
      </c>
      <c r="IQD52" s="944">
        <f t="shared" si="1414"/>
        <v>-7500</v>
      </c>
      <c r="IQE52" s="944">
        <f t="shared" si="1414"/>
        <v>-7500</v>
      </c>
      <c r="IQF52" s="944">
        <f t="shared" si="1414"/>
        <v>-7500</v>
      </c>
      <c r="IQG52" s="944">
        <f t="shared" ref="IQG52:ISR52" si="1415">+IQG44-IQG51</f>
        <v>-7500</v>
      </c>
      <c r="IQH52" s="944">
        <f t="shared" si="1415"/>
        <v>-7500</v>
      </c>
      <c r="IQI52" s="944">
        <f t="shared" si="1415"/>
        <v>-7500</v>
      </c>
      <c r="IQJ52" s="944">
        <f t="shared" si="1415"/>
        <v>-7500</v>
      </c>
      <c r="IQK52" s="944">
        <f t="shared" si="1415"/>
        <v>-7500</v>
      </c>
      <c r="IQL52" s="944">
        <f t="shared" si="1415"/>
        <v>-7500</v>
      </c>
      <c r="IQM52" s="944">
        <f t="shared" si="1415"/>
        <v>-7500</v>
      </c>
      <c r="IQN52" s="944">
        <f t="shared" si="1415"/>
        <v>-7500</v>
      </c>
      <c r="IQO52" s="944">
        <f t="shared" si="1415"/>
        <v>-7500</v>
      </c>
      <c r="IQP52" s="944">
        <f t="shared" si="1415"/>
        <v>-7500</v>
      </c>
      <c r="IQQ52" s="944">
        <f t="shared" si="1415"/>
        <v>-7500</v>
      </c>
      <c r="IQR52" s="944">
        <f t="shared" si="1415"/>
        <v>-7500</v>
      </c>
      <c r="IQS52" s="944">
        <f t="shared" si="1415"/>
        <v>-7500</v>
      </c>
      <c r="IQT52" s="944">
        <f t="shared" si="1415"/>
        <v>-7500</v>
      </c>
      <c r="IQU52" s="944">
        <f t="shared" si="1415"/>
        <v>-7500</v>
      </c>
      <c r="IQV52" s="944">
        <f t="shared" si="1415"/>
        <v>-7500</v>
      </c>
      <c r="IQW52" s="944">
        <f t="shared" si="1415"/>
        <v>-7500</v>
      </c>
      <c r="IQX52" s="944">
        <f t="shared" si="1415"/>
        <v>-7500</v>
      </c>
      <c r="IQY52" s="944">
        <f t="shared" si="1415"/>
        <v>-7500</v>
      </c>
      <c r="IQZ52" s="944">
        <f t="shared" si="1415"/>
        <v>-7500</v>
      </c>
      <c r="IRA52" s="944">
        <f t="shared" si="1415"/>
        <v>-7500</v>
      </c>
      <c r="IRB52" s="944">
        <f t="shared" si="1415"/>
        <v>-7500</v>
      </c>
      <c r="IRC52" s="944">
        <f t="shared" si="1415"/>
        <v>-7500</v>
      </c>
      <c r="IRD52" s="944">
        <f t="shared" si="1415"/>
        <v>-7500</v>
      </c>
      <c r="IRE52" s="944">
        <f t="shared" si="1415"/>
        <v>-7500</v>
      </c>
      <c r="IRF52" s="944">
        <f t="shared" si="1415"/>
        <v>-7500</v>
      </c>
      <c r="IRG52" s="944">
        <f t="shared" si="1415"/>
        <v>-7500</v>
      </c>
      <c r="IRH52" s="944">
        <f t="shared" si="1415"/>
        <v>-7500</v>
      </c>
      <c r="IRI52" s="944">
        <f t="shared" si="1415"/>
        <v>-7500</v>
      </c>
      <c r="IRJ52" s="944">
        <f t="shared" si="1415"/>
        <v>-7500</v>
      </c>
      <c r="IRK52" s="944">
        <f t="shared" si="1415"/>
        <v>-7500</v>
      </c>
      <c r="IRL52" s="944">
        <f t="shared" si="1415"/>
        <v>-7500</v>
      </c>
      <c r="IRM52" s="944">
        <f t="shared" si="1415"/>
        <v>-7500</v>
      </c>
      <c r="IRN52" s="944">
        <f t="shared" si="1415"/>
        <v>-7500</v>
      </c>
      <c r="IRO52" s="944">
        <f t="shared" si="1415"/>
        <v>-7500</v>
      </c>
      <c r="IRP52" s="944">
        <f t="shared" si="1415"/>
        <v>-7500</v>
      </c>
      <c r="IRQ52" s="944">
        <f t="shared" si="1415"/>
        <v>-7500</v>
      </c>
      <c r="IRR52" s="944">
        <f t="shared" si="1415"/>
        <v>-7500</v>
      </c>
      <c r="IRS52" s="944">
        <f t="shared" si="1415"/>
        <v>-7500</v>
      </c>
      <c r="IRT52" s="944">
        <f t="shared" si="1415"/>
        <v>-7500</v>
      </c>
      <c r="IRU52" s="944">
        <f t="shared" si="1415"/>
        <v>-7500</v>
      </c>
      <c r="IRV52" s="944">
        <f t="shared" si="1415"/>
        <v>-7500</v>
      </c>
      <c r="IRW52" s="944">
        <f t="shared" si="1415"/>
        <v>-7500</v>
      </c>
      <c r="IRX52" s="944">
        <f t="shared" si="1415"/>
        <v>-7500</v>
      </c>
      <c r="IRY52" s="944">
        <f t="shared" si="1415"/>
        <v>-7500</v>
      </c>
      <c r="IRZ52" s="944">
        <f t="shared" si="1415"/>
        <v>-7500</v>
      </c>
      <c r="ISA52" s="944">
        <f t="shared" si="1415"/>
        <v>-7500</v>
      </c>
      <c r="ISB52" s="944">
        <f t="shared" si="1415"/>
        <v>-7500</v>
      </c>
      <c r="ISC52" s="944">
        <f t="shared" si="1415"/>
        <v>-7500</v>
      </c>
      <c r="ISD52" s="944">
        <f t="shared" si="1415"/>
        <v>-7500</v>
      </c>
      <c r="ISE52" s="944">
        <f t="shared" si="1415"/>
        <v>-7500</v>
      </c>
      <c r="ISF52" s="944">
        <f t="shared" si="1415"/>
        <v>-7500</v>
      </c>
      <c r="ISG52" s="944">
        <f t="shared" si="1415"/>
        <v>-7500</v>
      </c>
      <c r="ISH52" s="944">
        <f t="shared" si="1415"/>
        <v>-7500</v>
      </c>
      <c r="ISI52" s="944">
        <f t="shared" si="1415"/>
        <v>-7500</v>
      </c>
      <c r="ISJ52" s="944">
        <f t="shared" si="1415"/>
        <v>-7500</v>
      </c>
      <c r="ISK52" s="944">
        <f t="shared" si="1415"/>
        <v>-7500</v>
      </c>
      <c r="ISL52" s="944">
        <f t="shared" si="1415"/>
        <v>-7500</v>
      </c>
      <c r="ISM52" s="944">
        <f t="shared" si="1415"/>
        <v>-7500</v>
      </c>
      <c r="ISN52" s="944">
        <f t="shared" si="1415"/>
        <v>-7500</v>
      </c>
      <c r="ISO52" s="944">
        <f t="shared" si="1415"/>
        <v>-7500</v>
      </c>
      <c r="ISP52" s="944">
        <f t="shared" si="1415"/>
        <v>-7500</v>
      </c>
      <c r="ISQ52" s="944">
        <f t="shared" si="1415"/>
        <v>-7500</v>
      </c>
      <c r="ISR52" s="944">
        <f t="shared" si="1415"/>
        <v>-7500</v>
      </c>
      <c r="ISS52" s="944">
        <f t="shared" ref="ISS52:IVD52" si="1416">+ISS44-ISS51</f>
        <v>-7500</v>
      </c>
      <c r="IST52" s="944">
        <f t="shared" si="1416"/>
        <v>-7500</v>
      </c>
      <c r="ISU52" s="944">
        <f t="shared" si="1416"/>
        <v>-7500</v>
      </c>
      <c r="ISV52" s="944">
        <f t="shared" si="1416"/>
        <v>-7500</v>
      </c>
      <c r="ISW52" s="944">
        <f t="shared" si="1416"/>
        <v>-7500</v>
      </c>
      <c r="ISX52" s="944">
        <f t="shared" si="1416"/>
        <v>-7500</v>
      </c>
      <c r="ISY52" s="944">
        <f t="shared" si="1416"/>
        <v>-7500</v>
      </c>
      <c r="ISZ52" s="944">
        <f t="shared" si="1416"/>
        <v>-7500</v>
      </c>
      <c r="ITA52" s="944">
        <f t="shared" si="1416"/>
        <v>-7500</v>
      </c>
      <c r="ITB52" s="944">
        <f t="shared" si="1416"/>
        <v>-7500</v>
      </c>
      <c r="ITC52" s="944">
        <f t="shared" si="1416"/>
        <v>-7500</v>
      </c>
      <c r="ITD52" s="944">
        <f t="shared" si="1416"/>
        <v>-7500</v>
      </c>
      <c r="ITE52" s="944">
        <f t="shared" si="1416"/>
        <v>-7500</v>
      </c>
      <c r="ITF52" s="944">
        <f t="shared" si="1416"/>
        <v>-7500</v>
      </c>
      <c r="ITG52" s="944">
        <f t="shared" si="1416"/>
        <v>-7500</v>
      </c>
      <c r="ITH52" s="944">
        <f t="shared" si="1416"/>
        <v>-7500</v>
      </c>
      <c r="ITI52" s="944">
        <f t="shared" si="1416"/>
        <v>-7500</v>
      </c>
      <c r="ITJ52" s="944">
        <f t="shared" si="1416"/>
        <v>-7500</v>
      </c>
      <c r="ITK52" s="944">
        <f t="shared" si="1416"/>
        <v>-7500</v>
      </c>
      <c r="ITL52" s="944">
        <f t="shared" si="1416"/>
        <v>-7500</v>
      </c>
      <c r="ITM52" s="944">
        <f t="shared" si="1416"/>
        <v>-7500</v>
      </c>
      <c r="ITN52" s="944">
        <f t="shared" si="1416"/>
        <v>-7500</v>
      </c>
      <c r="ITO52" s="944">
        <f t="shared" si="1416"/>
        <v>-7500</v>
      </c>
      <c r="ITP52" s="944">
        <f t="shared" si="1416"/>
        <v>-7500</v>
      </c>
      <c r="ITQ52" s="944">
        <f t="shared" si="1416"/>
        <v>-7500</v>
      </c>
      <c r="ITR52" s="944">
        <f t="shared" si="1416"/>
        <v>-7500</v>
      </c>
      <c r="ITS52" s="944">
        <f t="shared" si="1416"/>
        <v>-7500</v>
      </c>
      <c r="ITT52" s="944">
        <f t="shared" si="1416"/>
        <v>-7500</v>
      </c>
      <c r="ITU52" s="944">
        <f t="shared" si="1416"/>
        <v>-7500</v>
      </c>
      <c r="ITV52" s="944">
        <f t="shared" si="1416"/>
        <v>-7500</v>
      </c>
      <c r="ITW52" s="944">
        <f t="shared" si="1416"/>
        <v>-7500</v>
      </c>
      <c r="ITX52" s="944">
        <f t="shared" si="1416"/>
        <v>-7500</v>
      </c>
      <c r="ITY52" s="944">
        <f t="shared" si="1416"/>
        <v>-7500</v>
      </c>
      <c r="ITZ52" s="944">
        <f t="shared" si="1416"/>
        <v>-7500</v>
      </c>
      <c r="IUA52" s="944">
        <f t="shared" si="1416"/>
        <v>-7500</v>
      </c>
      <c r="IUB52" s="944">
        <f t="shared" si="1416"/>
        <v>-7500</v>
      </c>
      <c r="IUC52" s="944">
        <f t="shared" si="1416"/>
        <v>-7500</v>
      </c>
      <c r="IUD52" s="944">
        <f t="shared" si="1416"/>
        <v>-7500</v>
      </c>
      <c r="IUE52" s="944">
        <f t="shared" si="1416"/>
        <v>-7500</v>
      </c>
      <c r="IUF52" s="944">
        <f t="shared" si="1416"/>
        <v>-7500</v>
      </c>
      <c r="IUG52" s="944">
        <f t="shared" si="1416"/>
        <v>-7500</v>
      </c>
      <c r="IUH52" s="944">
        <f t="shared" si="1416"/>
        <v>-7500</v>
      </c>
      <c r="IUI52" s="944">
        <f t="shared" si="1416"/>
        <v>-7500</v>
      </c>
      <c r="IUJ52" s="944">
        <f t="shared" si="1416"/>
        <v>-7500</v>
      </c>
      <c r="IUK52" s="944">
        <f t="shared" si="1416"/>
        <v>-7500</v>
      </c>
      <c r="IUL52" s="944">
        <f t="shared" si="1416"/>
        <v>-7500</v>
      </c>
      <c r="IUM52" s="944">
        <f t="shared" si="1416"/>
        <v>-7500</v>
      </c>
      <c r="IUN52" s="944">
        <f t="shared" si="1416"/>
        <v>-7500</v>
      </c>
      <c r="IUO52" s="944">
        <f t="shared" si="1416"/>
        <v>-7500</v>
      </c>
      <c r="IUP52" s="944">
        <f t="shared" si="1416"/>
        <v>-7500</v>
      </c>
      <c r="IUQ52" s="944">
        <f t="shared" si="1416"/>
        <v>-7500</v>
      </c>
      <c r="IUR52" s="944">
        <f t="shared" si="1416"/>
        <v>-7500</v>
      </c>
      <c r="IUS52" s="944">
        <f t="shared" si="1416"/>
        <v>-7500</v>
      </c>
      <c r="IUT52" s="944">
        <f t="shared" si="1416"/>
        <v>-7500</v>
      </c>
      <c r="IUU52" s="944">
        <f t="shared" si="1416"/>
        <v>-7500</v>
      </c>
      <c r="IUV52" s="944">
        <f t="shared" si="1416"/>
        <v>-7500</v>
      </c>
      <c r="IUW52" s="944">
        <f t="shared" si="1416"/>
        <v>-7500</v>
      </c>
      <c r="IUX52" s="944">
        <f t="shared" si="1416"/>
        <v>-7500</v>
      </c>
      <c r="IUY52" s="944">
        <f t="shared" si="1416"/>
        <v>-7500</v>
      </c>
      <c r="IUZ52" s="944">
        <f t="shared" si="1416"/>
        <v>-7500</v>
      </c>
      <c r="IVA52" s="944">
        <f t="shared" si="1416"/>
        <v>-7500</v>
      </c>
      <c r="IVB52" s="944">
        <f t="shared" si="1416"/>
        <v>-7500</v>
      </c>
      <c r="IVC52" s="944">
        <f t="shared" si="1416"/>
        <v>-7500</v>
      </c>
      <c r="IVD52" s="944">
        <f t="shared" si="1416"/>
        <v>-7500</v>
      </c>
      <c r="IVE52" s="944">
        <f t="shared" ref="IVE52:IXP52" si="1417">+IVE44-IVE51</f>
        <v>-7500</v>
      </c>
      <c r="IVF52" s="944">
        <f t="shared" si="1417"/>
        <v>-7500</v>
      </c>
      <c r="IVG52" s="944">
        <f t="shared" si="1417"/>
        <v>-7500</v>
      </c>
      <c r="IVH52" s="944">
        <f t="shared" si="1417"/>
        <v>-7500</v>
      </c>
      <c r="IVI52" s="944">
        <f t="shared" si="1417"/>
        <v>-7500</v>
      </c>
      <c r="IVJ52" s="944">
        <f t="shared" si="1417"/>
        <v>-7500</v>
      </c>
      <c r="IVK52" s="944">
        <f t="shared" si="1417"/>
        <v>-7500</v>
      </c>
      <c r="IVL52" s="944">
        <f t="shared" si="1417"/>
        <v>-7500</v>
      </c>
      <c r="IVM52" s="944">
        <f t="shared" si="1417"/>
        <v>-7500</v>
      </c>
      <c r="IVN52" s="944">
        <f t="shared" si="1417"/>
        <v>-7500</v>
      </c>
      <c r="IVO52" s="944">
        <f t="shared" si="1417"/>
        <v>-7500</v>
      </c>
      <c r="IVP52" s="944">
        <f t="shared" si="1417"/>
        <v>-7500</v>
      </c>
      <c r="IVQ52" s="944">
        <f t="shared" si="1417"/>
        <v>-7500</v>
      </c>
      <c r="IVR52" s="944">
        <f t="shared" si="1417"/>
        <v>-7500</v>
      </c>
      <c r="IVS52" s="944">
        <f t="shared" si="1417"/>
        <v>-7500</v>
      </c>
      <c r="IVT52" s="944">
        <f t="shared" si="1417"/>
        <v>-7500</v>
      </c>
      <c r="IVU52" s="944">
        <f t="shared" si="1417"/>
        <v>-7500</v>
      </c>
      <c r="IVV52" s="944">
        <f t="shared" si="1417"/>
        <v>-7500</v>
      </c>
      <c r="IVW52" s="944">
        <f t="shared" si="1417"/>
        <v>-7500</v>
      </c>
      <c r="IVX52" s="944">
        <f t="shared" si="1417"/>
        <v>-7500</v>
      </c>
      <c r="IVY52" s="944">
        <f t="shared" si="1417"/>
        <v>-7500</v>
      </c>
      <c r="IVZ52" s="944">
        <f t="shared" si="1417"/>
        <v>-7500</v>
      </c>
      <c r="IWA52" s="944">
        <f t="shared" si="1417"/>
        <v>-7500</v>
      </c>
      <c r="IWB52" s="944">
        <f t="shared" si="1417"/>
        <v>-7500</v>
      </c>
      <c r="IWC52" s="944">
        <f t="shared" si="1417"/>
        <v>-7500</v>
      </c>
      <c r="IWD52" s="944">
        <f t="shared" si="1417"/>
        <v>-7500</v>
      </c>
      <c r="IWE52" s="944">
        <f t="shared" si="1417"/>
        <v>-7500</v>
      </c>
      <c r="IWF52" s="944">
        <f t="shared" si="1417"/>
        <v>-7500</v>
      </c>
      <c r="IWG52" s="944">
        <f t="shared" si="1417"/>
        <v>-7500</v>
      </c>
      <c r="IWH52" s="944">
        <f t="shared" si="1417"/>
        <v>-7500</v>
      </c>
      <c r="IWI52" s="944">
        <f t="shared" si="1417"/>
        <v>-7500</v>
      </c>
      <c r="IWJ52" s="944">
        <f t="shared" si="1417"/>
        <v>-7500</v>
      </c>
      <c r="IWK52" s="944">
        <f t="shared" si="1417"/>
        <v>-7500</v>
      </c>
      <c r="IWL52" s="944">
        <f t="shared" si="1417"/>
        <v>-7500</v>
      </c>
      <c r="IWM52" s="944">
        <f t="shared" si="1417"/>
        <v>-7500</v>
      </c>
      <c r="IWN52" s="944">
        <f t="shared" si="1417"/>
        <v>-7500</v>
      </c>
      <c r="IWO52" s="944">
        <f t="shared" si="1417"/>
        <v>-7500</v>
      </c>
      <c r="IWP52" s="944">
        <f t="shared" si="1417"/>
        <v>-7500</v>
      </c>
      <c r="IWQ52" s="944">
        <f t="shared" si="1417"/>
        <v>-7500</v>
      </c>
      <c r="IWR52" s="944">
        <f t="shared" si="1417"/>
        <v>-7500</v>
      </c>
      <c r="IWS52" s="944">
        <f t="shared" si="1417"/>
        <v>-7500</v>
      </c>
      <c r="IWT52" s="944">
        <f t="shared" si="1417"/>
        <v>-7500</v>
      </c>
      <c r="IWU52" s="944">
        <f t="shared" si="1417"/>
        <v>-7500</v>
      </c>
      <c r="IWV52" s="944">
        <f t="shared" si="1417"/>
        <v>-7500</v>
      </c>
      <c r="IWW52" s="944">
        <f t="shared" si="1417"/>
        <v>-7500</v>
      </c>
      <c r="IWX52" s="944">
        <f t="shared" si="1417"/>
        <v>-7500</v>
      </c>
      <c r="IWY52" s="944">
        <f t="shared" si="1417"/>
        <v>-7500</v>
      </c>
      <c r="IWZ52" s="944">
        <f t="shared" si="1417"/>
        <v>-7500</v>
      </c>
      <c r="IXA52" s="944">
        <f t="shared" si="1417"/>
        <v>-7500</v>
      </c>
      <c r="IXB52" s="944">
        <f t="shared" si="1417"/>
        <v>-7500</v>
      </c>
      <c r="IXC52" s="944">
        <f t="shared" si="1417"/>
        <v>-7500</v>
      </c>
      <c r="IXD52" s="944">
        <f t="shared" si="1417"/>
        <v>-7500</v>
      </c>
      <c r="IXE52" s="944">
        <f t="shared" si="1417"/>
        <v>-7500</v>
      </c>
      <c r="IXF52" s="944">
        <f t="shared" si="1417"/>
        <v>-7500</v>
      </c>
      <c r="IXG52" s="944">
        <f t="shared" si="1417"/>
        <v>-7500</v>
      </c>
      <c r="IXH52" s="944">
        <f t="shared" si="1417"/>
        <v>-7500</v>
      </c>
      <c r="IXI52" s="944">
        <f t="shared" si="1417"/>
        <v>-7500</v>
      </c>
      <c r="IXJ52" s="944">
        <f t="shared" si="1417"/>
        <v>-7500</v>
      </c>
      <c r="IXK52" s="944">
        <f t="shared" si="1417"/>
        <v>-7500</v>
      </c>
      <c r="IXL52" s="944">
        <f t="shared" si="1417"/>
        <v>-7500</v>
      </c>
      <c r="IXM52" s="944">
        <f t="shared" si="1417"/>
        <v>-7500</v>
      </c>
      <c r="IXN52" s="944">
        <f t="shared" si="1417"/>
        <v>-7500</v>
      </c>
      <c r="IXO52" s="944">
        <f t="shared" si="1417"/>
        <v>-7500</v>
      </c>
      <c r="IXP52" s="944">
        <f t="shared" si="1417"/>
        <v>-7500</v>
      </c>
      <c r="IXQ52" s="944">
        <f t="shared" ref="IXQ52:JAB52" si="1418">+IXQ44-IXQ51</f>
        <v>-7500</v>
      </c>
      <c r="IXR52" s="944">
        <f t="shared" si="1418"/>
        <v>-7500</v>
      </c>
      <c r="IXS52" s="944">
        <f t="shared" si="1418"/>
        <v>-7500</v>
      </c>
      <c r="IXT52" s="944">
        <f t="shared" si="1418"/>
        <v>-7500</v>
      </c>
      <c r="IXU52" s="944">
        <f t="shared" si="1418"/>
        <v>-7500</v>
      </c>
      <c r="IXV52" s="944">
        <f t="shared" si="1418"/>
        <v>-7500</v>
      </c>
      <c r="IXW52" s="944">
        <f t="shared" si="1418"/>
        <v>-7500</v>
      </c>
      <c r="IXX52" s="944">
        <f t="shared" si="1418"/>
        <v>-7500</v>
      </c>
      <c r="IXY52" s="944">
        <f t="shared" si="1418"/>
        <v>-7500</v>
      </c>
      <c r="IXZ52" s="944">
        <f t="shared" si="1418"/>
        <v>-7500</v>
      </c>
      <c r="IYA52" s="944">
        <f t="shared" si="1418"/>
        <v>-7500</v>
      </c>
      <c r="IYB52" s="944">
        <f t="shared" si="1418"/>
        <v>-7500</v>
      </c>
      <c r="IYC52" s="944">
        <f t="shared" si="1418"/>
        <v>-7500</v>
      </c>
      <c r="IYD52" s="944">
        <f t="shared" si="1418"/>
        <v>-7500</v>
      </c>
      <c r="IYE52" s="944">
        <f t="shared" si="1418"/>
        <v>-7500</v>
      </c>
      <c r="IYF52" s="944">
        <f t="shared" si="1418"/>
        <v>-7500</v>
      </c>
      <c r="IYG52" s="944">
        <f t="shared" si="1418"/>
        <v>-7500</v>
      </c>
      <c r="IYH52" s="944">
        <f t="shared" si="1418"/>
        <v>-7500</v>
      </c>
      <c r="IYI52" s="944">
        <f t="shared" si="1418"/>
        <v>-7500</v>
      </c>
      <c r="IYJ52" s="944">
        <f t="shared" si="1418"/>
        <v>-7500</v>
      </c>
      <c r="IYK52" s="944">
        <f t="shared" si="1418"/>
        <v>-7500</v>
      </c>
      <c r="IYL52" s="944">
        <f t="shared" si="1418"/>
        <v>-7500</v>
      </c>
      <c r="IYM52" s="944">
        <f t="shared" si="1418"/>
        <v>-7500</v>
      </c>
      <c r="IYN52" s="944">
        <f t="shared" si="1418"/>
        <v>-7500</v>
      </c>
      <c r="IYO52" s="944">
        <f t="shared" si="1418"/>
        <v>-7500</v>
      </c>
      <c r="IYP52" s="944">
        <f t="shared" si="1418"/>
        <v>-7500</v>
      </c>
      <c r="IYQ52" s="944">
        <f t="shared" si="1418"/>
        <v>-7500</v>
      </c>
      <c r="IYR52" s="944">
        <f t="shared" si="1418"/>
        <v>-7500</v>
      </c>
      <c r="IYS52" s="944">
        <f t="shared" si="1418"/>
        <v>-7500</v>
      </c>
      <c r="IYT52" s="944">
        <f t="shared" si="1418"/>
        <v>-7500</v>
      </c>
      <c r="IYU52" s="944">
        <f t="shared" si="1418"/>
        <v>-7500</v>
      </c>
      <c r="IYV52" s="944">
        <f t="shared" si="1418"/>
        <v>-7500</v>
      </c>
      <c r="IYW52" s="944">
        <f t="shared" si="1418"/>
        <v>-7500</v>
      </c>
      <c r="IYX52" s="944">
        <f t="shared" si="1418"/>
        <v>-7500</v>
      </c>
      <c r="IYY52" s="944">
        <f t="shared" si="1418"/>
        <v>-7500</v>
      </c>
      <c r="IYZ52" s="944">
        <f t="shared" si="1418"/>
        <v>-7500</v>
      </c>
      <c r="IZA52" s="944">
        <f t="shared" si="1418"/>
        <v>-7500</v>
      </c>
      <c r="IZB52" s="944">
        <f t="shared" si="1418"/>
        <v>-7500</v>
      </c>
      <c r="IZC52" s="944">
        <f t="shared" si="1418"/>
        <v>-7500</v>
      </c>
      <c r="IZD52" s="944">
        <f t="shared" si="1418"/>
        <v>-7500</v>
      </c>
      <c r="IZE52" s="944">
        <f t="shared" si="1418"/>
        <v>-7500</v>
      </c>
      <c r="IZF52" s="944">
        <f t="shared" si="1418"/>
        <v>-7500</v>
      </c>
      <c r="IZG52" s="944">
        <f t="shared" si="1418"/>
        <v>-7500</v>
      </c>
      <c r="IZH52" s="944">
        <f t="shared" si="1418"/>
        <v>-7500</v>
      </c>
      <c r="IZI52" s="944">
        <f t="shared" si="1418"/>
        <v>-7500</v>
      </c>
      <c r="IZJ52" s="944">
        <f t="shared" si="1418"/>
        <v>-7500</v>
      </c>
      <c r="IZK52" s="944">
        <f t="shared" si="1418"/>
        <v>-7500</v>
      </c>
      <c r="IZL52" s="944">
        <f t="shared" si="1418"/>
        <v>-7500</v>
      </c>
      <c r="IZM52" s="944">
        <f t="shared" si="1418"/>
        <v>-7500</v>
      </c>
      <c r="IZN52" s="944">
        <f t="shared" si="1418"/>
        <v>-7500</v>
      </c>
      <c r="IZO52" s="944">
        <f t="shared" si="1418"/>
        <v>-7500</v>
      </c>
      <c r="IZP52" s="944">
        <f t="shared" si="1418"/>
        <v>-7500</v>
      </c>
      <c r="IZQ52" s="944">
        <f t="shared" si="1418"/>
        <v>-7500</v>
      </c>
      <c r="IZR52" s="944">
        <f t="shared" si="1418"/>
        <v>-7500</v>
      </c>
      <c r="IZS52" s="944">
        <f t="shared" si="1418"/>
        <v>-7500</v>
      </c>
      <c r="IZT52" s="944">
        <f t="shared" si="1418"/>
        <v>-7500</v>
      </c>
      <c r="IZU52" s="944">
        <f t="shared" si="1418"/>
        <v>-7500</v>
      </c>
      <c r="IZV52" s="944">
        <f t="shared" si="1418"/>
        <v>-7500</v>
      </c>
      <c r="IZW52" s="944">
        <f t="shared" si="1418"/>
        <v>-7500</v>
      </c>
      <c r="IZX52" s="944">
        <f t="shared" si="1418"/>
        <v>-7500</v>
      </c>
      <c r="IZY52" s="944">
        <f t="shared" si="1418"/>
        <v>-7500</v>
      </c>
      <c r="IZZ52" s="944">
        <f t="shared" si="1418"/>
        <v>-7500</v>
      </c>
      <c r="JAA52" s="944">
        <f t="shared" si="1418"/>
        <v>-7500</v>
      </c>
      <c r="JAB52" s="944">
        <f t="shared" si="1418"/>
        <v>-7500</v>
      </c>
      <c r="JAC52" s="944">
        <f t="shared" ref="JAC52:JCN52" si="1419">+JAC44-JAC51</f>
        <v>-7500</v>
      </c>
      <c r="JAD52" s="944">
        <f t="shared" si="1419"/>
        <v>-7500</v>
      </c>
      <c r="JAE52" s="944">
        <f t="shared" si="1419"/>
        <v>-7500</v>
      </c>
      <c r="JAF52" s="944">
        <f t="shared" si="1419"/>
        <v>-7500</v>
      </c>
      <c r="JAG52" s="944">
        <f t="shared" si="1419"/>
        <v>-7500</v>
      </c>
      <c r="JAH52" s="944">
        <f t="shared" si="1419"/>
        <v>-7500</v>
      </c>
      <c r="JAI52" s="944">
        <f t="shared" si="1419"/>
        <v>-7500</v>
      </c>
      <c r="JAJ52" s="944">
        <f t="shared" si="1419"/>
        <v>-7500</v>
      </c>
      <c r="JAK52" s="944">
        <f t="shared" si="1419"/>
        <v>-7500</v>
      </c>
      <c r="JAL52" s="944">
        <f t="shared" si="1419"/>
        <v>-7500</v>
      </c>
      <c r="JAM52" s="944">
        <f t="shared" si="1419"/>
        <v>-7500</v>
      </c>
      <c r="JAN52" s="944">
        <f t="shared" si="1419"/>
        <v>-7500</v>
      </c>
      <c r="JAO52" s="944">
        <f t="shared" si="1419"/>
        <v>-7500</v>
      </c>
      <c r="JAP52" s="944">
        <f t="shared" si="1419"/>
        <v>-7500</v>
      </c>
      <c r="JAQ52" s="944">
        <f t="shared" si="1419"/>
        <v>-7500</v>
      </c>
      <c r="JAR52" s="944">
        <f t="shared" si="1419"/>
        <v>-7500</v>
      </c>
      <c r="JAS52" s="944">
        <f t="shared" si="1419"/>
        <v>-7500</v>
      </c>
      <c r="JAT52" s="944">
        <f t="shared" si="1419"/>
        <v>-7500</v>
      </c>
      <c r="JAU52" s="944">
        <f t="shared" si="1419"/>
        <v>-7500</v>
      </c>
      <c r="JAV52" s="944">
        <f t="shared" si="1419"/>
        <v>-7500</v>
      </c>
      <c r="JAW52" s="944">
        <f t="shared" si="1419"/>
        <v>-7500</v>
      </c>
      <c r="JAX52" s="944">
        <f t="shared" si="1419"/>
        <v>-7500</v>
      </c>
      <c r="JAY52" s="944">
        <f t="shared" si="1419"/>
        <v>-7500</v>
      </c>
      <c r="JAZ52" s="944">
        <f t="shared" si="1419"/>
        <v>-7500</v>
      </c>
      <c r="JBA52" s="944">
        <f t="shared" si="1419"/>
        <v>-7500</v>
      </c>
      <c r="JBB52" s="944">
        <f t="shared" si="1419"/>
        <v>-7500</v>
      </c>
      <c r="JBC52" s="944">
        <f t="shared" si="1419"/>
        <v>-7500</v>
      </c>
      <c r="JBD52" s="944">
        <f t="shared" si="1419"/>
        <v>-7500</v>
      </c>
      <c r="JBE52" s="944">
        <f t="shared" si="1419"/>
        <v>-7500</v>
      </c>
      <c r="JBF52" s="944">
        <f t="shared" si="1419"/>
        <v>-7500</v>
      </c>
      <c r="JBG52" s="944">
        <f t="shared" si="1419"/>
        <v>-7500</v>
      </c>
      <c r="JBH52" s="944">
        <f t="shared" si="1419"/>
        <v>-7500</v>
      </c>
      <c r="JBI52" s="944">
        <f t="shared" si="1419"/>
        <v>-7500</v>
      </c>
      <c r="JBJ52" s="944">
        <f t="shared" si="1419"/>
        <v>-7500</v>
      </c>
      <c r="JBK52" s="944">
        <f t="shared" si="1419"/>
        <v>-7500</v>
      </c>
      <c r="JBL52" s="944">
        <f t="shared" si="1419"/>
        <v>-7500</v>
      </c>
      <c r="JBM52" s="944">
        <f t="shared" si="1419"/>
        <v>-7500</v>
      </c>
      <c r="JBN52" s="944">
        <f t="shared" si="1419"/>
        <v>-7500</v>
      </c>
      <c r="JBO52" s="944">
        <f t="shared" si="1419"/>
        <v>-7500</v>
      </c>
      <c r="JBP52" s="944">
        <f t="shared" si="1419"/>
        <v>-7500</v>
      </c>
      <c r="JBQ52" s="944">
        <f t="shared" si="1419"/>
        <v>-7500</v>
      </c>
      <c r="JBR52" s="944">
        <f t="shared" si="1419"/>
        <v>-7500</v>
      </c>
      <c r="JBS52" s="944">
        <f t="shared" si="1419"/>
        <v>-7500</v>
      </c>
      <c r="JBT52" s="944">
        <f t="shared" si="1419"/>
        <v>-7500</v>
      </c>
      <c r="JBU52" s="944">
        <f t="shared" si="1419"/>
        <v>-7500</v>
      </c>
      <c r="JBV52" s="944">
        <f t="shared" si="1419"/>
        <v>-7500</v>
      </c>
      <c r="JBW52" s="944">
        <f t="shared" si="1419"/>
        <v>-7500</v>
      </c>
      <c r="JBX52" s="944">
        <f t="shared" si="1419"/>
        <v>-7500</v>
      </c>
      <c r="JBY52" s="944">
        <f t="shared" si="1419"/>
        <v>-7500</v>
      </c>
      <c r="JBZ52" s="944">
        <f t="shared" si="1419"/>
        <v>-7500</v>
      </c>
      <c r="JCA52" s="944">
        <f t="shared" si="1419"/>
        <v>-7500</v>
      </c>
      <c r="JCB52" s="944">
        <f t="shared" si="1419"/>
        <v>-7500</v>
      </c>
      <c r="JCC52" s="944">
        <f t="shared" si="1419"/>
        <v>-7500</v>
      </c>
      <c r="JCD52" s="944">
        <f t="shared" si="1419"/>
        <v>-7500</v>
      </c>
      <c r="JCE52" s="944">
        <f t="shared" si="1419"/>
        <v>-7500</v>
      </c>
      <c r="JCF52" s="944">
        <f t="shared" si="1419"/>
        <v>-7500</v>
      </c>
      <c r="JCG52" s="944">
        <f t="shared" si="1419"/>
        <v>-7500</v>
      </c>
      <c r="JCH52" s="944">
        <f t="shared" si="1419"/>
        <v>-7500</v>
      </c>
      <c r="JCI52" s="944">
        <f t="shared" si="1419"/>
        <v>-7500</v>
      </c>
      <c r="JCJ52" s="944">
        <f t="shared" si="1419"/>
        <v>-7500</v>
      </c>
      <c r="JCK52" s="944">
        <f t="shared" si="1419"/>
        <v>-7500</v>
      </c>
      <c r="JCL52" s="944">
        <f t="shared" si="1419"/>
        <v>-7500</v>
      </c>
      <c r="JCM52" s="944">
        <f t="shared" si="1419"/>
        <v>-7500</v>
      </c>
      <c r="JCN52" s="944">
        <f t="shared" si="1419"/>
        <v>-7500</v>
      </c>
      <c r="JCO52" s="944">
        <f t="shared" ref="JCO52:JEZ52" si="1420">+JCO44-JCO51</f>
        <v>-7500</v>
      </c>
      <c r="JCP52" s="944">
        <f t="shared" si="1420"/>
        <v>-7500</v>
      </c>
      <c r="JCQ52" s="944">
        <f t="shared" si="1420"/>
        <v>-7500</v>
      </c>
      <c r="JCR52" s="944">
        <f t="shared" si="1420"/>
        <v>-7500</v>
      </c>
      <c r="JCS52" s="944">
        <f t="shared" si="1420"/>
        <v>-7500</v>
      </c>
      <c r="JCT52" s="944">
        <f t="shared" si="1420"/>
        <v>-7500</v>
      </c>
      <c r="JCU52" s="944">
        <f t="shared" si="1420"/>
        <v>-7500</v>
      </c>
      <c r="JCV52" s="944">
        <f t="shared" si="1420"/>
        <v>-7500</v>
      </c>
      <c r="JCW52" s="944">
        <f t="shared" si="1420"/>
        <v>-7500</v>
      </c>
      <c r="JCX52" s="944">
        <f t="shared" si="1420"/>
        <v>-7500</v>
      </c>
      <c r="JCY52" s="944">
        <f t="shared" si="1420"/>
        <v>-7500</v>
      </c>
      <c r="JCZ52" s="944">
        <f t="shared" si="1420"/>
        <v>-7500</v>
      </c>
      <c r="JDA52" s="944">
        <f t="shared" si="1420"/>
        <v>-7500</v>
      </c>
      <c r="JDB52" s="944">
        <f t="shared" si="1420"/>
        <v>-7500</v>
      </c>
      <c r="JDC52" s="944">
        <f t="shared" si="1420"/>
        <v>-7500</v>
      </c>
      <c r="JDD52" s="944">
        <f t="shared" si="1420"/>
        <v>-7500</v>
      </c>
      <c r="JDE52" s="944">
        <f t="shared" si="1420"/>
        <v>-7500</v>
      </c>
      <c r="JDF52" s="944">
        <f t="shared" si="1420"/>
        <v>-7500</v>
      </c>
      <c r="JDG52" s="944">
        <f t="shared" si="1420"/>
        <v>-7500</v>
      </c>
      <c r="JDH52" s="944">
        <f t="shared" si="1420"/>
        <v>-7500</v>
      </c>
      <c r="JDI52" s="944">
        <f t="shared" si="1420"/>
        <v>-7500</v>
      </c>
      <c r="JDJ52" s="944">
        <f t="shared" si="1420"/>
        <v>-7500</v>
      </c>
      <c r="JDK52" s="944">
        <f t="shared" si="1420"/>
        <v>-7500</v>
      </c>
      <c r="JDL52" s="944">
        <f t="shared" si="1420"/>
        <v>-7500</v>
      </c>
      <c r="JDM52" s="944">
        <f t="shared" si="1420"/>
        <v>-7500</v>
      </c>
      <c r="JDN52" s="944">
        <f t="shared" si="1420"/>
        <v>-7500</v>
      </c>
      <c r="JDO52" s="944">
        <f t="shared" si="1420"/>
        <v>-7500</v>
      </c>
      <c r="JDP52" s="944">
        <f t="shared" si="1420"/>
        <v>-7500</v>
      </c>
      <c r="JDQ52" s="944">
        <f t="shared" si="1420"/>
        <v>-7500</v>
      </c>
      <c r="JDR52" s="944">
        <f t="shared" si="1420"/>
        <v>-7500</v>
      </c>
      <c r="JDS52" s="944">
        <f t="shared" si="1420"/>
        <v>-7500</v>
      </c>
      <c r="JDT52" s="944">
        <f t="shared" si="1420"/>
        <v>-7500</v>
      </c>
      <c r="JDU52" s="944">
        <f t="shared" si="1420"/>
        <v>-7500</v>
      </c>
      <c r="JDV52" s="944">
        <f t="shared" si="1420"/>
        <v>-7500</v>
      </c>
      <c r="JDW52" s="944">
        <f t="shared" si="1420"/>
        <v>-7500</v>
      </c>
      <c r="JDX52" s="944">
        <f t="shared" si="1420"/>
        <v>-7500</v>
      </c>
      <c r="JDY52" s="944">
        <f t="shared" si="1420"/>
        <v>-7500</v>
      </c>
      <c r="JDZ52" s="944">
        <f t="shared" si="1420"/>
        <v>-7500</v>
      </c>
      <c r="JEA52" s="944">
        <f t="shared" si="1420"/>
        <v>-7500</v>
      </c>
      <c r="JEB52" s="944">
        <f t="shared" si="1420"/>
        <v>-7500</v>
      </c>
      <c r="JEC52" s="944">
        <f t="shared" si="1420"/>
        <v>-7500</v>
      </c>
      <c r="JED52" s="944">
        <f t="shared" si="1420"/>
        <v>-7500</v>
      </c>
      <c r="JEE52" s="944">
        <f t="shared" si="1420"/>
        <v>-7500</v>
      </c>
      <c r="JEF52" s="944">
        <f t="shared" si="1420"/>
        <v>-7500</v>
      </c>
      <c r="JEG52" s="944">
        <f t="shared" si="1420"/>
        <v>-7500</v>
      </c>
      <c r="JEH52" s="944">
        <f t="shared" si="1420"/>
        <v>-7500</v>
      </c>
      <c r="JEI52" s="944">
        <f t="shared" si="1420"/>
        <v>-7500</v>
      </c>
      <c r="JEJ52" s="944">
        <f t="shared" si="1420"/>
        <v>-7500</v>
      </c>
      <c r="JEK52" s="944">
        <f t="shared" si="1420"/>
        <v>-7500</v>
      </c>
      <c r="JEL52" s="944">
        <f t="shared" si="1420"/>
        <v>-7500</v>
      </c>
      <c r="JEM52" s="944">
        <f t="shared" si="1420"/>
        <v>-7500</v>
      </c>
      <c r="JEN52" s="944">
        <f t="shared" si="1420"/>
        <v>-7500</v>
      </c>
      <c r="JEO52" s="944">
        <f t="shared" si="1420"/>
        <v>-7500</v>
      </c>
      <c r="JEP52" s="944">
        <f t="shared" si="1420"/>
        <v>-7500</v>
      </c>
      <c r="JEQ52" s="944">
        <f t="shared" si="1420"/>
        <v>-7500</v>
      </c>
      <c r="JER52" s="944">
        <f t="shared" si="1420"/>
        <v>-7500</v>
      </c>
      <c r="JES52" s="944">
        <f t="shared" si="1420"/>
        <v>-7500</v>
      </c>
      <c r="JET52" s="944">
        <f t="shared" si="1420"/>
        <v>-7500</v>
      </c>
      <c r="JEU52" s="944">
        <f t="shared" si="1420"/>
        <v>-7500</v>
      </c>
      <c r="JEV52" s="944">
        <f t="shared" si="1420"/>
        <v>-7500</v>
      </c>
      <c r="JEW52" s="944">
        <f t="shared" si="1420"/>
        <v>-7500</v>
      </c>
      <c r="JEX52" s="944">
        <f t="shared" si="1420"/>
        <v>-7500</v>
      </c>
      <c r="JEY52" s="944">
        <f t="shared" si="1420"/>
        <v>-7500</v>
      </c>
      <c r="JEZ52" s="944">
        <f t="shared" si="1420"/>
        <v>-7500</v>
      </c>
      <c r="JFA52" s="944">
        <f t="shared" ref="JFA52:JHL52" si="1421">+JFA44-JFA51</f>
        <v>-7500</v>
      </c>
      <c r="JFB52" s="944">
        <f t="shared" si="1421"/>
        <v>-7500</v>
      </c>
      <c r="JFC52" s="944">
        <f t="shared" si="1421"/>
        <v>-7500</v>
      </c>
      <c r="JFD52" s="944">
        <f t="shared" si="1421"/>
        <v>-7500</v>
      </c>
      <c r="JFE52" s="944">
        <f t="shared" si="1421"/>
        <v>-7500</v>
      </c>
      <c r="JFF52" s="944">
        <f t="shared" si="1421"/>
        <v>-7500</v>
      </c>
      <c r="JFG52" s="944">
        <f t="shared" si="1421"/>
        <v>-7500</v>
      </c>
      <c r="JFH52" s="944">
        <f t="shared" si="1421"/>
        <v>-7500</v>
      </c>
      <c r="JFI52" s="944">
        <f t="shared" si="1421"/>
        <v>-7500</v>
      </c>
      <c r="JFJ52" s="944">
        <f t="shared" si="1421"/>
        <v>-7500</v>
      </c>
      <c r="JFK52" s="944">
        <f t="shared" si="1421"/>
        <v>-7500</v>
      </c>
      <c r="JFL52" s="944">
        <f t="shared" si="1421"/>
        <v>-7500</v>
      </c>
      <c r="JFM52" s="944">
        <f t="shared" si="1421"/>
        <v>-7500</v>
      </c>
      <c r="JFN52" s="944">
        <f t="shared" si="1421"/>
        <v>-7500</v>
      </c>
      <c r="JFO52" s="944">
        <f t="shared" si="1421"/>
        <v>-7500</v>
      </c>
      <c r="JFP52" s="944">
        <f t="shared" si="1421"/>
        <v>-7500</v>
      </c>
      <c r="JFQ52" s="944">
        <f t="shared" si="1421"/>
        <v>-7500</v>
      </c>
      <c r="JFR52" s="944">
        <f t="shared" si="1421"/>
        <v>-7500</v>
      </c>
      <c r="JFS52" s="944">
        <f t="shared" si="1421"/>
        <v>-7500</v>
      </c>
      <c r="JFT52" s="944">
        <f t="shared" si="1421"/>
        <v>-7500</v>
      </c>
      <c r="JFU52" s="944">
        <f t="shared" si="1421"/>
        <v>-7500</v>
      </c>
      <c r="JFV52" s="944">
        <f t="shared" si="1421"/>
        <v>-7500</v>
      </c>
      <c r="JFW52" s="944">
        <f t="shared" si="1421"/>
        <v>-7500</v>
      </c>
      <c r="JFX52" s="944">
        <f t="shared" si="1421"/>
        <v>-7500</v>
      </c>
      <c r="JFY52" s="944">
        <f t="shared" si="1421"/>
        <v>-7500</v>
      </c>
      <c r="JFZ52" s="944">
        <f t="shared" si="1421"/>
        <v>-7500</v>
      </c>
      <c r="JGA52" s="944">
        <f t="shared" si="1421"/>
        <v>-7500</v>
      </c>
      <c r="JGB52" s="944">
        <f t="shared" si="1421"/>
        <v>-7500</v>
      </c>
      <c r="JGC52" s="944">
        <f t="shared" si="1421"/>
        <v>-7500</v>
      </c>
      <c r="JGD52" s="944">
        <f t="shared" si="1421"/>
        <v>-7500</v>
      </c>
      <c r="JGE52" s="944">
        <f t="shared" si="1421"/>
        <v>-7500</v>
      </c>
      <c r="JGF52" s="944">
        <f t="shared" si="1421"/>
        <v>-7500</v>
      </c>
      <c r="JGG52" s="944">
        <f t="shared" si="1421"/>
        <v>-7500</v>
      </c>
      <c r="JGH52" s="944">
        <f t="shared" si="1421"/>
        <v>-7500</v>
      </c>
      <c r="JGI52" s="944">
        <f t="shared" si="1421"/>
        <v>-7500</v>
      </c>
      <c r="JGJ52" s="944">
        <f t="shared" si="1421"/>
        <v>-7500</v>
      </c>
      <c r="JGK52" s="944">
        <f t="shared" si="1421"/>
        <v>-7500</v>
      </c>
      <c r="JGL52" s="944">
        <f t="shared" si="1421"/>
        <v>-7500</v>
      </c>
      <c r="JGM52" s="944">
        <f t="shared" si="1421"/>
        <v>-7500</v>
      </c>
      <c r="JGN52" s="944">
        <f t="shared" si="1421"/>
        <v>-7500</v>
      </c>
      <c r="JGO52" s="944">
        <f t="shared" si="1421"/>
        <v>-7500</v>
      </c>
      <c r="JGP52" s="944">
        <f t="shared" si="1421"/>
        <v>-7500</v>
      </c>
      <c r="JGQ52" s="944">
        <f t="shared" si="1421"/>
        <v>-7500</v>
      </c>
      <c r="JGR52" s="944">
        <f t="shared" si="1421"/>
        <v>-7500</v>
      </c>
      <c r="JGS52" s="944">
        <f t="shared" si="1421"/>
        <v>-7500</v>
      </c>
      <c r="JGT52" s="944">
        <f t="shared" si="1421"/>
        <v>-7500</v>
      </c>
      <c r="JGU52" s="944">
        <f t="shared" si="1421"/>
        <v>-7500</v>
      </c>
      <c r="JGV52" s="944">
        <f t="shared" si="1421"/>
        <v>-7500</v>
      </c>
      <c r="JGW52" s="944">
        <f t="shared" si="1421"/>
        <v>-7500</v>
      </c>
      <c r="JGX52" s="944">
        <f t="shared" si="1421"/>
        <v>-7500</v>
      </c>
      <c r="JGY52" s="944">
        <f t="shared" si="1421"/>
        <v>-7500</v>
      </c>
      <c r="JGZ52" s="944">
        <f t="shared" si="1421"/>
        <v>-7500</v>
      </c>
      <c r="JHA52" s="944">
        <f t="shared" si="1421"/>
        <v>-7500</v>
      </c>
      <c r="JHB52" s="944">
        <f t="shared" si="1421"/>
        <v>-7500</v>
      </c>
      <c r="JHC52" s="944">
        <f t="shared" si="1421"/>
        <v>-7500</v>
      </c>
      <c r="JHD52" s="944">
        <f t="shared" si="1421"/>
        <v>-7500</v>
      </c>
      <c r="JHE52" s="944">
        <f t="shared" si="1421"/>
        <v>-7500</v>
      </c>
      <c r="JHF52" s="944">
        <f t="shared" si="1421"/>
        <v>-7500</v>
      </c>
      <c r="JHG52" s="944">
        <f t="shared" si="1421"/>
        <v>-7500</v>
      </c>
      <c r="JHH52" s="944">
        <f t="shared" si="1421"/>
        <v>-7500</v>
      </c>
      <c r="JHI52" s="944">
        <f t="shared" si="1421"/>
        <v>-7500</v>
      </c>
      <c r="JHJ52" s="944">
        <f t="shared" si="1421"/>
        <v>-7500</v>
      </c>
      <c r="JHK52" s="944">
        <f t="shared" si="1421"/>
        <v>-7500</v>
      </c>
      <c r="JHL52" s="944">
        <f t="shared" si="1421"/>
        <v>-7500</v>
      </c>
      <c r="JHM52" s="944">
        <f t="shared" ref="JHM52:JJX52" si="1422">+JHM44-JHM51</f>
        <v>-7500</v>
      </c>
      <c r="JHN52" s="944">
        <f t="shared" si="1422"/>
        <v>-7500</v>
      </c>
      <c r="JHO52" s="944">
        <f t="shared" si="1422"/>
        <v>-7500</v>
      </c>
      <c r="JHP52" s="944">
        <f t="shared" si="1422"/>
        <v>-7500</v>
      </c>
      <c r="JHQ52" s="944">
        <f t="shared" si="1422"/>
        <v>-7500</v>
      </c>
      <c r="JHR52" s="944">
        <f t="shared" si="1422"/>
        <v>-7500</v>
      </c>
      <c r="JHS52" s="944">
        <f t="shared" si="1422"/>
        <v>-7500</v>
      </c>
      <c r="JHT52" s="944">
        <f t="shared" si="1422"/>
        <v>-7500</v>
      </c>
      <c r="JHU52" s="944">
        <f t="shared" si="1422"/>
        <v>-7500</v>
      </c>
      <c r="JHV52" s="944">
        <f t="shared" si="1422"/>
        <v>-7500</v>
      </c>
      <c r="JHW52" s="944">
        <f t="shared" si="1422"/>
        <v>-7500</v>
      </c>
      <c r="JHX52" s="944">
        <f t="shared" si="1422"/>
        <v>-7500</v>
      </c>
      <c r="JHY52" s="944">
        <f t="shared" si="1422"/>
        <v>-7500</v>
      </c>
      <c r="JHZ52" s="944">
        <f t="shared" si="1422"/>
        <v>-7500</v>
      </c>
      <c r="JIA52" s="944">
        <f t="shared" si="1422"/>
        <v>-7500</v>
      </c>
      <c r="JIB52" s="944">
        <f t="shared" si="1422"/>
        <v>-7500</v>
      </c>
      <c r="JIC52" s="944">
        <f t="shared" si="1422"/>
        <v>-7500</v>
      </c>
      <c r="JID52" s="944">
        <f t="shared" si="1422"/>
        <v>-7500</v>
      </c>
      <c r="JIE52" s="944">
        <f t="shared" si="1422"/>
        <v>-7500</v>
      </c>
      <c r="JIF52" s="944">
        <f t="shared" si="1422"/>
        <v>-7500</v>
      </c>
      <c r="JIG52" s="944">
        <f t="shared" si="1422"/>
        <v>-7500</v>
      </c>
      <c r="JIH52" s="944">
        <f t="shared" si="1422"/>
        <v>-7500</v>
      </c>
      <c r="JII52" s="944">
        <f t="shared" si="1422"/>
        <v>-7500</v>
      </c>
      <c r="JIJ52" s="944">
        <f t="shared" si="1422"/>
        <v>-7500</v>
      </c>
      <c r="JIK52" s="944">
        <f t="shared" si="1422"/>
        <v>-7500</v>
      </c>
      <c r="JIL52" s="944">
        <f t="shared" si="1422"/>
        <v>-7500</v>
      </c>
      <c r="JIM52" s="944">
        <f t="shared" si="1422"/>
        <v>-7500</v>
      </c>
      <c r="JIN52" s="944">
        <f t="shared" si="1422"/>
        <v>-7500</v>
      </c>
      <c r="JIO52" s="944">
        <f t="shared" si="1422"/>
        <v>-7500</v>
      </c>
      <c r="JIP52" s="944">
        <f t="shared" si="1422"/>
        <v>-7500</v>
      </c>
      <c r="JIQ52" s="944">
        <f t="shared" si="1422"/>
        <v>-7500</v>
      </c>
      <c r="JIR52" s="944">
        <f t="shared" si="1422"/>
        <v>-7500</v>
      </c>
      <c r="JIS52" s="944">
        <f t="shared" si="1422"/>
        <v>-7500</v>
      </c>
      <c r="JIT52" s="944">
        <f t="shared" si="1422"/>
        <v>-7500</v>
      </c>
      <c r="JIU52" s="944">
        <f t="shared" si="1422"/>
        <v>-7500</v>
      </c>
      <c r="JIV52" s="944">
        <f t="shared" si="1422"/>
        <v>-7500</v>
      </c>
      <c r="JIW52" s="944">
        <f t="shared" si="1422"/>
        <v>-7500</v>
      </c>
      <c r="JIX52" s="944">
        <f t="shared" si="1422"/>
        <v>-7500</v>
      </c>
      <c r="JIY52" s="944">
        <f t="shared" si="1422"/>
        <v>-7500</v>
      </c>
      <c r="JIZ52" s="944">
        <f t="shared" si="1422"/>
        <v>-7500</v>
      </c>
      <c r="JJA52" s="944">
        <f t="shared" si="1422"/>
        <v>-7500</v>
      </c>
      <c r="JJB52" s="944">
        <f t="shared" si="1422"/>
        <v>-7500</v>
      </c>
      <c r="JJC52" s="944">
        <f t="shared" si="1422"/>
        <v>-7500</v>
      </c>
      <c r="JJD52" s="944">
        <f t="shared" si="1422"/>
        <v>-7500</v>
      </c>
      <c r="JJE52" s="944">
        <f t="shared" si="1422"/>
        <v>-7500</v>
      </c>
      <c r="JJF52" s="944">
        <f t="shared" si="1422"/>
        <v>-7500</v>
      </c>
      <c r="JJG52" s="944">
        <f t="shared" si="1422"/>
        <v>-7500</v>
      </c>
      <c r="JJH52" s="944">
        <f t="shared" si="1422"/>
        <v>-7500</v>
      </c>
      <c r="JJI52" s="944">
        <f t="shared" si="1422"/>
        <v>-7500</v>
      </c>
      <c r="JJJ52" s="944">
        <f t="shared" si="1422"/>
        <v>-7500</v>
      </c>
      <c r="JJK52" s="944">
        <f t="shared" si="1422"/>
        <v>-7500</v>
      </c>
      <c r="JJL52" s="944">
        <f t="shared" si="1422"/>
        <v>-7500</v>
      </c>
      <c r="JJM52" s="944">
        <f t="shared" si="1422"/>
        <v>-7500</v>
      </c>
      <c r="JJN52" s="944">
        <f t="shared" si="1422"/>
        <v>-7500</v>
      </c>
      <c r="JJO52" s="944">
        <f t="shared" si="1422"/>
        <v>-7500</v>
      </c>
      <c r="JJP52" s="944">
        <f t="shared" si="1422"/>
        <v>-7500</v>
      </c>
      <c r="JJQ52" s="944">
        <f t="shared" si="1422"/>
        <v>-7500</v>
      </c>
      <c r="JJR52" s="944">
        <f t="shared" si="1422"/>
        <v>-7500</v>
      </c>
      <c r="JJS52" s="944">
        <f t="shared" si="1422"/>
        <v>-7500</v>
      </c>
      <c r="JJT52" s="944">
        <f t="shared" si="1422"/>
        <v>-7500</v>
      </c>
      <c r="JJU52" s="944">
        <f t="shared" si="1422"/>
        <v>-7500</v>
      </c>
      <c r="JJV52" s="944">
        <f t="shared" si="1422"/>
        <v>-7500</v>
      </c>
      <c r="JJW52" s="944">
        <f t="shared" si="1422"/>
        <v>-7500</v>
      </c>
      <c r="JJX52" s="944">
        <f t="shared" si="1422"/>
        <v>-7500</v>
      </c>
      <c r="JJY52" s="944">
        <f t="shared" ref="JJY52:JMJ52" si="1423">+JJY44-JJY51</f>
        <v>-7500</v>
      </c>
      <c r="JJZ52" s="944">
        <f t="shared" si="1423"/>
        <v>-7500</v>
      </c>
      <c r="JKA52" s="944">
        <f t="shared" si="1423"/>
        <v>-7500</v>
      </c>
      <c r="JKB52" s="944">
        <f t="shared" si="1423"/>
        <v>-7500</v>
      </c>
      <c r="JKC52" s="944">
        <f t="shared" si="1423"/>
        <v>-7500</v>
      </c>
      <c r="JKD52" s="944">
        <f t="shared" si="1423"/>
        <v>-7500</v>
      </c>
      <c r="JKE52" s="944">
        <f t="shared" si="1423"/>
        <v>-7500</v>
      </c>
      <c r="JKF52" s="944">
        <f t="shared" si="1423"/>
        <v>-7500</v>
      </c>
      <c r="JKG52" s="944">
        <f t="shared" si="1423"/>
        <v>-7500</v>
      </c>
      <c r="JKH52" s="944">
        <f t="shared" si="1423"/>
        <v>-7500</v>
      </c>
      <c r="JKI52" s="944">
        <f t="shared" si="1423"/>
        <v>-7500</v>
      </c>
      <c r="JKJ52" s="944">
        <f t="shared" si="1423"/>
        <v>-7500</v>
      </c>
      <c r="JKK52" s="944">
        <f t="shared" si="1423"/>
        <v>-7500</v>
      </c>
      <c r="JKL52" s="944">
        <f t="shared" si="1423"/>
        <v>-7500</v>
      </c>
      <c r="JKM52" s="944">
        <f t="shared" si="1423"/>
        <v>-7500</v>
      </c>
      <c r="JKN52" s="944">
        <f t="shared" si="1423"/>
        <v>-7500</v>
      </c>
      <c r="JKO52" s="944">
        <f t="shared" si="1423"/>
        <v>-7500</v>
      </c>
      <c r="JKP52" s="944">
        <f t="shared" si="1423"/>
        <v>-7500</v>
      </c>
      <c r="JKQ52" s="944">
        <f t="shared" si="1423"/>
        <v>-7500</v>
      </c>
      <c r="JKR52" s="944">
        <f t="shared" si="1423"/>
        <v>-7500</v>
      </c>
      <c r="JKS52" s="944">
        <f t="shared" si="1423"/>
        <v>-7500</v>
      </c>
      <c r="JKT52" s="944">
        <f t="shared" si="1423"/>
        <v>-7500</v>
      </c>
      <c r="JKU52" s="944">
        <f t="shared" si="1423"/>
        <v>-7500</v>
      </c>
      <c r="JKV52" s="944">
        <f t="shared" si="1423"/>
        <v>-7500</v>
      </c>
      <c r="JKW52" s="944">
        <f t="shared" si="1423"/>
        <v>-7500</v>
      </c>
      <c r="JKX52" s="944">
        <f t="shared" si="1423"/>
        <v>-7500</v>
      </c>
      <c r="JKY52" s="944">
        <f t="shared" si="1423"/>
        <v>-7500</v>
      </c>
      <c r="JKZ52" s="944">
        <f t="shared" si="1423"/>
        <v>-7500</v>
      </c>
      <c r="JLA52" s="944">
        <f t="shared" si="1423"/>
        <v>-7500</v>
      </c>
      <c r="JLB52" s="944">
        <f t="shared" si="1423"/>
        <v>-7500</v>
      </c>
      <c r="JLC52" s="944">
        <f t="shared" si="1423"/>
        <v>-7500</v>
      </c>
      <c r="JLD52" s="944">
        <f t="shared" si="1423"/>
        <v>-7500</v>
      </c>
      <c r="JLE52" s="944">
        <f t="shared" si="1423"/>
        <v>-7500</v>
      </c>
      <c r="JLF52" s="944">
        <f t="shared" si="1423"/>
        <v>-7500</v>
      </c>
      <c r="JLG52" s="944">
        <f t="shared" si="1423"/>
        <v>-7500</v>
      </c>
      <c r="JLH52" s="944">
        <f t="shared" si="1423"/>
        <v>-7500</v>
      </c>
      <c r="JLI52" s="944">
        <f t="shared" si="1423"/>
        <v>-7500</v>
      </c>
      <c r="JLJ52" s="944">
        <f t="shared" si="1423"/>
        <v>-7500</v>
      </c>
      <c r="JLK52" s="944">
        <f t="shared" si="1423"/>
        <v>-7500</v>
      </c>
      <c r="JLL52" s="944">
        <f t="shared" si="1423"/>
        <v>-7500</v>
      </c>
      <c r="JLM52" s="944">
        <f t="shared" si="1423"/>
        <v>-7500</v>
      </c>
      <c r="JLN52" s="944">
        <f t="shared" si="1423"/>
        <v>-7500</v>
      </c>
      <c r="JLO52" s="944">
        <f t="shared" si="1423"/>
        <v>-7500</v>
      </c>
      <c r="JLP52" s="944">
        <f t="shared" si="1423"/>
        <v>-7500</v>
      </c>
      <c r="JLQ52" s="944">
        <f t="shared" si="1423"/>
        <v>-7500</v>
      </c>
      <c r="JLR52" s="944">
        <f t="shared" si="1423"/>
        <v>-7500</v>
      </c>
      <c r="JLS52" s="944">
        <f t="shared" si="1423"/>
        <v>-7500</v>
      </c>
      <c r="JLT52" s="944">
        <f t="shared" si="1423"/>
        <v>-7500</v>
      </c>
      <c r="JLU52" s="944">
        <f t="shared" si="1423"/>
        <v>-7500</v>
      </c>
      <c r="JLV52" s="944">
        <f t="shared" si="1423"/>
        <v>-7500</v>
      </c>
      <c r="JLW52" s="944">
        <f t="shared" si="1423"/>
        <v>-7500</v>
      </c>
      <c r="JLX52" s="944">
        <f t="shared" si="1423"/>
        <v>-7500</v>
      </c>
      <c r="JLY52" s="944">
        <f t="shared" si="1423"/>
        <v>-7500</v>
      </c>
      <c r="JLZ52" s="944">
        <f t="shared" si="1423"/>
        <v>-7500</v>
      </c>
      <c r="JMA52" s="944">
        <f t="shared" si="1423"/>
        <v>-7500</v>
      </c>
      <c r="JMB52" s="944">
        <f t="shared" si="1423"/>
        <v>-7500</v>
      </c>
      <c r="JMC52" s="944">
        <f t="shared" si="1423"/>
        <v>-7500</v>
      </c>
      <c r="JMD52" s="944">
        <f t="shared" si="1423"/>
        <v>-7500</v>
      </c>
      <c r="JME52" s="944">
        <f t="shared" si="1423"/>
        <v>-7500</v>
      </c>
      <c r="JMF52" s="944">
        <f t="shared" si="1423"/>
        <v>-7500</v>
      </c>
      <c r="JMG52" s="944">
        <f t="shared" si="1423"/>
        <v>-7500</v>
      </c>
      <c r="JMH52" s="944">
        <f t="shared" si="1423"/>
        <v>-7500</v>
      </c>
      <c r="JMI52" s="944">
        <f t="shared" si="1423"/>
        <v>-7500</v>
      </c>
      <c r="JMJ52" s="944">
        <f t="shared" si="1423"/>
        <v>-7500</v>
      </c>
      <c r="JMK52" s="944">
        <f t="shared" ref="JMK52:JOV52" si="1424">+JMK44-JMK51</f>
        <v>-7500</v>
      </c>
      <c r="JML52" s="944">
        <f t="shared" si="1424"/>
        <v>-7500</v>
      </c>
      <c r="JMM52" s="944">
        <f t="shared" si="1424"/>
        <v>-7500</v>
      </c>
      <c r="JMN52" s="944">
        <f t="shared" si="1424"/>
        <v>-7500</v>
      </c>
      <c r="JMO52" s="944">
        <f t="shared" si="1424"/>
        <v>-7500</v>
      </c>
      <c r="JMP52" s="944">
        <f t="shared" si="1424"/>
        <v>-7500</v>
      </c>
      <c r="JMQ52" s="944">
        <f t="shared" si="1424"/>
        <v>-7500</v>
      </c>
      <c r="JMR52" s="944">
        <f t="shared" si="1424"/>
        <v>-7500</v>
      </c>
      <c r="JMS52" s="944">
        <f t="shared" si="1424"/>
        <v>-7500</v>
      </c>
      <c r="JMT52" s="944">
        <f t="shared" si="1424"/>
        <v>-7500</v>
      </c>
      <c r="JMU52" s="944">
        <f t="shared" si="1424"/>
        <v>-7500</v>
      </c>
      <c r="JMV52" s="944">
        <f t="shared" si="1424"/>
        <v>-7500</v>
      </c>
      <c r="JMW52" s="944">
        <f t="shared" si="1424"/>
        <v>-7500</v>
      </c>
      <c r="JMX52" s="944">
        <f t="shared" si="1424"/>
        <v>-7500</v>
      </c>
      <c r="JMY52" s="944">
        <f t="shared" si="1424"/>
        <v>-7500</v>
      </c>
      <c r="JMZ52" s="944">
        <f t="shared" si="1424"/>
        <v>-7500</v>
      </c>
      <c r="JNA52" s="944">
        <f t="shared" si="1424"/>
        <v>-7500</v>
      </c>
      <c r="JNB52" s="944">
        <f t="shared" si="1424"/>
        <v>-7500</v>
      </c>
      <c r="JNC52" s="944">
        <f t="shared" si="1424"/>
        <v>-7500</v>
      </c>
      <c r="JND52" s="944">
        <f t="shared" si="1424"/>
        <v>-7500</v>
      </c>
      <c r="JNE52" s="944">
        <f t="shared" si="1424"/>
        <v>-7500</v>
      </c>
      <c r="JNF52" s="944">
        <f t="shared" si="1424"/>
        <v>-7500</v>
      </c>
      <c r="JNG52" s="944">
        <f t="shared" si="1424"/>
        <v>-7500</v>
      </c>
      <c r="JNH52" s="944">
        <f t="shared" si="1424"/>
        <v>-7500</v>
      </c>
      <c r="JNI52" s="944">
        <f t="shared" si="1424"/>
        <v>-7500</v>
      </c>
      <c r="JNJ52" s="944">
        <f t="shared" si="1424"/>
        <v>-7500</v>
      </c>
      <c r="JNK52" s="944">
        <f t="shared" si="1424"/>
        <v>-7500</v>
      </c>
      <c r="JNL52" s="944">
        <f t="shared" si="1424"/>
        <v>-7500</v>
      </c>
      <c r="JNM52" s="944">
        <f t="shared" si="1424"/>
        <v>-7500</v>
      </c>
      <c r="JNN52" s="944">
        <f t="shared" si="1424"/>
        <v>-7500</v>
      </c>
      <c r="JNO52" s="944">
        <f t="shared" si="1424"/>
        <v>-7500</v>
      </c>
      <c r="JNP52" s="944">
        <f t="shared" si="1424"/>
        <v>-7500</v>
      </c>
      <c r="JNQ52" s="944">
        <f t="shared" si="1424"/>
        <v>-7500</v>
      </c>
      <c r="JNR52" s="944">
        <f t="shared" si="1424"/>
        <v>-7500</v>
      </c>
      <c r="JNS52" s="944">
        <f t="shared" si="1424"/>
        <v>-7500</v>
      </c>
      <c r="JNT52" s="944">
        <f t="shared" si="1424"/>
        <v>-7500</v>
      </c>
      <c r="JNU52" s="944">
        <f t="shared" si="1424"/>
        <v>-7500</v>
      </c>
      <c r="JNV52" s="944">
        <f t="shared" si="1424"/>
        <v>-7500</v>
      </c>
      <c r="JNW52" s="944">
        <f t="shared" si="1424"/>
        <v>-7500</v>
      </c>
      <c r="JNX52" s="944">
        <f t="shared" si="1424"/>
        <v>-7500</v>
      </c>
      <c r="JNY52" s="944">
        <f t="shared" si="1424"/>
        <v>-7500</v>
      </c>
      <c r="JNZ52" s="944">
        <f t="shared" si="1424"/>
        <v>-7500</v>
      </c>
      <c r="JOA52" s="944">
        <f t="shared" si="1424"/>
        <v>-7500</v>
      </c>
      <c r="JOB52" s="944">
        <f t="shared" si="1424"/>
        <v>-7500</v>
      </c>
      <c r="JOC52" s="944">
        <f t="shared" si="1424"/>
        <v>-7500</v>
      </c>
      <c r="JOD52" s="944">
        <f t="shared" si="1424"/>
        <v>-7500</v>
      </c>
      <c r="JOE52" s="944">
        <f t="shared" si="1424"/>
        <v>-7500</v>
      </c>
      <c r="JOF52" s="944">
        <f t="shared" si="1424"/>
        <v>-7500</v>
      </c>
      <c r="JOG52" s="944">
        <f t="shared" si="1424"/>
        <v>-7500</v>
      </c>
      <c r="JOH52" s="944">
        <f t="shared" si="1424"/>
        <v>-7500</v>
      </c>
      <c r="JOI52" s="944">
        <f t="shared" si="1424"/>
        <v>-7500</v>
      </c>
      <c r="JOJ52" s="944">
        <f t="shared" si="1424"/>
        <v>-7500</v>
      </c>
      <c r="JOK52" s="944">
        <f t="shared" si="1424"/>
        <v>-7500</v>
      </c>
      <c r="JOL52" s="944">
        <f t="shared" si="1424"/>
        <v>-7500</v>
      </c>
      <c r="JOM52" s="944">
        <f t="shared" si="1424"/>
        <v>-7500</v>
      </c>
      <c r="JON52" s="944">
        <f t="shared" si="1424"/>
        <v>-7500</v>
      </c>
      <c r="JOO52" s="944">
        <f t="shared" si="1424"/>
        <v>-7500</v>
      </c>
      <c r="JOP52" s="944">
        <f t="shared" si="1424"/>
        <v>-7500</v>
      </c>
      <c r="JOQ52" s="944">
        <f t="shared" si="1424"/>
        <v>-7500</v>
      </c>
      <c r="JOR52" s="944">
        <f t="shared" si="1424"/>
        <v>-7500</v>
      </c>
      <c r="JOS52" s="944">
        <f t="shared" si="1424"/>
        <v>-7500</v>
      </c>
      <c r="JOT52" s="944">
        <f t="shared" si="1424"/>
        <v>-7500</v>
      </c>
      <c r="JOU52" s="944">
        <f t="shared" si="1424"/>
        <v>-7500</v>
      </c>
      <c r="JOV52" s="944">
        <f t="shared" si="1424"/>
        <v>-7500</v>
      </c>
      <c r="JOW52" s="944">
        <f t="shared" ref="JOW52:JRH52" si="1425">+JOW44-JOW51</f>
        <v>-7500</v>
      </c>
      <c r="JOX52" s="944">
        <f t="shared" si="1425"/>
        <v>-7500</v>
      </c>
      <c r="JOY52" s="944">
        <f t="shared" si="1425"/>
        <v>-7500</v>
      </c>
      <c r="JOZ52" s="944">
        <f t="shared" si="1425"/>
        <v>-7500</v>
      </c>
      <c r="JPA52" s="944">
        <f t="shared" si="1425"/>
        <v>-7500</v>
      </c>
      <c r="JPB52" s="944">
        <f t="shared" si="1425"/>
        <v>-7500</v>
      </c>
      <c r="JPC52" s="944">
        <f t="shared" si="1425"/>
        <v>-7500</v>
      </c>
      <c r="JPD52" s="944">
        <f t="shared" si="1425"/>
        <v>-7500</v>
      </c>
      <c r="JPE52" s="944">
        <f t="shared" si="1425"/>
        <v>-7500</v>
      </c>
      <c r="JPF52" s="944">
        <f t="shared" si="1425"/>
        <v>-7500</v>
      </c>
      <c r="JPG52" s="944">
        <f t="shared" si="1425"/>
        <v>-7500</v>
      </c>
      <c r="JPH52" s="944">
        <f t="shared" si="1425"/>
        <v>-7500</v>
      </c>
      <c r="JPI52" s="944">
        <f t="shared" si="1425"/>
        <v>-7500</v>
      </c>
      <c r="JPJ52" s="944">
        <f t="shared" si="1425"/>
        <v>-7500</v>
      </c>
      <c r="JPK52" s="944">
        <f t="shared" si="1425"/>
        <v>-7500</v>
      </c>
      <c r="JPL52" s="944">
        <f t="shared" si="1425"/>
        <v>-7500</v>
      </c>
      <c r="JPM52" s="944">
        <f t="shared" si="1425"/>
        <v>-7500</v>
      </c>
      <c r="JPN52" s="944">
        <f t="shared" si="1425"/>
        <v>-7500</v>
      </c>
      <c r="JPO52" s="944">
        <f t="shared" si="1425"/>
        <v>-7500</v>
      </c>
      <c r="JPP52" s="944">
        <f t="shared" si="1425"/>
        <v>-7500</v>
      </c>
      <c r="JPQ52" s="944">
        <f t="shared" si="1425"/>
        <v>-7500</v>
      </c>
      <c r="JPR52" s="944">
        <f t="shared" si="1425"/>
        <v>-7500</v>
      </c>
      <c r="JPS52" s="944">
        <f t="shared" si="1425"/>
        <v>-7500</v>
      </c>
      <c r="JPT52" s="944">
        <f t="shared" si="1425"/>
        <v>-7500</v>
      </c>
      <c r="JPU52" s="944">
        <f t="shared" si="1425"/>
        <v>-7500</v>
      </c>
      <c r="JPV52" s="944">
        <f t="shared" si="1425"/>
        <v>-7500</v>
      </c>
      <c r="JPW52" s="944">
        <f t="shared" si="1425"/>
        <v>-7500</v>
      </c>
      <c r="JPX52" s="944">
        <f t="shared" si="1425"/>
        <v>-7500</v>
      </c>
      <c r="JPY52" s="944">
        <f t="shared" si="1425"/>
        <v>-7500</v>
      </c>
      <c r="JPZ52" s="944">
        <f t="shared" si="1425"/>
        <v>-7500</v>
      </c>
      <c r="JQA52" s="944">
        <f t="shared" si="1425"/>
        <v>-7500</v>
      </c>
      <c r="JQB52" s="944">
        <f t="shared" si="1425"/>
        <v>-7500</v>
      </c>
      <c r="JQC52" s="944">
        <f t="shared" si="1425"/>
        <v>-7500</v>
      </c>
      <c r="JQD52" s="944">
        <f t="shared" si="1425"/>
        <v>-7500</v>
      </c>
      <c r="JQE52" s="944">
        <f t="shared" si="1425"/>
        <v>-7500</v>
      </c>
      <c r="JQF52" s="944">
        <f t="shared" si="1425"/>
        <v>-7500</v>
      </c>
      <c r="JQG52" s="944">
        <f t="shared" si="1425"/>
        <v>-7500</v>
      </c>
      <c r="JQH52" s="944">
        <f t="shared" si="1425"/>
        <v>-7500</v>
      </c>
      <c r="JQI52" s="944">
        <f t="shared" si="1425"/>
        <v>-7500</v>
      </c>
      <c r="JQJ52" s="944">
        <f t="shared" si="1425"/>
        <v>-7500</v>
      </c>
      <c r="JQK52" s="944">
        <f t="shared" si="1425"/>
        <v>-7500</v>
      </c>
      <c r="JQL52" s="944">
        <f t="shared" si="1425"/>
        <v>-7500</v>
      </c>
      <c r="JQM52" s="944">
        <f t="shared" si="1425"/>
        <v>-7500</v>
      </c>
      <c r="JQN52" s="944">
        <f t="shared" si="1425"/>
        <v>-7500</v>
      </c>
      <c r="JQO52" s="944">
        <f t="shared" si="1425"/>
        <v>-7500</v>
      </c>
      <c r="JQP52" s="944">
        <f t="shared" si="1425"/>
        <v>-7500</v>
      </c>
      <c r="JQQ52" s="944">
        <f t="shared" si="1425"/>
        <v>-7500</v>
      </c>
      <c r="JQR52" s="944">
        <f t="shared" si="1425"/>
        <v>-7500</v>
      </c>
      <c r="JQS52" s="944">
        <f t="shared" si="1425"/>
        <v>-7500</v>
      </c>
      <c r="JQT52" s="944">
        <f t="shared" si="1425"/>
        <v>-7500</v>
      </c>
      <c r="JQU52" s="944">
        <f t="shared" si="1425"/>
        <v>-7500</v>
      </c>
      <c r="JQV52" s="944">
        <f t="shared" si="1425"/>
        <v>-7500</v>
      </c>
      <c r="JQW52" s="944">
        <f t="shared" si="1425"/>
        <v>-7500</v>
      </c>
      <c r="JQX52" s="944">
        <f t="shared" si="1425"/>
        <v>-7500</v>
      </c>
      <c r="JQY52" s="944">
        <f t="shared" si="1425"/>
        <v>-7500</v>
      </c>
      <c r="JQZ52" s="944">
        <f t="shared" si="1425"/>
        <v>-7500</v>
      </c>
      <c r="JRA52" s="944">
        <f t="shared" si="1425"/>
        <v>-7500</v>
      </c>
      <c r="JRB52" s="944">
        <f t="shared" si="1425"/>
        <v>-7500</v>
      </c>
      <c r="JRC52" s="944">
        <f t="shared" si="1425"/>
        <v>-7500</v>
      </c>
      <c r="JRD52" s="944">
        <f t="shared" si="1425"/>
        <v>-7500</v>
      </c>
      <c r="JRE52" s="944">
        <f t="shared" si="1425"/>
        <v>-7500</v>
      </c>
      <c r="JRF52" s="944">
        <f t="shared" si="1425"/>
        <v>-7500</v>
      </c>
      <c r="JRG52" s="944">
        <f t="shared" si="1425"/>
        <v>-7500</v>
      </c>
      <c r="JRH52" s="944">
        <f t="shared" si="1425"/>
        <v>-7500</v>
      </c>
      <c r="JRI52" s="944">
        <f t="shared" ref="JRI52:JTT52" si="1426">+JRI44-JRI51</f>
        <v>-7500</v>
      </c>
      <c r="JRJ52" s="944">
        <f t="shared" si="1426"/>
        <v>-7500</v>
      </c>
      <c r="JRK52" s="944">
        <f t="shared" si="1426"/>
        <v>-7500</v>
      </c>
      <c r="JRL52" s="944">
        <f t="shared" si="1426"/>
        <v>-7500</v>
      </c>
      <c r="JRM52" s="944">
        <f t="shared" si="1426"/>
        <v>-7500</v>
      </c>
      <c r="JRN52" s="944">
        <f t="shared" si="1426"/>
        <v>-7500</v>
      </c>
      <c r="JRO52" s="944">
        <f t="shared" si="1426"/>
        <v>-7500</v>
      </c>
      <c r="JRP52" s="944">
        <f t="shared" si="1426"/>
        <v>-7500</v>
      </c>
      <c r="JRQ52" s="944">
        <f t="shared" si="1426"/>
        <v>-7500</v>
      </c>
      <c r="JRR52" s="944">
        <f t="shared" si="1426"/>
        <v>-7500</v>
      </c>
      <c r="JRS52" s="944">
        <f t="shared" si="1426"/>
        <v>-7500</v>
      </c>
      <c r="JRT52" s="944">
        <f t="shared" si="1426"/>
        <v>-7500</v>
      </c>
      <c r="JRU52" s="944">
        <f t="shared" si="1426"/>
        <v>-7500</v>
      </c>
      <c r="JRV52" s="944">
        <f t="shared" si="1426"/>
        <v>-7500</v>
      </c>
      <c r="JRW52" s="944">
        <f t="shared" si="1426"/>
        <v>-7500</v>
      </c>
      <c r="JRX52" s="944">
        <f t="shared" si="1426"/>
        <v>-7500</v>
      </c>
      <c r="JRY52" s="944">
        <f t="shared" si="1426"/>
        <v>-7500</v>
      </c>
      <c r="JRZ52" s="944">
        <f t="shared" si="1426"/>
        <v>-7500</v>
      </c>
      <c r="JSA52" s="944">
        <f t="shared" si="1426"/>
        <v>-7500</v>
      </c>
      <c r="JSB52" s="944">
        <f t="shared" si="1426"/>
        <v>-7500</v>
      </c>
      <c r="JSC52" s="944">
        <f t="shared" si="1426"/>
        <v>-7500</v>
      </c>
      <c r="JSD52" s="944">
        <f t="shared" si="1426"/>
        <v>-7500</v>
      </c>
      <c r="JSE52" s="944">
        <f t="shared" si="1426"/>
        <v>-7500</v>
      </c>
      <c r="JSF52" s="944">
        <f t="shared" si="1426"/>
        <v>-7500</v>
      </c>
      <c r="JSG52" s="944">
        <f t="shared" si="1426"/>
        <v>-7500</v>
      </c>
      <c r="JSH52" s="944">
        <f t="shared" si="1426"/>
        <v>-7500</v>
      </c>
      <c r="JSI52" s="944">
        <f t="shared" si="1426"/>
        <v>-7500</v>
      </c>
      <c r="JSJ52" s="944">
        <f t="shared" si="1426"/>
        <v>-7500</v>
      </c>
      <c r="JSK52" s="944">
        <f t="shared" si="1426"/>
        <v>-7500</v>
      </c>
      <c r="JSL52" s="944">
        <f t="shared" si="1426"/>
        <v>-7500</v>
      </c>
      <c r="JSM52" s="944">
        <f t="shared" si="1426"/>
        <v>-7500</v>
      </c>
      <c r="JSN52" s="944">
        <f t="shared" si="1426"/>
        <v>-7500</v>
      </c>
      <c r="JSO52" s="944">
        <f t="shared" si="1426"/>
        <v>-7500</v>
      </c>
      <c r="JSP52" s="944">
        <f t="shared" si="1426"/>
        <v>-7500</v>
      </c>
      <c r="JSQ52" s="944">
        <f t="shared" si="1426"/>
        <v>-7500</v>
      </c>
      <c r="JSR52" s="944">
        <f t="shared" si="1426"/>
        <v>-7500</v>
      </c>
      <c r="JSS52" s="944">
        <f t="shared" si="1426"/>
        <v>-7500</v>
      </c>
      <c r="JST52" s="944">
        <f t="shared" si="1426"/>
        <v>-7500</v>
      </c>
      <c r="JSU52" s="944">
        <f t="shared" si="1426"/>
        <v>-7500</v>
      </c>
      <c r="JSV52" s="944">
        <f t="shared" si="1426"/>
        <v>-7500</v>
      </c>
      <c r="JSW52" s="944">
        <f t="shared" si="1426"/>
        <v>-7500</v>
      </c>
      <c r="JSX52" s="944">
        <f t="shared" si="1426"/>
        <v>-7500</v>
      </c>
      <c r="JSY52" s="944">
        <f t="shared" si="1426"/>
        <v>-7500</v>
      </c>
      <c r="JSZ52" s="944">
        <f t="shared" si="1426"/>
        <v>-7500</v>
      </c>
      <c r="JTA52" s="944">
        <f t="shared" si="1426"/>
        <v>-7500</v>
      </c>
      <c r="JTB52" s="944">
        <f t="shared" si="1426"/>
        <v>-7500</v>
      </c>
      <c r="JTC52" s="944">
        <f t="shared" si="1426"/>
        <v>-7500</v>
      </c>
      <c r="JTD52" s="944">
        <f t="shared" si="1426"/>
        <v>-7500</v>
      </c>
      <c r="JTE52" s="944">
        <f t="shared" si="1426"/>
        <v>-7500</v>
      </c>
      <c r="JTF52" s="944">
        <f t="shared" si="1426"/>
        <v>-7500</v>
      </c>
      <c r="JTG52" s="944">
        <f t="shared" si="1426"/>
        <v>-7500</v>
      </c>
      <c r="JTH52" s="944">
        <f t="shared" si="1426"/>
        <v>-7500</v>
      </c>
      <c r="JTI52" s="944">
        <f t="shared" si="1426"/>
        <v>-7500</v>
      </c>
      <c r="JTJ52" s="944">
        <f t="shared" si="1426"/>
        <v>-7500</v>
      </c>
      <c r="JTK52" s="944">
        <f t="shared" si="1426"/>
        <v>-7500</v>
      </c>
      <c r="JTL52" s="944">
        <f t="shared" si="1426"/>
        <v>-7500</v>
      </c>
      <c r="JTM52" s="944">
        <f t="shared" si="1426"/>
        <v>-7500</v>
      </c>
      <c r="JTN52" s="944">
        <f t="shared" si="1426"/>
        <v>-7500</v>
      </c>
      <c r="JTO52" s="944">
        <f t="shared" si="1426"/>
        <v>-7500</v>
      </c>
      <c r="JTP52" s="944">
        <f t="shared" si="1426"/>
        <v>-7500</v>
      </c>
      <c r="JTQ52" s="944">
        <f t="shared" si="1426"/>
        <v>-7500</v>
      </c>
      <c r="JTR52" s="944">
        <f t="shared" si="1426"/>
        <v>-7500</v>
      </c>
      <c r="JTS52" s="944">
        <f t="shared" si="1426"/>
        <v>-7500</v>
      </c>
      <c r="JTT52" s="944">
        <f t="shared" si="1426"/>
        <v>-7500</v>
      </c>
      <c r="JTU52" s="944">
        <f t="shared" ref="JTU52:JWF52" si="1427">+JTU44-JTU51</f>
        <v>-7500</v>
      </c>
      <c r="JTV52" s="944">
        <f t="shared" si="1427"/>
        <v>-7500</v>
      </c>
      <c r="JTW52" s="944">
        <f t="shared" si="1427"/>
        <v>-7500</v>
      </c>
      <c r="JTX52" s="944">
        <f t="shared" si="1427"/>
        <v>-7500</v>
      </c>
      <c r="JTY52" s="944">
        <f t="shared" si="1427"/>
        <v>-7500</v>
      </c>
      <c r="JTZ52" s="944">
        <f t="shared" si="1427"/>
        <v>-7500</v>
      </c>
      <c r="JUA52" s="944">
        <f t="shared" si="1427"/>
        <v>-7500</v>
      </c>
      <c r="JUB52" s="944">
        <f t="shared" si="1427"/>
        <v>-7500</v>
      </c>
      <c r="JUC52" s="944">
        <f t="shared" si="1427"/>
        <v>-7500</v>
      </c>
      <c r="JUD52" s="944">
        <f t="shared" si="1427"/>
        <v>-7500</v>
      </c>
      <c r="JUE52" s="944">
        <f t="shared" si="1427"/>
        <v>-7500</v>
      </c>
      <c r="JUF52" s="944">
        <f t="shared" si="1427"/>
        <v>-7500</v>
      </c>
      <c r="JUG52" s="944">
        <f t="shared" si="1427"/>
        <v>-7500</v>
      </c>
      <c r="JUH52" s="944">
        <f t="shared" si="1427"/>
        <v>-7500</v>
      </c>
      <c r="JUI52" s="944">
        <f t="shared" si="1427"/>
        <v>-7500</v>
      </c>
      <c r="JUJ52" s="944">
        <f t="shared" si="1427"/>
        <v>-7500</v>
      </c>
      <c r="JUK52" s="944">
        <f t="shared" si="1427"/>
        <v>-7500</v>
      </c>
      <c r="JUL52" s="944">
        <f t="shared" si="1427"/>
        <v>-7500</v>
      </c>
      <c r="JUM52" s="944">
        <f t="shared" si="1427"/>
        <v>-7500</v>
      </c>
      <c r="JUN52" s="944">
        <f t="shared" si="1427"/>
        <v>-7500</v>
      </c>
      <c r="JUO52" s="944">
        <f t="shared" si="1427"/>
        <v>-7500</v>
      </c>
      <c r="JUP52" s="944">
        <f t="shared" si="1427"/>
        <v>-7500</v>
      </c>
      <c r="JUQ52" s="944">
        <f t="shared" si="1427"/>
        <v>-7500</v>
      </c>
      <c r="JUR52" s="944">
        <f t="shared" si="1427"/>
        <v>-7500</v>
      </c>
      <c r="JUS52" s="944">
        <f t="shared" si="1427"/>
        <v>-7500</v>
      </c>
      <c r="JUT52" s="944">
        <f t="shared" si="1427"/>
        <v>-7500</v>
      </c>
      <c r="JUU52" s="944">
        <f t="shared" si="1427"/>
        <v>-7500</v>
      </c>
      <c r="JUV52" s="944">
        <f t="shared" si="1427"/>
        <v>-7500</v>
      </c>
      <c r="JUW52" s="944">
        <f t="shared" si="1427"/>
        <v>-7500</v>
      </c>
      <c r="JUX52" s="944">
        <f t="shared" si="1427"/>
        <v>-7500</v>
      </c>
      <c r="JUY52" s="944">
        <f t="shared" si="1427"/>
        <v>-7500</v>
      </c>
      <c r="JUZ52" s="944">
        <f t="shared" si="1427"/>
        <v>-7500</v>
      </c>
      <c r="JVA52" s="944">
        <f t="shared" si="1427"/>
        <v>-7500</v>
      </c>
      <c r="JVB52" s="944">
        <f t="shared" si="1427"/>
        <v>-7500</v>
      </c>
      <c r="JVC52" s="944">
        <f t="shared" si="1427"/>
        <v>-7500</v>
      </c>
      <c r="JVD52" s="944">
        <f t="shared" si="1427"/>
        <v>-7500</v>
      </c>
      <c r="JVE52" s="944">
        <f t="shared" si="1427"/>
        <v>-7500</v>
      </c>
      <c r="JVF52" s="944">
        <f t="shared" si="1427"/>
        <v>-7500</v>
      </c>
      <c r="JVG52" s="944">
        <f t="shared" si="1427"/>
        <v>-7500</v>
      </c>
      <c r="JVH52" s="944">
        <f t="shared" si="1427"/>
        <v>-7500</v>
      </c>
      <c r="JVI52" s="944">
        <f t="shared" si="1427"/>
        <v>-7500</v>
      </c>
      <c r="JVJ52" s="944">
        <f t="shared" si="1427"/>
        <v>-7500</v>
      </c>
      <c r="JVK52" s="944">
        <f t="shared" si="1427"/>
        <v>-7500</v>
      </c>
      <c r="JVL52" s="944">
        <f t="shared" si="1427"/>
        <v>-7500</v>
      </c>
      <c r="JVM52" s="944">
        <f t="shared" si="1427"/>
        <v>-7500</v>
      </c>
      <c r="JVN52" s="944">
        <f t="shared" si="1427"/>
        <v>-7500</v>
      </c>
      <c r="JVO52" s="944">
        <f t="shared" si="1427"/>
        <v>-7500</v>
      </c>
      <c r="JVP52" s="944">
        <f t="shared" si="1427"/>
        <v>-7500</v>
      </c>
      <c r="JVQ52" s="944">
        <f t="shared" si="1427"/>
        <v>-7500</v>
      </c>
      <c r="JVR52" s="944">
        <f t="shared" si="1427"/>
        <v>-7500</v>
      </c>
      <c r="JVS52" s="944">
        <f t="shared" si="1427"/>
        <v>-7500</v>
      </c>
      <c r="JVT52" s="944">
        <f t="shared" si="1427"/>
        <v>-7500</v>
      </c>
      <c r="JVU52" s="944">
        <f t="shared" si="1427"/>
        <v>-7500</v>
      </c>
      <c r="JVV52" s="944">
        <f t="shared" si="1427"/>
        <v>-7500</v>
      </c>
      <c r="JVW52" s="944">
        <f t="shared" si="1427"/>
        <v>-7500</v>
      </c>
      <c r="JVX52" s="944">
        <f t="shared" si="1427"/>
        <v>-7500</v>
      </c>
      <c r="JVY52" s="944">
        <f t="shared" si="1427"/>
        <v>-7500</v>
      </c>
      <c r="JVZ52" s="944">
        <f t="shared" si="1427"/>
        <v>-7500</v>
      </c>
      <c r="JWA52" s="944">
        <f t="shared" si="1427"/>
        <v>-7500</v>
      </c>
      <c r="JWB52" s="944">
        <f t="shared" si="1427"/>
        <v>-7500</v>
      </c>
      <c r="JWC52" s="944">
        <f t="shared" si="1427"/>
        <v>-7500</v>
      </c>
      <c r="JWD52" s="944">
        <f t="shared" si="1427"/>
        <v>-7500</v>
      </c>
      <c r="JWE52" s="944">
        <f t="shared" si="1427"/>
        <v>-7500</v>
      </c>
      <c r="JWF52" s="944">
        <f t="shared" si="1427"/>
        <v>-7500</v>
      </c>
      <c r="JWG52" s="944">
        <f t="shared" ref="JWG52:JYR52" si="1428">+JWG44-JWG51</f>
        <v>-7500</v>
      </c>
      <c r="JWH52" s="944">
        <f t="shared" si="1428"/>
        <v>-7500</v>
      </c>
      <c r="JWI52" s="944">
        <f t="shared" si="1428"/>
        <v>-7500</v>
      </c>
      <c r="JWJ52" s="944">
        <f t="shared" si="1428"/>
        <v>-7500</v>
      </c>
      <c r="JWK52" s="944">
        <f t="shared" si="1428"/>
        <v>-7500</v>
      </c>
      <c r="JWL52" s="944">
        <f t="shared" si="1428"/>
        <v>-7500</v>
      </c>
      <c r="JWM52" s="944">
        <f t="shared" si="1428"/>
        <v>-7500</v>
      </c>
      <c r="JWN52" s="944">
        <f t="shared" si="1428"/>
        <v>-7500</v>
      </c>
      <c r="JWO52" s="944">
        <f t="shared" si="1428"/>
        <v>-7500</v>
      </c>
      <c r="JWP52" s="944">
        <f t="shared" si="1428"/>
        <v>-7500</v>
      </c>
      <c r="JWQ52" s="944">
        <f t="shared" si="1428"/>
        <v>-7500</v>
      </c>
      <c r="JWR52" s="944">
        <f t="shared" si="1428"/>
        <v>-7500</v>
      </c>
      <c r="JWS52" s="944">
        <f t="shared" si="1428"/>
        <v>-7500</v>
      </c>
      <c r="JWT52" s="944">
        <f t="shared" si="1428"/>
        <v>-7500</v>
      </c>
      <c r="JWU52" s="944">
        <f t="shared" si="1428"/>
        <v>-7500</v>
      </c>
      <c r="JWV52" s="944">
        <f t="shared" si="1428"/>
        <v>-7500</v>
      </c>
      <c r="JWW52" s="944">
        <f t="shared" si="1428"/>
        <v>-7500</v>
      </c>
      <c r="JWX52" s="944">
        <f t="shared" si="1428"/>
        <v>-7500</v>
      </c>
      <c r="JWY52" s="944">
        <f t="shared" si="1428"/>
        <v>-7500</v>
      </c>
      <c r="JWZ52" s="944">
        <f t="shared" si="1428"/>
        <v>-7500</v>
      </c>
      <c r="JXA52" s="944">
        <f t="shared" si="1428"/>
        <v>-7500</v>
      </c>
      <c r="JXB52" s="944">
        <f t="shared" si="1428"/>
        <v>-7500</v>
      </c>
      <c r="JXC52" s="944">
        <f t="shared" si="1428"/>
        <v>-7500</v>
      </c>
      <c r="JXD52" s="944">
        <f t="shared" si="1428"/>
        <v>-7500</v>
      </c>
      <c r="JXE52" s="944">
        <f t="shared" si="1428"/>
        <v>-7500</v>
      </c>
      <c r="JXF52" s="944">
        <f t="shared" si="1428"/>
        <v>-7500</v>
      </c>
      <c r="JXG52" s="944">
        <f t="shared" si="1428"/>
        <v>-7500</v>
      </c>
      <c r="JXH52" s="944">
        <f t="shared" si="1428"/>
        <v>-7500</v>
      </c>
      <c r="JXI52" s="944">
        <f t="shared" si="1428"/>
        <v>-7500</v>
      </c>
      <c r="JXJ52" s="944">
        <f t="shared" si="1428"/>
        <v>-7500</v>
      </c>
      <c r="JXK52" s="944">
        <f t="shared" si="1428"/>
        <v>-7500</v>
      </c>
      <c r="JXL52" s="944">
        <f t="shared" si="1428"/>
        <v>-7500</v>
      </c>
      <c r="JXM52" s="944">
        <f t="shared" si="1428"/>
        <v>-7500</v>
      </c>
      <c r="JXN52" s="944">
        <f t="shared" si="1428"/>
        <v>-7500</v>
      </c>
      <c r="JXO52" s="944">
        <f t="shared" si="1428"/>
        <v>-7500</v>
      </c>
      <c r="JXP52" s="944">
        <f t="shared" si="1428"/>
        <v>-7500</v>
      </c>
      <c r="JXQ52" s="944">
        <f t="shared" si="1428"/>
        <v>-7500</v>
      </c>
      <c r="JXR52" s="944">
        <f t="shared" si="1428"/>
        <v>-7500</v>
      </c>
      <c r="JXS52" s="944">
        <f t="shared" si="1428"/>
        <v>-7500</v>
      </c>
      <c r="JXT52" s="944">
        <f t="shared" si="1428"/>
        <v>-7500</v>
      </c>
      <c r="JXU52" s="944">
        <f t="shared" si="1428"/>
        <v>-7500</v>
      </c>
      <c r="JXV52" s="944">
        <f t="shared" si="1428"/>
        <v>-7500</v>
      </c>
      <c r="JXW52" s="944">
        <f t="shared" si="1428"/>
        <v>-7500</v>
      </c>
      <c r="JXX52" s="944">
        <f t="shared" si="1428"/>
        <v>-7500</v>
      </c>
      <c r="JXY52" s="944">
        <f t="shared" si="1428"/>
        <v>-7500</v>
      </c>
      <c r="JXZ52" s="944">
        <f t="shared" si="1428"/>
        <v>-7500</v>
      </c>
      <c r="JYA52" s="944">
        <f t="shared" si="1428"/>
        <v>-7500</v>
      </c>
      <c r="JYB52" s="944">
        <f t="shared" si="1428"/>
        <v>-7500</v>
      </c>
      <c r="JYC52" s="944">
        <f t="shared" si="1428"/>
        <v>-7500</v>
      </c>
      <c r="JYD52" s="944">
        <f t="shared" si="1428"/>
        <v>-7500</v>
      </c>
      <c r="JYE52" s="944">
        <f t="shared" si="1428"/>
        <v>-7500</v>
      </c>
      <c r="JYF52" s="944">
        <f t="shared" si="1428"/>
        <v>-7500</v>
      </c>
      <c r="JYG52" s="944">
        <f t="shared" si="1428"/>
        <v>-7500</v>
      </c>
      <c r="JYH52" s="944">
        <f t="shared" si="1428"/>
        <v>-7500</v>
      </c>
      <c r="JYI52" s="944">
        <f t="shared" si="1428"/>
        <v>-7500</v>
      </c>
      <c r="JYJ52" s="944">
        <f t="shared" si="1428"/>
        <v>-7500</v>
      </c>
      <c r="JYK52" s="944">
        <f t="shared" si="1428"/>
        <v>-7500</v>
      </c>
      <c r="JYL52" s="944">
        <f t="shared" si="1428"/>
        <v>-7500</v>
      </c>
      <c r="JYM52" s="944">
        <f t="shared" si="1428"/>
        <v>-7500</v>
      </c>
      <c r="JYN52" s="944">
        <f t="shared" si="1428"/>
        <v>-7500</v>
      </c>
      <c r="JYO52" s="944">
        <f t="shared" si="1428"/>
        <v>-7500</v>
      </c>
      <c r="JYP52" s="944">
        <f t="shared" si="1428"/>
        <v>-7500</v>
      </c>
      <c r="JYQ52" s="944">
        <f t="shared" si="1428"/>
        <v>-7500</v>
      </c>
      <c r="JYR52" s="944">
        <f t="shared" si="1428"/>
        <v>-7500</v>
      </c>
      <c r="JYS52" s="944">
        <f t="shared" ref="JYS52:KBD52" si="1429">+JYS44-JYS51</f>
        <v>-7500</v>
      </c>
      <c r="JYT52" s="944">
        <f t="shared" si="1429"/>
        <v>-7500</v>
      </c>
      <c r="JYU52" s="944">
        <f t="shared" si="1429"/>
        <v>-7500</v>
      </c>
      <c r="JYV52" s="944">
        <f t="shared" si="1429"/>
        <v>-7500</v>
      </c>
      <c r="JYW52" s="944">
        <f t="shared" si="1429"/>
        <v>-7500</v>
      </c>
      <c r="JYX52" s="944">
        <f t="shared" si="1429"/>
        <v>-7500</v>
      </c>
      <c r="JYY52" s="944">
        <f t="shared" si="1429"/>
        <v>-7500</v>
      </c>
      <c r="JYZ52" s="944">
        <f t="shared" si="1429"/>
        <v>-7500</v>
      </c>
      <c r="JZA52" s="944">
        <f t="shared" si="1429"/>
        <v>-7500</v>
      </c>
      <c r="JZB52" s="944">
        <f t="shared" si="1429"/>
        <v>-7500</v>
      </c>
      <c r="JZC52" s="944">
        <f t="shared" si="1429"/>
        <v>-7500</v>
      </c>
      <c r="JZD52" s="944">
        <f t="shared" si="1429"/>
        <v>-7500</v>
      </c>
      <c r="JZE52" s="944">
        <f t="shared" si="1429"/>
        <v>-7500</v>
      </c>
      <c r="JZF52" s="944">
        <f t="shared" si="1429"/>
        <v>-7500</v>
      </c>
      <c r="JZG52" s="944">
        <f t="shared" si="1429"/>
        <v>-7500</v>
      </c>
      <c r="JZH52" s="944">
        <f t="shared" si="1429"/>
        <v>-7500</v>
      </c>
      <c r="JZI52" s="944">
        <f t="shared" si="1429"/>
        <v>-7500</v>
      </c>
      <c r="JZJ52" s="944">
        <f t="shared" si="1429"/>
        <v>-7500</v>
      </c>
      <c r="JZK52" s="944">
        <f t="shared" si="1429"/>
        <v>-7500</v>
      </c>
      <c r="JZL52" s="944">
        <f t="shared" si="1429"/>
        <v>-7500</v>
      </c>
      <c r="JZM52" s="944">
        <f t="shared" si="1429"/>
        <v>-7500</v>
      </c>
      <c r="JZN52" s="944">
        <f t="shared" si="1429"/>
        <v>-7500</v>
      </c>
      <c r="JZO52" s="944">
        <f t="shared" si="1429"/>
        <v>-7500</v>
      </c>
      <c r="JZP52" s="944">
        <f t="shared" si="1429"/>
        <v>-7500</v>
      </c>
      <c r="JZQ52" s="944">
        <f t="shared" si="1429"/>
        <v>-7500</v>
      </c>
      <c r="JZR52" s="944">
        <f t="shared" si="1429"/>
        <v>-7500</v>
      </c>
      <c r="JZS52" s="944">
        <f t="shared" si="1429"/>
        <v>-7500</v>
      </c>
      <c r="JZT52" s="944">
        <f t="shared" si="1429"/>
        <v>-7500</v>
      </c>
      <c r="JZU52" s="944">
        <f t="shared" si="1429"/>
        <v>-7500</v>
      </c>
      <c r="JZV52" s="944">
        <f t="shared" si="1429"/>
        <v>-7500</v>
      </c>
      <c r="JZW52" s="944">
        <f t="shared" si="1429"/>
        <v>-7500</v>
      </c>
      <c r="JZX52" s="944">
        <f t="shared" si="1429"/>
        <v>-7500</v>
      </c>
      <c r="JZY52" s="944">
        <f t="shared" si="1429"/>
        <v>-7500</v>
      </c>
      <c r="JZZ52" s="944">
        <f t="shared" si="1429"/>
        <v>-7500</v>
      </c>
      <c r="KAA52" s="944">
        <f t="shared" si="1429"/>
        <v>-7500</v>
      </c>
      <c r="KAB52" s="944">
        <f t="shared" si="1429"/>
        <v>-7500</v>
      </c>
      <c r="KAC52" s="944">
        <f t="shared" si="1429"/>
        <v>-7500</v>
      </c>
      <c r="KAD52" s="944">
        <f t="shared" si="1429"/>
        <v>-7500</v>
      </c>
      <c r="KAE52" s="944">
        <f t="shared" si="1429"/>
        <v>-7500</v>
      </c>
      <c r="KAF52" s="944">
        <f t="shared" si="1429"/>
        <v>-7500</v>
      </c>
      <c r="KAG52" s="944">
        <f t="shared" si="1429"/>
        <v>-7500</v>
      </c>
      <c r="KAH52" s="944">
        <f t="shared" si="1429"/>
        <v>-7500</v>
      </c>
      <c r="KAI52" s="944">
        <f t="shared" si="1429"/>
        <v>-7500</v>
      </c>
      <c r="KAJ52" s="944">
        <f t="shared" si="1429"/>
        <v>-7500</v>
      </c>
      <c r="KAK52" s="944">
        <f t="shared" si="1429"/>
        <v>-7500</v>
      </c>
      <c r="KAL52" s="944">
        <f t="shared" si="1429"/>
        <v>-7500</v>
      </c>
      <c r="KAM52" s="944">
        <f t="shared" si="1429"/>
        <v>-7500</v>
      </c>
      <c r="KAN52" s="944">
        <f t="shared" si="1429"/>
        <v>-7500</v>
      </c>
      <c r="KAO52" s="944">
        <f t="shared" si="1429"/>
        <v>-7500</v>
      </c>
      <c r="KAP52" s="944">
        <f t="shared" si="1429"/>
        <v>-7500</v>
      </c>
      <c r="KAQ52" s="944">
        <f t="shared" si="1429"/>
        <v>-7500</v>
      </c>
      <c r="KAR52" s="944">
        <f t="shared" si="1429"/>
        <v>-7500</v>
      </c>
      <c r="KAS52" s="944">
        <f t="shared" si="1429"/>
        <v>-7500</v>
      </c>
      <c r="KAT52" s="944">
        <f t="shared" si="1429"/>
        <v>-7500</v>
      </c>
      <c r="KAU52" s="944">
        <f t="shared" si="1429"/>
        <v>-7500</v>
      </c>
      <c r="KAV52" s="944">
        <f t="shared" si="1429"/>
        <v>-7500</v>
      </c>
      <c r="KAW52" s="944">
        <f t="shared" si="1429"/>
        <v>-7500</v>
      </c>
      <c r="KAX52" s="944">
        <f t="shared" si="1429"/>
        <v>-7500</v>
      </c>
      <c r="KAY52" s="944">
        <f t="shared" si="1429"/>
        <v>-7500</v>
      </c>
      <c r="KAZ52" s="944">
        <f t="shared" si="1429"/>
        <v>-7500</v>
      </c>
      <c r="KBA52" s="944">
        <f t="shared" si="1429"/>
        <v>-7500</v>
      </c>
      <c r="KBB52" s="944">
        <f t="shared" si="1429"/>
        <v>-7500</v>
      </c>
      <c r="KBC52" s="944">
        <f t="shared" si="1429"/>
        <v>-7500</v>
      </c>
      <c r="KBD52" s="944">
        <f t="shared" si="1429"/>
        <v>-7500</v>
      </c>
      <c r="KBE52" s="944">
        <f t="shared" ref="KBE52:KDP52" si="1430">+KBE44-KBE51</f>
        <v>-7500</v>
      </c>
      <c r="KBF52" s="944">
        <f t="shared" si="1430"/>
        <v>-7500</v>
      </c>
      <c r="KBG52" s="944">
        <f t="shared" si="1430"/>
        <v>-7500</v>
      </c>
      <c r="KBH52" s="944">
        <f t="shared" si="1430"/>
        <v>-7500</v>
      </c>
      <c r="KBI52" s="944">
        <f t="shared" si="1430"/>
        <v>-7500</v>
      </c>
      <c r="KBJ52" s="944">
        <f t="shared" si="1430"/>
        <v>-7500</v>
      </c>
      <c r="KBK52" s="944">
        <f t="shared" si="1430"/>
        <v>-7500</v>
      </c>
      <c r="KBL52" s="944">
        <f t="shared" si="1430"/>
        <v>-7500</v>
      </c>
      <c r="KBM52" s="944">
        <f t="shared" si="1430"/>
        <v>-7500</v>
      </c>
      <c r="KBN52" s="944">
        <f t="shared" si="1430"/>
        <v>-7500</v>
      </c>
      <c r="KBO52" s="944">
        <f t="shared" si="1430"/>
        <v>-7500</v>
      </c>
      <c r="KBP52" s="944">
        <f t="shared" si="1430"/>
        <v>-7500</v>
      </c>
      <c r="KBQ52" s="944">
        <f t="shared" si="1430"/>
        <v>-7500</v>
      </c>
      <c r="KBR52" s="944">
        <f t="shared" si="1430"/>
        <v>-7500</v>
      </c>
      <c r="KBS52" s="944">
        <f t="shared" si="1430"/>
        <v>-7500</v>
      </c>
      <c r="KBT52" s="944">
        <f t="shared" si="1430"/>
        <v>-7500</v>
      </c>
      <c r="KBU52" s="944">
        <f t="shared" si="1430"/>
        <v>-7500</v>
      </c>
      <c r="KBV52" s="944">
        <f t="shared" si="1430"/>
        <v>-7500</v>
      </c>
      <c r="KBW52" s="944">
        <f t="shared" si="1430"/>
        <v>-7500</v>
      </c>
      <c r="KBX52" s="944">
        <f t="shared" si="1430"/>
        <v>-7500</v>
      </c>
      <c r="KBY52" s="944">
        <f t="shared" si="1430"/>
        <v>-7500</v>
      </c>
      <c r="KBZ52" s="944">
        <f t="shared" si="1430"/>
        <v>-7500</v>
      </c>
      <c r="KCA52" s="944">
        <f t="shared" si="1430"/>
        <v>-7500</v>
      </c>
      <c r="KCB52" s="944">
        <f t="shared" si="1430"/>
        <v>-7500</v>
      </c>
      <c r="KCC52" s="944">
        <f t="shared" si="1430"/>
        <v>-7500</v>
      </c>
      <c r="KCD52" s="944">
        <f t="shared" si="1430"/>
        <v>-7500</v>
      </c>
      <c r="KCE52" s="944">
        <f t="shared" si="1430"/>
        <v>-7500</v>
      </c>
      <c r="KCF52" s="944">
        <f t="shared" si="1430"/>
        <v>-7500</v>
      </c>
      <c r="KCG52" s="944">
        <f t="shared" si="1430"/>
        <v>-7500</v>
      </c>
      <c r="KCH52" s="944">
        <f t="shared" si="1430"/>
        <v>-7500</v>
      </c>
      <c r="KCI52" s="944">
        <f t="shared" si="1430"/>
        <v>-7500</v>
      </c>
      <c r="KCJ52" s="944">
        <f t="shared" si="1430"/>
        <v>-7500</v>
      </c>
      <c r="KCK52" s="944">
        <f t="shared" si="1430"/>
        <v>-7500</v>
      </c>
      <c r="KCL52" s="944">
        <f t="shared" si="1430"/>
        <v>-7500</v>
      </c>
      <c r="KCM52" s="944">
        <f t="shared" si="1430"/>
        <v>-7500</v>
      </c>
      <c r="KCN52" s="944">
        <f t="shared" si="1430"/>
        <v>-7500</v>
      </c>
      <c r="KCO52" s="944">
        <f t="shared" si="1430"/>
        <v>-7500</v>
      </c>
      <c r="KCP52" s="944">
        <f t="shared" si="1430"/>
        <v>-7500</v>
      </c>
      <c r="KCQ52" s="944">
        <f t="shared" si="1430"/>
        <v>-7500</v>
      </c>
      <c r="KCR52" s="944">
        <f t="shared" si="1430"/>
        <v>-7500</v>
      </c>
      <c r="KCS52" s="944">
        <f t="shared" si="1430"/>
        <v>-7500</v>
      </c>
      <c r="KCT52" s="944">
        <f t="shared" si="1430"/>
        <v>-7500</v>
      </c>
      <c r="KCU52" s="944">
        <f t="shared" si="1430"/>
        <v>-7500</v>
      </c>
      <c r="KCV52" s="944">
        <f t="shared" si="1430"/>
        <v>-7500</v>
      </c>
      <c r="KCW52" s="944">
        <f t="shared" si="1430"/>
        <v>-7500</v>
      </c>
      <c r="KCX52" s="944">
        <f t="shared" si="1430"/>
        <v>-7500</v>
      </c>
      <c r="KCY52" s="944">
        <f t="shared" si="1430"/>
        <v>-7500</v>
      </c>
      <c r="KCZ52" s="944">
        <f t="shared" si="1430"/>
        <v>-7500</v>
      </c>
      <c r="KDA52" s="944">
        <f t="shared" si="1430"/>
        <v>-7500</v>
      </c>
      <c r="KDB52" s="944">
        <f t="shared" si="1430"/>
        <v>-7500</v>
      </c>
      <c r="KDC52" s="944">
        <f t="shared" si="1430"/>
        <v>-7500</v>
      </c>
      <c r="KDD52" s="944">
        <f t="shared" si="1430"/>
        <v>-7500</v>
      </c>
      <c r="KDE52" s="944">
        <f t="shared" si="1430"/>
        <v>-7500</v>
      </c>
      <c r="KDF52" s="944">
        <f t="shared" si="1430"/>
        <v>-7500</v>
      </c>
      <c r="KDG52" s="944">
        <f t="shared" si="1430"/>
        <v>-7500</v>
      </c>
      <c r="KDH52" s="944">
        <f t="shared" si="1430"/>
        <v>-7500</v>
      </c>
      <c r="KDI52" s="944">
        <f t="shared" si="1430"/>
        <v>-7500</v>
      </c>
      <c r="KDJ52" s="944">
        <f t="shared" si="1430"/>
        <v>-7500</v>
      </c>
      <c r="KDK52" s="944">
        <f t="shared" si="1430"/>
        <v>-7500</v>
      </c>
      <c r="KDL52" s="944">
        <f t="shared" si="1430"/>
        <v>-7500</v>
      </c>
      <c r="KDM52" s="944">
        <f t="shared" si="1430"/>
        <v>-7500</v>
      </c>
      <c r="KDN52" s="944">
        <f t="shared" si="1430"/>
        <v>-7500</v>
      </c>
      <c r="KDO52" s="944">
        <f t="shared" si="1430"/>
        <v>-7500</v>
      </c>
      <c r="KDP52" s="944">
        <f t="shared" si="1430"/>
        <v>-7500</v>
      </c>
      <c r="KDQ52" s="944">
        <f t="shared" ref="KDQ52:KGB52" si="1431">+KDQ44-KDQ51</f>
        <v>-7500</v>
      </c>
      <c r="KDR52" s="944">
        <f t="shared" si="1431"/>
        <v>-7500</v>
      </c>
      <c r="KDS52" s="944">
        <f t="shared" si="1431"/>
        <v>-7500</v>
      </c>
      <c r="KDT52" s="944">
        <f t="shared" si="1431"/>
        <v>-7500</v>
      </c>
      <c r="KDU52" s="944">
        <f t="shared" si="1431"/>
        <v>-7500</v>
      </c>
      <c r="KDV52" s="944">
        <f t="shared" si="1431"/>
        <v>-7500</v>
      </c>
      <c r="KDW52" s="944">
        <f t="shared" si="1431"/>
        <v>-7500</v>
      </c>
      <c r="KDX52" s="944">
        <f t="shared" si="1431"/>
        <v>-7500</v>
      </c>
      <c r="KDY52" s="944">
        <f t="shared" si="1431"/>
        <v>-7500</v>
      </c>
      <c r="KDZ52" s="944">
        <f t="shared" si="1431"/>
        <v>-7500</v>
      </c>
      <c r="KEA52" s="944">
        <f t="shared" si="1431"/>
        <v>-7500</v>
      </c>
      <c r="KEB52" s="944">
        <f t="shared" si="1431"/>
        <v>-7500</v>
      </c>
      <c r="KEC52" s="944">
        <f t="shared" si="1431"/>
        <v>-7500</v>
      </c>
      <c r="KED52" s="944">
        <f t="shared" si="1431"/>
        <v>-7500</v>
      </c>
      <c r="KEE52" s="944">
        <f t="shared" si="1431"/>
        <v>-7500</v>
      </c>
      <c r="KEF52" s="944">
        <f t="shared" si="1431"/>
        <v>-7500</v>
      </c>
      <c r="KEG52" s="944">
        <f t="shared" si="1431"/>
        <v>-7500</v>
      </c>
      <c r="KEH52" s="944">
        <f t="shared" si="1431"/>
        <v>-7500</v>
      </c>
      <c r="KEI52" s="944">
        <f t="shared" si="1431"/>
        <v>-7500</v>
      </c>
      <c r="KEJ52" s="944">
        <f t="shared" si="1431"/>
        <v>-7500</v>
      </c>
      <c r="KEK52" s="944">
        <f t="shared" si="1431"/>
        <v>-7500</v>
      </c>
      <c r="KEL52" s="944">
        <f t="shared" si="1431"/>
        <v>-7500</v>
      </c>
      <c r="KEM52" s="944">
        <f t="shared" si="1431"/>
        <v>-7500</v>
      </c>
      <c r="KEN52" s="944">
        <f t="shared" si="1431"/>
        <v>-7500</v>
      </c>
      <c r="KEO52" s="944">
        <f t="shared" si="1431"/>
        <v>-7500</v>
      </c>
      <c r="KEP52" s="944">
        <f t="shared" si="1431"/>
        <v>-7500</v>
      </c>
      <c r="KEQ52" s="944">
        <f t="shared" si="1431"/>
        <v>-7500</v>
      </c>
      <c r="KER52" s="944">
        <f t="shared" si="1431"/>
        <v>-7500</v>
      </c>
      <c r="KES52" s="944">
        <f t="shared" si="1431"/>
        <v>-7500</v>
      </c>
      <c r="KET52" s="944">
        <f t="shared" si="1431"/>
        <v>-7500</v>
      </c>
      <c r="KEU52" s="944">
        <f t="shared" si="1431"/>
        <v>-7500</v>
      </c>
      <c r="KEV52" s="944">
        <f t="shared" si="1431"/>
        <v>-7500</v>
      </c>
      <c r="KEW52" s="944">
        <f t="shared" si="1431"/>
        <v>-7500</v>
      </c>
      <c r="KEX52" s="944">
        <f t="shared" si="1431"/>
        <v>-7500</v>
      </c>
      <c r="KEY52" s="944">
        <f t="shared" si="1431"/>
        <v>-7500</v>
      </c>
      <c r="KEZ52" s="944">
        <f t="shared" si="1431"/>
        <v>-7500</v>
      </c>
      <c r="KFA52" s="944">
        <f t="shared" si="1431"/>
        <v>-7500</v>
      </c>
      <c r="KFB52" s="944">
        <f t="shared" si="1431"/>
        <v>-7500</v>
      </c>
      <c r="KFC52" s="944">
        <f t="shared" si="1431"/>
        <v>-7500</v>
      </c>
      <c r="KFD52" s="944">
        <f t="shared" si="1431"/>
        <v>-7500</v>
      </c>
      <c r="KFE52" s="944">
        <f t="shared" si="1431"/>
        <v>-7500</v>
      </c>
      <c r="KFF52" s="944">
        <f t="shared" si="1431"/>
        <v>-7500</v>
      </c>
      <c r="KFG52" s="944">
        <f t="shared" si="1431"/>
        <v>-7500</v>
      </c>
      <c r="KFH52" s="944">
        <f t="shared" si="1431"/>
        <v>-7500</v>
      </c>
      <c r="KFI52" s="944">
        <f t="shared" si="1431"/>
        <v>-7500</v>
      </c>
      <c r="KFJ52" s="944">
        <f t="shared" si="1431"/>
        <v>-7500</v>
      </c>
      <c r="KFK52" s="944">
        <f t="shared" si="1431"/>
        <v>-7500</v>
      </c>
      <c r="KFL52" s="944">
        <f t="shared" si="1431"/>
        <v>-7500</v>
      </c>
      <c r="KFM52" s="944">
        <f t="shared" si="1431"/>
        <v>-7500</v>
      </c>
      <c r="KFN52" s="944">
        <f t="shared" si="1431"/>
        <v>-7500</v>
      </c>
      <c r="KFO52" s="944">
        <f t="shared" si="1431"/>
        <v>-7500</v>
      </c>
      <c r="KFP52" s="944">
        <f t="shared" si="1431"/>
        <v>-7500</v>
      </c>
      <c r="KFQ52" s="944">
        <f t="shared" si="1431"/>
        <v>-7500</v>
      </c>
      <c r="KFR52" s="944">
        <f t="shared" si="1431"/>
        <v>-7500</v>
      </c>
      <c r="KFS52" s="944">
        <f t="shared" si="1431"/>
        <v>-7500</v>
      </c>
      <c r="KFT52" s="944">
        <f t="shared" si="1431"/>
        <v>-7500</v>
      </c>
      <c r="KFU52" s="944">
        <f t="shared" si="1431"/>
        <v>-7500</v>
      </c>
      <c r="KFV52" s="944">
        <f t="shared" si="1431"/>
        <v>-7500</v>
      </c>
      <c r="KFW52" s="944">
        <f t="shared" si="1431"/>
        <v>-7500</v>
      </c>
      <c r="KFX52" s="944">
        <f t="shared" si="1431"/>
        <v>-7500</v>
      </c>
      <c r="KFY52" s="944">
        <f t="shared" si="1431"/>
        <v>-7500</v>
      </c>
      <c r="KFZ52" s="944">
        <f t="shared" si="1431"/>
        <v>-7500</v>
      </c>
      <c r="KGA52" s="944">
        <f t="shared" si="1431"/>
        <v>-7500</v>
      </c>
      <c r="KGB52" s="944">
        <f t="shared" si="1431"/>
        <v>-7500</v>
      </c>
      <c r="KGC52" s="944">
        <f t="shared" ref="KGC52:KIN52" si="1432">+KGC44-KGC51</f>
        <v>-7500</v>
      </c>
      <c r="KGD52" s="944">
        <f t="shared" si="1432"/>
        <v>-7500</v>
      </c>
      <c r="KGE52" s="944">
        <f t="shared" si="1432"/>
        <v>-7500</v>
      </c>
      <c r="KGF52" s="944">
        <f t="shared" si="1432"/>
        <v>-7500</v>
      </c>
      <c r="KGG52" s="944">
        <f t="shared" si="1432"/>
        <v>-7500</v>
      </c>
      <c r="KGH52" s="944">
        <f t="shared" si="1432"/>
        <v>-7500</v>
      </c>
      <c r="KGI52" s="944">
        <f t="shared" si="1432"/>
        <v>-7500</v>
      </c>
      <c r="KGJ52" s="944">
        <f t="shared" si="1432"/>
        <v>-7500</v>
      </c>
      <c r="KGK52" s="944">
        <f t="shared" si="1432"/>
        <v>-7500</v>
      </c>
      <c r="KGL52" s="944">
        <f t="shared" si="1432"/>
        <v>-7500</v>
      </c>
      <c r="KGM52" s="944">
        <f t="shared" si="1432"/>
        <v>-7500</v>
      </c>
      <c r="KGN52" s="944">
        <f t="shared" si="1432"/>
        <v>-7500</v>
      </c>
      <c r="KGO52" s="944">
        <f t="shared" si="1432"/>
        <v>-7500</v>
      </c>
      <c r="KGP52" s="944">
        <f t="shared" si="1432"/>
        <v>-7500</v>
      </c>
      <c r="KGQ52" s="944">
        <f t="shared" si="1432"/>
        <v>-7500</v>
      </c>
      <c r="KGR52" s="944">
        <f t="shared" si="1432"/>
        <v>-7500</v>
      </c>
      <c r="KGS52" s="944">
        <f t="shared" si="1432"/>
        <v>-7500</v>
      </c>
      <c r="KGT52" s="944">
        <f t="shared" si="1432"/>
        <v>-7500</v>
      </c>
      <c r="KGU52" s="944">
        <f t="shared" si="1432"/>
        <v>-7500</v>
      </c>
      <c r="KGV52" s="944">
        <f t="shared" si="1432"/>
        <v>-7500</v>
      </c>
      <c r="KGW52" s="944">
        <f t="shared" si="1432"/>
        <v>-7500</v>
      </c>
      <c r="KGX52" s="944">
        <f t="shared" si="1432"/>
        <v>-7500</v>
      </c>
      <c r="KGY52" s="944">
        <f t="shared" si="1432"/>
        <v>-7500</v>
      </c>
      <c r="KGZ52" s="944">
        <f t="shared" si="1432"/>
        <v>-7500</v>
      </c>
      <c r="KHA52" s="944">
        <f t="shared" si="1432"/>
        <v>-7500</v>
      </c>
      <c r="KHB52" s="944">
        <f t="shared" si="1432"/>
        <v>-7500</v>
      </c>
      <c r="KHC52" s="944">
        <f t="shared" si="1432"/>
        <v>-7500</v>
      </c>
      <c r="KHD52" s="944">
        <f t="shared" si="1432"/>
        <v>-7500</v>
      </c>
      <c r="KHE52" s="944">
        <f t="shared" si="1432"/>
        <v>-7500</v>
      </c>
      <c r="KHF52" s="944">
        <f t="shared" si="1432"/>
        <v>-7500</v>
      </c>
      <c r="KHG52" s="944">
        <f t="shared" si="1432"/>
        <v>-7500</v>
      </c>
      <c r="KHH52" s="944">
        <f t="shared" si="1432"/>
        <v>-7500</v>
      </c>
      <c r="KHI52" s="944">
        <f t="shared" si="1432"/>
        <v>-7500</v>
      </c>
      <c r="KHJ52" s="944">
        <f t="shared" si="1432"/>
        <v>-7500</v>
      </c>
      <c r="KHK52" s="944">
        <f t="shared" si="1432"/>
        <v>-7500</v>
      </c>
      <c r="KHL52" s="944">
        <f t="shared" si="1432"/>
        <v>-7500</v>
      </c>
      <c r="KHM52" s="944">
        <f t="shared" si="1432"/>
        <v>-7500</v>
      </c>
      <c r="KHN52" s="944">
        <f t="shared" si="1432"/>
        <v>-7500</v>
      </c>
      <c r="KHO52" s="944">
        <f t="shared" si="1432"/>
        <v>-7500</v>
      </c>
      <c r="KHP52" s="944">
        <f t="shared" si="1432"/>
        <v>-7500</v>
      </c>
      <c r="KHQ52" s="944">
        <f t="shared" si="1432"/>
        <v>-7500</v>
      </c>
      <c r="KHR52" s="944">
        <f t="shared" si="1432"/>
        <v>-7500</v>
      </c>
      <c r="KHS52" s="944">
        <f t="shared" si="1432"/>
        <v>-7500</v>
      </c>
      <c r="KHT52" s="944">
        <f t="shared" si="1432"/>
        <v>-7500</v>
      </c>
      <c r="KHU52" s="944">
        <f t="shared" si="1432"/>
        <v>-7500</v>
      </c>
      <c r="KHV52" s="944">
        <f t="shared" si="1432"/>
        <v>-7500</v>
      </c>
      <c r="KHW52" s="944">
        <f t="shared" si="1432"/>
        <v>-7500</v>
      </c>
      <c r="KHX52" s="944">
        <f t="shared" si="1432"/>
        <v>-7500</v>
      </c>
      <c r="KHY52" s="944">
        <f t="shared" si="1432"/>
        <v>-7500</v>
      </c>
      <c r="KHZ52" s="944">
        <f t="shared" si="1432"/>
        <v>-7500</v>
      </c>
      <c r="KIA52" s="944">
        <f t="shared" si="1432"/>
        <v>-7500</v>
      </c>
      <c r="KIB52" s="944">
        <f t="shared" si="1432"/>
        <v>-7500</v>
      </c>
      <c r="KIC52" s="944">
        <f t="shared" si="1432"/>
        <v>-7500</v>
      </c>
      <c r="KID52" s="944">
        <f t="shared" si="1432"/>
        <v>-7500</v>
      </c>
      <c r="KIE52" s="944">
        <f t="shared" si="1432"/>
        <v>-7500</v>
      </c>
      <c r="KIF52" s="944">
        <f t="shared" si="1432"/>
        <v>-7500</v>
      </c>
      <c r="KIG52" s="944">
        <f t="shared" si="1432"/>
        <v>-7500</v>
      </c>
      <c r="KIH52" s="944">
        <f t="shared" si="1432"/>
        <v>-7500</v>
      </c>
      <c r="KII52" s="944">
        <f t="shared" si="1432"/>
        <v>-7500</v>
      </c>
      <c r="KIJ52" s="944">
        <f t="shared" si="1432"/>
        <v>-7500</v>
      </c>
      <c r="KIK52" s="944">
        <f t="shared" si="1432"/>
        <v>-7500</v>
      </c>
      <c r="KIL52" s="944">
        <f t="shared" si="1432"/>
        <v>-7500</v>
      </c>
      <c r="KIM52" s="944">
        <f t="shared" si="1432"/>
        <v>-7500</v>
      </c>
      <c r="KIN52" s="944">
        <f t="shared" si="1432"/>
        <v>-7500</v>
      </c>
      <c r="KIO52" s="944">
        <f t="shared" ref="KIO52:KKZ52" si="1433">+KIO44-KIO51</f>
        <v>-7500</v>
      </c>
      <c r="KIP52" s="944">
        <f t="shared" si="1433"/>
        <v>-7500</v>
      </c>
      <c r="KIQ52" s="944">
        <f t="shared" si="1433"/>
        <v>-7500</v>
      </c>
      <c r="KIR52" s="944">
        <f t="shared" si="1433"/>
        <v>-7500</v>
      </c>
      <c r="KIS52" s="944">
        <f t="shared" si="1433"/>
        <v>-7500</v>
      </c>
      <c r="KIT52" s="944">
        <f t="shared" si="1433"/>
        <v>-7500</v>
      </c>
      <c r="KIU52" s="944">
        <f t="shared" si="1433"/>
        <v>-7500</v>
      </c>
      <c r="KIV52" s="944">
        <f t="shared" si="1433"/>
        <v>-7500</v>
      </c>
      <c r="KIW52" s="944">
        <f t="shared" si="1433"/>
        <v>-7500</v>
      </c>
      <c r="KIX52" s="944">
        <f t="shared" si="1433"/>
        <v>-7500</v>
      </c>
      <c r="KIY52" s="944">
        <f t="shared" si="1433"/>
        <v>-7500</v>
      </c>
      <c r="KIZ52" s="944">
        <f t="shared" si="1433"/>
        <v>-7500</v>
      </c>
      <c r="KJA52" s="944">
        <f t="shared" si="1433"/>
        <v>-7500</v>
      </c>
      <c r="KJB52" s="944">
        <f t="shared" si="1433"/>
        <v>-7500</v>
      </c>
      <c r="KJC52" s="944">
        <f t="shared" si="1433"/>
        <v>-7500</v>
      </c>
      <c r="KJD52" s="944">
        <f t="shared" si="1433"/>
        <v>-7500</v>
      </c>
      <c r="KJE52" s="944">
        <f t="shared" si="1433"/>
        <v>-7500</v>
      </c>
      <c r="KJF52" s="944">
        <f t="shared" si="1433"/>
        <v>-7500</v>
      </c>
      <c r="KJG52" s="944">
        <f t="shared" si="1433"/>
        <v>-7500</v>
      </c>
      <c r="KJH52" s="944">
        <f t="shared" si="1433"/>
        <v>-7500</v>
      </c>
      <c r="KJI52" s="944">
        <f t="shared" si="1433"/>
        <v>-7500</v>
      </c>
      <c r="KJJ52" s="944">
        <f t="shared" si="1433"/>
        <v>-7500</v>
      </c>
      <c r="KJK52" s="944">
        <f t="shared" si="1433"/>
        <v>-7500</v>
      </c>
      <c r="KJL52" s="944">
        <f t="shared" si="1433"/>
        <v>-7500</v>
      </c>
      <c r="KJM52" s="944">
        <f t="shared" si="1433"/>
        <v>-7500</v>
      </c>
      <c r="KJN52" s="944">
        <f t="shared" si="1433"/>
        <v>-7500</v>
      </c>
      <c r="KJO52" s="944">
        <f t="shared" si="1433"/>
        <v>-7500</v>
      </c>
      <c r="KJP52" s="944">
        <f t="shared" si="1433"/>
        <v>-7500</v>
      </c>
      <c r="KJQ52" s="944">
        <f t="shared" si="1433"/>
        <v>-7500</v>
      </c>
      <c r="KJR52" s="944">
        <f t="shared" si="1433"/>
        <v>-7500</v>
      </c>
      <c r="KJS52" s="944">
        <f t="shared" si="1433"/>
        <v>-7500</v>
      </c>
      <c r="KJT52" s="944">
        <f t="shared" si="1433"/>
        <v>-7500</v>
      </c>
      <c r="KJU52" s="944">
        <f t="shared" si="1433"/>
        <v>-7500</v>
      </c>
      <c r="KJV52" s="944">
        <f t="shared" si="1433"/>
        <v>-7500</v>
      </c>
      <c r="KJW52" s="944">
        <f t="shared" si="1433"/>
        <v>-7500</v>
      </c>
      <c r="KJX52" s="944">
        <f t="shared" si="1433"/>
        <v>-7500</v>
      </c>
      <c r="KJY52" s="944">
        <f t="shared" si="1433"/>
        <v>-7500</v>
      </c>
      <c r="KJZ52" s="944">
        <f t="shared" si="1433"/>
        <v>-7500</v>
      </c>
      <c r="KKA52" s="944">
        <f t="shared" si="1433"/>
        <v>-7500</v>
      </c>
      <c r="KKB52" s="944">
        <f t="shared" si="1433"/>
        <v>-7500</v>
      </c>
      <c r="KKC52" s="944">
        <f t="shared" si="1433"/>
        <v>-7500</v>
      </c>
      <c r="KKD52" s="944">
        <f t="shared" si="1433"/>
        <v>-7500</v>
      </c>
      <c r="KKE52" s="944">
        <f t="shared" si="1433"/>
        <v>-7500</v>
      </c>
      <c r="KKF52" s="944">
        <f t="shared" si="1433"/>
        <v>-7500</v>
      </c>
      <c r="KKG52" s="944">
        <f t="shared" si="1433"/>
        <v>-7500</v>
      </c>
      <c r="KKH52" s="944">
        <f t="shared" si="1433"/>
        <v>-7500</v>
      </c>
      <c r="KKI52" s="944">
        <f t="shared" si="1433"/>
        <v>-7500</v>
      </c>
      <c r="KKJ52" s="944">
        <f t="shared" si="1433"/>
        <v>-7500</v>
      </c>
      <c r="KKK52" s="944">
        <f t="shared" si="1433"/>
        <v>-7500</v>
      </c>
      <c r="KKL52" s="944">
        <f t="shared" si="1433"/>
        <v>-7500</v>
      </c>
      <c r="KKM52" s="944">
        <f t="shared" si="1433"/>
        <v>-7500</v>
      </c>
      <c r="KKN52" s="944">
        <f t="shared" si="1433"/>
        <v>-7500</v>
      </c>
      <c r="KKO52" s="944">
        <f t="shared" si="1433"/>
        <v>-7500</v>
      </c>
      <c r="KKP52" s="944">
        <f t="shared" si="1433"/>
        <v>-7500</v>
      </c>
      <c r="KKQ52" s="944">
        <f t="shared" si="1433"/>
        <v>-7500</v>
      </c>
      <c r="KKR52" s="944">
        <f t="shared" si="1433"/>
        <v>-7500</v>
      </c>
      <c r="KKS52" s="944">
        <f t="shared" si="1433"/>
        <v>-7500</v>
      </c>
      <c r="KKT52" s="944">
        <f t="shared" si="1433"/>
        <v>-7500</v>
      </c>
      <c r="KKU52" s="944">
        <f t="shared" si="1433"/>
        <v>-7500</v>
      </c>
      <c r="KKV52" s="944">
        <f t="shared" si="1433"/>
        <v>-7500</v>
      </c>
      <c r="KKW52" s="944">
        <f t="shared" si="1433"/>
        <v>-7500</v>
      </c>
      <c r="KKX52" s="944">
        <f t="shared" si="1433"/>
        <v>-7500</v>
      </c>
      <c r="KKY52" s="944">
        <f t="shared" si="1433"/>
        <v>-7500</v>
      </c>
      <c r="KKZ52" s="944">
        <f t="shared" si="1433"/>
        <v>-7500</v>
      </c>
      <c r="KLA52" s="944">
        <f t="shared" ref="KLA52:KNL52" si="1434">+KLA44-KLA51</f>
        <v>-7500</v>
      </c>
      <c r="KLB52" s="944">
        <f t="shared" si="1434"/>
        <v>-7500</v>
      </c>
      <c r="KLC52" s="944">
        <f t="shared" si="1434"/>
        <v>-7500</v>
      </c>
      <c r="KLD52" s="944">
        <f t="shared" si="1434"/>
        <v>-7500</v>
      </c>
      <c r="KLE52" s="944">
        <f t="shared" si="1434"/>
        <v>-7500</v>
      </c>
      <c r="KLF52" s="944">
        <f t="shared" si="1434"/>
        <v>-7500</v>
      </c>
      <c r="KLG52" s="944">
        <f t="shared" si="1434"/>
        <v>-7500</v>
      </c>
      <c r="KLH52" s="944">
        <f t="shared" si="1434"/>
        <v>-7500</v>
      </c>
      <c r="KLI52" s="944">
        <f t="shared" si="1434"/>
        <v>-7500</v>
      </c>
      <c r="KLJ52" s="944">
        <f t="shared" si="1434"/>
        <v>-7500</v>
      </c>
      <c r="KLK52" s="944">
        <f t="shared" si="1434"/>
        <v>-7500</v>
      </c>
      <c r="KLL52" s="944">
        <f t="shared" si="1434"/>
        <v>-7500</v>
      </c>
      <c r="KLM52" s="944">
        <f t="shared" si="1434"/>
        <v>-7500</v>
      </c>
      <c r="KLN52" s="944">
        <f t="shared" si="1434"/>
        <v>-7500</v>
      </c>
      <c r="KLO52" s="944">
        <f t="shared" si="1434"/>
        <v>-7500</v>
      </c>
      <c r="KLP52" s="944">
        <f t="shared" si="1434"/>
        <v>-7500</v>
      </c>
      <c r="KLQ52" s="944">
        <f t="shared" si="1434"/>
        <v>-7500</v>
      </c>
      <c r="KLR52" s="944">
        <f t="shared" si="1434"/>
        <v>-7500</v>
      </c>
      <c r="KLS52" s="944">
        <f t="shared" si="1434"/>
        <v>-7500</v>
      </c>
      <c r="KLT52" s="944">
        <f t="shared" si="1434"/>
        <v>-7500</v>
      </c>
      <c r="KLU52" s="944">
        <f t="shared" si="1434"/>
        <v>-7500</v>
      </c>
      <c r="KLV52" s="944">
        <f t="shared" si="1434"/>
        <v>-7500</v>
      </c>
      <c r="KLW52" s="944">
        <f t="shared" si="1434"/>
        <v>-7500</v>
      </c>
      <c r="KLX52" s="944">
        <f t="shared" si="1434"/>
        <v>-7500</v>
      </c>
      <c r="KLY52" s="944">
        <f t="shared" si="1434"/>
        <v>-7500</v>
      </c>
      <c r="KLZ52" s="944">
        <f t="shared" si="1434"/>
        <v>-7500</v>
      </c>
      <c r="KMA52" s="944">
        <f t="shared" si="1434"/>
        <v>-7500</v>
      </c>
      <c r="KMB52" s="944">
        <f t="shared" si="1434"/>
        <v>-7500</v>
      </c>
      <c r="KMC52" s="944">
        <f t="shared" si="1434"/>
        <v>-7500</v>
      </c>
      <c r="KMD52" s="944">
        <f t="shared" si="1434"/>
        <v>-7500</v>
      </c>
      <c r="KME52" s="944">
        <f t="shared" si="1434"/>
        <v>-7500</v>
      </c>
      <c r="KMF52" s="944">
        <f t="shared" si="1434"/>
        <v>-7500</v>
      </c>
      <c r="KMG52" s="944">
        <f t="shared" si="1434"/>
        <v>-7500</v>
      </c>
      <c r="KMH52" s="944">
        <f t="shared" si="1434"/>
        <v>-7500</v>
      </c>
      <c r="KMI52" s="944">
        <f t="shared" si="1434"/>
        <v>-7500</v>
      </c>
      <c r="KMJ52" s="944">
        <f t="shared" si="1434"/>
        <v>-7500</v>
      </c>
      <c r="KMK52" s="944">
        <f t="shared" si="1434"/>
        <v>-7500</v>
      </c>
      <c r="KML52" s="944">
        <f t="shared" si="1434"/>
        <v>-7500</v>
      </c>
      <c r="KMM52" s="944">
        <f t="shared" si="1434"/>
        <v>-7500</v>
      </c>
      <c r="KMN52" s="944">
        <f t="shared" si="1434"/>
        <v>-7500</v>
      </c>
      <c r="KMO52" s="944">
        <f t="shared" si="1434"/>
        <v>-7500</v>
      </c>
      <c r="KMP52" s="944">
        <f t="shared" si="1434"/>
        <v>-7500</v>
      </c>
      <c r="KMQ52" s="944">
        <f t="shared" si="1434"/>
        <v>-7500</v>
      </c>
      <c r="KMR52" s="944">
        <f t="shared" si="1434"/>
        <v>-7500</v>
      </c>
      <c r="KMS52" s="944">
        <f t="shared" si="1434"/>
        <v>-7500</v>
      </c>
      <c r="KMT52" s="944">
        <f t="shared" si="1434"/>
        <v>-7500</v>
      </c>
      <c r="KMU52" s="944">
        <f t="shared" si="1434"/>
        <v>-7500</v>
      </c>
      <c r="KMV52" s="944">
        <f t="shared" si="1434"/>
        <v>-7500</v>
      </c>
      <c r="KMW52" s="944">
        <f t="shared" si="1434"/>
        <v>-7500</v>
      </c>
      <c r="KMX52" s="944">
        <f t="shared" si="1434"/>
        <v>-7500</v>
      </c>
      <c r="KMY52" s="944">
        <f t="shared" si="1434"/>
        <v>-7500</v>
      </c>
      <c r="KMZ52" s="944">
        <f t="shared" si="1434"/>
        <v>-7500</v>
      </c>
      <c r="KNA52" s="944">
        <f t="shared" si="1434"/>
        <v>-7500</v>
      </c>
      <c r="KNB52" s="944">
        <f t="shared" si="1434"/>
        <v>-7500</v>
      </c>
      <c r="KNC52" s="944">
        <f t="shared" si="1434"/>
        <v>-7500</v>
      </c>
      <c r="KND52" s="944">
        <f t="shared" si="1434"/>
        <v>-7500</v>
      </c>
      <c r="KNE52" s="944">
        <f t="shared" si="1434"/>
        <v>-7500</v>
      </c>
      <c r="KNF52" s="944">
        <f t="shared" si="1434"/>
        <v>-7500</v>
      </c>
      <c r="KNG52" s="944">
        <f t="shared" si="1434"/>
        <v>-7500</v>
      </c>
      <c r="KNH52" s="944">
        <f t="shared" si="1434"/>
        <v>-7500</v>
      </c>
      <c r="KNI52" s="944">
        <f t="shared" si="1434"/>
        <v>-7500</v>
      </c>
      <c r="KNJ52" s="944">
        <f t="shared" si="1434"/>
        <v>-7500</v>
      </c>
      <c r="KNK52" s="944">
        <f t="shared" si="1434"/>
        <v>-7500</v>
      </c>
      <c r="KNL52" s="944">
        <f t="shared" si="1434"/>
        <v>-7500</v>
      </c>
      <c r="KNM52" s="944">
        <f t="shared" ref="KNM52:KPX52" si="1435">+KNM44-KNM51</f>
        <v>-7500</v>
      </c>
      <c r="KNN52" s="944">
        <f t="shared" si="1435"/>
        <v>-7500</v>
      </c>
      <c r="KNO52" s="944">
        <f t="shared" si="1435"/>
        <v>-7500</v>
      </c>
      <c r="KNP52" s="944">
        <f t="shared" si="1435"/>
        <v>-7500</v>
      </c>
      <c r="KNQ52" s="944">
        <f t="shared" si="1435"/>
        <v>-7500</v>
      </c>
      <c r="KNR52" s="944">
        <f t="shared" si="1435"/>
        <v>-7500</v>
      </c>
      <c r="KNS52" s="944">
        <f t="shared" si="1435"/>
        <v>-7500</v>
      </c>
      <c r="KNT52" s="944">
        <f t="shared" si="1435"/>
        <v>-7500</v>
      </c>
      <c r="KNU52" s="944">
        <f t="shared" si="1435"/>
        <v>-7500</v>
      </c>
      <c r="KNV52" s="944">
        <f t="shared" si="1435"/>
        <v>-7500</v>
      </c>
      <c r="KNW52" s="944">
        <f t="shared" si="1435"/>
        <v>-7500</v>
      </c>
      <c r="KNX52" s="944">
        <f t="shared" si="1435"/>
        <v>-7500</v>
      </c>
      <c r="KNY52" s="944">
        <f t="shared" si="1435"/>
        <v>-7500</v>
      </c>
      <c r="KNZ52" s="944">
        <f t="shared" si="1435"/>
        <v>-7500</v>
      </c>
      <c r="KOA52" s="944">
        <f t="shared" si="1435"/>
        <v>-7500</v>
      </c>
      <c r="KOB52" s="944">
        <f t="shared" si="1435"/>
        <v>-7500</v>
      </c>
      <c r="KOC52" s="944">
        <f t="shared" si="1435"/>
        <v>-7500</v>
      </c>
      <c r="KOD52" s="944">
        <f t="shared" si="1435"/>
        <v>-7500</v>
      </c>
      <c r="KOE52" s="944">
        <f t="shared" si="1435"/>
        <v>-7500</v>
      </c>
      <c r="KOF52" s="944">
        <f t="shared" si="1435"/>
        <v>-7500</v>
      </c>
      <c r="KOG52" s="944">
        <f t="shared" si="1435"/>
        <v>-7500</v>
      </c>
      <c r="KOH52" s="944">
        <f t="shared" si="1435"/>
        <v>-7500</v>
      </c>
      <c r="KOI52" s="944">
        <f t="shared" si="1435"/>
        <v>-7500</v>
      </c>
      <c r="KOJ52" s="944">
        <f t="shared" si="1435"/>
        <v>-7500</v>
      </c>
      <c r="KOK52" s="944">
        <f t="shared" si="1435"/>
        <v>-7500</v>
      </c>
      <c r="KOL52" s="944">
        <f t="shared" si="1435"/>
        <v>-7500</v>
      </c>
      <c r="KOM52" s="944">
        <f t="shared" si="1435"/>
        <v>-7500</v>
      </c>
      <c r="KON52" s="944">
        <f t="shared" si="1435"/>
        <v>-7500</v>
      </c>
      <c r="KOO52" s="944">
        <f t="shared" si="1435"/>
        <v>-7500</v>
      </c>
      <c r="KOP52" s="944">
        <f t="shared" si="1435"/>
        <v>-7500</v>
      </c>
      <c r="KOQ52" s="944">
        <f t="shared" si="1435"/>
        <v>-7500</v>
      </c>
      <c r="KOR52" s="944">
        <f t="shared" si="1435"/>
        <v>-7500</v>
      </c>
      <c r="KOS52" s="944">
        <f t="shared" si="1435"/>
        <v>-7500</v>
      </c>
      <c r="KOT52" s="944">
        <f t="shared" si="1435"/>
        <v>-7500</v>
      </c>
      <c r="KOU52" s="944">
        <f t="shared" si="1435"/>
        <v>-7500</v>
      </c>
      <c r="KOV52" s="944">
        <f t="shared" si="1435"/>
        <v>-7500</v>
      </c>
      <c r="KOW52" s="944">
        <f t="shared" si="1435"/>
        <v>-7500</v>
      </c>
      <c r="KOX52" s="944">
        <f t="shared" si="1435"/>
        <v>-7500</v>
      </c>
      <c r="KOY52" s="944">
        <f t="shared" si="1435"/>
        <v>-7500</v>
      </c>
      <c r="KOZ52" s="944">
        <f t="shared" si="1435"/>
        <v>-7500</v>
      </c>
      <c r="KPA52" s="944">
        <f t="shared" si="1435"/>
        <v>-7500</v>
      </c>
      <c r="KPB52" s="944">
        <f t="shared" si="1435"/>
        <v>-7500</v>
      </c>
      <c r="KPC52" s="944">
        <f t="shared" si="1435"/>
        <v>-7500</v>
      </c>
      <c r="KPD52" s="944">
        <f t="shared" si="1435"/>
        <v>-7500</v>
      </c>
      <c r="KPE52" s="944">
        <f t="shared" si="1435"/>
        <v>-7500</v>
      </c>
      <c r="KPF52" s="944">
        <f t="shared" si="1435"/>
        <v>-7500</v>
      </c>
      <c r="KPG52" s="944">
        <f t="shared" si="1435"/>
        <v>-7500</v>
      </c>
      <c r="KPH52" s="944">
        <f t="shared" si="1435"/>
        <v>-7500</v>
      </c>
      <c r="KPI52" s="944">
        <f t="shared" si="1435"/>
        <v>-7500</v>
      </c>
      <c r="KPJ52" s="944">
        <f t="shared" si="1435"/>
        <v>-7500</v>
      </c>
      <c r="KPK52" s="944">
        <f t="shared" si="1435"/>
        <v>-7500</v>
      </c>
      <c r="KPL52" s="944">
        <f t="shared" si="1435"/>
        <v>-7500</v>
      </c>
      <c r="KPM52" s="944">
        <f t="shared" si="1435"/>
        <v>-7500</v>
      </c>
      <c r="KPN52" s="944">
        <f t="shared" si="1435"/>
        <v>-7500</v>
      </c>
      <c r="KPO52" s="944">
        <f t="shared" si="1435"/>
        <v>-7500</v>
      </c>
      <c r="KPP52" s="944">
        <f t="shared" si="1435"/>
        <v>-7500</v>
      </c>
      <c r="KPQ52" s="944">
        <f t="shared" si="1435"/>
        <v>-7500</v>
      </c>
      <c r="KPR52" s="944">
        <f t="shared" si="1435"/>
        <v>-7500</v>
      </c>
      <c r="KPS52" s="944">
        <f t="shared" si="1435"/>
        <v>-7500</v>
      </c>
      <c r="KPT52" s="944">
        <f t="shared" si="1435"/>
        <v>-7500</v>
      </c>
      <c r="KPU52" s="944">
        <f t="shared" si="1435"/>
        <v>-7500</v>
      </c>
      <c r="KPV52" s="944">
        <f t="shared" si="1435"/>
        <v>-7500</v>
      </c>
      <c r="KPW52" s="944">
        <f t="shared" si="1435"/>
        <v>-7500</v>
      </c>
      <c r="KPX52" s="944">
        <f t="shared" si="1435"/>
        <v>-7500</v>
      </c>
      <c r="KPY52" s="944">
        <f t="shared" ref="KPY52:KSJ52" si="1436">+KPY44-KPY51</f>
        <v>-7500</v>
      </c>
      <c r="KPZ52" s="944">
        <f t="shared" si="1436"/>
        <v>-7500</v>
      </c>
      <c r="KQA52" s="944">
        <f t="shared" si="1436"/>
        <v>-7500</v>
      </c>
      <c r="KQB52" s="944">
        <f t="shared" si="1436"/>
        <v>-7500</v>
      </c>
      <c r="KQC52" s="944">
        <f t="shared" si="1436"/>
        <v>-7500</v>
      </c>
      <c r="KQD52" s="944">
        <f t="shared" si="1436"/>
        <v>-7500</v>
      </c>
      <c r="KQE52" s="944">
        <f t="shared" si="1436"/>
        <v>-7500</v>
      </c>
      <c r="KQF52" s="944">
        <f t="shared" si="1436"/>
        <v>-7500</v>
      </c>
      <c r="KQG52" s="944">
        <f t="shared" si="1436"/>
        <v>-7500</v>
      </c>
      <c r="KQH52" s="944">
        <f t="shared" si="1436"/>
        <v>-7500</v>
      </c>
      <c r="KQI52" s="944">
        <f t="shared" si="1436"/>
        <v>-7500</v>
      </c>
      <c r="KQJ52" s="944">
        <f t="shared" si="1436"/>
        <v>-7500</v>
      </c>
      <c r="KQK52" s="944">
        <f t="shared" si="1436"/>
        <v>-7500</v>
      </c>
      <c r="KQL52" s="944">
        <f t="shared" si="1436"/>
        <v>-7500</v>
      </c>
      <c r="KQM52" s="944">
        <f t="shared" si="1436"/>
        <v>-7500</v>
      </c>
      <c r="KQN52" s="944">
        <f t="shared" si="1436"/>
        <v>-7500</v>
      </c>
      <c r="KQO52" s="944">
        <f t="shared" si="1436"/>
        <v>-7500</v>
      </c>
      <c r="KQP52" s="944">
        <f t="shared" si="1436"/>
        <v>-7500</v>
      </c>
      <c r="KQQ52" s="944">
        <f t="shared" si="1436"/>
        <v>-7500</v>
      </c>
      <c r="KQR52" s="944">
        <f t="shared" si="1436"/>
        <v>-7500</v>
      </c>
      <c r="KQS52" s="944">
        <f t="shared" si="1436"/>
        <v>-7500</v>
      </c>
      <c r="KQT52" s="944">
        <f t="shared" si="1436"/>
        <v>-7500</v>
      </c>
      <c r="KQU52" s="944">
        <f t="shared" si="1436"/>
        <v>-7500</v>
      </c>
      <c r="KQV52" s="944">
        <f t="shared" si="1436"/>
        <v>-7500</v>
      </c>
      <c r="KQW52" s="944">
        <f t="shared" si="1436"/>
        <v>-7500</v>
      </c>
      <c r="KQX52" s="944">
        <f t="shared" si="1436"/>
        <v>-7500</v>
      </c>
      <c r="KQY52" s="944">
        <f t="shared" si="1436"/>
        <v>-7500</v>
      </c>
      <c r="KQZ52" s="944">
        <f t="shared" si="1436"/>
        <v>-7500</v>
      </c>
      <c r="KRA52" s="944">
        <f t="shared" si="1436"/>
        <v>-7500</v>
      </c>
      <c r="KRB52" s="944">
        <f t="shared" si="1436"/>
        <v>-7500</v>
      </c>
      <c r="KRC52" s="944">
        <f t="shared" si="1436"/>
        <v>-7500</v>
      </c>
      <c r="KRD52" s="944">
        <f t="shared" si="1436"/>
        <v>-7500</v>
      </c>
      <c r="KRE52" s="944">
        <f t="shared" si="1436"/>
        <v>-7500</v>
      </c>
      <c r="KRF52" s="944">
        <f t="shared" si="1436"/>
        <v>-7500</v>
      </c>
      <c r="KRG52" s="944">
        <f t="shared" si="1436"/>
        <v>-7500</v>
      </c>
      <c r="KRH52" s="944">
        <f t="shared" si="1436"/>
        <v>-7500</v>
      </c>
      <c r="KRI52" s="944">
        <f t="shared" si="1436"/>
        <v>-7500</v>
      </c>
      <c r="KRJ52" s="944">
        <f t="shared" si="1436"/>
        <v>-7500</v>
      </c>
      <c r="KRK52" s="944">
        <f t="shared" si="1436"/>
        <v>-7500</v>
      </c>
      <c r="KRL52" s="944">
        <f t="shared" si="1436"/>
        <v>-7500</v>
      </c>
      <c r="KRM52" s="944">
        <f t="shared" si="1436"/>
        <v>-7500</v>
      </c>
      <c r="KRN52" s="944">
        <f t="shared" si="1436"/>
        <v>-7500</v>
      </c>
      <c r="KRO52" s="944">
        <f t="shared" si="1436"/>
        <v>-7500</v>
      </c>
      <c r="KRP52" s="944">
        <f t="shared" si="1436"/>
        <v>-7500</v>
      </c>
      <c r="KRQ52" s="944">
        <f t="shared" si="1436"/>
        <v>-7500</v>
      </c>
      <c r="KRR52" s="944">
        <f t="shared" si="1436"/>
        <v>-7500</v>
      </c>
      <c r="KRS52" s="944">
        <f t="shared" si="1436"/>
        <v>-7500</v>
      </c>
      <c r="KRT52" s="944">
        <f t="shared" si="1436"/>
        <v>-7500</v>
      </c>
      <c r="KRU52" s="944">
        <f t="shared" si="1436"/>
        <v>-7500</v>
      </c>
      <c r="KRV52" s="944">
        <f t="shared" si="1436"/>
        <v>-7500</v>
      </c>
      <c r="KRW52" s="944">
        <f t="shared" si="1436"/>
        <v>-7500</v>
      </c>
      <c r="KRX52" s="944">
        <f t="shared" si="1436"/>
        <v>-7500</v>
      </c>
      <c r="KRY52" s="944">
        <f t="shared" si="1436"/>
        <v>-7500</v>
      </c>
      <c r="KRZ52" s="944">
        <f t="shared" si="1436"/>
        <v>-7500</v>
      </c>
      <c r="KSA52" s="944">
        <f t="shared" si="1436"/>
        <v>-7500</v>
      </c>
      <c r="KSB52" s="944">
        <f t="shared" si="1436"/>
        <v>-7500</v>
      </c>
      <c r="KSC52" s="944">
        <f t="shared" si="1436"/>
        <v>-7500</v>
      </c>
      <c r="KSD52" s="944">
        <f t="shared" si="1436"/>
        <v>-7500</v>
      </c>
      <c r="KSE52" s="944">
        <f t="shared" si="1436"/>
        <v>-7500</v>
      </c>
      <c r="KSF52" s="944">
        <f t="shared" si="1436"/>
        <v>-7500</v>
      </c>
      <c r="KSG52" s="944">
        <f t="shared" si="1436"/>
        <v>-7500</v>
      </c>
      <c r="KSH52" s="944">
        <f t="shared" si="1436"/>
        <v>-7500</v>
      </c>
      <c r="KSI52" s="944">
        <f t="shared" si="1436"/>
        <v>-7500</v>
      </c>
      <c r="KSJ52" s="944">
        <f t="shared" si="1436"/>
        <v>-7500</v>
      </c>
      <c r="KSK52" s="944">
        <f t="shared" ref="KSK52:KUV52" si="1437">+KSK44-KSK51</f>
        <v>-7500</v>
      </c>
      <c r="KSL52" s="944">
        <f t="shared" si="1437"/>
        <v>-7500</v>
      </c>
      <c r="KSM52" s="944">
        <f t="shared" si="1437"/>
        <v>-7500</v>
      </c>
      <c r="KSN52" s="944">
        <f t="shared" si="1437"/>
        <v>-7500</v>
      </c>
      <c r="KSO52" s="944">
        <f t="shared" si="1437"/>
        <v>-7500</v>
      </c>
      <c r="KSP52" s="944">
        <f t="shared" si="1437"/>
        <v>-7500</v>
      </c>
      <c r="KSQ52" s="944">
        <f t="shared" si="1437"/>
        <v>-7500</v>
      </c>
      <c r="KSR52" s="944">
        <f t="shared" si="1437"/>
        <v>-7500</v>
      </c>
      <c r="KSS52" s="944">
        <f t="shared" si="1437"/>
        <v>-7500</v>
      </c>
      <c r="KST52" s="944">
        <f t="shared" si="1437"/>
        <v>-7500</v>
      </c>
      <c r="KSU52" s="944">
        <f t="shared" si="1437"/>
        <v>-7500</v>
      </c>
      <c r="KSV52" s="944">
        <f t="shared" si="1437"/>
        <v>-7500</v>
      </c>
      <c r="KSW52" s="944">
        <f t="shared" si="1437"/>
        <v>-7500</v>
      </c>
      <c r="KSX52" s="944">
        <f t="shared" si="1437"/>
        <v>-7500</v>
      </c>
      <c r="KSY52" s="944">
        <f t="shared" si="1437"/>
        <v>-7500</v>
      </c>
      <c r="KSZ52" s="944">
        <f t="shared" si="1437"/>
        <v>-7500</v>
      </c>
      <c r="KTA52" s="944">
        <f t="shared" si="1437"/>
        <v>-7500</v>
      </c>
      <c r="KTB52" s="944">
        <f t="shared" si="1437"/>
        <v>-7500</v>
      </c>
      <c r="KTC52" s="944">
        <f t="shared" si="1437"/>
        <v>-7500</v>
      </c>
      <c r="KTD52" s="944">
        <f t="shared" si="1437"/>
        <v>-7500</v>
      </c>
      <c r="KTE52" s="944">
        <f t="shared" si="1437"/>
        <v>-7500</v>
      </c>
      <c r="KTF52" s="944">
        <f t="shared" si="1437"/>
        <v>-7500</v>
      </c>
      <c r="KTG52" s="944">
        <f t="shared" si="1437"/>
        <v>-7500</v>
      </c>
      <c r="KTH52" s="944">
        <f t="shared" si="1437"/>
        <v>-7500</v>
      </c>
      <c r="KTI52" s="944">
        <f t="shared" si="1437"/>
        <v>-7500</v>
      </c>
      <c r="KTJ52" s="944">
        <f t="shared" si="1437"/>
        <v>-7500</v>
      </c>
      <c r="KTK52" s="944">
        <f t="shared" si="1437"/>
        <v>-7500</v>
      </c>
      <c r="KTL52" s="944">
        <f t="shared" si="1437"/>
        <v>-7500</v>
      </c>
      <c r="KTM52" s="944">
        <f t="shared" si="1437"/>
        <v>-7500</v>
      </c>
      <c r="KTN52" s="944">
        <f t="shared" si="1437"/>
        <v>-7500</v>
      </c>
      <c r="KTO52" s="944">
        <f t="shared" si="1437"/>
        <v>-7500</v>
      </c>
      <c r="KTP52" s="944">
        <f t="shared" si="1437"/>
        <v>-7500</v>
      </c>
      <c r="KTQ52" s="944">
        <f t="shared" si="1437"/>
        <v>-7500</v>
      </c>
      <c r="KTR52" s="944">
        <f t="shared" si="1437"/>
        <v>-7500</v>
      </c>
      <c r="KTS52" s="944">
        <f t="shared" si="1437"/>
        <v>-7500</v>
      </c>
      <c r="KTT52" s="944">
        <f t="shared" si="1437"/>
        <v>-7500</v>
      </c>
      <c r="KTU52" s="944">
        <f t="shared" si="1437"/>
        <v>-7500</v>
      </c>
      <c r="KTV52" s="944">
        <f t="shared" si="1437"/>
        <v>-7500</v>
      </c>
      <c r="KTW52" s="944">
        <f t="shared" si="1437"/>
        <v>-7500</v>
      </c>
      <c r="KTX52" s="944">
        <f t="shared" si="1437"/>
        <v>-7500</v>
      </c>
      <c r="KTY52" s="944">
        <f t="shared" si="1437"/>
        <v>-7500</v>
      </c>
      <c r="KTZ52" s="944">
        <f t="shared" si="1437"/>
        <v>-7500</v>
      </c>
      <c r="KUA52" s="944">
        <f t="shared" si="1437"/>
        <v>-7500</v>
      </c>
      <c r="KUB52" s="944">
        <f t="shared" si="1437"/>
        <v>-7500</v>
      </c>
      <c r="KUC52" s="944">
        <f t="shared" si="1437"/>
        <v>-7500</v>
      </c>
      <c r="KUD52" s="944">
        <f t="shared" si="1437"/>
        <v>-7500</v>
      </c>
      <c r="KUE52" s="944">
        <f t="shared" si="1437"/>
        <v>-7500</v>
      </c>
      <c r="KUF52" s="944">
        <f t="shared" si="1437"/>
        <v>-7500</v>
      </c>
      <c r="KUG52" s="944">
        <f t="shared" si="1437"/>
        <v>-7500</v>
      </c>
      <c r="KUH52" s="944">
        <f t="shared" si="1437"/>
        <v>-7500</v>
      </c>
      <c r="KUI52" s="944">
        <f t="shared" si="1437"/>
        <v>-7500</v>
      </c>
      <c r="KUJ52" s="944">
        <f t="shared" si="1437"/>
        <v>-7500</v>
      </c>
      <c r="KUK52" s="944">
        <f t="shared" si="1437"/>
        <v>-7500</v>
      </c>
      <c r="KUL52" s="944">
        <f t="shared" si="1437"/>
        <v>-7500</v>
      </c>
      <c r="KUM52" s="944">
        <f t="shared" si="1437"/>
        <v>-7500</v>
      </c>
      <c r="KUN52" s="944">
        <f t="shared" si="1437"/>
        <v>-7500</v>
      </c>
      <c r="KUO52" s="944">
        <f t="shared" si="1437"/>
        <v>-7500</v>
      </c>
      <c r="KUP52" s="944">
        <f t="shared" si="1437"/>
        <v>-7500</v>
      </c>
      <c r="KUQ52" s="944">
        <f t="shared" si="1437"/>
        <v>-7500</v>
      </c>
      <c r="KUR52" s="944">
        <f t="shared" si="1437"/>
        <v>-7500</v>
      </c>
      <c r="KUS52" s="944">
        <f t="shared" si="1437"/>
        <v>-7500</v>
      </c>
      <c r="KUT52" s="944">
        <f t="shared" si="1437"/>
        <v>-7500</v>
      </c>
      <c r="KUU52" s="944">
        <f t="shared" si="1437"/>
        <v>-7500</v>
      </c>
      <c r="KUV52" s="944">
        <f t="shared" si="1437"/>
        <v>-7500</v>
      </c>
      <c r="KUW52" s="944">
        <f t="shared" ref="KUW52:KXH52" si="1438">+KUW44-KUW51</f>
        <v>-7500</v>
      </c>
      <c r="KUX52" s="944">
        <f t="shared" si="1438"/>
        <v>-7500</v>
      </c>
      <c r="KUY52" s="944">
        <f t="shared" si="1438"/>
        <v>-7500</v>
      </c>
      <c r="KUZ52" s="944">
        <f t="shared" si="1438"/>
        <v>-7500</v>
      </c>
      <c r="KVA52" s="944">
        <f t="shared" si="1438"/>
        <v>-7500</v>
      </c>
      <c r="KVB52" s="944">
        <f t="shared" si="1438"/>
        <v>-7500</v>
      </c>
      <c r="KVC52" s="944">
        <f t="shared" si="1438"/>
        <v>-7500</v>
      </c>
      <c r="KVD52" s="944">
        <f t="shared" si="1438"/>
        <v>-7500</v>
      </c>
      <c r="KVE52" s="944">
        <f t="shared" si="1438"/>
        <v>-7500</v>
      </c>
      <c r="KVF52" s="944">
        <f t="shared" si="1438"/>
        <v>-7500</v>
      </c>
      <c r="KVG52" s="944">
        <f t="shared" si="1438"/>
        <v>-7500</v>
      </c>
      <c r="KVH52" s="944">
        <f t="shared" si="1438"/>
        <v>-7500</v>
      </c>
      <c r="KVI52" s="944">
        <f t="shared" si="1438"/>
        <v>-7500</v>
      </c>
      <c r="KVJ52" s="944">
        <f t="shared" si="1438"/>
        <v>-7500</v>
      </c>
      <c r="KVK52" s="944">
        <f t="shared" si="1438"/>
        <v>-7500</v>
      </c>
      <c r="KVL52" s="944">
        <f t="shared" si="1438"/>
        <v>-7500</v>
      </c>
      <c r="KVM52" s="944">
        <f t="shared" si="1438"/>
        <v>-7500</v>
      </c>
      <c r="KVN52" s="944">
        <f t="shared" si="1438"/>
        <v>-7500</v>
      </c>
      <c r="KVO52" s="944">
        <f t="shared" si="1438"/>
        <v>-7500</v>
      </c>
      <c r="KVP52" s="944">
        <f t="shared" si="1438"/>
        <v>-7500</v>
      </c>
      <c r="KVQ52" s="944">
        <f t="shared" si="1438"/>
        <v>-7500</v>
      </c>
      <c r="KVR52" s="944">
        <f t="shared" si="1438"/>
        <v>-7500</v>
      </c>
      <c r="KVS52" s="944">
        <f t="shared" si="1438"/>
        <v>-7500</v>
      </c>
      <c r="KVT52" s="944">
        <f t="shared" si="1438"/>
        <v>-7500</v>
      </c>
      <c r="KVU52" s="944">
        <f t="shared" si="1438"/>
        <v>-7500</v>
      </c>
      <c r="KVV52" s="944">
        <f t="shared" si="1438"/>
        <v>-7500</v>
      </c>
      <c r="KVW52" s="944">
        <f t="shared" si="1438"/>
        <v>-7500</v>
      </c>
      <c r="KVX52" s="944">
        <f t="shared" si="1438"/>
        <v>-7500</v>
      </c>
      <c r="KVY52" s="944">
        <f t="shared" si="1438"/>
        <v>-7500</v>
      </c>
      <c r="KVZ52" s="944">
        <f t="shared" si="1438"/>
        <v>-7500</v>
      </c>
      <c r="KWA52" s="944">
        <f t="shared" si="1438"/>
        <v>-7500</v>
      </c>
      <c r="KWB52" s="944">
        <f t="shared" si="1438"/>
        <v>-7500</v>
      </c>
      <c r="KWC52" s="944">
        <f t="shared" si="1438"/>
        <v>-7500</v>
      </c>
      <c r="KWD52" s="944">
        <f t="shared" si="1438"/>
        <v>-7500</v>
      </c>
      <c r="KWE52" s="944">
        <f t="shared" si="1438"/>
        <v>-7500</v>
      </c>
      <c r="KWF52" s="944">
        <f t="shared" si="1438"/>
        <v>-7500</v>
      </c>
      <c r="KWG52" s="944">
        <f t="shared" si="1438"/>
        <v>-7500</v>
      </c>
      <c r="KWH52" s="944">
        <f t="shared" si="1438"/>
        <v>-7500</v>
      </c>
      <c r="KWI52" s="944">
        <f t="shared" si="1438"/>
        <v>-7500</v>
      </c>
      <c r="KWJ52" s="944">
        <f t="shared" si="1438"/>
        <v>-7500</v>
      </c>
      <c r="KWK52" s="944">
        <f t="shared" si="1438"/>
        <v>-7500</v>
      </c>
      <c r="KWL52" s="944">
        <f t="shared" si="1438"/>
        <v>-7500</v>
      </c>
      <c r="KWM52" s="944">
        <f t="shared" si="1438"/>
        <v>-7500</v>
      </c>
      <c r="KWN52" s="944">
        <f t="shared" si="1438"/>
        <v>-7500</v>
      </c>
      <c r="KWO52" s="944">
        <f t="shared" si="1438"/>
        <v>-7500</v>
      </c>
      <c r="KWP52" s="944">
        <f t="shared" si="1438"/>
        <v>-7500</v>
      </c>
      <c r="KWQ52" s="944">
        <f t="shared" si="1438"/>
        <v>-7500</v>
      </c>
      <c r="KWR52" s="944">
        <f t="shared" si="1438"/>
        <v>-7500</v>
      </c>
      <c r="KWS52" s="944">
        <f t="shared" si="1438"/>
        <v>-7500</v>
      </c>
      <c r="KWT52" s="944">
        <f t="shared" si="1438"/>
        <v>-7500</v>
      </c>
      <c r="KWU52" s="944">
        <f t="shared" si="1438"/>
        <v>-7500</v>
      </c>
      <c r="KWV52" s="944">
        <f t="shared" si="1438"/>
        <v>-7500</v>
      </c>
      <c r="KWW52" s="944">
        <f t="shared" si="1438"/>
        <v>-7500</v>
      </c>
      <c r="KWX52" s="944">
        <f t="shared" si="1438"/>
        <v>-7500</v>
      </c>
      <c r="KWY52" s="944">
        <f t="shared" si="1438"/>
        <v>-7500</v>
      </c>
      <c r="KWZ52" s="944">
        <f t="shared" si="1438"/>
        <v>-7500</v>
      </c>
      <c r="KXA52" s="944">
        <f t="shared" si="1438"/>
        <v>-7500</v>
      </c>
      <c r="KXB52" s="944">
        <f t="shared" si="1438"/>
        <v>-7500</v>
      </c>
      <c r="KXC52" s="944">
        <f t="shared" si="1438"/>
        <v>-7500</v>
      </c>
      <c r="KXD52" s="944">
        <f t="shared" si="1438"/>
        <v>-7500</v>
      </c>
      <c r="KXE52" s="944">
        <f t="shared" si="1438"/>
        <v>-7500</v>
      </c>
      <c r="KXF52" s="944">
        <f t="shared" si="1438"/>
        <v>-7500</v>
      </c>
      <c r="KXG52" s="944">
        <f t="shared" si="1438"/>
        <v>-7500</v>
      </c>
      <c r="KXH52" s="944">
        <f t="shared" si="1438"/>
        <v>-7500</v>
      </c>
      <c r="KXI52" s="944">
        <f t="shared" ref="KXI52:KZT52" si="1439">+KXI44-KXI51</f>
        <v>-7500</v>
      </c>
      <c r="KXJ52" s="944">
        <f t="shared" si="1439"/>
        <v>-7500</v>
      </c>
      <c r="KXK52" s="944">
        <f t="shared" si="1439"/>
        <v>-7500</v>
      </c>
      <c r="KXL52" s="944">
        <f t="shared" si="1439"/>
        <v>-7500</v>
      </c>
      <c r="KXM52" s="944">
        <f t="shared" si="1439"/>
        <v>-7500</v>
      </c>
      <c r="KXN52" s="944">
        <f t="shared" si="1439"/>
        <v>-7500</v>
      </c>
      <c r="KXO52" s="944">
        <f t="shared" si="1439"/>
        <v>-7500</v>
      </c>
      <c r="KXP52" s="944">
        <f t="shared" si="1439"/>
        <v>-7500</v>
      </c>
      <c r="KXQ52" s="944">
        <f t="shared" si="1439"/>
        <v>-7500</v>
      </c>
      <c r="KXR52" s="944">
        <f t="shared" si="1439"/>
        <v>-7500</v>
      </c>
      <c r="KXS52" s="944">
        <f t="shared" si="1439"/>
        <v>-7500</v>
      </c>
      <c r="KXT52" s="944">
        <f t="shared" si="1439"/>
        <v>-7500</v>
      </c>
      <c r="KXU52" s="944">
        <f t="shared" si="1439"/>
        <v>-7500</v>
      </c>
      <c r="KXV52" s="944">
        <f t="shared" si="1439"/>
        <v>-7500</v>
      </c>
      <c r="KXW52" s="944">
        <f t="shared" si="1439"/>
        <v>-7500</v>
      </c>
      <c r="KXX52" s="944">
        <f t="shared" si="1439"/>
        <v>-7500</v>
      </c>
      <c r="KXY52" s="944">
        <f t="shared" si="1439"/>
        <v>-7500</v>
      </c>
      <c r="KXZ52" s="944">
        <f t="shared" si="1439"/>
        <v>-7500</v>
      </c>
      <c r="KYA52" s="944">
        <f t="shared" si="1439"/>
        <v>-7500</v>
      </c>
      <c r="KYB52" s="944">
        <f t="shared" si="1439"/>
        <v>-7500</v>
      </c>
      <c r="KYC52" s="944">
        <f t="shared" si="1439"/>
        <v>-7500</v>
      </c>
      <c r="KYD52" s="944">
        <f t="shared" si="1439"/>
        <v>-7500</v>
      </c>
      <c r="KYE52" s="944">
        <f t="shared" si="1439"/>
        <v>-7500</v>
      </c>
      <c r="KYF52" s="944">
        <f t="shared" si="1439"/>
        <v>-7500</v>
      </c>
      <c r="KYG52" s="944">
        <f t="shared" si="1439"/>
        <v>-7500</v>
      </c>
      <c r="KYH52" s="944">
        <f t="shared" si="1439"/>
        <v>-7500</v>
      </c>
      <c r="KYI52" s="944">
        <f t="shared" si="1439"/>
        <v>-7500</v>
      </c>
      <c r="KYJ52" s="944">
        <f t="shared" si="1439"/>
        <v>-7500</v>
      </c>
      <c r="KYK52" s="944">
        <f t="shared" si="1439"/>
        <v>-7500</v>
      </c>
      <c r="KYL52" s="944">
        <f t="shared" si="1439"/>
        <v>-7500</v>
      </c>
      <c r="KYM52" s="944">
        <f t="shared" si="1439"/>
        <v>-7500</v>
      </c>
      <c r="KYN52" s="944">
        <f t="shared" si="1439"/>
        <v>-7500</v>
      </c>
      <c r="KYO52" s="944">
        <f t="shared" si="1439"/>
        <v>-7500</v>
      </c>
      <c r="KYP52" s="944">
        <f t="shared" si="1439"/>
        <v>-7500</v>
      </c>
      <c r="KYQ52" s="944">
        <f t="shared" si="1439"/>
        <v>-7500</v>
      </c>
      <c r="KYR52" s="944">
        <f t="shared" si="1439"/>
        <v>-7500</v>
      </c>
      <c r="KYS52" s="944">
        <f t="shared" si="1439"/>
        <v>-7500</v>
      </c>
      <c r="KYT52" s="944">
        <f t="shared" si="1439"/>
        <v>-7500</v>
      </c>
      <c r="KYU52" s="944">
        <f t="shared" si="1439"/>
        <v>-7500</v>
      </c>
      <c r="KYV52" s="944">
        <f t="shared" si="1439"/>
        <v>-7500</v>
      </c>
      <c r="KYW52" s="944">
        <f t="shared" si="1439"/>
        <v>-7500</v>
      </c>
      <c r="KYX52" s="944">
        <f t="shared" si="1439"/>
        <v>-7500</v>
      </c>
      <c r="KYY52" s="944">
        <f t="shared" si="1439"/>
        <v>-7500</v>
      </c>
      <c r="KYZ52" s="944">
        <f t="shared" si="1439"/>
        <v>-7500</v>
      </c>
      <c r="KZA52" s="944">
        <f t="shared" si="1439"/>
        <v>-7500</v>
      </c>
      <c r="KZB52" s="944">
        <f t="shared" si="1439"/>
        <v>-7500</v>
      </c>
      <c r="KZC52" s="944">
        <f t="shared" si="1439"/>
        <v>-7500</v>
      </c>
      <c r="KZD52" s="944">
        <f t="shared" si="1439"/>
        <v>-7500</v>
      </c>
      <c r="KZE52" s="944">
        <f t="shared" si="1439"/>
        <v>-7500</v>
      </c>
      <c r="KZF52" s="944">
        <f t="shared" si="1439"/>
        <v>-7500</v>
      </c>
      <c r="KZG52" s="944">
        <f t="shared" si="1439"/>
        <v>-7500</v>
      </c>
      <c r="KZH52" s="944">
        <f t="shared" si="1439"/>
        <v>-7500</v>
      </c>
      <c r="KZI52" s="944">
        <f t="shared" si="1439"/>
        <v>-7500</v>
      </c>
      <c r="KZJ52" s="944">
        <f t="shared" si="1439"/>
        <v>-7500</v>
      </c>
      <c r="KZK52" s="944">
        <f t="shared" si="1439"/>
        <v>-7500</v>
      </c>
      <c r="KZL52" s="944">
        <f t="shared" si="1439"/>
        <v>-7500</v>
      </c>
      <c r="KZM52" s="944">
        <f t="shared" si="1439"/>
        <v>-7500</v>
      </c>
      <c r="KZN52" s="944">
        <f t="shared" si="1439"/>
        <v>-7500</v>
      </c>
      <c r="KZO52" s="944">
        <f t="shared" si="1439"/>
        <v>-7500</v>
      </c>
      <c r="KZP52" s="944">
        <f t="shared" si="1439"/>
        <v>-7500</v>
      </c>
      <c r="KZQ52" s="944">
        <f t="shared" si="1439"/>
        <v>-7500</v>
      </c>
      <c r="KZR52" s="944">
        <f t="shared" si="1439"/>
        <v>-7500</v>
      </c>
      <c r="KZS52" s="944">
        <f t="shared" si="1439"/>
        <v>-7500</v>
      </c>
      <c r="KZT52" s="944">
        <f t="shared" si="1439"/>
        <v>-7500</v>
      </c>
      <c r="KZU52" s="944">
        <f t="shared" ref="KZU52:LCF52" si="1440">+KZU44-KZU51</f>
        <v>-7500</v>
      </c>
      <c r="KZV52" s="944">
        <f t="shared" si="1440"/>
        <v>-7500</v>
      </c>
      <c r="KZW52" s="944">
        <f t="shared" si="1440"/>
        <v>-7500</v>
      </c>
      <c r="KZX52" s="944">
        <f t="shared" si="1440"/>
        <v>-7500</v>
      </c>
      <c r="KZY52" s="944">
        <f t="shared" si="1440"/>
        <v>-7500</v>
      </c>
      <c r="KZZ52" s="944">
        <f t="shared" si="1440"/>
        <v>-7500</v>
      </c>
      <c r="LAA52" s="944">
        <f t="shared" si="1440"/>
        <v>-7500</v>
      </c>
      <c r="LAB52" s="944">
        <f t="shared" si="1440"/>
        <v>-7500</v>
      </c>
      <c r="LAC52" s="944">
        <f t="shared" si="1440"/>
        <v>-7500</v>
      </c>
      <c r="LAD52" s="944">
        <f t="shared" si="1440"/>
        <v>-7500</v>
      </c>
      <c r="LAE52" s="944">
        <f t="shared" si="1440"/>
        <v>-7500</v>
      </c>
      <c r="LAF52" s="944">
        <f t="shared" si="1440"/>
        <v>-7500</v>
      </c>
      <c r="LAG52" s="944">
        <f t="shared" si="1440"/>
        <v>-7500</v>
      </c>
      <c r="LAH52" s="944">
        <f t="shared" si="1440"/>
        <v>-7500</v>
      </c>
      <c r="LAI52" s="944">
        <f t="shared" si="1440"/>
        <v>-7500</v>
      </c>
      <c r="LAJ52" s="944">
        <f t="shared" si="1440"/>
        <v>-7500</v>
      </c>
      <c r="LAK52" s="944">
        <f t="shared" si="1440"/>
        <v>-7500</v>
      </c>
      <c r="LAL52" s="944">
        <f t="shared" si="1440"/>
        <v>-7500</v>
      </c>
      <c r="LAM52" s="944">
        <f t="shared" si="1440"/>
        <v>-7500</v>
      </c>
      <c r="LAN52" s="944">
        <f t="shared" si="1440"/>
        <v>-7500</v>
      </c>
      <c r="LAO52" s="944">
        <f t="shared" si="1440"/>
        <v>-7500</v>
      </c>
      <c r="LAP52" s="944">
        <f t="shared" si="1440"/>
        <v>-7500</v>
      </c>
      <c r="LAQ52" s="944">
        <f t="shared" si="1440"/>
        <v>-7500</v>
      </c>
      <c r="LAR52" s="944">
        <f t="shared" si="1440"/>
        <v>-7500</v>
      </c>
      <c r="LAS52" s="944">
        <f t="shared" si="1440"/>
        <v>-7500</v>
      </c>
      <c r="LAT52" s="944">
        <f t="shared" si="1440"/>
        <v>-7500</v>
      </c>
      <c r="LAU52" s="944">
        <f t="shared" si="1440"/>
        <v>-7500</v>
      </c>
      <c r="LAV52" s="944">
        <f t="shared" si="1440"/>
        <v>-7500</v>
      </c>
      <c r="LAW52" s="944">
        <f t="shared" si="1440"/>
        <v>-7500</v>
      </c>
      <c r="LAX52" s="944">
        <f t="shared" si="1440"/>
        <v>-7500</v>
      </c>
      <c r="LAY52" s="944">
        <f t="shared" si="1440"/>
        <v>-7500</v>
      </c>
      <c r="LAZ52" s="944">
        <f t="shared" si="1440"/>
        <v>-7500</v>
      </c>
      <c r="LBA52" s="944">
        <f t="shared" si="1440"/>
        <v>-7500</v>
      </c>
      <c r="LBB52" s="944">
        <f t="shared" si="1440"/>
        <v>-7500</v>
      </c>
      <c r="LBC52" s="944">
        <f t="shared" si="1440"/>
        <v>-7500</v>
      </c>
      <c r="LBD52" s="944">
        <f t="shared" si="1440"/>
        <v>-7500</v>
      </c>
      <c r="LBE52" s="944">
        <f t="shared" si="1440"/>
        <v>-7500</v>
      </c>
      <c r="LBF52" s="944">
        <f t="shared" si="1440"/>
        <v>-7500</v>
      </c>
      <c r="LBG52" s="944">
        <f t="shared" si="1440"/>
        <v>-7500</v>
      </c>
      <c r="LBH52" s="944">
        <f t="shared" si="1440"/>
        <v>-7500</v>
      </c>
      <c r="LBI52" s="944">
        <f t="shared" si="1440"/>
        <v>-7500</v>
      </c>
      <c r="LBJ52" s="944">
        <f t="shared" si="1440"/>
        <v>-7500</v>
      </c>
      <c r="LBK52" s="944">
        <f t="shared" si="1440"/>
        <v>-7500</v>
      </c>
      <c r="LBL52" s="944">
        <f t="shared" si="1440"/>
        <v>-7500</v>
      </c>
      <c r="LBM52" s="944">
        <f t="shared" si="1440"/>
        <v>-7500</v>
      </c>
      <c r="LBN52" s="944">
        <f t="shared" si="1440"/>
        <v>-7500</v>
      </c>
      <c r="LBO52" s="944">
        <f t="shared" si="1440"/>
        <v>-7500</v>
      </c>
      <c r="LBP52" s="944">
        <f t="shared" si="1440"/>
        <v>-7500</v>
      </c>
      <c r="LBQ52" s="944">
        <f t="shared" si="1440"/>
        <v>-7500</v>
      </c>
      <c r="LBR52" s="944">
        <f t="shared" si="1440"/>
        <v>-7500</v>
      </c>
      <c r="LBS52" s="944">
        <f t="shared" si="1440"/>
        <v>-7500</v>
      </c>
      <c r="LBT52" s="944">
        <f t="shared" si="1440"/>
        <v>-7500</v>
      </c>
      <c r="LBU52" s="944">
        <f t="shared" si="1440"/>
        <v>-7500</v>
      </c>
      <c r="LBV52" s="944">
        <f t="shared" si="1440"/>
        <v>-7500</v>
      </c>
      <c r="LBW52" s="944">
        <f t="shared" si="1440"/>
        <v>-7500</v>
      </c>
      <c r="LBX52" s="944">
        <f t="shared" si="1440"/>
        <v>-7500</v>
      </c>
      <c r="LBY52" s="944">
        <f t="shared" si="1440"/>
        <v>-7500</v>
      </c>
      <c r="LBZ52" s="944">
        <f t="shared" si="1440"/>
        <v>-7500</v>
      </c>
      <c r="LCA52" s="944">
        <f t="shared" si="1440"/>
        <v>-7500</v>
      </c>
      <c r="LCB52" s="944">
        <f t="shared" si="1440"/>
        <v>-7500</v>
      </c>
      <c r="LCC52" s="944">
        <f t="shared" si="1440"/>
        <v>-7500</v>
      </c>
      <c r="LCD52" s="944">
        <f t="shared" si="1440"/>
        <v>-7500</v>
      </c>
      <c r="LCE52" s="944">
        <f t="shared" si="1440"/>
        <v>-7500</v>
      </c>
      <c r="LCF52" s="944">
        <f t="shared" si="1440"/>
        <v>-7500</v>
      </c>
      <c r="LCG52" s="944">
        <f t="shared" ref="LCG52:LER52" si="1441">+LCG44-LCG51</f>
        <v>-7500</v>
      </c>
      <c r="LCH52" s="944">
        <f t="shared" si="1441"/>
        <v>-7500</v>
      </c>
      <c r="LCI52" s="944">
        <f t="shared" si="1441"/>
        <v>-7500</v>
      </c>
      <c r="LCJ52" s="944">
        <f t="shared" si="1441"/>
        <v>-7500</v>
      </c>
      <c r="LCK52" s="944">
        <f t="shared" si="1441"/>
        <v>-7500</v>
      </c>
      <c r="LCL52" s="944">
        <f t="shared" si="1441"/>
        <v>-7500</v>
      </c>
      <c r="LCM52" s="944">
        <f t="shared" si="1441"/>
        <v>-7500</v>
      </c>
      <c r="LCN52" s="944">
        <f t="shared" si="1441"/>
        <v>-7500</v>
      </c>
      <c r="LCO52" s="944">
        <f t="shared" si="1441"/>
        <v>-7500</v>
      </c>
      <c r="LCP52" s="944">
        <f t="shared" si="1441"/>
        <v>-7500</v>
      </c>
      <c r="LCQ52" s="944">
        <f t="shared" si="1441"/>
        <v>-7500</v>
      </c>
      <c r="LCR52" s="944">
        <f t="shared" si="1441"/>
        <v>-7500</v>
      </c>
      <c r="LCS52" s="944">
        <f t="shared" si="1441"/>
        <v>-7500</v>
      </c>
      <c r="LCT52" s="944">
        <f t="shared" si="1441"/>
        <v>-7500</v>
      </c>
      <c r="LCU52" s="944">
        <f t="shared" si="1441"/>
        <v>-7500</v>
      </c>
      <c r="LCV52" s="944">
        <f t="shared" si="1441"/>
        <v>-7500</v>
      </c>
      <c r="LCW52" s="944">
        <f t="shared" si="1441"/>
        <v>-7500</v>
      </c>
      <c r="LCX52" s="944">
        <f t="shared" si="1441"/>
        <v>-7500</v>
      </c>
      <c r="LCY52" s="944">
        <f t="shared" si="1441"/>
        <v>-7500</v>
      </c>
      <c r="LCZ52" s="944">
        <f t="shared" si="1441"/>
        <v>-7500</v>
      </c>
      <c r="LDA52" s="944">
        <f t="shared" si="1441"/>
        <v>-7500</v>
      </c>
      <c r="LDB52" s="944">
        <f t="shared" si="1441"/>
        <v>-7500</v>
      </c>
      <c r="LDC52" s="944">
        <f t="shared" si="1441"/>
        <v>-7500</v>
      </c>
      <c r="LDD52" s="944">
        <f t="shared" si="1441"/>
        <v>-7500</v>
      </c>
      <c r="LDE52" s="944">
        <f t="shared" si="1441"/>
        <v>-7500</v>
      </c>
      <c r="LDF52" s="944">
        <f t="shared" si="1441"/>
        <v>-7500</v>
      </c>
      <c r="LDG52" s="944">
        <f t="shared" si="1441"/>
        <v>-7500</v>
      </c>
      <c r="LDH52" s="944">
        <f t="shared" si="1441"/>
        <v>-7500</v>
      </c>
      <c r="LDI52" s="944">
        <f t="shared" si="1441"/>
        <v>-7500</v>
      </c>
      <c r="LDJ52" s="944">
        <f t="shared" si="1441"/>
        <v>-7500</v>
      </c>
      <c r="LDK52" s="944">
        <f t="shared" si="1441"/>
        <v>-7500</v>
      </c>
      <c r="LDL52" s="944">
        <f t="shared" si="1441"/>
        <v>-7500</v>
      </c>
      <c r="LDM52" s="944">
        <f t="shared" si="1441"/>
        <v>-7500</v>
      </c>
      <c r="LDN52" s="944">
        <f t="shared" si="1441"/>
        <v>-7500</v>
      </c>
      <c r="LDO52" s="944">
        <f t="shared" si="1441"/>
        <v>-7500</v>
      </c>
      <c r="LDP52" s="944">
        <f t="shared" si="1441"/>
        <v>-7500</v>
      </c>
      <c r="LDQ52" s="944">
        <f t="shared" si="1441"/>
        <v>-7500</v>
      </c>
      <c r="LDR52" s="944">
        <f t="shared" si="1441"/>
        <v>-7500</v>
      </c>
      <c r="LDS52" s="944">
        <f t="shared" si="1441"/>
        <v>-7500</v>
      </c>
      <c r="LDT52" s="944">
        <f t="shared" si="1441"/>
        <v>-7500</v>
      </c>
      <c r="LDU52" s="944">
        <f t="shared" si="1441"/>
        <v>-7500</v>
      </c>
      <c r="LDV52" s="944">
        <f t="shared" si="1441"/>
        <v>-7500</v>
      </c>
      <c r="LDW52" s="944">
        <f t="shared" si="1441"/>
        <v>-7500</v>
      </c>
      <c r="LDX52" s="944">
        <f t="shared" si="1441"/>
        <v>-7500</v>
      </c>
      <c r="LDY52" s="944">
        <f t="shared" si="1441"/>
        <v>-7500</v>
      </c>
      <c r="LDZ52" s="944">
        <f t="shared" si="1441"/>
        <v>-7500</v>
      </c>
      <c r="LEA52" s="944">
        <f t="shared" si="1441"/>
        <v>-7500</v>
      </c>
      <c r="LEB52" s="944">
        <f t="shared" si="1441"/>
        <v>-7500</v>
      </c>
      <c r="LEC52" s="944">
        <f t="shared" si="1441"/>
        <v>-7500</v>
      </c>
      <c r="LED52" s="944">
        <f t="shared" si="1441"/>
        <v>-7500</v>
      </c>
      <c r="LEE52" s="944">
        <f t="shared" si="1441"/>
        <v>-7500</v>
      </c>
      <c r="LEF52" s="944">
        <f t="shared" si="1441"/>
        <v>-7500</v>
      </c>
      <c r="LEG52" s="944">
        <f t="shared" si="1441"/>
        <v>-7500</v>
      </c>
      <c r="LEH52" s="944">
        <f t="shared" si="1441"/>
        <v>-7500</v>
      </c>
      <c r="LEI52" s="944">
        <f t="shared" si="1441"/>
        <v>-7500</v>
      </c>
      <c r="LEJ52" s="944">
        <f t="shared" si="1441"/>
        <v>-7500</v>
      </c>
      <c r="LEK52" s="944">
        <f t="shared" si="1441"/>
        <v>-7500</v>
      </c>
      <c r="LEL52" s="944">
        <f t="shared" si="1441"/>
        <v>-7500</v>
      </c>
      <c r="LEM52" s="944">
        <f t="shared" si="1441"/>
        <v>-7500</v>
      </c>
      <c r="LEN52" s="944">
        <f t="shared" si="1441"/>
        <v>-7500</v>
      </c>
      <c r="LEO52" s="944">
        <f t="shared" si="1441"/>
        <v>-7500</v>
      </c>
      <c r="LEP52" s="944">
        <f t="shared" si="1441"/>
        <v>-7500</v>
      </c>
      <c r="LEQ52" s="944">
        <f t="shared" si="1441"/>
        <v>-7500</v>
      </c>
      <c r="LER52" s="944">
        <f t="shared" si="1441"/>
        <v>-7500</v>
      </c>
      <c r="LES52" s="944">
        <f t="shared" ref="LES52:LHD52" si="1442">+LES44-LES51</f>
        <v>-7500</v>
      </c>
      <c r="LET52" s="944">
        <f t="shared" si="1442"/>
        <v>-7500</v>
      </c>
      <c r="LEU52" s="944">
        <f t="shared" si="1442"/>
        <v>-7500</v>
      </c>
      <c r="LEV52" s="944">
        <f t="shared" si="1442"/>
        <v>-7500</v>
      </c>
      <c r="LEW52" s="944">
        <f t="shared" si="1442"/>
        <v>-7500</v>
      </c>
      <c r="LEX52" s="944">
        <f t="shared" si="1442"/>
        <v>-7500</v>
      </c>
      <c r="LEY52" s="944">
        <f t="shared" si="1442"/>
        <v>-7500</v>
      </c>
      <c r="LEZ52" s="944">
        <f t="shared" si="1442"/>
        <v>-7500</v>
      </c>
      <c r="LFA52" s="944">
        <f t="shared" si="1442"/>
        <v>-7500</v>
      </c>
      <c r="LFB52" s="944">
        <f t="shared" si="1442"/>
        <v>-7500</v>
      </c>
      <c r="LFC52" s="944">
        <f t="shared" si="1442"/>
        <v>-7500</v>
      </c>
      <c r="LFD52" s="944">
        <f t="shared" si="1442"/>
        <v>-7500</v>
      </c>
      <c r="LFE52" s="944">
        <f t="shared" si="1442"/>
        <v>-7500</v>
      </c>
      <c r="LFF52" s="944">
        <f t="shared" si="1442"/>
        <v>-7500</v>
      </c>
      <c r="LFG52" s="944">
        <f t="shared" si="1442"/>
        <v>-7500</v>
      </c>
      <c r="LFH52" s="944">
        <f t="shared" si="1442"/>
        <v>-7500</v>
      </c>
      <c r="LFI52" s="944">
        <f t="shared" si="1442"/>
        <v>-7500</v>
      </c>
      <c r="LFJ52" s="944">
        <f t="shared" si="1442"/>
        <v>-7500</v>
      </c>
      <c r="LFK52" s="944">
        <f t="shared" si="1442"/>
        <v>-7500</v>
      </c>
      <c r="LFL52" s="944">
        <f t="shared" si="1442"/>
        <v>-7500</v>
      </c>
      <c r="LFM52" s="944">
        <f t="shared" si="1442"/>
        <v>-7500</v>
      </c>
      <c r="LFN52" s="944">
        <f t="shared" si="1442"/>
        <v>-7500</v>
      </c>
      <c r="LFO52" s="944">
        <f t="shared" si="1442"/>
        <v>-7500</v>
      </c>
      <c r="LFP52" s="944">
        <f t="shared" si="1442"/>
        <v>-7500</v>
      </c>
      <c r="LFQ52" s="944">
        <f t="shared" si="1442"/>
        <v>-7500</v>
      </c>
      <c r="LFR52" s="944">
        <f t="shared" si="1442"/>
        <v>-7500</v>
      </c>
      <c r="LFS52" s="944">
        <f t="shared" si="1442"/>
        <v>-7500</v>
      </c>
      <c r="LFT52" s="944">
        <f t="shared" si="1442"/>
        <v>-7500</v>
      </c>
      <c r="LFU52" s="944">
        <f t="shared" si="1442"/>
        <v>-7500</v>
      </c>
      <c r="LFV52" s="944">
        <f t="shared" si="1442"/>
        <v>-7500</v>
      </c>
      <c r="LFW52" s="944">
        <f t="shared" si="1442"/>
        <v>-7500</v>
      </c>
      <c r="LFX52" s="944">
        <f t="shared" si="1442"/>
        <v>-7500</v>
      </c>
      <c r="LFY52" s="944">
        <f t="shared" si="1442"/>
        <v>-7500</v>
      </c>
      <c r="LFZ52" s="944">
        <f t="shared" si="1442"/>
        <v>-7500</v>
      </c>
      <c r="LGA52" s="944">
        <f t="shared" si="1442"/>
        <v>-7500</v>
      </c>
      <c r="LGB52" s="944">
        <f t="shared" si="1442"/>
        <v>-7500</v>
      </c>
      <c r="LGC52" s="944">
        <f t="shared" si="1442"/>
        <v>-7500</v>
      </c>
      <c r="LGD52" s="944">
        <f t="shared" si="1442"/>
        <v>-7500</v>
      </c>
      <c r="LGE52" s="944">
        <f t="shared" si="1442"/>
        <v>-7500</v>
      </c>
      <c r="LGF52" s="944">
        <f t="shared" si="1442"/>
        <v>-7500</v>
      </c>
      <c r="LGG52" s="944">
        <f t="shared" si="1442"/>
        <v>-7500</v>
      </c>
      <c r="LGH52" s="944">
        <f t="shared" si="1442"/>
        <v>-7500</v>
      </c>
      <c r="LGI52" s="944">
        <f t="shared" si="1442"/>
        <v>-7500</v>
      </c>
      <c r="LGJ52" s="944">
        <f t="shared" si="1442"/>
        <v>-7500</v>
      </c>
      <c r="LGK52" s="944">
        <f t="shared" si="1442"/>
        <v>-7500</v>
      </c>
      <c r="LGL52" s="944">
        <f t="shared" si="1442"/>
        <v>-7500</v>
      </c>
      <c r="LGM52" s="944">
        <f t="shared" si="1442"/>
        <v>-7500</v>
      </c>
      <c r="LGN52" s="944">
        <f t="shared" si="1442"/>
        <v>-7500</v>
      </c>
      <c r="LGO52" s="944">
        <f t="shared" si="1442"/>
        <v>-7500</v>
      </c>
      <c r="LGP52" s="944">
        <f t="shared" si="1442"/>
        <v>-7500</v>
      </c>
      <c r="LGQ52" s="944">
        <f t="shared" si="1442"/>
        <v>-7500</v>
      </c>
      <c r="LGR52" s="944">
        <f t="shared" si="1442"/>
        <v>-7500</v>
      </c>
      <c r="LGS52" s="944">
        <f t="shared" si="1442"/>
        <v>-7500</v>
      </c>
      <c r="LGT52" s="944">
        <f t="shared" si="1442"/>
        <v>-7500</v>
      </c>
      <c r="LGU52" s="944">
        <f t="shared" si="1442"/>
        <v>-7500</v>
      </c>
      <c r="LGV52" s="944">
        <f t="shared" si="1442"/>
        <v>-7500</v>
      </c>
      <c r="LGW52" s="944">
        <f t="shared" si="1442"/>
        <v>-7500</v>
      </c>
      <c r="LGX52" s="944">
        <f t="shared" si="1442"/>
        <v>-7500</v>
      </c>
      <c r="LGY52" s="944">
        <f t="shared" si="1442"/>
        <v>-7500</v>
      </c>
      <c r="LGZ52" s="944">
        <f t="shared" si="1442"/>
        <v>-7500</v>
      </c>
      <c r="LHA52" s="944">
        <f t="shared" si="1442"/>
        <v>-7500</v>
      </c>
      <c r="LHB52" s="944">
        <f t="shared" si="1442"/>
        <v>-7500</v>
      </c>
      <c r="LHC52" s="944">
        <f t="shared" si="1442"/>
        <v>-7500</v>
      </c>
      <c r="LHD52" s="944">
        <f t="shared" si="1442"/>
        <v>-7500</v>
      </c>
      <c r="LHE52" s="944">
        <f t="shared" ref="LHE52:LJP52" si="1443">+LHE44-LHE51</f>
        <v>-7500</v>
      </c>
      <c r="LHF52" s="944">
        <f t="shared" si="1443"/>
        <v>-7500</v>
      </c>
      <c r="LHG52" s="944">
        <f t="shared" si="1443"/>
        <v>-7500</v>
      </c>
      <c r="LHH52" s="944">
        <f t="shared" si="1443"/>
        <v>-7500</v>
      </c>
      <c r="LHI52" s="944">
        <f t="shared" si="1443"/>
        <v>-7500</v>
      </c>
      <c r="LHJ52" s="944">
        <f t="shared" si="1443"/>
        <v>-7500</v>
      </c>
      <c r="LHK52" s="944">
        <f t="shared" si="1443"/>
        <v>-7500</v>
      </c>
      <c r="LHL52" s="944">
        <f t="shared" si="1443"/>
        <v>-7500</v>
      </c>
      <c r="LHM52" s="944">
        <f t="shared" si="1443"/>
        <v>-7500</v>
      </c>
      <c r="LHN52" s="944">
        <f t="shared" si="1443"/>
        <v>-7500</v>
      </c>
      <c r="LHO52" s="944">
        <f t="shared" si="1443"/>
        <v>-7500</v>
      </c>
      <c r="LHP52" s="944">
        <f t="shared" si="1443"/>
        <v>-7500</v>
      </c>
      <c r="LHQ52" s="944">
        <f t="shared" si="1443"/>
        <v>-7500</v>
      </c>
      <c r="LHR52" s="944">
        <f t="shared" si="1443"/>
        <v>-7500</v>
      </c>
      <c r="LHS52" s="944">
        <f t="shared" si="1443"/>
        <v>-7500</v>
      </c>
      <c r="LHT52" s="944">
        <f t="shared" si="1443"/>
        <v>-7500</v>
      </c>
      <c r="LHU52" s="944">
        <f t="shared" si="1443"/>
        <v>-7500</v>
      </c>
      <c r="LHV52" s="944">
        <f t="shared" si="1443"/>
        <v>-7500</v>
      </c>
      <c r="LHW52" s="944">
        <f t="shared" si="1443"/>
        <v>-7500</v>
      </c>
      <c r="LHX52" s="944">
        <f t="shared" si="1443"/>
        <v>-7500</v>
      </c>
      <c r="LHY52" s="944">
        <f t="shared" si="1443"/>
        <v>-7500</v>
      </c>
      <c r="LHZ52" s="944">
        <f t="shared" si="1443"/>
        <v>-7500</v>
      </c>
      <c r="LIA52" s="944">
        <f t="shared" si="1443"/>
        <v>-7500</v>
      </c>
      <c r="LIB52" s="944">
        <f t="shared" si="1443"/>
        <v>-7500</v>
      </c>
      <c r="LIC52" s="944">
        <f t="shared" si="1443"/>
        <v>-7500</v>
      </c>
      <c r="LID52" s="944">
        <f t="shared" si="1443"/>
        <v>-7500</v>
      </c>
      <c r="LIE52" s="944">
        <f t="shared" si="1443"/>
        <v>-7500</v>
      </c>
      <c r="LIF52" s="944">
        <f t="shared" si="1443"/>
        <v>-7500</v>
      </c>
      <c r="LIG52" s="944">
        <f t="shared" si="1443"/>
        <v>-7500</v>
      </c>
      <c r="LIH52" s="944">
        <f t="shared" si="1443"/>
        <v>-7500</v>
      </c>
      <c r="LII52" s="944">
        <f t="shared" si="1443"/>
        <v>-7500</v>
      </c>
      <c r="LIJ52" s="944">
        <f t="shared" si="1443"/>
        <v>-7500</v>
      </c>
      <c r="LIK52" s="944">
        <f t="shared" si="1443"/>
        <v>-7500</v>
      </c>
      <c r="LIL52" s="944">
        <f t="shared" si="1443"/>
        <v>-7500</v>
      </c>
      <c r="LIM52" s="944">
        <f t="shared" si="1443"/>
        <v>-7500</v>
      </c>
      <c r="LIN52" s="944">
        <f t="shared" si="1443"/>
        <v>-7500</v>
      </c>
      <c r="LIO52" s="944">
        <f t="shared" si="1443"/>
        <v>-7500</v>
      </c>
      <c r="LIP52" s="944">
        <f t="shared" si="1443"/>
        <v>-7500</v>
      </c>
      <c r="LIQ52" s="944">
        <f t="shared" si="1443"/>
        <v>-7500</v>
      </c>
      <c r="LIR52" s="944">
        <f t="shared" si="1443"/>
        <v>-7500</v>
      </c>
      <c r="LIS52" s="944">
        <f t="shared" si="1443"/>
        <v>-7500</v>
      </c>
      <c r="LIT52" s="944">
        <f t="shared" si="1443"/>
        <v>-7500</v>
      </c>
      <c r="LIU52" s="944">
        <f t="shared" si="1443"/>
        <v>-7500</v>
      </c>
      <c r="LIV52" s="944">
        <f t="shared" si="1443"/>
        <v>-7500</v>
      </c>
      <c r="LIW52" s="944">
        <f t="shared" si="1443"/>
        <v>-7500</v>
      </c>
      <c r="LIX52" s="944">
        <f t="shared" si="1443"/>
        <v>-7500</v>
      </c>
      <c r="LIY52" s="944">
        <f t="shared" si="1443"/>
        <v>-7500</v>
      </c>
      <c r="LIZ52" s="944">
        <f t="shared" si="1443"/>
        <v>-7500</v>
      </c>
      <c r="LJA52" s="944">
        <f t="shared" si="1443"/>
        <v>-7500</v>
      </c>
      <c r="LJB52" s="944">
        <f t="shared" si="1443"/>
        <v>-7500</v>
      </c>
      <c r="LJC52" s="944">
        <f t="shared" si="1443"/>
        <v>-7500</v>
      </c>
      <c r="LJD52" s="944">
        <f t="shared" si="1443"/>
        <v>-7500</v>
      </c>
      <c r="LJE52" s="944">
        <f t="shared" si="1443"/>
        <v>-7500</v>
      </c>
      <c r="LJF52" s="944">
        <f t="shared" si="1443"/>
        <v>-7500</v>
      </c>
      <c r="LJG52" s="944">
        <f t="shared" si="1443"/>
        <v>-7500</v>
      </c>
      <c r="LJH52" s="944">
        <f t="shared" si="1443"/>
        <v>-7500</v>
      </c>
      <c r="LJI52" s="944">
        <f t="shared" si="1443"/>
        <v>-7500</v>
      </c>
      <c r="LJJ52" s="944">
        <f t="shared" si="1443"/>
        <v>-7500</v>
      </c>
      <c r="LJK52" s="944">
        <f t="shared" si="1443"/>
        <v>-7500</v>
      </c>
      <c r="LJL52" s="944">
        <f t="shared" si="1443"/>
        <v>-7500</v>
      </c>
      <c r="LJM52" s="944">
        <f t="shared" si="1443"/>
        <v>-7500</v>
      </c>
      <c r="LJN52" s="944">
        <f t="shared" si="1443"/>
        <v>-7500</v>
      </c>
      <c r="LJO52" s="944">
        <f t="shared" si="1443"/>
        <v>-7500</v>
      </c>
      <c r="LJP52" s="944">
        <f t="shared" si="1443"/>
        <v>-7500</v>
      </c>
      <c r="LJQ52" s="944">
        <f t="shared" ref="LJQ52:LMB52" si="1444">+LJQ44-LJQ51</f>
        <v>-7500</v>
      </c>
      <c r="LJR52" s="944">
        <f t="shared" si="1444"/>
        <v>-7500</v>
      </c>
      <c r="LJS52" s="944">
        <f t="shared" si="1444"/>
        <v>-7500</v>
      </c>
      <c r="LJT52" s="944">
        <f t="shared" si="1444"/>
        <v>-7500</v>
      </c>
      <c r="LJU52" s="944">
        <f t="shared" si="1444"/>
        <v>-7500</v>
      </c>
      <c r="LJV52" s="944">
        <f t="shared" si="1444"/>
        <v>-7500</v>
      </c>
      <c r="LJW52" s="944">
        <f t="shared" si="1444"/>
        <v>-7500</v>
      </c>
      <c r="LJX52" s="944">
        <f t="shared" si="1444"/>
        <v>-7500</v>
      </c>
      <c r="LJY52" s="944">
        <f t="shared" si="1444"/>
        <v>-7500</v>
      </c>
      <c r="LJZ52" s="944">
        <f t="shared" si="1444"/>
        <v>-7500</v>
      </c>
      <c r="LKA52" s="944">
        <f t="shared" si="1444"/>
        <v>-7500</v>
      </c>
      <c r="LKB52" s="944">
        <f t="shared" si="1444"/>
        <v>-7500</v>
      </c>
      <c r="LKC52" s="944">
        <f t="shared" si="1444"/>
        <v>-7500</v>
      </c>
      <c r="LKD52" s="944">
        <f t="shared" si="1444"/>
        <v>-7500</v>
      </c>
      <c r="LKE52" s="944">
        <f t="shared" si="1444"/>
        <v>-7500</v>
      </c>
      <c r="LKF52" s="944">
        <f t="shared" si="1444"/>
        <v>-7500</v>
      </c>
      <c r="LKG52" s="944">
        <f t="shared" si="1444"/>
        <v>-7500</v>
      </c>
      <c r="LKH52" s="944">
        <f t="shared" si="1444"/>
        <v>-7500</v>
      </c>
      <c r="LKI52" s="944">
        <f t="shared" si="1444"/>
        <v>-7500</v>
      </c>
      <c r="LKJ52" s="944">
        <f t="shared" si="1444"/>
        <v>-7500</v>
      </c>
      <c r="LKK52" s="944">
        <f t="shared" si="1444"/>
        <v>-7500</v>
      </c>
      <c r="LKL52" s="944">
        <f t="shared" si="1444"/>
        <v>-7500</v>
      </c>
      <c r="LKM52" s="944">
        <f t="shared" si="1444"/>
        <v>-7500</v>
      </c>
      <c r="LKN52" s="944">
        <f t="shared" si="1444"/>
        <v>-7500</v>
      </c>
      <c r="LKO52" s="944">
        <f t="shared" si="1444"/>
        <v>-7500</v>
      </c>
      <c r="LKP52" s="944">
        <f t="shared" si="1444"/>
        <v>-7500</v>
      </c>
      <c r="LKQ52" s="944">
        <f t="shared" si="1444"/>
        <v>-7500</v>
      </c>
      <c r="LKR52" s="944">
        <f t="shared" si="1444"/>
        <v>-7500</v>
      </c>
      <c r="LKS52" s="944">
        <f t="shared" si="1444"/>
        <v>-7500</v>
      </c>
      <c r="LKT52" s="944">
        <f t="shared" si="1444"/>
        <v>-7500</v>
      </c>
      <c r="LKU52" s="944">
        <f t="shared" si="1444"/>
        <v>-7500</v>
      </c>
      <c r="LKV52" s="944">
        <f t="shared" si="1444"/>
        <v>-7500</v>
      </c>
      <c r="LKW52" s="944">
        <f t="shared" si="1444"/>
        <v>-7500</v>
      </c>
      <c r="LKX52" s="944">
        <f t="shared" si="1444"/>
        <v>-7500</v>
      </c>
      <c r="LKY52" s="944">
        <f t="shared" si="1444"/>
        <v>-7500</v>
      </c>
      <c r="LKZ52" s="944">
        <f t="shared" si="1444"/>
        <v>-7500</v>
      </c>
      <c r="LLA52" s="944">
        <f t="shared" si="1444"/>
        <v>-7500</v>
      </c>
      <c r="LLB52" s="944">
        <f t="shared" si="1444"/>
        <v>-7500</v>
      </c>
      <c r="LLC52" s="944">
        <f t="shared" si="1444"/>
        <v>-7500</v>
      </c>
      <c r="LLD52" s="944">
        <f t="shared" si="1444"/>
        <v>-7500</v>
      </c>
      <c r="LLE52" s="944">
        <f t="shared" si="1444"/>
        <v>-7500</v>
      </c>
      <c r="LLF52" s="944">
        <f t="shared" si="1444"/>
        <v>-7500</v>
      </c>
      <c r="LLG52" s="944">
        <f t="shared" si="1444"/>
        <v>-7500</v>
      </c>
      <c r="LLH52" s="944">
        <f t="shared" si="1444"/>
        <v>-7500</v>
      </c>
      <c r="LLI52" s="944">
        <f t="shared" si="1444"/>
        <v>-7500</v>
      </c>
      <c r="LLJ52" s="944">
        <f t="shared" si="1444"/>
        <v>-7500</v>
      </c>
      <c r="LLK52" s="944">
        <f t="shared" si="1444"/>
        <v>-7500</v>
      </c>
      <c r="LLL52" s="944">
        <f t="shared" si="1444"/>
        <v>-7500</v>
      </c>
      <c r="LLM52" s="944">
        <f t="shared" si="1444"/>
        <v>-7500</v>
      </c>
      <c r="LLN52" s="944">
        <f t="shared" si="1444"/>
        <v>-7500</v>
      </c>
      <c r="LLO52" s="944">
        <f t="shared" si="1444"/>
        <v>-7500</v>
      </c>
      <c r="LLP52" s="944">
        <f t="shared" si="1444"/>
        <v>-7500</v>
      </c>
      <c r="LLQ52" s="944">
        <f t="shared" si="1444"/>
        <v>-7500</v>
      </c>
      <c r="LLR52" s="944">
        <f t="shared" si="1444"/>
        <v>-7500</v>
      </c>
      <c r="LLS52" s="944">
        <f t="shared" si="1444"/>
        <v>-7500</v>
      </c>
      <c r="LLT52" s="944">
        <f t="shared" si="1444"/>
        <v>-7500</v>
      </c>
      <c r="LLU52" s="944">
        <f t="shared" si="1444"/>
        <v>-7500</v>
      </c>
      <c r="LLV52" s="944">
        <f t="shared" si="1444"/>
        <v>-7500</v>
      </c>
      <c r="LLW52" s="944">
        <f t="shared" si="1444"/>
        <v>-7500</v>
      </c>
      <c r="LLX52" s="944">
        <f t="shared" si="1444"/>
        <v>-7500</v>
      </c>
      <c r="LLY52" s="944">
        <f t="shared" si="1444"/>
        <v>-7500</v>
      </c>
      <c r="LLZ52" s="944">
        <f t="shared" si="1444"/>
        <v>-7500</v>
      </c>
      <c r="LMA52" s="944">
        <f t="shared" si="1444"/>
        <v>-7500</v>
      </c>
      <c r="LMB52" s="944">
        <f t="shared" si="1444"/>
        <v>-7500</v>
      </c>
      <c r="LMC52" s="944">
        <f t="shared" ref="LMC52:LON52" si="1445">+LMC44-LMC51</f>
        <v>-7500</v>
      </c>
      <c r="LMD52" s="944">
        <f t="shared" si="1445"/>
        <v>-7500</v>
      </c>
      <c r="LME52" s="944">
        <f t="shared" si="1445"/>
        <v>-7500</v>
      </c>
      <c r="LMF52" s="944">
        <f t="shared" si="1445"/>
        <v>-7500</v>
      </c>
      <c r="LMG52" s="944">
        <f t="shared" si="1445"/>
        <v>-7500</v>
      </c>
      <c r="LMH52" s="944">
        <f t="shared" si="1445"/>
        <v>-7500</v>
      </c>
      <c r="LMI52" s="944">
        <f t="shared" si="1445"/>
        <v>-7500</v>
      </c>
      <c r="LMJ52" s="944">
        <f t="shared" si="1445"/>
        <v>-7500</v>
      </c>
      <c r="LMK52" s="944">
        <f t="shared" si="1445"/>
        <v>-7500</v>
      </c>
      <c r="LML52" s="944">
        <f t="shared" si="1445"/>
        <v>-7500</v>
      </c>
      <c r="LMM52" s="944">
        <f t="shared" si="1445"/>
        <v>-7500</v>
      </c>
      <c r="LMN52" s="944">
        <f t="shared" si="1445"/>
        <v>-7500</v>
      </c>
      <c r="LMO52" s="944">
        <f t="shared" si="1445"/>
        <v>-7500</v>
      </c>
      <c r="LMP52" s="944">
        <f t="shared" si="1445"/>
        <v>-7500</v>
      </c>
      <c r="LMQ52" s="944">
        <f t="shared" si="1445"/>
        <v>-7500</v>
      </c>
      <c r="LMR52" s="944">
        <f t="shared" si="1445"/>
        <v>-7500</v>
      </c>
      <c r="LMS52" s="944">
        <f t="shared" si="1445"/>
        <v>-7500</v>
      </c>
      <c r="LMT52" s="944">
        <f t="shared" si="1445"/>
        <v>-7500</v>
      </c>
      <c r="LMU52" s="944">
        <f t="shared" si="1445"/>
        <v>-7500</v>
      </c>
      <c r="LMV52" s="944">
        <f t="shared" si="1445"/>
        <v>-7500</v>
      </c>
      <c r="LMW52" s="944">
        <f t="shared" si="1445"/>
        <v>-7500</v>
      </c>
      <c r="LMX52" s="944">
        <f t="shared" si="1445"/>
        <v>-7500</v>
      </c>
      <c r="LMY52" s="944">
        <f t="shared" si="1445"/>
        <v>-7500</v>
      </c>
      <c r="LMZ52" s="944">
        <f t="shared" si="1445"/>
        <v>-7500</v>
      </c>
      <c r="LNA52" s="944">
        <f t="shared" si="1445"/>
        <v>-7500</v>
      </c>
      <c r="LNB52" s="944">
        <f t="shared" si="1445"/>
        <v>-7500</v>
      </c>
      <c r="LNC52" s="944">
        <f t="shared" si="1445"/>
        <v>-7500</v>
      </c>
      <c r="LND52" s="944">
        <f t="shared" si="1445"/>
        <v>-7500</v>
      </c>
      <c r="LNE52" s="944">
        <f t="shared" si="1445"/>
        <v>-7500</v>
      </c>
      <c r="LNF52" s="944">
        <f t="shared" si="1445"/>
        <v>-7500</v>
      </c>
      <c r="LNG52" s="944">
        <f t="shared" si="1445"/>
        <v>-7500</v>
      </c>
      <c r="LNH52" s="944">
        <f t="shared" si="1445"/>
        <v>-7500</v>
      </c>
      <c r="LNI52" s="944">
        <f t="shared" si="1445"/>
        <v>-7500</v>
      </c>
      <c r="LNJ52" s="944">
        <f t="shared" si="1445"/>
        <v>-7500</v>
      </c>
      <c r="LNK52" s="944">
        <f t="shared" si="1445"/>
        <v>-7500</v>
      </c>
      <c r="LNL52" s="944">
        <f t="shared" si="1445"/>
        <v>-7500</v>
      </c>
      <c r="LNM52" s="944">
        <f t="shared" si="1445"/>
        <v>-7500</v>
      </c>
      <c r="LNN52" s="944">
        <f t="shared" si="1445"/>
        <v>-7500</v>
      </c>
      <c r="LNO52" s="944">
        <f t="shared" si="1445"/>
        <v>-7500</v>
      </c>
      <c r="LNP52" s="944">
        <f t="shared" si="1445"/>
        <v>-7500</v>
      </c>
      <c r="LNQ52" s="944">
        <f t="shared" si="1445"/>
        <v>-7500</v>
      </c>
      <c r="LNR52" s="944">
        <f t="shared" si="1445"/>
        <v>-7500</v>
      </c>
      <c r="LNS52" s="944">
        <f t="shared" si="1445"/>
        <v>-7500</v>
      </c>
      <c r="LNT52" s="944">
        <f t="shared" si="1445"/>
        <v>-7500</v>
      </c>
      <c r="LNU52" s="944">
        <f t="shared" si="1445"/>
        <v>-7500</v>
      </c>
      <c r="LNV52" s="944">
        <f t="shared" si="1445"/>
        <v>-7500</v>
      </c>
      <c r="LNW52" s="944">
        <f t="shared" si="1445"/>
        <v>-7500</v>
      </c>
      <c r="LNX52" s="944">
        <f t="shared" si="1445"/>
        <v>-7500</v>
      </c>
      <c r="LNY52" s="944">
        <f t="shared" si="1445"/>
        <v>-7500</v>
      </c>
      <c r="LNZ52" s="944">
        <f t="shared" si="1445"/>
        <v>-7500</v>
      </c>
      <c r="LOA52" s="944">
        <f t="shared" si="1445"/>
        <v>-7500</v>
      </c>
      <c r="LOB52" s="944">
        <f t="shared" si="1445"/>
        <v>-7500</v>
      </c>
      <c r="LOC52" s="944">
        <f t="shared" si="1445"/>
        <v>-7500</v>
      </c>
      <c r="LOD52" s="944">
        <f t="shared" si="1445"/>
        <v>-7500</v>
      </c>
      <c r="LOE52" s="944">
        <f t="shared" si="1445"/>
        <v>-7500</v>
      </c>
      <c r="LOF52" s="944">
        <f t="shared" si="1445"/>
        <v>-7500</v>
      </c>
      <c r="LOG52" s="944">
        <f t="shared" si="1445"/>
        <v>-7500</v>
      </c>
      <c r="LOH52" s="944">
        <f t="shared" si="1445"/>
        <v>-7500</v>
      </c>
      <c r="LOI52" s="944">
        <f t="shared" si="1445"/>
        <v>-7500</v>
      </c>
      <c r="LOJ52" s="944">
        <f t="shared" si="1445"/>
        <v>-7500</v>
      </c>
      <c r="LOK52" s="944">
        <f t="shared" si="1445"/>
        <v>-7500</v>
      </c>
      <c r="LOL52" s="944">
        <f t="shared" si="1445"/>
        <v>-7500</v>
      </c>
      <c r="LOM52" s="944">
        <f t="shared" si="1445"/>
        <v>-7500</v>
      </c>
      <c r="LON52" s="944">
        <f t="shared" si="1445"/>
        <v>-7500</v>
      </c>
      <c r="LOO52" s="944">
        <f t="shared" ref="LOO52:LQZ52" si="1446">+LOO44-LOO51</f>
        <v>-7500</v>
      </c>
      <c r="LOP52" s="944">
        <f t="shared" si="1446"/>
        <v>-7500</v>
      </c>
      <c r="LOQ52" s="944">
        <f t="shared" si="1446"/>
        <v>-7500</v>
      </c>
      <c r="LOR52" s="944">
        <f t="shared" si="1446"/>
        <v>-7500</v>
      </c>
      <c r="LOS52" s="944">
        <f t="shared" si="1446"/>
        <v>-7500</v>
      </c>
      <c r="LOT52" s="944">
        <f t="shared" si="1446"/>
        <v>-7500</v>
      </c>
      <c r="LOU52" s="944">
        <f t="shared" si="1446"/>
        <v>-7500</v>
      </c>
      <c r="LOV52" s="944">
        <f t="shared" si="1446"/>
        <v>-7500</v>
      </c>
      <c r="LOW52" s="944">
        <f t="shared" si="1446"/>
        <v>-7500</v>
      </c>
      <c r="LOX52" s="944">
        <f t="shared" si="1446"/>
        <v>-7500</v>
      </c>
      <c r="LOY52" s="944">
        <f t="shared" si="1446"/>
        <v>-7500</v>
      </c>
      <c r="LOZ52" s="944">
        <f t="shared" si="1446"/>
        <v>-7500</v>
      </c>
      <c r="LPA52" s="944">
        <f t="shared" si="1446"/>
        <v>-7500</v>
      </c>
      <c r="LPB52" s="944">
        <f t="shared" si="1446"/>
        <v>-7500</v>
      </c>
      <c r="LPC52" s="944">
        <f t="shared" si="1446"/>
        <v>-7500</v>
      </c>
      <c r="LPD52" s="944">
        <f t="shared" si="1446"/>
        <v>-7500</v>
      </c>
      <c r="LPE52" s="944">
        <f t="shared" si="1446"/>
        <v>-7500</v>
      </c>
      <c r="LPF52" s="944">
        <f t="shared" si="1446"/>
        <v>-7500</v>
      </c>
      <c r="LPG52" s="944">
        <f t="shared" si="1446"/>
        <v>-7500</v>
      </c>
      <c r="LPH52" s="944">
        <f t="shared" si="1446"/>
        <v>-7500</v>
      </c>
      <c r="LPI52" s="944">
        <f t="shared" si="1446"/>
        <v>-7500</v>
      </c>
      <c r="LPJ52" s="944">
        <f t="shared" si="1446"/>
        <v>-7500</v>
      </c>
      <c r="LPK52" s="944">
        <f t="shared" si="1446"/>
        <v>-7500</v>
      </c>
      <c r="LPL52" s="944">
        <f t="shared" si="1446"/>
        <v>-7500</v>
      </c>
      <c r="LPM52" s="944">
        <f t="shared" si="1446"/>
        <v>-7500</v>
      </c>
      <c r="LPN52" s="944">
        <f t="shared" si="1446"/>
        <v>-7500</v>
      </c>
      <c r="LPO52" s="944">
        <f t="shared" si="1446"/>
        <v>-7500</v>
      </c>
      <c r="LPP52" s="944">
        <f t="shared" si="1446"/>
        <v>-7500</v>
      </c>
      <c r="LPQ52" s="944">
        <f t="shared" si="1446"/>
        <v>-7500</v>
      </c>
      <c r="LPR52" s="944">
        <f t="shared" si="1446"/>
        <v>-7500</v>
      </c>
      <c r="LPS52" s="944">
        <f t="shared" si="1446"/>
        <v>-7500</v>
      </c>
      <c r="LPT52" s="944">
        <f t="shared" si="1446"/>
        <v>-7500</v>
      </c>
      <c r="LPU52" s="944">
        <f t="shared" si="1446"/>
        <v>-7500</v>
      </c>
      <c r="LPV52" s="944">
        <f t="shared" si="1446"/>
        <v>-7500</v>
      </c>
      <c r="LPW52" s="944">
        <f t="shared" si="1446"/>
        <v>-7500</v>
      </c>
      <c r="LPX52" s="944">
        <f t="shared" si="1446"/>
        <v>-7500</v>
      </c>
      <c r="LPY52" s="944">
        <f t="shared" si="1446"/>
        <v>-7500</v>
      </c>
      <c r="LPZ52" s="944">
        <f t="shared" si="1446"/>
        <v>-7500</v>
      </c>
      <c r="LQA52" s="944">
        <f t="shared" si="1446"/>
        <v>-7500</v>
      </c>
      <c r="LQB52" s="944">
        <f t="shared" si="1446"/>
        <v>-7500</v>
      </c>
      <c r="LQC52" s="944">
        <f t="shared" si="1446"/>
        <v>-7500</v>
      </c>
      <c r="LQD52" s="944">
        <f t="shared" si="1446"/>
        <v>-7500</v>
      </c>
      <c r="LQE52" s="944">
        <f t="shared" si="1446"/>
        <v>-7500</v>
      </c>
      <c r="LQF52" s="944">
        <f t="shared" si="1446"/>
        <v>-7500</v>
      </c>
      <c r="LQG52" s="944">
        <f t="shared" si="1446"/>
        <v>-7500</v>
      </c>
      <c r="LQH52" s="944">
        <f t="shared" si="1446"/>
        <v>-7500</v>
      </c>
      <c r="LQI52" s="944">
        <f t="shared" si="1446"/>
        <v>-7500</v>
      </c>
      <c r="LQJ52" s="944">
        <f t="shared" si="1446"/>
        <v>-7500</v>
      </c>
      <c r="LQK52" s="944">
        <f t="shared" si="1446"/>
        <v>-7500</v>
      </c>
      <c r="LQL52" s="944">
        <f t="shared" si="1446"/>
        <v>-7500</v>
      </c>
      <c r="LQM52" s="944">
        <f t="shared" si="1446"/>
        <v>-7500</v>
      </c>
      <c r="LQN52" s="944">
        <f t="shared" si="1446"/>
        <v>-7500</v>
      </c>
      <c r="LQO52" s="944">
        <f t="shared" si="1446"/>
        <v>-7500</v>
      </c>
      <c r="LQP52" s="944">
        <f t="shared" si="1446"/>
        <v>-7500</v>
      </c>
      <c r="LQQ52" s="944">
        <f t="shared" si="1446"/>
        <v>-7500</v>
      </c>
      <c r="LQR52" s="944">
        <f t="shared" si="1446"/>
        <v>-7500</v>
      </c>
      <c r="LQS52" s="944">
        <f t="shared" si="1446"/>
        <v>-7500</v>
      </c>
      <c r="LQT52" s="944">
        <f t="shared" si="1446"/>
        <v>-7500</v>
      </c>
      <c r="LQU52" s="944">
        <f t="shared" si="1446"/>
        <v>-7500</v>
      </c>
      <c r="LQV52" s="944">
        <f t="shared" si="1446"/>
        <v>-7500</v>
      </c>
      <c r="LQW52" s="944">
        <f t="shared" si="1446"/>
        <v>-7500</v>
      </c>
      <c r="LQX52" s="944">
        <f t="shared" si="1446"/>
        <v>-7500</v>
      </c>
      <c r="LQY52" s="944">
        <f t="shared" si="1446"/>
        <v>-7500</v>
      </c>
      <c r="LQZ52" s="944">
        <f t="shared" si="1446"/>
        <v>-7500</v>
      </c>
      <c r="LRA52" s="944">
        <f t="shared" ref="LRA52:LTL52" si="1447">+LRA44-LRA51</f>
        <v>-7500</v>
      </c>
      <c r="LRB52" s="944">
        <f t="shared" si="1447"/>
        <v>-7500</v>
      </c>
      <c r="LRC52" s="944">
        <f t="shared" si="1447"/>
        <v>-7500</v>
      </c>
      <c r="LRD52" s="944">
        <f t="shared" si="1447"/>
        <v>-7500</v>
      </c>
      <c r="LRE52" s="944">
        <f t="shared" si="1447"/>
        <v>-7500</v>
      </c>
      <c r="LRF52" s="944">
        <f t="shared" si="1447"/>
        <v>-7500</v>
      </c>
      <c r="LRG52" s="944">
        <f t="shared" si="1447"/>
        <v>-7500</v>
      </c>
      <c r="LRH52" s="944">
        <f t="shared" si="1447"/>
        <v>-7500</v>
      </c>
      <c r="LRI52" s="944">
        <f t="shared" si="1447"/>
        <v>-7500</v>
      </c>
      <c r="LRJ52" s="944">
        <f t="shared" si="1447"/>
        <v>-7500</v>
      </c>
      <c r="LRK52" s="944">
        <f t="shared" si="1447"/>
        <v>-7500</v>
      </c>
      <c r="LRL52" s="944">
        <f t="shared" si="1447"/>
        <v>-7500</v>
      </c>
      <c r="LRM52" s="944">
        <f t="shared" si="1447"/>
        <v>-7500</v>
      </c>
      <c r="LRN52" s="944">
        <f t="shared" si="1447"/>
        <v>-7500</v>
      </c>
      <c r="LRO52" s="944">
        <f t="shared" si="1447"/>
        <v>-7500</v>
      </c>
      <c r="LRP52" s="944">
        <f t="shared" si="1447"/>
        <v>-7500</v>
      </c>
      <c r="LRQ52" s="944">
        <f t="shared" si="1447"/>
        <v>-7500</v>
      </c>
      <c r="LRR52" s="944">
        <f t="shared" si="1447"/>
        <v>-7500</v>
      </c>
      <c r="LRS52" s="944">
        <f t="shared" si="1447"/>
        <v>-7500</v>
      </c>
      <c r="LRT52" s="944">
        <f t="shared" si="1447"/>
        <v>-7500</v>
      </c>
      <c r="LRU52" s="944">
        <f t="shared" si="1447"/>
        <v>-7500</v>
      </c>
      <c r="LRV52" s="944">
        <f t="shared" si="1447"/>
        <v>-7500</v>
      </c>
      <c r="LRW52" s="944">
        <f t="shared" si="1447"/>
        <v>-7500</v>
      </c>
      <c r="LRX52" s="944">
        <f t="shared" si="1447"/>
        <v>-7500</v>
      </c>
      <c r="LRY52" s="944">
        <f t="shared" si="1447"/>
        <v>-7500</v>
      </c>
      <c r="LRZ52" s="944">
        <f t="shared" si="1447"/>
        <v>-7500</v>
      </c>
      <c r="LSA52" s="944">
        <f t="shared" si="1447"/>
        <v>-7500</v>
      </c>
      <c r="LSB52" s="944">
        <f t="shared" si="1447"/>
        <v>-7500</v>
      </c>
      <c r="LSC52" s="944">
        <f t="shared" si="1447"/>
        <v>-7500</v>
      </c>
      <c r="LSD52" s="944">
        <f t="shared" si="1447"/>
        <v>-7500</v>
      </c>
      <c r="LSE52" s="944">
        <f t="shared" si="1447"/>
        <v>-7500</v>
      </c>
      <c r="LSF52" s="944">
        <f t="shared" si="1447"/>
        <v>-7500</v>
      </c>
      <c r="LSG52" s="944">
        <f t="shared" si="1447"/>
        <v>-7500</v>
      </c>
      <c r="LSH52" s="944">
        <f t="shared" si="1447"/>
        <v>-7500</v>
      </c>
      <c r="LSI52" s="944">
        <f t="shared" si="1447"/>
        <v>-7500</v>
      </c>
      <c r="LSJ52" s="944">
        <f t="shared" si="1447"/>
        <v>-7500</v>
      </c>
      <c r="LSK52" s="944">
        <f t="shared" si="1447"/>
        <v>-7500</v>
      </c>
      <c r="LSL52" s="944">
        <f t="shared" si="1447"/>
        <v>-7500</v>
      </c>
      <c r="LSM52" s="944">
        <f t="shared" si="1447"/>
        <v>-7500</v>
      </c>
      <c r="LSN52" s="944">
        <f t="shared" si="1447"/>
        <v>-7500</v>
      </c>
      <c r="LSO52" s="944">
        <f t="shared" si="1447"/>
        <v>-7500</v>
      </c>
      <c r="LSP52" s="944">
        <f t="shared" si="1447"/>
        <v>-7500</v>
      </c>
      <c r="LSQ52" s="944">
        <f t="shared" si="1447"/>
        <v>-7500</v>
      </c>
      <c r="LSR52" s="944">
        <f t="shared" si="1447"/>
        <v>-7500</v>
      </c>
      <c r="LSS52" s="944">
        <f t="shared" si="1447"/>
        <v>-7500</v>
      </c>
      <c r="LST52" s="944">
        <f t="shared" si="1447"/>
        <v>-7500</v>
      </c>
      <c r="LSU52" s="944">
        <f t="shared" si="1447"/>
        <v>-7500</v>
      </c>
      <c r="LSV52" s="944">
        <f t="shared" si="1447"/>
        <v>-7500</v>
      </c>
      <c r="LSW52" s="944">
        <f t="shared" si="1447"/>
        <v>-7500</v>
      </c>
      <c r="LSX52" s="944">
        <f t="shared" si="1447"/>
        <v>-7500</v>
      </c>
      <c r="LSY52" s="944">
        <f t="shared" si="1447"/>
        <v>-7500</v>
      </c>
      <c r="LSZ52" s="944">
        <f t="shared" si="1447"/>
        <v>-7500</v>
      </c>
      <c r="LTA52" s="944">
        <f t="shared" si="1447"/>
        <v>-7500</v>
      </c>
      <c r="LTB52" s="944">
        <f t="shared" si="1447"/>
        <v>-7500</v>
      </c>
      <c r="LTC52" s="944">
        <f t="shared" si="1447"/>
        <v>-7500</v>
      </c>
      <c r="LTD52" s="944">
        <f t="shared" si="1447"/>
        <v>-7500</v>
      </c>
      <c r="LTE52" s="944">
        <f t="shared" si="1447"/>
        <v>-7500</v>
      </c>
      <c r="LTF52" s="944">
        <f t="shared" si="1447"/>
        <v>-7500</v>
      </c>
      <c r="LTG52" s="944">
        <f t="shared" si="1447"/>
        <v>-7500</v>
      </c>
      <c r="LTH52" s="944">
        <f t="shared" si="1447"/>
        <v>-7500</v>
      </c>
      <c r="LTI52" s="944">
        <f t="shared" si="1447"/>
        <v>-7500</v>
      </c>
      <c r="LTJ52" s="944">
        <f t="shared" si="1447"/>
        <v>-7500</v>
      </c>
      <c r="LTK52" s="944">
        <f t="shared" si="1447"/>
        <v>-7500</v>
      </c>
      <c r="LTL52" s="944">
        <f t="shared" si="1447"/>
        <v>-7500</v>
      </c>
      <c r="LTM52" s="944">
        <f t="shared" ref="LTM52:LVX52" si="1448">+LTM44-LTM51</f>
        <v>-7500</v>
      </c>
      <c r="LTN52" s="944">
        <f t="shared" si="1448"/>
        <v>-7500</v>
      </c>
      <c r="LTO52" s="944">
        <f t="shared" si="1448"/>
        <v>-7500</v>
      </c>
      <c r="LTP52" s="944">
        <f t="shared" si="1448"/>
        <v>-7500</v>
      </c>
      <c r="LTQ52" s="944">
        <f t="shared" si="1448"/>
        <v>-7500</v>
      </c>
      <c r="LTR52" s="944">
        <f t="shared" si="1448"/>
        <v>-7500</v>
      </c>
      <c r="LTS52" s="944">
        <f t="shared" si="1448"/>
        <v>-7500</v>
      </c>
      <c r="LTT52" s="944">
        <f t="shared" si="1448"/>
        <v>-7500</v>
      </c>
      <c r="LTU52" s="944">
        <f t="shared" si="1448"/>
        <v>-7500</v>
      </c>
      <c r="LTV52" s="944">
        <f t="shared" si="1448"/>
        <v>-7500</v>
      </c>
      <c r="LTW52" s="944">
        <f t="shared" si="1448"/>
        <v>-7500</v>
      </c>
      <c r="LTX52" s="944">
        <f t="shared" si="1448"/>
        <v>-7500</v>
      </c>
      <c r="LTY52" s="944">
        <f t="shared" si="1448"/>
        <v>-7500</v>
      </c>
      <c r="LTZ52" s="944">
        <f t="shared" si="1448"/>
        <v>-7500</v>
      </c>
      <c r="LUA52" s="944">
        <f t="shared" si="1448"/>
        <v>-7500</v>
      </c>
      <c r="LUB52" s="944">
        <f t="shared" si="1448"/>
        <v>-7500</v>
      </c>
      <c r="LUC52" s="944">
        <f t="shared" si="1448"/>
        <v>-7500</v>
      </c>
      <c r="LUD52" s="944">
        <f t="shared" si="1448"/>
        <v>-7500</v>
      </c>
      <c r="LUE52" s="944">
        <f t="shared" si="1448"/>
        <v>-7500</v>
      </c>
      <c r="LUF52" s="944">
        <f t="shared" si="1448"/>
        <v>-7500</v>
      </c>
      <c r="LUG52" s="944">
        <f t="shared" si="1448"/>
        <v>-7500</v>
      </c>
      <c r="LUH52" s="944">
        <f t="shared" si="1448"/>
        <v>-7500</v>
      </c>
      <c r="LUI52" s="944">
        <f t="shared" si="1448"/>
        <v>-7500</v>
      </c>
      <c r="LUJ52" s="944">
        <f t="shared" si="1448"/>
        <v>-7500</v>
      </c>
      <c r="LUK52" s="944">
        <f t="shared" si="1448"/>
        <v>-7500</v>
      </c>
      <c r="LUL52" s="944">
        <f t="shared" si="1448"/>
        <v>-7500</v>
      </c>
      <c r="LUM52" s="944">
        <f t="shared" si="1448"/>
        <v>-7500</v>
      </c>
      <c r="LUN52" s="944">
        <f t="shared" si="1448"/>
        <v>-7500</v>
      </c>
      <c r="LUO52" s="944">
        <f t="shared" si="1448"/>
        <v>-7500</v>
      </c>
      <c r="LUP52" s="944">
        <f t="shared" si="1448"/>
        <v>-7500</v>
      </c>
      <c r="LUQ52" s="944">
        <f t="shared" si="1448"/>
        <v>-7500</v>
      </c>
      <c r="LUR52" s="944">
        <f t="shared" si="1448"/>
        <v>-7500</v>
      </c>
      <c r="LUS52" s="944">
        <f t="shared" si="1448"/>
        <v>-7500</v>
      </c>
      <c r="LUT52" s="944">
        <f t="shared" si="1448"/>
        <v>-7500</v>
      </c>
      <c r="LUU52" s="944">
        <f t="shared" si="1448"/>
        <v>-7500</v>
      </c>
      <c r="LUV52" s="944">
        <f t="shared" si="1448"/>
        <v>-7500</v>
      </c>
      <c r="LUW52" s="944">
        <f t="shared" si="1448"/>
        <v>-7500</v>
      </c>
      <c r="LUX52" s="944">
        <f t="shared" si="1448"/>
        <v>-7500</v>
      </c>
      <c r="LUY52" s="944">
        <f t="shared" si="1448"/>
        <v>-7500</v>
      </c>
      <c r="LUZ52" s="944">
        <f t="shared" si="1448"/>
        <v>-7500</v>
      </c>
      <c r="LVA52" s="944">
        <f t="shared" si="1448"/>
        <v>-7500</v>
      </c>
      <c r="LVB52" s="944">
        <f t="shared" si="1448"/>
        <v>-7500</v>
      </c>
      <c r="LVC52" s="944">
        <f t="shared" si="1448"/>
        <v>-7500</v>
      </c>
      <c r="LVD52" s="944">
        <f t="shared" si="1448"/>
        <v>-7500</v>
      </c>
      <c r="LVE52" s="944">
        <f t="shared" si="1448"/>
        <v>-7500</v>
      </c>
      <c r="LVF52" s="944">
        <f t="shared" si="1448"/>
        <v>-7500</v>
      </c>
      <c r="LVG52" s="944">
        <f t="shared" si="1448"/>
        <v>-7500</v>
      </c>
      <c r="LVH52" s="944">
        <f t="shared" si="1448"/>
        <v>-7500</v>
      </c>
      <c r="LVI52" s="944">
        <f t="shared" si="1448"/>
        <v>-7500</v>
      </c>
      <c r="LVJ52" s="944">
        <f t="shared" si="1448"/>
        <v>-7500</v>
      </c>
      <c r="LVK52" s="944">
        <f t="shared" si="1448"/>
        <v>-7500</v>
      </c>
      <c r="LVL52" s="944">
        <f t="shared" si="1448"/>
        <v>-7500</v>
      </c>
      <c r="LVM52" s="944">
        <f t="shared" si="1448"/>
        <v>-7500</v>
      </c>
      <c r="LVN52" s="944">
        <f t="shared" si="1448"/>
        <v>-7500</v>
      </c>
      <c r="LVO52" s="944">
        <f t="shared" si="1448"/>
        <v>-7500</v>
      </c>
      <c r="LVP52" s="944">
        <f t="shared" si="1448"/>
        <v>-7500</v>
      </c>
      <c r="LVQ52" s="944">
        <f t="shared" si="1448"/>
        <v>-7500</v>
      </c>
      <c r="LVR52" s="944">
        <f t="shared" si="1448"/>
        <v>-7500</v>
      </c>
      <c r="LVS52" s="944">
        <f t="shared" si="1448"/>
        <v>-7500</v>
      </c>
      <c r="LVT52" s="944">
        <f t="shared" si="1448"/>
        <v>-7500</v>
      </c>
      <c r="LVU52" s="944">
        <f t="shared" si="1448"/>
        <v>-7500</v>
      </c>
      <c r="LVV52" s="944">
        <f t="shared" si="1448"/>
        <v>-7500</v>
      </c>
      <c r="LVW52" s="944">
        <f t="shared" si="1448"/>
        <v>-7500</v>
      </c>
      <c r="LVX52" s="944">
        <f t="shared" si="1448"/>
        <v>-7500</v>
      </c>
      <c r="LVY52" s="944">
        <f t="shared" ref="LVY52:LYJ52" si="1449">+LVY44-LVY51</f>
        <v>-7500</v>
      </c>
      <c r="LVZ52" s="944">
        <f t="shared" si="1449"/>
        <v>-7500</v>
      </c>
      <c r="LWA52" s="944">
        <f t="shared" si="1449"/>
        <v>-7500</v>
      </c>
      <c r="LWB52" s="944">
        <f t="shared" si="1449"/>
        <v>-7500</v>
      </c>
      <c r="LWC52" s="944">
        <f t="shared" si="1449"/>
        <v>-7500</v>
      </c>
      <c r="LWD52" s="944">
        <f t="shared" si="1449"/>
        <v>-7500</v>
      </c>
      <c r="LWE52" s="944">
        <f t="shared" si="1449"/>
        <v>-7500</v>
      </c>
      <c r="LWF52" s="944">
        <f t="shared" si="1449"/>
        <v>-7500</v>
      </c>
      <c r="LWG52" s="944">
        <f t="shared" si="1449"/>
        <v>-7500</v>
      </c>
      <c r="LWH52" s="944">
        <f t="shared" si="1449"/>
        <v>-7500</v>
      </c>
      <c r="LWI52" s="944">
        <f t="shared" si="1449"/>
        <v>-7500</v>
      </c>
      <c r="LWJ52" s="944">
        <f t="shared" si="1449"/>
        <v>-7500</v>
      </c>
      <c r="LWK52" s="944">
        <f t="shared" si="1449"/>
        <v>-7500</v>
      </c>
      <c r="LWL52" s="944">
        <f t="shared" si="1449"/>
        <v>-7500</v>
      </c>
      <c r="LWM52" s="944">
        <f t="shared" si="1449"/>
        <v>-7500</v>
      </c>
      <c r="LWN52" s="944">
        <f t="shared" si="1449"/>
        <v>-7500</v>
      </c>
      <c r="LWO52" s="944">
        <f t="shared" si="1449"/>
        <v>-7500</v>
      </c>
      <c r="LWP52" s="944">
        <f t="shared" si="1449"/>
        <v>-7500</v>
      </c>
      <c r="LWQ52" s="944">
        <f t="shared" si="1449"/>
        <v>-7500</v>
      </c>
      <c r="LWR52" s="944">
        <f t="shared" si="1449"/>
        <v>-7500</v>
      </c>
      <c r="LWS52" s="944">
        <f t="shared" si="1449"/>
        <v>-7500</v>
      </c>
      <c r="LWT52" s="944">
        <f t="shared" si="1449"/>
        <v>-7500</v>
      </c>
      <c r="LWU52" s="944">
        <f t="shared" si="1449"/>
        <v>-7500</v>
      </c>
      <c r="LWV52" s="944">
        <f t="shared" si="1449"/>
        <v>-7500</v>
      </c>
      <c r="LWW52" s="944">
        <f t="shared" si="1449"/>
        <v>-7500</v>
      </c>
      <c r="LWX52" s="944">
        <f t="shared" si="1449"/>
        <v>-7500</v>
      </c>
      <c r="LWY52" s="944">
        <f t="shared" si="1449"/>
        <v>-7500</v>
      </c>
      <c r="LWZ52" s="944">
        <f t="shared" si="1449"/>
        <v>-7500</v>
      </c>
      <c r="LXA52" s="944">
        <f t="shared" si="1449"/>
        <v>-7500</v>
      </c>
      <c r="LXB52" s="944">
        <f t="shared" si="1449"/>
        <v>-7500</v>
      </c>
      <c r="LXC52" s="944">
        <f t="shared" si="1449"/>
        <v>-7500</v>
      </c>
      <c r="LXD52" s="944">
        <f t="shared" si="1449"/>
        <v>-7500</v>
      </c>
      <c r="LXE52" s="944">
        <f t="shared" si="1449"/>
        <v>-7500</v>
      </c>
      <c r="LXF52" s="944">
        <f t="shared" si="1449"/>
        <v>-7500</v>
      </c>
      <c r="LXG52" s="944">
        <f t="shared" si="1449"/>
        <v>-7500</v>
      </c>
      <c r="LXH52" s="944">
        <f t="shared" si="1449"/>
        <v>-7500</v>
      </c>
      <c r="LXI52" s="944">
        <f t="shared" si="1449"/>
        <v>-7500</v>
      </c>
      <c r="LXJ52" s="944">
        <f t="shared" si="1449"/>
        <v>-7500</v>
      </c>
      <c r="LXK52" s="944">
        <f t="shared" si="1449"/>
        <v>-7500</v>
      </c>
      <c r="LXL52" s="944">
        <f t="shared" si="1449"/>
        <v>-7500</v>
      </c>
      <c r="LXM52" s="944">
        <f t="shared" si="1449"/>
        <v>-7500</v>
      </c>
      <c r="LXN52" s="944">
        <f t="shared" si="1449"/>
        <v>-7500</v>
      </c>
      <c r="LXO52" s="944">
        <f t="shared" si="1449"/>
        <v>-7500</v>
      </c>
      <c r="LXP52" s="944">
        <f t="shared" si="1449"/>
        <v>-7500</v>
      </c>
      <c r="LXQ52" s="944">
        <f t="shared" si="1449"/>
        <v>-7500</v>
      </c>
      <c r="LXR52" s="944">
        <f t="shared" si="1449"/>
        <v>-7500</v>
      </c>
      <c r="LXS52" s="944">
        <f t="shared" si="1449"/>
        <v>-7500</v>
      </c>
      <c r="LXT52" s="944">
        <f t="shared" si="1449"/>
        <v>-7500</v>
      </c>
      <c r="LXU52" s="944">
        <f t="shared" si="1449"/>
        <v>-7500</v>
      </c>
      <c r="LXV52" s="944">
        <f t="shared" si="1449"/>
        <v>-7500</v>
      </c>
      <c r="LXW52" s="944">
        <f t="shared" si="1449"/>
        <v>-7500</v>
      </c>
      <c r="LXX52" s="944">
        <f t="shared" si="1449"/>
        <v>-7500</v>
      </c>
      <c r="LXY52" s="944">
        <f t="shared" si="1449"/>
        <v>-7500</v>
      </c>
      <c r="LXZ52" s="944">
        <f t="shared" si="1449"/>
        <v>-7500</v>
      </c>
      <c r="LYA52" s="944">
        <f t="shared" si="1449"/>
        <v>-7500</v>
      </c>
      <c r="LYB52" s="944">
        <f t="shared" si="1449"/>
        <v>-7500</v>
      </c>
      <c r="LYC52" s="944">
        <f t="shared" si="1449"/>
        <v>-7500</v>
      </c>
      <c r="LYD52" s="944">
        <f t="shared" si="1449"/>
        <v>-7500</v>
      </c>
      <c r="LYE52" s="944">
        <f t="shared" si="1449"/>
        <v>-7500</v>
      </c>
      <c r="LYF52" s="944">
        <f t="shared" si="1449"/>
        <v>-7500</v>
      </c>
      <c r="LYG52" s="944">
        <f t="shared" si="1449"/>
        <v>-7500</v>
      </c>
      <c r="LYH52" s="944">
        <f t="shared" si="1449"/>
        <v>-7500</v>
      </c>
      <c r="LYI52" s="944">
        <f t="shared" si="1449"/>
        <v>-7500</v>
      </c>
      <c r="LYJ52" s="944">
        <f t="shared" si="1449"/>
        <v>-7500</v>
      </c>
      <c r="LYK52" s="944">
        <f t="shared" ref="LYK52:MAV52" si="1450">+LYK44-LYK51</f>
        <v>-7500</v>
      </c>
      <c r="LYL52" s="944">
        <f t="shared" si="1450"/>
        <v>-7500</v>
      </c>
      <c r="LYM52" s="944">
        <f t="shared" si="1450"/>
        <v>-7500</v>
      </c>
      <c r="LYN52" s="944">
        <f t="shared" si="1450"/>
        <v>-7500</v>
      </c>
      <c r="LYO52" s="944">
        <f t="shared" si="1450"/>
        <v>-7500</v>
      </c>
      <c r="LYP52" s="944">
        <f t="shared" si="1450"/>
        <v>-7500</v>
      </c>
      <c r="LYQ52" s="944">
        <f t="shared" si="1450"/>
        <v>-7500</v>
      </c>
      <c r="LYR52" s="944">
        <f t="shared" si="1450"/>
        <v>-7500</v>
      </c>
      <c r="LYS52" s="944">
        <f t="shared" si="1450"/>
        <v>-7500</v>
      </c>
      <c r="LYT52" s="944">
        <f t="shared" si="1450"/>
        <v>-7500</v>
      </c>
      <c r="LYU52" s="944">
        <f t="shared" si="1450"/>
        <v>-7500</v>
      </c>
      <c r="LYV52" s="944">
        <f t="shared" si="1450"/>
        <v>-7500</v>
      </c>
      <c r="LYW52" s="944">
        <f t="shared" si="1450"/>
        <v>-7500</v>
      </c>
      <c r="LYX52" s="944">
        <f t="shared" si="1450"/>
        <v>-7500</v>
      </c>
      <c r="LYY52" s="944">
        <f t="shared" si="1450"/>
        <v>-7500</v>
      </c>
      <c r="LYZ52" s="944">
        <f t="shared" si="1450"/>
        <v>-7500</v>
      </c>
      <c r="LZA52" s="944">
        <f t="shared" si="1450"/>
        <v>-7500</v>
      </c>
      <c r="LZB52" s="944">
        <f t="shared" si="1450"/>
        <v>-7500</v>
      </c>
      <c r="LZC52" s="944">
        <f t="shared" si="1450"/>
        <v>-7500</v>
      </c>
      <c r="LZD52" s="944">
        <f t="shared" si="1450"/>
        <v>-7500</v>
      </c>
      <c r="LZE52" s="944">
        <f t="shared" si="1450"/>
        <v>-7500</v>
      </c>
      <c r="LZF52" s="944">
        <f t="shared" si="1450"/>
        <v>-7500</v>
      </c>
      <c r="LZG52" s="944">
        <f t="shared" si="1450"/>
        <v>-7500</v>
      </c>
      <c r="LZH52" s="944">
        <f t="shared" si="1450"/>
        <v>-7500</v>
      </c>
      <c r="LZI52" s="944">
        <f t="shared" si="1450"/>
        <v>-7500</v>
      </c>
      <c r="LZJ52" s="944">
        <f t="shared" si="1450"/>
        <v>-7500</v>
      </c>
      <c r="LZK52" s="944">
        <f t="shared" si="1450"/>
        <v>-7500</v>
      </c>
      <c r="LZL52" s="944">
        <f t="shared" si="1450"/>
        <v>-7500</v>
      </c>
      <c r="LZM52" s="944">
        <f t="shared" si="1450"/>
        <v>-7500</v>
      </c>
      <c r="LZN52" s="944">
        <f t="shared" si="1450"/>
        <v>-7500</v>
      </c>
      <c r="LZO52" s="944">
        <f t="shared" si="1450"/>
        <v>-7500</v>
      </c>
      <c r="LZP52" s="944">
        <f t="shared" si="1450"/>
        <v>-7500</v>
      </c>
      <c r="LZQ52" s="944">
        <f t="shared" si="1450"/>
        <v>-7500</v>
      </c>
      <c r="LZR52" s="944">
        <f t="shared" si="1450"/>
        <v>-7500</v>
      </c>
      <c r="LZS52" s="944">
        <f t="shared" si="1450"/>
        <v>-7500</v>
      </c>
      <c r="LZT52" s="944">
        <f t="shared" si="1450"/>
        <v>-7500</v>
      </c>
      <c r="LZU52" s="944">
        <f t="shared" si="1450"/>
        <v>-7500</v>
      </c>
      <c r="LZV52" s="944">
        <f t="shared" si="1450"/>
        <v>-7500</v>
      </c>
      <c r="LZW52" s="944">
        <f t="shared" si="1450"/>
        <v>-7500</v>
      </c>
      <c r="LZX52" s="944">
        <f t="shared" si="1450"/>
        <v>-7500</v>
      </c>
      <c r="LZY52" s="944">
        <f t="shared" si="1450"/>
        <v>-7500</v>
      </c>
      <c r="LZZ52" s="944">
        <f t="shared" si="1450"/>
        <v>-7500</v>
      </c>
      <c r="MAA52" s="944">
        <f t="shared" si="1450"/>
        <v>-7500</v>
      </c>
      <c r="MAB52" s="944">
        <f t="shared" si="1450"/>
        <v>-7500</v>
      </c>
      <c r="MAC52" s="944">
        <f t="shared" si="1450"/>
        <v>-7500</v>
      </c>
      <c r="MAD52" s="944">
        <f t="shared" si="1450"/>
        <v>-7500</v>
      </c>
      <c r="MAE52" s="944">
        <f t="shared" si="1450"/>
        <v>-7500</v>
      </c>
      <c r="MAF52" s="944">
        <f t="shared" si="1450"/>
        <v>-7500</v>
      </c>
      <c r="MAG52" s="944">
        <f t="shared" si="1450"/>
        <v>-7500</v>
      </c>
      <c r="MAH52" s="944">
        <f t="shared" si="1450"/>
        <v>-7500</v>
      </c>
      <c r="MAI52" s="944">
        <f t="shared" si="1450"/>
        <v>-7500</v>
      </c>
      <c r="MAJ52" s="944">
        <f t="shared" si="1450"/>
        <v>-7500</v>
      </c>
      <c r="MAK52" s="944">
        <f t="shared" si="1450"/>
        <v>-7500</v>
      </c>
      <c r="MAL52" s="944">
        <f t="shared" si="1450"/>
        <v>-7500</v>
      </c>
      <c r="MAM52" s="944">
        <f t="shared" si="1450"/>
        <v>-7500</v>
      </c>
      <c r="MAN52" s="944">
        <f t="shared" si="1450"/>
        <v>-7500</v>
      </c>
      <c r="MAO52" s="944">
        <f t="shared" si="1450"/>
        <v>-7500</v>
      </c>
      <c r="MAP52" s="944">
        <f t="shared" si="1450"/>
        <v>-7500</v>
      </c>
      <c r="MAQ52" s="944">
        <f t="shared" si="1450"/>
        <v>-7500</v>
      </c>
      <c r="MAR52" s="944">
        <f t="shared" si="1450"/>
        <v>-7500</v>
      </c>
      <c r="MAS52" s="944">
        <f t="shared" si="1450"/>
        <v>-7500</v>
      </c>
      <c r="MAT52" s="944">
        <f t="shared" si="1450"/>
        <v>-7500</v>
      </c>
      <c r="MAU52" s="944">
        <f t="shared" si="1450"/>
        <v>-7500</v>
      </c>
      <c r="MAV52" s="944">
        <f t="shared" si="1450"/>
        <v>-7500</v>
      </c>
      <c r="MAW52" s="944">
        <f t="shared" ref="MAW52:MDH52" si="1451">+MAW44-MAW51</f>
        <v>-7500</v>
      </c>
      <c r="MAX52" s="944">
        <f t="shared" si="1451"/>
        <v>-7500</v>
      </c>
      <c r="MAY52" s="944">
        <f t="shared" si="1451"/>
        <v>-7500</v>
      </c>
      <c r="MAZ52" s="944">
        <f t="shared" si="1451"/>
        <v>-7500</v>
      </c>
      <c r="MBA52" s="944">
        <f t="shared" si="1451"/>
        <v>-7500</v>
      </c>
      <c r="MBB52" s="944">
        <f t="shared" si="1451"/>
        <v>-7500</v>
      </c>
      <c r="MBC52" s="944">
        <f t="shared" si="1451"/>
        <v>-7500</v>
      </c>
      <c r="MBD52" s="944">
        <f t="shared" si="1451"/>
        <v>-7500</v>
      </c>
      <c r="MBE52" s="944">
        <f t="shared" si="1451"/>
        <v>-7500</v>
      </c>
      <c r="MBF52" s="944">
        <f t="shared" si="1451"/>
        <v>-7500</v>
      </c>
      <c r="MBG52" s="944">
        <f t="shared" si="1451"/>
        <v>-7500</v>
      </c>
      <c r="MBH52" s="944">
        <f t="shared" si="1451"/>
        <v>-7500</v>
      </c>
      <c r="MBI52" s="944">
        <f t="shared" si="1451"/>
        <v>-7500</v>
      </c>
      <c r="MBJ52" s="944">
        <f t="shared" si="1451"/>
        <v>-7500</v>
      </c>
      <c r="MBK52" s="944">
        <f t="shared" si="1451"/>
        <v>-7500</v>
      </c>
      <c r="MBL52" s="944">
        <f t="shared" si="1451"/>
        <v>-7500</v>
      </c>
      <c r="MBM52" s="944">
        <f t="shared" si="1451"/>
        <v>-7500</v>
      </c>
      <c r="MBN52" s="944">
        <f t="shared" si="1451"/>
        <v>-7500</v>
      </c>
      <c r="MBO52" s="944">
        <f t="shared" si="1451"/>
        <v>-7500</v>
      </c>
      <c r="MBP52" s="944">
        <f t="shared" si="1451"/>
        <v>-7500</v>
      </c>
      <c r="MBQ52" s="944">
        <f t="shared" si="1451"/>
        <v>-7500</v>
      </c>
      <c r="MBR52" s="944">
        <f t="shared" si="1451"/>
        <v>-7500</v>
      </c>
      <c r="MBS52" s="944">
        <f t="shared" si="1451"/>
        <v>-7500</v>
      </c>
      <c r="MBT52" s="944">
        <f t="shared" si="1451"/>
        <v>-7500</v>
      </c>
      <c r="MBU52" s="944">
        <f t="shared" si="1451"/>
        <v>-7500</v>
      </c>
      <c r="MBV52" s="944">
        <f t="shared" si="1451"/>
        <v>-7500</v>
      </c>
      <c r="MBW52" s="944">
        <f t="shared" si="1451"/>
        <v>-7500</v>
      </c>
      <c r="MBX52" s="944">
        <f t="shared" si="1451"/>
        <v>-7500</v>
      </c>
      <c r="MBY52" s="944">
        <f t="shared" si="1451"/>
        <v>-7500</v>
      </c>
      <c r="MBZ52" s="944">
        <f t="shared" si="1451"/>
        <v>-7500</v>
      </c>
      <c r="MCA52" s="944">
        <f t="shared" si="1451"/>
        <v>-7500</v>
      </c>
      <c r="MCB52" s="944">
        <f t="shared" si="1451"/>
        <v>-7500</v>
      </c>
      <c r="MCC52" s="944">
        <f t="shared" si="1451"/>
        <v>-7500</v>
      </c>
      <c r="MCD52" s="944">
        <f t="shared" si="1451"/>
        <v>-7500</v>
      </c>
      <c r="MCE52" s="944">
        <f t="shared" si="1451"/>
        <v>-7500</v>
      </c>
      <c r="MCF52" s="944">
        <f t="shared" si="1451"/>
        <v>-7500</v>
      </c>
      <c r="MCG52" s="944">
        <f t="shared" si="1451"/>
        <v>-7500</v>
      </c>
      <c r="MCH52" s="944">
        <f t="shared" si="1451"/>
        <v>-7500</v>
      </c>
      <c r="MCI52" s="944">
        <f t="shared" si="1451"/>
        <v>-7500</v>
      </c>
      <c r="MCJ52" s="944">
        <f t="shared" si="1451"/>
        <v>-7500</v>
      </c>
      <c r="MCK52" s="944">
        <f t="shared" si="1451"/>
        <v>-7500</v>
      </c>
      <c r="MCL52" s="944">
        <f t="shared" si="1451"/>
        <v>-7500</v>
      </c>
      <c r="MCM52" s="944">
        <f t="shared" si="1451"/>
        <v>-7500</v>
      </c>
      <c r="MCN52" s="944">
        <f t="shared" si="1451"/>
        <v>-7500</v>
      </c>
      <c r="MCO52" s="944">
        <f t="shared" si="1451"/>
        <v>-7500</v>
      </c>
      <c r="MCP52" s="944">
        <f t="shared" si="1451"/>
        <v>-7500</v>
      </c>
      <c r="MCQ52" s="944">
        <f t="shared" si="1451"/>
        <v>-7500</v>
      </c>
      <c r="MCR52" s="944">
        <f t="shared" si="1451"/>
        <v>-7500</v>
      </c>
      <c r="MCS52" s="944">
        <f t="shared" si="1451"/>
        <v>-7500</v>
      </c>
      <c r="MCT52" s="944">
        <f t="shared" si="1451"/>
        <v>-7500</v>
      </c>
      <c r="MCU52" s="944">
        <f t="shared" si="1451"/>
        <v>-7500</v>
      </c>
      <c r="MCV52" s="944">
        <f t="shared" si="1451"/>
        <v>-7500</v>
      </c>
      <c r="MCW52" s="944">
        <f t="shared" si="1451"/>
        <v>-7500</v>
      </c>
      <c r="MCX52" s="944">
        <f t="shared" si="1451"/>
        <v>-7500</v>
      </c>
      <c r="MCY52" s="944">
        <f t="shared" si="1451"/>
        <v>-7500</v>
      </c>
      <c r="MCZ52" s="944">
        <f t="shared" si="1451"/>
        <v>-7500</v>
      </c>
      <c r="MDA52" s="944">
        <f t="shared" si="1451"/>
        <v>-7500</v>
      </c>
      <c r="MDB52" s="944">
        <f t="shared" si="1451"/>
        <v>-7500</v>
      </c>
      <c r="MDC52" s="944">
        <f t="shared" si="1451"/>
        <v>-7500</v>
      </c>
      <c r="MDD52" s="944">
        <f t="shared" si="1451"/>
        <v>-7500</v>
      </c>
      <c r="MDE52" s="944">
        <f t="shared" si="1451"/>
        <v>-7500</v>
      </c>
      <c r="MDF52" s="944">
        <f t="shared" si="1451"/>
        <v>-7500</v>
      </c>
      <c r="MDG52" s="944">
        <f t="shared" si="1451"/>
        <v>-7500</v>
      </c>
      <c r="MDH52" s="944">
        <f t="shared" si="1451"/>
        <v>-7500</v>
      </c>
      <c r="MDI52" s="944">
        <f t="shared" ref="MDI52:MFT52" si="1452">+MDI44-MDI51</f>
        <v>-7500</v>
      </c>
      <c r="MDJ52" s="944">
        <f t="shared" si="1452"/>
        <v>-7500</v>
      </c>
      <c r="MDK52" s="944">
        <f t="shared" si="1452"/>
        <v>-7500</v>
      </c>
      <c r="MDL52" s="944">
        <f t="shared" si="1452"/>
        <v>-7500</v>
      </c>
      <c r="MDM52" s="944">
        <f t="shared" si="1452"/>
        <v>-7500</v>
      </c>
      <c r="MDN52" s="944">
        <f t="shared" si="1452"/>
        <v>-7500</v>
      </c>
      <c r="MDO52" s="944">
        <f t="shared" si="1452"/>
        <v>-7500</v>
      </c>
      <c r="MDP52" s="944">
        <f t="shared" si="1452"/>
        <v>-7500</v>
      </c>
      <c r="MDQ52" s="944">
        <f t="shared" si="1452"/>
        <v>-7500</v>
      </c>
      <c r="MDR52" s="944">
        <f t="shared" si="1452"/>
        <v>-7500</v>
      </c>
      <c r="MDS52" s="944">
        <f t="shared" si="1452"/>
        <v>-7500</v>
      </c>
      <c r="MDT52" s="944">
        <f t="shared" si="1452"/>
        <v>-7500</v>
      </c>
      <c r="MDU52" s="944">
        <f t="shared" si="1452"/>
        <v>-7500</v>
      </c>
      <c r="MDV52" s="944">
        <f t="shared" si="1452"/>
        <v>-7500</v>
      </c>
      <c r="MDW52" s="944">
        <f t="shared" si="1452"/>
        <v>-7500</v>
      </c>
      <c r="MDX52" s="944">
        <f t="shared" si="1452"/>
        <v>-7500</v>
      </c>
      <c r="MDY52" s="944">
        <f t="shared" si="1452"/>
        <v>-7500</v>
      </c>
      <c r="MDZ52" s="944">
        <f t="shared" si="1452"/>
        <v>-7500</v>
      </c>
      <c r="MEA52" s="944">
        <f t="shared" si="1452"/>
        <v>-7500</v>
      </c>
      <c r="MEB52" s="944">
        <f t="shared" si="1452"/>
        <v>-7500</v>
      </c>
      <c r="MEC52" s="944">
        <f t="shared" si="1452"/>
        <v>-7500</v>
      </c>
      <c r="MED52" s="944">
        <f t="shared" si="1452"/>
        <v>-7500</v>
      </c>
      <c r="MEE52" s="944">
        <f t="shared" si="1452"/>
        <v>-7500</v>
      </c>
      <c r="MEF52" s="944">
        <f t="shared" si="1452"/>
        <v>-7500</v>
      </c>
      <c r="MEG52" s="944">
        <f t="shared" si="1452"/>
        <v>-7500</v>
      </c>
      <c r="MEH52" s="944">
        <f t="shared" si="1452"/>
        <v>-7500</v>
      </c>
      <c r="MEI52" s="944">
        <f t="shared" si="1452"/>
        <v>-7500</v>
      </c>
      <c r="MEJ52" s="944">
        <f t="shared" si="1452"/>
        <v>-7500</v>
      </c>
      <c r="MEK52" s="944">
        <f t="shared" si="1452"/>
        <v>-7500</v>
      </c>
      <c r="MEL52" s="944">
        <f t="shared" si="1452"/>
        <v>-7500</v>
      </c>
      <c r="MEM52" s="944">
        <f t="shared" si="1452"/>
        <v>-7500</v>
      </c>
      <c r="MEN52" s="944">
        <f t="shared" si="1452"/>
        <v>-7500</v>
      </c>
      <c r="MEO52" s="944">
        <f t="shared" si="1452"/>
        <v>-7500</v>
      </c>
      <c r="MEP52" s="944">
        <f t="shared" si="1452"/>
        <v>-7500</v>
      </c>
      <c r="MEQ52" s="944">
        <f t="shared" si="1452"/>
        <v>-7500</v>
      </c>
      <c r="MER52" s="944">
        <f t="shared" si="1452"/>
        <v>-7500</v>
      </c>
      <c r="MES52" s="944">
        <f t="shared" si="1452"/>
        <v>-7500</v>
      </c>
      <c r="MET52" s="944">
        <f t="shared" si="1452"/>
        <v>-7500</v>
      </c>
      <c r="MEU52" s="944">
        <f t="shared" si="1452"/>
        <v>-7500</v>
      </c>
      <c r="MEV52" s="944">
        <f t="shared" si="1452"/>
        <v>-7500</v>
      </c>
      <c r="MEW52" s="944">
        <f t="shared" si="1452"/>
        <v>-7500</v>
      </c>
      <c r="MEX52" s="944">
        <f t="shared" si="1452"/>
        <v>-7500</v>
      </c>
      <c r="MEY52" s="944">
        <f t="shared" si="1452"/>
        <v>-7500</v>
      </c>
      <c r="MEZ52" s="944">
        <f t="shared" si="1452"/>
        <v>-7500</v>
      </c>
      <c r="MFA52" s="944">
        <f t="shared" si="1452"/>
        <v>-7500</v>
      </c>
      <c r="MFB52" s="944">
        <f t="shared" si="1452"/>
        <v>-7500</v>
      </c>
      <c r="MFC52" s="944">
        <f t="shared" si="1452"/>
        <v>-7500</v>
      </c>
      <c r="MFD52" s="944">
        <f t="shared" si="1452"/>
        <v>-7500</v>
      </c>
      <c r="MFE52" s="944">
        <f t="shared" si="1452"/>
        <v>-7500</v>
      </c>
      <c r="MFF52" s="944">
        <f t="shared" si="1452"/>
        <v>-7500</v>
      </c>
      <c r="MFG52" s="944">
        <f t="shared" si="1452"/>
        <v>-7500</v>
      </c>
      <c r="MFH52" s="944">
        <f t="shared" si="1452"/>
        <v>-7500</v>
      </c>
      <c r="MFI52" s="944">
        <f t="shared" si="1452"/>
        <v>-7500</v>
      </c>
      <c r="MFJ52" s="944">
        <f t="shared" si="1452"/>
        <v>-7500</v>
      </c>
      <c r="MFK52" s="944">
        <f t="shared" si="1452"/>
        <v>-7500</v>
      </c>
      <c r="MFL52" s="944">
        <f t="shared" si="1452"/>
        <v>-7500</v>
      </c>
      <c r="MFM52" s="944">
        <f t="shared" si="1452"/>
        <v>-7500</v>
      </c>
      <c r="MFN52" s="944">
        <f t="shared" si="1452"/>
        <v>-7500</v>
      </c>
      <c r="MFO52" s="944">
        <f t="shared" si="1452"/>
        <v>-7500</v>
      </c>
      <c r="MFP52" s="944">
        <f t="shared" si="1452"/>
        <v>-7500</v>
      </c>
      <c r="MFQ52" s="944">
        <f t="shared" si="1452"/>
        <v>-7500</v>
      </c>
      <c r="MFR52" s="944">
        <f t="shared" si="1452"/>
        <v>-7500</v>
      </c>
      <c r="MFS52" s="944">
        <f t="shared" si="1452"/>
        <v>-7500</v>
      </c>
      <c r="MFT52" s="944">
        <f t="shared" si="1452"/>
        <v>-7500</v>
      </c>
      <c r="MFU52" s="944">
        <f t="shared" ref="MFU52:MIF52" si="1453">+MFU44-MFU51</f>
        <v>-7500</v>
      </c>
      <c r="MFV52" s="944">
        <f t="shared" si="1453"/>
        <v>-7500</v>
      </c>
      <c r="MFW52" s="944">
        <f t="shared" si="1453"/>
        <v>-7500</v>
      </c>
      <c r="MFX52" s="944">
        <f t="shared" si="1453"/>
        <v>-7500</v>
      </c>
      <c r="MFY52" s="944">
        <f t="shared" si="1453"/>
        <v>-7500</v>
      </c>
      <c r="MFZ52" s="944">
        <f t="shared" si="1453"/>
        <v>-7500</v>
      </c>
      <c r="MGA52" s="944">
        <f t="shared" si="1453"/>
        <v>-7500</v>
      </c>
      <c r="MGB52" s="944">
        <f t="shared" si="1453"/>
        <v>-7500</v>
      </c>
      <c r="MGC52" s="944">
        <f t="shared" si="1453"/>
        <v>-7500</v>
      </c>
      <c r="MGD52" s="944">
        <f t="shared" si="1453"/>
        <v>-7500</v>
      </c>
      <c r="MGE52" s="944">
        <f t="shared" si="1453"/>
        <v>-7500</v>
      </c>
      <c r="MGF52" s="944">
        <f t="shared" si="1453"/>
        <v>-7500</v>
      </c>
      <c r="MGG52" s="944">
        <f t="shared" si="1453"/>
        <v>-7500</v>
      </c>
      <c r="MGH52" s="944">
        <f t="shared" si="1453"/>
        <v>-7500</v>
      </c>
      <c r="MGI52" s="944">
        <f t="shared" si="1453"/>
        <v>-7500</v>
      </c>
      <c r="MGJ52" s="944">
        <f t="shared" si="1453"/>
        <v>-7500</v>
      </c>
      <c r="MGK52" s="944">
        <f t="shared" si="1453"/>
        <v>-7500</v>
      </c>
      <c r="MGL52" s="944">
        <f t="shared" si="1453"/>
        <v>-7500</v>
      </c>
      <c r="MGM52" s="944">
        <f t="shared" si="1453"/>
        <v>-7500</v>
      </c>
      <c r="MGN52" s="944">
        <f t="shared" si="1453"/>
        <v>-7500</v>
      </c>
      <c r="MGO52" s="944">
        <f t="shared" si="1453"/>
        <v>-7500</v>
      </c>
      <c r="MGP52" s="944">
        <f t="shared" si="1453"/>
        <v>-7500</v>
      </c>
      <c r="MGQ52" s="944">
        <f t="shared" si="1453"/>
        <v>-7500</v>
      </c>
      <c r="MGR52" s="944">
        <f t="shared" si="1453"/>
        <v>-7500</v>
      </c>
      <c r="MGS52" s="944">
        <f t="shared" si="1453"/>
        <v>-7500</v>
      </c>
      <c r="MGT52" s="944">
        <f t="shared" si="1453"/>
        <v>-7500</v>
      </c>
      <c r="MGU52" s="944">
        <f t="shared" si="1453"/>
        <v>-7500</v>
      </c>
      <c r="MGV52" s="944">
        <f t="shared" si="1453"/>
        <v>-7500</v>
      </c>
      <c r="MGW52" s="944">
        <f t="shared" si="1453"/>
        <v>-7500</v>
      </c>
      <c r="MGX52" s="944">
        <f t="shared" si="1453"/>
        <v>-7500</v>
      </c>
      <c r="MGY52" s="944">
        <f t="shared" si="1453"/>
        <v>-7500</v>
      </c>
      <c r="MGZ52" s="944">
        <f t="shared" si="1453"/>
        <v>-7500</v>
      </c>
      <c r="MHA52" s="944">
        <f t="shared" si="1453"/>
        <v>-7500</v>
      </c>
      <c r="MHB52" s="944">
        <f t="shared" si="1453"/>
        <v>-7500</v>
      </c>
      <c r="MHC52" s="944">
        <f t="shared" si="1453"/>
        <v>-7500</v>
      </c>
      <c r="MHD52" s="944">
        <f t="shared" si="1453"/>
        <v>-7500</v>
      </c>
      <c r="MHE52" s="944">
        <f t="shared" si="1453"/>
        <v>-7500</v>
      </c>
      <c r="MHF52" s="944">
        <f t="shared" si="1453"/>
        <v>-7500</v>
      </c>
      <c r="MHG52" s="944">
        <f t="shared" si="1453"/>
        <v>-7500</v>
      </c>
      <c r="MHH52" s="944">
        <f t="shared" si="1453"/>
        <v>-7500</v>
      </c>
      <c r="MHI52" s="944">
        <f t="shared" si="1453"/>
        <v>-7500</v>
      </c>
      <c r="MHJ52" s="944">
        <f t="shared" si="1453"/>
        <v>-7500</v>
      </c>
      <c r="MHK52" s="944">
        <f t="shared" si="1453"/>
        <v>-7500</v>
      </c>
      <c r="MHL52" s="944">
        <f t="shared" si="1453"/>
        <v>-7500</v>
      </c>
      <c r="MHM52" s="944">
        <f t="shared" si="1453"/>
        <v>-7500</v>
      </c>
      <c r="MHN52" s="944">
        <f t="shared" si="1453"/>
        <v>-7500</v>
      </c>
      <c r="MHO52" s="944">
        <f t="shared" si="1453"/>
        <v>-7500</v>
      </c>
      <c r="MHP52" s="944">
        <f t="shared" si="1453"/>
        <v>-7500</v>
      </c>
      <c r="MHQ52" s="944">
        <f t="shared" si="1453"/>
        <v>-7500</v>
      </c>
      <c r="MHR52" s="944">
        <f t="shared" si="1453"/>
        <v>-7500</v>
      </c>
      <c r="MHS52" s="944">
        <f t="shared" si="1453"/>
        <v>-7500</v>
      </c>
      <c r="MHT52" s="944">
        <f t="shared" si="1453"/>
        <v>-7500</v>
      </c>
      <c r="MHU52" s="944">
        <f t="shared" si="1453"/>
        <v>-7500</v>
      </c>
      <c r="MHV52" s="944">
        <f t="shared" si="1453"/>
        <v>-7500</v>
      </c>
      <c r="MHW52" s="944">
        <f t="shared" si="1453"/>
        <v>-7500</v>
      </c>
      <c r="MHX52" s="944">
        <f t="shared" si="1453"/>
        <v>-7500</v>
      </c>
      <c r="MHY52" s="944">
        <f t="shared" si="1453"/>
        <v>-7500</v>
      </c>
      <c r="MHZ52" s="944">
        <f t="shared" si="1453"/>
        <v>-7500</v>
      </c>
      <c r="MIA52" s="944">
        <f t="shared" si="1453"/>
        <v>-7500</v>
      </c>
      <c r="MIB52" s="944">
        <f t="shared" si="1453"/>
        <v>-7500</v>
      </c>
      <c r="MIC52" s="944">
        <f t="shared" si="1453"/>
        <v>-7500</v>
      </c>
      <c r="MID52" s="944">
        <f t="shared" si="1453"/>
        <v>-7500</v>
      </c>
      <c r="MIE52" s="944">
        <f t="shared" si="1453"/>
        <v>-7500</v>
      </c>
      <c r="MIF52" s="944">
        <f t="shared" si="1453"/>
        <v>-7500</v>
      </c>
      <c r="MIG52" s="944">
        <f t="shared" ref="MIG52:MKR52" si="1454">+MIG44-MIG51</f>
        <v>-7500</v>
      </c>
      <c r="MIH52" s="944">
        <f t="shared" si="1454"/>
        <v>-7500</v>
      </c>
      <c r="MII52" s="944">
        <f t="shared" si="1454"/>
        <v>-7500</v>
      </c>
      <c r="MIJ52" s="944">
        <f t="shared" si="1454"/>
        <v>-7500</v>
      </c>
      <c r="MIK52" s="944">
        <f t="shared" si="1454"/>
        <v>-7500</v>
      </c>
      <c r="MIL52" s="944">
        <f t="shared" si="1454"/>
        <v>-7500</v>
      </c>
      <c r="MIM52" s="944">
        <f t="shared" si="1454"/>
        <v>-7500</v>
      </c>
      <c r="MIN52" s="944">
        <f t="shared" si="1454"/>
        <v>-7500</v>
      </c>
      <c r="MIO52" s="944">
        <f t="shared" si="1454"/>
        <v>-7500</v>
      </c>
      <c r="MIP52" s="944">
        <f t="shared" si="1454"/>
        <v>-7500</v>
      </c>
      <c r="MIQ52" s="944">
        <f t="shared" si="1454"/>
        <v>-7500</v>
      </c>
      <c r="MIR52" s="944">
        <f t="shared" si="1454"/>
        <v>-7500</v>
      </c>
      <c r="MIS52" s="944">
        <f t="shared" si="1454"/>
        <v>-7500</v>
      </c>
      <c r="MIT52" s="944">
        <f t="shared" si="1454"/>
        <v>-7500</v>
      </c>
      <c r="MIU52" s="944">
        <f t="shared" si="1454"/>
        <v>-7500</v>
      </c>
      <c r="MIV52" s="944">
        <f t="shared" si="1454"/>
        <v>-7500</v>
      </c>
      <c r="MIW52" s="944">
        <f t="shared" si="1454"/>
        <v>-7500</v>
      </c>
      <c r="MIX52" s="944">
        <f t="shared" si="1454"/>
        <v>-7500</v>
      </c>
      <c r="MIY52" s="944">
        <f t="shared" si="1454"/>
        <v>-7500</v>
      </c>
      <c r="MIZ52" s="944">
        <f t="shared" si="1454"/>
        <v>-7500</v>
      </c>
      <c r="MJA52" s="944">
        <f t="shared" si="1454"/>
        <v>-7500</v>
      </c>
      <c r="MJB52" s="944">
        <f t="shared" si="1454"/>
        <v>-7500</v>
      </c>
      <c r="MJC52" s="944">
        <f t="shared" si="1454"/>
        <v>-7500</v>
      </c>
      <c r="MJD52" s="944">
        <f t="shared" si="1454"/>
        <v>-7500</v>
      </c>
      <c r="MJE52" s="944">
        <f t="shared" si="1454"/>
        <v>-7500</v>
      </c>
      <c r="MJF52" s="944">
        <f t="shared" si="1454"/>
        <v>-7500</v>
      </c>
      <c r="MJG52" s="944">
        <f t="shared" si="1454"/>
        <v>-7500</v>
      </c>
      <c r="MJH52" s="944">
        <f t="shared" si="1454"/>
        <v>-7500</v>
      </c>
      <c r="MJI52" s="944">
        <f t="shared" si="1454"/>
        <v>-7500</v>
      </c>
      <c r="MJJ52" s="944">
        <f t="shared" si="1454"/>
        <v>-7500</v>
      </c>
      <c r="MJK52" s="944">
        <f t="shared" si="1454"/>
        <v>-7500</v>
      </c>
      <c r="MJL52" s="944">
        <f t="shared" si="1454"/>
        <v>-7500</v>
      </c>
      <c r="MJM52" s="944">
        <f t="shared" si="1454"/>
        <v>-7500</v>
      </c>
      <c r="MJN52" s="944">
        <f t="shared" si="1454"/>
        <v>-7500</v>
      </c>
      <c r="MJO52" s="944">
        <f t="shared" si="1454"/>
        <v>-7500</v>
      </c>
      <c r="MJP52" s="944">
        <f t="shared" si="1454"/>
        <v>-7500</v>
      </c>
      <c r="MJQ52" s="944">
        <f t="shared" si="1454"/>
        <v>-7500</v>
      </c>
      <c r="MJR52" s="944">
        <f t="shared" si="1454"/>
        <v>-7500</v>
      </c>
      <c r="MJS52" s="944">
        <f t="shared" si="1454"/>
        <v>-7500</v>
      </c>
      <c r="MJT52" s="944">
        <f t="shared" si="1454"/>
        <v>-7500</v>
      </c>
      <c r="MJU52" s="944">
        <f t="shared" si="1454"/>
        <v>-7500</v>
      </c>
      <c r="MJV52" s="944">
        <f t="shared" si="1454"/>
        <v>-7500</v>
      </c>
      <c r="MJW52" s="944">
        <f t="shared" si="1454"/>
        <v>-7500</v>
      </c>
      <c r="MJX52" s="944">
        <f t="shared" si="1454"/>
        <v>-7500</v>
      </c>
      <c r="MJY52" s="944">
        <f t="shared" si="1454"/>
        <v>-7500</v>
      </c>
      <c r="MJZ52" s="944">
        <f t="shared" si="1454"/>
        <v>-7500</v>
      </c>
      <c r="MKA52" s="944">
        <f t="shared" si="1454"/>
        <v>-7500</v>
      </c>
      <c r="MKB52" s="944">
        <f t="shared" si="1454"/>
        <v>-7500</v>
      </c>
      <c r="MKC52" s="944">
        <f t="shared" si="1454"/>
        <v>-7500</v>
      </c>
      <c r="MKD52" s="944">
        <f t="shared" si="1454"/>
        <v>-7500</v>
      </c>
      <c r="MKE52" s="944">
        <f t="shared" si="1454"/>
        <v>-7500</v>
      </c>
      <c r="MKF52" s="944">
        <f t="shared" si="1454"/>
        <v>-7500</v>
      </c>
      <c r="MKG52" s="944">
        <f t="shared" si="1454"/>
        <v>-7500</v>
      </c>
      <c r="MKH52" s="944">
        <f t="shared" si="1454"/>
        <v>-7500</v>
      </c>
      <c r="MKI52" s="944">
        <f t="shared" si="1454"/>
        <v>-7500</v>
      </c>
      <c r="MKJ52" s="944">
        <f t="shared" si="1454"/>
        <v>-7500</v>
      </c>
      <c r="MKK52" s="944">
        <f t="shared" si="1454"/>
        <v>-7500</v>
      </c>
      <c r="MKL52" s="944">
        <f t="shared" si="1454"/>
        <v>-7500</v>
      </c>
      <c r="MKM52" s="944">
        <f t="shared" si="1454"/>
        <v>-7500</v>
      </c>
      <c r="MKN52" s="944">
        <f t="shared" si="1454"/>
        <v>-7500</v>
      </c>
      <c r="MKO52" s="944">
        <f t="shared" si="1454"/>
        <v>-7500</v>
      </c>
      <c r="MKP52" s="944">
        <f t="shared" si="1454"/>
        <v>-7500</v>
      </c>
      <c r="MKQ52" s="944">
        <f t="shared" si="1454"/>
        <v>-7500</v>
      </c>
      <c r="MKR52" s="944">
        <f t="shared" si="1454"/>
        <v>-7500</v>
      </c>
      <c r="MKS52" s="944">
        <f t="shared" ref="MKS52:MND52" si="1455">+MKS44-MKS51</f>
        <v>-7500</v>
      </c>
      <c r="MKT52" s="944">
        <f t="shared" si="1455"/>
        <v>-7500</v>
      </c>
      <c r="MKU52" s="944">
        <f t="shared" si="1455"/>
        <v>-7500</v>
      </c>
      <c r="MKV52" s="944">
        <f t="shared" si="1455"/>
        <v>-7500</v>
      </c>
      <c r="MKW52" s="944">
        <f t="shared" si="1455"/>
        <v>-7500</v>
      </c>
      <c r="MKX52" s="944">
        <f t="shared" si="1455"/>
        <v>-7500</v>
      </c>
      <c r="MKY52" s="944">
        <f t="shared" si="1455"/>
        <v>-7500</v>
      </c>
      <c r="MKZ52" s="944">
        <f t="shared" si="1455"/>
        <v>-7500</v>
      </c>
      <c r="MLA52" s="944">
        <f t="shared" si="1455"/>
        <v>-7500</v>
      </c>
      <c r="MLB52" s="944">
        <f t="shared" si="1455"/>
        <v>-7500</v>
      </c>
      <c r="MLC52" s="944">
        <f t="shared" si="1455"/>
        <v>-7500</v>
      </c>
      <c r="MLD52" s="944">
        <f t="shared" si="1455"/>
        <v>-7500</v>
      </c>
      <c r="MLE52" s="944">
        <f t="shared" si="1455"/>
        <v>-7500</v>
      </c>
      <c r="MLF52" s="944">
        <f t="shared" si="1455"/>
        <v>-7500</v>
      </c>
      <c r="MLG52" s="944">
        <f t="shared" si="1455"/>
        <v>-7500</v>
      </c>
      <c r="MLH52" s="944">
        <f t="shared" si="1455"/>
        <v>-7500</v>
      </c>
      <c r="MLI52" s="944">
        <f t="shared" si="1455"/>
        <v>-7500</v>
      </c>
      <c r="MLJ52" s="944">
        <f t="shared" si="1455"/>
        <v>-7500</v>
      </c>
      <c r="MLK52" s="944">
        <f t="shared" si="1455"/>
        <v>-7500</v>
      </c>
      <c r="MLL52" s="944">
        <f t="shared" si="1455"/>
        <v>-7500</v>
      </c>
      <c r="MLM52" s="944">
        <f t="shared" si="1455"/>
        <v>-7500</v>
      </c>
      <c r="MLN52" s="944">
        <f t="shared" si="1455"/>
        <v>-7500</v>
      </c>
      <c r="MLO52" s="944">
        <f t="shared" si="1455"/>
        <v>-7500</v>
      </c>
      <c r="MLP52" s="944">
        <f t="shared" si="1455"/>
        <v>-7500</v>
      </c>
      <c r="MLQ52" s="944">
        <f t="shared" si="1455"/>
        <v>-7500</v>
      </c>
      <c r="MLR52" s="944">
        <f t="shared" si="1455"/>
        <v>-7500</v>
      </c>
      <c r="MLS52" s="944">
        <f t="shared" si="1455"/>
        <v>-7500</v>
      </c>
      <c r="MLT52" s="944">
        <f t="shared" si="1455"/>
        <v>-7500</v>
      </c>
      <c r="MLU52" s="944">
        <f t="shared" si="1455"/>
        <v>-7500</v>
      </c>
      <c r="MLV52" s="944">
        <f t="shared" si="1455"/>
        <v>-7500</v>
      </c>
      <c r="MLW52" s="944">
        <f t="shared" si="1455"/>
        <v>-7500</v>
      </c>
      <c r="MLX52" s="944">
        <f t="shared" si="1455"/>
        <v>-7500</v>
      </c>
      <c r="MLY52" s="944">
        <f t="shared" si="1455"/>
        <v>-7500</v>
      </c>
      <c r="MLZ52" s="944">
        <f t="shared" si="1455"/>
        <v>-7500</v>
      </c>
      <c r="MMA52" s="944">
        <f t="shared" si="1455"/>
        <v>-7500</v>
      </c>
      <c r="MMB52" s="944">
        <f t="shared" si="1455"/>
        <v>-7500</v>
      </c>
      <c r="MMC52" s="944">
        <f t="shared" si="1455"/>
        <v>-7500</v>
      </c>
      <c r="MMD52" s="944">
        <f t="shared" si="1455"/>
        <v>-7500</v>
      </c>
      <c r="MME52" s="944">
        <f t="shared" si="1455"/>
        <v>-7500</v>
      </c>
      <c r="MMF52" s="944">
        <f t="shared" si="1455"/>
        <v>-7500</v>
      </c>
      <c r="MMG52" s="944">
        <f t="shared" si="1455"/>
        <v>-7500</v>
      </c>
      <c r="MMH52" s="944">
        <f t="shared" si="1455"/>
        <v>-7500</v>
      </c>
      <c r="MMI52" s="944">
        <f t="shared" si="1455"/>
        <v>-7500</v>
      </c>
      <c r="MMJ52" s="944">
        <f t="shared" si="1455"/>
        <v>-7500</v>
      </c>
      <c r="MMK52" s="944">
        <f t="shared" si="1455"/>
        <v>-7500</v>
      </c>
      <c r="MML52" s="944">
        <f t="shared" si="1455"/>
        <v>-7500</v>
      </c>
      <c r="MMM52" s="944">
        <f t="shared" si="1455"/>
        <v>-7500</v>
      </c>
      <c r="MMN52" s="944">
        <f t="shared" si="1455"/>
        <v>-7500</v>
      </c>
      <c r="MMO52" s="944">
        <f t="shared" si="1455"/>
        <v>-7500</v>
      </c>
      <c r="MMP52" s="944">
        <f t="shared" si="1455"/>
        <v>-7500</v>
      </c>
      <c r="MMQ52" s="944">
        <f t="shared" si="1455"/>
        <v>-7500</v>
      </c>
      <c r="MMR52" s="944">
        <f t="shared" si="1455"/>
        <v>-7500</v>
      </c>
      <c r="MMS52" s="944">
        <f t="shared" si="1455"/>
        <v>-7500</v>
      </c>
      <c r="MMT52" s="944">
        <f t="shared" si="1455"/>
        <v>-7500</v>
      </c>
      <c r="MMU52" s="944">
        <f t="shared" si="1455"/>
        <v>-7500</v>
      </c>
      <c r="MMV52" s="944">
        <f t="shared" si="1455"/>
        <v>-7500</v>
      </c>
      <c r="MMW52" s="944">
        <f t="shared" si="1455"/>
        <v>-7500</v>
      </c>
      <c r="MMX52" s="944">
        <f t="shared" si="1455"/>
        <v>-7500</v>
      </c>
      <c r="MMY52" s="944">
        <f t="shared" si="1455"/>
        <v>-7500</v>
      </c>
      <c r="MMZ52" s="944">
        <f t="shared" si="1455"/>
        <v>-7500</v>
      </c>
      <c r="MNA52" s="944">
        <f t="shared" si="1455"/>
        <v>-7500</v>
      </c>
      <c r="MNB52" s="944">
        <f t="shared" si="1455"/>
        <v>-7500</v>
      </c>
      <c r="MNC52" s="944">
        <f t="shared" si="1455"/>
        <v>-7500</v>
      </c>
      <c r="MND52" s="944">
        <f t="shared" si="1455"/>
        <v>-7500</v>
      </c>
      <c r="MNE52" s="944">
        <f t="shared" ref="MNE52:MPP52" si="1456">+MNE44-MNE51</f>
        <v>-7500</v>
      </c>
      <c r="MNF52" s="944">
        <f t="shared" si="1456"/>
        <v>-7500</v>
      </c>
      <c r="MNG52" s="944">
        <f t="shared" si="1456"/>
        <v>-7500</v>
      </c>
      <c r="MNH52" s="944">
        <f t="shared" si="1456"/>
        <v>-7500</v>
      </c>
      <c r="MNI52" s="944">
        <f t="shared" si="1456"/>
        <v>-7500</v>
      </c>
      <c r="MNJ52" s="944">
        <f t="shared" si="1456"/>
        <v>-7500</v>
      </c>
      <c r="MNK52" s="944">
        <f t="shared" si="1456"/>
        <v>-7500</v>
      </c>
      <c r="MNL52" s="944">
        <f t="shared" si="1456"/>
        <v>-7500</v>
      </c>
      <c r="MNM52" s="944">
        <f t="shared" si="1456"/>
        <v>-7500</v>
      </c>
      <c r="MNN52" s="944">
        <f t="shared" si="1456"/>
        <v>-7500</v>
      </c>
      <c r="MNO52" s="944">
        <f t="shared" si="1456"/>
        <v>-7500</v>
      </c>
      <c r="MNP52" s="944">
        <f t="shared" si="1456"/>
        <v>-7500</v>
      </c>
      <c r="MNQ52" s="944">
        <f t="shared" si="1456"/>
        <v>-7500</v>
      </c>
      <c r="MNR52" s="944">
        <f t="shared" si="1456"/>
        <v>-7500</v>
      </c>
      <c r="MNS52" s="944">
        <f t="shared" si="1456"/>
        <v>-7500</v>
      </c>
      <c r="MNT52" s="944">
        <f t="shared" si="1456"/>
        <v>-7500</v>
      </c>
      <c r="MNU52" s="944">
        <f t="shared" si="1456"/>
        <v>-7500</v>
      </c>
      <c r="MNV52" s="944">
        <f t="shared" si="1456"/>
        <v>-7500</v>
      </c>
      <c r="MNW52" s="944">
        <f t="shared" si="1456"/>
        <v>-7500</v>
      </c>
      <c r="MNX52" s="944">
        <f t="shared" si="1456"/>
        <v>-7500</v>
      </c>
      <c r="MNY52" s="944">
        <f t="shared" si="1456"/>
        <v>-7500</v>
      </c>
      <c r="MNZ52" s="944">
        <f t="shared" si="1456"/>
        <v>-7500</v>
      </c>
      <c r="MOA52" s="944">
        <f t="shared" si="1456"/>
        <v>-7500</v>
      </c>
      <c r="MOB52" s="944">
        <f t="shared" si="1456"/>
        <v>-7500</v>
      </c>
      <c r="MOC52" s="944">
        <f t="shared" si="1456"/>
        <v>-7500</v>
      </c>
      <c r="MOD52" s="944">
        <f t="shared" si="1456"/>
        <v>-7500</v>
      </c>
      <c r="MOE52" s="944">
        <f t="shared" si="1456"/>
        <v>-7500</v>
      </c>
      <c r="MOF52" s="944">
        <f t="shared" si="1456"/>
        <v>-7500</v>
      </c>
      <c r="MOG52" s="944">
        <f t="shared" si="1456"/>
        <v>-7500</v>
      </c>
      <c r="MOH52" s="944">
        <f t="shared" si="1456"/>
        <v>-7500</v>
      </c>
      <c r="MOI52" s="944">
        <f t="shared" si="1456"/>
        <v>-7500</v>
      </c>
      <c r="MOJ52" s="944">
        <f t="shared" si="1456"/>
        <v>-7500</v>
      </c>
      <c r="MOK52" s="944">
        <f t="shared" si="1456"/>
        <v>-7500</v>
      </c>
      <c r="MOL52" s="944">
        <f t="shared" si="1456"/>
        <v>-7500</v>
      </c>
      <c r="MOM52" s="944">
        <f t="shared" si="1456"/>
        <v>-7500</v>
      </c>
      <c r="MON52" s="944">
        <f t="shared" si="1456"/>
        <v>-7500</v>
      </c>
      <c r="MOO52" s="944">
        <f t="shared" si="1456"/>
        <v>-7500</v>
      </c>
      <c r="MOP52" s="944">
        <f t="shared" si="1456"/>
        <v>-7500</v>
      </c>
      <c r="MOQ52" s="944">
        <f t="shared" si="1456"/>
        <v>-7500</v>
      </c>
      <c r="MOR52" s="944">
        <f t="shared" si="1456"/>
        <v>-7500</v>
      </c>
      <c r="MOS52" s="944">
        <f t="shared" si="1456"/>
        <v>-7500</v>
      </c>
      <c r="MOT52" s="944">
        <f t="shared" si="1456"/>
        <v>-7500</v>
      </c>
      <c r="MOU52" s="944">
        <f t="shared" si="1456"/>
        <v>-7500</v>
      </c>
      <c r="MOV52" s="944">
        <f t="shared" si="1456"/>
        <v>-7500</v>
      </c>
      <c r="MOW52" s="944">
        <f t="shared" si="1456"/>
        <v>-7500</v>
      </c>
      <c r="MOX52" s="944">
        <f t="shared" si="1456"/>
        <v>-7500</v>
      </c>
      <c r="MOY52" s="944">
        <f t="shared" si="1456"/>
        <v>-7500</v>
      </c>
      <c r="MOZ52" s="944">
        <f t="shared" si="1456"/>
        <v>-7500</v>
      </c>
      <c r="MPA52" s="944">
        <f t="shared" si="1456"/>
        <v>-7500</v>
      </c>
      <c r="MPB52" s="944">
        <f t="shared" si="1456"/>
        <v>-7500</v>
      </c>
      <c r="MPC52" s="944">
        <f t="shared" si="1456"/>
        <v>-7500</v>
      </c>
      <c r="MPD52" s="944">
        <f t="shared" si="1456"/>
        <v>-7500</v>
      </c>
      <c r="MPE52" s="944">
        <f t="shared" si="1456"/>
        <v>-7500</v>
      </c>
      <c r="MPF52" s="944">
        <f t="shared" si="1456"/>
        <v>-7500</v>
      </c>
      <c r="MPG52" s="944">
        <f t="shared" si="1456"/>
        <v>-7500</v>
      </c>
      <c r="MPH52" s="944">
        <f t="shared" si="1456"/>
        <v>-7500</v>
      </c>
      <c r="MPI52" s="944">
        <f t="shared" si="1456"/>
        <v>-7500</v>
      </c>
      <c r="MPJ52" s="944">
        <f t="shared" si="1456"/>
        <v>-7500</v>
      </c>
      <c r="MPK52" s="944">
        <f t="shared" si="1456"/>
        <v>-7500</v>
      </c>
      <c r="MPL52" s="944">
        <f t="shared" si="1456"/>
        <v>-7500</v>
      </c>
      <c r="MPM52" s="944">
        <f t="shared" si="1456"/>
        <v>-7500</v>
      </c>
      <c r="MPN52" s="944">
        <f t="shared" si="1456"/>
        <v>-7500</v>
      </c>
      <c r="MPO52" s="944">
        <f t="shared" si="1456"/>
        <v>-7500</v>
      </c>
      <c r="MPP52" s="944">
        <f t="shared" si="1456"/>
        <v>-7500</v>
      </c>
      <c r="MPQ52" s="944">
        <f t="shared" ref="MPQ52:MSB52" si="1457">+MPQ44-MPQ51</f>
        <v>-7500</v>
      </c>
      <c r="MPR52" s="944">
        <f t="shared" si="1457"/>
        <v>-7500</v>
      </c>
      <c r="MPS52" s="944">
        <f t="shared" si="1457"/>
        <v>-7500</v>
      </c>
      <c r="MPT52" s="944">
        <f t="shared" si="1457"/>
        <v>-7500</v>
      </c>
      <c r="MPU52" s="944">
        <f t="shared" si="1457"/>
        <v>-7500</v>
      </c>
      <c r="MPV52" s="944">
        <f t="shared" si="1457"/>
        <v>-7500</v>
      </c>
      <c r="MPW52" s="944">
        <f t="shared" si="1457"/>
        <v>-7500</v>
      </c>
      <c r="MPX52" s="944">
        <f t="shared" si="1457"/>
        <v>-7500</v>
      </c>
      <c r="MPY52" s="944">
        <f t="shared" si="1457"/>
        <v>-7500</v>
      </c>
      <c r="MPZ52" s="944">
        <f t="shared" si="1457"/>
        <v>-7500</v>
      </c>
      <c r="MQA52" s="944">
        <f t="shared" si="1457"/>
        <v>-7500</v>
      </c>
      <c r="MQB52" s="944">
        <f t="shared" si="1457"/>
        <v>-7500</v>
      </c>
      <c r="MQC52" s="944">
        <f t="shared" si="1457"/>
        <v>-7500</v>
      </c>
      <c r="MQD52" s="944">
        <f t="shared" si="1457"/>
        <v>-7500</v>
      </c>
      <c r="MQE52" s="944">
        <f t="shared" si="1457"/>
        <v>-7500</v>
      </c>
      <c r="MQF52" s="944">
        <f t="shared" si="1457"/>
        <v>-7500</v>
      </c>
      <c r="MQG52" s="944">
        <f t="shared" si="1457"/>
        <v>-7500</v>
      </c>
      <c r="MQH52" s="944">
        <f t="shared" si="1457"/>
        <v>-7500</v>
      </c>
      <c r="MQI52" s="944">
        <f t="shared" si="1457"/>
        <v>-7500</v>
      </c>
      <c r="MQJ52" s="944">
        <f t="shared" si="1457"/>
        <v>-7500</v>
      </c>
      <c r="MQK52" s="944">
        <f t="shared" si="1457"/>
        <v>-7500</v>
      </c>
      <c r="MQL52" s="944">
        <f t="shared" si="1457"/>
        <v>-7500</v>
      </c>
      <c r="MQM52" s="944">
        <f t="shared" si="1457"/>
        <v>-7500</v>
      </c>
      <c r="MQN52" s="944">
        <f t="shared" si="1457"/>
        <v>-7500</v>
      </c>
      <c r="MQO52" s="944">
        <f t="shared" si="1457"/>
        <v>-7500</v>
      </c>
      <c r="MQP52" s="944">
        <f t="shared" si="1457"/>
        <v>-7500</v>
      </c>
      <c r="MQQ52" s="944">
        <f t="shared" si="1457"/>
        <v>-7500</v>
      </c>
      <c r="MQR52" s="944">
        <f t="shared" si="1457"/>
        <v>-7500</v>
      </c>
      <c r="MQS52" s="944">
        <f t="shared" si="1457"/>
        <v>-7500</v>
      </c>
      <c r="MQT52" s="944">
        <f t="shared" si="1457"/>
        <v>-7500</v>
      </c>
      <c r="MQU52" s="944">
        <f t="shared" si="1457"/>
        <v>-7500</v>
      </c>
      <c r="MQV52" s="944">
        <f t="shared" si="1457"/>
        <v>-7500</v>
      </c>
      <c r="MQW52" s="944">
        <f t="shared" si="1457"/>
        <v>-7500</v>
      </c>
      <c r="MQX52" s="944">
        <f t="shared" si="1457"/>
        <v>-7500</v>
      </c>
      <c r="MQY52" s="944">
        <f t="shared" si="1457"/>
        <v>-7500</v>
      </c>
      <c r="MQZ52" s="944">
        <f t="shared" si="1457"/>
        <v>-7500</v>
      </c>
      <c r="MRA52" s="944">
        <f t="shared" si="1457"/>
        <v>-7500</v>
      </c>
      <c r="MRB52" s="944">
        <f t="shared" si="1457"/>
        <v>-7500</v>
      </c>
      <c r="MRC52" s="944">
        <f t="shared" si="1457"/>
        <v>-7500</v>
      </c>
      <c r="MRD52" s="944">
        <f t="shared" si="1457"/>
        <v>-7500</v>
      </c>
      <c r="MRE52" s="944">
        <f t="shared" si="1457"/>
        <v>-7500</v>
      </c>
      <c r="MRF52" s="944">
        <f t="shared" si="1457"/>
        <v>-7500</v>
      </c>
      <c r="MRG52" s="944">
        <f t="shared" si="1457"/>
        <v>-7500</v>
      </c>
      <c r="MRH52" s="944">
        <f t="shared" si="1457"/>
        <v>-7500</v>
      </c>
      <c r="MRI52" s="944">
        <f t="shared" si="1457"/>
        <v>-7500</v>
      </c>
      <c r="MRJ52" s="944">
        <f t="shared" si="1457"/>
        <v>-7500</v>
      </c>
      <c r="MRK52" s="944">
        <f t="shared" si="1457"/>
        <v>-7500</v>
      </c>
      <c r="MRL52" s="944">
        <f t="shared" si="1457"/>
        <v>-7500</v>
      </c>
      <c r="MRM52" s="944">
        <f t="shared" si="1457"/>
        <v>-7500</v>
      </c>
      <c r="MRN52" s="944">
        <f t="shared" si="1457"/>
        <v>-7500</v>
      </c>
      <c r="MRO52" s="944">
        <f t="shared" si="1457"/>
        <v>-7500</v>
      </c>
      <c r="MRP52" s="944">
        <f t="shared" si="1457"/>
        <v>-7500</v>
      </c>
      <c r="MRQ52" s="944">
        <f t="shared" si="1457"/>
        <v>-7500</v>
      </c>
      <c r="MRR52" s="944">
        <f t="shared" si="1457"/>
        <v>-7500</v>
      </c>
      <c r="MRS52" s="944">
        <f t="shared" si="1457"/>
        <v>-7500</v>
      </c>
      <c r="MRT52" s="944">
        <f t="shared" si="1457"/>
        <v>-7500</v>
      </c>
      <c r="MRU52" s="944">
        <f t="shared" si="1457"/>
        <v>-7500</v>
      </c>
      <c r="MRV52" s="944">
        <f t="shared" si="1457"/>
        <v>-7500</v>
      </c>
      <c r="MRW52" s="944">
        <f t="shared" si="1457"/>
        <v>-7500</v>
      </c>
      <c r="MRX52" s="944">
        <f t="shared" si="1457"/>
        <v>-7500</v>
      </c>
      <c r="MRY52" s="944">
        <f t="shared" si="1457"/>
        <v>-7500</v>
      </c>
      <c r="MRZ52" s="944">
        <f t="shared" si="1457"/>
        <v>-7500</v>
      </c>
      <c r="MSA52" s="944">
        <f t="shared" si="1457"/>
        <v>-7500</v>
      </c>
      <c r="MSB52" s="944">
        <f t="shared" si="1457"/>
        <v>-7500</v>
      </c>
      <c r="MSC52" s="944">
        <f t="shared" ref="MSC52:MUN52" si="1458">+MSC44-MSC51</f>
        <v>-7500</v>
      </c>
      <c r="MSD52" s="944">
        <f t="shared" si="1458"/>
        <v>-7500</v>
      </c>
      <c r="MSE52" s="944">
        <f t="shared" si="1458"/>
        <v>-7500</v>
      </c>
      <c r="MSF52" s="944">
        <f t="shared" si="1458"/>
        <v>-7500</v>
      </c>
      <c r="MSG52" s="944">
        <f t="shared" si="1458"/>
        <v>-7500</v>
      </c>
      <c r="MSH52" s="944">
        <f t="shared" si="1458"/>
        <v>-7500</v>
      </c>
      <c r="MSI52" s="944">
        <f t="shared" si="1458"/>
        <v>-7500</v>
      </c>
      <c r="MSJ52" s="944">
        <f t="shared" si="1458"/>
        <v>-7500</v>
      </c>
      <c r="MSK52" s="944">
        <f t="shared" si="1458"/>
        <v>-7500</v>
      </c>
      <c r="MSL52" s="944">
        <f t="shared" si="1458"/>
        <v>-7500</v>
      </c>
      <c r="MSM52" s="944">
        <f t="shared" si="1458"/>
        <v>-7500</v>
      </c>
      <c r="MSN52" s="944">
        <f t="shared" si="1458"/>
        <v>-7500</v>
      </c>
      <c r="MSO52" s="944">
        <f t="shared" si="1458"/>
        <v>-7500</v>
      </c>
      <c r="MSP52" s="944">
        <f t="shared" si="1458"/>
        <v>-7500</v>
      </c>
      <c r="MSQ52" s="944">
        <f t="shared" si="1458"/>
        <v>-7500</v>
      </c>
      <c r="MSR52" s="944">
        <f t="shared" si="1458"/>
        <v>-7500</v>
      </c>
      <c r="MSS52" s="944">
        <f t="shared" si="1458"/>
        <v>-7500</v>
      </c>
      <c r="MST52" s="944">
        <f t="shared" si="1458"/>
        <v>-7500</v>
      </c>
      <c r="MSU52" s="944">
        <f t="shared" si="1458"/>
        <v>-7500</v>
      </c>
      <c r="MSV52" s="944">
        <f t="shared" si="1458"/>
        <v>-7500</v>
      </c>
      <c r="MSW52" s="944">
        <f t="shared" si="1458"/>
        <v>-7500</v>
      </c>
      <c r="MSX52" s="944">
        <f t="shared" si="1458"/>
        <v>-7500</v>
      </c>
      <c r="MSY52" s="944">
        <f t="shared" si="1458"/>
        <v>-7500</v>
      </c>
      <c r="MSZ52" s="944">
        <f t="shared" si="1458"/>
        <v>-7500</v>
      </c>
      <c r="MTA52" s="944">
        <f t="shared" si="1458"/>
        <v>-7500</v>
      </c>
      <c r="MTB52" s="944">
        <f t="shared" si="1458"/>
        <v>-7500</v>
      </c>
      <c r="MTC52" s="944">
        <f t="shared" si="1458"/>
        <v>-7500</v>
      </c>
      <c r="MTD52" s="944">
        <f t="shared" si="1458"/>
        <v>-7500</v>
      </c>
      <c r="MTE52" s="944">
        <f t="shared" si="1458"/>
        <v>-7500</v>
      </c>
      <c r="MTF52" s="944">
        <f t="shared" si="1458"/>
        <v>-7500</v>
      </c>
      <c r="MTG52" s="944">
        <f t="shared" si="1458"/>
        <v>-7500</v>
      </c>
      <c r="MTH52" s="944">
        <f t="shared" si="1458"/>
        <v>-7500</v>
      </c>
      <c r="MTI52" s="944">
        <f t="shared" si="1458"/>
        <v>-7500</v>
      </c>
      <c r="MTJ52" s="944">
        <f t="shared" si="1458"/>
        <v>-7500</v>
      </c>
      <c r="MTK52" s="944">
        <f t="shared" si="1458"/>
        <v>-7500</v>
      </c>
      <c r="MTL52" s="944">
        <f t="shared" si="1458"/>
        <v>-7500</v>
      </c>
      <c r="MTM52" s="944">
        <f t="shared" si="1458"/>
        <v>-7500</v>
      </c>
      <c r="MTN52" s="944">
        <f t="shared" si="1458"/>
        <v>-7500</v>
      </c>
      <c r="MTO52" s="944">
        <f t="shared" si="1458"/>
        <v>-7500</v>
      </c>
      <c r="MTP52" s="944">
        <f t="shared" si="1458"/>
        <v>-7500</v>
      </c>
      <c r="MTQ52" s="944">
        <f t="shared" si="1458"/>
        <v>-7500</v>
      </c>
      <c r="MTR52" s="944">
        <f t="shared" si="1458"/>
        <v>-7500</v>
      </c>
      <c r="MTS52" s="944">
        <f t="shared" si="1458"/>
        <v>-7500</v>
      </c>
      <c r="MTT52" s="944">
        <f t="shared" si="1458"/>
        <v>-7500</v>
      </c>
      <c r="MTU52" s="944">
        <f t="shared" si="1458"/>
        <v>-7500</v>
      </c>
      <c r="MTV52" s="944">
        <f t="shared" si="1458"/>
        <v>-7500</v>
      </c>
      <c r="MTW52" s="944">
        <f t="shared" si="1458"/>
        <v>-7500</v>
      </c>
      <c r="MTX52" s="944">
        <f t="shared" si="1458"/>
        <v>-7500</v>
      </c>
      <c r="MTY52" s="944">
        <f t="shared" si="1458"/>
        <v>-7500</v>
      </c>
      <c r="MTZ52" s="944">
        <f t="shared" si="1458"/>
        <v>-7500</v>
      </c>
      <c r="MUA52" s="944">
        <f t="shared" si="1458"/>
        <v>-7500</v>
      </c>
      <c r="MUB52" s="944">
        <f t="shared" si="1458"/>
        <v>-7500</v>
      </c>
      <c r="MUC52" s="944">
        <f t="shared" si="1458"/>
        <v>-7500</v>
      </c>
      <c r="MUD52" s="944">
        <f t="shared" si="1458"/>
        <v>-7500</v>
      </c>
      <c r="MUE52" s="944">
        <f t="shared" si="1458"/>
        <v>-7500</v>
      </c>
      <c r="MUF52" s="944">
        <f t="shared" si="1458"/>
        <v>-7500</v>
      </c>
      <c r="MUG52" s="944">
        <f t="shared" si="1458"/>
        <v>-7500</v>
      </c>
      <c r="MUH52" s="944">
        <f t="shared" si="1458"/>
        <v>-7500</v>
      </c>
      <c r="MUI52" s="944">
        <f t="shared" si="1458"/>
        <v>-7500</v>
      </c>
      <c r="MUJ52" s="944">
        <f t="shared" si="1458"/>
        <v>-7500</v>
      </c>
      <c r="MUK52" s="944">
        <f t="shared" si="1458"/>
        <v>-7500</v>
      </c>
      <c r="MUL52" s="944">
        <f t="shared" si="1458"/>
        <v>-7500</v>
      </c>
      <c r="MUM52" s="944">
        <f t="shared" si="1458"/>
        <v>-7500</v>
      </c>
      <c r="MUN52" s="944">
        <f t="shared" si="1458"/>
        <v>-7500</v>
      </c>
      <c r="MUO52" s="944">
        <f t="shared" ref="MUO52:MWZ52" si="1459">+MUO44-MUO51</f>
        <v>-7500</v>
      </c>
      <c r="MUP52" s="944">
        <f t="shared" si="1459"/>
        <v>-7500</v>
      </c>
      <c r="MUQ52" s="944">
        <f t="shared" si="1459"/>
        <v>-7500</v>
      </c>
      <c r="MUR52" s="944">
        <f t="shared" si="1459"/>
        <v>-7500</v>
      </c>
      <c r="MUS52" s="944">
        <f t="shared" si="1459"/>
        <v>-7500</v>
      </c>
      <c r="MUT52" s="944">
        <f t="shared" si="1459"/>
        <v>-7500</v>
      </c>
      <c r="MUU52" s="944">
        <f t="shared" si="1459"/>
        <v>-7500</v>
      </c>
      <c r="MUV52" s="944">
        <f t="shared" si="1459"/>
        <v>-7500</v>
      </c>
      <c r="MUW52" s="944">
        <f t="shared" si="1459"/>
        <v>-7500</v>
      </c>
      <c r="MUX52" s="944">
        <f t="shared" si="1459"/>
        <v>-7500</v>
      </c>
      <c r="MUY52" s="944">
        <f t="shared" si="1459"/>
        <v>-7500</v>
      </c>
      <c r="MUZ52" s="944">
        <f t="shared" si="1459"/>
        <v>-7500</v>
      </c>
      <c r="MVA52" s="944">
        <f t="shared" si="1459"/>
        <v>-7500</v>
      </c>
      <c r="MVB52" s="944">
        <f t="shared" si="1459"/>
        <v>-7500</v>
      </c>
      <c r="MVC52" s="944">
        <f t="shared" si="1459"/>
        <v>-7500</v>
      </c>
      <c r="MVD52" s="944">
        <f t="shared" si="1459"/>
        <v>-7500</v>
      </c>
      <c r="MVE52" s="944">
        <f t="shared" si="1459"/>
        <v>-7500</v>
      </c>
      <c r="MVF52" s="944">
        <f t="shared" si="1459"/>
        <v>-7500</v>
      </c>
      <c r="MVG52" s="944">
        <f t="shared" si="1459"/>
        <v>-7500</v>
      </c>
      <c r="MVH52" s="944">
        <f t="shared" si="1459"/>
        <v>-7500</v>
      </c>
      <c r="MVI52" s="944">
        <f t="shared" si="1459"/>
        <v>-7500</v>
      </c>
      <c r="MVJ52" s="944">
        <f t="shared" si="1459"/>
        <v>-7500</v>
      </c>
      <c r="MVK52" s="944">
        <f t="shared" si="1459"/>
        <v>-7500</v>
      </c>
      <c r="MVL52" s="944">
        <f t="shared" si="1459"/>
        <v>-7500</v>
      </c>
      <c r="MVM52" s="944">
        <f t="shared" si="1459"/>
        <v>-7500</v>
      </c>
      <c r="MVN52" s="944">
        <f t="shared" si="1459"/>
        <v>-7500</v>
      </c>
      <c r="MVO52" s="944">
        <f t="shared" si="1459"/>
        <v>-7500</v>
      </c>
      <c r="MVP52" s="944">
        <f t="shared" si="1459"/>
        <v>-7500</v>
      </c>
      <c r="MVQ52" s="944">
        <f t="shared" si="1459"/>
        <v>-7500</v>
      </c>
      <c r="MVR52" s="944">
        <f t="shared" si="1459"/>
        <v>-7500</v>
      </c>
      <c r="MVS52" s="944">
        <f t="shared" si="1459"/>
        <v>-7500</v>
      </c>
      <c r="MVT52" s="944">
        <f t="shared" si="1459"/>
        <v>-7500</v>
      </c>
      <c r="MVU52" s="944">
        <f t="shared" si="1459"/>
        <v>-7500</v>
      </c>
      <c r="MVV52" s="944">
        <f t="shared" si="1459"/>
        <v>-7500</v>
      </c>
      <c r="MVW52" s="944">
        <f t="shared" si="1459"/>
        <v>-7500</v>
      </c>
      <c r="MVX52" s="944">
        <f t="shared" si="1459"/>
        <v>-7500</v>
      </c>
      <c r="MVY52" s="944">
        <f t="shared" si="1459"/>
        <v>-7500</v>
      </c>
      <c r="MVZ52" s="944">
        <f t="shared" si="1459"/>
        <v>-7500</v>
      </c>
      <c r="MWA52" s="944">
        <f t="shared" si="1459"/>
        <v>-7500</v>
      </c>
      <c r="MWB52" s="944">
        <f t="shared" si="1459"/>
        <v>-7500</v>
      </c>
      <c r="MWC52" s="944">
        <f t="shared" si="1459"/>
        <v>-7500</v>
      </c>
      <c r="MWD52" s="944">
        <f t="shared" si="1459"/>
        <v>-7500</v>
      </c>
      <c r="MWE52" s="944">
        <f t="shared" si="1459"/>
        <v>-7500</v>
      </c>
      <c r="MWF52" s="944">
        <f t="shared" si="1459"/>
        <v>-7500</v>
      </c>
      <c r="MWG52" s="944">
        <f t="shared" si="1459"/>
        <v>-7500</v>
      </c>
      <c r="MWH52" s="944">
        <f t="shared" si="1459"/>
        <v>-7500</v>
      </c>
      <c r="MWI52" s="944">
        <f t="shared" si="1459"/>
        <v>-7500</v>
      </c>
      <c r="MWJ52" s="944">
        <f t="shared" si="1459"/>
        <v>-7500</v>
      </c>
      <c r="MWK52" s="944">
        <f t="shared" si="1459"/>
        <v>-7500</v>
      </c>
      <c r="MWL52" s="944">
        <f t="shared" si="1459"/>
        <v>-7500</v>
      </c>
      <c r="MWM52" s="944">
        <f t="shared" si="1459"/>
        <v>-7500</v>
      </c>
      <c r="MWN52" s="944">
        <f t="shared" si="1459"/>
        <v>-7500</v>
      </c>
      <c r="MWO52" s="944">
        <f t="shared" si="1459"/>
        <v>-7500</v>
      </c>
      <c r="MWP52" s="944">
        <f t="shared" si="1459"/>
        <v>-7500</v>
      </c>
      <c r="MWQ52" s="944">
        <f t="shared" si="1459"/>
        <v>-7500</v>
      </c>
      <c r="MWR52" s="944">
        <f t="shared" si="1459"/>
        <v>-7500</v>
      </c>
      <c r="MWS52" s="944">
        <f t="shared" si="1459"/>
        <v>-7500</v>
      </c>
      <c r="MWT52" s="944">
        <f t="shared" si="1459"/>
        <v>-7500</v>
      </c>
      <c r="MWU52" s="944">
        <f t="shared" si="1459"/>
        <v>-7500</v>
      </c>
      <c r="MWV52" s="944">
        <f t="shared" si="1459"/>
        <v>-7500</v>
      </c>
      <c r="MWW52" s="944">
        <f t="shared" si="1459"/>
        <v>-7500</v>
      </c>
      <c r="MWX52" s="944">
        <f t="shared" si="1459"/>
        <v>-7500</v>
      </c>
      <c r="MWY52" s="944">
        <f t="shared" si="1459"/>
        <v>-7500</v>
      </c>
      <c r="MWZ52" s="944">
        <f t="shared" si="1459"/>
        <v>-7500</v>
      </c>
      <c r="MXA52" s="944">
        <f t="shared" ref="MXA52:MZL52" si="1460">+MXA44-MXA51</f>
        <v>-7500</v>
      </c>
      <c r="MXB52" s="944">
        <f t="shared" si="1460"/>
        <v>-7500</v>
      </c>
      <c r="MXC52" s="944">
        <f t="shared" si="1460"/>
        <v>-7500</v>
      </c>
      <c r="MXD52" s="944">
        <f t="shared" si="1460"/>
        <v>-7500</v>
      </c>
      <c r="MXE52" s="944">
        <f t="shared" si="1460"/>
        <v>-7500</v>
      </c>
      <c r="MXF52" s="944">
        <f t="shared" si="1460"/>
        <v>-7500</v>
      </c>
      <c r="MXG52" s="944">
        <f t="shared" si="1460"/>
        <v>-7500</v>
      </c>
      <c r="MXH52" s="944">
        <f t="shared" si="1460"/>
        <v>-7500</v>
      </c>
      <c r="MXI52" s="944">
        <f t="shared" si="1460"/>
        <v>-7500</v>
      </c>
      <c r="MXJ52" s="944">
        <f t="shared" si="1460"/>
        <v>-7500</v>
      </c>
      <c r="MXK52" s="944">
        <f t="shared" si="1460"/>
        <v>-7500</v>
      </c>
      <c r="MXL52" s="944">
        <f t="shared" si="1460"/>
        <v>-7500</v>
      </c>
      <c r="MXM52" s="944">
        <f t="shared" si="1460"/>
        <v>-7500</v>
      </c>
      <c r="MXN52" s="944">
        <f t="shared" si="1460"/>
        <v>-7500</v>
      </c>
      <c r="MXO52" s="944">
        <f t="shared" si="1460"/>
        <v>-7500</v>
      </c>
      <c r="MXP52" s="944">
        <f t="shared" si="1460"/>
        <v>-7500</v>
      </c>
      <c r="MXQ52" s="944">
        <f t="shared" si="1460"/>
        <v>-7500</v>
      </c>
      <c r="MXR52" s="944">
        <f t="shared" si="1460"/>
        <v>-7500</v>
      </c>
      <c r="MXS52" s="944">
        <f t="shared" si="1460"/>
        <v>-7500</v>
      </c>
      <c r="MXT52" s="944">
        <f t="shared" si="1460"/>
        <v>-7500</v>
      </c>
      <c r="MXU52" s="944">
        <f t="shared" si="1460"/>
        <v>-7500</v>
      </c>
      <c r="MXV52" s="944">
        <f t="shared" si="1460"/>
        <v>-7500</v>
      </c>
      <c r="MXW52" s="944">
        <f t="shared" si="1460"/>
        <v>-7500</v>
      </c>
      <c r="MXX52" s="944">
        <f t="shared" si="1460"/>
        <v>-7500</v>
      </c>
      <c r="MXY52" s="944">
        <f t="shared" si="1460"/>
        <v>-7500</v>
      </c>
      <c r="MXZ52" s="944">
        <f t="shared" si="1460"/>
        <v>-7500</v>
      </c>
      <c r="MYA52" s="944">
        <f t="shared" si="1460"/>
        <v>-7500</v>
      </c>
      <c r="MYB52" s="944">
        <f t="shared" si="1460"/>
        <v>-7500</v>
      </c>
      <c r="MYC52" s="944">
        <f t="shared" si="1460"/>
        <v>-7500</v>
      </c>
      <c r="MYD52" s="944">
        <f t="shared" si="1460"/>
        <v>-7500</v>
      </c>
      <c r="MYE52" s="944">
        <f t="shared" si="1460"/>
        <v>-7500</v>
      </c>
      <c r="MYF52" s="944">
        <f t="shared" si="1460"/>
        <v>-7500</v>
      </c>
      <c r="MYG52" s="944">
        <f t="shared" si="1460"/>
        <v>-7500</v>
      </c>
      <c r="MYH52" s="944">
        <f t="shared" si="1460"/>
        <v>-7500</v>
      </c>
      <c r="MYI52" s="944">
        <f t="shared" si="1460"/>
        <v>-7500</v>
      </c>
      <c r="MYJ52" s="944">
        <f t="shared" si="1460"/>
        <v>-7500</v>
      </c>
      <c r="MYK52" s="944">
        <f t="shared" si="1460"/>
        <v>-7500</v>
      </c>
      <c r="MYL52" s="944">
        <f t="shared" si="1460"/>
        <v>-7500</v>
      </c>
      <c r="MYM52" s="944">
        <f t="shared" si="1460"/>
        <v>-7500</v>
      </c>
      <c r="MYN52" s="944">
        <f t="shared" si="1460"/>
        <v>-7500</v>
      </c>
      <c r="MYO52" s="944">
        <f t="shared" si="1460"/>
        <v>-7500</v>
      </c>
      <c r="MYP52" s="944">
        <f t="shared" si="1460"/>
        <v>-7500</v>
      </c>
      <c r="MYQ52" s="944">
        <f t="shared" si="1460"/>
        <v>-7500</v>
      </c>
      <c r="MYR52" s="944">
        <f t="shared" si="1460"/>
        <v>-7500</v>
      </c>
      <c r="MYS52" s="944">
        <f t="shared" si="1460"/>
        <v>-7500</v>
      </c>
      <c r="MYT52" s="944">
        <f t="shared" si="1460"/>
        <v>-7500</v>
      </c>
      <c r="MYU52" s="944">
        <f t="shared" si="1460"/>
        <v>-7500</v>
      </c>
      <c r="MYV52" s="944">
        <f t="shared" si="1460"/>
        <v>-7500</v>
      </c>
      <c r="MYW52" s="944">
        <f t="shared" si="1460"/>
        <v>-7500</v>
      </c>
      <c r="MYX52" s="944">
        <f t="shared" si="1460"/>
        <v>-7500</v>
      </c>
      <c r="MYY52" s="944">
        <f t="shared" si="1460"/>
        <v>-7500</v>
      </c>
      <c r="MYZ52" s="944">
        <f t="shared" si="1460"/>
        <v>-7500</v>
      </c>
      <c r="MZA52" s="944">
        <f t="shared" si="1460"/>
        <v>-7500</v>
      </c>
      <c r="MZB52" s="944">
        <f t="shared" si="1460"/>
        <v>-7500</v>
      </c>
      <c r="MZC52" s="944">
        <f t="shared" si="1460"/>
        <v>-7500</v>
      </c>
      <c r="MZD52" s="944">
        <f t="shared" si="1460"/>
        <v>-7500</v>
      </c>
      <c r="MZE52" s="944">
        <f t="shared" si="1460"/>
        <v>-7500</v>
      </c>
      <c r="MZF52" s="944">
        <f t="shared" si="1460"/>
        <v>-7500</v>
      </c>
      <c r="MZG52" s="944">
        <f t="shared" si="1460"/>
        <v>-7500</v>
      </c>
      <c r="MZH52" s="944">
        <f t="shared" si="1460"/>
        <v>-7500</v>
      </c>
      <c r="MZI52" s="944">
        <f t="shared" si="1460"/>
        <v>-7500</v>
      </c>
      <c r="MZJ52" s="944">
        <f t="shared" si="1460"/>
        <v>-7500</v>
      </c>
      <c r="MZK52" s="944">
        <f t="shared" si="1460"/>
        <v>-7500</v>
      </c>
      <c r="MZL52" s="944">
        <f t="shared" si="1460"/>
        <v>-7500</v>
      </c>
      <c r="MZM52" s="944">
        <f t="shared" ref="MZM52:NBX52" si="1461">+MZM44-MZM51</f>
        <v>-7500</v>
      </c>
      <c r="MZN52" s="944">
        <f t="shared" si="1461"/>
        <v>-7500</v>
      </c>
      <c r="MZO52" s="944">
        <f t="shared" si="1461"/>
        <v>-7500</v>
      </c>
      <c r="MZP52" s="944">
        <f t="shared" si="1461"/>
        <v>-7500</v>
      </c>
      <c r="MZQ52" s="944">
        <f t="shared" si="1461"/>
        <v>-7500</v>
      </c>
      <c r="MZR52" s="944">
        <f t="shared" si="1461"/>
        <v>-7500</v>
      </c>
      <c r="MZS52" s="944">
        <f t="shared" si="1461"/>
        <v>-7500</v>
      </c>
      <c r="MZT52" s="944">
        <f t="shared" si="1461"/>
        <v>-7500</v>
      </c>
      <c r="MZU52" s="944">
        <f t="shared" si="1461"/>
        <v>-7500</v>
      </c>
      <c r="MZV52" s="944">
        <f t="shared" si="1461"/>
        <v>-7500</v>
      </c>
      <c r="MZW52" s="944">
        <f t="shared" si="1461"/>
        <v>-7500</v>
      </c>
      <c r="MZX52" s="944">
        <f t="shared" si="1461"/>
        <v>-7500</v>
      </c>
      <c r="MZY52" s="944">
        <f t="shared" si="1461"/>
        <v>-7500</v>
      </c>
      <c r="MZZ52" s="944">
        <f t="shared" si="1461"/>
        <v>-7500</v>
      </c>
      <c r="NAA52" s="944">
        <f t="shared" si="1461"/>
        <v>-7500</v>
      </c>
      <c r="NAB52" s="944">
        <f t="shared" si="1461"/>
        <v>-7500</v>
      </c>
      <c r="NAC52" s="944">
        <f t="shared" si="1461"/>
        <v>-7500</v>
      </c>
      <c r="NAD52" s="944">
        <f t="shared" si="1461"/>
        <v>-7500</v>
      </c>
      <c r="NAE52" s="944">
        <f t="shared" si="1461"/>
        <v>-7500</v>
      </c>
      <c r="NAF52" s="944">
        <f t="shared" si="1461"/>
        <v>-7500</v>
      </c>
      <c r="NAG52" s="944">
        <f t="shared" si="1461"/>
        <v>-7500</v>
      </c>
      <c r="NAH52" s="944">
        <f t="shared" si="1461"/>
        <v>-7500</v>
      </c>
      <c r="NAI52" s="944">
        <f t="shared" si="1461"/>
        <v>-7500</v>
      </c>
      <c r="NAJ52" s="944">
        <f t="shared" si="1461"/>
        <v>-7500</v>
      </c>
      <c r="NAK52" s="944">
        <f t="shared" si="1461"/>
        <v>-7500</v>
      </c>
      <c r="NAL52" s="944">
        <f t="shared" si="1461"/>
        <v>-7500</v>
      </c>
      <c r="NAM52" s="944">
        <f t="shared" si="1461"/>
        <v>-7500</v>
      </c>
      <c r="NAN52" s="944">
        <f t="shared" si="1461"/>
        <v>-7500</v>
      </c>
      <c r="NAO52" s="944">
        <f t="shared" si="1461"/>
        <v>-7500</v>
      </c>
      <c r="NAP52" s="944">
        <f t="shared" si="1461"/>
        <v>-7500</v>
      </c>
      <c r="NAQ52" s="944">
        <f t="shared" si="1461"/>
        <v>-7500</v>
      </c>
      <c r="NAR52" s="944">
        <f t="shared" si="1461"/>
        <v>-7500</v>
      </c>
      <c r="NAS52" s="944">
        <f t="shared" si="1461"/>
        <v>-7500</v>
      </c>
      <c r="NAT52" s="944">
        <f t="shared" si="1461"/>
        <v>-7500</v>
      </c>
      <c r="NAU52" s="944">
        <f t="shared" si="1461"/>
        <v>-7500</v>
      </c>
      <c r="NAV52" s="944">
        <f t="shared" si="1461"/>
        <v>-7500</v>
      </c>
      <c r="NAW52" s="944">
        <f t="shared" si="1461"/>
        <v>-7500</v>
      </c>
      <c r="NAX52" s="944">
        <f t="shared" si="1461"/>
        <v>-7500</v>
      </c>
      <c r="NAY52" s="944">
        <f t="shared" si="1461"/>
        <v>-7500</v>
      </c>
      <c r="NAZ52" s="944">
        <f t="shared" si="1461"/>
        <v>-7500</v>
      </c>
      <c r="NBA52" s="944">
        <f t="shared" si="1461"/>
        <v>-7500</v>
      </c>
      <c r="NBB52" s="944">
        <f t="shared" si="1461"/>
        <v>-7500</v>
      </c>
      <c r="NBC52" s="944">
        <f t="shared" si="1461"/>
        <v>-7500</v>
      </c>
      <c r="NBD52" s="944">
        <f t="shared" si="1461"/>
        <v>-7500</v>
      </c>
      <c r="NBE52" s="944">
        <f t="shared" si="1461"/>
        <v>-7500</v>
      </c>
      <c r="NBF52" s="944">
        <f t="shared" si="1461"/>
        <v>-7500</v>
      </c>
      <c r="NBG52" s="944">
        <f t="shared" si="1461"/>
        <v>-7500</v>
      </c>
      <c r="NBH52" s="944">
        <f t="shared" si="1461"/>
        <v>-7500</v>
      </c>
      <c r="NBI52" s="944">
        <f t="shared" si="1461"/>
        <v>-7500</v>
      </c>
      <c r="NBJ52" s="944">
        <f t="shared" si="1461"/>
        <v>-7500</v>
      </c>
      <c r="NBK52" s="944">
        <f t="shared" si="1461"/>
        <v>-7500</v>
      </c>
      <c r="NBL52" s="944">
        <f t="shared" si="1461"/>
        <v>-7500</v>
      </c>
      <c r="NBM52" s="944">
        <f t="shared" si="1461"/>
        <v>-7500</v>
      </c>
      <c r="NBN52" s="944">
        <f t="shared" si="1461"/>
        <v>-7500</v>
      </c>
      <c r="NBO52" s="944">
        <f t="shared" si="1461"/>
        <v>-7500</v>
      </c>
      <c r="NBP52" s="944">
        <f t="shared" si="1461"/>
        <v>-7500</v>
      </c>
      <c r="NBQ52" s="944">
        <f t="shared" si="1461"/>
        <v>-7500</v>
      </c>
      <c r="NBR52" s="944">
        <f t="shared" si="1461"/>
        <v>-7500</v>
      </c>
      <c r="NBS52" s="944">
        <f t="shared" si="1461"/>
        <v>-7500</v>
      </c>
      <c r="NBT52" s="944">
        <f t="shared" si="1461"/>
        <v>-7500</v>
      </c>
      <c r="NBU52" s="944">
        <f t="shared" si="1461"/>
        <v>-7500</v>
      </c>
      <c r="NBV52" s="944">
        <f t="shared" si="1461"/>
        <v>-7500</v>
      </c>
      <c r="NBW52" s="944">
        <f t="shared" si="1461"/>
        <v>-7500</v>
      </c>
      <c r="NBX52" s="944">
        <f t="shared" si="1461"/>
        <v>-7500</v>
      </c>
      <c r="NBY52" s="944">
        <f t="shared" ref="NBY52:NEJ52" si="1462">+NBY44-NBY51</f>
        <v>-7500</v>
      </c>
      <c r="NBZ52" s="944">
        <f t="shared" si="1462"/>
        <v>-7500</v>
      </c>
      <c r="NCA52" s="944">
        <f t="shared" si="1462"/>
        <v>-7500</v>
      </c>
      <c r="NCB52" s="944">
        <f t="shared" si="1462"/>
        <v>-7500</v>
      </c>
      <c r="NCC52" s="944">
        <f t="shared" si="1462"/>
        <v>-7500</v>
      </c>
      <c r="NCD52" s="944">
        <f t="shared" si="1462"/>
        <v>-7500</v>
      </c>
      <c r="NCE52" s="944">
        <f t="shared" si="1462"/>
        <v>-7500</v>
      </c>
      <c r="NCF52" s="944">
        <f t="shared" si="1462"/>
        <v>-7500</v>
      </c>
      <c r="NCG52" s="944">
        <f t="shared" si="1462"/>
        <v>-7500</v>
      </c>
      <c r="NCH52" s="944">
        <f t="shared" si="1462"/>
        <v>-7500</v>
      </c>
      <c r="NCI52" s="944">
        <f t="shared" si="1462"/>
        <v>-7500</v>
      </c>
      <c r="NCJ52" s="944">
        <f t="shared" si="1462"/>
        <v>-7500</v>
      </c>
      <c r="NCK52" s="944">
        <f t="shared" si="1462"/>
        <v>-7500</v>
      </c>
      <c r="NCL52" s="944">
        <f t="shared" si="1462"/>
        <v>-7500</v>
      </c>
      <c r="NCM52" s="944">
        <f t="shared" si="1462"/>
        <v>-7500</v>
      </c>
      <c r="NCN52" s="944">
        <f t="shared" si="1462"/>
        <v>-7500</v>
      </c>
      <c r="NCO52" s="944">
        <f t="shared" si="1462"/>
        <v>-7500</v>
      </c>
      <c r="NCP52" s="944">
        <f t="shared" si="1462"/>
        <v>-7500</v>
      </c>
      <c r="NCQ52" s="944">
        <f t="shared" si="1462"/>
        <v>-7500</v>
      </c>
      <c r="NCR52" s="944">
        <f t="shared" si="1462"/>
        <v>-7500</v>
      </c>
      <c r="NCS52" s="944">
        <f t="shared" si="1462"/>
        <v>-7500</v>
      </c>
      <c r="NCT52" s="944">
        <f t="shared" si="1462"/>
        <v>-7500</v>
      </c>
      <c r="NCU52" s="944">
        <f t="shared" si="1462"/>
        <v>-7500</v>
      </c>
      <c r="NCV52" s="944">
        <f t="shared" si="1462"/>
        <v>-7500</v>
      </c>
      <c r="NCW52" s="944">
        <f t="shared" si="1462"/>
        <v>-7500</v>
      </c>
      <c r="NCX52" s="944">
        <f t="shared" si="1462"/>
        <v>-7500</v>
      </c>
      <c r="NCY52" s="944">
        <f t="shared" si="1462"/>
        <v>-7500</v>
      </c>
      <c r="NCZ52" s="944">
        <f t="shared" si="1462"/>
        <v>-7500</v>
      </c>
      <c r="NDA52" s="944">
        <f t="shared" si="1462"/>
        <v>-7500</v>
      </c>
      <c r="NDB52" s="944">
        <f t="shared" si="1462"/>
        <v>-7500</v>
      </c>
      <c r="NDC52" s="944">
        <f t="shared" si="1462"/>
        <v>-7500</v>
      </c>
      <c r="NDD52" s="944">
        <f t="shared" si="1462"/>
        <v>-7500</v>
      </c>
      <c r="NDE52" s="944">
        <f t="shared" si="1462"/>
        <v>-7500</v>
      </c>
      <c r="NDF52" s="944">
        <f t="shared" si="1462"/>
        <v>-7500</v>
      </c>
      <c r="NDG52" s="944">
        <f t="shared" si="1462"/>
        <v>-7500</v>
      </c>
      <c r="NDH52" s="944">
        <f t="shared" si="1462"/>
        <v>-7500</v>
      </c>
      <c r="NDI52" s="944">
        <f t="shared" si="1462"/>
        <v>-7500</v>
      </c>
      <c r="NDJ52" s="944">
        <f t="shared" si="1462"/>
        <v>-7500</v>
      </c>
      <c r="NDK52" s="944">
        <f t="shared" si="1462"/>
        <v>-7500</v>
      </c>
      <c r="NDL52" s="944">
        <f t="shared" si="1462"/>
        <v>-7500</v>
      </c>
      <c r="NDM52" s="944">
        <f t="shared" si="1462"/>
        <v>-7500</v>
      </c>
      <c r="NDN52" s="944">
        <f t="shared" si="1462"/>
        <v>-7500</v>
      </c>
      <c r="NDO52" s="944">
        <f t="shared" si="1462"/>
        <v>-7500</v>
      </c>
      <c r="NDP52" s="944">
        <f t="shared" si="1462"/>
        <v>-7500</v>
      </c>
      <c r="NDQ52" s="944">
        <f t="shared" si="1462"/>
        <v>-7500</v>
      </c>
      <c r="NDR52" s="944">
        <f t="shared" si="1462"/>
        <v>-7500</v>
      </c>
      <c r="NDS52" s="944">
        <f t="shared" si="1462"/>
        <v>-7500</v>
      </c>
      <c r="NDT52" s="944">
        <f t="shared" si="1462"/>
        <v>-7500</v>
      </c>
      <c r="NDU52" s="944">
        <f t="shared" si="1462"/>
        <v>-7500</v>
      </c>
      <c r="NDV52" s="944">
        <f t="shared" si="1462"/>
        <v>-7500</v>
      </c>
      <c r="NDW52" s="944">
        <f t="shared" si="1462"/>
        <v>-7500</v>
      </c>
      <c r="NDX52" s="944">
        <f t="shared" si="1462"/>
        <v>-7500</v>
      </c>
      <c r="NDY52" s="944">
        <f t="shared" si="1462"/>
        <v>-7500</v>
      </c>
      <c r="NDZ52" s="944">
        <f t="shared" si="1462"/>
        <v>-7500</v>
      </c>
      <c r="NEA52" s="944">
        <f t="shared" si="1462"/>
        <v>-7500</v>
      </c>
      <c r="NEB52" s="944">
        <f t="shared" si="1462"/>
        <v>-7500</v>
      </c>
      <c r="NEC52" s="944">
        <f t="shared" si="1462"/>
        <v>-7500</v>
      </c>
      <c r="NED52" s="944">
        <f t="shared" si="1462"/>
        <v>-7500</v>
      </c>
      <c r="NEE52" s="944">
        <f t="shared" si="1462"/>
        <v>-7500</v>
      </c>
      <c r="NEF52" s="944">
        <f t="shared" si="1462"/>
        <v>-7500</v>
      </c>
      <c r="NEG52" s="944">
        <f t="shared" si="1462"/>
        <v>-7500</v>
      </c>
      <c r="NEH52" s="944">
        <f t="shared" si="1462"/>
        <v>-7500</v>
      </c>
      <c r="NEI52" s="944">
        <f t="shared" si="1462"/>
        <v>-7500</v>
      </c>
      <c r="NEJ52" s="944">
        <f t="shared" si="1462"/>
        <v>-7500</v>
      </c>
      <c r="NEK52" s="944">
        <f t="shared" ref="NEK52:NGV52" si="1463">+NEK44-NEK51</f>
        <v>-7500</v>
      </c>
      <c r="NEL52" s="944">
        <f t="shared" si="1463"/>
        <v>-7500</v>
      </c>
      <c r="NEM52" s="944">
        <f t="shared" si="1463"/>
        <v>-7500</v>
      </c>
      <c r="NEN52" s="944">
        <f t="shared" si="1463"/>
        <v>-7500</v>
      </c>
      <c r="NEO52" s="944">
        <f t="shared" si="1463"/>
        <v>-7500</v>
      </c>
      <c r="NEP52" s="944">
        <f t="shared" si="1463"/>
        <v>-7500</v>
      </c>
      <c r="NEQ52" s="944">
        <f t="shared" si="1463"/>
        <v>-7500</v>
      </c>
      <c r="NER52" s="944">
        <f t="shared" si="1463"/>
        <v>-7500</v>
      </c>
      <c r="NES52" s="944">
        <f t="shared" si="1463"/>
        <v>-7500</v>
      </c>
      <c r="NET52" s="944">
        <f t="shared" si="1463"/>
        <v>-7500</v>
      </c>
      <c r="NEU52" s="944">
        <f t="shared" si="1463"/>
        <v>-7500</v>
      </c>
      <c r="NEV52" s="944">
        <f t="shared" si="1463"/>
        <v>-7500</v>
      </c>
      <c r="NEW52" s="944">
        <f t="shared" si="1463"/>
        <v>-7500</v>
      </c>
      <c r="NEX52" s="944">
        <f t="shared" si="1463"/>
        <v>-7500</v>
      </c>
      <c r="NEY52" s="944">
        <f t="shared" si="1463"/>
        <v>-7500</v>
      </c>
      <c r="NEZ52" s="944">
        <f t="shared" si="1463"/>
        <v>-7500</v>
      </c>
      <c r="NFA52" s="944">
        <f t="shared" si="1463"/>
        <v>-7500</v>
      </c>
      <c r="NFB52" s="944">
        <f t="shared" si="1463"/>
        <v>-7500</v>
      </c>
      <c r="NFC52" s="944">
        <f t="shared" si="1463"/>
        <v>-7500</v>
      </c>
      <c r="NFD52" s="944">
        <f t="shared" si="1463"/>
        <v>-7500</v>
      </c>
      <c r="NFE52" s="944">
        <f t="shared" si="1463"/>
        <v>-7500</v>
      </c>
      <c r="NFF52" s="944">
        <f t="shared" si="1463"/>
        <v>-7500</v>
      </c>
      <c r="NFG52" s="944">
        <f t="shared" si="1463"/>
        <v>-7500</v>
      </c>
      <c r="NFH52" s="944">
        <f t="shared" si="1463"/>
        <v>-7500</v>
      </c>
      <c r="NFI52" s="944">
        <f t="shared" si="1463"/>
        <v>-7500</v>
      </c>
      <c r="NFJ52" s="944">
        <f t="shared" si="1463"/>
        <v>-7500</v>
      </c>
      <c r="NFK52" s="944">
        <f t="shared" si="1463"/>
        <v>-7500</v>
      </c>
      <c r="NFL52" s="944">
        <f t="shared" si="1463"/>
        <v>-7500</v>
      </c>
      <c r="NFM52" s="944">
        <f t="shared" si="1463"/>
        <v>-7500</v>
      </c>
      <c r="NFN52" s="944">
        <f t="shared" si="1463"/>
        <v>-7500</v>
      </c>
      <c r="NFO52" s="944">
        <f t="shared" si="1463"/>
        <v>-7500</v>
      </c>
      <c r="NFP52" s="944">
        <f t="shared" si="1463"/>
        <v>-7500</v>
      </c>
      <c r="NFQ52" s="944">
        <f t="shared" si="1463"/>
        <v>-7500</v>
      </c>
      <c r="NFR52" s="944">
        <f t="shared" si="1463"/>
        <v>-7500</v>
      </c>
      <c r="NFS52" s="944">
        <f t="shared" si="1463"/>
        <v>-7500</v>
      </c>
      <c r="NFT52" s="944">
        <f t="shared" si="1463"/>
        <v>-7500</v>
      </c>
      <c r="NFU52" s="944">
        <f t="shared" si="1463"/>
        <v>-7500</v>
      </c>
      <c r="NFV52" s="944">
        <f t="shared" si="1463"/>
        <v>-7500</v>
      </c>
      <c r="NFW52" s="944">
        <f t="shared" si="1463"/>
        <v>-7500</v>
      </c>
      <c r="NFX52" s="944">
        <f t="shared" si="1463"/>
        <v>-7500</v>
      </c>
      <c r="NFY52" s="944">
        <f t="shared" si="1463"/>
        <v>-7500</v>
      </c>
      <c r="NFZ52" s="944">
        <f t="shared" si="1463"/>
        <v>-7500</v>
      </c>
      <c r="NGA52" s="944">
        <f t="shared" si="1463"/>
        <v>-7500</v>
      </c>
      <c r="NGB52" s="944">
        <f t="shared" si="1463"/>
        <v>-7500</v>
      </c>
      <c r="NGC52" s="944">
        <f t="shared" si="1463"/>
        <v>-7500</v>
      </c>
      <c r="NGD52" s="944">
        <f t="shared" si="1463"/>
        <v>-7500</v>
      </c>
      <c r="NGE52" s="944">
        <f t="shared" si="1463"/>
        <v>-7500</v>
      </c>
      <c r="NGF52" s="944">
        <f t="shared" si="1463"/>
        <v>-7500</v>
      </c>
      <c r="NGG52" s="944">
        <f t="shared" si="1463"/>
        <v>-7500</v>
      </c>
      <c r="NGH52" s="944">
        <f t="shared" si="1463"/>
        <v>-7500</v>
      </c>
      <c r="NGI52" s="944">
        <f t="shared" si="1463"/>
        <v>-7500</v>
      </c>
      <c r="NGJ52" s="944">
        <f t="shared" si="1463"/>
        <v>-7500</v>
      </c>
      <c r="NGK52" s="944">
        <f t="shared" si="1463"/>
        <v>-7500</v>
      </c>
      <c r="NGL52" s="944">
        <f t="shared" si="1463"/>
        <v>-7500</v>
      </c>
      <c r="NGM52" s="944">
        <f t="shared" si="1463"/>
        <v>-7500</v>
      </c>
      <c r="NGN52" s="944">
        <f t="shared" si="1463"/>
        <v>-7500</v>
      </c>
      <c r="NGO52" s="944">
        <f t="shared" si="1463"/>
        <v>-7500</v>
      </c>
      <c r="NGP52" s="944">
        <f t="shared" si="1463"/>
        <v>-7500</v>
      </c>
      <c r="NGQ52" s="944">
        <f t="shared" si="1463"/>
        <v>-7500</v>
      </c>
      <c r="NGR52" s="944">
        <f t="shared" si="1463"/>
        <v>-7500</v>
      </c>
      <c r="NGS52" s="944">
        <f t="shared" si="1463"/>
        <v>-7500</v>
      </c>
      <c r="NGT52" s="944">
        <f t="shared" si="1463"/>
        <v>-7500</v>
      </c>
      <c r="NGU52" s="944">
        <f t="shared" si="1463"/>
        <v>-7500</v>
      </c>
      <c r="NGV52" s="944">
        <f t="shared" si="1463"/>
        <v>-7500</v>
      </c>
      <c r="NGW52" s="944">
        <f t="shared" ref="NGW52:NJH52" si="1464">+NGW44-NGW51</f>
        <v>-7500</v>
      </c>
      <c r="NGX52" s="944">
        <f t="shared" si="1464"/>
        <v>-7500</v>
      </c>
      <c r="NGY52" s="944">
        <f t="shared" si="1464"/>
        <v>-7500</v>
      </c>
      <c r="NGZ52" s="944">
        <f t="shared" si="1464"/>
        <v>-7500</v>
      </c>
      <c r="NHA52" s="944">
        <f t="shared" si="1464"/>
        <v>-7500</v>
      </c>
      <c r="NHB52" s="944">
        <f t="shared" si="1464"/>
        <v>-7500</v>
      </c>
      <c r="NHC52" s="944">
        <f t="shared" si="1464"/>
        <v>-7500</v>
      </c>
      <c r="NHD52" s="944">
        <f t="shared" si="1464"/>
        <v>-7500</v>
      </c>
      <c r="NHE52" s="944">
        <f t="shared" si="1464"/>
        <v>-7500</v>
      </c>
      <c r="NHF52" s="944">
        <f t="shared" si="1464"/>
        <v>-7500</v>
      </c>
      <c r="NHG52" s="944">
        <f t="shared" si="1464"/>
        <v>-7500</v>
      </c>
      <c r="NHH52" s="944">
        <f t="shared" si="1464"/>
        <v>-7500</v>
      </c>
      <c r="NHI52" s="944">
        <f t="shared" si="1464"/>
        <v>-7500</v>
      </c>
      <c r="NHJ52" s="944">
        <f t="shared" si="1464"/>
        <v>-7500</v>
      </c>
      <c r="NHK52" s="944">
        <f t="shared" si="1464"/>
        <v>-7500</v>
      </c>
      <c r="NHL52" s="944">
        <f t="shared" si="1464"/>
        <v>-7500</v>
      </c>
      <c r="NHM52" s="944">
        <f t="shared" si="1464"/>
        <v>-7500</v>
      </c>
      <c r="NHN52" s="944">
        <f t="shared" si="1464"/>
        <v>-7500</v>
      </c>
      <c r="NHO52" s="944">
        <f t="shared" si="1464"/>
        <v>-7500</v>
      </c>
      <c r="NHP52" s="944">
        <f t="shared" si="1464"/>
        <v>-7500</v>
      </c>
      <c r="NHQ52" s="944">
        <f t="shared" si="1464"/>
        <v>-7500</v>
      </c>
      <c r="NHR52" s="944">
        <f t="shared" si="1464"/>
        <v>-7500</v>
      </c>
      <c r="NHS52" s="944">
        <f t="shared" si="1464"/>
        <v>-7500</v>
      </c>
      <c r="NHT52" s="944">
        <f t="shared" si="1464"/>
        <v>-7500</v>
      </c>
      <c r="NHU52" s="944">
        <f t="shared" si="1464"/>
        <v>-7500</v>
      </c>
      <c r="NHV52" s="944">
        <f t="shared" si="1464"/>
        <v>-7500</v>
      </c>
      <c r="NHW52" s="944">
        <f t="shared" si="1464"/>
        <v>-7500</v>
      </c>
      <c r="NHX52" s="944">
        <f t="shared" si="1464"/>
        <v>-7500</v>
      </c>
      <c r="NHY52" s="944">
        <f t="shared" si="1464"/>
        <v>-7500</v>
      </c>
      <c r="NHZ52" s="944">
        <f t="shared" si="1464"/>
        <v>-7500</v>
      </c>
      <c r="NIA52" s="944">
        <f t="shared" si="1464"/>
        <v>-7500</v>
      </c>
      <c r="NIB52" s="944">
        <f t="shared" si="1464"/>
        <v>-7500</v>
      </c>
      <c r="NIC52" s="944">
        <f t="shared" si="1464"/>
        <v>-7500</v>
      </c>
      <c r="NID52" s="944">
        <f t="shared" si="1464"/>
        <v>-7500</v>
      </c>
      <c r="NIE52" s="944">
        <f t="shared" si="1464"/>
        <v>-7500</v>
      </c>
      <c r="NIF52" s="944">
        <f t="shared" si="1464"/>
        <v>-7500</v>
      </c>
      <c r="NIG52" s="944">
        <f t="shared" si="1464"/>
        <v>-7500</v>
      </c>
      <c r="NIH52" s="944">
        <f t="shared" si="1464"/>
        <v>-7500</v>
      </c>
      <c r="NII52" s="944">
        <f t="shared" si="1464"/>
        <v>-7500</v>
      </c>
      <c r="NIJ52" s="944">
        <f t="shared" si="1464"/>
        <v>-7500</v>
      </c>
      <c r="NIK52" s="944">
        <f t="shared" si="1464"/>
        <v>-7500</v>
      </c>
      <c r="NIL52" s="944">
        <f t="shared" si="1464"/>
        <v>-7500</v>
      </c>
      <c r="NIM52" s="944">
        <f t="shared" si="1464"/>
        <v>-7500</v>
      </c>
      <c r="NIN52" s="944">
        <f t="shared" si="1464"/>
        <v>-7500</v>
      </c>
      <c r="NIO52" s="944">
        <f t="shared" si="1464"/>
        <v>-7500</v>
      </c>
      <c r="NIP52" s="944">
        <f t="shared" si="1464"/>
        <v>-7500</v>
      </c>
      <c r="NIQ52" s="944">
        <f t="shared" si="1464"/>
        <v>-7500</v>
      </c>
      <c r="NIR52" s="944">
        <f t="shared" si="1464"/>
        <v>-7500</v>
      </c>
      <c r="NIS52" s="944">
        <f t="shared" si="1464"/>
        <v>-7500</v>
      </c>
      <c r="NIT52" s="944">
        <f t="shared" si="1464"/>
        <v>-7500</v>
      </c>
      <c r="NIU52" s="944">
        <f t="shared" si="1464"/>
        <v>-7500</v>
      </c>
      <c r="NIV52" s="944">
        <f t="shared" si="1464"/>
        <v>-7500</v>
      </c>
      <c r="NIW52" s="944">
        <f t="shared" si="1464"/>
        <v>-7500</v>
      </c>
      <c r="NIX52" s="944">
        <f t="shared" si="1464"/>
        <v>-7500</v>
      </c>
      <c r="NIY52" s="944">
        <f t="shared" si="1464"/>
        <v>-7500</v>
      </c>
      <c r="NIZ52" s="944">
        <f t="shared" si="1464"/>
        <v>-7500</v>
      </c>
      <c r="NJA52" s="944">
        <f t="shared" si="1464"/>
        <v>-7500</v>
      </c>
      <c r="NJB52" s="944">
        <f t="shared" si="1464"/>
        <v>-7500</v>
      </c>
      <c r="NJC52" s="944">
        <f t="shared" si="1464"/>
        <v>-7500</v>
      </c>
      <c r="NJD52" s="944">
        <f t="shared" si="1464"/>
        <v>-7500</v>
      </c>
      <c r="NJE52" s="944">
        <f t="shared" si="1464"/>
        <v>-7500</v>
      </c>
      <c r="NJF52" s="944">
        <f t="shared" si="1464"/>
        <v>-7500</v>
      </c>
      <c r="NJG52" s="944">
        <f t="shared" si="1464"/>
        <v>-7500</v>
      </c>
      <c r="NJH52" s="944">
        <f t="shared" si="1464"/>
        <v>-7500</v>
      </c>
      <c r="NJI52" s="944">
        <f t="shared" ref="NJI52:NLT52" si="1465">+NJI44-NJI51</f>
        <v>-7500</v>
      </c>
      <c r="NJJ52" s="944">
        <f t="shared" si="1465"/>
        <v>-7500</v>
      </c>
      <c r="NJK52" s="944">
        <f t="shared" si="1465"/>
        <v>-7500</v>
      </c>
      <c r="NJL52" s="944">
        <f t="shared" si="1465"/>
        <v>-7500</v>
      </c>
      <c r="NJM52" s="944">
        <f t="shared" si="1465"/>
        <v>-7500</v>
      </c>
      <c r="NJN52" s="944">
        <f t="shared" si="1465"/>
        <v>-7500</v>
      </c>
      <c r="NJO52" s="944">
        <f t="shared" si="1465"/>
        <v>-7500</v>
      </c>
      <c r="NJP52" s="944">
        <f t="shared" si="1465"/>
        <v>-7500</v>
      </c>
      <c r="NJQ52" s="944">
        <f t="shared" si="1465"/>
        <v>-7500</v>
      </c>
      <c r="NJR52" s="944">
        <f t="shared" si="1465"/>
        <v>-7500</v>
      </c>
      <c r="NJS52" s="944">
        <f t="shared" si="1465"/>
        <v>-7500</v>
      </c>
      <c r="NJT52" s="944">
        <f t="shared" si="1465"/>
        <v>-7500</v>
      </c>
      <c r="NJU52" s="944">
        <f t="shared" si="1465"/>
        <v>-7500</v>
      </c>
      <c r="NJV52" s="944">
        <f t="shared" si="1465"/>
        <v>-7500</v>
      </c>
      <c r="NJW52" s="944">
        <f t="shared" si="1465"/>
        <v>-7500</v>
      </c>
      <c r="NJX52" s="944">
        <f t="shared" si="1465"/>
        <v>-7500</v>
      </c>
      <c r="NJY52" s="944">
        <f t="shared" si="1465"/>
        <v>-7500</v>
      </c>
      <c r="NJZ52" s="944">
        <f t="shared" si="1465"/>
        <v>-7500</v>
      </c>
      <c r="NKA52" s="944">
        <f t="shared" si="1465"/>
        <v>-7500</v>
      </c>
      <c r="NKB52" s="944">
        <f t="shared" si="1465"/>
        <v>-7500</v>
      </c>
      <c r="NKC52" s="944">
        <f t="shared" si="1465"/>
        <v>-7500</v>
      </c>
      <c r="NKD52" s="944">
        <f t="shared" si="1465"/>
        <v>-7500</v>
      </c>
      <c r="NKE52" s="944">
        <f t="shared" si="1465"/>
        <v>-7500</v>
      </c>
      <c r="NKF52" s="944">
        <f t="shared" si="1465"/>
        <v>-7500</v>
      </c>
      <c r="NKG52" s="944">
        <f t="shared" si="1465"/>
        <v>-7500</v>
      </c>
      <c r="NKH52" s="944">
        <f t="shared" si="1465"/>
        <v>-7500</v>
      </c>
      <c r="NKI52" s="944">
        <f t="shared" si="1465"/>
        <v>-7500</v>
      </c>
      <c r="NKJ52" s="944">
        <f t="shared" si="1465"/>
        <v>-7500</v>
      </c>
      <c r="NKK52" s="944">
        <f t="shared" si="1465"/>
        <v>-7500</v>
      </c>
      <c r="NKL52" s="944">
        <f t="shared" si="1465"/>
        <v>-7500</v>
      </c>
      <c r="NKM52" s="944">
        <f t="shared" si="1465"/>
        <v>-7500</v>
      </c>
      <c r="NKN52" s="944">
        <f t="shared" si="1465"/>
        <v>-7500</v>
      </c>
      <c r="NKO52" s="944">
        <f t="shared" si="1465"/>
        <v>-7500</v>
      </c>
      <c r="NKP52" s="944">
        <f t="shared" si="1465"/>
        <v>-7500</v>
      </c>
      <c r="NKQ52" s="944">
        <f t="shared" si="1465"/>
        <v>-7500</v>
      </c>
      <c r="NKR52" s="944">
        <f t="shared" si="1465"/>
        <v>-7500</v>
      </c>
      <c r="NKS52" s="944">
        <f t="shared" si="1465"/>
        <v>-7500</v>
      </c>
      <c r="NKT52" s="944">
        <f t="shared" si="1465"/>
        <v>-7500</v>
      </c>
      <c r="NKU52" s="944">
        <f t="shared" si="1465"/>
        <v>-7500</v>
      </c>
      <c r="NKV52" s="944">
        <f t="shared" si="1465"/>
        <v>-7500</v>
      </c>
      <c r="NKW52" s="944">
        <f t="shared" si="1465"/>
        <v>-7500</v>
      </c>
      <c r="NKX52" s="944">
        <f t="shared" si="1465"/>
        <v>-7500</v>
      </c>
      <c r="NKY52" s="944">
        <f t="shared" si="1465"/>
        <v>-7500</v>
      </c>
      <c r="NKZ52" s="944">
        <f t="shared" si="1465"/>
        <v>-7500</v>
      </c>
      <c r="NLA52" s="944">
        <f t="shared" si="1465"/>
        <v>-7500</v>
      </c>
      <c r="NLB52" s="944">
        <f t="shared" si="1465"/>
        <v>-7500</v>
      </c>
      <c r="NLC52" s="944">
        <f t="shared" si="1465"/>
        <v>-7500</v>
      </c>
      <c r="NLD52" s="944">
        <f t="shared" si="1465"/>
        <v>-7500</v>
      </c>
      <c r="NLE52" s="944">
        <f t="shared" si="1465"/>
        <v>-7500</v>
      </c>
      <c r="NLF52" s="944">
        <f t="shared" si="1465"/>
        <v>-7500</v>
      </c>
      <c r="NLG52" s="944">
        <f t="shared" si="1465"/>
        <v>-7500</v>
      </c>
      <c r="NLH52" s="944">
        <f t="shared" si="1465"/>
        <v>-7500</v>
      </c>
      <c r="NLI52" s="944">
        <f t="shared" si="1465"/>
        <v>-7500</v>
      </c>
      <c r="NLJ52" s="944">
        <f t="shared" si="1465"/>
        <v>-7500</v>
      </c>
      <c r="NLK52" s="944">
        <f t="shared" si="1465"/>
        <v>-7500</v>
      </c>
      <c r="NLL52" s="944">
        <f t="shared" si="1465"/>
        <v>-7500</v>
      </c>
      <c r="NLM52" s="944">
        <f t="shared" si="1465"/>
        <v>-7500</v>
      </c>
      <c r="NLN52" s="944">
        <f t="shared" si="1465"/>
        <v>-7500</v>
      </c>
      <c r="NLO52" s="944">
        <f t="shared" si="1465"/>
        <v>-7500</v>
      </c>
      <c r="NLP52" s="944">
        <f t="shared" si="1465"/>
        <v>-7500</v>
      </c>
      <c r="NLQ52" s="944">
        <f t="shared" si="1465"/>
        <v>-7500</v>
      </c>
      <c r="NLR52" s="944">
        <f t="shared" si="1465"/>
        <v>-7500</v>
      </c>
      <c r="NLS52" s="944">
        <f t="shared" si="1465"/>
        <v>-7500</v>
      </c>
      <c r="NLT52" s="944">
        <f t="shared" si="1465"/>
        <v>-7500</v>
      </c>
      <c r="NLU52" s="944">
        <f t="shared" ref="NLU52:NOF52" si="1466">+NLU44-NLU51</f>
        <v>-7500</v>
      </c>
      <c r="NLV52" s="944">
        <f t="shared" si="1466"/>
        <v>-7500</v>
      </c>
      <c r="NLW52" s="944">
        <f t="shared" si="1466"/>
        <v>-7500</v>
      </c>
      <c r="NLX52" s="944">
        <f t="shared" si="1466"/>
        <v>-7500</v>
      </c>
      <c r="NLY52" s="944">
        <f t="shared" si="1466"/>
        <v>-7500</v>
      </c>
      <c r="NLZ52" s="944">
        <f t="shared" si="1466"/>
        <v>-7500</v>
      </c>
      <c r="NMA52" s="944">
        <f t="shared" si="1466"/>
        <v>-7500</v>
      </c>
      <c r="NMB52" s="944">
        <f t="shared" si="1466"/>
        <v>-7500</v>
      </c>
      <c r="NMC52" s="944">
        <f t="shared" si="1466"/>
        <v>-7500</v>
      </c>
      <c r="NMD52" s="944">
        <f t="shared" si="1466"/>
        <v>-7500</v>
      </c>
      <c r="NME52" s="944">
        <f t="shared" si="1466"/>
        <v>-7500</v>
      </c>
      <c r="NMF52" s="944">
        <f t="shared" si="1466"/>
        <v>-7500</v>
      </c>
      <c r="NMG52" s="944">
        <f t="shared" si="1466"/>
        <v>-7500</v>
      </c>
      <c r="NMH52" s="944">
        <f t="shared" si="1466"/>
        <v>-7500</v>
      </c>
      <c r="NMI52" s="944">
        <f t="shared" si="1466"/>
        <v>-7500</v>
      </c>
      <c r="NMJ52" s="944">
        <f t="shared" si="1466"/>
        <v>-7500</v>
      </c>
      <c r="NMK52" s="944">
        <f t="shared" si="1466"/>
        <v>-7500</v>
      </c>
      <c r="NML52" s="944">
        <f t="shared" si="1466"/>
        <v>-7500</v>
      </c>
      <c r="NMM52" s="944">
        <f t="shared" si="1466"/>
        <v>-7500</v>
      </c>
      <c r="NMN52" s="944">
        <f t="shared" si="1466"/>
        <v>-7500</v>
      </c>
      <c r="NMO52" s="944">
        <f t="shared" si="1466"/>
        <v>-7500</v>
      </c>
      <c r="NMP52" s="944">
        <f t="shared" si="1466"/>
        <v>-7500</v>
      </c>
      <c r="NMQ52" s="944">
        <f t="shared" si="1466"/>
        <v>-7500</v>
      </c>
      <c r="NMR52" s="944">
        <f t="shared" si="1466"/>
        <v>-7500</v>
      </c>
      <c r="NMS52" s="944">
        <f t="shared" si="1466"/>
        <v>-7500</v>
      </c>
      <c r="NMT52" s="944">
        <f t="shared" si="1466"/>
        <v>-7500</v>
      </c>
      <c r="NMU52" s="944">
        <f t="shared" si="1466"/>
        <v>-7500</v>
      </c>
      <c r="NMV52" s="944">
        <f t="shared" si="1466"/>
        <v>-7500</v>
      </c>
      <c r="NMW52" s="944">
        <f t="shared" si="1466"/>
        <v>-7500</v>
      </c>
      <c r="NMX52" s="944">
        <f t="shared" si="1466"/>
        <v>-7500</v>
      </c>
      <c r="NMY52" s="944">
        <f t="shared" si="1466"/>
        <v>-7500</v>
      </c>
      <c r="NMZ52" s="944">
        <f t="shared" si="1466"/>
        <v>-7500</v>
      </c>
      <c r="NNA52" s="944">
        <f t="shared" si="1466"/>
        <v>-7500</v>
      </c>
      <c r="NNB52" s="944">
        <f t="shared" si="1466"/>
        <v>-7500</v>
      </c>
      <c r="NNC52" s="944">
        <f t="shared" si="1466"/>
        <v>-7500</v>
      </c>
      <c r="NND52" s="944">
        <f t="shared" si="1466"/>
        <v>-7500</v>
      </c>
      <c r="NNE52" s="944">
        <f t="shared" si="1466"/>
        <v>-7500</v>
      </c>
      <c r="NNF52" s="944">
        <f t="shared" si="1466"/>
        <v>-7500</v>
      </c>
      <c r="NNG52" s="944">
        <f t="shared" si="1466"/>
        <v>-7500</v>
      </c>
      <c r="NNH52" s="944">
        <f t="shared" si="1466"/>
        <v>-7500</v>
      </c>
      <c r="NNI52" s="944">
        <f t="shared" si="1466"/>
        <v>-7500</v>
      </c>
      <c r="NNJ52" s="944">
        <f t="shared" si="1466"/>
        <v>-7500</v>
      </c>
      <c r="NNK52" s="944">
        <f t="shared" si="1466"/>
        <v>-7500</v>
      </c>
      <c r="NNL52" s="944">
        <f t="shared" si="1466"/>
        <v>-7500</v>
      </c>
      <c r="NNM52" s="944">
        <f t="shared" si="1466"/>
        <v>-7500</v>
      </c>
      <c r="NNN52" s="944">
        <f t="shared" si="1466"/>
        <v>-7500</v>
      </c>
      <c r="NNO52" s="944">
        <f t="shared" si="1466"/>
        <v>-7500</v>
      </c>
      <c r="NNP52" s="944">
        <f t="shared" si="1466"/>
        <v>-7500</v>
      </c>
      <c r="NNQ52" s="944">
        <f t="shared" si="1466"/>
        <v>-7500</v>
      </c>
      <c r="NNR52" s="944">
        <f t="shared" si="1466"/>
        <v>-7500</v>
      </c>
      <c r="NNS52" s="944">
        <f t="shared" si="1466"/>
        <v>-7500</v>
      </c>
      <c r="NNT52" s="944">
        <f t="shared" si="1466"/>
        <v>-7500</v>
      </c>
      <c r="NNU52" s="944">
        <f t="shared" si="1466"/>
        <v>-7500</v>
      </c>
      <c r="NNV52" s="944">
        <f t="shared" si="1466"/>
        <v>-7500</v>
      </c>
      <c r="NNW52" s="944">
        <f t="shared" si="1466"/>
        <v>-7500</v>
      </c>
      <c r="NNX52" s="944">
        <f t="shared" si="1466"/>
        <v>-7500</v>
      </c>
      <c r="NNY52" s="944">
        <f t="shared" si="1466"/>
        <v>-7500</v>
      </c>
      <c r="NNZ52" s="944">
        <f t="shared" si="1466"/>
        <v>-7500</v>
      </c>
      <c r="NOA52" s="944">
        <f t="shared" si="1466"/>
        <v>-7500</v>
      </c>
      <c r="NOB52" s="944">
        <f t="shared" si="1466"/>
        <v>-7500</v>
      </c>
      <c r="NOC52" s="944">
        <f t="shared" si="1466"/>
        <v>-7500</v>
      </c>
      <c r="NOD52" s="944">
        <f t="shared" si="1466"/>
        <v>-7500</v>
      </c>
      <c r="NOE52" s="944">
        <f t="shared" si="1466"/>
        <v>-7500</v>
      </c>
      <c r="NOF52" s="944">
        <f t="shared" si="1466"/>
        <v>-7500</v>
      </c>
      <c r="NOG52" s="944">
        <f t="shared" ref="NOG52:NQR52" si="1467">+NOG44-NOG51</f>
        <v>-7500</v>
      </c>
      <c r="NOH52" s="944">
        <f t="shared" si="1467"/>
        <v>-7500</v>
      </c>
      <c r="NOI52" s="944">
        <f t="shared" si="1467"/>
        <v>-7500</v>
      </c>
      <c r="NOJ52" s="944">
        <f t="shared" si="1467"/>
        <v>-7500</v>
      </c>
      <c r="NOK52" s="944">
        <f t="shared" si="1467"/>
        <v>-7500</v>
      </c>
      <c r="NOL52" s="944">
        <f t="shared" si="1467"/>
        <v>-7500</v>
      </c>
      <c r="NOM52" s="944">
        <f t="shared" si="1467"/>
        <v>-7500</v>
      </c>
      <c r="NON52" s="944">
        <f t="shared" si="1467"/>
        <v>-7500</v>
      </c>
      <c r="NOO52" s="944">
        <f t="shared" si="1467"/>
        <v>-7500</v>
      </c>
      <c r="NOP52" s="944">
        <f t="shared" si="1467"/>
        <v>-7500</v>
      </c>
      <c r="NOQ52" s="944">
        <f t="shared" si="1467"/>
        <v>-7500</v>
      </c>
      <c r="NOR52" s="944">
        <f t="shared" si="1467"/>
        <v>-7500</v>
      </c>
      <c r="NOS52" s="944">
        <f t="shared" si="1467"/>
        <v>-7500</v>
      </c>
      <c r="NOT52" s="944">
        <f t="shared" si="1467"/>
        <v>-7500</v>
      </c>
      <c r="NOU52" s="944">
        <f t="shared" si="1467"/>
        <v>-7500</v>
      </c>
      <c r="NOV52" s="944">
        <f t="shared" si="1467"/>
        <v>-7500</v>
      </c>
      <c r="NOW52" s="944">
        <f t="shared" si="1467"/>
        <v>-7500</v>
      </c>
      <c r="NOX52" s="944">
        <f t="shared" si="1467"/>
        <v>-7500</v>
      </c>
      <c r="NOY52" s="944">
        <f t="shared" si="1467"/>
        <v>-7500</v>
      </c>
      <c r="NOZ52" s="944">
        <f t="shared" si="1467"/>
        <v>-7500</v>
      </c>
      <c r="NPA52" s="944">
        <f t="shared" si="1467"/>
        <v>-7500</v>
      </c>
      <c r="NPB52" s="944">
        <f t="shared" si="1467"/>
        <v>-7500</v>
      </c>
      <c r="NPC52" s="944">
        <f t="shared" si="1467"/>
        <v>-7500</v>
      </c>
      <c r="NPD52" s="944">
        <f t="shared" si="1467"/>
        <v>-7500</v>
      </c>
      <c r="NPE52" s="944">
        <f t="shared" si="1467"/>
        <v>-7500</v>
      </c>
      <c r="NPF52" s="944">
        <f t="shared" si="1467"/>
        <v>-7500</v>
      </c>
      <c r="NPG52" s="944">
        <f t="shared" si="1467"/>
        <v>-7500</v>
      </c>
      <c r="NPH52" s="944">
        <f t="shared" si="1467"/>
        <v>-7500</v>
      </c>
      <c r="NPI52" s="944">
        <f t="shared" si="1467"/>
        <v>-7500</v>
      </c>
      <c r="NPJ52" s="944">
        <f t="shared" si="1467"/>
        <v>-7500</v>
      </c>
      <c r="NPK52" s="944">
        <f t="shared" si="1467"/>
        <v>-7500</v>
      </c>
      <c r="NPL52" s="944">
        <f t="shared" si="1467"/>
        <v>-7500</v>
      </c>
      <c r="NPM52" s="944">
        <f t="shared" si="1467"/>
        <v>-7500</v>
      </c>
      <c r="NPN52" s="944">
        <f t="shared" si="1467"/>
        <v>-7500</v>
      </c>
      <c r="NPO52" s="944">
        <f t="shared" si="1467"/>
        <v>-7500</v>
      </c>
      <c r="NPP52" s="944">
        <f t="shared" si="1467"/>
        <v>-7500</v>
      </c>
      <c r="NPQ52" s="944">
        <f t="shared" si="1467"/>
        <v>-7500</v>
      </c>
      <c r="NPR52" s="944">
        <f t="shared" si="1467"/>
        <v>-7500</v>
      </c>
      <c r="NPS52" s="944">
        <f t="shared" si="1467"/>
        <v>-7500</v>
      </c>
      <c r="NPT52" s="944">
        <f t="shared" si="1467"/>
        <v>-7500</v>
      </c>
      <c r="NPU52" s="944">
        <f t="shared" si="1467"/>
        <v>-7500</v>
      </c>
      <c r="NPV52" s="944">
        <f t="shared" si="1467"/>
        <v>-7500</v>
      </c>
      <c r="NPW52" s="944">
        <f t="shared" si="1467"/>
        <v>-7500</v>
      </c>
      <c r="NPX52" s="944">
        <f t="shared" si="1467"/>
        <v>-7500</v>
      </c>
      <c r="NPY52" s="944">
        <f t="shared" si="1467"/>
        <v>-7500</v>
      </c>
      <c r="NPZ52" s="944">
        <f t="shared" si="1467"/>
        <v>-7500</v>
      </c>
      <c r="NQA52" s="944">
        <f t="shared" si="1467"/>
        <v>-7500</v>
      </c>
      <c r="NQB52" s="944">
        <f t="shared" si="1467"/>
        <v>-7500</v>
      </c>
      <c r="NQC52" s="944">
        <f t="shared" si="1467"/>
        <v>-7500</v>
      </c>
      <c r="NQD52" s="944">
        <f t="shared" si="1467"/>
        <v>-7500</v>
      </c>
      <c r="NQE52" s="944">
        <f t="shared" si="1467"/>
        <v>-7500</v>
      </c>
      <c r="NQF52" s="944">
        <f t="shared" si="1467"/>
        <v>-7500</v>
      </c>
      <c r="NQG52" s="944">
        <f t="shared" si="1467"/>
        <v>-7500</v>
      </c>
      <c r="NQH52" s="944">
        <f t="shared" si="1467"/>
        <v>-7500</v>
      </c>
      <c r="NQI52" s="944">
        <f t="shared" si="1467"/>
        <v>-7500</v>
      </c>
      <c r="NQJ52" s="944">
        <f t="shared" si="1467"/>
        <v>-7500</v>
      </c>
      <c r="NQK52" s="944">
        <f t="shared" si="1467"/>
        <v>-7500</v>
      </c>
      <c r="NQL52" s="944">
        <f t="shared" si="1467"/>
        <v>-7500</v>
      </c>
      <c r="NQM52" s="944">
        <f t="shared" si="1467"/>
        <v>-7500</v>
      </c>
      <c r="NQN52" s="944">
        <f t="shared" si="1467"/>
        <v>-7500</v>
      </c>
      <c r="NQO52" s="944">
        <f t="shared" si="1467"/>
        <v>-7500</v>
      </c>
      <c r="NQP52" s="944">
        <f t="shared" si="1467"/>
        <v>-7500</v>
      </c>
      <c r="NQQ52" s="944">
        <f t="shared" si="1467"/>
        <v>-7500</v>
      </c>
      <c r="NQR52" s="944">
        <f t="shared" si="1467"/>
        <v>-7500</v>
      </c>
      <c r="NQS52" s="944">
        <f t="shared" ref="NQS52:NTD52" si="1468">+NQS44-NQS51</f>
        <v>-7500</v>
      </c>
      <c r="NQT52" s="944">
        <f t="shared" si="1468"/>
        <v>-7500</v>
      </c>
      <c r="NQU52" s="944">
        <f t="shared" si="1468"/>
        <v>-7500</v>
      </c>
      <c r="NQV52" s="944">
        <f t="shared" si="1468"/>
        <v>-7500</v>
      </c>
      <c r="NQW52" s="944">
        <f t="shared" si="1468"/>
        <v>-7500</v>
      </c>
      <c r="NQX52" s="944">
        <f t="shared" si="1468"/>
        <v>-7500</v>
      </c>
      <c r="NQY52" s="944">
        <f t="shared" si="1468"/>
        <v>-7500</v>
      </c>
      <c r="NQZ52" s="944">
        <f t="shared" si="1468"/>
        <v>-7500</v>
      </c>
      <c r="NRA52" s="944">
        <f t="shared" si="1468"/>
        <v>-7500</v>
      </c>
      <c r="NRB52" s="944">
        <f t="shared" si="1468"/>
        <v>-7500</v>
      </c>
      <c r="NRC52" s="944">
        <f t="shared" si="1468"/>
        <v>-7500</v>
      </c>
      <c r="NRD52" s="944">
        <f t="shared" si="1468"/>
        <v>-7500</v>
      </c>
      <c r="NRE52" s="944">
        <f t="shared" si="1468"/>
        <v>-7500</v>
      </c>
      <c r="NRF52" s="944">
        <f t="shared" si="1468"/>
        <v>-7500</v>
      </c>
      <c r="NRG52" s="944">
        <f t="shared" si="1468"/>
        <v>-7500</v>
      </c>
      <c r="NRH52" s="944">
        <f t="shared" si="1468"/>
        <v>-7500</v>
      </c>
      <c r="NRI52" s="944">
        <f t="shared" si="1468"/>
        <v>-7500</v>
      </c>
      <c r="NRJ52" s="944">
        <f t="shared" si="1468"/>
        <v>-7500</v>
      </c>
      <c r="NRK52" s="944">
        <f t="shared" si="1468"/>
        <v>-7500</v>
      </c>
      <c r="NRL52" s="944">
        <f t="shared" si="1468"/>
        <v>-7500</v>
      </c>
      <c r="NRM52" s="944">
        <f t="shared" si="1468"/>
        <v>-7500</v>
      </c>
      <c r="NRN52" s="944">
        <f t="shared" si="1468"/>
        <v>-7500</v>
      </c>
      <c r="NRO52" s="944">
        <f t="shared" si="1468"/>
        <v>-7500</v>
      </c>
      <c r="NRP52" s="944">
        <f t="shared" si="1468"/>
        <v>-7500</v>
      </c>
      <c r="NRQ52" s="944">
        <f t="shared" si="1468"/>
        <v>-7500</v>
      </c>
      <c r="NRR52" s="944">
        <f t="shared" si="1468"/>
        <v>-7500</v>
      </c>
      <c r="NRS52" s="944">
        <f t="shared" si="1468"/>
        <v>-7500</v>
      </c>
      <c r="NRT52" s="944">
        <f t="shared" si="1468"/>
        <v>-7500</v>
      </c>
      <c r="NRU52" s="944">
        <f t="shared" si="1468"/>
        <v>-7500</v>
      </c>
      <c r="NRV52" s="944">
        <f t="shared" si="1468"/>
        <v>-7500</v>
      </c>
      <c r="NRW52" s="944">
        <f t="shared" si="1468"/>
        <v>-7500</v>
      </c>
      <c r="NRX52" s="944">
        <f t="shared" si="1468"/>
        <v>-7500</v>
      </c>
      <c r="NRY52" s="944">
        <f t="shared" si="1468"/>
        <v>-7500</v>
      </c>
      <c r="NRZ52" s="944">
        <f t="shared" si="1468"/>
        <v>-7500</v>
      </c>
      <c r="NSA52" s="944">
        <f t="shared" si="1468"/>
        <v>-7500</v>
      </c>
      <c r="NSB52" s="944">
        <f t="shared" si="1468"/>
        <v>-7500</v>
      </c>
      <c r="NSC52" s="944">
        <f t="shared" si="1468"/>
        <v>-7500</v>
      </c>
      <c r="NSD52" s="944">
        <f t="shared" si="1468"/>
        <v>-7500</v>
      </c>
      <c r="NSE52" s="944">
        <f t="shared" si="1468"/>
        <v>-7500</v>
      </c>
      <c r="NSF52" s="944">
        <f t="shared" si="1468"/>
        <v>-7500</v>
      </c>
      <c r="NSG52" s="944">
        <f t="shared" si="1468"/>
        <v>-7500</v>
      </c>
      <c r="NSH52" s="944">
        <f t="shared" si="1468"/>
        <v>-7500</v>
      </c>
      <c r="NSI52" s="944">
        <f t="shared" si="1468"/>
        <v>-7500</v>
      </c>
      <c r="NSJ52" s="944">
        <f t="shared" si="1468"/>
        <v>-7500</v>
      </c>
      <c r="NSK52" s="944">
        <f t="shared" si="1468"/>
        <v>-7500</v>
      </c>
      <c r="NSL52" s="944">
        <f t="shared" si="1468"/>
        <v>-7500</v>
      </c>
      <c r="NSM52" s="944">
        <f t="shared" si="1468"/>
        <v>-7500</v>
      </c>
      <c r="NSN52" s="944">
        <f t="shared" si="1468"/>
        <v>-7500</v>
      </c>
      <c r="NSO52" s="944">
        <f t="shared" si="1468"/>
        <v>-7500</v>
      </c>
      <c r="NSP52" s="944">
        <f t="shared" si="1468"/>
        <v>-7500</v>
      </c>
      <c r="NSQ52" s="944">
        <f t="shared" si="1468"/>
        <v>-7500</v>
      </c>
      <c r="NSR52" s="944">
        <f t="shared" si="1468"/>
        <v>-7500</v>
      </c>
      <c r="NSS52" s="944">
        <f t="shared" si="1468"/>
        <v>-7500</v>
      </c>
      <c r="NST52" s="944">
        <f t="shared" si="1468"/>
        <v>-7500</v>
      </c>
      <c r="NSU52" s="944">
        <f t="shared" si="1468"/>
        <v>-7500</v>
      </c>
      <c r="NSV52" s="944">
        <f t="shared" si="1468"/>
        <v>-7500</v>
      </c>
      <c r="NSW52" s="944">
        <f t="shared" si="1468"/>
        <v>-7500</v>
      </c>
      <c r="NSX52" s="944">
        <f t="shared" si="1468"/>
        <v>-7500</v>
      </c>
      <c r="NSY52" s="944">
        <f t="shared" si="1468"/>
        <v>-7500</v>
      </c>
      <c r="NSZ52" s="944">
        <f t="shared" si="1468"/>
        <v>-7500</v>
      </c>
      <c r="NTA52" s="944">
        <f t="shared" si="1468"/>
        <v>-7500</v>
      </c>
      <c r="NTB52" s="944">
        <f t="shared" si="1468"/>
        <v>-7500</v>
      </c>
      <c r="NTC52" s="944">
        <f t="shared" si="1468"/>
        <v>-7500</v>
      </c>
      <c r="NTD52" s="944">
        <f t="shared" si="1468"/>
        <v>-7500</v>
      </c>
      <c r="NTE52" s="944">
        <f t="shared" ref="NTE52:NVP52" si="1469">+NTE44-NTE51</f>
        <v>-7500</v>
      </c>
      <c r="NTF52" s="944">
        <f t="shared" si="1469"/>
        <v>-7500</v>
      </c>
      <c r="NTG52" s="944">
        <f t="shared" si="1469"/>
        <v>-7500</v>
      </c>
      <c r="NTH52" s="944">
        <f t="shared" si="1469"/>
        <v>-7500</v>
      </c>
      <c r="NTI52" s="944">
        <f t="shared" si="1469"/>
        <v>-7500</v>
      </c>
      <c r="NTJ52" s="944">
        <f t="shared" si="1469"/>
        <v>-7500</v>
      </c>
      <c r="NTK52" s="944">
        <f t="shared" si="1469"/>
        <v>-7500</v>
      </c>
      <c r="NTL52" s="944">
        <f t="shared" si="1469"/>
        <v>-7500</v>
      </c>
      <c r="NTM52" s="944">
        <f t="shared" si="1469"/>
        <v>-7500</v>
      </c>
      <c r="NTN52" s="944">
        <f t="shared" si="1469"/>
        <v>-7500</v>
      </c>
      <c r="NTO52" s="944">
        <f t="shared" si="1469"/>
        <v>-7500</v>
      </c>
      <c r="NTP52" s="944">
        <f t="shared" si="1469"/>
        <v>-7500</v>
      </c>
      <c r="NTQ52" s="944">
        <f t="shared" si="1469"/>
        <v>-7500</v>
      </c>
      <c r="NTR52" s="944">
        <f t="shared" si="1469"/>
        <v>-7500</v>
      </c>
      <c r="NTS52" s="944">
        <f t="shared" si="1469"/>
        <v>-7500</v>
      </c>
      <c r="NTT52" s="944">
        <f t="shared" si="1469"/>
        <v>-7500</v>
      </c>
      <c r="NTU52" s="944">
        <f t="shared" si="1469"/>
        <v>-7500</v>
      </c>
      <c r="NTV52" s="944">
        <f t="shared" si="1469"/>
        <v>-7500</v>
      </c>
      <c r="NTW52" s="944">
        <f t="shared" si="1469"/>
        <v>-7500</v>
      </c>
      <c r="NTX52" s="944">
        <f t="shared" si="1469"/>
        <v>-7500</v>
      </c>
      <c r="NTY52" s="944">
        <f t="shared" si="1469"/>
        <v>-7500</v>
      </c>
      <c r="NTZ52" s="944">
        <f t="shared" si="1469"/>
        <v>-7500</v>
      </c>
      <c r="NUA52" s="944">
        <f t="shared" si="1469"/>
        <v>-7500</v>
      </c>
      <c r="NUB52" s="944">
        <f t="shared" si="1469"/>
        <v>-7500</v>
      </c>
      <c r="NUC52" s="944">
        <f t="shared" si="1469"/>
        <v>-7500</v>
      </c>
      <c r="NUD52" s="944">
        <f t="shared" si="1469"/>
        <v>-7500</v>
      </c>
      <c r="NUE52" s="944">
        <f t="shared" si="1469"/>
        <v>-7500</v>
      </c>
      <c r="NUF52" s="944">
        <f t="shared" si="1469"/>
        <v>-7500</v>
      </c>
      <c r="NUG52" s="944">
        <f t="shared" si="1469"/>
        <v>-7500</v>
      </c>
      <c r="NUH52" s="944">
        <f t="shared" si="1469"/>
        <v>-7500</v>
      </c>
      <c r="NUI52" s="944">
        <f t="shared" si="1469"/>
        <v>-7500</v>
      </c>
      <c r="NUJ52" s="944">
        <f t="shared" si="1469"/>
        <v>-7500</v>
      </c>
      <c r="NUK52" s="944">
        <f t="shared" si="1469"/>
        <v>-7500</v>
      </c>
      <c r="NUL52" s="944">
        <f t="shared" si="1469"/>
        <v>-7500</v>
      </c>
      <c r="NUM52" s="944">
        <f t="shared" si="1469"/>
        <v>-7500</v>
      </c>
      <c r="NUN52" s="944">
        <f t="shared" si="1469"/>
        <v>-7500</v>
      </c>
      <c r="NUO52" s="944">
        <f t="shared" si="1469"/>
        <v>-7500</v>
      </c>
      <c r="NUP52" s="944">
        <f t="shared" si="1469"/>
        <v>-7500</v>
      </c>
      <c r="NUQ52" s="944">
        <f t="shared" si="1469"/>
        <v>-7500</v>
      </c>
      <c r="NUR52" s="944">
        <f t="shared" si="1469"/>
        <v>-7500</v>
      </c>
      <c r="NUS52" s="944">
        <f t="shared" si="1469"/>
        <v>-7500</v>
      </c>
      <c r="NUT52" s="944">
        <f t="shared" si="1469"/>
        <v>-7500</v>
      </c>
      <c r="NUU52" s="944">
        <f t="shared" si="1469"/>
        <v>-7500</v>
      </c>
      <c r="NUV52" s="944">
        <f t="shared" si="1469"/>
        <v>-7500</v>
      </c>
      <c r="NUW52" s="944">
        <f t="shared" si="1469"/>
        <v>-7500</v>
      </c>
      <c r="NUX52" s="944">
        <f t="shared" si="1469"/>
        <v>-7500</v>
      </c>
      <c r="NUY52" s="944">
        <f t="shared" si="1469"/>
        <v>-7500</v>
      </c>
      <c r="NUZ52" s="944">
        <f t="shared" si="1469"/>
        <v>-7500</v>
      </c>
      <c r="NVA52" s="944">
        <f t="shared" si="1469"/>
        <v>-7500</v>
      </c>
      <c r="NVB52" s="944">
        <f t="shared" si="1469"/>
        <v>-7500</v>
      </c>
      <c r="NVC52" s="944">
        <f t="shared" si="1469"/>
        <v>-7500</v>
      </c>
      <c r="NVD52" s="944">
        <f t="shared" si="1469"/>
        <v>-7500</v>
      </c>
      <c r="NVE52" s="944">
        <f t="shared" si="1469"/>
        <v>-7500</v>
      </c>
      <c r="NVF52" s="944">
        <f t="shared" si="1469"/>
        <v>-7500</v>
      </c>
      <c r="NVG52" s="944">
        <f t="shared" si="1469"/>
        <v>-7500</v>
      </c>
      <c r="NVH52" s="944">
        <f t="shared" si="1469"/>
        <v>-7500</v>
      </c>
      <c r="NVI52" s="944">
        <f t="shared" si="1469"/>
        <v>-7500</v>
      </c>
      <c r="NVJ52" s="944">
        <f t="shared" si="1469"/>
        <v>-7500</v>
      </c>
      <c r="NVK52" s="944">
        <f t="shared" si="1469"/>
        <v>-7500</v>
      </c>
      <c r="NVL52" s="944">
        <f t="shared" si="1469"/>
        <v>-7500</v>
      </c>
      <c r="NVM52" s="944">
        <f t="shared" si="1469"/>
        <v>-7500</v>
      </c>
      <c r="NVN52" s="944">
        <f t="shared" si="1469"/>
        <v>-7500</v>
      </c>
      <c r="NVO52" s="944">
        <f t="shared" si="1469"/>
        <v>-7500</v>
      </c>
      <c r="NVP52" s="944">
        <f t="shared" si="1469"/>
        <v>-7500</v>
      </c>
      <c r="NVQ52" s="944">
        <f t="shared" ref="NVQ52:NYB52" si="1470">+NVQ44-NVQ51</f>
        <v>-7500</v>
      </c>
      <c r="NVR52" s="944">
        <f t="shared" si="1470"/>
        <v>-7500</v>
      </c>
      <c r="NVS52" s="944">
        <f t="shared" si="1470"/>
        <v>-7500</v>
      </c>
      <c r="NVT52" s="944">
        <f t="shared" si="1470"/>
        <v>-7500</v>
      </c>
      <c r="NVU52" s="944">
        <f t="shared" si="1470"/>
        <v>-7500</v>
      </c>
      <c r="NVV52" s="944">
        <f t="shared" si="1470"/>
        <v>-7500</v>
      </c>
      <c r="NVW52" s="944">
        <f t="shared" si="1470"/>
        <v>-7500</v>
      </c>
      <c r="NVX52" s="944">
        <f t="shared" si="1470"/>
        <v>-7500</v>
      </c>
      <c r="NVY52" s="944">
        <f t="shared" si="1470"/>
        <v>-7500</v>
      </c>
      <c r="NVZ52" s="944">
        <f t="shared" si="1470"/>
        <v>-7500</v>
      </c>
      <c r="NWA52" s="944">
        <f t="shared" si="1470"/>
        <v>-7500</v>
      </c>
      <c r="NWB52" s="944">
        <f t="shared" si="1470"/>
        <v>-7500</v>
      </c>
      <c r="NWC52" s="944">
        <f t="shared" si="1470"/>
        <v>-7500</v>
      </c>
      <c r="NWD52" s="944">
        <f t="shared" si="1470"/>
        <v>-7500</v>
      </c>
      <c r="NWE52" s="944">
        <f t="shared" si="1470"/>
        <v>-7500</v>
      </c>
      <c r="NWF52" s="944">
        <f t="shared" si="1470"/>
        <v>-7500</v>
      </c>
      <c r="NWG52" s="944">
        <f t="shared" si="1470"/>
        <v>-7500</v>
      </c>
      <c r="NWH52" s="944">
        <f t="shared" si="1470"/>
        <v>-7500</v>
      </c>
      <c r="NWI52" s="944">
        <f t="shared" si="1470"/>
        <v>-7500</v>
      </c>
      <c r="NWJ52" s="944">
        <f t="shared" si="1470"/>
        <v>-7500</v>
      </c>
      <c r="NWK52" s="944">
        <f t="shared" si="1470"/>
        <v>-7500</v>
      </c>
      <c r="NWL52" s="944">
        <f t="shared" si="1470"/>
        <v>-7500</v>
      </c>
      <c r="NWM52" s="944">
        <f t="shared" si="1470"/>
        <v>-7500</v>
      </c>
      <c r="NWN52" s="944">
        <f t="shared" si="1470"/>
        <v>-7500</v>
      </c>
      <c r="NWO52" s="944">
        <f t="shared" si="1470"/>
        <v>-7500</v>
      </c>
      <c r="NWP52" s="944">
        <f t="shared" si="1470"/>
        <v>-7500</v>
      </c>
      <c r="NWQ52" s="944">
        <f t="shared" si="1470"/>
        <v>-7500</v>
      </c>
      <c r="NWR52" s="944">
        <f t="shared" si="1470"/>
        <v>-7500</v>
      </c>
      <c r="NWS52" s="944">
        <f t="shared" si="1470"/>
        <v>-7500</v>
      </c>
      <c r="NWT52" s="944">
        <f t="shared" si="1470"/>
        <v>-7500</v>
      </c>
      <c r="NWU52" s="944">
        <f t="shared" si="1470"/>
        <v>-7500</v>
      </c>
      <c r="NWV52" s="944">
        <f t="shared" si="1470"/>
        <v>-7500</v>
      </c>
      <c r="NWW52" s="944">
        <f t="shared" si="1470"/>
        <v>-7500</v>
      </c>
      <c r="NWX52" s="944">
        <f t="shared" si="1470"/>
        <v>-7500</v>
      </c>
      <c r="NWY52" s="944">
        <f t="shared" si="1470"/>
        <v>-7500</v>
      </c>
      <c r="NWZ52" s="944">
        <f t="shared" si="1470"/>
        <v>-7500</v>
      </c>
      <c r="NXA52" s="944">
        <f t="shared" si="1470"/>
        <v>-7500</v>
      </c>
      <c r="NXB52" s="944">
        <f t="shared" si="1470"/>
        <v>-7500</v>
      </c>
      <c r="NXC52" s="944">
        <f t="shared" si="1470"/>
        <v>-7500</v>
      </c>
      <c r="NXD52" s="944">
        <f t="shared" si="1470"/>
        <v>-7500</v>
      </c>
      <c r="NXE52" s="944">
        <f t="shared" si="1470"/>
        <v>-7500</v>
      </c>
      <c r="NXF52" s="944">
        <f t="shared" si="1470"/>
        <v>-7500</v>
      </c>
      <c r="NXG52" s="944">
        <f t="shared" si="1470"/>
        <v>-7500</v>
      </c>
      <c r="NXH52" s="944">
        <f t="shared" si="1470"/>
        <v>-7500</v>
      </c>
      <c r="NXI52" s="944">
        <f t="shared" si="1470"/>
        <v>-7500</v>
      </c>
      <c r="NXJ52" s="944">
        <f t="shared" si="1470"/>
        <v>-7500</v>
      </c>
      <c r="NXK52" s="944">
        <f t="shared" si="1470"/>
        <v>-7500</v>
      </c>
      <c r="NXL52" s="944">
        <f t="shared" si="1470"/>
        <v>-7500</v>
      </c>
      <c r="NXM52" s="944">
        <f t="shared" si="1470"/>
        <v>-7500</v>
      </c>
      <c r="NXN52" s="944">
        <f t="shared" si="1470"/>
        <v>-7500</v>
      </c>
      <c r="NXO52" s="944">
        <f t="shared" si="1470"/>
        <v>-7500</v>
      </c>
      <c r="NXP52" s="944">
        <f t="shared" si="1470"/>
        <v>-7500</v>
      </c>
      <c r="NXQ52" s="944">
        <f t="shared" si="1470"/>
        <v>-7500</v>
      </c>
      <c r="NXR52" s="944">
        <f t="shared" si="1470"/>
        <v>-7500</v>
      </c>
      <c r="NXS52" s="944">
        <f t="shared" si="1470"/>
        <v>-7500</v>
      </c>
      <c r="NXT52" s="944">
        <f t="shared" si="1470"/>
        <v>-7500</v>
      </c>
      <c r="NXU52" s="944">
        <f t="shared" si="1470"/>
        <v>-7500</v>
      </c>
      <c r="NXV52" s="944">
        <f t="shared" si="1470"/>
        <v>-7500</v>
      </c>
      <c r="NXW52" s="944">
        <f t="shared" si="1470"/>
        <v>-7500</v>
      </c>
      <c r="NXX52" s="944">
        <f t="shared" si="1470"/>
        <v>-7500</v>
      </c>
      <c r="NXY52" s="944">
        <f t="shared" si="1470"/>
        <v>-7500</v>
      </c>
      <c r="NXZ52" s="944">
        <f t="shared" si="1470"/>
        <v>-7500</v>
      </c>
      <c r="NYA52" s="944">
        <f t="shared" si="1470"/>
        <v>-7500</v>
      </c>
      <c r="NYB52" s="944">
        <f t="shared" si="1470"/>
        <v>-7500</v>
      </c>
      <c r="NYC52" s="944">
        <f t="shared" ref="NYC52:OAN52" si="1471">+NYC44-NYC51</f>
        <v>-7500</v>
      </c>
      <c r="NYD52" s="944">
        <f t="shared" si="1471"/>
        <v>-7500</v>
      </c>
      <c r="NYE52" s="944">
        <f t="shared" si="1471"/>
        <v>-7500</v>
      </c>
      <c r="NYF52" s="944">
        <f t="shared" si="1471"/>
        <v>-7500</v>
      </c>
      <c r="NYG52" s="944">
        <f t="shared" si="1471"/>
        <v>-7500</v>
      </c>
      <c r="NYH52" s="944">
        <f t="shared" si="1471"/>
        <v>-7500</v>
      </c>
      <c r="NYI52" s="944">
        <f t="shared" si="1471"/>
        <v>-7500</v>
      </c>
      <c r="NYJ52" s="944">
        <f t="shared" si="1471"/>
        <v>-7500</v>
      </c>
      <c r="NYK52" s="944">
        <f t="shared" si="1471"/>
        <v>-7500</v>
      </c>
      <c r="NYL52" s="944">
        <f t="shared" si="1471"/>
        <v>-7500</v>
      </c>
      <c r="NYM52" s="944">
        <f t="shared" si="1471"/>
        <v>-7500</v>
      </c>
      <c r="NYN52" s="944">
        <f t="shared" si="1471"/>
        <v>-7500</v>
      </c>
      <c r="NYO52" s="944">
        <f t="shared" si="1471"/>
        <v>-7500</v>
      </c>
      <c r="NYP52" s="944">
        <f t="shared" si="1471"/>
        <v>-7500</v>
      </c>
      <c r="NYQ52" s="944">
        <f t="shared" si="1471"/>
        <v>-7500</v>
      </c>
      <c r="NYR52" s="944">
        <f t="shared" si="1471"/>
        <v>-7500</v>
      </c>
      <c r="NYS52" s="944">
        <f t="shared" si="1471"/>
        <v>-7500</v>
      </c>
      <c r="NYT52" s="944">
        <f t="shared" si="1471"/>
        <v>-7500</v>
      </c>
      <c r="NYU52" s="944">
        <f t="shared" si="1471"/>
        <v>-7500</v>
      </c>
      <c r="NYV52" s="944">
        <f t="shared" si="1471"/>
        <v>-7500</v>
      </c>
      <c r="NYW52" s="944">
        <f t="shared" si="1471"/>
        <v>-7500</v>
      </c>
      <c r="NYX52" s="944">
        <f t="shared" si="1471"/>
        <v>-7500</v>
      </c>
      <c r="NYY52" s="944">
        <f t="shared" si="1471"/>
        <v>-7500</v>
      </c>
      <c r="NYZ52" s="944">
        <f t="shared" si="1471"/>
        <v>-7500</v>
      </c>
      <c r="NZA52" s="944">
        <f t="shared" si="1471"/>
        <v>-7500</v>
      </c>
      <c r="NZB52" s="944">
        <f t="shared" si="1471"/>
        <v>-7500</v>
      </c>
      <c r="NZC52" s="944">
        <f t="shared" si="1471"/>
        <v>-7500</v>
      </c>
      <c r="NZD52" s="944">
        <f t="shared" si="1471"/>
        <v>-7500</v>
      </c>
      <c r="NZE52" s="944">
        <f t="shared" si="1471"/>
        <v>-7500</v>
      </c>
      <c r="NZF52" s="944">
        <f t="shared" si="1471"/>
        <v>-7500</v>
      </c>
      <c r="NZG52" s="944">
        <f t="shared" si="1471"/>
        <v>-7500</v>
      </c>
      <c r="NZH52" s="944">
        <f t="shared" si="1471"/>
        <v>-7500</v>
      </c>
      <c r="NZI52" s="944">
        <f t="shared" si="1471"/>
        <v>-7500</v>
      </c>
      <c r="NZJ52" s="944">
        <f t="shared" si="1471"/>
        <v>-7500</v>
      </c>
      <c r="NZK52" s="944">
        <f t="shared" si="1471"/>
        <v>-7500</v>
      </c>
      <c r="NZL52" s="944">
        <f t="shared" si="1471"/>
        <v>-7500</v>
      </c>
      <c r="NZM52" s="944">
        <f t="shared" si="1471"/>
        <v>-7500</v>
      </c>
      <c r="NZN52" s="944">
        <f t="shared" si="1471"/>
        <v>-7500</v>
      </c>
      <c r="NZO52" s="944">
        <f t="shared" si="1471"/>
        <v>-7500</v>
      </c>
      <c r="NZP52" s="944">
        <f t="shared" si="1471"/>
        <v>-7500</v>
      </c>
      <c r="NZQ52" s="944">
        <f t="shared" si="1471"/>
        <v>-7500</v>
      </c>
      <c r="NZR52" s="944">
        <f t="shared" si="1471"/>
        <v>-7500</v>
      </c>
      <c r="NZS52" s="944">
        <f t="shared" si="1471"/>
        <v>-7500</v>
      </c>
      <c r="NZT52" s="944">
        <f t="shared" si="1471"/>
        <v>-7500</v>
      </c>
      <c r="NZU52" s="944">
        <f t="shared" si="1471"/>
        <v>-7500</v>
      </c>
      <c r="NZV52" s="944">
        <f t="shared" si="1471"/>
        <v>-7500</v>
      </c>
      <c r="NZW52" s="944">
        <f t="shared" si="1471"/>
        <v>-7500</v>
      </c>
      <c r="NZX52" s="944">
        <f t="shared" si="1471"/>
        <v>-7500</v>
      </c>
      <c r="NZY52" s="944">
        <f t="shared" si="1471"/>
        <v>-7500</v>
      </c>
      <c r="NZZ52" s="944">
        <f t="shared" si="1471"/>
        <v>-7500</v>
      </c>
      <c r="OAA52" s="944">
        <f t="shared" si="1471"/>
        <v>-7500</v>
      </c>
      <c r="OAB52" s="944">
        <f t="shared" si="1471"/>
        <v>-7500</v>
      </c>
      <c r="OAC52" s="944">
        <f t="shared" si="1471"/>
        <v>-7500</v>
      </c>
      <c r="OAD52" s="944">
        <f t="shared" si="1471"/>
        <v>-7500</v>
      </c>
      <c r="OAE52" s="944">
        <f t="shared" si="1471"/>
        <v>-7500</v>
      </c>
      <c r="OAF52" s="944">
        <f t="shared" si="1471"/>
        <v>-7500</v>
      </c>
      <c r="OAG52" s="944">
        <f t="shared" si="1471"/>
        <v>-7500</v>
      </c>
      <c r="OAH52" s="944">
        <f t="shared" si="1471"/>
        <v>-7500</v>
      </c>
      <c r="OAI52" s="944">
        <f t="shared" si="1471"/>
        <v>-7500</v>
      </c>
      <c r="OAJ52" s="944">
        <f t="shared" si="1471"/>
        <v>-7500</v>
      </c>
      <c r="OAK52" s="944">
        <f t="shared" si="1471"/>
        <v>-7500</v>
      </c>
      <c r="OAL52" s="944">
        <f t="shared" si="1471"/>
        <v>-7500</v>
      </c>
      <c r="OAM52" s="944">
        <f t="shared" si="1471"/>
        <v>-7500</v>
      </c>
      <c r="OAN52" s="944">
        <f t="shared" si="1471"/>
        <v>-7500</v>
      </c>
      <c r="OAO52" s="944">
        <f t="shared" ref="OAO52:OCZ52" si="1472">+OAO44-OAO51</f>
        <v>-7500</v>
      </c>
      <c r="OAP52" s="944">
        <f t="shared" si="1472"/>
        <v>-7500</v>
      </c>
      <c r="OAQ52" s="944">
        <f t="shared" si="1472"/>
        <v>-7500</v>
      </c>
      <c r="OAR52" s="944">
        <f t="shared" si="1472"/>
        <v>-7500</v>
      </c>
      <c r="OAS52" s="944">
        <f t="shared" si="1472"/>
        <v>-7500</v>
      </c>
      <c r="OAT52" s="944">
        <f t="shared" si="1472"/>
        <v>-7500</v>
      </c>
      <c r="OAU52" s="944">
        <f t="shared" si="1472"/>
        <v>-7500</v>
      </c>
      <c r="OAV52" s="944">
        <f t="shared" si="1472"/>
        <v>-7500</v>
      </c>
      <c r="OAW52" s="944">
        <f t="shared" si="1472"/>
        <v>-7500</v>
      </c>
      <c r="OAX52" s="944">
        <f t="shared" si="1472"/>
        <v>-7500</v>
      </c>
      <c r="OAY52" s="944">
        <f t="shared" si="1472"/>
        <v>-7500</v>
      </c>
      <c r="OAZ52" s="944">
        <f t="shared" si="1472"/>
        <v>-7500</v>
      </c>
      <c r="OBA52" s="944">
        <f t="shared" si="1472"/>
        <v>-7500</v>
      </c>
      <c r="OBB52" s="944">
        <f t="shared" si="1472"/>
        <v>-7500</v>
      </c>
      <c r="OBC52" s="944">
        <f t="shared" si="1472"/>
        <v>-7500</v>
      </c>
      <c r="OBD52" s="944">
        <f t="shared" si="1472"/>
        <v>-7500</v>
      </c>
      <c r="OBE52" s="944">
        <f t="shared" si="1472"/>
        <v>-7500</v>
      </c>
      <c r="OBF52" s="944">
        <f t="shared" si="1472"/>
        <v>-7500</v>
      </c>
      <c r="OBG52" s="944">
        <f t="shared" si="1472"/>
        <v>-7500</v>
      </c>
      <c r="OBH52" s="944">
        <f t="shared" si="1472"/>
        <v>-7500</v>
      </c>
      <c r="OBI52" s="944">
        <f t="shared" si="1472"/>
        <v>-7500</v>
      </c>
      <c r="OBJ52" s="944">
        <f t="shared" si="1472"/>
        <v>-7500</v>
      </c>
      <c r="OBK52" s="944">
        <f t="shared" si="1472"/>
        <v>-7500</v>
      </c>
      <c r="OBL52" s="944">
        <f t="shared" si="1472"/>
        <v>-7500</v>
      </c>
      <c r="OBM52" s="944">
        <f t="shared" si="1472"/>
        <v>-7500</v>
      </c>
      <c r="OBN52" s="944">
        <f t="shared" si="1472"/>
        <v>-7500</v>
      </c>
      <c r="OBO52" s="944">
        <f t="shared" si="1472"/>
        <v>-7500</v>
      </c>
      <c r="OBP52" s="944">
        <f t="shared" si="1472"/>
        <v>-7500</v>
      </c>
      <c r="OBQ52" s="944">
        <f t="shared" si="1472"/>
        <v>-7500</v>
      </c>
      <c r="OBR52" s="944">
        <f t="shared" si="1472"/>
        <v>-7500</v>
      </c>
      <c r="OBS52" s="944">
        <f t="shared" si="1472"/>
        <v>-7500</v>
      </c>
      <c r="OBT52" s="944">
        <f t="shared" si="1472"/>
        <v>-7500</v>
      </c>
      <c r="OBU52" s="944">
        <f t="shared" si="1472"/>
        <v>-7500</v>
      </c>
      <c r="OBV52" s="944">
        <f t="shared" si="1472"/>
        <v>-7500</v>
      </c>
      <c r="OBW52" s="944">
        <f t="shared" si="1472"/>
        <v>-7500</v>
      </c>
      <c r="OBX52" s="944">
        <f t="shared" si="1472"/>
        <v>-7500</v>
      </c>
      <c r="OBY52" s="944">
        <f t="shared" si="1472"/>
        <v>-7500</v>
      </c>
      <c r="OBZ52" s="944">
        <f t="shared" si="1472"/>
        <v>-7500</v>
      </c>
      <c r="OCA52" s="944">
        <f t="shared" si="1472"/>
        <v>-7500</v>
      </c>
      <c r="OCB52" s="944">
        <f t="shared" si="1472"/>
        <v>-7500</v>
      </c>
      <c r="OCC52" s="944">
        <f t="shared" si="1472"/>
        <v>-7500</v>
      </c>
      <c r="OCD52" s="944">
        <f t="shared" si="1472"/>
        <v>-7500</v>
      </c>
      <c r="OCE52" s="944">
        <f t="shared" si="1472"/>
        <v>-7500</v>
      </c>
      <c r="OCF52" s="944">
        <f t="shared" si="1472"/>
        <v>-7500</v>
      </c>
      <c r="OCG52" s="944">
        <f t="shared" si="1472"/>
        <v>-7500</v>
      </c>
      <c r="OCH52" s="944">
        <f t="shared" si="1472"/>
        <v>-7500</v>
      </c>
      <c r="OCI52" s="944">
        <f t="shared" si="1472"/>
        <v>-7500</v>
      </c>
      <c r="OCJ52" s="944">
        <f t="shared" si="1472"/>
        <v>-7500</v>
      </c>
      <c r="OCK52" s="944">
        <f t="shared" si="1472"/>
        <v>-7500</v>
      </c>
      <c r="OCL52" s="944">
        <f t="shared" si="1472"/>
        <v>-7500</v>
      </c>
      <c r="OCM52" s="944">
        <f t="shared" si="1472"/>
        <v>-7500</v>
      </c>
      <c r="OCN52" s="944">
        <f t="shared" si="1472"/>
        <v>-7500</v>
      </c>
      <c r="OCO52" s="944">
        <f t="shared" si="1472"/>
        <v>-7500</v>
      </c>
      <c r="OCP52" s="944">
        <f t="shared" si="1472"/>
        <v>-7500</v>
      </c>
      <c r="OCQ52" s="944">
        <f t="shared" si="1472"/>
        <v>-7500</v>
      </c>
      <c r="OCR52" s="944">
        <f t="shared" si="1472"/>
        <v>-7500</v>
      </c>
      <c r="OCS52" s="944">
        <f t="shared" si="1472"/>
        <v>-7500</v>
      </c>
      <c r="OCT52" s="944">
        <f t="shared" si="1472"/>
        <v>-7500</v>
      </c>
      <c r="OCU52" s="944">
        <f t="shared" si="1472"/>
        <v>-7500</v>
      </c>
      <c r="OCV52" s="944">
        <f t="shared" si="1472"/>
        <v>-7500</v>
      </c>
      <c r="OCW52" s="944">
        <f t="shared" si="1472"/>
        <v>-7500</v>
      </c>
      <c r="OCX52" s="944">
        <f t="shared" si="1472"/>
        <v>-7500</v>
      </c>
      <c r="OCY52" s="944">
        <f t="shared" si="1472"/>
        <v>-7500</v>
      </c>
      <c r="OCZ52" s="944">
        <f t="shared" si="1472"/>
        <v>-7500</v>
      </c>
      <c r="ODA52" s="944">
        <f t="shared" ref="ODA52:OFL52" si="1473">+ODA44-ODA51</f>
        <v>-7500</v>
      </c>
      <c r="ODB52" s="944">
        <f t="shared" si="1473"/>
        <v>-7500</v>
      </c>
      <c r="ODC52" s="944">
        <f t="shared" si="1473"/>
        <v>-7500</v>
      </c>
      <c r="ODD52" s="944">
        <f t="shared" si="1473"/>
        <v>-7500</v>
      </c>
      <c r="ODE52" s="944">
        <f t="shared" si="1473"/>
        <v>-7500</v>
      </c>
      <c r="ODF52" s="944">
        <f t="shared" si="1473"/>
        <v>-7500</v>
      </c>
      <c r="ODG52" s="944">
        <f t="shared" si="1473"/>
        <v>-7500</v>
      </c>
      <c r="ODH52" s="944">
        <f t="shared" si="1473"/>
        <v>-7500</v>
      </c>
      <c r="ODI52" s="944">
        <f t="shared" si="1473"/>
        <v>-7500</v>
      </c>
      <c r="ODJ52" s="944">
        <f t="shared" si="1473"/>
        <v>-7500</v>
      </c>
      <c r="ODK52" s="944">
        <f t="shared" si="1473"/>
        <v>-7500</v>
      </c>
      <c r="ODL52" s="944">
        <f t="shared" si="1473"/>
        <v>-7500</v>
      </c>
      <c r="ODM52" s="944">
        <f t="shared" si="1473"/>
        <v>-7500</v>
      </c>
      <c r="ODN52" s="944">
        <f t="shared" si="1473"/>
        <v>-7500</v>
      </c>
      <c r="ODO52" s="944">
        <f t="shared" si="1473"/>
        <v>-7500</v>
      </c>
      <c r="ODP52" s="944">
        <f t="shared" si="1473"/>
        <v>-7500</v>
      </c>
      <c r="ODQ52" s="944">
        <f t="shared" si="1473"/>
        <v>-7500</v>
      </c>
      <c r="ODR52" s="944">
        <f t="shared" si="1473"/>
        <v>-7500</v>
      </c>
      <c r="ODS52" s="944">
        <f t="shared" si="1473"/>
        <v>-7500</v>
      </c>
      <c r="ODT52" s="944">
        <f t="shared" si="1473"/>
        <v>-7500</v>
      </c>
      <c r="ODU52" s="944">
        <f t="shared" si="1473"/>
        <v>-7500</v>
      </c>
      <c r="ODV52" s="944">
        <f t="shared" si="1473"/>
        <v>-7500</v>
      </c>
      <c r="ODW52" s="944">
        <f t="shared" si="1473"/>
        <v>-7500</v>
      </c>
      <c r="ODX52" s="944">
        <f t="shared" si="1473"/>
        <v>-7500</v>
      </c>
      <c r="ODY52" s="944">
        <f t="shared" si="1473"/>
        <v>-7500</v>
      </c>
      <c r="ODZ52" s="944">
        <f t="shared" si="1473"/>
        <v>-7500</v>
      </c>
      <c r="OEA52" s="944">
        <f t="shared" si="1473"/>
        <v>-7500</v>
      </c>
      <c r="OEB52" s="944">
        <f t="shared" si="1473"/>
        <v>-7500</v>
      </c>
      <c r="OEC52" s="944">
        <f t="shared" si="1473"/>
        <v>-7500</v>
      </c>
      <c r="OED52" s="944">
        <f t="shared" si="1473"/>
        <v>-7500</v>
      </c>
      <c r="OEE52" s="944">
        <f t="shared" si="1473"/>
        <v>-7500</v>
      </c>
      <c r="OEF52" s="944">
        <f t="shared" si="1473"/>
        <v>-7500</v>
      </c>
      <c r="OEG52" s="944">
        <f t="shared" si="1473"/>
        <v>-7500</v>
      </c>
      <c r="OEH52" s="944">
        <f t="shared" si="1473"/>
        <v>-7500</v>
      </c>
      <c r="OEI52" s="944">
        <f t="shared" si="1473"/>
        <v>-7500</v>
      </c>
      <c r="OEJ52" s="944">
        <f t="shared" si="1473"/>
        <v>-7500</v>
      </c>
      <c r="OEK52" s="944">
        <f t="shared" si="1473"/>
        <v>-7500</v>
      </c>
      <c r="OEL52" s="944">
        <f t="shared" si="1473"/>
        <v>-7500</v>
      </c>
      <c r="OEM52" s="944">
        <f t="shared" si="1473"/>
        <v>-7500</v>
      </c>
      <c r="OEN52" s="944">
        <f t="shared" si="1473"/>
        <v>-7500</v>
      </c>
      <c r="OEO52" s="944">
        <f t="shared" si="1473"/>
        <v>-7500</v>
      </c>
      <c r="OEP52" s="944">
        <f t="shared" si="1473"/>
        <v>-7500</v>
      </c>
      <c r="OEQ52" s="944">
        <f t="shared" si="1473"/>
        <v>-7500</v>
      </c>
      <c r="OER52" s="944">
        <f t="shared" si="1473"/>
        <v>-7500</v>
      </c>
      <c r="OES52" s="944">
        <f t="shared" si="1473"/>
        <v>-7500</v>
      </c>
      <c r="OET52" s="944">
        <f t="shared" si="1473"/>
        <v>-7500</v>
      </c>
      <c r="OEU52" s="944">
        <f t="shared" si="1473"/>
        <v>-7500</v>
      </c>
      <c r="OEV52" s="944">
        <f t="shared" si="1473"/>
        <v>-7500</v>
      </c>
      <c r="OEW52" s="944">
        <f t="shared" si="1473"/>
        <v>-7500</v>
      </c>
      <c r="OEX52" s="944">
        <f t="shared" si="1473"/>
        <v>-7500</v>
      </c>
      <c r="OEY52" s="944">
        <f t="shared" si="1473"/>
        <v>-7500</v>
      </c>
      <c r="OEZ52" s="944">
        <f t="shared" si="1473"/>
        <v>-7500</v>
      </c>
      <c r="OFA52" s="944">
        <f t="shared" si="1473"/>
        <v>-7500</v>
      </c>
      <c r="OFB52" s="944">
        <f t="shared" si="1473"/>
        <v>-7500</v>
      </c>
      <c r="OFC52" s="944">
        <f t="shared" si="1473"/>
        <v>-7500</v>
      </c>
      <c r="OFD52" s="944">
        <f t="shared" si="1473"/>
        <v>-7500</v>
      </c>
      <c r="OFE52" s="944">
        <f t="shared" si="1473"/>
        <v>-7500</v>
      </c>
      <c r="OFF52" s="944">
        <f t="shared" si="1473"/>
        <v>-7500</v>
      </c>
      <c r="OFG52" s="944">
        <f t="shared" si="1473"/>
        <v>-7500</v>
      </c>
      <c r="OFH52" s="944">
        <f t="shared" si="1473"/>
        <v>-7500</v>
      </c>
      <c r="OFI52" s="944">
        <f t="shared" si="1473"/>
        <v>-7500</v>
      </c>
      <c r="OFJ52" s="944">
        <f t="shared" si="1473"/>
        <v>-7500</v>
      </c>
      <c r="OFK52" s="944">
        <f t="shared" si="1473"/>
        <v>-7500</v>
      </c>
      <c r="OFL52" s="944">
        <f t="shared" si="1473"/>
        <v>-7500</v>
      </c>
      <c r="OFM52" s="944">
        <f t="shared" ref="OFM52:OHX52" si="1474">+OFM44-OFM51</f>
        <v>-7500</v>
      </c>
      <c r="OFN52" s="944">
        <f t="shared" si="1474"/>
        <v>-7500</v>
      </c>
      <c r="OFO52" s="944">
        <f t="shared" si="1474"/>
        <v>-7500</v>
      </c>
      <c r="OFP52" s="944">
        <f t="shared" si="1474"/>
        <v>-7500</v>
      </c>
      <c r="OFQ52" s="944">
        <f t="shared" si="1474"/>
        <v>-7500</v>
      </c>
      <c r="OFR52" s="944">
        <f t="shared" si="1474"/>
        <v>-7500</v>
      </c>
      <c r="OFS52" s="944">
        <f t="shared" si="1474"/>
        <v>-7500</v>
      </c>
      <c r="OFT52" s="944">
        <f t="shared" si="1474"/>
        <v>-7500</v>
      </c>
      <c r="OFU52" s="944">
        <f t="shared" si="1474"/>
        <v>-7500</v>
      </c>
      <c r="OFV52" s="944">
        <f t="shared" si="1474"/>
        <v>-7500</v>
      </c>
      <c r="OFW52" s="944">
        <f t="shared" si="1474"/>
        <v>-7500</v>
      </c>
      <c r="OFX52" s="944">
        <f t="shared" si="1474"/>
        <v>-7500</v>
      </c>
      <c r="OFY52" s="944">
        <f t="shared" si="1474"/>
        <v>-7500</v>
      </c>
      <c r="OFZ52" s="944">
        <f t="shared" si="1474"/>
        <v>-7500</v>
      </c>
      <c r="OGA52" s="944">
        <f t="shared" si="1474"/>
        <v>-7500</v>
      </c>
      <c r="OGB52" s="944">
        <f t="shared" si="1474"/>
        <v>-7500</v>
      </c>
      <c r="OGC52" s="944">
        <f t="shared" si="1474"/>
        <v>-7500</v>
      </c>
      <c r="OGD52" s="944">
        <f t="shared" si="1474"/>
        <v>-7500</v>
      </c>
      <c r="OGE52" s="944">
        <f t="shared" si="1474"/>
        <v>-7500</v>
      </c>
      <c r="OGF52" s="944">
        <f t="shared" si="1474"/>
        <v>-7500</v>
      </c>
      <c r="OGG52" s="944">
        <f t="shared" si="1474"/>
        <v>-7500</v>
      </c>
      <c r="OGH52" s="944">
        <f t="shared" si="1474"/>
        <v>-7500</v>
      </c>
      <c r="OGI52" s="944">
        <f t="shared" si="1474"/>
        <v>-7500</v>
      </c>
      <c r="OGJ52" s="944">
        <f t="shared" si="1474"/>
        <v>-7500</v>
      </c>
      <c r="OGK52" s="944">
        <f t="shared" si="1474"/>
        <v>-7500</v>
      </c>
      <c r="OGL52" s="944">
        <f t="shared" si="1474"/>
        <v>-7500</v>
      </c>
      <c r="OGM52" s="944">
        <f t="shared" si="1474"/>
        <v>-7500</v>
      </c>
      <c r="OGN52" s="944">
        <f t="shared" si="1474"/>
        <v>-7500</v>
      </c>
      <c r="OGO52" s="944">
        <f t="shared" si="1474"/>
        <v>-7500</v>
      </c>
      <c r="OGP52" s="944">
        <f t="shared" si="1474"/>
        <v>-7500</v>
      </c>
      <c r="OGQ52" s="944">
        <f t="shared" si="1474"/>
        <v>-7500</v>
      </c>
      <c r="OGR52" s="944">
        <f t="shared" si="1474"/>
        <v>-7500</v>
      </c>
      <c r="OGS52" s="944">
        <f t="shared" si="1474"/>
        <v>-7500</v>
      </c>
      <c r="OGT52" s="944">
        <f t="shared" si="1474"/>
        <v>-7500</v>
      </c>
      <c r="OGU52" s="944">
        <f t="shared" si="1474"/>
        <v>-7500</v>
      </c>
      <c r="OGV52" s="944">
        <f t="shared" si="1474"/>
        <v>-7500</v>
      </c>
      <c r="OGW52" s="944">
        <f t="shared" si="1474"/>
        <v>-7500</v>
      </c>
      <c r="OGX52" s="944">
        <f t="shared" si="1474"/>
        <v>-7500</v>
      </c>
      <c r="OGY52" s="944">
        <f t="shared" si="1474"/>
        <v>-7500</v>
      </c>
      <c r="OGZ52" s="944">
        <f t="shared" si="1474"/>
        <v>-7500</v>
      </c>
      <c r="OHA52" s="944">
        <f t="shared" si="1474"/>
        <v>-7500</v>
      </c>
      <c r="OHB52" s="944">
        <f t="shared" si="1474"/>
        <v>-7500</v>
      </c>
      <c r="OHC52" s="944">
        <f t="shared" si="1474"/>
        <v>-7500</v>
      </c>
      <c r="OHD52" s="944">
        <f t="shared" si="1474"/>
        <v>-7500</v>
      </c>
      <c r="OHE52" s="944">
        <f t="shared" si="1474"/>
        <v>-7500</v>
      </c>
      <c r="OHF52" s="944">
        <f t="shared" si="1474"/>
        <v>-7500</v>
      </c>
      <c r="OHG52" s="944">
        <f t="shared" si="1474"/>
        <v>-7500</v>
      </c>
      <c r="OHH52" s="944">
        <f t="shared" si="1474"/>
        <v>-7500</v>
      </c>
      <c r="OHI52" s="944">
        <f t="shared" si="1474"/>
        <v>-7500</v>
      </c>
      <c r="OHJ52" s="944">
        <f t="shared" si="1474"/>
        <v>-7500</v>
      </c>
      <c r="OHK52" s="944">
        <f t="shared" si="1474"/>
        <v>-7500</v>
      </c>
      <c r="OHL52" s="944">
        <f t="shared" si="1474"/>
        <v>-7500</v>
      </c>
      <c r="OHM52" s="944">
        <f t="shared" si="1474"/>
        <v>-7500</v>
      </c>
      <c r="OHN52" s="944">
        <f t="shared" si="1474"/>
        <v>-7500</v>
      </c>
      <c r="OHO52" s="944">
        <f t="shared" si="1474"/>
        <v>-7500</v>
      </c>
      <c r="OHP52" s="944">
        <f t="shared" si="1474"/>
        <v>-7500</v>
      </c>
      <c r="OHQ52" s="944">
        <f t="shared" si="1474"/>
        <v>-7500</v>
      </c>
      <c r="OHR52" s="944">
        <f t="shared" si="1474"/>
        <v>-7500</v>
      </c>
      <c r="OHS52" s="944">
        <f t="shared" si="1474"/>
        <v>-7500</v>
      </c>
      <c r="OHT52" s="944">
        <f t="shared" si="1474"/>
        <v>-7500</v>
      </c>
      <c r="OHU52" s="944">
        <f t="shared" si="1474"/>
        <v>-7500</v>
      </c>
      <c r="OHV52" s="944">
        <f t="shared" si="1474"/>
        <v>-7500</v>
      </c>
      <c r="OHW52" s="944">
        <f t="shared" si="1474"/>
        <v>-7500</v>
      </c>
      <c r="OHX52" s="944">
        <f t="shared" si="1474"/>
        <v>-7500</v>
      </c>
      <c r="OHY52" s="944">
        <f t="shared" ref="OHY52:OKJ52" si="1475">+OHY44-OHY51</f>
        <v>-7500</v>
      </c>
      <c r="OHZ52" s="944">
        <f t="shared" si="1475"/>
        <v>-7500</v>
      </c>
      <c r="OIA52" s="944">
        <f t="shared" si="1475"/>
        <v>-7500</v>
      </c>
      <c r="OIB52" s="944">
        <f t="shared" si="1475"/>
        <v>-7500</v>
      </c>
      <c r="OIC52" s="944">
        <f t="shared" si="1475"/>
        <v>-7500</v>
      </c>
      <c r="OID52" s="944">
        <f t="shared" si="1475"/>
        <v>-7500</v>
      </c>
      <c r="OIE52" s="944">
        <f t="shared" si="1475"/>
        <v>-7500</v>
      </c>
      <c r="OIF52" s="944">
        <f t="shared" si="1475"/>
        <v>-7500</v>
      </c>
      <c r="OIG52" s="944">
        <f t="shared" si="1475"/>
        <v>-7500</v>
      </c>
      <c r="OIH52" s="944">
        <f t="shared" si="1475"/>
        <v>-7500</v>
      </c>
      <c r="OII52" s="944">
        <f t="shared" si="1475"/>
        <v>-7500</v>
      </c>
      <c r="OIJ52" s="944">
        <f t="shared" si="1475"/>
        <v>-7500</v>
      </c>
      <c r="OIK52" s="944">
        <f t="shared" si="1475"/>
        <v>-7500</v>
      </c>
      <c r="OIL52" s="944">
        <f t="shared" si="1475"/>
        <v>-7500</v>
      </c>
      <c r="OIM52" s="944">
        <f t="shared" si="1475"/>
        <v>-7500</v>
      </c>
      <c r="OIN52" s="944">
        <f t="shared" si="1475"/>
        <v>-7500</v>
      </c>
      <c r="OIO52" s="944">
        <f t="shared" si="1475"/>
        <v>-7500</v>
      </c>
      <c r="OIP52" s="944">
        <f t="shared" si="1475"/>
        <v>-7500</v>
      </c>
      <c r="OIQ52" s="944">
        <f t="shared" si="1475"/>
        <v>-7500</v>
      </c>
      <c r="OIR52" s="944">
        <f t="shared" si="1475"/>
        <v>-7500</v>
      </c>
      <c r="OIS52" s="944">
        <f t="shared" si="1475"/>
        <v>-7500</v>
      </c>
      <c r="OIT52" s="944">
        <f t="shared" si="1475"/>
        <v>-7500</v>
      </c>
      <c r="OIU52" s="944">
        <f t="shared" si="1475"/>
        <v>-7500</v>
      </c>
      <c r="OIV52" s="944">
        <f t="shared" si="1475"/>
        <v>-7500</v>
      </c>
      <c r="OIW52" s="944">
        <f t="shared" si="1475"/>
        <v>-7500</v>
      </c>
      <c r="OIX52" s="944">
        <f t="shared" si="1475"/>
        <v>-7500</v>
      </c>
      <c r="OIY52" s="944">
        <f t="shared" si="1475"/>
        <v>-7500</v>
      </c>
      <c r="OIZ52" s="944">
        <f t="shared" si="1475"/>
        <v>-7500</v>
      </c>
      <c r="OJA52" s="944">
        <f t="shared" si="1475"/>
        <v>-7500</v>
      </c>
      <c r="OJB52" s="944">
        <f t="shared" si="1475"/>
        <v>-7500</v>
      </c>
      <c r="OJC52" s="944">
        <f t="shared" si="1475"/>
        <v>-7500</v>
      </c>
      <c r="OJD52" s="944">
        <f t="shared" si="1475"/>
        <v>-7500</v>
      </c>
      <c r="OJE52" s="944">
        <f t="shared" si="1475"/>
        <v>-7500</v>
      </c>
      <c r="OJF52" s="944">
        <f t="shared" si="1475"/>
        <v>-7500</v>
      </c>
      <c r="OJG52" s="944">
        <f t="shared" si="1475"/>
        <v>-7500</v>
      </c>
      <c r="OJH52" s="944">
        <f t="shared" si="1475"/>
        <v>-7500</v>
      </c>
      <c r="OJI52" s="944">
        <f t="shared" si="1475"/>
        <v>-7500</v>
      </c>
      <c r="OJJ52" s="944">
        <f t="shared" si="1475"/>
        <v>-7500</v>
      </c>
      <c r="OJK52" s="944">
        <f t="shared" si="1475"/>
        <v>-7500</v>
      </c>
      <c r="OJL52" s="944">
        <f t="shared" si="1475"/>
        <v>-7500</v>
      </c>
      <c r="OJM52" s="944">
        <f t="shared" si="1475"/>
        <v>-7500</v>
      </c>
      <c r="OJN52" s="944">
        <f t="shared" si="1475"/>
        <v>-7500</v>
      </c>
      <c r="OJO52" s="944">
        <f t="shared" si="1475"/>
        <v>-7500</v>
      </c>
      <c r="OJP52" s="944">
        <f t="shared" si="1475"/>
        <v>-7500</v>
      </c>
      <c r="OJQ52" s="944">
        <f t="shared" si="1475"/>
        <v>-7500</v>
      </c>
      <c r="OJR52" s="944">
        <f t="shared" si="1475"/>
        <v>-7500</v>
      </c>
      <c r="OJS52" s="944">
        <f t="shared" si="1475"/>
        <v>-7500</v>
      </c>
      <c r="OJT52" s="944">
        <f t="shared" si="1475"/>
        <v>-7500</v>
      </c>
      <c r="OJU52" s="944">
        <f t="shared" si="1475"/>
        <v>-7500</v>
      </c>
      <c r="OJV52" s="944">
        <f t="shared" si="1475"/>
        <v>-7500</v>
      </c>
      <c r="OJW52" s="944">
        <f t="shared" si="1475"/>
        <v>-7500</v>
      </c>
      <c r="OJX52" s="944">
        <f t="shared" si="1475"/>
        <v>-7500</v>
      </c>
      <c r="OJY52" s="944">
        <f t="shared" si="1475"/>
        <v>-7500</v>
      </c>
      <c r="OJZ52" s="944">
        <f t="shared" si="1475"/>
        <v>-7500</v>
      </c>
      <c r="OKA52" s="944">
        <f t="shared" si="1475"/>
        <v>-7500</v>
      </c>
      <c r="OKB52" s="944">
        <f t="shared" si="1475"/>
        <v>-7500</v>
      </c>
      <c r="OKC52" s="944">
        <f t="shared" si="1475"/>
        <v>-7500</v>
      </c>
      <c r="OKD52" s="944">
        <f t="shared" si="1475"/>
        <v>-7500</v>
      </c>
      <c r="OKE52" s="944">
        <f t="shared" si="1475"/>
        <v>-7500</v>
      </c>
      <c r="OKF52" s="944">
        <f t="shared" si="1475"/>
        <v>-7500</v>
      </c>
      <c r="OKG52" s="944">
        <f t="shared" si="1475"/>
        <v>-7500</v>
      </c>
      <c r="OKH52" s="944">
        <f t="shared" si="1475"/>
        <v>-7500</v>
      </c>
      <c r="OKI52" s="944">
        <f t="shared" si="1475"/>
        <v>-7500</v>
      </c>
      <c r="OKJ52" s="944">
        <f t="shared" si="1475"/>
        <v>-7500</v>
      </c>
      <c r="OKK52" s="944">
        <f t="shared" ref="OKK52:OMV52" si="1476">+OKK44-OKK51</f>
        <v>-7500</v>
      </c>
      <c r="OKL52" s="944">
        <f t="shared" si="1476"/>
        <v>-7500</v>
      </c>
      <c r="OKM52" s="944">
        <f t="shared" si="1476"/>
        <v>-7500</v>
      </c>
      <c r="OKN52" s="944">
        <f t="shared" si="1476"/>
        <v>-7500</v>
      </c>
      <c r="OKO52" s="944">
        <f t="shared" si="1476"/>
        <v>-7500</v>
      </c>
      <c r="OKP52" s="944">
        <f t="shared" si="1476"/>
        <v>-7500</v>
      </c>
      <c r="OKQ52" s="944">
        <f t="shared" si="1476"/>
        <v>-7500</v>
      </c>
      <c r="OKR52" s="944">
        <f t="shared" si="1476"/>
        <v>-7500</v>
      </c>
      <c r="OKS52" s="944">
        <f t="shared" si="1476"/>
        <v>-7500</v>
      </c>
      <c r="OKT52" s="944">
        <f t="shared" si="1476"/>
        <v>-7500</v>
      </c>
      <c r="OKU52" s="944">
        <f t="shared" si="1476"/>
        <v>-7500</v>
      </c>
      <c r="OKV52" s="944">
        <f t="shared" si="1476"/>
        <v>-7500</v>
      </c>
      <c r="OKW52" s="944">
        <f t="shared" si="1476"/>
        <v>-7500</v>
      </c>
      <c r="OKX52" s="944">
        <f t="shared" si="1476"/>
        <v>-7500</v>
      </c>
      <c r="OKY52" s="944">
        <f t="shared" si="1476"/>
        <v>-7500</v>
      </c>
      <c r="OKZ52" s="944">
        <f t="shared" si="1476"/>
        <v>-7500</v>
      </c>
      <c r="OLA52" s="944">
        <f t="shared" si="1476"/>
        <v>-7500</v>
      </c>
      <c r="OLB52" s="944">
        <f t="shared" si="1476"/>
        <v>-7500</v>
      </c>
      <c r="OLC52" s="944">
        <f t="shared" si="1476"/>
        <v>-7500</v>
      </c>
      <c r="OLD52" s="944">
        <f t="shared" si="1476"/>
        <v>-7500</v>
      </c>
      <c r="OLE52" s="944">
        <f t="shared" si="1476"/>
        <v>-7500</v>
      </c>
      <c r="OLF52" s="944">
        <f t="shared" si="1476"/>
        <v>-7500</v>
      </c>
      <c r="OLG52" s="944">
        <f t="shared" si="1476"/>
        <v>-7500</v>
      </c>
      <c r="OLH52" s="944">
        <f t="shared" si="1476"/>
        <v>-7500</v>
      </c>
      <c r="OLI52" s="944">
        <f t="shared" si="1476"/>
        <v>-7500</v>
      </c>
      <c r="OLJ52" s="944">
        <f t="shared" si="1476"/>
        <v>-7500</v>
      </c>
      <c r="OLK52" s="944">
        <f t="shared" si="1476"/>
        <v>-7500</v>
      </c>
      <c r="OLL52" s="944">
        <f t="shared" si="1476"/>
        <v>-7500</v>
      </c>
      <c r="OLM52" s="944">
        <f t="shared" si="1476"/>
        <v>-7500</v>
      </c>
      <c r="OLN52" s="944">
        <f t="shared" si="1476"/>
        <v>-7500</v>
      </c>
      <c r="OLO52" s="944">
        <f t="shared" si="1476"/>
        <v>-7500</v>
      </c>
      <c r="OLP52" s="944">
        <f t="shared" si="1476"/>
        <v>-7500</v>
      </c>
      <c r="OLQ52" s="944">
        <f t="shared" si="1476"/>
        <v>-7500</v>
      </c>
      <c r="OLR52" s="944">
        <f t="shared" si="1476"/>
        <v>-7500</v>
      </c>
      <c r="OLS52" s="944">
        <f t="shared" si="1476"/>
        <v>-7500</v>
      </c>
      <c r="OLT52" s="944">
        <f t="shared" si="1476"/>
        <v>-7500</v>
      </c>
      <c r="OLU52" s="944">
        <f t="shared" si="1476"/>
        <v>-7500</v>
      </c>
      <c r="OLV52" s="944">
        <f t="shared" si="1476"/>
        <v>-7500</v>
      </c>
      <c r="OLW52" s="944">
        <f t="shared" si="1476"/>
        <v>-7500</v>
      </c>
      <c r="OLX52" s="944">
        <f t="shared" si="1476"/>
        <v>-7500</v>
      </c>
      <c r="OLY52" s="944">
        <f t="shared" si="1476"/>
        <v>-7500</v>
      </c>
      <c r="OLZ52" s="944">
        <f t="shared" si="1476"/>
        <v>-7500</v>
      </c>
      <c r="OMA52" s="944">
        <f t="shared" si="1476"/>
        <v>-7500</v>
      </c>
      <c r="OMB52" s="944">
        <f t="shared" si="1476"/>
        <v>-7500</v>
      </c>
      <c r="OMC52" s="944">
        <f t="shared" si="1476"/>
        <v>-7500</v>
      </c>
      <c r="OMD52" s="944">
        <f t="shared" si="1476"/>
        <v>-7500</v>
      </c>
      <c r="OME52" s="944">
        <f t="shared" si="1476"/>
        <v>-7500</v>
      </c>
      <c r="OMF52" s="944">
        <f t="shared" si="1476"/>
        <v>-7500</v>
      </c>
      <c r="OMG52" s="944">
        <f t="shared" si="1476"/>
        <v>-7500</v>
      </c>
      <c r="OMH52" s="944">
        <f t="shared" si="1476"/>
        <v>-7500</v>
      </c>
      <c r="OMI52" s="944">
        <f t="shared" si="1476"/>
        <v>-7500</v>
      </c>
      <c r="OMJ52" s="944">
        <f t="shared" si="1476"/>
        <v>-7500</v>
      </c>
      <c r="OMK52" s="944">
        <f t="shared" si="1476"/>
        <v>-7500</v>
      </c>
      <c r="OML52" s="944">
        <f t="shared" si="1476"/>
        <v>-7500</v>
      </c>
      <c r="OMM52" s="944">
        <f t="shared" si="1476"/>
        <v>-7500</v>
      </c>
      <c r="OMN52" s="944">
        <f t="shared" si="1476"/>
        <v>-7500</v>
      </c>
      <c r="OMO52" s="944">
        <f t="shared" si="1476"/>
        <v>-7500</v>
      </c>
      <c r="OMP52" s="944">
        <f t="shared" si="1476"/>
        <v>-7500</v>
      </c>
      <c r="OMQ52" s="944">
        <f t="shared" si="1476"/>
        <v>-7500</v>
      </c>
      <c r="OMR52" s="944">
        <f t="shared" si="1476"/>
        <v>-7500</v>
      </c>
      <c r="OMS52" s="944">
        <f t="shared" si="1476"/>
        <v>-7500</v>
      </c>
      <c r="OMT52" s="944">
        <f t="shared" si="1476"/>
        <v>-7500</v>
      </c>
      <c r="OMU52" s="944">
        <f t="shared" si="1476"/>
        <v>-7500</v>
      </c>
      <c r="OMV52" s="944">
        <f t="shared" si="1476"/>
        <v>-7500</v>
      </c>
      <c r="OMW52" s="944">
        <f t="shared" ref="OMW52:OPH52" si="1477">+OMW44-OMW51</f>
        <v>-7500</v>
      </c>
      <c r="OMX52" s="944">
        <f t="shared" si="1477"/>
        <v>-7500</v>
      </c>
      <c r="OMY52" s="944">
        <f t="shared" si="1477"/>
        <v>-7500</v>
      </c>
      <c r="OMZ52" s="944">
        <f t="shared" si="1477"/>
        <v>-7500</v>
      </c>
      <c r="ONA52" s="944">
        <f t="shared" si="1477"/>
        <v>-7500</v>
      </c>
      <c r="ONB52" s="944">
        <f t="shared" si="1477"/>
        <v>-7500</v>
      </c>
      <c r="ONC52" s="944">
        <f t="shared" si="1477"/>
        <v>-7500</v>
      </c>
      <c r="OND52" s="944">
        <f t="shared" si="1477"/>
        <v>-7500</v>
      </c>
      <c r="ONE52" s="944">
        <f t="shared" si="1477"/>
        <v>-7500</v>
      </c>
      <c r="ONF52" s="944">
        <f t="shared" si="1477"/>
        <v>-7500</v>
      </c>
      <c r="ONG52" s="944">
        <f t="shared" si="1477"/>
        <v>-7500</v>
      </c>
      <c r="ONH52" s="944">
        <f t="shared" si="1477"/>
        <v>-7500</v>
      </c>
      <c r="ONI52" s="944">
        <f t="shared" si="1477"/>
        <v>-7500</v>
      </c>
      <c r="ONJ52" s="944">
        <f t="shared" si="1477"/>
        <v>-7500</v>
      </c>
      <c r="ONK52" s="944">
        <f t="shared" si="1477"/>
        <v>-7500</v>
      </c>
      <c r="ONL52" s="944">
        <f t="shared" si="1477"/>
        <v>-7500</v>
      </c>
      <c r="ONM52" s="944">
        <f t="shared" si="1477"/>
        <v>-7500</v>
      </c>
      <c r="ONN52" s="944">
        <f t="shared" si="1477"/>
        <v>-7500</v>
      </c>
      <c r="ONO52" s="944">
        <f t="shared" si="1477"/>
        <v>-7500</v>
      </c>
      <c r="ONP52" s="944">
        <f t="shared" si="1477"/>
        <v>-7500</v>
      </c>
      <c r="ONQ52" s="944">
        <f t="shared" si="1477"/>
        <v>-7500</v>
      </c>
      <c r="ONR52" s="944">
        <f t="shared" si="1477"/>
        <v>-7500</v>
      </c>
      <c r="ONS52" s="944">
        <f t="shared" si="1477"/>
        <v>-7500</v>
      </c>
      <c r="ONT52" s="944">
        <f t="shared" si="1477"/>
        <v>-7500</v>
      </c>
      <c r="ONU52" s="944">
        <f t="shared" si="1477"/>
        <v>-7500</v>
      </c>
      <c r="ONV52" s="944">
        <f t="shared" si="1477"/>
        <v>-7500</v>
      </c>
      <c r="ONW52" s="944">
        <f t="shared" si="1477"/>
        <v>-7500</v>
      </c>
      <c r="ONX52" s="944">
        <f t="shared" si="1477"/>
        <v>-7500</v>
      </c>
      <c r="ONY52" s="944">
        <f t="shared" si="1477"/>
        <v>-7500</v>
      </c>
      <c r="ONZ52" s="944">
        <f t="shared" si="1477"/>
        <v>-7500</v>
      </c>
      <c r="OOA52" s="944">
        <f t="shared" si="1477"/>
        <v>-7500</v>
      </c>
      <c r="OOB52" s="944">
        <f t="shared" si="1477"/>
        <v>-7500</v>
      </c>
      <c r="OOC52" s="944">
        <f t="shared" si="1477"/>
        <v>-7500</v>
      </c>
      <c r="OOD52" s="944">
        <f t="shared" si="1477"/>
        <v>-7500</v>
      </c>
      <c r="OOE52" s="944">
        <f t="shared" si="1477"/>
        <v>-7500</v>
      </c>
      <c r="OOF52" s="944">
        <f t="shared" si="1477"/>
        <v>-7500</v>
      </c>
      <c r="OOG52" s="944">
        <f t="shared" si="1477"/>
        <v>-7500</v>
      </c>
      <c r="OOH52" s="944">
        <f t="shared" si="1477"/>
        <v>-7500</v>
      </c>
      <c r="OOI52" s="944">
        <f t="shared" si="1477"/>
        <v>-7500</v>
      </c>
      <c r="OOJ52" s="944">
        <f t="shared" si="1477"/>
        <v>-7500</v>
      </c>
      <c r="OOK52" s="944">
        <f t="shared" si="1477"/>
        <v>-7500</v>
      </c>
      <c r="OOL52" s="944">
        <f t="shared" si="1477"/>
        <v>-7500</v>
      </c>
      <c r="OOM52" s="944">
        <f t="shared" si="1477"/>
        <v>-7500</v>
      </c>
      <c r="OON52" s="944">
        <f t="shared" si="1477"/>
        <v>-7500</v>
      </c>
      <c r="OOO52" s="944">
        <f t="shared" si="1477"/>
        <v>-7500</v>
      </c>
      <c r="OOP52" s="944">
        <f t="shared" si="1477"/>
        <v>-7500</v>
      </c>
      <c r="OOQ52" s="944">
        <f t="shared" si="1477"/>
        <v>-7500</v>
      </c>
      <c r="OOR52" s="944">
        <f t="shared" si="1477"/>
        <v>-7500</v>
      </c>
      <c r="OOS52" s="944">
        <f t="shared" si="1477"/>
        <v>-7500</v>
      </c>
      <c r="OOT52" s="944">
        <f t="shared" si="1477"/>
        <v>-7500</v>
      </c>
      <c r="OOU52" s="944">
        <f t="shared" si="1477"/>
        <v>-7500</v>
      </c>
      <c r="OOV52" s="944">
        <f t="shared" si="1477"/>
        <v>-7500</v>
      </c>
      <c r="OOW52" s="944">
        <f t="shared" si="1477"/>
        <v>-7500</v>
      </c>
      <c r="OOX52" s="944">
        <f t="shared" si="1477"/>
        <v>-7500</v>
      </c>
      <c r="OOY52" s="944">
        <f t="shared" si="1477"/>
        <v>-7500</v>
      </c>
      <c r="OOZ52" s="944">
        <f t="shared" si="1477"/>
        <v>-7500</v>
      </c>
      <c r="OPA52" s="944">
        <f t="shared" si="1477"/>
        <v>-7500</v>
      </c>
      <c r="OPB52" s="944">
        <f t="shared" si="1477"/>
        <v>-7500</v>
      </c>
      <c r="OPC52" s="944">
        <f t="shared" si="1477"/>
        <v>-7500</v>
      </c>
      <c r="OPD52" s="944">
        <f t="shared" si="1477"/>
        <v>-7500</v>
      </c>
      <c r="OPE52" s="944">
        <f t="shared" si="1477"/>
        <v>-7500</v>
      </c>
      <c r="OPF52" s="944">
        <f t="shared" si="1477"/>
        <v>-7500</v>
      </c>
      <c r="OPG52" s="944">
        <f t="shared" si="1477"/>
        <v>-7500</v>
      </c>
      <c r="OPH52" s="944">
        <f t="shared" si="1477"/>
        <v>-7500</v>
      </c>
      <c r="OPI52" s="944">
        <f t="shared" ref="OPI52:ORT52" si="1478">+OPI44-OPI51</f>
        <v>-7500</v>
      </c>
      <c r="OPJ52" s="944">
        <f t="shared" si="1478"/>
        <v>-7500</v>
      </c>
      <c r="OPK52" s="944">
        <f t="shared" si="1478"/>
        <v>-7500</v>
      </c>
      <c r="OPL52" s="944">
        <f t="shared" si="1478"/>
        <v>-7500</v>
      </c>
      <c r="OPM52" s="944">
        <f t="shared" si="1478"/>
        <v>-7500</v>
      </c>
      <c r="OPN52" s="944">
        <f t="shared" si="1478"/>
        <v>-7500</v>
      </c>
      <c r="OPO52" s="944">
        <f t="shared" si="1478"/>
        <v>-7500</v>
      </c>
      <c r="OPP52" s="944">
        <f t="shared" si="1478"/>
        <v>-7500</v>
      </c>
      <c r="OPQ52" s="944">
        <f t="shared" si="1478"/>
        <v>-7500</v>
      </c>
      <c r="OPR52" s="944">
        <f t="shared" si="1478"/>
        <v>-7500</v>
      </c>
      <c r="OPS52" s="944">
        <f t="shared" si="1478"/>
        <v>-7500</v>
      </c>
      <c r="OPT52" s="944">
        <f t="shared" si="1478"/>
        <v>-7500</v>
      </c>
      <c r="OPU52" s="944">
        <f t="shared" si="1478"/>
        <v>-7500</v>
      </c>
      <c r="OPV52" s="944">
        <f t="shared" si="1478"/>
        <v>-7500</v>
      </c>
      <c r="OPW52" s="944">
        <f t="shared" si="1478"/>
        <v>-7500</v>
      </c>
      <c r="OPX52" s="944">
        <f t="shared" si="1478"/>
        <v>-7500</v>
      </c>
      <c r="OPY52" s="944">
        <f t="shared" si="1478"/>
        <v>-7500</v>
      </c>
      <c r="OPZ52" s="944">
        <f t="shared" si="1478"/>
        <v>-7500</v>
      </c>
      <c r="OQA52" s="944">
        <f t="shared" si="1478"/>
        <v>-7500</v>
      </c>
      <c r="OQB52" s="944">
        <f t="shared" si="1478"/>
        <v>-7500</v>
      </c>
      <c r="OQC52" s="944">
        <f t="shared" si="1478"/>
        <v>-7500</v>
      </c>
      <c r="OQD52" s="944">
        <f t="shared" si="1478"/>
        <v>-7500</v>
      </c>
      <c r="OQE52" s="944">
        <f t="shared" si="1478"/>
        <v>-7500</v>
      </c>
      <c r="OQF52" s="944">
        <f t="shared" si="1478"/>
        <v>-7500</v>
      </c>
      <c r="OQG52" s="944">
        <f t="shared" si="1478"/>
        <v>-7500</v>
      </c>
      <c r="OQH52" s="944">
        <f t="shared" si="1478"/>
        <v>-7500</v>
      </c>
      <c r="OQI52" s="944">
        <f t="shared" si="1478"/>
        <v>-7500</v>
      </c>
      <c r="OQJ52" s="944">
        <f t="shared" si="1478"/>
        <v>-7500</v>
      </c>
      <c r="OQK52" s="944">
        <f t="shared" si="1478"/>
        <v>-7500</v>
      </c>
      <c r="OQL52" s="944">
        <f t="shared" si="1478"/>
        <v>-7500</v>
      </c>
      <c r="OQM52" s="944">
        <f t="shared" si="1478"/>
        <v>-7500</v>
      </c>
      <c r="OQN52" s="944">
        <f t="shared" si="1478"/>
        <v>-7500</v>
      </c>
      <c r="OQO52" s="944">
        <f t="shared" si="1478"/>
        <v>-7500</v>
      </c>
      <c r="OQP52" s="944">
        <f t="shared" si="1478"/>
        <v>-7500</v>
      </c>
      <c r="OQQ52" s="944">
        <f t="shared" si="1478"/>
        <v>-7500</v>
      </c>
      <c r="OQR52" s="944">
        <f t="shared" si="1478"/>
        <v>-7500</v>
      </c>
      <c r="OQS52" s="944">
        <f t="shared" si="1478"/>
        <v>-7500</v>
      </c>
      <c r="OQT52" s="944">
        <f t="shared" si="1478"/>
        <v>-7500</v>
      </c>
      <c r="OQU52" s="944">
        <f t="shared" si="1478"/>
        <v>-7500</v>
      </c>
      <c r="OQV52" s="944">
        <f t="shared" si="1478"/>
        <v>-7500</v>
      </c>
      <c r="OQW52" s="944">
        <f t="shared" si="1478"/>
        <v>-7500</v>
      </c>
      <c r="OQX52" s="944">
        <f t="shared" si="1478"/>
        <v>-7500</v>
      </c>
      <c r="OQY52" s="944">
        <f t="shared" si="1478"/>
        <v>-7500</v>
      </c>
      <c r="OQZ52" s="944">
        <f t="shared" si="1478"/>
        <v>-7500</v>
      </c>
      <c r="ORA52" s="944">
        <f t="shared" si="1478"/>
        <v>-7500</v>
      </c>
      <c r="ORB52" s="944">
        <f t="shared" si="1478"/>
        <v>-7500</v>
      </c>
      <c r="ORC52" s="944">
        <f t="shared" si="1478"/>
        <v>-7500</v>
      </c>
      <c r="ORD52" s="944">
        <f t="shared" si="1478"/>
        <v>-7500</v>
      </c>
      <c r="ORE52" s="944">
        <f t="shared" si="1478"/>
        <v>-7500</v>
      </c>
      <c r="ORF52" s="944">
        <f t="shared" si="1478"/>
        <v>-7500</v>
      </c>
      <c r="ORG52" s="944">
        <f t="shared" si="1478"/>
        <v>-7500</v>
      </c>
      <c r="ORH52" s="944">
        <f t="shared" si="1478"/>
        <v>-7500</v>
      </c>
      <c r="ORI52" s="944">
        <f t="shared" si="1478"/>
        <v>-7500</v>
      </c>
      <c r="ORJ52" s="944">
        <f t="shared" si="1478"/>
        <v>-7500</v>
      </c>
      <c r="ORK52" s="944">
        <f t="shared" si="1478"/>
        <v>-7500</v>
      </c>
      <c r="ORL52" s="944">
        <f t="shared" si="1478"/>
        <v>-7500</v>
      </c>
      <c r="ORM52" s="944">
        <f t="shared" si="1478"/>
        <v>-7500</v>
      </c>
      <c r="ORN52" s="944">
        <f t="shared" si="1478"/>
        <v>-7500</v>
      </c>
      <c r="ORO52" s="944">
        <f t="shared" si="1478"/>
        <v>-7500</v>
      </c>
      <c r="ORP52" s="944">
        <f t="shared" si="1478"/>
        <v>-7500</v>
      </c>
      <c r="ORQ52" s="944">
        <f t="shared" si="1478"/>
        <v>-7500</v>
      </c>
      <c r="ORR52" s="944">
        <f t="shared" si="1478"/>
        <v>-7500</v>
      </c>
      <c r="ORS52" s="944">
        <f t="shared" si="1478"/>
        <v>-7500</v>
      </c>
      <c r="ORT52" s="944">
        <f t="shared" si="1478"/>
        <v>-7500</v>
      </c>
      <c r="ORU52" s="944">
        <f t="shared" ref="ORU52:OUF52" si="1479">+ORU44-ORU51</f>
        <v>-7500</v>
      </c>
      <c r="ORV52" s="944">
        <f t="shared" si="1479"/>
        <v>-7500</v>
      </c>
      <c r="ORW52" s="944">
        <f t="shared" si="1479"/>
        <v>-7500</v>
      </c>
      <c r="ORX52" s="944">
        <f t="shared" si="1479"/>
        <v>-7500</v>
      </c>
      <c r="ORY52" s="944">
        <f t="shared" si="1479"/>
        <v>-7500</v>
      </c>
      <c r="ORZ52" s="944">
        <f t="shared" si="1479"/>
        <v>-7500</v>
      </c>
      <c r="OSA52" s="944">
        <f t="shared" si="1479"/>
        <v>-7500</v>
      </c>
      <c r="OSB52" s="944">
        <f t="shared" si="1479"/>
        <v>-7500</v>
      </c>
      <c r="OSC52" s="944">
        <f t="shared" si="1479"/>
        <v>-7500</v>
      </c>
      <c r="OSD52" s="944">
        <f t="shared" si="1479"/>
        <v>-7500</v>
      </c>
      <c r="OSE52" s="944">
        <f t="shared" si="1479"/>
        <v>-7500</v>
      </c>
      <c r="OSF52" s="944">
        <f t="shared" si="1479"/>
        <v>-7500</v>
      </c>
      <c r="OSG52" s="944">
        <f t="shared" si="1479"/>
        <v>-7500</v>
      </c>
      <c r="OSH52" s="944">
        <f t="shared" si="1479"/>
        <v>-7500</v>
      </c>
      <c r="OSI52" s="944">
        <f t="shared" si="1479"/>
        <v>-7500</v>
      </c>
      <c r="OSJ52" s="944">
        <f t="shared" si="1479"/>
        <v>-7500</v>
      </c>
      <c r="OSK52" s="944">
        <f t="shared" si="1479"/>
        <v>-7500</v>
      </c>
      <c r="OSL52" s="944">
        <f t="shared" si="1479"/>
        <v>-7500</v>
      </c>
      <c r="OSM52" s="944">
        <f t="shared" si="1479"/>
        <v>-7500</v>
      </c>
      <c r="OSN52" s="944">
        <f t="shared" si="1479"/>
        <v>-7500</v>
      </c>
      <c r="OSO52" s="944">
        <f t="shared" si="1479"/>
        <v>-7500</v>
      </c>
      <c r="OSP52" s="944">
        <f t="shared" si="1479"/>
        <v>-7500</v>
      </c>
      <c r="OSQ52" s="944">
        <f t="shared" si="1479"/>
        <v>-7500</v>
      </c>
      <c r="OSR52" s="944">
        <f t="shared" si="1479"/>
        <v>-7500</v>
      </c>
      <c r="OSS52" s="944">
        <f t="shared" si="1479"/>
        <v>-7500</v>
      </c>
      <c r="OST52" s="944">
        <f t="shared" si="1479"/>
        <v>-7500</v>
      </c>
      <c r="OSU52" s="944">
        <f t="shared" si="1479"/>
        <v>-7500</v>
      </c>
      <c r="OSV52" s="944">
        <f t="shared" si="1479"/>
        <v>-7500</v>
      </c>
      <c r="OSW52" s="944">
        <f t="shared" si="1479"/>
        <v>-7500</v>
      </c>
      <c r="OSX52" s="944">
        <f t="shared" si="1479"/>
        <v>-7500</v>
      </c>
      <c r="OSY52" s="944">
        <f t="shared" si="1479"/>
        <v>-7500</v>
      </c>
      <c r="OSZ52" s="944">
        <f t="shared" si="1479"/>
        <v>-7500</v>
      </c>
      <c r="OTA52" s="944">
        <f t="shared" si="1479"/>
        <v>-7500</v>
      </c>
      <c r="OTB52" s="944">
        <f t="shared" si="1479"/>
        <v>-7500</v>
      </c>
      <c r="OTC52" s="944">
        <f t="shared" si="1479"/>
        <v>-7500</v>
      </c>
      <c r="OTD52" s="944">
        <f t="shared" si="1479"/>
        <v>-7500</v>
      </c>
      <c r="OTE52" s="944">
        <f t="shared" si="1479"/>
        <v>-7500</v>
      </c>
      <c r="OTF52" s="944">
        <f t="shared" si="1479"/>
        <v>-7500</v>
      </c>
      <c r="OTG52" s="944">
        <f t="shared" si="1479"/>
        <v>-7500</v>
      </c>
      <c r="OTH52" s="944">
        <f t="shared" si="1479"/>
        <v>-7500</v>
      </c>
      <c r="OTI52" s="944">
        <f t="shared" si="1479"/>
        <v>-7500</v>
      </c>
      <c r="OTJ52" s="944">
        <f t="shared" si="1479"/>
        <v>-7500</v>
      </c>
      <c r="OTK52" s="944">
        <f t="shared" si="1479"/>
        <v>-7500</v>
      </c>
      <c r="OTL52" s="944">
        <f t="shared" si="1479"/>
        <v>-7500</v>
      </c>
      <c r="OTM52" s="944">
        <f t="shared" si="1479"/>
        <v>-7500</v>
      </c>
      <c r="OTN52" s="944">
        <f t="shared" si="1479"/>
        <v>-7500</v>
      </c>
      <c r="OTO52" s="944">
        <f t="shared" si="1479"/>
        <v>-7500</v>
      </c>
      <c r="OTP52" s="944">
        <f t="shared" si="1479"/>
        <v>-7500</v>
      </c>
      <c r="OTQ52" s="944">
        <f t="shared" si="1479"/>
        <v>-7500</v>
      </c>
      <c r="OTR52" s="944">
        <f t="shared" si="1479"/>
        <v>-7500</v>
      </c>
      <c r="OTS52" s="944">
        <f t="shared" si="1479"/>
        <v>-7500</v>
      </c>
      <c r="OTT52" s="944">
        <f t="shared" si="1479"/>
        <v>-7500</v>
      </c>
      <c r="OTU52" s="944">
        <f t="shared" si="1479"/>
        <v>-7500</v>
      </c>
      <c r="OTV52" s="944">
        <f t="shared" si="1479"/>
        <v>-7500</v>
      </c>
      <c r="OTW52" s="944">
        <f t="shared" si="1479"/>
        <v>-7500</v>
      </c>
      <c r="OTX52" s="944">
        <f t="shared" si="1479"/>
        <v>-7500</v>
      </c>
      <c r="OTY52" s="944">
        <f t="shared" si="1479"/>
        <v>-7500</v>
      </c>
      <c r="OTZ52" s="944">
        <f t="shared" si="1479"/>
        <v>-7500</v>
      </c>
      <c r="OUA52" s="944">
        <f t="shared" si="1479"/>
        <v>-7500</v>
      </c>
      <c r="OUB52" s="944">
        <f t="shared" si="1479"/>
        <v>-7500</v>
      </c>
      <c r="OUC52" s="944">
        <f t="shared" si="1479"/>
        <v>-7500</v>
      </c>
      <c r="OUD52" s="944">
        <f t="shared" si="1479"/>
        <v>-7500</v>
      </c>
      <c r="OUE52" s="944">
        <f t="shared" si="1479"/>
        <v>-7500</v>
      </c>
      <c r="OUF52" s="944">
        <f t="shared" si="1479"/>
        <v>-7500</v>
      </c>
      <c r="OUG52" s="944">
        <f t="shared" ref="OUG52:OWR52" si="1480">+OUG44-OUG51</f>
        <v>-7500</v>
      </c>
      <c r="OUH52" s="944">
        <f t="shared" si="1480"/>
        <v>-7500</v>
      </c>
      <c r="OUI52" s="944">
        <f t="shared" si="1480"/>
        <v>-7500</v>
      </c>
      <c r="OUJ52" s="944">
        <f t="shared" si="1480"/>
        <v>-7500</v>
      </c>
      <c r="OUK52" s="944">
        <f t="shared" si="1480"/>
        <v>-7500</v>
      </c>
      <c r="OUL52" s="944">
        <f t="shared" si="1480"/>
        <v>-7500</v>
      </c>
      <c r="OUM52" s="944">
        <f t="shared" si="1480"/>
        <v>-7500</v>
      </c>
      <c r="OUN52" s="944">
        <f t="shared" si="1480"/>
        <v>-7500</v>
      </c>
      <c r="OUO52" s="944">
        <f t="shared" si="1480"/>
        <v>-7500</v>
      </c>
      <c r="OUP52" s="944">
        <f t="shared" si="1480"/>
        <v>-7500</v>
      </c>
      <c r="OUQ52" s="944">
        <f t="shared" si="1480"/>
        <v>-7500</v>
      </c>
      <c r="OUR52" s="944">
        <f t="shared" si="1480"/>
        <v>-7500</v>
      </c>
      <c r="OUS52" s="944">
        <f t="shared" si="1480"/>
        <v>-7500</v>
      </c>
      <c r="OUT52" s="944">
        <f t="shared" si="1480"/>
        <v>-7500</v>
      </c>
      <c r="OUU52" s="944">
        <f t="shared" si="1480"/>
        <v>-7500</v>
      </c>
      <c r="OUV52" s="944">
        <f t="shared" si="1480"/>
        <v>-7500</v>
      </c>
      <c r="OUW52" s="944">
        <f t="shared" si="1480"/>
        <v>-7500</v>
      </c>
      <c r="OUX52" s="944">
        <f t="shared" si="1480"/>
        <v>-7500</v>
      </c>
      <c r="OUY52" s="944">
        <f t="shared" si="1480"/>
        <v>-7500</v>
      </c>
      <c r="OUZ52" s="944">
        <f t="shared" si="1480"/>
        <v>-7500</v>
      </c>
      <c r="OVA52" s="944">
        <f t="shared" si="1480"/>
        <v>-7500</v>
      </c>
      <c r="OVB52" s="944">
        <f t="shared" si="1480"/>
        <v>-7500</v>
      </c>
      <c r="OVC52" s="944">
        <f t="shared" si="1480"/>
        <v>-7500</v>
      </c>
      <c r="OVD52" s="944">
        <f t="shared" si="1480"/>
        <v>-7500</v>
      </c>
      <c r="OVE52" s="944">
        <f t="shared" si="1480"/>
        <v>-7500</v>
      </c>
      <c r="OVF52" s="944">
        <f t="shared" si="1480"/>
        <v>-7500</v>
      </c>
      <c r="OVG52" s="944">
        <f t="shared" si="1480"/>
        <v>-7500</v>
      </c>
      <c r="OVH52" s="944">
        <f t="shared" si="1480"/>
        <v>-7500</v>
      </c>
      <c r="OVI52" s="944">
        <f t="shared" si="1480"/>
        <v>-7500</v>
      </c>
      <c r="OVJ52" s="944">
        <f t="shared" si="1480"/>
        <v>-7500</v>
      </c>
      <c r="OVK52" s="944">
        <f t="shared" si="1480"/>
        <v>-7500</v>
      </c>
      <c r="OVL52" s="944">
        <f t="shared" si="1480"/>
        <v>-7500</v>
      </c>
      <c r="OVM52" s="944">
        <f t="shared" si="1480"/>
        <v>-7500</v>
      </c>
      <c r="OVN52" s="944">
        <f t="shared" si="1480"/>
        <v>-7500</v>
      </c>
      <c r="OVO52" s="944">
        <f t="shared" si="1480"/>
        <v>-7500</v>
      </c>
      <c r="OVP52" s="944">
        <f t="shared" si="1480"/>
        <v>-7500</v>
      </c>
      <c r="OVQ52" s="944">
        <f t="shared" si="1480"/>
        <v>-7500</v>
      </c>
      <c r="OVR52" s="944">
        <f t="shared" si="1480"/>
        <v>-7500</v>
      </c>
      <c r="OVS52" s="944">
        <f t="shared" si="1480"/>
        <v>-7500</v>
      </c>
      <c r="OVT52" s="944">
        <f t="shared" si="1480"/>
        <v>-7500</v>
      </c>
      <c r="OVU52" s="944">
        <f t="shared" si="1480"/>
        <v>-7500</v>
      </c>
      <c r="OVV52" s="944">
        <f t="shared" si="1480"/>
        <v>-7500</v>
      </c>
      <c r="OVW52" s="944">
        <f t="shared" si="1480"/>
        <v>-7500</v>
      </c>
      <c r="OVX52" s="944">
        <f t="shared" si="1480"/>
        <v>-7500</v>
      </c>
      <c r="OVY52" s="944">
        <f t="shared" si="1480"/>
        <v>-7500</v>
      </c>
      <c r="OVZ52" s="944">
        <f t="shared" si="1480"/>
        <v>-7500</v>
      </c>
      <c r="OWA52" s="944">
        <f t="shared" si="1480"/>
        <v>-7500</v>
      </c>
      <c r="OWB52" s="944">
        <f t="shared" si="1480"/>
        <v>-7500</v>
      </c>
      <c r="OWC52" s="944">
        <f t="shared" si="1480"/>
        <v>-7500</v>
      </c>
      <c r="OWD52" s="944">
        <f t="shared" si="1480"/>
        <v>-7500</v>
      </c>
      <c r="OWE52" s="944">
        <f t="shared" si="1480"/>
        <v>-7500</v>
      </c>
      <c r="OWF52" s="944">
        <f t="shared" si="1480"/>
        <v>-7500</v>
      </c>
      <c r="OWG52" s="944">
        <f t="shared" si="1480"/>
        <v>-7500</v>
      </c>
      <c r="OWH52" s="944">
        <f t="shared" si="1480"/>
        <v>-7500</v>
      </c>
      <c r="OWI52" s="944">
        <f t="shared" si="1480"/>
        <v>-7500</v>
      </c>
      <c r="OWJ52" s="944">
        <f t="shared" si="1480"/>
        <v>-7500</v>
      </c>
      <c r="OWK52" s="944">
        <f t="shared" si="1480"/>
        <v>-7500</v>
      </c>
      <c r="OWL52" s="944">
        <f t="shared" si="1480"/>
        <v>-7500</v>
      </c>
      <c r="OWM52" s="944">
        <f t="shared" si="1480"/>
        <v>-7500</v>
      </c>
      <c r="OWN52" s="944">
        <f t="shared" si="1480"/>
        <v>-7500</v>
      </c>
      <c r="OWO52" s="944">
        <f t="shared" si="1480"/>
        <v>-7500</v>
      </c>
      <c r="OWP52" s="944">
        <f t="shared" si="1480"/>
        <v>-7500</v>
      </c>
      <c r="OWQ52" s="944">
        <f t="shared" si="1480"/>
        <v>-7500</v>
      </c>
      <c r="OWR52" s="944">
        <f t="shared" si="1480"/>
        <v>-7500</v>
      </c>
      <c r="OWS52" s="944">
        <f t="shared" ref="OWS52:OZD52" si="1481">+OWS44-OWS51</f>
        <v>-7500</v>
      </c>
      <c r="OWT52" s="944">
        <f t="shared" si="1481"/>
        <v>-7500</v>
      </c>
      <c r="OWU52" s="944">
        <f t="shared" si="1481"/>
        <v>-7500</v>
      </c>
      <c r="OWV52" s="944">
        <f t="shared" si="1481"/>
        <v>-7500</v>
      </c>
      <c r="OWW52" s="944">
        <f t="shared" si="1481"/>
        <v>-7500</v>
      </c>
      <c r="OWX52" s="944">
        <f t="shared" si="1481"/>
        <v>-7500</v>
      </c>
      <c r="OWY52" s="944">
        <f t="shared" si="1481"/>
        <v>-7500</v>
      </c>
      <c r="OWZ52" s="944">
        <f t="shared" si="1481"/>
        <v>-7500</v>
      </c>
      <c r="OXA52" s="944">
        <f t="shared" si="1481"/>
        <v>-7500</v>
      </c>
      <c r="OXB52" s="944">
        <f t="shared" si="1481"/>
        <v>-7500</v>
      </c>
      <c r="OXC52" s="944">
        <f t="shared" si="1481"/>
        <v>-7500</v>
      </c>
      <c r="OXD52" s="944">
        <f t="shared" si="1481"/>
        <v>-7500</v>
      </c>
      <c r="OXE52" s="944">
        <f t="shared" si="1481"/>
        <v>-7500</v>
      </c>
      <c r="OXF52" s="944">
        <f t="shared" si="1481"/>
        <v>-7500</v>
      </c>
      <c r="OXG52" s="944">
        <f t="shared" si="1481"/>
        <v>-7500</v>
      </c>
      <c r="OXH52" s="944">
        <f t="shared" si="1481"/>
        <v>-7500</v>
      </c>
      <c r="OXI52" s="944">
        <f t="shared" si="1481"/>
        <v>-7500</v>
      </c>
      <c r="OXJ52" s="944">
        <f t="shared" si="1481"/>
        <v>-7500</v>
      </c>
      <c r="OXK52" s="944">
        <f t="shared" si="1481"/>
        <v>-7500</v>
      </c>
      <c r="OXL52" s="944">
        <f t="shared" si="1481"/>
        <v>-7500</v>
      </c>
      <c r="OXM52" s="944">
        <f t="shared" si="1481"/>
        <v>-7500</v>
      </c>
      <c r="OXN52" s="944">
        <f t="shared" si="1481"/>
        <v>-7500</v>
      </c>
      <c r="OXO52" s="944">
        <f t="shared" si="1481"/>
        <v>-7500</v>
      </c>
      <c r="OXP52" s="944">
        <f t="shared" si="1481"/>
        <v>-7500</v>
      </c>
      <c r="OXQ52" s="944">
        <f t="shared" si="1481"/>
        <v>-7500</v>
      </c>
      <c r="OXR52" s="944">
        <f t="shared" si="1481"/>
        <v>-7500</v>
      </c>
      <c r="OXS52" s="944">
        <f t="shared" si="1481"/>
        <v>-7500</v>
      </c>
      <c r="OXT52" s="944">
        <f t="shared" si="1481"/>
        <v>-7500</v>
      </c>
      <c r="OXU52" s="944">
        <f t="shared" si="1481"/>
        <v>-7500</v>
      </c>
      <c r="OXV52" s="944">
        <f t="shared" si="1481"/>
        <v>-7500</v>
      </c>
      <c r="OXW52" s="944">
        <f t="shared" si="1481"/>
        <v>-7500</v>
      </c>
      <c r="OXX52" s="944">
        <f t="shared" si="1481"/>
        <v>-7500</v>
      </c>
      <c r="OXY52" s="944">
        <f t="shared" si="1481"/>
        <v>-7500</v>
      </c>
      <c r="OXZ52" s="944">
        <f t="shared" si="1481"/>
        <v>-7500</v>
      </c>
      <c r="OYA52" s="944">
        <f t="shared" si="1481"/>
        <v>-7500</v>
      </c>
      <c r="OYB52" s="944">
        <f t="shared" si="1481"/>
        <v>-7500</v>
      </c>
      <c r="OYC52" s="944">
        <f t="shared" si="1481"/>
        <v>-7500</v>
      </c>
      <c r="OYD52" s="944">
        <f t="shared" si="1481"/>
        <v>-7500</v>
      </c>
      <c r="OYE52" s="944">
        <f t="shared" si="1481"/>
        <v>-7500</v>
      </c>
      <c r="OYF52" s="944">
        <f t="shared" si="1481"/>
        <v>-7500</v>
      </c>
      <c r="OYG52" s="944">
        <f t="shared" si="1481"/>
        <v>-7500</v>
      </c>
      <c r="OYH52" s="944">
        <f t="shared" si="1481"/>
        <v>-7500</v>
      </c>
      <c r="OYI52" s="944">
        <f t="shared" si="1481"/>
        <v>-7500</v>
      </c>
      <c r="OYJ52" s="944">
        <f t="shared" si="1481"/>
        <v>-7500</v>
      </c>
      <c r="OYK52" s="944">
        <f t="shared" si="1481"/>
        <v>-7500</v>
      </c>
      <c r="OYL52" s="944">
        <f t="shared" si="1481"/>
        <v>-7500</v>
      </c>
      <c r="OYM52" s="944">
        <f t="shared" si="1481"/>
        <v>-7500</v>
      </c>
      <c r="OYN52" s="944">
        <f t="shared" si="1481"/>
        <v>-7500</v>
      </c>
      <c r="OYO52" s="944">
        <f t="shared" si="1481"/>
        <v>-7500</v>
      </c>
      <c r="OYP52" s="944">
        <f t="shared" si="1481"/>
        <v>-7500</v>
      </c>
      <c r="OYQ52" s="944">
        <f t="shared" si="1481"/>
        <v>-7500</v>
      </c>
      <c r="OYR52" s="944">
        <f t="shared" si="1481"/>
        <v>-7500</v>
      </c>
      <c r="OYS52" s="944">
        <f t="shared" si="1481"/>
        <v>-7500</v>
      </c>
      <c r="OYT52" s="944">
        <f t="shared" si="1481"/>
        <v>-7500</v>
      </c>
      <c r="OYU52" s="944">
        <f t="shared" si="1481"/>
        <v>-7500</v>
      </c>
      <c r="OYV52" s="944">
        <f t="shared" si="1481"/>
        <v>-7500</v>
      </c>
      <c r="OYW52" s="944">
        <f t="shared" si="1481"/>
        <v>-7500</v>
      </c>
      <c r="OYX52" s="944">
        <f t="shared" si="1481"/>
        <v>-7500</v>
      </c>
      <c r="OYY52" s="944">
        <f t="shared" si="1481"/>
        <v>-7500</v>
      </c>
      <c r="OYZ52" s="944">
        <f t="shared" si="1481"/>
        <v>-7500</v>
      </c>
      <c r="OZA52" s="944">
        <f t="shared" si="1481"/>
        <v>-7500</v>
      </c>
      <c r="OZB52" s="944">
        <f t="shared" si="1481"/>
        <v>-7500</v>
      </c>
      <c r="OZC52" s="944">
        <f t="shared" si="1481"/>
        <v>-7500</v>
      </c>
      <c r="OZD52" s="944">
        <f t="shared" si="1481"/>
        <v>-7500</v>
      </c>
      <c r="OZE52" s="944">
        <f t="shared" ref="OZE52:PBP52" si="1482">+OZE44-OZE51</f>
        <v>-7500</v>
      </c>
      <c r="OZF52" s="944">
        <f t="shared" si="1482"/>
        <v>-7500</v>
      </c>
      <c r="OZG52" s="944">
        <f t="shared" si="1482"/>
        <v>-7500</v>
      </c>
      <c r="OZH52" s="944">
        <f t="shared" si="1482"/>
        <v>-7500</v>
      </c>
      <c r="OZI52" s="944">
        <f t="shared" si="1482"/>
        <v>-7500</v>
      </c>
      <c r="OZJ52" s="944">
        <f t="shared" si="1482"/>
        <v>-7500</v>
      </c>
      <c r="OZK52" s="944">
        <f t="shared" si="1482"/>
        <v>-7500</v>
      </c>
      <c r="OZL52" s="944">
        <f t="shared" si="1482"/>
        <v>-7500</v>
      </c>
      <c r="OZM52" s="944">
        <f t="shared" si="1482"/>
        <v>-7500</v>
      </c>
      <c r="OZN52" s="944">
        <f t="shared" si="1482"/>
        <v>-7500</v>
      </c>
      <c r="OZO52" s="944">
        <f t="shared" si="1482"/>
        <v>-7500</v>
      </c>
      <c r="OZP52" s="944">
        <f t="shared" si="1482"/>
        <v>-7500</v>
      </c>
      <c r="OZQ52" s="944">
        <f t="shared" si="1482"/>
        <v>-7500</v>
      </c>
      <c r="OZR52" s="944">
        <f t="shared" si="1482"/>
        <v>-7500</v>
      </c>
      <c r="OZS52" s="944">
        <f t="shared" si="1482"/>
        <v>-7500</v>
      </c>
      <c r="OZT52" s="944">
        <f t="shared" si="1482"/>
        <v>-7500</v>
      </c>
      <c r="OZU52" s="944">
        <f t="shared" si="1482"/>
        <v>-7500</v>
      </c>
      <c r="OZV52" s="944">
        <f t="shared" si="1482"/>
        <v>-7500</v>
      </c>
      <c r="OZW52" s="944">
        <f t="shared" si="1482"/>
        <v>-7500</v>
      </c>
      <c r="OZX52" s="944">
        <f t="shared" si="1482"/>
        <v>-7500</v>
      </c>
      <c r="OZY52" s="944">
        <f t="shared" si="1482"/>
        <v>-7500</v>
      </c>
      <c r="OZZ52" s="944">
        <f t="shared" si="1482"/>
        <v>-7500</v>
      </c>
      <c r="PAA52" s="944">
        <f t="shared" si="1482"/>
        <v>-7500</v>
      </c>
      <c r="PAB52" s="944">
        <f t="shared" si="1482"/>
        <v>-7500</v>
      </c>
      <c r="PAC52" s="944">
        <f t="shared" si="1482"/>
        <v>-7500</v>
      </c>
      <c r="PAD52" s="944">
        <f t="shared" si="1482"/>
        <v>-7500</v>
      </c>
      <c r="PAE52" s="944">
        <f t="shared" si="1482"/>
        <v>-7500</v>
      </c>
      <c r="PAF52" s="944">
        <f t="shared" si="1482"/>
        <v>-7500</v>
      </c>
      <c r="PAG52" s="944">
        <f t="shared" si="1482"/>
        <v>-7500</v>
      </c>
      <c r="PAH52" s="944">
        <f t="shared" si="1482"/>
        <v>-7500</v>
      </c>
      <c r="PAI52" s="944">
        <f t="shared" si="1482"/>
        <v>-7500</v>
      </c>
      <c r="PAJ52" s="944">
        <f t="shared" si="1482"/>
        <v>-7500</v>
      </c>
      <c r="PAK52" s="944">
        <f t="shared" si="1482"/>
        <v>-7500</v>
      </c>
      <c r="PAL52" s="944">
        <f t="shared" si="1482"/>
        <v>-7500</v>
      </c>
      <c r="PAM52" s="944">
        <f t="shared" si="1482"/>
        <v>-7500</v>
      </c>
      <c r="PAN52" s="944">
        <f t="shared" si="1482"/>
        <v>-7500</v>
      </c>
      <c r="PAO52" s="944">
        <f t="shared" si="1482"/>
        <v>-7500</v>
      </c>
      <c r="PAP52" s="944">
        <f t="shared" si="1482"/>
        <v>-7500</v>
      </c>
      <c r="PAQ52" s="944">
        <f t="shared" si="1482"/>
        <v>-7500</v>
      </c>
      <c r="PAR52" s="944">
        <f t="shared" si="1482"/>
        <v>-7500</v>
      </c>
      <c r="PAS52" s="944">
        <f t="shared" si="1482"/>
        <v>-7500</v>
      </c>
      <c r="PAT52" s="944">
        <f t="shared" si="1482"/>
        <v>-7500</v>
      </c>
      <c r="PAU52" s="944">
        <f t="shared" si="1482"/>
        <v>-7500</v>
      </c>
      <c r="PAV52" s="944">
        <f t="shared" si="1482"/>
        <v>-7500</v>
      </c>
      <c r="PAW52" s="944">
        <f t="shared" si="1482"/>
        <v>-7500</v>
      </c>
      <c r="PAX52" s="944">
        <f t="shared" si="1482"/>
        <v>-7500</v>
      </c>
      <c r="PAY52" s="944">
        <f t="shared" si="1482"/>
        <v>-7500</v>
      </c>
      <c r="PAZ52" s="944">
        <f t="shared" si="1482"/>
        <v>-7500</v>
      </c>
      <c r="PBA52" s="944">
        <f t="shared" si="1482"/>
        <v>-7500</v>
      </c>
      <c r="PBB52" s="944">
        <f t="shared" si="1482"/>
        <v>-7500</v>
      </c>
      <c r="PBC52" s="944">
        <f t="shared" si="1482"/>
        <v>-7500</v>
      </c>
      <c r="PBD52" s="944">
        <f t="shared" si="1482"/>
        <v>-7500</v>
      </c>
      <c r="PBE52" s="944">
        <f t="shared" si="1482"/>
        <v>-7500</v>
      </c>
      <c r="PBF52" s="944">
        <f t="shared" si="1482"/>
        <v>-7500</v>
      </c>
      <c r="PBG52" s="944">
        <f t="shared" si="1482"/>
        <v>-7500</v>
      </c>
      <c r="PBH52" s="944">
        <f t="shared" si="1482"/>
        <v>-7500</v>
      </c>
      <c r="PBI52" s="944">
        <f t="shared" si="1482"/>
        <v>-7500</v>
      </c>
      <c r="PBJ52" s="944">
        <f t="shared" si="1482"/>
        <v>-7500</v>
      </c>
      <c r="PBK52" s="944">
        <f t="shared" si="1482"/>
        <v>-7500</v>
      </c>
      <c r="PBL52" s="944">
        <f t="shared" si="1482"/>
        <v>-7500</v>
      </c>
      <c r="PBM52" s="944">
        <f t="shared" si="1482"/>
        <v>-7500</v>
      </c>
      <c r="PBN52" s="944">
        <f t="shared" si="1482"/>
        <v>-7500</v>
      </c>
      <c r="PBO52" s="944">
        <f t="shared" si="1482"/>
        <v>-7500</v>
      </c>
      <c r="PBP52" s="944">
        <f t="shared" si="1482"/>
        <v>-7500</v>
      </c>
      <c r="PBQ52" s="944">
        <f t="shared" ref="PBQ52:PEB52" si="1483">+PBQ44-PBQ51</f>
        <v>-7500</v>
      </c>
      <c r="PBR52" s="944">
        <f t="shared" si="1483"/>
        <v>-7500</v>
      </c>
      <c r="PBS52" s="944">
        <f t="shared" si="1483"/>
        <v>-7500</v>
      </c>
      <c r="PBT52" s="944">
        <f t="shared" si="1483"/>
        <v>-7500</v>
      </c>
      <c r="PBU52" s="944">
        <f t="shared" si="1483"/>
        <v>-7500</v>
      </c>
      <c r="PBV52" s="944">
        <f t="shared" si="1483"/>
        <v>-7500</v>
      </c>
      <c r="PBW52" s="944">
        <f t="shared" si="1483"/>
        <v>-7500</v>
      </c>
      <c r="PBX52" s="944">
        <f t="shared" si="1483"/>
        <v>-7500</v>
      </c>
      <c r="PBY52" s="944">
        <f t="shared" si="1483"/>
        <v>-7500</v>
      </c>
      <c r="PBZ52" s="944">
        <f t="shared" si="1483"/>
        <v>-7500</v>
      </c>
      <c r="PCA52" s="944">
        <f t="shared" si="1483"/>
        <v>-7500</v>
      </c>
      <c r="PCB52" s="944">
        <f t="shared" si="1483"/>
        <v>-7500</v>
      </c>
      <c r="PCC52" s="944">
        <f t="shared" si="1483"/>
        <v>-7500</v>
      </c>
      <c r="PCD52" s="944">
        <f t="shared" si="1483"/>
        <v>-7500</v>
      </c>
      <c r="PCE52" s="944">
        <f t="shared" si="1483"/>
        <v>-7500</v>
      </c>
      <c r="PCF52" s="944">
        <f t="shared" si="1483"/>
        <v>-7500</v>
      </c>
      <c r="PCG52" s="944">
        <f t="shared" si="1483"/>
        <v>-7500</v>
      </c>
      <c r="PCH52" s="944">
        <f t="shared" si="1483"/>
        <v>-7500</v>
      </c>
      <c r="PCI52" s="944">
        <f t="shared" si="1483"/>
        <v>-7500</v>
      </c>
      <c r="PCJ52" s="944">
        <f t="shared" si="1483"/>
        <v>-7500</v>
      </c>
      <c r="PCK52" s="944">
        <f t="shared" si="1483"/>
        <v>-7500</v>
      </c>
      <c r="PCL52" s="944">
        <f t="shared" si="1483"/>
        <v>-7500</v>
      </c>
      <c r="PCM52" s="944">
        <f t="shared" si="1483"/>
        <v>-7500</v>
      </c>
      <c r="PCN52" s="944">
        <f t="shared" si="1483"/>
        <v>-7500</v>
      </c>
      <c r="PCO52" s="944">
        <f t="shared" si="1483"/>
        <v>-7500</v>
      </c>
      <c r="PCP52" s="944">
        <f t="shared" si="1483"/>
        <v>-7500</v>
      </c>
      <c r="PCQ52" s="944">
        <f t="shared" si="1483"/>
        <v>-7500</v>
      </c>
      <c r="PCR52" s="944">
        <f t="shared" si="1483"/>
        <v>-7500</v>
      </c>
      <c r="PCS52" s="944">
        <f t="shared" si="1483"/>
        <v>-7500</v>
      </c>
      <c r="PCT52" s="944">
        <f t="shared" si="1483"/>
        <v>-7500</v>
      </c>
      <c r="PCU52" s="944">
        <f t="shared" si="1483"/>
        <v>-7500</v>
      </c>
      <c r="PCV52" s="944">
        <f t="shared" si="1483"/>
        <v>-7500</v>
      </c>
      <c r="PCW52" s="944">
        <f t="shared" si="1483"/>
        <v>-7500</v>
      </c>
      <c r="PCX52" s="944">
        <f t="shared" si="1483"/>
        <v>-7500</v>
      </c>
      <c r="PCY52" s="944">
        <f t="shared" si="1483"/>
        <v>-7500</v>
      </c>
      <c r="PCZ52" s="944">
        <f t="shared" si="1483"/>
        <v>-7500</v>
      </c>
      <c r="PDA52" s="944">
        <f t="shared" si="1483"/>
        <v>-7500</v>
      </c>
      <c r="PDB52" s="944">
        <f t="shared" si="1483"/>
        <v>-7500</v>
      </c>
      <c r="PDC52" s="944">
        <f t="shared" si="1483"/>
        <v>-7500</v>
      </c>
      <c r="PDD52" s="944">
        <f t="shared" si="1483"/>
        <v>-7500</v>
      </c>
      <c r="PDE52" s="944">
        <f t="shared" si="1483"/>
        <v>-7500</v>
      </c>
      <c r="PDF52" s="944">
        <f t="shared" si="1483"/>
        <v>-7500</v>
      </c>
      <c r="PDG52" s="944">
        <f t="shared" si="1483"/>
        <v>-7500</v>
      </c>
      <c r="PDH52" s="944">
        <f t="shared" si="1483"/>
        <v>-7500</v>
      </c>
      <c r="PDI52" s="944">
        <f t="shared" si="1483"/>
        <v>-7500</v>
      </c>
      <c r="PDJ52" s="944">
        <f t="shared" si="1483"/>
        <v>-7500</v>
      </c>
      <c r="PDK52" s="944">
        <f t="shared" si="1483"/>
        <v>-7500</v>
      </c>
      <c r="PDL52" s="944">
        <f t="shared" si="1483"/>
        <v>-7500</v>
      </c>
      <c r="PDM52" s="944">
        <f t="shared" si="1483"/>
        <v>-7500</v>
      </c>
      <c r="PDN52" s="944">
        <f t="shared" si="1483"/>
        <v>-7500</v>
      </c>
      <c r="PDO52" s="944">
        <f t="shared" si="1483"/>
        <v>-7500</v>
      </c>
      <c r="PDP52" s="944">
        <f t="shared" si="1483"/>
        <v>-7500</v>
      </c>
      <c r="PDQ52" s="944">
        <f t="shared" si="1483"/>
        <v>-7500</v>
      </c>
      <c r="PDR52" s="944">
        <f t="shared" si="1483"/>
        <v>-7500</v>
      </c>
      <c r="PDS52" s="944">
        <f t="shared" si="1483"/>
        <v>-7500</v>
      </c>
      <c r="PDT52" s="944">
        <f t="shared" si="1483"/>
        <v>-7500</v>
      </c>
      <c r="PDU52" s="944">
        <f t="shared" si="1483"/>
        <v>-7500</v>
      </c>
      <c r="PDV52" s="944">
        <f t="shared" si="1483"/>
        <v>-7500</v>
      </c>
      <c r="PDW52" s="944">
        <f t="shared" si="1483"/>
        <v>-7500</v>
      </c>
      <c r="PDX52" s="944">
        <f t="shared" si="1483"/>
        <v>-7500</v>
      </c>
      <c r="PDY52" s="944">
        <f t="shared" si="1483"/>
        <v>-7500</v>
      </c>
      <c r="PDZ52" s="944">
        <f t="shared" si="1483"/>
        <v>-7500</v>
      </c>
      <c r="PEA52" s="944">
        <f t="shared" si="1483"/>
        <v>-7500</v>
      </c>
      <c r="PEB52" s="944">
        <f t="shared" si="1483"/>
        <v>-7500</v>
      </c>
      <c r="PEC52" s="944">
        <f t="shared" ref="PEC52:PGN52" si="1484">+PEC44-PEC51</f>
        <v>-7500</v>
      </c>
      <c r="PED52" s="944">
        <f t="shared" si="1484"/>
        <v>-7500</v>
      </c>
      <c r="PEE52" s="944">
        <f t="shared" si="1484"/>
        <v>-7500</v>
      </c>
      <c r="PEF52" s="944">
        <f t="shared" si="1484"/>
        <v>-7500</v>
      </c>
      <c r="PEG52" s="944">
        <f t="shared" si="1484"/>
        <v>-7500</v>
      </c>
      <c r="PEH52" s="944">
        <f t="shared" si="1484"/>
        <v>-7500</v>
      </c>
      <c r="PEI52" s="944">
        <f t="shared" si="1484"/>
        <v>-7500</v>
      </c>
      <c r="PEJ52" s="944">
        <f t="shared" si="1484"/>
        <v>-7500</v>
      </c>
      <c r="PEK52" s="944">
        <f t="shared" si="1484"/>
        <v>-7500</v>
      </c>
      <c r="PEL52" s="944">
        <f t="shared" si="1484"/>
        <v>-7500</v>
      </c>
      <c r="PEM52" s="944">
        <f t="shared" si="1484"/>
        <v>-7500</v>
      </c>
      <c r="PEN52" s="944">
        <f t="shared" si="1484"/>
        <v>-7500</v>
      </c>
      <c r="PEO52" s="944">
        <f t="shared" si="1484"/>
        <v>-7500</v>
      </c>
      <c r="PEP52" s="944">
        <f t="shared" si="1484"/>
        <v>-7500</v>
      </c>
      <c r="PEQ52" s="944">
        <f t="shared" si="1484"/>
        <v>-7500</v>
      </c>
      <c r="PER52" s="944">
        <f t="shared" si="1484"/>
        <v>-7500</v>
      </c>
      <c r="PES52" s="944">
        <f t="shared" si="1484"/>
        <v>-7500</v>
      </c>
      <c r="PET52" s="944">
        <f t="shared" si="1484"/>
        <v>-7500</v>
      </c>
      <c r="PEU52" s="944">
        <f t="shared" si="1484"/>
        <v>-7500</v>
      </c>
      <c r="PEV52" s="944">
        <f t="shared" si="1484"/>
        <v>-7500</v>
      </c>
      <c r="PEW52" s="944">
        <f t="shared" si="1484"/>
        <v>-7500</v>
      </c>
      <c r="PEX52" s="944">
        <f t="shared" si="1484"/>
        <v>-7500</v>
      </c>
      <c r="PEY52" s="944">
        <f t="shared" si="1484"/>
        <v>-7500</v>
      </c>
      <c r="PEZ52" s="944">
        <f t="shared" si="1484"/>
        <v>-7500</v>
      </c>
      <c r="PFA52" s="944">
        <f t="shared" si="1484"/>
        <v>-7500</v>
      </c>
      <c r="PFB52" s="944">
        <f t="shared" si="1484"/>
        <v>-7500</v>
      </c>
      <c r="PFC52" s="944">
        <f t="shared" si="1484"/>
        <v>-7500</v>
      </c>
      <c r="PFD52" s="944">
        <f t="shared" si="1484"/>
        <v>-7500</v>
      </c>
      <c r="PFE52" s="944">
        <f t="shared" si="1484"/>
        <v>-7500</v>
      </c>
      <c r="PFF52" s="944">
        <f t="shared" si="1484"/>
        <v>-7500</v>
      </c>
      <c r="PFG52" s="944">
        <f t="shared" si="1484"/>
        <v>-7500</v>
      </c>
      <c r="PFH52" s="944">
        <f t="shared" si="1484"/>
        <v>-7500</v>
      </c>
      <c r="PFI52" s="944">
        <f t="shared" si="1484"/>
        <v>-7500</v>
      </c>
      <c r="PFJ52" s="944">
        <f t="shared" si="1484"/>
        <v>-7500</v>
      </c>
      <c r="PFK52" s="944">
        <f t="shared" si="1484"/>
        <v>-7500</v>
      </c>
      <c r="PFL52" s="944">
        <f t="shared" si="1484"/>
        <v>-7500</v>
      </c>
      <c r="PFM52" s="944">
        <f t="shared" si="1484"/>
        <v>-7500</v>
      </c>
      <c r="PFN52" s="944">
        <f t="shared" si="1484"/>
        <v>-7500</v>
      </c>
      <c r="PFO52" s="944">
        <f t="shared" si="1484"/>
        <v>-7500</v>
      </c>
      <c r="PFP52" s="944">
        <f t="shared" si="1484"/>
        <v>-7500</v>
      </c>
      <c r="PFQ52" s="944">
        <f t="shared" si="1484"/>
        <v>-7500</v>
      </c>
      <c r="PFR52" s="944">
        <f t="shared" si="1484"/>
        <v>-7500</v>
      </c>
      <c r="PFS52" s="944">
        <f t="shared" si="1484"/>
        <v>-7500</v>
      </c>
      <c r="PFT52" s="944">
        <f t="shared" si="1484"/>
        <v>-7500</v>
      </c>
      <c r="PFU52" s="944">
        <f t="shared" si="1484"/>
        <v>-7500</v>
      </c>
      <c r="PFV52" s="944">
        <f t="shared" si="1484"/>
        <v>-7500</v>
      </c>
      <c r="PFW52" s="944">
        <f t="shared" si="1484"/>
        <v>-7500</v>
      </c>
      <c r="PFX52" s="944">
        <f t="shared" si="1484"/>
        <v>-7500</v>
      </c>
      <c r="PFY52" s="944">
        <f t="shared" si="1484"/>
        <v>-7500</v>
      </c>
      <c r="PFZ52" s="944">
        <f t="shared" si="1484"/>
        <v>-7500</v>
      </c>
      <c r="PGA52" s="944">
        <f t="shared" si="1484"/>
        <v>-7500</v>
      </c>
      <c r="PGB52" s="944">
        <f t="shared" si="1484"/>
        <v>-7500</v>
      </c>
      <c r="PGC52" s="944">
        <f t="shared" si="1484"/>
        <v>-7500</v>
      </c>
      <c r="PGD52" s="944">
        <f t="shared" si="1484"/>
        <v>-7500</v>
      </c>
      <c r="PGE52" s="944">
        <f t="shared" si="1484"/>
        <v>-7500</v>
      </c>
      <c r="PGF52" s="944">
        <f t="shared" si="1484"/>
        <v>-7500</v>
      </c>
      <c r="PGG52" s="944">
        <f t="shared" si="1484"/>
        <v>-7500</v>
      </c>
      <c r="PGH52" s="944">
        <f t="shared" si="1484"/>
        <v>-7500</v>
      </c>
      <c r="PGI52" s="944">
        <f t="shared" si="1484"/>
        <v>-7500</v>
      </c>
      <c r="PGJ52" s="944">
        <f t="shared" si="1484"/>
        <v>-7500</v>
      </c>
      <c r="PGK52" s="944">
        <f t="shared" si="1484"/>
        <v>-7500</v>
      </c>
      <c r="PGL52" s="944">
        <f t="shared" si="1484"/>
        <v>-7500</v>
      </c>
      <c r="PGM52" s="944">
        <f t="shared" si="1484"/>
        <v>-7500</v>
      </c>
      <c r="PGN52" s="944">
        <f t="shared" si="1484"/>
        <v>-7500</v>
      </c>
      <c r="PGO52" s="944">
        <f t="shared" ref="PGO52:PIZ52" si="1485">+PGO44-PGO51</f>
        <v>-7500</v>
      </c>
      <c r="PGP52" s="944">
        <f t="shared" si="1485"/>
        <v>-7500</v>
      </c>
      <c r="PGQ52" s="944">
        <f t="shared" si="1485"/>
        <v>-7500</v>
      </c>
      <c r="PGR52" s="944">
        <f t="shared" si="1485"/>
        <v>-7500</v>
      </c>
      <c r="PGS52" s="944">
        <f t="shared" si="1485"/>
        <v>-7500</v>
      </c>
      <c r="PGT52" s="944">
        <f t="shared" si="1485"/>
        <v>-7500</v>
      </c>
      <c r="PGU52" s="944">
        <f t="shared" si="1485"/>
        <v>-7500</v>
      </c>
      <c r="PGV52" s="944">
        <f t="shared" si="1485"/>
        <v>-7500</v>
      </c>
      <c r="PGW52" s="944">
        <f t="shared" si="1485"/>
        <v>-7500</v>
      </c>
      <c r="PGX52" s="944">
        <f t="shared" si="1485"/>
        <v>-7500</v>
      </c>
      <c r="PGY52" s="944">
        <f t="shared" si="1485"/>
        <v>-7500</v>
      </c>
      <c r="PGZ52" s="944">
        <f t="shared" si="1485"/>
        <v>-7500</v>
      </c>
      <c r="PHA52" s="944">
        <f t="shared" si="1485"/>
        <v>-7500</v>
      </c>
      <c r="PHB52" s="944">
        <f t="shared" si="1485"/>
        <v>-7500</v>
      </c>
      <c r="PHC52" s="944">
        <f t="shared" si="1485"/>
        <v>-7500</v>
      </c>
      <c r="PHD52" s="944">
        <f t="shared" si="1485"/>
        <v>-7500</v>
      </c>
      <c r="PHE52" s="944">
        <f t="shared" si="1485"/>
        <v>-7500</v>
      </c>
      <c r="PHF52" s="944">
        <f t="shared" si="1485"/>
        <v>-7500</v>
      </c>
      <c r="PHG52" s="944">
        <f t="shared" si="1485"/>
        <v>-7500</v>
      </c>
      <c r="PHH52" s="944">
        <f t="shared" si="1485"/>
        <v>-7500</v>
      </c>
      <c r="PHI52" s="944">
        <f t="shared" si="1485"/>
        <v>-7500</v>
      </c>
      <c r="PHJ52" s="944">
        <f t="shared" si="1485"/>
        <v>-7500</v>
      </c>
      <c r="PHK52" s="944">
        <f t="shared" si="1485"/>
        <v>-7500</v>
      </c>
      <c r="PHL52" s="944">
        <f t="shared" si="1485"/>
        <v>-7500</v>
      </c>
      <c r="PHM52" s="944">
        <f t="shared" si="1485"/>
        <v>-7500</v>
      </c>
      <c r="PHN52" s="944">
        <f t="shared" si="1485"/>
        <v>-7500</v>
      </c>
      <c r="PHO52" s="944">
        <f t="shared" si="1485"/>
        <v>-7500</v>
      </c>
      <c r="PHP52" s="944">
        <f t="shared" si="1485"/>
        <v>-7500</v>
      </c>
      <c r="PHQ52" s="944">
        <f t="shared" si="1485"/>
        <v>-7500</v>
      </c>
      <c r="PHR52" s="944">
        <f t="shared" si="1485"/>
        <v>-7500</v>
      </c>
      <c r="PHS52" s="944">
        <f t="shared" si="1485"/>
        <v>-7500</v>
      </c>
      <c r="PHT52" s="944">
        <f t="shared" si="1485"/>
        <v>-7500</v>
      </c>
      <c r="PHU52" s="944">
        <f t="shared" si="1485"/>
        <v>-7500</v>
      </c>
      <c r="PHV52" s="944">
        <f t="shared" si="1485"/>
        <v>-7500</v>
      </c>
      <c r="PHW52" s="944">
        <f t="shared" si="1485"/>
        <v>-7500</v>
      </c>
      <c r="PHX52" s="944">
        <f t="shared" si="1485"/>
        <v>-7500</v>
      </c>
      <c r="PHY52" s="944">
        <f t="shared" si="1485"/>
        <v>-7500</v>
      </c>
      <c r="PHZ52" s="944">
        <f t="shared" si="1485"/>
        <v>-7500</v>
      </c>
      <c r="PIA52" s="944">
        <f t="shared" si="1485"/>
        <v>-7500</v>
      </c>
      <c r="PIB52" s="944">
        <f t="shared" si="1485"/>
        <v>-7500</v>
      </c>
      <c r="PIC52" s="944">
        <f t="shared" si="1485"/>
        <v>-7500</v>
      </c>
      <c r="PID52" s="944">
        <f t="shared" si="1485"/>
        <v>-7500</v>
      </c>
      <c r="PIE52" s="944">
        <f t="shared" si="1485"/>
        <v>-7500</v>
      </c>
      <c r="PIF52" s="944">
        <f t="shared" si="1485"/>
        <v>-7500</v>
      </c>
      <c r="PIG52" s="944">
        <f t="shared" si="1485"/>
        <v>-7500</v>
      </c>
      <c r="PIH52" s="944">
        <f t="shared" si="1485"/>
        <v>-7500</v>
      </c>
      <c r="PII52" s="944">
        <f t="shared" si="1485"/>
        <v>-7500</v>
      </c>
      <c r="PIJ52" s="944">
        <f t="shared" si="1485"/>
        <v>-7500</v>
      </c>
      <c r="PIK52" s="944">
        <f t="shared" si="1485"/>
        <v>-7500</v>
      </c>
      <c r="PIL52" s="944">
        <f t="shared" si="1485"/>
        <v>-7500</v>
      </c>
      <c r="PIM52" s="944">
        <f t="shared" si="1485"/>
        <v>-7500</v>
      </c>
      <c r="PIN52" s="944">
        <f t="shared" si="1485"/>
        <v>-7500</v>
      </c>
      <c r="PIO52" s="944">
        <f t="shared" si="1485"/>
        <v>-7500</v>
      </c>
      <c r="PIP52" s="944">
        <f t="shared" si="1485"/>
        <v>-7500</v>
      </c>
      <c r="PIQ52" s="944">
        <f t="shared" si="1485"/>
        <v>-7500</v>
      </c>
      <c r="PIR52" s="944">
        <f t="shared" si="1485"/>
        <v>-7500</v>
      </c>
      <c r="PIS52" s="944">
        <f t="shared" si="1485"/>
        <v>-7500</v>
      </c>
      <c r="PIT52" s="944">
        <f t="shared" si="1485"/>
        <v>-7500</v>
      </c>
      <c r="PIU52" s="944">
        <f t="shared" si="1485"/>
        <v>-7500</v>
      </c>
      <c r="PIV52" s="944">
        <f t="shared" si="1485"/>
        <v>-7500</v>
      </c>
      <c r="PIW52" s="944">
        <f t="shared" si="1485"/>
        <v>-7500</v>
      </c>
      <c r="PIX52" s="944">
        <f t="shared" si="1485"/>
        <v>-7500</v>
      </c>
      <c r="PIY52" s="944">
        <f t="shared" si="1485"/>
        <v>-7500</v>
      </c>
      <c r="PIZ52" s="944">
        <f t="shared" si="1485"/>
        <v>-7500</v>
      </c>
      <c r="PJA52" s="944">
        <f t="shared" ref="PJA52:PLL52" si="1486">+PJA44-PJA51</f>
        <v>-7500</v>
      </c>
      <c r="PJB52" s="944">
        <f t="shared" si="1486"/>
        <v>-7500</v>
      </c>
      <c r="PJC52" s="944">
        <f t="shared" si="1486"/>
        <v>-7500</v>
      </c>
      <c r="PJD52" s="944">
        <f t="shared" si="1486"/>
        <v>-7500</v>
      </c>
      <c r="PJE52" s="944">
        <f t="shared" si="1486"/>
        <v>-7500</v>
      </c>
      <c r="PJF52" s="944">
        <f t="shared" si="1486"/>
        <v>-7500</v>
      </c>
      <c r="PJG52" s="944">
        <f t="shared" si="1486"/>
        <v>-7500</v>
      </c>
      <c r="PJH52" s="944">
        <f t="shared" si="1486"/>
        <v>-7500</v>
      </c>
      <c r="PJI52" s="944">
        <f t="shared" si="1486"/>
        <v>-7500</v>
      </c>
      <c r="PJJ52" s="944">
        <f t="shared" si="1486"/>
        <v>-7500</v>
      </c>
      <c r="PJK52" s="944">
        <f t="shared" si="1486"/>
        <v>-7500</v>
      </c>
      <c r="PJL52" s="944">
        <f t="shared" si="1486"/>
        <v>-7500</v>
      </c>
      <c r="PJM52" s="944">
        <f t="shared" si="1486"/>
        <v>-7500</v>
      </c>
      <c r="PJN52" s="944">
        <f t="shared" si="1486"/>
        <v>-7500</v>
      </c>
      <c r="PJO52" s="944">
        <f t="shared" si="1486"/>
        <v>-7500</v>
      </c>
      <c r="PJP52" s="944">
        <f t="shared" si="1486"/>
        <v>-7500</v>
      </c>
      <c r="PJQ52" s="944">
        <f t="shared" si="1486"/>
        <v>-7500</v>
      </c>
      <c r="PJR52" s="944">
        <f t="shared" si="1486"/>
        <v>-7500</v>
      </c>
      <c r="PJS52" s="944">
        <f t="shared" si="1486"/>
        <v>-7500</v>
      </c>
      <c r="PJT52" s="944">
        <f t="shared" si="1486"/>
        <v>-7500</v>
      </c>
      <c r="PJU52" s="944">
        <f t="shared" si="1486"/>
        <v>-7500</v>
      </c>
      <c r="PJV52" s="944">
        <f t="shared" si="1486"/>
        <v>-7500</v>
      </c>
      <c r="PJW52" s="944">
        <f t="shared" si="1486"/>
        <v>-7500</v>
      </c>
      <c r="PJX52" s="944">
        <f t="shared" si="1486"/>
        <v>-7500</v>
      </c>
      <c r="PJY52" s="944">
        <f t="shared" si="1486"/>
        <v>-7500</v>
      </c>
      <c r="PJZ52" s="944">
        <f t="shared" si="1486"/>
        <v>-7500</v>
      </c>
      <c r="PKA52" s="944">
        <f t="shared" si="1486"/>
        <v>-7500</v>
      </c>
      <c r="PKB52" s="944">
        <f t="shared" si="1486"/>
        <v>-7500</v>
      </c>
      <c r="PKC52" s="944">
        <f t="shared" si="1486"/>
        <v>-7500</v>
      </c>
      <c r="PKD52" s="944">
        <f t="shared" si="1486"/>
        <v>-7500</v>
      </c>
      <c r="PKE52" s="944">
        <f t="shared" si="1486"/>
        <v>-7500</v>
      </c>
      <c r="PKF52" s="944">
        <f t="shared" si="1486"/>
        <v>-7500</v>
      </c>
      <c r="PKG52" s="944">
        <f t="shared" si="1486"/>
        <v>-7500</v>
      </c>
      <c r="PKH52" s="944">
        <f t="shared" si="1486"/>
        <v>-7500</v>
      </c>
      <c r="PKI52" s="944">
        <f t="shared" si="1486"/>
        <v>-7500</v>
      </c>
      <c r="PKJ52" s="944">
        <f t="shared" si="1486"/>
        <v>-7500</v>
      </c>
      <c r="PKK52" s="944">
        <f t="shared" si="1486"/>
        <v>-7500</v>
      </c>
      <c r="PKL52" s="944">
        <f t="shared" si="1486"/>
        <v>-7500</v>
      </c>
      <c r="PKM52" s="944">
        <f t="shared" si="1486"/>
        <v>-7500</v>
      </c>
      <c r="PKN52" s="944">
        <f t="shared" si="1486"/>
        <v>-7500</v>
      </c>
      <c r="PKO52" s="944">
        <f t="shared" si="1486"/>
        <v>-7500</v>
      </c>
      <c r="PKP52" s="944">
        <f t="shared" si="1486"/>
        <v>-7500</v>
      </c>
      <c r="PKQ52" s="944">
        <f t="shared" si="1486"/>
        <v>-7500</v>
      </c>
      <c r="PKR52" s="944">
        <f t="shared" si="1486"/>
        <v>-7500</v>
      </c>
      <c r="PKS52" s="944">
        <f t="shared" si="1486"/>
        <v>-7500</v>
      </c>
      <c r="PKT52" s="944">
        <f t="shared" si="1486"/>
        <v>-7500</v>
      </c>
      <c r="PKU52" s="944">
        <f t="shared" si="1486"/>
        <v>-7500</v>
      </c>
      <c r="PKV52" s="944">
        <f t="shared" si="1486"/>
        <v>-7500</v>
      </c>
      <c r="PKW52" s="944">
        <f t="shared" si="1486"/>
        <v>-7500</v>
      </c>
      <c r="PKX52" s="944">
        <f t="shared" si="1486"/>
        <v>-7500</v>
      </c>
      <c r="PKY52" s="944">
        <f t="shared" si="1486"/>
        <v>-7500</v>
      </c>
      <c r="PKZ52" s="944">
        <f t="shared" si="1486"/>
        <v>-7500</v>
      </c>
      <c r="PLA52" s="944">
        <f t="shared" si="1486"/>
        <v>-7500</v>
      </c>
      <c r="PLB52" s="944">
        <f t="shared" si="1486"/>
        <v>-7500</v>
      </c>
      <c r="PLC52" s="944">
        <f t="shared" si="1486"/>
        <v>-7500</v>
      </c>
      <c r="PLD52" s="944">
        <f t="shared" si="1486"/>
        <v>-7500</v>
      </c>
      <c r="PLE52" s="944">
        <f t="shared" si="1486"/>
        <v>-7500</v>
      </c>
      <c r="PLF52" s="944">
        <f t="shared" si="1486"/>
        <v>-7500</v>
      </c>
      <c r="PLG52" s="944">
        <f t="shared" si="1486"/>
        <v>-7500</v>
      </c>
      <c r="PLH52" s="944">
        <f t="shared" si="1486"/>
        <v>-7500</v>
      </c>
      <c r="PLI52" s="944">
        <f t="shared" si="1486"/>
        <v>-7500</v>
      </c>
      <c r="PLJ52" s="944">
        <f t="shared" si="1486"/>
        <v>-7500</v>
      </c>
      <c r="PLK52" s="944">
        <f t="shared" si="1486"/>
        <v>-7500</v>
      </c>
      <c r="PLL52" s="944">
        <f t="shared" si="1486"/>
        <v>-7500</v>
      </c>
      <c r="PLM52" s="944">
        <f t="shared" ref="PLM52:PNX52" si="1487">+PLM44-PLM51</f>
        <v>-7500</v>
      </c>
      <c r="PLN52" s="944">
        <f t="shared" si="1487"/>
        <v>-7500</v>
      </c>
      <c r="PLO52" s="944">
        <f t="shared" si="1487"/>
        <v>-7500</v>
      </c>
      <c r="PLP52" s="944">
        <f t="shared" si="1487"/>
        <v>-7500</v>
      </c>
      <c r="PLQ52" s="944">
        <f t="shared" si="1487"/>
        <v>-7500</v>
      </c>
      <c r="PLR52" s="944">
        <f t="shared" si="1487"/>
        <v>-7500</v>
      </c>
      <c r="PLS52" s="944">
        <f t="shared" si="1487"/>
        <v>-7500</v>
      </c>
      <c r="PLT52" s="944">
        <f t="shared" si="1487"/>
        <v>-7500</v>
      </c>
      <c r="PLU52" s="944">
        <f t="shared" si="1487"/>
        <v>-7500</v>
      </c>
      <c r="PLV52" s="944">
        <f t="shared" si="1487"/>
        <v>-7500</v>
      </c>
      <c r="PLW52" s="944">
        <f t="shared" si="1487"/>
        <v>-7500</v>
      </c>
      <c r="PLX52" s="944">
        <f t="shared" si="1487"/>
        <v>-7500</v>
      </c>
      <c r="PLY52" s="944">
        <f t="shared" si="1487"/>
        <v>-7500</v>
      </c>
      <c r="PLZ52" s="944">
        <f t="shared" si="1487"/>
        <v>-7500</v>
      </c>
      <c r="PMA52" s="944">
        <f t="shared" si="1487"/>
        <v>-7500</v>
      </c>
      <c r="PMB52" s="944">
        <f t="shared" si="1487"/>
        <v>-7500</v>
      </c>
      <c r="PMC52" s="944">
        <f t="shared" si="1487"/>
        <v>-7500</v>
      </c>
      <c r="PMD52" s="944">
        <f t="shared" si="1487"/>
        <v>-7500</v>
      </c>
      <c r="PME52" s="944">
        <f t="shared" si="1487"/>
        <v>-7500</v>
      </c>
      <c r="PMF52" s="944">
        <f t="shared" si="1487"/>
        <v>-7500</v>
      </c>
      <c r="PMG52" s="944">
        <f t="shared" si="1487"/>
        <v>-7500</v>
      </c>
      <c r="PMH52" s="944">
        <f t="shared" si="1487"/>
        <v>-7500</v>
      </c>
      <c r="PMI52" s="944">
        <f t="shared" si="1487"/>
        <v>-7500</v>
      </c>
      <c r="PMJ52" s="944">
        <f t="shared" si="1487"/>
        <v>-7500</v>
      </c>
      <c r="PMK52" s="944">
        <f t="shared" si="1487"/>
        <v>-7500</v>
      </c>
      <c r="PML52" s="944">
        <f t="shared" si="1487"/>
        <v>-7500</v>
      </c>
      <c r="PMM52" s="944">
        <f t="shared" si="1487"/>
        <v>-7500</v>
      </c>
      <c r="PMN52" s="944">
        <f t="shared" si="1487"/>
        <v>-7500</v>
      </c>
      <c r="PMO52" s="944">
        <f t="shared" si="1487"/>
        <v>-7500</v>
      </c>
      <c r="PMP52" s="944">
        <f t="shared" si="1487"/>
        <v>-7500</v>
      </c>
      <c r="PMQ52" s="944">
        <f t="shared" si="1487"/>
        <v>-7500</v>
      </c>
      <c r="PMR52" s="944">
        <f t="shared" si="1487"/>
        <v>-7500</v>
      </c>
      <c r="PMS52" s="944">
        <f t="shared" si="1487"/>
        <v>-7500</v>
      </c>
      <c r="PMT52" s="944">
        <f t="shared" si="1487"/>
        <v>-7500</v>
      </c>
      <c r="PMU52" s="944">
        <f t="shared" si="1487"/>
        <v>-7500</v>
      </c>
      <c r="PMV52" s="944">
        <f t="shared" si="1487"/>
        <v>-7500</v>
      </c>
      <c r="PMW52" s="944">
        <f t="shared" si="1487"/>
        <v>-7500</v>
      </c>
      <c r="PMX52" s="944">
        <f t="shared" si="1487"/>
        <v>-7500</v>
      </c>
      <c r="PMY52" s="944">
        <f t="shared" si="1487"/>
        <v>-7500</v>
      </c>
      <c r="PMZ52" s="944">
        <f t="shared" si="1487"/>
        <v>-7500</v>
      </c>
      <c r="PNA52" s="944">
        <f t="shared" si="1487"/>
        <v>-7500</v>
      </c>
      <c r="PNB52" s="944">
        <f t="shared" si="1487"/>
        <v>-7500</v>
      </c>
      <c r="PNC52" s="944">
        <f t="shared" si="1487"/>
        <v>-7500</v>
      </c>
      <c r="PND52" s="944">
        <f t="shared" si="1487"/>
        <v>-7500</v>
      </c>
      <c r="PNE52" s="944">
        <f t="shared" si="1487"/>
        <v>-7500</v>
      </c>
      <c r="PNF52" s="944">
        <f t="shared" si="1487"/>
        <v>-7500</v>
      </c>
      <c r="PNG52" s="944">
        <f t="shared" si="1487"/>
        <v>-7500</v>
      </c>
      <c r="PNH52" s="944">
        <f t="shared" si="1487"/>
        <v>-7500</v>
      </c>
      <c r="PNI52" s="944">
        <f t="shared" si="1487"/>
        <v>-7500</v>
      </c>
      <c r="PNJ52" s="944">
        <f t="shared" si="1487"/>
        <v>-7500</v>
      </c>
      <c r="PNK52" s="944">
        <f t="shared" si="1487"/>
        <v>-7500</v>
      </c>
      <c r="PNL52" s="944">
        <f t="shared" si="1487"/>
        <v>-7500</v>
      </c>
      <c r="PNM52" s="944">
        <f t="shared" si="1487"/>
        <v>-7500</v>
      </c>
      <c r="PNN52" s="944">
        <f t="shared" si="1487"/>
        <v>-7500</v>
      </c>
      <c r="PNO52" s="944">
        <f t="shared" si="1487"/>
        <v>-7500</v>
      </c>
      <c r="PNP52" s="944">
        <f t="shared" si="1487"/>
        <v>-7500</v>
      </c>
      <c r="PNQ52" s="944">
        <f t="shared" si="1487"/>
        <v>-7500</v>
      </c>
      <c r="PNR52" s="944">
        <f t="shared" si="1487"/>
        <v>-7500</v>
      </c>
      <c r="PNS52" s="944">
        <f t="shared" si="1487"/>
        <v>-7500</v>
      </c>
      <c r="PNT52" s="944">
        <f t="shared" si="1487"/>
        <v>-7500</v>
      </c>
      <c r="PNU52" s="944">
        <f t="shared" si="1487"/>
        <v>-7500</v>
      </c>
      <c r="PNV52" s="944">
        <f t="shared" si="1487"/>
        <v>-7500</v>
      </c>
      <c r="PNW52" s="944">
        <f t="shared" si="1487"/>
        <v>-7500</v>
      </c>
      <c r="PNX52" s="944">
        <f t="shared" si="1487"/>
        <v>-7500</v>
      </c>
      <c r="PNY52" s="944">
        <f t="shared" ref="PNY52:PQJ52" si="1488">+PNY44-PNY51</f>
        <v>-7500</v>
      </c>
      <c r="PNZ52" s="944">
        <f t="shared" si="1488"/>
        <v>-7500</v>
      </c>
      <c r="POA52" s="944">
        <f t="shared" si="1488"/>
        <v>-7500</v>
      </c>
      <c r="POB52" s="944">
        <f t="shared" si="1488"/>
        <v>-7500</v>
      </c>
      <c r="POC52" s="944">
        <f t="shared" si="1488"/>
        <v>-7500</v>
      </c>
      <c r="POD52" s="944">
        <f t="shared" si="1488"/>
        <v>-7500</v>
      </c>
      <c r="POE52" s="944">
        <f t="shared" si="1488"/>
        <v>-7500</v>
      </c>
      <c r="POF52" s="944">
        <f t="shared" si="1488"/>
        <v>-7500</v>
      </c>
      <c r="POG52" s="944">
        <f t="shared" si="1488"/>
        <v>-7500</v>
      </c>
      <c r="POH52" s="944">
        <f t="shared" si="1488"/>
        <v>-7500</v>
      </c>
      <c r="POI52" s="944">
        <f t="shared" si="1488"/>
        <v>-7500</v>
      </c>
      <c r="POJ52" s="944">
        <f t="shared" si="1488"/>
        <v>-7500</v>
      </c>
      <c r="POK52" s="944">
        <f t="shared" si="1488"/>
        <v>-7500</v>
      </c>
      <c r="POL52" s="944">
        <f t="shared" si="1488"/>
        <v>-7500</v>
      </c>
      <c r="POM52" s="944">
        <f t="shared" si="1488"/>
        <v>-7500</v>
      </c>
      <c r="PON52" s="944">
        <f t="shared" si="1488"/>
        <v>-7500</v>
      </c>
      <c r="POO52" s="944">
        <f t="shared" si="1488"/>
        <v>-7500</v>
      </c>
      <c r="POP52" s="944">
        <f t="shared" si="1488"/>
        <v>-7500</v>
      </c>
      <c r="POQ52" s="944">
        <f t="shared" si="1488"/>
        <v>-7500</v>
      </c>
      <c r="POR52" s="944">
        <f t="shared" si="1488"/>
        <v>-7500</v>
      </c>
      <c r="POS52" s="944">
        <f t="shared" si="1488"/>
        <v>-7500</v>
      </c>
      <c r="POT52" s="944">
        <f t="shared" si="1488"/>
        <v>-7500</v>
      </c>
      <c r="POU52" s="944">
        <f t="shared" si="1488"/>
        <v>-7500</v>
      </c>
      <c r="POV52" s="944">
        <f t="shared" si="1488"/>
        <v>-7500</v>
      </c>
      <c r="POW52" s="944">
        <f t="shared" si="1488"/>
        <v>-7500</v>
      </c>
      <c r="POX52" s="944">
        <f t="shared" si="1488"/>
        <v>-7500</v>
      </c>
      <c r="POY52" s="944">
        <f t="shared" si="1488"/>
        <v>-7500</v>
      </c>
      <c r="POZ52" s="944">
        <f t="shared" si="1488"/>
        <v>-7500</v>
      </c>
      <c r="PPA52" s="944">
        <f t="shared" si="1488"/>
        <v>-7500</v>
      </c>
      <c r="PPB52" s="944">
        <f t="shared" si="1488"/>
        <v>-7500</v>
      </c>
      <c r="PPC52" s="944">
        <f t="shared" si="1488"/>
        <v>-7500</v>
      </c>
      <c r="PPD52" s="944">
        <f t="shared" si="1488"/>
        <v>-7500</v>
      </c>
      <c r="PPE52" s="944">
        <f t="shared" si="1488"/>
        <v>-7500</v>
      </c>
      <c r="PPF52" s="944">
        <f t="shared" si="1488"/>
        <v>-7500</v>
      </c>
      <c r="PPG52" s="944">
        <f t="shared" si="1488"/>
        <v>-7500</v>
      </c>
      <c r="PPH52" s="944">
        <f t="shared" si="1488"/>
        <v>-7500</v>
      </c>
      <c r="PPI52" s="944">
        <f t="shared" si="1488"/>
        <v>-7500</v>
      </c>
      <c r="PPJ52" s="944">
        <f t="shared" si="1488"/>
        <v>-7500</v>
      </c>
      <c r="PPK52" s="944">
        <f t="shared" si="1488"/>
        <v>-7500</v>
      </c>
      <c r="PPL52" s="944">
        <f t="shared" si="1488"/>
        <v>-7500</v>
      </c>
      <c r="PPM52" s="944">
        <f t="shared" si="1488"/>
        <v>-7500</v>
      </c>
      <c r="PPN52" s="944">
        <f t="shared" si="1488"/>
        <v>-7500</v>
      </c>
      <c r="PPO52" s="944">
        <f t="shared" si="1488"/>
        <v>-7500</v>
      </c>
      <c r="PPP52" s="944">
        <f t="shared" si="1488"/>
        <v>-7500</v>
      </c>
      <c r="PPQ52" s="944">
        <f t="shared" si="1488"/>
        <v>-7500</v>
      </c>
      <c r="PPR52" s="944">
        <f t="shared" si="1488"/>
        <v>-7500</v>
      </c>
      <c r="PPS52" s="944">
        <f t="shared" si="1488"/>
        <v>-7500</v>
      </c>
      <c r="PPT52" s="944">
        <f t="shared" si="1488"/>
        <v>-7500</v>
      </c>
      <c r="PPU52" s="944">
        <f t="shared" si="1488"/>
        <v>-7500</v>
      </c>
      <c r="PPV52" s="944">
        <f t="shared" si="1488"/>
        <v>-7500</v>
      </c>
      <c r="PPW52" s="944">
        <f t="shared" si="1488"/>
        <v>-7500</v>
      </c>
      <c r="PPX52" s="944">
        <f t="shared" si="1488"/>
        <v>-7500</v>
      </c>
      <c r="PPY52" s="944">
        <f t="shared" si="1488"/>
        <v>-7500</v>
      </c>
      <c r="PPZ52" s="944">
        <f t="shared" si="1488"/>
        <v>-7500</v>
      </c>
      <c r="PQA52" s="944">
        <f t="shared" si="1488"/>
        <v>-7500</v>
      </c>
      <c r="PQB52" s="944">
        <f t="shared" si="1488"/>
        <v>-7500</v>
      </c>
      <c r="PQC52" s="944">
        <f t="shared" si="1488"/>
        <v>-7500</v>
      </c>
      <c r="PQD52" s="944">
        <f t="shared" si="1488"/>
        <v>-7500</v>
      </c>
      <c r="PQE52" s="944">
        <f t="shared" si="1488"/>
        <v>-7500</v>
      </c>
      <c r="PQF52" s="944">
        <f t="shared" si="1488"/>
        <v>-7500</v>
      </c>
      <c r="PQG52" s="944">
        <f t="shared" si="1488"/>
        <v>-7500</v>
      </c>
      <c r="PQH52" s="944">
        <f t="shared" si="1488"/>
        <v>-7500</v>
      </c>
      <c r="PQI52" s="944">
        <f t="shared" si="1488"/>
        <v>-7500</v>
      </c>
      <c r="PQJ52" s="944">
        <f t="shared" si="1488"/>
        <v>-7500</v>
      </c>
      <c r="PQK52" s="944">
        <f t="shared" ref="PQK52:PSV52" si="1489">+PQK44-PQK51</f>
        <v>-7500</v>
      </c>
      <c r="PQL52" s="944">
        <f t="shared" si="1489"/>
        <v>-7500</v>
      </c>
      <c r="PQM52" s="944">
        <f t="shared" si="1489"/>
        <v>-7500</v>
      </c>
      <c r="PQN52" s="944">
        <f t="shared" si="1489"/>
        <v>-7500</v>
      </c>
      <c r="PQO52" s="944">
        <f t="shared" si="1489"/>
        <v>-7500</v>
      </c>
      <c r="PQP52" s="944">
        <f t="shared" si="1489"/>
        <v>-7500</v>
      </c>
      <c r="PQQ52" s="944">
        <f t="shared" si="1489"/>
        <v>-7500</v>
      </c>
      <c r="PQR52" s="944">
        <f t="shared" si="1489"/>
        <v>-7500</v>
      </c>
      <c r="PQS52" s="944">
        <f t="shared" si="1489"/>
        <v>-7500</v>
      </c>
      <c r="PQT52" s="944">
        <f t="shared" si="1489"/>
        <v>-7500</v>
      </c>
      <c r="PQU52" s="944">
        <f t="shared" si="1489"/>
        <v>-7500</v>
      </c>
      <c r="PQV52" s="944">
        <f t="shared" si="1489"/>
        <v>-7500</v>
      </c>
      <c r="PQW52" s="944">
        <f t="shared" si="1489"/>
        <v>-7500</v>
      </c>
      <c r="PQX52" s="944">
        <f t="shared" si="1489"/>
        <v>-7500</v>
      </c>
      <c r="PQY52" s="944">
        <f t="shared" si="1489"/>
        <v>-7500</v>
      </c>
      <c r="PQZ52" s="944">
        <f t="shared" si="1489"/>
        <v>-7500</v>
      </c>
      <c r="PRA52" s="944">
        <f t="shared" si="1489"/>
        <v>-7500</v>
      </c>
      <c r="PRB52" s="944">
        <f t="shared" si="1489"/>
        <v>-7500</v>
      </c>
      <c r="PRC52" s="944">
        <f t="shared" si="1489"/>
        <v>-7500</v>
      </c>
      <c r="PRD52" s="944">
        <f t="shared" si="1489"/>
        <v>-7500</v>
      </c>
      <c r="PRE52" s="944">
        <f t="shared" si="1489"/>
        <v>-7500</v>
      </c>
      <c r="PRF52" s="944">
        <f t="shared" si="1489"/>
        <v>-7500</v>
      </c>
      <c r="PRG52" s="944">
        <f t="shared" si="1489"/>
        <v>-7500</v>
      </c>
      <c r="PRH52" s="944">
        <f t="shared" si="1489"/>
        <v>-7500</v>
      </c>
      <c r="PRI52" s="944">
        <f t="shared" si="1489"/>
        <v>-7500</v>
      </c>
      <c r="PRJ52" s="944">
        <f t="shared" si="1489"/>
        <v>-7500</v>
      </c>
      <c r="PRK52" s="944">
        <f t="shared" si="1489"/>
        <v>-7500</v>
      </c>
      <c r="PRL52" s="944">
        <f t="shared" si="1489"/>
        <v>-7500</v>
      </c>
      <c r="PRM52" s="944">
        <f t="shared" si="1489"/>
        <v>-7500</v>
      </c>
      <c r="PRN52" s="944">
        <f t="shared" si="1489"/>
        <v>-7500</v>
      </c>
      <c r="PRO52" s="944">
        <f t="shared" si="1489"/>
        <v>-7500</v>
      </c>
      <c r="PRP52" s="944">
        <f t="shared" si="1489"/>
        <v>-7500</v>
      </c>
      <c r="PRQ52" s="944">
        <f t="shared" si="1489"/>
        <v>-7500</v>
      </c>
      <c r="PRR52" s="944">
        <f t="shared" si="1489"/>
        <v>-7500</v>
      </c>
      <c r="PRS52" s="944">
        <f t="shared" si="1489"/>
        <v>-7500</v>
      </c>
      <c r="PRT52" s="944">
        <f t="shared" si="1489"/>
        <v>-7500</v>
      </c>
      <c r="PRU52" s="944">
        <f t="shared" si="1489"/>
        <v>-7500</v>
      </c>
      <c r="PRV52" s="944">
        <f t="shared" si="1489"/>
        <v>-7500</v>
      </c>
      <c r="PRW52" s="944">
        <f t="shared" si="1489"/>
        <v>-7500</v>
      </c>
      <c r="PRX52" s="944">
        <f t="shared" si="1489"/>
        <v>-7500</v>
      </c>
      <c r="PRY52" s="944">
        <f t="shared" si="1489"/>
        <v>-7500</v>
      </c>
      <c r="PRZ52" s="944">
        <f t="shared" si="1489"/>
        <v>-7500</v>
      </c>
      <c r="PSA52" s="944">
        <f t="shared" si="1489"/>
        <v>-7500</v>
      </c>
      <c r="PSB52" s="944">
        <f t="shared" si="1489"/>
        <v>-7500</v>
      </c>
      <c r="PSC52" s="944">
        <f t="shared" si="1489"/>
        <v>-7500</v>
      </c>
      <c r="PSD52" s="944">
        <f t="shared" si="1489"/>
        <v>-7500</v>
      </c>
      <c r="PSE52" s="944">
        <f t="shared" si="1489"/>
        <v>-7500</v>
      </c>
      <c r="PSF52" s="944">
        <f t="shared" si="1489"/>
        <v>-7500</v>
      </c>
      <c r="PSG52" s="944">
        <f t="shared" si="1489"/>
        <v>-7500</v>
      </c>
      <c r="PSH52" s="944">
        <f t="shared" si="1489"/>
        <v>-7500</v>
      </c>
      <c r="PSI52" s="944">
        <f t="shared" si="1489"/>
        <v>-7500</v>
      </c>
      <c r="PSJ52" s="944">
        <f t="shared" si="1489"/>
        <v>-7500</v>
      </c>
      <c r="PSK52" s="944">
        <f t="shared" si="1489"/>
        <v>-7500</v>
      </c>
      <c r="PSL52" s="944">
        <f t="shared" si="1489"/>
        <v>-7500</v>
      </c>
      <c r="PSM52" s="944">
        <f t="shared" si="1489"/>
        <v>-7500</v>
      </c>
      <c r="PSN52" s="944">
        <f t="shared" si="1489"/>
        <v>-7500</v>
      </c>
      <c r="PSO52" s="944">
        <f t="shared" si="1489"/>
        <v>-7500</v>
      </c>
      <c r="PSP52" s="944">
        <f t="shared" si="1489"/>
        <v>-7500</v>
      </c>
      <c r="PSQ52" s="944">
        <f t="shared" si="1489"/>
        <v>-7500</v>
      </c>
      <c r="PSR52" s="944">
        <f t="shared" si="1489"/>
        <v>-7500</v>
      </c>
      <c r="PSS52" s="944">
        <f t="shared" si="1489"/>
        <v>-7500</v>
      </c>
      <c r="PST52" s="944">
        <f t="shared" si="1489"/>
        <v>-7500</v>
      </c>
      <c r="PSU52" s="944">
        <f t="shared" si="1489"/>
        <v>-7500</v>
      </c>
      <c r="PSV52" s="944">
        <f t="shared" si="1489"/>
        <v>-7500</v>
      </c>
      <c r="PSW52" s="944">
        <f t="shared" ref="PSW52:PVH52" si="1490">+PSW44-PSW51</f>
        <v>-7500</v>
      </c>
      <c r="PSX52" s="944">
        <f t="shared" si="1490"/>
        <v>-7500</v>
      </c>
      <c r="PSY52" s="944">
        <f t="shared" si="1490"/>
        <v>-7500</v>
      </c>
      <c r="PSZ52" s="944">
        <f t="shared" si="1490"/>
        <v>-7500</v>
      </c>
      <c r="PTA52" s="944">
        <f t="shared" si="1490"/>
        <v>-7500</v>
      </c>
      <c r="PTB52" s="944">
        <f t="shared" si="1490"/>
        <v>-7500</v>
      </c>
      <c r="PTC52" s="944">
        <f t="shared" si="1490"/>
        <v>-7500</v>
      </c>
      <c r="PTD52" s="944">
        <f t="shared" si="1490"/>
        <v>-7500</v>
      </c>
      <c r="PTE52" s="944">
        <f t="shared" si="1490"/>
        <v>-7500</v>
      </c>
      <c r="PTF52" s="944">
        <f t="shared" si="1490"/>
        <v>-7500</v>
      </c>
      <c r="PTG52" s="944">
        <f t="shared" si="1490"/>
        <v>-7500</v>
      </c>
      <c r="PTH52" s="944">
        <f t="shared" si="1490"/>
        <v>-7500</v>
      </c>
      <c r="PTI52" s="944">
        <f t="shared" si="1490"/>
        <v>-7500</v>
      </c>
      <c r="PTJ52" s="944">
        <f t="shared" si="1490"/>
        <v>-7500</v>
      </c>
      <c r="PTK52" s="944">
        <f t="shared" si="1490"/>
        <v>-7500</v>
      </c>
      <c r="PTL52" s="944">
        <f t="shared" si="1490"/>
        <v>-7500</v>
      </c>
      <c r="PTM52" s="944">
        <f t="shared" si="1490"/>
        <v>-7500</v>
      </c>
      <c r="PTN52" s="944">
        <f t="shared" si="1490"/>
        <v>-7500</v>
      </c>
      <c r="PTO52" s="944">
        <f t="shared" si="1490"/>
        <v>-7500</v>
      </c>
      <c r="PTP52" s="944">
        <f t="shared" si="1490"/>
        <v>-7500</v>
      </c>
      <c r="PTQ52" s="944">
        <f t="shared" si="1490"/>
        <v>-7500</v>
      </c>
      <c r="PTR52" s="944">
        <f t="shared" si="1490"/>
        <v>-7500</v>
      </c>
      <c r="PTS52" s="944">
        <f t="shared" si="1490"/>
        <v>-7500</v>
      </c>
      <c r="PTT52" s="944">
        <f t="shared" si="1490"/>
        <v>-7500</v>
      </c>
      <c r="PTU52" s="944">
        <f t="shared" si="1490"/>
        <v>-7500</v>
      </c>
      <c r="PTV52" s="944">
        <f t="shared" si="1490"/>
        <v>-7500</v>
      </c>
      <c r="PTW52" s="944">
        <f t="shared" si="1490"/>
        <v>-7500</v>
      </c>
      <c r="PTX52" s="944">
        <f t="shared" si="1490"/>
        <v>-7500</v>
      </c>
      <c r="PTY52" s="944">
        <f t="shared" si="1490"/>
        <v>-7500</v>
      </c>
      <c r="PTZ52" s="944">
        <f t="shared" si="1490"/>
        <v>-7500</v>
      </c>
      <c r="PUA52" s="944">
        <f t="shared" si="1490"/>
        <v>-7500</v>
      </c>
      <c r="PUB52" s="944">
        <f t="shared" si="1490"/>
        <v>-7500</v>
      </c>
      <c r="PUC52" s="944">
        <f t="shared" si="1490"/>
        <v>-7500</v>
      </c>
      <c r="PUD52" s="944">
        <f t="shared" si="1490"/>
        <v>-7500</v>
      </c>
      <c r="PUE52" s="944">
        <f t="shared" si="1490"/>
        <v>-7500</v>
      </c>
      <c r="PUF52" s="944">
        <f t="shared" si="1490"/>
        <v>-7500</v>
      </c>
      <c r="PUG52" s="944">
        <f t="shared" si="1490"/>
        <v>-7500</v>
      </c>
      <c r="PUH52" s="944">
        <f t="shared" si="1490"/>
        <v>-7500</v>
      </c>
      <c r="PUI52" s="944">
        <f t="shared" si="1490"/>
        <v>-7500</v>
      </c>
      <c r="PUJ52" s="944">
        <f t="shared" si="1490"/>
        <v>-7500</v>
      </c>
      <c r="PUK52" s="944">
        <f t="shared" si="1490"/>
        <v>-7500</v>
      </c>
      <c r="PUL52" s="944">
        <f t="shared" si="1490"/>
        <v>-7500</v>
      </c>
      <c r="PUM52" s="944">
        <f t="shared" si="1490"/>
        <v>-7500</v>
      </c>
      <c r="PUN52" s="944">
        <f t="shared" si="1490"/>
        <v>-7500</v>
      </c>
      <c r="PUO52" s="944">
        <f t="shared" si="1490"/>
        <v>-7500</v>
      </c>
      <c r="PUP52" s="944">
        <f t="shared" si="1490"/>
        <v>-7500</v>
      </c>
      <c r="PUQ52" s="944">
        <f t="shared" si="1490"/>
        <v>-7500</v>
      </c>
      <c r="PUR52" s="944">
        <f t="shared" si="1490"/>
        <v>-7500</v>
      </c>
      <c r="PUS52" s="944">
        <f t="shared" si="1490"/>
        <v>-7500</v>
      </c>
      <c r="PUT52" s="944">
        <f t="shared" si="1490"/>
        <v>-7500</v>
      </c>
      <c r="PUU52" s="944">
        <f t="shared" si="1490"/>
        <v>-7500</v>
      </c>
      <c r="PUV52" s="944">
        <f t="shared" si="1490"/>
        <v>-7500</v>
      </c>
      <c r="PUW52" s="944">
        <f t="shared" si="1490"/>
        <v>-7500</v>
      </c>
      <c r="PUX52" s="944">
        <f t="shared" si="1490"/>
        <v>-7500</v>
      </c>
      <c r="PUY52" s="944">
        <f t="shared" si="1490"/>
        <v>-7500</v>
      </c>
      <c r="PUZ52" s="944">
        <f t="shared" si="1490"/>
        <v>-7500</v>
      </c>
      <c r="PVA52" s="944">
        <f t="shared" si="1490"/>
        <v>-7500</v>
      </c>
      <c r="PVB52" s="944">
        <f t="shared" si="1490"/>
        <v>-7500</v>
      </c>
      <c r="PVC52" s="944">
        <f t="shared" si="1490"/>
        <v>-7500</v>
      </c>
      <c r="PVD52" s="944">
        <f t="shared" si="1490"/>
        <v>-7500</v>
      </c>
      <c r="PVE52" s="944">
        <f t="shared" si="1490"/>
        <v>-7500</v>
      </c>
      <c r="PVF52" s="944">
        <f t="shared" si="1490"/>
        <v>-7500</v>
      </c>
      <c r="PVG52" s="944">
        <f t="shared" si="1490"/>
        <v>-7500</v>
      </c>
      <c r="PVH52" s="944">
        <f t="shared" si="1490"/>
        <v>-7500</v>
      </c>
      <c r="PVI52" s="944">
        <f t="shared" ref="PVI52:PXT52" si="1491">+PVI44-PVI51</f>
        <v>-7500</v>
      </c>
      <c r="PVJ52" s="944">
        <f t="shared" si="1491"/>
        <v>-7500</v>
      </c>
      <c r="PVK52" s="944">
        <f t="shared" si="1491"/>
        <v>-7500</v>
      </c>
      <c r="PVL52" s="944">
        <f t="shared" si="1491"/>
        <v>-7500</v>
      </c>
      <c r="PVM52" s="944">
        <f t="shared" si="1491"/>
        <v>-7500</v>
      </c>
      <c r="PVN52" s="944">
        <f t="shared" si="1491"/>
        <v>-7500</v>
      </c>
      <c r="PVO52" s="944">
        <f t="shared" si="1491"/>
        <v>-7500</v>
      </c>
      <c r="PVP52" s="944">
        <f t="shared" si="1491"/>
        <v>-7500</v>
      </c>
      <c r="PVQ52" s="944">
        <f t="shared" si="1491"/>
        <v>-7500</v>
      </c>
      <c r="PVR52" s="944">
        <f t="shared" si="1491"/>
        <v>-7500</v>
      </c>
      <c r="PVS52" s="944">
        <f t="shared" si="1491"/>
        <v>-7500</v>
      </c>
      <c r="PVT52" s="944">
        <f t="shared" si="1491"/>
        <v>-7500</v>
      </c>
      <c r="PVU52" s="944">
        <f t="shared" si="1491"/>
        <v>-7500</v>
      </c>
      <c r="PVV52" s="944">
        <f t="shared" si="1491"/>
        <v>-7500</v>
      </c>
      <c r="PVW52" s="944">
        <f t="shared" si="1491"/>
        <v>-7500</v>
      </c>
      <c r="PVX52" s="944">
        <f t="shared" si="1491"/>
        <v>-7500</v>
      </c>
      <c r="PVY52" s="944">
        <f t="shared" si="1491"/>
        <v>-7500</v>
      </c>
      <c r="PVZ52" s="944">
        <f t="shared" si="1491"/>
        <v>-7500</v>
      </c>
      <c r="PWA52" s="944">
        <f t="shared" si="1491"/>
        <v>-7500</v>
      </c>
      <c r="PWB52" s="944">
        <f t="shared" si="1491"/>
        <v>-7500</v>
      </c>
      <c r="PWC52" s="944">
        <f t="shared" si="1491"/>
        <v>-7500</v>
      </c>
      <c r="PWD52" s="944">
        <f t="shared" si="1491"/>
        <v>-7500</v>
      </c>
      <c r="PWE52" s="944">
        <f t="shared" si="1491"/>
        <v>-7500</v>
      </c>
      <c r="PWF52" s="944">
        <f t="shared" si="1491"/>
        <v>-7500</v>
      </c>
      <c r="PWG52" s="944">
        <f t="shared" si="1491"/>
        <v>-7500</v>
      </c>
      <c r="PWH52" s="944">
        <f t="shared" si="1491"/>
        <v>-7500</v>
      </c>
      <c r="PWI52" s="944">
        <f t="shared" si="1491"/>
        <v>-7500</v>
      </c>
      <c r="PWJ52" s="944">
        <f t="shared" si="1491"/>
        <v>-7500</v>
      </c>
      <c r="PWK52" s="944">
        <f t="shared" si="1491"/>
        <v>-7500</v>
      </c>
      <c r="PWL52" s="944">
        <f t="shared" si="1491"/>
        <v>-7500</v>
      </c>
      <c r="PWM52" s="944">
        <f t="shared" si="1491"/>
        <v>-7500</v>
      </c>
      <c r="PWN52" s="944">
        <f t="shared" si="1491"/>
        <v>-7500</v>
      </c>
      <c r="PWO52" s="944">
        <f t="shared" si="1491"/>
        <v>-7500</v>
      </c>
      <c r="PWP52" s="944">
        <f t="shared" si="1491"/>
        <v>-7500</v>
      </c>
      <c r="PWQ52" s="944">
        <f t="shared" si="1491"/>
        <v>-7500</v>
      </c>
      <c r="PWR52" s="944">
        <f t="shared" si="1491"/>
        <v>-7500</v>
      </c>
      <c r="PWS52" s="944">
        <f t="shared" si="1491"/>
        <v>-7500</v>
      </c>
      <c r="PWT52" s="944">
        <f t="shared" si="1491"/>
        <v>-7500</v>
      </c>
      <c r="PWU52" s="944">
        <f t="shared" si="1491"/>
        <v>-7500</v>
      </c>
      <c r="PWV52" s="944">
        <f t="shared" si="1491"/>
        <v>-7500</v>
      </c>
      <c r="PWW52" s="944">
        <f t="shared" si="1491"/>
        <v>-7500</v>
      </c>
      <c r="PWX52" s="944">
        <f t="shared" si="1491"/>
        <v>-7500</v>
      </c>
      <c r="PWY52" s="944">
        <f t="shared" si="1491"/>
        <v>-7500</v>
      </c>
      <c r="PWZ52" s="944">
        <f t="shared" si="1491"/>
        <v>-7500</v>
      </c>
      <c r="PXA52" s="944">
        <f t="shared" si="1491"/>
        <v>-7500</v>
      </c>
      <c r="PXB52" s="944">
        <f t="shared" si="1491"/>
        <v>-7500</v>
      </c>
      <c r="PXC52" s="944">
        <f t="shared" si="1491"/>
        <v>-7500</v>
      </c>
      <c r="PXD52" s="944">
        <f t="shared" si="1491"/>
        <v>-7500</v>
      </c>
      <c r="PXE52" s="944">
        <f t="shared" si="1491"/>
        <v>-7500</v>
      </c>
      <c r="PXF52" s="944">
        <f t="shared" si="1491"/>
        <v>-7500</v>
      </c>
      <c r="PXG52" s="944">
        <f t="shared" si="1491"/>
        <v>-7500</v>
      </c>
      <c r="PXH52" s="944">
        <f t="shared" si="1491"/>
        <v>-7500</v>
      </c>
      <c r="PXI52" s="944">
        <f t="shared" si="1491"/>
        <v>-7500</v>
      </c>
      <c r="PXJ52" s="944">
        <f t="shared" si="1491"/>
        <v>-7500</v>
      </c>
      <c r="PXK52" s="944">
        <f t="shared" si="1491"/>
        <v>-7500</v>
      </c>
      <c r="PXL52" s="944">
        <f t="shared" si="1491"/>
        <v>-7500</v>
      </c>
      <c r="PXM52" s="944">
        <f t="shared" si="1491"/>
        <v>-7500</v>
      </c>
      <c r="PXN52" s="944">
        <f t="shared" si="1491"/>
        <v>-7500</v>
      </c>
      <c r="PXO52" s="944">
        <f t="shared" si="1491"/>
        <v>-7500</v>
      </c>
      <c r="PXP52" s="944">
        <f t="shared" si="1491"/>
        <v>-7500</v>
      </c>
      <c r="PXQ52" s="944">
        <f t="shared" si="1491"/>
        <v>-7500</v>
      </c>
      <c r="PXR52" s="944">
        <f t="shared" si="1491"/>
        <v>-7500</v>
      </c>
      <c r="PXS52" s="944">
        <f t="shared" si="1491"/>
        <v>-7500</v>
      </c>
      <c r="PXT52" s="944">
        <f t="shared" si="1491"/>
        <v>-7500</v>
      </c>
      <c r="PXU52" s="944">
        <f t="shared" ref="PXU52:QAF52" si="1492">+PXU44-PXU51</f>
        <v>-7500</v>
      </c>
      <c r="PXV52" s="944">
        <f t="shared" si="1492"/>
        <v>-7500</v>
      </c>
      <c r="PXW52" s="944">
        <f t="shared" si="1492"/>
        <v>-7500</v>
      </c>
      <c r="PXX52" s="944">
        <f t="shared" si="1492"/>
        <v>-7500</v>
      </c>
      <c r="PXY52" s="944">
        <f t="shared" si="1492"/>
        <v>-7500</v>
      </c>
      <c r="PXZ52" s="944">
        <f t="shared" si="1492"/>
        <v>-7500</v>
      </c>
      <c r="PYA52" s="944">
        <f t="shared" si="1492"/>
        <v>-7500</v>
      </c>
      <c r="PYB52" s="944">
        <f t="shared" si="1492"/>
        <v>-7500</v>
      </c>
      <c r="PYC52" s="944">
        <f t="shared" si="1492"/>
        <v>-7500</v>
      </c>
      <c r="PYD52" s="944">
        <f t="shared" si="1492"/>
        <v>-7500</v>
      </c>
      <c r="PYE52" s="944">
        <f t="shared" si="1492"/>
        <v>-7500</v>
      </c>
      <c r="PYF52" s="944">
        <f t="shared" si="1492"/>
        <v>-7500</v>
      </c>
      <c r="PYG52" s="944">
        <f t="shared" si="1492"/>
        <v>-7500</v>
      </c>
      <c r="PYH52" s="944">
        <f t="shared" si="1492"/>
        <v>-7500</v>
      </c>
      <c r="PYI52" s="944">
        <f t="shared" si="1492"/>
        <v>-7500</v>
      </c>
      <c r="PYJ52" s="944">
        <f t="shared" si="1492"/>
        <v>-7500</v>
      </c>
      <c r="PYK52" s="944">
        <f t="shared" si="1492"/>
        <v>-7500</v>
      </c>
      <c r="PYL52" s="944">
        <f t="shared" si="1492"/>
        <v>-7500</v>
      </c>
      <c r="PYM52" s="944">
        <f t="shared" si="1492"/>
        <v>-7500</v>
      </c>
      <c r="PYN52" s="944">
        <f t="shared" si="1492"/>
        <v>-7500</v>
      </c>
      <c r="PYO52" s="944">
        <f t="shared" si="1492"/>
        <v>-7500</v>
      </c>
      <c r="PYP52" s="944">
        <f t="shared" si="1492"/>
        <v>-7500</v>
      </c>
      <c r="PYQ52" s="944">
        <f t="shared" si="1492"/>
        <v>-7500</v>
      </c>
      <c r="PYR52" s="944">
        <f t="shared" si="1492"/>
        <v>-7500</v>
      </c>
      <c r="PYS52" s="944">
        <f t="shared" si="1492"/>
        <v>-7500</v>
      </c>
      <c r="PYT52" s="944">
        <f t="shared" si="1492"/>
        <v>-7500</v>
      </c>
      <c r="PYU52" s="944">
        <f t="shared" si="1492"/>
        <v>-7500</v>
      </c>
      <c r="PYV52" s="944">
        <f t="shared" si="1492"/>
        <v>-7500</v>
      </c>
      <c r="PYW52" s="944">
        <f t="shared" si="1492"/>
        <v>-7500</v>
      </c>
      <c r="PYX52" s="944">
        <f t="shared" si="1492"/>
        <v>-7500</v>
      </c>
      <c r="PYY52" s="944">
        <f t="shared" si="1492"/>
        <v>-7500</v>
      </c>
      <c r="PYZ52" s="944">
        <f t="shared" si="1492"/>
        <v>-7500</v>
      </c>
      <c r="PZA52" s="944">
        <f t="shared" si="1492"/>
        <v>-7500</v>
      </c>
      <c r="PZB52" s="944">
        <f t="shared" si="1492"/>
        <v>-7500</v>
      </c>
      <c r="PZC52" s="944">
        <f t="shared" si="1492"/>
        <v>-7500</v>
      </c>
      <c r="PZD52" s="944">
        <f t="shared" si="1492"/>
        <v>-7500</v>
      </c>
      <c r="PZE52" s="944">
        <f t="shared" si="1492"/>
        <v>-7500</v>
      </c>
      <c r="PZF52" s="944">
        <f t="shared" si="1492"/>
        <v>-7500</v>
      </c>
      <c r="PZG52" s="944">
        <f t="shared" si="1492"/>
        <v>-7500</v>
      </c>
      <c r="PZH52" s="944">
        <f t="shared" si="1492"/>
        <v>-7500</v>
      </c>
      <c r="PZI52" s="944">
        <f t="shared" si="1492"/>
        <v>-7500</v>
      </c>
      <c r="PZJ52" s="944">
        <f t="shared" si="1492"/>
        <v>-7500</v>
      </c>
      <c r="PZK52" s="944">
        <f t="shared" si="1492"/>
        <v>-7500</v>
      </c>
      <c r="PZL52" s="944">
        <f t="shared" si="1492"/>
        <v>-7500</v>
      </c>
      <c r="PZM52" s="944">
        <f t="shared" si="1492"/>
        <v>-7500</v>
      </c>
      <c r="PZN52" s="944">
        <f t="shared" si="1492"/>
        <v>-7500</v>
      </c>
      <c r="PZO52" s="944">
        <f t="shared" si="1492"/>
        <v>-7500</v>
      </c>
      <c r="PZP52" s="944">
        <f t="shared" si="1492"/>
        <v>-7500</v>
      </c>
      <c r="PZQ52" s="944">
        <f t="shared" si="1492"/>
        <v>-7500</v>
      </c>
      <c r="PZR52" s="944">
        <f t="shared" si="1492"/>
        <v>-7500</v>
      </c>
      <c r="PZS52" s="944">
        <f t="shared" si="1492"/>
        <v>-7500</v>
      </c>
      <c r="PZT52" s="944">
        <f t="shared" si="1492"/>
        <v>-7500</v>
      </c>
      <c r="PZU52" s="944">
        <f t="shared" si="1492"/>
        <v>-7500</v>
      </c>
      <c r="PZV52" s="944">
        <f t="shared" si="1492"/>
        <v>-7500</v>
      </c>
      <c r="PZW52" s="944">
        <f t="shared" si="1492"/>
        <v>-7500</v>
      </c>
      <c r="PZX52" s="944">
        <f t="shared" si="1492"/>
        <v>-7500</v>
      </c>
      <c r="PZY52" s="944">
        <f t="shared" si="1492"/>
        <v>-7500</v>
      </c>
      <c r="PZZ52" s="944">
        <f t="shared" si="1492"/>
        <v>-7500</v>
      </c>
      <c r="QAA52" s="944">
        <f t="shared" si="1492"/>
        <v>-7500</v>
      </c>
      <c r="QAB52" s="944">
        <f t="shared" si="1492"/>
        <v>-7500</v>
      </c>
      <c r="QAC52" s="944">
        <f t="shared" si="1492"/>
        <v>-7500</v>
      </c>
      <c r="QAD52" s="944">
        <f t="shared" si="1492"/>
        <v>-7500</v>
      </c>
      <c r="QAE52" s="944">
        <f t="shared" si="1492"/>
        <v>-7500</v>
      </c>
      <c r="QAF52" s="944">
        <f t="shared" si="1492"/>
        <v>-7500</v>
      </c>
      <c r="QAG52" s="944">
        <f t="shared" ref="QAG52:QCR52" si="1493">+QAG44-QAG51</f>
        <v>-7500</v>
      </c>
      <c r="QAH52" s="944">
        <f t="shared" si="1493"/>
        <v>-7500</v>
      </c>
      <c r="QAI52" s="944">
        <f t="shared" si="1493"/>
        <v>-7500</v>
      </c>
      <c r="QAJ52" s="944">
        <f t="shared" si="1493"/>
        <v>-7500</v>
      </c>
      <c r="QAK52" s="944">
        <f t="shared" si="1493"/>
        <v>-7500</v>
      </c>
      <c r="QAL52" s="944">
        <f t="shared" si="1493"/>
        <v>-7500</v>
      </c>
      <c r="QAM52" s="944">
        <f t="shared" si="1493"/>
        <v>-7500</v>
      </c>
      <c r="QAN52" s="944">
        <f t="shared" si="1493"/>
        <v>-7500</v>
      </c>
      <c r="QAO52" s="944">
        <f t="shared" si="1493"/>
        <v>-7500</v>
      </c>
      <c r="QAP52" s="944">
        <f t="shared" si="1493"/>
        <v>-7500</v>
      </c>
      <c r="QAQ52" s="944">
        <f t="shared" si="1493"/>
        <v>-7500</v>
      </c>
      <c r="QAR52" s="944">
        <f t="shared" si="1493"/>
        <v>-7500</v>
      </c>
      <c r="QAS52" s="944">
        <f t="shared" si="1493"/>
        <v>-7500</v>
      </c>
      <c r="QAT52" s="944">
        <f t="shared" si="1493"/>
        <v>-7500</v>
      </c>
      <c r="QAU52" s="944">
        <f t="shared" si="1493"/>
        <v>-7500</v>
      </c>
      <c r="QAV52" s="944">
        <f t="shared" si="1493"/>
        <v>-7500</v>
      </c>
      <c r="QAW52" s="944">
        <f t="shared" si="1493"/>
        <v>-7500</v>
      </c>
      <c r="QAX52" s="944">
        <f t="shared" si="1493"/>
        <v>-7500</v>
      </c>
      <c r="QAY52" s="944">
        <f t="shared" si="1493"/>
        <v>-7500</v>
      </c>
      <c r="QAZ52" s="944">
        <f t="shared" si="1493"/>
        <v>-7500</v>
      </c>
      <c r="QBA52" s="944">
        <f t="shared" si="1493"/>
        <v>-7500</v>
      </c>
      <c r="QBB52" s="944">
        <f t="shared" si="1493"/>
        <v>-7500</v>
      </c>
      <c r="QBC52" s="944">
        <f t="shared" si="1493"/>
        <v>-7500</v>
      </c>
      <c r="QBD52" s="944">
        <f t="shared" si="1493"/>
        <v>-7500</v>
      </c>
      <c r="QBE52" s="944">
        <f t="shared" si="1493"/>
        <v>-7500</v>
      </c>
      <c r="QBF52" s="944">
        <f t="shared" si="1493"/>
        <v>-7500</v>
      </c>
      <c r="QBG52" s="944">
        <f t="shared" si="1493"/>
        <v>-7500</v>
      </c>
      <c r="QBH52" s="944">
        <f t="shared" si="1493"/>
        <v>-7500</v>
      </c>
      <c r="QBI52" s="944">
        <f t="shared" si="1493"/>
        <v>-7500</v>
      </c>
      <c r="QBJ52" s="944">
        <f t="shared" si="1493"/>
        <v>-7500</v>
      </c>
      <c r="QBK52" s="944">
        <f t="shared" si="1493"/>
        <v>-7500</v>
      </c>
      <c r="QBL52" s="944">
        <f t="shared" si="1493"/>
        <v>-7500</v>
      </c>
      <c r="QBM52" s="944">
        <f t="shared" si="1493"/>
        <v>-7500</v>
      </c>
      <c r="QBN52" s="944">
        <f t="shared" si="1493"/>
        <v>-7500</v>
      </c>
      <c r="QBO52" s="944">
        <f t="shared" si="1493"/>
        <v>-7500</v>
      </c>
      <c r="QBP52" s="944">
        <f t="shared" si="1493"/>
        <v>-7500</v>
      </c>
      <c r="QBQ52" s="944">
        <f t="shared" si="1493"/>
        <v>-7500</v>
      </c>
      <c r="QBR52" s="944">
        <f t="shared" si="1493"/>
        <v>-7500</v>
      </c>
      <c r="QBS52" s="944">
        <f t="shared" si="1493"/>
        <v>-7500</v>
      </c>
      <c r="QBT52" s="944">
        <f t="shared" si="1493"/>
        <v>-7500</v>
      </c>
      <c r="QBU52" s="944">
        <f t="shared" si="1493"/>
        <v>-7500</v>
      </c>
      <c r="QBV52" s="944">
        <f t="shared" si="1493"/>
        <v>-7500</v>
      </c>
      <c r="QBW52" s="944">
        <f t="shared" si="1493"/>
        <v>-7500</v>
      </c>
      <c r="QBX52" s="944">
        <f t="shared" si="1493"/>
        <v>-7500</v>
      </c>
      <c r="QBY52" s="944">
        <f t="shared" si="1493"/>
        <v>-7500</v>
      </c>
      <c r="QBZ52" s="944">
        <f t="shared" si="1493"/>
        <v>-7500</v>
      </c>
      <c r="QCA52" s="944">
        <f t="shared" si="1493"/>
        <v>-7500</v>
      </c>
      <c r="QCB52" s="944">
        <f t="shared" si="1493"/>
        <v>-7500</v>
      </c>
      <c r="QCC52" s="944">
        <f t="shared" si="1493"/>
        <v>-7500</v>
      </c>
      <c r="QCD52" s="944">
        <f t="shared" si="1493"/>
        <v>-7500</v>
      </c>
      <c r="QCE52" s="944">
        <f t="shared" si="1493"/>
        <v>-7500</v>
      </c>
      <c r="QCF52" s="944">
        <f t="shared" si="1493"/>
        <v>-7500</v>
      </c>
      <c r="QCG52" s="944">
        <f t="shared" si="1493"/>
        <v>-7500</v>
      </c>
      <c r="QCH52" s="944">
        <f t="shared" si="1493"/>
        <v>-7500</v>
      </c>
      <c r="QCI52" s="944">
        <f t="shared" si="1493"/>
        <v>-7500</v>
      </c>
      <c r="QCJ52" s="944">
        <f t="shared" si="1493"/>
        <v>-7500</v>
      </c>
      <c r="QCK52" s="944">
        <f t="shared" si="1493"/>
        <v>-7500</v>
      </c>
      <c r="QCL52" s="944">
        <f t="shared" si="1493"/>
        <v>-7500</v>
      </c>
      <c r="QCM52" s="944">
        <f t="shared" si="1493"/>
        <v>-7500</v>
      </c>
      <c r="QCN52" s="944">
        <f t="shared" si="1493"/>
        <v>-7500</v>
      </c>
      <c r="QCO52" s="944">
        <f t="shared" si="1493"/>
        <v>-7500</v>
      </c>
      <c r="QCP52" s="944">
        <f t="shared" si="1493"/>
        <v>-7500</v>
      </c>
      <c r="QCQ52" s="944">
        <f t="shared" si="1493"/>
        <v>-7500</v>
      </c>
      <c r="QCR52" s="944">
        <f t="shared" si="1493"/>
        <v>-7500</v>
      </c>
      <c r="QCS52" s="944">
        <f t="shared" ref="QCS52:QFD52" si="1494">+QCS44-QCS51</f>
        <v>-7500</v>
      </c>
      <c r="QCT52" s="944">
        <f t="shared" si="1494"/>
        <v>-7500</v>
      </c>
      <c r="QCU52" s="944">
        <f t="shared" si="1494"/>
        <v>-7500</v>
      </c>
      <c r="QCV52" s="944">
        <f t="shared" si="1494"/>
        <v>-7500</v>
      </c>
      <c r="QCW52" s="944">
        <f t="shared" si="1494"/>
        <v>-7500</v>
      </c>
      <c r="QCX52" s="944">
        <f t="shared" si="1494"/>
        <v>-7500</v>
      </c>
      <c r="QCY52" s="944">
        <f t="shared" si="1494"/>
        <v>-7500</v>
      </c>
      <c r="QCZ52" s="944">
        <f t="shared" si="1494"/>
        <v>-7500</v>
      </c>
      <c r="QDA52" s="944">
        <f t="shared" si="1494"/>
        <v>-7500</v>
      </c>
      <c r="QDB52" s="944">
        <f t="shared" si="1494"/>
        <v>-7500</v>
      </c>
      <c r="QDC52" s="944">
        <f t="shared" si="1494"/>
        <v>-7500</v>
      </c>
      <c r="QDD52" s="944">
        <f t="shared" si="1494"/>
        <v>-7500</v>
      </c>
      <c r="QDE52" s="944">
        <f t="shared" si="1494"/>
        <v>-7500</v>
      </c>
      <c r="QDF52" s="944">
        <f t="shared" si="1494"/>
        <v>-7500</v>
      </c>
      <c r="QDG52" s="944">
        <f t="shared" si="1494"/>
        <v>-7500</v>
      </c>
      <c r="QDH52" s="944">
        <f t="shared" si="1494"/>
        <v>-7500</v>
      </c>
      <c r="QDI52" s="944">
        <f t="shared" si="1494"/>
        <v>-7500</v>
      </c>
      <c r="QDJ52" s="944">
        <f t="shared" si="1494"/>
        <v>-7500</v>
      </c>
      <c r="QDK52" s="944">
        <f t="shared" si="1494"/>
        <v>-7500</v>
      </c>
      <c r="QDL52" s="944">
        <f t="shared" si="1494"/>
        <v>-7500</v>
      </c>
      <c r="QDM52" s="944">
        <f t="shared" si="1494"/>
        <v>-7500</v>
      </c>
      <c r="QDN52" s="944">
        <f t="shared" si="1494"/>
        <v>-7500</v>
      </c>
      <c r="QDO52" s="944">
        <f t="shared" si="1494"/>
        <v>-7500</v>
      </c>
      <c r="QDP52" s="944">
        <f t="shared" si="1494"/>
        <v>-7500</v>
      </c>
      <c r="QDQ52" s="944">
        <f t="shared" si="1494"/>
        <v>-7500</v>
      </c>
      <c r="QDR52" s="944">
        <f t="shared" si="1494"/>
        <v>-7500</v>
      </c>
      <c r="QDS52" s="944">
        <f t="shared" si="1494"/>
        <v>-7500</v>
      </c>
      <c r="QDT52" s="944">
        <f t="shared" si="1494"/>
        <v>-7500</v>
      </c>
      <c r="QDU52" s="944">
        <f t="shared" si="1494"/>
        <v>-7500</v>
      </c>
      <c r="QDV52" s="944">
        <f t="shared" si="1494"/>
        <v>-7500</v>
      </c>
      <c r="QDW52" s="944">
        <f t="shared" si="1494"/>
        <v>-7500</v>
      </c>
      <c r="QDX52" s="944">
        <f t="shared" si="1494"/>
        <v>-7500</v>
      </c>
      <c r="QDY52" s="944">
        <f t="shared" si="1494"/>
        <v>-7500</v>
      </c>
      <c r="QDZ52" s="944">
        <f t="shared" si="1494"/>
        <v>-7500</v>
      </c>
      <c r="QEA52" s="944">
        <f t="shared" si="1494"/>
        <v>-7500</v>
      </c>
      <c r="QEB52" s="944">
        <f t="shared" si="1494"/>
        <v>-7500</v>
      </c>
      <c r="QEC52" s="944">
        <f t="shared" si="1494"/>
        <v>-7500</v>
      </c>
      <c r="QED52" s="944">
        <f t="shared" si="1494"/>
        <v>-7500</v>
      </c>
      <c r="QEE52" s="944">
        <f t="shared" si="1494"/>
        <v>-7500</v>
      </c>
      <c r="QEF52" s="944">
        <f t="shared" si="1494"/>
        <v>-7500</v>
      </c>
      <c r="QEG52" s="944">
        <f t="shared" si="1494"/>
        <v>-7500</v>
      </c>
      <c r="QEH52" s="944">
        <f t="shared" si="1494"/>
        <v>-7500</v>
      </c>
      <c r="QEI52" s="944">
        <f t="shared" si="1494"/>
        <v>-7500</v>
      </c>
      <c r="QEJ52" s="944">
        <f t="shared" si="1494"/>
        <v>-7500</v>
      </c>
      <c r="QEK52" s="944">
        <f t="shared" si="1494"/>
        <v>-7500</v>
      </c>
      <c r="QEL52" s="944">
        <f t="shared" si="1494"/>
        <v>-7500</v>
      </c>
      <c r="QEM52" s="944">
        <f t="shared" si="1494"/>
        <v>-7500</v>
      </c>
      <c r="QEN52" s="944">
        <f t="shared" si="1494"/>
        <v>-7500</v>
      </c>
      <c r="QEO52" s="944">
        <f t="shared" si="1494"/>
        <v>-7500</v>
      </c>
      <c r="QEP52" s="944">
        <f t="shared" si="1494"/>
        <v>-7500</v>
      </c>
      <c r="QEQ52" s="944">
        <f t="shared" si="1494"/>
        <v>-7500</v>
      </c>
      <c r="QER52" s="944">
        <f t="shared" si="1494"/>
        <v>-7500</v>
      </c>
      <c r="QES52" s="944">
        <f t="shared" si="1494"/>
        <v>-7500</v>
      </c>
      <c r="QET52" s="944">
        <f t="shared" si="1494"/>
        <v>-7500</v>
      </c>
      <c r="QEU52" s="944">
        <f t="shared" si="1494"/>
        <v>-7500</v>
      </c>
      <c r="QEV52" s="944">
        <f t="shared" si="1494"/>
        <v>-7500</v>
      </c>
      <c r="QEW52" s="944">
        <f t="shared" si="1494"/>
        <v>-7500</v>
      </c>
      <c r="QEX52" s="944">
        <f t="shared" si="1494"/>
        <v>-7500</v>
      </c>
      <c r="QEY52" s="944">
        <f t="shared" si="1494"/>
        <v>-7500</v>
      </c>
      <c r="QEZ52" s="944">
        <f t="shared" si="1494"/>
        <v>-7500</v>
      </c>
      <c r="QFA52" s="944">
        <f t="shared" si="1494"/>
        <v>-7500</v>
      </c>
      <c r="QFB52" s="944">
        <f t="shared" si="1494"/>
        <v>-7500</v>
      </c>
      <c r="QFC52" s="944">
        <f t="shared" si="1494"/>
        <v>-7500</v>
      </c>
      <c r="QFD52" s="944">
        <f t="shared" si="1494"/>
        <v>-7500</v>
      </c>
      <c r="QFE52" s="944">
        <f t="shared" ref="QFE52:QHP52" si="1495">+QFE44-QFE51</f>
        <v>-7500</v>
      </c>
      <c r="QFF52" s="944">
        <f t="shared" si="1495"/>
        <v>-7500</v>
      </c>
      <c r="QFG52" s="944">
        <f t="shared" si="1495"/>
        <v>-7500</v>
      </c>
      <c r="QFH52" s="944">
        <f t="shared" si="1495"/>
        <v>-7500</v>
      </c>
      <c r="QFI52" s="944">
        <f t="shared" si="1495"/>
        <v>-7500</v>
      </c>
      <c r="QFJ52" s="944">
        <f t="shared" si="1495"/>
        <v>-7500</v>
      </c>
      <c r="QFK52" s="944">
        <f t="shared" si="1495"/>
        <v>-7500</v>
      </c>
      <c r="QFL52" s="944">
        <f t="shared" si="1495"/>
        <v>-7500</v>
      </c>
      <c r="QFM52" s="944">
        <f t="shared" si="1495"/>
        <v>-7500</v>
      </c>
      <c r="QFN52" s="944">
        <f t="shared" si="1495"/>
        <v>-7500</v>
      </c>
      <c r="QFO52" s="944">
        <f t="shared" si="1495"/>
        <v>-7500</v>
      </c>
      <c r="QFP52" s="944">
        <f t="shared" si="1495"/>
        <v>-7500</v>
      </c>
      <c r="QFQ52" s="944">
        <f t="shared" si="1495"/>
        <v>-7500</v>
      </c>
      <c r="QFR52" s="944">
        <f t="shared" si="1495"/>
        <v>-7500</v>
      </c>
      <c r="QFS52" s="944">
        <f t="shared" si="1495"/>
        <v>-7500</v>
      </c>
      <c r="QFT52" s="944">
        <f t="shared" si="1495"/>
        <v>-7500</v>
      </c>
      <c r="QFU52" s="944">
        <f t="shared" si="1495"/>
        <v>-7500</v>
      </c>
      <c r="QFV52" s="944">
        <f t="shared" si="1495"/>
        <v>-7500</v>
      </c>
      <c r="QFW52" s="944">
        <f t="shared" si="1495"/>
        <v>-7500</v>
      </c>
      <c r="QFX52" s="944">
        <f t="shared" si="1495"/>
        <v>-7500</v>
      </c>
      <c r="QFY52" s="944">
        <f t="shared" si="1495"/>
        <v>-7500</v>
      </c>
      <c r="QFZ52" s="944">
        <f t="shared" si="1495"/>
        <v>-7500</v>
      </c>
      <c r="QGA52" s="944">
        <f t="shared" si="1495"/>
        <v>-7500</v>
      </c>
      <c r="QGB52" s="944">
        <f t="shared" si="1495"/>
        <v>-7500</v>
      </c>
      <c r="QGC52" s="944">
        <f t="shared" si="1495"/>
        <v>-7500</v>
      </c>
      <c r="QGD52" s="944">
        <f t="shared" si="1495"/>
        <v>-7500</v>
      </c>
      <c r="QGE52" s="944">
        <f t="shared" si="1495"/>
        <v>-7500</v>
      </c>
      <c r="QGF52" s="944">
        <f t="shared" si="1495"/>
        <v>-7500</v>
      </c>
      <c r="QGG52" s="944">
        <f t="shared" si="1495"/>
        <v>-7500</v>
      </c>
      <c r="QGH52" s="944">
        <f t="shared" si="1495"/>
        <v>-7500</v>
      </c>
      <c r="QGI52" s="944">
        <f t="shared" si="1495"/>
        <v>-7500</v>
      </c>
      <c r="QGJ52" s="944">
        <f t="shared" si="1495"/>
        <v>-7500</v>
      </c>
      <c r="QGK52" s="944">
        <f t="shared" si="1495"/>
        <v>-7500</v>
      </c>
      <c r="QGL52" s="944">
        <f t="shared" si="1495"/>
        <v>-7500</v>
      </c>
      <c r="QGM52" s="944">
        <f t="shared" si="1495"/>
        <v>-7500</v>
      </c>
      <c r="QGN52" s="944">
        <f t="shared" si="1495"/>
        <v>-7500</v>
      </c>
      <c r="QGO52" s="944">
        <f t="shared" si="1495"/>
        <v>-7500</v>
      </c>
      <c r="QGP52" s="944">
        <f t="shared" si="1495"/>
        <v>-7500</v>
      </c>
      <c r="QGQ52" s="944">
        <f t="shared" si="1495"/>
        <v>-7500</v>
      </c>
      <c r="QGR52" s="944">
        <f t="shared" si="1495"/>
        <v>-7500</v>
      </c>
      <c r="QGS52" s="944">
        <f t="shared" si="1495"/>
        <v>-7500</v>
      </c>
      <c r="QGT52" s="944">
        <f t="shared" si="1495"/>
        <v>-7500</v>
      </c>
      <c r="QGU52" s="944">
        <f t="shared" si="1495"/>
        <v>-7500</v>
      </c>
      <c r="QGV52" s="944">
        <f t="shared" si="1495"/>
        <v>-7500</v>
      </c>
      <c r="QGW52" s="944">
        <f t="shared" si="1495"/>
        <v>-7500</v>
      </c>
      <c r="QGX52" s="944">
        <f t="shared" si="1495"/>
        <v>-7500</v>
      </c>
      <c r="QGY52" s="944">
        <f t="shared" si="1495"/>
        <v>-7500</v>
      </c>
      <c r="QGZ52" s="944">
        <f t="shared" si="1495"/>
        <v>-7500</v>
      </c>
      <c r="QHA52" s="944">
        <f t="shared" si="1495"/>
        <v>-7500</v>
      </c>
      <c r="QHB52" s="944">
        <f t="shared" si="1495"/>
        <v>-7500</v>
      </c>
      <c r="QHC52" s="944">
        <f t="shared" si="1495"/>
        <v>-7500</v>
      </c>
      <c r="QHD52" s="944">
        <f t="shared" si="1495"/>
        <v>-7500</v>
      </c>
      <c r="QHE52" s="944">
        <f t="shared" si="1495"/>
        <v>-7500</v>
      </c>
      <c r="QHF52" s="944">
        <f t="shared" si="1495"/>
        <v>-7500</v>
      </c>
      <c r="QHG52" s="944">
        <f t="shared" si="1495"/>
        <v>-7500</v>
      </c>
      <c r="QHH52" s="944">
        <f t="shared" si="1495"/>
        <v>-7500</v>
      </c>
      <c r="QHI52" s="944">
        <f t="shared" si="1495"/>
        <v>-7500</v>
      </c>
      <c r="QHJ52" s="944">
        <f t="shared" si="1495"/>
        <v>-7500</v>
      </c>
      <c r="QHK52" s="944">
        <f t="shared" si="1495"/>
        <v>-7500</v>
      </c>
      <c r="QHL52" s="944">
        <f t="shared" si="1495"/>
        <v>-7500</v>
      </c>
      <c r="QHM52" s="944">
        <f t="shared" si="1495"/>
        <v>-7500</v>
      </c>
      <c r="QHN52" s="944">
        <f t="shared" si="1495"/>
        <v>-7500</v>
      </c>
      <c r="QHO52" s="944">
        <f t="shared" si="1495"/>
        <v>-7500</v>
      </c>
      <c r="QHP52" s="944">
        <f t="shared" si="1495"/>
        <v>-7500</v>
      </c>
      <c r="QHQ52" s="944">
        <f t="shared" ref="QHQ52:QKB52" si="1496">+QHQ44-QHQ51</f>
        <v>-7500</v>
      </c>
      <c r="QHR52" s="944">
        <f t="shared" si="1496"/>
        <v>-7500</v>
      </c>
      <c r="QHS52" s="944">
        <f t="shared" si="1496"/>
        <v>-7500</v>
      </c>
      <c r="QHT52" s="944">
        <f t="shared" si="1496"/>
        <v>-7500</v>
      </c>
      <c r="QHU52" s="944">
        <f t="shared" si="1496"/>
        <v>-7500</v>
      </c>
      <c r="QHV52" s="944">
        <f t="shared" si="1496"/>
        <v>-7500</v>
      </c>
      <c r="QHW52" s="944">
        <f t="shared" si="1496"/>
        <v>-7500</v>
      </c>
      <c r="QHX52" s="944">
        <f t="shared" si="1496"/>
        <v>-7500</v>
      </c>
      <c r="QHY52" s="944">
        <f t="shared" si="1496"/>
        <v>-7500</v>
      </c>
      <c r="QHZ52" s="944">
        <f t="shared" si="1496"/>
        <v>-7500</v>
      </c>
      <c r="QIA52" s="944">
        <f t="shared" si="1496"/>
        <v>-7500</v>
      </c>
      <c r="QIB52" s="944">
        <f t="shared" si="1496"/>
        <v>-7500</v>
      </c>
      <c r="QIC52" s="944">
        <f t="shared" si="1496"/>
        <v>-7500</v>
      </c>
      <c r="QID52" s="944">
        <f t="shared" si="1496"/>
        <v>-7500</v>
      </c>
      <c r="QIE52" s="944">
        <f t="shared" si="1496"/>
        <v>-7500</v>
      </c>
      <c r="QIF52" s="944">
        <f t="shared" si="1496"/>
        <v>-7500</v>
      </c>
      <c r="QIG52" s="944">
        <f t="shared" si="1496"/>
        <v>-7500</v>
      </c>
      <c r="QIH52" s="944">
        <f t="shared" si="1496"/>
        <v>-7500</v>
      </c>
      <c r="QII52" s="944">
        <f t="shared" si="1496"/>
        <v>-7500</v>
      </c>
      <c r="QIJ52" s="944">
        <f t="shared" si="1496"/>
        <v>-7500</v>
      </c>
      <c r="QIK52" s="944">
        <f t="shared" si="1496"/>
        <v>-7500</v>
      </c>
      <c r="QIL52" s="944">
        <f t="shared" si="1496"/>
        <v>-7500</v>
      </c>
      <c r="QIM52" s="944">
        <f t="shared" si="1496"/>
        <v>-7500</v>
      </c>
      <c r="QIN52" s="944">
        <f t="shared" si="1496"/>
        <v>-7500</v>
      </c>
      <c r="QIO52" s="944">
        <f t="shared" si="1496"/>
        <v>-7500</v>
      </c>
      <c r="QIP52" s="944">
        <f t="shared" si="1496"/>
        <v>-7500</v>
      </c>
      <c r="QIQ52" s="944">
        <f t="shared" si="1496"/>
        <v>-7500</v>
      </c>
      <c r="QIR52" s="944">
        <f t="shared" si="1496"/>
        <v>-7500</v>
      </c>
      <c r="QIS52" s="944">
        <f t="shared" si="1496"/>
        <v>-7500</v>
      </c>
      <c r="QIT52" s="944">
        <f t="shared" si="1496"/>
        <v>-7500</v>
      </c>
      <c r="QIU52" s="944">
        <f t="shared" si="1496"/>
        <v>-7500</v>
      </c>
      <c r="QIV52" s="944">
        <f t="shared" si="1496"/>
        <v>-7500</v>
      </c>
      <c r="QIW52" s="944">
        <f t="shared" si="1496"/>
        <v>-7500</v>
      </c>
      <c r="QIX52" s="944">
        <f t="shared" si="1496"/>
        <v>-7500</v>
      </c>
      <c r="QIY52" s="944">
        <f t="shared" si="1496"/>
        <v>-7500</v>
      </c>
      <c r="QIZ52" s="944">
        <f t="shared" si="1496"/>
        <v>-7500</v>
      </c>
      <c r="QJA52" s="944">
        <f t="shared" si="1496"/>
        <v>-7500</v>
      </c>
      <c r="QJB52" s="944">
        <f t="shared" si="1496"/>
        <v>-7500</v>
      </c>
      <c r="QJC52" s="944">
        <f t="shared" si="1496"/>
        <v>-7500</v>
      </c>
      <c r="QJD52" s="944">
        <f t="shared" si="1496"/>
        <v>-7500</v>
      </c>
      <c r="QJE52" s="944">
        <f t="shared" si="1496"/>
        <v>-7500</v>
      </c>
      <c r="QJF52" s="944">
        <f t="shared" si="1496"/>
        <v>-7500</v>
      </c>
      <c r="QJG52" s="944">
        <f t="shared" si="1496"/>
        <v>-7500</v>
      </c>
      <c r="QJH52" s="944">
        <f t="shared" si="1496"/>
        <v>-7500</v>
      </c>
      <c r="QJI52" s="944">
        <f t="shared" si="1496"/>
        <v>-7500</v>
      </c>
      <c r="QJJ52" s="944">
        <f t="shared" si="1496"/>
        <v>-7500</v>
      </c>
      <c r="QJK52" s="944">
        <f t="shared" si="1496"/>
        <v>-7500</v>
      </c>
      <c r="QJL52" s="944">
        <f t="shared" si="1496"/>
        <v>-7500</v>
      </c>
      <c r="QJM52" s="944">
        <f t="shared" si="1496"/>
        <v>-7500</v>
      </c>
      <c r="QJN52" s="944">
        <f t="shared" si="1496"/>
        <v>-7500</v>
      </c>
      <c r="QJO52" s="944">
        <f t="shared" si="1496"/>
        <v>-7500</v>
      </c>
      <c r="QJP52" s="944">
        <f t="shared" si="1496"/>
        <v>-7500</v>
      </c>
      <c r="QJQ52" s="944">
        <f t="shared" si="1496"/>
        <v>-7500</v>
      </c>
      <c r="QJR52" s="944">
        <f t="shared" si="1496"/>
        <v>-7500</v>
      </c>
      <c r="QJS52" s="944">
        <f t="shared" si="1496"/>
        <v>-7500</v>
      </c>
      <c r="QJT52" s="944">
        <f t="shared" si="1496"/>
        <v>-7500</v>
      </c>
      <c r="QJU52" s="944">
        <f t="shared" si="1496"/>
        <v>-7500</v>
      </c>
      <c r="QJV52" s="944">
        <f t="shared" si="1496"/>
        <v>-7500</v>
      </c>
      <c r="QJW52" s="944">
        <f t="shared" si="1496"/>
        <v>-7500</v>
      </c>
      <c r="QJX52" s="944">
        <f t="shared" si="1496"/>
        <v>-7500</v>
      </c>
      <c r="QJY52" s="944">
        <f t="shared" si="1496"/>
        <v>-7500</v>
      </c>
      <c r="QJZ52" s="944">
        <f t="shared" si="1496"/>
        <v>-7500</v>
      </c>
      <c r="QKA52" s="944">
        <f t="shared" si="1496"/>
        <v>-7500</v>
      </c>
      <c r="QKB52" s="944">
        <f t="shared" si="1496"/>
        <v>-7500</v>
      </c>
      <c r="QKC52" s="944">
        <f t="shared" ref="QKC52:QMN52" si="1497">+QKC44-QKC51</f>
        <v>-7500</v>
      </c>
      <c r="QKD52" s="944">
        <f t="shared" si="1497"/>
        <v>-7500</v>
      </c>
      <c r="QKE52" s="944">
        <f t="shared" si="1497"/>
        <v>-7500</v>
      </c>
      <c r="QKF52" s="944">
        <f t="shared" si="1497"/>
        <v>-7500</v>
      </c>
      <c r="QKG52" s="944">
        <f t="shared" si="1497"/>
        <v>-7500</v>
      </c>
      <c r="QKH52" s="944">
        <f t="shared" si="1497"/>
        <v>-7500</v>
      </c>
      <c r="QKI52" s="944">
        <f t="shared" si="1497"/>
        <v>-7500</v>
      </c>
      <c r="QKJ52" s="944">
        <f t="shared" si="1497"/>
        <v>-7500</v>
      </c>
      <c r="QKK52" s="944">
        <f t="shared" si="1497"/>
        <v>-7500</v>
      </c>
      <c r="QKL52" s="944">
        <f t="shared" si="1497"/>
        <v>-7500</v>
      </c>
      <c r="QKM52" s="944">
        <f t="shared" si="1497"/>
        <v>-7500</v>
      </c>
      <c r="QKN52" s="944">
        <f t="shared" si="1497"/>
        <v>-7500</v>
      </c>
      <c r="QKO52" s="944">
        <f t="shared" si="1497"/>
        <v>-7500</v>
      </c>
      <c r="QKP52" s="944">
        <f t="shared" si="1497"/>
        <v>-7500</v>
      </c>
      <c r="QKQ52" s="944">
        <f t="shared" si="1497"/>
        <v>-7500</v>
      </c>
      <c r="QKR52" s="944">
        <f t="shared" si="1497"/>
        <v>-7500</v>
      </c>
      <c r="QKS52" s="944">
        <f t="shared" si="1497"/>
        <v>-7500</v>
      </c>
      <c r="QKT52" s="944">
        <f t="shared" si="1497"/>
        <v>-7500</v>
      </c>
      <c r="QKU52" s="944">
        <f t="shared" si="1497"/>
        <v>-7500</v>
      </c>
      <c r="QKV52" s="944">
        <f t="shared" si="1497"/>
        <v>-7500</v>
      </c>
      <c r="QKW52" s="944">
        <f t="shared" si="1497"/>
        <v>-7500</v>
      </c>
      <c r="QKX52" s="944">
        <f t="shared" si="1497"/>
        <v>-7500</v>
      </c>
      <c r="QKY52" s="944">
        <f t="shared" si="1497"/>
        <v>-7500</v>
      </c>
      <c r="QKZ52" s="944">
        <f t="shared" si="1497"/>
        <v>-7500</v>
      </c>
      <c r="QLA52" s="944">
        <f t="shared" si="1497"/>
        <v>-7500</v>
      </c>
      <c r="QLB52" s="944">
        <f t="shared" si="1497"/>
        <v>-7500</v>
      </c>
      <c r="QLC52" s="944">
        <f t="shared" si="1497"/>
        <v>-7500</v>
      </c>
      <c r="QLD52" s="944">
        <f t="shared" si="1497"/>
        <v>-7500</v>
      </c>
      <c r="QLE52" s="944">
        <f t="shared" si="1497"/>
        <v>-7500</v>
      </c>
      <c r="QLF52" s="944">
        <f t="shared" si="1497"/>
        <v>-7500</v>
      </c>
      <c r="QLG52" s="944">
        <f t="shared" si="1497"/>
        <v>-7500</v>
      </c>
      <c r="QLH52" s="944">
        <f t="shared" si="1497"/>
        <v>-7500</v>
      </c>
      <c r="QLI52" s="944">
        <f t="shared" si="1497"/>
        <v>-7500</v>
      </c>
      <c r="QLJ52" s="944">
        <f t="shared" si="1497"/>
        <v>-7500</v>
      </c>
      <c r="QLK52" s="944">
        <f t="shared" si="1497"/>
        <v>-7500</v>
      </c>
      <c r="QLL52" s="944">
        <f t="shared" si="1497"/>
        <v>-7500</v>
      </c>
      <c r="QLM52" s="944">
        <f t="shared" si="1497"/>
        <v>-7500</v>
      </c>
      <c r="QLN52" s="944">
        <f t="shared" si="1497"/>
        <v>-7500</v>
      </c>
      <c r="QLO52" s="944">
        <f t="shared" si="1497"/>
        <v>-7500</v>
      </c>
      <c r="QLP52" s="944">
        <f t="shared" si="1497"/>
        <v>-7500</v>
      </c>
      <c r="QLQ52" s="944">
        <f t="shared" si="1497"/>
        <v>-7500</v>
      </c>
      <c r="QLR52" s="944">
        <f t="shared" si="1497"/>
        <v>-7500</v>
      </c>
      <c r="QLS52" s="944">
        <f t="shared" si="1497"/>
        <v>-7500</v>
      </c>
      <c r="QLT52" s="944">
        <f t="shared" si="1497"/>
        <v>-7500</v>
      </c>
      <c r="QLU52" s="944">
        <f t="shared" si="1497"/>
        <v>-7500</v>
      </c>
      <c r="QLV52" s="944">
        <f t="shared" si="1497"/>
        <v>-7500</v>
      </c>
      <c r="QLW52" s="944">
        <f t="shared" si="1497"/>
        <v>-7500</v>
      </c>
      <c r="QLX52" s="944">
        <f t="shared" si="1497"/>
        <v>-7500</v>
      </c>
      <c r="QLY52" s="944">
        <f t="shared" si="1497"/>
        <v>-7500</v>
      </c>
      <c r="QLZ52" s="944">
        <f t="shared" si="1497"/>
        <v>-7500</v>
      </c>
      <c r="QMA52" s="944">
        <f t="shared" si="1497"/>
        <v>-7500</v>
      </c>
      <c r="QMB52" s="944">
        <f t="shared" si="1497"/>
        <v>-7500</v>
      </c>
      <c r="QMC52" s="944">
        <f t="shared" si="1497"/>
        <v>-7500</v>
      </c>
      <c r="QMD52" s="944">
        <f t="shared" si="1497"/>
        <v>-7500</v>
      </c>
      <c r="QME52" s="944">
        <f t="shared" si="1497"/>
        <v>-7500</v>
      </c>
      <c r="QMF52" s="944">
        <f t="shared" si="1497"/>
        <v>-7500</v>
      </c>
      <c r="QMG52" s="944">
        <f t="shared" si="1497"/>
        <v>-7500</v>
      </c>
      <c r="QMH52" s="944">
        <f t="shared" si="1497"/>
        <v>-7500</v>
      </c>
      <c r="QMI52" s="944">
        <f t="shared" si="1497"/>
        <v>-7500</v>
      </c>
      <c r="QMJ52" s="944">
        <f t="shared" si="1497"/>
        <v>-7500</v>
      </c>
      <c r="QMK52" s="944">
        <f t="shared" si="1497"/>
        <v>-7500</v>
      </c>
      <c r="QML52" s="944">
        <f t="shared" si="1497"/>
        <v>-7500</v>
      </c>
      <c r="QMM52" s="944">
        <f t="shared" si="1497"/>
        <v>-7500</v>
      </c>
      <c r="QMN52" s="944">
        <f t="shared" si="1497"/>
        <v>-7500</v>
      </c>
      <c r="QMO52" s="944">
        <f t="shared" ref="QMO52:QOZ52" si="1498">+QMO44-QMO51</f>
        <v>-7500</v>
      </c>
      <c r="QMP52" s="944">
        <f t="shared" si="1498"/>
        <v>-7500</v>
      </c>
      <c r="QMQ52" s="944">
        <f t="shared" si="1498"/>
        <v>-7500</v>
      </c>
      <c r="QMR52" s="944">
        <f t="shared" si="1498"/>
        <v>-7500</v>
      </c>
      <c r="QMS52" s="944">
        <f t="shared" si="1498"/>
        <v>-7500</v>
      </c>
      <c r="QMT52" s="944">
        <f t="shared" si="1498"/>
        <v>-7500</v>
      </c>
      <c r="QMU52" s="944">
        <f t="shared" si="1498"/>
        <v>-7500</v>
      </c>
      <c r="QMV52" s="944">
        <f t="shared" si="1498"/>
        <v>-7500</v>
      </c>
      <c r="QMW52" s="944">
        <f t="shared" si="1498"/>
        <v>-7500</v>
      </c>
      <c r="QMX52" s="944">
        <f t="shared" si="1498"/>
        <v>-7500</v>
      </c>
      <c r="QMY52" s="944">
        <f t="shared" si="1498"/>
        <v>-7500</v>
      </c>
      <c r="QMZ52" s="944">
        <f t="shared" si="1498"/>
        <v>-7500</v>
      </c>
      <c r="QNA52" s="944">
        <f t="shared" si="1498"/>
        <v>-7500</v>
      </c>
      <c r="QNB52" s="944">
        <f t="shared" si="1498"/>
        <v>-7500</v>
      </c>
      <c r="QNC52" s="944">
        <f t="shared" si="1498"/>
        <v>-7500</v>
      </c>
      <c r="QND52" s="944">
        <f t="shared" si="1498"/>
        <v>-7500</v>
      </c>
      <c r="QNE52" s="944">
        <f t="shared" si="1498"/>
        <v>-7500</v>
      </c>
      <c r="QNF52" s="944">
        <f t="shared" si="1498"/>
        <v>-7500</v>
      </c>
      <c r="QNG52" s="944">
        <f t="shared" si="1498"/>
        <v>-7500</v>
      </c>
      <c r="QNH52" s="944">
        <f t="shared" si="1498"/>
        <v>-7500</v>
      </c>
      <c r="QNI52" s="944">
        <f t="shared" si="1498"/>
        <v>-7500</v>
      </c>
      <c r="QNJ52" s="944">
        <f t="shared" si="1498"/>
        <v>-7500</v>
      </c>
      <c r="QNK52" s="944">
        <f t="shared" si="1498"/>
        <v>-7500</v>
      </c>
      <c r="QNL52" s="944">
        <f t="shared" si="1498"/>
        <v>-7500</v>
      </c>
      <c r="QNM52" s="944">
        <f t="shared" si="1498"/>
        <v>-7500</v>
      </c>
      <c r="QNN52" s="944">
        <f t="shared" si="1498"/>
        <v>-7500</v>
      </c>
      <c r="QNO52" s="944">
        <f t="shared" si="1498"/>
        <v>-7500</v>
      </c>
      <c r="QNP52" s="944">
        <f t="shared" si="1498"/>
        <v>-7500</v>
      </c>
      <c r="QNQ52" s="944">
        <f t="shared" si="1498"/>
        <v>-7500</v>
      </c>
      <c r="QNR52" s="944">
        <f t="shared" si="1498"/>
        <v>-7500</v>
      </c>
      <c r="QNS52" s="944">
        <f t="shared" si="1498"/>
        <v>-7500</v>
      </c>
      <c r="QNT52" s="944">
        <f t="shared" si="1498"/>
        <v>-7500</v>
      </c>
      <c r="QNU52" s="944">
        <f t="shared" si="1498"/>
        <v>-7500</v>
      </c>
      <c r="QNV52" s="944">
        <f t="shared" si="1498"/>
        <v>-7500</v>
      </c>
      <c r="QNW52" s="944">
        <f t="shared" si="1498"/>
        <v>-7500</v>
      </c>
      <c r="QNX52" s="944">
        <f t="shared" si="1498"/>
        <v>-7500</v>
      </c>
      <c r="QNY52" s="944">
        <f t="shared" si="1498"/>
        <v>-7500</v>
      </c>
      <c r="QNZ52" s="944">
        <f t="shared" si="1498"/>
        <v>-7500</v>
      </c>
      <c r="QOA52" s="944">
        <f t="shared" si="1498"/>
        <v>-7500</v>
      </c>
      <c r="QOB52" s="944">
        <f t="shared" si="1498"/>
        <v>-7500</v>
      </c>
      <c r="QOC52" s="944">
        <f t="shared" si="1498"/>
        <v>-7500</v>
      </c>
      <c r="QOD52" s="944">
        <f t="shared" si="1498"/>
        <v>-7500</v>
      </c>
      <c r="QOE52" s="944">
        <f t="shared" si="1498"/>
        <v>-7500</v>
      </c>
      <c r="QOF52" s="944">
        <f t="shared" si="1498"/>
        <v>-7500</v>
      </c>
      <c r="QOG52" s="944">
        <f t="shared" si="1498"/>
        <v>-7500</v>
      </c>
      <c r="QOH52" s="944">
        <f t="shared" si="1498"/>
        <v>-7500</v>
      </c>
      <c r="QOI52" s="944">
        <f t="shared" si="1498"/>
        <v>-7500</v>
      </c>
      <c r="QOJ52" s="944">
        <f t="shared" si="1498"/>
        <v>-7500</v>
      </c>
      <c r="QOK52" s="944">
        <f t="shared" si="1498"/>
        <v>-7500</v>
      </c>
      <c r="QOL52" s="944">
        <f t="shared" si="1498"/>
        <v>-7500</v>
      </c>
      <c r="QOM52" s="944">
        <f t="shared" si="1498"/>
        <v>-7500</v>
      </c>
      <c r="QON52" s="944">
        <f t="shared" si="1498"/>
        <v>-7500</v>
      </c>
      <c r="QOO52" s="944">
        <f t="shared" si="1498"/>
        <v>-7500</v>
      </c>
      <c r="QOP52" s="944">
        <f t="shared" si="1498"/>
        <v>-7500</v>
      </c>
      <c r="QOQ52" s="944">
        <f t="shared" si="1498"/>
        <v>-7500</v>
      </c>
      <c r="QOR52" s="944">
        <f t="shared" si="1498"/>
        <v>-7500</v>
      </c>
      <c r="QOS52" s="944">
        <f t="shared" si="1498"/>
        <v>-7500</v>
      </c>
      <c r="QOT52" s="944">
        <f t="shared" si="1498"/>
        <v>-7500</v>
      </c>
      <c r="QOU52" s="944">
        <f t="shared" si="1498"/>
        <v>-7500</v>
      </c>
      <c r="QOV52" s="944">
        <f t="shared" si="1498"/>
        <v>-7500</v>
      </c>
      <c r="QOW52" s="944">
        <f t="shared" si="1498"/>
        <v>-7500</v>
      </c>
      <c r="QOX52" s="944">
        <f t="shared" si="1498"/>
        <v>-7500</v>
      </c>
      <c r="QOY52" s="944">
        <f t="shared" si="1498"/>
        <v>-7500</v>
      </c>
      <c r="QOZ52" s="944">
        <f t="shared" si="1498"/>
        <v>-7500</v>
      </c>
      <c r="QPA52" s="944">
        <f t="shared" ref="QPA52:QRL52" si="1499">+QPA44-QPA51</f>
        <v>-7500</v>
      </c>
      <c r="QPB52" s="944">
        <f t="shared" si="1499"/>
        <v>-7500</v>
      </c>
      <c r="QPC52" s="944">
        <f t="shared" si="1499"/>
        <v>-7500</v>
      </c>
      <c r="QPD52" s="944">
        <f t="shared" si="1499"/>
        <v>-7500</v>
      </c>
      <c r="QPE52" s="944">
        <f t="shared" si="1499"/>
        <v>-7500</v>
      </c>
      <c r="QPF52" s="944">
        <f t="shared" si="1499"/>
        <v>-7500</v>
      </c>
      <c r="QPG52" s="944">
        <f t="shared" si="1499"/>
        <v>-7500</v>
      </c>
      <c r="QPH52" s="944">
        <f t="shared" si="1499"/>
        <v>-7500</v>
      </c>
      <c r="QPI52" s="944">
        <f t="shared" si="1499"/>
        <v>-7500</v>
      </c>
      <c r="QPJ52" s="944">
        <f t="shared" si="1499"/>
        <v>-7500</v>
      </c>
      <c r="QPK52" s="944">
        <f t="shared" si="1499"/>
        <v>-7500</v>
      </c>
      <c r="QPL52" s="944">
        <f t="shared" si="1499"/>
        <v>-7500</v>
      </c>
      <c r="QPM52" s="944">
        <f t="shared" si="1499"/>
        <v>-7500</v>
      </c>
      <c r="QPN52" s="944">
        <f t="shared" si="1499"/>
        <v>-7500</v>
      </c>
      <c r="QPO52" s="944">
        <f t="shared" si="1499"/>
        <v>-7500</v>
      </c>
      <c r="QPP52" s="944">
        <f t="shared" si="1499"/>
        <v>-7500</v>
      </c>
      <c r="QPQ52" s="944">
        <f t="shared" si="1499"/>
        <v>-7500</v>
      </c>
      <c r="QPR52" s="944">
        <f t="shared" si="1499"/>
        <v>-7500</v>
      </c>
      <c r="QPS52" s="944">
        <f t="shared" si="1499"/>
        <v>-7500</v>
      </c>
      <c r="QPT52" s="944">
        <f t="shared" si="1499"/>
        <v>-7500</v>
      </c>
      <c r="QPU52" s="944">
        <f t="shared" si="1499"/>
        <v>-7500</v>
      </c>
      <c r="QPV52" s="944">
        <f t="shared" si="1499"/>
        <v>-7500</v>
      </c>
      <c r="QPW52" s="944">
        <f t="shared" si="1499"/>
        <v>-7500</v>
      </c>
      <c r="QPX52" s="944">
        <f t="shared" si="1499"/>
        <v>-7500</v>
      </c>
      <c r="QPY52" s="944">
        <f t="shared" si="1499"/>
        <v>-7500</v>
      </c>
      <c r="QPZ52" s="944">
        <f t="shared" si="1499"/>
        <v>-7500</v>
      </c>
      <c r="QQA52" s="944">
        <f t="shared" si="1499"/>
        <v>-7500</v>
      </c>
      <c r="QQB52" s="944">
        <f t="shared" si="1499"/>
        <v>-7500</v>
      </c>
      <c r="QQC52" s="944">
        <f t="shared" si="1499"/>
        <v>-7500</v>
      </c>
      <c r="QQD52" s="944">
        <f t="shared" si="1499"/>
        <v>-7500</v>
      </c>
      <c r="QQE52" s="944">
        <f t="shared" si="1499"/>
        <v>-7500</v>
      </c>
      <c r="QQF52" s="944">
        <f t="shared" si="1499"/>
        <v>-7500</v>
      </c>
      <c r="QQG52" s="944">
        <f t="shared" si="1499"/>
        <v>-7500</v>
      </c>
      <c r="QQH52" s="944">
        <f t="shared" si="1499"/>
        <v>-7500</v>
      </c>
      <c r="QQI52" s="944">
        <f t="shared" si="1499"/>
        <v>-7500</v>
      </c>
      <c r="QQJ52" s="944">
        <f t="shared" si="1499"/>
        <v>-7500</v>
      </c>
      <c r="QQK52" s="944">
        <f t="shared" si="1499"/>
        <v>-7500</v>
      </c>
      <c r="QQL52" s="944">
        <f t="shared" si="1499"/>
        <v>-7500</v>
      </c>
      <c r="QQM52" s="944">
        <f t="shared" si="1499"/>
        <v>-7500</v>
      </c>
      <c r="QQN52" s="944">
        <f t="shared" si="1499"/>
        <v>-7500</v>
      </c>
      <c r="QQO52" s="944">
        <f t="shared" si="1499"/>
        <v>-7500</v>
      </c>
      <c r="QQP52" s="944">
        <f t="shared" si="1499"/>
        <v>-7500</v>
      </c>
      <c r="QQQ52" s="944">
        <f t="shared" si="1499"/>
        <v>-7500</v>
      </c>
      <c r="QQR52" s="944">
        <f t="shared" si="1499"/>
        <v>-7500</v>
      </c>
      <c r="QQS52" s="944">
        <f t="shared" si="1499"/>
        <v>-7500</v>
      </c>
      <c r="QQT52" s="944">
        <f t="shared" si="1499"/>
        <v>-7500</v>
      </c>
      <c r="QQU52" s="944">
        <f t="shared" si="1499"/>
        <v>-7500</v>
      </c>
      <c r="QQV52" s="944">
        <f t="shared" si="1499"/>
        <v>-7500</v>
      </c>
      <c r="QQW52" s="944">
        <f t="shared" si="1499"/>
        <v>-7500</v>
      </c>
      <c r="QQX52" s="944">
        <f t="shared" si="1499"/>
        <v>-7500</v>
      </c>
      <c r="QQY52" s="944">
        <f t="shared" si="1499"/>
        <v>-7500</v>
      </c>
      <c r="QQZ52" s="944">
        <f t="shared" si="1499"/>
        <v>-7500</v>
      </c>
      <c r="QRA52" s="944">
        <f t="shared" si="1499"/>
        <v>-7500</v>
      </c>
      <c r="QRB52" s="944">
        <f t="shared" si="1499"/>
        <v>-7500</v>
      </c>
      <c r="QRC52" s="944">
        <f t="shared" si="1499"/>
        <v>-7500</v>
      </c>
      <c r="QRD52" s="944">
        <f t="shared" si="1499"/>
        <v>-7500</v>
      </c>
      <c r="QRE52" s="944">
        <f t="shared" si="1499"/>
        <v>-7500</v>
      </c>
      <c r="QRF52" s="944">
        <f t="shared" si="1499"/>
        <v>-7500</v>
      </c>
      <c r="QRG52" s="944">
        <f t="shared" si="1499"/>
        <v>-7500</v>
      </c>
      <c r="QRH52" s="944">
        <f t="shared" si="1499"/>
        <v>-7500</v>
      </c>
      <c r="QRI52" s="944">
        <f t="shared" si="1499"/>
        <v>-7500</v>
      </c>
      <c r="QRJ52" s="944">
        <f t="shared" si="1499"/>
        <v>-7500</v>
      </c>
      <c r="QRK52" s="944">
        <f t="shared" si="1499"/>
        <v>-7500</v>
      </c>
      <c r="QRL52" s="944">
        <f t="shared" si="1499"/>
        <v>-7500</v>
      </c>
      <c r="QRM52" s="944">
        <f t="shared" ref="QRM52:QTX52" si="1500">+QRM44-QRM51</f>
        <v>-7500</v>
      </c>
      <c r="QRN52" s="944">
        <f t="shared" si="1500"/>
        <v>-7500</v>
      </c>
      <c r="QRO52" s="944">
        <f t="shared" si="1500"/>
        <v>-7500</v>
      </c>
      <c r="QRP52" s="944">
        <f t="shared" si="1500"/>
        <v>-7500</v>
      </c>
      <c r="QRQ52" s="944">
        <f t="shared" si="1500"/>
        <v>-7500</v>
      </c>
      <c r="QRR52" s="944">
        <f t="shared" si="1500"/>
        <v>-7500</v>
      </c>
      <c r="QRS52" s="944">
        <f t="shared" si="1500"/>
        <v>-7500</v>
      </c>
      <c r="QRT52" s="944">
        <f t="shared" si="1500"/>
        <v>-7500</v>
      </c>
      <c r="QRU52" s="944">
        <f t="shared" si="1500"/>
        <v>-7500</v>
      </c>
      <c r="QRV52" s="944">
        <f t="shared" si="1500"/>
        <v>-7500</v>
      </c>
      <c r="QRW52" s="944">
        <f t="shared" si="1500"/>
        <v>-7500</v>
      </c>
      <c r="QRX52" s="944">
        <f t="shared" si="1500"/>
        <v>-7500</v>
      </c>
      <c r="QRY52" s="944">
        <f t="shared" si="1500"/>
        <v>-7500</v>
      </c>
      <c r="QRZ52" s="944">
        <f t="shared" si="1500"/>
        <v>-7500</v>
      </c>
      <c r="QSA52" s="944">
        <f t="shared" si="1500"/>
        <v>-7500</v>
      </c>
      <c r="QSB52" s="944">
        <f t="shared" si="1500"/>
        <v>-7500</v>
      </c>
      <c r="QSC52" s="944">
        <f t="shared" si="1500"/>
        <v>-7500</v>
      </c>
      <c r="QSD52" s="944">
        <f t="shared" si="1500"/>
        <v>-7500</v>
      </c>
      <c r="QSE52" s="944">
        <f t="shared" si="1500"/>
        <v>-7500</v>
      </c>
      <c r="QSF52" s="944">
        <f t="shared" si="1500"/>
        <v>-7500</v>
      </c>
      <c r="QSG52" s="944">
        <f t="shared" si="1500"/>
        <v>-7500</v>
      </c>
      <c r="QSH52" s="944">
        <f t="shared" si="1500"/>
        <v>-7500</v>
      </c>
      <c r="QSI52" s="944">
        <f t="shared" si="1500"/>
        <v>-7500</v>
      </c>
      <c r="QSJ52" s="944">
        <f t="shared" si="1500"/>
        <v>-7500</v>
      </c>
      <c r="QSK52" s="944">
        <f t="shared" si="1500"/>
        <v>-7500</v>
      </c>
      <c r="QSL52" s="944">
        <f t="shared" si="1500"/>
        <v>-7500</v>
      </c>
      <c r="QSM52" s="944">
        <f t="shared" si="1500"/>
        <v>-7500</v>
      </c>
      <c r="QSN52" s="944">
        <f t="shared" si="1500"/>
        <v>-7500</v>
      </c>
      <c r="QSO52" s="944">
        <f t="shared" si="1500"/>
        <v>-7500</v>
      </c>
      <c r="QSP52" s="944">
        <f t="shared" si="1500"/>
        <v>-7500</v>
      </c>
      <c r="QSQ52" s="944">
        <f t="shared" si="1500"/>
        <v>-7500</v>
      </c>
      <c r="QSR52" s="944">
        <f t="shared" si="1500"/>
        <v>-7500</v>
      </c>
      <c r="QSS52" s="944">
        <f t="shared" si="1500"/>
        <v>-7500</v>
      </c>
      <c r="QST52" s="944">
        <f t="shared" si="1500"/>
        <v>-7500</v>
      </c>
      <c r="QSU52" s="944">
        <f t="shared" si="1500"/>
        <v>-7500</v>
      </c>
      <c r="QSV52" s="944">
        <f t="shared" si="1500"/>
        <v>-7500</v>
      </c>
      <c r="QSW52" s="944">
        <f t="shared" si="1500"/>
        <v>-7500</v>
      </c>
      <c r="QSX52" s="944">
        <f t="shared" si="1500"/>
        <v>-7500</v>
      </c>
      <c r="QSY52" s="944">
        <f t="shared" si="1500"/>
        <v>-7500</v>
      </c>
      <c r="QSZ52" s="944">
        <f t="shared" si="1500"/>
        <v>-7500</v>
      </c>
      <c r="QTA52" s="944">
        <f t="shared" si="1500"/>
        <v>-7500</v>
      </c>
      <c r="QTB52" s="944">
        <f t="shared" si="1500"/>
        <v>-7500</v>
      </c>
      <c r="QTC52" s="944">
        <f t="shared" si="1500"/>
        <v>-7500</v>
      </c>
      <c r="QTD52" s="944">
        <f t="shared" si="1500"/>
        <v>-7500</v>
      </c>
      <c r="QTE52" s="944">
        <f t="shared" si="1500"/>
        <v>-7500</v>
      </c>
      <c r="QTF52" s="944">
        <f t="shared" si="1500"/>
        <v>-7500</v>
      </c>
      <c r="QTG52" s="944">
        <f t="shared" si="1500"/>
        <v>-7500</v>
      </c>
      <c r="QTH52" s="944">
        <f t="shared" si="1500"/>
        <v>-7500</v>
      </c>
      <c r="QTI52" s="944">
        <f t="shared" si="1500"/>
        <v>-7500</v>
      </c>
      <c r="QTJ52" s="944">
        <f t="shared" si="1500"/>
        <v>-7500</v>
      </c>
      <c r="QTK52" s="944">
        <f t="shared" si="1500"/>
        <v>-7500</v>
      </c>
      <c r="QTL52" s="944">
        <f t="shared" si="1500"/>
        <v>-7500</v>
      </c>
      <c r="QTM52" s="944">
        <f t="shared" si="1500"/>
        <v>-7500</v>
      </c>
      <c r="QTN52" s="944">
        <f t="shared" si="1500"/>
        <v>-7500</v>
      </c>
      <c r="QTO52" s="944">
        <f t="shared" si="1500"/>
        <v>-7500</v>
      </c>
      <c r="QTP52" s="944">
        <f t="shared" si="1500"/>
        <v>-7500</v>
      </c>
      <c r="QTQ52" s="944">
        <f t="shared" si="1500"/>
        <v>-7500</v>
      </c>
      <c r="QTR52" s="944">
        <f t="shared" si="1500"/>
        <v>-7500</v>
      </c>
      <c r="QTS52" s="944">
        <f t="shared" si="1500"/>
        <v>-7500</v>
      </c>
      <c r="QTT52" s="944">
        <f t="shared" si="1500"/>
        <v>-7500</v>
      </c>
      <c r="QTU52" s="944">
        <f t="shared" si="1500"/>
        <v>-7500</v>
      </c>
      <c r="QTV52" s="944">
        <f t="shared" si="1500"/>
        <v>-7500</v>
      </c>
      <c r="QTW52" s="944">
        <f t="shared" si="1500"/>
        <v>-7500</v>
      </c>
      <c r="QTX52" s="944">
        <f t="shared" si="1500"/>
        <v>-7500</v>
      </c>
      <c r="QTY52" s="944">
        <f t="shared" ref="QTY52:QWJ52" si="1501">+QTY44-QTY51</f>
        <v>-7500</v>
      </c>
      <c r="QTZ52" s="944">
        <f t="shared" si="1501"/>
        <v>-7500</v>
      </c>
      <c r="QUA52" s="944">
        <f t="shared" si="1501"/>
        <v>-7500</v>
      </c>
      <c r="QUB52" s="944">
        <f t="shared" si="1501"/>
        <v>-7500</v>
      </c>
      <c r="QUC52" s="944">
        <f t="shared" si="1501"/>
        <v>-7500</v>
      </c>
      <c r="QUD52" s="944">
        <f t="shared" si="1501"/>
        <v>-7500</v>
      </c>
      <c r="QUE52" s="944">
        <f t="shared" si="1501"/>
        <v>-7500</v>
      </c>
      <c r="QUF52" s="944">
        <f t="shared" si="1501"/>
        <v>-7500</v>
      </c>
      <c r="QUG52" s="944">
        <f t="shared" si="1501"/>
        <v>-7500</v>
      </c>
      <c r="QUH52" s="944">
        <f t="shared" si="1501"/>
        <v>-7500</v>
      </c>
      <c r="QUI52" s="944">
        <f t="shared" si="1501"/>
        <v>-7500</v>
      </c>
      <c r="QUJ52" s="944">
        <f t="shared" si="1501"/>
        <v>-7500</v>
      </c>
      <c r="QUK52" s="944">
        <f t="shared" si="1501"/>
        <v>-7500</v>
      </c>
      <c r="QUL52" s="944">
        <f t="shared" si="1501"/>
        <v>-7500</v>
      </c>
      <c r="QUM52" s="944">
        <f t="shared" si="1501"/>
        <v>-7500</v>
      </c>
      <c r="QUN52" s="944">
        <f t="shared" si="1501"/>
        <v>-7500</v>
      </c>
      <c r="QUO52" s="944">
        <f t="shared" si="1501"/>
        <v>-7500</v>
      </c>
      <c r="QUP52" s="944">
        <f t="shared" si="1501"/>
        <v>-7500</v>
      </c>
      <c r="QUQ52" s="944">
        <f t="shared" si="1501"/>
        <v>-7500</v>
      </c>
      <c r="QUR52" s="944">
        <f t="shared" si="1501"/>
        <v>-7500</v>
      </c>
      <c r="QUS52" s="944">
        <f t="shared" si="1501"/>
        <v>-7500</v>
      </c>
      <c r="QUT52" s="944">
        <f t="shared" si="1501"/>
        <v>-7500</v>
      </c>
      <c r="QUU52" s="944">
        <f t="shared" si="1501"/>
        <v>-7500</v>
      </c>
      <c r="QUV52" s="944">
        <f t="shared" si="1501"/>
        <v>-7500</v>
      </c>
      <c r="QUW52" s="944">
        <f t="shared" si="1501"/>
        <v>-7500</v>
      </c>
      <c r="QUX52" s="944">
        <f t="shared" si="1501"/>
        <v>-7500</v>
      </c>
      <c r="QUY52" s="944">
        <f t="shared" si="1501"/>
        <v>-7500</v>
      </c>
      <c r="QUZ52" s="944">
        <f t="shared" si="1501"/>
        <v>-7500</v>
      </c>
      <c r="QVA52" s="944">
        <f t="shared" si="1501"/>
        <v>-7500</v>
      </c>
      <c r="QVB52" s="944">
        <f t="shared" si="1501"/>
        <v>-7500</v>
      </c>
      <c r="QVC52" s="944">
        <f t="shared" si="1501"/>
        <v>-7500</v>
      </c>
      <c r="QVD52" s="944">
        <f t="shared" si="1501"/>
        <v>-7500</v>
      </c>
      <c r="QVE52" s="944">
        <f t="shared" si="1501"/>
        <v>-7500</v>
      </c>
      <c r="QVF52" s="944">
        <f t="shared" si="1501"/>
        <v>-7500</v>
      </c>
      <c r="QVG52" s="944">
        <f t="shared" si="1501"/>
        <v>-7500</v>
      </c>
      <c r="QVH52" s="944">
        <f t="shared" si="1501"/>
        <v>-7500</v>
      </c>
      <c r="QVI52" s="944">
        <f t="shared" si="1501"/>
        <v>-7500</v>
      </c>
      <c r="QVJ52" s="944">
        <f t="shared" si="1501"/>
        <v>-7500</v>
      </c>
      <c r="QVK52" s="944">
        <f t="shared" si="1501"/>
        <v>-7500</v>
      </c>
      <c r="QVL52" s="944">
        <f t="shared" si="1501"/>
        <v>-7500</v>
      </c>
      <c r="QVM52" s="944">
        <f t="shared" si="1501"/>
        <v>-7500</v>
      </c>
      <c r="QVN52" s="944">
        <f t="shared" si="1501"/>
        <v>-7500</v>
      </c>
      <c r="QVO52" s="944">
        <f t="shared" si="1501"/>
        <v>-7500</v>
      </c>
      <c r="QVP52" s="944">
        <f t="shared" si="1501"/>
        <v>-7500</v>
      </c>
      <c r="QVQ52" s="944">
        <f t="shared" si="1501"/>
        <v>-7500</v>
      </c>
      <c r="QVR52" s="944">
        <f t="shared" si="1501"/>
        <v>-7500</v>
      </c>
      <c r="QVS52" s="944">
        <f t="shared" si="1501"/>
        <v>-7500</v>
      </c>
      <c r="QVT52" s="944">
        <f t="shared" si="1501"/>
        <v>-7500</v>
      </c>
      <c r="QVU52" s="944">
        <f t="shared" si="1501"/>
        <v>-7500</v>
      </c>
      <c r="QVV52" s="944">
        <f t="shared" si="1501"/>
        <v>-7500</v>
      </c>
      <c r="QVW52" s="944">
        <f t="shared" si="1501"/>
        <v>-7500</v>
      </c>
      <c r="QVX52" s="944">
        <f t="shared" si="1501"/>
        <v>-7500</v>
      </c>
      <c r="QVY52" s="944">
        <f t="shared" si="1501"/>
        <v>-7500</v>
      </c>
      <c r="QVZ52" s="944">
        <f t="shared" si="1501"/>
        <v>-7500</v>
      </c>
      <c r="QWA52" s="944">
        <f t="shared" si="1501"/>
        <v>-7500</v>
      </c>
      <c r="QWB52" s="944">
        <f t="shared" si="1501"/>
        <v>-7500</v>
      </c>
      <c r="QWC52" s="944">
        <f t="shared" si="1501"/>
        <v>-7500</v>
      </c>
      <c r="QWD52" s="944">
        <f t="shared" si="1501"/>
        <v>-7500</v>
      </c>
      <c r="QWE52" s="944">
        <f t="shared" si="1501"/>
        <v>-7500</v>
      </c>
      <c r="QWF52" s="944">
        <f t="shared" si="1501"/>
        <v>-7500</v>
      </c>
      <c r="QWG52" s="944">
        <f t="shared" si="1501"/>
        <v>-7500</v>
      </c>
      <c r="QWH52" s="944">
        <f t="shared" si="1501"/>
        <v>-7500</v>
      </c>
      <c r="QWI52" s="944">
        <f t="shared" si="1501"/>
        <v>-7500</v>
      </c>
      <c r="QWJ52" s="944">
        <f t="shared" si="1501"/>
        <v>-7500</v>
      </c>
      <c r="QWK52" s="944">
        <f t="shared" ref="QWK52:QYV52" si="1502">+QWK44-QWK51</f>
        <v>-7500</v>
      </c>
      <c r="QWL52" s="944">
        <f t="shared" si="1502"/>
        <v>-7500</v>
      </c>
      <c r="QWM52" s="944">
        <f t="shared" si="1502"/>
        <v>-7500</v>
      </c>
      <c r="QWN52" s="944">
        <f t="shared" si="1502"/>
        <v>-7500</v>
      </c>
      <c r="QWO52" s="944">
        <f t="shared" si="1502"/>
        <v>-7500</v>
      </c>
      <c r="QWP52" s="944">
        <f t="shared" si="1502"/>
        <v>-7500</v>
      </c>
      <c r="QWQ52" s="944">
        <f t="shared" si="1502"/>
        <v>-7500</v>
      </c>
      <c r="QWR52" s="944">
        <f t="shared" si="1502"/>
        <v>-7500</v>
      </c>
      <c r="QWS52" s="944">
        <f t="shared" si="1502"/>
        <v>-7500</v>
      </c>
      <c r="QWT52" s="944">
        <f t="shared" si="1502"/>
        <v>-7500</v>
      </c>
      <c r="QWU52" s="944">
        <f t="shared" si="1502"/>
        <v>-7500</v>
      </c>
      <c r="QWV52" s="944">
        <f t="shared" si="1502"/>
        <v>-7500</v>
      </c>
      <c r="QWW52" s="944">
        <f t="shared" si="1502"/>
        <v>-7500</v>
      </c>
      <c r="QWX52" s="944">
        <f t="shared" si="1502"/>
        <v>-7500</v>
      </c>
      <c r="QWY52" s="944">
        <f t="shared" si="1502"/>
        <v>-7500</v>
      </c>
      <c r="QWZ52" s="944">
        <f t="shared" si="1502"/>
        <v>-7500</v>
      </c>
      <c r="QXA52" s="944">
        <f t="shared" si="1502"/>
        <v>-7500</v>
      </c>
      <c r="QXB52" s="944">
        <f t="shared" si="1502"/>
        <v>-7500</v>
      </c>
      <c r="QXC52" s="944">
        <f t="shared" si="1502"/>
        <v>-7500</v>
      </c>
      <c r="QXD52" s="944">
        <f t="shared" si="1502"/>
        <v>-7500</v>
      </c>
      <c r="QXE52" s="944">
        <f t="shared" si="1502"/>
        <v>-7500</v>
      </c>
      <c r="QXF52" s="944">
        <f t="shared" si="1502"/>
        <v>-7500</v>
      </c>
      <c r="QXG52" s="944">
        <f t="shared" si="1502"/>
        <v>-7500</v>
      </c>
      <c r="QXH52" s="944">
        <f t="shared" si="1502"/>
        <v>-7500</v>
      </c>
      <c r="QXI52" s="944">
        <f t="shared" si="1502"/>
        <v>-7500</v>
      </c>
      <c r="QXJ52" s="944">
        <f t="shared" si="1502"/>
        <v>-7500</v>
      </c>
      <c r="QXK52" s="944">
        <f t="shared" si="1502"/>
        <v>-7500</v>
      </c>
      <c r="QXL52" s="944">
        <f t="shared" si="1502"/>
        <v>-7500</v>
      </c>
      <c r="QXM52" s="944">
        <f t="shared" si="1502"/>
        <v>-7500</v>
      </c>
      <c r="QXN52" s="944">
        <f t="shared" si="1502"/>
        <v>-7500</v>
      </c>
      <c r="QXO52" s="944">
        <f t="shared" si="1502"/>
        <v>-7500</v>
      </c>
      <c r="QXP52" s="944">
        <f t="shared" si="1502"/>
        <v>-7500</v>
      </c>
      <c r="QXQ52" s="944">
        <f t="shared" si="1502"/>
        <v>-7500</v>
      </c>
      <c r="QXR52" s="944">
        <f t="shared" si="1502"/>
        <v>-7500</v>
      </c>
      <c r="QXS52" s="944">
        <f t="shared" si="1502"/>
        <v>-7500</v>
      </c>
      <c r="QXT52" s="944">
        <f t="shared" si="1502"/>
        <v>-7500</v>
      </c>
      <c r="QXU52" s="944">
        <f t="shared" si="1502"/>
        <v>-7500</v>
      </c>
      <c r="QXV52" s="944">
        <f t="shared" si="1502"/>
        <v>-7500</v>
      </c>
      <c r="QXW52" s="944">
        <f t="shared" si="1502"/>
        <v>-7500</v>
      </c>
      <c r="QXX52" s="944">
        <f t="shared" si="1502"/>
        <v>-7500</v>
      </c>
      <c r="QXY52" s="944">
        <f t="shared" si="1502"/>
        <v>-7500</v>
      </c>
      <c r="QXZ52" s="944">
        <f t="shared" si="1502"/>
        <v>-7500</v>
      </c>
      <c r="QYA52" s="944">
        <f t="shared" si="1502"/>
        <v>-7500</v>
      </c>
      <c r="QYB52" s="944">
        <f t="shared" si="1502"/>
        <v>-7500</v>
      </c>
      <c r="QYC52" s="944">
        <f t="shared" si="1502"/>
        <v>-7500</v>
      </c>
      <c r="QYD52" s="944">
        <f t="shared" si="1502"/>
        <v>-7500</v>
      </c>
      <c r="QYE52" s="944">
        <f t="shared" si="1502"/>
        <v>-7500</v>
      </c>
      <c r="QYF52" s="944">
        <f t="shared" si="1502"/>
        <v>-7500</v>
      </c>
      <c r="QYG52" s="944">
        <f t="shared" si="1502"/>
        <v>-7500</v>
      </c>
      <c r="QYH52" s="944">
        <f t="shared" si="1502"/>
        <v>-7500</v>
      </c>
      <c r="QYI52" s="944">
        <f t="shared" si="1502"/>
        <v>-7500</v>
      </c>
      <c r="QYJ52" s="944">
        <f t="shared" si="1502"/>
        <v>-7500</v>
      </c>
      <c r="QYK52" s="944">
        <f t="shared" si="1502"/>
        <v>-7500</v>
      </c>
      <c r="QYL52" s="944">
        <f t="shared" si="1502"/>
        <v>-7500</v>
      </c>
      <c r="QYM52" s="944">
        <f t="shared" si="1502"/>
        <v>-7500</v>
      </c>
      <c r="QYN52" s="944">
        <f t="shared" si="1502"/>
        <v>-7500</v>
      </c>
      <c r="QYO52" s="944">
        <f t="shared" si="1502"/>
        <v>-7500</v>
      </c>
      <c r="QYP52" s="944">
        <f t="shared" si="1502"/>
        <v>-7500</v>
      </c>
      <c r="QYQ52" s="944">
        <f t="shared" si="1502"/>
        <v>-7500</v>
      </c>
      <c r="QYR52" s="944">
        <f t="shared" si="1502"/>
        <v>-7500</v>
      </c>
      <c r="QYS52" s="944">
        <f t="shared" si="1502"/>
        <v>-7500</v>
      </c>
      <c r="QYT52" s="944">
        <f t="shared" si="1502"/>
        <v>-7500</v>
      </c>
      <c r="QYU52" s="944">
        <f t="shared" si="1502"/>
        <v>-7500</v>
      </c>
      <c r="QYV52" s="944">
        <f t="shared" si="1502"/>
        <v>-7500</v>
      </c>
      <c r="QYW52" s="944">
        <f t="shared" ref="QYW52:RBH52" si="1503">+QYW44-QYW51</f>
        <v>-7500</v>
      </c>
      <c r="QYX52" s="944">
        <f t="shared" si="1503"/>
        <v>-7500</v>
      </c>
      <c r="QYY52" s="944">
        <f t="shared" si="1503"/>
        <v>-7500</v>
      </c>
      <c r="QYZ52" s="944">
        <f t="shared" si="1503"/>
        <v>-7500</v>
      </c>
      <c r="QZA52" s="944">
        <f t="shared" si="1503"/>
        <v>-7500</v>
      </c>
      <c r="QZB52" s="944">
        <f t="shared" si="1503"/>
        <v>-7500</v>
      </c>
      <c r="QZC52" s="944">
        <f t="shared" si="1503"/>
        <v>-7500</v>
      </c>
      <c r="QZD52" s="944">
        <f t="shared" si="1503"/>
        <v>-7500</v>
      </c>
      <c r="QZE52" s="944">
        <f t="shared" si="1503"/>
        <v>-7500</v>
      </c>
      <c r="QZF52" s="944">
        <f t="shared" si="1503"/>
        <v>-7500</v>
      </c>
      <c r="QZG52" s="944">
        <f t="shared" si="1503"/>
        <v>-7500</v>
      </c>
      <c r="QZH52" s="944">
        <f t="shared" si="1503"/>
        <v>-7500</v>
      </c>
      <c r="QZI52" s="944">
        <f t="shared" si="1503"/>
        <v>-7500</v>
      </c>
      <c r="QZJ52" s="944">
        <f t="shared" si="1503"/>
        <v>-7500</v>
      </c>
      <c r="QZK52" s="944">
        <f t="shared" si="1503"/>
        <v>-7500</v>
      </c>
      <c r="QZL52" s="944">
        <f t="shared" si="1503"/>
        <v>-7500</v>
      </c>
      <c r="QZM52" s="944">
        <f t="shared" si="1503"/>
        <v>-7500</v>
      </c>
      <c r="QZN52" s="944">
        <f t="shared" si="1503"/>
        <v>-7500</v>
      </c>
      <c r="QZO52" s="944">
        <f t="shared" si="1503"/>
        <v>-7500</v>
      </c>
      <c r="QZP52" s="944">
        <f t="shared" si="1503"/>
        <v>-7500</v>
      </c>
      <c r="QZQ52" s="944">
        <f t="shared" si="1503"/>
        <v>-7500</v>
      </c>
      <c r="QZR52" s="944">
        <f t="shared" si="1503"/>
        <v>-7500</v>
      </c>
      <c r="QZS52" s="944">
        <f t="shared" si="1503"/>
        <v>-7500</v>
      </c>
      <c r="QZT52" s="944">
        <f t="shared" si="1503"/>
        <v>-7500</v>
      </c>
      <c r="QZU52" s="944">
        <f t="shared" si="1503"/>
        <v>-7500</v>
      </c>
      <c r="QZV52" s="944">
        <f t="shared" si="1503"/>
        <v>-7500</v>
      </c>
      <c r="QZW52" s="944">
        <f t="shared" si="1503"/>
        <v>-7500</v>
      </c>
      <c r="QZX52" s="944">
        <f t="shared" si="1503"/>
        <v>-7500</v>
      </c>
      <c r="QZY52" s="944">
        <f t="shared" si="1503"/>
        <v>-7500</v>
      </c>
      <c r="QZZ52" s="944">
        <f t="shared" si="1503"/>
        <v>-7500</v>
      </c>
      <c r="RAA52" s="944">
        <f t="shared" si="1503"/>
        <v>-7500</v>
      </c>
      <c r="RAB52" s="944">
        <f t="shared" si="1503"/>
        <v>-7500</v>
      </c>
      <c r="RAC52" s="944">
        <f t="shared" si="1503"/>
        <v>-7500</v>
      </c>
      <c r="RAD52" s="944">
        <f t="shared" si="1503"/>
        <v>-7500</v>
      </c>
      <c r="RAE52" s="944">
        <f t="shared" si="1503"/>
        <v>-7500</v>
      </c>
      <c r="RAF52" s="944">
        <f t="shared" si="1503"/>
        <v>-7500</v>
      </c>
      <c r="RAG52" s="944">
        <f t="shared" si="1503"/>
        <v>-7500</v>
      </c>
      <c r="RAH52" s="944">
        <f t="shared" si="1503"/>
        <v>-7500</v>
      </c>
      <c r="RAI52" s="944">
        <f t="shared" si="1503"/>
        <v>-7500</v>
      </c>
      <c r="RAJ52" s="944">
        <f t="shared" si="1503"/>
        <v>-7500</v>
      </c>
      <c r="RAK52" s="944">
        <f t="shared" si="1503"/>
        <v>-7500</v>
      </c>
      <c r="RAL52" s="944">
        <f t="shared" si="1503"/>
        <v>-7500</v>
      </c>
      <c r="RAM52" s="944">
        <f t="shared" si="1503"/>
        <v>-7500</v>
      </c>
      <c r="RAN52" s="944">
        <f t="shared" si="1503"/>
        <v>-7500</v>
      </c>
      <c r="RAO52" s="944">
        <f t="shared" si="1503"/>
        <v>-7500</v>
      </c>
      <c r="RAP52" s="944">
        <f t="shared" si="1503"/>
        <v>-7500</v>
      </c>
      <c r="RAQ52" s="944">
        <f t="shared" si="1503"/>
        <v>-7500</v>
      </c>
      <c r="RAR52" s="944">
        <f t="shared" si="1503"/>
        <v>-7500</v>
      </c>
      <c r="RAS52" s="944">
        <f t="shared" si="1503"/>
        <v>-7500</v>
      </c>
      <c r="RAT52" s="944">
        <f t="shared" si="1503"/>
        <v>-7500</v>
      </c>
      <c r="RAU52" s="944">
        <f t="shared" si="1503"/>
        <v>-7500</v>
      </c>
      <c r="RAV52" s="944">
        <f t="shared" si="1503"/>
        <v>-7500</v>
      </c>
      <c r="RAW52" s="944">
        <f t="shared" si="1503"/>
        <v>-7500</v>
      </c>
      <c r="RAX52" s="944">
        <f t="shared" si="1503"/>
        <v>-7500</v>
      </c>
      <c r="RAY52" s="944">
        <f t="shared" si="1503"/>
        <v>-7500</v>
      </c>
      <c r="RAZ52" s="944">
        <f t="shared" si="1503"/>
        <v>-7500</v>
      </c>
      <c r="RBA52" s="944">
        <f t="shared" si="1503"/>
        <v>-7500</v>
      </c>
      <c r="RBB52" s="944">
        <f t="shared" si="1503"/>
        <v>-7500</v>
      </c>
      <c r="RBC52" s="944">
        <f t="shared" si="1503"/>
        <v>-7500</v>
      </c>
      <c r="RBD52" s="944">
        <f t="shared" si="1503"/>
        <v>-7500</v>
      </c>
      <c r="RBE52" s="944">
        <f t="shared" si="1503"/>
        <v>-7500</v>
      </c>
      <c r="RBF52" s="944">
        <f t="shared" si="1503"/>
        <v>-7500</v>
      </c>
      <c r="RBG52" s="944">
        <f t="shared" si="1503"/>
        <v>-7500</v>
      </c>
      <c r="RBH52" s="944">
        <f t="shared" si="1503"/>
        <v>-7500</v>
      </c>
      <c r="RBI52" s="944">
        <f t="shared" ref="RBI52:RDT52" si="1504">+RBI44-RBI51</f>
        <v>-7500</v>
      </c>
      <c r="RBJ52" s="944">
        <f t="shared" si="1504"/>
        <v>-7500</v>
      </c>
      <c r="RBK52" s="944">
        <f t="shared" si="1504"/>
        <v>-7500</v>
      </c>
      <c r="RBL52" s="944">
        <f t="shared" si="1504"/>
        <v>-7500</v>
      </c>
      <c r="RBM52" s="944">
        <f t="shared" si="1504"/>
        <v>-7500</v>
      </c>
      <c r="RBN52" s="944">
        <f t="shared" si="1504"/>
        <v>-7500</v>
      </c>
      <c r="RBO52" s="944">
        <f t="shared" si="1504"/>
        <v>-7500</v>
      </c>
      <c r="RBP52" s="944">
        <f t="shared" si="1504"/>
        <v>-7500</v>
      </c>
      <c r="RBQ52" s="944">
        <f t="shared" si="1504"/>
        <v>-7500</v>
      </c>
      <c r="RBR52" s="944">
        <f t="shared" si="1504"/>
        <v>-7500</v>
      </c>
      <c r="RBS52" s="944">
        <f t="shared" si="1504"/>
        <v>-7500</v>
      </c>
      <c r="RBT52" s="944">
        <f t="shared" si="1504"/>
        <v>-7500</v>
      </c>
      <c r="RBU52" s="944">
        <f t="shared" si="1504"/>
        <v>-7500</v>
      </c>
      <c r="RBV52" s="944">
        <f t="shared" si="1504"/>
        <v>-7500</v>
      </c>
      <c r="RBW52" s="944">
        <f t="shared" si="1504"/>
        <v>-7500</v>
      </c>
      <c r="RBX52" s="944">
        <f t="shared" si="1504"/>
        <v>-7500</v>
      </c>
      <c r="RBY52" s="944">
        <f t="shared" si="1504"/>
        <v>-7500</v>
      </c>
      <c r="RBZ52" s="944">
        <f t="shared" si="1504"/>
        <v>-7500</v>
      </c>
      <c r="RCA52" s="944">
        <f t="shared" si="1504"/>
        <v>-7500</v>
      </c>
      <c r="RCB52" s="944">
        <f t="shared" si="1504"/>
        <v>-7500</v>
      </c>
      <c r="RCC52" s="944">
        <f t="shared" si="1504"/>
        <v>-7500</v>
      </c>
      <c r="RCD52" s="944">
        <f t="shared" si="1504"/>
        <v>-7500</v>
      </c>
      <c r="RCE52" s="944">
        <f t="shared" si="1504"/>
        <v>-7500</v>
      </c>
      <c r="RCF52" s="944">
        <f t="shared" si="1504"/>
        <v>-7500</v>
      </c>
      <c r="RCG52" s="944">
        <f t="shared" si="1504"/>
        <v>-7500</v>
      </c>
      <c r="RCH52" s="944">
        <f t="shared" si="1504"/>
        <v>-7500</v>
      </c>
      <c r="RCI52" s="944">
        <f t="shared" si="1504"/>
        <v>-7500</v>
      </c>
      <c r="RCJ52" s="944">
        <f t="shared" si="1504"/>
        <v>-7500</v>
      </c>
      <c r="RCK52" s="944">
        <f t="shared" si="1504"/>
        <v>-7500</v>
      </c>
      <c r="RCL52" s="944">
        <f t="shared" si="1504"/>
        <v>-7500</v>
      </c>
      <c r="RCM52" s="944">
        <f t="shared" si="1504"/>
        <v>-7500</v>
      </c>
      <c r="RCN52" s="944">
        <f t="shared" si="1504"/>
        <v>-7500</v>
      </c>
      <c r="RCO52" s="944">
        <f t="shared" si="1504"/>
        <v>-7500</v>
      </c>
      <c r="RCP52" s="944">
        <f t="shared" si="1504"/>
        <v>-7500</v>
      </c>
      <c r="RCQ52" s="944">
        <f t="shared" si="1504"/>
        <v>-7500</v>
      </c>
      <c r="RCR52" s="944">
        <f t="shared" si="1504"/>
        <v>-7500</v>
      </c>
      <c r="RCS52" s="944">
        <f t="shared" si="1504"/>
        <v>-7500</v>
      </c>
      <c r="RCT52" s="944">
        <f t="shared" si="1504"/>
        <v>-7500</v>
      </c>
      <c r="RCU52" s="944">
        <f t="shared" si="1504"/>
        <v>-7500</v>
      </c>
      <c r="RCV52" s="944">
        <f t="shared" si="1504"/>
        <v>-7500</v>
      </c>
      <c r="RCW52" s="944">
        <f t="shared" si="1504"/>
        <v>-7500</v>
      </c>
      <c r="RCX52" s="944">
        <f t="shared" si="1504"/>
        <v>-7500</v>
      </c>
      <c r="RCY52" s="944">
        <f t="shared" si="1504"/>
        <v>-7500</v>
      </c>
      <c r="RCZ52" s="944">
        <f t="shared" si="1504"/>
        <v>-7500</v>
      </c>
      <c r="RDA52" s="944">
        <f t="shared" si="1504"/>
        <v>-7500</v>
      </c>
      <c r="RDB52" s="944">
        <f t="shared" si="1504"/>
        <v>-7500</v>
      </c>
      <c r="RDC52" s="944">
        <f t="shared" si="1504"/>
        <v>-7500</v>
      </c>
      <c r="RDD52" s="944">
        <f t="shared" si="1504"/>
        <v>-7500</v>
      </c>
      <c r="RDE52" s="944">
        <f t="shared" si="1504"/>
        <v>-7500</v>
      </c>
      <c r="RDF52" s="944">
        <f t="shared" si="1504"/>
        <v>-7500</v>
      </c>
      <c r="RDG52" s="944">
        <f t="shared" si="1504"/>
        <v>-7500</v>
      </c>
      <c r="RDH52" s="944">
        <f t="shared" si="1504"/>
        <v>-7500</v>
      </c>
      <c r="RDI52" s="944">
        <f t="shared" si="1504"/>
        <v>-7500</v>
      </c>
      <c r="RDJ52" s="944">
        <f t="shared" si="1504"/>
        <v>-7500</v>
      </c>
      <c r="RDK52" s="944">
        <f t="shared" si="1504"/>
        <v>-7500</v>
      </c>
      <c r="RDL52" s="944">
        <f t="shared" si="1504"/>
        <v>-7500</v>
      </c>
      <c r="RDM52" s="944">
        <f t="shared" si="1504"/>
        <v>-7500</v>
      </c>
      <c r="RDN52" s="944">
        <f t="shared" si="1504"/>
        <v>-7500</v>
      </c>
      <c r="RDO52" s="944">
        <f t="shared" si="1504"/>
        <v>-7500</v>
      </c>
      <c r="RDP52" s="944">
        <f t="shared" si="1504"/>
        <v>-7500</v>
      </c>
      <c r="RDQ52" s="944">
        <f t="shared" si="1504"/>
        <v>-7500</v>
      </c>
      <c r="RDR52" s="944">
        <f t="shared" si="1504"/>
        <v>-7500</v>
      </c>
      <c r="RDS52" s="944">
        <f t="shared" si="1504"/>
        <v>-7500</v>
      </c>
      <c r="RDT52" s="944">
        <f t="shared" si="1504"/>
        <v>-7500</v>
      </c>
      <c r="RDU52" s="944">
        <f t="shared" ref="RDU52:RGF52" si="1505">+RDU44-RDU51</f>
        <v>-7500</v>
      </c>
      <c r="RDV52" s="944">
        <f t="shared" si="1505"/>
        <v>-7500</v>
      </c>
      <c r="RDW52" s="944">
        <f t="shared" si="1505"/>
        <v>-7500</v>
      </c>
      <c r="RDX52" s="944">
        <f t="shared" si="1505"/>
        <v>-7500</v>
      </c>
      <c r="RDY52" s="944">
        <f t="shared" si="1505"/>
        <v>-7500</v>
      </c>
      <c r="RDZ52" s="944">
        <f t="shared" si="1505"/>
        <v>-7500</v>
      </c>
      <c r="REA52" s="944">
        <f t="shared" si="1505"/>
        <v>-7500</v>
      </c>
      <c r="REB52" s="944">
        <f t="shared" si="1505"/>
        <v>-7500</v>
      </c>
      <c r="REC52" s="944">
        <f t="shared" si="1505"/>
        <v>-7500</v>
      </c>
      <c r="RED52" s="944">
        <f t="shared" si="1505"/>
        <v>-7500</v>
      </c>
      <c r="REE52" s="944">
        <f t="shared" si="1505"/>
        <v>-7500</v>
      </c>
      <c r="REF52" s="944">
        <f t="shared" si="1505"/>
        <v>-7500</v>
      </c>
      <c r="REG52" s="944">
        <f t="shared" si="1505"/>
        <v>-7500</v>
      </c>
      <c r="REH52" s="944">
        <f t="shared" si="1505"/>
        <v>-7500</v>
      </c>
      <c r="REI52" s="944">
        <f t="shared" si="1505"/>
        <v>-7500</v>
      </c>
      <c r="REJ52" s="944">
        <f t="shared" si="1505"/>
        <v>-7500</v>
      </c>
      <c r="REK52" s="944">
        <f t="shared" si="1505"/>
        <v>-7500</v>
      </c>
      <c r="REL52" s="944">
        <f t="shared" si="1505"/>
        <v>-7500</v>
      </c>
      <c r="REM52" s="944">
        <f t="shared" si="1505"/>
        <v>-7500</v>
      </c>
      <c r="REN52" s="944">
        <f t="shared" si="1505"/>
        <v>-7500</v>
      </c>
      <c r="REO52" s="944">
        <f t="shared" si="1505"/>
        <v>-7500</v>
      </c>
      <c r="REP52" s="944">
        <f t="shared" si="1505"/>
        <v>-7500</v>
      </c>
      <c r="REQ52" s="944">
        <f t="shared" si="1505"/>
        <v>-7500</v>
      </c>
      <c r="RER52" s="944">
        <f t="shared" si="1505"/>
        <v>-7500</v>
      </c>
      <c r="RES52" s="944">
        <f t="shared" si="1505"/>
        <v>-7500</v>
      </c>
      <c r="RET52" s="944">
        <f t="shared" si="1505"/>
        <v>-7500</v>
      </c>
      <c r="REU52" s="944">
        <f t="shared" si="1505"/>
        <v>-7500</v>
      </c>
      <c r="REV52" s="944">
        <f t="shared" si="1505"/>
        <v>-7500</v>
      </c>
      <c r="REW52" s="944">
        <f t="shared" si="1505"/>
        <v>-7500</v>
      </c>
      <c r="REX52" s="944">
        <f t="shared" si="1505"/>
        <v>-7500</v>
      </c>
      <c r="REY52" s="944">
        <f t="shared" si="1505"/>
        <v>-7500</v>
      </c>
      <c r="REZ52" s="944">
        <f t="shared" si="1505"/>
        <v>-7500</v>
      </c>
      <c r="RFA52" s="944">
        <f t="shared" si="1505"/>
        <v>-7500</v>
      </c>
      <c r="RFB52" s="944">
        <f t="shared" si="1505"/>
        <v>-7500</v>
      </c>
      <c r="RFC52" s="944">
        <f t="shared" si="1505"/>
        <v>-7500</v>
      </c>
      <c r="RFD52" s="944">
        <f t="shared" si="1505"/>
        <v>-7500</v>
      </c>
      <c r="RFE52" s="944">
        <f t="shared" si="1505"/>
        <v>-7500</v>
      </c>
      <c r="RFF52" s="944">
        <f t="shared" si="1505"/>
        <v>-7500</v>
      </c>
      <c r="RFG52" s="944">
        <f t="shared" si="1505"/>
        <v>-7500</v>
      </c>
      <c r="RFH52" s="944">
        <f t="shared" si="1505"/>
        <v>-7500</v>
      </c>
      <c r="RFI52" s="944">
        <f t="shared" si="1505"/>
        <v>-7500</v>
      </c>
      <c r="RFJ52" s="944">
        <f t="shared" si="1505"/>
        <v>-7500</v>
      </c>
      <c r="RFK52" s="944">
        <f t="shared" si="1505"/>
        <v>-7500</v>
      </c>
      <c r="RFL52" s="944">
        <f t="shared" si="1505"/>
        <v>-7500</v>
      </c>
      <c r="RFM52" s="944">
        <f t="shared" si="1505"/>
        <v>-7500</v>
      </c>
      <c r="RFN52" s="944">
        <f t="shared" si="1505"/>
        <v>-7500</v>
      </c>
      <c r="RFO52" s="944">
        <f t="shared" si="1505"/>
        <v>-7500</v>
      </c>
      <c r="RFP52" s="944">
        <f t="shared" si="1505"/>
        <v>-7500</v>
      </c>
      <c r="RFQ52" s="944">
        <f t="shared" si="1505"/>
        <v>-7500</v>
      </c>
      <c r="RFR52" s="944">
        <f t="shared" si="1505"/>
        <v>-7500</v>
      </c>
      <c r="RFS52" s="944">
        <f t="shared" si="1505"/>
        <v>-7500</v>
      </c>
      <c r="RFT52" s="944">
        <f t="shared" si="1505"/>
        <v>-7500</v>
      </c>
      <c r="RFU52" s="944">
        <f t="shared" si="1505"/>
        <v>-7500</v>
      </c>
      <c r="RFV52" s="944">
        <f t="shared" si="1505"/>
        <v>-7500</v>
      </c>
      <c r="RFW52" s="944">
        <f t="shared" si="1505"/>
        <v>-7500</v>
      </c>
      <c r="RFX52" s="944">
        <f t="shared" si="1505"/>
        <v>-7500</v>
      </c>
      <c r="RFY52" s="944">
        <f t="shared" si="1505"/>
        <v>-7500</v>
      </c>
      <c r="RFZ52" s="944">
        <f t="shared" si="1505"/>
        <v>-7500</v>
      </c>
      <c r="RGA52" s="944">
        <f t="shared" si="1505"/>
        <v>-7500</v>
      </c>
      <c r="RGB52" s="944">
        <f t="shared" si="1505"/>
        <v>-7500</v>
      </c>
      <c r="RGC52" s="944">
        <f t="shared" si="1505"/>
        <v>-7500</v>
      </c>
      <c r="RGD52" s="944">
        <f t="shared" si="1505"/>
        <v>-7500</v>
      </c>
      <c r="RGE52" s="944">
        <f t="shared" si="1505"/>
        <v>-7500</v>
      </c>
      <c r="RGF52" s="944">
        <f t="shared" si="1505"/>
        <v>-7500</v>
      </c>
      <c r="RGG52" s="944">
        <f t="shared" ref="RGG52:RIR52" si="1506">+RGG44-RGG51</f>
        <v>-7500</v>
      </c>
      <c r="RGH52" s="944">
        <f t="shared" si="1506"/>
        <v>-7500</v>
      </c>
      <c r="RGI52" s="944">
        <f t="shared" si="1506"/>
        <v>-7500</v>
      </c>
      <c r="RGJ52" s="944">
        <f t="shared" si="1506"/>
        <v>-7500</v>
      </c>
      <c r="RGK52" s="944">
        <f t="shared" si="1506"/>
        <v>-7500</v>
      </c>
      <c r="RGL52" s="944">
        <f t="shared" si="1506"/>
        <v>-7500</v>
      </c>
      <c r="RGM52" s="944">
        <f t="shared" si="1506"/>
        <v>-7500</v>
      </c>
      <c r="RGN52" s="944">
        <f t="shared" si="1506"/>
        <v>-7500</v>
      </c>
      <c r="RGO52" s="944">
        <f t="shared" si="1506"/>
        <v>-7500</v>
      </c>
      <c r="RGP52" s="944">
        <f t="shared" si="1506"/>
        <v>-7500</v>
      </c>
      <c r="RGQ52" s="944">
        <f t="shared" si="1506"/>
        <v>-7500</v>
      </c>
      <c r="RGR52" s="944">
        <f t="shared" si="1506"/>
        <v>-7500</v>
      </c>
      <c r="RGS52" s="944">
        <f t="shared" si="1506"/>
        <v>-7500</v>
      </c>
      <c r="RGT52" s="944">
        <f t="shared" si="1506"/>
        <v>-7500</v>
      </c>
      <c r="RGU52" s="944">
        <f t="shared" si="1506"/>
        <v>-7500</v>
      </c>
      <c r="RGV52" s="944">
        <f t="shared" si="1506"/>
        <v>-7500</v>
      </c>
      <c r="RGW52" s="944">
        <f t="shared" si="1506"/>
        <v>-7500</v>
      </c>
      <c r="RGX52" s="944">
        <f t="shared" si="1506"/>
        <v>-7500</v>
      </c>
      <c r="RGY52" s="944">
        <f t="shared" si="1506"/>
        <v>-7500</v>
      </c>
      <c r="RGZ52" s="944">
        <f t="shared" si="1506"/>
        <v>-7500</v>
      </c>
      <c r="RHA52" s="944">
        <f t="shared" si="1506"/>
        <v>-7500</v>
      </c>
      <c r="RHB52" s="944">
        <f t="shared" si="1506"/>
        <v>-7500</v>
      </c>
      <c r="RHC52" s="944">
        <f t="shared" si="1506"/>
        <v>-7500</v>
      </c>
      <c r="RHD52" s="944">
        <f t="shared" si="1506"/>
        <v>-7500</v>
      </c>
      <c r="RHE52" s="944">
        <f t="shared" si="1506"/>
        <v>-7500</v>
      </c>
      <c r="RHF52" s="944">
        <f t="shared" si="1506"/>
        <v>-7500</v>
      </c>
      <c r="RHG52" s="944">
        <f t="shared" si="1506"/>
        <v>-7500</v>
      </c>
      <c r="RHH52" s="944">
        <f t="shared" si="1506"/>
        <v>-7500</v>
      </c>
      <c r="RHI52" s="944">
        <f t="shared" si="1506"/>
        <v>-7500</v>
      </c>
      <c r="RHJ52" s="944">
        <f t="shared" si="1506"/>
        <v>-7500</v>
      </c>
      <c r="RHK52" s="944">
        <f t="shared" si="1506"/>
        <v>-7500</v>
      </c>
      <c r="RHL52" s="944">
        <f t="shared" si="1506"/>
        <v>-7500</v>
      </c>
      <c r="RHM52" s="944">
        <f t="shared" si="1506"/>
        <v>-7500</v>
      </c>
      <c r="RHN52" s="944">
        <f t="shared" si="1506"/>
        <v>-7500</v>
      </c>
      <c r="RHO52" s="944">
        <f t="shared" si="1506"/>
        <v>-7500</v>
      </c>
      <c r="RHP52" s="944">
        <f t="shared" si="1506"/>
        <v>-7500</v>
      </c>
      <c r="RHQ52" s="944">
        <f t="shared" si="1506"/>
        <v>-7500</v>
      </c>
      <c r="RHR52" s="944">
        <f t="shared" si="1506"/>
        <v>-7500</v>
      </c>
      <c r="RHS52" s="944">
        <f t="shared" si="1506"/>
        <v>-7500</v>
      </c>
      <c r="RHT52" s="944">
        <f t="shared" si="1506"/>
        <v>-7500</v>
      </c>
      <c r="RHU52" s="944">
        <f t="shared" si="1506"/>
        <v>-7500</v>
      </c>
      <c r="RHV52" s="944">
        <f t="shared" si="1506"/>
        <v>-7500</v>
      </c>
      <c r="RHW52" s="944">
        <f t="shared" si="1506"/>
        <v>-7500</v>
      </c>
      <c r="RHX52" s="944">
        <f t="shared" si="1506"/>
        <v>-7500</v>
      </c>
      <c r="RHY52" s="944">
        <f t="shared" si="1506"/>
        <v>-7500</v>
      </c>
      <c r="RHZ52" s="944">
        <f t="shared" si="1506"/>
        <v>-7500</v>
      </c>
      <c r="RIA52" s="944">
        <f t="shared" si="1506"/>
        <v>-7500</v>
      </c>
      <c r="RIB52" s="944">
        <f t="shared" si="1506"/>
        <v>-7500</v>
      </c>
      <c r="RIC52" s="944">
        <f t="shared" si="1506"/>
        <v>-7500</v>
      </c>
      <c r="RID52" s="944">
        <f t="shared" si="1506"/>
        <v>-7500</v>
      </c>
      <c r="RIE52" s="944">
        <f t="shared" si="1506"/>
        <v>-7500</v>
      </c>
      <c r="RIF52" s="944">
        <f t="shared" si="1506"/>
        <v>-7500</v>
      </c>
      <c r="RIG52" s="944">
        <f t="shared" si="1506"/>
        <v>-7500</v>
      </c>
      <c r="RIH52" s="944">
        <f t="shared" si="1506"/>
        <v>-7500</v>
      </c>
      <c r="RII52" s="944">
        <f t="shared" si="1506"/>
        <v>-7500</v>
      </c>
      <c r="RIJ52" s="944">
        <f t="shared" si="1506"/>
        <v>-7500</v>
      </c>
      <c r="RIK52" s="944">
        <f t="shared" si="1506"/>
        <v>-7500</v>
      </c>
      <c r="RIL52" s="944">
        <f t="shared" si="1506"/>
        <v>-7500</v>
      </c>
      <c r="RIM52" s="944">
        <f t="shared" si="1506"/>
        <v>-7500</v>
      </c>
      <c r="RIN52" s="944">
        <f t="shared" si="1506"/>
        <v>-7500</v>
      </c>
      <c r="RIO52" s="944">
        <f t="shared" si="1506"/>
        <v>-7500</v>
      </c>
      <c r="RIP52" s="944">
        <f t="shared" si="1506"/>
        <v>-7500</v>
      </c>
      <c r="RIQ52" s="944">
        <f t="shared" si="1506"/>
        <v>-7500</v>
      </c>
      <c r="RIR52" s="944">
        <f t="shared" si="1506"/>
        <v>-7500</v>
      </c>
      <c r="RIS52" s="944">
        <f t="shared" ref="RIS52:RLD52" si="1507">+RIS44-RIS51</f>
        <v>-7500</v>
      </c>
      <c r="RIT52" s="944">
        <f t="shared" si="1507"/>
        <v>-7500</v>
      </c>
      <c r="RIU52" s="944">
        <f t="shared" si="1507"/>
        <v>-7500</v>
      </c>
      <c r="RIV52" s="944">
        <f t="shared" si="1507"/>
        <v>-7500</v>
      </c>
      <c r="RIW52" s="944">
        <f t="shared" si="1507"/>
        <v>-7500</v>
      </c>
      <c r="RIX52" s="944">
        <f t="shared" si="1507"/>
        <v>-7500</v>
      </c>
      <c r="RIY52" s="944">
        <f t="shared" si="1507"/>
        <v>-7500</v>
      </c>
      <c r="RIZ52" s="944">
        <f t="shared" si="1507"/>
        <v>-7500</v>
      </c>
      <c r="RJA52" s="944">
        <f t="shared" si="1507"/>
        <v>-7500</v>
      </c>
      <c r="RJB52" s="944">
        <f t="shared" si="1507"/>
        <v>-7500</v>
      </c>
      <c r="RJC52" s="944">
        <f t="shared" si="1507"/>
        <v>-7500</v>
      </c>
      <c r="RJD52" s="944">
        <f t="shared" si="1507"/>
        <v>-7500</v>
      </c>
      <c r="RJE52" s="944">
        <f t="shared" si="1507"/>
        <v>-7500</v>
      </c>
      <c r="RJF52" s="944">
        <f t="shared" si="1507"/>
        <v>-7500</v>
      </c>
      <c r="RJG52" s="944">
        <f t="shared" si="1507"/>
        <v>-7500</v>
      </c>
      <c r="RJH52" s="944">
        <f t="shared" si="1507"/>
        <v>-7500</v>
      </c>
      <c r="RJI52" s="944">
        <f t="shared" si="1507"/>
        <v>-7500</v>
      </c>
      <c r="RJJ52" s="944">
        <f t="shared" si="1507"/>
        <v>-7500</v>
      </c>
      <c r="RJK52" s="944">
        <f t="shared" si="1507"/>
        <v>-7500</v>
      </c>
      <c r="RJL52" s="944">
        <f t="shared" si="1507"/>
        <v>-7500</v>
      </c>
      <c r="RJM52" s="944">
        <f t="shared" si="1507"/>
        <v>-7500</v>
      </c>
      <c r="RJN52" s="944">
        <f t="shared" si="1507"/>
        <v>-7500</v>
      </c>
      <c r="RJO52" s="944">
        <f t="shared" si="1507"/>
        <v>-7500</v>
      </c>
      <c r="RJP52" s="944">
        <f t="shared" si="1507"/>
        <v>-7500</v>
      </c>
      <c r="RJQ52" s="944">
        <f t="shared" si="1507"/>
        <v>-7500</v>
      </c>
      <c r="RJR52" s="944">
        <f t="shared" si="1507"/>
        <v>-7500</v>
      </c>
      <c r="RJS52" s="944">
        <f t="shared" si="1507"/>
        <v>-7500</v>
      </c>
      <c r="RJT52" s="944">
        <f t="shared" si="1507"/>
        <v>-7500</v>
      </c>
      <c r="RJU52" s="944">
        <f t="shared" si="1507"/>
        <v>-7500</v>
      </c>
      <c r="RJV52" s="944">
        <f t="shared" si="1507"/>
        <v>-7500</v>
      </c>
      <c r="RJW52" s="944">
        <f t="shared" si="1507"/>
        <v>-7500</v>
      </c>
      <c r="RJX52" s="944">
        <f t="shared" si="1507"/>
        <v>-7500</v>
      </c>
      <c r="RJY52" s="944">
        <f t="shared" si="1507"/>
        <v>-7500</v>
      </c>
      <c r="RJZ52" s="944">
        <f t="shared" si="1507"/>
        <v>-7500</v>
      </c>
      <c r="RKA52" s="944">
        <f t="shared" si="1507"/>
        <v>-7500</v>
      </c>
      <c r="RKB52" s="944">
        <f t="shared" si="1507"/>
        <v>-7500</v>
      </c>
      <c r="RKC52" s="944">
        <f t="shared" si="1507"/>
        <v>-7500</v>
      </c>
      <c r="RKD52" s="944">
        <f t="shared" si="1507"/>
        <v>-7500</v>
      </c>
      <c r="RKE52" s="944">
        <f t="shared" si="1507"/>
        <v>-7500</v>
      </c>
      <c r="RKF52" s="944">
        <f t="shared" si="1507"/>
        <v>-7500</v>
      </c>
      <c r="RKG52" s="944">
        <f t="shared" si="1507"/>
        <v>-7500</v>
      </c>
      <c r="RKH52" s="944">
        <f t="shared" si="1507"/>
        <v>-7500</v>
      </c>
      <c r="RKI52" s="944">
        <f t="shared" si="1507"/>
        <v>-7500</v>
      </c>
      <c r="RKJ52" s="944">
        <f t="shared" si="1507"/>
        <v>-7500</v>
      </c>
      <c r="RKK52" s="944">
        <f t="shared" si="1507"/>
        <v>-7500</v>
      </c>
      <c r="RKL52" s="944">
        <f t="shared" si="1507"/>
        <v>-7500</v>
      </c>
      <c r="RKM52" s="944">
        <f t="shared" si="1507"/>
        <v>-7500</v>
      </c>
      <c r="RKN52" s="944">
        <f t="shared" si="1507"/>
        <v>-7500</v>
      </c>
      <c r="RKO52" s="944">
        <f t="shared" si="1507"/>
        <v>-7500</v>
      </c>
      <c r="RKP52" s="944">
        <f t="shared" si="1507"/>
        <v>-7500</v>
      </c>
      <c r="RKQ52" s="944">
        <f t="shared" si="1507"/>
        <v>-7500</v>
      </c>
      <c r="RKR52" s="944">
        <f t="shared" si="1507"/>
        <v>-7500</v>
      </c>
      <c r="RKS52" s="944">
        <f t="shared" si="1507"/>
        <v>-7500</v>
      </c>
      <c r="RKT52" s="944">
        <f t="shared" si="1507"/>
        <v>-7500</v>
      </c>
      <c r="RKU52" s="944">
        <f t="shared" si="1507"/>
        <v>-7500</v>
      </c>
      <c r="RKV52" s="944">
        <f t="shared" si="1507"/>
        <v>-7500</v>
      </c>
      <c r="RKW52" s="944">
        <f t="shared" si="1507"/>
        <v>-7500</v>
      </c>
      <c r="RKX52" s="944">
        <f t="shared" si="1507"/>
        <v>-7500</v>
      </c>
      <c r="RKY52" s="944">
        <f t="shared" si="1507"/>
        <v>-7500</v>
      </c>
      <c r="RKZ52" s="944">
        <f t="shared" si="1507"/>
        <v>-7500</v>
      </c>
      <c r="RLA52" s="944">
        <f t="shared" si="1507"/>
        <v>-7500</v>
      </c>
      <c r="RLB52" s="944">
        <f t="shared" si="1507"/>
        <v>-7500</v>
      </c>
      <c r="RLC52" s="944">
        <f t="shared" si="1507"/>
        <v>-7500</v>
      </c>
      <c r="RLD52" s="944">
        <f t="shared" si="1507"/>
        <v>-7500</v>
      </c>
      <c r="RLE52" s="944">
        <f t="shared" ref="RLE52:RNP52" si="1508">+RLE44-RLE51</f>
        <v>-7500</v>
      </c>
      <c r="RLF52" s="944">
        <f t="shared" si="1508"/>
        <v>-7500</v>
      </c>
      <c r="RLG52" s="944">
        <f t="shared" si="1508"/>
        <v>-7500</v>
      </c>
      <c r="RLH52" s="944">
        <f t="shared" si="1508"/>
        <v>-7500</v>
      </c>
      <c r="RLI52" s="944">
        <f t="shared" si="1508"/>
        <v>-7500</v>
      </c>
      <c r="RLJ52" s="944">
        <f t="shared" si="1508"/>
        <v>-7500</v>
      </c>
      <c r="RLK52" s="944">
        <f t="shared" si="1508"/>
        <v>-7500</v>
      </c>
      <c r="RLL52" s="944">
        <f t="shared" si="1508"/>
        <v>-7500</v>
      </c>
      <c r="RLM52" s="944">
        <f t="shared" si="1508"/>
        <v>-7500</v>
      </c>
      <c r="RLN52" s="944">
        <f t="shared" si="1508"/>
        <v>-7500</v>
      </c>
      <c r="RLO52" s="944">
        <f t="shared" si="1508"/>
        <v>-7500</v>
      </c>
      <c r="RLP52" s="944">
        <f t="shared" si="1508"/>
        <v>-7500</v>
      </c>
      <c r="RLQ52" s="944">
        <f t="shared" si="1508"/>
        <v>-7500</v>
      </c>
      <c r="RLR52" s="944">
        <f t="shared" si="1508"/>
        <v>-7500</v>
      </c>
      <c r="RLS52" s="944">
        <f t="shared" si="1508"/>
        <v>-7500</v>
      </c>
      <c r="RLT52" s="944">
        <f t="shared" si="1508"/>
        <v>-7500</v>
      </c>
      <c r="RLU52" s="944">
        <f t="shared" si="1508"/>
        <v>-7500</v>
      </c>
      <c r="RLV52" s="944">
        <f t="shared" si="1508"/>
        <v>-7500</v>
      </c>
      <c r="RLW52" s="944">
        <f t="shared" si="1508"/>
        <v>-7500</v>
      </c>
      <c r="RLX52" s="944">
        <f t="shared" si="1508"/>
        <v>-7500</v>
      </c>
      <c r="RLY52" s="944">
        <f t="shared" si="1508"/>
        <v>-7500</v>
      </c>
      <c r="RLZ52" s="944">
        <f t="shared" si="1508"/>
        <v>-7500</v>
      </c>
      <c r="RMA52" s="944">
        <f t="shared" si="1508"/>
        <v>-7500</v>
      </c>
      <c r="RMB52" s="944">
        <f t="shared" si="1508"/>
        <v>-7500</v>
      </c>
      <c r="RMC52" s="944">
        <f t="shared" si="1508"/>
        <v>-7500</v>
      </c>
      <c r="RMD52" s="944">
        <f t="shared" si="1508"/>
        <v>-7500</v>
      </c>
      <c r="RME52" s="944">
        <f t="shared" si="1508"/>
        <v>-7500</v>
      </c>
      <c r="RMF52" s="944">
        <f t="shared" si="1508"/>
        <v>-7500</v>
      </c>
      <c r="RMG52" s="944">
        <f t="shared" si="1508"/>
        <v>-7500</v>
      </c>
      <c r="RMH52" s="944">
        <f t="shared" si="1508"/>
        <v>-7500</v>
      </c>
      <c r="RMI52" s="944">
        <f t="shared" si="1508"/>
        <v>-7500</v>
      </c>
      <c r="RMJ52" s="944">
        <f t="shared" si="1508"/>
        <v>-7500</v>
      </c>
      <c r="RMK52" s="944">
        <f t="shared" si="1508"/>
        <v>-7500</v>
      </c>
      <c r="RML52" s="944">
        <f t="shared" si="1508"/>
        <v>-7500</v>
      </c>
      <c r="RMM52" s="944">
        <f t="shared" si="1508"/>
        <v>-7500</v>
      </c>
      <c r="RMN52" s="944">
        <f t="shared" si="1508"/>
        <v>-7500</v>
      </c>
      <c r="RMO52" s="944">
        <f t="shared" si="1508"/>
        <v>-7500</v>
      </c>
      <c r="RMP52" s="944">
        <f t="shared" si="1508"/>
        <v>-7500</v>
      </c>
      <c r="RMQ52" s="944">
        <f t="shared" si="1508"/>
        <v>-7500</v>
      </c>
      <c r="RMR52" s="944">
        <f t="shared" si="1508"/>
        <v>-7500</v>
      </c>
      <c r="RMS52" s="944">
        <f t="shared" si="1508"/>
        <v>-7500</v>
      </c>
      <c r="RMT52" s="944">
        <f t="shared" si="1508"/>
        <v>-7500</v>
      </c>
      <c r="RMU52" s="944">
        <f t="shared" si="1508"/>
        <v>-7500</v>
      </c>
      <c r="RMV52" s="944">
        <f t="shared" si="1508"/>
        <v>-7500</v>
      </c>
      <c r="RMW52" s="944">
        <f t="shared" si="1508"/>
        <v>-7500</v>
      </c>
      <c r="RMX52" s="944">
        <f t="shared" si="1508"/>
        <v>-7500</v>
      </c>
      <c r="RMY52" s="944">
        <f t="shared" si="1508"/>
        <v>-7500</v>
      </c>
      <c r="RMZ52" s="944">
        <f t="shared" si="1508"/>
        <v>-7500</v>
      </c>
      <c r="RNA52" s="944">
        <f t="shared" si="1508"/>
        <v>-7500</v>
      </c>
      <c r="RNB52" s="944">
        <f t="shared" si="1508"/>
        <v>-7500</v>
      </c>
      <c r="RNC52" s="944">
        <f t="shared" si="1508"/>
        <v>-7500</v>
      </c>
      <c r="RND52" s="944">
        <f t="shared" si="1508"/>
        <v>-7500</v>
      </c>
      <c r="RNE52" s="944">
        <f t="shared" si="1508"/>
        <v>-7500</v>
      </c>
      <c r="RNF52" s="944">
        <f t="shared" si="1508"/>
        <v>-7500</v>
      </c>
      <c r="RNG52" s="944">
        <f t="shared" si="1508"/>
        <v>-7500</v>
      </c>
      <c r="RNH52" s="944">
        <f t="shared" si="1508"/>
        <v>-7500</v>
      </c>
      <c r="RNI52" s="944">
        <f t="shared" si="1508"/>
        <v>-7500</v>
      </c>
      <c r="RNJ52" s="944">
        <f t="shared" si="1508"/>
        <v>-7500</v>
      </c>
      <c r="RNK52" s="944">
        <f t="shared" si="1508"/>
        <v>-7500</v>
      </c>
      <c r="RNL52" s="944">
        <f t="shared" si="1508"/>
        <v>-7500</v>
      </c>
      <c r="RNM52" s="944">
        <f t="shared" si="1508"/>
        <v>-7500</v>
      </c>
      <c r="RNN52" s="944">
        <f t="shared" si="1508"/>
        <v>-7500</v>
      </c>
      <c r="RNO52" s="944">
        <f t="shared" si="1508"/>
        <v>-7500</v>
      </c>
      <c r="RNP52" s="944">
        <f t="shared" si="1508"/>
        <v>-7500</v>
      </c>
      <c r="RNQ52" s="944">
        <f t="shared" ref="RNQ52:RQB52" si="1509">+RNQ44-RNQ51</f>
        <v>-7500</v>
      </c>
      <c r="RNR52" s="944">
        <f t="shared" si="1509"/>
        <v>-7500</v>
      </c>
      <c r="RNS52" s="944">
        <f t="shared" si="1509"/>
        <v>-7500</v>
      </c>
      <c r="RNT52" s="944">
        <f t="shared" si="1509"/>
        <v>-7500</v>
      </c>
      <c r="RNU52" s="944">
        <f t="shared" si="1509"/>
        <v>-7500</v>
      </c>
      <c r="RNV52" s="944">
        <f t="shared" si="1509"/>
        <v>-7500</v>
      </c>
      <c r="RNW52" s="944">
        <f t="shared" si="1509"/>
        <v>-7500</v>
      </c>
      <c r="RNX52" s="944">
        <f t="shared" si="1509"/>
        <v>-7500</v>
      </c>
      <c r="RNY52" s="944">
        <f t="shared" si="1509"/>
        <v>-7500</v>
      </c>
      <c r="RNZ52" s="944">
        <f t="shared" si="1509"/>
        <v>-7500</v>
      </c>
      <c r="ROA52" s="944">
        <f t="shared" si="1509"/>
        <v>-7500</v>
      </c>
      <c r="ROB52" s="944">
        <f t="shared" si="1509"/>
        <v>-7500</v>
      </c>
      <c r="ROC52" s="944">
        <f t="shared" si="1509"/>
        <v>-7500</v>
      </c>
      <c r="ROD52" s="944">
        <f t="shared" si="1509"/>
        <v>-7500</v>
      </c>
      <c r="ROE52" s="944">
        <f t="shared" si="1509"/>
        <v>-7500</v>
      </c>
      <c r="ROF52" s="944">
        <f t="shared" si="1509"/>
        <v>-7500</v>
      </c>
      <c r="ROG52" s="944">
        <f t="shared" si="1509"/>
        <v>-7500</v>
      </c>
      <c r="ROH52" s="944">
        <f t="shared" si="1509"/>
        <v>-7500</v>
      </c>
      <c r="ROI52" s="944">
        <f t="shared" si="1509"/>
        <v>-7500</v>
      </c>
      <c r="ROJ52" s="944">
        <f t="shared" si="1509"/>
        <v>-7500</v>
      </c>
      <c r="ROK52" s="944">
        <f t="shared" si="1509"/>
        <v>-7500</v>
      </c>
      <c r="ROL52" s="944">
        <f t="shared" si="1509"/>
        <v>-7500</v>
      </c>
      <c r="ROM52" s="944">
        <f t="shared" si="1509"/>
        <v>-7500</v>
      </c>
      <c r="RON52" s="944">
        <f t="shared" si="1509"/>
        <v>-7500</v>
      </c>
      <c r="ROO52" s="944">
        <f t="shared" si="1509"/>
        <v>-7500</v>
      </c>
      <c r="ROP52" s="944">
        <f t="shared" si="1509"/>
        <v>-7500</v>
      </c>
      <c r="ROQ52" s="944">
        <f t="shared" si="1509"/>
        <v>-7500</v>
      </c>
      <c r="ROR52" s="944">
        <f t="shared" si="1509"/>
        <v>-7500</v>
      </c>
      <c r="ROS52" s="944">
        <f t="shared" si="1509"/>
        <v>-7500</v>
      </c>
      <c r="ROT52" s="944">
        <f t="shared" si="1509"/>
        <v>-7500</v>
      </c>
      <c r="ROU52" s="944">
        <f t="shared" si="1509"/>
        <v>-7500</v>
      </c>
      <c r="ROV52" s="944">
        <f t="shared" si="1509"/>
        <v>-7500</v>
      </c>
      <c r="ROW52" s="944">
        <f t="shared" si="1509"/>
        <v>-7500</v>
      </c>
      <c r="ROX52" s="944">
        <f t="shared" si="1509"/>
        <v>-7500</v>
      </c>
      <c r="ROY52" s="944">
        <f t="shared" si="1509"/>
        <v>-7500</v>
      </c>
      <c r="ROZ52" s="944">
        <f t="shared" si="1509"/>
        <v>-7500</v>
      </c>
      <c r="RPA52" s="944">
        <f t="shared" si="1509"/>
        <v>-7500</v>
      </c>
      <c r="RPB52" s="944">
        <f t="shared" si="1509"/>
        <v>-7500</v>
      </c>
      <c r="RPC52" s="944">
        <f t="shared" si="1509"/>
        <v>-7500</v>
      </c>
      <c r="RPD52" s="944">
        <f t="shared" si="1509"/>
        <v>-7500</v>
      </c>
      <c r="RPE52" s="944">
        <f t="shared" si="1509"/>
        <v>-7500</v>
      </c>
      <c r="RPF52" s="944">
        <f t="shared" si="1509"/>
        <v>-7500</v>
      </c>
      <c r="RPG52" s="944">
        <f t="shared" si="1509"/>
        <v>-7500</v>
      </c>
      <c r="RPH52" s="944">
        <f t="shared" si="1509"/>
        <v>-7500</v>
      </c>
      <c r="RPI52" s="944">
        <f t="shared" si="1509"/>
        <v>-7500</v>
      </c>
      <c r="RPJ52" s="944">
        <f t="shared" si="1509"/>
        <v>-7500</v>
      </c>
      <c r="RPK52" s="944">
        <f t="shared" si="1509"/>
        <v>-7500</v>
      </c>
      <c r="RPL52" s="944">
        <f t="shared" si="1509"/>
        <v>-7500</v>
      </c>
      <c r="RPM52" s="944">
        <f t="shared" si="1509"/>
        <v>-7500</v>
      </c>
      <c r="RPN52" s="944">
        <f t="shared" si="1509"/>
        <v>-7500</v>
      </c>
      <c r="RPO52" s="944">
        <f t="shared" si="1509"/>
        <v>-7500</v>
      </c>
      <c r="RPP52" s="944">
        <f t="shared" si="1509"/>
        <v>-7500</v>
      </c>
      <c r="RPQ52" s="944">
        <f t="shared" si="1509"/>
        <v>-7500</v>
      </c>
      <c r="RPR52" s="944">
        <f t="shared" si="1509"/>
        <v>-7500</v>
      </c>
      <c r="RPS52" s="944">
        <f t="shared" si="1509"/>
        <v>-7500</v>
      </c>
      <c r="RPT52" s="944">
        <f t="shared" si="1509"/>
        <v>-7500</v>
      </c>
      <c r="RPU52" s="944">
        <f t="shared" si="1509"/>
        <v>-7500</v>
      </c>
      <c r="RPV52" s="944">
        <f t="shared" si="1509"/>
        <v>-7500</v>
      </c>
      <c r="RPW52" s="944">
        <f t="shared" si="1509"/>
        <v>-7500</v>
      </c>
      <c r="RPX52" s="944">
        <f t="shared" si="1509"/>
        <v>-7500</v>
      </c>
      <c r="RPY52" s="944">
        <f t="shared" si="1509"/>
        <v>-7500</v>
      </c>
      <c r="RPZ52" s="944">
        <f t="shared" si="1509"/>
        <v>-7500</v>
      </c>
      <c r="RQA52" s="944">
        <f t="shared" si="1509"/>
        <v>-7500</v>
      </c>
      <c r="RQB52" s="944">
        <f t="shared" si="1509"/>
        <v>-7500</v>
      </c>
      <c r="RQC52" s="944">
        <f t="shared" ref="RQC52:RSN52" si="1510">+RQC44-RQC51</f>
        <v>-7500</v>
      </c>
      <c r="RQD52" s="944">
        <f t="shared" si="1510"/>
        <v>-7500</v>
      </c>
      <c r="RQE52" s="944">
        <f t="shared" si="1510"/>
        <v>-7500</v>
      </c>
      <c r="RQF52" s="944">
        <f t="shared" si="1510"/>
        <v>-7500</v>
      </c>
      <c r="RQG52" s="944">
        <f t="shared" si="1510"/>
        <v>-7500</v>
      </c>
      <c r="RQH52" s="944">
        <f t="shared" si="1510"/>
        <v>-7500</v>
      </c>
      <c r="RQI52" s="944">
        <f t="shared" si="1510"/>
        <v>-7500</v>
      </c>
      <c r="RQJ52" s="944">
        <f t="shared" si="1510"/>
        <v>-7500</v>
      </c>
      <c r="RQK52" s="944">
        <f t="shared" si="1510"/>
        <v>-7500</v>
      </c>
      <c r="RQL52" s="944">
        <f t="shared" si="1510"/>
        <v>-7500</v>
      </c>
      <c r="RQM52" s="944">
        <f t="shared" si="1510"/>
        <v>-7500</v>
      </c>
      <c r="RQN52" s="944">
        <f t="shared" si="1510"/>
        <v>-7500</v>
      </c>
      <c r="RQO52" s="944">
        <f t="shared" si="1510"/>
        <v>-7500</v>
      </c>
      <c r="RQP52" s="944">
        <f t="shared" si="1510"/>
        <v>-7500</v>
      </c>
      <c r="RQQ52" s="944">
        <f t="shared" si="1510"/>
        <v>-7500</v>
      </c>
      <c r="RQR52" s="944">
        <f t="shared" si="1510"/>
        <v>-7500</v>
      </c>
      <c r="RQS52" s="944">
        <f t="shared" si="1510"/>
        <v>-7500</v>
      </c>
      <c r="RQT52" s="944">
        <f t="shared" si="1510"/>
        <v>-7500</v>
      </c>
      <c r="RQU52" s="944">
        <f t="shared" si="1510"/>
        <v>-7500</v>
      </c>
      <c r="RQV52" s="944">
        <f t="shared" si="1510"/>
        <v>-7500</v>
      </c>
      <c r="RQW52" s="944">
        <f t="shared" si="1510"/>
        <v>-7500</v>
      </c>
      <c r="RQX52" s="944">
        <f t="shared" si="1510"/>
        <v>-7500</v>
      </c>
      <c r="RQY52" s="944">
        <f t="shared" si="1510"/>
        <v>-7500</v>
      </c>
      <c r="RQZ52" s="944">
        <f t="shared" si="1510"/>
        <v>-7500</v>
      </c>
      <c r="RRA52" s="944">
        <f t="shared" si="1510"/>
        <v>-7500</v>
      </c>
      <c r="RRB52" s="944">
        <f t="shared" si="1510"/>
        <v>-7500</v>
      </c>
      <c r="RRC52" s="944">
        <f t="shared" si="1510"/>
        <v>-7500</v>
      </c>
      <c r="RRD52" s="944">
        <f t="shared" si="1510"/>
        <v>-7500</v>
      </c>
      <c r="RRE52" s="944">
        <f t="shared" si="1510"/>
        <v>-7500</v>
      </c>
      <c r="RRF52" s="944">
        <f t="shared" si="1510"/>
        <v>-7500</v>
      </c>
      <c r="RRG52" s="944">
        <f t="shared" si="1510"/>
        <v>-7500</v>
      </c>
      <c r="RRH52" s="944">
        <f t="shared" si="1510"/>
        <v>-7500</v>
      </c>
      <c r="RRI52" s="944">
        <f t="shared" si="1510"/>
        <v>-7500</v>
      </c>
      <c r="RRJ52" s="944">
        <f t="shared" si="1510"/>
        <v>-7500</v>
      </c>
      <c r="RRK52" s="944">
        <f t="shared" si="1510"/>
        <v>-7500</v>
      </c>
      <c r="RRL52" s="944">
        <f t="shared" si="1510"/>
        <v>-7500</v>
      </c>
      <c r="RRM52" s="944">
        <f t="shared" si="1510"/>
        <v>-7500</v>
      </c>
      <c r="RRN52" s="944">
        <f t="shared" si="1510"/>
        <v>-7500</v>
      </c>
      <c r="RRO52" s="944">
        <f t="shared" si="1510"/>
        <v>-7500</v>
      </c>
      <c r="RRP52" s="944">
        <f t="shared" si="1510"/>
        <v>-7500</v>
      </c>
      <c r="RRQ52" s="944">
        <f t="shared" si="1510"/>
        <v>-7500</v>
      </c>
      <c r="RRR52" s="944">
        <f t="shared" si="1510"/>
        <v>-7500</v>
      </c>
      <c r="RRS52" s="944">
        <f t="shared" si="1510"/>
        <v>-7500</v>
      </c>
      <c r="RRT52" s="944">
        <f t="shared" si="1510"/>
        <v>-7500</v>
      </c>
      <c r="RRU52" s="944">
        <f t="shared" si="1510"/>
        <v>-7500</v>
      </c>
      <c r="RRV52" s="944">
        <f t="shared" si="1510"/>
        <v>-7500</v>
      </c>
      <c r="RRW52" s="944">
        <f t="shared" si="1510"/>
        <v>-7500</v>
      </c>
      <c r="RRX52" s="944">
        <f t="shared" si="1510"/>
        <v>-7500</v>
      </c>
      <c r="RRY52" s="944">
        <f t="shared" si="1510"/>
        <v>-7500</v>
      </c>
      <c r="RRZ52" s="944">
        <f t="shared" si="1510"/>
        <v>-7500</v>
      </c>
      <c r="RSA52" s="944">
        <f t="shared" si="1510"/>
        <v>-7500</v>
      </c>
      <c r="RSB52" s="944">
        <f t="shared" si="1510"/>
        <v>-7500</v>
      </c>
      <c r="RSC52" s="944">
        <f t="shared" si="1510"/>
        <v>-7500</v>
      </c>
      <c r="RSD52" s="944">
        <f t="shared" si="1510"/>
        <v>-7500</v>
      </c>
      <c r="RSE52" s="944">
        <f t="shared" si="1510"/>
        <v>-7500</v>
      </c>
      <c r="RSF52" s="944">
        <f t="shared" si="1510"/>
        <v>-7500</v>
      </c>
      <c r="RSG52" s="944">
        <f t="shared" si="1510"/>
        <v>-7500</v>
      </c>
      <c r="RSH52" s="944">
        <f t="shared" si="1510"/>
        <v>-7500</v>
      </c>
      <c r="RSI52" s="944">
        <f t="shared" si="1510"/>
        <v>-7500</v>
      </c>
      <c r="RSJ52" s="944">
        <f t="shared" si="1510"/>
        <v>-7500</v>
      </c>
      <c r="RSK52" s="944">
        <f t="shared" si="1510"/>
        <v>-7500</v>
      </c>
      <c r="RSL52" s="944">
        <f t="shared" si="1510"/>
        <v>-7500</v>
      </c>
      <c r="RSM52" s="944">
        <f t="shared" si="1510"/>
        <v>-7500</v>
      </c>
      <c r="RSN52" s="944">
        <f t="shared" si="1510"/>
        <v>-7500</v>
      </c>
      <c r="RSO52" s="944">
        <f t="shared" ref="RSO52:RUZ52" si="1511">+RSO44-RSO51</f>
        <v>-7500</v>
      </c>
      <c r="RSP52" s="944">
        <f t="shared" si="1511"/>
        <v>-7500</v>
      </c>
      <c r="RSQ52" s="944">
        <f t="shared" si="1511"/>
        <v>-7500</v>
      </c>
      <c r="RSR52" s="944">
        <f t="shared" si="1511"/>
        <v>-7500</v>
      </c>
      <c r="RSS52" s="944">
        <f t="shared" si="1511"/>
        <v>-7500</v>
      </c>
      <c r="RST52" s="944">
        <f t="shared" si="1511"/>
        <v>-7500</v>
      </c>
      <c r="RSU52" s="944">
        <f t="shared" si="1511"/>
        <v>-7500</v>
      </c>
      <c r="RSV52" s="944">
        <f t="shared" si="1511"/>
        <v>-7500</v>
      </c>
      <c r="RSW52" s="944">
        <f t="shared" si="1511"/>
        <v>-7500</v>
      </c>
      <c r="RSX52" s="944">
        <f t="shared" si="1511"/>
        <v>-7500</v>
      </c>
      <c r="RSY52" s="944">
        <f t="shared" si="1511"/>
        <v>-7500</v>
      </c>
      <c r="RSZ52" s="944">
        <f t="shared" si="1511"/>
        <v>-7500</v>
      </c>
      <c r="RTA52" s="944">
        <f t="shared" si="1511"/>
        <v>-7500</v>
      </c>
      <c r="RTB52" s="944">
        <f t="shared" si="1511"/>
        <v>-7500</v>
      </c>
      <c r="RTC52" s="944">
        <f t="shared" si="1511"/>
        <v>-7500</v>
      </c>
      <c r="RTD52" s="944">
        <f t="shared" si="1511"/>
        <v>-7500</v>
      </c>
      <c r="RTE52" s="944">
        <f t="shared" si="1511"/>
        <v>-7500</v>
      </c>
      <c r="RTF52" s="944">
        <f t="shared" si="1511"/>
        <v>-7500</v>
      </c>
      <c r="RTG52" s="944">
        <f t="shared" si="1511"/>
        <v>-7500</v>
      </c>
      <c r="RTH52" s="944">
        <f t="shared" si="1511"/>
        <v>-7500</v>
      </c>
      <c r="RTI52" s="944">
        <f t="shared" si="1511"/>
        <v>-7500</v>
      </c>
      <c r="RTJ52" s="944">
        <f t="shared" si="1511"/>
        <v>-7500</v>
      </c>
      <c r="RTK52" s="944">
        <f t="shared" si="1511"/>
        <v>-7500</v>
      </c>
      <c r="RTL52" s="944">
        <f t="shared" si="1511"/>
        <v>-7500</v>
      </c>
      <c r="RTM52" s="944">
        <f t="shared" si="1511"/>
        <v>-7500</v>
      </c>
      <c r="RTN52" s="944">
        <f t="shared" si="1511"/>
        <v>-7500</v>
      </c>
      <c r="RTO52" s="944">
        <f t="shared" si="1511"/>
        <v>-7500</v>
      </c>
      <c r="RTP52" s="944">
        <f t="shared" si="1511"/>
        <v>-7500</v>
      </c>
      <c r="RTQ52" s="944">
        <f t="shared" si="1511"/>
        <v>-7500</v>
      </c>
      <c r="RTR52" s="944">
        <f t="shared" si="1511"/>
        <v>-7500</v>
      </c>
      <c r="RTS52" s="944">
        <f t="shared" si="1511"/>
        <v>-7500</v>
      </c>
      <c r="RTT52" s="944">
        <f t="shared" si="1511"/>
        <v>-7500</v>
      </c>
      <c r="RTU52" s="944">
        <f t="shared" si="1511"/>
        <v>-7500</v>
      </c>
      <c r="RTV52" s="944">
        <f t="shared" si="1511"/>
        <v>-7500</v>
      </c>
      <c r="RTW52" s="944">
        <f t="shared" si="1511"/>
        <v>-7500</v>
      </c>
      <c r="RTX52" s="944">
        <f t="shared" si="1511"/>
        <v>-7500</v>
      </c>
      <c r="RTY52" s="944">
        <f t="shared" si="1511"/>
        <v>-7500</v>
      </c>
      <c r="RTZ52" s="944">
        <f t="shared" si="1511"/>
        <v>-7500</v>
      </c>
      <c r="RUA52" s="944">
        <f t="shared" si="1511"/>
        <v>-7500</v>
      </c>
      <c r="RUB52" s="944">
        <f t="shared" si="1511"/>
        <v>-7500</v>
      </c>
      <c r="RUC52" s="944">
        <f t="shared" si="1511"/>
        <v>-7500</v>
      </c>
      <c r="RUD52" s="944">
        <f t="shared" si="1511"/>
        <v>-7500</v>
      </c>
      <c r="RUE52" s="944">
        <f t="shared" si="1511"/>
        <v>-7500</v>
      </c>
      <c r="RUF52" s="944">
        <f t="shared" si="1511"/>
        <v>-7500</v>
      </c>
      <c r="RUG52" s="944">
        <f t="shared" si="1511"/>
        <v>-7500</v>
      </c>
      <c r="RUH52" s="944">
        <f t="shared" si="1511"/>
        <v>-7500</v>
      </c>
      <c r="RUI52" s="944">
        <f t="shared" si="1511"/>
        <v>-7500</v>
      </c>
      <c r="RUJ52" s="944">
        <f t="shared" si="1511"/>
        <v>-7500</v>
      </c>
      <c r="RUK52" s="944">
        <f t="shared" si="1511"/>
        <v>-7500</v>
      </c>
      <c r="RUL52" s="944">
        <f t="shared" si="1511"/>
        <v>-7500</v>
      </c>
      <c r="RUM52" s="944">
        <f t="shared" si="1511"/>
        <v>-7500</v>
      </c>
      <c r="RUN52" s="944">
        <f t="shared" si="1511"/>
        <v>-7500</v>
      </c>
      <c r="RUO52" s="944">
        <f t="shared" si="1511"/>
        <v>-7500</v>
      </c>
      <c r="RUP52" s="944">
        <f t="shared" si="1511"/>
        <v>-7500</v>
      </c>
      <c r="RUQ52" s="944">
        <f t="shared" si="1511"/>
        <v>-7500</v>
      </c>
      <c r="RUR52" s="944">
        <f t="shared" si="1511"/>
        <v>-7500</v>
      </c>
      <c r="RUS52" s="944">
        <f t="shared" si="1511"/>
        <v>-7500</v>
      </c>
      <c r="RUT52" s="944">
        <f t="shared" si="1511"/>
        <v>-7500</v>
      </c>
      <c r="RUU52" s="944">
        <f t="shared" si="1511"/>
        <v>-7500</v>
      </c>
      <c r="RUV52" s="944">
        <f t="shared" si="1511"/>
        <v>-7500</v>
      </c>
      <c r="RUW52" s="944">
        <f t="shared" si="1511"/>
        <v>-7500</v>
      </c>
      <c r="RUX52" s="944">
        <f t="shared" si="1511"/>
        <v>-7500</v>
      </c>
      <c r="RUY52" s="944">
        <f t="shared" si="1511"/>
        <v>-7500</v>
      </c>
      <c r="RUZ52" s="944">
        <f t="shared" si="1511"/>
        <v>-7500</v>
      </c>
      <c r="RVA52" s="944">
        <f t="shared" ref="RVA52:RXL52" si="1512">+RVA44-RVA51</f>
        <v>-7500</v>
      </c>
      <c r="RVB52" s="944">
        <f t="shared" si="1512"/>
        <v>-7500</v>
      </c>
      <c r="RVC52" s="944">
        <f t="shared" si="1512"/>
        <v>-7500</v>
      </c>
      <c r="RVD52" s="944">
        <f t="shared" si="1512"/>
        <v>-7500</v>
      </c>
      <c r="RVE52" s="944">
        <f t="shared" si="1512"/>
        <v>-7500</v>
      </c>
      <c r="RVF52" s="944">
        <f t="shared" si="1512"/>
        <v>-7500</v>
      </c>
      <c r="RVG52" s="944">
        <f t="shared" si="1512"/>
        <v>-7500</v>
      </c>
      <c r="RVH52" s="944">
        <f t="shared" si="1512"/>
        <v>-7500</v>
      </c>
      <c r="RVI52" s="944">
        <f t="shared" si="1512"/>
        <v>-7500</v>
      </c>
      <c r="RVJ52" s="944">
        <f t="shared" si="1512"/>
        <v>-7500</v>
      </c>
      <c r="RVK52" s="944">
        <f t="shared" si="1512"/>
        <v>-7500</v>
      </c>
      <c r="RVL52" s="944">
        <f t="shared" si="1512"/>
        <v>-7500</v>
      </c>
      <c r="RVM52" s="944">
        <f t="shared" si="1512"/>
        <v>-7500</v>
      </c>
      <c r="RVN52" s="944">
        <f t="shared" si="1512"/>
        <v>-7500</v>
      </c>
      <c r="RVO52" s="944">
        <f t="shared" si="1512"/>
        <v>-7500</v>
      </c>
      <c r="RVP52" s="944">
        <f t="shared" si="1512"/>
        <v>-7500</v>
      </c>
      <c r="RVQ52" s="944">
        <f t="shared" si="1512"/>
        <v>-7500</v>
      </c>
      <c r="RVR52" s="944">
        <f t="shared" si="1512"/>
        <v>-7500</v>
      </c>
      <c r="RVS52" s="944">
        <f t="shared" si="1512"/>
        <v>-7500</v>
      </c>
      <c r="RVT52" s="944">
        <f t="shared" si="1512"/>
        <v>-7500</v>
      </c>
      <c r="RVU52" s="944">
        <f t="shared" si="1512"/>
        <v>-7500</v>
      </c>
      <c r="RVV52" s="944">
        <f t="shared" si="1512"/>
        <v>-7500</v>
      </c>
      <c r="RVW52" s="944">
        <f t="shared" si="1512"/>
        <v>-7500</v>
      </c>
      <c r="RVX52" s="944">
        <f t="shared" si="1512"/>
        <v>-7500</v>
      </c>
      <c r="RVY52" s="944">
        <f t="shared" si="1512"/>
        <v>-7500</v>
      </c>
      <c r="RVZ52" s="944">
        <f t="shared" si="1512"/>
        <v>-7500</v>
      </c>
      <c r="RWA52" s="944">
        <f t="shared" si="1512"/>
        <v>-7500</v>
      </c>
      <c r="RWB52" s="944">
        <f t="shared" si="1512"/>
        <v>-7500</v>
      </c>
      <c r="RWC52" s="944">
        <f t="shared" si="1512"/>
        <v>-7500</v>
      </c>
      <c r="RWD52" s="944">
        <f t="shared" si="1512"/>
        <v>-7500</v>
      </c>
      <c r="RWE52" s="944">
        <f t="shared" si="1512"/>
        <v>-7500</v>
      </c>
      <c r="RWF52" s="944">
        <f t="shared" si="1512"/>
        <v>-7500</v>
      </c>
      <c r="RWG52" s="944">
        <f t="shared" si="1512"/>
        <v>-7500</v>
      </c>
      <c r="RWH52" s="944">
        <f t="shared" si="1512"/>
        <v>-7500</v>
      </c>
      <c r="RWI52" s="944">
        <f t="shared" si="1512"/>
        <v>-7500</v>
      </c>
      <c r="RWJ52" s="944">
        <f t="shared" si="1512"/>
        <v>-7500</v>
      </c>
      <c r="RWK52" s="944">
        <f t="shared" si="1512"/>
        <v>-7500</v>
      </c>
      <c r="RWL52" s="944">
        <f t="shared" si="1512"/>
        <v>-7500</v>
      </c>
      <c r="RWM52" s="944">
        <f t="shared" si="1512"/>
        <v>-7500</v>
      </c>
      <c r="RWN52" s="944">
        <f t="shared" si="1512"/>
        <v>-7500</v>
      </c>
      <c r="RWO52" s="944">
        <f t="shared" si="1512"/>
        <v>-7500</v>
      </c>
      <c r="RWP52" s="944">
        <f t="shared" si="1512"/>
        <v>-7500</v>
      </c>
      <c r="RWQ52" s="944">
        <f t="shared" si="1512"/>
        <v>-7500</v>
      </c>
      <c r="RWR52" s="944">
        <f t="shared" si="1512"/>
        <v>-7500</v>
      </c>
      <c r="RWS52" s="944">
        <f t="shared" si="1512"/>
        <v>-7500</v>
      </c>
      <c r="RWT52" s="944">
        <f t="shared" si="1512"/>
        <v>-7500</v>
      </c>
      <c r="RWU52" s="944">
        <f t="shared" si="1512"/>
        <v>-7500</v>
      </c>
      <c r="RWV52" s="944">
        <f t="shared" si="1512"/>
        <v>-7500</v>
      </c>
      <c r="RWW52" s="944">
        <f t="shared" si="1512"/>
        <v>-7500</v>
      </c>
      <c r="RWX52" s="944">
        <f t="shared" si="1512"/>
        <v>-7500</v>
      </c>
      <c r="RWY52" s="944">
        <f t="shared" si="1512"/>
        <v>-7500</v>
      </c>
      <c r="RWZ52" s="944">
        <f t="shared" si="1512"/>
        <v>-7500</v>
      </c>
      <c r="RXA52" s="944">
        <f t="shared" si="1512"/>
        <v>-7500</v>
      </c>
      <c r="RXB52" s="944">
        <f t="shared" si="1512"/>
        <v>-7500</v>
      </c>
      <c r="RXC52" s="944">
        <f t="shared" si="1512"/>
        <v>-7500</v>
      </c>
      <c r="RXD52" s="944">
        <f t="shared" si="1512"/>
        <v>-7500</v>
      </c>
      <c r="RXE52" s="944">
        <f t="shared" si="1512"/>
        <v>-7500</v>
      </c>
      <c r="RXF52" s="944">
        <f t="shared" si="1512"/>
        <v>-7500</v>
      </c>
      <c r="RXG52" s="944">
        <f t="shared" si="1512"/>
        <v>-7500</v>
      </c>
      <c r="RXH52" s="944">
        <f t="shared" si="1512"/>
        <v>-7500</v>
      </c>
      <c r="RXI52" s="944">
        <f t="shared" si="1512"/>
        <v>-7500</v>
      </c>
      <c r="RXJ52" s="944">
        <f t="shared" si="1512"/>
        <v>-7500</v>
      </c>
      <c r="RXK52" s="944">
        <f t="shared" si="1512"/>
        <v>-7500</v>
      </c>
      <c r="RXL52" s="944">
        <f t="shared" si="1512"/>
        <v>-7500</v>
      </c>
      <c r="RXM52" s="944">
        <f t="shared" ref="RXM52:RZX52" si="1513">+RXM44-RXM51</f>
        <v>-7500</v>
      </c>
      <c r="RXN52" s="944">
        <f t="shared" si="1513"/>
        <v>-7500</v>
      </c>
      <c r="RXO52" s="944">
        <f t="shared" si="1513"/>
        <v>-7500</v>
      </c>
      <c r="RXP52" s="944">
        <f t="shared" si="1513"/>
        <v>-7500</v>
      </c>
      <c r="RXQ52" s="944">
        <f t="shared" si="1513"/>
        <v>-7500</v>
      </c>
      <c r="RXR52" s="944">
        <f t="shared" si="1513"/>
        <v>-7500</v>
      </c>
      <c r="RXS52" s="944">
        <f t="shared" si="1513"/>
        <v>-7500</v>
      </c>
      <c r="RXT52" s="944">
        <f t="shared" si="1513"/>
        <v>-7500</v>
      </c>
      <c r="RXU52" s="944">
        <f t="shared" si="1513"/>
        <v>-7500</v>
      </c>
      <c r="RXV52" s="944">
        <f t="shared" si="1513"/>
        <v>-7500</v>
      </c>
      <c r="RXW52" s="944">
        <f t="shared" si="1513"/>
        <v>-7500</v>
      </c>
      <c r="RXX52" s="944">
        <f t="shared" si="1513"/>
        <v>-7500</v>
      </c>
      <c r="RXY52" s="944">
        <f t="shared" si="1513"/>
        <v>-7500</v>
      </c>
      <c r="RXZ52" s="944">
        <f t="shared" si="1513"/>
        <v>-7500</v>
      </c>
      <c r="RYA52" s="944">
        <f t="shared" si="1513"/>
        <v>-7500</v>
      </c>
      <c r="RYB52" s="944">
        <f t="shared" si="1513"/>
        <v>-7500</v>
      </c>
      <c r="RYC52" s="944">
        <f t="shared" si="1513"/>
        <v>-7500</v>
      </c>
      <c r="RYD52" s="944">
        <f t="shared" si="1513"/>
        <v>-7500</v>
      </c>
      <c r="RYE52" s="944">
        <f t="shared" si="1513"/>
        <v>-7500</v>
      </c>
      <c r="RYF52" s="944">
        <f t="shared" si="1513"/>
        <v>-7500</v>
      </c>
      <c r="RYG52" s="944">
        <f t="shared" si="1513"/>
        <v>-7500</v>
      </c>
      <c r="RYH52" s="944">
        <f t="shared" si="1513"/>
        <v>-7500</v>
      </c>
      <c r="RYI52" s="944">
        <f t="shared" si="1513"/>
        <v>-7500</v>
      </c>
      <c r="RYJ52" s="944">
        <f t="shared" si="1513"/>
        <v>-7500</v>
      </c>
      <c r="RYK52" s="944">
        <f t="shared" si="1513"/>
        <v>-7500</v>
      </c>
      <c r="RYL52" s="944">
        <f t="shared" si="1513"/>
        <v>-7500</v>
      </c>
      <c r="RYM52" s="944">
        <f t="shared" si="1513"/>
        <v>-7500</v>
      </c>
      <c r="RYN52" s="944">
        <f t="shared" si="1513"/>
        <v>-7500</v>
      </c>
      <c r="RYO52" s="944">
        <f t="shared" si="1513"/>
        <v>-7500</v>
      </c>
      <c r="RYP52" s="944">
        <f t="shared" si="1513"/>
        <v>-7500</v>
      </c>
      <c r="RYQ52" s="944">
        <f t="shared" si="1513"/>
        <v>-7500</v>
      </c>
      <c r="RYR52" s="944">
        <f t="shared" si="1513"/>
        <v>-7500</v>
      </c>
      <c r="RYS52" s="944">
        <f t="shared" si="1513"/>
        <v>-7500</v>
      </c>
      <c r="RYT52" s="944">
        <f t="shared" si="1513"/>
        <v>-7500</v>
      </c>
      <c r="RYU52" s="944">
        <f t="shared" si="1513"/>
        <v>-7500</v>
      </c>
      <c r="RYV52" s="944">
        <f t="shared" si="1513"/>
        <v>-7500</v>
      </c>
      <c r="RYW52" s="944">
        <f t="shared" si="1513"/>
        <v>-7500</v>
      </c>
      <c r="RYX52" s="944">
        <f t="shared" si="1513"/>
        <v>-7500</v>
      </c>
      <c r="RYY52" s="944">
        <f t="shared" si="1513"/>
        <v>-7500</v>
      </c>
      <c r="RYZ52" s="944">
        <f t="shared" si="1513"/>
        <v>-7500</v>
      </c>
      <c r="RZA52" s="944">
        <f t="shared" si="1513"/>
        <v>-7500</v>
      </c>
      <c r="RZB52" s="944">
        <f t="shared" si="1513"/>
        <v>-7500</v>
      </c>
      <c r="RZC52" s="944">
        <f t="shared" si="1513"/>
        <v>-7500</v>
      </c>
      <c r="RZD52" s="944">
        <f t="shared" si="1513"/>
        <v>-7500</v>
      </c>
      <c r="RZE52" s="944">
        <f t="shared" si="1513"/>
        <v>-7500</v>
      </c>
      <c r="RZF52" s="944">
        <f t="shared" si="1513"/>
        <v>-7500</v>
      </c>
      <c r="RZG52" s="944">
        <f t="shared" si="1513"/>
        <v>-7500</v>
      </c>
      <c r="RZH52" s="944">
        <f t="shared" si="1513"/>
        <v>-7500</v>
      </c>
      <c r="RZI52" s="944">
        <f t="shared" si="1513"/>
        <v>-7500</v>
      </c>
      <c r="RZJ52" s="944">
        <f t="shared" si="1513"/>
        <v>-7500</v>
      </c>
      <c r="RZK52" s="944">
        <f t="shared" si="1513"/>
        <v>-7500</v>
      </c>
      <c r="RZL52" s="944">
        <f t="shared" si="1513"/>
        <v>-7500</v>
      </c>
      <c r="RZM52" s="944">
        <f t="shared" si="1513"/>
        <v>-7500</v>
      </c>
      <c r="RZN52" s="944">
        <f t="shared" si="1513"/>
        <v>-7500</v>
      </c>
      <c r="RZO52" s="944">
        <f t="shared" si="1513"/>
        <v>-7500</v>
      </c>
      <c r="RZP52" s="944">
        <f t="shared" si="1513"/>
        <v>-7500</v>
      </c>
      <c r="RZQ52" s="944">
        <f t="shared" si="1513"/>
        <v>-7500</v>
      </c>
      <c r="RZR52" s="944">
        <f t="shared" si="1513"/>
        <v>-7500</v>
      </c>
      <c r="RZS52" s="944">
        <f t="shared" si="1513"/>
        <v>-7500</v>
      </c>
      <c r="RZT52" s="944">
        <f t="shared" si="1513"/>
        <v>-7500</v>
      </c>
      <c r="RZU52" s="944">
        <f t="shared" si="1513"/>
        <v>-7500</v>
      </c>
      <c r="RZV52" s="944">
        <f t="shared" si="1513"/>
        <v>-7500</v>
      </c>
      <c r="RZW52" s="944">
        <f t="shared" si="1513"/>
        <v>-7500</v>
      </c>
      <c r="RZX52" s="944">
        <f t="shared" si="1513"/>
        <v>-7500</v>
      </c>
      <c r="RZY52" s="944">
        <f t="shared" ref="RZY52:SCJ52" si="1514">+RZY44-RZY51</f>
        <v>-7500</v>
      </c>
      <c r="RZZ52" s="944">
        <f t="shared" si="1514"/>
        <v>-7500</v>
      </c>
      <c r="SAA52" s="944">
        <f t="shared" si="1514"/>
        <v>-7500</v>
      </c>
      <c r="SAB52" s="944">
        <f t="shared" si="1514"/>
        <v>-7500</v>
      </c>
      <c r="SAC52" s="944">
        <f t="shared" si="1514"/>
        <v>-7500</v>
      </c>
      <c r="SAD52" s="944">
        <f t="shared" si="1514"/>
        <v>-7500</v>
      </c>
      <c r="SAE52" s="944">
        <f t="shared" si="1514"/>
        <v>-7500</v>
      </c>
      <c r="SAF52" s="944">
        <f t="shared" si="1514"/>
        <v>-7500</v>
      </c>
      <c r="SAG52" s="944">
        <f t="shared" si="1514"/>
        <v>-7500</v>
      </c>
      <c r="SAH52" s="944">
        <f t="shared" si="1514"/>
        <v>-7500</v>
      </c>
      <c r="SAI52" s="944">
        <f t="shared" si="1514"/>
        <v>-7500</v>
      </c>
      <c r="SAJ52" s="944">
        <f t="shared" si="1514"/>
        <v>-7500</v>
      </c>
      <c r="SAK52" s="944">
        <f t="shared" si="1514"/>
        <v>-7500</v>
      </c>
      <c r="SAL52" s="944">
        <f t="shared" si="1514"/>
        <v>-7500</v>
      </c>
      <c r="SAM52" s="944">
        <f t="shared" si="1514"/>
        <v>-7500</v>
      </c>
      <c r="SAN52" s="944">
        <f t="shared" si="1514"/>
        <v>-7500</v>
      </c>
      <c r="SAO52" s="944">
        <f t="shared" si="1514"/>
        <v>-7500</v>
      </c>
      <c r="SAP52" s="944">
        <f t="shared" si="1514"/>
        <v>-7500</v>
      </c>
      <c r="SAQ52" s="944">
        <f t="shared" si="1514"/>
        <v>-7500</v>
      </c>
      <c r="SAR52" s="944">
        <f t="shared" si="1514"/>
        <v>-7500</v>
      </c>
      <c r="SAS52" s="944">
        <f t="shared" si="1514"/>
        <v>-7500</v>
      </c>
      <c r="SAT52" s="944">
        <f t="shared" si="1514"/>
        <v>-7500</v>
      </c>
      <c r="SAU52" s="944">
        <f t="shared" si="1514"/>
        <v>-7500</v>
      </c>
      <c r="SAV52" s="944">
        <f t="shared" si="1514"/>
        <v>-7500</v>
      </c>
      <c r="SAW52" s="944">
        <f t="shared" si="1514"/>
        <v>-7500</v>
      </c>
      <c r="SAX52" s="944">
        <f t="shared" si="1514"/>
        <v>-7500</v>
      </c>
      <c r="SAY52" s="944">
        <f t="shared" si="1514"/>
        <v>-7500</v>
      </c>
      <c r="SAZ52" s="944">
        <f t="shared" si="1514"/>
        <v>-7500</v>
      </c>
      <c r="SBA52" s="944">
        <f t="shared" si="1514"/>
        <v>-7500</v>
      </c>
      <c r="SBB52" s="944">
        <f t="shared" si="1514"/>
        <v>-7500</v>
      </c>
      <c r="SBC52" s="944">
        <f t="shared" si="1514"/>
        <v>-7500</v>
      </c>
      <c r="SBD52" s="944">
        <f t="shared" si="1514"/>
        <v>-7500</v>
      </c>
      <c r="SBE52" s="944">
        <f t="shared" si="1514"/>
        <v>-7500</v>
      </c>
      <c r="SBF52" s="944">
        <f t="shared" si="1514"/>
        <v>-7500</v>
      </c>
      <c r="SBG52" s="944">
        <f t="shared" si="1514"/>
        <v>-7500</v>
      </c>
      <c r="SBH52" s="944">
        <f t="shared" si="1514"/>
        <v>-7500</v>
      </c>
      <c r="SBI52" s="944">
        <f t="shared" si="1514"/>
        <v>-7500</v>
      </c>
      <c r="SBJ52" s="944">
        <f t="shared" si="1514"/>
        <v>-7500</v>
      </c>
      <c r="SBK52" s="944">
        <f t="shared" si="1514"/>
        <v>-7500</v>
      </c>
      <c r="SBL52" s="944">
        <f t="shared" si="1514"/>
        <v>-7500</v>
      </c>
      <c r="SBM52" s="944">
        <f t="shared" si="1514"/>
        <v>-7500</v>
      </c>
      <c r="SBN52" s="944">
        <f t="shared" si="1514"/>
        <v>-7500</v>
      </c>
      <c r="SBO52" s="944">
        <f t="shared" si="1514"/>
        <v>-7500</v>
      </c>
      <c r="SBP52" s="944">
        <f t="shared" si="1514"/>
        <v>-7500</v>
      </c>
      <c r="SBQ52" s="944">
        <f t="shared" si="1514"/>
        <v>-7500</v>
      </c>
      <c r="SBR52" s="944">
        <f t="shared" si="1514"/>
        <v>-7500</v>
      </c>
      <c r="SBS52" s="944">
        <f t="shared" si="1514"/>
        <v>-7500</v>
      </c>
      <c r="SBT52" s="944">
        <f t="shared" si="1514"/>
        <v>-7500</v>
      </c>
      <c r="SBU52" s="944">
        <f t="shared" si="1514"/>
        <v>-7500</v>
      </c>
      <c r="SBV52" s="944">
        <f t="shared" si="1514"/>
        <v>-7500</v>
      </c>
      <c r="SBW52" s="944">
        <f t="shared" si="1514"/>
        <v>-7500</v>
      </c>
      <c r="SBX52" s="944">
        <f t="shared" si="1514"/>
        <v>-7500</v>
      </c>
      <c r="SBY52" s="944">
        <f t="shared" si="1514"/>
        <v>-7500</v>
      </c>
      <c r="SBZ52" s="944">
        <f t="shared" si="1514"/>
        <v>-7500</v>
      </c>
      <c r="SCA52" s="944">
        <f t="shared" si="1514"/>
        <v>-7500</v>
      </c>
      <c r="SCB52" s="944">
        <f t="shared" si="1514"/>
        <v>-7500</v>
      </c>
      <c r="SCC52" s="944">
        <f t="shared" si="1514"/>
        <v>-7500</v>
      </c>
      <c r="SCD52" s="944">
        <f t="shared" si="1514"/>
        <v>-7500</v>
      </c>
      <c r="SCE52" s="944">
        <f t="shared" si="1514"/>
        <v>-7500</v>
      </c>
      <c r="SCF52" s="944">
        <f t="shared" si="1514"/>
        <v>-7500</v>
      </c>
      <c r="SCG52" s="944">
        <f t="shared" si="1514"/>
        <v>-7500</v>
      </c>
      <c r="SCH52" s="944">
        <f t="shared" si="1514"/>
        <v>-7500</v>
      </c>
      <c r="SCI52" s="944">
        <f t="shared" si="1514"/>
        <v>-7500</v>
      </c>
      <c r="SCJ52" s="944">
        <f t="shared" si="1514"/>
        <v>-7500</v>
      </c>
      <c r="SCK52" s="944">
        <f t="shared" ref="SCK52:SEV52" si="1515">+SCK44-SCK51</f>
        <v>-7500</v>
      </c>
      <c r="SCL52" s="944">
        <f t="shared" si="1515"/>
        <v>-7500</v>
      </c>
      <c r="SCM52" s="944">
        <f t="shared" si="1515"/>
        <v>-7500</v>
      </c>
      <c r="SCN52" s="944">
        <f t="shared" si="1515"/>
        <v>-7500</v>
      </c>
      <c r="SCO52" s="944">
        <f t="shared" si="1515"/>
        <v>-7500</v>
      </c>
      <c r="SCP52" s="944">
        <f t="shared" si="1515"/>
        <v>-7500</v>
      </c>
      <c r="SCQ52" s="944">
        <f t="shared" si="1515"/>
        <v>-7500</v>
      </c>
      <c r="SCR52" s="944">
        <f t="shared" si="1515"/>
        <v>-7500</v>
      </c>
      <c r="SCS52" s="944">
        <f t="shared" si="1515"/>
        <v>-7500</v>
      </c>
      <c r="SCT52" s="944">
        <f t="shared" si="1515"/>
        <v>-7500</v>
      </c>
      <c r="SCU52" s="944">
        <f t="shared" si="1515"/>
        <v>-7500</v>
      </c>
      <c r="SCV52" s="944">
        <f t="shared" si="1515"/>
        <v>-7500</v>
      </c>
      <c r="SCW52" s="944">
        <f t="shared" si="1515"/>
        <v>-7500</v>
      </c>
      <c r="SCX52" s="944">
        <f t="shared" si="1515"/>
        <v>-7500</v>
      </c>
      <c r="SCY52" s="944">
        <f t="shared" si="1515"/>
        <v>-7500</v>
      </c>
      <c r="SCZ52" s="944">
        <f t="shared" si="1515"/>
        <v>-7500</v>
      </c>
      <c r="SDA52" s="944">
        <f t="shared" si="1515"/>
        <v>-7500</v>
      </c>
      <c r="SDB52" s="944">
        <f t="shared" si="1515"/>
        <v>-7500</v>
      </c>
      <c r="SDC52" s="944">
        <f t="shared" si="1515"/>
        <v>-7500</v>
      </c>
      <c r="SDD52" s="944">
        <f t="shared" si="1515"/>
        <v>-7500</v>
      </c>
      <c r="SDE52" s="944">
        <f t="shared" si="1515"/>
        <v>-7500</v>
      </c>
      <c r="SDF52" s="944">
        <f t="shared" si="1515"/>
        <v>-7500</v>
      </c>
      <c r="SDG52" s="944">
        <f t="shared" si="1515"/>
        <v>-7500</v>
      </c>
      <c r="SDH52" s="944">
        <f t="shared" si="1515"/>
        <v>-7500</v>
      </c>
      <c r="SDI52" s="944">
        <f t="shared" si="1515"/>
        <v>-7500</v>
      </c>
      <c r="SDJ52" s="944">
        <f t="shared" si="1515"/>
        <v>-7500</v>
      </c>
      <c r="SDK52" s="944">
        <f t="shared" si="1515"/>
        <v>-7500</v>
      </c>
      <c r="SDL52" s="944">
        <f t="shared" si="1515"/>
        <v>-7500</v>
      </c>
      <c r="SDM52" s="944">
        <f t="shared" si="1515"/>
        <v>-7500</v>
      </c>
      <c r="SDN52" s="944">
        <f t="shared" si="1515"/>
        <v>-7500</v>
      </c>
      <c r="SDO52" s="944">
        <f t="shared" si="1515"/>
        <v>-7500</v>
      </c>
      <c r="SDP52" s="944">
        <f t="shared" si="1515"/>
        <v>-7500</v>
      </c>
      <c r="SDQ52" s="944">
        <f t="shared" si="1515"/>
        <v>-7500</v>
      </c>
      <c r="SDR52" s="944">
        <f t="shared" si="1515"/>
        <v>-7500</v>
      </c>
      <c r="SDS52" s="944">
        <f t="shared" si="1515"/>
        <v>-7500</v>
      </c>
      <c r="SDT52" s="944">
        <f t="shared" si="1515"/>
        <v>-7500</v>
      </c>
      <c r="SDU52" s="944">
        <f t="shared" si="1515"/>
        <v>-7500</v>
      </c>
      <c r="SDV52" s="944">
        <f t="shared" si="1515"/>
        <v>-7500</v>
      </c>
      <c r="SDW52" s="944">
        <f t="shared" si="1515"/>
        <v>-7500</v>
      </c>
      <c r="SDX52" s="944">
        <f t="shared" si="1515"/>
        <v>-7500</v>
      </c>
      <c r="SDY52" s="944">
        <f t="shared" si="1515"/>
        <v>-7500</v>
      </c>
      <c r="SDZ52" s="944">
        <f t="shared" si="1515"/>
        <v>-7500</v>
      </c>
      <c r="SEA52" s="944">
        <f t="shared" si="1515"/>
        <v>-7500</v>
      </c>
      <c r="SEB52" s="944">
        <f t="shared" si="1515"/>
        <v>-7500</v>
      </c>
      <c r="SEC52" s="944">
        <f t="shared" si="1515"/>
        <v>-7500</v>
      </c>
      <c r="SED52" s="944">
        <f t="shared" si="1515"/>
        <v>-7500</v>
      </c>
      <c r="SEE52" s="944">
        <f t="shared" si="1515"/>
        <v>-7500</v>
      </c>
      <c r="SEF52" s="944">
        <f t="shared" si="1515"/>
        <v>-7500</v>
      </c>
      <c r="SEG52" s="944">
        <f t="shared" si="1515"/>
        <v>-7500</v>
      </c>
      <c r="SEH52" s="944">
        <f t="shared" si="1515"/>
        <v>-7500</v>
      </c>
      <c r="SEI52" s="944">
        <f t="shared" si="1515"/>
        <v>-7500</v>
      </c>
      <c r="SEJ52" s="944">
        <f t="shared" si="1515"/>
        <v>-7500</v>
      </c>
      <c r="SEK52" s="944">
        <f t="shared" si="1515"/>
        <v>-7500</v>
      </c>
      <c r="SEL52" s="944">
        <f t="shared" si="1515"/>
        <v>-7500</v>
      </c>
      <c r="SEM52" s="944">
        <f t="shared" si="1515"/>
        <v>-7500</v>
      </c>
      <c r="SEN52" s="944">
        <f t="shared" si="1515"/>
        <v>-7500</v>
      </c>
      <c r="SEO52" s="944">
        <f t="shared" si="1515"/>
        <v>-7500</v>
      </c>
      <c r="SEP52" s="944">
        <f t="shared" si="1515"/>
        <v>-7500</v>
      </c>
      <c r="SEQ52" s="944">
        <f t="shared" si="1515"/>
        <v>-7500</v>
      </c>
      <c r="SER52" s="944">
        <f t="shared" si="1515"/>
        <v>-7500</v>
      </c>
      <c r="SES52" s="944">
        <f t="shared" si="1515"/>
        <v>-7500</v>
      </c>
      <c r="SET52" s="944">
        <f t="shared" si="1515"/>
        <v>-7500</v>
      </c>
      <c r="SEU52" s="944">
        <f t="shared" si="1515"/>
        <v>-7500</v>
      </c>
      <c r="SEV52" s="944">
        <f t="shared" si="1515"/>
        <v>-7500</v>
      </c>
      <c r="SEW52" s="944">
        <f t="shared" ref="SEW52:SHH52" si="1516">+SEW44-SEW51</f>
        <v>-7500</v>
      </c>
      <c r="SEX52" s="944">
        <f t="shared" si="1516"/>
        <v>-7500</v>
      </c>
      <c r="SEY52" s="944">
        <f t="shared" si="1516"/>
        <v>-7500</v>
      </c>
      <c r="SEZ52" s="944">
        <f t="shared" si="1516"/>
        <v>-7500</v>
      </c>
      <c r="SFA52" s="944">
        <f t="shared" si="1516"/>
        <v>-7500</v>
      </c>
      <c r="SFB52" s="944">
        <f t="shared" si="1516"/>
        <v>-7500</v>
      </c>
      <c r="SFC52" s="944">
        <f t="shared" si="1516"/>
        <v>-7500</v>
      </c>
      <c r="SFD52" s="944">
        <f t="shared" si="1516"/>
        <v>-7500</v>
      </c>
      <c r="SFE52" s="944">
        <f t="shared" si="1516"/>
        <v>-7500</v>
      </c>
      <c r="SFF52" s="944">
        <f t="shared" si="1516"/>
        <v>-7500</v>
      </c>
      <c r="SFG52" s="944">
        <f t="shared" si="1516"/>
        <v>-7500</v>
      </c>
      <c r="SFH52" s="944">
        <f t="shared" si="1516"/>
        <v>-7500</v>
      </c>
      <c r="SFI52" s="944">
        <f t="shared" si="1516"/>
        <v>-7500</v>
      </c>
      <c r="SFJ52" s="944">
        <f t="shared" si="1516"/>
        <v>-7500</v>
      </c>
      <c r="SFK52" s="944">
        <f t="shared" si="1516"/>
        <v>-7500</v>
      </c>
      <c r="SFL52" s="944">
        <f t="shared" si="1516"/>
        <v>-7500</v>
      </c>
      <c r="SFM52" s="944">
        <f t="shared" si="1516"/>
        <v>-7500</v>
      </c>
      <c r="SFN52" s="944">
        <f t="shared" si="1516"/>
        <v>-7500</v>
      </c>
      <c r="SFO52" s="944">
        <f t="shared" si="1516"/>
        <v>-7500</v>
      </c>
      <c r="SFP52" s="944">
        <f t="shared" si="1516"/>
        <v>-7500</v>
      </c>
      <c r="SFQ52" s="944">
        <f t="shared" si="1516"/>
        <v>-7500</v>
      </c>
      <c r="SFR52" s="944">
        <f t="shared" si="1516"/>
        <v>-7500</v>
      </c>
      <c r="SFS52" s="944">
        <f t="shared" si="1516"/>
        <v>-7500</v>
      </c>
      <c r="SFT52" s="944">
        <f t="shared" si="1516"/>
        <v>-7500</v>
      </c>
      <c r="SFU52" s="944">
        <f t="shared" si="1516"/>
        <v>-7500</v>
      </c>
      <c r="SFV52" s="944">
        <f t="shared" si="1516"/>
        <v>-7500</v>
      </c>
      <c r="SFW52" s="944">
        <f t="shared" si="1516"/>
        <v>-7500</v>
      </c>
      <c r="SFX52" s="944">
        <f t="shared" si="1516"/>
        <v>-7500</v>
      </c>
      <c r="SFY52" s="944">
        <f t="shared" si="1516"/>
        <v>-7500</v>
      </c>
      <c r="SFZ52" s="944">
        <f t="shared" si="1516"/>
        <v>-7500</v>
      </c>
      <c r="SGA52" s="944">
        <f t="shared" si="1516"/>
        <v>-7500</v>
      </c>
      <c r="SGB52" s="944">
        <f t="shared" si="1516"/>
        <v>-7500</v>
      </c>
      <c r="SGC52" s="944">
        <f t="shared" si="1516"/>
        <v>-7500</v>
      </c>
      <c r="SGD52" s="944">
        <f t="shared" si="1516"/>
        <v>-7500</v>
      </c>
      <c r="SGE52" s="944">
        <f t="shared" si="1516"/>
        <v>-7500</v>
      </c>
      <c r="SGF52" s="944">
        <f t="shared" si="1516"/>
        <v>-7500</v>
      </c>
      <c r="SGG52" s="944">
        <f t="shared" si="1516"/>
        <v>-7500</v>
      </c>
      <c r="SGH52" s="944">
        <f t="shared" si="1516"/>
        <v>-7500</v>
      </c>
      <c r="SGI52" s="944">
        <f t="shared" si="1516"/>
        <v>-7500</v>
      </c>
      <c r="SGJ52" s="944">
        <f t="shared" si="1516"/>
        <v>-7500</v>
      </c>
      <c r="SGK52" s="944">
        <f t="shared" si="1516"/>
        <v>-7500</v>
      </c>
      <c r="SGL52" s="944">
        <f t="shared" si="1516"/>
        <v>-7500</v>
      </c>
      <c r="SGM52" s="944">
        <f t="shared" si="1516"/>
        <v>-7500</v>
      </c>
      <c r="SGN52" s="944">
        <f t="shared" si="1516"/>
        <v>-7500</v>
      </c>
      <c r="SGO52" s="944">
        <f t="shared" si="1516"/>
        <v>-7500</v>
      </c>
      <c r="SGP52" s="944">
        <f t="shared" si="1516"/>
        <v>-7500</v>
      </c>
      <c r="SGQ52" s="944">
        <f t="shared" si="1516"/>
        <v>-7500</v>
      </c>
      <c r="SGR52" s="944">
        <f t="shared" si="1516"/>
        <v>-7500</v>
      </c>
      <c r="SGS52" s="944">
        <f t="shared" si="1516"/>
        <v>-7500</v>
      </c>
      <c r="SGT52" s="944">
        <f t="shared" si="1516"/>
        <v>-7500</v>
      </c>
      <c r="SGU52" s="944">
        <f t="shared" si="1516"/>
        <v>-7500</v>
      </c>
      <c r="SGV52" s="944">
        <f t="shared" si="1516"/>
        <v>-7500</v>
      </c>
      <c r="SGW52" s="944">
        <f t="shared" si="1516"/>
        <v>-7500</v>
      </c>
      <c r="SGX52" s="944">
        <f t="shared" si="1516"/>
        <v>-7500</v>
      </c>
      <c r="SGY52" s="944">
        <f t="shared" si="1516"/>
        <v>-7500</v>
      </c>
      <c r="SGZ52" s="944">
        <f t="shared" si="1516"/>
        <v>-7500</v>
      </c>
      <c r="SHA52" s="944">
        <f t="shared" si="1516"/>
        <v>-7500</v>
      </c>
      <c r="SHB52" s="944">
        <f t="shared" si="1516"/>
        <v>-7500</v>
      </c>
      <c r="SHC52" s="944">
        <f t="shared" si="1516"/>
        <v>-7500</v>
      </c>
      <c r="SHD52" s="944">
        <f t="shared" si="1516"/>
        <v>-7500</v>
      </c>
      <c r="SHE52" s="944">
        <f t="shared" si="1516"/>
        <v>-7500</v>
      </c>
      <c r="SHF52" s="944">
        <f t="shared" si="1516"/>
        <v>-7500</v>
      </c>
      <c r="SHG52" s="944">
        <f t="shared" si="1516"/>
        <v>-7500</v>
      </c>
      <c r="SHH52" s="944">
        <f t="shared" si="1516"/>
        <v>-7500</v>
      </c>
      <c r="SHI52" s="944">
        <f t="shared" ref="SHI52:SJT52" si="1517">+SHI44-SHI51</f>
        <v>-7500</v>
      </c>
      <c r="SHJ52" s="944">
        <f t="shared" si="1517"/>
        <v>-7500</v>
      </c>
      <c r="SHK52" s="944">
        <f t="shared" si="1517"/>
        <v>-7500</v>
      </c>
      <c r="SHL52" s="944">
        <f t="shared" si="1517"/>
        <v>-7500</v>
      </c>
      <c r="SHM52" s="944">
        <f t="shared" si="1517"/>
        <v>-7500</v>
      </c>
      <c r="SHN52" s="944">
        <f t="shared" si="1517"/>
        <v>-7500</v>
      </c>
      <c r="SHO52" s="944">
        <f t="shared" si="1517"/>
        <v>-7500</v>
      </c>
      <c r="SHP52" s="944">
        <f t="shared" si="1517"/>
        <v>-7500</v>
      </c>
      <c r="SHQ52" s="944">
        <f t="shared" si="1517"/>
        <v>-7500</v>
      </c>
      <c r="SHR52" s="944">
        <f t="shared" si="1517"/>
        <v>-7500</v>
      </c>
      <c r="SHS52" s="944">
        <f t="shared" si="1517"/>
        <v>-7500</v>
      </c>
      <c r="SHT52" s="944">
        <f t="shared" si="1517"/>
        <v>-7500</v>
      </c>
      <c r="SHU52" s="944">
        <f t="shared" si="1517"/>
        <v>-7500</v>
      </c>
      <c r="SHV52" s="944">
        <f t="shared" si="1517"/>
        <v>-7500</v>
      </c>
      <c r="SHW52" s="944">
        <f t="shared" si="1517"/>
        <v>-7500</v>
      </c>
      <c r="SHX52" s="944">
        <f t="shared" si="1517"/>
        <v>-7500</v>
      </c>
      <c r="SHY52" s="944">
        <f t="shared" si="1517"/>
        <v>-7500</v>
      </c>
      <c r="SHZ52" s="944">
        <f t="shared" si="1517"/>
        <v>-7500</v>
      </c>
      <c r="SIA52" s="944">
        <f t="shared" si="1517"/>
        <v>-7500</v>
      </c>
      <c r="SIB52" s="944">
        <f t="shared" si="1517"/>
        <v>-7500</v>
      </c>
      <c r="SIC52" s="944">
        <f t="shared" si="1517"/>
        <v>-7500</v>
      </c>
      <c r="SID52" s="944">
        <f t="shared" si="1517"/>
        <v>-7500</v>
      </c>
      <c r="SIE52" s="944">
        <f t="shared" si="1517"/>
        <v>-7500</v>
      </c>
      <c r="SIF52" s="944">
        <f t="shared" si="1517"/>
        <v>-7500</v>
      </c>
      <c r="SIG52" s="944">
        <f t="shared" si="1517"/>
        <v>-7500</v>
      </c>
      <c r="SIH52" s="944">
        <f t="shared" si="1517"/>
        <v>-7500</v>
      </c>
      <c r="SII52" s="944">
        <f t="shared" si="1517"/>
        <v>-7500</v>
      </c>
      <c r="SIJ52" s="944">
        <f t="shared" si="1517"/>
        <v>-7500</v>
      </c>
      <c r="SIK52" s="944">
        <f t="shared" si="1517"/>
        <v>-7500</v>
      </c>
      <c r="SIL52" s="944">
        <f t="shared" si="1517"/>
        <v>-7500</v>
      </c>
      <c r="SIM52" s="944">
        <f t="shared" si="1517"/>
        <v>-7500</v>
      </c>
      <c r="SIN52" s="944">
        <f t="shared" si="1517"/>
        <v>-7500</v>
      </c>
      <c r="SIO52" s="944">
        <f t="shared" si="1517"/>
        <v>-7500</v>
      </c>
      <c r="SIP52" s="944">
        <f t="shared" si="1517"/>
        <v>-7500</v>
      </c>
      <c r="SIQ52" s="944">
        <f t="shared" si="1517"/>
        <v>-7500</v>
      </c>
      <c r="SIR52" s="944">
        <f t="shared" si="1517"/>
        <v>-7500</v>
      </c>
      <c r="SIS52" s="944">
        <f t="shared" si="1517"/>
        <v>-7500</v>
      </c>
      <c r="SIT52" s="944">
        <f t="shared" si="1517"/>
        <v>-7500</v>
      </c>
      <c r="SIU52" s="944">
        <f t="shared" si="1517"/>
        <v>-7500</v>
      </c>
      <c r="SIV52" s="944">
        <f t="shared" si="1517"/>
        <v>-7500</v>
      </c>
      <c r="SIW52" s="944">
        <f t="shared" si="1517"/>
        <v>-7500</v>
      </c>
      <c r="SIX52" s="944">
        <f t="shared" si="1517"/>
        <v>-7500</v>
      </c>
      <c r="SIY52" s="944">
        <f t="shared" si="1517"/>
        <v>-7500</v>
      </c>
      <c r="SIZ52" s="944">
        <f t="shared" si="1517"/>
        <v>-7500</v>
      </c>
      <c r="SJA52" s="944">
        <f t="shared" si="1517"/>
        <v>-7500</v>
      </c>
      <c r="SJB52" s="944">
        <f t="shared" si="1517"/>
        <v>-7500</v>
      </c>
      <c r="SJC52" s="944">
        <f t="shared" si="1517"/>
        <v>-7500</v>
      </c>
      <c r="SJD52" s="944">
        <f t="shared" si="1517"/>
        <v>-7500</v>
      </c>
      <c r="SJE52" s="944">
        <f t="shared" si="1517"/>
        <v>-7500</v>
      </c>
      <c r="SJF52" s="944">
        <f t="shared" si="1517"/>
        <v>-7500</v>
      </c>
      <c r="SJG52" s="944">
        <f t="shared" si="1517"/>
        <v>-7500</v>
      </c>
      <c r="SJH52" s="944">
        <f t="shared" si="1517"/>
        <v>-7500</v>
      </c>
      <c r="SJI52" s="944">
        <f t="shared" si="1517"/>
        <v>-7500</v>
      </c>
      <c r="SJJ52" s="944">
        <f t="shared" si="1517"/>
        <v>-7500</v>
      </c>
      <c r="SJK52" s="944">
        <f t="shared" si="1517"/>
        <v>-7500</v>
      </c>
      <c r="SJL52" s="944">
        <f t="shared" si="1517"/>
        <v>-7500</v>
      </c>
      <c r="SJM52" s="944">
        <f t="shared" si="1517"/>
        <v>-7500</v>
      </c>
      <c r="SJN52" s="944">
        <f t="shared" si="1517"/>
        <v>-7500</v>
      </c>
      <c r="SJO52" s="944">
        <f t="shared" si="1517"/>
        <v>-7500</v>
      </c>
      <c r="SJP52" s="944">
        <f t="shared" si="1517"/>
        <v>-7500</v>
      </c>
      <c r="SJQ52" s="944">
        <f t="shared" si="1517"/>
        <v>-7500</v>
      </c>
      <c r="SJR52" s="944">
        <f t="shared" si="1517"/>
        <v>-7500</v>
      </c>
      <c r="SJS52" s="944">
        <f t="shared" si="1517"/>
        <v>-7500</v>
      </c>
      <c r="SJT52" s="944">
        <f t="shared" si="1517"/>
        <v>-7500</v>
      </c>
      <c r="SJU52" s="944">
        <f t="shared" ref="SJU52:SMF52" si="1518">+SJU44-SJU51</f>
        <v>-7500</v>
      </c>
      <c r="SJV52" s="944">
        <f t="shared" si="1518"/>
        <v>-7500</v>
      </c>
      <c r="SJW52" s="944">
        <f t="shared" si="1518"/>
        <v>-7500</v>
      </c>
      <c r="SJX52" s="944">
        <f t="shared" si="1518"/>
        <v>-7500</v>
      </c>
      <c r="SJY52" s="944">
        <f t="shared" si="1518"/>
        <v>-7500</v>
      </c>
      <c r="SJZ52" s="944">
        <f t="shared" si="1518"/>
        <v>-7500</v>
      </c>
      <c r="SKA52" s="944">
        <f t="shared" si="1518"/>
        <v>-7500</v>
      </c>
      <c r="SKB52" s="944">
        <f t="shared" si="1518"/>
        <v>-7500</v>
      </c>
      <c r="SKC52" s="944">
        <f t="shared" si="1518"/>
        <v>-7500</v>
      </c>
      <c r="SKD52" s="944">
        <f t="shared" si="1518"/>
        <v>-7500</v>
      </c>
      <c r="SKE52" s="944">
        <f t="shared" si="1518"/>
        <v>-7500</v>
      </c>
      <c r="SKF52" s="944">
        <f t="shared" si="1518"/>
        <v>-7500</v>
      </c>
      <c r="SKG52" s="944">
        <f t="shared" si="1518"/>
        <v>-7500</v>
      </c>
      <c r="SKH52" s="944">
        <f t="shared" si="1518"/>
        <v>-7500</v>
      </c>
      <c r="SKI52" s="944">
        <f t="shared" si="1518"/>
        <v>-7500</v>
      </c>
      <c r="SKJ52" s="944">
        <f t="shared" si="1518"/>
        <v>-7500</v>
      </c>
      <c r="SKK52" s="944">
        <f t="shared" si="1518"/>
        <v>-7500</v>
      </c>
      <c r="SKL52" s="944">
        <f t="shared" si="1518"/>
        <v>-7500</v>
      </c>
      <c r="SKM52" s="944">
        <f t="shared" si="1518"/>
        <v>-7500</v>
      </c>
      <c r="SKN52" s="944">
        <f t="shared" si="1518"/>
        <v>-7500</v>
      </c>
      <c r="SKO52" s="944">
        <f t="shared" si="1518"/>
        <v>-7500</v>
      </c>
      <c r="SKP52" s="944">
        <f t="shared" si="1518"/>
        <v>-7500</v>
      </c>
      <c r="SKQ52" s="944">
        <f t="shared" si="1518"/>
        <v>-7500</v>
      </c>
      <c r="SKR52" s="944">
        <f t="shared" si="1518"/>
        <v>-7500</v>
      </c>
      <c r="SKS52" s="944">
        <f t="shared" si="1518"/>
        <v>-7500</v>
      </c>
      <c r="SKT52" s="944">
        <f t="shared" si="1518"/>
        <v>-7500</v>
      </c>
      <c r="SKU52" s="944">
        <f t="shared" si="1518"/>
        <v>-7500</v>
      </c>
      <c r="SKV52" s="944">
        <f t="shared" si="1518"/>
        <v>-7500</v>
      </c>
      <c r="SKW52" s="944">
        <f t="shared" si="1518"/>
        <v>-7500</v>
      </c>
      <c r="SKX52" s="944">
        <f t="shared" si="1518"/>
        <v>-7500</v>
      </c>
      <c r="SKY52" s="944">
        <f t="shared" si="1518"/>
        <v>-7500</v>
      </c>
      <c r="SKZ52" s="944">
        <f t="shared" si="1518"/>
        <v>-7500</v>
      </c>
      <c r="SLA52" s="944">
        <f t="shared" si="1518"/>
        <v>-7500</v>
      </c>
      <c r="SLB52" s="944">
        <f t="shared" si="1518"/>
        <v>-7500</v>
      </c>
      <c r="SLC52" s="944">
        <f t="shared" si="1518"/>
        <v>-7500</v>
      </c>
      <c r="SLD52" s="944">
        <f t="shared" si="1518"/>
        <v>-7500</v>
      </c>
      <c r="SLE52" s="944">
        <f t="shared" si="1518"/>
        <v>-7500</v>
      </c>
      <c r="SLF52" s="944">
        <f t="shared" si="1518"/>
        <v>-7500</v>
      </c>
      <c r="SLG52" s="944">
        <f t="shared" si="1518"/>
        <v>-7500</v>
      </c>
      <c r="SLH52" s="944">
        <f t="shared" si="1518"/>
        <v>-7500</v>
      </c>
      <c r="SLI52" s="944">
        <f t="shared" si="1518"/>
        <v>-7500</v>
      </c>
      <c r="SLJ52" s="944">
        <f t="shared" si="1518"/>
        <v>-7500</v>
      </c>
      <c r="SLK52" s="944">
        <f t="shared" si="1518"/>
        <v>-7500</v>
      </c>
      <c r="SLL52" s="944">
        <f t="shared" si="1518"/>
        <v>-7500</v>
      </c>
      <c r="SLM52" s="944">
        <f t="shared" si="1518"/>
        <v>-7500</v>
      </c>
      <c r="SLN52" s="944">
        <f t="shared" si="1518"/>
        <v>-7500</v>
      </c>
      <c r="SLO52" s="944">
        <f t="shared" si="1518"/>
        <v>-7500</v>
      </c>
      <c r="SLP52" s="944">
        <f t="shared" si="1518"/>
        <v>-7500</v>
      </c>
      <c r="SLQ52" s="944">
        <f t="shared" si="1518"/>
        <v>-7500</v>
      </c>
      <c r="SLR52" s="944">
        <f t="shared" si="1518"/>
        <v>-7500</v>
      </c>
      <c r="SLS52" s="944">
        <f t="shared" si="1518"/>
        <v>-7500</v>
      </c>
      <c r="SLT52" s="944">
        <f t="shared" si="1518"/>
        <v>-7500</v>
      </c>
      <c r="SLU52" s="944">
        <f t="shared" si="1518"/>
        <v>-7500</v>
      </c>
      <c r="SLV52" s="944">
        <f t="shared" si="1518"/>
        <v>-7500</v>
      </c>
      <c r="SLW52" s="944">
        <f t="shared" si="1518"/>
        <v>-7500</v>
      </c>
      <c r="SLX52" s="944">
        <f t="shared" si="1518"/>
        <v>-7500</v>
      </c>
      <c r="SLY52" s="944">
        <f t="shared" si="1518"/>
        <v>-7500</v>
      </c>
      <c r="SLZ52" s="944">
        <f t="shared" si="1518"/>
        <v>-7500</v>
      </c>
      <c r="SMA52" s="944">
        <f t="shared" si="1518"/>
        <v>-7500</v>
      </c>
      <c r="SMB52" s="944">
        <f t="shared" si="1518"/>
        <v>-7500</v>
      </c>
      <c r="SMC52" s="944">
        <f t="shared" si="1518"/>
        <v>-7500</v>
      </c>
      <c r="SMD52" s="944">
        <f t="shared" si="1518"/>
        <v>-7500</v>
      </c>
      <c r="SME52" s="944">
        <f t="shared" si="1518"/>
        <v>-7500</v>
      </c>
      <c r="SMF52" s="944">
        <f t="shared" si="1518"/>
        <v>-7500</v>
      </c>
      <c r="SMG52" s="944">
        <f t="shared" ref="SMG52:SOR52" si="1519">+SMG44-SMG51</f>
        <v>-7500</v>
      </c>
      <c r="SMH52" s="944">
        <f t="shared" si="1519"/>
        <v>-7500</v>
      </c>
      <c r="SMI52" s="944">
        <f t="shared" si="1519"/>
        <v>-7500</v>
      </c>
      <c r="SMJ52" s="944">
        <f t="shared" si="1519"/>
        <v>-7500</v>
      </c>
      <c r="SMK52" s="944">
        <f t="shared" si="1519"/>
        <v>-7500</v>
      </c>
      <c r="SML52" s="944">
        <f t="shared" si="1519"/>
        <v>-7500</v>
      </c>
      <c r="SMM52" s="944">
        <f t="shared" si="1519"/>
        <v>-7500</v>
      </c>
      <c r="SMN52" s="944">
        <f t="shared" si="1519"/>
        <v>-7500</v>
      </c>
      <c r="SMO52" s="944">
        <f t="shared" si="1519"/>
        <v>-7500</v>
      </c>
      <c r="SMP52" s="944">
        <f t="shared" si="1519"/>
        <v>-7500</v>
      </c>
      <c r="SMQ52" s="944">
        <f t="shared" si="1519"/>
        <v>-7500</v>
      </c>
      <c r="SMR52" s="944">
        <f t="shared" si="1519"/>
        <v>-7500</v>
      </c>
      <c r="SMS52" s="944">
        <f t="shared" si="1519"/>
        <v>-7500</v>
      </c>
      <c r="SMT52" s="944">
        <f t="shared" si="1519"/>
        <v>-7500</v>
      </c>
      <c r="SMU52" s="944">
        <f t="shared" si="1519"/>
        <v>-7500</v>
      </c>
      <c r="SMV52" s="944">
        <f t="shared" si="1519"/>
        <v>-7500</v>
      </c>
      <c r="SMW52" s="944">
        <f t="shared" si="1519"/>
        <v>-7500</v>
      </c>
      <c r="SMX52" s="944">
        <f t="shared" si="1519"/>
        <v>-7500</v>
      </c>
      <c r="SMY52" s="944">
        <f t="shared" si="1519"/>
        <v>-7500</v>
      </c>
      <c r="SMZ52" s="944">
        <f t="shared" si="1519"/>
        <v>-7500</v>
      </c>
      <c r="SNA52" s="944">
        <f t="shared" si="1519"/>
        <v>-7500</v>
      </c>
      <c r="SNB52" s="944">
        <f t="shared" si="1519"/>
        <v>-7500</v>
      </c>
      <c r="SNC52" s="944">
        <f t="shared" si="1519"/>
        <v>-7500</v>
      </c>
      <c r="SND52" s="944">
        <f t="shared" si="1519"/>
        <v>-7500</v>
      </c>
      <c r="SNE52" s="944">
        <f t="shared" si="1519"/>
        <v>-7500</v>
      </c>
      <c r="SNF52" s="944">
        <f t="shared" si="1519"/>
        <v>-7500</v>
      </c>
      <c r="SNG52" s="944">
        <f t="shared" si="1519"/>
        <v>-7500</v>
      </c>
      <c r="SNH52" s="944">
        <f t="shared" si="1519"/>
        <v>-7500</v>
      </c>
      <c r="SNI52" s="944">
        <f t="shared" si="1519"/>
        <v>-7500</v>
      </c>
      <c r="SNJ52" s="944">
        <f t="shared" si="1519"/>
        <v>-7500</v>
      </c>
      <c r="SNK52" s="944">
        <f t="shared" si="1519"/>
        <v>-7500</v>
      </c>
      <c r="SNL52" s="944">
        <f t="shared" si="1519"/>
        <v>-7500</v>
      </c>
      <c r="SNM52" s="944">
        <f t="shared" si="1519"/>
        <v>-7500</v>
      </c>
      <c r="SNN52" s="944">
        <f t="shared" si="1519"/>
        <v>-7500</v>
      </c>
      <c r="SNO52" s="944">
        <f t="shared" si="1519"/>
        <v>-7500</v>
      </c>
      <c r="SNP52" s="944">
        <f t="shared" si="1519"/>
        <v>-7500</v>
      </c>
      <c r="SNQ52" s="944">
        <f t="shared" si="1519"/>
        <v>-7500</v>
      </c>
      <c r="SNR52" s="944">
        <f t="shared" si="1519"/>
        <v>-7500</v>
      </c>
      <c r="SNS52" s="944">
        <f t="shared" si="1519"/>
        <v>-7500</v>
      </c>
      <c r="SNT52" s="944">
        <f t="shared" si="1519"/>
        <v>-7500</v>
      </c>
      <c r="SNU52" s="944">
        <f t="shared" si="1519"/>
        <v>-7500</v>
      </c>
      <c r="SNV52" s="944">
        <f t="shared" si="1519"/>
        <v>-7500</v>
      </c>
      <c r="SNW52" s="944">
        <f t="shared" si="1519"/>
        <v>-7500</v>
      </c>
      <c r="SNX52" s="944">
        <f t="shared" si="1519"/>
        <v>-7500</v>
      </c>
      <c r="SNY52" s="944">
        <f t="shared" si="1519"/>
        <v>-7500</v>
      </c>
      <c r="SNZ52" s="944">
        <f t="shared" si="1519"/>
        <v>-7500</v>
      </c>
      <c r="SOA52" s="944">
        <f t="shared" si="1519"/>
        <v>-7500</v>
      </c>
      <c r="SOB52" s="944">
        <f t="shared" si="1519"/>
        <v>-7500</v>
      </c>
      <c r="SOC52" s="944">
        <f t="shared" si="1519"/>
        <v>-7500</v>
      </c>
      <c r="SOD52" s="944">
        <f t="shared" si="1519"/>
        <v>-7500</v>
      </c>
      <c r="SOE52" s="944">
        <f t="shared" si="1519"/>
        <v>-7500</v>
      </c>
      <c r="SOF52" s="944">
        <f t="shared" si="1519"/>
        <v>-7500</v>
      </c>
      <c r="SOG52" s="944">
        <f t="shared" si="1519"/>
        <v>-7500</v>
      </c>
      <c r="SOH52" s="944">
        <f t="shared" si="1519"/>
        <v>-7500</v>
      </c>
      <c r="SOI52" s="944">
        <f t="shared" si="1519"/>
        <v>-7500</v>
      </c>
      <c r="SOJ52" s="944">
        <f t="shared" si="1519"/>
        <v>-7500</v>
      </c>
      <c r="SOK52" s="944">
        <f t="shared" si="1519"/>
        <v>-7500</v>
      </c>
      <c r="SOL52" s="944">
        <f t="shared" si="1519"/>
        <v>-7500</v>
      </c>
      <c r="SOM52" s="944">
        <f t="shared" si="1519"/>
        <v>-7500</v>
      </c>
      <c r="SON52" s="944">
        <f t="shared" si="1519"/>
        <v>-7500</v>
      </c>
      <c r="SOO52" s="944">
        <f t="shared" si="1519"/>
        <v>-7500</v>
      </c>
      <c r="SOP52" s="944">
        <f t="shared" si="1519"/>
        <v>-7500</v>
      </c>
      <c r="SOQ52" s="944">
        <f t="shared" si="1519"/>
        <v>-7500</v>
      </c>
      <c r="SOR52" s="944">
        <f t="shared" si="1519"/>
        <v>-7500</v>
      </c>
      <c r="SOS52" s="944">
        <f t="shared" ref="SOS52:SRD52" si="1520">+SOS44-SOS51</f>
        <v>-7500</v>
      </c>
      <c r="SOT52" s="944">
        <f t="shared" si="1520"/>
        <v>-7500</v>
      </c>
      <c r="SOU52" s="944">
        <f t="shared" si="1520"/>
        <v>-7500</v>
      </c>
      <c r="SOV52" s="944">
        <f t="shared" si="1520"/>
        <v>-7500</v>
      </c>
      <c r="SOW52" s="944">
        <f t="shared" si="1520"/>
        <v>-7500</v>
      </c>
      <c r="SOX52" s="944">
        <f t="shared" si="1520"/>
        <v>-7500</v>
      </c>
      <c r="SOY52" s="944">
        <f t="shared" si="1520"/>
        <v>-7500</v>
      </c>
      <c r="SOZ52" s="944">
        <f t="shared" si="1520"/>
        <v>-7500</v>
      </c>
      <c r="SPA52" s="944">
        <f t="shared" si="1520"/>
        <v>-7500</v>
      </c>
      <c r="SPB52" s="944">
        <f t="shared" si="1520"/>
        <v>-7500</v>
      </c>
      <c r="SPC52" s="944">
        <f t="shared" si="1520"/>
        <v>-7500</v>
      </c>
      <c r="SPD52" s="944">
        <f t="shared" si="1520"/>
        <v>-7500</v>
      </c>
      <c r="SPE52" s="944">
        <f t="shared" si="1520"/>
        <v>-7500</v>
      </c>
      <c r="SPF52" s="944">
        <f t="shared" si="1520"/>
        <v>-7500</v>
      </c>
      <c r="SPG52" s="944">
        <f t="shared" si="1520"/>
        <v>-7500</v>
      </c>
      <c r="SPH52" s="944">
        <f t="shared" si="1520"/>
        <v>-7500</v>
      </c>
      <c r="SPI52" s="944">
        <f t="shared" si="1520"/>
        <v>-7500</v>
      </c>
      <c r="SPJ52" s="944">
        <f t="shared" si="1520"/>
        <v>-7500</v>
      </c>
      <c r="SPK52" s="944">
        <f t="shared" si="1520"/>
        <v>-7500</v>
      </c>
      <c r="SPL52" s="944">
        <f t="shared" si="1520"/>
        <v>-7500</v>
      </c>
      <c r="SPM52" s="944">
        <f t="shared" si="1520"/>
        <v>-7500</v>
      </c>
      <c r="SPN52" s="944">
        <f t="shared" si="1520"/>
        <v>-7500</v>
      </c>
      <c r="SPO52" s="944">
        <f t="shared" si="1520"/>
        <v>-7500</v>
      </c>
      <c r="SPP52" s="944">
        <f t="shared" si="1520"/>
        <v>-7500</v>
      </c>
      <c r="SPQ52" s="944">
        <f t="shared" si="1520"/>
        <v>-7500</v>
      </c>
      <c r="SPR52" s="944">
        <f t="shared" si="1520"/>
        <v>-7500</v>
      </c>
      <c r="SPS52" s="944">
        <f t="shared" si="1520"/>
        <v>-7500</v>
      </c>
      <c r="SPT52" s="944">
        <f t="shared" si="1520"/>
        <v>-7500</v>
      </c>
      <c r="SPU52" s="944">
        <f t="shared" si="1520"/>
        <v>-7500</v>
      </c>
      <c r="SPV52" s="944">
        <f t="shared" si="1520"/>
        <v>-7500</v>
      </c>
      <c r="SPW52" s="944">
        <f t="shared" si="1520"/>
        <v>-7500</v>
      </c>
      <c r="SPX52" s="944">
        <f t="shared" si="1520"/>
        <v>-7500</v>
      </c>
      <c r="SPY52" s="944">
        <f t="shared" si="1520"/>
        <v>-7500</v>
      </c>
      <c r="SPZ52" s="944">
        <f t="shared" si="1520"/>
        <v>-7500</v>
      </c>
      <c r="SQA52" s="944">
        <f t="shared" si="1520"/>
        <v>-7500</v>
      </c>
      <c r="SQB52" s="944">
        <f t="shared" si="1520"/>
        <v>-7500</v>
      </c>
      <c r="SQC52" s="944">
        <f t="shared" si="1520"/>
        <v>-7500</v>
      </c>
      <c r="SQD52" s="944">
        <f t="shared" si="1520"/>
        <v>-7500</v>
      </c>
      <c r="SQE52" s="944">
        <f t="shared" si="1520"/>
        <v>-7500</v>
      </c>
      <c r="SQF52" s="944">
        <f t="shared" si="1520"/>
        <v>-7500</v>
      </c>
      <c r="SQG52" s="944">
        <f t="shared" si="1520"/>
        <v>-7500</v>
      </c>
      <c r="SQH52" s="944">
        <f t="shared" si="1520"/>
        <v>-7500</v>
      </c>
      <c r="SQI52" s="944">
        <f t="shared" si="1520"/>
        <v>-7500</v>
      </c>
      <c r="SQJ52" s="944">
        <f t="shared" si="1520"/>
        <v>-7500</v>
      </c>
      <c r="SQK52" s="944">
        <f t="shared" si="1520"/>
        <v>-7500</v>
      </c>
      <c r="SQL52" s="944">
        <f t="shared" si="1520"/>
        <v>-7500</v>
      </c>
      <c r="SQM52" s="944">
        <f t="shared" si="1520"/>
        <v>-7500</v>
      </c>
      <c r="SQN52" s="944">
        <f t="shared" si="1520"/>
        <v>-7500</v>
      </c>
      <c r="SQO52" s="944">
        <f t="shared" si="1520"/>
        <v>-7500</v>
      </c>
      <c r="SQP52" s="944">
        <f t="shared" si="1520"/>
        <v>-7500</v>
      </c>
      <c r="SQQ52" s="944">
        <f t="shared" si="1520"/>
        <v>-7500</v>
      </c>
      <c r="SQR52" s="944">
        <f t="shared" si="1520"/>
        <v>-7500</v>
      </c>
      <c r="SQS52" s="944">
        <f t="shared" si="1520"/>
        <v>-7500</v>
      </c>
      <c r="SQT52" s="944">
        <f t="shared" si="1520"/>
        <v>-7500</v>
      </c>
      <c r="SQU52" s="944">
        <f t="shared" si="1520"/>
        <v>-7500</v>
      </c>
      <c r="SQV52" s="944">
        <f t="shared" si="1520"/>
        <v>-7500</v>
      </c>
      <c r="SQW52" s="944">
        <f t="shared" si="1520"/>
        <v>-7500</v>
      </c>
      <c r="SQX52" s="944">
        <f t="shared" si="1520"/>
        <v>-7500</v>
      </c>
      <c r="SQY52" s="944">
        <f t="shared" si="1520"/>
        <v>-7500</v>
      </c>
      <c r="SQZ52" s="944">
        <f t="shared" si="1520"/>
        <v>-7500</v>
      </c>
      <c r="SRA52" s="944">
        <f t="shared" si="1520"/>
        <v>-7500</v>
      </c>
      <c r="SRB52" s="944">
        <f t="shared" si="1520"/>
        <v>-7500</v>
      </c>
      <c r="SRC52" s="944">
        <f t="shared" si="1520"/>
        <v>-7500</v>
      </c>
      <c r="SRD52" s="944">
        <f t="shared" si="1520"/>
        <v>-7500</v>
      </c>
      <c r="SRE52" s="944">
        <f t="shared" ref="SRE52:STP52" si="1521">+SRE44-SRE51</f>
        <v>-7500</v>
      </c>
      <c r="SRF52" s="944">
        <f t="shared" si="1521"/>
        <v>-7500</v>
      </c>
      <c r="SRG52" s="944">
        <f t="shared" si="1521"/>
        <v>-7500</v>
      </c>
      <c r="SRH52" s="944">
        <f t="shared" si="1521"/>
        <v>-7500</v>
      </c>
      <c r="SRI52" s="944">
        <f t="shared" si="1521"/>
        <v>-7500</v>
      </c>
      <c r="SRJ52" s="944">
        <f t="shared" si="1521"/>
        <v>-7500</v>
      </c>
      <c r="SRK52" s="944">
        <f t="shared" si="1521"/>
        <v>-7500</v>
      </c>
      <c r="SRL52" s="944">
        <f t="shared" si="1521"/>
        <v>-7500</v>
      </c>
      <c r="SRM52" s="944">
        <f t="shared" si="1521"/>
        <v>-7500</v>
      </c>
      <c r="SRN52" s="944">
        <f t="shared" si="1521"/>
        <v>-7500</v>
      </c>
      <c r="SRO52" s="944">
        <f t="shared" si="1521"/>
        <v>-7500</v>
      </c>
      <c r="SRP52" s="944">
        <f t="shared" si="1521"/>
        <v>-7500</v>
      </c>
      <c r="SRQ52" s="944">
        <f t="shared" si="1521"/>
        <v>-7500</v>
      </c>
      <c r="SRR52" s="944">
        <f t="shared" si="1521"/>
        <v>-7500</v>
      </c>
      <c r="SRS52" s="944">
        <f t="shared" si="1521"/>
        <v>-7500</v>
      </c>
      <c r="SRT52" s="944">
        <f t="shared" si="1521"/>
        <v>-7500</v>
      </c>
      <c r="SRU52" s="944">
        <f t="shared" si="1521"/>
        <v>-7500</v>
      </c>
      <c r="SRV52" s="944">
        <f t="shared" si="1521"/>
        <v>-7500</v>
      </c>
      <c r="SRW52" s="944">
        <f t="shared" si="1521"/>
        <v>-7500</v>
      </c>
      <c r="SRX52" s="944">
        <f t="shared" si="1521"/>
        <v>-7500</v>
      </c>
      <c r="SRY52" s="944">
        <f t="shared" si="1521"/>
        <v>-7500</v>
      </c>
      <c r="SRZ52" s="944">
        <f t="shared" si="1521"/>
        <v>-7500</v>
      </c>
      <c r="SSA52" s="944">
        <f t="shared" si="1521"/>
        <v>-7500</v>
      </c>
      <c r="SSB52" s="944">
        <f t="shared" si="1521"/>
        <v>-7500</v>
      </c>
      <c r="SSC52" s="944">
        <f t="shared" si="1521"/>
        <v>-7500</v>
      </c>
      <c r="SSD52" s="944">
        <f t="shared" si="1521"/>
        <v>-7500</v>
      </c>
      <c r="SSE52" s="944">
        <f t="shared" si="1521"/>
        <v>-7500</v>
      </c>
      <c r="SSF52" s="944">
        <f t="shared" si="1521"/>
        <v>-7500</v>
      </c>
      <c r="SSG52" s="944">
        <f t="shared" si="1521"/>
        <v>-7500</v>
      </c>
      <c r="SSH52" s="944">
        <f t="shared" si="1521"/>
        <v>-7500</v>
      </c>
      <c r="SSI52" s="944">
        <f t="shared" si="1521"/>
        <v>-7500</v>
      </c>
      <c r="SSJ52" s="944">
        <f t="shared" si="1521"/>
        <v>-7500</v>
      </c>
      <c r="SSK52" s="944">
        <f t="shared" si="1521"/>
        <v>-7500</v>
      </c>
      <c r="SSL52" s="944">
        <f t="shared" si="1521"/>
        <v>-7500</v>
      </c>
      <c r="SSM52" s="944">
        <f t="shared" si="1521"/>
        <v>-7500</v>
      </c>
      <c r="SSN52" s="944">
        <f t="shared" si="1521"/>
        <v>-7500</v>
      </c>
      <c r="SSO52" s="944">
        <f t="shared" si="1521"/>
        <v>-7500</v>
      </c>
      <c r="SSP52" s="944">
        <f t="shared" si="1521"/>
        <v>-7500</v>
      </c>
      <c r="SSQ52" s="944">
        <f t="shared" si="1521"/>
        <v>-7500</v>
      </c>
      <c r="SSR52" s="944">
        <f t="shared" si="1521"/>
        <v>-7500</v>
      </c>
      <c r="SSS52" s="944">
        <f t="shared" si="1521"/>
        <v>-7500</v>
      </c>
      <c r="SST52" s="944">
        <f t="shared" si="1521"/>
        <v>-7500</v>
      </c>
      <c r="SSU52" s="944">
        <f t="shared" si="1521"/>
        <v>-7500</v>
      </c>
      <c r="SSV52" s="944">
        <f t="shared" si="1521"/>
        <v>-7500</v>
      </c>
      <c r="SSW52" s="944">
        <f t="shared" si="1521"/>
        <v>-7500</v>
      </c>
      <c r="SSX52" s="944">
        <f t="shared" si="1521"/>
        <v>-7500</v>
      </c>
      <c r="SSY52" s="944">
        <f t="shared" si="1521"/>
        <v>-7500</v>
      </c>
      <c r="SSZ52" s="944">
        <f t="shared" si="1521"/>
        <v>-7500</v>
      </c>
      <c r="STA52" s="944">
        <f t="shared" si="1521"/>
        <v>-7500</v>
      </c>
      <c r="STB52" s="944">
        <f t="shared" si="1521"/>
        <v>-7500</v>
      </c>
      <c r="STC52" s="944">
        <f t="shared" si="1521"/>
        <v>-7500</v>
      </c>
      <c r="STD52" s="944">
        <f t="shared" si="1521"/>
        <v>-7500</v>
      </c>
      <c r="STE52" s="944">
        <f t="shared" si="1521"/>
        <v>-7500</v>
      </c>
      <c r="STF52" s="944">
        <f t="shared" si="1521"/>
        <v>-7500</v>
      </c>
      <c r="STG52" s="944">
        <f t="shared" si="1521"/>
        <v>-7500</v>
      </c>
      <c r="STH52" s="944">
        <f t="shared" si="1521"/>
        <v>-7500</v>
      </c>
      <c r="STI52" s="944">
        <f t="shared" si="1521"/>
        <v>-7500</v>
      </c>
      <c r="STJ52" s="944">
        <f t="shared" si="1521"/>
        <v>-7500</v>
      </c>
      <c r="STK52" s="944">
        <f t="shared" si="1521"/>
        <v>-7500</v>
      </c>
      <c r="STL52" s="944">
        <f t="shared" si="1521"/>
        <v>-7500</v>
      </c>
      <c r="STM52" s="944">
        <f t="shared" si="1521"/>
        <v>-7500</v>
      </c>
      <c r="STN52" s="944">
        <f t="shared" si="1521"/>
        <v>-7500</v>
      </c>
      <c r="STO52" s="944">
        <f t="shared" si="1521"/>
        <v>-7500</v>
      </c>
      <c r="STP52" s="944">
        <f t="shared" si="1521"/>
        <v>-7500</v>
      </c>
      <c r="STQ52" s="944">
        <f t="shared" ref="STQ52:SWB52" si="1522">+STQ44-STQ51</f>
        <v>-7500</v>
      </c>
      <c r="STR52" s="944">
        <f t="shared" si="1522"/>
        <v>-7500</v>
      </c>
      <c r="STS52" s="944">
        <f t="shared" si="1522"/>
        <v>-7500</v>
      </c>
      <c r="STT52" s="944">
        <f t="shared" si="1522"/>
        <v>-7500</v>
      </c>
      <c r="STU52" s="944">
        <f t="shared" si="1522"/>
        <v>-7500</v>
      </c>
      <c r="STV52" s="944">
        <f t="shared" si="1522"/>
        <v>-7500</v>
      </c>
      <c r="STW52" s="944">
        <f t="shared" si="1522"/>
        <v>-7500</v>
      </c>
      <c r="STX52" s="944">
        <f t="shared" si="1522"/>
        <v>-7500</v>
      </c>
      <c r="STY52" s="944">
        <f t="shared" si="1522"/>
        <v>-7500</v>
      </c>
      <c r="STZ52" s="944">
        <f t="shared" si="1522"/>
        <v>-7500</v>
      </c>
      <c r="SUA52" s="944">
        <f t="shared" si="1522"/>
        <v>-7500</v>
      </c>
      <c r="SUB52" s="944">
        <f t="shared" si="1522"/>
        <v>-7500</v>
      </c>
      <c r="SUC52" s="944">
        <f t="shared" si="1522"/>
        <v>-7500</v>
      </c>
      <c r="SUD52" s="944">
        <f t="shared" si="1522"/>
        <v>-7500</v>
      </c>
      <c r="SUE52" s="944">
        <f t="shared" si="1522"/>
        <v>-7500</v>
      </c>
      <c r="SUF52" s="944">
        <f t="shared" si="1522"/>
        <v>-7500</v>
      </c>
      <c r="SUG52" s="944">
        <f t="shared" si="1522"/>
        <v>-7500</v>
      </c>
      <c r="SUH52" s="944">
        <f t="shared" si="1522"/>
        <v>-7500</v>
      </c>
      <c r="SUI52" s="944">
        <f t="shared" si="1522"/>
        <v>-7500</v>
      </c>
      <c r="SUJ52" s="944">
        <f t="shared" si="1522"/>
        <v>-7500</v>
      </c>
      <c r="SUK52" s="944">
        <f t="shared" si="1522"/>
        <v>-7500</v>
      </c>
      <c r="SUL52" s="944">
        <f t="shared" si="1522"/>
        <v>-7500</v>
      </c>
      <c r="SUM52" s="944">
        <f t="shared" si="1522"/>
        <v>-7500</v>
      </c>
      <c r="SUN52" s="944">
        <f t="shared" si="1522"/>
        <v>-7500</v>
      </c>
      <c r="SUO52" s="944">
        <f t="shared" si="1522"/>
        <v>-7500</v>
      </c>
      <c r="SUP52" s="944">
        <f t="shared" si="1522"/>
        <v>-7500</v>
      </c>
      <c r="SUQ52" s="944">
        <f t="shared" si="1522"/>
        <v>-7500</v>
      </c>
      <c r="SUR52" s="944">
        <f t="shared" si="1522"/>
        <v>-7500</v>
      </c>
      <c r="SUS52" s="944">
        <f t="shared" si="1522"/>
        <v>-7500</v>
      </c>
      <c r="SUT52" s="944">
        <f t="shared" si="1522"/>
        <v>-7500</v>
      </c>
      <c r="SUU52" s="944">
        <f t="shared" si="1522"/>
        <v>-7500</v>
      </c>
      <c r="SUV52" s="944">
        <f t="shared" si="1522"/>
        <v>-7500</v>
      </c>
      <c r="SUW52" s="944">
        <f t="shared" si="1522"/>
        <v>-7500</v>
      </c>
      <c r="SUX52" s="944">
        <f t="shared" si="1522"/>
        <v>-7500</v>
      </c>
      <c r="SUY52" s="944">
        <f t="shared" si="1522"/>
        <v>-7500</v>
      </c>
      <c r="SUZ52" s="944">
        <f t="shared" si="1522"/>
        <v>-7500</v>
      </c>
      <c r="SVA52" s="944">
        <f t="shared" si="1522"/>
        <v>-7500</v>
      </c>
      <c r="SVB52" s="944">
        <f t="shared" si="1522"/>
        <v>-7500</v>
      </c>
      <c r="SVC52" s="944">
        <f t="shared" si="1522"/>
        <v>-7500</v>
      </c>
      <c r="SVD52" s="944">
        <f t="shared" si="1522"/>
        <v>-7500</v>
      </c>
      <c r="SVE52" s="944">
        <f t="shared" si="1522"/>
        <v>-7500</v>
      </c>
      <c r="SVF52" s="944">
        <f t="shared" si="1522"/>
        <v>-7500</v>
      </c>
      <c r="SVG52" s="944">
        <f t="shared" si="1522"/>
        <v>-7500</v>
      </c>
      <c r="SVH52" s="944">
        <f t="shared" si="1522"/>
        <v>-7500</v>
      </c>
      <c r="SVI52" s="944">
        <f t="shared" si="1522"/>
        <v>-7500</v>
      </c>
      <c r="SVJ52" s="944">
        <f t="shared" si="1522"/>
        <v>-7500</v>
      </c>
      <c r="SVK52" s="944">
        <f t="shared" si="1522"/>
        <v>-7500</v>
      </c>
      <c r="SVL52" s="944">
        <f t="shared" si="1522"/>
        <v>-7500</v>
      </c>
      <c r="SVM52" s="944">
        <f t="shared" si="1522"/>
        <v>-7500</v>
      </c>
      <c r="SVN52" s="944">
        <f t="shared" si="1522"/>
        <v>-7500</v>
      </c>
      <c r="SVO52" s="944">
        <f t="shared" si="1522"/>
        <v>-7500</v>
      </c>
      <c r="SVP52" s="944">
        <f t="shared" si="1522"/>
        <v>-7500</v>
      </c>
      <c r="SVQ52" s="944">
        <f t="shared" si="1522"/>
        <v>-7500</v>
      </c>
      <c r="SVR52" s="944">
        <f t="shared" si="1522"/>
        <v>-7500</v>
      </c>
      <c r="SVS52" s="944">
        <f t="shared" si="1522"/>
        <v>-7500</v>
      </c>
      <c r="SVT52" s="944">
        <f t="shared" si="1522"/>
        <v>-7500</v>
      </c>
      <c r="SVU52" s="944">
        <f t="shared" si="1522"/>
        <v>-7500</v>
      </c>
      <c r="SVV52" s="944">
        <f t="shared" si="1522"/>
        <v>-7500</v>
      </c>
      <c r="SVW52" s="944">
        <f t="shared" si="1522"/>
        <v>-7500</v>
      </c>
      <c r="SVX52" s="944">
        <f t="shared" si="1522"/>
        <v>-7500</v>
      </c>
      <c r="SVY52" s="944">
        <f t="shared" si="1522"/>
        <v>-7500</v>
      </c>
      <c r="SVZ52" s="944">
        <f t="shared" si="1522"/>
        <v>-7500</v>
      </c>
      <c r="SWA52" s="944">
        <f t="shared" si="1522"/>
        <v>-7500</v>
      </c>
      <c r="SWB52" s="944">
        <f t="shared" si="1522"/>
        <v>-7500</v>
      </c>
      <c r="SWC52" s="944">
        <f t="shared" ref="SWC52:SYN52" si="1523">+SWC44-SWC51</f>
        <v>-7500</v>
      </c>
      <c r="SWD52" s="944">
        <f t="shared" si="1523"/>
        <v>-7500</v>
      </c>
      <c r="SWE52" s="944">
        <f t="shared" si="1523"/>
        <v>-7500</v>
      </c>
      <c r="SWF52" s="944">
        <f t="shared" si="1523"/>
        <v>-7500</v>
      </c>
      <c r="SWG52" s="944">
        <f t="shared" si="1523"/>
        <v>-7500</v>
      </c>
      <c r="SWH52" s="944">
        <f t="shared" si="1523"/>
        <v>-7500</v>
      </c>
      <c r="SWI52" s="944">
        <f t="shared" si="1523"/>
        <v>-7500</v>
      </c>
      <c r="SWJ52" s="944">
        <f t="shared" si="1523"/>
        <v>-7500</v>
      </c>
      <c r="SWK52" s="944">
        <f t="shared" si="1523"/>
        <v>-7500</v>
      </c>
      <c r="SWL52" s="944">
        <f t="shared" si="1523"/>
        <v>-7500</v>
      </c>
      <c r="SWM52" s="944">
        <f t="shared" si="1523"/>
        <v>-7500</v>
      </c>
      <c r="SWN52" s="944">
        <f t="shared" si="1523"/>
        <v>-7500</v>
      </c>
      <c r="SWO52" s="944">
        <f t="shared" si="1523"/>
        <v>-7500</v>
      </c>
      <c r="SWP52" s="944">
        <f t="shared" si="1523"/>
        <v>-7500</v>
      </c>
      <c r="SWQ52" s="944">
        <f t="shared" si="1523"/>
        <v>-7500</v>
      </c>
      <c r="SWR52" s="944">
        <f t="shared" si="1523"/>
        <v>-7500</v>
      </c>
      <c r="SWS52" s="944">
        <f t="shared" si="1523"/>
        <v>-7500</v>
      </c>
      <c r="SWT52" s="944">
        <f t="shared" si="1523"/>
        <v>-7500</v>
      </c>
      <c r="SWU52" s="944">
        <f t="shared" si="1523"/>
        <v>-7500</v>
      </c>
      <c r="SWV52" s="944">
        <f t="shared" si="1523"/>
        <v>-7500</v>
      </c>
      <c r="SWW52" s="944">
        <f t="shared" si="1523"/>
        <v>-7500</v>
      </c>
      <c r="SWX52" s="944">
        <f t="shared" si="1523"/>
        <v>-7500</v>
      </c>
      <c r="SWY52" s="944">
        <f t="shared" si="1523"/>
        <v>-7500</v>
      </c>
      <c r="SWZ52" s="944">
        <f t="shared" si="1523"/>
        <v>-7500</v>
      </c>
      <c r="SXA52" s="944">
        <f t="shared" si="1523"/>
        <v>-7500</v>
      </c>
      <c r="SXB52" s="944">
        <f t="shared" si="1523"/>
        <v>-7500</v>
      </c>
      <c r="SXC52" s="944">
        <f t="shared" si="1523"/>
        <v>-7500</v>
      </c>
      <c r="SXD52" s="944">
        <f t="shared" si="1523"/>
        <v>-7500</v>
      </c>
      <c r="SXE52" s="944">
        <f t="shared" si="1523"/>
        <v>-7500</v>
      </c>
      <c r="SXF52" s="944">
        <f t="shared" si="1523"/>
        <v>-7500</v>
      </c>
      <c r="SXG52" s="944">
        <f t="shared" si="1523"/>
        <v>-7500</v>
      </c>
      <c r="SXH52" s="944">
        <f t="shared" si="1523"/>
        <v>-7500</v>
      </c>
      <c r="SXI52" s="944">
        <f t="shared" si="1523"/>
        <v>-7500</v>
      </c>
      <c r="SXJ52" s="944">
        <f t="shared" si="1523"/>
        <v>-7500</v>
      </c>
      <c r="SXK52" s="944">
        <f t="shared" si="1523"/>
        <v>-7500</v>
      </c>
      <c r="SXL52" s="944">
        <f t="shared" si="1523"/>
        <v>-7500</v>
      </c>
      <c r="SXM52" s="944">
        <f t="shared" si="1523"/>
        <v>-7500</v>
      </c>
      <c r="SXN52" s="944">
        <f t="shared" si="1523"/>
        <v>-7500</v>
      </c>
      <c r="SXO52" s="944">
        <f t="shared" si="1523"/>
        <v>-7500</v>
      </c>
      <c r="SXP52" s="944">
        <f t="shared" si="1523"/>
        <v>-7500</v>
      </c>
      <c r="SXQ52" s="944">
        <f t="shared" si="1523"/>
        <v>-7500</v>
      </c>
      <c r="SXR52" s="944">
        <f t="shared" si="1523"/>
        <v>-7500</v>
      </c>
      <c r="SXS52" s="944">
        <f t="shared" si="1523"/>
        <v>-7500</v>
      </c>
      <c r="SXT52" s="944">
        <f t="shared" si="1523"/>
        <v>-7500</v>
      </c>
      <c r="SXU52" s="944">
        <f t="shared" si="1523"/>
        <v>-7500</v>
      </c>
      <c r="SXV52" s="944">
        <f t="shared" si="1523"/>
        <v>-7500</v>
      </c>
      <c r="SXW52" s="944">
        <f t="shared" si="1523"/>
        <v>-7500</v>
      </c>
      <c r="SXX52" s="944">
        <f t="shared" si="1523"/>
        <v>-7500</v>
      </c>
      <c r="SXY52" s="944">
        <f t="shared" si="1523"/>
        <v>-7500</v>
      </c>
      <c r="SXZ52" s="944">
        <f t="shared" si="1523"/>
        <v>-7500</v>
      </c>
      <c r="SYA52" s="944">
        <f t="shared" si="1523"/>
        <v>-7500</v>
      </c>
      <c r="SYB52" s="944">
        <f t="shared" si="1523"/>
        <v>-7500</v>
      </c>
      <c r="SYC52" s="944">
        <f t="shared" si="1523"/>
        <v>-7500</v>
      </c>
      <c r="SYD52" s="944">
        <f t="shared" si="1523"/>
        <v>-7500</v>
      </c>
      <c r="SYE52" s="944">
        <f t="shared" si="1523"/>
        <v>-7500</v>
      </c>
      <c r="SYF52" s="944">
        <f t="shared" si="1523"/>
        <v>-7500</v>
      </c>
      <c r="SYG52" s="944">
        <f t="shared" si="1523"/>
        <v>-7500</v>
      </c>
      <c r="SYH52" s="944">
        <f t="shared" si="1523"/>
        <v>-7500</v>
      </c>
      <c r="SYI52" s="944">
        <f t="shared" si="1523"/>
        <v>-7500</v>
      </c>
      <c r="SYJ52" s="944">
        <f t="shared" si="1523"/>
        <v>-7500</v>
      </c>
      <c r="SYK52" s="944">
        <f t="shared" si="1523"/>
        <v>-7500</v>
      </c>
      <c r="SYL52" s="944">
        <f t="shared" si="1523"/>
        <v>-7500</v>
      </c>
      <c r="SYM52" s="944">
        <f t="shared" si="1523"/>
        <v>-7500</v>
      </c>
      <c r="SYN52" s="944">
        <f t="shared" si="1523"/>
        <v>-7500</v>
      </c>
      <c r="SYO52" s="944">
        <f t="shared" ref="SYO52:TAZ52" si="1524">+SYO44-SYO51</f>
        <v>-7500</v>
      </c>
      <c r="SYP52" s="944">
        <f t="shared" si="1524"/>
        <v>-7500</v>
      </c>
      <c r="SYQ52" s="944">
        <f t="shared" si="1524"/>
        <v>-7500</v>
      </c>
      <c r="SYR52" s="944">
        <f t="shared" si="1524"/>
        <v>-7500</v>
      </c>
      <c r="SYS52" s="944">
        <f t="shared" si="1524"/>
        <v>-7500</v>
      </c>
      <c r="SYT52" s="944">
        <f t="shared" si="1524"/>
        <v>-7500</v>
      </c>
      <c r="SYU52" s="944">
        <f t="shared" si="1524"/>
        <v>-7500</v>
      </c>
      <c r="SYV52" s="944">
        <f t="shared" si="1524"/>
        <v>-7500</v>
      </c>
      <c r="SYW52" s="944">
        <f t="shared" si="1524"/>
        <v>-7500</v>
      </c>
      <c r="SYX52" s="944">
        <f t="shared" si="1524"/>
        <v>-7500</v>
      </c>
      <c r="SYY52" s="944">
        <f t="shared" si="1524"/>
        <v>-7500</v>
      </c>
      <c r="SYZ52" s="944">
        <f t="shared" si="1524"/>
        <v>-7500</v>
      </c>
      <c r="SZA52" s="944">
        <f t="shared" si="1524"/>
        <v>-7500</v>
      </c>
      <c r="SZB52" s="944">
        <f t="shared" si="1524"/>
        <v>-7500</v>
      </c>
      <c r="SZC52" s="944">
        <f t="shared" si="1524"/>
        <v>-7500</v>
      </c>
      <c r="SZD52" s="944">
        <f t="shared" si="1524"/>
        <v>-7500</v>
      </c>
      <c r="SZE52" s="944">
        <f t="shared" si="1524"/>
        <v>-7500</v>
      </c>
      <c r="SZF52" s="944">
        <f t="shared" si="1524"/>
        <v>-7500</v>
      </c>
      <c r="SZG52" s="944">
        <f t="shared" si="1524"/>
        <v>-7500</v>
      </c>
      <c r="SZH52" s="944">
        <f t="shared" si="1524"/>
        <v>-7500</v>
      </c>
      <c r="SZI52" s="944">
        <f t="shared" si="1524"/>
        <v>-7500</v>
      </c>
      <c r="SZJ52" s="944">
        <f t="shared" si="1524"/>
        <v>-7500</v>
      </c>
      <c r="SZK52" s="944">
        <f t="shared" si="1524"/>
        <v>-7500</v>
      </c>
      <c r="SZL52" s="944">
        <f t="shared" si="1524"/>
        <v>-7500</v>
      </c>
      <c r="SZM52" s="944">
        <f t="shared" si="1524"/>
        <v>-7500</v>
      </c>
      <c r="SZN52" s="944">
        <f t="shared" si="1524"/>
        <v>-7500</v>
      </c>
      <c r="SZO52" s="944">
        <f t="shared" si="1524"/>
        <v>-7500</v>
      </c>
      <c r="SZP52" s="944">
        <f t="shared" si="1524"/>
        <v>-7500</v>
      </c>
      <c r="SZQ52" s="944">
        <f t="shared" si="1524"/>
        <v>-7500</v>
      </c>
      <c r="SZR52" s="944">
        <f t="shared" si="1524"/>
        <v>-7500</v>
      </c>
      <c r="SZS52" s="944">
        <f t="shared" si="1524"/>
        <v>-7500</v>
      </c>
      <c r="SZT52" s="944">
        <f t="shared" si="1524"/>
        <v>-7500</v>
      </c>
      <c r="SZU52" s="944">
        <f t="shared" si="1524"/>
        <v>-7500</v>
      </c>
      <c r="SZV52" s="944">
        <f t="shared" si="1524"/>
        <v>-7500</v>
      </c>
      <c r="SZW52" s="944">
        <f t="shared" si="1524"/>
        <v>-7500</v>
      </c>
      <c r="SZX52" s="944">
        <f t="shared" si="1524"/>
        <v>-7500</v>
      </c>
      <c r="SZY52" s="944">
        <f t="shared" si="1524"/>
        <v>-7500</v>
      </c>
      <c r="SZZ52" s="944">
        <f t="shared" si="1524"/>
        <v>-7500</v>
      </c>
      <c r="TAA52" s="944">
        <f t="shared" si="1524"/>
        <v>-7500</v>
      </c>
      <c r="TAB52" s="944">
        <f t="shared" si="1524"/>
        <v>-7500</v>
      </c>
      <c r="TAC52" s="944">
        <f t="shared" si="1524"/>
        <v>-7500</v>
      </c>
      <c r="TAD52" s="944">
        <f t="shared" si="1524"/>
        <v>-7500</v>
      </c>
      <c r="TAE52" s="944">
        <f t="shared" si="1524"/>
        <v>-7500</v>
      </c>
      <c r="TAF52" s="944">
        <f t="shared" si="1524"/>
        <v>-7500</v>
      </c>
      <c r="TAG52" s="944">
        <f t="shared" si="1524"/>
        <v>-7500</v>
      </c>
      <c r="TAH52" s="944">
        <f t="shared" si="1524"/>
        <v>-7500</v>
      </c>
      <c r="TAI52" s="944">
        <f t="shared" si="1524"/>
        <v>-7500</v>
      </c>
      <c r="TAJ52" s="944">
        <f t="shared" si="1524"/>
        <v>-7500</v>
      </c>
      <c r="TAK52" s="944">
        <f t="shared" si="1524"/>
        <v>-7500</v>
      </c>
      <c r="TAL52" s="944">
        <f t="shared" si="1524"/>
        <v>-7500</v>
      </c>
      <c r="TAM52" s="944">
        <f t="shared" si="1524"/>
        <v>-7500</v>
      </c>
      <c r="TAN52" s="944">
        <f t="shared" si="1524"/>
        <v>-7500</v>
      </c>
      <c r="TAO52" s="944">
        <f t="shared" si="1524"/>
        <v>-7500</v>
      </c>
      <c r="TAP52" s="944">
        <f t="shared" si="1524"/>
        <v>-7500</v>
      </c>
      <c r="TAQ52" s="944">
        <f t="shared" si="1524"/>
        <v>-7500</v>
      </c>
      <c r="TAR52" s="944">
        <f t="shared" si="1524"/>
        <v>-7500</v>
      </c>
      <c r="TAS52" s="944">
        <f t="shared" si="1524"/>
        <v>-7500</v>
      </c>
      <c r="TAT52" s="944">
        <f t="shared" si="1524"/>
        <v>-7500</v>
      </c>
      <c r="TAU52" s="944">
        <f t="shared" si="1524"/>
        <v>-7500</v>
      </c>
      <c r="TAV52" s="944">
        <f t="shared" si="1524"/>
        <v>-7500</v>
      </c>
      <c r="TAW52" s="944">
        <f t="shared" si="1524"/>
        <v>-7500</v>
      </c>
      <c r="TAX52" s="944">
        <f t="shared" si="1524"/>
        <v>-7500</v>
      </c>
      <c r="TAY52" s="944">
        <f t="shared" si="1524"/>
        <v>-7500</v>
      </c>
      <c r="TAZ52" s="944">
        <f t="shared" si="1524"/>
        <v>-7500</v>
      </c>
      <c r="TBA52" s="944">
        <f t="shared" ref="TBA52:TDL52" si="1525">+TBA44-TBA51</f>
        <v>-7500</v>
      </c>
      <c r="TBB52" s="944">
        <f t="shared" si="1525"/>
        <v>-7500</v>
      </c>
      <c r="TBC52" s="944">
        <f t="shared" si="1525"/>
        <v>-7500</v>
      </c>
      <c r="TBD52" s="944">
        <f t="shared" si="1525"/>
        <v>-7500</v>
      </c>
      <c r="TBE52" s="944">
        <f t="shared" si="1525"/>
        <v>-7500</v>
      </c>
      <c r="TBF52" s="944">
        <f t="shared" si="1525"/>
        <v>-7500</v>
      </c>
      <c r="TBG52" s="944">
        <f t="shared" si="1525"/>
        <v>-7500</v>
      </c>
      <c r="TBH52" s="944">
        <f t="shared" si="1525"/>
        <v>-7500</v>
      </c>
      <c r="TBI52" s="944">
        <f t="shared" si="1525"/>
        <v>-7500</v>
      </c>
      <c r="TBJ52" s="944">
        <f t="shared" si="1525"/>
        <v>-7500</v>
      </c>
      <c r="TBK52" s="944">
        <f t="shared" si="1525"/>
        <v>-7500</v>
      </c>
      <c r="TBL52" s="944">
        <f t="shared" si="1525"/>
        <v>-7500</v>
      </c>
      <c r="TBM52" s="944">
        <f t="shared" si="1525"/>
        <v>-7500</v>
      </c>
      <c r="TBN52" s="944">
        <f t="shared" si="1525"/>
        <v>-7500</v>
      </c>
      <c r="TBO52" s="944">
        <f t="shared" si="1525"/>
        <v>-7500</v>
      </c>
      <c r="TBP52" s="944">
        <f t="shared" si="1525"/>
        <v>-7500</v>
      </c>
      <c r="TBQ52" s="944">
        <f t="shared" si="1525"/>
        <v>-7500</v>
      </c>
      <c r="TBR52" s="944">
        <f t="shared" si="1525"/>
        <v>-7500</v>
      </c>
      <c r="TBS52" s="944">
        <f t="shared" si="1525"/>
        <v>-7500</v>
      </c>
      <c r="TBT52" s="944">
        <f t="shared" si="1525"/>
        <v>-7500</v>
      </c>
      <c r="TBU52" s="944">
        <f t="shared" si="1525"/>
        <v>-7500</v>
      </c>
      <c r="TBV52" s="944">
        <f t="shared" si="1525"/>
        <v>-7500</v>
      </c>
      <c r="TBW52" s="944">
        <f t="shared" si="1525"/>
        <v>-7500</v>
      </c>
      <c r="TBX52" s="944">
        <f t="shared" si="1525"/>
        <v>-7500</v>
      </c>
      <c r="TBY52" s="944">
        <f t="shared" si="1525"/>
        <v>-7500</v>
      </c>
      <c r="TBZ52" s="944">
        <f t="shared" si="1525"/>
        <v>-7500</v>
      </c>
      <c r="TCA52" s="944">
        <f t="shared" si="1525"/>
        <v>-7500</v>
      </c>
      <c r="TCB52" s="944">
        <f t="shared" si="1525"/>
        <v>-7500</v>
      </c>
      <c r="TCC52" s="944">
        <f t="shared" si="1525"/>
        <v>-7500</v>
      </c>
      <c r="TCD52" s="944">
        <f t="shared" si="1525"/>
        <v>-7500</v>
      </c>
      <c r="TCE52" s="944">
        <f t="shared" si="1525"/>
        <v>-7500</v>
      </c>
      <c r="TCF52" s="944">
        <f t="shared" si="1525"/>
        <v>-7500</v>
      </c>
      <c r="TCG52" s="944">
        <f t="shared" si="1525"/>
        <v>-7500</v>
      </c>
      <c r="TCH52" s="944">
        <f t="shared" si="1525"/>
        <v>-7500</v>
      </c>
      <c r="TCI52" s="944">
        <f t="shared" si="1525"/>
        <v>-7500</v>
      </c>
      <c r="TCJ52" s="944">
        <f t="shared" si="1525"/>
        <v>-7500</v>
      </c>
      <c r="TCK52" s="944">
        <f t="shared" si="1525"/>
        <v>-7500</v>
      </c>
      <c r="TCL52" s="944">
        <f t="shared" si="1525"/>
        <v>-7500</v>
      </c>
      <c r="TCM52" s="944">
        <f t="shared" si="1525"/>
        <v>-7500</v>
      </c>
      <c r="TCN52" s="944">
        <f t="shared" si="1525"/>
        <v>-7500</v>
      </c>
      <c r="TCO52" s="944">
        <f t="shared" si="1525"/>
        <v>-7500</v>
      </c>
      <c r="TCP52" s="944">
        <f t="shared" si="1525"/>
        <v>-7500</v>
      </c>
      <c r="TCQ52" s="944">
        <f t="shared" si="1525"/>
        <v>-7500</v>
      </c>
      <c r="TCR52" s="944">
        <f t="shared" si="1525"/>
        <v>-7500</v>
      </c>
      <c r="TCS52" s="944">
        <f t="shared" si="1525"/>
        <v>-7500</v>
      </c>
      <c r="TCT52" s="944">
        <f t="shared" si="1525"/>
        <v>-7500</v>
      </c>
      <c r="TCU52" s="944">
        <f t="shared" si="1525"/>
        <v>-7500</v>
      </c>
      <c r="TCV52" s="944">
        <f t="shared" si="1525"/>
        <v>-7500</v>
      </c>
      <c r="TCW52" s="944">
        <f t="shared" si="1525"/>
        <v>-7500</v>
      </c>
      <c r="TCX52" s="944">
        <f t="shared" si="1525"/>
        <v>-7500</v>
      </c>
      <c r="TCY52" s="944">
        <f t="shared" si="1525"/>
        <v>-7500</v>
      </c>
      <c r="TCZ52" s="944">
        <f t="shared" si="1525"/>
        <v>-7500</v>
      </c>
      <c r="TDA52" s="944">
        <f t="shared" si="1525"/>
        <v>-7500</v>
      </c>
      <c r="TDB52" s="944">
        <f t="shared" si="1525"/>
        <v>-7500</v>
      </c>
      <c r="TDC52" s="944">
        <f t="shared" si="1525"/>
        <v>-7500</v>
      </c>
      <c r="TDD52" s="944">
        <f t="shared" si="1525"/>
        <v>-7500</v>
      </c>
      <c r="TDE52" s="944">
        <f t="shared" si="1525"/>
        <v>-7500</v>
      </c>
      <c r="TDF52" s="944">
        <f t="shared" si="1525"/>
        <v>-7500</v>
      </c>
      <c r="TDG52" s="944">
        <f t="shared" si="1525"/>
        <v>-7500</v>
      </c>
      <c r="TDH52" s="944">
        <f t="shared" si="1525"/>
        <v>-7500</v>
      </c>
      <c r="TDI52" s="944">
        <f t="shared" si="1525"/>
        <v>-7500</v>
      </c>
      <c r="TDJ52" s="944">
        <f t="shared" si="1525"/>
        <v>-7500</v>
      </c>
      <c r="TDK52" s="944">
        <f t="shared" si="1525"/>
        <v>-7500</v>
      </c>
      <c r="TDL52" s="944">
        <f t="shared" si="1525"/>
        <v>-7500</v>
      </c>
      <c r="TDM52" s="944">
        <f t="shared" ref="TDM52:TFX52" si="1526">+TDM44-TDM51</f>
        <v>-7500</v>
      </c>
      <c r="TDN52" s="944">
        <f t="shared" si="1526"/>
        <v>-7500</v>
      </c>
      <c r="TDO52" s="944">
        <f t="shared" si="1526"/>
        <v>-7500</v>
      </c>
      <c r="TDP52" s="944">
        <f t="shared" si="1526"/>
        <v>-7500</v>
      </c>
      <c r="TDQ52" s="944">
        <f t="shared" si="1526"/>
        <v>-7500</v>
      </c>
      <c r="TDR52" s="944">
        <f t="shared" si="1526"/>
        <v>-7500</v>
      </c>
      <c r="TDS52" s="944">
        <f t="shared" si="1526"/>
        <v>-7500</v>
      </c>
      <c r="TDT52" s="944">
        <f t="shared" si="1526"/>
        <v>-7500</v>
      </c>
      <c r="TDU52" s="944">
        <f t="shared" si="1526"/>
        <v>-7500</v>
      </c>
      <c r="TDV52" s="944">
        <f t="shared" si="1526"/>
        <v>-7500</v>
      </c>
      <c r="TDW52" s="944">
        <f t="shared" si="1526"/>
        <v>-7500</v>
      </c>
      <c r="TDX52" s="944">
        <f t="shared" si="1526"/>
        <v>-7500</v>
      </c>
      <c r="TDY52" s="944">
        <f t="shared" si="1526"/>
        <v>-7500</v>
      </c>
      <c r="TDZ52" s="944">
        <f t="shared" si="1526"/>
        <v>-7500</v>
      </c>
      <c r="TEA52" s="944">
        <f t="shared" si="1526"/>
        <v>-7500</v>
      </c>
      <c r="TEB52" s="944">
        <f t="shared" si="1526"/>
        <v>-7500</v>
      </c>
      <c r="TEC52" s="944">
        <f t="shared" si="1526"/>
        <v>-7500</v>
      </c>
      <c r="TED52" s="944">
        <f t="shared" si="1526"/>
        <v>-7500</v>
      </c>
      <c r="TEE52" s="944">
        <f t="shared" si="1526"/>
        <v>-7500</v>
      </c>
      <c r="TEF52" s="944">
        <f t="shared" si="1526"/>
        <v>-7500</v>
      </c>
      <c r="TEG52" s="944">
        <f t="shared" si="1526"/>
        <v>-7500</v>
      </c>
      <c r="TEH52" s="944">
        <f t="shared" si="1526"/>
        <v>-7500</v>
      </c>
      <c r="TEI52" s="944">
        <f t="shared" si="1526"/>
        <v>-7500</v>
      </c>
      <c r="TEJ52" s="944">
        <f t="shared" si="1526"/>
        <v>-7500</v>
      </c>
      <c r="TEK52" s="944">
        <f t="shared" si="1526"/>
        <v>-7500</v>
      </c>
      <c r="TEL52" s="944">
        <f t="shared" si="1526"/>
        <v>-7500</v>
      </c>
      <c r="TEM52" s="944">
        <f t="shared" si="1526"/>
        <v>-7500</v>
      </c>
      <c r="TEN52" s="944">
        <f t="shared" si="1526"/>
        <v>-7500</v>
      </c>
      <c r="TEO52" s="944">
        <f t="shared" si="1526"/>
        <v>-7500</v>
      </c>
      <c r="TEP52" s="944">
        <f t="shared" si="1526"/>
        <v>-7500</v>
      </c>
      <c r="TEQ52" s="944">
        <f t="shared" si="1526"/>
        <v>-7500</v>
      </c>
      <c r="TER52" s="944">
        <f t="shared" si="1526"/>
        <v>-7500</v>
      </c>
      <c r="TES52" s="944">
        <f t="shared" si="1526"/>
        <v>-7500</v>
      </c>
      <c r="TET52" s="944">
        <f t="shared" si="1526"/>
        <v>-7500</v>
      </c>
      <c r="TEU52" s="944">
        <f t="shared" si="1526"/>
        <v>-7500</v>
      </c>
      <c r="TEV52" s="944">
        <f t="shared" si="1526"/>
        <v>-7500</v>
      </c>
      <c r="TEW52" s="944">
        <f t="shared" si="1526"/>
        <v>-7500</v>
      </c>
      <c r="TEX52" s="944">
        <f t="shared" si="1526"/>
        <v>-7500</v>
      </c>
      <c r="TEY52" s="944">
        <f t="shared" si="1526"/>
        <v>-7500</v>
      </c>
      <c r="TEZ52" s="944">
        <f t="shared" si="1526"/>
        <v>-7500</v>
      </c>
      <c r="TFA52" s="944">
        <f t="shared" si="1526"/>
        <v>-7500</v>
      </c>
      <c r="TFB52" s="944">
        <f t="shared" si="1526"/>
        <v>-7500</v>
      </c>
      <c r="TFC52" s="944">
        <f t="shared" si="1526"/>
        <v>-7500</v>
      </c>
      <c r="TFD52" s="944">
        <f t="shared" si="1526"/>
        <v>-7500</v>
      </c>
      <c r="TFE52" s="944">
        <f t="shared" si="1526"/>
        <v>-7500</v>
      </c>
      <c r="TFF52" s="944">
        <f t="shared" si="1526"/>
        <v>-7500</v>
      </c>
      <c r="TFG52" s="944">
        <f t="shared" si="1526"/>
        <v>-7500</v>
      </c>
      <c r="TFH52" s="944">
        <f t="shared" si="1526"/>
        <v>-7500</v>
      </c>
      <c r="TFI52" s="944">
        <f t="shared" si="1526"/>
        <v>-7500</v>
      </c>
      <c r="TFJ52" s="944">
        <f t="shared" si="1526"/>
        <v>-7500</v>
      </c>
      <c r="TFK52" s="944">
        <f t="shared" si="1526"/>
        <v>-7500</v>
      </c>
      <c r="TFL52" s="944">
        <f t="shared" si="1526"/>
        <v>-7500</v>
      </c>
      <c r="TFM52" s="944">
        <f t="shared" si="1526"/>
        <v>-7500</v>
      </c>
      <c r="TFN52" s="944">
        <f t="shared" si="1526"/>
        <v>-7500</v>
      </c>
      <c r="TFO52" s="944">
        <f t="shared" si="1526"/>
        <v>-7500</v>
      </c>
      <c r="TFP52" s="944">
        <f t="shared" si="1526"/>
        <v>-7500</v>
      </c>
      <c r="TFQ52" s="944">
        <f t="shared" si="1526"/>
        <v>-7500</v>
      </c>
      <c r="TFR52" s="944">
        <f t="shared" si="1526"/>
        <v>-7500</v>
      </c>
      <c r="TFS52" s="944">
        <f t="shared" si="1526"/>
        <v>-7500</v>
      </c>
      <c r="TFT52" s="944">
        <f t="shared" si="1526"/>
        <v>-7500</v>
      </c>
      <c r="TFU52" s="944">
        <f t="shared" si="1526"/>
        <v>-7500</v>
      </c>
      <c r="TFV52" s="944">
        <f t="shared" si="1526"/>
        <v>-7500</v>
      </c>
      <c r="TFW52" s="944">
        <f t="shared" si="1526"/>
        <v>-7500</v>
      </c>
      <c r="TFX52" s="944">
        <f t="shared" si="1526"/>
        <v>-7500</v>
      </c>
      <c r="TFY52" s="944">
        <f t="shared" ref="TFY52:TIJ52" si="1527">+TFY44-TFY51</f>
        <v>-7500</v>
      </c>
      <c r="TFZ52" s="944">
        <f t="shared" si="1527"/>
        <v>-7500</v>
      </c>
      <c r="TGA52" s="944">
        <f t="shared" si="1527"/>
        <v>-7500</v>
      </c>
      <c r="TGB52" s="944">
        <f t="shared" si="1527"/>
        <v>-7500</v>
      </c>
      <c r="TGC52" s="944">
        <f t="shared" si="1527"/>
        <v>-7500</v>
      </c>
      <c r="TGD52" s="944">
        <f t="shared" si="1527"/>
        <v>-7500</v>
      </c>
      <c r="TGE52" s="944">
        <f t="shared" si="1527"/>
        <v>-7500</v>
      </c>
      <c r="TGF52" s="944">
        <f t="shared" si="1527"/>
        <v>-7500</v>
      </c>
      <c r="TGG52" s="944">
        <f t="shared" si="1527"/>
        <v>-7500</v>
      </c>
      <c r="TGH52" s="944">
        <f t="shared" si="1527"/>
        <v>-7500</v>
      </c>
      <c r="TGI52" s="944">
        <f t="shared" si="1527"/>
        <v>-7500</v>
      </c>
      <c r="TGJ52" s="944">
        <f t="shared" si="1527"/>
        <v>-7500</v>
      </c>
      <c r="TGK52" s="944">
        <f t="shared" si="1527"/>
        <v>-7500</v>
      </c>
      <c r="TGL52" s="944">
        <f t="shared" si="1527"/>
        <v>-7500</v>
      </c>
      <c r="TGM52" s="944">
        <f t="shared" si="1527"/>
        <v>-7500</v>
      </c>
      <c r="TGN52" s="944">
        <f t="shared" si="1527"/>
        <v>-7500</v>
      </c>
      <c r="TGO52" s="944">
        <f t="shared" si="1527"/>
        <v>-7500</v>
      </c>
      <c r="TGP52" s="944">
        <f t="shared" si="1527"/>
        <v>-7500</v>
      </c>
      <c r="TGQ52" s="944">
        <f t="shared" si="1527"/>
        <v>-7500</v>
      </c>
      <c r="TGR52" s="944">
        <f t="shared" si="1527"/>
        <v>-7500</v>
      </c>
      <c r="TGS52" s="944">
        <f t="shared" si="1527"/>
        <v>-7500</v>
      </c>
      <c r="TGT52" s="944">
        <f t="shared" si="1527"/>
        <v>-7500</v>
      </c>
      <c r="TGU52" s="944">
        <f t="shared" si="1527"/>
        <v>-7500</v>
      </c>
      <c r="TGV52" s="944">
        <f t="shared" si="1527"/>
        <v>-7500</v>
      </c>
      <c r="TGW52" s="944">
        <f t="shared" si="1527"/>
        <v>-7500</v>
      </c>
      <c r="TGX52" s="944">
        <f t="shared" si="1527"/>
        <v>-7500</v>
      </c>
      <c r="TGY52" s="944">
        <f t="shared" si="1527"/>
        <v>-7500</v>
      </c>
      <c r="TGZ52" s="944">
        <f t="shared" si="1527"/>
        <v>-7500</v>
      </c>
      <c r="THA52" s="944">
        <f t="shared" si="1527"/>
        <v>-7500</v>
      </c>
      <c r="THB52" s="944">
        <f t="shared" si="1527"/>
        <v>-7500</v>
      </c>
      <c r="THC52" s="944">
        <f t="shared" si="1527"/>
        <v>-7500</v>
      </c>
      <c r="THD52" s="944">
        <f t="shared" si="1527"/>
        <v>-7500</v>
      </c>
      <c r="THE52" s="944">
        <f t="shared" si="1527"/>
        <v>-7500</v>
      </c>
      <c r="THF52" s="944">
        <f t="shared" si="1527"/>
        <v>-7500</v>
      </c>
      <c r="THG52" s="944">
        <f t="shared" si="1527"/>
        <v>-7500</v>
      </c>
      <c r="THH52" s="944">
        <f t="shared" si="1527"/>
        <v>-7500</v>
      </c>
      <c r="THI52" s="944">
        <f t="shared" si="1527"/>
        <v>-7500</v>
      </c>
      <c r="THJ52" s="944">
        <f t="shared" si="1527"/>
        <v>-7500</v>
      </c>
      <c r="THK52" s="944">
        <f t="shared" si="1527"/>
        <v>-7500</v>
      </c>
      <c r="THL52" s="944">
        <f t="shared" si="1527"/>
        <v>-7500</v>
      </c>
      <c r="THM52" s="944">
        <f t="shared" si="1527"/>
        <v>-7500</v>
      </c>
      <c r="THN52" s="944">
        <f t="shared" si="1527"/>
        <v>-7500</v>
      </c>
      <c r="THO52" s="944">
        <f t="shared" si="1527"/>
        <v>-7500</v>
      </c>
      <c r="THP52" s="944">
        <f t="shared" si="1527"/>
        <v>-7500</v>
      </c>
      <c r="THQ52" s="944">
        <f t="shared" si="1527"/>
        <v>-7500</v>
      </c>
      <c r="THR52" s="944">
        <f t="shared" si="1527"/>
        <v>-7500</v>
      </c>
      <c r="THS52" s="944">
        <f t="shared" si="1527"/>
        <v>-7500</v>
      </c>
      <c r="THT52" s="944">
        <f t="shared" si="1527"/>
        <v>-7500</v>
      </c>
      <c r="THU52" s="944">
        <f t="shared" si="1527"/>
        <v>-7500</v>
      </c>
      <c r="THV52" s="944">
        <f t="shared" si="1527"/>
        <v>-7500</v>
      </c>
      <c r="THW52" s="944">
        <f t="shared" si="1527"/>
        <v>-7500</v>
      </c>
      <c r="THX52" s="944">
        <f t="shared" si="1527"/>
        <v>-7500</v>
      </c>
      <c r="THY52" s="944">
        <f t="shared" si="1527"/>
        <v>-7500</v>
      </c>
      <c r="THZ52" s="944">
        <f t="shared" si="1527"/>
        <v>-7500</v>
      </c>
      <c r="TIA52" s="944">
        <f t="shared" si="1527"/>
        <v>-7500</v>
      </c>
      <c r="TIB52" s="944">
        <f t="shared" si="1527"/>
        <v>-7500</v>
      </c>
      <c r="TIC52" s="944">
        <f t="shared" si="1527"/>
        <v>-7500</v>
      </c>
      <c r="TID52" s="944">
        <f t="shared" si="1527"/>
        <v>-7500</v>
      </c>
      <c r="TIE52" s="944">
        <f t="shared" si="1527"/>
        <v>-7500</v>
      </c>
      <c r="TIF52" s="944">
        <f t="shared" si="1527"/>
        <v>-7500</v>
      </c>
      <c r="TIG52" s="944">
        <f t="shared" si="1527"/>
        <v>-7500</v>
      </c>
      <c r="TIH52" s="944">
        <f t="shared" si="1527"/>
        <v>-7500</v>
      </c>
      <c r="TII52" s="944">
        <f t="shared" si="1527"/>
        <v>-7500</v>
      </c>
      <c r="TIJ52" s="944">
        <f t="shared" si="1527"/>
        <v>-7500</v>
      </c>
      <c r="TIK52" s="944">
        <f t="shared" ref="TIK52:TKV52" si="1528">+TIK44-TIK51</f>
        <v>-7500</v>
      </c>
      <c r="TIL52" s="944">
        <f t="shared" si="1528"/>
        <v>-7500</v>
      </c>
      <c r="TIM52" s="944">
        <f t="shared" si="1528"/>
        <v>-7500</v>
      </c>
      <c r="TIN52" s="944">
        <f t="shared" si="1528"/>
        <v>-7500</v>
      </c>
      <c r="TIO52" s="944">
        <f t="shared" si="1528"/>
        <v>-7500</v>
      </c>
      <c r="TIP52" s="944">
        <f t="shared" si="1528"/>
        <v>-7500</v>
      </c>
      <c r="TIQ52" s="944">
        <f t="shared" si="1528"/>
        <v>-7500</v>
      </c>
      <c r="TIR52" s="944">
        <f t="shared" si="1528"/>
        <v>-7500</v>
      </c>
      <c r="TIS52" s="944">
        <f t="shared" si="1528"/>
        <v>-7500</v>
      </c>
      <c r="TIT52" s="944">
        <f t="shared" si="1528"/>
        <v>-7500</v>
      </c>
      <c r="TIU52" s="944">
        <f t="shared" si="1528"/>
        <v>-7500</v>
      </c>
      <c r="TIV52" s="944">
        <f t="shared" si="1528"/>
        <v>-7500</v>
      </c>
      <c r="TIW52" s="944">
        <f t="shared" si="1528"/>
        <v>-7500</v>
      </c>
      <c r="TIX52" s="944">
        <f t="shared" si="1528"/>
        <v>-7500</v>
      </c>
      <c r="TIY52" s="944">
        <f t="shared" si="1528"/>
        <v>-7500</v>
      </c>
      <c r="TIZ52" s="944">
        <f t="shared" si="1528"/>
        <v>-7500</v>
      </c>
      <c r="TJA52" s="944">
        <f t="shared" si="1528"/>
        <v>-7500</v>
      </c>
      <c r="TJB52" s="944">
        <f t="shared" si="1528"/>
        <v>-7500</v>
      </c>
      <c r="TJC52" s="944">
        <f t="shared" si="1528"/>
        <v>-7500</v>
      </c>
      <c r="TJD52" s="944">
        <f t="shared" si="1528"/>
        <v>-7500</v>
      </c>
      <c r="TJE52" s="944">
        <f t="shared" si="1528"/>
        <v>-7500</v>
      </c>
      <c r="TJF52" s="944">
        <f t="shared" si="1528"/>
        <v>-7500</v>
      </c>
      <c r="TJG52" s="944">
        <f t="shared" si="1528"/>
        <v>-7500</v>
      </c>
      <c r="TJH52" s="944">
        <f t="shared" si="1528"/>
        <v>-7500</v>
      </c>
      <c r="TJI52" s="944">
        <f t="shared" si="1528"/>
        <v>-7500</v>
      </c>
      <c r="TJJ52" s="944">
        <f t="shared" si="1528"/>
        <v>-7500</v>
      </c>
      <c r="TJK52" s="944">
        <f t="shared" si="1528"/>
        <v>-7500</v>
      </c>
      <c r="TJL52" s="944">
        <f t="shared" si="1528"/>
        <v>-7500</v>
      </c>
      <c r="TJM52" s="944">
        <f t="shared" si="1528"/>
        <v>-7500</v>
      </c>
      <c r="TJN52" s="944">
        <f t="shared" si="1528"/>
        <v>-7500</v>
      </c>
      <c r="TJO52" s="944">
        <f t="shared" si="1528"/>
        <v>-7500</v>
      </c>
      <c r="TJP52" s="944">
        <f t="shared" si="1528"/>
        <v>-7500</v>
      </c>
      <c r="TJQ52" s="944">
        <f t="shared" si="1528"/>
        <v>-7500</v>
      </c>
      <c r="TJR52" s="944">
        <f t="shared" si="1528"/>
        <v>-7500</v>
      </c>
      <c r="TJS52" s="944">
        <f t="shared" si="1528"/>
        <v>-7500</v>
      </c>
      <c r="TJT52" s="944">
        <f t="shared" si="1528"/>
        <v>-7500</v>
      </c>
      <c r="TJU52" s="944">
        <f t="shared" si="1528"/>
        <v>-7500</v>
      </c>
      <c r="TJV52" s="944">
        <f t="shared" si="1528"/>
        <v>-7500</v>
      </c>
      <c r="TJW52" s="944">
        <f t="shared" si="1528"/>
        <v>-7500</v>
      </c>
      <c r="TJX52" s="944">
        <f t="shared" si="1528"/>
        <v>-7500</v>
      </c>
      <c r="TJY52" s="944">
        <f t="shared" si="1528"/>
        <v>-7500</v>
      </c>
      <c r="TJZ52" s="944">
        <f t="shared" si="1528"/>
        <v>-7500</v>
      </c>
      <c r="TKA52" s="944">
        <f t="shared" si="1528"/>
        <v>-7500</v>
      </c>
      <c r="TKB52" s="944">
        <f t="shared" si="1528"/>
        <v>-7500</v>
      </c>
      <c r="TKC52" s="944">
        <f t="shared" si="1528"/>
        <v>-7500</v>
      </c>
      <c r="TKD52" s="944">
        <f t="shared" si="1528"/>
        <v>-7500</v>
      </c>
      <c r="TKE52" s="944">
        <f t="shared" si="1528"/>
        <v>-7500</v>
      </c>
      <c r="TKF52" s="944">
        <f t="shared" si="1528"/>
        <v>-7500</v>
      </c>
      <c r="TKG52" s="944">
        <f t="shared" si="1528"/>
        <v>-7500</v>
      </c>
      <c r="TKH52" s="944">
        <f t="shared" si="1528"/>
        <v>-7500</v>
      </c>
      <c r="TKI52" s="944">
        <f t="shared" si="1528"/>
        <v>-7500</v>
      </c>
      <c r="TKJ52" s="944">
        <f t="shared" si="1528"/>
        <v>-7500</v>
      </c>
      <c r="TKK52" s="944">
        <f t="shared" si="1528"/>
        <v>-7500</v>
      </c>
      <c r="TKL52" s="944">
        <f t="shared" si="1528"/>
        <v>-7500</v>
      </c>
      <c r="TKM52" s="944">
        <f t="shared" si="1528"/>
        <v>-7500</v>
      </c>
      <c r="TKN52" s="944">
        <f t="shared" si="1528"/>
        <v>-7500</v>
      </c>
      <c r="TKO52" s="944">
        <f t="shared" si="1528"/>
        <v>-7500</v>
      </c>
      <c r="TKP52" s="944">
        <f t="shared" si="1528"/>
        <v>-7500</v>
      </c>
      <c r="TKQ52" s="944">
        <f t="shared" si="1528"/>
        <v>-7500</v>
      </c>
      <c r="TKR52" s="944">
        <f t="shared" si="1528"/>
        <v>-7500</v>
      </c>
      <c r="TKS52" s="944">
        <f t="shared" si="1528"/>
        <v>-7500</v>
      </c>
      <c r="TKT52" s="944">
        <f t="shared" si="1528"/>
        <v>-7500</v>
      </c>
      <c r="TKU52" s="944">
        <f t="shared" si="1528"/>
        <v>-7500</v>
      </c>
      <c r="TKV52" s="944">
        <f t="shared" si="1528"/>
        <v>-7500</v>
      </c>
      <c r="TKW52" s="944">
        <f t="shared" ref="TKW52:TNH52" si="1529">+TKW44-TKW51</f>
        <v>-7500</v>
      </c>
      <c r="TKX52" s="944">
        <f t="shared" si="1529"/>
        <v>-7500</v>
      </c>
      <c r="TKY52" s="944">
        <f t="shared" si="1529"/>
        <v>-7500</v>
      </c>
      <c r="TKZ52" s="944">
        <f t="shared" si="1529"/>
        <v>-7500</v>
      </c>
      <c r="TLA52" s="944">
        <f t="shared" si="1529"/>
        <v>-7500</v>
      </c>
      <c r="TLB52" s="944">
        <f t="shared" si="1529"/>
        <v>-7500</v>
      </c>
      <c r="TLC52" s="944">
        <f t="shared" si="1529"/>
        <v>-7500</v>
      </c>
      <c r="TLD52" s="944">
        <f t="shared" si="1529"/>
        <v>-7500</v>
      </c>
      <c r="TLE52" s="944">
        <f t="shared" si="1529"/>
        <v>-7500</v>
      </c>
      <c r="TLF52" s="944">
        <f t="shared" si="1529"/>
        <v>-7500</v>
      </c>
      <c r="TLG52" s="944">
        <f t="shared" si="1529"/>
        <v>-7500</v>
      </c>
      <c r="TLH52" s="944">
        <f t="shared" si="1529"/>
        <v>-7500</v>
      </c>
      <c r="TLI52" s="944">
        <f t="shared" si="1529"/>
        <v>-7500</v>
      </c>
      <c r="TLJ52" s="944">
        <f t="shared" si="1529"/>
        <v>-7500</v>
      </c>
      <c r="TLK52" s="944">
        <f t="shared" si="1529"/>
        <v>-7500</v>
      </c>
      <c r="TLL52" s="944">
        <f t="shared" si="1529"/>
        <v>-7500</v>
      </c>
      <c r="TLM52" s="944">
        <f t="shared" si="1529"/>
        <v>-7500</v>
      </c>
      <c r="TLN52" s="944">
        <f t="shared" si="1529"/>
        <v>-7500</v>
      </c>
      <c r="TLO52" s="944">
        <f t="shared" si="1529"/>
        <v>-7500</v>
      </c>
      <c r="TLP52" s="944">
        <f t="shared" si="1529"/>
        <v>-7500</v>
      </c>
      <c r="TLQ52" s="944">
        <f t="shared" si="1529"/>
        <v>-7500</v>
      </c>
      <c r="TLR52" s="944">
        <f t="shared" si="1529"/>
        <v>-7500</v>
      </c>
      <c r="TLS52" s="944">
        <f t="shared" si="1529"/>
        <v>-7500</v>
      </c>
      <c r="TLT52" s="944">
        <f t="shared" si="1529"/>
        <v>-7500</v>
      </c>
      <c r="TLU52" s="944">
        <f t="shared" si="1529"/>
        <v>-7500</v>
      </c>
      <c r="TLV52" s="944">
        <f t="shared" si="1529"/>
        <v>-7500</v>
      </c>
      <c r="TLW52" s="944">
        <f t="shared" si="1529"/>
        <v>-7500</v>
      </c>
      <c r="TLX52" s="944">
        <f t="shared" si="1529"/>
        <v>-7500</v>
      </c>
      <c r="TLY52" s="944">
        <f t="shared" si="1529"/>
        <v>-7500</v>
      </c>
      <c r="TLZ52" s="944">
        <f t="shared" si="1529"/>
        <v>-7500</v>
      </c>
      <c r="TMA52" s="944">
        <f t="shared" si="1529"/>
        <v>-7500</v>
      </c>
      <c r="TMB52" s="944">
        <f t="shared" si="1529"/>
        <v>-7500</v>
      </c>
      <c r="TMC52" s="944">
        <f t="shared" si="1529"/>
        <v>-7500</v>
      </c>
      <c r="TMD52" s="944">
        <f t="shared" si="1529"/>
        <v>-7500</v>
      </c>
      <c r="TME52" s="944">
        <f t="shared" si="1529"/>
        <v>-7500</v>
      </c>
      <c r="TMF52" s="944">
        <f t="shared" si="1529"/>
        <v>-7500</v>
      </c>
      <c r="TMG52" s="944">
        <f t="shared" si="1529"/>
        <v>-7500</v>
      </c>
      <c r="TMH52" s="944">
        <f t="shared" si="1529"/>
        <v>-7500</v>
      </c>
      <c r="TMI52" s="944">
        <f t="shared" si="1529"/>
        <v>-7500</v>
      </c>
      <c r="TMJ52" s="944">
        <f t="shared" si="1529"/>
        <v>-7500</v>
      </c>
      <c r="TMK52" s="944">
        <f t="shared" si="1529"/>
        <v>-7500</v>
      </c>
      <c r="TML52" s="944">
        <f t="shared" si="1529"/>
        <v>-7500</v>
      </c>
      <c r="TMM52" s="944">
        <f t="shared" si="1529"/>
        <v>-7500</v>
      </c>
      <c r="TMN52" s="944">
        <f t="shared" si="1529"/>
        <v>-7500</v>
      </c>
      <c r="TMO52" s="944">
        <f t="shared" si="1529"/>
        <v>-7500</v>
      </c>
      <c r="TMP52" s="944">
        <f t="shared" si="1529"/>
        <v>-7500</v>
      </c>
      <c r="TMQ52" s="944">
        <f t="shared" si="1529"/>
        <v>-7500</v>
      </c>
      <c r="TMR52" s="944">
        <f t="shared" si="1529"/>
        <v>-7500</v>
      </c>
      <c r="TMS52" s="944">
        <f t="shared" si="1529"/>
        <v>-7500</v>
      </c>
      <c r="TMT52" s="944">
        <f t="shared" si="1529"/>
        <v>-7500</v>
      </c>
      <c r="TMU52" s="944">
        <f t="shared" si="1529"/>
        <v>-7500</v>
      </c>
      <c r="TMV52" s="944">
        <f t="shared" si="1529"/>
        <v>-7500</v>
      </c>
      <c r="TMW52" s="944">
        <f t="shared" si="1529"/>
        <v>-7500</v>
      </c>
      <c r="TMX52" s="944">
        <f t="shared" si="1529"/>
        <v>-7500</v>
      </c>
      <c r="TMY52" s="944">
        <f t="shared" si="1529"/>
        <v>-7500</v>
      </c>
      <c r="TMZ52" s="944">
        <f t="shared" si="1529"/>
        <v>-7500</v>
      </c>
      <c r="TNA52" s="944">
        <f t="shared" si="1529"/>
        <v>-7500</v>
      </c>
      <c r="TNB52" s="944">
        <f t="shared" si="1529"/>
        <v>-7500</v>
      </c>
      <c r="TNC52" s="944">
        <f t="shared" si="1529"/>
        <v>-7500</v>
      </c>
      <c r="TND52" s="944">
        <f t="shared" si="1529"/>
        <v>-7500</v>
      </c>
      <c r="TNE52" s="944">
        <f t="shared" si="1529"/>
        <v>-7500</v>
      </c>
      <c r="TNF52" s="944">
        <f t="shared" si="1529"/>
        <v>-7500</v>
      </c>
      <c r="TNG52" s="944">
        <f t="shared" si="1529"/>
        <v>-7500</v>
      </c>
      <c r="TNH52" s="944">
        <f t="shared" si="1529"/>
        <v>-7500</v>
      </c>
      <c r="TNI52" s="944">
        <f t="shared" ref="TNI52:TPT52" si="1530">+TNI44-TNI51</f>
        <v>-7500</v>
      </c>
      <c r="TNJ52" s="944">
        <f t="shared" si="1530"/>
        <v>-7500</v>
      </c>
      <c r="TNK52" s="944">
        <f t="shared" si="1530"/>
        <v>-7500</v>
      </c>
      <c r="TNL52" s="944">
        <f t="shared" si="1530"/>
        <v>-7500</v>
      </c>
      <c r="TNM52" s="944">
        <f t="shared" si="1530"/>
        <v>-7500</v>
      </c>
      <c r="TNN52" s="944">
        <f t="shared" si="1530"/>
        <v>-7500</v>
      </c>
      <c r="TNO52" s="944">
        <f t="shared" si="1530"/>
        <v>-7500</v>
      </c>
      <c r="TNP52" s="944">
        <f t="shared" si="1530"/>
        <v>-7500</v>
      </c>
      <c r="TNQ52" s="944">
        <f t="shared" si="1530"/>
        <v>-7500</v>
      </c>
      <c r="TNR52" s="944">
        <f t="shared" si="1530"/>
        <v>-7500</v>
      </c>
      <c r="TNS52" s="944">
        <f t="shared" si="1530"/>
        <v>-7500</v>
      </c>
      <c r="TNT52" s="944">
        <f t="shared" si="1530"/>
        <v>-7500</v>
      </c>
      <c r="TNU52" s="944">
        <f t="shared" si="1530"/>
        <v>-7500</v>
      </c>
      <c r="TNV52" s="944">
        <f t="shared" si="1530"/>
        <v>-7500</v>
      </c>
      <c r="TNW52" s="944">
        <f t="shared" si="1530"/>
        <v>-7500</v>
      </c>
      <c r="TNX52" s="944">
        <f t="shared" si="1530"/>
        <v>-7500</v>
      </c>
      <c r="TNY52" s="944">
        <f t="shared" si="1530"/>
        <v>-7500</v>
      </c>
      <c r="TNZ52" s="944">
        <f t="shared" si="1530"/>
        <v>-7500</v>
      </c>
      <c r="TOA52" s="944">
        <f t="shared" si="1530"/>
        <v>-7500</v>
      </c>
      <c r="TOB52" s="944">
        <f t="shared" si="1530"/>
        <v>-7500</v>
      </c>
      <c r="TOC52" s="944">
        <f t="shared" si="1530"/>
        <v>-7500</v>
      </c>
      <c r="TOD52" s="944">
        <f t="shared" si="1530"/>
        <v>-7500</v>
      </c>
      <c r="TOE52" s="944">
        <f t="shared" si="1530"/>
        <v>-7500</v>
      </c>
      <c r="TOF52" s="944">
        <f t="shared" si="1530"/>
        <v>-7500</v>
      </c>
      <c r="TOG52" s="944">
        <f t="shared" si="1530"/>
        <v>-7500</v>
      </c>
      <c r="TOH52" s="944">
        <f t="shared" si="1530"/>
        <v>-7500</v>
      </c>
      <c r="TOI52" s="944">
        <f t="shared" si="1530"/>
        <v>-7500</v>
      </c>
      <c r="TOJ52" s="944">
        <f t="shared" si="1530"/>
        <v>-7500</v>
      </c>
      <c r="TOK52" s="944">
        <f t="shared" si="1530"/>
        <v>-7500</v>
      </c>
      <c r="TOL52" s="944">
        <f t="shared" si="1530"/>
        <v>-7500</v>
      </c>
      <c r="TOM52" s="944">
        <f t="shared" si="1530"/>
        <v>-7500</v>
      </c>
      <c r="TON52" s="944">
        <f t="shared" si="1530"/>
        <v>-7500</v>
      </c>
      <c r="TOO52" s="944">
        <f t="shared" si="1530"/>
        <v>-7500</v>
      </c>
      <c r="TOP52" s="944">
        <f t="shared" si="1530"/>
        <v>-7500</v>
      </c>
      <c r="TOQ52" s="944">
        <f t="shared" si="1530"/>
        <v>-7500</v>
      </c>
      <c r="TOR52" s="944">
        <f t="shared" si="1530"/>
        <v>-7500</v>
      </c>
      <c r="TOS52" s="944">
        <f t="shared" si="1530"/>
        <v>-7500</v>
      </c>
      <c r="TOT52" s="944">
        <f t="shared" si="1530"/>
        <v>-7500</v>
      </c>
      <c r="TOU52" s="944">
        <f t="shared" si="1530"/>
        <v>-7500</v>
      </c>
      <c r="TOV52" s="944">
        <f t="shared" si="1530"/>
        <v>-7500</v>
      </c>
      <c r="TOW52" s="944">
        <f t="shared" si="1530"/>
        <v>-7500</v>
      </c>
      <c r="TOX52" s="944">
        <f t="shared" si="1530"/>
        <v>-7500</v>
      </c>
      <c r="TOY52" s="944">
        <f t="shared" si="1530"/>
        <v>-7500</v>
      </c>
      <c r="TOZ52" s="944">
        <f t="shared" si="1530"/>
        <v>-7500</v>
      </c>
      <c r="TPA52" s="944">
        <f t="shared" si="1530"/>
        <v>-7500</v>
      </c>
      <c r="TPB52" s="944">
        <f t="shared" si="1530"/>
        <v>-7500</v>
      </c>
      <c r="TPC52" s="944">
        <f t="shared" si="1530"/>
        <v>-7500</v>
      </c>
      <c r="TPD52" s="944">
        <f t="shared" si="1530"/>
        <v>-7500</v>
      </c>
      <c r="TPE52" s="944">
        <f t="shared" si="1530"/>
        <v>-7500</v>
      </c>
      <c r="TPF52" s="944">
        <f t="shared" si="1530"/>
        <v>-7500</v>
      </c>
      <c r="TPG52" s="944">
        <f t="shared" si="1530"/>
        <v>-7500</v>
      </c>
      <c r="TPH52" s="944">
        <f t="shared" si="1530"/>
        <v>-7500</v>
      </c>
      <c r="TPI52" s="944">
        <f t="shared" si="1530"/>
        <v>-7500</v>
      </c>
      <c r="TPJ52" s="944">
        <f t="shared" si="1530"/>
        <v>-7500</v>
      </c>
      <c r="TPK52" s="944">
        <f t="shared" si="1530"/>
        <v>-7500</v>
      </c>
      <c r="TPL52" s="944">
        <f t="shared" si="1530"/>
        <v>-7500</v>
      </c>
      <c r="TPM52" s="944">
        <f t="shared" si="1530"/>
        <v>-7500</v>
      </c>
      <c r="TPN52" s="944">
        <f t="shared" si="1530"/>
        <v>-7500</v>
      </c>
      <c r="TPO52" s="944">
        <f t="shared" si="1530"/>
        <v>-7500</v>
      </c>
      <c r="TPP52" s="944">
        <f t="shared" si="1530"/>
        <v>-7500</v>
      </c>
      <c r="TPQ52" s="944">
        <f t="shared" si="1530"/>
        <v>-7500</v>
      </c>
      <c r="TPR52" s="944">
        <f t="shared" si="1530"/>
        <v>-7500</v>
      </c>
      <c r="TPS52" s="944">
        <f t="shared" si="1530"/>
        <v>-7500</v>
      </c>
      <c r="TPT52" s="944">
        <f t="shared" si="1530"/>
        <v>-7500</v>
      </c>
      <c r="TPU52" s="944">
        <f t="shared" ref="TPU52:TSF52" si="1531">+TPU44-TPU51</f>
        <v>-7500</v>
      </c>
      <c r="TPV52" s="944">
        <f t="shared" si="1531"/>
        <v>-7500</v>
      </c>
      <c r="TPW52" s="944">
        <f t="shared" si="1531"/>
        <v>-7500</v>
      </c>
      <c r="TPX52" s="944">
        <f t="shared" si="1531"/>
        <v>-7500</v>
      </c>
      <c r="TPY52" s="944">
        <f t="shared" si="1531"/>
        <v>-7500</v>
      </c>
      <c r="TPZ52" s="944">
        <f t="shared" si="1531"/>
        <v>-7500</v>
      </c>
      <c r="TQA52" s="944">
        <f t="shared" si="1531"/>
        <v>-7500</v>
      </c>
      <c r="TQB52" s="944">
        <f t="shared" si="1531"/>
        <v>-7500</v>
      </c>
      <c r="TQC52" s="944">
        <f t="shared" si="1531"/>
        <v>-7500</v>
      </c>
      <c r="TQD52" s="944">
        <f t="shared" si="1531"/>
        <v>-7500</v>
      </c>
      <c r="TQE52" s="944">
        <f t="shared" si="1531"/>
        <v>-7500</v>
      </c>
      <c r="TQF52" s="944">
        <f t="shared" si="1531"/>
        <v>-7500</v>
      </c>
      <c r="TQG52" s="944">
        <f t="shared" si="1531"/>
        <v>-7500</v>
      </c>
      <c r="TQH52" s="944">
        <f t="shared" si="1531"/>
        <v>-7500</v>
      </c>
      <c r="TQI52" s="944">
        <f t="shared" si="1531"/>
        <v>-7500</v>
      </c>
      <c r="TQJ52" s="944">
        <f t="shared" si="1531"/>
        <v>-7500</v>
      </c>
      <c r="TQK52" s="944">
        <f t="shared" si="1531"/>
        <v>-7500</v>
      </c>
      <c r="TQL52" s="944">
        <f t="shared" si="1531"/>
        <v>-7500</v>
      </c>
      <c r="TQM52" s="944">
        <f t="shared" si="1531"/>
        <v>-7500</v>
      </c>
      <c r="TQN52" s="944">
        <f t="shared" si="1531"/>
        <v>-7500</v>
      </c>
      <c r="TQO52" s="944">
        <f t="shared" si="1531"/>
        <v>-7500</v>
      </c>
      <c r="TQP52" s="944">
        <f t="shared" si="1531"/>
        <v>-7500</v>
      </c>
      <c r="TQQ52" s="944">
        <f t="shared" si="1531"/>
        <v>-7500</v>
      </c>
      <c r="TQR52" s="944">
        <f t="shared" si="1531"/>
        <v>-7500</v>
      </c>
      <c r="TQS52" s="944">
        <f t="shared" si="1531"/>
        <v>-7500</v>
      </c>
      <c r="TQT52" s="944">
        <f t="shared" si="1531"/>
        <v>-7500</v>
      </c>
      <c r="TQU52" s="944">
        <f t="shared" si="1531"/>
        <v>-7500</v>
      </c>
      <c r="TQV52" s="944">
        <f t="shared" si="1531"/>
        <v>-7500</v>
      </c>
      <c r="TQW52" s="944">
        <f t="shared" si="1531"/>
        <v>-7500</v>
      </c>
      <c r="TQX52" s="944">
        <f t="shared" si="1531"/>
        <v>-7500</v>
      </c>
      <c r="TQY52" s="944">
        <f t="shared" si="1531"/>
        <v>-7500</v>
      </c>
      <c r="TQZ52" s="944">
        <f t="shared" si="1531"/>
        <v>-7500</v>
      </c>
      <c r="TRA52" s="944">
        <f t="shared" si="1531"/>
        <v>-7500</v>
      </c>
      <c r="TRB52" s="944">
        <f t="shared" si="1531"/>
        <v>-7500</v>
      </c>
      <c r="TRC52" s="944">
        <f t="shared" si="1531"/>
        <v>-7500</v>
      </c>
      <c r="TRD52" s="944">
        <f t="shared" si="1531"/>
        <v>-7500</v>
      </c>
      <c r="TRE52" s="944">
        <f t="shared" si="1531"/>
        <v>-7500</v>
      </c>
      <c r="TRF52" s="944">
        <f t="shared" si="1531"/>
        <v>-7500</v>
      </c>
      <c r="TRG52" s="944">
        <f t="shared" si="1531"/>
        <v>-7500</v>
      </c>
      <c r="TRH52" s="944">
        <f t="shared" si="1531"/>
        <v>-7500</v>
      </c>
      <c r="TRI52" s="944">
        <f t="shared" si="1531"/>
        <v>-7500</v>
      </c>
      <c r="TRJ52" s="944">
        <f t="shared" si="1531"/>
        <v>-7500</v>
      </c>
      <c r="TRK52" s="944">
        <f t="shared" si="1531"/>
        <v>-7500</v>
      </c>
      <c r="TRL52" s="944">
        <f t="shared" si="1531"/>
        <v>-7500</v>
      </c>
      <c r="TRM52" s="944">
        <f t="shared" si="1531"/>
        <v>-7500</v>
      </c>
      <c r="TRN52" s="944">
        <f t="shared" si="1531"/>
        <v>-7500</v>
      </c>
      <c r="TRO52" s="944">
        <f t="shared" si="1531"/>
        <v>-7500</v>
      </c>
      <c r="TRP52" s="944">
        <f t="shared" si="1531"/>
        <v>-7500</v>
      </c>
      <c r="TRQ52" s="944">
        <f t="shared" si="1531"/>
        <v>-7500</v>
      </c>
      <c r="TRR52" s="944">
        <f t="shared" si="1531"/>
        <v>-7500</v>
      </c>
      <c r="TRS52" s="944">
        <f t="shared" si="1531"/>
        <v>-7500</v>
      </c>
      <c r="TRT52" s="944">
        <f t="shared" si="1531"/>
        <v>-7500</v>
      </c>
      <c r="TRU52" s="944">
        <f t="shared" si="1531"/>
        <v>-7500</v>
      </c>
      <c r="TRV52" s="944">
        <f t="shared" si="1531"/>
        <v>-7500</v>
      </c>
      <c r="TRW52" s="944">
        <f t="shared" si="1531"/>
        <v>-7500</v>
      </c>
      <c r="TRX52" s="944">
        <f t="shared" si="1531"/>
        <v>-7500</v>
      </c>
      <c r="TRY52" s="944">
        <f t="shared" si="1531"/>
        <v>-7500</v>
      </c>
      <c r="TRZ52" s="944">
        <f t="shared" si="1531"/>
        <v>-7500</v>
      </c>
      <c r="TSA52" s="944">
        <f t="shared" si="1531"/>
        <v>-7500</v>
      </c>
      <c r="TSB52" s="944">
        <f t="shared" si="1531"/>
        <v>-7500</v>
      </c>
      <c r="TSC52" s="944">
        <f t="shared" si="1531"/>
        <v>-7500</v>
      </c>
      <c r="TSD52" s="944">
        <f t="shared" si="1531"/>
        <v>-7500</v>
      </c>
      <c r="TSE52" s="944">
        <f t="shared" si="1531"/>
        <v>-7500</v>
      </c>
      <c r="TSF52" s="944">
        <f t="shared" si="1531"/>
        <v>-7500</v>
      </c>
      <c r="TSG52" s="944">
        <f t="shared" ref="TSG52:TUR52" si="1532">+TSG44-TSG51</f>
        <v>-7500</v>
      </c>
      <c r="TSH52" s="944">
        <f t="shared" si="1532"/>
        <v>-7500</v>
      </c>
      <c r="TSI52" s="944">
        <f t="shared" si="1532"/>
        <v>-7500</v>
      </c>
      <c r="TSJ52" s="944">
        <f t="shared" si="1532"/>
        <v>-7500</v>
      </c>
      <c r="TSK52" s="944">
        <f t="shared" si="1532"/>
        <v>-7500</v>
      </c>
      <c r="TSL52" s="944">
        <f t="shared" si="1532"/>
        <v>-7500</v>
      </c>
      <c r="TSM52" s="944">
        <f t="shared" si="1532"/>
        <v>-7500</v>
      </c>
      <c r="TSN52" s="944">
        <f t="shared" si="1532"/>
        <v>-7500</v>
      </c>
      <c r="TSO52" s="944">
        <f t="shared" si="1532"/>
        <v>-7500</v>
      </c>
      <c r="TSP52" s="944">
        <f t="shared" si="1532"/>
        <v>-7500</v>
      </c>
      <c r="TSQ52" s="944">
        <f t="shared" si="1532"/>
        <v>-7500</v>
      </c>
      <c r="TSR52" s="944">
        <f t="shared" si="1532"/>
        <v>-7500</v>
      </c>
      <c r="TSS52" s="944">
        <f t="shared" si="1532"/>
        <v>-7500</v>
      </c>
      <c r="TST52" s="944">
        <f t="shared" si="1532"/>
        <v>-7500</v>
      </c>
      <c r="TSU52" s="944">
        <f t="shared" si="1532"/>
        <v>-7500</v>
      </c>
      <c r="TSV52" s="944">
        <f t="shared" si="1532"/>
        <v>-7500</v>
      </c>
      <c r="TSW52" s="944">
        <f t="shared" si="1532"/>
        <v>-7500</v>
      </c>
      <c r="TSX52" s="944">
        <f t="shared" si="1532"/>
        <v>-7500</v>
      </c>
      <c r="TSY52" s="944">
        <f t="shared" si="1532"/>
        <v>-7500</v>
      </c>
      <c r="TSZ52" s="944">
        <f t="shared" si="1532"/>
        <v>-7500</v>
      </c>
      <c r="TTA52" s="944">
        <f t="shared" si="1532"/>
        <v>-7500</v>
      </c>
      <c r="TTB52" s="944">
        <f t="shared" si="1532"/>
        <v>-7500</v>
      </c>
      <c r="TTC52" s="944">
        <f t="shared" si="1532"/>
        <v>-7500</v>
      </c>
      <c r="TTD52" s="944">
        <f t="shared" si="1532"/>
        <v>-7500</v>
      </c>
      <c r="TTE52" s="944">
        <f t="shared" si="1532"/>
        <v>-7500</v>
      </c>
      <c r="TTF52" s="944">
        <f t="shared" si="1532"/>
        <v>-7500</v>
      </c>
      <c r="TTG52" s="944">
        <f t="shared" si="1532"/>
        <v>-7500</v>
      </c>
      <c r="TTH52" s="944">
        <f t="shared" si="1532"/>
        <v>-7500</v>
      </c>
      <c r="TTI52" s="944">
        <f t="shared" si="1532"/>
        <v>-7500</v>
      </c>
      <c r="TTJ52" s="944">
        <f t="shared" si="1532"/>
        <v>-7500</v>
      </c>
      <c r="TTK52" s="944">
        <f t="shared" si="1532"/>
        <v>-7500</v>
      </c>
      <c r="TTL52" s="944">
        <f t="shared" si="1532"/>
        <v>-7500</v>
      </c>
      <c r="TTM52" s="944">
        <f t="shared" si="1532"/>
        <v>-7500</v>
      </c>
      <c r="TTN52" s="944">
        <f t="shared" si="1532"/>
        <v>-7500</v>
      </c>
      <c r="TTO52" s="944">
        <f t="shared" si="1532"/>
        <v>-7500</v>
      </c>
      <c r="TTP52" s="944">
        <f t="shared" si="1532"/>
        <v>-7500</v>
      </c>
      <c r="TTQ52" s="944">
        <f t="shared" si="1532"/>
        <v>-7500</v>
      </c>
      <c r="TTR52" s="944">
        <f t="shared" si="1532"/>
        <v>-7500</v>
      </c>
      <c r="TTS52" s="944">
        <f t="shared" si="1532"/>
        <v>-7500</v>
      </c>
      <c r="TTT52" s="944">
        <f t="shared" si="1532"/>
        <v>-7500</v>
      </c>
      <c r="TTU52" s="944">
        <f t="shared" si="1532"/>
        <v>-7500</v>
      </c>
      <c r="TTV52" s="944">
        <f t="shared" si="1532"/>
        <v>-7500</v>
      </c>
      <c r="TTW52" s="944">
        <f t="shared" si="1532"/>
        <v>-7500</v>
      </c>
      <c r="TTX52" s="944">
        <f t="shared" si="1532"/>
        <v>-7500</v>
      </c>
      <c r="TTY52" s="944">
        <f t="shared" si="1532"/>
        <v>-7500</v>
      </c>
      <c r="TTZ52" s="944">
        <f t="shared" si="1532"/>
        <v>-7500</v>
      </c>
      <c r="TUA52" s="944">
        <f t="shared" si="1532"/>
        <v>-7500</v>
      </c>
      <c r="TUB52" s="944">
        <f t="shared" si="1532"/>
        <v>-7500</v>
      </c>
      <c r="TUC52" s="944">
        <f t="shared" si="1532"/>
        <v>-7500</v>
      </c>
      <c r="TUD52" s="944">
        <f t="shared" si="1532"/>
        <v>-7500</v>
      </c>
      <c r="TUE52" s="944">
        <f t="shared" si="1532"/>
        <v>-7500</v>
      </c>
      <c r="TUF52" s="944">
        <f t="shared" si="1532"/>
        <v>-7500</v>
      </c>
      <c r="TUG52" s="944">
        <f t="shared" si="1532"/>
        <v>-7500</v>
      </c>
      <c r="TUH52" s="944">
        <f t="shared" si="1532"/>
        <v>-7500</v>
      </c>
      <c r="TUI52" s="944">
        <f t="shared" si="1532"/>
        <v>-7500</v>
      </c>
      <c r="TUJ52" s="944">
        <f t="shared" si="1532"/>
        <v>-7500</v>
      </c>
      <c r="TUK52" s="944">
        <f t="shared" si="1532"/>
        <v>-7500</v>
      </c>
      <c r="TUL52" s="944">
        <f t="shared" si="1532"/>
        <v>-7500</v>
      </c>
      <c r="TUM52" s="944">
        <f t="shared" si="1532"/>
        <v>-7500</v>
      </c>
      <c r="TUN52" s="944">
        <f t="shared" si="1532"/>
        <v>-7500</v>
      </c>
      <c r="TUO52" s="944">
        <f t="shared" si="1532"/>
        <v>-7500</v>
      </c>
      <c r="TUP52" s="944">
        <f t="shared" si="1532"/>
        <v>-7500</v>
      </c>
      <c r="TUQ52" s="944">
        <f t="shared" si="1532"/>
        <v>-7500</v>
      </c>
      <c r="TUR52" s="944">
        <f t="shared" si="1532"/>
        <v>-7500</v>
      </c>
      <c r="TUS52" s="944">
        <f t="shared" ref="TUS52:TXD52" si="1533">+TUS44-TUS51</f>
        <v>-7500</v>
      </c>
      <c r="TUT52" s="944">
        <f t="shared" si="1533"/>
        <v>-7500</v>
      </c>
      <c r="TUU52" s="944">
        <f t="shared" si="1533"/>
        <v>-7500</v>
      </c>
      <c r="TUV52" s="944">
        <f t="shared" si="1533"/>
        <v>-7500</v>
      </c>
      <c r="TUW52" s="944">
        <f t="shared" si="1533"/>
        <v>-7500</v>
      </c>
      <c r="TUX52" s="944">
        <f t="shared" si="1533"/>
        <v>-7500</v>
      </c>
      <c r="TUY52" s="944">
        <f t="shared" si="1533"/>
        <v>-7500</v>
      </c>
      <c r="TUZ52" s="944">
        <f t="shared" si="1533"/>
        <v>-7500</v>
      </c>
      <c r="TVA52" s="944">
        <f t="shared" si="1533"/>
        <v>-7500</v>
      </c>
      <c r="TVB52" s="944">
        <f t="shared" si="1533"/>
        <v>-7500</v>
      </c>
      <c r="TVC52" s="944">
        <f t="shared" si="1533"/>
        <v>-7500</v>
      </c>
      <c r="TVD52" s="944">
        <f t="shared" si="1533"/>
        <v>-7500</v>
      </c>
      <c r="TVE52" s="944">
        <f t="shared" si="1533"/>
        <v>-7500</v>
      </c>
      <c r="TVF52" s="944">
        <f t="shared" si="1533"/>
        <v>-7500</v>
      </c>
      <c r="TVG52" s="944">
        <f t="shared" si="1533"/>
        <v>-7500</v>
      </c>
      <c r="TVH52" s="944">
        <f t="shared" si="1533"/>
        <v>-7500</v>
      </c>
      <c r="TVI52" s="944">
        <f t="shared" si="1533"/>
        <v>-7500</v>
      </c>
      <c r="TVJ52" s="944">
        <f t="shared" si="1533"/>
        <v>-7500</v>
      </c>
      <c r="TVK52" s="944">
        <f t="shared" si="1533"/>
        <v>-7500</v>
      </c>
      <c r="TVL52" s="944">
        <f t="shared" si="1533"/>
        <v>-7500</v>
      </c>
      <c r="TVM52" s="944">
        <f t="shared" si="1533"/>
        <v>-7500</v>
      </c>
      <c r="TVN52" s="944">
        <f t="shared" si="1533"/>
        <v>-7500</v>
      </c>
      <c r="TVO52" s="944">
        <f t="shared" si="1533"/>
        <v>-7500</v>
      </c>
      <c r="TVP52" s="944">
        <f t="shared" si="1533"/>
        <v>-7500</v>
      </c>
      <c r="TVQ52" s="944">
        <f t="shared" si="1533"/>
        <v>-7500</v>
      </c>
      <c r="TVR52" s="944">
        <f t="shared" si="1533"/>
        <v>-7500</v>
      </c>
      <c r="TVS52" s="944">
        <f t="shared" si="1533"/>
        <v>-7500</v>
      </c>
      <c r="TVT52" s="944">
        <f t="shared" si="1533"/>
        <v>-7500</v>
      </c>
      <c r="TVU52" s="944">
        <f t="shared" si="1533"/>
        <v>-7500</v>
      </c>
      <c r="TVV52" s="944">
        <f t="shared" si="1533"/>
        <v>-7500</v>
      </c>
      <c r="TVW52" s="944">
        <f t="shared" si="1533"/>
        <v>-7500</v>
      </c>
      <c r="TVX52" s="944">
        <f t="shared" si="1533"/>
        <v>-7500</v>
      </c>
      <c r="TVY52" s="944">
        <f t="shared" si="1533"/>
        <v>-7500</v>
      </c>
      <c r="TVZ52" s="944">
        <f t="shared" si="1533"/>
        <v>-7500</v>
      </c>
      <c r="TWA52" s="944">
        <f t="shared" si="1533"/>
        <v>-7500</v>
      </c>
      <c r="TWB52" s="944">
        <f t="shared" si="1533"/>
        <v>-7500</v>
      </c>
      <c r="TWC52" s="944">
        <f t="shared" si="1533"/>
        <v>-7500</v>
      </c>
      <c r="TWD52" s="944">
        <f t="shared" si="1533"/>
        <v>-7500</v>
      </c>
      <c r="TWE52" s="944">
        <f t="shared" si="1533"/>
        <v>-7500</v>
      </c>
      <c r="TWF52" s="944">
        <f t="shared" si="1533"/>
        <v>-7500</v>
      </c>
      <c r="TWG52" s="944">
        <f t="shared" si="1533"/>
        <v>-7500</v>
      </c>
      <c r="TWH52" s="944">
        <f t="shared" si="1533"/>
        <v>-7500</v>
      </c>
      <c r="TWI52" s="944">
        <f t="shared" si="1533"/>
        <v>-7500</v>
      </c>
      <c r="TWJ52" s="944">
        <f t="shared" si="1533"/>
        <v>-7500</v>
      </c>
      <c r="TWK52" s="944">
        <f t="shared" si="1533"/>
        <v>-7500</v>
      </c>
      <c r="TWL52" s="944">
        <f t="shared" si="1533"/>
        <v>-7500</v>
      </c>
      <c r="TWM52" s="944">
        <f t="shared" si="1533"/>
        <v>-7500</v>
      </c>
      <c r="TWN52" s="944">
        <f t="shared" si="1533"/>
        <v>-7500</v>
      </c>
      <c r="TWO52" s="944">
        <f t="shared" si="1533"/>
        <v>-7500</v>
      </c>
      <c r="TWP52" s="944">
        <f t="shared" si="1533"/>
        <v>-7500</v>
      </c>
      <c r="TWQ52" s="944">
        <f t="shared" si="1533"/>
        <v>-7500</v>
      </c>
      <c r="TWR52" s="944">
        <f t="shared" si="1533"/>
        <v>-7500</v>
      </c>
      <c r="TWS52" s="944">
        <f t="shared" si="1533"/>
        <v>-7500</v>
      </c>
      <c r="TWT52" s="944">
        <f t="shared" si="1533"/>
        <v>-7500</v>
      </c>
      <c r="TWU52" s="944">
        <f t="shared" si="1533"/>
        <v>-7500</v>
      </c>
      <c r="TWV52" s="944">
        <f t="shared" si="1533"/>
        <v>-7500</v>
      </c>
      <c r="TWW52" s="944">
        <f t="shared" si="1533"/>
        <v>-7500</v>
      </c>
      <c r="TWX52" s="944">
        <f t="shared" si="1533"/>
        <v>-7500</v>
      </c>
      <c r="TWY52" s="944">
        <f t="shared" si="1533"/>
        <v>-7500</v>
      </c>
      <c r="TWZ52" s="944">
        <f t="shared" si="1533"/>
        <v>-7500</v>
      </c>
      <c r="TXA52" s="944">
        <f t="shared" si="1533"/>
        <v>-7500</v>
      </c>
      <c r="TXB52" s="944">
        <f t="shared" si="1533"/>
        <v>-7500</v>
      </c>
      <c r="TXC52" s="944">
        <f t="shared" si="1533"/>
        <v>-7500</v>
      </c>
      <c r="TXD52" s="944">
        <f t="shared" si="1533"/>
        <v>-7500</v>
      </c>
      <c r="TXE52" s="944">
        <f t="shared" ref="TXE52:TZP52" si="1534">+TXE44-TXE51</f>
        <v>-7500</v>
      </c>
      <c r="TXF52" s="944">
        <f t="shared" si="1534"/>
        <v>-7500</v>
      </c>
      <c r="TXG52" s="944">
        <f t="shared" si="1534"/>
        <v>-7500</v>
      </c>
      <c r="TXH52" s="944">
        <f t="shared" si="1534"/>
        <v>-7500</v>
      </c>
      <c r="TXI52" s="944">
        <f t="shared" si="1534"/>
        <v>-7500</v>
      </c>
      <c r="TXJ52" s="944">
        <f t="shared" si="1534"/>
        <v>-7500</v>
      </c>
      <c r="TXK52" s="944">
        <f t="shared" si="1534"/>
        <v>-7500</v>
      </c>
      <c r="TXL52" s="944">
        <f t="shared" si="1534"/>
        <v>-7500</v>
      </c>
      <c r="TXM52" s="944">
        <f t="shared" si="1534"/>
        <v>-7500</v>
      </c>
      <c r="TXN52" s="944">
        <f t="shared" si="1534"/>
        <v>-7500</v>
      </c>
      <c r="TXO52" s="944">
        <f t="shared" si="1534"/>
        <v>-7500</v>
      </c>
      <c r="TXP52" s="944">
        <f t="shared" si="1534"/>
        <v>-7500</v>
      </c>
      <c r="TXQ52" s="944">
        <f t="shared" si="1534"/>
        <v>-7500</v>
      </c>
      <c r="TXR52" s="944">
        <f t="shared" si="1534"/>
        <v>-7500</v>
      </c>
      <c r="TXS52" s="944">
        <f t="shared" si="1534"/>
        <v>-7500</v>
      </c>
      <c r="TXT52" s="944">
        <f t="shared" si="1534"/>
        <v>-7500</v>
      </c>
      <c r="TXU52" s="944">
        <f t="shared" si="1534"/>
        <v>-7500</v>
      </c>
      <c r="TXV52" s="944">
        <f t="shared" si="1534"/>
        <v>-7500</v>
      </c>
      <c r="TXW52" s="944">
        <f t="shared" si="1534"/>
        <v>-7500</v>
      </c>
      <c r="TXX52" s="944">
        <f t="shared" si="1534"/>
        <v>-7500</v>
      </c>
      <c r="TXY52" s="944">
        <f t="shared" si="1534"/>
        <v>-7500</v>
      </c>
      <c r="TXZ52" s="944">
        <f t="shared" si="1534"/>
        <v>-7500</v>
      </c>
      <c r="TYA52" s="944">
        <f t="shared" si="1534"/>
        <v>-7500</v>
      </c>
      <c r="TYB52" s="944">
        <f t="shared" si="1534"/>
        <v>-7500</v>
      </c>
      <c r="TYC52" s="944">
        <f t="shared" si="1534"/>
        <v>-7500</v>
      </c>
      <c r="TYD52" s="944">
        <f t="shared" si="1534"/>
        <v>-7500</v>
      </c>
      <c r="TYE52" s="944">
        <f t="shared" si="1534"/>
        <v>-7500</v>
      </c>
      <c r="TYF52" s="944">
        <f t="shared" si="1534"/>
        <v>-7500</v>
      </c>
      <c r="TYG52" s="944">
        <f t="shared" si="1534"/>
        <v>-7500</v>
      </c>
      <c r="TYH52" s="944">
        <f t="shared" si="1534"/>
        <v>-7500</v>
      </c>
      <c r="TYI52" s="944">
        <f t="shared" si="1534"/>
        <v>-7500</v>
      </c>
      <c r="TYJ52" s="944">
        <f t="shared" si="1534"/>
        <v>-7500</v>
      </c>
      <c r="TYK52" s="944">
        <f t="shared" si="1534"/>
        <v>-7500</v>
      </c>
      <c r="TYL52" s="944">
        <f t="shared" si="1534"/>
        <v>-7500</v>
      </c>
      <c r="TYM52" s="944">
        <f t="shared" si="1534"/>
        <v>-7500</v>
      </c>
      <c r="TYN52" s="944">
        <f t="shared" si="1534"/>
        <v>-7500</v>
      </c>
      <c r="TYO52" s="944">
        <f t="shared" si="1534"/>
        <v>-7500</v>
      </c>
      <c r="TYP52" s="944">
        <f t="shared" si="1534"/>
        <v>-7500</v>
      </c>
      <c r="TYQ52" s="944">
        <f t="shared" si="1534"/>
        <v>-7500</v>
      </c>
      <c r="TYR52" s="944">
        <f t="shared" si="1534"/>
        <v>-7500</v>
      </c>
      <c r="TYS52" s="944">
        <f t="shared" si="1534"/>
        <v>-7500</v>
      </c>
      <c r="TYT52" s="944">
        <f t="shared" si="1534"/>
        <v>-7500</v>
      </c>
      <c r="TYU52" s="944">
        <f t="shared" si="1534"/>
        <v>-7500</v>
      </c>
      <c r="TYV52" s="944">
        <f t="shared" si="1534"/>
        <v>-7500</v>
      </c>
      <c r="TYW52" s="944">
        <f t="shared" si="1534"/>
        <v>-7500</v>
      </c>
      <c r="TYX52" s="944">
        <f t="shared" si="1534"/>
        <v>-7500</v>
      </c>
      <c r="TYY52" s="944">
        <f t="shared" si="1534"/>
        <v>-7500</v>
      </c>
      <c r="TYZ52" s="944">
        <f t="shared" si="1534"/>
        <v>-7500</v>
      </c>
      <c r="TZA52" s="944">
        <f t="shared" si="1534"/>
        <v>-7500</v>
      </c>
      <c r="TZB52" s="944">
        <f t="shared" si="1534"/>
        <v>-7500</v>
      </c>
      <c r="TZC52" s="944">
        <f t="shared" si="1534"/>
        <v>-7500</v>
      </c>
      <c r="TZD52" s="944">
        <f t="shared" si="1534"/>
        <v>-7500</v>
      </c>
      <c r="TZE52" s="944">
        <f t="shared" si="1534"/>
        <v>-7500</v>
      </c>
      <c r="TZF52" s="944">
        <f t="shared" si="1534"/>
        <v>-7500</v>
      </c>
      <c r="TZG52" s="944">
        <f t="shared" si="1534"/>
        <v>-7500</v>
      </c>
      <c r="TZH52" s="944">
        <f t="shared" si="1534"/>
        <v>-7500</v>
      </c>
      <c r="TZI52" s="944">
        <f t="shared" si="1534"/>
        <v>-7500</v>
      </c>
      <c r="TZJ52" s="944">
        <f t="shared" si="1534"/>
        <v>-7500</v>
      </c>
      <c r="TZK52" s="944">
        <f t="shared" si="1534"/>
        <v>-7500</v>
      </c>
      <c r="TZL52" s="944">
        <f t="shared" si="1534"/>
        <v>-7500</v>
      </c>
      <c r="TZM52" s="944">
        <f t="shared" si="1534"/>
        <v>-7500</v>
      </c>
      <c r="TZN52" s="944">
        <f t="shared" si="1534"/>
        <v>-7500</v>
      </c>
      <c r="TZO52" s="944">
        <f t="shared" si="1534"/>
        <v>-7500</v>
      </c>
      <c r="TZP52" s="944">
        <f t="shared" si="1534"/>
        <v>-7500</v>
      </c>
      <c r="TZQ52" s="944">
        <f t="shared" ref="TZQ52:UCB52" si="1535">+TZQ44-TZQ51</f>
        <v>-7500</v>
      </c>
      <c r="TZR52" s="944">
        <f t="shared" si="1535"/>
        <v>-7500</v>
      </c>
      <c r="TZS52" s="944">
        <f t="shared" si="1535"/>
        <v>-7500</v>
      </c>
      <c r="TZT52" s="944">
        <f t="shared" si="1535"/>
        <v>-7500</v>
      </c>
      <c r="TZU52" s="944">
        <f t="shared" si="1535"/>
        <v>-7500</v>
      </c>
      <c r="TZV52" s="944">
        <f t="shared" si="1535"/>
        <v>-7500</v>
      </c>
      <c r="TZW52" s="944">
        <f t="shared" si="1535"/>
        <v>-7500</v>
      </c>
      <c r="TZX52" s="944">
        <f t="shared" si="1535"/>
        <v>-7500</v>
      </c>
      <c r="TZY52" s="944">
        <f t="shared" si="1535"/>
        <v>-7500</v>
      </c>
      <c r="TZZ52" s="944">
        <f t="shared" si="1535"/>
        <v>-7500</v>
      </c>
      <c r="UAA52" s="944">
        <f t="shared" si="1535"/>
        <v>-7500</v>
      </c>
      <c r="UAB52" s="944">
        <f t="shared" si="1535"/>
        <v>-7500</v>
      </c>
      <c r="UAC52" s="944">
        <f t="shared" si="1535"/>
        <v>-7500</v>
      </c>
      <c r="UAD52" s="944">
        <f t="shared" si="1535"/>
        <v>-7500</v>
      </c>
      <c r="UAE52" s="944">
        <f t="shared" si="1535"/>
        <v>-7500</v>
      </c>
      <c r="UAF52" s="944">
        <f t="shared" si="1535"/>
        <v>-7500</v>
      </c>
      <c r="UAG52" s="944">
        <f t="shared" si="1535"/>
        <v>-7500</v>
      </c>
      <c r="UAH52" s="944">
        <f t="shared" si="1535"/>
        <v>-7500</v>
      </c>
      <c r="UAI52" s="944">
        <f t="shared" si="1535"/>
        <v>-7500</v>
      </c>
      <c r="UAJ52" s="944">
        <f t="shared" si="1535"/>
        <v>-7500</v>
      </c>
      <c r="UAK52" s="944">
        <f t="shared" si="1535"/>
        <v>-7500</v>
      </c>
      <c r="UAL52" s="944">
        <f t="shared" si="1535"/>
        <v>-7500</v>
      </c>
      <c r="UAM52" s="944">
        <f t="shared" si="1535"/>
        <v>-7500</v>
      </c>
      <c r="UAN52" s="944">
        <f t="shared" si="1535"/>
        <v>-7500</v>
      </c>
      <c r="UAO52" s="944">
        <f t="shared" si="1535"/>
        <v>-7500</v>
      </c>
      <c r="UAP52" s="944">
        <f t="shared" si="1535"/>
        <v>-7500</v>
      </c>
      <c r="UAQ52" s="944">
        <f t="shared" si="1535"/>
        <v>-7500</v>
      </c>
      <c r="UAR52" s="944">
        <f t="shared" si="1535"/>
        <v>-7500</v>
      </c>
      <c r="UAS52" s="944">
        <f t="shared" si="1535"/>
        <v>-7500</v>
      </c>
      <c r="UAT52" s="944">
        <f t="shared" si="1535"/>
        <v>-7500</v>
      </c>
      <c r="UAU52" s="944">
        <f t="shared" si="1535"/>
        <v>-7500</v>
      </c>
      <c r="UAV52" s="944">
        <f t="shared" si="1535"/>
        <v>-7500</v>
      </c>
      <c r="UAW52" s="944">
        <f t="shared" si="1535"/>
        <v>-7500</v>
      </c>
      <c r="UAX52" s="944">
        <f t="shared" si="1535"/>
        <v>-7500</v>
      </c>
      <c r="UAY52" s="944">
        <f t="shared" si="1535"/>
        <v>-7500</v>
      </c>
      <c r="UAZ52" s="944">
        <f t="shared" si="1535"/>
        <v>-7500</v>
      </c>
      <c r="UBA52" s="944">
        <f t="shared" si="1535"/>
        <v>-7500</v>
      </c>
      <c r="UBB52" s="944">
        <f t="shared" si="1535"/>
        <v>-7500</v>
      </c>
      <c r="UBC52" s="944">
        <f t="shared" si="1535"/>
        <v>-7500</v>
      </c>
      <c r="UBD52" s="944">
        <f t="shared" si="1535"/>
        <v>-7500</v>
      </c>
      <c r="UBE52" s="944">
        <f t="shared" si="1535"/>
        <v>-7500</v>
      </c>
      <c r="UBF52" s="944">
        <f t="shared" si="1535"/>
        <v>-7500</v>
      </c>
      <c r="UBG52" s="944">
        <f t="shared" si="1535"/>
        <v>-7500</v>
      </c>
      <c r="UBH52" s="944">
        <f t="shared" si="1535"/>
        <v>-7500</v>
      </c>
      <c r="UBI52" s="944">
        <f t="shared" si="1535"/>
        <v>-7500</v>
      </c>
      <c r="UBJ52" s="944">
        <f t="shared" si="1535"/>
        <v>-7500</v>
      </c>
      <c r="UBK52" s="944">
        <f t="shared" si="1535"/>
        <v>-7500</v>
      </c>
      <c r="UBL52" s="944">
        <f t="shared" si="1535"/>
        <v>-7500</v>
      </c>
      <c r="UBM52" s="944">
        <f t="shared" si="1535"/>
        <v>-7500</v>
      </c>
      <c r="UBN52" s="944">
        <f t="shared" si="1535"/>
        <v>-7500</v>
      </c>
      <c r="UBO52" s="944">
        <f t="shared" si="1535"/>
        <v>-7500</v>
      </c>
      <c r="UBP52" s="944">
        <f t="shared" si="1535"/>
        <v>-7500</v>
      </c>
      <c r="UBQ52" s="944">
        <f t="shared" si="1535"/>
        <v>-7500</v>
      </c>
      <c r="UBR52" s="944">
        <f t="shared" si="1535"/>
        <v>-7500</v>
      </c>
      <c r="UBS52" s="944">
        <f t="shared" si="1535"/>
        <v>-7500</v>
      </c>
      <c r="UBT52" s="944">
        <f t="shared" si="1535"/>
        <v>-7500</v>
      </c>
      <c r="UBU52" s="944">
        <f t="shared" si="1535"/>
        <v>-7500</v>
      </c>
      <c r="UBV52" s="944">
        <f t="shared" si="1535"/>
        <v>-7500</v>
      </c>
      <c r="UBW52" s="944">
        <f t="shared" si="1535"/>
        <v>-7500</v>
      </c>
      <c r="UBX52" s="944">
        <f t="shared" si="1535"/>
        <v>-7500</v>
      </c>
      <c r="UBY52" s="944">
        <f t="shared" si="1535"/>
        <v>-7500</v>
      </c>
      <c r="UBZ52" s="944">
        <f t="shared" si="1535"/>
        <v>-7500</v>
      </c>
      <c r="UCA52" s="944">
        <f t="shared" si="1535"/>
        <v>-7500</v>
      </c>
      <c r="UCB52" s="944">
        <f t="shared" si="1535"/>
        <v>-7500</v>
      </c>
      <c r="UCC52" s="944">
        <f t="shared" ref="UCC52:UEN52" si="1536">+UCC44-UCC51</f>
        <v>-7500</v>
      </c>
      <c r="UCD52" s="944">
        <f t="shared" si="1536"/>
        <v>-7500</v>
      </c>
      <c r="UCE52" s="944">
        <f t="shared" si="1536"/>
        <v>-7500</v>
      </c>
      <c r="UCF52" s="944">
        <f t="shared" si="1536"/>
        <v>-7500</v>
      </c>
      <c r="UCG52" s="944">
        <f t="shared" si="1536"/>
        <v>-7500</v>
      </c>
      <c r="UCH52" s="944">
        <f t="shared" si="1536"/>
        <v>-7500</v>
      </c>
      <c r="UCI52" s="944">
        <f t="shared" si="1536"/>
        <v>-7500</v>
      </c>
      <c r="UCJ52" s="944">
        <f t="shared" si="1536"/>
        <v>-7500</v>
      </c>
      <c r="UCK52" s="944">
        <f t="shared" si="1536"/>
        <v>-7500</v>
      </c>
      <c r="UCL52" s="944">
        <f t="shared" si="1536"/>
        <v>-7500</v>
      </c>
      <c r="UCM52" s="944">
        <f t="shared" si="1536"/>
        <v>-7500</v>
      </c>
      <c r="UCN52" s="944">
        <f t="shared" si="1536"/>
        <v>-7500</v>
      </c>
      <c r="UCO52" s="944">
        <f t="shared" si="1536"/>
        <v>-7500</v>
      </c>
      <c r="UCP52" s="944">
        <f t="shared" si="1536"/>
        <v>-7500</v>
      </c>
      <c r="UCQ52" s="944">
        <f t="shared" si="1536"/>
        <v>-7500</v>
      </c>
      <c r="UCR52" s="944">
        <f t="shared" si="1536"/>
        <v>-7500</v>
      </c>
      <c r="UCS52" s="944">
        <f t="shared" si="1536"/>
        <v>-7500</v>
      </c>
      <c r="UCT52" s="944">
        <f t="shared" si="1536"/>
        <v>-7500</v>
      </c>
      <c r="UCU52" s="944">
        <f t="shared" si="1536"/>
        <v>-7500</v>
      </c>
      <c r="UCV52" s="944">
        <f t="shared" si="1536"/>
        <v>-7500</v>
      </c>
      <c r="UCW52" s="944">
        <f t="shared" si="1536"/>
        <v>-7500</v>
      </c>
      <c r="UCX52" s="944">
        <f t="shared" si="1536"/>
        <v>-7500</v>
      </c>
      <c r="UCY52" s="944">
        <f t="shared" si="1536"/>
        <v>-7500</v>
      </c>
      <c r="UCZ52" s="944">
        <f t="shared" si="1536"/>
        <v>-7500</v>
      </c>
      <c r="UDA52" s="944">
        <f t="shared" si="1536"/>
        <v>-7500</v>
      </c>
      <c r="UDB52" s="944">
        <f t="shared" si="1536"/>
        <v>-7500</v>
      </c>
      <c r="UDC52" s="944">
        <f t="shared" si="1536"/>
        <v>-7500</v>
      </c>
      <c r="UDD52" s="944">
        <f t="shared" si="1536"/>
        <v>-7500</v>
      </c>
      <c r="UDE52" s="944">
        <f t="shared" si="1536"/>
        <v>-7500</v>
      </c>
      <c r="UDF52" s="944">
        <f t="shared" si="1536"/>
        <v>-7500</v>
      </c>
      <c r="UDG52" s="944">
        <f t="shared" si="1536"/>
        <v>-7500</v>
      </c>
      <c r="UDH52" s="944">
        <f t="shared" si="1536"/>
        <v>-7500</v>
      </c>
      <c r="UDI52" s="944">
        <f t="shared" si="1536"/>
        <v>-7500</v>
      </c>
      <c r="UDJ52" s="944">
        <f t="shared" si="1536"/>
        <v>-7500</v>
      </c>
      <c r="UDK52" s="944">
        <f t="shared" si="1536"/>
        <v>-7500</v>
      </c>
      <c r="UDL52" s="944">
        <f t="shared" si="1536"/>
        <v>-7500</v>
      </c>
      <c r="UDM52" s="944">
        <f t="shared" si="1536"/>
        <v>-7500</v>
      </c>
      <c r="UDN52" s="944">
        <f t="shared" si="1536"/>
        <v>-7500</v>
      </c>
      <c r="UDO52" s="944">
        <f t="shared" si="1536"/>
        <v>-7500</v>
      </c>
      <c r="UDP52" s="944">
        <f t="shared" si="1536"/>
        <v>-7500</v>
      </c>
      <c r="UDQ52" s="944">
        <f t="shared" si="1536"/>
        <v>-7500</v>
      </c>
      <c r="UDR52" s="944">
        <f t="shared" si="1536"/>
        <v>-7500</v>
      </c>
      <c r="UDS52" s="944">
        <f t="shared" si="1536"/>
        <v>-7500</v>
      </c>
      <c r="UDT52" s="944">
        <f t="shared" si="1536"/>
        <v>-7500</v>
      </c>
      <c r="UDU52" s="944">
        <f t="shared" si="1536"/>
        <v>-7500</v>
      </c>
      <c r="UDV52" s="944">
        <f t="shared" si="1536"/>
        <v>-7500</v>
      </c>
      <c r="UDW52" s="944">
        <f t="shared" si="1536"/>
        <v>-7500</v>
      </c>
      <c r="UDX52" s="944">
        <f t="shared" si="1536"/>
        <v>-7500</v>
      </c>
      <c r="UDY52" s="944">
        <f t="shared" si="1536"/>
        <v>-7500</v>
      </c>
      <c r="UDZ52" s="944">
        <f t="shared" si="1536"/>
        <v>-7500</v>
      </c>
      <c r="UEA52" s="944">
        <f t="shared" si="1536"/>
        <v>-7500</v>
      </c>
      <c r="UEB52" s="944">
        <f t="shared" si="1536"/>
        <v>-7500</v>
      </c>
      <c r="UEC52" s="944">
        <f t="shared" si="1536"/>
        <v>-7500</v>
      </c>
      <c r="UED52" s="944">
        <f t="shared" si="1536"/>
        <v>-7500</v>
      </c>
      <c r="UEE52" s="944">
        <f t="shared" si="1536"/>
        <v>-7500</v>
      </c>
      <c r="UEF52" s="944">
        <f t="shared" si="1536"/>
        <v>-7500</v>
      </c>
      <c r="UEG52" s="944">
        <f t="shared" si="1536"/>
        <v>-7500</v>
      </c>
      <c r="UEH52" s="944">
        <f t="shared" si="1536"/>
        <v>-7500</v>
      </c>
      <c r="UEI52" s="944">
        <f t="shared" si="1536"/>
        <v>-7500</v>
      </c>
      <c r="UEJ52" s="944">
        <f t="shared" si="1536"/>
        <v>-7500</v>
      </c>
      <c r="UEK52" s="944">
        <f t="shared" si="1536"/>
        <v>-7500</v>
      </c>
      <c r="UEL52" s="944">
        <f t="shared" si="1536"/>
        <v>-7500</v>
      </c>
      <c r="UEM52" s="944">
        <f t="shared" si="1536"/>
        <v>-7500</v>
      </c>
      <c r="UEN52" s="944">
        <f t="shared" si="1536"/>
        <v>-7500</v>
      </c>
      <c r="UEO52" s="944">
        <f t="shared" ref="UEO52:UGZ52" si="1537">+UEO44-UEO51</f>
        <v>-7500</v>
      </c>
      <c r="UEP52" s="944">
        <f t="shared" si="1537"/>
        <v>-7500</v>
      </c>
      <c r="UEQ52" s="944">
        <f t="shared" si="1537"/>
        <v>-7500</v>
      </c>
      <c r="UER52" s="944">
        <f t="shared" si="1537"/>
        <v>-7500</v>
      </c>
      <c r="UES52" s="944">
        <f t="shared" si="1537"/>
        <v>-7500</v>
      </c>
      <c r="UET52" s="944">
        <f t="shared" si="1537"/>
        <v>-7500</v>
      </c>
      <c r="UEU52" s="944">
        <f t="shared" si="1537"/>
        <v>-7500</v>
      </c>
      <c r="UEV52" s="944">
        <f t="shared" si="1537"/>
        <v>-7500</v>
      </c>
      <c r="UEW52" s="944">
        <f t="shared" si="1537"/>
        <v>-7500</v>
      </c>
      <c r="UEX52" s="944">
        <f t="shared" si="1537"/>
        <v>-7500</v>
      </c>
      <c r="UEY52" s="944">
        <f t="shared" si="1537"/>
        <v>-7500</v>
      </c>
      <c r="UEZ52" s="944">
        <f t="shared" si="1537"/>
        <v>-7500</v>
      </c>
      <c r="UFA52" s="944">
        <f t="shared" si="1537"/>
        <v>-7500</v>
      </c>
      <c r="UFB52" s="944">
        <f t="shared" si="1537"/>
        <v>-7500</v>
      </c>
      <c r="UFC52" s="944">
        <f t="shared" si="1537"/>
        <v>-7500</v>
      </c>
      <c r="UFD52" s="944">
        <f t="shared" si="1537"/>
        <v>-7500</v>
      </c>
      <c r="UFE52" s="944">
        <f t="shared" si="1537"/>
        <v>-7500</v>
      </c>
      <c r="UFF52" s="944">
        <f t="shared" si="1537"/>
        <v>-7500</v>
      </c>
      <c r="UFG52" s="944">
        <f t="shared" si="1537"/>
        <v>-7500</v>
      </c>
      <c r="UFH52" s="944">
        <f t="shared" si="1537"/>
        <v>-7500</v>
      </c>
      <c r="UFI52" s="944">
        <f t="shared" si="1537"/>
        <v>-7500</v>
      </c>
      <c r="UFJ52" s="944">
        <f t="shared" si="1537"/>
        <v>-7500</v>
      </c>
      <c r="UFK52" s="944">
        <f t="shared" si="1537"/>
        <v>-7500</v>
      </c>
      <c r="UFL52" s="944">
        <f t="shared" si="1537"/>
        <v>-7500</v>
      </c>
      <c r="UFM52" s="944">
        <f t="shared" si="1537"/>
        <v>-7500</v>
      </c>
      <c r="UFN52" s="944">
        <f t="shared" si="1537"/>
        <v>-7500</v>
      </c>
      <c r="UFO52" s="944">
        <f t="shared" si="1537"/>
        <v>-7500</v>
      </c>
      <c r="UFP52" s="944">
        <f t="shared" si="1537"/>
        <v>-7500</v>
      </c>
      <c r="UFQ52" s="944">
        <f t="shared" si="1537"/>
        <v>-7500</v>
      </c>
      <c r="UFR52" s="944">
        <f t="shared" si="1537"/>
        <v>-7500</v>
      </c>
      <c r="UFS52" s="944">
        <f t="shared" si="1537"/>
        <v>-7500</v>
      </c>
      <c r="UFT52" s="944">
        <f t="shared" si="1537"/>
        <v>-7500</v>
      </c>
      <c r="UFU52" s="944">
        <f t="shared" si="1537"/>
        <v>-7500</v>
      </c>
      <c r="UFV52" s="944">
        <f t="shared" si="1537"/>
        <v>-7500</v>
      </c>
      <c r="UFW52" s="944">
        <f t="shared" si="1537"/>
        <v>-7500</v>
      </c>
      <c r="UFX52" s="944">
        <f t="shared" si="1537"/>
        <v>-7500</v>
      </c>
      <c r="UFY52" s="944">
        <f t="shared" si="1537"/>
        <v>-7500</v>
      </c>
      <c r="UFZ52" s="944">
        <f t="shared" si="1537"/>
        <v>-7500</v>
      </c>
      <c r="UGA52" s="944">
        <f t="shared" si="1537"/>
        <v>-7500</v>
      </c>
      <c r="UGB52" s="944">
        <f t="shared" si="1537"/>
        <v>-7500</v>
      </c>
      <c r="UGC52" s="944">
        <f t="shared" si="1537"/>
        <v>-7500</v>
      </c>
      <c r="UGD52" s="944">
        <f t="shared" si="1537"/>
        <v>-7500</v>
      </c>
      <c r="UGE52" s="944">
        <f t="shared" si="1537"/>
        <v>-7500</v>
      </c>
      <c r="UGF52" s="944">
        <f t="shared" si="1537"/>
        <v>-7500</v>
      </c>
      <c r="UGG52" s="944">
        <f t="shared" si="1537"/>
        <v>-7500</v>
      </c>
      <c r="UGH52" s="944">
        <f t="shared" si="1537"/>
        <v>-7500</v>
      </c>
      <c r="UGI52" s="944">
        <f t="shared" si="1537"/>
        <v>-7500</v>
      </c>
      <c r="UGJ52" s="944">
        <f t="shared" si="1537"/>
        <v>-7500</v>
      </c>
      <c r="UGK52" s="944">
        <f t="shared" si="1537"/>
        <v>-7500</v>
      </c>
      <c r="UGL52" s="944">
        <f t="shared" si="1537"/>
        <v>-7500</v>
      </c>
      <c r="UGM52" s="944">
        <f t="shared" si="1537"/>
        <v>-7500</v>
      </c>
      <c r="UGN52" s="944">
        <f t="shared" si="1537"/>
        <v>-7500</v>
      </c>
      <c r="UGO52" s="944">
        <f t="shared" si="1537"/>
        <v>-7500</v>
      </c>
      <c r="UGP52" s="944">
        <f t="shared" si="1537"/>
        <v>-7500</v>
      </c>
      <c r="UGQ52" s="944">
        <f t="shared" si="1537"/>
        <v>-7500</v>
      </c>
      <c r="UGR52" s="944">
        <f t="shared" si="1537"/>
        <v>-7500</v>
      </c>
      <c r="UGS52" s="944">
        <f t="shared" si="1537"/>
        <v>-7500</v>
      </c>
      <c r="UGT52" s="944">
        <f t="shared" si="1537"/>
        <v>-7500</v>
      </c>
      <c r="UGU52" s="944">
        <f t="shared" si="1537"/>
        <v>-7500</v>
      </c>
      <c r="UGV52" s="944">
        <f t="shared" si="1537"/>
        <v>-7500</v>
      </c>
      <c r="UGW52" s="944">
        <f t="shared" si="1537"/>
        <v>-7500</v>
      </c>
      <c r="UGX52" s="944">
        <f t="shared" si="1537"/>
        <v>-7500</v>
      </c>
      <c r="UGY52" s="944">
        <f t="shared" si="1537"/>
        <v>-7500</v>
      </c>
      <c r="UGZ52" s="944">
        <f t="shared" si="1537"/>
        <v>-7500</v>
      </c>
      <c r="UHA52" s="944">
        <f t="shared" ref="UHA52:UJL52" si="1538">+UHA44-UHA51</f>
        <v>-7500</v>
      </c>
      <c r="UHB52" s="944">
        <f t="shared" si="1538"/>
        <v>-7500</v>
      </c>
      <c r="UHC52" s="944">
        <f t="shared" si="1538"/>
        <v>-7500</v>
      </c>
      <c r="UHD52" s="944">
        <f t="shared" si="1538"/>
        <v>-7500</v>
      </c>
      <c r="UHE52" s="944">
        <f t="shared" si="1538"/>
        <v>-7500</v>
      </c>
      <c r="UHF52" s="944">
        <f t="shared" si="1538"/>
        <v>-7500</v>
      </c>
      <c r="UHG52" s="944">
        <f t="shared" si="1538"/>
        <v>-7500</v>
      </c>
      <c r="UHH52" s="944">
        <f t="shared" si="1538"/>
        <v>-7500</v>
      </c>
      <c r="UHI52" s="944">
        <f t="shared" si="1538"/>
        <v>-7500</v>
      </c>
      <c r="UHJ52" s="944">
        <f t="shared" si="1538"/>
        <v>-7500</v>
      </c>
      <c r="UHK52" s="944">
        <f t="shared" si="1538"/>
        <v>-7500</v>
      </c>
      <c r="UHL52" s="944">
        <f t="shared" si="1538"/>
        <v>-7500</v>
      </c>
      <c r="UHM52" s="944">
        <f t="shared" si="1538"/>
        <v>-7500</v>
      </c>
      <c r="UHN52" s="944">
        <f t="shared" si="1538"/>
        <v>-7500</v>
      </c>
      <c r="UHO52" s="944">
        <f t="shared" si="1538"/>
        <v>-7500</v>
      </c>
      <c r="UHP52" s="944">
        <f t="shared" si="1538"/>
        <v>-7500</v>
      </c>
      <c r="UHQ52" s="944">
        <f t="shared" si="1538"/>
        <v>-7500</v>
      </c>
      <c r="UHR52" s="944">
        <f t="shared" si="1538"/>
        <v>-7500</v>
      </c>
      <c r="UHS52" s="944">
        <f t="shared" si="1538"/>
        <v>-7500</v>
      </c>
      <c r="UHT52" s="944">
        <f t="shared" si="1538"/>
        <v>-7500</v>
      </c>
      <c r="UHU52" s="944">
        <f t="shared" si="1538"/>
        <v>-7500</v>
      </c>
      <c r="UHV52" s="944">
        <f t="shared" si="1538"/>
        <v>-7500</v>
      </c>
      <c r="UHW52" s="944">
        <f t="shared" si="1538"/>
        <v>-7500</v>
      </c>
      <c r="UHX52" s="944">
        <f t="shared" si="1538"/>
        <v>-7500</v>
      </c>
      <c r="UHY52" s="944">
        <f t="shared" si="1538"/>
        <v>-7500</v>
      </c>
      <c r="UHZ52" s="944">
        <f t="shared" si="1538"/>
        <v>-7500</v>
      </c>
      <c r="UIA52" s="944">
        <f t="shared" si="1538"/>
        <v>-7500</v>
      </c>
      <c r="UIB52" s="944">
        <f t="shared" si="1538"/>
        <v>-7500</v>
      </c>
      <c r="UIC52" s="944">
        <f t="shared" si="1538"/>
        <v>-7500</v>
      </c>
      <c r="UID52" s="944">
        <f t="shared" si="1538"/>
        <v>-7500</v>
      </c>
      <c r="UIE52" s="944">
        <f t="shared" si="1538"/>
        <v>-7500</v>
      </c>
      <c r="UIF52" s="944">
        <f t="shared" si="1538"/>
        <v>-7500</v>
      </c>
      <c r="UIG52" s="944">
        <f t="shared" si="1538"/>
        <v>-7500</v>
      </c>
      <c r="UIH52" s="944">
        <f t="shared" si="1538"/>
        <v>-7500</v>
      </c>
      <c r="UII52" s="944">
        <f t="shared" si="1538"/>
        <v>-7500</v>
      </c>
      <c r="UIJ52" s="944">
        <f t="shared" si="1538"/>
        <v>-7500</v>
      </c>
      <c r="UIK52" s="944">
        <f t="shared" si="1538"/>
        <v>-7500</v>
      </c>
      <c r="UIL52" s="944">
        <f t="shared" si="1538"/>
        <v>-7500</v>
      </c>
      <c r="UIM52" s="944">
        <f t="shared" si="1538"/>
        <v>-7500</v>
      </c>
      <c r="UIN52" s="944">
        <f t="shared" si="1538"/>
        <v>-7500</v>
      </c>
      <c r="UIO52" s="944">
        <f t="shared" si="1538"/>
        <v>-7500</v>
      </c>
      <c r="UIP52" s="944">
        <f t="shared" si="1538"/>
        <v>-7500</v>
      </c>
      <c r="UIQ52" s="944">
        <f t="shared" si="1538"/>
        <v>-7500</v>
      </c>
      <c r="UIR52" s="944">
        <f t="shared" si="1538"/>
        <v>-7500</v>
      </c>
      <c r="UIS52" s="944">
        <f t="shared" si="1538"/>
        <v>-7500</v>
      </c>
      <c r="UIT52" s="944">
        <f t="shared" si="1538"/>
        <v>-7500</v>
      </c>
      <c r="UIU52" s="944">
        <f t="shared" si="1538"/>
        <v>-7500</v>
      </c>
      <c r="UIV52" s="944">
        <f t="shared" si="1538"/>
        <v>-7500</v>
      </c>
      <c r="UIW52" s="944">
        <f t="shared" si="1538"/>
        <v>-7500</v>
      </c>
      <c r="UIX52" s="944">
        <f t="shared" si="1538"/>
        <v>-7500</v>
      </c>
      <c r="UIY52" s="944">
        <f t="shared" si="1538"/>
        <v>-7500</v>
      </c>
      <c r="UIZ52" s="944">
        <f t="shared" si="1538"/>
        <v>-7500</v>
      </c>
      <c r="UJA52" s="944">
        <f t="shared" si="1538"/>
        <v>-7500</v>
      </c>
      <c r="UJB52" s="944">
        <f t="shared" si="1538"/>
        <v>-7500</v>
      </c>
      <c r="UJC52" s="944">
        <f t="shared" si="1538"/>
        <v>-7500</v>
      </c>
      <c r="UJD52" s="944">
        <f t="shared" si="1538"/>
        <v>-7500</v>
      </c>
      <c r="UJE52" s="944">
        <f t="shared" si="1538"/>
        <v>-7500</v>
      </c>
      <c r="UJF52" s="944">
        <f t="shared" si="1538"/>
        <v>-7500</v>
      </c>
      <c r="UJG52" s="944">
        <f t="shared" si="1538"/>
        <v>-7500</v>
      </c>
      <c r="UJH52" s="944">
        <f t="shared" si="1538"/>
        <v>-7500</v>
      </c>
      <c r="UJI52" s="944">
        <f t="shared" si="1538"/>
        <v>-7500</v>
      </c>
      <c r="UJJ52" s="944">
        <f t="shared" si="1538"/>
        <v>-7500</v>
      </c>
      <c r="UJK52" s="944">
        <f t="shared" si="1538"/>
        <v>-7500</v>
      </c>
      <c r="UJL52" s="944">
        <f t="shared" si="1538"/>
        <v>-7500</v>
      </c>
      <c r="UJM52" s="944">
        <f t="shared" ref="UJM52:ULX52" si="1539">+UJM44-UJM51</f>
        <v>-7500</v>
      </c>
      <c r="UJN52" s="944">
        <f t="shared" si="1539"/>
        <v>-7500</v>
      </c>
      <c r="UJO52" s="944">
        <f t="shared" si="1539"/>
        <v>-7500</v>
      </c>
      <c r="UJP52" s="944">
        <f t="shared" si="1539"/>
        <v>-7500</v>
      </c>
      <c r="UJQ52" s="944">
        <f t="shared" si="1539"/>
        <v>-7500</v>
      </c>
      <c r="UJR52" s="944">
        <f t="shared" si="1539"/>
        <v>-7500</v>
      </c>
      <c r="UJS52" s="944">
        <f t="shared" si="1539"/>
        <v>-7500</v>
      </c>
      <c r="UJT52" s="944">
        <f t="shared" si="1539"/>
        <v>-7500</v>
      </c>
      <c r="UJU52" s="944">
        <f t="shared" si="1539"/>
        <v>-7500</v>
      </c>
      <c r="UJV52" s="944">
        <f t="shared" si="1539"/>
        <v>-7500</v>
      </c>
      <c r="UJW52" s="944">
        <f t="shared" si="1539"/>
        <v>-7500</v>
      </c>
      <c r="UJX52" s="944">
        <f t="shared" si="1539"/>
        <v>-7500</v>
      </c>
      <c r="UJY52" s="944">
        <f t="shared" si="1539"/>
        <v>-7500</v>
      </c>
      <c r="UJZ52" s="944">
        <f t="shared" si="1539"/>
        <v>-7500</v>
      </c>
      <c r="UKA52" s="944">
        <f t="shared" si="1539"/>
        <v>-7500</v>
      </c>
      <c r="UKB52" s="944">
        <f t="shared" si="1539"/>
        <v>-7500</v>
      </c>
      <c r="UKC52" s="944">
        <f t="shared" si="1539"/>
        <v>-7500</v>
      </c>
      <c r="UKD52" s="944">
        <f t="shared" si="1539"/>
        <v>-7500</v>
      </c>
      <c r="UKE52" s="944">
        <f t="shared" si="1539"/>
        <v>-7500</v>
      </c>
      <c r="UKF52" s="944">
        <f t="shared" si="1539"/>
        <v>-7500</v>
      </c>
      <c r="UKG52" s="944">
        <f t="shared" si="1539"/>
        <v>-7500</v>
      </c>
      <c r="UKH52" s="944">
        <f t="shared" si="1539"/>
        <v>-7500</v>
      </c>
      <c r="UKI52" s="944">
        <f t="shared" si="1539"/>
        <v>-7500</v>
      </c>
      <c r="UKJ52" s="944">
        <f t="shared" si="1539"/>
        <v>-7500</v>
      </c>
      <c r="UKK52" s="944">
        <f t="shared" si="1539"/>
        <v>-7500</v>
      </c>
      <c r="UKL52" s="944">
        <f t="shared" si="1539"/>
        <v>-7500</v>
      </c>
      <c r="UKM52" s="944">
        <f t="shared" si="1539"/>
        <v>-7500</v>
      </c>
      <c r="UKN52" s="944">
        <f t="shared" si="1539"/>
        <v>-7500</v>
      </c>
      <c r="UKO52" s="944">
        <f t="shared" si="1539"/>
        <v>-7500</v>
      </c>
      <c r="UKP52" s="944">
        <f t="shared" si="1539"/>
        <v>-7500</v>
      </c>
      <c r="UKQ52" s="944">
        <f t="shared" si="1539"/>
        <v>-7500</v>
      </c>
      <c r="UKR52" s="944">
        <f t="shared" si="1539"/>
        <v>-7500</v>
      </c>
      <c r="UKS52" s="944">
        <f t="shared" si="1539"/>
        <v>-7500</v>
      </c>
      <c r="UKT52" s="944">
        <f t="shared" si="1539"/>
        <v>-7500</v>
      </c>
      <c r="UKU52" s="944">
        <f t="shared" si="1539"/>
        <v>-7500</v>
      </c>
      <c r="UKV52" s="944">
        <f t="shared" si="1539"/>
        <v>-7500</v>
      </c>
      <c r="UKW52" s="944">
        <f t="shared" si="1539"/>
        <v>-7500</v>
      </c>
      <c r="UKX52" s="944">
        <f t="shared" si="1539"/>
        <v>-7500</v>
      </c>
      <c r="UKY52" s="944">
        <f t="shared" si="1539"/>
        <v>-7500</v>
      </c>
      <c r="UKZ52" s="944">
        <f t="shared" si="1539"/>
        <v>-7500</v>
      </c>
      <c r="ULA52" s="944">
        <f t="shared" si="1539"/>
        <v>-7500</v>
      </c>
      <c r="ULB52" s="944">
        <f t="shared" si="1539"/>
        <v>-7500</v>
      </c>
      <c r="ULC52" s="944">
        <f t="shared" si="1539"/>
        <v>-7500</v>
      </c>
      <c r="ULD52" s="944">
        <f t="shared" si="1539"/>
        <v>-7500</v>
      </c>
      <c r="ULE52" s="944">
        <f t="shared" si="1539"/>
        <v>-7500</v>
      </c>
      <c r="ULF52" s="944">
        <f t="shared" si="1539"/>
        <v>-7500</v>
      </c>
      <c r="ULG52" s="944">
        <f t="shared" si="1539"/>
        <v>-7500</v>
      </c>
      <c r="ULH52" s="944">
        <f t="shared" si="1539"/>
        <v>-7500</v>
      </c>
      <c r="ULI52" s="944">
        <f t="shared" si="1539"/>
        <v>-7500</v>
      </c>
      <c r="ULJ52" s="944">
        <f t="shared" si="1539"/>
        <v>-7500</v>
      </c>
      <c r="ULK52" s="944">
        <f t="shared" si="1539"/>
        <v>-7500</v>
      </c>
      <c r="ULL52" s="944">
        <f t="shared" si="1539"/>
        <v>-7500</v>
      </c>
      <c r="ULM52" s="944">
        <f t="shared" si="1539"/>
        <v>-7500</v>
      </c>
      <c r="ULN52" s="944">
        <f t="shared" si="1539"/>
        <v>-7500</v>
      </c>
      <c r="ULO52" s="944">
        <f t="shared" si="1539"/>
        <v>-7500</v>
      </c>
      <c r="ULP52" s="944">
        <f t="shared" si="1539"/>
        <v>-7500</v>
      </c>
      <c r="ULQ52" s="944">
        <f t="shared" si="1539"/>
        <v>-7500</v>
      </c>
      <c r="ULR52" s="944">
        <f t="shared" si="1539"/>
        <v>-7500</v>
      </c>
      <c r="ULS52" s="944">
        <f t="shared" si="1539"/>
        <v>-7500</v>
      </c>
      <c r="ULT52" s="944">
        <f t="shared" si="1539"/>
        <v>-7500</v>
      </c>
      <c r="ULU52" s="944">
        <f t="shared" si="1539"/>
        <v>-7500</v>
      </c>
      <c r="ULV52" s="944">
        <f t="shared" si="1539"/>
        <v>-7500</v>
      </c>
      <c r="ULW52" s="944">
        <f t="shared" si="1539"/>
        <v>-7500</v>
      </c>
      <c r="ULX52" s="944">
        <f t="shared" si="1539"/>
        <v>-7500</v>
      </c>
      <c r="ULY52" s="944">
        <f t="shared" ref="ULY52:UOJ52" si="1540">+ULY44-ULY51</f>
        <v>-7500</v>
      </c>
      <c r="ULZ52" s="944">
        <f t="shared" si="1540"/>
        <v>-7500</v>
      </c>
      <c r="UMA52" s="944">
        <f t="shared" si="1540"/>
        <v>-7500</v>
      </c>
      <c r="UMB52" s="944">
        <f t="shared" si="1540"/>
        <v>-7500</v>
      </c>
      <c r="UMC52" s="944">
        <f t="shared" si="1540"/>
        <v>-7500</v>
      </c>
      <c r="UMD52" s="944">
        <f t="shared" si="1540"/>
        <v>-7500</v>
      </c>
      <c r="UME52" s="944">
        <f t="shared" si="1540"/>
        <v>-7500</v>
      </c>
      <c r="UMF52" s="944">
        <f t="shared" si="1540"/>
        <v>-7500</v>
      </c>
      <c r="UMG52" s="944">
        <f t="shared" si="1540"/>
        <v>-7500</v>
      </c>
      <c r="UMH52" s="944">
        <f t="shared" si="1540"/>
        <v>-7500</v>
      </c>
      <c r="UMI52" s="944">
        <f t="shared" si="1540"/>
        <v>-7500</v>
      </c>
      <c r="UMJ52" s="944">
        <f t="shared" si="1540"/>
        <v>-7500</v>
      </c>
      <c r="UMK52" s="944">
        <f t="shared" si="1540"/>
        <v>-7500</v>
      </c>
      <c r="UML52" s="944">
        <f t="shared" si="1540"/>
        <v>-7500</v>
      </c>
      <c r="UMM52" s="944">
        <f t="shared" si="1540"/>
        <v>-7500</v>
      </c>
      <c r="UMN52" s="944">
        <f t="shared" si="1540"/>
        <v>-7500</v>
      </c>
      <c r="UMO52" s="944">
        <f t="shared" si="1540"/>
        <v>-7500</v>
      </c>
      <c r="UMP52" s="944">
        <f t="shared" si="1540"/>
        <v>-7500</v>
      </c>
      <c r="UMQ52" s="944">
        <f t="shared" si="1540"/>
        <v>-7500</v>
      </c>
      <c r="UMR52" s="944">
        <f t="shared" si="1540"/>
        <v>-7500</v>
      </c>
      <c r="UMS52" s="944">
        <f t="shared" si="1540"/>
        <v>-7500</v>
      </c>
      <c r="UMT52" s="944">
        <f t="shared" si="1540"/>
        <v>-7500</v>
      </c>
      <c r="UMU52" s="944">
        <f t="shared" si="1540"/>
        <v>-7500</v>
      </c>
      <c r="UMV52" s="944">
        <f t="shared" si="1540"/>
        <v>-7500</v>
      </c>
      <c r="UMW52" s="944">
        <f t="shared" si="1540"/>
        <v>-7500</v>
      </c>
      <c r="UMX52" s="944">
        <f t="shared" si="1540"/>
        <v>-7500</v>
      </c>
      <c r="UMY52" s="944">
        <f t="shared" si="1540"/>
        <v>-7500</v>
      </c>
      <c r="UMZ52" s="944">
        <f t="shared" si="1540"/>
        <v>-7500</v>
      </c>
      <c r="UNA52" s="944">
        <f t="shared" si="1540"/>
        <v>-7500</v>
      </c>
      <c r="UNB52" s="944">
        <f t="shared" si="1540"/>
        <v>-7500</v>
      </c>
      <c r="UNC52" s="944">
        <f t="shared" si="1540"/>
        <v>-7500</v>
      </c>
      <c r="UND52" s="944">
        <f t="shared" si="1540"/>
        <v>-7500</v>
      </c>
      <c r="UNE52" s="944">
        <f t="shared" si="1540"/>
        <v>-7500</v>
      </c>
      <c r="UNF52" s="944">
        <f t="shared" si="1540"/>
        <v>-7500</v>
      </c>
      <c r="UNG52" s="944">
        <f t="shared" si="1540"/>
        <v>-7500</v>
      </c>
      <c r="UNH52" s="944">
        <f t="shared" si="1540"/>
        <v>-7500</v>
      </c>
      <c r="UNI52" s="944">
        <f t="shared" si="1540"/>
        <v>-7500</v>
      </c>
      <c r="UNJ52" s="944">
        <f t="shared" si="1540"/>
        <v>-7500</v>
      </c>
      <c r="UNK52" s="944">
        <f t="shared" si="1540"/>
        <v>-7500</v>
      </c>
      <c r="UNL52" s="944">
        <f t="shared" si="1540"/>
        <v>-7500</v>
      </c>
      <c r="UNM52" s="944">
        <f t="shared" si="1540"/>
        <v>-7500</v>
      </c>
      <c r="UNN52" s="944">
        <f t="shared" si="1540"/>
        <v>-7500</v>
      </c>
      <c r="UNO52" s="944">
        <f t="shared" si="1540"/>
        <v>-7500</v>
      </c>
      <c r="UNP52" s="944">
        <f t="shared" si="1540"/>
        <v>-7500</v>
      </c>
      <c r="UNQ52" s="944">
        <f t="shared" si="1540"/>
        <v>-7500</v>
      </c>
      <c r="UNR52" s="944">
        <f t="shared" si="1540"/>
        <v>-7500</v>
      </c>
      <c r="UNS52" s="944">
        <f t="shared" si="1540"/>
        <v>-7500</v>
      </c>
      <c r="UNT52" s="944">
        <f t="shared" si="1540"/>
        <v>-7500</v>
      </c>
      <c r="UNU52" s="944">
        <f t="shared" si="1540"/>
        <v>-7500</v>
      </c>
      <c r="UNV52" s="944">
        <f t="shared" si="1540"/>
        <v>-7500</v>
      </c>
      <c r="UNW52" s="944">
        <f t="shared" si="1540"/>
        <v>-7500</v>
      </c>
      <c r="UNX52" s="944">
        <f t="shared" si="1540"/>
        <v>-7500</v>
      </c>
      <c r="UNY52" s="944">
        <f t="shared" si="1540"/>
        <v>-7500</v>
      </c>
      <c r="UNZ52" s="944">
        <f t="shared" si="1540"/>
        <v>-7500</v>
      </c>
      <c r="UOA52" s="944">
        <f t="shared" si="1540"/>
        <v>-7500</v>
      </c>
      <c r="UOB52" s="944">
        <f t="shared" si="1540"/>
        <v>-7500</v>
      </c>
      <c r="UOC52" s="944">
        <f t="shared" si="1540"/>
        <v>-7500</v>
      </c>
      <c r="UOD52" s="944">
        <f t="shared" si="1540"/>
        <v>-7500</v>
      </c>
      <c r="UOE52" s="944">
        <f t="shared" si="1540"/>
        <v>-7500</v>
      </c>
      <c r="UOF52" s="944">
        <f t="shared" si="1540"/>
        <v>-7500</v>
      </c>
      <c r="UOG52" s="944">
        <f t="shared" si="1540"/>
        <v>-7500</v>
      </c>
      <c r="UOH52" s="944">
        <f t="shared" si="1540"/>
        <v>-7500</v>
      </c>
      <c r="UOI52" s="944">
        <f t="shared" si="1540"/>
        <v>-7500</v>
      </c>
      <c r="UOJ52" s="944">
        <f t="shared" si="1540"/>
        <v>-7500</v>
      </c>
      <c r="UOK52" s="944">
        <f t="shared" ref="UOK52:UQV52" si="1541">+UOK44-UOK51</f>
        <v>-7500</v>
      </c>
      <c r="UOL52" s="944">
        <f t="shared" si="1541"/>
        <v>-7500</v>
      </c>
      <c r="UOM52" s="944">
        <f t="shared" si="1541"/>
        <v>-7500</v>
      </c>
      <c r="UON52" s="944">
        <f t="shared" si="1541"/>
        <v>-7500</v>
      </c>
      <c r="UOO52" s="944">
        <f t="shared" si="1541"/>
        <v>-7500</v>
      </c>
      <c r="UOP52" s="944">
        <f t="shared" si="1541"/>
        <v>-7500</v>
      </c>
      <c r="UOQ52" s="944">
        <f t="shared" si="1541"/>
        <v>-7500</v>
      </c>
      <c r="UOR52" s="944">
        <f t="shared" si="1541"/>
        <v>-7500</v>
      </c>
      <c r="UOS52" s="944">
        <f t="shared" si="1541"/>
        <v>-7500</v>
      </c>
      <c r="UOT52" s="944">
        <f t="shared" si="1541"/>
        <v>-7500</v>
      </c>
      <c r="UOU52" s="944">
        <f t="shared" si="1541"/>
        <v>-7500</v>
      </c>
      <c r="UOV52" s="944">
        <f t="shared" si="1541"/>
        <v>-7500</v>
      </c>
      <c r="UOW52" s="944">
        <f t="shared" si="1541"/>
        <v>-7500</v>
      </c>
      <c r="UOX52" s="944">
        <f t="shared" si="1541"/>
        <v>-7500</v>
      </c>
      <c r="UOY52" s="944">
        <f t="shared" si="1541"/>
        <v>-7500</v>
      </c>
      <c r="UOZ52" s="944">
        <f t="shared" si="1541"/>
        <v>-7500</v>
      </c>
      <c r="UPA52" s="944">
        <f t="shared" si="1541"/>
        <v>-7500</v>
      </c>
      <c r="UPB52" s="944">
        <f t="shared" si="1541"/>
        <v>-7500</v>
      </c>
      <c r="UPC52" s="944">
        <f t="shared" si="1541"/>
        <v>-7500</v>
      </c>
      <c r="UPD52" s="944">
        <f t="shared" si="1541"/>
        <v>-7500</v>
      </c>
      <c r="UPE52" s="944">
        <f t="shared" si="1541"/>
        <v>-7500</v>
      </c>
      <c r="UPF52" s="944">
        <f t="shared" si="1541"/>
        <v>-7500</v>
      </c>
      <c r="UPG52" s="944">
        <f t="shared" si="1541"/>
        <v>-7500</v>
      </c>
      <c r="UPH52" s="944">
        <f t="shared" si="1541"/>
        <v>-7500</v>
      </c>
      <c r="UPI52" s="944">
        <f t="shared" si="1541"/>
        <v>-7500</v>
      </c>
      <c r="UPJ52" s="944">
        <f t="shared" si="1541"/>
        <v>-7500</v>
      </c>
      <c r="UPK52" s="944">
        <f t="shared" si="1541"/>
        <v>-7500</v>
      </c>
      <c r="UPL52" s="944">
        <f t="shared" si="1541"/>
        <v>-7500</v>
      </c>
      <c r="UPM52" s="944">
        <f t="shared" si="1541"/>
        <v>-7500</v>
      </c>
      <c r="UPN52" s="944">
        <f t="shared" si="1541"/>
        <v>-7500</v>
      </c>
      <c r="UPO52" s="944">
        <f t="shared" si="1541"/>
        <v>-7500</v>
      </c>
      <c r="UPP52" s="944">
        <f t="shared" si="1541"/>
        <v>-7500</v>
      </c>
      <c r="UPQ52" s="944">
        <f t="shared" si="1541"/>
        <v>-7500</v>
      </c>
      <c r="UPR52" s="944">
        <f t="shared" si="1541"/>
        <v>-7500</v>
      </c>
      <c r="UPS52" s="944">
        <f t="shared" si="1541"/>
        <v>-7500</v>
      </c>
      <c r="UPT52" s="944">
        <f t="shared" si="1541"/>
        <v>-7500</v>
      </c>
      <c r="UPU52" s="944">
        <f t="shared" si="1541"/>
        <v>-7500</v>
      </c>
      <c r="UPV52" s="944">
        <f t="shared" si="1541"/>
        <v>-7500</v>
      </c>
      <c r="UPW52" s="944">
        <f t="shared" si="1541"/>
        <v>-7500</v>
      </c>
      <c r="UPX52" s="944">
        <f t="shared" si="1541"/>
        <v>-7500</v>
      </c>
      <c r="UPY52" s="944">
        <f t="shared" si="1541"/>
        <v>-7500</v>
      </c>
      <c r="UPZ52" s="944">
        <f t="shared" si="1541"/>
        <v>-7500</v>
      </c>
      <c r="UQA52" s="944">
        <f t="shared" si="1541"/>
        <v>-7500</v>
      </c>
      <c r="UQB52" s="944">
        <f t="shared" si="1541"/>
        <v>-7500</v>
      </c>
      <c r="UQC52" s="944">
        <f t="shared" si="1541"/>
        <v>-7500</v>
      </c>
      <c r="UQD52" s="944">
        <f t="shared" si="1541"/>
        <v>-7500</v>
      </c>
      <c r="UQE52" s="944">
        <f t="shared" si="1541"/>
        <v>-7500</v>
      </c>
      <c r="UQF52" s="944">
        <f t="shared" si="1541"/>
        <v>-7500</v>
      </c>
      <c r="UQG52" s="944">
        <f t="shared" si="1541"/>
        <v>-7500</v>
      </c>
      <c r="UQH52" s="944">
        <f t="shared" si="1541"/>
        <v>-7500</v>
      </c>
      <c r="UQI52" s="944">
        <f t="shared" si="1541"/>
        <v>-7500</v>
      </c>
      <c r="UQJ52" s="944">
        <f t="shared" si="1541"/>
        <v>-7500</v>
      </c>
      <c r="UQK52" s="944">
        <f t="shared" si="1541"/>
        <v>-7500</v>
      </c>
      <c r="UQL52" s="944">
        <f t="shared" si="1541"/>
        <v>-7500</v>
      </c>
      <c r="UQM52" s="944">
        <f t="shared" si="1541"/>
        <v>-7500</v>
      </c>
      <c r="UQN52" s="944">
        <f t="shared" si="1541"/>
        <v>-7500</v>
      </c>
      <c r="UQO52" s="944">
        <f t="shared" si="1541"/>
        <v>-7500</v>
      </c>
      <c r="UQP52" s="944">
        <f t="shared" si="1541"/>
        <v>-7500</v>
      </c>
      <c r="UQQ52" s="944">
        <f t="shared" si="1541"/>
        <v>-7500</v>
      </c>
      <c r="UQR52" s="944">
        <f t="shared" si="1541"/>
        <v>-7500</v>
      </c>
      <c r="UQS52" s="944">
        <f t="shared" si="1541"/>
        <v>-7500</v>
      </c>
      <c r="UQT52" s="944">
        <f t="shared" si="1541"/>
        <v>-7500</v>
      </c>
      <c r="UQU52" s="944">
        <f t="shared" si="1541"/>
        <v>-7500</v>
      </c>
      <c r="UQV52" s="944">
        <f t="shared" si="1541"/>
        <v>-7500</v>
      </c>
      <c r="UQW52" s="944">
        <f t="shared" ref="UQW52:UTH52" si="1542">+UQW44-UQW51</f>
        <v>-7500</v>
      </c>
      <c r="UQX52" s="944">
        <f t="shared" si="1542"/>
        <v>-7500</v>
      </c>
      <c r="UQY52" s="944">
        <f t="shared" si="1542"/>
        <v>-7500</v>
      </c>
      <c r="UQZ52" s="944">
        <f t="shared" si="1542"/>
        <v>-7500</v>
      </c>
      <c r="URA52" s="944">
        <f t="shared" si="1542"/>
        <v>-7500</v>
      </c>
      <c r="URB52" s="944">
        <f t="shared" si="1542"/>
        <v>-7500</v>
      </c>
      <c r="URC52" s="944">
        <f t="shared" si="1542"/>
        <v>-7500</v>
      </c>
      <c r="URD52" s="944">
        <f t="shared" si="1542"/>
        <v>-7500</v>
      </c>
      <c r="URE52" s="944">
        <f t="shared" si="1542"/>
        <v>-7500</v>
      </c>
      <c r="URF52" s="944">
        <f t="shared" si="1542"/>
        <v>-7500</v>
      </c>
      <c r="URG52" s="944">
        <f t="shared" si="1542"/>
        <v>-7500</v>
      </c>
      <c r="URH52" s="944">
        <f t="shared" si="1542"/>
        <v>-7500</v>
      </c>
      <c r="URI52" s="944">
        <f t="shared" si="1542"/>
        <v>-7500</v>
      </c>
      <c r="URJ52" s="944">
        <f t="shared" si="1542"/>
        <v>-7500</v>
      </c>
      <c r="URK52" s="944">
        <f t="shared" si="1542"/>
        <v>-7500</v>
      </c>
      <c r="URL52" s="944">
        <f t="shared" si="1542"/>
        <v>-7500</v>
      </c>
      <c r="URM52" s="944">
        <f t="shared" si="1542"/>
        <v>-7500</v>
      </c>
      <c r="URN52" s="944">
        <f t="shared" si="1542"/>
        <v>-7500</v>
      </c>
      <c r="URO52" s="944">
        <f t="shared" si="1542"/>
        <v>-7500</v>
      </c>
      <c r="URP52" s="944">
        <f t="shared" si="1542"/>
        <v>-7500</v>
      </c>
      <c r="URQ52" s="944">
        <f t="shared" si="1542"/>
        <v>-7500</v>
      </c>
      <c r="URR52" s="944">
        <f t="shared" si="1542"/>
        <v>-7500</v>
      </c>
      <c r="URS52" s="944">
        <f t="shared" si="1542"/>
        <v>-7500</v>
      </c>
      <c r="URT52" s="944">
        <f t="shared" si="1542"/>
        <v>-7500</v>
      </c>
      <c r="URU52" s="944">
        <f t="shared" si="1542"/>
        <v>-7500</v>
      </c>
      <c r="URV52" s="944">
        <f t="shared" si="1542"/>
        <v>-7500</v>
      </c>
      <c r="URW52" s="944">
        <f t="shared" si="1542"/>
        <v>-7500</v>
      </c>
      <c r="URX52" s="944">
        <f t="shared" si="1542"/>
        <v>-7500</v>
      </c>
      <c r="URY52" s="944">
        <f t="shared" si="1542"/>
        <v>-7500</v>
      </c>
      <c r="URZ52" s="944">
        <f t="shared" si="1542"/>
        <v>-7500</v>
      </c>
      <c r="USA52" s="944">
        <f t="shared" si="1542"/>
        <v>-7500</v>
      </c>
      <c r="USB52" s="944">
        <f t="shared" si="1542"/>
        <v>-7500</v>
      </c>
      <c r="USC52" s="944">
        <f t="shared" si="1542"/>
        <v>-7500</v>
      </c>
      <c r="USD52" s="944">
        <f t="shared" si="1542"/>
        <v>-7500</v>
      </c>
      <c r="USE52" s="944">
        <f t="shared" si="1542"/>
        <v>-7500</v>
      </c>
      <c r="USF52" s="944">
        <f t="shared" si="1542"/>
        <v>-7500</v>
      </c>
      <c r="USG52" s="944">
        <f t="shared" si="1542"/>
        <v>-7500</v>
      </c>
      <c r="USH52" s="944">
        <f t="shared" si="1542"/>
        <v>-7500</v>
      </c>
      <c r="USI52" s="944">
        <f t="shared" si="1542"/>
        <v>-7500</v>
      </c>
      <c r="USJ52" s="944">
        <f t="shared" si="1542"/>
        <v>-7500</v>
      </c>
      <c r="USK52" s="944">
        <f t="shared" si="1542"/>
        <v>-7500</v>
      </c>
      <c r="USL52" s="944">
        <f t="shared" si="1542"/>
        <v>-7500</v>
      </c>
      <c r="USM52" s="944">
        <f t="shared" si="1542"/>
        <v>-7500</v>
      </c>
      <c r="USN52" s="944">
        <f t="shared" si="1542"/>
        <v>-7500</v>
      </c>
      <c r="USO52" s="944">
        <f t="shared" si="1542"/>
        <v>-7500</v>
      </c>
      <c r="USP52" s="944">
        <f t="shared" si="1542"/>
        <v>-7500</v>
      </c>
      <c r="USQ52" s="944">
        <f t="shared" si="1542"/>
        <v>-7500</v>
      </c>
      <c r="USR52" s="944">
        <f t="shared" si="1542"/>
        <v>-7500</v>
      </c>
      <c r="USS52" s="944">
        <f t="shared" si="1542"/>
        <v>-7500</v>
      </c>
      <c r="UST52" s="944">
        <f t="shared" si="1542"/>
        <v>-7500</v>
      </c>
      <c r="USU52" s="944">
        <f t="shared" si="1542"/>
        <v>-7500</v>
      </c>
      <c r="USV52" s="944">
        <f t="shared" si="1542"/>
        <v>-7500</v>
      </c>
      <c r="USW52" s="944">
        <f t="shared" si="1542"/>
        <v>-7500</v>
      </c>
      <c r="USX52" s="944">
        <f t="shared" si="1542"/>
        <v>-7500</v>
      </c>
      <c r="USY52" s="944">
        <f t="shared" si="1542"/>
        <v>-7500</v>
      </c>
      <c r="USZ52" s="944">
        <f t="shared" si="1542"/>
        <v>-7500</v>
      </c>
      <c r="UTA52" s="944">
        <f t="shared" si="1542"/>
        <v>-7500</v>
      </c>
      <c r="UTB52" s="944">
        <f t="shared" si="1542"/>
        <v>-7500</v>
      </c>
      <c r="UTC52" s="944">
        <f t="shared" si="1542"/>
        <v>-7500</v>
      </c>
      <c r="UTD52" s="944">
        <f t="shared" si="1542"/>
        <v>-7500</v>
      </c>
      <c r="UTE52" s="944">
        <f t="shared" si="1542"/>
        <v>-7500</v>
      </c>
      <c r="UTF52" s="944">
        <f t="shared" si="1542"/>
        <v>-7500</v>
      </c>
      <c r="UTG52" s="944">
        <f t="shared" si="1542"/>
        <v>-7500</v>
      </c>
      <c r="UTH52" s="944">
        <f t="shared" si="1542"/>
        <v>-7500</v>
      </c>
      <c r="UTI52" s="944">
        <f t="shared" ref="UTI52:UVT52" si="1543">+UTI44-UTI51</f>
        <v>-7500</v>
      </c>
      <c r="UTJ52" s="944">
        <f t="shared" si="1543"/>
        <v>-7500</v>
      </c>
      <c r="UTK52" s="944">
        <f t="shared" si="1543"/>
        <v>-7500</v>
      </c>
      <c r="UTL52" s="944">
        <f t="shared" si="1543"/>
        <v>-7500</v>
      </c>
      <c r="UTM52" s="944">
        <f t="shared" si="1543"/>
        <v>-7500</v>
      </c>
      <c r="UTN52" s="944">
        <f t="shared" si="1543"/>
        <v>-7500</v>
      </c>
      <c r="UTO52" s="944">
        <f t="shared" si="1543"/>
        <v>-7500</v>
      </c>
      <c r="UTP52" s="944">
        <f t="shared" si="1543"/>
        <v>-7500</v>
      </c>
      <c r="UTQ52" s="944">
        <f t="shared" si="1543"/>
        <v>-7500</v>
      </c>
      <c r="UTR52" s="944">
        <f t="shared" si="1543"/>
        <v>-7500</v>
      </c>
      <c r="UTS52" s="944">
        <f t="shared" si="1543"/>
        <v>-7500</v>
      </c>
      <c r="UTT52" s="944">
        <f t="shared" si="1543"/>
        <v>-7500</v>
      </c>
      <c r="UTU52" s="944">
        <f t="shared" si="1543"/>
        <v>-7500</v>
      </c>
      <c r="UTV52" s="944">
        <f t="shared" si="1543"/>
        <v>-7500</v>
      </c>
      <c r="UTW52" s="944">
        <f t="shared" si="1543"/>
        <v>-7500</v>
      </c>
      <c r="UTX52" s="944">
        <f t="shared" si="1543"/>
        <v>-7500</v>
      </c>
      <c r="UTY52" s="944">
        <f t="shared" si="1543"/>
        <v>-7500</v>
      </c>
      <c r="UTZ52" s="944">
        <f t="shared" si="1543"/>
        <v>-7500</v>
      </c>
      <c r="UUA52" s="944">
        <f t="shared" si="1543"/>
        <v>-7500</v>
      </c>
      <c r="UUB52" s="944">
        <f t="shared" si="1543"/>
        <v>-7500</v>
      </c>
      <c r="UUC52" s="944">
        <f t="shared" si="1543"/>
        <v>-7500</v>
      </c>
      <c r="UUD52" s="944">
        <f t="shared" si="1543"/>
        <v>-7500</v>
      </c>
      <c r="UUE52" s="944">
        <f t="shared" si="1543"/>
        <v>-7500</v>
      </c>
      <c r="UUF52" s="944">
        <f t="shared" si="1543"/>
        <v>-7500</v>
      </c>
      <c r="UUG52" s="944">
        <f t="shared" si="1543"/>
        <v>-7500</v>
      </c>
      <c r="UUH52" s="944">
        <f t="shared" si="1543"/>
        <v>-7500</v>
      </c>
      <c r="UUI52" s="944">
        <f t="shared" si="1543"/>
        <v>-7500</v>
      </c>
      <c r="UUJ52" s="944">
        <f t="shared" si="1543"/>
        <v>-7500</v>
      </c>
      <c r="UUK52" s="944">
        <f t="shared" si="1543"/>
        <v>-7500</v>
      </c>
      <c r="UUL52" s="944">
        <f t="shared" si="1543"/>
        <v>-7500</v>
      </c>
      <c r="UUM52" s="944">
        <f t="shared" si="1543"/>
        <v>-7500</v>
      </c>
      <c r="UUN52" s="944">
        <f t="shared" si="1543"/>
        <v>-7500</v>
      </c>
      <c r="UUO52" s="944">
        <f t="shared" si="1543"/>
        <v>-7500</v>
      </c>
      <c r="UUP52" s="944">
        <f t="shared" si="1543"/>
        <v>-7500</v>
      </c>
      <c r="UUQ52" s="944">
        <f t="shared" si="1543"/>
        <v>-7500</v>
      </c>
      <c r="UUR52" s="944">
        <f t="shared" si="1543"/>
        <v>-7500</v>
      </c>
      <c r="UUS52" s="944">
        <f t="shared" si="1543"/>
        <v>-7500</v>
      </c>
      <c r="UUT52" s="944">
        <f t="shared" si="1543"/>
        <v>-7500</v>
      </c>
      <c r="UUU52" s="944">
        <f t="shared" si="1543"/>
        <v>-7500</v>
      </c>
      <c r="UUV52" s="944">
        <f t="shared" si="1543"/>
        <v>-7500</v>
      </c>
      <c r="UUW52" s="944">
        <f t="shared" si="1543"/>
        <v>-7500</v>
      </c>
      <c r="UUX52" s="944">
        <f t="shared" si="1543"/>
        <v>-7500</v>
      </c>
      <c r="UUY52" s="944">
        <f t="shared" si="1543"/>
        <v>-7500</v>
      </c>
      <c r="UUZ52" s="944">
        <f t="shared" si="1543"/>
        <v>-7500</v>
      </c>
      <c r="UVA52" s="944">
        <f t="shared" si="1543"/>
        <v>-7500</v>
      </c>
      <c r="UVB52" s="944">
        <f t="shared" si="1543"/>
        <v>-7500</v>
      </c>
      <c r="UVC52" s="944">
        <f t="shared" si="1543"/>
        <v>-7500</v>
      </c>
      <c r="UVD52" s="944">
        <f t="shared" si="1543"/>
        <v>-7500</v>
      </c>
      <c r="UVE52" s="944">
        <f t="shared" si="1543"/>
        <v>-7500</v>
      </c>
      <c r="UVF52" s="944">
        <f t="shared" si="1543"/>
        <v>-7500</v>
      </c>
      <c r="UVG52" s="944">
        <f t="shared" si="1543"/>
        <v>-7500</v>
      </c>
      <c r="UVH52" s="944">
        <f t="shared" si="1543"/>
        <v>-7500</v>
      </c>
      <c r="UVI52" s="944">
        <f t="shared" si="1543"/>
        <v>-7500</v>
      </c>
      <c r="UVJ52" s="944">
        <f t="shared" si="1543"/>
        <v>-7500</v>
      </c>
      <c r="UVK52" s="944">
        <f t="shared" si="1543"/>
        <v>-7500</v>
      </c>
      <c r="UVL52" s="944">
        <f t="shared" si="1543"/>
        <v>-7500</v>
      </c>
      <c r="UVM52" s="944">
        <f t="shared" si="1543"/>
        <v>-7500</v>
      </c>
      <c r="UVN52" s="944">
        <f t="shared" si="1543"/>
        <v>-7500</v>
      </c>
      <c r="UVO52" s="944">
        <f t="shared" si="1543"/>
        <v>-7500</v>
      </c>
      <c r="UVP52" s="944">
        <f t="shared" si="1543"/>
        <v>-7500</v>
      </c>
      <c r="UVQ52" s="944">
        <f t="shared" si="1543"/>
        <v>-7500</v>
      </c>
      <c r="UVR52" s="944">
        <f t="shared" si="1543"/>
        <v>-7500</v>
      </c>
      <c r="UVS52" s="944">
        <f t="shared" si="1543"/>
        <v>-7500</v>
      </c>
      <c r="UVT52" s="944">
        <f t="shared" si="1543"/>
        <v>-7500</v>
      </c>
      <c r="UVU52" s="944">
        <f t="shared" ref="UVU52:UYF52" si="1544">+UVU44-UVU51</f>
        <v>-7500</v>
      </c>
      <c r="UVV52" s="944">
        <f t="shared" si="1544"/>
        <v>-7500</v>
      </c>
      <c r="UVW52" s="944">
        <f t="shared" si="1544"/>
        <v>-7500</v>
      </c>
      <c r="UVX52" s="944">
        <f t="shared" si="1544"/>
        <v>-7500</v>
      </c>
      <c r="UVY52" s="944">
        <f t="shared" si="1544"/>
        <v>-7500</v>
      </c>
      <c r="UVZ52" s="944">
        <f t="shared" si="1544"/>
        <v>-7500</v>
      </c>
      <c r="UWA52" s="944">
        <f t="shared" si="1544"/>
        <v>-7500</v>
      </c>
      <c r="UWB52" s="944">
        <f t="shared" si="1544"/>
        <v>-7500</v>
      </c>
      <c r="UWC52" s="944">
        <f t="shared" si="1544"/>
        <v>-7500</v>
      </c>
      <c r="UWD52" s="944">
        <f t="shared" si="1544"/>
        <v>-7500</v>
      </c>
      <c r="UWE52" s="944">
        <f t="shared" si="1544"/>
        <v>-7500</v>
      </c>
      <c r="UWF52" s="944">
        <f t="shared" si="1544"/>
        <v>-7500</v>
      </c>
      <c r="UWG52" s="944">
        <f t="shared" si="1544"/>
        <v>-7500</v>
      </c>
      <c r="UWH52" s="944">
        <f t="shared" si="1544"/>
        <v>-7500</v>
      </c>
      <c r="UWI52" s="944">
        <f t="shared" si="1544"/>
        <v>-7500</v>
      </c>
      <c r="UWJ52" s="944">
        <f t="shared" si="1544"/>
        <v>-7500</v>
      </c>
      <c r="UWK52" s="944">
        <f t="shared" si="1544"/>
        <v>-7500</v>
      </c>
      <c r="UWL52" s="944">
        <f t="shared" si="1544"/>
        <v>-7500</v>
      </c>
      <c r="UWM52" s="944">
        <f t="shared" si="1544"/>
        <v>-7500</v>
      </c>
      <c r="UWN52" s="944">
        <f t="shared" si="1544"/>
        <v>-7500</v>
      </c>
      <c r="UWO52" s="944">
        <f t="shared" si="1544"/>
        <v>-7500</v>
      </c>
      <c r="UWP52" s="944">
        <f t="shared" si="1544"/>
        <v>-7500</v>
      </c>
      <c r="UWQ52" s="944">
        <f t="shared" si="1544"/>
        <v>-7500</v>
      </c>
      <c r="UWR52" s="944">
        <f t="shared" si="1544"/>
        <v>-7500</v>
      </c>
      <c r="UWS52" s="944">
        <f t="shared" si="1544"/>
        <v>-7500</v>
      </c>
      <c r="UWT52" s="944">
        <f t="shared" si="1544"/>
        <v>-7500</v>
      </c>
      <c r="UWU52" s="944">
        <f t="shared" si="1544"/>
        <v>-7500</v>
      </c>
      <c r="UWV52" s="944">
        <f t="shared" si="1544"/>
        <v>-7500</v>
      </c>
      <c r="UWW52" s="944">
        <f t="shared" si="1544"/>
        <v>-7500</v>
      </c>
      <c r="UWX52" s="944">
        <f t="shared" si="1544"/>
        <v>-7500</v>
      </c>
      <c r="UWY52" s="944">
        <f t="shared" si="1544"/>
        <v>-7500</v>
      </c>
      <c r="UWZ52" s="944">
        <f t="shared" si="1544"/>
        <v>-7500</v>
      </c>
      <c r="UXA52" s="944">
        <f t="shared" si="1544"/>
        <v>-7500</v>
      </c>
      <c r="UXB52" s="944">
        <f t="shared" si="1544"/>
        <v>-7500</v>
      </c>
      <c r="UXC52" s="944">
        <f t="shared" si="1544"/>
        <v>-7500</v>
      </c>
      <c r="UXD52" s="944">
        <f t="shared" si="1544"/>
        <v>-7500</v>
      </c>
      <c r="UXE52" s="944">
        <f t="shared" si="1544"/>
        <v>-7500</v>
      </c>
      <c r="UXF52" s="944">
        <f t="shared" si="1544"/>
        <v>-7500</v>
      </c>
      <c r="UXG52" s="944">
        <f t="shared" si="1544"/>
        <v>-7500</v>
      </c>
      <c r="UXH52" s="944">
        <f t="shared" si="1544"/>
        <v>-7500</v>
      </c>
      <c r="UXI52" s="944">
        <f t="shared" si="1544"/>
        <v>-7500</v>
      </c>
      <c r="UXJ52" s="944">
        <f t="shared" si="1544"/>
        <v>-7500</v>
      </c>
      <c r="UXK52" s="944">
        <f t="shared" si="1544"/>
        <v>-7500</v>
      </c>
      <c r="UXL52" s="944">
        <f t="shared" si="1544"/>
        <v>-7500</v>
      </c>
      <c r="UXM52" s="944">
        <f t="shared" si="1544"/>
        <v>-7500</v>
      </c>
      <c r="UXN52" s="944">
        <f t="shared" si="1544"/>
        <v>-7500</v>
      </c>
      <c r="UXO52" s="944">
        <f t="shared" si="1544"/>
        <v>-7500</v>
      </c>
      <c r="UXP52" s="944">
        <f t="shared" si="1544"/>
        <v>-7500</v>
      </c>
      <c r="UXQ52" s="944">
        <f t="shared" si="1544"/>
        <v>-7500</v>
      </c>
      <c r="UXR52" s="944">
        <f t="shared" si="1544"/>
        <v>-7500</v>
      </c>
      <c r="UXS52" s="944">
        <f t="shared" si="1544"/>
        <v>-7500</v>
      </c>
      <c r="UXT52" s="944">
        <f t="shared" si="1544"/>
        <v>-7500</v>
      </c>
      <c r="UXU52" s="944">
        <f t="shared" si="1544"/>
        <v>-7500</v>
      </c>
      <c r="UXV52" s="944">
        <f t="shared" si="1544"/>
        <v>-7500</v>
      </c>
      <c r="UXW52" s="944">
        <f t="shared" si="1544"/>
        <v>-7500</v>
      </c>
      <c r="UXX52" s="944">
        <f t="shared" si="1544"/>
        <v>-7500</v>
      </c>
      <c r="UXY52" s="944">
        <f t="shared" si="1544"/>
        <v>-7500</v>
      </c>
      <c r="UXZ52" s="944">
        <f t="shared" si="1544"/>
        <v>-7500</v>
      </c>
      <c r="UYA52" s="944">
        <f t="shared" si="1544"/>
        <v>-7500</v>
      </c>
      <c r="UYB52" s="944">
        <f t="shared" si="1544"/>
        <v>-7500</v>
      </c>
      <c r="UYC52" s="944">
        <f t="shared" si="1544"/>
        <v>-7500</v>
      </c>
      <c r="UYD52" s="944">
        <f t="shared" si="1544"/>
        <v>-7500</v>
      </c>
      <c r="UYE52" s="944">
        <f t="shared" si="1544"/>
        <v>-7500</v>
      </c>
      <c r="UYF52" s="944">
        <f t="shared" si="1544"/>
        <v>-7500</v>
      </c>
      <c r="UYG52" s="944">
        <f t="shared" ref="UYG52:VAR52" si="1545">+UYG44-UYG51</f>
        <v>-7500</v>
      </c>
      <c r="UYH52" s="944">
        <f t="shared" si="1545"/>
        <v>-7500</v>
      </c>
      <c r="UYI52" s="944">
        <f t="shared" si="1545"/>
        <v>-7500</v>
      </c>
      <c r="UYJ52" s="944">
        <f t="shared" si="1545"/>
        <v>-7500</v>
      </c>
      <c r="UYK52" s="944">
        <f t="shared" si="1545"/>
        <v>-7500</v>
      </c>
      <c r="UYL52" s="944">
        <f t="shared" si="1545"/>
        <v>-7500</v>
      </c>
      <c r="UYM52" s="944">
        <f t="shared" si="1545"/>
        <v>-7500</v>
      </c>
      <c r="UYN52" s="944">
        <f t="shared" si="1545"/>
        <v>-7500</v>
      </c>
      <c r="UYO52" s="944">
        <f t="shared" si="1545"/>
        <v>-7500</v>
      </c>
      <c r="UYP52" s="944">
        <f t="shared" si="1545"/>
        <v>-7500</v>
      </c>
      <c r="UYQ52" s="944">
        <f t="shared" si="1545"/>
        <v>-7500</v>
      </c>
      <c r="UYR52" s="944">
        <f t="shared" si="1545"/>
        <v>-7500</v>
      </c>
      <c r="UYS52" s="944">
        <f t="shared" si="1545"/>
        <v>-7500</v>
      </c>
      <c r="UYT52" s="944">
        <f t="shared" si="1545"/>
        <v>-7500</v>
      </c>
      <c r="UYU52" s="944">
        <f t="shared" si="1545"/>
        <v>-7500</v>
      </c>
      <c r="UYV52" s="944">
        <f t="shared" si="1545"/>
        <v>-7500</v>
      </c>
      <c r="UYW52" s="944">
        <f t="shared" si="1545"/>
        <v>-7500</v>
      </c>
      <c r="UYX52" s="944">
        <f t="shared" si="1545"/>
        <v>-7500</v>
      </c>
      <c r="UYY52" s="944">
        <f t="shared" si="1545"/>
        <v>-7500</v>
      </c>
      <c r="UYZ52" s="944">
        <f t="shared" si="1545"/>
        <v>-7500</v>
      </c>
      <c r="UZA52" s="944">
        <f t="shared" si="1545"/>
        <v>-7500</v>
      </c>
      <c r="UZB52" s="944">
        <f t="shared" si="1545"/>
        <v>-7500</v>
      </c>
      <c r="UZC52" s="944">
        <f t="shared" si="1545"/>
        <v>-7500</v>
      </c>
      <c r="UZD52" s="944">
        <f t="shared" si="1545"/>
        <v>-7500</v>
      </c>
      <c r="UZE52" s="944">
        <f t="shared" si="1545"/>
        <v>-7500</v>
      </c>
      <c r="UZF52" s="944">
        <f t="shared" si="1545"/>
        <v>-7500</v>
      </c>
      <c r="UZG52" s="944">
        <f t="shared" si="1545"/>
        <v>-7500</v>
      </c>
      <c r="UZH52" s="944">
        <f t="shared" si="1545"/>
        <v>-7500</v>
      </c>
      <c r="UZI52" s="944">
        <f t="shared" si="1545"/>
        <v>-7500</v>
      </c>
      <c r="UZJ52" s="944">
        <f t="shared" si="1545"/>
        <v>-7500</v>
      </c>
      <c r="UZK52" s="944">
        <f t="shared" si="1545"/>
        <v>-7500</v>
      </c>
      <c r="UZL52" s="944">
        <f t="shared" si="1545"/>
        <v>-7500</v>
      </c>
      <c r="UZM52" s="944">
        <f t="shared" si="1545"/>
        <v>-7500</v>
      </c>
      <c r="UZN52" s="944">
        <f t="shared" si="1545"/>
        <v>-7500</v>
      </c>
      <c r="UZO52" s="944">
        <f t="shared" si="1545"/>
        <v>-7500</v>
      </c>
      <c r="UZP52" s="944">
        <f t="shared" si="1545"/>
        <v>-7500</v>
      </c>
      <c r="UZQ52" s="944">
        <f t="shared" si="1545"/>
        <v>-7500</v>
      </c>
      <c r="UZR52" s="944">
        <f t="shared" si="1545"/>
        <v>-7500</v>
      </c>
      <c r="UZS52" s="944">
        <f t="shared" si="1545"/>
        <v>-7500</v>
      </c>
      <c r="UZT52" s="944">
        <f t="shared" si="1545"/>
        <v>-7500</v>
      </c>
      <c r="UZU52" s="944">
        <f t="shared" si="1545"/>
        <v>-7500</v>
      </c>
      <c r="UZV52" s="944">
        <f t="shared" si="1545"/>
        <v>-7500</v>
      </c>
      <c r="UZW52" s="944">
        <f t="shared" si="1545"/>
        <v>-7500</v>
      </c>
      <c r="UZX52" s="944">
        <f t="shared" si="1545"/>
        <v>-7500</v>
      </c>
      <c r="UZY52" s="944">
        <f t="shared" si="1545"/>
        <v>-7500</v>
      </c>
      <c r="UZZ52" s="944">
        <f t="shared" si="1545"/>
        <v>-7500</v>
      </c>
      <c r="VAA52" s="944">
        <f t="shared" si="1545"/>
        <v>-7500</v>
      </c>
      <c r="VAB52" s="944">
        <f t="shared" si="1545"/>
        <v>-7500</v>
      </c>
      <c r="VAC52" s="944">
        <f t="shared" si="1545"/>
        <v>-7500</v>
      </c>
      <c r="VAD52" s="944">
        <f t="shared" si="1545"/>
        <v>-7500</v>
      </c>
      <c r="VAE52" s="944">
        <f t="shared" si="1545"/>
        <v>-7500</v>
      </c>
      <c r="VAF52" s="944">
        <f t="shared" si="1545"/>
        <v>-7500</v>
      </c>
      <c r="VAG52" s="944">
        <f t="shared" si="1545"/>
        <v>-7500</v>
      </c>
      <c r="VAH52" s="944">
        <f t="shared" si="1545"/>
        <v>-7500</v>
      </c>
      <c r="VAI52" s="944">
        <f t="shared" si="1545"/>
        <v>-7500</v>
      </c>
      <c r="VAJ52" s="944">
        <f t="shared" si="1545"/>
        <v>-7500</v>
      </c>
      <c r="VAK52" s="944">
        <f t="shared" si="1545"/>
        <v>-7500</v>
      </c>
      <c r="VAL52" s="944">
        <f t="shared" si="1545"/>
        <v>-7500</v>
      </c>
      <c r="VAM52" s="944">
        <f t="shared" si="1545"/>
        <v>-7500</v>
      </c>
      <c r="VAN52" s="944">
        <f t="shared" si="1545"/>
        <v>-7500</v>
      </c>
      <c r="VAO52" s="944">
        <f t="shared" si="1545"/>
        <v>-7500</v>
      </c>
      <c r="VAP52" s="944">
        <f t="shared" si="1545"/>
        <v>-7500</v>
      </c>
      <c r="VAQ52" s="944">
        <f t="shared" si="1545"/>
        <v>-7500</v>
      </c>
      <c r="VAR52" s="944">
        <f t="shared" si="1545"/>
        <v>-7500</v>
      </c>
      <c r="VAS52" s="944">
        <f t="shared" ref="VAS52:VDD52" si="1546">+VAS44-VAS51</f>
        <v>-7500</v>
      </c>
      <c r="VAT52" s="944">
        <f t="shared" si="1546"/>
        <v>-7500</v>
      </c>
      <c r="VAU52" s="944">
        <f t="shared" si="1546"/>
        <v>-7500</v>
      </c>
      <c r="VAV52" s="944">
        <f t="shared" si="1546"/>
        <v>-7500</v>
      </c>
      <c r="VAW52" s="944">
        <f t="shared" si="1546"/>
        <v>-7500</v>
      </c>
      <c r="VAX52" s="944">
        <f t="shared" si="1546"/>
        <v>-7500</v>
      </c>
      <c r="VAY52" s="944">
        <f t="shared" si="1546"/>
        <v>-7500</v>
      </c>
      <c r="VAZ52" s="944">
        <f t="shared" si="1546"/>
        <v>-7500</v>
      </c>
      <c r="VBA52" s="944">
        <f t="shared" si="1546"/>
        <v>-7500</v>
      </c>
      <c r="VBB52" s="944">
        <f t="shared" si="1546"/>
        <v>-7500</v>
      </c>
      <c r="VBC52" s="944">
        <f t="shared" si="1546"/>
        <v>-7500</v>
      </c>
      <c r="VBD52" s="944">
        <f t="shared" si="1546"/>
        <v>-7500</v>
      </c>
      <c r="VBE52" s="944">
        <f t="shared" si="1546"/>
        <v>-7500</v>
      </c>
      <c r="VBF52" s="944">
        <f t="shared" si="1546"/>
        <v>-7500</v>
      </c>
      <c r="VBG52" s="944">
        <f t="shared" si="1546"/>
        <v>-7500</v>
      </c>
      <c r="VBH52" s="944">
        <f t="shared" si="1546"/>
        <v>-7500</v>
      </c>
      <c r="VBI52" s="944">
        <f t="shared" si="1546"/>
        <v>-7500</v>
      </c>
      <c r="VBJ52" s="944">
        <f t="shared" si="1546"/>
        <v>-7500</v>
      </c>
      <c r="VBK52" s="944">
        <f t="shared" si="1546"/>
        <v>-7500</v>
      </c>
      <c r="VBL52" s="944">
        <f t="shared" si="1546"/>
        <v>-7500</v>
      </c>
      <c r="VBM52" s="944">
        <f t="shared" si="1546"/>
        <v>-7500</v>
      </c>
      <c r="VBN52" s="944">
        <f t="shared" si="1546"/>
        <v>-7500</v>
      </c>
      <c r="VBO52" s="944">
        <f t="shared" si="1546"/>
        <v>-7500</v>
      </c>
      <c r="VBP52" s="944">
        <f t="shared" si="1546"/>
        <v>-7500</v>
      </c>
      <c r="VBQ52" s="944">
        <f t="shared" si="1546"/>
        <v>-7500</v>
      </c>
      <c r="VBR52" s="944">
        <f t="shared" si="1546"/>
        <v>-7500</v>
      </c>
      <c r="VBS52" s="944">
        <f t="shared" si="1546"/>
        <v>-7500</v>
      </c>
      <c r="VBT52" s="944">
        <f t="shared" si="1546"/>
        <v>-7500</v>
      </c>
      <c r="VBU52" s="944">
        <f t="shared" si="1546"/>
        <v>-7500</v>
      </c>
      <c r="VBV52" s="944">
        <f t="shared" si="1546"/>
        <v>-7500</v>
      </c>
      <c r="VBW52" s="944">
        <f t="shared" si="1546"/>
        <v>-7500</v>
      </c>
      <c r="VBX52" s="944">
        <f t="shared" si="1546"/>
        <v>-7500</v>
      </c>
      <c r="VBY52" s="944">
        <f t="shared" si="1546"/>
        <v>-7500</v>
      </c>
      <c r="VBZ52" s="944">
        <f t="shared" si="1546"/>
        <v>-7500</v>
      </c>
      <c r="VCA52" s="944">
        <f t="shared" si="1546"/>
        <v>-7500</v>
      </c>
      <c r="VCB52" s="944">
        <f t="shared" si="1546"/>
        <v>-7500</v>
      </c>
      <c r="VCC52" s="944">
        <f t="shared" si="1546"/>
        <v>-7500</v>
      </c>
      <c r="VCD52" s="944">
        <f t="shared" si="1546"/>
        <v>-7500</v>
      </c>
      <c r="VCE52" s="944">
        <f t="shared" si="1546"/>
        <v>-7500</v>
      </c>
      <c r="VCF52" s="944">
        <f t="shared" si="1546"/>
        <v>-7500</v>
      </c>
      <c r="VCG52" s="944">
        <f t="shared" si="1546"/>
        <v>-7500</v>
      </c>
      <c r="VCH52" s="944">
        <f t="shared" si="1546"/>
        <v>-7500</v>
      </c>
      <c r="VCI52" s="944">
        <f t="shared" si="1546"/>
        <v>-7500</v>
      </c>
      <c r="VCJ52" s="944">
        <f t="shared" si="1546"/>
        <v>-7500</v>
      </c>
      <c r="VCK52" s="944">
        <f t="shared" si="1546"/>
        <v>-7500</v>
      </c>
      <c r="VCL52" s="944">
        <f t="shared" si="1546"/>
        <v>-7500</v>
      </c>
      <c r="VCM52" s="944">
        <f t="shared" si="1546"/>
        <v>-7500</v>
      </c>
      <c r="VCN52" s="944">
        <f t="shared" si="1546"/>
        <v>-7500</v>
      </c>
      <c r="VCO52" s="944">
        <f t="shared" si="1546"/>
        <v>-7500</v>
      </c>
      <c r="VCP52" s="944">
        <f t="shared" si="1546"/>
        <v>-7500</v>
      </c>
      <c r="VCQ52" s="944">
        <f t="shared" si="1546"/>
        <v>-7500</v>
      </c>
      <c r="VCR52" s="944">
        <f t="shared" si="1546"/>
        <v>-7500</v>
      </c>
      <c r="VCS52" s="944">
        <f t="shared" si="1546"/>
        <v>-7500</v>
      </c>
      <c r="VCT52" s="944">
        <f t="shared" si="1546"/>
        <v>-7500</v>
      </c>
      <c r="VCU52" s="944">
        <f t="shared" si="1546"/>
        <v>-7500</v>
      </c>
      <c r="VCV52" s="944">
        <f t="shared" si="1546"/>
        <v>-7500</v>
      </c>
      <c r="VCW52" s="944">
        <f t="shared" si="1546"/>
        <v>-7500</v>
      </c>
      <c r="VCX52" s="944">
        <f t="shared" si="1546"/>
        <v>-7500</v>
      </c>
      <c r="VCY52" s="944">
        <f t="shared" si="1546"/>
        <v>-7500</v>
      </c>
      <c r="VCZ52" s="944">
        <f t="shared" si="1546"/>
        <v>-7500</v>
      </c>
      <c r="VDA52" s="944">
        <f t="shared" si="1546"/>
        <v>-7500</v>
      </c>
      <c r="VDB52" s="944">
        <f t="shared" si="1546"/>
        <v>-7500</v>
      </c>
      <c r="VDC52" s="944">
        <f t="shared" si="1546"/>
        <v>-7500</v>
      </c>
      <c r="VDD52" s="944">
        <f t="shared" si="1546"/>
        <v>-7500</v>
      </c>
      <c r="VDE52" s="944">
        <f t="shared" ref="VDE52:VFP52" si="1547">+VDE44-VDE51</f>
        <v>-7500</v>
      </c>
      <c r="VDF52" s="944">
        <f t="shared" si="1547"/>
        <v>-7500</v>
      </c>
      <c r="VDG52" s="944">
        <f t="shared" si="1547"/>
        <v>-7500</v>
      </c>
      <c r="VDH52" s="944">
        <f t="shared" si="1547"/>
        <v>-7500</v>
      </c>
      <c r="VDI52" s="944">
        <f t="shared" si="1547"/>
        <v>-7500</v>
      </c>
      <c r="VDJ52" s="944">
        <f t="shared" si="1547"/>
        <v>-7500</v>
      </c>
      <c r="VDK52" s="944">
        <f t="shared" si="1547"/>
        <v>-7500</v>
      </c>
      <c r="VDL52" s="944">
        <f t="shared" si="1547"/>
        <v>-7500</v>
      </c>
      <c r="VDM52" s="944">
        <f t="shared" si="1547"/>
        <v>-7500</v>
      </c>
      <c r="VDN52" s="944">
        <f t="shared" si="1547"/>
        <v>-7500</v>
      </c>
      <c r="VDO52" s="944">
        <f t="shared" si="1547"/>
        <v>-7500</v>
      </c>
      <c r="VDP52" s="944">
        <f t="shared" si="1547"/>
        <v>-7500</v>
      </c>
      <c r="VDQ52" s="944">
        <f t="shared" si="1547"/>
        <v>-7500</v>
      </c>
      <c r="VDR52" s="944">
        <f t="shared" si="1547"/>
        <v>-7500</v>
      </c>
      <c r="VDS52" s="944">
        <f t="shared" si="1547"/>
        <v>-7500</v>
      </c>
      <c r="VDT52" s="944">
        <f t="shared" si="1547"/>
        <v>-7500</v>
      </c>
      <c r="VDU52" s="944">
        <f t="shared" si="1547"/>
        <v>-7500</v>
      </c>
      <c r="VDV52" s="944">
        <f t="shared" si="1547"/>
        <v>-7500</v>
      </c>
      <c r="VDW52" s="944">
        <f t="shared" si="1547"/>
        <v>-7500</v>
      </c>
      <c r="VDX52" s="944">
        <f t="shared" si="1547"/>
        <v>-7500</v>
      </c>
      <c r="VDY52" s="944">
        <f t="shared" si="1547"/>
        <v>-7500</v>
      </c>
      <c r="VDZ52" s="944">
        <f t="shared" si="1547"/>
        <v>-7500</v>
      </c>
      <c r="VEA52" s="944">
        <f t="shared" si="1547"/>
        <v>-7500</v>
      </c>
      <c r="VEB52" s="944">
        <f t="shared" si="1547"/>
        <v>-7500</v>
      </c>
      <c r="VEC52" s="944">
        <f t="shared" si="1547"/>
        <v>-7500</v>
      </c>
      <c r="VED52" s="944">
        <f t="shared" si="1547"/>
        <v>-7500</v>
      </c>
      <c r="VEE52" s="944">
        <f t="shared" si="1547"/>
        <v>-7500</v>
      </c>
      <c r="VEF52" s="944">
        <f t="shared" si="1547"/>
        <v>-7500</v>
      </c>
      <c r="VEG52" s="944">
        <f t="shared" si="1547"/>
        <v>-7500</v>
      </c>
      <c r="VEH52" s="944">
        <f t="shared" si="1547"/>
        <v>-7500</v>
      </c>
      <c r="VEI52" s="944">
        <f t="shared" si="1547"/>
        <v>-7500</v>
      </c>
      <c r="VEJ52" s="944">
        <f t="shared" si="1547"/>
        <v>-7500</v>
      </c>
      <c r="VEK52" s="944">
        <f t="shared" si="1547"/>
        <v>-7500</v>
      </c>
      <c r="VEL52" s="944">
        <f t="shared" si="1547"/>
        <v>-7500</v>
      </c>
      <c r="VEM52" s="944">
        <f t="shared" si="1547"/>
        <v>-7500</v>
      </c>
      <c r="VEN52" s="944">
        <f t="shared" si="1547"/>
        <v>-7500</v>
      </c>
      <c r="VEO52" s="944">
        <f t="shared" si="1547"/>
        <v>-7500</v>
      </c>
      <c r="VEP52" s="944">
        <f t="shared" si="1547"/>
        <v>-7500</v>
      </c>
      <c r="VEQ52" s="944">
        <f t="shared" si="1547"/>
        <v>-7500</v>
      </c>
      <c r="VER52" s="944">
        <f t="shared" si="1547"/>
        <v>-7500</v>
      </c>
      <c r="VES52" s="944">
        <f t="shared" si="1547"/>
        <v>-7500</v>
      </c>
      <c r="VET52" s="944">
        <f t="shared" si="1547"/>
        <v>-7500</v>
      </c>
      <c r="VEU52" s="944">
        <f t="shared" si="1547"/>
        <v>-7500</v>
      </c>
      <c r="VEV52" s="944">
        <f t="shared" si="1547"/>
        <v>-7500</v>
      </c>
      <c r="VEW52" s="944">
        <f t="shared" si="1547"/>
        <v>-7500</v>
      </c>
      <c r="VEX52" s="944">
        <f t="shared" si="1547"/>
        <v>-7500</v>
      </c>
      <c r="VEY52" s="944">
        <f t="shared" si="1547"/>
        <v>-7500</v>
      </c>
      <c r="VEZ52" s="944">
        <f t="shared" si="1547"/>
        <v>-7500</v>
      </c>
      <c r="VFA52" s="944">
        <f t="shared" si="1547"/>
        <v>-7500</v>
      </c>
      <c r="VFB52" s="944">
        <f t="shared" si="1547"/>
        <v>-7500</v>
      </c>
      <c r="VFC52" s="944">
        <f t="shared" si="1547"/>
        <v>-7500</v>
      </c>
      <c r="VFD52" s="944">
        <f t="shared" si="1547"/>
        <v>-7500</v>
      </c>
      <c r="VFE52" s="944">
        <f t="shared" si="1547"/>
        <v>-7500</v>
      </c>
      <c r="VFF52" s="944">
        <f t="shared" si="1547"/>
        <v>-7500</v>
      </c>
      <c r="VFG52" s="944">
        <f t="shared" si="1547"/>
        <v>-7500</v>
      </c>
      <c r="VFH52" s="944">
        <f t="shared" si="1547"/>
        <v>-7500</v>
      </c>
      <c r="VFI52" s="944">
        <f t="shared" si="1547"/>
        <v>-7500</v>
      </c>
      <c r="VFJ52" s="944">
        <f t="shared" si="1547"/>
        <v>-7500</v>
      </c>
      <c r="VFK52" s="944">
        <f t="shared" si="1547"/>
        <v>-7500</v>
      </c>
      <c r="VFL52" s="944">
        <f t="shared" si="1547"/>
        <v>-7500</v>
      </c>
      <c r="VFM52" s="944">
        <f t="shared" si="1547"/>
        <v>-7500</v>
      </c>
      <c r="VFN52" s="944">
        <f t="shared" si="1547"/>
        <v>-7500</v>
      </c>
      <c r="VFO52" s="944">
        <f t="shared" si="1547"/>
        <v>-7500</v>
      </c>
      <c r="VFP52" s="944">
        <f t="shared" si="1547"/>
        <v>-7500</v>
      </c>
      <c r="VFQ52" s="944">
        <f t="shared" ref="VFQ52:VIB52" si="1548">+VFQ44-VFQ51</f>
        <v>-7500</v>
      </c>
      <c r="VFR52" s="944">
        <f t="shared" si="1548"/>
        <v>-7500</v>
      </c>
      <c r="VFS52" s="944">
        <f t="shared" si="1548"/>
        <v>-7500</v>
      </c>
      <c r="VFT52" s="944">
        <f t="shared" si="1548"/>
        <v>-7500</v>
      </c>
      <c r="VFU52" s="944">
        <f t="shared" si="1548"/>
        <v>-7500</v>
      </c>
      <c r="VFV52" s="944">
        <f t="shared" si="1548"/>
        <v>-7500</v>
      </c>
      <c r="VFW52" s="944">
        <f t="shared" si="1548"/>
        <v>-7500</v>
      </c>
      <c r="VFX52" s="944">
        <f t="shared" si="1548"/>
        <v>-7500</v>
      </c>
      <c r="VFY52" s="944">
        <f t="shared" si="1548"/>
        <v>-7500</v>
      </c>
      <c r="VFZ52" s="944">
        <f t="shared" si="1548"/>
        <v>-7500</v>
      </c>
      <c r="VGA52" s="944">
        <f t="shared" si="1548"/>
        <v>-7500</v>
      </c>
      <c r="VGB52" s="944">
        <f t="shared" si="1548"/>
        <v>-7500</v>
      </c>
      <c r="VGC52" s="944">
        <f t="shared" si="1548"/>
        <v>-7500</v>
      </c>
      <c r="VGD52" s="944">
        <f t="shared" si="1548"/>
        <v>-7500</v>
      </c>
      <c r="VGE52" s="944">
        <f t="shared" si="1548"/>
        <v>-7500</v>
      </c>
      <c r="VGF52" s="944">
        <f t="shared" si="1548"/>
        <v>-7500</v>
      </c>
      <c r="VGG52" s="944">
        <f t="shared" si="1548"/>
        <v>-7500</v>
      </c>
      <c r="VGH52" s="944">
        <f t="shared" si="1548"/>
        <v>-7500</v>
      </c>
      <c r="VGI52" s="944">
        <f t="shared" si="1548"/>
        <v>-7500</v>
      </c>
      <c r="VGJ52" s="944">
        <f t="shared" si="1548"/>
        <v>-7500</v>
      </c>
      <c r="VGK52" s="944">
        <f t="shared" si="1548"/>
        <v>-7500</v>
      </c>
      <c r="VGL52" s="944">
        <f t="shared" si="1548"/>
        <v>-7500</v>
      </c>
      <c r="VGM52" s="944">
        <f t="shared" si="1548"/>
        <v>-7500</v>
      </c>
      <c r="VGN52" s="944">
        <f t="shared" si="1548"/>
        <v>-7500</v>
      </c>
      <c r="VGO52" s="944">
        <f t="shared" si="1548"/>
        <v>-7500</v>
      </c>
      <c r="VGP52" s="944">
        <f t="shared" si="1548"/>
        <v>-7500</v>
      </c>
      <c r="VGQ52" s="944">
        <f t="shared" si="1548"/>
        <v>-7500</v>
      </c>
      <c r="VGR52" s="944">
        <f t="shared" si="1548"/>
        <v>-7500</v>
      </c>
      <c r="VGS52" s="944">
        <f t="shared" si="1548"/>
        <v>-7500</v>
      </c>
      <c r="VGT52" s="944">
        <f t="shared" si="1548"/>
        <v>-7500</v>
      </c>
      <c r="VGU52" s="944">
        <f t="shared" si="1548"/>
        <v>-7500</v>
      </c>
      <c r="VGV52" s="944">
        <f t="shared" si="1548"/>
        <v>-7500</v>
      </c>
      <c r="VGW52" s="944">
        <f t="shared" si="1548"/>
        <v>-7500</v>
      </c>
      <c r="VGX52" s="944">
        <f t="shared" si="1548"/>
        <v>-7500</v>
      </c>
      <c r="VGY52" s="944">
        <f t="shared" si="1548"/>
        <v>-7500</v>
      </c>
      <c r="VGZ52" s="944">
        <f t="shared" si="1548"/>
        <v>-7500</v>
      </c>
      <c r="VHA52" s="944">
        <f t="shared" si="1548"/>
        <v>-7500</v>
      </c>
      <c r="VHB52" s="944">
        <f t="shared" si="1548"/>
        <v>-7500</v>
      </c>
      <c r="VHC52" s="944">
        <f t="shared" si="1548"/>
        <v>-7500</v>
      </c>
      <c r="VHD52" s="944">
        <f t="shared" si="1548"/>
        <v>-7500</v>
      </c>
      <c r="VHE52" s="944">
        <f t="shared" si="1548"/>
        <v>-7500</v>
      </c>
      <c r="VHF52" s="944">
        <f t="shared" si="1548"/>
        <v>-7500</v>
      </c>
      <c r="VHG52" s="944">
        <f t="shared" si="1548"/>
        <v>-7500</v>
      </c>
      <c r="VHH52" s="944">
        <f t="shared" si="1548"/>
        <v>-7500</v>
      </c>
      <c r="VHI52" s="944">
        <f t="shared" si="1548"/>
        <v>-7500</v>
      </c>
      <c r="VHJ52" s="944">
        <f t="shared" si="1548"/>
        <v>-7500</v>
      </c>
      <c r="VHK52" s="944">
        <f t="shared" si="1548"/>
        <v>-7500</v>
      </c>
      <c r="VHL52" s="944">
        <f t="shared" si="1548"/>
        <v>-7500</v>
      </c>
      <c r="VHM52" s="944">
        <f t="shared" si="1548"/>
        <v>-7500</v>
      </c>
      <c r="VHN52" s="944">
        <f t="shared" si="1548"/>
        <v>-7500</v>
      </c>
      <c r="VHO52" s="944">
        <f t="shared" si="1548"/>
        <v>-7500</v>
      </c>
      <c r="VHP52" s="944">
        <f t="shared" si="1548"/>
        <v>-7500</v>
      </c>
      <c r="VHQ52" s="944">
        <f t="shared" si="1548"/>
        <v>-7500</v>
      </c>
      <c r="VHR52" s="944">
        <f t="shared" si="1548"/>
        <v>-7500</v>
      </c>
      <c r="VHS52" s="944">
        <f t="shared" si="1548"/>
        <v>-7500</v>
      </c>
      <c r="VHT52" s="944">
        <f t="shared" si="1548"/>
        <v>-7500</v>
      </c>
      <c r="VHU52" s="944">
        <f t="shared" si="1548"/>
        <v>-7500</v>
      </c>
      <c r="VHV52" s="944">
        <f t="shared" si="1548"/>
        <v>-7500</v>
      </c>
      <c r="VHW52" s="944">
        <f t="shared" si="1548"/>
        <v>-7500</v>
      </c>
      <c r="VHX52" s="944">
        <f t="shared" si="1548"/>
        <v>-7500</v>
      </c>
      <c r="VHY52" s="944">
        <f t="shared" si="1548"/>
        <v>-7500</v>
      </c>
      <c r="VHZ52" s="944">
        <f t="shared" si="1548"/>
        <v>-7500</v>
      </c>
      <c r="VIA52" s="944">
        <f t="shared" si="1548"/>
        <v>-7500</v>
      </c>
      <c r="VIB52" s="944">
        <f t="shared" si="1548"/>
        <v>-7500</v>
      </c>
      <c r="VIC52" s="944">
        <f t="shared" ref="VIC52:VKN52" si="1549">+VIC44-VIC51</f>
        <v>-7500</v>
      </c>
      <c r="VID52" s="944">
        <f t="shared" si="1549"/>
        <v>-7500</v>
      </c>
      <c r="VIE52" s="944">
        <f t="shared" si="1549"/>
        <v>-7500</v>
      </c>
      <c r="VIF52" s="944">
        <f t="shared" si="1549"/>
        <v>-7500</v>
      </c>
      <c r="VIG52" s="944">
        <f t="shared" si="1549"/>
        <v>-7500</v>
      </c>
      <c r="VIH52" s="944">
        <f t="shared" si="1549"/>
        <v>-7500</v>
      </c>
      <c r="VII52" s="944">
        <f t="shared" si="1549"/>
        <v>-7500</v>
      </c>
      <c r="VIJ52" s="944">
        <f t="shared" si="1549"/>
        <v>-7500</v>
      </c>
      <c r="VIK52" s="944">
        <f t="shared" si="1549"/>
        <v>-7500</v>
      </c>
      <c r="VIL52" s="944">
        <f t="shared" si="1549"/>
        <v>-7500</v>
      </c>
      <c r="VIM52" s="944">
        <f t="shared" si="1549"/>
        <v>-7500</v>
      </c>
      <c r="VIN52" s="944">
        <f t="shared" si="1549"/>
        <v>-7500</v>
      </c>
      <c r="VIO52" s="944">
        <f t="shared" si="1549"/>
        <v>-7500</v>
      </c>
      <c r="VIP52" s="944">
        <f t="shared" si="1549"/>
        <v>-7500</v>
      </c>
      <c r="VIQ52" s="944">
        <f t="shared" si="1549"/>
        <v>-7500</v>
      </c>
      <c r="VIR52" s="944">
        <f t="shared" si="1549"/>
        <v>-7500</v>
      </c>
      <c r="VIS52" s="944">
        <f t="shared" si="1549"/>
        <v>-7500</v>
      </c>
      <c r="VIT52" s="944">
        <f t="shared" si="1549"/>
        <v>-7500</v>
      </c>
      <c r="VIU52" s="944">
        <f t="shared" si="1549"/>
        <v>-7500</v>
      </c>
      <c r="VIV52" s="944">
        <f t="shared" si="1549"/>
        <v>-7500</v>
      </c>
      <c r="VIW52" s="944">
        <f t="shared" si="1549"/>
        <v>-7500</v>
      </c>
      <c r="VIX52" s="944">
        <f t="shared" si="1549"/>
        <v>-7500</v>
      </c>
      <c r="VIY52" s="944">
        <f t="shared" si="1549"/>
        <v>-7500</v>
      </c>
      <c r="VIZ52" s="944">
        <f t="shared" si="1549"/>
        <v>-7500</v>
      </c>
      <c r="VJA52" s="944">
        <f t="shared" si="1549"/>
        <v>-7500</v>
      </c>
      <c r="VJB52" s="944">
        <f t="shared" si="1549"/>
        <v>-7500</v>
      </c>
      <c r="VJC52" s="944">
        <f t="shared" si="1549"/>
        <v>-7500</v>
      </c>
      <c r="VJD52" s="944">
        <f t="shared" si="1549"/>
        <v>-7500</v>
      </c>
      <c r="VJE52" s="944">
        <f t="shared" si="1549"/>
        <v>-7500</v>
      </c>
      <c r="VJF52" s="944">
        <f t="shared" si="1549"/>
        <v>-7500</v>
      </c>
      <c r="VJG52" s="944">
        <f t="shared" si="1549"/>
        <v>-7500</v>
      </c>
      <c r="VJH52" s="944">
        <f t="shared" si="1549"/>
        <v>-7500</v>
      </c>
      <c r="VJI52" s="944">
        <f t="shared" si="1549"/>
        <v>-7500</v>
      </c>
      <c r="VJJ52" s="944">
        <f t="shared" si="1549"/>
        <v>-7500</v>
      </c>
      <c r="VJK52" s="944">
        <f t="shared" si="1549"/>
        <v>-7500</v>
      </c>
      <c r="VJL52" s="944">
        <f t="shared" si="1549"/>
        <v>-7500</v>
      </c>
      <c r="VJM52" s="944">
        <f t="shared" si="1549"/>
        <v>-7500</v>
      </c>
      <c r="VJN52" s="944">
        <f t="shared" si="1549"/>
        <v>-7500</v>
      </c>
      <c r="VJO52" s="944">
        <f t="shared" si="1549"/>
        <v>-7500</v>
      </c>
      <c r="VJP52" s="944">
        <f t="shared" si="1549"/>
        <v>-7500</v>
      </c>
      <c r="VJQ52" s="944">
        <f t="shared" si="1549"/>
        <v>-7500</v>
      </c>
      <c r="VJR52" s="944">
        <f t="shared" si="1549"/>
        <v>-7500</v>
      </c>
      <c r="VJS52" s="944">
        <f t="shared" si="1549"/>
        <v>-7500</v>
      </c>
      <c r="VJT52" s="944">
        <f t="shared" si="1549"/>
        <v>-7500</v>
      </c>
      <c r="VJU52" s="944">
        <f t="shared" si="1549"/>
        <v>-7500</v>
      </c>
      <c r="VJV52" s="944">
        <f t="shared" si="1549"/>
        <v>-7500</v>
      </c>
      <c r="VJW52" s="944">
        <f t="shared" si="1549"/>
        <v>-7500</v>
      </c>
      <c r="VJX52" s="944">
        <f t="shared" si="1549"/>
        <v>-7500</v>
      </c>
      <c r="VJY52" s="944">
        <f t="shared" si="1549"/>
        <v>-7500</v>
      </c>
      <c r="VJZ52" s="944">
        <f t="shared" si="1549"/>
        <v>-7500</v>
      </c>
      <c r="VKA52" s="944">
        <f t="shared" si="1549"/>
        <v>-7500</v>
      </c>
      <c r="VKB52" s="944">
        <f t="shared" si="1549"/>
        <v>-7500</v>
      </c>
      <c r="VKC52" s="944">
        <f t="shared" si="1549"/>
        <v>-7500</v>
      </c>
      <c r="VKD52" s="944">
        <f t="shared" si="1549"/>
        <v>-7500</v>
      </c>
      <c r="VKE52" s="944">
        <f t="shared" si="1549"/>
        <v>-7500</v>
      </c>
      <c r="VKF52" s="944">
        <f t="shared" si="1549"/>
        <v>-7500</v>
      </c>
      <c r="VKG52" s="944">
        <f t="shared" si="1549"/>
        <v>-7500</v>
      </c>
      <c r="VKH52" s="944">
        <f t="shared" si="1549"/>
        <v>-7500</v>
      </c>
      <c r="VKI52" s="944">
        <f t="shared" si="1549"/>
        <v>-7500</v>
      </c>
      <c r="VKJ52" s="944">
        <f t="shared" si="1549"/>
        <v>-7500</v>
      </c>
      <c r="VKK52" s="944">
        <f t="shared" si="1549"/>
        <v>-7500</v>
      </c>
      <c r="VKL52" s="944">
        <f t="shared" si="1549"/>
        <v>-7500</v>
      </c>
      <c r="VKM52" s="944">
        <f t="shared" si="1549"/>
        <v>-7500</v>
      </c>
      <c r="VKN52" s="944">
        <f t="shared" si="1549"/>
        <v>-7500</v>
      </c>
      <c r="VKO52" s="944">
        <f t="shared" ref="VKO52:VMZ52" si="1550">+VKO44-VKO51</f>
        <v>-7500</v>
      </c>
      <c r="VKP52" s="944">
        <f t="shared" si="1550"/>
        <v>-7500</v>
      </c>
      <c r="VKQ52" s="944">
        <f t="shared" si="1550"/>
        <v>-7500</v>
      </c>
      <c r="VKR52" s="944">
        <f t="shared" si="1550"/>
        <v>-7500</v>
      </c>
      <c r="VKS52" s="944">
        <f t="shared" si="1550"/>
        <v>-7500</v>
      </c>
      <c r="VKT52" s="944">
        <f t="shared" si="1550"/>
        <v>-7500</v>
      </c>
      <c r="VKU52" s="944">
        <f t="shared" si="1550"/>
        <v>-7500</v>
      </c>
      <c r="VKV52" s="944">
        <f t="shared" si="1550"/>
        <v>-7500</v>
      </c>
      <c r="VKW52" s="944">
        <f t="shared" si="1550"/>
        <v>-7500</v>
      </c>
      <c r="VKX52" s="944">
        <f t="shared" si="1550"/>
        <v>-7500</v>
      </c>
      <c r="VKY52" s="944">
        <f t="shared" si="1550"/>
        <v>-7500</v>
      </c>
      <c r="VKZ52" s="944">
        <f t="shared" si="1550"/>
        <v>-7500</v>
      </c>
      <c r="VLA52" s="944">
        <f t="shared" si="1550"/>
        <v>-7500</v>
      </c>
      <c r="VLB52" s="944">
        <f t="shared" si="1550"/>
        <v>-7500</v>
      </c>
      <c r="VLC52" s="944">
        <f t="shared" si="1550"/>
        <v>-7500</v>
      </c>
      <c r="VLD52" s="944">
        <f t="shared" si="1550"/>
        <v>-7500</v>
      </c>
      <c r="VLE52" s="944">
        <f t="shared" si="1550"/>
        <v>-7500</v>
      </c>
      <c r="VLF52" s="944">
        <f t="shared" si="1550"/>
        <v>-7500</v>
      </c>
      <c r="VLG52" s="944">
        <f t="shared" si="1550"/>
        <v>-7500</v>
      </c>
      <c r="VLH52" s="944">
        <f t="shared" si="1550"/>
        <v>-7500</v>
      </c>
      <c r="VLI52" s="944">
        <f t="shared" si="1550"/>
        <v>-7500</v>
      </c>
      <c r="VLJ52" s="944">
        <f t="shared" si="1550"/>
        <v>-7500</v>
      </c>
      <c r="VLK52" s="944">
        <f t="shared" si="1550"/>
        <v>-7500</v>
      </c>
      <c r="VLL52" s="944">
        <f t="shared" si="1550"/>
        <v>-7500</v>
      </c>
      <c r="VLM52" s="944">
        <f t="shared" si="1550"/>
        <v>-7500</v>
      </c>
      <c r="VLN52" s="944">
        <f t="shared" si="1550"/>
        <v>-7500</v>
      </c>
      <c r="VLO52" s="944">
        <f t="shared" si="1550"/>
        <v>-7500</v>
      </c>
      <c r="VLP52" s="944">
        <f t="shared" si="1550"/>
        <v>-7500</v>
      </c>
      <c r="VLQ52" s="944">
        <f t="shared" si="1550"/>
        <v>-7500</v>
      </c>
      <c r="VLR52" s="944">
        <f t="shared" si="1550"/>
        <v>-7500</v>
      </c>
      <c r="VLS52" s="944">
        <f t="shared" si="1550"/>
        <v>-7500</v>
      </c>
      <c r="VLT52" s="944">
        <f t="shared" si="1550"/>
        <v>-7500</v>
      </c>
      <c r="VLU52" s="944">
        <f t="shared" si="1550"/>
        <v>-7500</v>
      </c>
      <c r="VLV52" s="944">
        <f t="shared" si="1550"/>
        <v>-7500</v>
      </c>
      <c r="VLW52" s="944">
        <f t="shared" si="1550"/>
        <v>-7500</v>
      </c>
      <c r="VLX52" s="944">
        <f t="shared" si="1550"/>
        <v>-7500</v>
      </c>
      <c r="VLY52" s="944">
        <f t="shared" si="1550"/>
        <v>-7500</v>
      </c>
      <c r="VLZ52" s="944">
        <f t="shared" si="1550"/>
        <v>-7500</v>
      </c>
      <c r="VMA52" s="944">
        <f t="shared" si="1550"/>
        <v>-7500</v>
      </c>
      <c r="VMB52" s="944">
        <f t="shared" si="1550"/>
        <v>-7500</v>
      </c>
      <c r="VMC52" s="944">
        <f t="shared" si="1550"/>
        <v>-7500</v>
      </c>
      <c r="VMD52" s="944">
        <f t="shared" si="1550"/>
        <v>-7500</v>
      </c>
      <c r="VME52" s="944">
        <f t="shared" si="1550"/>
        <v>-7500</v>
      </c>
      <c r="VMF52" s="944">
        <f t="shared" si="1550"/>
        <v>-7500</v>
      </c>
      <c r="VMG52" s="944">
        <f t="shared" si="1550"/>
        <v>-7500</v>
      </c>
      <c r="VMH52" s="944">
        <f t="shared" si="1550"/>
        <v>-7500</v>
      </c>
      <c r="VMI52" s="944">
        <f t="shared" si="1550"/>
        <v>-7500</v>
      </c>
      <c r="VMJ52" s="944">
        <f t="shared" si="1550"/>
        <v>-7500</v>
      </c>
      <c r="VMK52" s="944">
        <f t="shared" si="1550"/>
        <v>-7500</v>
      </c>
      <c r="VML52" s="944">
        <f t="shared" si="1550"/>
        <v>-7500</v>
      </c>
      <c r="VMM52" s="944">
        <f t="shared" si="1550"/>
        <v>-7500</v>
      </c>
      <c r="VMN52" s="944">
        <f t="shared" si="1550"/>
        <v>-7500</v>
      </c>
      <c r="VMO52" s="944">
        <f t="shared" si="1550"/>
        <v>-7500</v>
      </c>
      <c r="VMP52" s="944">
        <f t="shared" si="1550"/>
        <v>-7500</v>
      </c>
      <c r="VMQ52" s="944">
        <f t="shared" si="1550"/>
        <v>-7500</v>
      </c>
      <c r="VMR52" s="944">
        <f t="shared" si="1550"/>
        <v>-7500</v>
      </c>
      <c r="VMS52" s="944">
        <f t="shared" si="1550"/>
        <v>-7500</v>
      </c>
      <c r="VMT52" s="944">
        <f t="shared" si="1550"/>
        <v>-7500</v>
      </c>
      <c r="VMU52" s="944">
        <f t="shared" si="1550"/>
        <v>-7500</v>
      </c>
      <c r="VMV52" s="944">
        <f t="shared" si="1550"/>
        <v>-7500</v>
      </c>
      <c r="VMW52" s="944">
        <f t="shared" si="1550"/>
        <v>-7500</v>
      </c>
      <c r="VMX52" s="944">
        <f t="shared" si="1550"/>
        <v>-7500</v>
      </c>
      <c r="VMY52" s="944">
        <f t="shared" si="1550"/>
        <v>-7500</v>
      </c>
      <c r="VMZ52" s="944">
        <f t="shared" si="1550"/>
        <v>-7500</v>
      </c>
      <c r="VNA52" s="944">
        <f t="shared" ref="VNA52:VPL52" si="1551">+VNA44-VNA51</f>
        <v>-7500</v>
      </c>
      <c r="VNB52" s="944">
        <f t="shared" si="1551"/>
        <v>-7500</v>
      </c>
      <c r="VNC52" s="944">
        <f t="shared" si="1551"/>
        <v>-7500</v>
      </c>
      <c r="VND52" s="944">
        <f t="shared" si="1551"/>
        <v>-7500</v>
      </c>
      <c r="VNE52" s="944">
        <f t="shared" si="1551"/>
        <v>-7500</v>
      </c>
      <c r="VNF52" s="944">
        <f t="shared" si="1551"/>
        <v>-7500</v>
      </c>
      <c r="VNG52" s="944">
        <f t="shared" si="1551"/>
        <v>-7500</v>
      </c>
      <c r="VNH52" s="944">
        <f t="shared" si="1551"/>
        <v>-7500</v>
      </c>
      <c r="VNI52" s="944">
        <f t="shared" si="1551"/>
        <v>-7500</v>
      </c>
      <c r="VNJ52" s="944">
        <f t="shared" si="1551"/>
        <v>-7500</v>
      </c>
      <c r="VNK52" s="944">
        <f t="shared" si="1551"/>
        <v>-7500</v>
      </c>
      <c r="VNL52" s="944">
        <f t="shared" si="1551"/>
        <v>-7500</v>
      </c>
      <c r="VNM52" s="944">
        <f t="shared" si="1551"/>
        <v>-7500</v>
      </c>
      <c r="VNN52" s="944">
        <f t="shared" si="1551"/>
        <v>-7500</v>
      </c>
      <c r="VNO52" s="944">
        <f t="shared" si="1551"/>
        <v>-7500</v>
      </c>
      <c r="VNP52" s="944">
        <f t="shared" si="1551"/>
        <v>-7500</v>
      </c>
      <c r="VNQ52" s="944">
        <f t="shared" si="1551"/>
        <v>-7500</v>
      </c>
      <c r="VNR52" s="944">
        <f t="shared" si="1551"/>
        <v>-7500</v>
      </c>
      <c r="VNS52" s="944">
        <f t="shared" si="1551"/>
        <v>-7500</v>
      </c>
      <c r="VNT52" s="944">
        <f t="shared" si="1551"/>
        <v>-7500</v>
      </c>
      <c r="VNU52" s="944">
        <f t="shared" si="1551"/>
        <v>-7500</v>
      </c>
      <c r="VNV52" s="944">
        <f t="shared" si="1551"/>
        <v>-7500</v>
      </c>
      <c r="VNW52" s="944">
        <f t="shared" si="1551"/>
        <v>-7500</v>
      </c>
      <c r="VNX52" s="944">
        <f t="shared" si="1551"/>
        <v>-7500</v>
      </c>
      <c r="VNY52" s="944">
        <f t="shared" si="1551"/>
        <v>-7500</v>
      </c>
      <c r="VNZ52" s="944">
        <f t="shared" si="1551"/>
        <v>-7500</v>
      </c>
      <c r="VOA52" s="944">
        <f t="shared" si="1551"/>
        <v>-7500</v>
      </c>
      <c r="VOB52" s="944">
        <f t="shared" si="1551"/>
        <v>-7500</v>
      </c>
      <c r="VOC52" s="944">
        <f t="shared" si="1551"/>
        <v>-7500</v>
      </c>
      <c r="VOD52" s="944">
        <f t="shared" si="1551"/>
        <v>-7500</v>
      </c>
      <c r="VOE52" s="944">
        <f t="shared" si="1551"/>
        <v>-7500</v>
      </c>
      <c r="VOF52" s="944">
        <f t="shared" si="1551"/>
        <v>-7500</v>
      </c>
      <c r="VOG52" s="944">
        <f t="shared" si="1551"/>
        <v>-7500</v>
      </c>
      <c r="VOH52" s="944">
        <f t="shared" si="1551"/>
        <v>-7500</v>
      </c>
      <c r="VOI52" s="944">
        <f t="shared" si="1551"/>
        <v>-7500</v>
      </c>
      <c r="VOJ52" s="944">
        <f t="shared" si="1551"/>
        <v>-7500</v>
      </c>
      <c r="VOK52" s="944">
        <f t="shared" si="1551"/>
        <v>-7500</v>
      </c>
      <c r="VOL52" s="944">
        <f t="shared" si="1551"/>
        <v>-7500</v>
      </c>
      <c r="VOM52" s="944">
        <f t="shared" si="1551"/>
        <v>-7500</v>
      </c>
      <c r="VON52" s="944">
        <f t="shared" si="1551"/>
        <v>-7500</v>
      </c>
      <c r="VOO52" s="944">
        <f t="shared" si="1551"/>
        <v>-7500</v>
      </c>
      <c r="VOP52" s="944">
        <f t="shared" si="1551"/>
        <v>-7500</v>
      </c>
      <c r="VOQ52" s="944">
        <f t="shared" si="1551"/>
        <v>-7500</v>
      </c>
      <c r="VOR52" s="944">
        <f t="shared" si="1551"/>
        <v>-7500</v>
      </c>
      <c r="VOS52" s="944">
        <f t="shared" si="1551"/>
        <v>-7500</v>
      </c>
      <c r="VOT52" s="944">
        <f t="shared" si="1551"/>
        <v>-7500</v>
      </c>
      <c r="VOU52" s="944">
        <f t="shared" si="1551"/>
        <v>-7500</v>
      </c>
      <c r="VOV52" s="944">
        <f t="shared" si="1551"/>
        <v>-7500</v>
      </c>
      <c r="VOW52" s="944">
        <f t="shared" si="1551"/>
        <v>-7500</v>
      </c>
      <c r="VOX52" s="944">
        <f t="shared" si="1551"/>
        <v>-7500</v>
      </c>
      <c r="VOY52" s="944">
        <f t="shared" si="1551"/>
        <v>-7500</v>
      </c>
      <c r="VOZ52" s="944">
        <f t="shared" si="1551"/>
        <v>-7500</v>
      </c>
      <c r="VPA52" s="944">
        <f t="shared" si="1551"/>
        <v>-7500</v>
      </c>
      <c r="VPB52" s="944">
        <f t="shared" si="1551"/>
        <v>-7500</v>
      </c>
      <c r="VPC52" s="944">
        <f t="shared" si="1551"/>
        <v>-7500</v>
      </c>
      <c r="VPD52" s="944">
        <f t="shared" si="1551"/>
        <v>-7500</v>
      </c>
      <c r="VPE52" s="944">
        <f t="shared" si="1551"/>
        <v>-7500</v>
      </c>
      <c r="VPF52" s="944">
        <f t="shared" si="1551"/>
        <v>-7500</v>
      </c>
      <c r="VPG52" s="944">
        <f t="shared" si="1551"/>
        <v>-7500</v>
      </c>
      <c r="VPH52" s="944">
        <f t="shared" si="1551"/>
        <v>-7500</v>
      </c>
      <c r="VPI52" s="944">
        <f t="shared" si="1551"/>
        <v>-7500</v>
      </c>
      <c r="VPJ52" s="944">
        <f t="shared" si="1551"/>
        <v>-7500</v>
      </c>
      <c r="VPK52" s="944">
        <f t="shared" si="1551"/>
        <v>-7500</v>
      </c>
      <c r="VPL52" s="944">
        <f t="shared" si="1551"/>
        <v>-7500</v>
      </c>
      <c r="VPM52" s="944">
        <f t="shared" ref="VPM52:VRX52" si="1552">+VPM44-VPM51</f>
        <v>-7500</v>
      </c>
      <c r="VPN52" s="944">
        <f t="shared" si="1552"/>
        <v>-7500</v>
      </c>
      <c r="VPO52" s="944">
        <f t="shared" si="1552"/>
        <v>-7500</v>
      </c>
      <c r="VPP52" s="944">
        <f t="shared" si="1552"/>
        <v>-7500</v>
      </c>
      <c r="VPQ52" s="944">
        <f t="shared" si="1552"/>
        <v>-7500</v>
      </c>
      <c r="VPR52" s="944">
        <f t="shared" si="1552"/>
        <v>-7500</v>
      </c>
      <c r="VPS52" s="944">
        <f t="shared" si="1552"/>
        <v>-7500</v>
      </c>
      <c r="VPT52" s="944">
        <f t="shared" si="1552"/>
        <v>-7500</v>
      </c>
      <c r="VPU52" s="944">
        <f t="shared" si="1552"/>
        <v>-7500</v>
      </c>
      <c r="VPV52" s="944">
        <f t="shared" si="1552"/>
        <v>-7500</v>
      </c>
      <c r="VPW52" s="944">
        <f t="shared" si="1552"/>
        <v>-7500</v>
      </c>
      <c r="VPX52" s="944">
        <f t="shared" si="1552"/>
        <v>-7500</v>
      </c>
      <c r="VPY52" s="944">
        <f t="shared" si="1552"/>
        <v>-7500</v>
      </c>
      <c r="VPZ52" s="944">
        <f t="shared" si="1552"/>
        <v>-7500</v>
      </c>
      <c r="VQA52" s="944">
        <f t="shared" si="1552"/>
        <v>-7500</v>
      </c>
      <c r="VQB52" s="944">
        <f t="shared" si="1552"/>
        <v>-7500</v>
      </c>
      <c r="VQC52" s="944">
        <f t="shared" si="1552"/>
        <v>-7500</v>
      </c>
      <c r="VQD52" s="944">
        <f t="shared" si="1552"/>
        <v>-7500</v>
      </c>
      <c r="VQE52" s="944">
        <f t="shared" si="1552"/>
        <v>-7500</v>
      </c>
      <c r="VQF52" s="944">
        <f t="shared" si="1552"/>
        <v>-7500</v>
      </c>
      <c r="VQG52" s="944">
        <f t="shared" si="1552"/>
        <v>-7500</v>
      </c>
      <c r="VQH52" s="944">
        <f t="shared" si="1552"/>
        <v>-7500</v>
      </c>
      <c r="VQI52" s="944">
        <f t="shared" si="1552"/>
        <v>-7500</v>
      </c>
      <c r="VQJ52" s="944">
        <f t="shared" si="1552"/>
        <v>-7500</v>
      </c>
      <c r="VQK52" s="944">
        <f t="shared" si="1552"/>
        <v>-7500</v>
      </c>
      <c r="VQL52" s="944">
        <f t="shared" si="1552"/>
        <v>-7500</v>
      </c>
      <c r="VQM52" s="944">
        <f t="shared" si="1552"/>
        <v>-7500</v>
      </c>
      <c r="VQN52" s="944">
        <f t="shared" si="1552"/>
        <v>-7500</v>
      </c>
      <c r="VQO52" s="944">
        <f t="shared" si="1552"/>
        <v>-7500</v>
      </c>
      <c r="VQP52" s="944">
        <f t="shared" si="1552"/>
        <v>-7500</v>
      </c>
      <c r="VQQ52" s="944">
        <f t="shared" si="1552"/>
        <v>-7500</v>
      </c>
      <c r="VQR52" s="944">
        <f t="shared" si="1552"/>
        <v>-7500</v>
      </c>
      <c r="VQS52" s="944">
        <f t="shared" si="1552"/>
        <v>-7500</v>
      </c>
      <c r="VQT52" s="944">
        <f t="shared" si="1552"/>
        <v>-7500</v>
      </c>
      <c r="VQU52" s="944">
        <f t="shared" si="1552"/>
        <v>-7500</v>
      </c>
      <c r="VQV52" s="944">
        <f t="shared" si="1552"/>
        <v>-7500</v>
      </c>
      <c r="VQW52" s="944">
        <f t="shared" si="1552"/>
        <v>-7500</v>
      </c>
      <c r="VQX52" s="944">
        <f t="shared" si="1552"/>
        <v>-7500</v>
      </c>
      <c r="VQY52" s="944">
        <f t="shared" si="1552"/>
        <v>-7500</v>
      </c>
      <c r="VQZ52" s="944">
        <f t="shared" si="1552"/>
        <v>-7500</v>
      </c>
      <c r="VRA52" s="944">
        <f t="shared" si="1552"/>
        <v>-7500</v>
      </c>
      <c r="VRB52" s="944">
        <f t="shared" si="1552"/>
        <v>-7500</v>
      </c>
      <c r="VRC52" s="944">
        <f t="shared" si="1552"/>
        <v>-7500</v>
      </c>
      <c r="VRD52" s="944">
        <f t="shared" si="1552"/>
        <v>-7500</v>
      </c>
      <c r="VRE52" s="944">
        <f t="shared" si="1552"/>
        <v>-7500</v>
      </c>
      <c r="VRF52" s="944">
        <f t="shared" si="1552"/>
        <v>-7500</v>
      </c>
      <c r="VRG52" s="944">
        <f t="shared" si="1552"/>
        <v>-7500</v>
      </c>
      <c r="VRH52" s="944">
        <f t="shared" si="1552"/>
        <v>-7500</v>
      </c>
      <c r="VRI52" s="944">
        <f t="shared" si="1552"/>
        <v>-7500</v>
      </c>
      <c r="VRJ52" s="944">
        <f t="shared" si="1552"/>
        <v>-7500</v>
      </c>
      <c r="VRK52" s="944">
        <f t="shared" si="1552"/>
        <v>-7500</v>
      </c>
      <c r="VRL52" s="944">
        <f t="shared" si="1552"/>
        <v>-7500</v>
      </c>
      <c r="VRM52" s="944">
        <f t="shared" si="1552"/>
        <v>-7500</v>
      </c>
      <c r="VRN52" s="944">
        <f t="shared" si="1552"/>
        <v>-7500</v>
      </c>
      <c r="VRO52" s="944">
        <f t="shared" si="1552"/>
        <v>-7500</v>
      </c>
      <c r="VRP52" s="944">
        <f t="shared" si="1552"/>
        <v>-7500</v>
      </c>
      <c r="VRQ52" s="944">
        <f t="shared" si="1552"/>
        <v>-7500</v>
      </c>
      <c r="VRR52" s="944">
        <f t="shared" si="1552"/>
        <v>-7500</v>
      </c>
      <c r="VRS52" s="944">
        <f t="shared" si="1552"/>
        <v>-7500</v>
      </c>
      <c r="VRT52" s="944">
        <f t="shared" si="1552"/>
        <v>-7500</v>
      </c>
      <c r="VRU52" s="944">
        <f t="shared" si="1552"/>
        <v>-7500</v>
      </c>
      <c r="VRV52" s="944">
        <f t="shared" si="1552"/>
        <v>-7500</v>
      </c>
      <c r="VRW52" s="944">
        <f t="shared" si="1552"/>
        <v>-7500</v>
      </c>
      <c r="VRX52" s="944">
        <f t="shared" si="1552"/>
        <v>-7500</v>
      </c>
      <c r="VRY52" s="944">
        <f t="shared" ref="VRY52:VUJ52" si="1553">+VRY44-VRY51</f>
        <v>-7500</v>
      </c>
      <c r="VRZ52" s="944">
        <f t="shared" si="1553"/>
        <v>-7500</v>
      </c>
      <c r="VSA52" s="944">
        <f t="shared" si="1553"/>
        <v>-7500</v>
      </c>
      <c r="VSB52" s="944">
        <f t="shared" si="1553"/>
        <v>-7500</v>
      </c>
      <c r="VSC52" s="944">
        <f t="shared" si="1553"/>
        <v>-7500</v>
      </c>
      <c r="VSD52" s="944">
        <f t="shared" si="1553"/>
        <v>-7500</v>
      </c>
      <c r="VSE52" s="944">
        <f t="shared" si="1553"/>
        <v>-7500</v>
      </c>
      <c r="VSF52" s="944">
        <f t="shared" si="1553"/>
        <v>-7500</v>
      </c>
      <c r="VSG52" s="944">
        <f t="shared" si="1553"/>
        <v>-7500</v>
      </c>
      <c r="VSH52" s="944">
        <f t="shared" si="1553"/>
        <v>-7500</v>
      </c>
      <c r="VSI52" s="944">
        <f t="shared" si="1553"/>
        <v>-7500</v>
      </c>
      <c r="VSJ52" s="944">
        <f t="shared" si="1553"/>
        <v>-7500</v>
      </c>
      <c r="VSK52" s="944">
        <f t="shared" si="1553"/>
        <v>-7500</v>
      </c>
      <c r="VSL52" s="944">
        <f t="shared" si="1553"/>
        <v>-7500</v>
      </c>
      <c r="VSM52" s="944">
        <f t="shared" si="1553"/>
        <v>-7500</v>
      </c>
      <c r="VSN52" s="944">
        <f t="shared" si="1553"/>
        <v>-7500</v>
      </c>
      <c r="VSO52" s="944">
        <f t="shared" si="1553"/>
        <v>-7500</v>
      </c>
      <c r="VSP52" s="944">
        <f t="shared" si="1553"/>
        <v>-7500</v>
      </c>
      <c r="VSQ52" s="944">
        <f t="shared" si="1553"/>
        <v>-7500</v>
      </c>
      <c r="VSR52" s="944">
        <f t="shared" si="1553"/>
        <v>-7500</v>
      </c>
      <c r="VSS52" s="944">
        <f t="shared" si="1553"/>
        <v>-7500</v>
      </c>
      <c r="VST52" s="944">
        <f t="shared" si="1553"/>
        <v>-7500</v>
      </c>
      <c r="VSU52" s="944">
        <f t="shared" si="1553"/>
        <v>-7500</v>
      </c>
      <c r="VSV52" s="944">
        <f t="shared" si="1553"/>
        <v>-7500</v>
      </c>
      <c r="VSW52" s="944">
        <f t="shared" si="1553"/>
        <v>-7500</v>
      </c>
      <c r="VSX52" s="944">
        <f t="shared" si="1553"/>
        <v>-7500</v>
      </c>
      <c r="VSY52" s="944">
        <f t="shared" si="1553"/>
        <v>-7500</v>
      </c>
      <c r="VSZ52" s="944">
        <f t="shared" si="1553"/>
        <v>-7500</v>
      </c>
      <c r="VTA52" s="944">
        <f t="shared" si="1553"/>
        <v>-7500</v>
      </c>
      <c r="VTB52" s="944">
        <f t="shared" si="1553"/>
        <v>-7500</v>
      </c>
      <c r="VTC52" s="944">
        <f t="shared" si="1553"/>
        <v>-7500</v>
      </c>
      <c r="VTD52" s="944">
        <f t="shared" si="1553"/>
        <v>-7500</v>
      </c>
      <c r="VTE52" s="944">
        <f t="shared" si="1553"/>
        <v>-7500</v>
      </c>
      <c r="VTF52" s="944">
        <f t="shared" si="1553"/>
        <v>-7500</v>
      </c>
      <c r="VTG52" s="944">
        <f t="shared" si="1553"/>
        <v>-7500</v>
      </c>
      <c r="VTH52" s="944">
        <f t="shared" si="1553"/>
        <v>-7500</v>
      </c>
      <c r="VTI52" s="944">
        <f t="shared" si="1553"/>
        <v>-7500</v>
      </c>
      <c r="VTJ52" s="944">
        <f t="shared" si="1553"/>
        <v>-7500</v>
      </c>
      <c r="VTK52" s="944">
        <f t="shared" si="1553"/>
        <v>-7500</v>
      </c>
      <c r="VTL52" s="944">
        <f t="shared" si="1553"/>
        <v>-7500</v>
      </c>
      <c r="VTM52" s="944">
        <f t="shared" si="1553"/>
        <v>-7500</v>
      </c>
      <c r="VTN52" s="944">
        <f t="shared" si="1553"/>
        <v>-7500</v>
      </c>
      <c r="VTO52" s="944">
        <f t="shared" si="1553"/>
        <v>-7500</v>
      </c>
      <c r="VTP52" s="944">
        <f t="shared" si="1553"/>
        <v>-7500</v>
      </c>
      <c r="VTQ52" s="944">
        <f t="shared" si="1553"/>
        <v>-7500</v>
      </c>
      <c r="VTR52" s="944">
        <f t="shared" si="1553"/>
        <v>-7500</v>
      </c>
      <c r="VTS52" s="944">
        <f t="shared" si="1553"/>
        <v>-7500</v>
      </c>
      <c r="VTT52" s="944">
        <f t="shared" si="1553"/>
        <v>-7500</v>
      </c>
      <c r="VTU52" s="944">
        <f t="shared" si="1553"/>
        <v>-7500</v>
      </c>
      <c r="VTV52" s="944">
        <f t="shared" si="1553"/>
        <v>-7500</v>
      </c>
      <c r="VTW52" s="944">
        <f t="shared" si="1553"/>
        <v>-7500</v>
      </c>
      <c r="VTX52" s="944">
        <f t="shared" si="1553"/>
        <v>-7500</v>
      </c>
      <c r="VTY52" s="944">
        <f t="shared" si="1553"/>
        <v>-7500</v>
      </c>
      <c r="VTZ52" s="944">
        <f t="shared" si="1553"/>
        <v>-7500</v>
      </c>
      <c r="VUA52" s="944">
        <f t="shared" si="1553"/>
        <v>-7500</v>
      </c>
      <c r="VUB52" s="944">
        <f t="shared" si="1553"/>
        <v>-7500</v>
      </c>
      <c r="VUC52" s="944">
        <f t="shared" si="1553"/>
        <v>-7500</v>
      </c>
      <c r="VUD52" s="944">
        <f t="shared" si="1553"/>
        <v>-7500</v>
      </c>
      <c r="VUE52" s="944">
        <f t="shared" si="1553"/>
        <v>-7500</v>
      </c>
      <c r="VUF52" s="944">
        <f t="shared" si="1553"/>
        <v>-7500</v>
      </c>
      <c r="VUG52" s="944">
        <f t="shared" si="1553"/>
        <v>-7500</v>
      </c>
      <c r="VUH52" s="944">
        <f t="shared" si="1553"/>
        <v>-7500</v>
      </c>
      <c r="VUI52" s="944">
        <f t="shared" si="1553"/>
        <v>-7500</v>
      </c>
      <c r="VUJ52" s="944">
        <f t="shared" si="1553"/>
        <v>-7500</v>
      </c>
      <c r="VUK52" s="944">
        <f t="shared" ref="VUK52:VWV52" si="1554">+VUK44-VUK51</f>
        <v>-7500</v>
      </c>
      <c r="VUL52" s="944">
        <f t="shared" si="1554"/>
        <v>-7500</v>
      </c>
      <c r="VUM52" s="944">
        <f t="shared" si="1554"/>
        <v>-7500</v>
      </c>
      <c r="VUN52" s="944">
        <f t="shared" si="1554"/>
        <v>-7500</v>
      </c>
      <c r="VUO52" s="944">
        <f t="shared" si="1554"/>
        <v>-7500</v>
      </c>
      <c r="VUP52" s="944">
        <f t="shared" si="1554"/>
        <v>-7500</v>
      </c>
      <c r="VUQ52" s="944">
        <f t="shared" si="1554"/>
        <v>-7500</v>
      </c>
      <c r="VUR52" s="944">
        <f t="shared" si="1554"/>
        <v>-7500</v>
      </c>
      <c r="VUS52" s="944">
        <f t="shared" si="1554"/>
        <v>-7500</v>
      </c>
      <c r="VUT52" s="944">
        <f t="shared" si="1554"/>
        <v>-7500</v>
      </c>
      <c r="VUU52" s="944">
        <f t="shared" si="1554"/>
        <v>-7500</v>
      </c>
      <c r="VUV52" s="944">
        <f t="shared" si="1554"/>
        <v>-7500</v>
      </c>
      <c r="VUW52" s="944">
        <f t="shared" si="1554"/>
        <v>-7500</v>
      </c>
      <c r="VUX52" s="944">
        <f t="shared" si="1554"/>
        <v>-7500</v>
      </c>
      <c r="VUY52" s="944">
        <f t="shared" si="1554"/>
        <v>-7500</v>
      </c>
      <c r="VUZ52" s="944">
        <f t="shared" si="1554"/>
        <v>-7500</v>
      </c>
      <c r="VVA52" s="944">
        <f t="shared" si="1554"/>
        <v>-7500</v>
      </c>
      <c r="VVB52" s="944">
        <f t="shared" si="1554"/>
        <v>-7500</v>
      </c>
      <c r="VVC52" s="944">
        <f t="shared" si="1554"/>
        <v>-7500</v>
      </c>
      <c r="VVD52" s="944">
        <f t="shared" si="1554"/>
        <v>-7500</v>
      </c>
      <c r="VVE52" s="944">
        <f t="shared" si="1554"/>
        <v>-7500</v>
      </c>
      <c r="VVF52" s="944">
        <f t="shared" si="1554"/>
        <v>-7500</v>
      </c>
      <c r="VVG52" s="944">
        <f t="shared" si="1554"/>
        <v>-7500</v>
      </c>
      <c r="VVH52" s="944">
        <f t="shared" si="1554"/>
        <v>-7500</v>
      </c>
      <c r="VVI52" s="944">
        <f t="shared" si="1554"/>
        <v>-7500</v>
      </c>
      <c r="VVJ52" s="944">
        <f t="shared" si="1554"/>
        <v>-7500</v>
      </c>
      <c r="VVK52" s="944">
        <f t="shared" si="1554"/>
        <v>-7500</v>
      </c>
      <c r="VVL52" s="944">
        <f t="shared" si="1554"/>
        <v>-7500</v>
      </c>
      <c r="VVM52" s="944">
        <f t="shared" si="1554"/>
        <v>-7500</v>
      </c>
      <c r="VVN52" s="944">
        <f t="shared" si="1554"/>
        <v>-7500</v>
      </c>
      <c r="VVO52" s="944">
        <f t="shared" si="1554"/>
        <v>-7500</v>
      </c>
      <c r="VVP52" s="944">
        <f t="shared" si="1554"/>
        <v>-7500</v>
      </c>
      <c r="VVQ52" s="944">
        <f t="shared" si="1554"/>
        <v>-7500</v>
      </c>
      <c r="VVR52" s="944">
        <f t="shared" si="1554"/>
        <v>-7500</v>
      </c>
      <c r="VVS52" s="944">
        <f t="shared" si="1554"/>
        <v>-7500</v>
      </c>
      <c r="VVT52" s="944">
        <f t="shared" si="1554"/>
        <v>-7500</v>
      </c>
      <c r="VVU52" s="944">
        <f t="shared" si="1554"/>
        <v>-7500</v>
      </c>
      <c r="VVV52" s="944">
        <f t="shared" si="1554"/>
        <v>-7500</v>
      </c>
      <c r="VVW52" s="944">
        <f t="shared" si="1554"/>
        <v>-7500</v>
      </c>
      <c r="VVX52" s="944">
        <f t="shared" si="1554"/>
        <v>-7500</v>
      </c>
      <c r="VVY52" s="944">
        <f t="shared" si="1554"/>
        <v>-7500</v>
      </c>
      <c r="VVZ52" s="944">
        <f t="shared" si="1554"/>
        <v>-7500</v>
      </c>
      <c r="VWA52" s="944">
        <f t="shared" si="1554"/>
        <v>-7500</v>
      </c>
      <c r="VWB52" s="944">
        <f t="shared" si="1554"/>
        <v>-7500</v>
      </c>
      <c r="VWC52" s="944">
        <f t="shared" si="1554"/>
        <v>-7500</v>
      </c>
      <c r="VWD52" s="944">
        <f t="shared" si="1554"/>
        <v>-7500</v>
      </c>
      <c r="VWE52" s="944">
        <f t="shared" si="1554"/>
        <v>-7500</v>
      </c>
      <c r="VWF52" s="944">
        <f t="shared" si="1554"/>
        <v>-7500</v>
      </c>
      <c r="VWG52" s="944">
        <f t="shared" si="1554"/>
        <v>-7500</v>
      </c>
      <c r="VWH52" s="944">
        <f t="shared" si="1554"/>
        <v>-7500</v>
      </c>
      <c r="VWI52" s="944">
        <f t="shared" si="1554"/>
        <v>-7500</v>
      </c>
      <c r="VWJ52" s="944">
        <f t="shared" si="1554"/>
        <v>-7500</v>
      </c>
      <c r="VWK52" s="944">
        <f t="shared" si="1554"/>
        <v>-7500</v>
      </c>
      <c r="VWL52" s="944">
        <f t="shared" si="1554"/>
        <v>-7500</v>
      </c>
      <c r="VWM52" s="944">
        <f t="shared" si="1554"/>
        <v>-7500</v>
      </c>
      <c r="VWN52" s="944">
        <f t="shared" si="1554"/>
        <v>-7500</v>
      </c>
      <c r="VWO52" s="944">
        <f t="shared" si="1554"/>
        <v>-7500</v>
      </c>
      <c r="VWP52" s="944">
        <f t="shared" si="1554"/>
        <v>-7500</v>
      </c>
      <c r="VWQ52" s="944">
        <f t="shared" si="1554"/>
        <v>-7500</v>
      </c>
      <c r="VWR52" s="944">
        <f t="shared" si="1554"/>
        <v>-7500</v>
      </c>
      <c r="VWS52" s="944">
        <f t="shared" si="1554"/>
        <v>-7500</v>
      </c>
      <c r="VWT52" s="944">
        <f t="shared" si="1554"/>
        <v>-7500</v>
      </c>
      <c r="VWU52" s="944">
        <f t="shared" si="1554"/>
        <v>-7500</v>
      </c>
      <c r="VWV52" s="944">
        <f t="shared" si="1554"/>
        <v>-7500</v>
      </c>
      <c r="VWW52" s="944">
        <f t="shared" ref="VWW52:VZH52" si="1555">+VWW44-VWW51</f>
        <v>-7500</v>
      </c>
      <c r="VWX52" s="944">
        <f t="shared" si="1555"/>
        <v>-7500</v>
      </c>
      <c r="VWY52" s="944">
        <f t="shared" si="1555"/>
        <v>-7500</v>
      </c>
      <c r="VWZ52" s="944">
        <f t="shared" si="1555"/>
        <v>-7500</v>
      </c>
      <c r="VXA52" s="944">
        <f t="shared" si="1555"/>
        <v>-7500</v>
      </c>
      <c r="VXB52" s="944">
        <f t="shared" si="1555"/>
        <v>-7500</v>
      </c>
      <c r="VXC52" s="944">
        <f t="shared" si="1555"/>
        <v>-7500</v>
      </c>
      <c r="VXD52" s="944">
        <f t="shared" si="1555"/>
        <v>-7500</v>
      </c>
      <c r="VXE52" s="944">
        <f t="shared" si="1555"/>
        <v>-7500</v>
      </c>
      <c r="VXF52" s="944">
        <f t="shared" si="1555"/>
        <v>-7500</v>
      </c>
      <c r="VXG52" s="944">
        <f t="shared" si="1555"/>
        <v>-7500</v>
      </c>
      <c r="VXH52" s="944">
        <f t="shared" si="1555"/>
        <v>-7500</v>
      </c>
      <c r="VXI52" s="944">
        <f t="shared" si="1555"/>
        <v>-7500</v>
      </c>
      <c r="VXJ52" s="944">
        <f t="shared" si="1555"/>
        <v>-7500</v>
      </c>
      <c r="VXK52" s="944">
        <f t="shared" si="1555"/>
        <v>-7500</v>
      </c>
      <c r="VXL52" s="944">
        <f t="shared" si="1555"/>
        <v>-7500</v>
      </c>
      <c r="VXM52" s="944">
        <f t="shared" si="1555"/>
        <v>-7500</v>
      </c>
      <c r="VXN52" s="944">
        <f t="shared" si="1555"/>
        <v>-7500</v>
      </c>
      <c r="VXO52" s="944">
        <f t="shared" si="1555"/>
        <v>-7500</v>
      </c>
      <c r="VXP52" s="944">
        <f t="shared" si="1555"/>
        <v>-7500</v>
      </c>
      <c r="VXQ52" s="944">
        <f t="shared" si="1555"/>
        <v>-7500</v>
      </c>
      <c r="VXR52" s="944">
        <f t="shared" si="1555"/>
        <v>-7500</v>
      </c>
      <c r="VXS52" s="944">
        <f t="shared" si="1555"/>
        <v>-7500</v>
      </c>
      <c r="VXT52" s="944">
        <f t="shared" si="1555"/>
        <v>-7500</v>
      </c>
      <c r="VXU52" s="944">
        <f t="shared" si="1555"/>
        <v>-7500</v>
      </c>
      <c r="VXV52" s="944">
        <f t="shared" si="1555"/>
        <v>-7500</v>
      </c>
      <c r="VXW52" s="944">
        <f t="shared" si="1555"/>
        <v>-7500</v>
      </c>
      <c r="VXX52" s="944">
        <f t="shared" si="1555"/>
        <v>-7500</v>
      </c>
      <c r="VXY52" s="944">
        <f t="shared" si="1555"/>
        <v>-7500</v>
      </c>
      <c r="VXZ52" s="944">
        <f t="shared" si="1555"/>
        <v>-7500</v>
      </c>
      <c r="VYA52" s="944">
        <f t="shared" si="1555"/>
        <v>-7500</v>
      </c>
      <c r="VYB52" s="944">
        <f t="shared" si="1555"/>
        <v>-7500</v>
      </c>
      <c r="VYC52" s="944">
        <f t="shared" si="1555"/>
        <v>-7500</v>
      </c>
      <c r="VYD52" s="944">
        <f t="shared" si="1555"/>
        <v>-7500</v>
      </c>
      <c r="VYE52" s="944">
        <f t="shared" si="1555"/>
        <v>-7500</v>
      </c>
      <c r="VYF52" s="944">
        <f t="shared" si="1555"/>
        <v>-7500</v>
      </c>
      <c r="VYG52" s="944">
        <f t="shared" si="1555"/>
        <v>-7500</v>
      </c>
      <c r="VYH52" s="944">
        <f t="shared" si="1555"/>
        <v>-7500</v>
      </c>
      <c r="VYI52" s="944">
        <f t="shared" si="1555"/>
        <v>-7500</v>
      </c>
      <c r="VYJ52" s="944">
        <f t="shared" si="1555"/>
        <v>-7500</v>
      </c>
      <c r="VYK52" s="944">
        <f t="shared" si="1555"/>
        <v>-7500</v>
      </c>
      <c r="VYL52" s="944">
        <f t="shared" si="1555"/>
        <v>-7500</v>
      </c>
      <c r="VYM52" s="944">
        <f t="shared" si="1555"/>
        <v>-7500</v>
      </c>
      <c r="VYN52" s="944">
        <f t="shared" si="1555"/>
        <v>-7500</v>
      </c>
      <c r="VYO52" s="944">
        <f t="shared" si="1555"/>
        <v>-7500</v>
      </c>
      <c r="VYP52" s="944">
        <f t="shared" si="1555"/>
        <v>-7500</v>
      </c>
      <c r="VYQ52" s="944">
        <f t="shared" si="1555"/>
        <v>-7500</v>
      </c>
      <c r="VYR52" s="944">
        <f t="shared" si="1555"/>
        <v>-7500</v>
      </c>
      <c r="VYS52" s="944">
        <f t="shared" si="1555"/>
        <v>-7500</v>
      </c>
      <c r="VYT52" s="944">
        <f t="shared" si="1555"/>
        <v>-7500</v>
      </c>
      <c r="VYU52" s="944">
        <f t="shared" si="1555"/>
        <v>-7500</v>
      </c>
      <c r="VYV52" s="944">
        <f t="shared" si="1555"/>
        <v>-7500</v>
      </c>
      <c r="VYW52" s="944">
        <f t="shared" si="1555"/>
        <v>-7500</v>
      </c>
      <c r="VYX52" s="944">
        <f t="shared" si="1555"/>
        <v>-7500</v>
      </c>
      <c r="VYY52" s="944">
        <f t="shared" si="1555"/>
        <v>-7500</v>
      </c>
      <c r="VYZ52" s="944">
        <f t="shared" si="1555"/>
        <v>-7500</v>
      </c>
      <c r="VZA52" s="944">
        <f t="shared" si="1555"/>
        <v>-7500</v>
      </c>
      <c r="VZB52" s="944">
        <f t="shared" si="1555"/>
        <v>-7500</v>
      </c>
      <c r="VZC52" s="944">
        <f t="shared" si="1555"/>
        <v>-7500</v>
      </c>
      <c r="VZD52" s="944">
        <f t="shared" si="1555"/>
        <v>-7500</v>
      </c>
      <c r="VZE52" s="944">
        <f t="shared" si="1555"/>
        <v>-7500</v>
      </c>
      <c r="VZF52" s="944">
        <f t="shared" si="1555"/>
        <v>-7500</v>
      </c>
      <c r="VZG52" s="944">
        <f t="shared" si="1555"/>
        <v>-7500</v>
      </c>
      <c r="VZH52" s="944">
        <f t="shared" si="1555"/>
        <v>-7500</v>
      </c>
      <c r="VZI52" s="944">
        <f t="shared" ref="VZI52:WBT52" si="1556">+VZI44-VZI51</f>
        <v>-7500</v>
      </c>
      <c r="VZJ52" s="944">
        <f t="shared" si="1556"/>
        <v>-7500</v>
      </c>
      <c r="VZK52" s="944">
        <f t="shared" si="1556"/>
        <v>-7500</v>
      </c>
      <c r="VZL52" s="944">
        <f t="shared" si="1556"/>
        <v>-7500</v>
      </c>
      <c r="VZM52" s="944">
        <f t="shared" si="1556"/>
        <v>-7500</v>
      </c>
      <c r="VZN52" s="944">
        <f t="shared" si="1556"/>
        <v>-7500</v>
      </c>
      <c r="VZO52" s="944">
        <f t="shared" si="1556"/>
        <v>-7500</v>
      </c>
      <c r="VZP52" s="944">
        <f t="shared" si="1556"/>
        <v>-7500</v>
      </c>
      <c r="VZQ52" s="944">
        <f t="shared" si="1556"/>
        <v>-7500</v>
      </c>
      <c r="VZR52" s="944">
        <f t="shared" si="1556"/>
        <v>-7500</v>
      </c>
      <c r="VZS52" s="944">
        <f t="shared" si="1556"/>
        <v>-7500</v>
      </c>
      <c r="VZT52" s="944">
        <f t="shared" si="1556"/>
        <v>-7500</v>
      </c>
      <c r="VZU52" s="944">
        <f t="shared" si="1556"/>
        <v>-7500</v>
      </c>
      <c r="VZV52" s="944">
        <f t="shared" si="1556"/>
        <v>-7500</v>
      </c>
      <c r="VZW52" s="944">
        <f t="shared" si="1556"/>
        <v>-7500</v>
      </c>
      <c r="VZX52" s="944">
        <f t="shared" si="1556"/>
        <v>-7500</v>
      </c>
      <c r="VZY52" s="944">
        <f t="shared" si="1556"/>
        <v>-7500</v>
      </c>
      <c r="VZZ52" s="944">
        <f t="shared" si="1556"/>
        <v>-7500</v>
      </c>
      <c r="WAA52" s="944">
        <f t="shared" si="1556"/>
        <v>-7500</v>
      </c>
      <c r="WAB52" s="944">
        <f t="shared" si="1556"/>
        <v>-7500</v>
      </c>
      <c r="WAC52" s="944">
        <f t="shared" si="1556"/>
        <v>-7500</v>
      </c>
      <c r="WAD52" s="944">
        <f t="shared" si="1556"/>
        <v>-7500</v>
      </c>
      <c r="WAE52" s="944">
        <f t="shared" si="1556"/>
        <v>-7500</v>
      </c>
      <c r="WAF52" s="944">
        <f t="shared" si="1556"/>
        <v>-7500</v>
      </c>
      <c r="WAG52" s="944">
        <f t="shared" si="1556"/>
        <v>-7500</v>
      </c>
      <c r="WAH52" s="944">
        <f t="shared" si="1556"/>
        <v>-7500</v>
      </c>
      <c r="WAI52" s="944">
        <f t="shared" si="1556"/>
        <v>-7500</v>
      </c>
      <c r="WAJ52" s="944">
        <f t="shared" si="1556"/>
        <v>-7500</v>
      </c>
      <c r="WAK52" s="944">
        <f t="shared" si="1556"/>
        <v>-7500</v>
      </c>
      <c r="WAL52" s="944">
        <f t="shared" si="1556"/>
        <v>-7500</v>
      </c>
      <c r="WAM52" s="944">
        <f t="shared" si="1556"/>
        <v>-7500</v>
      </c>
      <c r="WAN52" s="944">
        <f t="shared" si="1556"/>
        <v>-7500</v>
      </c>
      <c r="WAO52" s="944">
        <f t="shared" si="1556"/>
        <v>-7500</v>
      </c>
      <c r="WAP52" s="944">
        <f t="shared" si="1556"/>
        <v>-7500</v>
      </c>
      <c r="WAQ52" s="944">
        <f t="shared" si="1556"/>
        <v>-7500</v>
      </c>
      <c r="WAR52" s="944">
        <f t="shared" si="1556"/>
        <v>-7500</v>
      </c>
      <c r="WAS52" s="944">
        <f t="shared" si="1556"/>
        <v>-7500</v>
      </c>
      <c r="WAT52" s="944">
        <f t="shared" si="1556"/>
        <v>-7500</v>
      </c>
      <c r="WAU52" s="944">
        <f t="shared" si="1556"/>
        <v>-7500</v>
      </c>
      <c r="WAV52" s="944">
        <f t="shared" si="1556"/>
        <v>-7500</v>
      </c>
      <c r="WAW52" s="944">
        <f t="shared" si="1556"/>
        <v>-7500</v>
      </c>
      <c r="WAX52" s="944">
        <f t="shared" si="1556"/>
        <v>-7500</v>
      </c>
      <c r="WAY52" s="944">
        <f t="shared" si="1556"/>
        <v>-7500</v>
      </c>
      <c r="WAZ52" s="944">
        <f t="shared" si="1556"/>
        <v>-7500</v>
      </c>
      <c r="WBA52" s="944">
        <f t="shared" si="1556"/>
        <v>-7500</v>
      </c>
      <c r="WBB52" s="944">
        <f t="shared" si="1556"/>
        <v>-7500</v>
      </c>
      <c r="WBC52" s="944">
        <f t="shared" si="1556"/>
        <v>-7500</v>
      </c>
      <c r="WBD52" s="944">
        <f t="shared" si="1556"/>
        <v>-7500</v>
      </c>
      <c r="WBE52" s="944">
        <f t="shared" si="1556"/>
        <v>-7500</v>
      </c>
      <c r="WBF52" s="944">
        <f t="shared" si="1556"/>
        <v>-7500</v>
      </c>
      <c r="WBG52" s="944">
        <f t="shared" si="1556"/>
        <v>-7500</v>
      </c>
      <c r="WBH52" s="944">
        <f t="shared" si="1556"/>
        <v>-7500</v>
      </c>
      <c r="WBI52" s="944">
        <f t="shared" si="1556"/>
        <v>-7500</v>
      </c>
      <c r="WBJ52" s="944">
        <f t="shared" si="1556"/>
        <v>-7500</v>
      </c>
      <c r="WBK52" s="944">
        <f t="shared" si="1556"/>
        <v>-7500</v>
      </c>
      <c r="WBL52" s="944">
        <f t="shared" si="1556"/>
        <v>-7500</v>
      </c>
      <c r="WBM52" s="944">
        <f t="shared" si="1556"/>
        <v>-7500</v>
      </c>
      <c r="WBN52" s="944">
        <f t="shared" si="1556"/>
        <v>-7500</v>
      </c>
      <c r="WBO52" s="944">
        <f t="shared" si="1556"/>
        <v>-7500</v>
      </c>
      <c r="WBP52" s="944">
        <f t="shared" si="1556"/>
        <v>-7500</v>
      </c>
      <c r="WBQ52" s="944">
        <f t="shared" si="1556"/>
        <v>-7500</v>
      </c>
      <c r="WBR52" s="944">
        <f t="shared" si="1556"/>
        <v>-7500</v>
      </c>
      <c r="WBS52" s="944">
        <f t="shared" si="1556"/>
        <v>-7500</v>
      </c>
      <c r="WBT52" s="944">
        <f t="shared" si="1556"/>
        <v>-7500</v>
      </c>
      <c r="WBU52" s="944">
        <f t="shared" ref="WBU52:WEF52" si="1557">+WBU44-WBU51</f>
        <v>-7500</v>
      </c>
      <c r="WBV52" s="944">
        <f t="shared" si="1557"/>
        <v>-7500</v>
      </c>
      <c r="WBW52" s="944">
        <f t="shared" si="1557"/>
        <v>-7500</v>
      </c>
      <c r="WBX52" s="944">
        <f t="shared" si="1557"/>
        <v>-7500</v>
      </c>
      <c r="WBY52" s="944">
        <f t="shared" si="1557"/>
        <v>-7500</v>
      </c>
      <c r="WBZ52" s="944">
        <f t="shared" si="1557"/>
        <v>-7500</v>
      </c>
      <c r="WCA52" s="944">
        <f t="shared" si="1557"/>
        <v>-7500</v>
      </c>
      <c r="WCB52" s="944">
        <f t="shared" si="1557"/>
        <v>-7500</v>
      </c>
      <c r="WCC52" s="944">
        <f t="shared" si="1557"/>
        <v>-7500</v>
      </c>
      <c r="WCD52" s="944">
        <f t="shared" si="1557"/>
        <v>-7500</v>
      </c>
      <c r="WCE52" s="944">
        <f t="shared" si="1557"/>
        <v>-7500</v>
      </c>
      <c r="WCF52" s="944">
        <f t="shared" si="1557"/>
        <v>-7500</v>
      </c>
      <c r="WCG52" s="944">
        <f t="shared" si="1557"/>
        <v>-7500</v>
      </c>
      <c r="WCH52" s="944">
        <f t="shared" si="1557"/>
        <v>-7500</v>
      </c>
      <c r="WCI52" s="944">
        <f t="shared" si="1557"/>
        <v>-7500</v>
      </c>
      <c r="WCJ52" s="944">
        <f t="shared" si="1557"/>
        <v>-7500</v>
      </c>
      <c r="WCK52" s="944">
        <f t="shared" si="1557"/>
        <v>-7500</v>
      </c>
      <c r="WCL52" s="944">
        <f t="shared" si="1557"/>
        <v>-7500</v>
      </c>
      <c r="WCM52" s="944">
        <f t="shared" si="1557"/>
        <v>-7500</v>
      </c>
      <c r="WCN52" s="944">
        <f t="shared" si="1557"/>
        <v>-7500</v>
      </c>
      <c r="WCO52" s="944">
        <f t="shared" si="1557"/>
        <v>-7500</v>
      </c>
      <c r="WCP52" s="944">
        <f t="shared" si="1557"/>
        <v>-7500</v>
      </c>
      <c r="WCQ52" s="944">
        <f t="shared" si="1557"/>
        <v>-7500</v>
      </c>
      <c r="WCR52" s="944">
        <f t="shared" si="1557"/>
        <v>-7500</v>
      </c>
      <c r="WCS52" s="944">
        <f t="shared" si="1557"/>
        <v>-7500</v>
      </c>
      <c r="WCT52" s="944">
        <f t="shared" si="1557"/>
        <v>-7500</v>
      </c>
      <c r="WCU52" s="944">
        <f t="shared" si="1557"/>
        <v>-7500</v>
      </c>
      <c r="WCV52" s="944">
        <f t="shared" si="1557"/>
        <v>-7500</v>
      </c>
      <c r="WCW52" s="944">
        <f t="shared" si="1557"/>
        <v>-7500</v>
      </c>
      <c r="WCX52" s="944">
        <f t="shared" si="1557"/>
        <v>-7500</v>
      </c>
      <c r="WCY52" s="944">
        <f t="shared" si="1557"/>
        <v>-7500</v>
      </c>
      <c r="WCZ52" s="944">
        <f t="shared" si="1557"/>
        <v>-7500</v>
      </c>
      <c r="WDA52" s="944">
        <f t="shared" si="1557"/>
        <v>-7500</v>
      </c>
      <c r="WDB52" s="944">
        <f t="shared" si="1557"/>
        <v>-7500</v>
      </c>
      <c r="WDC52" s="944">
        <f t="shared" si="1557"/>
        <v>-7500</v>
      </c>
      <c r="WDD52" s="944">
        <f t="shared" si="1557"/>
        <v>-7500</v>
      </c>
      <c r="WDE52" s="944">
        <f t="shared" si="1557"/>
        <v>-7500</v>
      </c>
      <c r="WDF52" s="944">
        <f t="shared" si="1557"/>
        <v>-7500</v>
      </c>
      <c r="WDG52" s="944">
        <f t="shared" si="1557"/>
        <v>-7500</v>
      </c>
      <c r="WDH52" s="944">
        <f t="shared" si="1557"/>
        <v>-7500</v>
      </c>
      <c r="WDI52" s="944">
        <f t="shared" si="1557"/>
        <v>-7500</v>
      </c>
      <c r="WDJ52" s="944">
        <f t="shared" si="1557"/>
        <v>-7500</v>
      </c>
      <c r="WDK52" s="944">
        <f t="shared" si="1557"/>
        <v>-7500</v>
      </c>
      <c r="WDL52" s="944">
        <f t="shared" si="1557"/>
        <v>-7500</v>
      </c>
      <c r="WDM52" s="944">
        <f t="shared" si="1557"/>
        <v>-7500</v>
      </c>
      <c r="WDN52" s="944">
        <f t="shared" si="1557"/>
        <v>-7500</v>
      </c>
      <c r="WDO52" s="944">
        <f t="shared" si="1557"/>
        <v>-7500</v>
      </c>
      <c r="WDP52" s="944">
        <f t="shared" si="1557"/>
        <v>-7500</v>
      </c>
      <c r="WDQ52" s="944">
        <f t="shared" si="1557"/>
        <v>-7500</v>
      </c>
      <c r="WDR52" s="944">
        <f t="shared" si="1557"/>
        <v>-7500</v>
      </c>
      <c r="WDS52" s="944">
        <f t="shared" si="1557"/>
        <v>-7500</v>
      </c>
      <c r="WDT52" s="944">
        <f t="shared" si="1557"/>
        <v>-7500</v>
      </c>
      <c r="WDU52" s="944">
        <f t="shared" si="1557"/>
        <v>-7500</v>
      </c>
      <c r="WDV52" s="944">
        <f t="shared" si="1557"/>
        <v>-7500</v>
      </c>
      <c r="WDW52" s="944">
        <f t="shared" si="1557"/>
        <v>-7500</v>
      </c>
      <c r="WDX52" s="944">
        <f t="shared" si="1557"/>
        <v>-7500</v>
      </c>
      <c r="WDY52" s="944">
        <f t="shared" si="1557"/>
        <v>-7500</v>
      </c>
      <c r="WDZ52" s="944">
        <f t="shared" si="1557"/>
        <v>-7500</v>
      </c>
      <c r="WEA52" s="944">
        <f t="shared" si="1557"/>
        <v>-7500</v>
      </c>
      <c r="WEB52" s="944">
        <f t="shared" si="1557"/>
        <v>-7500</v>
      </c>
      <c r="WEC52" s="944">
        <f t="shared" si="1557"/>
        <v>-7500</v>
      </c>
      <c r="WED52" s="944">
        <f t="shared" si="1557"/>
        <v>-7500</v>
      </c>
      <c r="WEE52" s="944">
        <f t="shared" si="1557"/>
        <v>-7500</v>
      </c>
      <c r="WEF52" s="944">
        <f t="shared" si="1557"/>
        <v>-7500</v>
      </c>
      <c r="WEG52" s="944">
        <f t="shared" ref="WEG52:WGR52" si="1558">+WEG44-WEG51</f>
        <v>-7500</v>
      </c>
      <c r="WEH52" s="944">
        <f t="shared" si="1558"/>
        <v>-7500</v>
      </c>
      <c r="WEI52" s="944">
        <f t="shared" si="1558"/>
        <v>-7500</v>
      </c>
      <c r="WEJ52" s="944">
        <f t="shared" si="1558"/>
        <v>-7500</v>
      </c>
      <c r="WEK52" s="944">
        <f t="shared" si="1558"/>
        <v>-7500</v>
      </c>
      <c r="WEL52" s="944">
        <f t="shared" si="1558"/>
        <v>-7500</v>
      </c>
      <c r="WEM52" s="944">
        <f t="shared" si="1558"/>
        <v>-7500</v>
      </c>
      <c r="WEN52" s="944">
        <f t="shared" si="1558"/>
        <v>-7500</v>
      </c>
      <c r="WEO52" s="944">
        <f t="shared" si="1558"/>
        <v>-7500</v>
      </c>
      <c r="WEP52" s="944">
        <f t="shared" si="1558"/>
        <v>-7500</v>
      </c>
      <c r="WEQ52" s="944">
        <f t="shared" si="1558"/>
        <v>-7500</v>
      </c>
      <c r="WER52" s="944">
        <f t="shared" si="1558"/>
        <v>-7500</v>
      </c>
      <c r="WES52" s="944">
        <f t="shared" si="1558"/>
        <v>-7500</v>
      </c>
      <c r="WET52" s="944">
        <f t="shared" si="1558"/>
        <v>-7500</v>
      </c>
      <c r="WEU52" s="944">
        <f t="shared" si="1558"/>
        <v>-7500</v>
      </c>
      <c r="WEV52" s="944">
        <f t="shared" si="1558"/>
        <v>-7500</v>
      </c>
      <c r="WEW52" s="944">
        <f t="shared" si="1558"/>
        <v>-7500</v>
      </c>
      <c r="WEX52" s="944">
        <f t="shared" si="1558"/>
        <v>-7500</v>
      </c>
      <c r="WEY52" s="944">
        <f t="shared" si="1558"/>
        <v>-7500</v>
      </c>
      <c r="WEZ52" s="944">
        <f t="shared" si="1558"/>
        <v>-7500</v>
      </c>
      <c r="WFA52" s="944">
        <f t="shared" si="1558"/>
        <v>-7500</v>
      </c>
      <c r="WFB52" s="944">
        <f t="shared" si="1558"/>
        <v>-7500</v>
      </c>
      <c r="WFC52" s="944">
        <f t="shared" si="1558"/>
        <v>-7500</v>
      </c>
      <c r="WFD52" s="944">
        <f t="shared" si="1558"/>
        <v>-7500</v>
      </c>
      <c r="WFE52" s="944">
        <f t="shared" si="1558"/>
        <v>-7500</v>
      </c>
      <c r="WFF52" s="944">
        <f t="shared" si="1558"/>
        <v>-7500</v>
      </c>
      <c r="WFG52" s="944">
        <f t="shared" si="1558"/>
        <v>-7500</v>
      </c>
      <c r="WFH52" s="944">
        <f t="shared" si="1558"/>
        <v>-7500</v>
      </c>
      <c r="WFI52" s="944">
        <f t="shared" si="1558"/>
        <v>-7500</v>
      </c>
      <c r="WFJ52" s="944">
        <f t="shared" si="1558"/>
        <v>-7500</v>
      </c>
      <c r="WFK52" s="944">
        <f t="shared" si="1558"/>
        <v>-7500</v>
      </c>
      <c r="WFL52" s="944">
        <f t="shared" si="1558"/>
        <v>-7500</v>
      </c>
      <c r="WFM52" s="944">
        <f t="shared" si="1558"/>
        <v>-7500</v>
      </c>
      <c r="WFN52" s="944">
        <f t="shared" si="1558"/>
        <v>-7500</v>
      </c>
      <c r="WFO52" s="944">
        <f t="shared" si="1558"/>
        <v>-7500</v>
      </c>
      <c r="WFP52" s="944">
        <f t="shared" si="1558"/>
        <v>-7500</v>
      </c>
      <c r="WFQ52" s="944">
        <f t="shared" si="1558"/>
        <v>-7500</v>
      </c>
      <c r="WFR52" s="944">
        <f t="shared" si="1558"/>
        <v>-7500</v>
      </c>
      <c r="WFS52" s="944">
        <f t="shared" si="1558"/>
        <v>-7500</v>
      </c>
      <c r="WFT52" s="944">
        <f t="shared" si="1558"/>
        <v>-7500</v>
      </c>
      <c r="WFU52" s="944">
        <f t="shared" si="1558"/>
        <v>-7500</v>
      </c>
      <c r="WFV52" s="944">
        <f t="shared" si="1558"/>
        <v>-7500</v>
      </c>
      <c r="WFW52" s="944">
        <f t="shared" si="1558"/>
        <v>-7500</v>
      </c>
      <c r="WFX52" s="944">
        <f t="shared" si="1558"/>
        <v>-7500</v>
      </c>
      <c r="WFY52" s="944">
        <f t="shared" si="1558"/>
        <v>-7500</v>
      </c>
      <c r="WFZ52" s="944">
        <f t="shared" si="1558"/>
        <v>-7500</v>
      </c>
      <c r="WGA52" s="944">
        <f t="shared" si="1558"/>
        <v>-7500</v>
      </c>
      <c r="WGB52" s="944">
        <f t="shared" si="1558"/>
        <v>-7500</v>
      </c>
      <c r="WGC52" s="944">
        <f t="shared" si="1558"/>
        <v>-7500</v>
      </c>
      <c r="WGD52" s="944">
        <f t="shared" si="1558"/>
        <v>-7500</v>
      </c>
      <c r="WGE52" s="944">
        <f t="shared" si="1558"/>
        <v>-7500</v>
      </c>
      <c r="WGF52" s="944">
        <f t="shared" si="1558"/>
        <v>-7500</v>
      </c>
      <c r="WGG52" s="944">
        <f t="shared" si="1558"/>
        <v>-7500</v>
      </c>
      <c r="WGH52" s="944">
        <f t="shared" si="1558"/>
        <v>-7500</v>
      </c>
      <c r="WGI52" s="944">
        <f t="shared" si="1558"/>
        <v>-7500</v>
      </c>
      <c r="WGJ52" s="944">
        <f t="shared" si="1558"/>
        <v>-7500</v>
      </c>
      <c r="WGK52" s="944">
        <f t="shared" si="1558"/>
        <v>-7500</v>
      </c>
      <c r="WGL52" s="944">
        <f t="shared" si="1558"/>
        <v>-7500</v>
      </c>
      <c r="WGM52" s="944">
        <f t="shared" si="1558"/>
        <v>-7500</v>
      </c>
      <c r="WGN52" s="944">
        <f t="shared" si="1558"/>
        <v>-7500</v>
      </c>
      <c r="WGO52" s="944">
        <f t="shared" si="1558"/>
        <v>-7500</v>
      </c>
      <c r="WGP52" s="944">
        <f t="shared" si="1558"/>
        <v>-7500</v>
      </c>
      <c r="WGQ52" s="944">
        <f t="shared" si="1558"/>
        <v>-7500</v>
      </c>
      <c r="WGR52" s="944">
        <f t="shared" si="1558"/>
        <v>-7500</v>
      </c>
      <c r="WGS52" s="944">
        <f t="shared" ref="WGS52:WJD52" si="1559">+WGS44-WGS51</f>
        <v>-7500</v>
      </c>
      <c r="WGT52" s="944">
        <f t="shared" si="1559"/>
        <v>-7500</v>
      </c>
      <c r="WGU52" s="944">
        <f t="shared" si="1559"/>
        <v>-7500</v>
      </c>
      <c r="WGV52" s="944">
        <f t="shared" si="1559"/>
        <v>-7500</v>
      </c>
      <c r="WGW52" s="944">
        <f t="shared" si="1559"/>
        <v>-7500</v>
      </c>
      <c r="WGX52" s="944">
        <f t="shared" si="1559"/>
        <v>-7500</v>
      </c>
      <c r="WGY52" s="944">
        <f t="shared" si="1559"/>
        <v>-7500</v>
      </c>
      <c r="WGZ52" s="944">
        <f t="shared" si="1559"/>
        <v>-7500</v>
      </c>
      <c r="WHA52" s="944">
        <f t="shared" si="1559"/>
        <v>-7500</v>
      </c>
      <c r="WHB52" s="944">
        <f t="shared" si="1559"/>
        <v>-7500</v>
      </c>
      <c r="WHC52" s="944">
        <f t="shared" si="1559"/>
        <v>-7500</v>
      </c>
      <c r="WHD52" s="944">
        <f t="shared" si="1559"/>
        <v>-7500</v>
      </c>
      <c r="WHE52" s="944">
        <f t="shared" si="1559"/>
        <v>-7500</v>
      </c>
      <c r="WHF52" s="944">
        <f t="shared" si="1559"/>
        <v>-7500</v>
      </c>
      <c r="WHG52" s="944">
        <f t="shared" si="1559"/>
        <v>-7500</v>
      </c>
      <c r="WHH52" s="944">
        <f t="shared" si="1559"/>
        <v>-7500</v>
      </c>
      <c r="WHI52" s="944">
        <f t="shared" si="1559"/>
        <v>-7500</v>
      </c>
      <c r="WHJ52" s="944">
        <f t="shared" si="1559"/>
        <v>-7500</v>
      </c>
      <c r="WHK52" s="944">
        <f t="shared" si="1559"/>
        <v>-7500</v>
      </c>
      <c r="WHL52" s="944">
        <f t="shared" si="1559"/>
        <v>-7500</v>
      </c>
      <c r="WHM52" s="944">
        <f t="shared" si="1559"/>
        <v>-7500</v>
      </c>
      <c r="WHN52" s="944">
        <f t="shared" si="1559"/>
        <v>-7500</v>
      </c>
      <c r="WHO52" s="944">
        <f t="shared" si="1559"/>
        <v>-7500</v>
      </c>
      <c r="WHP52" s="944">
        <f t="shared" si="1559"/>
        <v>-7500</v>
      </c>
      <c r="WHQ52" s="944">
        <f t="shared" si="1559"/>
        <v>-7500</v>
      </c>
      <c r="WHR52" s="944">
        <f t="shared" si="1559"/>
        <v>-7500</v>
      </c>
      <c r="WHS52" s="944">
        <f t="shared" si="1559"/>
        <v>-7500</v>
      </c>
      <c r="WHT52" s="944">
        <f t="shared" si="1559"/>
        <v>-7500</v>
      </c>
      <c r="WHU52" s="944">
        <f t="shared" si="1559"/>
        <v>-7500</v>
      </c>
      <c r="WHV52" s="944">
        <f t="shared" si="1559"/>
        <v>-7500</v>
      </c>
      <c r="WHW52" s="944">
        <f t="shared" si="1559"/>
        <v>-7500</v>
      </c>
      <c r="WHX52" s="944">
        <f t="shared" si="1559"/>
        <v>-7500</v>
      </c>
      <c r="WHY52" s="944">
        <f t="shared" si="1559"/>
        <v>-7500</v>
      </c>
      <c r="WHZ52" s="944">
        <f t="shared" si="1559"/>
        <v>-7500</v>
      </c>
      <c r="WIA52" s="944">
        <f t="shared" si="1559"/>
        <v>-7500</v>
      </c>
      <c r="WIB52" s="944">
        <f t="shared" si="1559"/>
        <v>-7500</v>
      </c>
      <c r="WIC52" s="944">
        <f t="shared" si="1559"/>
        <v>-7500</v>
      </c>
      <c r="WID52" s="944">
        <f t="shared" si="1559"/>
        <v>-7500</v>
      </c>
      <c r="WIE52" s="944">
        <f t="shared" si="1559"/>
        <v>-7500</v>
      </c>
      <c r="WIF52" s="944">
        <f t="shared" si="1559"/>
        <v>-7500</v>
      </c>
      <c r="WIG52" s="944">
        <f t="shared" si="1559"/>
        <v>-7500</v>
      </c>
      <c r="WIH52" s="944">
        <f t="shared" si="1559"/>
        <v>-7500</v>
      </c>
      <c r="WII52" s="944">
        <f t="shared" si="1559"/>
        <v>-7500</v>
      </c>
      <c r="WIJ52" s="944">
        <f t="shared" si="1559"/>
        <v>-7500</v>
      </c>
      <c r="WIK52" s="944">
        <f t="shared" si="1559"/>
        <v>-7500</v>
      </c>
      <c r="WIL52" s="944">
        <f t="shared" si="1559"/>
        <v>-7500</v>
      </c>
      <c r="WIM52" s="944">
        <f t="shared" si="1559"/>
        <v>-7500</v>
      </c>
      <c r="WIN52" s="944">
        <f t="shared" si="1559"/>
        <v>-7500</v>
      </c>
      <c r="WIO52" s="944">
        <f t="shared" si="1559"/>
        <v>-7500</v>
      </c>
      <c r="WIP52" s="944">
        <f t="shared" si="1559"/>
        <v>-7500</v>
      </c>
      <c r="WIQ52" s="944">
        <f t="shared" si="1559"/>
        <v>-7500</v>
      </c>
      <c r="WIR52" s="944">
        <f t="shared" si="1559"/>
        <v>-7500</v>
      </c>
      <c r="WIS52" s="944">
        <f t="shared" si="1559"/>
        <v>-7500</v>
      </c>
      <c r="WIT52" s="944">
        <f t="shared" si="1559"/>
        <v>-7500</v>
      </c>
      <c r="WIU52" s="944">
        <f t="shared" si="1559"/>
        <v>-7500</v>
      </c>
      <c r="WIV52" s="944">
        <f t="shared" si="1559"/>
        <v>-7500</v>
      </c>
      <c r="WIW52" s="944">
        <f t="shared" si="1559"/>
        <v>-7500</v>
      </c>
      <c r="WIX52" s="944">
        <f t="shared" si="1559"/>
        <v>-7500</v>
      </c>
      <c r="WIY52" s="944">
        <f t="shared" si="1559"/>
        <v>-7500</v>
      </c>
      <c r="WIZ52" s="944">
        <f t="shared" si="1559"/>
        <v>-7500</v>
      </c>
      <c r="WJA52" s="944">
        <f t="shared" si="1559"/>
        <v>-7500</v>
      </c>
      <c r="WJB52" s="944">
        <f t="shared" si="1559"/>
        <v>-7500</v>
      </c>
      <c r="WJC52" s="944">
        <f t="shared" si="1559"/>
        <v>-7500</v>
      </c>
      <c r="WJD52" s="944">
        <f t="shared" si="1559"/>
        <v>-7500</v>
      </c>
      <c r="WJE52" s="944">
        <f t="shared" ref="WJE52:WLP52" si="1560">+WJE44-WJE51</f>
        <v>-7500</v>
      </c>
      <c r="WJF52" s="944">
        <f t="shared" si="1560"/>
        <v>-7500</v>
      </c>
      <c r="WJG52" s="944">
        <f t="shared" si="1560"/>
        <v>-7500</v>
      </c>
      <c r="WJH52" s="944">
        <f t="shared" si="1560"/>
        <v>-7500</v>
      </c>
      <c r="WJI52" s="944">
        <f t="shared" si="1560"/>
        <v>-7500</v>
      </c>
      <c r="WJJ52" s="944">
        <f t="shared" si="1560"/>
        <v>-7500</v>
      </c>
      <c r="WJK52" s="944">
        <f t="shared" si="1560"/>
        <v>-7500</v>
      </c>
      <c r="WJL52" s="944">
        <f t="shared" si="1560"/>
        <v>-7500</v>
      </c>
      <c r="WJM52" s="944">
        <f t="shared" si="1560"/>
        <v>-7500</v>
      </c>
      <c r="WJN52" s="944">
        <f t="shared" si="1560"/>
        <v>-7500</v>
      </c>
      <c r="WJO52" s="944">
        <f t="shared" si="1560"/>
        <v>-7500</v>
      </c>
      <c r="WJP52" s="944">
        <f t="shared" si="1560"/>
        <v>-7500</v>
      </c>
      <c r="WJQ52" s="944">
        <f t="shared" si="1560"/>
        <v>-7500</v>
      </c>
      <c r="WJR52" s="944">
        <f t="shared" si="1560"/>
        <v>-7500</v>
      </c>
      <c r="WJS52" s="944">
        <f t="shared" si="1560"/>
        <v>-7500</v>
      </c>
      <c r="WJT52" s="944">
        <f t="shared" si="1560"/>
        <v>-7500</v>
      </c>
      <c r="WJU52" s="944">
        <f t="shared" si="1560"/>
        <v>-7500</v>
      </c>
      <c r="WJV52" s="944">
        <f t="shared" si="1560"/>
        <v>-7500</v>
      </c>
      <c r="WJW52" s="944">
        <f t="shared" si="1560"/>
        <v>-7500</v>
      </c>
      <c r="WJX52" s="944">
        <f t="shared" si="1560"/>
        <v>-7500</v>
      </c>
      <c r="WJY52" s="944">
        <f t="shared" si="1560"/>
        <v>-7500</v>
      </c>
      <c r="WJZ52" s="944">
        <f t="shared" si="1560"/>
        <v>-7500</v>
      </c>
      <c r="WKA52" s="944">
        <f t="shared" si="1560"/>
        <v>-7500</v>
      </c>
      <c r="WKB52" s="944">
        <f t="shared" si="1560"/>
        <v>-7500</v>
      </c>
      <c r="WKC52" s="944">
        <f t="shared" si="1560"/>
        <v>-7500</v>
      </c>
      <c r="WKD52" s="944">
        <f t="shared" si="1560"/>
        <v>-7500</v>
      </c>
      <c r="WKE52" s="944">
        <f t="shared" si="1560"/>
        <v>-7500</v>
      </c>
      <c r="WKF52" s="944">
        <f t="shared" si="1560"/>
        <v>-7500</v>
      </c>
      <c r="WKG52" s="944">
        <f t="shared" si="1560"/>
        <v>-7500</v>
      </c>
      <c r="WKH52" s="944">
        <f t="shared" si="1560"/>
        <v>-7500</v>
      </c>
      <c r="WKI52" s="944">
        <f t="shared" si="1560"/>
        <v>-7500</v>
      </c>
      <c r="WKJ52" s="944">
        <f t="shared" si="1560"/>
        <v>-7500</v>
      </c>
      <c r="WKK52" s="944">
        <f t="shared" si="1560"/>
        <v>-7500</v>
      </c>
      <c r="WKL52" s="944">
        <f t="shared" si="1560"/>
        <v>-7500</v>
      </c>
      <c r="WKM52" s="944">
        <f t="shared" si="1560"/>
        <v>-7500</v>
      </c>
      <c r="WKN52" s="944">
        <f t="shared" si="1560"/>
        <v>-7500</v>
      </c>
      <c r="WKO52" s="944">
        <f t="shared" si="1560"/>
        <v>-7500</v>
      </c>
      <c r="WKP52" s="944">
        <f t="shared" si="1560"/>
        <v>-7500</v>
      </c>
      <c r="WKQ52" s="944">
        <f t="shared" si="1560"/>
        <v>-7500</v>
      </c>
      <c r="WKR52" s="944">
        <f t="shared" si="1560"/>
        <v>-7500</v>
      </c>
      <c r="WKS52" s="944">
        <f t="shared" si="1560"/>
        <v>-7500</v>
      </c>
      <c r="WKT52" s="944">
        <f t="shared" si="1560"/>
        <v>-7500</v>
      </c>
      <c r="WKU52" s="944">
        <f t="shared" si="1560"/>
        <v>-7500</v>
      </c>
      <c r="WKV52" s="944">
        <f t="shared" si="1560"/>
        <v>-7500</v>
      </c>
      <c r="WKW52" s="944">
        <f t="shared" si="1560"/>
        <v>-7500</v>
      </c>
      <c r="WKX52" s="944">
        <f t="shared" si="1560"/>
        <v>-7500</v>
      </c>
      <c r="WKY52" s="944">
        <f t="shared" si="1560"/>
        <v>-7500</v>
      </c>
      <c r="WKZ52" s="944">
        <f t="shared" si="1560"/>
        <v>-7500</v>
      </c>
      <c r="WLA52" s="944">
        <f t="shared" si="1560"/>
        <v>-7500</v>
      </c>
      <c r="WLB52" s="944">
        <f t="shared" si="1560"/>
        <v>-7500</v>
      </c>
      <c r="WLC52" s="944">
        <f t="shared" si="1560"/>
        <v>-7500</v>
      </c>
      <c r="WLD52" s="944">
        <f t="shared" si="1560"/>
        <v>-7500</v>
      </c>
      <c r="WLE52" s="944">
        <f t="shared" si="1560"/>
        <v>-7500</v>
      </c>
      <c r="WLF52" s="944">
        <f t="shared" si="1560"/>
        <v>-7500</v>
      </c>
      <c r="WLG52" s="944">
        <f t="shared" si="1560"/>
        <v>-7500</v>
      </c>
      <c r="WLH52" s="944">
        <f t="shared" si="1560"/>
        <v>-7500</v>
      </c>
      <c r="WLI52" s="944">
        <f t="shared" si="1560"/>
        <v>-7500</v>
      </c>
      <c r="WLJ52" s="944">
        <f t="shared" si="1560"/>
        <v>-7500</v>
      </c>
      <c r="WLK52" s="944">
        <f t="shared" si="1560"/>
        <v>-7500</v>
      </c>
      <c r="WLL52" s="944">
        <f t="shared" si="1560"/>
        <v>-7500</v>
      </c>
      <c r="WLM52" s="944">
        <f t="shared" si="1560"/>
        <v>-7500</v>
      </c>
      <c r="WLN52" s="944">
        <f t="shared" si="1560"/>
        <v>-7500</v>
      </c>
      <c r="WLO52" s="944">
        <f t="shared" si="1560"/>
        <v>-7500</v>
      </c>
      <c r="WLP52" s="944">
        <f t="shared" si="1560"/>
        <v>-7500</v>
      </c>
      <c r="WLQ52" s="944">
        <f t="shared" ref="WLQ52:WOB52" si="1561">+WLQ44-WLQ51</f>
        <v>-7500</v>
      </c>
      <c r="WLR52" s="944">
        <f t="shared" si="1561"/>
        <v>-7500</v>
      </c>
      <c r="WLS52" s="944">
        <f t="shared" si="1561"/>
        <v>-7500</v>
      </c>
      <c r="WLT52" s="944">
        <f t="shared" si="1561"/>
        <v>-7500</v>
      </c>
      <c r="WLU52" s="944">
        <f t="shared" si="1561"/>
        <v>-7500</v>
      </c>
      <c r="WLV52" s="944">
        <f t="shared" si="1561"/>
        <v>-7500</v>
      </c>
      <c r="WLW52" s="944">
        <f t="shared" si="1561"/>
        <v>-7500</v>
      </c>
      <c r="WLX52" s="944">
        <f t="shared" si="1561"/>
        <v>-7500</v>
      </c>
      <c r="WLY52" s="944">
        <f t="shared" si="1561"/>
        <v>-7500</v>
      </c>
      <c r="WLZ52" s="944">
        <f t="shared" si="1561"/>
        <v>-7500</v>
      </c>
      <c r="WMA52" s="944">
        <f t="shared" si="1561"/>
        <v>-7500</v>
      </c>
      <c r="WMB52" s="944">
        <f t="shared" si="1561"/>
        <v>-7500</v>
      </c>
      <c r="WMC52" s="944">
        <f t="shared" si="1561"/>
        <v>-7500</v>
      </c>
      <c r="WMD52" s="944">
        <f t="shared" si="1561"/>
        <v>-7500</v>
      </c>
      <c r="WME52" s="944">
        <f t="shared" si="1561"/>
        <v>-7500</v>
      </c>
      <c r="WMF52" s="944">
        <f t="shared" si="1561"/>
        <v>-7500</v>
      </c>
      <c r="WMG52" s="944">
        <f t="shared" si="1561"/>
        <v>-7500</v>
      </c>
      <c r="WMH52" s="944">
        <f t="shared" si="1561"/>
        <v>-7500</v>
      </c>
      <c r="WMI52" s="944">
        <f t="shared" si="1561"/>
        <v>-7500</v>
      </c>
      <c r="WMJ52" s="944">
        <f t="shared" si="1561"/>
        <v>-7500</v>
      </c>
      <c r="WMK52" s="944">
        <f t="shared" si="1561"/>
        <v>-7500</v>
      </c>
      <c r="WML52" s="944">
        <f t="shared" si="1561"/>
        <v>-7500</v>
      </c>
      <c r="WMM52" s="944">
        <f t="shared" si="1561"/>
        <v>-7500</v>
      </c>
      <c r="WMN52" s="944">
        <f t="shared" si="1561"/>
        <v>-7500</v>
      </c>
      <c r="WMO52" s="944">
        <f t="shared" si="1561"/>
        <v>-7500</v>
      </c>
      <c r="WMP52" s="944">
        <f t="shared" si="1561"/>
        <v>-7500</v>
      </c>
      <c r="WMQ52" s="944">
        <f t="shared" si="1561"/>
        <v>-7500</v>
      </c>
      <c r="WMR52" s="944">
        <f t="shared" si="1561"/>
        <v>-7500</v>
      </c>
      <c r="WMS52" s="944">
        <f t="shared" si="1561"/>
        <v>-7500</v>
      </c>
      <c r="WMT52" s="944">
        <f t="shared" si="1561"/>
        <v>-7500</v>
      </c>
      <c r="WMU52" s="944">
        <f t="shared" si="1561"/>
        <v>-7500</v>
      </c>
      <c r="WMV52" s="944">
        <f t="shared" si="1561"/>
        <v>-7500</v>
      </c>
      <c r="WMW52" s="944">
        <f t="shared" si="1561"/>
        <v>-7500</v>
      </c>
      <c r="WMX52" s="944">
        <f t="shared" si="1561"/>
        <v>-7500</v>
      </c>
      <c r="WMY52" s="944">
        <f t="shared" si="1561"/>
        <v>-7500</v>
      </c>
      <c r="WMZ52" s="944">
        <f t="shared" si="1561"/>
        <v>-7500</v>
      </c>
      <c r="WNA52" s="944">
        <f t="shared" si="1561"/>
        <v>-7500</v>
      </c>
      <c r="WNB52" s="944">
        <f t="shared" si="1561"/>
        <v>-7500</v>
      </c>
      <c r="WNC52" s="944">
        <f t="shared" si="1561"/>
        <v>-7500</v>
      </c>
      <c r="WND52" s="944">
        <f t="shared" si="1561"/>
        <v>-7500</v>
      </c>
      <c r="WNE52" s="944">
        <f t="shared" si="1561"/>
        <v>-7500</v>
      </c>
      <c r="WNF52" s="944">
        <f t="shared" si="1561"/>
        <v>-7500</v>
      </c>
      <c r="WNG52" s="944">
        <f t="shared" si="1561"/>
        <v>-7500</v>
      </c>
      <c r="WNH52" s="944">
        <f t="shared" si="1561"/>
        <v>-7500</v>
      </c>
      <c r="WNI52" s="944">
        <f t="shared" si="1561"/>
        <v>-7500</v>
      </c>
      <c r="WNJ52" s="944">
        <f t="shared" si="1561"/>
        <v>-7500</v>
      </c>
      <c r="WNK52" s="944">
        <f t="shared" si="1561"/>
        <v>-7500</v>
      </c>
      <c r="WNL52" s="944">
        <f t="shared" si="1561"/>
        <v>-7500</v>
      </c>
      <c r="WNM52" s="944">
        <f t="shared" si="1561"/>
        <v>-7500</v>
      </c>
      <c r="WNN52" s="944">
        <f t="shared" si="1561"/>
        <v>-7500</v>
      </c>
      <c r="WNO52" s="944">
        <f t="shared" si="1561"/>
        <v>-7500</v>
      </c>
      <c r="WNP52" s="944">
        <f t="shared" si="1561"/>
        <v>-7500</v>
      </c>
      <c r="WNQ52" s="944">
        <f t="shared" si="1561"/>
        <v>-7500</v>
      </c>
      <c r="WNR52" s="944">
        <f t="shared" si="1561"/>
        <v>-7500</v>
      </c>
      <c r="WNS52" s="944">
        <f t="shared" si="1561"/>
        <v>-7500</v>
      </c>
      <c r="WNT52" s="944">
        <f t="shared" si="1561"/>
        <v>-7500</v>
      </c>
      <c r="WNU52" s="944">
        <f t="shared" si="1561"/>
        <v>-7500</v>
      </c>
      <c r="WNV52" s="944">
        <f t="shared" si="1561"/>
        <v>-7500</v>
      </c>
      <c r="WNW52" s="944">
        <f t="shared" si="1561"/>
        <v>-7500</v>
      </c>
      <c r="WNX52" s="944">
        <f t="shared" si="1561"/>
        <v>-7500</v>
      </c>
      <c r="WNY52" s="944">
        <f t="shared" si="1561"/>
        <v>-7500</v>
      </c>
      <c r="WNZ52" s="944">
        <f t="shared" si="1561"/>
        <v>-7500</v>
      </c>
      <c r="WOA52" s="944">
        <f t="shared" si="1561"/>
        <v>-7500</v>
      </c>
      <c r="WOB52" s="944">
        <f t="shared" si="1561"/>
        <v>-7500</v>
      </c>
      <c r="WOC52" s="944">
        <f t="shared" ref="WOC52:WQN52" si="1562">+WOC44-WOC51</f>
        <v>-7500</v>
      </c>
      <c r="WOD52" s="944">
        <f t="shared" si="1562"/>
        <v>-7500</v>
      </c>
      <c r="WOE52" s="944">
        <f t="shared" si="1562"/>
        <v>-7500</v>
      </c>
      <c r="WOF52" s="944">
        <f t="shared" si="1562"/>
        <v>-7500</v>
      </c>
      <c r="WOG52" s="944">
        <f t="shared" si="1562"/>
        <v>-7500</v>
      </c>
      <c r="WOH52" s="944">
        <f t="shared" si="1562"/>
        <v>-7500</v>
      </c>
      <c r="WOI52" s="944">
        <f t="shared" si="1562"/>
        <v>-7500</v>
      </c>
      <c r="WOJ52" s="944">
        <f t="shared" si="1562"/>
        <v>-7500</v>
      </c>
      <c r="WOK52" s="944">
        <f t="shared" si="1562"/>
        <v>-7500</v>
      </c>
      <c r="WOL52" s="944">
        <f t="shared" si="1562"/>
        <v>-7500</v>
      </c>
      <c r="WOM52" s="944">
        <f t="shared" si="1562"/>
        <v>-7500</v>
      </c>
      <c r="WON52" s="944">
        <f t="shared" si="1562"/>
        <v>-7500</v>
      </c>
      <c r="WOO52" s="944">
        <f t="shared" si="1562"/>
        <v>-7500</v>
      </c>
      <c r="WOP52" s="944">
        <f t="shared" si="1562"/>
        <v>-7500</v>
      </c>
      <c r="WOQ52" s="944">
        <f t="shared" si="1562"/>
        <v>-7500</v>
      </c>
      <c r="WOR52" s="944">
        <f t="shared" si="1562"/>
        <v>-7500</v>
      </c>
      <c r="WOS52" s="944">
        <f t="shared" si="1562"/>
        <v>-7500</v>
      </c>
      <c r="WOT52" s="944">
        <f t="shared" si="1562"/>
        <v>-7500</v>
      </c>
      <c r="WOU52" s="944">
        <f t="shared" si="1562"/>
        <v>-7500</v>
      </c>
      <c r="WOV52" s="944">
        <f t="shared" si="1562"/>
        <v>-7500</v>
      </c>
      <c r="WOW52" s="944">
        <f t="shared" si="1562"/>
        <v>-7500</v>
      </c>
      <c r="WOX52" s="944">
        <f t="shared" si="1562"/>
        <v>-7500</v>
      </c>
      <c r="WOY52" s="944">
        <f t="shared" si="1562"/>
        <v>-7500</v>
      </c>
      <c r="WOZ52" s="944">
        <f t="shared" si="1562"/>
        <v>-7500</v>
      </c>
      <c r="WPA52" s="944">
        <f t="shared" si="1562"/>
        <v>-7500</v>
      </c>
      <c r="WPB52" s="944">
        <f t="shared" si="1562"/>
        <v>-7500</v>
      </c>
      <c r="WPC52" s="944">
        <f t="shared" si="1562"/>
        <v>-7500</v>
      </c>
      <c r="WPD52" s="944">
        <f t="shared" si="1562"/>
        <v>-7500</v>
      </c>
      <c r="WPE52" s="944">
        <f t="shared" si="1562"/>
        <v>-7500</v>
      </c>
      <c r="WPF52" s="944">
        <f t="shared" si="1562"/>
        <v>-7500</v>
      </c>
      <c r="WPG52" s="944">
        <f t="shared" si="1562"/>
        <v>-7500</v>
      </c>
      <c r="WPH52" s="944">
        <f t="shared" si="1562"/>
        <v>-7500</v>
      </c>
      <c r="WPI52" s="944">
        <f t="shared" si="1562"/>
        <v>-7500</v>
      </c>
      <c r="WPJ52" s="944">
        <f t="shared" si="1562"/>
        <v>-7500</v>
      </c>
      <c r="WPK52" s="944">
        <f t="shared" si="1562"/>
        <v>-7500</v>
      </c>
      <c r="WPL52" s="944">
        <f t="shared" si="1562"/>
        <v>-7500</v>
      </c>
      <c r="WPM52" s="944">
        <f t="shared" si="1562"/>
        <v>-7500</v>
      </c>
      <c r="WPN52" s="944">
        <f t="shared" si="1562"/>
        <v>-7500</v>
      </c>
      <c r="WPO52" s="944">
        <f t="shared" si="1562"/>
        <v>-7500</v>
      </c>
      <c r="WPP52" s="944">
        <f t="shared" si="1562"/>
        <v>-7500</v>
      </c>
      <c r="WPQ52" s="944">
        <f t="shared" si="1562"/>
        <v>-7500</v>
      </c>
      <c r="WPR52" s="944">
        <f t="shared" si="1562"/>
        <v>-7500</v>
      </c>
      <c r="WPS52" s="944">
        <f t="shared" si="1562"/>
        <v>-7500</v>
      </c>
      <c r="WPT52" s="944">
        <f t="shared" si="1562"/>
        <v>-7500</v>
      </c>
      <c r="WPU52" s="944">
        <f t="shared" si="1562"/>
        <v>-7500</v>
      </c>
      <c r="WPV52" s="944">
        <f t="shared" si="1562"/>
        <v>-7500</v>
      </c>
      <c r="WPW52" s="944">
        <f t="shared" si="1562"/>
        <v>-7500</v>
      </c>
      <c r="WPX52" s="944">
        <f t="shared" si="1562"/>
        <v>-7500</v>
      </c>
      <c r="WPY52" s="944">
        <f t="shared" si="1562"/>
        <v>-7500</v>
      </c>
      <c r="WPZ52" s="944">
        <f t="shared" si="1562"/>
        <v>-7500</v>
      </c>
      <c r="WQA52" s="944">
        <f t="shared" si="1562"/>
        <v>-7500</v>
      </c>
      <c r="WQB52" s="944">
        <f t="shared" si="1562"/>
        <v>-7500</v>
      </c>
      <c r="WQC52" s="944">
        <f t="shared" si="1562"/>
        <v>-7500</v>
      </c>
      <c r="WQD52" s="944">
        <f t="shared" si="1562"/>
        <v>-7500</v>
      </c>
      <c r="WQE52" s="944">
        <f t="shared" si="1562"/>
        <v>-7500</v>
      </c>
      <c r="WQF52" s="944">
        <f t="shared" si="1562"/>
        <v>-7500</v>
      </c>
      <c r="WQG52" s="944">
        <f t="shared" si="1562"/>
        <v>-7500</v>
      </c>
      <c r="WQH52" s="944">
        <f t="shared" si="1562"/>
        <v>-7500</v>
      </c>
      <c r="WQI52" s="944">
        <f t="shared" si="1562"/>
        <v>-7500</v>
      </c>
      <c r="WQJ52" s="944">
        <f t="shared" si="1562"/>
        <v>-7500</v>
      </c>
      <c r="WQK52" s="944">
        <f t="shared" si="1562"/>
        <v>-7500</v>
      </c>
      <c r="WQL52" s="944">
        <f t="shared" si="1562"/>
        <v>-7500</v>
      </c>
      <c r="WQM52" s="944">
        <f t="shared" si="1562"/>
        <v>-7500</v>
      </c>
      <c r="WQN52" s="944">
        <f t="shared" si="1562"/>
        <v>-7500</v>
      </c>
      <c r="WQO52" s="944">
        <f t="shared" ref="WQO52:WSZ52" si="1563">+WQO44-WQO51</f>
        <v>-7500</v>
      </c>
      <c r="WQP52" s="944">
        <f t="shared" si="1563"/>
        <v>-7500</v>
      </c>
      <c r="WQQ52" s="944">
        <f t="shared" si="1563"/>
        <v>-7500</v>
      </c>
      <c r="WQR52" s="944">
        <f t="shared" si="1563"/>
        <v>-7500</v>
      </c>
      <c r="WQS52" s="944">
        <f t="shared" si="1563"/>
        <v>-7500</v>
      </c>
      <c r="WQT52" s="944">
        <f t="shared" si="1563"/>
        <v>-7500</v>
      </c>
      <c r="WQU52" s="944">
        <f t="shared" si="1563"/>
        <v>-7500</v>
      </c>
      <c r="WQV52" s="944">
        <f t="shared" si="1563"/>
        <v>-7500</v>
      </c>
      <c r="WQW52" s="944">
        <f t="shared" si="1563"/>
        <v>-7500</v>
      </c>
      <c r="WQX52" s="944">
        <f t="shared" si="1563"/>
        <v>-7500</v>
      </c>
      <c r="WQY52" s="944">
        <f t="shared" si="1563"/>
        <v>-7500</v>
      </c>
      <c r="WQZ52" s="944">
        <f t="shared" si="1563"/>
        <v>-7500</v>
      </c>
      <c r="WRA52" s="944">
        <f t="shared" si="1563"/>
        <v>-7500</v>
      </c>
      <c r="WRB52" s="944">
        <f t="shared" si="1563"/>
        <v>-7500</v>
      </c>
      <c r="WRC52" s="944">
        <f t="shared" si="1563"/>
        <v>-7500</v>
      </c>
      <c r="WRD52" s="944">
        <f t="shared" si="1563"/>
        <v>-7500</v>
      </c>
      <c r="WRE52" s="944">
        <f t="shared" si="1563"/>
        <v>-7500</v>
      </c>
      <c r="WRF52" s="944">
        <f t="shared" si="1563"/>
        <v>-7500</v>
      </c>
      <c r="WRG52" s="944">
        <f t="shared" si="1563"/>
        <v>-7500</v>
      </c>
      <c r="WRH52" s="944">
        <f t="shared" si="1563"/>
        <v>-7500</v>
      </c>
      <c r="WRI52" s="944">
        <f t="shared" si="1563"/>
        <v>-7500</v>
      </c>
      <c r="WRJ52" s="944">
        <f t="shared" si="1563"/>
        <v>-7500</v>
      </c>
      <c r="WRK52" s="944">
        <f t="shared" si="1563"/>
        <v>-7500</v>
      </c>
      <c r="WRL52" s="944">
        <f t="shared" si="1563"/>
        <v>-7500</v>
      </c>
      <c r="WRM52" s="944">
        <f t="shared" si="1563"/>
        <v>-7500</v>
      </c>
      <c r="WRN52" s="944">
        <f t="shared" si="1563"/>
        <v>-7500</v>
      </c>
      <c r="WRO52" s="944">
        <f t="shared" si="1563"/>
        <v>-7500</v>
      </c>
      <c r="WRP52" s="944">
        <f t="shared" si="1563"/>
        <v>-7500</v>
      </c>
      <c r="WRQ52" s="944">
        <f t="shared" si="1563"/>
        <v>-7500</v>
      </c>
      <c r="WRR52" s="944">
        <f t="shared" si="1563"/>
        <v>-7500</v>
      </c>
      <c r="WRS52" s="944">
        <f t="shared" si="1563"/>
        <v>-7500</v>
      </c>
      <c r="WRT52" s="944">
        <f t="shared" si="1563"/>
        <v>-7500</v>
      </c>
      <c r="WRU52" s="944">
        <f t="shared" si="1563"/>
        <v>-7500</v>
      </c>
      <c r="WRV52" s="944">
        <f t="shared" si="1563"/>
        <v>-7500</v>
      </c>
      <c r="WRW52" s="944">
        <f t="shared" si="1563"/>
        <v>-7500</v>
      </c>
      <c r="WRX52" s="944">
        <f t="shared" si="1563"/>
        <v>-7500</v>
      </c>
      <c r="WRY52" s="944">
        <f t="shared" si="1563"/>
        <v>-7500</v>
      </c>
      <c r="WRZ52" s="944">
        <f t="shared" si="1563"/>
        <v>-7500</v>
      </c>
      <c r="WSA52" s="944">
        <f t="shared" si="1563"/>
        <v>-7500</v>
      </c>
      <c r="WSB52" s="944">
        <f t="shared" si="1563"/>
        <v>-7500</v>
      </c>
      <c r="WSC52" s="944">
        <f t="shared" si="1563"/>
        <v>-7500</v>
      </c>
      <c r="WSD52" s="944">
        <f t="shared" si="1563"/>
        <v>-7500</v>
      </c>
      <c r="WSE52" s="944">
        <f t="shared" si="1563"/>
        <v>-7500</v>
      </c>
      <c r="WSF52" s="944">
        <f t="shared" si="1563"/>
        <v>-7500</v>
      </c>
      <c r="WSG52" s="944">
        <f t="shared" si="1563"/>
        <v>-7500</v>
      </c>
      <c r="WSH52" s="944">
        <f t="shared" si="1563"/>
        <v>-7500</v>
      </c>
      <c r="WSI52" s="944">
        <f t="shared" si="1563"/>
        <v>-7500</v>
      </c>
      <c r="WSJ52" s="944">
        <f t="shared" si="1563"/>
        <v>-7500</v>
      </c>
      <c r="WSK52" s="944">
        <f t="shared" si="1563"/>
        <v>-7500</v>
      </c>
      <c r="WSL52" s="944">
        <f t="shared" si="1563"/>
        <v>-7500</v>
      </c>
      <c r="WSM52" s="944">
        <f t="shared" si="1563"/>
        <v>-7500</v>
      </c>
      <c r="WSN52" s="944">
        <f t="shared" si="1563"/>
        <v>-7500</v>
      </c>
      <c r="WSO52" s="944">
        <f t="shared" si="1563"/>
        <v>-7500</v>
      </c>
      <c r="WSP52" s="944">
        <f t="shared" si="1563"/>
        <v>-7500</v>
      </c>
      <c r="WSQ52" s="944">
        <f t="shared" si="1563"/>
        <v>-7500</v>
      </c>
      <c r="WSR52" s="944">
        <f t="shared" si="1563"/>
        <v>-7500</v>
      </c>
      <c r="WSS52" s="944">
        <f t="shared" si="1563"/>
        <v>-7500</v>
      </c>
      <c r="WST52" s="944">
        <f t="shared" si="1563"/>
        <v>-7500</v>
      </c>
      <c r="WSU52" s="944">
        <f t="shared" si="1563"/>
        <v>-7500</v>
      </c>
      <c r="WSV52" s="944">
        <f t="shared" si="1563"/>
        <v>-7500</v>
      </c>
      <c r="WSW52" s="944">
        <f t="shared" si="1563"/>
        <v>-7500</v>
      </c>
      <c r="WSX52" s="944">
        <f t="shared" si="1563"/>
        <v>-7500</v>
      </c>
      <c r="WSY52" s="944">
        <f t="shared" si="1563"/>
        <v>-7500</v>
      </c>
      <c r="WSZ52" s="944">
        <f t="shared" si="1563"/>
        <v>-7500</v>
      </c>
      <c r="WTA52" s="944">
        <f t="shared" ref="WTA52:WVL52" si="1564">+WTA44-WTA51</f>
        <v>-7500</v>
      </c>
      <c r="WTB52" s="944">
        <f t="shared" si="1564"/>
        <v>-7500</v>
      </c>
      <c r="WTC52" s="944">
        <f t="shared" si="1564"/>
        <v>-7500</v>
      </c>
      <c r="WTD52" s="944">
        <f t="shared" si="1564"/>
        <v>-7500</v>
      </c>
      <c r="WTE52" s="944">
        <f t="shared" si="1564"/>
        <v>-7500</v>
      </c>
      <c r="WTF52" s="944">
        <f t="shared" si="1564"/>
        <v>-7500</v>
      </c>
      <c r="WTG52" s="944">
        <f t="shared" si="1564"/>
        <v>-7500</v>
      </c>
      <c r="WTH52" s="944">
        <f t="shared" si="1564"/>
        <v>-7500</v>
      </c>
      <c r="WTI52" s="944">
        <f t="shared" si="1564"/>
        <v>-7500</v>
      </c>
      <c r="WTJ52" s="944">
        <f t="shared" si="1564"/>
        <v>-7500</v>
      </c>
      <c r="WTK52" s="944">
        <f t="shared" si="1564"/>
        <v>-7500</v>
      </c>
      <c r="WTL52" s="944">
        <f t="shared" si="1564"/>
        <v>-7500</v>
      </c>
      <c r="WTM52" s="944">
        <f t="shared" si="1564"/>
        <v>-7500</v>
      </c>
      <c r="WTN52" s="944">
        <f t="shared" si="1564"/>
        <v>-7500</v>
      </c>
      <c r="WTO52" s="944">
        <f t="shared" si="1564"/>
        <v>-7500</v>
      </c>
      <c r="WTP52" s="944">
        <f t="shared" si="1564"/>
        <v>-7500</v>
      </c>
      <c r="WTQ52" s="944">
        <f t="shared" si="1564"/>
        <v>-7500</v>
      </c>
      <c r="WTR52" s="944">
        <f t="shared" si="1564"/>
        <v>-7500</v>
      </c>
      <c r="WTS52" s="944">
        <f t="shared" si="1564"/>
        <v>-7500</v>
      </c>
      <c r="WTT52" s="944">
        <f t="shared" si="1564"/>
        <v>-7500</v>
      </c>
      <c r="WTU52" s="944">
        <f t="shared" si="1564"/>
        <v>-7500</v>
      </c>
      <c r="WTV52" s="944">
        <f t="shared" si="1564"/>
        <v>-7500</v>
      </c>
      <c r="WTW52" s="944">
        <f t="shared" si="1564"/>
        <v>-7500</v>
      </c>
      <c r="WTX52" s="944">
        <f t="shared" si="1564"/>
        <v>-7500</v>
      </c>
      <c r="WTY52" s="944">
        <f t="shared" si="1564"/>
        <v>-7500</v>
      </c>
      <c r="WTZ52" s="944">
        <f t="shared" si="1564"/>
        <v>-7500</v>
      </c>
      <c r="WUA52" s="944">
        <f t="shared" si="1564"/>
        <v>-7500</v>
      </c>
      <c r="WUB52" s="944">
        <f t="shared" si="1564"/>
        <v>-7500</v>
      </c>
      <c r="WUC52" s="944">
        <f t="shared" si="1564"/>
        <v>-7500</v>
      </c>
      <c r="WUD52" s="944">
        <f t="shared" si="1564"/>
        <v>-7500</v>
      </c>
      <c r="WUE52" s="944">
        <f t="shared" si="1564"/>
        <v>-7500</v>
      </c>
      <c r="WUF52" s="944">
        <f t="shared" si="1564"/>
        <v>-7500</v>
      </c>
      <c r="WUG52" s="944">
        <f t="shared" si="1564"/>
        <v>-7500</v>
      </c>
      <c r="WUH52" s="944">
        <f t="shared" si="1564"/>
        <v>-7500</v>
      </c>
      <c r="WUI52" s="944">
        <f t="shared" si="1564"/>
        <v>-7500</v>
      </c>
      <c r="WUJ52" s="944">
        <f t="shared" si="1564"/>
        <v>-7500</v>
      </c>
      <c r="WUK52" s="944">
        <f t="shared" si="1564"/>
        <v>-7500</v>
      </c>
      <c r="WUL52" s="944">
        <f t="shared" si="1564"/>
        <v>-7500</v>
      </c>
      <c r="WUM52" s="944">
        <f t="shared" si="1564"/>
        <v>-7500</v>
      </c>
      <c r="WUN52" s="944">
        <f t="shared" si="1564"/>
        <v>-7500</v>
      </c>
      <c r="WUO52" s="944">
        <f t="shared" si="1564"/>
        <v>-7500</v>
      </c>
      <c r="WUP52" s="944">
        <f t="shared" si="1564"/>
        <v>-7500</v>
      </c>
      <c r="WUQ52" s="944">
        <f t="shared" si="1564"/>
        <v>-7500</v>
      </c>
      <c r="WUR52" s="944">
        <f t="shared" si="1564"/>
        <v>-7500</v>
      </c>
      <c r="WUS52" s="944">
        <f t="shared" si="1564"/>
        <v>-7500</v>
      </c>
      <c r="WUT52" s="944">
        <f t="shared" si="1564"/>
        <v>-7500</v>
      </c>
      <c r="WUU52" s="944">
        <f t="shared" si="1564"/>
        <v>-7500</v>
      </c>
      <c r="WUV52" s="944">
        <f t="shared" si="1564"/>
        <v>-7500</v>
      </c>
      <c r="WUW52" s="944">
        <f t="shared" si="1564"/>
        <v>-7500</v>
      </c>
      <c r="WUX52" s="944">
        <f t="shared" si="1564"/>
        <v>-7500</v>
      </c>
      <c r="WUY52" s="944">
        <f t="shared" si="1564"/>
        <v>-7500</v>
      </c>
      <c r="WUZ52" s="944">
        <f t="shared" si="1564"/>
        <v>-7500</v>
      </c>
      <c r="WVA52" s="944">
        <f t="shared" si="1564"/>
        <v>-7500</v>
      </c>
      <c r="WVB52" s="944">
        <f t="shared" si="1564"/>
        <v>-7500</v>
      </c>
      <c r="WVC52" s="944">
        <f t="shared" si="1564"/>
        <v>-7500</v>
      </c>
      <c r="WVD52" s="944">
        <f t="shared" si="1564"/>
        <v>-7500</v>
      </c>
      <c r="WVE52" s="944">
        <f t="shared" si="1564"/>
        <v>-7500</v>
      </c>
      <c r="WVF52" s="944">
        <f t="shared" si="1564"/>
        <v>-7500</v>
      </c>
      <c r="WVG52" s="944">
        <f t="shared" si="1564"/>
        <v>-7500</v>
      </c>
      <c r="WVH52" s="944">
        <f t="shared" si="1564"/>
        <v>-7500</v>
      </c>
      <c r="WVI52" s="944">
        <f t="shared" si="1564"/>
        <v>-7500</v>
      </c>
      <c r="WVJ52" s="944">
        <f t="shared" si="1564"/>
        <v>-7500</v>
      </c>
      <c r="WVK52" s="944">
        <f t="shared" si="1564"/>
        <v>-7500</v>
      </c>
      <c r="WVL52" s="944">
        <f t="shared" si="1564"/>
        <v>-7500</v>
      </c>
      <c r="WVM52" s="944">
        <f t="shared" ref="WVM52:WXX52" si="1565">+WVM44-WVM51</f>
        <v>-7500</v>
      </c>
      <c r="WVN52" s="944">
        <f t="shared" si="1565"/>
        <v>-7500</v>
      </c>
      <c r="WVO52" s="944">
        <f t="shared" si="1565"/>
        <v>-7500</v>
      </c>
      <c r="WVP52" s="944">
        <f t="shared" si="1565"/>
        <v>-7500</v>
      </c>
      <c r="WVQ52" s="944">
        <f t="shared" si="1565"/>
        <v>-7500</v>
      </c>
      <c r="WVR52" s="944">
        <f t="shared" si="1565"/>
        <v>-7500</v>
      </c>
      <c r="WVS52" s="944">
        <f t="shared" si="1565"/>
        <v>-7500</v>
      </c>
      <c r="WVT52" s="944">
        <f t="shared" si="1565"/>
        <v>-7500</v>
      </c>
      <c r="WVU52" s="944">
        <f t="shared" si="1565"/>
        <v>-7500</v>
      </c>
      <c r="WVV52" s="944">
        <f t="shared" si="1565"/>
        <v>-7500</v>
      </c>
      <c r="WVW52" s="944">
        <f t="shared" si="1565"/>
        <v>-7500</v>
      </c>
      <c r="WVX52" s="944">
        <f t="shared" si="1565"/>
        <v>-7500</v>
      </c>
      <c r="WVY52" s="944">
        <f t="shared" si="1565"/>
        <v>-7500</v>
      </c>
      <c r="WVZ52" s="944">
        <f t="shared" si="1565"/>
        <v>-7500</v>
      </c>
      <c r="WWA52" s="944">
        <f t="shared" si="1565"/>
        <v>-7500</v>
      </c>
      <c r="WWB52" s="944">
        <f t="shared" si="1565"/>
        <v>-7500</v>
      </c>
      <c r="WWC52" s="944">
        <f t="shared" si="1565"/>
        <v>-7500</v>
      </c>
      <c r="WWD52" s="944">
        <f t="shared" si="1565"/>
        <v>-7500</v>
      </c>
      <c r="WWE52" s="944">
        <f t="shared" si="1565"/>
        <v>-7500</v>
      </c>
      <c r="WWF52" s="944">
        <f t="shared" si="1565"/>
        <v>-7500</v>
      </c>
      <c r="WWG52" s="944">
        <f t="shared" si="1565"/>
        <v>-7500</v>
      </c>
      <c r="WWH52" s="944">
        <f t="shared" si="1565"/>
        <v>-7500</v>
      </c>
      <c r="WWI52" s="944">
        <f t="shared" si="1565"/>
        <v>-7500</v>
      </c>
      <c r="WWJ52" s="944">
        <f t="shared" si="1565"/>
        <v>-7500</v>
      </c>
      <c r="WWK52" s="944">
        <f t="shared" si="1565"/>
        <v>-7500</v>
      </c>
      <c r="WWL52" s="944">
        <f t="shared" si="1565"/>
        <v>-7500</v>
      </c>
      <c r="WWM52" s="944">
        <f t="shared" si="1565"/>
        <v>-7500</v>
      </c>
      <c r="WWN52" s="944">
        <f t="shared" si="1565"/>
        <v>-7500</v>
      </c>
      <c r="WWO52" s="944">
        <f t="shared" si="1565"/>
        <v>-7500</v>
      </c>
      <c r="WWP52" s="944">
        <f t="shared" si="1565"/>
        <v>-7500</v>
      </c>
      <c r="WWQ52" s="944">
        <f t="shared" si="1565"/>
        <v>-7500</v>
      </c>
      <c r="WWR52" s="944">
        <f t="shared" si="1565"/>
        <v>-7500</v>
      </c>
      <c r="WWS52" s="944">
        <f t="shared" si="1565"/>
        <v>-7500</v>
      </c>
      <c r="WWT52" s="944">
        <f t="shared" si="1565"/>
        <v>-7500</v>
      </c>
      <c r="WWU52" s="944">
        <f t="shared" si="1565"/>
        <v>-7500</v>
      </c>
      <c r="WWV52" s="944">
        <f t="shared" si="1565"/>
        <v>-7500</v>
      </c>
      <c r="WWW52" s="944">
        <f t="shared" si="1565"/>
        <v>-7500</v>
      </c>
      <c r="WWX52" s="944">
        <f t="shared" si="1565"/>
        <v>-7500</v>
      </c>
      <c r="WWY52" s="944">
        <f t="shared" si="1565"/>
        <v>-7500</v>
      </c>
      <c r="WWZ52" s="944">
        <f t="shared" si="1565"/>
        <v>-7500</v>
      </c>
      <c r="WXA52" s="944">
        <f t="shared" si="1565"/>
        <v>-7500</v>
      </c>
      <c r="WXB52" s="944">
        <f t="shared" si="1565"/>
        <v>-7500</v>
      </c>
      <c r="WXC52" s="944">
        <f t="shared" si="1565"/>
        <v>-7500</v>
      </c>
      <c r="WXD52" s="944">
        <f t="shared" si="1565"/>
        <v>-7500</v>
      </c>
      <c r="WXE52" s="944">
        <f t="shared" si="1565"/>
        <v>-7500</v>
      </c>
      <c r="WXF52" s="944">
        <f t="shared" si="1565"/>
        <v>-7500</v>
      </c>
      <c r="WXG52" s="944">
        <f t="shared" si="1565"/>
        <v>-7500</v>
      </c>
      <c r="WXH52" s="944">
        <f t="shared" si="1565"/>
        <v>-7500</v>
      </c>
      <c r="WXI52" s="944">
        <f t="shared" si="1565"/>
        <v>-7500</v>
      </c>
      <c r="WXJ52" s="944">
        <f t="shared" si="1565"/>
        <v>-7500</v>
      </c>
      <c r="WXK52" s="944">
        <f t="shared" si="1565"/>
        <v>-7500</v>
      </c>
      <c r="WXL52" s="944">
        <f t="shared" si="1565"/>
        <v>-7500</v>
      </c>
      <c r="WXM52" s="944">
        <f t="shared" si="1565"/>
        <v>-7500</v>
      </c>
      <c r="WXN52" s="944">
        <f t="shared" si="1565"/>
        <v>-7500</v>
      </c>
      <c r="WXO52" s="944">
        <f t="shared" si="1565"/>
        <v>-7500</v>
      </c>
      <c r="WXP52" s="944">
        <f t="shared" si="1565"/>
        <v>-7500</v>
      </c>
      <c r="WXQ52" s="944">
        <f t="shared" si="1565"/>
        <v>-7500</v>
      </c>
      <c r="WXR52" s="944">
        <f t="shared" si="1565"/>
        <v>-7500</v>
      </c>
      <c r="WXS52" s="944">
        <f t="shared" si="1565"/>
        <v>-7500</v>
      </c>
      <c r="WXT52" s="944">
        <f t="shared" si="1565"/>
        <v>-7500</v>
      </c>
      <c r="WXU52" s="944">
        <f t="shared" si="1565"/>
        <v>-7500</v>
      </c>
      <c r="WXV52" s="944">
        <f t="shared" si="1565"/>
        <v>-7500</v>
      </c>
      <c r="WXW52" s="944">
        <f t="shared" si="1565"/>
        <v>-7500</v>
      </c>
      <c r="WXX52" s="944">
        <f t="shared" si="1565"/>
        <v>-7500</v>
      </c>
      <c r="WXY52" s="944">
        <f t="shared" ref="WXY52:XAJ52" si="1566">+WXY44-WXY51</f>
        <v>-7500</v>
      </c>
      <c r="WXZ52" s="944">
        <f t="shared" si="1566"/>
        <v>-7500</v>
      </c>
      <c r="WYA52" s="944">
        <f t="shared" si="1566"/>
        <v>-7500</v>
      </c>
      <c r="WYB52" s="944">
        <f t="shared" si="1566"/>
        <v>-7500</v>
      </c>
      <c r="WYC52" s="944">
        <f t="shared" si="1566"/>
        <v>-7500</v>
      </c>
      <c r="WYD52" s="944">
        <f t="shared" si="1566"/>
        <v>-7500</v>
      </c>
      <c r="WYE52" s="944">
        <f t="shared" si="1566"/>
        <v>-7500</v>
      </c>
      <c r="WYF52" s="944">
        <f t="shared" si="1566"/>
        <v>-7500</v>
      </c>
      <c r="WYG52" s="944">
        <f t="shared" si="1566"/>
        <v>-7500</v>
      </c>
      <c r="WYH52" s="944">
        <f t="shared" si="1566"/>
        <v>-7500</v>
      </c>
      <c r="WYI52" s="944">
        <f t="shared" si="1566"/>
        <v>-7500</v>
      </c>
      <c r="WYJ52" s="944">
        <f t="shared" si="1566"/>
        <v>-7500</v>
      </c>
      <c r="WYK52" s="944">
        <f t="shared" si="1566"/>
        <v>-7500</v>
      </c>
      <c r="WYL52" s="944">
        <f t="shared" si="1566"/>
        <v>-7500</v>
      </c>
      <c r="WYM52" s="944">
        <f t="shared" si="1566"/>
        <v>-7500</v>
      </c>
      <c r="WYN52" s="944">
        <f t="shared" si="1566"/>
        <v>-7500</v>
      </c>
      <c r="WYO52" s="944">
        <f t="shared" si="1566"/>
        <v>-7500</v>
      </c>
      <c r="WYP52" s="944">
        <f t="shared" si="1566"/>
        <v>-7500</v>
      </c>
      <c r="WYQ52" s="944">
        <f t="shared" si="1566"/>
        <v>-7500</v>
      </c>
      <c r="WYR52" s="944">
        <f t="shared" si="1566"/>
        <v>-7500</v>
      </c>
      <c r="WYS52" s="944">
        <f t="shared" si="1566"/>
        <v>-7500</v>
      </c>
      <c r="WYT52" s="944">
        <f t="shared" si="1566"/>
        <v>-7500</v>
      </c>
      <c r="WYU52" s="944">
        <f t="shared" si="1566"/>
        <v>-7500</v>
      </c>
      <c r="WYV52" s="944">
        <f t="shared" si="1566"/>
        <v>-7500</v>
      </c>
      <c r="WYW52" s="944">
        <f t="shared" si="1566"/>
        <v>-7500</v>
      </c>
      <c r="WYX52" s="944">
        <f t="shared" si="1566"/>
        <v>-7500</v>
      </c>
      <c r="WYY52" s="944">
        <f t="shared" si="1566"/>
        <v>-7500</v>
      </c>
      <c r="WYZ52" s="944">
        <f t="shared" si="1566"/>
        <v>-7500</v>
      </c>
      <c r="WZA52" s="944">
        <f t="shared" si="1566"/>
        <v>-7500</v>
      </c>
      <c r="WZB52" s="944">
        <f t="shared" si="1566"/>
        <v>-7500</v>
      </c>
      <c r="WZC52" s="944">
        <f t="shared" si="1566"/>
        <v>-7500</v>
      </c>
      <c r="WZD52" s="944">
        <f t="shared" si="1566"/>
        <v>-7500</v>
      </c>
      <c r="WZE52" s="944">
        <f t="shared" si="1566"/>
        <v>-7500</v>
      </c>
      <c r="WZF52" s="944">
        <f t="shared" si="1566"/>
        <v>-7500</v>
      </c>
      <c r="WZG52" s="944">
        <f t="shared" si="1566"/>
        <v>-7500</v>
      </c>
      <c r="WZH52" s="944">
        <f t="shared" si="1566"/>
        <v>-7500</v>
      </c>
      <c r="WZI52" s="944">
        <f t="shared" si="1566"/>
        <v>-7500</v>
      </c>
      <c r="WZJ52" s="944">
        <f t="shared" si="1566"/>
        <v>-7500</v>
      </c>
      <c r="WZK52" s="944">
        <f t="shared" si="1566"/>
        <v>-7500</v>
      </c>
      <c r="WZL52" s="944">
        <f t="shared" si="1566"/>
        <v>-7500</v>
      </c>
      <c r="WZM52" s="944">
        <f t="shared" si="1566"/>
        <v>-7500</v>
      </c>
      <c r="WZN52" s="944">
        <f t="shared" si="1566"/>
        <v>-7500</v>
      </c>
      <c r="WZO52" s="944">
        <f t="shared" si="1566"/>
        <v>-7500</v>
      </c>
      <c r="WZP52" s="944">
        <f t="shared" si="1566"/>
        <v>-7500</v>
      </c>
      <c r="WZQ52" s="944">
        <f t="shared" si="1566"/>
        <v>-7500</v>
      </c>
      <c r="WZR52" s="944">
        <f t="shared" si="1566"/>
        <v>-7500</v>
      </c>
      <c r="WZS52" s="944">
        <f t="shared" si="1566"/>
        <v>-7500</v>
      </c>
      <c r="WZT52" s="944">
        <f t="shared" si="1566"/>
        <v>-7500</v>
      </c>
      <c r="WZU52" s="944">
        <f t="shared" si="1566"/>
        <v>-7500</v>
      </c>
      <c r="WZV52" s="944">
        <f t="shared" si="1566"/>
        <v>-7500</v>
      </c>
      <c r="WZW52" s="944">
        <f t="shared" si="1566"/>
        <v>-7500</v>
      </c>
      <c r="WZX52" s="944">
        <f t="shared" si="1566"/>
        <v>-7500</v>
      </c>
      <c r="WZY52" s="944">
        <f t="shared" si="1566"/>
        <v>-7500</v>
      </c>
      <c r="WZZ52" s="944">
        <f t="shared" si="1566"/>
        <v>-7500</v>
      </c>
      <c r="XAA52" s="944">
        <f t="shared" si="1566"/>
        <v>-7500</v>
      </c>
      <c r="XAB52" s="944">
        <f t="shared" si="1566"/>
        <v>-7500</v>
      </c>
      <c r="XAC52" s="944">
        <f t="shared" si="1566"/>
        <v>-7500</v>
      </c>
      <c r="XAD52" s="944">
        <f t="shared" si="1566"/>
        <v>-7500</v>
      </c>
      <c r="XAE52" s="944">
        <f t="shared" si="1566"/>
        <v>-7500</v>
      </c>
      <c r="XAF52" s="944">
        <f t="shared" si="1566"/>
        <v>-7500</v>
      </c>
      <c r="XAG52" s="944">
        <f t="shared" si="1566"/>
        <v>-7500</v>
      </c>
      <c r="XAH52" s="944">
        <f t="shared" si="1566"/>
        <v>-7500</v>
      </c>
      <c r="XAI52" s="944">
        <f t="shared" si="1566"/>
        <v>-7500</v>
      </c>
      <c r="XAJ52" s="944">
        <f t="shared" si="1566"/>
        <v>-7500</v>
      </c>
      <c r="XAK52" s="944">
        <f t="shared" ref="XAK52:XCV52" si="1567">+XAK44-XAK51</f>
        <v>-7500</v>
      </c>
      <c r="XAL52" s="944">
        <f t="shared" si="1567"/>
        <v>-7500</v>
      </c>
      <c r="XAM52" s="944">
        <f t="shared" si="1567"/>
        <v>-7500</v>
      </c>
      <c r="XAN52" s="944">
        <f t="shared" si="1567"/>
        <v>-7500</v>
      </c>
      <c r="XAO52" s="944">
        <f t="shared" si="1567"/>
        <v>-7500</v>
      </c>
      <c r="XAP52" s="944">
        <f t="shared" si="1567"/>
        <v>-7500</v>
      </c>
      <c r="XAQ52" s="944">
        <f t="shared" si="1567"/>
        <v>-7500</v>
      </c>
      <c r="XAR52" s="944">
        <f t="shared" si="1567"/>
        <v>-7500</v>
      </c>
      <c r="XAS52" s="944">
        <f t="shared" si="1567"/>
        <v>-7500</v>
      </c>
      <c r="XAT52" s="944">
        <f t="shared" si="1567"/>
        <v>-7500</v>
      </c>
      <c r="XAU52" s="944">
        <f t="shared" si="1567"/>
        <v>-7500</v>
      </c>
      <c r="XAV52" s="944">
        <f t="shared" si="1567"/>
        <v>-7500</v>
      </c>
      <c r="XAW52" s="944">
        <f t="shared" si="1567"/>
        <v>-7500</v>
      </c>
      <c r="XAX52" s="944">
        <f t="shared" si="1567"/>
        <v>-7500</v>
      </c>
      <c r="XAY52" s="944">
        <f t="shared" si="1567"/>
        <v>-7500</v>
      </c>
      <c r="XAZ52" s="944">
        <f t="shared" si="1567"/>
        <v>-7500</v>
      </c>
      <c r="XBA52" s="944">
        <f t="shared" si="1567"/>
        <v>-7500</v>
      </c>
      <c r="XBB52" s="944">
        <f t="shared" si="1567"/>
        <v>-7500</v>
      </c>
      <c r="XBC52" s="944">
        <f t="shared" si="1567"/>
        <v>-7500</v>
      </c>
      <c r="XBD52" s="944">
        <f t="shared" si="1567"/>
        <v>-7500</v>
      </c>
      <c r="XBE52" s="944">
        <f t="shared" si="1567"/>
        <v>-7500</v>
      </c>
      <c r="XBF52" s="944">
        <f t="shared" si="1567"/>
        <v>-7500</v>
      </c>
      <c r="XBG52" s="944">
        <f t="shared" si="1567"/>
        <v>-7500</v>
      </c>
      <c r="XBH52" s="944">
        <f t="shared" si="1567"/>
        <v>-7500</v>
      </c>
      <c r="XBI52" s="944">
        <f t="shared" si="1567"/>
        <v>-7500</v>
      </c>
      <c r="XBJ52" s="944">
        <f t="shared" si="1567"/>
        <v>-7500</v>
      </c>
      <c r="XBK52" s="944">
        <f t="shared" si="1567"/>
        <v>-7500</v>
      </c>
      <c r="XBL52" s="944">
        <f t="shared" si="1567"/>
        <v>-7500</v>
      </c>
      <c r="XBM52" s="944">
        <f t="shared" si="1567"/>
        <v>-7500</v>
      </c>
      <c r="XBN52" s="944">
        <f t="shared" si="1567"/>
        <v>-7500</v>
      </c>
      <c r="XBO52" s="944">
        <f t="shared" si="1567"/>
        <v>-7500</v>
      </c>
      <c r="XBP52" s="944">
        <f t="shared" si="1567"/>
        <v>-7500</v>
      </c>
      <c r="XBQ52" s="944">
        <f t="shared" si="1567"/>
        <v>-7500</v>
      </c>
      <c r="XBR52" s="944">
        <f t="shared" si="1567"/>
        <v>-7500</v>
      </c>
      <c r="XBS52" s="944">
        <f t="shared" si="1567"/>
        <v>-7500</v>
      </c>
      <c r="XBT52" s="944">
        <f t="shared" si="1567"/>
        <v>-7500</v>
      </c>
      <c r="XBU52" s="944">
        <f t="shared" si="1567"/>
        <v>-7500</v>
      </c>
      <c r="XBV52" s="944">
        <f t="shared" si="1567"/>
        <v>-7500</v>
      </c>
      <c r="XBW52" s="944">
        <f t="shared" si="1567"/>
        <v>-7500</v>
      </c>
      <c r="XBX52" s="944">
        <f t="shared" si="1567"/>
        <v>-7500</v>
      </c>
      <c r="XBY52" s="944">
        <f t="shared" si="1567"/>
        <v>-7500</v>
      </c>
      <c r="XBZ52" s="944">
        <f t="shared" si="1567"/>
        <v>-7500</v>
      </c>
      <c r="XCA52" s="944">
        <f t="shared" si="1567"/>
        <v>-7500</v>
      </c>
      <c r="XCB52" s="944">
        <f t="shared" si="1567"/>
        <v>-7500</v>
      </c>
      <c r="XCC52" s="944">
        <f t="shared" si="1567"/>
        <v>-7500</v>
      </c>
      <c r="XCD52" s="944">
        <f t="shared" si="1567"/>
        <v>-7500</v>
      </c>
      <c r="XCE52" s="944">
        <f t="shared" si="1567"/>
        <v>-7500</v>
      </c>
      <c r="XCF52" s="944">
        <f t="shared" si="1567"/>
        <v>-7500</v>
      </c>
      <c r="XCG52" s="944">
        <f t="shared" si="1567"/>
        <v>-7500</v>
      </c>
      <c r="XCH52" s="944">
        <f t="shared" si="1567"/>
        <v>-7500</v>
      </c>
      <c r="XCI52" s="944">
        <f t="shared" si="1567"/>
        <v>-7500</v>
      </c>
      <c r="XCJ52" s="944">
        <f t="shared" si="1567"/>
        <v>-7500</v>
      </c>
      <c r="XCK52" s="944">
        <f t="shared" si="1567"/>
        <v>-7500</v>
      </c>
      <c r="XCL52" s="944">
        <f t="shared" si="1567"/>
        <v>-7500</v>
      </c>
      <c r="XCM52" s="944">
        <f t="shared" si="1567"/>
        <v>-7500</v>
      </c>
      <c r="XCN52" s="944">
        <f t="shared" si="1567"/>
        <v>-7500</v>
      </c>
      <c r="XCO52" s="944">
        <f t="shared" si="1567"/>
        <v>-7500</v>
      </c>
      <c r="XCP52" s="944">
        <f t="shared" si="1567"/>
        <v>-7500</v>
      </c>
      <c r="XCQ52" s="944">
        <f t="shared" si="1567"/>
        <v>-7500</v>
      </c>
      <c r="XCR52" s="944">
        <f t="shared" si="1567"/>
        <v>-7500</v>
      </c>
      <c r="XCS52" s="944">
        <f t="shared" si="1567"/>
        <v>-7500</v>
      </c>
      <c r="XCT52" s="944">
        <f t="shared" si="1567"/>
        <v>-7500</v>
      </c>
      <c r="XCU52" s="944">
        <f t="shared" si="1567"/>
        <v>-7500</v>
      </c>
      <c r="XCV52" s="944">
        <f t="shared" si="1567"/>
        <v>-7500</v>
      </c>
      <c r="XCW52" s="944">
        <f t="shared" ref="XCW52:XFD52" si="1568">+XCW44-XCW51</f>
        <v>-7500</v>
      </c>
      <c r="XCX52" s="944">
        <f t="shared" si="1568"/>
        <v>-7500</v>
      </c>
      <c r="XCY52" s="944">
        <f t="shared" si="1568"/>
        <v>-7500</v>
      </c>
      <c r="XCZ52" s="944">
        <f t="shared" si="1568"/>
        <v>-7500</v>
      </c>
      <c r="XDA52" s="944">
        <f t="shared" si="1568"/>
        <v>-7500</v>
      </c>
      <c r="XDB52" s="944">
        <f t="shared" si="1568"/>
        <v>-7500</v>
      </c>
      <c r="XDC52" s="944">
        <f t="shared" si="1568"/>
        <v>-7500</v>
      </c>
      <c r="XDD52" s="944">
        <f t="shared" si="1568"/>
        <v>-7500</v>
      </c>
      <c r="XDE52" s="944">
        <f t="shared" si="1568"/>
        <v>-7500</v>
      </c>
      <c r="XDF52" s="944">
        <f t="shared" si="1568"/>
        <v>-7500</v>
      </c>
      <c r="XDG52" s="944">
        <f t="shared" si="1568"/>
        <v>-7500</v>
      </c>
      <c r="XDH52" s="944">
        <f t="shared" si="1568"/>
        <v>-7500</v>
      </c>
      <c r="XDI52" s="944">
        <f t="shared" si="1568"/>
        <v>-7500</v>
      </c>
      <c r="XDJ52" s="944">
        <f t="shared" si="1568"/>
        <v>-7500</v>
      </c>
      <c r="XDK52" s="944">
        <f t="shared" si="1568"/>
        <v>-7500</v>
      </c>
      <c r="XDL52" s="944">
        <f t="shared" si="1568"/>
        <v>-7500</v>
      </c>
      <c r="XDM52" s="944">
        <f t="shared" si="1568"/>
        <v>-7500</v>
      </c>
      <c r="XDN52" s="944">
        <f t="shared" si="1568"/>
        <v>-7500</v>
      </c>
      <c r="XDO52" s="944">
        <f t="shared" si="1568"/>
        <v>-7500</v>
      </c>
      <c r="XDP52" s="944">
        <f t="shared" si="1568"/>
        <v>-7500</v>
      </c>
      <c r="XDQ52" s="944">
        <f t="shared" si="1568"/>
        <v>-7500</v>
      </c>
      <c r="XDR52" s="944">
        <f t="shared" si="1568"/>
        <v>-7500</v>
      </c>
      <c r="XDS52" s="944">
        <f t="shared" si="1568"/>
        <v>-7500</v>
      </c>
      <c r="XDT52" s="944">
        <f t="shared" si="1568"/>
        <v>-7500</v>
      </c>
      <c r="XDU52" s="944">
        <f t="shared" si="1568"/>
        <v>-7500</v>
      </c>
      <c r="XDV52" s="944">
        <f t="shared" si="1568"/>
        <v>-7500</v>
      </c>
      <c r="XDW52" s="944">
        <f t="shared" si="1568"/>
        <v>-7500</v>
      </c>
      <c r="XDX52" s="944">
        <f t="shared" si="1568"/>
        <v>-7500</v>
      </c>
      <c r="XDY52" s="944">
        <f t="shared" si="1568"/>
        <v>-7500</v>
      </c>
      <c r="XDZ52" s="944">
        <f t="shared" si="1568"/>
        <v>-7500</v>
      </c>
      <c r="XEA52" s="944">
        <f t="shared" si="1568"/>
        <v>-7500</v>
      </c>
      <c r="XEB52" s="944">
        <f t="shared" si="1568"/>
        <v>-7500</v>
      </c>
      <c r="XEC52" s="944">
        <f t="shared" si="1568"/>
        <v>-7500</v>
      </c>
      <c r="XED52" s="944">
        <f t="shared" si="1568"/>
        <v>-7500</v>
      </c>
      <c r="XEE52" s="944">
        <f t="shared" si="1568"/>
        <v>-7500</v>
      </c>
      <c r="XEF52" s="944">
        <f t="shared" si="1568"/>
        <v>-7500</v>
      </c>
      <c r="XEG52" s="944">
        <f t="shared" si="1568"/>
        <v>-7500</v>
      </c>
      <c r="XEH52" s="944">
        <f t="shared" si="1568"/>
        <v>-7500</v>
      </c>
      <c r="XEI52" s="944">
        <f t="shared" si="1568"/>
        <v>-7500</v>
      </c>
      <c r="XEJ52" s="944">
        <f t="shared" si="1568"/>
        <v>-7500</v>
      </c>
      <c r="XEK52" s="944">
        <f t="shared" si="1568"/>
        <v>-7500</v>
      </c>
      <c r="XEL52" s="944">
        <f t="shared" si="1568"/>
        <v>-7500</v>
      </c>
      <c r="XEM52" s="944">
        <f t="shared" si="1568"/>
        <v>-7500</v>
      </c>
      <c r="XEN52" s="944">
        <f t="shared" si="1568"/>
        <v>-7500</v>
      </c>
      <c r="XEO52" s="944">
        <f t="shared" si="1568"/>
        <v>-7500</v>
      </c>
      <c r="XEP52" s="944">
        <f t="shared" si="1568"/>
        <v>-7500</v>
      </c>
      <c r="XEQ52" s="944">
        <f t="shared" si="1568"/>
        <v>-7500</v>
      </c>
      <c r="XER52" s="944">
        <f t="shared" si="1568"/>
        <v>-7500</v>
      </c>
      <c r="XES52" s="944">
        <f t="shared" si="1568"/>
        <v>-7500</v>
      </c>
      <c r="XET52" s="944">
        <f t="shared" si="1568"/>
        <v>-7500</v>
      </c>
      <c r="XEU52" s="944">
        <f t="shared" si="1568"/>
        <v>-7500</v>
      </c>
      <c r="XEV52" s="944">
        <f t="shared" si="1568"/>
        <v>-7500</v>
      </c>
      <c r="XEW52" s="944">
        <f t="shared" si="1568"/>
        <v>-7500</v>
      </c>
      <c r="XEX52" s="944">
        <f t="shared" si="1568"/>
        <v>-7500</v>
      </c>
      <c r="XEY52" s="944">
        <f t="shared" si="1568"/>
        <v>-7500</v>
      </c>
      <c r="XEZ52" s="944">
        <f t="shared" si="1568"/>
        <v>-7500</v>
      </c>
      <c r="XFA52" s="944">
        <f t="shared" si="1568"/>
        <v>-7500</v>
      </c>
      <c r="XFB52" s="944">
        <f t="shared" si="1568"/>
        <v>-7500</v>
      </c>
      <c r="XFC52" s="944">
        <f t="shared" si="1568"/>
        <v>-7500</v>
      </c>
      <c r="XFD52" s="944">
        <f t="shared" si="1568"/>
        <v>-7500</v>
      </c>
    </row>
    <row r="53" spans="1:16384" s="945" customFormat="1">
      <c r="A53" s="945" t="s">
        <v>940</v>
      </c>
      <c r="C53" s="356"/>
    </row>
    <row r="54" spans="1:16384" s="187" customFormat="1" ht="14">
      <c r="A54" s="187" t="s">
        <v>941</v>
      </c>
      <c r="C54" s="356"/>
      <c r="D54" s="944"/>
      <c r="E54" s="927"/>
      <c r="F54" s="927"/>
      <c r="G54" s="927"/>
      <c r="H54" s="927"/>
      <c r="I54" s="927"/>
      <c r="J54" s="927"/>
      <c r="K54" s="927"/>
      <c r="L54" s="927"/>
      <c r="M54" s="927"/>
      <c r="N54" s="927"/>
      <c r="O54" s="927"/>
      <c r="P54" s="927"/>
      <c r="Q54" s="927"/>
      <c r="R54" s="927"/>
      <c r="S54" s="944"/>
    </row>
    <row r="55" spans="1:16384" s="187" customFormat="1" ht="14">
      <c r="A55" s="187" t="s">
        <v>942</v>
      </c>
      <c r="C55" s="356"/>
      <c r="D55" s="944"/>
      <c r="E55" s="927"/>
      <c r="F55" s="927"/>
      <c r="G55" s="927"/>
      <c r="H55" s="927"/>
      <c r="I55" s="927"/>
      <c r="J55" s="927"/>
      <c r="K55" s="927"/>
      <c r="L55" s="927"/>
      <c r="M55" s="927"/>
      <c r="N55" s="927"/>
      <c r="O55" s="927"/>
      <c r="P55" s="927"/>
      <c r="Q55" s="927"/>
      <c r="R55" s="927"/>
      <c r="S55" s="944"/>
    </row>
    <row r="56" spans="1:16384" s="187" customFormat="1" ht="14">
      <c r="C56" s="356"/>
      <c r="D56" s="944"/>
      <c r="E56" s="927"/>
      <c r="F56" s="927"/>
      <c r="G56" s="927"/>
      <c r="H56" s="927"/>
      <c r="I56" s="927"/>
      <c r="J56" s="927"/>
      <c r="K56" s="927"/>
      <c r="L56" s="927"/>
      <c r="M56" s="927"/>
      <c r="N56" s="927"/>
      <c r="O56" s="927"/>
      <c r="P56" s="927"/>
      <c r="Q56" s="927"/>
      <c r="R56" s="927"/>
      <c r="S56" s="944"/>
    </row>
    <row r="57" spans="1:16384" s="187" customFormat="1" ht="14">
      <c r="C57" s="356"/>
      <c r="D57" s="946"/>
      <c r="E57" s="934"/>
      <c r="F57" s="934"/>
      <c r="G57" s="934"/>
      <c r="H57" s="934"/>
      <c r="I57" s="934"/>
      <c r="J57" s="934"/>
      <c r="K57" s="934"/>
      <c r="L57" s="934"/>
      <c r="M57" s="934"/>
      <c r="N57" s="934"/>
      <c r="O57" s="934"/>
      <c r="P57" s="934"/>
      <c r="Q57" s="934"/>
      <c r="R57" s="934"/>
      <c r="S57" s="944"/>
    </row>
    <row r="58" spans="1:16384" s="187" customFormat="1">
      <c r="A58" s="945" t="s">
        <v>939</v>
      </c>
      <c r="C58" s="931"/>
      <c r="D58" s="944">
        <f>SUM(D51:D57)</f>
        <v>174476.20000000019</v>
      </c>
      <c r="E58" s="944">
        <f t="shared" ref="E58:R58" si="1569">SUM(E51:E57)</f>
        <v>197929.02999999933</v>
      </c>
      <c r="F58" s="944">
        <f t="shared" si="1569"/>
        <v>221552.92225000029</v>
      </c>
      <c r="G58" s="944">
        <f t="shared" si="1569"/>
        <v>245337.6042587494</v>
      </c>
      <c r="H58" s="944">
        <f t="shared" si="1569"/>
        <v>269272.0372060556</v>
      </c>
      <c r="I58" s="944">
        <f t="shared" si="1569"/>
        <v>293344.37894547358</v>
      </c>
      <c r="J58" s="944">
        <f t="shared" si="1569"/>
        <v>317541.94545758166</v>
      </c>
      <c r="K58" s="944">
        <f t="shared" si="1569"/>
        <v>341851.1706932364</v>
      </c>
      <c r="L58" s="944">
        <f t="shared" si="1569"/>
        <v>366257.56474394072</v>
      </c>
      <c r="M58" s="944">
        <f t="shared" si="1569"/>
        <v>390745.67027407954</v>
      </c>
      <c r="N58" s="944">
        <f t="shared" si="1569"/>
        <v>415299.01714733988</v>
      </c>
      <c r="O58" s="944">
        <f t="shared" si="1569"/>
        <v>439900.07517708</v>
      </c>
      <c r="P58" s="944">
        <f t="shared" si="1569"/>
        <v>464530.20492778555</v>
      </c>
      <c r="Q58" s="944">
        <f t="shared" si="1569"/>
        <v>489169.60649202298</v>
      </c>
      <c r="R58" s="944">
        <f t="shared" si="1569"/>
        <v>513797.26616445556</v>
      </c>
      <c r="S58" s="944"/>
    </row>
    <row r="59" spans="1:16384" s="187" customFormat="1" ht="8.25" customHeight="1">
      <c r="A59" s="945"/>
      <c r="C59" s="931"/>
      <c r="D59" s="944"/>
      <c r="E59" s="944"/>
      <c r="F59" s="944"/>
      <c r="G59" s="944"/>
      <c r="H59" s="944"/>
      <c r="I59" s="944"/>
      <c r="J59" s="944"/>
      <c r="K59" s="944"/>
      <c r="L59" s="944"/>
      <c r="M59" s="944"/>
      <c r="N59" s="944"/>
      <c r="O59" s="944"/>
      <c r="P59" s="944"/>
      <c r="Q59" s="944"/>
      <c r="R59" s="944"/>
      <c r="S59" s="944"/>
    </row>
    <row r="60" spans="1:16384" s="945" customFormat="1">
      <c r="A60" s="945" t="s">
        <v>944</v>
      </c>
      <c r="C60" s="933"/>
      <c r="D60" s="945">
        <f t="shared" ref="D60:R60" si="1570">D44-D58</f>
        <v>0</v>
      </c>
      <c r="E60" s="945">
        <f t="shared" si="1570"/>
        <v>0</v>
      </c>
      <c r="F60" s="945">
        <f t="shared" si="1570"/>
        <v>0</v>
      </c>
      <c r="G60" s="945">
        <f t="shared" si="1570"/>
        <v>0</v>
      </c>
      <c r="H60" s="945">
        <f t="shared" si="1570"/>
        <v>0</v>
      </c>
      <c r="I60" s="945">
        <f t="shared" si="1570"/>
        <v>0</v>
      </c>
      <c r="J60" s="945">
        <f t="shared" si="1570"/>
        <v>0</v>
      </c>
      <c r="K60" s="945">
        <f t="shared" si="1570"/>
        <v>0</v>
      </c>
      <c r="L60" s="945">
        <f t="shared" si="1570"/>
        <v>0</v>
      </c>
      <c r="M60" s="945">
        <f t="shared" si="1570"/>
        <v>0</v>
      </c>
      <c r="N60" s="945">
        <f t="shared" si="1570"/>
        <v>0</v>
      </c>
      <c r="O60" s="945">
        <f t="shared" si="1570"/>
        <v>0</v>
      </c>
      <c r="P60" s="945">
        <f t="shared" si="1570"/>
        <v>0</v>
      </c>
      <c r="Q60" s="945">
        <f t="shared" si="1570"/>
        <v>0</v>
      </c>
      <c r="R60" s="945">
        <f t="shared" si="1570"/>
        <v>0</v>
      </c>
    </row>
    <row r="61" spans="1:16384" s="187" customFormat="1" ht="8.25" customHeight="1">
      <c r="C61" s="931"/>
      <c r="D61" s="944"/>
      <c r="E61" s="944"/>
      <c r="F61" s="944"/>
      <c r="G61" s="944"/>
      <c r="H61" s="944"/>
      <c r="I61" s="944"/>
      <c r="J61" s="944"/>
      <c r="K61" s="944"/>
      <c r="L61" s="944"/>
      <c r="M61" s="944"/>
      <c r="N61" s="944"/>
      <c r="O61" s="944"/>
      <c r="P61" s="944"/>
      <c r="Q61" s="944"/>
      <c r="R61" s="944"/>
      <c r="S61" s="944"/>
    </row>
    <row r="62" spans="1:16384" s="945" customFormat="1">
      <c r="A62" s="945" t="s">
        <v>943</v>
      </c>
      <c r="C62" s="933"/>
    </row>
    <row r="63" spans="1:16384" s="187" customFormat="1" ht="8.25" customHeight="1">
      <c r="C63" s="931"/>
      <c r="D63" s="944"/>
      <c r="E63" s="944"/>
      <c r="F63" s="944"/>
      <c r="G63" s="944"/>
      <c r="H63" s="944"/>
      <c r="I63" s="944"/>
      <c r="J63" s="944"/>
      <c r="K63" s="944"/>
      <c r="L63" s="944"/>
      <c r="M63" s="944"/>
      <c r="N63" s="944"/>
      <c r="O63" s="944"/>
      <c r="P63" s="944"/>
      <c r="Q63" s="944"/>
      <c r="R63" s="944"/>
      <c r="S63" s="944"/>
    </row>
    <row r="64" spans="1:16384" s="187" customFormat="1">
      <c r="A64" s="187" t="s">
        <v>947</v>
      </c>
      <c r="C64" s="931"/>
      <c r="D64" s="944"/>
      <c r="E64" s="944"/>
      <c r="F64" s="944"/>
      <c r="G64" s="944"/>
      <c r="H64" s="944"/>
      <c r="I64" s="944"/>
      <c r="J64" s="944"/>
      <c r="K64" s="944"/>
      <c r="L64" s="944"/>
      <c r="M64" s="944"/>
      <c r="N64" s="944"/>
      <c r="O64" s="944"/>
      <c r="P64" s="944"/>
      <c r="Q64" s="944"/>
      <c r="R64" s="944"/>
      <c r="S64" s="944"/>
    </row>
    <row r="65" spans="1:18" s="945" customFormat="1">
      <c r="C65" s="933"/>
    </row>
    <row r="66" spans="1:18" s="944" customFormat="1">
      <c r="C66" s="947"/>
    </row>
    <row r="67" spans="1:18" s="944" customFormat="1">
      <c r="C67" s="947"/>
    </row>
    <row r="68" spans="1:18" s="944" customFormat="1">
      <c r="C68" s="947"/>
    </row>
    <row r="69" spans="1:18" s="944" customFormat="1">
      <c r="A69" s="944" t="s">
        <v>945</v>
      </c>
      <c r="C69" s="947"/>
    </row>
    <row r="70" spans="1:18" s="944" customFormat="1">
      <c r="C70" s="947"/>
    </row>
    <row r="71" spans="1:18" s="948" customFormat="1" ht="30" customHeight="1">
      <c r="A71" s="1690" t="s">
        <v>949</v>
      </c>
      <c r="B71" s="1690"/>
      <c r="C71" s="1690"/>
      <c r="D71" s="1690"/>
      <c r="E71" s="1690"/>
      <c r="F71" s="1690"/>
      <c r="G71" s="1690"/>
      <c r="H71" s="1690"/>
      <c r="I71" s="1690"/>
      <c r="J71" s="1690"/>
      <c r="K71" s="1690"/>
      <c r="L71" s="1690"/>
      <c r="M71" s="1690"/>
      <c r="N71" s="1690"/>
      <c r="O71" s="1690"/>
      <c r="P71" s="1690"/>
      <c r="Q71" s="1690"/>
      <c r="R71" s="1690"/>
    </row>
    <row r="72" spans="1:18" s="932" customFormat="1" hidden="1">
      <c r="C72" s="949"/>
    </row>
    <row r="73" spans="1:18" s="932" customFormat="1" hidden="1">
      <c r="C73" s="949"/>
    </row>
    <row r="74" spans="1:18" s="932" customFormat="1" hidden="1">
      <c r="C74" s="949"/>
    </row>
    <row r="75" spans="1:18" s="932" customFormat="1" hidden="1">
      <c r="C75" s="949"/>
    </row>
    <row r="76" spans="1:18" s="932" customFormat="1" hidden="1">
      <c r="C76" s="949"/>
    </row>
    <row r="77" spans="1:18" s="932" customFormat="1" hidden="1">
      <c r="C77" s="949"/>
    </row>
    <row r="78" spans="1:18" s="932" customFormat="1" hidden="1">
      <c r="C78" s="949"/>
    </row>
    <row r="79" spans="1:18" s="932" customFormat="1" hidden="1">
      <c r="C79" s="949"/>
    </row>
    <row r="80" spans="1:18" s="932" customFormat="1" hidden="1">
      <c r="C80" s="949"/>
    </row>
    <row r="81" spans="3:3" s="932" customFormat="1" hidden="1">
      <c r="C81" s="949"/>
    </row>
    <row r="82" spans="3:3" s="932" customFormat="1" hidden="1">
      <c r="C82" s="949"/>
    </row>
    <row r="83" spans="3:3" s="932" customFormat="1" hidden="1">
      <c r="C83" s="949"/>
    </row>
    <row r="84" spans="3:3" s="932" customFormat="1" hidden="1">
      <c r="C84" s="949"/>
    </row>
    <row r="85" spans="3:3" s="932" customFormat="1" hidden="1">
      <c r="C85" s="949"/>
    </row>
    <row r="86" spans="3:3" s="932" customFormat="1" hidden="1">
      <c r="C86" s="949"/>
    </row>
    <row r="87" spans="3:3" s="932" customFormat="1" hidden="1">
      <c r="C87" s="949"/>
    </row>
    <row r="88" spans="3:3" s="932" customFormat="1" hidden="1">
      <c r="C88" s="949"/>
    </row>
    <row r="89" spans="3:3" s="932" customFormat="1" hidden="1">
      <c r="C89" s="949"/>
    </row>
    <row r="90" spans="3:3" s="932" customFormat="1" hidden="1">
      <c r="C90" s="949"/>
    </row>
    <row r="91" spans="3:3" s="932" customFormat="1" hidden="1">
      <c r="C91" s="949"/>
    </row>
    <row r="92" spans="3:3" s="932" customFormat="1" hidden="1">
      <c r="C92" s="949"/>
    </row>
    <row r="93" spans="3:3" s="932" customFormat="1" hidden="1">
      <c r="C93" s="949"/>
    </row>
    <row r="94" spans="3:3" s="932" customFormat="1" hidden="1">
      <c r="C94" s="949"/>
    </row>
    <row r="95" spans="3:3" s="932" customFormat="1" hidden="1">
      <c r="C95" s="949"/>
    </row>
    <row r="96" spans="3:3" s="932" customFormat="1" hidden="1">
      <c r="C96" s="949"/>
    </row>
    <row r="97" spans="3:3" s="932" customFormat="1" hidden="1">
      <c r="C97" s="949"/>
    </row>
    <row r="98" spans="3:3" s="932" customFormat="1" hidden="1">
      <c r="C98" s="949"/>
    </row>
    <row r="99" spans="3:3" s="932" customFormat="1" hidden="1">
      <c r="C99" s="949"/>
    </row>
    <row r="100" spans="3:3" s="932" customFormat="1" hidden="1">
      <c r="C100" s="949"/>
    </row>
    <row r="101" spans="3:3" s="932" customFormat="1" hidden="1">
      <c r="C101" s="949"/>
    </row>
    <row r="102" spans="3:3" s="932" customFormat="1" hidden="1">
      <c r="C102" s="949"/>
    </row>
    <row r="103" spans="3:3" s="932" customFormat="1" hidden="1">
      <c r="C103" s="949"/>
    </row>
    <row r="104" spans="3:3" s="932" customFormat="1" hidden="1">
      <c r="C104" s="949"/>
    </row>
    <row r="105" spans="3:3" s="932" customFormat="1" hidden="1">
      <c r="C105" s="949"/>
    </row>
    <row r="106" spans="3:3" s="932" customFormat="1" hidden="1">
      <c r="C106" s="949"/>
    </row>
    <row r="107" spans="3:3" s="932" customFormat="1" hidden="1">
      <c r="C107" s="949"/>
    </row>
    <row r="108" spans="3:3" s="932" customFormat="1" hidden="1">
      <c r="C108" s="949"/>
    </row>
    <row r="109" spans="3:3" s="932" customFormat="1" hidden="1">
      <c r="C109" s="949"/>
    </row>
    <row r="110" spans="3:3" s="932" customFormat="1" hidden="1">
      <c r="C110" s="949"/>
    </row>
    <row r="111" spans="3:3" s="932" customFormat="1" hidden="1">
      <c r="C111" s="949"/>
    </row>
    <row r="112" spans="3:3" s="932" customFormat="1" hidden="1">
      <c r="C112" s="949"/>
    </row>
    <row r="113" spans="3:3" s="932" customFormat="1" hidden="1">
      <c r="C113" s="949"/>
    </row>
    <row r="114" spans="3:3" s="932" customFormat="1" hidden="1">
      <c r="C114" s="949"/>
    </row>
    <row r="115" spans="3:3" s="932" customFormat="1" hidden="1">
      <c r="C115" s="949"/>
    </row>
    <row r="116" spans="3:3" s="932" customFormat="1" hidden="1">
      <c r="C116" s="949"/>
    </row>
    <row r="117" spans="3:3" s="932" customFormat="1" hidden="1">
      <c r="C117" s="949"/>
    </row>
    <row r="118" spans="3:3" s="932" customFormat="1" hidden="1">
      <c r="C118" s="949"/>
    </row>
    <row r="119" spans="3:3" s="932" customFormat="1" hidden="1">
      <c r="C119" s="949"/>
    </row>
    <row r="120" spans="3:3" s="932" customFormat="1" hidden="1">
      <c r="C120" s="949"/>
    </row>
    <row r="121" spans="3:3" s="932" customFormat="1" hidden="1">
      <c r="C121" s="949"/>
    </row>
    <row r="122" spans="3:3" s="932" customFormat="1" hidden="1">
      <c r="C122" s="949"/>
    </row>
    <row r="123" spans="3:3" s="932" customFormat="1" hidden="1">
      <c r="C123" s="949"/>
    </row>
    <row r="124" spans="3:3" s="932" customFormat="1" hidden="1">
      <c r="C124" s="949"/>
    </row>
    <row r="125" spans="3:3" s="932" customFormat="1" hidden="1">
      <c r="C125" s="949"/>
    </row>
    <row r="126" spans="3:3" s="932" customFormat="1" hidden="1">
      <c r="C126" s="949"/>
    </row>
    <row r="127" spans="3:3" s="932" customFormat="1" hidden="1">
      <c r="C127" s="949"/>
    </row>
    <row r="128" spans="3:3" s="932" customFormat="1" hidden="1">
      <c r="C128" s="949"/>
    </row>
    <row r="129" spans="3:3" s="932" customFormat="1" hidden="1">
      <c r="C129" s="949"/>
    </row>
    <row r="130" spans="3:3" s="932" customFormat="1" hidden="1">
      <c r="C130" s="949"/>
    </row>
    <row r="131" spans="3:3" s="932" customFormat="1" hidden="1">
      <c r="C131" s="949"/>
    </row>
    <row r="132" spans="3:3" s="932" customFormat="1" hidden="1">
      <c r="C132" s="949"/>
    </row>
    <row r="133" spans="3:3" s="932" customFormat="1" hidden="1">
      <c r="C133" s="949"/>
    </row>
    <row r="134" spans="3:3" s="932" customFormat="1" hidden="1">
      <c r="C134" s="949"/>
    </row>
    <row r="135" spans="3:3" s="932" customFormat="1" hidden="1">
      <c r="C135" s="949"/>
    </row>
    <row r="136" spans="3:3" s="932" customFormat="1" hidden="1">
      <c r="C136" s="949"/>
    </row>
    <row r="137" spans="3:3" s="932" customFormat="1" hidden="1">
      <c r="C137" s="949"/>
    </row>
    <row r="138" spans="3:3" s="932" customFormat="1" hidden="1">
      <c r="C138" s="949"/>
    </row>
    <row r="139" spans="3:3" s="932" customFormat="1" hidden="1">
      <c r="C139" s="949"/>
    </row>
    <row r="140" spans="3:3" s="932" customFormat="1" hidden="1">
      <c r="C140" s="949"/>
    </row>
    <row r="141" spans="3:3" s="932" customFormat="1" hidden="1">
      <c r="C141" s="949"/>
    </row>
    <row r="142" spans="3:3" s="932" customFormat="1" hidden="1">
      <c r="C142" s="949"/>
    </row>
    <row r="143" spans="3:3" s="932" customFormat="1" hidden="1">
      <c r="C143" s="949"/>
    </row>
    <row r="144" spans="3:3" s="932" customFormat="1" hidden="1">
      <c r="C144" s="949"/>
    </row>
    <row r="145" spans="3:3" s="932" customFormat="1" hidden="1">
      <c r="C145" s="949"/>
    </row>
    <row r="146" spans="3:3" s="932" customFormat="1" hidden="1">
      <c r="C146" s="949"/>
    </row>
    <row r="147" spans="3:3" s="932" customFormat="1" hidden="1">
      <c r="C147" s="949"/>
    </row>
    <row r="148" spans="3:3" s="932" customFormat="1" hidden="1">
      <c r="C148" s="949"/>
    </row>
    <row r="149" spans="3:3" s="932" customFormat="1" hidden="1">
      <c r="C149" s="949"/>
    </row>
    <row r="150" spans="3:3" s="932" customFormat="1" hidden="1">
      <c r="C150" s="949"/>
    </row>
    <row r="151" spans="3:3" s="932" customFormat="1" hidden="1">
      <c r="C151" s="949"/>
    </row>
    <row r="152" spans="3:3" s="932" customFormat="1" hidden="1">
      <c r="C152" s="949"/>
    </row>
    <row r="153" spans="3:3" s="932" customFormat="1" hidden="1">
      <c r="C153" s="949"/>
    </row>
    <row r="154" spans="3:3" s="932" customFormat="1" hidden="1">
      <c r="C154" s="949"/>
    </row>
    <row r="155" spans="3:3" s="932" customFormat="1" hidden="1">
      <c r="C155" s="949"/>
    </row>
    <row r="156" spans="3:3" s="932" customFormat="1" hidden="1">
      <c r="C156" s="949"/>
    </row>
    <row r="157" spans="3:3" s="932" customFormat="1" hidden="1">
      <c r="C157" s="949"/>
    </row>
    <row r="158" spans="3:3" s="932" customFormat="1" hidden="1">
      <c r="C158" s="949"/>
    </row>
    <row r="159" spans="3:3" s="932" customFormat="1" hidden="1">
      <c r="C159" s="949"/>
    </row>
    <row r="160" spans="3:3" s="932" customFormat="1" hidden="1">
      <c r="C160" s="949"/>
    </row>
    <row r="161" spans="3:3" s="932" customFormat="1" hidden="1">
      <c r="C161" s="949"/>
    </row>
    <row r="162" spans="3:3" s="932" customFormat="1" hidden="1">
      <c r="C162" s="949"/>
    </row>
    <row r="163" spans="3:3" s="932" customFormat="1" hidden="1">
      <c r="C163" s="949"/>
    </row>
    <row r="164" spans="3:3" s="932" customFormat="1" hidden="1">
      <c r="C164" s="949"/>
    </row>
    <row r="165" spans="3:3" s="932" customFormat="1" hidden="1">
      <c r="C165" s="949"/>
    </row>
    <row r="166" spans="3:3" s="932" customFormat="1" hidden="1">
      <c r="C166" s="949"/>
    </row>
    <row r="167" spans="3:3" s="932" customFormat="1" hidden="1">
      <c r="C167" s="949"/>
    </row>
    <row r="168" spans="3:3" s="932" customFormat="1" hidden="1">
      <c r="C168" s="949"/>
    </row>
    <row r="169" spans="3:3" s="932" customFormat="1" hidden="1">
      <c r="C169" s="949"/>
    </row>
    <row r="170" spans="3:3" s="932" customFormat="1" hidden="1">
      <c r="C170" s="949"/>
    </row>
    <row r="171" spans="3:3" s="932" customFormat="1" hidden="1">
      <c r="C171" s="949"/>
    </row>
    <row r="172" spans="3:3" s="932" customFormat="1" hidden="1">
      <c r="C172" s="949"/>
    </row>
    <row r="173" spans="3:3" s="932" customFormat="1" hidden="1">
      <c r="C173" s="949"/>
    </row>
    <row r="174" spans="3:3" s="932" customFormat="1" hidden="1">
      <c r="C174" s="949"/>
    </row>
    <row r="175" spans="3:3" s="932" customFormat="1" hidden="1">
      <c r="C175" s="949"/>
    </row>
    <row r="176" spans="3:3" s="932" customFormat="1" hidden="1">
      <c r="C176" s="949"/>
    </row>
    <row r="177" spans="3:3" s="932" customFormat="1" hidden="1">
      <c r="C177" s="949"/>
    </row>
    <row r="178" spans="3:3" s="932" customFormat="1" hidden="1">
      <c r="C178" s="949"/>
    </row>
    <row r="179" spans="3:3" s="932" customFormat="1" hidden="1">
      <c r="C179" s="949"/>
    </row>
    <row r="180" spans="3:3" s="932" customFormat="1" hidden="1">
      <c r="C180" s="949"/>
    </row>
    <row r="181" spans="3:3" s="932" customFormat="1" hidden="1">
      <c r="C181" s="949"/>
    </row>
    <row r="182" spans="3:3" s="932" customFormat="1" hidden="1">
      <c r="C182" s="949"/>
    </row>
    <row r="183" spans="3:3" s="932" customFormat="1" hidden="1">
      <c r="C183" s="949"/>
    </row>
    <row r="184" spans="3:3" s="932" customFormat="1" hidden="1">
      <c r="C184" s="949"/>
    </row>
    <row r="185" spans="3:3" s="932" customFormat="1" hidden="1">
      <c r="C185" s="949"/>
    </row>
    <row r="186" spans="3:3" s="932" customFormat="1" hidden="1">
      <c r="C186" s="949"/>
    </row>
    <row r="187" spans="3:3" s="932" customFormat="1" hidden="1">
      <c r="C187" s="949"/>
    </row>
    <row r="188" spans="3:3" s="932" customFormat="1" hidden="1">
      <c r="C188" s="949"/>
    </row>
    <row r="189" spans="3:3" s="932" customFormat="1" hidden="1">
      <c r="C189" s="949"/>
    </row>
    <row r="190" spans="3:3" s="932" customFormat="1" hidden="1">
      <c r="C190" s="949"/>
    </row>
    <row r="191" spans="3:3" s="932" customFormat="1" hidden="1">
      <c r="C191" s="949"/>
    </row>
    <row r="192" spans="3:3" s="932" customFormat="1" hidden="1">
      <c r="C192" s="949"/>
    </row>
    <row r="193" spans="3:3" s="932" customFormat="1" hidden="1">
      <c r="C193" s="949"/>
    </row>
    <row r="194" spans="3:3" s="932" customFormat="1" hidden="1">
      <c r="C194" s="949"/>
    </row>
    <row r="195" spans="3:3" s="932" customFormat="1" hidden="1">
      <c r="C195" s="949"/>
    </row>
    <row r="196" spans="3:3" s="932" customFormat="1" hidden="1">
      <c r="C196" s="949"/>
    </row>
    <row r="197" spans="3:3" s="932" customFormat="1" hidden="1">
      <c r="C197" s="949"/>
    </row>
    <row r="198" spans="3:3" s="932" customFormat="1" hidden="1">
      <c r="C198" s="949"/>
    </row>
    <row r="199" spans="3:3" s="932" customFormat="1" hidden="1">
      <c r="C199" s="949"/>
    </row>
    <row r="200" spans="3:3" s="932" customFormat="1" hidden="1">
      <c r="C200" s="949"/>
    </row>
    <row r="201" spans="3:3" s="932" customFormat="1" hidden="1">
      <c r="C201" s="949"/>
    </row>
    <row r="202" spans="3:3" s="932" customFormat="1" hidden="1">
      <c r="C202" s="949"/>
    </row>
    <row r="203" spans="3:3" s="932" customFormat="1" hidden="1">
      <c r="C203" s="949"/>
    </row>
    <row r="204" spans="3:3" s="932" customFormat="1" hidden="1">
      <c r="C204" s="949"/>
    </row>
    <row r="205" spans="3:3" s="932" customFormat="1" hidden="1">
      <c r="C205" s="949"/>
    </row>
    <row r="206" spans="3:3" s="932" customFormat="1" hidden="1">
      <c r="C206" s="949"/>
    </row>
    <row r="207" spans="3:3" s="932" customFormat="1" hidden="1">
      <c r="C207" s="949"/>
    </row>
    <row r="208" spans="3:3" s="932" customFormat="1" hidden="1">
      <c r="C208" s="949"/>
    </row>
    <row r="209" spans="3:3" s="932" customFormat="1" hidden="1">
      <c r="C209" s="949"/>
    </row>
    <row r="210" spans="3:3" s="932" customFormat="1" hidden="1">
      <c r="C210" s="949"/>
    </row>
    <row r="211" spans="3:3" s="932" customFormat="1" hidden="1">
      <c r="C211" s="949"/>
    </row>
    <row r="212"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71:R71"/>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Laura Kobler</cp:lastModifiedBy>
  <cp:lastPrinted>2019-11-13T23:06:15Z</cp:lastPrinted>
  <dcterms:created xsi:type="dcterms:W3CDTF">2007-12-27T18:26:28Z</dcterms:created>
  <dcterms:modified xsi:type="dcterms:W3CDTF">2020-01-13T20:19:18Z</dcterms:modified>
</cp:coreProperties>
</file>